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tulio\Desktop\Niteo\PBI\WORKSHOPS\People Analytics\"/>
    </mc:Choice>
  </mc:AlternateContent>
  <xr:revisionPtr revIDLastSave="0" documentId="13_ncr:1_{9192F76E-39EF-437B-967A-A04D7BB8318C}" xr6:coauthVersionLast="47" xr6:coauthVersionMax="47" xr10:uidLastSave="{00000000-0000-0000-0000-000000000000}"/>
  <bookViews>
    <workbookView xWindow="-108" yWindow="-108" windowWidth="23256" windowHeight="12456" tabRatio="847" activeTab="5" xr2:uid="{00000000-000D-0000-FFFF-FFFF00000000}"/>
  </bookViews>
  <sheets>
    <sheet name="Departamentos" sheetId="17" r:id="rId1"/>
    <sheet name="tipoCargos" sheetId="25" r:id="rId2"/>
    <sheet name="Status Demissao" sheetId="21" r:id="rId3"/>
    <sheet name="Regiao" sheetId="20" r:id="rId4"/>
    <sheet name="Tipo Funcionario" sheetId="23" r:id="rId5"/>
    <sheet name="Registros" sheetId="24" r:id="rId6"/>
  </sheets>
  <definedNames>
    <definedName name="Imagem">INDIRECT("Imagens!A" &amp; MATCH(#REF!,#REF!,0))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1323" i="24" l="1"/>
  <c r="E11323" i="24"/>
  <c r="P11323" i="24" s="1"/>
  <c r="M11322" i="24"/>
  <c r="E11322" i="24"/>
  <c r="P11322" i="24" s="1"/>
  <c r="M11321" i="24"/>
  <c r="E11321" i="24"/>
  <c r="P11321" i="24" s="1"/>
  <c r="M11320" i="24"/>
  <c r="E11320" i="24"/>
  <c r="P11320" i="24" s="1"/>
  <c r="M11319" i="24"/>
  <c r="E11319" i="24"/>
  <c r="P11319" i="24" s="1"/>
  <c r="M11318" i="24"/>
  <c r="E11318" i="24"/>
  <c r="P11318" i="24" s="1"/>
  <c r="M11317" i="24"/>
  <c r="E11317" i="24"/>
  <c r="P11317" i="24" s="1"/>
  <c r="M11316" i="24"/>
  <c r="E11316" i="24"/>
  <c r="M11315" i="24"/>
  <c r="E11315" i="24"/>
  <c r="O11315" i="24" s="1"/>
  <c r="M11314" i="24"/>
  <c r="E11314" i="24"/>
  <c r="P11314" i="24" s="1"/>
  <c r="M11313" i="24"/>
  <c r="E11313" i="24"/>
  <c r="P11313" i="24" s="1"/>
  <c r="M11312" i="24"/>
  <c r="E11312" i="24"/>
  <c r="P11312" i="24" s="1"/>
  <c r="M11311" i="24"/>
  <c r="E11311" i="24"/>
  <c r="P11311" i="24" s="1"/>
  <c r="M11310" i="24"/>
  <c r="E11310" i="24"/>
  <c r="P11310" i="24" s="1"/>
  <c r="M11309" i="24"/>
  <c r="E11309" i="24"/>
  <c r="P11309" i="24" s="1"/>
  <c r="M11308" i="24"/>
  <c r="E11308" i="24"/>
  <c r="M11307" i="24"/>
  <c r="E11307" i="24"/>
  <c r="P11307" i="24" s="1"/>
  <c r="M11306" i="24"/>
  <c r="E11306" i="24"/>
  <c r="P11306" i="24" s="1"/>
  <c r="M11305" i="24"/>
  <c r="E11305" i="24"/>
  <c r="P11305" i="24" s="1"/>
  <c r="M11304" i="24"/>
  <c r="E11304" i="24"/>
  <c r="P11304" i="24" s="1"/>
  <c r="M11303" i="24"/>
  <c r="E11303" i="24"/>
  <c r="P11303" i="24" s="1"/>
  <c r="M11302" i="24"/>
  <c r="E11302" i="24"/>
  <c r="P11302" i="24" s="1"/>
  <c r="M11301" i="24"/>
  <c r="E11301" i="24"/>
  <c r="P11301" i="24" s="1"/>
  <c r="M11300" i="24"/>
  <c r="E11300" i="24"/>
  <c r="M11299" i="24"/>
  <c r="E11299" i="24"/>
  <c r="P11299" i="24" s="1"/>
  <c r="M11298" i="24"/>
  <c r="E11298" i="24"/>
  <c r="P11298" i="24" s="1"/>
  <c r="M11297" i="24"/>
  <c r="E11297" i="24"/>
  <c r="P11297" i="24" s="1"/>
  <c r="M11296" i="24"/>
  <c r="E11296" i="24"/>
  <c r="P11296" i="24" s="1"/>
  <c r="M11295" i="24"/>
  <c r="E11295" i="24"/>
  <c r="P11295" i="24" s="1"/>
  <c r="M11294" i="24"/>
  <c r="E11294" i="24"/>
  <c r="P11294" i="24" s="1"/>
  <c r="M11293" i="24"/>
  <c r="E11293" i="24"/>
  <c r="P11293" i="24" s="1"/>
  <c r="M11292" i="24"/>
  <c r="E11292" i="24"/>
  <c r="M11291" i="24"/>
  <c r="E11291" i="24"/>
  <c r="P11291" i="24" s="1"/>
  <c r="M11290" i="24"/>
  <c r="E11290" i="24"/>
  <c r="P11290" i="24" s="1"/>
  <c r="M11289" i="24"/>
  <c r="E11289" i="24"/>
  <c r="P11289" i="24" s="1"/>
  <c r="M11288" i="24"/>
  <c r="E11288" i="24"/>
  <c r="P11288" i="24" s="1"/>
  <c r="M11287" i="24"/>
  <c r="E11287" i="24"/>
  <c r="P11287" i="24" s="1"/>
  <c r="M11286" i="24"/>
  <c r="E11286" i="24"/>
  <c r="P11286" i="24" s="1"/>
  <c r="M11285" i="24"/>
  <c r="E11285" i="24"/>
  <c r="P11285" i="24" s="1"/>
  <c r="M11284" i="24"/>
  <c r="E11284" i="24"/>
  <c r="M11283" i="24"/>
  <c r="E11283" i="24"/>
  <c r="P11283" i="24" s="1"/>
  <c r="M11282" i="24"/>
  <c r="E11282" i="24"/>
  <c r="P11282" i="24" s="1"/>
  <c r="M11281" i="24"/>
  <c r="E11281" i="24"/>
  <c r="P11281" i="24" s="1"/>
  <c r="M11280" i="24"/>
  <c r="E11280" i="24"/>
  <c r="P11280" i="24" s="1"/>
  <c r="M11279" i="24"/>
  <c r="E11279" i="24"/>
  <c r="P11279" i="24" s="1"/>
  <c r="M11278" i="24"/>
  <c r="E11278" i="24"/>
  <c r="P11278" i="24" s="1"/>
  <c r="M11277" i="24"/>
  <c r="E11277" i="24"/>
  <c r="P11277" i="24" s="1"/>
  <c r="M11276" i="24"/>
  <c r="E11276" i="24"/>
  <c r="M11275" i="24"/>
  <c r="E11275" i="24"/>
  <c r="P11275" i="24" s="1"/>
  <c r="M11274" i="24"/>
  <c r="E11274" i="24"/>
  <c r="P11274" i="24" s="1"/>
  <c r="M11273" i="24"/>
  <c r="E11273" i="24"/>
  <c r="P11273" i="24" s="1"/>
  <c r="M11272" i="24"/>
  <c r="E11272" i="24"/>
  <c r="P11272" i="24" s="1"/>
  <c r="M11271" i="24"/>
  <c r="E11271" i="24"/>
  <c r="P11271" i="24" s="1"/>
  <c r="M11270" i="24"/>
  <c r="E11270" i="24"/>
  <c r="P11270" i="24" s="1"/>
  <c r="M11269" i="24"/>
  <c r="E11269" i="24"/>
  <c r="P11269" i="24" s="1"/>
  <c r="M11268" i="24"/>
  <c r="E11268" i="24"/>
  <c r="M11267" i="24"/>
  <c r="E11267" i="24"/>
  <c r="P11267" i="24" s="1"/>
  <c r="M11266" i="24"/>
  <c r="E11266" i="24"/>
  <c r="P11266" i="24" s="1"/>
  <c r="M11265" i="24"/>
  <c r="E11265" i="24"/>
  <c r="P11265" i="24" s="1"/>
  <c r="M11264" i="24"/>
  <c r="E11264" i="24"/>
  <c r="P11264" i="24" s="1"/>
  <c r="M11263" i="24"/>
  <c r="E11263" i="24"/>
  <c r="P11263" i="24" s="1"/>
  <c r="M11262" i="24"/>
  <c r="E11262" i="24"/>
  <c r="P11262" i="24" s="1"/>
  <c r="M11261" i="24"/>
  <c r="E11261" i="24"/>
  <c r="P11261" i="24" s="1"/>
  <c r="M11260" i="24"/>
  <c r="E11260" i="24"/>
  <c r="M11259" i="24"/>
  <c r="E11259" i="24"/>
  <c r="P11259" i="24" s="1"/>
  <c r="M11258" i="24"/>
  <c r="E11258" i="24"/>
  <c r="P11258" i="24" s="1"/>
  <c r="M11257" i="24"/>
  <c r="E11257" i="24"/>
  <c r="P11257" i="24" s="1"/>
  <c r="M11256" i="24"/>
  <c r="E11256" i="24"/>
  <c r="M11255" i="24"/>
  <c r="E11255" i="24"/>
  <c r="P11255" i="24" s="1"/>
  <c r="M11254" i="24"/>
  <c r="E11254" i="24"/>
  <c r="P11254" i="24" s="1"/>
  <c r="M11253" i="24"/>
  <c r="E11253" i="24"/>
  <c r="P11253" i="24" s="1"/>
  <c r="M11252" i="24"/>
  <c r="E11252" i="24"/>
  <c r="M11251" i="24"/>
  <c r="E11251" i="24"/>
  <c r="P11251" i="24" s="1"/>
  <c r="M11250" i="24"/>
  <c r="E11250" i="24"/>
  <c r="P11250" i="24" s="1"/>
  <c r="M11249" i="24"/>
  <c r="E11249" i="24"/>
  <c r="P11249" i="24" s="1"/>
  <c r="M11248" i="24"/>
  <c r="E11248" i="24"/>
  <c r="O11248" i="24" s="1"/>
  <c r="M11247" i="24"/>
  <c r="E11247" i="24"/>
  <c r="P11247" i="24" s="1"/>
  <c r="M11246" i="24"/>
  <c r="E11246" i="24"/>
  <c r="O11246" i="24" s="1"/>
  <c r="M11245" i="24"/>
  <c r="E11245" i="24"/>
  <c r="P11245" i="24" s="1"/>
  <c r="M11244" i="24"/>
  <c r="E11244" i="24"/>
  <c r="M11243" i="24"/>
  <c r="E11243" i="24"/>
  <c r="P11243" i="24" s="1"/>
  <c r="M11242" i="24"/>
  <c r="E11242" i="24"/>
  <c r="M11241" i="24"/>
  <c r="E11241" i="24"/>
  <c r="P11241" i="24" s="1"/>
  <c r="M11240" i="24"/>
  <c r="E11240" i="24"/>
  <c r="P11240" i="24" s="1"/>
  <c r="M11239" i="24"/>
  <c r="E11239" i="24"/>
  <c r="P11239" i="24" s="1"/>
  <c r="M11238" i="24"/>
  <c r="E11238" i="24"/>
  <c r="P11238" i="24" s="1"/>
  <c r="M11237" i="24"/>
  <c r="E11237" i="24"/>
  <c r="O11237" i="24" s="1"/>
  <c r="M11236" i="24"/>
  <c r="E11236" i="24"/>
  <c r="M11235" i="24"/>
  <c r="E11235" i="24"/>
  <c r="O11235" i="24" s="1"/>
  <c r="M11234" i="24"/>
  <c r="E11234" i="24"/>
  <c r="P11234" i="24" s="1"/>
  <c r="M11233" i="24"/>
  <c r="E11233" i="24"/>
  <c r="P11233" i="24" s="1"/>
  <c r="M11232" i="24"/>
  <c r="E11232" i="24"/>
  <c r="P11232" i="24" s="1"/>
  <c r="M11231" i="24"/>
  <c r="E11231" i="24"/>
  <c r="P11231" i="24" s="1"/>
  <c r="M11230" i="24"/>
  <c r="E11230" i="24"/>
  <c r="P11230" i="24" s="1"/>
  <c r="M11229" i="24"/>
  <c r="E11229" i="24"/>
  <c r="P11229" i="24" s="1"/>
  <c r="M11228" i="24"/>
  <c r="E11228" i="24"/>
  <c r="M11227" i="24"/>
  <c r="E11227" i="24"/>
  <c r="M11226" i="24"/>
  <c r="E11226" i="24"/>
  <c r="P11226" i="24" s="1"/>
  <c r="M11225" i="24"/>
  <c r="E11225" i="24"/>
  <c r="M11224" i="24"/>
  <c r="E11224" i="24"/>
  <c r="O11224" i="24" s="1"/>
  <c r="M11223" i="24"/>
  <c r="E11223" i="24"/>
  <c r="P11223" i="24" s="1"/>
  <c r="M11222" i="24"/>
  <c r="E11222" i="24"/>
  <c r="O11222" i="24" s="1"/>
  <c r="M11221" i="24"/>
  <c r="E11221" i="24"/>
  <c r="P11221" i="24" s="1"/>
  <c r="M11220" i="24"/>
  <c r="E11220" i="24"/>
  <c r="M11219" i="24"/>
  <c r="E11219" i="24"/>
  <c r="O11219" i="24" s="1"/>
  <c r="M11218" i="24"/>
  <c r="E11218" i="24"/>
  <c r="P11218" i="24" s="1"/>
  <c r="M11217" i="24"/>
  <c r="E11217" i="24"/>
  <c r="M11216" i="24"/>
  <c r="E11216" i="24"/>
  <c r="P11216" i="24" s="1"/>
  <c r="M11215" i="24"/>
  <c r="E11215" i="24"/>
  <c r="P11215" i="24" s="1"/>
  <c r="M11214" i="24"/>
  <c r="E11214" i="24"/>
  <c r="P11214" i="24" s="1"/>
  <c r="M11213" i="24"/>
  <c r="E11213" i="24"/>
  <c r="P11213" i="24" s="1"/>
  <c r="M11212" i="24"/>
  <c r="E11212" i="24"/>
  <c r="M11211" i="24"/>
  <c r="E11211" i="24"/>
  <c r="P11211" i="24" s="1"/>
  <c r="M11210" i="24"/>
  <c r="E11210" i="24"/>
  <c r="P11210" i="24" s="1"/>
  <c r="M11209" i="24"/>
  <c r="E11209" i="24"/>
  <c r="M11208" i="24"/>
  <c r="E11208" i="24"/>
  <c r="P11208" i="24" s="1"/>
  <c r="M11207" i="24"/>
  <c r="E11207" i="24"/>
  <c r="P11207" i="24" s="1"/>
  <c r="M11206" i="24"/>
  <c r="E11206" i="24"/>
  <c r="P11206" i="24" s="1"/>
  <c r="M11205" i="24"/>
  <c r="E11205" i="24"/>
  <c r="M11204" i="24"/>
  <c r="E11204" i="24"/>
  <c r="M11203" i="24"/>
  <c r="E11203" i="24"/>
  <c r="M11202" i="24"/>
  <c r="E11202" i="24"/>
  <c r="P11202" i="24" s="1"/>
  <c r="M11201" i="24"/>
  <c r="E11201" i="24"/>
  <c r="M11200" i="24"/>
  <c r="E11200" i="24"/>
  <c r="P11200" i="24" s="1"/>
  <c r="M11199" i="24"/>
  <c r="E11199" i="24"/>
  <c r="P11199" i="24" s="1"/>
  <c r="M11198" i="24"/>
  <c r="E11198" i="24"/>
  <c r="P11198" i="24" s="1"/>
  <c r="M11197" i="24"/>
  <c r="E11197" i="24"/>
  <c r="P11197" i="24" s="1"/>
  <c r="M11196" i="24"/>
  <c r="E11196" i="24"/>
  <c r="M11195" i="24"/>
  <c r="E11195" i="24"/>
  <c r="P11195" i="24" s="1"/>
  <c r="M11194" i="24"/>
  <c r="E11194" i="24"/>
  <c r="P11194" i="24" s="1"/>
  <c r="M11193" i="24"/>
  <c r="E11193" i="24"/>
  <c r="M11192" i="24"/>
  <c r="E11192" i="24"/>
  <c r="P11192" i="24" s="1"/>
  <c r="M11191" i="24"/>
  <c r="E11191" i="24"/>
  <c r="P11191" i="24" s="1"/>
  <c r="M11190" i="24"/>
  <c r="E11190" i="24"/>
  <c r="P11190" i="24" s="1"/>
  <c r="M11189" i="24"/>
  <c r="E11189" i="24"/>
  <c r="P11189" i="24" s="1"/>
  <c r="M11188" i="24"/>
  <c r="E11188" i="24"/>
  <c r="M11187" i="24"/>
  <c r="E11187" i="24"/>
  <c r="P11187" i="24" s="1"/>
  <c r="M11186" i="24"/>
  <c r="E11186" i="24"/>
  <c r="P11186" i="24" s="1"/>
  <c r="M11185" i="24"/>
  <c r="E11185" i="24"/>
  <c r="M11184" i="24"/>
  <c r="E11184" i="24"/>
  <c r="P11184" i="24" s="1"/>
  <c r="M11183" i="24"/>
  <c r="E11183" i="24"/>
  <c r="P11183" i="24" s="1"/>
  <c r="M11182" i="24"/>
  <c r="E11182" i="24"/>
  <c r="P11182" i="24" s="1"/>
  <c r="M11181" i="24"/>
  <c r="E11181" i="24"/>
  <c r="P11181" i="24" s="1"/>
  <c r="M11180" i="24"/>
  <c r="E11180" i="24"/>
  <c r="M11179" i="24"/>
  <c r="E11179" i="24"/>
  <c r="P11179" i="24" s="1"/>
  <c r="M11178" i="24"/>
  <c r="E11178" i="24"/>
  <c r="P11178" i="24" s="1"/>
  <c r="M11177" i="24"/>
  <c r="E11177" i="24"/>
  <c r="M11176" i="24"/>
  <c r="E11176" i="24"/>
  <c r="P11176" i="24" s="1"/>
  <c r="M11175" i="24"/>
  <c r="E11175" i="24"/>
  <c r="P11175" i="24" s="1"/>
  <c r="M11174" i="24"/>
  <c r="E11174" i="24"/>
  <c r="P11174" i="24" s="1"/>
  <c r="M11173" i="24"/>
  <c r="E11173" i="24"/>
  <c r="O11173" i="24" s="1"/>
  <c r="M11172" i="24"/>
  <c r="E11172" i="24"/>
  <c r="M11171" i="24"/>
  <c r="E11171" i="24"/>
  <c r="P11171" i="24" s="1"/>
  <c r="M11170" i="24"/>
  <c r="E11170" i="24"/>
  <c r="P11170" i="24" s="1"/>
  <c r="M11169" i="24"/>
  <c r="E11169" i="24"/>
  <c r="M11168" i="24"/>
  <c r="E11168" i="24"/>
  <c r="P11168" i="24" s="1"/>
  <c r="M11167" i="24"/>
  <c r="E11167" i="24"/>
  <c r="P11167" i="24" s="1"/>
  <c r="M11166" i="24"/>
  <c r="E11166" i="24"/>
  <c r="P11166" i="24" s="1"/>
  <c r="M11165" i="24"/>
  <c r="E11165" i="24"/>
  <c r="P11165" i="24" s="1"/>
  <c r="M11164" i="24"/>
  <c r="E11164" i="24"/>
  <c r="M11163" i="24"/>
  <c r="E11163" i="24"/>
  <c r="P11163" i="24" s="1"/>
  <c r="M11162" i="24"/>
  <c r="E11162" i="24"/>
  <c r="P11162" i="24" s="1"/>
  <c r="M11161" i="24"/>
  <c r="E11161" i="24"/>
  <c r="M11160" i="24"/>
  <c r="E11160" i="24"/>
  <c r="P11160" i="24" s="1"/>
  <c r="M11159" i="24"/>
  <c r="E11159" i="24"/>
  <c r="P11159" i="24" s="1"/>
  <c r="M11158" i="24"/>
  <c r="E11158" i="24"/>
  <c r="P11158" i="24" s="1"/>
  <c r="M11157" i="24"/>
  <c r="E11157" i="24"/>
  <c r="P11157" i="24" s="1"/>
  <c r="M11156" i="24"/>
  <c r="E11156" i="24"/>
  <c r="M11155" i="24"/>
  <c r="E11155" i="24"/>
  <c r="P11155" i="24" s="1"/>
  <c r="M11154" i="24"/>
  <c r="E11154" i="24"/>
  <c r="P11154" i="24" s="1"/>
  <c r="M11153" i="24"/>
  <c r="E11153" i="24"/>
  <c r="M11152" i="24"/>
  <c r="E11152" i="24"/>
  <c r="P11152" i="24" s="1"/>
  <c r="M11151" i="24"/>
  <c r="E11151" i="24"/>
  <c r="P11151" i="24" s="1"/>
  <c r="M11150" i="24"/>
  <c r="E11150" i="24"/>
  <c r="P11150" i="24" s="1"/>
  <c r="M11149" i="24"/>
  <c r="E11149" i="24"/>
  <c r="O11149" i="24" s="1"/>
  <c r="M11148" i="24"/>
  <c r="E11148" i="24"/>
  <c r="M11147" i="24"/>
  <c r="E11147" i="24"/>
  <c r="O11147" i="24" s="1"/>
  <c r="M11146" i="24"/>
  <c r="E11146" i="24"/>
  <c r="P11146" i="24" s="1"/>
  <c r="M11145" i="24"/>
  <c r="E11145" i="24"/>
  <c r="M11144" i="24"/>
  <c r="E11144" i="24"/>
  <c r="P11144" i="24" s="1"/>
  <c r="M11143" i="24"/>
  <c r="E11143" i="24"/>
  <c r="P11143" i="24" s="1"/>
  <c r="M11142" i="24"/>
  <c r="E11142" i="24"/>
  <c r="P11142" i="24" s="1"/>
  <c r="M11141" i="24"/>
  <c r="E11141" i="24"/>
  <c r="P11141" i="24" s="1"/>
  <c r="M11140" i="24"/>
  <c r="E11140" i="24"/>
  <c r="M11139" i="24"/>
  <c r="E11139" i="24"/>
  <c r="P11139" i="24" s="1"/>
  <c r="M11138" i="24"/>
  <c r="E11138" i="24"/>
  <c r="P11138" i="24" s="1"/>
  <c r="M11137" i="24"/>
  <c r="E11137" i="24"/>
  <c r="M11136" i="24"/>
  <c r="E11136" i="24"/>
  <c r="P11136" i="24" s="1"/>
  <c r="M11135" i="24"/>
  <c r="E11135" i="24"/>
  <c r="P11135" i="24" s="1"/>
  <c r="M11134" i="24"/>
  <c r="E11134" i="24"/>
  <c r="P11134" i="24" s="1"/>
  <c r="M11133" i="24"/>
  <c r="E11133" i="24"/>
  <c r="P11133" i="24" s="1"/>
  <c r="M11132" i="24"/>
  <c r="E11132" i="24"/>
  <c r="M11131" i="24"/>
  <c r="E11131" i="24"/>
  <c r="M11130" i="24"/>
  <c r="E11130" i="24"/>
  <c r="P11130" i="24" s="1"/>
  <c r="M11129" i="24"/>
  <c r="E11129" i="24"/>
  <c r="M11128" i="24"/>
  <c r="E11128" i="24"/>
  <c r="P11128" i="24" s="1"/>
  <c r="M11127" i="24"/>
  <c r="E11127" i="24"/>
  <c r="P11127" i="24" s="1"/>
  <c r="M11126" i="24"/>
  <c r="E11126" i="24"/>
  <c r="P11126" i="24" s="1"/>
  <c r="M11125" i="24"/>
  <c r="E11125" i="24"/>
  <c r="O11125" i="24" s="1"/>
  <c r="M11124" i="24"/>
  <c r="E11124" i="24"/>
  <c r="M11123" i="24"/>
  <c r="E11123" i="24"/>
  <c r="O11123" i="24" s="1"/>
  <c r="M11122" i="24"/>
  <c r="E11122" i="24"/>
  <c r="P11122" i="24" s="1"/>
  <c r="M11121" i="24"/>
  <c r="E11121" i="24"/>
  <c r="M11120" i="24"/>
  <c r="E11120" i="24"/>
  <c r="P11120" i="24" s="1"/>
  <c r="M11119" i="24"/>
  <c r="E11119" i="24"/>
  <c r="P11119" i="24" s="1"/>
  <c r="M11118" i="24"/>
  <c r="E11118" i="24"/>
  <c r="P11118" i="24" s="1"/>
  <c r="M11117" i="24"/>
  <c r="E11117" i="24"/>
  <c r="O11117" i="24" s="1"/>
  <c r="M11116" i="24"/>
  <c r="E11116" i="24"/>
  <c r="M11115" i="24"/>
  <c r="E11115" i="24"/>
  <c r="O11115" i="24" s="1"/>
  <c r="M11114" i="24"/>
  <c r="E11114" i="24"/>
  <c r="P11114" i="24" s="1"/>
  <c r="M11113" i="24"/>
  <c r="E11113" i="24"/>
  <c r="M11112" i="24"/>
  <c r="E11112" i="24"/>
  <c r="P11112" i="24" s="1"/>
  <c r="M11111" i="24"/>
  <c r="E11111" i="24"/>
  <c r="P11111" i="24" s="1"/>
  <c r="M11110" i="24"/>
  <c r="E11110" i="24"/>
  <c r="P11110" i="24" s="1"/>
  <c r="M11109" i="24"/>
  <c r="E11109" i="24"/>
  <c r="O11109" i="24" s="1"/>
  <c r="M11108" i="24"/>
  <c r="E11108" i="24"/>
  <c r="M11107" i="24"/>
  <c r="E11107" i="24"/>
  <c r="O11107" i="24" s="1"/>
  <c r="M11106" i="24"/>
  <c r="E11106" i="24"/>
  <c r="P11106" i="24" s="1"/>
  <c r="M11105" i="24"/>
  <c r="E11105" i="24"/>
  <c r="M11104" i="24"/>
  <c r="E11104" i="24"/>
  <c r="P11104" i="24" s="1"/>
  <c r="M11103" i="24"/>
  <c r="E11103" i="24"/>
  <c r="P11103" i="24" s="1"/>
  <c r="M11102" i="24"/>
  <c r="E11102" i="24"/>
  <c r="P11102" i="24" s="1"/>
  <c r="M11101" i="24"/>
  <c r="E11101" i="24"/>
  <c r="M11100" i="24"/>
  <c r="E11100" i="24"/>
  <c r="M11099" i="24"/>
  <c r="E11099" i="24"/>
  <c r="O11099" i="24" s="1"/>
  <c r="M11098" i="24"/>
  <c r="E11098" i="24"/>
  <c r="P11098" i="24" s="1"/>
  <c r="M11097" i="24"/>
  <c r="E11097" i="24"/>
  <c r="M11096" i="24"/>
  <c r="E11096" i="24"/>
  <c r="P11096" i="24" s="1"/>
  <c r="M11095" i="24"/>
  <c r="E11095" i="24"/>
  <c r="M11094" i="24"/>
  <c r="E11094" i="24"/>
  <c r="P11094" i="24" s="1"/>
  <c r="M11093" i="24"/>
  <c r="E11093" i="24"/>
  <c r="P11093" i="24" s="1"/>
  <c r="M11092" i="24"/>
  <c r="E11092" i="24"/>
  <c r="M11091" i="24"/>
  <c r="E11091" i="24"/>
  <c r="P11091" i="24" s="1"/>
  <c r="M11090" i="24"/>
  <c r="E11090" i="24"/>
  <c r="P11090" i="24" s="1"/>
  <c r="M11089" i="24"/>
  <c r="E11089" i="24"/>
  <c r="M11088" i="24"/>
  <c r="E11088" i="24"/>
  <c r="P11088" i="24" s="1"/>
  <c r="M11087" i="24"/>
  <c r="E11087" i="24"/>
  <c r="M11086" i="24"/>
  <c r="E11086" i="24"/>
  <c r="P11086" i="24" s="1"/>
  <c r="M11085" i="24"/>
  <c r="E11085" i="24"/>
  <c r="O11085" i="24" s="1"/>
  <c r="M11084" i="24"/>
  <c r="E11084" i="24"/>
  <c r="M11083" i="24"/>
  <c r="E11083" i="24"/>
  <c r="M11082" i="24"/>
  <c r="E11082" i="24"/>
  <c r="P11082" i="24" s="1"/>
  <c r="M11081" i="24"/>
  <c r="E11081" i="24"/>
  <c r="M11080" i="24"/>
  <c r="E11080" i="24"/>
  <c r="P11080" i="24" s="1"/>
  <c r="M11079" i="24"/>
  <c r="E11079" i="24"/>
  <c r="M11078" i="24"/>
  <c r="E11078" i="24"/>
  <c r="P11078" i="24" s="1"/>
  <c r="M11077" i="24"/>
  <c r="E11077" i="24"/>
  <c r="O11077" i="24" s="1"/>
  <c r="M11076" i="24"/>
  <c r="E11076" i="24"/>
  <c r="M11075" i="24"/>
  <c r="E11075" i="24"/>
  <c r="O11075" i="24" s="1"/>
  <c r="M11074" i="24"/>
  <c r="E11074" i="24"/>
  <c r="P11074" i="24" s="1"/>
  <c r="M11073" i="24"/>
  <c r="E11073" i="24"/>
  <c r="O11073" i="24" s="1"/>
  <c r="M11072" i="24"/>
  <c r="E11072" i="24"/>
  <c r="P11072" i="24" s="1"/>
  <c r="M11071" i="24"/>
  <c r="E11071" i="24"/>
  <c r="M11070" i="24"/>
  <c r="E11070" i="24"/>
  <c r="P11070" i="24" s="1"/>
  <c r="M11069" i="24"/>
  <c r="E11069" i="24"/>
  <c r="P11069" i="24" s="1"/>
  <c r="E11068" i="24"/>
  <c r="M11067" i="24"/>
  <c r="E11067" i="24"/>
  <c r="O11067" i="24" s="1"/>
  <c r="M11066" i="24"/>
  <c r="E11066" i="24"/>
  <c r="M11065" i="24"/>
  <c r="E11065" i="24"/>
  <c r="O11065" i="24" s="1"/>
  <c r="M11064" i="24"/>
  <c r="E11064" i="24"/>
  <c r="O11064" i="24" s="1"/>
  <c r="M11063" i="24"/>
  <c r="E11063" i="24"/>
  <c r="M11062" i="24"/>
  <c r="E11062" i="24"/>
  <c r="O11062" i="24" s="1"/>
  <c r="M11061" i="24"/>
  <c r="E11061" i="24"/>
  <c r="P11061" i="24" s="1"/>
  <c r="M11060" i="24"/>
  <c r="E11060" i="24"/>
  <c r="O11060" i="24" s="1"/>
  <c r="M11059" i="24"/>
  <c r="E11059" i="24"/>
  <c r="P11059" i="24" s="1"/>
  <c r="M11058" i="24"/>
  <c r="E11058" i="24"/>
  <c r="M11057" i="24"/>
  <c r="E11057" i="24"/>
  <c r="P11057" i="24" s="1"/>
  <c r="M11056" i="24"/>
  <c r="E11056" i="24"/>
  <c r="P11056" i="24" s="1"/>
  <c r="M11055" i="24"/>
  <c r="E11055" i="24"/>
  <c r="M11054" i="24"/>
  <c r="E11054" i="24"/>
  <c r="O11054" i="24" s="1"/>
  <c r="M11053" i="24"/>
  <c r="E11053" i="24"/>
  <c r="P11053" i="24" s="1"/>
  <c r="M11052" i="24"/>
  <c r="E11052" i="24"/>
  <c r="O11052" i="24" s="1"/>
  <c r="M11051" i="24"/>
  <c r="E11051" i="24"/>
  <c r="P11051" i="24" s="1"/>
  <c r="M11050" i="24"/>
  <c r="E11050" i="24"/>
  <c r="M11049" i="24"/>
  <c r="E11049" i="24"/>
  <c r="P11049" i="24" s="1"/>
  <c r="M11048" i="24"/>
  <c r="E11048" i="24"/>
  <c r="P11048" i="24" s="1"/>
  <c r="M11047" i="24"/>
  <c r="E11047" i="24"/>
  <c r="M11046" i="24"/>
  <c r="E11046" i="24"/>
  <c r="O11046" i="24" s="1"/>
  <c r="M11045" i="24"/>
  <c r="E11045" i="24"/>
  <c r="P11045" i="24" s="1"/>
  <c r="M11044" i="24"/>
  <c r="E11044" i="24"/>
  <c r="O11044" i="24" s="1"/>
  <c r="M11043" i="24"/>
  <c r="E11043" i="24"/>
  <c r="P11043" i="24" s="1"/>
  <c r="M11042" i="24"/>
  <c r="E11042" i="24"/>
  <c r="M11041" i="24"/>
  <c r="E11041" i="24"/>
  <c r="P11041" i="24" s="1"/>
  <c r="M11040" i="24"/>
  <c r="E11040" i="24"/>
  <c r="P11040" i="24" s="1"/>
  <c r="M11039" i="24"/>
  <c r="E11039" i="24"/>
  <c r="M11038" i="24"/>
  <c r="E11038" i="24"/>
  <c r="O11038" i="24" s="1"/>
  <c r="M11037" i="24"/>
  <c r="E11037" i="24"/>
  <c r="P11037" i="24" s="1"/>
  <c r="M11036" i="24"/>
  <c r="E11036" i="24"/>
  <c r="O11036" i="24" s="1"/>
  <c r="M11035" i="24"/>
  <c r="E11035" i="24"/>
  <c r="P11035" i="24" s="1"/>
  <c r="M11034" i="24"/>
  <c r="E11034" i="24"/>
  <c r="M11033" i="24"/>
  <c r="E11033" i="24"/>
  <c r="P11033" i="24" s="1"/>
  <c r="M11032" i="24"/>
  <c r="E11032" i="24"/>
  <c r="O11032" i="24" s="1"/>
  <c r="M11031" i="24"/>
  <c r="E11031" i="24"/>
  <c r="M11030" i="24"/>
  <c r="E11030" i="24"/>
  <c r="O11030" i="24" s="1"/>
  <c r="M11029" i="24"/>
  <c r="E11029" i="24"/>
  <c r="P11029" i="24" s="1"/>
  <c r="M11028" i="24"/>
  <c r="E11028" i="24"/>
  <c r="O11028" i="24" s="1"/>
  <c r="M11027" i="24"/>
  <c r="E11027" i="24"/>
  <c r="P11027" i="24" s="1"/>
  <c r="M11026" i="24"/>
  <c r="E11026" i="24"/>
  <c r="M11025" i="24"/>
  <c r="E11025" i="24"/>
  <c r="P11025" i="24" s="1"/>
  <c r="M11024" i="24"/>
  <c r="E11024" i="24"/>
  <c r="P11024" i="24" s="1"/>
  <c r="M11023" i="24"/>
  <c r="E11023" i="24"/>
  <c r="M11022" i="24"/>
  <c r="E11022" i="24"/>
  <c r="O11022" i="24" s="1"/>
  <c r="M11021" i="24"/>
  <c r="E11021" i="24"/>
  <c r="P11021" i="24" s="1"/>
  <c r="M11020" i="24"/>
  <c r="E11020" i="24"/>
  <c r="O11020" i="24" s="1"/>
  <c r="M11019" i="24"/>
  <c r="E11019" i="24"/>
  <c r="O11019" i="24" s="1"/>
  <c r="M11018" i="24"/>
  <c r="E11018" i="24"/>
  <c r="E11017" i="24"/>
  <c r="P11017" i="24" s="1"/>
  <c r="M11016" i="24"/>
  <c r="E11016" i="24"/>
  <c r="P11016" i="24" s="1"/>
  <c r="M11015" i="24"/>
  <c r="E11015" i="24"/>
  <c r="O11015" i="24" s="1"/>
  <c r="M11014" i="24"/>
  <c r="E11014" i="24"/>
  <c r="P11014" i="24" s="1"/>
  <c r="M11013" i="24"/>
  <c r="E11013" i="24"/>
  <c r="M11012" i="24"/>
  <c r="E11012" i="24"/>
  <c r="P11012" i="24" s="1"/>
  <c r="M11011" i="24"/>
  <c r="E11011" i="24"/>
  <c r="O11011" i="24" s="1"/>
  <c r="M11010" i="24"/>
  <c r="E11010" i="24"/>
  <c r="M11009" i="24"/>
  <c r="E11009" i="24"/>
  <c r="P11009" i="24" s="1"/>
  <c r="M11008" i="24"/>
  <c r="E11008" i="24"/>
  <c r="P11008" i="24" s="1"/>
  <c r="M11007" i="24"/>
  <c r="E11007" i="24"/>
  <c r="O11007" i="24" s="1"/>
  <c r="M11006" i="24"/>
  <c r="E11006" i="24"/>
  <c r="O11006" i="24" s="1"/>
  <c r="M11005" i="24"/>
  <c r="E11005" i="24"/>
  <c r="M11004" i="24"/>
  <c r="E11004" i="24"/>
  <c r="O11004" i="24" s="1"/>
  <c r="M11003" i="24"/>
  <c r="E11003" i="24"/>
  <c r="P11003" i="24" s="1"/>
  <c r="M11002" i="24"/>
  <c r="E11002" i="24"/>
  <c r="M11001" i="24"/>
  <c r="E11001" i="24"/>
  <c r="P11001" i="24" s="1"/>
  <c r="M11000" i="24"/>
  <c r="E11000" i="24"/>
  <c r="M10999" i="24"/>
  <c r="E10999" i="24"/>
  <c r="O10999" i="24" s="1"/>
  <c r="M10998" i="24"/>
  <c r="E10998" i="24"/>
  <c r="M10997" i="24"/>
  <c r="E10997" i="24"/>
  <c r="M10996" i="24"/>
  <c r="E10996" i="24"/>
  <c r="M10995" i="24"/>
  <c r="E10995" i="24"/>
  <c r="P10995" i="24" s="1"/>
  <c r="M10994" i="24"/>
  <c r="E10994" i="24"/>
  <c r="M10993" i="24"/>
  <c r="E10993" i="24"/>
  <c r="P10993" i="24" s="1"/>
  <c r="M10992" i="24"/>
  <c r="E10992" i="24"/>
  <c r="P10992" i="24" s="1"/>
  <c r="M10991" i="24"/>
  <c r="E10991" i="24"/>
  <c r="O10991" i="24" s="1"/>
  <c r="M10990" i="24"/>
  <c r="E10990" i="24"/>
  <c r="P10990" i="24" s="1"/>
  <c r="M10989" i="24"/>
  <c r="E10989" i="24"/>
  <c r="M10988" i="24"/>
  <c r="E10988" i="24"/>
  <c r="P10988" i="24" s="1"/>
  <c r="M10987" i="24"/>
  <c r="E10987" i="24"/>
  <c r="P10987" i="24" s="1"/>
  <c r="M10986" i="24"/>
  <c r="E10986" i="24"/>
  <c r="O10986" i="24" s="1"/>
  <c r="M10985" i="24"/>
  <c r="E10985" i="24"/>
  <c r="O10985" i="24" s="1"/>
  <c r="M10984" i="24"/>
  <c r="E10984" i="24"/>
  <c r="O10984" i="24" s="1"/>
  <c r="M10983" i="24"/>
  <c r="E10983" i="24"/>
  <c r="P10983" i="24" s="1"/>
  <c r="M10982" i="24"/>
  <c r="E10982" i="24"/>
  <c r="O10982" i="24" s="1"/>
  <c r="M10981" i="24"/>
  <c r="E10981" i="24"/>
  <c r="P10981" i="24" s="1"/>
  <c r="M10980" i="24"/>
  <c r="E10980" i="24"/>
  <c r="P10980" i="24" s="1"/>
  <c r="M10979" i="24"/>
  <c r="E10979" i="24"/>
  <c r="P10979" i="24" s="1"/>
  <c r="M10978" i="24"/>
  <c r="E10978" i="24"/>
  <c r="O10978" i="24" s="1"/>
  <c r="M10977" i="24"/>
  <c r="E10977" i="24"/>
  <c r="O10977" i="24" s="1"/>
  <c r="M10976" i="24"/>
  <c r="E10976" i="24"/>
  <c r="P10976" i="24" s="1"/>
  <c r="M10975" i="24"/>
  <c r="E10975" i="24"/>
  <c r="P10975" i="24" s="1"/>
  <c r="M10974" i="24"/>
  <c r="E10974" i="24"/>
  <c r="P10974" i="24" s="1"/>
  <c r="M10973" i="24"/>
  <c r="E10973" i="24"/>
  <c r="P10973" i="24" s="1"/>
  <c r="M10972" i="24"/>
  <c r="E10972" i="24"/>
  <c r="P10972" i="24" s="1"/>
  <c r="M10971" i="24"/>
  <c r="E10971" i="24"/>
  <c r="P10971" i="24" s="1"/>
  <c r="M10970" i="24"/>
  <c r="E10970" i="24"/>
  <c r="O10970" i="24" s="1"/>
  <c r="M10969" i="24"/>
  <c r="E10969" i="24"/>
  <c r="O10969" i="24" s="1"/>
  <c r="M10968" i="24"/>
  <c r="E10968" i="24"/>
  <c r="P10968" i="24" s="1"/>
  <c r="M10967" i="24"/>
  <c r="E10967" i="24"/>
  <c r="P10967" i="24" s="1"/>
  <c r="E10966" i="24"/>
  <c r="P10966" i="24" s="1"/>
  <c r="M10965" i="24"/>
  <c r="E10965" i="24"/>
  <c r="O10965" i="24" s="1"/>
  <c r="M10964" i="24"/>
  <c r="E10964" i="24"/>
  <c r="O10964" i="24" s="1"/>
  <c r="M10963" i="24"/>
  <c r="E10963" i="24"/>
  <c r="P10963" i="24" s="1"/>
  <c r="M10962" i="24"/>
  <c r="E10962" i="24"/>
  <c r="P10962" i="24" s="1"/>
  <c r="M10961" i="24"/>
  <c r="E10961" i="24"/>
  <c r="P10961" i="24" s="1"/>
  <c r="M10960" i="24"/>
  <c r="E10960" i="24"/>
  <c r="P10960" i="24" s="1"/>
  <c r="M10959" i="24"/>
  <c r="E10959" i="24"/>
  <c r="P10959" i="24" s="1"/>
  <c r="M10958" i="24"/>
  <c r="E10958" i="24"/>
  <c r="P10958" i="24" s="1"/>
  <c r="M10957" i="24"/>
  <c r="E10957" i="24"/>
  <c r="O10957" i="24" s="1"/>
  <c r="M10956" i="24"/>
  <c r="E10956" i="24"/>
  <c r="O10956" i="24" s="1"/>
  <c r="M10955" i="24"/>
  <c r="E10955" i="24"/>
  <c r="P10955" i="24" s="1"/>
  <c r="M10954" i="24"/>
  <c r="E10954" i="24"/>
  <c r="P10954" i="24" s="1"/>
  <c r="M10953" i="24"/>
  <c r="E10953" i="24"/>
  <c r="P10953" i="24" s="1"/>
  <c r="M10952" i="24"/>
  <c r="E10952" i="24"/>
  <c r="P10952" i="24" s="1"/>
  <c r="M10951" i="24"/>
  <c r="E10951" i="24"/>
  <c r="P10951" i="24" s="1"/>
  <c r="M10950" i="24"/>
  <c r="E10950" i="24"/>
  <c r="P10950" i="24" s="1"/>
  <c r="M10949" i="24"/>
  <c r="E10949" i="24"/>
  <c r="O10949" i="24" s="1"/>
  <c r="M10948" i="24"/>
  <c r="E10948" i="24"/>
  <c r="O10948" i="24" s="1"/>
  <c r="M10947" i="24"/>
  <c r="E10947" i="24"/>
  <c r="P10947" i="24" s="1"/>
  <c r="M10946" i="24"/>
  <c r="E10946" i="24"/>
  <c r="P10946" i="24" s="1"/>
  <c r="M10945" i="24"/>
  <c r="E10945" i="24"/>
  <c r="P10945" i="24" s="1"/>
  <c r="M10944" i="24"/>
  <c r="E10944" i="24"/>
  <c r="P10944" i="24" s="1"/>
  <c r="M10943" i="24"/>
  <c r="E10943" i="24"/>
  <c r="P10943" i="24" s="1"/>
  <c r="M10942" i="24"/>
  <c r="E10942" i="24"/>
  <c r="P10942" i="24" s="1"/>
  <c r="M10941" i="24"/>
  <c r="E10941" i="24"/>
  <c r="O10941" i="24" s="1"/>
  <c r="M10940" i="24"/>
  <c r="E10940" i="24"/>
  <c r="O10940" i="24" s="1"/>
  <c r="M10939" i="24"/>
  <c r="E10939" i="24"/>
  <c r="P10939" i="24" s="1"/>
  <c r="M10938" i="24"/>
  <c r="E10938" i="24"/>
  <c r="P10938" i="24" s="1"/>
  <c r="M10937" i="24"/>
  <c r="E10937" i="24"/>
  <c r="P10937" i="24" s="1"/>
  <c r="M10936" i="24"/>
  <c r="E10936" i="24"/>
  <c r="P10936" i="24" s="1"/>
  <c r="M10935" i="24"/>
  <c r="E10935" i="24"/>
  <c r="P10935" i="24" s="1"/>
  <c r="M10934" i="24"/>
  <c r="E10934" i="24"/>
  <c r="O10934" i="24" s="1"/>
  <c r="M10933" i="24"/>
  <c r="E10933" i="24"/>
  <c r="O10933" i="24" s="1"/>
  <c r="M10932" i="24"/>
  <c r="E10932" i="24"/>
  <c r="O10932" i="24" s="1"/>
  <c r="M10931" i="24"/>
  <c r="E10931" i="24"/>
  <c r="P10931" i="24" s="1"/>
  <c r="M10930" i="24"/>
  <c r="E10930" i="24"/>
  <c r="P10930" i="24" s="1"/>
  <c r="M10929" i="24"/>
  <c r="E10929" i="24"/>
  <c r="P10929" i="24" s="1"/>
  <c r="M10928" i="24"/>
  <c r="E10928" i="24"/>
  <c r="P10928" i="24" s="1"/>
  <c r="M10927" i="24"/>
  <c r="E10927" i="24"/>
  <c r="P10927" i="24" s="1"/>
  <c r="M10926" i="24"/>
  <c r="E10926" i="24"/>
  <c r="P10926" i="24" s="1"/>
  <c r="M10925" i="24"/>
  <c r="E10925" i="24"/>
  <c r="O10925" i="24" s="1"/>
  <c r="M10924" i="24"/>
  <c r="E10924" i="24"/>
  <c r="O10924" i="24" s="1"/>
  <c r="M10923" i="24"/>
  <c r="E10923" i="24"/>
  <c r="P10923" i="24" s="1"/>
  <c r="M10922" i="24"/>
  <c r="E10922" i="24"/>
  <c r="P10922" i="24" s="1"/>
  <c r="M10921" i="24"/>
  <c r="E10921" i="24"/>
  <c r="P10921" i="24" s="1"/>
  <c r="M10920" i="24"/>
  <c r="E10920" i="24"/>
  <c r="M10919" i="24"/>
  <c r="E10919" i="24"/>
  <c r="P10919" i="24" s="1"/>
  <c r="M10918" i="24"/>
  <c r="E10918" i="24"/>
  <c r="P10918" i="24" s="1"/>
  <c r="M10917" i="24"/>
  <c r="E10917" i="24"/>
  <c r="O10917" i="24" s="1"/>
  <c r="M10916" i="24"/>
  <c r="E10916" i="24"/>
  <c r="O10916" i="24" s="1"/>
  <c r="M10915" i="24"/>
  <c r="E10915" i="24"/>
  <c r="O10915" i="24" s="1"/>
  <c r="M10914" i="24"/>
  <c r="E10914" i="24"/>
  <c r="P10914" i="24" s="1"/>
  <c r="M10913" i="24"/>
  <c r="E10913" i="24"/>
  <c r="O10913" i="24" s="1"/>
  <c r="M10912" i="24"/>
  <c r="E10912" i="24"/>
  <c r="P10912" i="24" s="1"/>
  <c r="M10911" i="24"/>
  <c r="E10911" i="24"/>
  <c r="P10911" i="24" s="1"/>
  <c r="M10910" i="24"/>
  <c r="E10910" i="24"/>
  <c r="P10910" i="24" s="1"/>
  <c r="M10909" i="24"/>
  <c r="E10909" i="24"/>
  <c r="O10909" i="24" s="1"/>
  <c r="M10908" i="24"/>
  <c r="E10908" i="24"/>
  <c r="O10908" i="24" s="1"/>
  <c r="M10907" i="24"/>
  <c r="E10907" i="24"/>
  <c r="P10907" i="24" s="1"/>
  <c r="M10906" i="24"/>
  <c r="E10906" i="24"/>
  <c r="P10906" i="24" s="1"/>
  <c r="M10905" i="24"/>
  <c r="E10905" i="24"/>
  <c r="P10905" i="24" s="1"/>
  <c r="M10904" i="24"/>
  <c r="E10904" i="24"/>
  <c r="P10904" i="24" s="1"/>
  <c r="M10903" i="24"/>
  <c r="E10903" i="24"/>
  <c r="P10903" i="24" s="1"/>
  <c r="M10902" i="24"/>
  <c r="E10902" i="24"/>
  <c r="P10902" i="24" s="1"/>
  <c r="M10901" i="24"/>
  <c r="E10901" i="24"/>
  <c r="O10901" i="24" s="1"/>
  <c r="M10900" i="24"/>
  <c r="E10900" i="24"/>
  <c r="O10900" i="24" s="1"/>
  <c r="M10899" i="24"/>
  <c r="E10899" i="24"/>
  <c r="O10899" i="24" s="1"/>
  <c r="M10898" i="24"/>
  <c r="E10898" i="24"/>
  <c r="P10898" i="24" s="1"/>
  <c r="M10897" i="24"/>
  <c r="E10897" i="24"/>
  <c r="P10897" i="24" s="1"/>
  <c r="M10896" i="24"/>
  <c r="E10896" i="24"/>
  <c r="P10896" i="24" s="1"/>
  <c r="M10895" i="24"/>
  <c r="E10895" i="24"/>
  <c r="P10895" i="24" s="1"/>
  <c r="M10894" i="24"/>
  <c r="E10894" i="24"/>
  <c r="O10894" i="24" s="1"/>
  <c r="M10893" i="24"/>
  <c r="E10893" i="24"/>
  <c r="O10893" i="24" s="1"/>
  <c r="M10892" i="24"/>
  <c r="E10892" i="24"/>
  <c r="O10892" i="24" s="1"/>
  <c r="M10891" i="24"/>
  <c r="E10891" i="24"/>
  <c r="P10891" i="24" s="1"/>
  <c r="M10890" i="24"/>
  <c r="E10890" i="24"/>
  <c r="P10890" i="24" s="1"/>
  <c r="M10889" i="24"/>
  <c r="E10889" i="24"/>
  <c r="P10889" i="24" s="1"/>
  <c r="M10888" i="24"/>
  <c r="E10888" i="24"/>
  <c r="P10888" i="24" s="1"/>
  <c r="M10887" i="24"/>
  <c r="E10887" i="24"/>
  <c r="P10887" i="24" s="1"/>
  <c r="M10886" i="24"/>
  <c r="E10886" i="24"/>
  <c r="O10886" i="24" s="1"/>
  <c r="M10885" i="24"/>
  <c r="E10885" i="24"/>
  <c r="O10885" i="24" s="1"/>
  <c r="M10884" i="24"/>
  <c r="E10884" i="24"/>
  <c r="O10884" i="24" s="1"/>
  <c r="M10883" i="24"/>
  <c r="E10883" i="24"/>
  <c r="P10883" i="24" s="1"/>
  <c r="M10882" i="24"/>
  <c r="E10882" i="24"/>
  <c r="P10882" i="24" s="1"/>
  <c r="M10881" i="24"/>
  <c r="E10881" i="24"/>
  <c r="P10881" i="24" s="1"/>
  <c r="M10880" i="24"/>
  <c r="E10880" i="24"/>
  <c r="P10880" i="24" s="1"/>
  <c r="M10879" i="24"/>
  <c r="E10879" i="24"/>
  <c r="P10879" i="24" s="1"/>
  <c r="M10878" i="24"/>
  <c r="E10878" i="24"/>
  <c r="P10878" i="24" s="1"/>
  <c r="M10877" i="24"/>
  <c r="E10877" i="24"/>
  <c r="O10877" i="24" s="1"/>
  <c r="M10876" i="24"/>
  <c r="E10876" i="24"/>
  <c r="O10876" i="24" s="1"/>
  <c r="M10875" i="24"/>
  <c r="E10875" i="24"/>
  <c r="O10875" i="24" s="1"/>
  <c r="M10874" i="24"/>
  <c r="E10874" i="24"/>
  <c r="P10874" i="24" s="1"/>
  <c r="M10873" i="24"/>
  <c r="E10873" i="24"/>
  <c r="P10873" i="24" s="1"/>
  <c r="M10872" i="24"/>
  <c r="E10872" i="24"/>
  <c r="P10872" i="24" s="1"/>
  <c r="M10871" i="24"/>
  <c r="E10871" i="24"/>
  <c r="P10871" i="24" s="1"/>
  <c r="M10870" i="24"/>
  <c r="E10870" i="24"/>
  <c r="P10870" i="24" s="1"/>
  <c r="M10869" i="24"/>
  <c r="E10869" i="24"/>
  <c r="M10868" i="24"/>
  <c r="E10868" i="24"/>
  <c r="O10868" i="24" s="1"/>
  <c r="M10867" i="24"/>
  <c r="E10867" i="24"/>
  <c r="P10867" i="24" s="1"/>
  <c r="M10866" i="24"/>
  <c r="E10866" i="24"/>
  <c r="P10866" i="24" s="1"/>
  <c r="M10865" i="24"/>
  <c r="E10865" i="24"/>
  <c r="P10865" i="24" s="1"/>
  <c r="E10864" i="24"/>
  <c r="P10864" i="24" s="1"/>
  <c r="E10863" i="24"/>
  <c r="O10863" i="24" s="1"/>
  <c r="E10862" i="24"/>
  <c r="P10862" i="24" s="1"/>
  <c r="M10861" i="24"/>
  <c r="E10861" i="24"/>
  <c r="O10861" i="24" s="1"/>
  <c r="M10860" i="24"/>
  <c r="E10860" i="24"/>
  <c r="P10860" i="24" s="1"/>
  <c r="M10859" i="24"/>
  <c r="E10859" i="24"/>
  <c r="P10859" i="24" s="1"/>
  <c r="M10858" i="24"/>
  <c r="E10858" i="24"/>
  <c r="P10858" i="24" s="1"/>
  <c r="M10857" i="24"/>
  <c r="E10857" i="24"/>
  <c r="P10857" i="24" s="1"/>
  <c r="M10856" i="24"/>
  <c r="E10856" i="24"/>
  <c r="M10855" i="24"/>
  <c r="E10855" i="24"/>
  <c r="P10855" i="24" s="1"/>
  <c r="M10854" i="24"/>
  <c r="E10854" i="24"/>
  <c r="M10853" i="24"/>
  <c r="E10853" i="24"/>
  <c r="O10853" i="24" s="1"/>
  <c r="M10852" i="24"/>
  <c r="E10852" i="24"/>
  <c r="P10852" i="24" s="1"/>
  <c r="M10851" i="24"/>
  <c r="E10851" i="24"/>
  <c r="P10851" i="24" s="1"/>
  <c r="M10850" i="24"/>
  <c r="E10850" i="24"/>
  <c r="P10850" i="24" s="1"/>
  <c r="M10849" i="24"/>
  <c r="E10849" i="24"/>
  <c r="P10849" i="24" s="1"/>
  <c r="M10848" i="24"/>
  <c r="E10848" i="24"/>
  <c r="M10847" i="24"/>
  <c r="E10847" i="24"/>
  <c r="P10847" i="24" s="1"/>
  <c r="M10846" i="24"/>
  <c r="E10846" i="24"/>
  <c r="M10845" i="24"/>
  <c r="E10845" i="24"/>
  <c r="O10845" i="24" s="1"/>
  <c r="M10844" i="24"/>
  <c r="E10844" i="24"/>
  <c r="P10844" i="24" s="1"/>
  <c r="M10843" i="24"/>
  <c r="E10843" i="24"/>
  <c r="P10843" i="24" s="1"/>
  <c r="M10842" i="24"/>
  <c r="E10842" i="24"/>
  <c r="P10842" i="24" s="1"/>
  <c r="M10841" i="24"/>
  <c r="E10841" i="24"/>
  <c r="P10841" i="24" s="1"/>
  <c r="M10840" i="24"/>
  <c r="E10840" i="24"/>
  <c r="M10839" i="24"/>
  <c r="E10839" i="24"/>
  <c r="O10839" i="24" s="1"/>
  <c r="M10838" i="24"/>
  <c r="E10838" i="24"/>
  <c r="M10837" i="24"/>
  <c r="E10837" i="24"/>
  <c r="O10837" i="24" s="1"/>
  <c r="M10836" i="24"/>
  <c r="E10836" i="24"/>
  <c r="P10836" i="24" s="1"/>
  <c r="M10835" i="24"/>
  <c r="E10835" i="24"/>
  <c r="P10835" i="24" s="1"/>
  <c r="M10834" i="24"/>
  <c r="E10834" i="24"/>
  <c r="P10834" i="24" s="1"/>
  <c r="M10833" i="24"/>
  <c r="E10833" i="24"/>
  <c r="P10833" i="24" s="1"/>
  <c r="M10832" i="24"/>
  <c r="E10832" i="24"/>
  <c r="M10831" i="24"/>
  <c r="E10831" i="24"/>
  <c r="O10831" i="24" s="1"/>
  <c r="M10830" i="24"/>
  <c r="E10830" i="24"/>
  <c r="M10829" i="24"/>
  <c r="E10829" i="24"/>
  <c r="O10829" i="24" s="1"/>
  <c r="M10828" i="24"/>
  <c r="E10828" i="24"/>
  <c r="P10828" i="24" s="1"/>
  <c r="M10827" i="24"/>
  <c r="E10827" i="24"/>
  <c r="P10827" i="24" s="1"/>
  <c r="M10826" i="24"/>
  <c r="E10826" i="24"/>
  <c r="P10826" i="24" s="1"/>
  <c r="M10825" i="24"/>
  <c r="E10825" i="24"/>
  <c r="P10825" i="24" s="1"/>
  <c r="M10824" i="24"/>
  <c r="E10824" i="24"/>
  <c r="M10823" i="24"/>
  <c r="E10823" i="24"/>
  <c r="P10823" i="24" s="1"/>
  <c r="M10822" i="24"/>
  <c r="E10822" i="24"/>
  <c r="M10821" i="24"/>
  <c r="E10821" i="24"/>
  <c r="O10821" i="24" s="1"/>
  <c r="M10820" i="24"/>
  <c r="E10820" i="24"/>
  <c r="P10820" i="24" s="1"/>
  <c r="M10819" i="24"/>
  <c r="E10819" i="24"/>
  <c r="P10819" i="24" s="1"/>
  <c r="M10818" i="24"/>
  <c r="E10818" i="24"/>
  <c r="P10818" i="24" s="1"/>
  <c r="M10817" i="24"/>
  <c r="E10817" i="24"/>
  <c r="P10817" i="24" s="1"/>
  <c r="M10816" i="24"/>
  <c r="E10816" i="24"/>
  <c r="M10815" i="24"/>
  <c r="E10815" i="24"/>
  <c r="P10815" i="24" s="1"/>
  <c r="M10814" i="24"/>
  <c r="E10814" i="24"/>
  <c r="E10813" i="24"/>
  <c r="O10813" i="24" s="1"/>
  <c r="E10812" i="24"/>
  <c r="P10812" i="24" s="1"/>
  <c r="E10811" i="24"/>
  <c r="O10811" i="24" s="1"/>
  <c r="M10810" i="24"/>
  <c r="E10810" i="24"/>
  <c r="P10810" i="24" s="1"/>
  <c r="M10809" i="24"/>
  <c r="E10809" i="24"/>
  <c r="M10808" i="24"/>
  <c r="E10808" i="24"/>
  <c r="P10808" i="24" s="1"/>
  <c r="M10807" i="24"/>
  <c r="E10807" i="24"/>
  <c r="M10806" i="24"/>
  <c r="E10806" i="24"/>
  <c r="O10806" i="24" s="1"/>
  <c r="M10805" i="24"/>
  <c r="E10805" i="24"/>
  <c r="P10805" i="24" s="1"/>
  <c r="M10804" i="24"/>
  <c r="E10804" i="24"/>
  <c r="P10804" i="24" s="1"/>
  <c r="M10803" i="24"/>
  <c r="E10803" i="24"/>
  <c r="P10803" i="24" s="1"/>
  <c r="M10802" i="24"/>
  <c r="E10802" i="24"/>
  <c r="P10802" i="24" s="1"/>
  <c r="M10801" i="24"/>
  <c r="E10801" i="24"/>
  <c r="M10800" i="24"/>
  <c r="E10800" i="24"/>
  <c r="O10800" i="24" s="1"/>
  <c r="M10799" i="24"/>
  <c r="E10799" i="24"/>
  <c r="M10798" i="24"/>
  <c r="E10798" i="24"/>
  <c r="O10798" i="24" s="1"/>
  <c r="M10797" i="24"/>
  <c r="E10797" i="24"/>
  <c r="P10797" i="24" s="1"/>
  <c r="M10796" i="24"/>
  <c r="E10796" i="24"/>
  <c r="P10796" i="24" s="1"/>
  <c r="M10795" i="24"/>
  <c r="E10795" i="24"/>
  <c r="P10795" i="24" s="1"/>
  <c r="M10794" i="24"/>
  <c r="E10794" i="24"/>
  <c r="P10794" i="24" s="1"/>
  <c r="M10793" i="24"/>
  <c r="E10793" i="24"/>
  <c r="M10792" i="24"/>
  <c r="E10792" i="24"/>
  <c r="O10792" i="24" s="1"/>
  <c r="M10791" i="24"/>
  <c r="E10791" i="24"/>
  <c r="M10790" i="24"/>
  <c r="E10790" i="24"/>
  <c r="O10790" i="24" s="1"/>
  <c r="M10789" i="24"/>
  <c r="E10789" i="24"/>
  <c r="P10789" i="24" s="1"/>
  <c r="M10788" i="24"/>
  <c r="E10788" i="24"/>
  <c r="P10788" i="24" s="1"/>
  <c r="M10787" i="24"/>
  <c r="E10787" i="24"/>
  <c r="P10787" i="24" s="1"/>
  <c r="M10786" i="24"/>
  <c r="E10786" i="24"/>
  <c r="P10786" i="24" s="1"/>
  <c r="M10785" i="24"/>
  <c r="E10785" i="24"/>
  <c r="M10784" i="24"/>
  <c r="E10784" i="24"/>
  <c r="O10784" i="24" s="1"/>
  <c r="M10783" i="24"/>
  <c r="E10783" i="24"/>
  <c r="M10782" i="24"/>
  <c r="E10782" i="24"/>
  <c r="O10782" i="24" s="1"/>
  <c r="M10781" i="24"/>
  <c r="E10781" i="24"/>
  <c r="P10781" i="24" s="1"/>
  <c r="M10780" i="24"/>
  <c r="E10780" i="24"/>
  <c r="P10780" i="24" s="1"/>
  <c r="M10779" i="24"/>
  <c r="E10779" i="24"/>
  <c r="P10779" i="24" s="1"/>
  <c r="M10778" i="24"/>
  <c r="E10778" i="24"/>
  <c r="P10778" i="24" s="1"/>
  <c r="M10777" i="24"/>
  <c r="E10777" i="24"/>
  <c r="M10776" i="24"/>
  <c r="E10776" i="24"/>
  <c r="O10776" i="24" s="1"/>
  <c r="M10775" i="24"/>
  <c r="E10775" i="24"/>
  <c r="M10774" i="24"/>
  <c r="E10774" i="24"/>
  <c r="M10773" i="24"/>
  <c r="E10773" i="24"/>
  <c r="P10773" i="24" s="1"/>
  <c r="M10772" i="24"/>
  <c r="E10772" i="24"/>
  <c r="P10772" i="24" s="1"/>
  <c r="M10771" i="24"/>
  <c r="E10771" i="24"/>
  <c r="P10771" i="24" s="1"/>
  <c r="M10770" i="24"/>
  <c r="E10770" i="24"/>
  <c r="P10770" i="24" s="1"/>
  <c r="M10769" i="24"/>
  <c r="E10769" i="24"/>
  <c r="M10768" i="24"/>
  <c r="E10768" i="24"/>
  <c r="O10768" i="24" s="1"/>
  <c r="M10767" i="24"/>
  <c r="E10767" i="24"/>
  <c r="M10766" i="24"/>
  <c r="E10766" i="24"/>
  <c r="O10766" i="24" s="1"/>
  <c r="M10765" i="24"/>
  <c r="E10765" i="24"/>
  <c r="P10765" i="24" s="1"/>
  <c r="M10764" i="24"/>
  <c r="E10764" i="24"/>
  <c r="P10764" i="24" s="1"/>
  <c r="M10763" i="24"/>
  <c r="E10763" i="24"/>
  <c r="P10763" i="24" s="1"/>
  <c r="E10762" i="24"/>
  <c r="P10762" i="24" s="1"/>
  <c r="E10761" i="24"/>
  <c r="O10761" i="24" s="1"/>
  <c r="E10760" i="24"/>
  <c r="P10760" i="24" s="1"/>
  <c r="M10759" i="24"/>
  <c r="E10759" i="24"/>
  <c r="O10759" i="24" s="1"/>
  <c r="M10758" i="24"/>
  <c r="E10758" i="24"/>
  <c r="M10757" i="24"/>
  <c r="E10757" i="24"/>
  <c r="P10757" i="24" s="1"/>
  <c r="M10756" i="24"/>
  <c r="E10756" i="24"/>
  <c r="M10755" i="24"/>
  <c r="E10755" i="24"/>
  <c r="M10754" i="24"/>
  <c r="E10754" i="24"/>
  <c r="M10753" i="24"/>
  <c r="E10753" i="24"/>
  <c r="M10752" i="24"/>
  <c r="E10752" i="24"/>
  <c r="M10751" i="24"/>
  <c r="E10751" i="24"/>
  <c r="O10751" i="24" s="1"/>
  <c r="M10750" i="24"/>
  <c r="E10750" i="24"/>
  <c r="O10750" i="24" s="1"/>
  <c r="M10749" i="24"/>
  <c r="E10749" i="24"/>
  <c r="P10749" i="24" s="1"/>
  <c r="M10748" i="24"/>
  <c r="E10748" i="24"/>
  <c r="M10747" i="24"/>
  <c r="E10747" i="24"/>
  <c r="P10747" i="24" s="1"/>
  <c r="M10746" i="24"/>
  <c r="E10746" i="24"/>
  <c r="M10745" i="24"/>
  <c r="E10745" i="24"/>
  <c r="P10745" i="24" s="1"/>
  <c r="M10744" i="24"/>
  <c r="E10744" i="24"/>
  <c r="M10743" i="24"/>
  <c r="E10743" i="24"/>
  <c r="O10743" i="24" s="1"/>
  <c r="M10742" i="24"/>
  <c r="E10742" i="24"/>
  <c r="P10742" i="24" s="1"/>
  <c r="M10741" i="24"/>
  <c r="E10741" i="24"/>
  <c r="P10741" i="24" s="1"/>
  <c r="M10740" i="24"/>
  <c r="E10740" i="24"/>
  <c r="P10740" i="24" s="1"/>
  <c r="M10739" i="24"/>
  <c r="E10739" i="24"/>
  <c r="P10739" i="24" s="1"/>
  <c r="M10738" i="24"/>
  <c r="E10738" i="24"/>
  <c r="M10737" i="24"/>
  <c r="E10737" i="24"/>
  <c r="P10737" i="24" s="1"/>
  <c r="M10736" i="24"/>
  <c r="E10736" i="24"/>
  <c r="M10735" i="24"/>
  <c r="E10735" i="24"/>
  <c r="O10735" i="24" s="1"/>
  <c r="M10734" i="24"/>
  <c r="E10734" i="24"/>
  <c r="O10734" i="24" s="1"/>
  <c r="M10733" i="24"/>
  <c r="E10733" i="24"/>
  <c r="P10733" i="24" s="1"/>
  <c r="M10732" i="24"/>
  <c r="E10732" i="24"/>
  <c r="O10732" i="24" s="1"/>
  <c r="M10731" i="24"/>
  <c r="E10731" i="24"/>
  <c r="P10731" i="24" s="1"/>
  <c r="M10730" i="24"/>
  <c r="E10730" i="24"/>
  <c r="M10729" i="24"/>
  <c r="E10729" i="24"/>
  <c r="P10729" i="24" s="1"/>
  <c r="M10728" i="24"/>
  <c r="E10728" i="24"/>
  <c r="M10727" i="24"/>
  <c r="E10727" i="24"/>
  <c r="O10727" i="24" s="1"/>
  <c r="M10726" i="24"/>
  <c r="E10726" i="24"/>
  <c r="M10725" i="24"/>
  <c r="E10725" i="24"/>
  <c r="P10725" i="24" s="1"/>
  <c r="M10724" i="24"/>
  <c r="E10724" i="24"/>
  <c r="P10724" i="24" s="1"/>
  <c r="M10723" i="24"/>
  <c r="E10723" i="24"/>
  <c r="P10723" i="24" s="1"/>
  <c r="M10722" i="24"/>
  <c r="E10722" i="24"/>
  <c r="M10721" i="24"/>
  <c r="E10721" i="24"/>
  <c r="P10721" i="24" s="1"/>
  <c r="M10720" i="24"/>
  <c r="E10720" i="24"/>
  <c r="M10719" i="24"/>
  <c r="E10719" i="24"/>
  <c r="O10719" i="24" s="1"/>
  <c r="M10718" i="24"/>
  <c r="E10718" i="24"/>
  <c r="O10718" i="24" s="1"/>
  <c r="M10717" i="24"/>
  <c r="E10717" i="24"/>
  <c r="P10717" i="24" s="1"/>
  <c r="M10716" i="24"/>
  <c r="E10716" i="24"/>
  <c r="O10716" i="24" s="1"/>
  <c r="M10715" i="24"/>
  <c r="E10715" i="24"/>
  <c r="P10715" i="24" s="1"/>
  <c r="M10714" i="24"/>
  <c r="E10714" i="24"/>
  <c r="M10713" i="24"/>
  <c r="E10713" i="24"/>
  <c r="P10713" i="24" s="1"/>
  <c r="M10712" i="24"/>
  <c r="E10712" i="24"/>
  <c r="E10711" i="24"/>
  <c r="O10711" i="24" s="1"/>
  <c r="E10710" i="24"/>
  <c r="P10710" i="24" s="1"/>
  <c r="E10709" i="24"/>
  <c r="O10709" i="24" s="1"/>
  <c r="M10708" i="24"/>
  <c r="E10708" i="24"/>
  <c r="P10708" i="24" s="1"/>
  <c r="M10707" i="24"/>
  <c r="E10707" i="24"/>
  <c r="M10706" i="24"/>
  <c r="E10706" i="24"/>
  <c r="M10705" i="24"/>
  <c r="E10705" i="24"/>
  <c r="M10704" i="24"/>
  <c r="E10704" i="24"/>
  <c r="M10703" i="24"/>
  <c r="E10703" i="24"/>
  <c r="P10703" i="24" s="1"/>
  <c r="M10702" i="24"/>
  <c r="E10702" i="24"/>
  <c r="P10702" i="24" s="1"/>
  <c r="M10701" i="24"/>
  <c r="E10701" i="24"/>
  <c r="M10700" i="24"/>
  <c r="E10700" i="24"/>
  <c r="P10700" i="24" s="1"/>
  <c r="M10699" i="24"/>
  <c r="E10699" i="24"/>
  <c r="M10698" i="24"/>
  <c r="E10698" i="24"/>
  <c r="O10698" i="24" s="1"/>
  <c r="M10697" i="24"/>
  <c r="E10697" i="24"/>
  <c r="M10696" i="24"/>
  <c r="E10696" i="24"/>
  <c r="O10696" i="24" s="1"/>
  <c r="M10695" i="24"/>
  <c r="E10695" i="24"/>
  <c r="O10695" i="24" s="1"/>
  <c r="M10694" i="24"/>
  <c r="E10694" i="24"/>
  <c r="M10693" i="24"/>
  <c r="E10693" i="24"/>
  <c r="P10693" i="24" s="1"/>
  <c r="M10692" i="24"/>
  <c r="E10692" i="24"/>
  <c r="O10692" i="24" s="1"/>
  <c r="M10691" i="24"/>
  <c r="E10691" i="24"/>
  <c r="P10691" i="24" s="1"/>
  <c r="M10690" i="24"/>
  <c r="E10690" i="24"/>
  <c r="P10690" i="24" s="1"/>
  <c r="M10689" i="24"/>
  <c r="E10689" i="24"/>
  <c r="P10689" i="24" s="1"/>
  <c r="M10688" i="24"/>
  <c r="E10688" i="24"/>
  <c r="P10688" i="24" s="1"/>
  <c r="M10687" i="24"/>
  <c r="E10687" i="24"/>
  <c r="P10687" i="24" s="1"/>
  <c r="M10686" i="24"/>
  <c r="E10686" i="24"/>
  <c r="O10686" i="24" s="1"/>
  <c r="M10685" i="24"/>
  <c r="E10685" i="24"/>
  <c r="P10685" i="24" s="1"/>
  <c r="M10684" i="24"/>
  <c r="E10684" i="24"/>
  <c r="P10684" i="24" s="1"/>
  <c r="M10683" i="24"/>
  <c r="E10683" i="24"/>
  <c r="P10683" i="24" s="1"/>
  <c r="M10682" i="24"/>
  <c r="E10682" i="24"/>
  <c r="P10682" i="24" s="1"/>
  <c r="M10681" i="24"/>
  <c r="E10681" i="24"/>
  <c r="P10681" i="24" s="1"/>
  <c r="M10680" i="24"/>
  <c r="E10680" i="24"/>
  <c r="P10680" i="24" s="1"/>
  <c r="M10679" i="24"/>
  <c r="E10679" i="24"/>
  <c r="P10679" i="24" s="1"/>
  <c r="M10678" i="24"/>
  <c r="E10678" i="24"/>
  <c r="O10678" i="24" s="1"/>
  <c r="M10677" i="24"/>
  <c r="E10677" i="24"/>
  <c r="P10677" i="24" s="1"/>
  <c r="M10676" i="24"/>
  <c r="E10676" i="24"/>
  <c r="O10676" i="24" s="1"/>
  <c r="M10675" i="24"/>
  <c r="E10675" i="24"/>
  <c r="M10674" i="24"/>
  <c r="E10674" i="24"/>
  <c r="P10674" i="24" s="1"/>
  <c r="M10673" i="24"/>
  <c r="E10673" i="24"/>
  <c r="P10673" i="24" s="1"/>
  <c r="M10672" i="24"/>
  <c r="E10672" i="24"/>
  <c r="P10672" i="24" s="1"/>
  <c r="M10671" i="24"/>
  <c r="E10671" i="24"/>
  <c r="P10671" i="24" s="1"/>
  <c r="M10670" i="24"/>
  <c r="E10670" i="24"/>
  <c r="O10670" i="24" s="1"/>
  <c r="M10669" i="24"/>
  <c r="E10669" i="24"/>
  <c r="P10669" i="24" s="1"/>
  <c r="M10668" i="24"/>
  <c r="E10668" i="24"/>
  <c r="P10668" i="24" s="1"/>
  <c r="M10667" i="24"/>
  <c r="E10667" i="24"/>
  <c r="M10666" i="24"/>
  <c r="E10666" i="24"/>
  <c r="P10666" i="24" s="1"/>
  <c r="M10665" i="24"/>
  <c r="E10665" i="24"/>
  <c r="P10665" i="24" s="1"/>
  <c r="M10664" i="24"/>
  <c r="E10664" i="24"/>
  <c r="P10664" i="24" s="1"/>
  <c r="M10663" i="24"/>
  <c r="E10663" i="24"/>
  <c r="O10663" i="24" s="1"/>
  <c r="M10662" i="24"/>
  <c r="E10662" i="24"/>
  <c r="O10662" i="24" s="1"/>
  <c r="M10661" i="24"/>
  <c r="E10661" i="24"/>
  <c r="P10661" i="24" s="1"/>
  <c r="M10660" i="24"/>
  <c r="E10660" i="24"/>
  <c r="P10660" i="24" s="1"/>
  <c r="M10659" i="24"/>
  <c r="E10659" i="24"/>
  <c r="M10658" i="24"/>
  <c r="E10658" i="24"/>
  <c r="P10658" i="24" s="1"/>
  <c r="M10657" i="24"/>
  <c r="E10657" i="24"/>
  <c r="P10657" i="24" s="1"/>
  <c r="M10656" i="24"/>
  <c r="E10656" i="24"/>
  <c r="P10656" i="24" s="1"/>
  <c r="M10655" i="24"/>
  <c r="E10655" i="24"/>
  <c r="P10655" i="24" s="1"/>
  <c r="M10654" i="24"/>
  <c r="E10654" i="24"/>
  <c r="O10654" i="24" s="1"/>
  <c r="M10653" i="24"/>
  <c r="E10653" i="24"/>
  <c r="P10653" i="24" s="1"/>
  <c r="M10652" i="24"/>
  <c r="E10652" i="24"/>
  <c r="P10652" i="24" s="1"/>
  <c r="M10651" i="24"/>
  <c r="E10651" i="24"/>
  <c r="M10650" i="24"/>
  <c r="E10650" i="24"/>
  <c r="P10650" i="24" s="1"/>
  <c r="M10649" i="24"/>
  <c r="E10649" i="24"/>
  <c r="P10649" i="24" s="1"/>
  <c r="M10648" i="24"/>
  <c r="E10648" i="24"/>
  <c r="P10648" i="24" s="1"/>
  <c r="M10647" i="24"/>
  <c r="E10647" i="24"/>
  <c r="O10647" i="24" s="1"/>
  <c r="M10646" i="24"/>
  <c r="E10646" i="24"/>
  <c r="O10646" i="24" s="1"/>
  <c r="M10645" i="24"/>
  <c r="E10645" i="24"/>
  <c r="P10645" i="24" s="1"/>
  <c r="M10644" i="24"/>
  <c r="E10644" i="24"/>
  <c r="O10644" i="24" s="1"/>
  <c r="M10643" i="24"/>
  <c r="E10643" i="24"/>
  <c r="M10642" i="24"/>
  <c r="E10642" i="24"/>
  <c r="P10642" i="24" s="1"/>
  <c r="M10641" i="24"/>
  <c r="E10641" i="24"/>
  <c r="P10641" i="24" s="1"/>
  <c r="M10640" i="24"/>
  <c r="E10640" i="24"/>
  <c r="P10640" i="24" s="1"/>
  <c r="M10639" i="24"/>
  <c r="E10639" i="24"/>
  <c r="P10639" i="24" s="1"/>
  <c r="M10638" i="24"/>
  <c r="E10638" i="24"/>
  <c r="O10638" i="24" s="1"/>
  <c r="M10637" i="24"/>
  <c r="E10637" i="24"/>
  <c r="M10636" i="24"/>
  <c r="E10636" i="24"/>
  <c r="P10636" i="24" s="1"/>
  <c r="M10635" i="24"/>
  <c r="E10635" i="24"/>
  <c r="M10634" i="24"/>
  <c r="E10634" i="24"/>
  <c r="P10634" i="24" s="1"/>
  <c r="M10633" i="24"/>
  <c r="E10633" i="24"/>
  <c r="P10633" i="24" s="1"/>
  <c r="M10632" i="24"/>
  <c r="E10632" i="24"/>
  <c r="P10632" i="24" s="1"/>
  <c r="M10631" i="24"/>
  <c r="E10631" i="24"/>
  <c r="O10631" i="24" s="1"/>
  <c r="M10630" i="24"/>
  <c r="E10630" i="24"/>
  <c r="O10630" i="24" s="1"/>
  <c r="M10629" i="24"/>
  <c r="E10629" i="24"/>
  <c r="P10629" i="24" s="1"/>
  <c r="M10628" i="24"/>
  <c r="E10628" i="24"/>
  <c r="P10628" i="24" s="1"/>
  <c r="M10627" i="24"/>
  <c r="E10627" i="24"/>
  <c r="M10626" i="24"/>
  <c r="E10626" i="24"/>
  <c r="P10626" i="24" s="1"/>
  <c r="M10625" i="24"/>
  <c r="E10625" i="24"/>
  <c r="P10625" i="24" s="1"/>
  <c r="M10624" i="24"/>
  <c r="E10624" i="24"/>
  <c r="P10624" i="24" s="1"/>
  <c r="M10623" i="24"/>
  <c r="E10623" i="24"/>
  <c r="P10623" i="24" s="1"/>
  <c r="M10622" i="24"/>
  <c r="E10622" i="24"/>
  <c r="O10622" i="24" s="1"/>
  <c r="M10621" i="24"/>
  <c r="E10621" i="24"/>
  <c r="P10621" i="24" s="1"/>
  <c r="M10620" i="24"/>
  <c r="E10620" i="24"/>
  <c r="O10620" i="24" s="1"/>
  <c r="M10619" i="24"/>
  <c r="E10619" i="24"/>
  <c r="M10618" i="24"/>
  <c r="E10618" i="24"/>
  <c r="P10618" i="24" s="1"/>
  <c r="M10617" i="24"/>
  <c r="E10617" i="24"/>
  <c r="P10617" i="24" s="1"/>
  <c r="M10616" i="24"/>
  <c r="E10616" i="24"/>
  <c r="P10616" i="24" s="1"/>
  <c r="M10615" i="24"/>
  <c r="E10615" i="24"/>
  <c r="P10615" i="24" s="1"/>
  <c r="M10614" i="24"/>
  <c r="E10614" i="24"/>
  <c r="O10614" i="24" s="1"/>
  <c r="M10613" i="24"/>
  <c r="E10613" i="24"/>
  <c r="P10613" i="24" s="1"/>
  <c r="M10612" i="24"/>
  <c r="E10612" i="24"/>
  <c r="M10611" i="24"/>
  <c r="E10611" i="24"/>
  <c r="M10610" i="24"/>
  <c r="E10610" i="24"/>
  <c r="E10609" i="24"/>
  <c r="P10609" i="24" s="1"/>
  <c r="E10608" i="24"/>
  <c r="E10607" i="24"/>
  <c r="P10607" i="24" s="1"/>
  <c r="E10606" i="24"/>
  <c r="M10605" i="24"/>
  <c r="E10605" i="24"/>
  <c r="P10605" i="24" s="1"/>
  <c r="M10604" i="24"/>
  <c r="E10604" i="24"/>
  <c r="P10604" i="24" s="1"/>
  <c r="M10603" i="24"/>
  <c r="E10603" i="24"/>
  <c r="P10603" i="24" s="1"/>
  <c r="M10602" i="24"/>
  <c r="E10602" i="24"/>
  <c r="O10602" i="24" s="1"/>
  <c r="M10601" i="24"/>
  <c r="E10601" i="24"/>
  <c r="P10601" i="24" s="1"/>
  <c r="M10600" i="24"/>
  <c r="E10600" i="24"/>
  <c r="P10600" i="24" s="1"/>
  <c r="M10599" i="24"/>
  <c r="E10599" i="24"/>
  <c r="M10598" i="24"/>
  <c r="E10598" i="24"/>
  <c r="M10597" i="24"/>
  <c r="E10597" i="24"/>
  <c r="P10597" i="24" s="1"/>
  <c r="M10596" i="24"/>
  <c r="E10596" i="24"/>
  <c r="P10596" i="24" s="1"/>
  <c r="M10595" i="24"/>
  <c r="E10595" i="24"/>
  <c r="P10595" i="24" s="1"/>
  <c r="M10594" i="24"/>
  <c r="E10594" i="24"/>
  <c r="O10594" i="24" s="1"/>
  <c r="M10593" i="24"/>
  <c r="E10593" i="24"/>
  <c r="P10593" i="24" s="1"/>
  <c r="M10592" i="24"/>
  <c r="E10592" i="24"/>
  <c r="P10592" i="24" s="1"/>
  <c r="M10591" i="24"/>
  <c r="E10591" i="24"/>
  <c r="M10590" i="24"/>
  <c r="E10590" i="24"/>
  <c r="M10589" i="24"/>
  <c r="E10589" i="24"/>
  <c r="P10589" i="24" s="1"/>
  <c r="M10588" i="24"/>
  <c r="E10588" i="24"/>
  <c r="P10588" i="24" s="1"/>
  <c r="M10587" i="24"/>
  <c r="E10587" i="24"/>
  <c r="O10587" i="24" s="1"/>
  <c r="M10586" i="24"/>
  <c r="E10586" i="24"/>
  <c r="O10586" i="24" s="1"/>
  <c r="M10585" i="24"/>
  <c r="E10585" i="24"/>
  <c r="P10585" i="24" s="1"/>
  <c r="M10584" i="24"/>
  <c r="E10584" i="24"/>
  <c r="P10584" i="24" s="1"/>
  <c r="M10583" i="24"/>
  <c r="E10583" i="24"/>
  <c r="M10582" i="24"/>
  <c r="E10582" i="24"/>
  <c r="M10581" i="24"/>
  <c r="E10581" i="24"/>
  <c r="P10581" i="24" s="1"/>
  <c r="M10580" i="24"/>
  <c r="E10580" i="24"/>
  <c r="P10580" i="24" s="1"/>
  <c r="M10579" i="24"/>
  <c r="E10579" i="24"/>
  <c r="P10579" i="24" s="1"/>
  <c r="M10578" i="24"/>
  <c r="E10578" i="24"/>
  <c r="O10578" i="24" s="1"/>
  <c r="M10577" i="24"/>
  <c r="E10577" i="24"/>
  <c r="P10577" i="24" s="1"/>
  <c r="M10576" i="24"/>
  <c r="E10576" i="24"/>
  <c r="P10576" i="24" s="1"/>
  <c r="M10575" i="24"/>
  <c r="E10575" i="24"/>
  <c r="M10574" i="24"/>
  <c r="E10574" i="24"/>
  <c r="M10573" i="24"/>
  <c r="E10573" i="24"/>
  <c r="M10572" i="24"/>
  <c r="E10572" i="24"/>
  <c r="P10572" i="24" s="1"/>
  <c r="M10571" i="24"/>
  <c r="E10571" i="24"/>
  <c r="P10571" i="24" s="1"/>
  <c r="M10570" i="24"/>
  <c r="E10570" i="24"/>
  <c r="O10570" i="24" s="1"/>
  <c r="M10569" i="24"/>
  <c r="E10569" i="24"/>
  <c r="P10569" i="24" s="1"/>
  <c r="M10568" i="24"/>
  <c r="E10568" i="24"/>
  <c r="O10568" i="24" s="1"/>
  <c r="M10567" i="24"/>
  <c r="E10567" i="24"/>
  <c r="M10566" i="24"/>
  <c r="E10566" i="24"/>
  <c r="M10565" i="24"/>
  <c r="E10565" i="24"/>
  <c r="P10565" i="24" s="1"/>
  <c r="M10564" i="24"/>
  <c r="E10564" i="24"/>
  <c r="P10564" i="24" s="1"/>
  <c r="M10563" i="24"/>
  <c r="E10563" i="24"/>
  <c r="O10563" i="24" s="1"/>
  <c r="M10562" i="24"/>
  <c r="E10562" i="24"/>
  <c r="O10562" i="24" s="1"/>
  <c r="M10561" i="24"/>
  <c r="E10561" i="24"/>
  <c r="P10561" i="24" s="1"/>
  <c r="M10560" i="24"/>
  <c r="E10560" i="24"/>
  <c r="P10560" i="24" s="1"/>
  <c r="M10559" i="24"/>
  <c r="E10559" i="24"/>
  <c r="E10558" i="24"/>
  <c r="O10558" i="24" s="1"/>
  <c r="E10557" i="24"/>
  <c r="O10557" i="24" s="1"/>
  <c r="E10556" i="24"/>
  <c r="E10555" i="24"/>
  <c r="E10554" i="24"/>
  <c r="O10554" i="24" s="1"/>
  <c r="E10553" i="24"/>
  <c r="O10553" i="24" s="1"/>
  <c r="M10552" i="24"/>
  <c r="E10552" i="24"/>
  <c r="O10552" i="24" s="1"/>
  <c r="M10551" i="24"/>
  <c r="E10551" i="24"/>
  <c r="P10551" i="24" s="1"/>
  <c r="M10550" i="24"/>
  <c r="E10550" i="24"/>
  <c r="P10550" i="24" s="1"/>
  <c r="M10549" i="24"/>
  <c r="E10549" i="24"/>
  <c r="O10549" i="24" s="1"/>
  <c r="M10548" i="24"/>
  <c r="E10548" i="24"/>
  <c r="O10548" i="24" s="1"/>
  <c r="M10547" i="24"/>
  <c r="E10547" i="24"/>
  <c r="P10547" i="24" s="1"/>
  <c r="M10546" i="24"/>
  <c r="E10546" i="24"/>
  <c r="P10546" i="24" s="1"/>
  <c r="M10545" i="24"/>
  <c r="E10545" i="24"/>
  <c r="P10545" i="24" s="1"/>
  <c r="M10544" i="24"/>
  <c r="E10544" i="24"/>
  <c r="O10544" i="24" s="1"/>
  <c r="M10543" i="24"/>
  <c r="E10543" i="24"/>
  <c r="P10543" i="24" s="1"/>
  <c r="M10542" i="24"/>
  <c r="E10542" i="24"/>
  <c r="P10542" i="24" s="1"/>
  <c r="M10541" i="24"/>
  <c r="E10541" i="24"/>
  <c r="O10541" i="24" s="1"/>
  <c r="M10540" i="24"/>
  <c r="E10540" i="24"/>
  <c r="O10540" i="24" s="1"/>
  <c r="M10539" i="24"/>
  <c r="E10539" i="24"/>
  <c r="M10538" i="24"/>
  <c r="E10538" i="24"/>
  <c r="P10538" i="24" s="1"/>
  <c r="M10537" i="24"/>
  <c r="E10537" i="24"/>
  <c r="P10537" i="24" s="1"/>
  <c r="M10536" i="24"/>
  <c r="E10536" i="24"/>
  <c r="O10536" i="24" s="1"/>
  <c r="M10535" i="24"/>
  <c r="E10535" i="24"/>
  <c r="M10534" i="24"/>
  <c r="E10534" i="24"/>
  <c r="P10534" i="24" s="1"/>
  <c r="M10533" i="24"/>
  <c r="E10533" i="24"/>
  <c r="O10533" i="24" s="1"/>
  <c r="M10532" i="24"/>
  <c r="E10532" i="24"/>
  <c r="O10532" i="24" s="1"/>
  <c r="M10531" i="24"/>
  <c r="E10531" i="24"/>
  <c r="P10531" i="24" s="1"/>
  <c r="M10530" i="24"/>
  <c r="E10530" i="24"/>
  <c r="O10530" i="24" s="1"/>
  <c r="M10529" i="24"/>
  <c r="E10529" i="24"/>
  <c r="M10528" i="24"/>
  <c r="E10528" i="24"/>
  <c r="M10527" i="24"/>
  <c r="E10527" i="24"/>
  <c r="M10526" i="24"/>
  <c r="E10526" i="24"/>
  <c r="P10526" i="24" s="1"/>
  <c r="M10525" i="24"/>
  <c r="E10525" i="24"/>
  <c r="O10525" i="24" s="1"/>
  <c r="M10524" i="24"/>
  <c r="E10524" i="24"/>
  <c r="M10523" i="24"/>
  <c r="E10523" i="24"/>
  <c r="M10522" i="24"/>
  <c r="E10522" i="24"/>
  <c r="P10522" i="24" s="1"/>
  <c r="M10521" i="24"/>
  <c r="E10521" i="24"/>
  <c r="P10521" i="24" s="1"/>
  <c r="M10520" i="24"/>
  <c r="E10520" i="24"/>
  <c r="O10520" i="24" s="1"/>
  <c r="M10519" i="24"/>
  <c r="E10519" i="24"/>
  <c r="P10519" i="24" s="1"/>
  <c r="M10518" i="24"/>
  <c r="E10518" i="24"/>
  <c r="P10518" i="24" s="1"/>
  <c r="M10517" i="24"/>
  <c r="E10517" i="24"/>
  <c r="O10517" i="24" s="1"/>
  <c r="M10516" i="24"/>
  <c r="E10516" i="24"/>
  <c r="O10516" i="24" s="1"/>
  <c r="M10515" i="24"/>
  <c r="E10515" i="24"/>
  <c r="P10515" i="24" s="1"/>
  <c r="M10514" i="24"/>
  <c r="E10514" i="24"/>
  <c r="P10514" i="24" s="1"/>
  <c r="M10513" i="24"/>
  <c r="E10513" i="24"/>
  <c r="P10513" i="24" s="1"/>
  <c r="M10512" i="24"/>
  <c r="E10512" i="24"/>
  <c r="O10512" i="24" s="1"/>
  <c r="M10511" i="24"/>
  <c r="E10511" i="24"/>
  <c r="P10511" i="24" s="1"/>
  <c r="M10510" i="24"/>
  <c r="E10510" i="24"/>
  <c r="P10510" i="24" s="1"/>
  <c r="M10509" i="24"/>
  <c r="E10509" i="24"/>
  <c r="O10509" i="24" s="1"/>
  <c r="M10508" i="24"/>
  <c r="E10508" i="24"/>
  <c r="O10508" i="24" s="1"/>
  <c r="M10507" i="24"/>
  <c r="E10507" i="24"/>
  <c r="M10506" i="24"/>
  <c r="E10506" i="24"/>
  <c r="O10506" i="24" s="1"/>
  <c r="M10505" i="24"/>
  <c r="E10505" i="24"/>
  <c r="P10505" i="24" s="1"/>
  <c r="M10504" i="24"/>
  <c r="E10504" i="24"/>
  <c r="O10504" i="24" s="1"/>
  <c r="M10503" i="24"/>
  <c r="E10503" i="24"/>
  <c r="P10503" i="24" s="1"/>
  <c r="M10502" i="24"/>
  <c r="E10502" i="24"/>
  <c r="P10502" i="24" s="1"/>
  <c r="M10501" i="24"/>
  <c r="E10501" i="24"/>
  <c r="O10501" i="24" s="1"/>
  <c r="M10500" i="24"/>
  <c r="E10500" i="24"/>
  <c r="O10500" i="24" s="1"/>
  <c r="M10499" i="24"/>
  <c r="E10499" i="24"/>
  <c r="P10499" i="24" s="1"/>
  <c r="M10498" i="24"/>
  <c r="E10498" i="24"/>
  <c r="P10498" i="24" s="1"/>
  <c r="M10497" i="24"/>
  <c r="E10497" i="24"/>
  <c r="P10497" i="24" s="1"/>
  <c r="M10496" i="24"/>
  <c r="E10496" i="24"/>
  <c r="O10496" i="24" s="1"/>
  <c r="M10495" i="24"/>
  <c r="E10495" i="24"/>
  <c r="P10495" i="24" s="1"/>
  <c r="M10494" i="24"/>
  <c r="E10494" i="24"/>
  <c r="P10494" i="24" s="1"/>
  <c r="M10493" i="24"/>
  <c r="E10493" i="24"/>
  <c r="P10493" i="24" s="1"/>
  <c r="M10492" i="24"/>
  <c r="E10492" i="24"/>
  <c r="M10491" i="24"/>
  <c r="E10491" i="24"/>
  <c r="P10491" i="24" s="1"/>
  <c r="M10490" i="24"/>
  <c r="E10490" i="24"/>
  <c r="P10490" i="24" s="1"/>
  <c r="M10489" i="24"/>
  <c r="E10489" i="24"/>
  <c r="P10489" i="24" s="1"/>
  <c r="M10488" i="24"/>
  <c r="E10488" i="24"/>
  <c r="O10488" i="24" s="1"/>
  <c r="M10487" i="24"/>
  <c r="E10487" i="24"/>
  <c r="P10487" i="24" s="1"/>
  <c r="M10486" i="24"/>
  <c r="E10486" i="24"/>
  <c r="P10486" i="24" s="1"/>
  <c r="M10485" i="24"/>
  <c r="E10485" i="24"/>
  <c r="M10484" i="24"/>
  <c r="E10484" i="24"/>
  <c r="O10484" i="24" s="1"/>
  <c r="M10483" i="24"/>
  <c r="E10483" i="24"/>
  <c r="M10482" i="24"/>
  <c r="E10482" i="24"/>
  <c r="O10482" i="24" s="1"/>
  <c r="M10481" i="24"/>
  <c r="E10481" i="24"/>
  <c r="M10480" i="24"/>
  <c r="E10480" i="24"/>
  <c r="O10480" i="24" s="1"/>
  <c r="M10479" i="24"/>
  <c r="E10479" i="24"/>
  <c r="P10479" i="24" s="1"/>
  <c r="M10478" i="24"/>
  <c r="E10478" i="24"/>
  <c r="P10478" i="24" s="1"/>
  <c r="M10477" i="24"/>
  <c r="E10477" i="24"/>
  <c r="P10477" i="24" s="1"/>
  <c r="M10476" i="24"/>
  <c r="E10476" i="24"/>
  <c r="O10476" i="24" s="1"/>
  <c r="M10475" i="24"/>
  <c r="E10475" i="24"/>
  <c r="P10475" i="24" s="1"/>
  <c r="M10474" i="24"/>
  <c r="E10474" i="24"/>
  <c r="P10474" i="24" s="1"/>
  <c r="M10473" i="24"/>
  <c r="E10473" i="24"/>
  <c r="P10473" i="24" s="1"/>
  <c r="M10472" i="24"/>
  <c r="E10472" i="24"/>
  <c r="O10472" i="24" s="1"/>
  <c r="M10471" i="24"/>
  <c r="E10471" i="24"/>
  <c r="P10471" i="24" s="1"/>
  <c r="M10470" i="24"/>
  <c r="E10470" i="24"/>
  <c r="P10470" i="24" s="1"/>
  <c r="M10469" i="24"/>
  <c r="E10469" i="24"/>
  <c r="P10469" i="24" s="1"/>
  <c r="M10468" i="24"/>
  <c r="E10468" i="24"/>
  <c r="O10468" i="24" s="1"/>
  <c r="M10467" i="24"/>
  <c r="E10467" i="24"/>
  <c r="P10467" i="24" s="1"/>
  <c r="M10466" i="24"/>
  <c r="E10466" i="24"/>
  <c r="O10466" i="24" s="1"/>
  <c r="M10465" i="24"/>
  <c r="E10465" i="24"/>
  <c r="P10465" i="24" s="1"/>
  <c r="M10464" i="24"/>
  <c r="E10464" i="24"/>
  <c r="O10464" i="24" s="1"/>
  <c r="M10463" i="24"/>
  <c r="E10463" i="24"/>
  <c r="P10463" i="24" s="1"/>
  <c r="M10462" i="24"/>
  <c r="E10462" i="24"/>
  <c r="P10462" i="24" s="1"/>
  <c r="M10461" i="24"/>
  <c r="E10461" i="24"/>
  <c r="M10460" i="24"/>
  <c r="E10460" i="24"/>
  <c r="O10460" i="24" s="1"/>
  <c r="M10459" i="24"/>
  <c r="E10459" i="24"/>
  <c r="P10459" i="24" s="1"/>
  <c r="M10458" i="24"/>
  <c r="E10458" i="24"/>
  <c r="P10458" i="24" s="1"/>
  <c r="M10457" i="24"/>
  <c r="E10457" i="24"/>
  <c r="P10457" i="24" s="1"/>
  <c r="E10456" i="24"/>
  <c r="O10456" i="24" s="1"/>
  <c r="E10455" i="24"/>
  <c r="O10455" i="24" s="1"/>
  <c r="E10454" i="24"/>
  <c r="O10454" i="24" s="1"/>
  <c r="E10453" i="24"/>
  <c r="M10452" i="24"/>
  <c r="E10452" i="24"/>
  <c r="O10452" i="24" s="1"/>
  <c r="M10451" i="24"/>
  <c r="E10451" i="24"/>
  <c r="P10451" i="24" s="1"/>
  <c r="M10450" i="24"/>
  <c r="E10450" i="24"/>
  <c r="M10449" i="24"/>
  <c r="E10449" i="24"/>
  <c r="O10449" i="24" s="1"/>
  <c r="M10448" i="24"/>
  <c r="E10448" i="24"/>
  <c r="M10447" i="24"/>
  <c r="E10447" i="24"/>
  <c r="P10447" i="24" s="1"/>
  <c r="M10446" i="24"/>
  <c r="E10446" i="24"/>
  <c r="O10446" i="24" s="1"/>
  <c r="M10445" i="24"/>
  <c r="E10445" i="24"/>
  <c r="P10445" i="24" s="1"/>
  <c r="M10444" i="24"/>
  <c r="E10444" i="24"/>
  <c r="O10444" i="24" s="1"/>
  <c r="M10443" i="24"/>
  <c r="E10443" i="24"/>
  <c r="P10443" i="24" s="1"/>
  <c r="M10442" i="24"/>
  <c r="E10442" i="24"/>
  <c r="M10441" i="24"/>
  <c r="E10441" i="24"/>
  <c r="P10441" i="24" s="1"/>
  <c r="M10440" i="24"/>
  <c r="E10440" i="24"/>
  <c r="O10440" i="24" s="1"/>
  <c r="M10439" i="24"/>
  <c r="E10439" i="24"/>
  <c r="P10439" i="24" s="1"/>
  <c r="M10438" i="24"/>
  <c r="E10438" i="24"/>
  <c r="P10438" i="24" s="1"/>
  <c r="M10437" i="24"/>
  <c r="E10437" i="24"/>
  <c r="P10437" i="24" s="1"/>
  <c r="M10436" i="24"/>
  <c r="E10436" i="24"/>
  <c r="O10436" i="24" s="1"/>
  <c r="M10435" i="24"/>
  <c r="E10435" i="24"/>
  <c r="P10435" i="24" s="1"/>
  <c r="M10434" i="24"/>
  <c r="E10434" i="24"/>
  <c r="M10433" i="24"/>
  <c r="E10433" i="24"/>
  <c r="P10433" i="24" s="1"/>
  <c r="M10432" i="24"/>
  <c r="E10432" i="24"/>
  <c r="O10432" i="24" s="1"/>
  <c r="M10431" i="24"/>
  <c r="E10431" i="24"/>
  <c r="P10431" i="24" s="1"/>
  <c r="M10430" i="24"/>
  <c r="E10430" i="24"/>
  <c r="P10430" i="24" s="1"/>
  <c r="M10429" i="24"/>
  <c r="E10429" i="24"/>
  <c r="P10429" i="24" s="1"/>
  <c r="M10428" i="24"/>
  <c r="E10428" i="24"/>
  <c r="O10428" i="24" s="1"/>
  <c r="M10427" i="24"/>
  <c r="E10427" i="24"/>
  <c r="P10427" i="24" s="1"/>
  <c r="M10426" i="24"/>
  <c r="E10426" i="24"/>
  <c r="M10425" i="24"/>
  <c r="E10425" i="24"/>
  <c r="P10425" i="24" s="1"/>
  <c r="M10424" i="24"/>
  <c r="E10424" i="24"/>
  <c r="O10424" i="24" s="1"/>
  <c r="M10423" i="24"/>
  <c r="E10423" i="24"/>
  <c r="P10423" i="24" s="1"/>
  <c r="M10422" i="24"/>
  <c r="E10422" i="24"/>
  <c r="O10422" i="24" s="1"/>
  <c r="M10421" i="24"/>
  <c r="E10421" i="24"/>
  <c r="P10421" i="24" s="1"/>
  <c r="M10420" i="24"/>
  <c r="E10420" i="24"/>
  <c r="O10420" i="24" s="1"/>
  <c r="M10419" i="24"/>
  <c r="E10419" i="24"/>
  <c r="P10419" i="24" s="1"/>
  <c r="M10418" i="24"/>
  <c r="E10418" i="24"/>
  <c r="O10418" i="24" s="1"/>
  <c r="M10417" i="24"/>
  <c r="E10417" i="24"/>
  <c r="P10417" i="24" s="1"/>
  <c r="M10416" i="24"/>
  <c r="E10416" i="24"/>
  <c r="O10416" i="24" s="1"/>
  <c r="M10415" i="24"/>
  <c r="E10415" i="24"/>
  <c r="M10414" i="24"/>
  <c r="E10414" i="24"/>
  <c r="P10414" i="24" s="1"/>
  <c r="M10413" i="24"/>
  <c r="E10413" i="24"/>
  <c r="P10413" i="24" s="1"/>
  <c r="M10412" i="24"/>
  <c r="E10412" i="24"/>
  <c r="O10412" i="24" s="1"/>
  <c r="M10411" i="24"/>
  <c r="E10411" i="24"/>
  <c r="P10411" i="24" s="1"/>
  <c r="M10410" i="24"/>
  <c r="E10410" i="24"/>
  <c r="O10410" i="24" s="1"/>
  <c r="M10409" i="24"/>
  <c r="E10409" i="24"/>
  <c r="O10409" i="24" s="1"/>
  <c r="M10408" i="24"/>
  <c r="E10408" i="24"/>
  <c r="O10408" i="24" s="1"/>
  <c r="M10407" i="24"/>
  <c r="E10407" i="24"/>
  <c r="P10407" i="24" s="1"/>
  <c r="M10406" i="24"/>
  <c r="E10406" i="24"/>
  <c r="P10406" i="24" s="1"/>
  <c r="E10405" i="24"/>
  <c r="P10405" i="24" s="1"/>
  <c r="E10404" i="24"/>
  <c r="P10404" i="24" s="1"/>
  <c r="E10403" i="24"/>
  <c r="P10403" i="24" s="1"/>
  <c r="E10402" i="24"/>
  <c r="E10401" i="24"/>
  <c r="P10401" i="24" s="1"/>
  <c r="M10400" i="24"/>
  <c r="E10400" i="24"/>
  <c r="P10400" i="24" s="1"/>
  <c r="M10399" i="24"/>
  <c r="E10399" i="24"/>
  <c r="O10399" i="24" s="1"/>
  <c r="M10398" i="24"/>
  <c r="E10398" i="24"/>
  <c r="P10398" i="24" s="1"/>
  <c r="M10397" i="24"/>
  <c r="E10397" i="24"/>
  <c r="P10397" i="24" s="1"/>
  <c r="M10396" i="24"/>
  <c r="E10396" i="24"/>
  <c r="P10396" i="24" s="1"/>
  <c r="M10395" i="24"/>
  <c r="E10395" i="24"/>
  <c r="O10395" i="24" s="1"/>
  <c r="M10394" i="24"/>
  <c r="E10394" i="24"/>
  <c r="P10394" i="24" s="1"/>
  <c r="M10393" i="24"/>
  <c r="E10393" i="24"/>
  <c r="O10393" i="24" s="1"/>
  <c r="M10392" i="24"/>
  <c r="E10392" i="24"/>
  <c r="O10392" i="24" s="1"/>
  <c r="M10391" i="24"/>
  <c r="E10391" i="24"/>
  <c r="O10391" i="24" s="1"/>
  <c r="M10390" i="24"/>
  <c r="E10390" i="24"/>
  <c r="P10390" i="24" s="1"/>
  <c r="M10389" i="24"/>
  <c r="E10389" i="24"/>
  <c r="P10389" i="24" s="1"/>
  <c r="M10388" i="24"/>
  <c r="E10388" i="24"/>
  <c r="P10388" i="24" s="1"/>
  <c r="M10387" i="24"/>
  <c r="E10387" i="24"/>
  <c r="O10387" i="24" s="1"/>
  <c r="M10386" i="24"/>
  <c r="E10386" i="24"/>
  <c r="P10386" i="24" s="1"/>
  <c r="M10385" i="24"/>
  <c r="E10385" i="24"/>
  <c r="O10385" i="24" s="1"/>
  <c r="M10384" i="24"/>
  <c r="E10384" i="24"/>
  <c r="P10384" i="24" s="1"/>
  <c r="M10383" i="24"/>
  <c r="E10383" i="24"/>
  <c r="O10383" i="24" s="1"/>
  <c r="M10382" i="24"/>
  <c r="E10382" i="24"/>
  <c r="P10382" i="24" s="1"/>
  <c r="M10381" i="24"/>
  <c r="E10381" i="24"/>
  <c r="P10381" i="24" s="1"/>
  <c r="M10380" i="24"/>
  <c r="E10380" i="24"/>
  <c r="P10380" i="24" s="1"/>
  <c r="M10379" i="24"/>
  <c r="E10379" i="24"/>
  <c r="O10379" i="24" s="1"/>
  <c r="M10378" i="24"/>
  <c r="E10378" i="24"/>
  <c r="P10378" i="24" s="1"/>
  <c r="M10377" i="24"/>
  <c r="E10377" i="24"/>
  <c r="O10377" i="24" s="1"/>
  <c r="M10376" i="24"/>
  <c r="E10376" i="24"/>
  <c r="P10376" i="24" s="1"/>
  <c r="M10375" i="24"/>
  <c r="E10375" i="24"/>
  <c r="O10375" i="24" s="1"/>
  <c r="M10374" i="24"/>
  <c r="E10374" i="24"/>
  <c r="P10374" i="24" s="1"/>
  <c r="M10373" i="24"/>
  <c r="E10373" i="24"/>
  <c r="P10373" i="24" s="1"/>
  <c r="M10372" i="24"/>
  <c r="E10372" i="24"/>
  <c r="P10372" i="24" s="1"/>
  <c r="M10371" i="24"/>
  <c r="E10371" i="24"/>
  <c r="O10371" i="24" s="1"/>
  <c r="M10370" i="24"/>
  <c r="E10370" i="24"/>
  <c r="P10370" i="24" s="1"/>
  <c r="M10369" i="24"/>
  <c r="E10369" i="24"/>
  <c r="O10369" i="24" s="1"/>
  <c r="M10368" i="24"/>
  <c r="E10368" i="24"/>
  <c r="P10368" i="24" s="1"/>
  <c r="M10367" i="24"/>
  <c r="E10367" i="24"/>
  <c r="O10367" i="24" s="1"/>
  <c r="M10366" i="24"/>
  <c r="E10366" i="24"/>
  <c r="P10366" i="24" s="1"/>
  <c r="M10365" i="24"/>
  <c r="E10365" i="24"/>
  <c r="P10365" i="24" s="1"/>
  <c r="M10364" i="24"/>
  <c r="E10364" i="24"/>
  <c r="P10364" i="24" s="1"/>
  <c r="M10363" i="24"/>
  <c r="E10363" i="24"/>
  <c r="P10363" i="24" s="1"/>
  <c r="M10362" i="24"/>
  <c r="E10362" i="24"/>
  <c r="P10362" i="24" s="1"/>
  <c r="M10361" i="24"/>
  <c r="E10361" i="24"/>
  <c r="P10361" i="24" s="1"/>
  <c r="M10360" i="24"/>
  <c r="E10360" i="24"/>
  <c r="M10359" i="24"/>
  <c r="E10359" i="24"/>
  <c r="P10359" i="24" s="1"/>
  <c r="M10358" i="24"/>
  <c r="E10358" i="24"/>
  <c r="P10358" i="24" s="1"/>
  <c r="M10357" i="24"/>
  <c r="E10357" i="24"/>
  <c r="P10357" i="24" s="1"/>
  <c r="M10356" i="24"/>
  <c r="E10356" i="24"/>
  <c r="P10356" i="24" s="1"/>
  <c r="M10355" i="24"/>
  <c r="E10355" i="24"/>
  <c r="P10355" i="24" s="1"/>
  <c r="E10354" i="24"/>
  <c r="P10354" i="24" s="1"/>
  <c r="E10353" i="24"/>
  <c r="P10353" i="24" s="1"/>
  <c r="E10352" i="24"/>
  <c r="P10352" i="24" s="1"/>
  <c r="E10351" i="24"/>
  <c r="P10351" i="24" s="1"/>
  <c r="M10350" i="24"/>
  <c r="E10350" i="24"/>
  <c r="P10350" i="24" s="1"/>
  <c r="M10349" i="24"/>
  <c r="E10349" i="24"/>
  <c r="P10349" i="24" s="1"/>
  <c r="M10348" i="24"/>
  <c r="E10348" i="24"/>
  <c r="P10348" i="24" s="1"/>
  <c r="M10347" i="24"/>
  <c r="E10347" i="24"/>
  <c r="P10347" i="24" s="1"/>
  <c r="M10346" i="24"/>
  <c r="E10346" i="24"/>
  <c r="P10346" i="24" s="1"/>
  <c r="M10345" i="24"/>
  <c r="E10345" i="24"/>
  <c r="P10345" i="24" s="1"/>
  <c r="M10344" i="24"/>
  <c r="E10344" i="24"/>
  <c r="P10344" i="24" s="1"/>
  <c r="M10343" i="24"/>
  <c r="E10343" i="24"/>
  <c r="P10343" i="24" s="1"/>
  <c r="M10342" i="24"/>
  <c r="E10342" i="24"/>
  <c r="P10342" i="24" s="1"/>
  <c r="M10341" i="24"/>
  <c r="E10341" i="24"/>
  <c r="P10341" i="24" s="1"/>
  <c r="M10340" i="24"/>
  <c r="E10340" i="24"/>
  <c r="P10340" i="24" s="1"/>
  <c r="M10339" i="24"/>
  <c r="E10339" i="24"/>
  <c r="P10339" i="24" s="1"/>
  <c r="M10338" i="24"/>
  <c r="E10338" i="24"/>
  <c r="O10338" i="24" s="1"/>
  <c r="M10337" i="24"/>
  <c r="E10337" i="24"/>
  <c r="P10337" i="24" s="1"/>
  <c r="M10336" i="24"/>
  <c r="E10336" i="24"/>
  <c r="O10336" i="24" s="1"/>
  <c r="M10335" i="24"/>
  <c r="E10335" i="24"/>
  <c r="P10335" i="24" s="1"/>
  <c r="M10334" i="24"/>
  <c r="E10334" i="24"/>
  <c r="P10334" i="24" s="1"/>
  <c r="M10333" i="24"/>
  <c r="E10333" i="24"/>
  <c r="O10333" i="24" s="1"/>
  <c r="M10332" i="24"/>
  <c r="E10332" i="24"/>
  <c r="P10332" i="24" s="1"/>
  <c r="M10331" i="24"/>
  <c r="E10331" i="24"/>
  <c r="P10331" i="24" s="1"/>
  <c r="M10330" i="24"/>
  <c r="E10330" i="24"/>
  <c r="P10330" i="24" s="1"/>
  <c r="M10329" i="24"/>
  <c r="E10329" i="24"/>
  <c r="P10329" i="24" s="1"/>
  <c r="M10328" i="24"/>
  <c r="E10328" i="24"/>
  <c r="P10328" i="24" s="1"/>
  <c r="M10327" i="24"/>
  <c r="E10327" i="24"/>
  <c r="P10327" i="24" s="1"/>
  <c r="M10326" i="24"/>
  <c r="E10326" i="24"/>
  <c r="P10326" i="24" s="1"/>
  <c r="M10325" i="24"/>
  <c r="E10325" i="24"/>
  <c r="P10325" i="24" s="1"/>
  <c r="M10324" i="24"/>
  <c r="E10324" i="24"/>
  <c r="P10324" i="24" s="1"/>
  <c r="M10323" i="24"/>
  <c r="E10323" i="24"/>
  <c r="P10323" i="24" s="1"/>
  <c r="M10322" i="24"/>
  <c r="E10322" i="24"/>
  <c r="P10322" i="24" s="1"/>
  <c r="M10321" i="24"/>
  <c r="E10321" i="24"/>
  <c r="P10321" i="24" s="1"/>
  <c r="M10320" i="24"/>
  <c r="E10320" i="24"/>
  <c r="P10320" i="24" s="1"/>
  <c r="M10319" i="24"/>
  <c r="E10319" i="24"/>
  <c r="P10319" i="24" s="1"/>
  <c r="M10318" i="24"/>
  <c r="E10318" i="24"/>
  <c r="P10318" i="24" s="1"/>
  <c r="M10317" i="24"/>
  <c r="E10317" i="24"/>
  <c r="P10317" i="24" s="1"/>
  <c r="M10316" i="24"/>
  <c r="E10316" i="24"/>
  <c r="P10316" i="24" s="1"/>
  <c r="M10315" i="24"/>
  <c r="E10315" i="24"/>
  <c r="P10315" i="24" s="1"/>
  <c r="M10314" i="24"/>
  <c r="E10314" i="24"/>
  <c r="P10314" i="24" s="1"/>
  <c r="M10313" i="24"/>
  <c r="E10313" i="24"/>
  <c r="P10313" i="24" s="1"/>
  <c r="M10312" i="24"/>
  <c r="E10312" i="24"/>
  <c r="P10312" i="24" s="1"/>
  <c r="M10311" i="24"/>
  <c r="E10311" i="24"/>
  <c r="P10311" i="24" s="1"/>
  <c r="M10310" i="24"/>
  <c r="E10310" i="24"/>
  <c r="P10310" i="24" s="1"/>
  <c r="M10309" i="24"/>
  <c r="E10309" i="24"/>
  <c r="P10309" i="24" s="1"/>
  <c r="M10308" i="24"/>
  <c r="E10308" i="24"/>
  <c r="P10308" i="24" s="1"/>
  <c r="M10307" i="24"/>
  <c r="E10307" i="24"/>
  <c r="P10307" i="24" s="1"/>
  <c r="M10306" i="24"/>
  <c r="E10306" i="24"/>
  <c r="P10306" i="24" s="1"/>
  <c r="M10305" i="24"/>
  <c r="E10305" i="24"/>
  <c r="P10305" i="24" s="1"/>
  <c r="M10304" i="24"/>
  <c r="E10304" i="24"/>
  <c r="P10304" i="24" s="1"/>
  <c r="E10303" i="24"/>
  <c r="P10303" i="24" s="1"/>
  <c r="E10302" i="24"/>
  <c r="E10301" i="24"/>
  <c r="P10301" i="24" s="1"/>
  <c r="E10300" i="24"/>
  <c r="O10300" i="24" s="1"/>
  <c r="E10299" i="24"/>
  <c r="P10299" i="24" s="1"/>
  <c r="M10298" i="24"/>
  <c r="E10298" i="24"/>
  <c r="P10298" i="24" s="1"/>
  <c r="M10297" i="24"/>
  <c r="E10297" i="24"/>
  <c r="P10297" i="24" s="1"/>
  <c r="M10296" i="24"/>
  <c r="E10296" i="24"/>
  <c r="P10296" i="24" s="1"/>
  <c r="M10295" i="24"/>
  <c r="E10295" i="24"/>
  <c r="P10295" i="24" s="1"/>
  <c r="M10294" i="24"/>
  <c r="E10294" i="24"/>
  <c r="O10294" i="24" s="1"/>
  <c r="M10293" i="24"/>
  <c r="E10293" i="24"/>
  <c r="P10293" i="24" s="1"/>
  <c r="M10292" i="24"/>
  <c r="E10292" i="24"/>
  <c r="P10292" i="24" s="1"/>
  <c r="M10291" i="24"/>
  <c r="E10291" i="24"/>
  <c r="P10291" i="24" s="1"/>
  <c r="M10290" i="24"/>
  <c r="E10290" i="24"/>
  <c r="P10290" i="24" s="1"/>
  <c r="M10289" i="24"/>
  <c r="E10289" i="24"/>
  <c r="P10289" i="24" s="1"/>
  <c r="M10288" i="24"/>
  <c r="E10288" i="24"/>
  <c r="P10288" i="24" s="1"/>
  <c r="M10287" i="24"/>
  <c r="E10287" i="24"/>
  <c r="P10287" i="24" s="1"/>
  <c r="M10286" i="24"/>
  <c r="E10286" i="24"/>
  <c r="O10286" i="24" s="1"/>
  <c r="M10285" i="24"/>
  <c r="E10285" i="24"/>
  <c r="P10285" i="24" s="1"/>
  <c r="M10284" i="24"/>
  <c r="E10284" i="24"/>
  <c r="P10284" i="24" s="1"/>
  <c r="M10283" i="24"/>
  <c r="E10283" i="24"/>
  <c r="P10283" i="24" s="1"/>
  <c r="M10282" i="24"/>
  <c r="E10282" i="24"/>
  <c r="P10282" i="24" s="1"/>
  <c r="M10281" i="24"/>
  <c r="E10281" i="24"/>
  <c r="P10281" i="24" s="1"/>
  <c r="M10280" i="24"/>
  <c r="E10280" i="24"/>
  <c r="P10280" i="24" s="1"/>
  <c r="M10279" i="24"/>
  <c r="E10279" i="24"/>
  <c r="P10279" i="24" s="1"/>
  <c r="M10278" i="24"/>
  <c r="E10278" i="24"/>
  <c r="M10277" i="24"/>
  <c r="E10277" i="24"/>
  <c r="P10277" i="24" s="1"/>
  <c r="M10276" i="24"/>
  <c r="E10276" i="24"/>
  <c r="P10276" i="24" s="1"/>
  <c r="M10275" i="24"/>
  <c r="E10275" i="24"/>
  <c r="P10275" i="24" s="1"/>
  <c r="M10274" i="24"/>
  <c r="E10274" i="24"/>
  <c r="O10274" i="24" s="1"/>
  <c r="M10273" i="24"/>
  <c r="E10273" i="24"/>
  <c r="P10273" i="24" s="1"/>
  <c r="M10272" i="24"/>
  <c r="E10272" i="24"/>
  <c r="P10272" i="24" s="1"/>
  <c r="M10271" i="24"/>
  <c r="E10271" i="24"/>
  <c r="P10271" i="24" s="1"/>
  <c r="M10270" i="24"/>
  <c r="E10270" i="24"/>
  <c r="M10269" i="24"/>
  <c r="E10269" i="24"/>
  <c r="P10269" i="24" s="1"/>
  <c r="M10268" i="24"/>
  <c r="E10268" i="24"/>
  <c r="P10268" i="24" s="1"/>
  <c r="M10267" i="24"/>
  <c r="E10267" i="24"/>
  <c r="P10267" i="24" s="1"/>
  <c r="M10266" i="24"/>
  <c r="E10266" i="24"/>
  <c r="M10265" i="24"/>
  <c r="E10265" i="24"/>
  <c r="P10265" i="24" s="1"/>
  <c r="M10264" i="24"/>
  <c r="E10264" i="24"/>
  <c r="P10264" i="24" s="1"/>
  <c r="M10263" i="24"/>
  <c r="E10263" i="24"/>
  <c r="P10263" i="24" s="1"/>
  <c r="M10262" i="24"/>
  <c r="E10262" i="24"/>
  <c r="M10261" i="24"/>
  <c r="E10261" i="24"/>
  <c r="P10261" i="24" s="1"/>
  <c r="M10260" i="24"/>
  <c r="E10260" i="24"/>
  <c r="P10260" i="24" s="1"/>
  <c r="M10259" i="24"/>
  <c r="E10259" i="24"/>
  <c r="P10259" i="24" s="1"/>
  <c r="M10258" i="24"/>
  <c r="E10258" i="24"/>
  <c r="O10258" i="24" s="1"/>
  <c r="M10257" i="24"/>
  <c r="E10257" i="24"/>
  <c r="P10257" i="24" s="1"/>
  <c r="M10256" i="24"/>
  <c r="E10256" i="24"/>
  <c r="P10256" i="24" s="1"/>
  <c r="M10255" i="24"/>
  <c r="E10255" i="24"/>
  <c r="P10255" i="24" s="1"/>
  <c r="M10254" i="24"/>
  <c r="E10254" i="24"/>
  <c r="M10253" i="24"/>
  <c r="E10253" i="24"/>
  <c r="P10253" i="24" s="1"/>
  <c r="E10252" i="24"/>
  <c r="O10252" i="24" s="1"/>
  <c r="E10251" i="24"/>
  <c r="P10251" i="24" s="1"/>
  <c r="E10250" i="24"/>
  <c r="P10250" i="24" s="1"/>
  <c r="E10249" i="24"/>
  <c r="P10249" i="24" s="1"/>
  <c r="E10248" i="24"/>
  <c r="O10248" i="24" s="1"/>
  <c r="M10247" i="24"/>
  <c r="E10247" i="24"/>
  <c r="P10247" i="24" s="1"/>
  <c r="M10246" i="24"/>
  <c r="E10246" i="24"/>
  <c r="P10246" i="24" s="1"/>
  <c r="M10245" i="24"/>
  <c r="E10245" i="24"/>
  <c r="M10244" i="24"/>
  <c r="E10244" i="24"/>
  <c r="P10244" i="24" s="1"/>
  <c r="M10243" i="24"/>
  <c r="E10243" i="24"/>
  <c r="P10243" i="24" s="1"/>
  <c r="M10242" i="24"/>
  <c r="E10242" i="24"/>
  <c r="P10242" i="24" s="1"/>
  <c r="M10241" i="24"/>
  <c r="E10241" i="24"/>
  <c r="O10241" i="24" s="1"/>
  <c r="M10240" i="24"/>
  <c r="E10240" i="24"/>
  <c r="O10240" i="24" s="1"/>
  <c r="M10239" i="24"/>
  <c r="E10239" i="24"/>
  <c r="P10239" i="24" s="1"/>
  <c r="M10238" i="24"/>
  <c r="E10238" i="24"/>
  <c r="O10238" i="24" s="1"/>
  <c r="M10237" i="24"/>
  <c r="E10237" i="24"/>
  <c r="O10237" i="24" s="1"/>
  <c r="M10236" i="24"/>
  <c r="E10236" i="24"/>
  <c r="P10236" i="24" s="1"/>
  <c r="M10235" i="24"/>
  <c r="E10235" i="24"/>
  <c r="P10235" i="24" s="1"/>
  <c r="M10234" i="24"/>
  <c r="E10234" i="24"/>
  <c r="P10234" i="24" s="1"/>
  <c r="M10233" i="24"/>
  <c r="E10233" i="24"/>
  <c r="O10233" i="24" s="1"/>
  <c r="M10232" i="24"/>
  <c r="E10232" i="24"/>
  <c r="P10232" i="24" s="1"/>
  <c r="M10231" i="24"/>
  <c r="E10231" i="24"/>
  <c r="P10231" i="24" s="1"/>
  <c r="M10230" i="24"/>
  <c r="E10230" i="24"/>
  <c r="P10230" i="24" s="1"/>
  <c r="M10229" i="24"/>
  <c r="E10229" i="24"/>
  <c r="O10229" i="24" s="1"/>
  <c r="M10228" i="24"/>
  <c r="E10228" i="24"/>
  <c r="P10228" i="24" s="1"/>
  <c r="M10227" i="24"/>
  <c r="E10227" i="24"/>
  <c r="P10227" i="24" s="1"/>
  <c r="M10226" i="24"/>
  <c r="E10226" i="24"/>
  <c r="P10226" i="24" s="1"/>
  <c r="M10225" i="24"/>
  <c r="E10225" i="24"/>
  <c r="O10225" i="24" s="1"/>
  <c r="M10224" i="24"/>
  <c r="E10224" i="24"/>
  <c r="O10224" i="24" s="1"/>
  <c r="M10223" i="24"/>
  <c r="E10223" i="24"/>
  <c r="P10223" i="24" s="1"/>
  <c r="M10222" i="24"/>
  <c r="E10222" i="24"/>
  <c r="O10222" i="24" s="1"/>
  <c r="M10221" i="24"/>
  <c r="E10221" i="24"/>
  <c r="O10221" i="24" s="1"/>
  <c r="M10220" i="24"/>
  <c r="E10220" i="24"/>
  <c r="P10220" i="24" s="1"/>
  <c r="M10219" i="24"/>
  <c r="E10219" i="24"/>
  <c r="P10219" i="24" s="1"/>
  <c r="M10218" i="24"/>
  <c r="E10218" i="24"/>
  <c r="P10218" i="24" s="1"/>
  <c r="M10217" i="24"/>
  <c r="E10217" i="24"/>
  <c r="O10217" i="24" s="1"/>
  <c r="M10216" i="24"/>
  <c r="E10216" i="24"/>
  <c r="P10216" i="24" s="1"/>
  <c r="M10215" i="24"/>
  <c r="E10215" i="24"/>
  <c r="P10215" i="24" s="1"/>
  <c r="M10214" i="24"/>
  <c r="E10214" i="24"/>
  <c r="P10214" i="24" s="1"/>
  <c r="M10213" i="24"/>
  <c r="E10213" i="24"/>
  <c r="O10213" i="24" s="1"/>
  <c r="M10212" i="24"/>
  <c r="E10212" i="24"/>
  <c r="P10212" i="24" s="1"/>
  <c r="M10211" i="24"/>
  <c r="E10211" i="24"/>
  <c r="P10211" i="24" s="1"/>
  <c r="M10210" i="24"/>
  <c r="E10210" i="24"/>
  <c r="P10210" i="24" s="1"/>
  <c r="M10209" i="24"/>
  <c r="E10209" i="24"/>
  <c r="O10209" i="24" s="1"/>
  <c r="M10208" i="24"/>
  <c r="E10208" i="24"/>
  <c r="O10208" i="24" s="1"/>
  <c r="M10207" i="24"/>
  <c r="E10207" i="24"/>
  <c r="P10207" i="24" s="1"/>
  <c r="M10206" i="24"/>
  <c r="E10206" i="24"/>
  <c r="O10206" i="24" s="1"/>
  <c r="M10205" i="24"/>
  <c r="E10205" i="24"/>
  <c r="O10205" i="24" s="1"/>
  <c r="M10204" i="24"/>
  <c r="E10204" i="24"/>
  <c r="P10204" i="24" s="1"/>
  <c r="M10203" i="24"/>
  <c r="E10203" i="24"/>
  <c r="P10203" i="24" s="1"/>
  <c r="M10202" i="24"/>
  <c r="E10202" i="24"/>
  <c r="P10202" i="24" s="1"/>
  <c r="E10201" i="24"/>
  <c r="O10201" i="24" s="1"/>
  <c r="E10200" i="24"/>
  <c r="O10200" i="24" s="1"/>
  <c r="E10199" i="24"/>
  <c r="O10199" i="24" s="1"/>
  <c r="E10198" i="24"/>
  <c r="O10198" i="24" s="1"/>
  <c r="E10197" i="24"/>
  <c r="O10197" i="24" s="1"/>
  <c r="M10196" i="24"/>
  <c r="E10196" i="24"/>
  <c r="O10196" i="24" s="1"/>
  <c r="M10195" i="24"/>
  <c r="E10195" i="24"/>
  <c r="P10195" i="24" s="1"/>
  <c r="M10194" i="24"/>
  <c r="E10194" i="24"/>
  <c r="P10194" i="24" s="1"/>
  <c r="M10193" i="24"/>
  <c r="E10193" i="24"/>
  <c r="P10193" i="24" s="1"/>
  <c r="M10192" i="24"/>
  <c r="E10192" i="24"/>
  <c r="O10192" i="24" s="1"/>
  <c r="M10191" i="24"/>
  <c r="E10191" i="24"/>
  <c r="P10191" i="24" s="1"/>
  <c r="M10190" i="24"/>
  <c r="E10190" i="24"/>
  <c r="P10190" i="24" s="1"/>
  <c r="M10189" i="24"/>
  <c r="E10189" i="24"/>
  <c r="P10189" i="24" s="1"/>
  <c r="M10188" i="24"/>
  <c r="E10188" i="24"/>
  <c r="O10188" i="24" s="1"/>
  <c r="M10187" i="24"/>
  <c r="E10187" i="24"/>
  <c r="M10186" i="24"/>
  <c r="E10186" i="24"/>
  <c r="P10186" i="24" s="1"/>
  <c r="M10185" i="24"/>
  <c r="E10185" i="24"/>
  <c r="P10185" i="24" s="1"/>
  <c r="M10184" i="24"/>
  <c r="E10184" i="24"/>
  <c r="M10183" i="24"/>
  <c r="E10183" i="24"/>
  <c r="P10183" i="24" s="1"/>
  <c r="M10182" i="24"/>
  <c r="E10182" i="24"/>
  <c r="P10182" i="24" s="1"/>
  <c r="M10181" i="24"/>
  <c r="E10181" i="24"/>
  <c r="P10181" i="24" s="1"/>
  <c r="M10180" i="24"/>
  <c r="E10180" i="24"/>
  <c r="P10180" i="24" s="1"/>
  <c r="M10179" i="24"/>
  <c r="E10179" i="24"/>
  <c r="M10178" i="24"/>
  <c r="E10178" i="24"/>
  <c r="P10178" i="24" s="1"/>
  <c r="M10177" i="24"/>
  <c r="E10177" i="24"/>
  <c r="P10177" i="24" s="1"/>
  <c r="M10176" i="24"/>
  <c r="E10176" i="24"/>
  <c r="O10176" i="24" s="1"/>
  <c r="M10175" i="24"/>
  <c r="E10175" i="24"/>
  <c r="P10175" i="24" s="1"/>
  <c r="M10174" i="24"/>
  <c r="E10174" i="24"/>
  <c r="P10174" i="24" s="1"/>
  <c r="M10173" i="24"/>
  <c r="E10173" i="24"/>
  <c r="P10173" i="24" s="1"/>
  <c r="M10172" i="24"/>
  <c r="E10172" i="24"/>
  <c r="O10172" i="24" s="1"/>
  <c r="M10171" i="24"/>
  <c r="E10171" i="24"/>
  <c r="M10170" i="24"/>
  <c r="E10170" i="24"/>
  <c r="O10170" i="24" s="1"/>
  <c r="M10169" i="24"/>
  <c r="E10169" i="24"/>
  <c r="P10169" i="24" s="1"/>
  <c r="M10168" i="24"/>
  <c r="E10168" i="24"/>
  <c r="O10168" i="24" s="1"/>
  <c r="M10167" i="24"/>
  <c r="E10167" i="24"/>
  <c r="P10167" i="24" s="1"/>
  <c r="M10166" i="24"/>
  <c r="E10166" i="24"/>
  <c r="P10166" i="24" s="1"/>
  <c r="M10165" i="24"/>
  <c r="E10165" i="24"/>
  <c r="P10165" i="24" s="1"/>
  <c r="M10164" i="24"/>
  <c r="E10164" i="24"/>
  <c r="P10164" i="24" s="1"/>
  <c r="M10163" i="24"/>
  <c r="E10163" i="24"/>
  <c r="M10162" i="24"/>
  <c r="E10162" i="24"/>
  <c r="O10162" i="24" s="1"/>
  <c r="M10161" i="24"/>
  <c r="E10161" i="24"/>
  <c r="P10161" i="24" s="1"/>
  <c r="M10160" i="24"/>
  <c r="E10160" i="24"/>
  <c r="O10160" i="24" s="1"/>
  <c r="M10159" i="24"/>
  <c r="E10159" i="24"/>
  <c r="O10159" i="24" s="1"/>
  <c r="M10158" i="24"/>
  <c r="E10158" i="24"/>
  <c r="P10158" i="24" s="1"/>
  <c r="M10157" i="24"/>
  <c r="E10157" i="24"/>
  <c r="O10157" i="24" s="1"/>
  <c r="M10156" i="24"/>
  <c r="E10156" i="24"/>
  <c r="P10156" i="24" s="1"/>
  <c r="M10155" i="24"/>
  <c r="E10155" i="24"/>
  <c r="M10154" i="24"/>
  <c r="E10154" i="24"/>
  <c r="P10154" i="24" s="1"/>
  <c r="M10153" i="24"/>
  <c r="E10153" i="24"/>
  <c r="P10153" i="24" s="1"/>
  <c r="M10152" i="24"/>
  <c r="E10152" i="24"/>
  <c r="O10152" i="24" s="1"/>
  <c r="M10151" i="24"/>
  <c r="E10151" i="24"/>
  <c r="E10150" i="24"/>
  <c r="E10149" i="24"/>
  <c r="P10149" i="24" s="1"/>
  <c r="E10148" i="24"/>
  <c r="E10147" i="24"/>
  <c r="O10147" i="24" s="1"/>
  <c r="E10146" i="24"/>
  <c r="M10145" i="24"/>
  <c r="E10145" i="24"/>
  <c r="P10145" i="24" s="1"/>
  <c r="M10144" i="24"/>
  <c r="E10144" i="24"/>
  <c r="P10144" i="24" s="1"/>
  <c r="M10143" i="24"/>
  <c r="E10143" i="24"/>
  <c r="O10143" i="24" s="1"/>
  <c r="M10142" i="24"/>
  <c r="E10142" i="24"/>
  <c r="P10142" i="24" s="1"/>
  <c r="M10141" i="24"/>
  <c r="E10141" i="24"/>
  <c r="P10141" i="24" s="1"/>
  <c r="M10140" i="24"/>
  <c r="E10140" i="24"/>
  <c r="P10140" i="24" s="1"/>
  <c r="M10139" i="24"/>
  <c r="E10139" i="24"/>
  <c r="O10139" i="24" s="1"/>
  <c r="M10138" i="24"/>
  <c r="E10138" i="24"/>
  <c r="M10137" i="24"/>
  <c r="E10137" i="24"/>
  <c r="O10137" i="24" s="1"/>
  <c r="M10136" i="24"/>
  <c r="E10136" i="24"/>
  <c r="P10136" i="24" s="1"/>
  <c r="M10135" i="24"/>
  <c r="E10135" i="24"/>
  <c r="O10135" i="24" s="1"/>
  <c r="M10134" i="24"/>
  <c r="E10134" i="24"/>
  <c r="O10134" i="24" s="1"/>
  <c r="M10133" i="24"/>
  <c r="E10133" i="24"/>
  <c r="P10133" i="24" s="1"/>
  <c r="M10132" i="24"/>
  <c r="E10132" i="24"/>
  <c r="O10132" i="24" s="1"/>
  <c r="M10131" i="24"/>
  <c r="E10131" i="24"/>
  <c r="O10131" i="24" s="1"/>
  <c r="M10130" i="24"/>
  <c r="E10130" i="24"/>
  <c r="M10129" i="24"/>
  <c r="E10129" i="24"/>
  <c r="P10129" i="24" s="1"/>
  <c r="M10128" i="24"/>
  <c r="E10128" i="24"/>
  <c r="P10128" i="24" s="1"/>
  <c r="M10127" i="24"/>
  <c r="E10127" i="24"/>
  <c r="O10127" i="24" s="1"/>
  <c r="M10126" i="24"/>
  <c r="E10126" i="24"/>
  <c r="O10126" i="24" s="1"/>
  <c r="M10125" i="24"/>
  <c r="E10125" i="24"/>
  <c r="P10125" i="24" s="1"/>
  <c r="M10124" i="24"/>
  <c r="E10124" i="24"/>
  <c r="P10124" i="24" s="1"/>
  <c r="M10123" i="24"/>
  <c r="E10123" i="24"/>
  <c r="P10123" i="24" s="1"/>
  <c r="M10122" i="24"/>
  <c r="E10122" i="24"/>
  <c r="M10121" i="24"/>
  <c r="E10121" i="24"/>
  <c r="O10121" i="24" s="1"/>
  <c r="M10120" i="24"/>
  <c r="E10120" i="24"/>
  <c r="P10120" i="24" s="1"/>
  <c r="M10119" i="24"/>
  <c r="E10119" i="24"/>
  <c r="O10119" i="24" s="1"/>
  <c r="M10118" i="24"/>
  <c r="E10118" i="24"/>
  <c r="P10118" i="24" s="1"/>
  <c r="M10117" i="24"/>
  <c r="E10117" i="24"/>
  <c r="P10117" i="24" s="1"/>
  <c r="M10116" i="24"/>
  <c r="E10116" i="24"/>
  <c r="P10116" i="24" s="1"/>
  <c r="M10115" i="24"/>
  <c r="E10115" i="24"/>
  <c r="P10115" i="24" s="1"/>
  <c r="M10114" i="24"/>
  <c r="E10114" i="24"/>
  <c r="M10113" i="24"/>
  <c r="E10113" i="24"/>
  <c r="O10113" i="24" s="1"/>
  <c r="M10112" i="24"/>
  <c r="E10112" i="24"/>
  <c r="P10112" i="24" s="1"/>
  <c r="M10111" i="24"/>
  <c r="E10111" i="24"/>
  <c r="O10111" i="24" s="1"/>
  <c r="M10110" i="24"/>
  <c r="E10110" i="24"/>
  <c r="P10110" i="24" s="1"/>
  <c r="M10109" i="24"/>
  <c r="E10109" i="24"/>
  <c r="M10108" i="24"/>
  <c r="E10108" i="24"/>
  <c r="P10108" i="24" s="1"/>
  <c r="M10107" i="24"/>
  <c r="E10107" i="24"/>
  <c r="O10107" i="24" s="1"/>
  <c r="M10106" i="24"/>
  <c r="E10106" i="24"/>
  <c r="M10105" i="24"/>
  <c r="E10105" i="24"/>
  <c r="O10105" i="24" s="1"/>
  <c r="M10104" i="24"/>
  <c r="E10104" i="24"/>
  <c r="P10104" i="24" s="1"/>
  <c r="M10103" i="24"/>
  <c r="E10103" i="24"/>
  <c r="O10103" i="24" s="1"/>
  <c r="M10102" i="24"/>
  <c r="E10102" i="24"/>
  <c r="P10102" i="24" s="1"/>
  <c r="M10101" i="24"/>
  <c r="E10101" i="24"/>
  <c r="M10100" i="24"/>
  <c r="E10100" i="24"/>
  <c r="O10100" i="24" s="1"/>
  <c r="M10099" i="24"/>
  <c r="E10099" i="24"/>
  <c r="O10099" i="24" s="1"/>
  <c r="M10098" i="24"/>
  <c r="E10098" i="24"/>
  <c r="M10097" i="24"/>
  <c r="E10097" i="24"/>
  <c r="P10097" i="24" s="1"/>
  <c r="M10096" i="24"/>
  <c r="E10096" i="24"/>
  <c r="P10096" i="24" s="1"/>
  <c r="M10095" i="24"/>
  <c r="E10095" i="24"/>
  <c r="O10095" i="24" s="1"/>
  <c r="M10094" i="24"/>
  <c r="E10094" i="24"/>
  <c r="P10094" i="24" s="1"/>
  <c r="M10093" i="24"/>
  <c r="E10093" i="24"/>
  <c r="M10092" i="24"/>
  <c r="E10092" i="24"/>
  <c r="M10091" i="24"/>
  <c r="E10091" i="24"/>
  <c r="P10091" i="24" s="1"/>
  <c r="M10090" i="24"/>
  <c r="E10090" i="24"/>
  <c r="M10089" i="24"/>
  <c r="E10089" i="24"/>
  <c r="O10089" i="24" s="1"/>
  <c r="M10088" i="24"/>
  <c r="E10088" i="24"/>
  <c r="P10088" i="24" s="1"/>
  <c r="M10087" i="24"/>
  <c r="E10087" i="24"/>
  <c r="O10087" i="24" s="1"/>
  <c r="M10086" i="24"/>
  <c r="E10086" i="24"/>
  <c r="P10086" i="24" s="1"/>
  <c r="M10085" i="24"/>
  <c r="E10085" i="24"/>
  <c r="M10084" i="24"/>
  <c r="E10084" i="24"/>
  <c r="P10084" i="24" s="1"/>
  <c r="M10083" i="24"/>
  <c r="E10083" i="24"/>
  <c r="O10083" i="24" s="1"/>
  <c r="M10082" i="24"/>
  <c r="E10082" i="24"/>
  <c r="M10081" i="24"/>
  <c r="E10081" i="24"/>
  <c r="O10081" i="24" s="1"/>
  <c r="M10080" i="24"/>
  <c r="E10080" i="24"/>
  <c r="P10080" i="24" s="1"/>
  <c r="M10079" i="24"/>
  <c r="E10079" i="24"/>
  <c r="O10079" i="24" s="1"/>
  <c r="M10078" i="24"/>
  <c r="E10078" i="24"/>
  <c r="O10078" i="24" s="1"/>
  <c r="M10077" i="24"/>
  <c r="E10077" i="24"/>
  <c r="M10076" i="24"/>
  <c r="E10076" i="24"/>
  <c r="P10076" i="24" s="1"/>
  <c r="M10075" i="24"/>
  <c r="E10075" i="24"/>
  <c r="O10075" i="24" s="1"/>
  <c r="M10074" i="24"/>
  <c r="E10074" i="24"/>
  <c r="P10074" i="24" s="1"/>
  <c r="M10073" i="24"/>
  <c r="E10073" i="24"/>
  <c r="O10073" i="24" s="1"/>
  <c r="M10072" i="24"/>
  <c r="E10072" i="24"/>
  <c r="P10072" i="24" s="1"/>
  <c r="M10071" i="24"/>
  <c r="E10071" i="24"/>
  <c r="O10071" i="24" s="1"/>
  <c r="M10070" i="24"/>
  <c r="E10070" i="24"/>
  <c r="P10070" i="24" s="1"/>
  <c r="M10069" i="24"/>
  <c r="E10069" i="24"/>
  <c r="O10069" i="24" s="1"/>
  <c r="M10068" i="24"/>
  <c r="E10068" i="24"/>
  <c r="P10068" i="24" s="1"/>
  <c r="M10067" i="24"/>
  <c r="E10067" i="24"/>
  <c r="P10067" i="24" s="1"/>
  <c r="M10066" i="24"/>
  <c r="E10066" i="24"/>
  <c r="P10066" i="24" s="1"/>
  <c r="M10065" i="24"/>
  <c r="E10065" i="24"/>
  <c r="O10065" i="24" s="1"/>
  <c r="M10064" i="24"/>
  <c r="E10064" i="24"/>
  <c r="P10064" i="24" s="1"/>
  <c r="M10063" i="24"/>
  <c r="E10063" i="24"/>
  <c r="O10063" i="24" s="1"/>
  <c r="M10062" i="24"/>
  <c r="E10062" i="24"/>
  <c r="P10062" i="24" s="1"/>
  <c r="M10061" i="24"/>
  <c r="E10061" i="24"/>
  <c r="O10061" i="24" s="1"/>
  <c r="M10060" i="24"/>
  <c r="E10060" i="24"/>
  <c r="P10060" i="24" s="1"/>
  <c r="M10059" i="24"/>
  <c r="E10059" i="24"/>
  <c r="P10059" i="24" s="1"/>
  <c r="M10058" i="24"/>
  <c r="E10058" i="24"/>
  <c r="P10058" i="24" s="1"/>
  <c r="M10057" i="24"/>
  <c r="E10057" i="24"/>
  <c r="P10057" i="24" s="1"/>
  <c r="M10056" i="24"/>
  <c r="E10056" i="24"/>
  <c r="O10056" i="24" s="1"/>
  <c r="M10055" i="24"/>
  <c r="E10055" i="24"/>
  <c r="O10055" i="24" s="1"/>
  <c r="M10054" i="24"/>
  <c r="E10054" i="24"/>
  <c r="O10054" i="24" s="1"/>
  <c r="M10053" i="24"/>
  <c r="E10053" i="24"/>
  <c r="P10053" i="24" s="1"/>
  <c r="M10052" i="24"/>
  <c r="E10052" i="24"/>
  <c r="P10052" i="24" s="1"/>
  <c r="M10051" i="24"/>
  <c r="E10051" i="24"/>
  <c r="P10051" i="24" s="1"/>
  <c r="M10050" i="24"/>
  <c r="E10050" i="24"/>
  <c r="P10050" i="24" s="1"/>
  <c r="M10049" i="24"/>
  <c r="E10049" i="24"/>
  <c r="P10049" i="24" s="1"/>
  <c r="E10048" i="24"/>
  <c r="P10048" i="24" s="1"/>
  <c r="E10047" i="24"/>
  <c r="P10047" i="24" s="1"/>
  <c r="E10046" i="24"/>
  <c r="E10045" i="24"/>
  <c r="P10045" i="24" s="1"/>
  <c r="M10044" i="24"/>
  <c r="E10044" i="24"/>
  <c r="O10044" i="24" s="1"/>
  <c r="M10043" i="24"/>
  <c r="E10043" i="24"/>
  <c r="O10043" i="24" s="1"/>
  <c r="M10042" i="24"/>
  <c r="E10042" i="24"/>
  <c r="O10042" i="24" s="1"/>
  <c r="M10041" i="24"/>
  <c r="E10041" i="24"/>
  <c r="P10041" i="24" s="1"/>
  <c r="M10040" i="24"/>
  <c r="E10040" i="24"/>
  <c r="P10040" i="24" s="1"/>
  <c r="M10039" i="24"/>
  <c r="E10039" i="24"/>
  <c r="P10039" i="24" s="1"/>
  <c r="M10038" i="24"/>
  <c r="E10038" i="24"/>
  <c r="P10038" i="24" s="1"/>
  <c r="M10037" i="24"/>
  <c r="E10037" i="24"/>
  <c r="P10037" i="24" s="1"/>
  <c r="M10036" i="24"/>
  <c r="E10036" i="24"/>
  <c r="O10036" i="24" s="1"/>
  <c r="M10035" i="24"/>
  <c r="E10035" i="24"/>
  <c r="O10035" i="24" s="1"/>
  <c r="M10034" i="24"/>
  <c r="E10034" i="24"/>
  <c r="O10034" i="24" s="1"/>
  <c r="M10033" i="24"/>
  <c r="E10033" i="24"/>
  <c r="O10033" i="24" s="1"/>
  <c r="M10032" i="24"/>
  <c r="E10032" i="24"/>
  <c r="P10032" i="24" s="1"/>
  <c r="M10031" i="24"/>
  <c r="E10031" i="24"/>
  <c r="P10031" i="24" s="1"/>
  <c r="M10030" i="24"/>
  <c r="E10030" i="24"/>
  <c r="P10030" i="24" s="1"/>
  <c r="M10029" i="24"/>
  <c r="E10029" i="24"/>
  <c r="P10029" i="24" s="1"/>
  <c r="M10028" i="24"/>
  <c r="E10028" i="24"/>
  <c r="O10028" i="24" s="1"/>
  <c r="M10027" i="24"/>
  <c r="E10027" i="24"/>
  <c r="O10027" i="24" s="1"/>
  <c r="M10026" i="24"/>
  <c r="E10026" i="24"/>
  <c r="O10026" i="24" s="1"/>
  <c r="M10025" i="24"/>
  <c r="E10025" i="24"/>
  <c r="P10025" i="24" s="1"/>
  <c r="M10024" i="24"/>
  <c r="E10024" i="24"/>
  <c r="P10024" i="24" s="1"/>
  <c r="M10023" i="24"/>
  <c r="E10023" i="24"/>
  <c r="P10023" i="24" s="1"/>
  <c r="M10022" i="24"/>
  <c r="E10022" i="24"/>
  <c r="P10022" i="24" s="1"/>
  <c r="M10021" i="24"/>
  <c r="E10021" i="24"/>
  <c r="P10021" i="24" s="1"/>
  <c r="M10020" i="24"/>
  <c r="E10020" i="24"/>
  <c r="O10020" i="24" s="1"/>
  <c r="M10019" i="24"/>
  <c r="E10019" i="24"/>
  <c r="O10019" i="24" s="1"/>
  <c r="M10018" i="24"/>
  <c r="E10018" i="24"/>
  <c r="O10018" i="24" s="1"/>
  <c r="M10017" i="24"/>
  <c r="E10017" i="24"/>
  <c r="P10017" i="24" s="1"/>
  <c r="M10016" i="24"/>
  <c r="E10016" i="24"/>
  <c r="P10016" i="24" s="1"/>
  <c r="M10015" i="24"/>
  <c r="E10015" i="24"/>
  <c r="P10015" i="24" s="1"/>
  <c r="M10014" i="24"/>
  <c r="E10014" i="24"/>
  <c r="P10014" i="24" s="1"/>
  <c r="M10013" i="24"/>
  <c r="E10013" i="24"/>
  <c r="P10013" i="24" s="1"/>
  <c r="M10012" i="24"/>
  <c r="E10012" i="24"/>
  <c r="O10012" i="24" s="1"/>
  <c r="M10011" i="24"/>
  <c r="E10011" i="24"/>
  <c r="O10011" i="24" s="1"/>
  <c r="M10010" i="24"/>
  <c r="E10010" i="24"/>
  <c r="O10010" i="24" s="1"/>
  <c r="M10009" i="24"/>
  <c r="E10009" i="24"/>
  <c r="P10009" i="24" s="1"/>
  <c r="M10008" i="24"/>
  <c r="E10008" i="24"/>
  <c r="P10008" i="24" s="1"/>
  <c r="M10007" i="24"/>
  <c r="E10007" i="24"/>
  <c r="P10007" i="24" s="1"/>
  <c r="M10006" i="24"/>
  <c r="E10006" i="24"/>
  <c r="P10006" i="24" s="1"/>
  <c r="M10005" i="24"/>
  <c r="E10005" i="24"/>
  <c r="P10005" i="24" s="1"/>
  <c r="M10004" i="24"/>
  <c r="E10004" i="24"/>
  <c r="O10004" i="24" s="1"/>
  <c r="M10003" i="24"/>
  <c r="E10003" i="24"/>
  <c r="O10003" i="24" s="1"/>
  <c r="M10002" i="24"/>
  <c r="E10002" i="24"/>
  <c r="O10002" i="24" s="1"/>
  <c r="M10001" i="24"/>
  <c r="E10001" i="24"/>
  <c r="O10001" i="24" s="1"/>
  <c r="M10000" i="24"/>
  <c r="E10000" i="24"/>
  <c r="P10000" i="24" s="1"/>
  <c r="M9999" i="24"/>
  <c r="E9999" i="24"/>
  <c r="P9999" i="24" s="1"/>
  <c r="M9998" i="24"/>
  <c r="E9998" i="24"/>
  <c r="E9997" i="24"/>
  <c r="P9997" i="24" s="1"/>
  <c r="E9996" i="24"/>
  <c r="P9996" i="24" s="1"/>
  <c r="E9995" i="24"/>
  <c r="P9995" i="24" s="1"/>
  <c r="E9994" i="24"/>
  <c r="P9994" i="24" s="1"/>
  <c r="E9993" i="24"/>
  <c r="P9993" i="24" s="1"/>
  <c r="M9992" i="24"/>
  <c r="E9992" i="24"/>
  <c r="O9992" i="24" s="1"/>
  <c r="M9991" i="24"/>
  <c r="E9991" i="24"/>
  <c r="P9991" i="24" s="1"/>
  <c r="M9990" i="24"/>
  <c r="E9990" i="24"/>
  <c r="P9990" i="24" s="1"/>
  <c r="M9989" i="24"/>
  <c r="E9989" i="24"/>
  <c r="P9989" i="24" s="1"/>
  <c r="M9988" i="24"/>
  <c r="E9988" i="24"/>
  <c r="P9988" i="24" s="1"/>
  <c r="M9987" i="24"/>
  <c r="E9987" i="24"/>
  <c r="O9987" i="24" s="1"/>
  <c r="M9986" i="24"/>
  <c r="E9986" i="24"/>
  <c r="O9986" i="24" s="1"/>
  <c r="M9985" i="24"/>
  <c r="E9985" i="24"/>
  <c r="O9985" i="24" s="1"/>
  <c r="M9984" i="24"/>
  <c r="E9984" i="24"/>
  <c r="P9984" i="24" s="1"/>
  <c r="M9983" i="24"/>
  <c r="E9983" i="24"/>
  <c r="P9983" i="24" s="1"/>
  <c r="M9982" i="24"/>
  <c r="E9982" i="24"/>
  <c r="P9982" i="24" s="1"/>
  <c r="M9981" i="24"/>
  <c r="E9981" i="24"/>
  <c r="P9981" i="24" s="1"/>
  <c r="M9980" i="24"/>
  <c r="E9980" i="24"/>
  <c r="P9980" i="24" s="1"/>
  <c r="M9979" i="24"/>
  <c r="E9979" i="24"/>
  <c r="O9979" i="24" s="1"/>
  <c r="M9978" i="24"/>
  <c r="E9978" i="24"/>
  <c r="O9978" i="24" s="1"/>
  <c r="M9977" i="24"/>
  <c r="E9977" i="24"/>
  <c r="O9977" i="24" s="1"/>
  <c r="M9976" i="24"/>
  <c r="E9976" i="24"/>
  <c r="P9976" i="24" s="1"/>
  <c r="M9975" i="24"/>
  <c r="E9975" i="24"/>
  <c r="P9975" i="24" s="1"/>
  <c r="M9974" i="24"/>
  <c r="E9974" i="24"/>
  <c r="P9974" i="24" s="1"/>
  <c r="M9973" i="24"/>
  <c r="E9973" i="24"/>
  <c r="P9973" i="24" s="1"/>
  <c r="M9972" i="24"/>
  <c r="E9972" i="24"/>
  <c r="P9972" i="24" s="1"/>
  <c r="M9971" i="24"/>
  <c r="E9971" i="24"/>
  <c r="O9971" i="24" s="1"/>
  <c r="M9970" i="24"/>
  <c r="E9970" i="24"/>
  <c r="O9970" i="24" s="1"/>
  <c r="M9969" i="24"/>
  <c r="E9969" i="24"/>
  <c r="O9969" i="24" s="1"/>
  <c r="M9968" i="24"/>
  <c r="E9968" i="24"/>
  <c r="O9968" i="24" s="1"/>
  <c r="M9967" i="24"/>
  <c r="E9967" i="24"/>
  <c r="P9967" i="24" s="1"/>
  <c r="M9966" i="24"/>
  <c r="E9966" i="24"/>
  <c r="P9966" i="24" s="1"/>
  <c r="M9965" i="24"/>
  <c r="E9965" i="24"/>
  <c r="P9965" i="24" s="1"/>
  <c r="M9964" i="24"/>
  <c r="E9964" i="24"/>
  <c r="P9964" i="24" s="1"/>
  <c r="M9963" i="24"/>
  <c r="E9963" i="24"/>
  <c r="O9963" i="24" s="1"/>
  <c r="M9962" i="24"/>
  <c r="E9962" i="24"/>
  <c r="O9962" i="24" s="1"/>
  <c r="M9961" i="24"/>
  <c r="E9961" i="24"/>
  <c r="O9961" i="24" s="1"/>
  <c r="M9960" i="24"/>
  <c r="E9960" i="24"/>
  <c r="O9960" i="24" s="1"/>
  <c r="M9959" i="24"/>
  <c r="E9959" i="24"/>
  <c r="P9959" i="24" s="1"/>
  <c r="M9958" i="24"/>
  <c r="E9958" i="24"/>
  <c r="P9958" i="24" s="1"/>
  <c r="M9957" i="24"/>
  <c r="E9957" i="24"/>
  <c r="P9957" i="24" s="1"/>
  <c r="M9956" i="24"/>
  <c r="E9956" i="24"/>
  <c r="P9956" i="24" s="1"/>
  <c r="M9955" i="24"/>
  <c r="E9955" i="24"/>
  <c r="O9955" i="24" s="1"/>
  <c r="M9954" i="24"/>
  <c r="E9954" i="24"/>
  <c r="O9954" i="24" s="1"/>
  <c r="M9953" i="24"/>
  <c r="E9953" i="24"/>
  <c r="O9953" i="24" s="1"/>
  <c r="M9952" i="24"/>
  <c r="E9952" i="24"/>
  <c r="P9952" i="24" s="1"/>
  <c r="M9951" i="24"/>
  <c r="E9951" i="24"/>
  <c r="P9951" i="24" s="1"/>
  <c r="M9950" i="24"/>
  <c r="E9950" i="24"/>
  <c r="P9950" i="24" s="1"/>
  <c r="M9949" i="24"/>
  <c r="E9949" i="24"/>
  <c r="P9949" i="24" s="1"/>
  <c r="M9948" i="24"/>
  <c r="E9948" i="24"/>
  <c r="P9948" i="24" s="1"/>
  <c r="M9947" i="24"/>
  <c r="E9947" i="24"/>
  <c r="O9947" i="24" s="1"/>
  <c r="E9946" i="24"/>
  <c r="P9946" i="24" s="1"/>
  <c r="E9945" i="24"/>
  <c r="P9945" i="24" s="1"/>
  <c r="E9944" i="24"/>
  <c r="P9944" i="24" s="1"/>
  <c r="E9943" i="24"/>
  <c r="P9943" i="24" s="1"/>
  <c r="M9942" i="24"/>
  <c r="E9942" i="24"/>
  <c r="O9942" i="24" s="1"/>
  <c r="M9941" i="24"/>
  <c r="E9941" i="24"/>
  <c r="O9941" i="24" s="1"/>
  <c r="M9940" i="24"/>
  <c r="E9940" i="24"/>
  <c r="P9940" i="24" s="1"/>
  <c r="M9939" i="24"/>
  <c r="E9939" i="24"/>
  <c r="P9939" i="24" s="1"/>
  <c r="M9938" i="24"/>
  <c r="E9938" i="24"/>
  <c r="P9938" i="24" s="1"/>
  <c r="M9937" i="24"/>
  <c r="E9937" i="24"/>
  <c r="P9937" i="24" s="1"/>
  <c r="M9936" i="24"/>
  <c r="E9936" i="24"/>
  <c r="P9936" i="24" s="1"/>
  <c r="M9935" i="24"/>
  <c r="E9935" i="24"/>
  <c r="O9935" i="24" s="1"/>
  <c r="M9934" i="24"/>
  <c r="E9934" i="24"/>
  <c r="O9934" i="24" s="1"/>
  <c r="M9933" i="24"/>
  <c r="E9933" i="24"/>
  <c r="O9933" i="24" s="1"/>
  <c r="M9932" i="24"/>
  <c r="E9932" i="24"/>
  <c r="P9932" i="24" s="1"/>
  <c r="M9931" i="24"/>
  <c r="E9931" i="24"/>
  <c r="P9931" i="24" s="1"/>
  <c r="M9930" i="24"/>
  <c r="E9930" i="24"/>
  <c r="P9930" i="24" s="1"/>
  <c r="M9929" i="24"/>
  <c r="E9929" i="24"/>
  <c r="P9929" i="24" s="1"/>
  <c r="M9928" i="24"/>
  <c r="E9928" i="24"/>
  <c r="P9928" i="24" s="1"/>
  <c r="M9927" i="24"/>
  <c r="E9927" i="24"/>
  <c r="O9927" i="24" s="1"/>
  <c r="M9926" i="24"/>
  <c r="E9926" i="24"/>
  <c r="O9926" i="24" s="1"/>
  <c r="M9925" i="24"/>
  <c r="E9925" i="24"/>
  <c r="O9925" i="24" s="1"/>
  <c r="M9924" i="24"/>
  <c r="E9924" i="24"/>
  <c r="P9924" i="24" s="1"/>
  <c r="M9923" i="24"/>
  <c r="E9923" i="24"/>
  <c r="P9923" i="24" s="1"/>
  <c r="M9922" i="24"/>
  <c r="E9922" i="24"/>
  <c r="P9922" i="24" s="1"/>
  <c r="M9921" i="24"/>
  <c r="E9921" i="24"/>
  <c r="P9921" i="24" s="1"/>
  <c r="M9920" i="24"/>
  <c r="E9920" i="24"/>
  <c r="P9920" i="24" s="1"/>
  <c r="M9919" i="24"/>
  <c r="E9919" i="24"/>
  <c r="O9919" i="24" s="1"/>
  <c r="M9918" i="24"/>
  <c r="E9918" i="24"/>
  <c r="O9918" i="24" s="1"/>
  <c r="M9917" i="24"/>
  <c r="E9917" i="24"/>
  <c r="O9917" i="24" s="1"/>
  <c r="M9916" i="24"/>
  <c r="E9916" i="24"/>
  <c r="P9916" i="24" s="1"/>
  <c r="M9915" i="24"/>
  <c r="E9915" i="24"/>
  <c r="P9915" i="24" s="1"/>
  <c r="M9914" i="24"/>
  <c r="E9914" i="24"/>
  <c r="P9914" i="24" s="1"/>
  <c r="M9913" i="24"/>
  <c r="E9913" i="24"/>
  <c r="P9913" i="24" s="1"/>
  <c r="M9912" i="24"/>
  <c r="E9912" i="24"/>
  <c r="P9912" i="24" s="1"/>
  <c r="M9911" i="24"/>
  <c r="E9911" i="24"/>
  <c r="O9911" i="24" s="1"/>
  <c r="M9910" i="24"/>
  <c r="E9910" i="24"/>
  <c r="O9910" i="24" s="1"/>
  <c r="M9909" i="24"/>
  <c r="E9909" i="24"/>
  <c r="O9909" i="24" s="1"/>
  <c r="M9908" i="24"/>
  <c r="E9908" i="24"/>
  <c r="P9908" i="24" s="1"/>
  <c r="M9907" i="24"/>
  <c r="E9907" i="24"/>
  <c r="P9907" i="24" s="1"/>
  <c r="M9906" i="24"/>
  <c r="E9906" i="24"/>
  <c r="P9906" i="24" s="1"/>
  <c r="M9905" i="24"/>
  <c r="E9905" i="24"/>
  <c r="P9905" i="24" s="1"/>
  <c r="M9904" i="24"/>
  <c r="E9904" i="24"/>
  <c r="P9904" i="24" s="1"/>
  <c r="M9903" i="24"/>
  <c r="E9903" i="24"/>
  <c r="O9903" i="24" s="1"/>
  <c r="M9902" i="24"/>
  <c r="E9902" i="24"/>
  <c r="O9902" i="24" s="1"/>
  <c r="M9901" i="24"/>
  <c r="E9901" i="24"/>
  <c r="O9901" i="24" s="1"/>
  <c r="M9900" i="24"/>
  <c r="E9900" i="24"/>
  <c r="P9900" i="24" s="1"/>
  <c r="M9899" i="24"/>
  <c r="E9899" i="24"/>
  <c r="P9899" i="24" s="1"/>
  <c r="M9898" i="24"/>
  <c r="E9898" i="24"/>
  <c r="P9898" i="24" s="1"/>
  <c r="M9897" i="24"/>
  <c r="E9897" i="24"/>
  <c r="P9897" i="24" s="1"/>
  <c r="M9896" i="24"/>
  <c r="E9896" i="24"/>
  <c r="P9896" i="24" s="1"/>
  <c r="E9895" i="24"/>
  <c r="O9895" i="24" s="1"/>
  <c r="E9894" i="24"/>
  <c r="P9894" i="24" s="1"/>
  <c r="E9893" i="24"/>
  <c r="O9893" i="24" s="1"/>
  <c r="M9892" i="24"/>
  <c r="E9892" i="24"/>
  <c r="P9892" i="24" s="1"/>
  <c r="M9891" i="24"/>
  <c r="E9891" i="24"/>
  <c r="P9891" i="24" s="1"/>
  <c r="M9890" i="24"/>
  <c r="E9890" i="24"/>
  <c r="P9890" i="24" s="1"/>
  <c r="M9889" i="24"/>
  <c r="E9889" i="24"/>
  <c r="P9889" i="24" s="1"/>
  <c r="M9888" i="24"/>
  <c r="E9888" i="24"/>
  <c r="O9888" i="24" s="1"/>
  <c r="M9887" i="24"/>
  <c r="E9887" i="24"/>
  <c r="O9887" i="24" s="1"/>
  <c r="M9886" i="24"/>
  <c r="E9886" i="24"/>
  <c r="O9886" i="24" s="1"/>
  <c r="M9885" i="24"/>
  <c r="E9885" i="24"/>
  <c r="P9885" i="24" s="1"/>
  <c r="M9884" i="24"/>
  <c r="E9884" i="24"/>
  <c r="P9884" i="24" s="1"/>
  <c r="M9883" i="24"/>
  <c r="E9883" i="24"/>
  <c r="P9883" i="24" s="1"/>
  <c r="M9882" i="24"/>
  <c r="E9882" i="24"/>
  <c r="P9882" i="24" s="1"/>
  <c r="M9881" i="24"/>
  <c r="E9881" i="24"/>
  <c r="P9881" i="24" s="1"/>
  <c r="M9880" i="24"/>
  <c r="E9880" i="24"/>
  <c r="O9880" i="24" s="1"/>
  <c r="M9879" i="24"/>
  <c r="E9879" i="24"/>
  <c r="O9879" i="24" s="1"/>
  <c r="M9878" i="24"/>
  <c r="E9878" i="24"/>
  <c r="O9878" i="24" s="1"/>
  <c r="M9877" i="24"/>
  <c r="E9877" i="24"/>
  <c r="O9877" i="24" s="1"/>
  <c r="M9876" i="24"/>
  <c r="E9876" i="24"/>
  <c r="P9876" i="24" s="1"/>
  <c r="M9875" i="24"/>
  <c r="E9875" i="24"/>
  <c r="P9875" i="24" s="1"/>
  <c r="M9874" i="24"/>
  <c r="E9874" i="24"/>
  <c r="P9874" i="24" s="1"/>
  <c r="M9873" i="24"/>
  <c r="E9873" i="24"/>
  <c r="P9873" i="24" s="1"/>
  <c r="M9872" i="24"/>
  <c r="E9872" i="24"/>
  <c r="O9872" i="24" s="1"/>
  <c r="M9871" i="24"/>
  <c r="E9871" i="24"/>
  <c r="O9871" i="24" s="1"/>
  <c r="M9870" i="24"/>
  <c r="E9870" i="24"/>
  <c r="O9870" i="24" s="1"/>
  <c r="M9869" i="24"/>
  <c r="E9869" i="24"/>
  <c r="P9869" i="24" s="1"/>
  <c r="M9868" i="24"/>
  <c r="E9868" i="24"/>
  <c r="P9868" i="24" s="1"/>
  <c r="M9867" i="24"/>
  <c r="E9867" i="24"/>
  <c r="P9867" i="24" s="1"/>
  <c r="M9866" i="24"/>
  <c r="E9866" i="24"/>
  <c r="P9866" i="24" s="1"/>
  <c r="M9865" i="24"/>
  <c r="E9865" i="24"/>
  <c r="P9865" i="24" s="1"/>
  <c r="M9864" i="24"/>
  <c r="E9864" i="24"/>
  <c r="O9864" i="24" s="1"/>
  <c r="M9863" i="24"/>
  <c r="E9863" i="24"/>
  <c r="O9863" i="24" s="1"/>
  <c r="M9862" i="24"/>
  <c r="E9862" i="24"/>
  <c r="O9862" i="24" s="1"/>
  <c r="M9861" i="24"/>
  <c r="E9861" i="24"/>
  <c r="P9861" i="24" s="1"/>
  <c r="M9860" i="24"/>
  <c r="E9860" i="24"/>
  <c r="P9860" i="24" s="1"/>
  <c r="M9859" i="24"/>
  <c r="E9859" i="24"/>
  <c r="P9859" i="24" s="1"/>
  <c r="M9858" i="24"/>
  <c r="E9858" i="24"/>
  <c r="P9858" i="24" s="1"/>
  <c r="M9857" i="24"/>
  <c r="E9857" i="24"/>
  <c r="P9857" i="24" s="1"/>
  <c r="M9856" i="24"/>
  <c r="E9856" i="24"/>
  <c r="O9856" i="24" s="1"/>
  <c r="M9855" i="24"/>
  <c r="E9855" i="24"/>
  <c r="O9855" i="24" s="1"/>
  <c r="M9854" i="24"/>
  <c r="E9854" i="24"/>
  <c r="O9854" i="24" s="1"/>
  <c r="M9853" i="24"/>
  <c r="E9853" i="24"/>
  <c r="P9853" i="24" s="1"/>
  <c r="M9852" i="24"/>
  <c r="E9852" i="24"/>
  <c r="P9852" i="24" s="1"/>
  <c r="M9851" i="24"/>
  <c r="E9851" i="24"/>
  <c r="P9851" i="24" s="1"/>
  <c r="M9850" i="24"/>
  <c r="E9850" i="24"/>
  <c r="P9850" i="24" s="1"/>
  <c r="M9849" i="24"/>
  <c r="E9849" i="24"/>
  <c r="P9849" i="24" s="1"/>
  <c r="M9848" i="24"/>
  <c r="E9848" i="24"/>
  <c r="O9848" i="24" s="1"/>
  <c r="M9847" i="24"/>
  <c r="E9847" i="24"/>
  <c r="M9846" i="24"/>
  <c r="E9846" i="24"/>
  <c r="O9846" i="24" s="1"/>
  <c r="M9845" i="24"/>
  <c r="E9845" i="24"/>
  <c r="O9845" i="24" s="1"/>
  <c r="E9844" i="24"/>
  <c r="P9844" i="24" s="1"/>
  <c r="E9843" i="24"/>
  <c r="O9843" i="24" s="1"/>
  <c r="E9842" i="24"/>
  <c r="P9842" i="24" s="1"/>
  <c r="E9841" i="24"/>
  <c r="O9841" i="24" s="1"/>
  <c r="M9840" i="24"/>
  <c r="E9840" i="24"/>
  <c r="P9840" i="24" s="1"/>
  <c r="M9839" i="24"/>
  <c r="E9839" i="24"/>
  <c r="P9839" i="24" s="1"/>
  <c r="M9838" i="24"/>
  <c r="E9838" i="24"/>
  <c r="P9838" i="24" s="1"/>
  <c r="M9837" i="24"/>
  <c r="E9837" i="24"/>
  <c r="P9837" i="24" s="1"/>
  <c r="M9836" i="24"/>
  <c r="E9836" i="24"/>
  <c r="O9836" i="24" s="1"/>
  <c r="M9835" i="24"/>
  <c r="E9835" i="24"/>
  <c r="O9835" i="24" s="1"/>
  <c r="M9834" i="24"/>
  <c r="E9834" i="24"/>
  <c r="O9834" i="24" s="1"/>
  <c r="M9833" i="24"/>
  <c r="E9833" i="24"/>
  <c r="O9833" i="24" s="1"/>
  <c r="M9832" i="24"/>
  <c r="E9832" i="24"/>
  <c r="P9832" i="24" s="1"/>
  <c r="M9831" i="24"/>
  <c r="E9831" i="24"/>
  <c r="P9831" i="24" s="1"/>
  <c r="M9830" i="24"/>
  <c r="E9830" i="24"/>
  <c r="P9830" i="24" s="1"/>
  <c r="M9829" i="24"/>
  <c r="E9829" i="24"/>
  <c r="P9829" i="24" s="1"/>
  <c r="M9828" i="24"/>
  <c r="E9828" i="24"/>
  <c r="O9828" i="24" s="1"/>
  <c r="M9827" i="24"/>
  <c r="E9827" i="24"/>
  <c r="O9827" i="24" s="1"/>
  <c r="M9826" i="24"/>
  <c r="E9826" i="24"/>
  <c r="O9826" i="24" s="1"/>
  <c r="M9825" i="24"/>
  <c r="E9825" i="24"/>
  <c r="P9825" i="24" s="1"/>
  <c r="M9824" i="24"/>
  <c r="E9824" i="24"/>
  <c r="M9823" i="24"/>
  <c r="E9823" i="24"/>
  <c r="P9823" i="24" s="1"/>
  <c r="M9822" i="24"/>
  <c r="E9822" i="24"/>
  <c r="P9822" i="24" s="1"/>
  <c r="M9821" i="24"/>
  <c r="E9821" i="24"/>
  <c r="P9821" i="24" s="1"/>
  <c r="M9820" i="24"/>
  <c r="E9820" i="24"/>
  <c r="O9820" i="24" s="1"/>
  <c r="M9819" i="24"/>
  <c r="E9819" i="24"/>
  <c r="O9819" i="24" s="1"/>
  <c r="M9818" i="24"/>
  <c r="E9818" i="24"/>
  <c r="O9818" i="24" s="1"/>
  <c r="M9817" i="24"/>
  <c r="E9817" i="24"/>
  <c r="P9817" i="24" s="1"/>
  <c r="M9816" i="24"/>
  <c r="E9816" i="24"/>
  <c r="M9815" i="24"/>
  <c r="E9815" i="24"/>
  <c r="P9815" i="24" s="1"/>
  <c r="M9814" i="24"/>
  <c r="E9814" i="24"/>
  <c r="P9814" i="24" s="1"/>
  <c r="M9813" i="24"/>
  <c r="E9813" i="24"/>
  <c r="M9812" i="24"/>
  <c r="E9812" i="24"/>
  <c r="O9812" i="24" s="1"/>
  <c r="M9811" i="24"/>
  <c r="E9811" i="24"/>
  <c r="O9811" i="24" s="1"/>
  <c r="M9810" i="24"/>
  <c r="E9810" i="24"/>
  <c r="O9810" i="24" s="1"/>
  <c r="M9809" i="24"/>
  <c r="E9809" i="24"/>
  <c r="P9809" i="24" s="1"/>
  <c r="M9808" i="24"/>
  <c r="E9808" i="24"/>
  <c r="M9807" i="24"/>
  <c r="E9807" i="24"/>
  <c r="P9807" i="24" s="1"/>
  <c r="M9806" i="24"/>
  <c r="E9806" i="24"/>
  <c r="P9806" i="24" s="1"/>
  <c r="M9805" i="24"/>
  <c r="E9805" i="24"/>
  <c r="M9804" i="24"/>
  <c r="E9804" i="24"/>
  <c r="O9804" i="24" s="1"/>
  <c r="M9803" i="24"/>
  <c r="E9803" i="24"/>
  <c r="O9803" i="24" s="1"/>
  <c r="M9802" i="24"/>
  <c r="E9802" i="24"/>
  <c r="O9802" i="24" s="1"/>
  <c r="M9801" i="24"/>
  <c r="E9801" i="24"/>
  <c r="O9801" i="24" s="1"/>
  <c r="M9800" i="24"/>
  <c r="E9800" i="24"/>
  <c r="M9799" i="24"/>
  <c r="E9799" i="24"/>
  <c r="P9799" i="24" s="1"/>
  <c r="M9798" i="24"/>
  <c r="E9798" i="24"/>
  <c r="P9798" i="24" s="1"/>
  <c r="M9797" i="24"/>
  <c r="E9797" i="24"/>
  <c r="M9796" i="24"/>
  <c r="E9796" i="24"/>
  <c r="O9796" i="24" s="1"/>
  <c r="M9795" i="24"/>
  <c r="E9795" i="24"/>
  <c r="M9794" i="24"/>
  <c r="E9794" i="24"/>
  <c r="O9794" i="24" s="1"/>
  <c r="E9793" i="24"/>
  <c r="P9793" i="24" s="1"/>
  <c r="E9792" i="24"/>
  <c r="P9792" i="24" s="1"/>
  <c r="E9791" i="24"/>
  <c r="O9791" i="24" s="1"/>
  <c r="M9790" i="24"/>
  <c r="E9790" i="24"/>
  <c r="M9789" i="24"/>
  <c r="E9789" i="24"/>
  <c r="O9789" i="24" s="1"/>
  <c r="M9788" i="24"/>
  <c r="E9788" i="24"/>
  <c r="O9788" i="24" s="1"/>
  <c r="M9787" i="24"/>
  <c r="E9787" i="24"/>
  <c r="O9787" i="24" s="1"/>
  <c r="M9786" i="24"/>
  <c r="E9786" i="24"/>
  <c r="P9786" i="24" s="1"/>
  <c r="M9785" i="24"/>
  <c r="E9785" i="24"/>
  <c r="P9785" i="24" s="1"/>
  <c r="M9784" i="24"/>
  <c r="E9784" i="24"/>
  <c r="P9784" i="24" s="1"/>
  <c r="M9783" i="24"/>
  <c r="E9783" i="24"/>
  <c r="P9783" i="24" s="1"/>
  <c r="M9782" i="24"/>
  <c r="E9782" i="24"/>
  <c r="M9781" i="24"/>
  <c r="E9781" i="24"/>
  <c r="O9781" i="24" s="1"/>
  <c r="M9780" i="24"/>
  <c r="E9780" i="24"/>
  <c r="O9780" i="24" s="1"/>
  <c r="M9779" i="24"/>
  <c r="E9779" i="24"/>
  <c r="O9779" i="24" s="1"/>
  <c r="M9778" i="24"/>
  <c r="E9778" i="24"/>
  <c r="P9778" i="24" s="1"/>
  <c r="M9777" i="24"/>
  <c r="E9777" i="24"/>
  <c r="P9777" i="24" s="1"/>
  <c r="M9776" i="24"/>
  <c r="E9776" i="24"/>
  <c r="P9776" i="24" s="1"/>
  <c r="M9775" i="24"/>
  <c r="E9775" i="24"/>
  <c r="P9775" i="24" s="1"/>
  <c r="M9774" i="24"/>
  <c r="E9774" i="24"/>
  <c r="M9773" i="24"/>
  <c r="E9773" i="24"/>
  <c r="O9773" i="24" s="1"/>
  <c r="M9772" i="24"/>
  <c r="E9772" i="24"/>
  <c r="O9772" i="24" s="1"/>
  <c r="M9771" i="24"/>
  <c r="E9771" i="24"/>
  <c r="O9771" i="24" s="1"/>
  <c r="M9770" i="24"/>
  <c r="E9770" i="24"/>
  <c r="P9770" i="24" s="1"/>
  <c r="M9769" i="24"/>
  <c r="E9769" i="24"/>
  <c r="P9769" i="24" s="1"/>
  <c r="M9768" i="24"/>
  <c r="E9768" i="24"/>
  <c r="P9768" i="24" s="1"/>
  <c r="M9767" i="24"/>
  <c r="E9767" i="24"/>
  <c r="P9767" i="24" s="1"/>
  <c r="M9766" i="24"/>
  <c r="E9766" i="24"/>
  <c r="M9765" i="24"/>
  <c r="E9765" i="24"/>
  <c r="O9765" i="24" s="1"/>
  <c r="M9764" i="24"/>
  <c r="E9764" i="24"/>
  <c r="O9764" i="24" s="1"/>
  <c r="M9763" i="24"/>
  <c r="E9763" i="24"/>
  <c r="O9763" i="24" s="1"/>
  <c r="M9762" i="24"/>
  <c r="E9762" i="24"/>
  <c r="M9761" i="24"/>
  <c r="E9761" i="24"/>
  <c r="P9761" i="24" s="1"/>
  <c r="M9760" i="24"/>
  <c r="E9760" i="24"/>
  <c r="P9760" i="24" s="1"/>
  <c r="M9759" i="24"/>
  <c r="E9759" i="24"/>
  <c r="P9759" i="24" s="1"/>
  <c r="M9758" i="24"/>
  <c r="E9758" i="24"/>
  <c r="M9757" i="24"/>
  <c r="E9757" i="24"/>
  <c r="O9757" i="24" s="1"/>
  <c r="M9756" i="24"/>
  <c r="E9756" i="24"/>
  <c r="O9756" i="24" s="1"/>
  <c r="M9755" i="24"/>
  <c r="E9755" i="24"/>
  <c r="P9755" i="24" s="1"/>
  <c r="M9754" i="24"/>
  <c r="E9754" i="24"/>
  <c r="O9754" i="24" s="1"/>
  <c r="M9753" i="24"/>
  <c r="E9753" i="24"/>
  <c r="P9753" i="24" s="1"/>
  <c r="M9752" i="24"/>
  <c r="E9752" i="24"/>
  <c r="P9752" i="24" s="1"/>
  <c r="M9751" i="24"/>
  <c r="E9751" i="24"/>
  <c r="O9751" i="24" s="1"/>
  <c r="M9750" i="24"/>
  <c r="E9750" i="24"/>
  <c r="P9750" i="24" s="1"/>
  <c r="M9749" i="24"/>
  <c r="E9749" i="24"/>
  <c r="P9749" i="24" s="1"/>
  <c r="M9748" i="24"/>
  <c r="E9748" i="24"/>
  <c r="P9748" i="24" s="1"/>
  <c r="M9747" i="24"/>
  <c r="E9747" i="24"/>
  <c r="P9747" i="24" s="1"/>
  <c r="M9746" i="24"/>
  <c r="E9746" i="24"/>
  <c r="O9746" i="24" s="1"/>
  <c r="M9745" i="24"/>
  <c r="E9745" i="24"/>
  <c r="P9745" i="24" s="1"/>
  <c r="M9744" i="24"/>
  <c r="E9744" i="24"/>
  <c r="P9744" i="24" s="1"/>
  <c r="M9743" i="24"/>
  <c r="E9743" i="24"/>
  <c r="O9743" i="24" s="1"/>
  <c r="E9742" i="24"/>
  <c r="P9742" i="24" s="1"/>
  <c r="E9741" i="24"/>
  <c r="O9741" i="24" s="1"/>
  <c r="E9740" i="24"/>
  <c r="P9740" i="24" s="1"/>
  <c r="E9739" i="24"/>
  <c r="O9739" i="24" s="1"/>
  <c r="E9738" i="24"/>
  <c r="P9738" i="24" s="1"/>
  <c r="E9737" i="24"/>
  <c r="O9737" i="24" s="1"/>
  <c r="M9736" i="24"/>
  <c r="E9736" i="24"/>
  <c r="P9736" i="24" s="1"/>
  <c r="M9735" i="24"/>
  <c r="E9735" i="24"/>
  <c r="P9735" i="24" s="1"/>
  <c r="M9734" i="24"/>
  <c r="E9734" i="24"/>
  <c r="M9733" i="24"/>
  <c r="E9733" i="24"/>
  <c r="P9733" i="24" s="1"/>
  <c r="M9732" i="24"/>
  <c r="E9732" i="24"/>
  <c r="O9732" i="24" s="1"/>
  <c r="M9731" i="24"/>
  <c r="E9731" i="24"/>
  <c r="P9731" i="24" s="1"/>
  <c r="M9730" i="24"/>
  <c r="E9730" i="24"/>
  <c r="P9730" i="24" s="1"/>
  <c r="M9729" i="24"/>
  <c r="E9729" i="24"/>
  <c r="M9728" i="24"/>
  <c r="E9728" i="24"/>
  <c r="P9728" i="24" s="1"/>
  <c r="M9727" i="24"/>
  <c r="E9727" i="24"/>
  <c r="P9727" i="24" s="1"/>
  <c r="M9726" i="24"/>
  <c r="E9726" i="24"/>
  <c r="O9726" i="24" s="1"/>
  <c r="M9725" i="24"/>
  <c r="E9725" i="24"/>
  <c r="P9725" i="24" s="1"/>
  <c r="M9724" i="24"/>
  <c r="E9724" i="24"/>
  <c r="O9724" i="24" s="1"/>
  <c r="M9723" i="24"/>
  <c r="E9723" i="24"/>
  <c r="P9723" i="24" s="1"/>
  <c r="M9722" i="24"/>
  <c r="E9722" i="24"/>
  <c r="P9722" i="24" s="1"/>
  <c r="M9721" i="24"/>
  <c r="E9721" i="24"/>
  <c r="O9721" i="24" s="1"/>
  <c r="M9720" i="24"/>
  <c r="E9720" i="24"/>
  <c r="P9720" i="24" s="1"/>
  <c r="M9719" i="24"/>
  <c r="E9719" i="24"/>
  <c r="P9719" i="24" s="1"/>
  <c r="M9718" i="24"/>
  <c r="E9718" i="24"/>
  <c r="P9718" i="24" s="1"/>
  <c r="M9717" i="24"/>
  <c r="E9717" i="24"/>
  <c r="P9717" i="24" s="1"/>
  <c r="M9716" i="24"/>
  <c r="E9716" i="24"/>
  <c r="O9716" i="24" s="1"/>
  <c r="M9715" i="24"/>
  <c r="E9715" i="24"/>
  <c r="O9715" i="24" s="1"/>
  <c r="M9714" i="24"/>
  <c r="E9714" i="24"/>
  <c r="P9714" i="24" s="1"/>
  <c r="M9713" i="24"/>
  <c r="E9713" i="24"/>
  <c r="O9713" i="24" s="1"/>
  <c r="M9712" i="24"/>
  <c r="E9712" i="24"/>
  <c r="P9712" i="24" s="1"/>
  <c r="M9711" i="24"/>
  <c r="E9711" i="24"/>
  <c r="P9711" i="24" s="1"/>
  <c r="M9710" i="24"/>
  <c r="E9710" i="24"/>
  <c r="P9710" i="24" s="1"/>
  <c r="M9709" i="24"/>
  <c r="E9709" i="24"/>
  <c r="P9709" i="24" s="1"/>
  <c r="M9708" i="24"/>
  <c r="E9708" i="24"/>
  <c r="O9708" i="24" s="1"/>
  <c r="M9707" i="24"/>
  <c r="E9707" i="24"/>
  <c r="P9707" i="24" s="1"/>
  <c r="M9706" i="24"/>
  <c r="E9706" i="24"/>
  <c r="P9706" i="24" s="1"/>
  <c r="M9705" i="24"/>
  <c r="E9705" i="24"/>
  <c r="O9705" i="24" s="1"/>
  <c r="M9704" i="24"/>
  <c r="E9704" i="24"/>
  <c r="P9704" i="24" s="1"/>
  <c r="M9703" i="24"/>
  <c r="E9703" i="24"/>
  <c r="P9703" i="24" s="1"/>
  <c r="M9702" i="24"/>
  <c r="E9702" i="24"/>
  <c r="M9701" i="24"/>
  <c r="E9701" i="24"/>
  <c r="P9701" i="24" s="1"/>
  <c r="M9700" i="24"/>
  <c r="E9700" i="24"/>
  <c r="O9700" i="24" s="1"/>
  <c r="M9699" i="24"/>
  <c r="E9699" i="24"/>
  <c r="P9699" i="24" s="1"/>
  <c r="M9698" i="24"/>
  <c r="E9698" i="24"/>
  <c r="P9698" i="24" s="1"/>
  <c r="M9697" i="24"/>
  <c r="E9697" i="24"/>
  <c r="O9697" i="24" s="1"/>
  <c r="M9696" i="24"/>
  <c r="E9696" i="24"/>
  <c r="P9696" i="24" s="1"/>
  <c r="M9695" i="24"/>
  <c r="E9695" i="24"/>
  <c r="P9695" i="24" s="1"/>
  <c r="M9694" i="24"/>
  <c r="E9694" i="24"/>
  <c r="M9693" i="24"/>
  <c r="E9693" i="24"/>
  <c r="P9693" i="24" s="1"/>
  <c r="M9692" i="24"/>
  <c r="E9692" i="24"/>
  <c r="O9692" i="24" s="1"/>
  <c r="E9691" i="24"/>
  <c r="P9691" i="24" s="1"/>
  <c r="E9690" i="24"/>
  <c r="P9690" i="24" s="1"/>
  <c r="E9689" i="24"/>
  <c r="O9689" i="24" s="1"/>
  <c r="E9688" i="24"/>
  <c r="P9688" i="24" s="1"/>
  <c r="E9687" i="24"/>
  <c r="O9687" i="24" s="1"/>
  <c r="E9686" i="24"/>
  <c r="P9686" i="24" s="1"/>
  <c r="M9685" i="24"/>
  <c r="E9685" i="24"/>
  <c r="P9685" i="24" s="1"/>
  <c r="M9684" i="24"/>
  <c r="E9684" i="24"/>
  <c r="P9684" i="24" s="1"/>
  <c r="M9683" i="24"/>
  <c r="E9683" i="24"/>
  <c r="O9683" i="24" s="1"/>
  <c r="M9682" i="24"/>
  <c r="E9682" i="24"/>
  <c r="P9682" i="24" s="1"/>
  <c r="M9681" i="24"/>
  <c r="E9681" i="24"/>
  <c r="P9681" i="24" s="1"/>
  <c r="M9680" i="24"/>
  <c r="E9680" i="24"/>
  <c r="P9680" i="24" s="1"/>
  <c r="M9679" i="24"/>
  <c r="E9679" i="24"/>
  <c r="P9679" i="24" s="1"/>
  <c r="M9678" i="24"/>
  <c r="E9678" i="24"/>
  <c r="O9678" i="24" s="1"/>
  <c r="M9677" i="24"/>
  <c r="E9677" i="24"/>
  <c r="P9677" i="24" s="1"/>
  <c r="M9676" i="24"/>
  <c r="E9676" i="24"/>
  <c r="P9676" i="24" s="1"/>
  <c r="M9675" i="24"/>
  <c r="E9675" i="24"/>
  <c r="O9675" i="24" s="1"/>
  <c r="M9674" i="24"/>
  <c r="E9674" i="24"/>
  <c r="P9674" i="24" s="1"/>
  <c r="M9673" i="24"/>
  <c r="E9673" i="24"/>
  <c r="P9673" i="24" s="1"/>
  <c r="M9672" i="24"/>
  <c r="E9672" i="24"/>
  <c r="P9672" i="24" s="1"/>
  <c r="M9671" i="24"/>
  <c r="E9671" i="24"/>
  <c r="P9671" i="24" s="1"/>
  <c r="M9670" i="24"/>
  <c r="E9670" i="24"/>
  <c r="O9670" i="24" s="1"/>
  <c r="M9669" i="24"/>
  <c r="E9669" i="24"/>
  <c r="O9669" i="24" s="1"/>
  <c r="M9668" i="24"/>
  <c r="E9668" i="24"/>
  <c r="P9668" i="24" s="1"/>
  <c r="M9667" i="24"/>
  <c r="E9667" i="24"/>
  <c r="O9667" i="24" s="1"/>
  <c r="M9666" i="24"/>
  <c r="E9666" i="24"/>
  <c r="P9666" i="24" s="1"/>
  <c r="M9665" i="24"/>
  <c r="E9665" i="24"/>
  <c r="P9665" i="24" s="1"/>
  <c r="M9664" i="24"/>
  <c r="E9664" i="24"/>
  <c r="P9664" i="24" s="1"/>
  <c r="M9663" i="24"/>
  <c r="E9663" i="24"/>
  <c r="P9663" i="24" s="1"/>
  <c r="M9662" i="24"/>
  <c r="E9662" i="24"/>
  <c r="O9662" i="24" s="1"/>
  <c r="M9661" i="24"/>
  <c r="E9661" i="24"/>
  <c r="P9661" i="24" s="1"/>
  <c r="M9660" i="24"/>
  <c r="E9660" i="24"/>
  <c r="P9660" i="24" s="1"/>
  <c r="M9659" i="24"/>
  <c r="E9659" i="24"/>
  <c r="M9658" i="24"/>
  <c r="E9658" i="24"/>
  <c r="P9658" i="24" s="1"/>
  <c r="M9657" i="24"/>
  <c r="E9657" i="24"/>
  <c r="P9657" i="24" s="1"/>
  <c r="M9656" i="24"/>
  <c r="E9656" i="24"/>
  <c r="O9656" i="24" s="1"/>
  <c r="M9655" i="24"/>
  <c r="E9655" i="24"/>
  <c r="P9655" i="24" s="1"/>
  <c r="M9654" i="24"/>
  <c r="E9654" i="24"/>
  <c r="O9654" i="24" s="1"/>
  <c r="M9653" i="24"/>
  <c r="E9653" i="24"/>
  <c r="O9653" i="24" s="1"/>
  <c r="M9652" i="24"/>
  <c r="E9652" i="24"/>
  <c r="P9652" i="24" s="1"/>
  <c r="M9651" i="24"/>
  <c r="E9651" i="24"/>
  <c r="O9651" i="24" s="1"/>
  <c r="M9650" i="24"/>
  <c r="E9650" i="24"/>
  <c r="M9649" i="24"/>
  <c r="E9649" i="24"/>
  <c r="P9649" i="24" s="1"/>
  <c r="M9648" i="24"/>
  <c r="E9648" i="24"/>
  <c r="M9647" i="24"/>
  <c r="E9647" i="24"/>
  <c r="P9647" i="24" s="1"/>
  <c r="M9646" i="24"/>
  <c r="E9646" i="24"/>
  <c r="O9646" i="24" s="1"/>
  <c r="M9645" i="24"/>
  <c r="E9645" i="24"/>
  <c r="P9645" i="24" s="1"/>
  <c r="M9644" i="24"/>
  <c r="E9644" i="24"/>
  <c r="P9644" i="24" s="1"/>
  <c r="M9643" i="24"/>
  <c r="E9643" i="24"/>
  <c r="O9643" i="24" s="1"/>
  <c r="M9642" i="24"/>
  <c r="E9642" i="24"/>
  <c r="P9642" i="24" s="1"/>
  <c r="M9641" i="24"/>
  <c r="E9641" i="24"/>
  <c r="P9641" i="24" s="1"/>
  <c r="E9640" i="24"/>
  <c r="E9639" i="24"/>
  <c r="P9639" i="24" s="1"/>
  <c r="E9638" i="24"/>
  <c r="P9638" i="24" s="1"/>
  <c r="E9637" i="24"/>
  <c r="P9637" i="24" s="1"/>
  <c r="E9636" i="24"/>
  <c r="O9636" i="24" s="1"/>
  <c r="E9635" i="24"/>
  <c r="P9635" i="24" s="1"/>
  <c r="M9634" i="24"/>
  <c r="E9634" i="24"/>
  <c r="O9634" i="24" s="1"/>
  <c r="M9633" i="24"/>
  <c r="E9633" i="24"/>
  <c r="P9633" i="24" s="1"/>
  <c r="M9632" i="24"/>
  <c r="E9632" i="24"/>
  <c r="O9632" i="24" s="1"/>
  <c r="M9631" i="24"/>
  <c r="E9631" i="24"/>
  <c r="P9631" i="24" s="1"/>
  <c r="M9630" i="24"/>
  <c r="E9630" i="24"/>
  <c r="P9630" i="24" s="1"/>
  <c r="M9629" i="24"/>
  <c r="E9629" i="24"/>
  <c r="O9629" i="24" s="1"/>
  <c r="M9628" i="24"/>
  <c r="E9628" i="24"/>
  <c r="P9628" i="24" s="1"/>
  <c r="M9627" i="24"/>
  <c r="E9627" i="24"/>
  <c r="P9627" i="24" s="1"/>
  <c r="M9626" i="24"/>
  <c r="E9626" i="24"/>
  <c r="P9626" i="24" s="1"/>
  <c r="M9625" i="24"/>
  <c r="E9625" i="24"/>
  <c r="P9625" i="24" s="1"/>
  <c r="M9624" i="24"/>
  <c r="E9624" i="24"/>
  <c r="O9624" i="24" s="1"/>
  <c r="M9623" i="24"/>
  <c r="E9623" i="24"/>
  <c r="P9623" i="24" s="1"/>
  <c r="M9622" i="24"/>
  <c r="E9622" i="24"/>
  <c r="P9622" i="24" s="1"/>
  <c r="M9621" i="24"/>
  <c r="E9621" i="24"/>
  <c r="O9621" i="24" s="1"/>
  <c r="M9620" i="24"/>
  <c r="E9620" i="24"/>
  <c r="P9620" i="24" s="1"/>
  <c r="M9619" i="24"/>
  <c r="E9619" i="24"/>
  <c r="P9619" i="24" s="1"/>
  <c r="M9618" i="24"/>
  <c r="E9618" i="24"/>
  <c r="P9618" i="24" s="1"/>
  <c r="M9617" i="24"/>
  <c r="E9617" i="24"/>
  <c r="P9617" i="24" s="1"/>
  <c r="M9616" i="24"/>
  <c r="E9616" i="24"/>
  <c r="O9616" i="24" s="1"/>
  <c r="M9615" i="24"/>
  <c r="E9615" i="24"/>
  <c r="M9614" i="24"/>
  <c r="E9614" i="24"/>
  <c r="P9614" i="24" s="1"/>
  <c r="M9613" i="24"/>
  <c r="E9613" i="24"/>
  <c r="M9612" i="24"/>
  <c r="E9612" i="24"/>
  <c r="P9612" i="24" s="1"/>
  <c r="M9611" i="24"/>
  <c r="E9611" i="24"/>
  <c r="P9611" i="24" s="1"/>
  <c r="M9610" i="24"/>
  <c r="E9610" i="24"/>
  <c r="P9610" i="24" s="1"/>
  <c r="M9609" i="24"/>
  <c r="E9609" i="24"/>
  <c r="P9609" i="24" s="1"/>
  <c r="M9608" i="24"/>
  <c r="E9608" i="24"/>
  <c r="O9608" i="24" s="1"/>
  <c r="M9607" i="24"/>
  <c r="E9607" i="24"/>
  <c r="P9607" i="24" s="1"/>
  <c r="M9606" i="24"/>
  <c r="E9606" i="24"/>
  <c r="P9606" i="24" s="1"/>
  <c r="M9605" i="24"/>
  <c r="E9605" i="24"/>
  <c r="O9605" i="24" s="1"/>
  <c r="M9604" i="24"/>
  <c r="E9604" i="24"/>
  <c r="P9604" i="24" s="1"/>
  <c r="M9603" i="24"/>
  <c r="E9603" i="24"/>
  <c r="P9603" i="24" s="1"/>
  <c r="M9602" i="24"/>
  <c r="E9602" i="24"/>
  <c r="P9602" i="24" s="1"/>
  <c r="M9601" i="24"/>
  <c r="E9601" i="24"/>
  <c r="P9601" i="24" s="1"/>
  <c r="M9600" i="24"/>
  <c r="E9600" i="24"/>
  <c r="O9600" i="24" s="1"/>
  <c r="M9599" i="24"/>
  <c r="E9599" i="24"/>
  <c r="P9599" i="24" s="1"/>
  <c r="M9598" i="24"/>
  <c r="E9598" i="24"/>
  <c r="P9598" i="24" s="1"/>
  <c r="M9597" i="24"/>
  <c r="E9597" i="24"/>
  <c r="O9597" i="24" s="1"/>
  <c r="M9596" i="24"/>
  <c r="E9596" i="24"/>
  <c r="P9596" i="24" s="1"/>
  <c r="M9595" i="24"/>
  <c r="E9595" i="24"/>
  <c r="P9595" i="24" s="1"/>
  <c r="M9594" i="24"/>
  <c r="E9594" i="24"/>
  <c r="O9594" i="24" s="1"/>
  <c r="M9593" i="24"/>
  <c r="E9593" i="24"/>
  <c r="P9593" i="24" s="1"/>
  <c r="M9592" i="24"/>
  <c r="E9592" i="24"/>
  <c r="O9592" i="24" s="1"/>
  <c r="M9591" i="24"/>
  <c r="E9591" i="24"/>
  <c r="P9591" i="24" s="1"/>
  <c r="M9590" i="24"/>
  <c r="E9590" i="24"/>
  <c r="P9590" i="24" s="1"/>
  <c r="E9589" i="24"/>
  <c r="O9589" i="24" s="1"/>
  <c r="E9588" i="24"/>
  <c r="P9588" i="24" s="1"/>
  <c r="E9587" i="24"/>
  <c r="O9587" i="24" s="1"/>
  <c r="E9586" i="24"/>
  <c r="P9586" i="24" s="1"/>
  <c r="E9585" i="24"/>
  <c r="O9585" i="24" s="1"/>
  <c r="E9584" i="24"/>
  <c r="P9584" i="24" s="1"/>
  <c r="M9583" i="24"/>
  <c r="E9583" i="24"/>
  <c r="O9583" i="24" s="1"/>
  <c r="M9582" i="24"/>
  <c r="E9582" i="24"/>
  <c r="P9582" i="24" s="1"/>
  <c r="M9581" i="24"/>
  <c r="E9581" i="24"/>
  <c r="P9581" i="24" s="1"/>
  <c r="M9580" i="24"/>
  <c r="E9580" i="24"/>
  <c r="P9580" i="24" s="1"/>
  <c r="M9579" i="24"/>
  <c r="E9579" i="24"/>
  <c r="P9579" i="24" s="1"/>
  <c r="M9578" i="24"/>
  <c r="E9578" i="24"/>
  <c r="O9578" i="24" s="1"/>
  <c r="M9577" i="24"/>
  <c r="E9577" i="24"/>
  <c r="P9577" i="24" s="1"/>
  <c r="M9576" i="24"/>
  <c r="E9576" i="24"/>
  <c r="P9576" i="24" s="1"/>
  <c r="M9575" i="24"/>
  <c r="E9575" i="24"/>
  <c r="O9575" i="24" s="1"/>
  <c r="M9574" i="24"/>
  <c r="E9574" i="24"/>
  <c r="P9574" i="24" s="1"/>
  <c r="M9573" i="24"/>
  <c r="E9573" i="24"/>
  <c r="P9573" i="24" s="1"/>
  <c r="M9572" i="24"/>
  <c r="E9572" i="24"/>
  <c r="P9572" i="24" s="1"/>
  <c r="M9571" i="24"/>
  <c r="E9571" i="24"/>
  <c r="P9571" i="24" s="1"/>
  <c r="M9570" i="24"/>
  <c r="E9570" i="24"/>
  <c r="O9570" i="24" s="1"/>
  <c r="M9569" i="24"/>
  <c r="E9569" i="24"/>
  <c r="P9569" i="24" s="1"/>
  <c r="M9568" i="24"/>
  <c r="E9568" i="24"/>
  <c r="P9568" i="24" s="1"/>
  <c r="M9567" i="24"/>
  <c r="E9567" i="24"/>
  <c r="O9567" i="24" s="1"/>
  <c r="M9566" i="24"/>
  <c r="E9566" i="24"/>
  <c r="P9566" i="24" s="1"/>
  <c r="M9565" i="24"/>
  <c r="E9565" i="24"/>
  <c r="P9565" i="24" s="1"/>
  <c r="M9564" i="24"/>
  <c r="E9564" i="24"/>
  <c r="O9564" i="24" s="1"/>
  <c r="M9563" i="24"/>
  <c r="E9563" i="24"/>
  <c r="P9563" i="24" s="1"/>
  <c r="M9562" i="24"/>
  <c r="E9562" i="24"/>
  <c r="O9562" i="24" s="1"/>
  <c r="M9561" i="24"/>
  <c r="E9561" i="24"/>
  <c r="P9561" i="24" s="1"/>
  <c r="M9560" i="24"/>
  <c r="E9560" i="24"/>
  <c r="P9560" i="24" s="1"/>
  <c r="M9559" i="24"/>
  <c r="E9559" i="24"/>
  <c r="O9559" i="24" s="1"/>
  <c r="M9558" i="24"/>
  <c r="E9558" i="24"/>
  <c r="P9558" i="24" s="1"/>
  <c r="M9557" i="24"/>
  <c r="E9557" i="24"/>
  <c r="P9557" i="24" s="1"/>
  <c r="M9556" i="24"/>
  <c r="E9556" i="24"/>
  <c r="O9556" i="24" s="1"/>
  <c r="M9555" i="24"/>
  <c r="E9555" i="24"/>
  <c r="P9555" i="24" s="1"/>
  <c r="M9554" i="24"/>
  <c r="E9554" i="24"/>
  <c r="O9554" i="24" s="1"/>
  <c r="M9553" i="24"/>
  <c r="E9553" i="24"/>
  <c r="P9553" i="24" s="1"/>
  <c r="M9552" i="24"/>
  <c r="E9552" i="24"/>
  <c r="P9552" i="24" s="1"/>
  <c r="M9551" i="24"/>
  <c r="E9551" i="24"/>
  <c r="O9551" i="24" s="1"/>
  <c r="M9550" i="24"/>
  <c r="E9550" i="24"/>
  <c r="P9550" i="24" s="1"/>
  <c r="M9549" i="24"/>
  <c r="E9549" i="24"/>
  <c r="P9549" i="24" s="1"/>
  <c r="M9548" i="24"/>
  <c r="E9548" i="24"/>
  <c r="M9547" i="24"/>
  <c r="E9547" i="24"/>
  <c r="P9547" i="24" s="1"/>
  <c r="M9546" i="24"/>
  <c r="E9546" i="24"/>
  <c r="O9546" i="24" s="1"/>
  <c r="M9545" i="24"/>
  <c r="E9545" i="24"/>
  <c r="P9545" i="24" s="1"/>
  <c r="M9544" i="24"/>
  <c r="E9544" i="24"/>
  <c r="P9544" i="24" s="1"/>
  <c r="M9543" i="24"/>
  <c r="E9543" i="24"/>
  <c r="O9543" i="24" s="1"/>
  <c r="M9542" i="24"/>
  <c r="E9542" i="24"/>
  <c r="P9542" i="24" s="1"/>
  <c r="M9541" i="24"/>
  <c r="E9541" i="24"/>
  <c r="P9541" i="24" s="1"/>
  <c r="M9540" i="24"/>
  <c r="E9540" i="24"/>
  <c r="P9540" i="24" s="1"/>
  <c r="M9539" i="24"/>
  <c r="E9539" i="24"/>
  <c r="P9539" i="24" s="1"/>
  <c r="E9538" i="24"/>
  <c r="O9538" i="24" s="1"/>
  <c r="E9537" i="24"/>
  <c r="P9537" i="24" s="1"/>
  <c r="E9536" i="24"/>
  <c r="O9536" i="24" s="1"/>
  <c r="E9535" i="24"/>
  <c r="P9535" i="24" s="1"/>
  <c r="E9534" i="24"/>
  <c r="O9534" i="24" s="1"/>
  <c r="E9533" i="24"/>
  <c r="P9533" i="24" s="1"/>
  <c r="E9532" i="24"/>
  <c r="O9532" i="24" s="1"/>
  <c r="M9531" i="24"/>
  <c r="E9531" i="24"/>
  <c r="M9530" i="24"/>
  <c r="E9530" i="24"/>
  <c r="P9530" i="24" s="1"/>
  <c r="M9529" i="24"/>
  <c r="E9529" i="24"/>
  <c r="O9529" i="24" s="1"/>
  <c r="M9528" i="24"/>
  <c r="E9528" i="24"/>
  <c r="P9528" i="24" s="1"/>
  <c r="M9527" i="24"/>
  <c r="E9527" i="24"/>
  <c r="O9527" i="24" s="1"/>
  <c r="M9526" i="24"/>
  <c r="E9526" i="24"/>
  <c r="P9526" i="24" s="1"/>
  <c r="M9525" i="24"/>
  <c r="E9525" i="24"/>
  <c r="P9525" i="24" s="1"/>
  <c r="M9524" i="24"/>
  <c r="E9524" i="24"/>
  <c r="O9524" i="24" s="1"/>
  <c r="M9523" i="24"/>
  <c r="E9523" i="24"/>
  <c r="P9523" i="24" s="1"/>
  <c r="M9522" i="24"/>
  <c r="E9522" i="24"/>
  <c r="P9522" i="24" s="1"/>
  <c r="M9521" i="24"/>
  <c r="E9521" i="24"/>
  <c r="M9520" i="24"/>
  <c r="E9520" i="24"/>
  <c r="P9520" i="24" s="1"/>
  <c r="M9519" i="24"/>
  <c r="E9519" i="24"/>
  <c r="O9519" i="24" s="1"/>
  <c r="M9518" i="24"/>
  <c r="E9518" i="24"/>
  <c r="O9518" i="24" s="1"/>
  <c r="M9517" i="24"/>
  <c r="E9517" i="24"/>
  <c r="P9517" i="24" s="1"/>
  <c r="M9516" i="24"/>
  <c r="E9516" i="24"/>
  <c r="M9515" i="24"/>
  <c r="E9515" i="24"/>
  <c r="P9515" i="24" s="1"/>
  <c r="M9514" i="24"/>
  <c r="E9514" i="24"/>
  <c r="P9514" i="24" s="1"/>
  <c r="M9513" i="24"/>
  <c r="E9513" i="24"/>
  <c r="P9513" i="24" s="1"/>
  <c r="M9512" i="24"/>
  <c r="E9512" i="24"/>
  <c r="M9511" i="24"/>
  <c r="E9511" i="24"/>
  <c r="O9511" i="24" s="1"/>
  <c r="M9510" i="24"/>
  <c r="E9510" i="24"/>
  <c r="P9510" i="24" s="1"/>
  <c r="M9509" i="24"/>
  <c r="E9509" i="24"/>
  <c r="P9509" i="24" s="1"/>
  <c r="M9508" i="24"/>
  <c r="E9508" i="24"/>
  <c r="O9508" i="24" s="1"/>
  <c r="M9507" i="24"/>
  <c r="E9507" i="24"/>
  <c r="P9507" i="24" s="1"/>
  <c r="M9506" i="24"/>
  <c r="E9506" i="24"/>
  <c r="P9506" i="24" s="1"/>
  <c r="M9505" i="24"/>
  <c r="E9505" i="24"/>
  <c r="P9505" i="24" s="1"/>
  <c r="M9504" i="24"/>
  <c r="E9504" i="24"/>
  <c r="M9503" i="24"/>
  <c r="E9503" i="24"/>
  <c r="O9503" i="24" s="1"/>
  <c r="M9502" i="24"/>
  <c r="E9502" i="24"/>
  <c r="P9502" i="24" s="1"/>
  <c r="M9501" i="24"/>
  <c r="E9501" i="24"/>
  <c r="P9501" i="24" s="1"/>
  <c r="M9500" i="24"/>
  <c r="E9500" i="24"/>
  <c r="O9500" i="24" s="1"/>
  <c r="M9499" i="24"/>
  <c r="E9499" i="24"/>
  <c r="P9499" i="24" s="1"/>
  <c r="M9498" i="24"/>
  <c r="E9498" i="24"/>
  <c r="M9497" i="24"/>
  <c r="E9497" i="24"/>
  <c r="P9497" i="24" s="1"/>
  <c r="M9496" i="24"/>
  <c r="E9496" i="24"/>
  <c r="M9495" i="24"/>
  <c r="E9495" i="24"/>
  <c r="O9495" i="24" s="1"/>
  <c r="M9494" i="24"/>
  <c r="E9494" i="24"/>
  <c r="P9494" i="24" s="1"/>
  <c r="M9493" i="24"/>
  <c r="E9493" i="24"/>
  <c r="M9492" i="24"/>
  <c r="E9492" i="24"/>
  <c r="O9492" i="24" s="1"/>
  <c r="M9491" i="24"/>
  <c r="E9491" i="24"/>
  <c r="P9491" i="24" s="1"/>
  <c r="M9490" i="24"/>
  <c r="E9490" i="24"/>
  <c r="M9489" i="24"/>
  <c r="E9489" i="24"/>
  <c r="P9489" i="24" s="1"/>
  <c r="M9488" i="24"/>
  <c r="E9488" i="24"/>
  <c r="E9487" i="24"/>
  <c r="O9487" i="24" s="1"/>
  <c r="E9486" i="24"/>
  <c r="P9486" i="24" s="1"/>
  <c r="M9485" i="24"/>
  <c r="E9485" i="24"/>
  <c r="O9485" i="24" s="1"/>
  <c r="M9484" i="24"/>
  <c r="E9484" i="24"/>
  <c r="P9484" i="24" s="1"/>
  <c r="M9483" i="24"/>
  <c r="E9483" i="24"/>
  <c r="M9482" i="24"/>
  <c r="E9482" i="24"/>
  <c r="O9482" i="24" s="1"/>
  <c r="M9481" i="24"/>
  <c r="E9481" i="24"/>
  <c r="P9481" i="24" s="1"/>
  <c r="M9480" i="24"/>
  <c r="E9480" i="24"/>
  <c r="M9479" i="24"/>
  <c r="E9479" i="24"/>
  <c r="M9478" i="24"/>
  <c r="E9478" i="24"/>
  <c r="M9477" i="24"/>
  <c r="E9477" i="24"/>
  <c r="O9477" i="24" s="1"/>
  <c r="M9476" i="24"/>
  <c r="E9476" i="24"/>
  <c r="P9476" i="24" s="1"/>
  <c r="M9475" i="24"/>
  <c r="E9475" i="24"/>
  <c r="M9474" i="24"/>
  <c r="E9474" i="24"/>
  <c r="O9474" i="24" s="1"/>
  <c r="M9473" i="24"/>
  <c r="E9473" i="24"/>
  <c r="P9473" i="24" s="1"/>
  <c r="M9472" i="24"/>
  <c r="E9472" i="24"/>
  <c r="M9471" i="24"/>
  <c r="E9471" i="24"/>
  <c r="P9471" i="24" s="1"/>
  <c r="M9470" i="24"/>
  <c r="E9470" i="24"/>
  <c r="M9469" i="24"/>
  <c r="E9469" i="24"/>
  <c r="O9469" i="24" s="1"/>
  <c r="M9468" i="24"/>
  <c r="E9468" i="24"/>
  <c r="P9468" i="24" s="1"/>
  <c r="M9467" i="24"/>
  <c r="E9467" i="24"/>
  <c r="M9466" i="24"/>
  <c r="E9466" i="24"/>
  <c r="O9466" i="24" s="1"/>
  <c r="M9465" i="24"/>
  <c r="E9465" i="24"/>
  <c r="P9465" i="24" s="1"/>
  <c r="M9464" i="24"/>
  <c r="E9464" i="24"/>
  <c r="M9463" i="24"/>
  <c r="E9463" i="24"/>
  <c r="P9463" i="24" s="1"/>
  <c r="M9462" i="24"/>
  <c r="E9462" i="24"/>
  <c r="M9461" i="24"/>
  <c r="E9461" i="24"/>
  <c r="M9460" i="24"/>
  <c r="E9460" i="24"/>
  <c r="O9460" i="24" s="1"/>
  <c r="M9459" i="24"/>
  <c r="E9459" i="24"/>
  <c r="P9459" i="24" s="1"/>
  <c r="M9458" i="24"/>
  <c r="E9458" i="24"/>
  <c r="P9458" i="24" s="1"/>
  <c r="M9457" i="24"/>
  <c r="E9457" i="24"/>
  <c r="M9456" i="24"/>
  <c r="E9456" i="24"/>
  <c r="P9456" i="24" s="1"/>
  <c r="M9455" i="24"/>
  <c r="E9455" i="24"/>
  <c r="P9455" i="24" s="1"/>
  <c r="M9454" i="24"/>
  <c r="E9454" i="24"/>
  <c r="P9454" i="24" s="1"/>
  <c r="M9453" i="24"/>
  <c r="E9453" i="24"/>
  <c r="O9453" i="24" s="1"/>
  <c r="M9452" i="24"/>
  <c r="E9452" i="24"/>
  <c r="M9451" i="24"/>
  <c r="E9451" i="24"/>
  <c r="P9451" i="24" s="1"/>
  <c r="M9450" i="24"/>
  <c r="E9450" i="24"/>
  <c r="M9449" i="24"/>
  <c r="E9449" i="24"/>
  <c r="M9448" i="24"/>
  <c r="E9448" i="24"/>
  <c r="O9448" i="24" s="1"/>
  <c r="M9447" i="24"/>
  <c r="E9447" i="24"/>
  <c r="P9447" i="24" s="1"/>
  <c r="M9446" i="24"/>
  <c r="E9446" i="24"/>
  <c r="P9446" i="24" s="1"/>
  <c r="M9445" i="24"/>
  <c r="E9445" i="24"/>
  <c r="O9445" i="24" s="1"/>
  <c r="M9444" i="24"/>
  <c r="E9444" i="24"/>
  <c r="P9444" i="24" s="1"/>
  <c r="M9443" i="24"/>
  <c r="E9443" i="24"/>
  <c r="P9443" i="24" s="1"/>
  <c r="M9442" i="24"/>
  <c r="E9442" i="24"/>
  <c r="P9442" i="24" s="1"/>
  <c r="M9441" i="24"/>
  <c r="E9441" i="24"/>
  <c r="M9440" i="24"/>
  <c r="E9440" i="24"/>
  <c r="O9440" i="24" s="1"/>
  <c r="M9439" i="24"/>
  <c r="E9439" i="24"/>
  <c r="O9439" i="24" s="1"/>
  <c r="M9438" i="24"/>
  <c r="E9438" i="24"/>
  <c r="P9438" i="24" s="1"/>
  <c r="M9437" i="24"/>
  <c r="E9437" i="24"/>
  <c r="O9437" i="24" s="1"/>
  <c r="E9436" i="24"/>
  <c r="E9435" i="24"/>
  <c r="O9435" i="24" s="1"/>
  <c r="E9434" i="24"/>
  <c r="M9433" i="24"/>
  <c r="E9433" i="24"/>
  <c r="O9433" i="24" s="1"/>
  <c r="M9432" i="24"/>
  <c r="E9432" i="24"/>
  <c r="M9431" i="24"/>
  <c r="E9431" i="24"/>
  <c r="P9431" i="24" s="1"/>
  <c r="M9430" i="24"/>
  <c r="E9430" i="24"/>
  <c r="M9429" i="24"/>
  <c r="E9429" i="24"/>
  <c r="P9429" i="24" s="1"/>
  <c r="M9428" i="24"/>
  <c r="E9428" i="24"/>
  <c r="P9428" i="24" s="1"/>
  <c r="M9427" i="24"/>
  <c r="E9427" i="24"/>
  <c r="P9427" i="24" s="1"/>
  <c r="M9426" i="24"/>
  <c r="E9426" i="24"/>
  <c r="M9425" i="24"/>
  <c r="E9425" i="24"/>
  <c r="O9425" i="24" s="1"/>
  <c r="M9424" i="24"/>
  <c r="E9424" i="24"/>
  <c r="P9424" i="24" s="1"/>
  <c r="M9423" i="24"/>
  <c r="E9423" i="24"/>
  <c r="P9423" i="24" s="1"/>
  <c r="M9422" i="24"/>
  <c r="E9422" i="24"/>
  <c r="P9422" i="24" s="1"/>
  <c r="M9421" i="24"/>
  <c r="E9421" i="24"/>
  <c r="P9421" i="24" s="1"/>
  <c r="M9420" i="24"/>
  <c r="E9420" i="24"/>
  <c r="P9420" i="24" s="1"/>
  <c r="M9419" i="24"/>
  <c r="E9419" i="24"/>
  <c r="P9419" i="24" s="1"/>
  <c r="M9418" i="24"/>
  <c r="E9418" i="24"/>
  <c r="M9417" i="24"/>
  <c r="E9417" i="24"/>
  <c r="O9417" i="24" s="1"/>
  <c r="M9416" i="24"/>
  <c r="E9416" i="24"/>
  <c r="P9416" i="24" s="1"/>
  <c r="M9415" i="24"/>
  <c r="E9415" i="24"/>
  <c r="P9415" i="24" s="1"/>
  <c r="M9414" i="24"/>
  <c r="E9414" i="24"/>
  <c r="O9414" i="24" s="1"/>
  <c r="M9413" i="24"/>
  <c r="E9413" i="24"/>
  <c r="P9413" i="24" s="1"/>
  <c r="M9412" i="24"/>
  <c r="E9412" i="24"/>
  <c r="P9412" i="24" s="1"/>
  <c r="M9411" i="24"/>
  <c r="E9411" i="24"/>
  <c r="P9411" i="24" s="1"/>
  <c r="M9410" i="24"/>
  <c r="E9410" i="24"/>
  <c r="M9409" i="24"/>
  <c r="E9409" i="24"/>
  <c r="O9409" i="24" s="1"/>
  <c r="M9408" i="24"/>
  <c r="E9408" i="24"/>
  <c r="M9407" i="24"/>
  <c r="E9407" i="24"/>
  <c r="P9407" i="24" s="1"/>
  <c r="M9406" i="24"/>
  <c r="E9406" i="24"/>
  <c r="O9406" i="24" s="1"/>
  <c r="M9405" i="24"/>
  <c r="E9405" i="24"/>
  <c r="P9405" i="24" s="1"/>
  <c r="M9404" i="24"/>
  <c r="E9404" i="24"/>
  <c r="P9404" i="24" s="1"/>
  <c r="M9403" i="24"/>
  <c r="E9403" i="24"/>
  <c r="P9403" i="24" s="1"/>
  <c r="M9402" i="24"/>
  <c r="E9402" i="24"/>
  <c r="M9401" i="24"/>
  <c r="E9401" i="24"/>
  <c r="O9401" i="24" s="1"/>
  <c r="M9400" i="24"/>
  <c r="E9400" i="24"/>
  <c r="O9400" i="24" s="1"/>
  <c r="M9399" i="24"/>
  <c r="E9399" i="24"/>
  <c r="P9399" i="24" s="1"/>
  <c r="M9398" i="24"/>
  <c r="E9398" i="24"/>
  <c r="M9397" i="24"/>
  <c r="E9397" i="24"/>
  <c r="P9397" i="24" s="1"/>
  <c r="M9396" i="24"/>
  <c r="E9396" i="24"/>
  <c r="P9396" i="24" s="1"/>
  <c r="M9395" i="24"/>
  <c r="E9395" i="24"/>
  <c r="P9395" i="24" s="1"/>
  <c r="M9394" i="24"/>
  <c r="E9394" i="24"/>
  <c r="M9393" i="24"/>
  <c r="E9393" i="24"/>
  <c r="O9393" i="24" s="1"/>
  <c r="M9392" i="24"/>
  <c r="E9392" i="24"/>
  <c r="O9392" i="24" s="1"/>
  <c r="M9391" i="24"/>
  <c r="E9391" i="24"/>
  <c r="P9391" i="24" s="1"/>
  <c r="M9390" i="24"/>
  <c r="E9390" i="24"/>
  <c r="M9389" i="24"/>
  <c r="E9389" i="24"/>
  <c r="P9389" i="24" s="1"/>
  <c r="M9388" i="24"/>
  <c r="E9388" i="24"/>
  <c r="P9388" i="24" s="1"/>
  <c r="M9387" i="24"/>
  <c r="E9387" i="24"/>
  <c r="P9387" i="24" s="1"/>
  <c r="M9386" i="24"/>
  <c r="E9386" i="24"/>
  <c r="E9385" i="24"/>
  <c r="E9384" i="24"/>
  <c r="E9383" i="24"/>
  <c r="O9383" i="24" s="1"/>
  <c r="E9382" i="24"/>
  <c r="E9381" i="24"/>
  <c r="E9380" i="24"/>
  <c r="E9379" i="24"/>
  <c r="M9378" i="24"/>
  <c r="E9378" i="24"/>
  <c r="M9377" i="24"/>
  <c r="E9377" i="24"/>
  <c r="P9377" i="24" s="1"/>
  <c r="M9376" i="24"/>
  <c r="E9376" i="24"/>
  <c r="M9375" i="24"/>
  <c r="E9375" i="24"/>
  <c r="M9374" i="24"/>
  <c r="E9374" i="24"/>
  <c r="O9374" i="24" s="1"/>
  <c r="M9373" i="24"/>
  <c r="E9373" i="24"/>
  <c r="P9373" i="24" s="1"/>
  <c r="M9372" i="24"/>
  <c r="E9372" i="24"/>
  <c r="P9372" i="24" s="1"/>
  <c r="M9371" i="24"/>
  <c r="E9371" i="24"/>
  <c r="M9370" i="24"/>
  <c r="E9370" i="24"/>
  <c r="P9370" i="24" s="1"/>
  <c r="M9369" i="24"/>
  <c r="E9369" i="24"/>
  <c r="P9369" i="24" s="1"/>
  <c r="M9368" i="24"/>
  <c r="E9368" i="24"/>
  <c r="O9368" i="24" s="1"/>
  <c r="M9367" i="24"/>
  <c r="E9367" i="24"/>
  <c r="M9366" i="24"/>
  <c r="E9366" i="24"/>
  <c r="O9366" i="24" s="1"/>
  <c r="M9365" i="24"/>
  <c r="E9365" i="24"/>
  <c r="P9365" i="24" s="1"/>
  <c r="M9364" i="24"/>
  <c r="E9364" i="24"/>
  <c r="P9364" i="24" s="1"/>
  <c r="M9363" i="24"/>
  <c r="E9363" i="24"/>
  <c r="P9363" i="24" s="1"/>
  <c r="M9362" i="24"/>
  <c r="E9362" i="24"/>
  <c r="P9362" i="24" s="1"/>
  <c r="M9361" i="24"/>
  <c r="E9361" i="24"/>
  <c r="P9361" i="24" s="1"/>
  <c r="M9360" i="24"/>
  <c r="E9360" i="24"/>
  <c r="P9360" i="24" s="1"/>
  <c r="M9359" i="24"/>
  <c r="E9359" i="24"/>
  <c r="M9358" i="24"/>
  <c r="E9358" i="24"/>
  <c r="O9358" i="24" s="1"/>
  <c r="M9357" i="24"/>
  <c r="E9357" i="24"/>
  <c r="P9357" i="24" s="1"/>
  <c r="M9356" i="24"/>
  <c r="E9356" i="24"/>
  <c r="P9356" i="24" s="1"/>
  <c r="M9355" i="24"/>
  <c r="E9355" i="24"/>
  <c r="P9355" i="24" s="1"/>
  <c r="M9354" i="24"/>
  <c r="E9354" i="24"/>
  <c r="P9354" i="24" s="1"/>
  <c r="M9353" i="24"/>
  <c r="E9353" i="24"/>
  <c r="P9353" i="24" s="1"/>
  <c r="M9352" i="24"/>
  <c r="E9352" i="24"/>
  <c r="P9352" i="24" s="1"/>
  <c r="M9351" i="24"/>
  <c r="E9351" i="24"/>
  <c r="M9350" i="24"/>
  <c r="E9350" i="24"/>
  <c r="O9350" i="24" s="1"/>
  <c r="M9349" i="24"/>
  <c r="E9349" i="24"/>
  <c r="M9348" i="24"/>
  <c r="E9348" i="24"/>
  <c r="P9348" i="24" s="1"/>
  <c r="M9347" i="24"/>
  <c r="E9347" i="24"/>
  <c r="P9347" i="24" s="1"/>
  <c r="M9346" i="24"/>
  <c r="E9346" i="24"/>
  <c r="M9345" i="24"/>
  <c r="E9345" i="24"/>
  <c r="P9345" i="24" s="1"/>
  <c r="M9344" i="24"/>
  <c r="E9344" i="24"/>
  <c r="M9343" i="24"/>
  <c r="E9343" i="24"/>
  <c r="M9342" i="24"/>
  <c r="E9342" i="24"/>
  <c r="O9342" i="24" s="1"/>
  <c r="M9341" i="24"/>
  <c r="E9341" i="24"/>
  <c r="P9341" i="24" s="1"/>
  <c r="M9340" i="24"/>
  <c r="E9340" i="24"/>
  <c r="P9340" i="24" s="1"/>
  <c r="M9339" i="24"/>
  <c r="E9339" i="24"/>
  <c r="M9338" i="24"/>
  <c r="E9338" i="24"/>
  <c r="M9337" i="24"/>
  <c r="E9337" i="24"/>
  <c r="P9337" i="24" s="1"/>
  <c r="M9336" i="24"/>
  <c r="E9336" i="24"/>
  <c r="M9335" i="24"/>
  <c r="E9335" i="24"/>
  <c r="E9334" i="24"/>
  <c r="O9334" i="24" s="1"/>
  <c r="E9333" i="24"/>
  <c r="M9332" i="24"/>
  <c r="E9332" i="24"/>
  <c r="O9332" i="24" s="1"/>
  <c r="M9331" i="24"/>
  <c r="E9331" i="24"/>
  <c r="M9330" i="24"/>
  <c r="E9330" i="24"/>
  <c r="P9330" i="24" s="1"/>
  <c r="M9329" i="24"/>
  <c r="E9329" i="24"/>
  <c r="M9328" i="24"/>
  <c r="E9328" i="24"/>
  <c r="P9328" i="24" s="1"/>
  <c r="M9327" i="24"/>
  <c r="E9327" i="24"/>
  <c r="P9327" i="24" s="1"/>
  <c r="M9326" i="24"/>
  <c r="E9326" i="24"/>
  <c r="P9326" i="24" s="1"/>
  <c r="M9325" i="24"/>
  <c r="E9325" i="24"/>
  <c r="M9324" i="24"/>
  <c r="E9324" i="24"/>
  <c r="M9323" i="24"/>
  <c r="E9323" i="24"/>
  <c r="P9323" i="24" s="1"/>
  <c r="M9322" i="24"/>
  <c r="E9322" i="24"/>
  <c r="P9322" i="24" s="1"/>
  <c r="M9321" i="24"/>
  <c r="E9321" i="24"/>
  <c r="P9321" i="24" s="1"/>
  <c r="M9320" i="24"/>
  <c r="E9320" i="24"/>
  <c r="P9320" i="24" s="1"/>
  <c r="M9319" i="24"/>
  <c r="E9319" i="24"/>
  <c r="P9319" i="24" s="1"/>
  <c r="M9318" i="24"/>
  <c r="E9318" i="24"/>
  <c r="P9318" i="24" s="1"/>
  <c r="M9317" i="24"/>
  <c r="E9317" i="24"/>
  <c r="M9316" i="24"/>
  <c r="E9316" i="24"/>
  <c r="O9316" i="24" s="1"/>
  <c r="M9315" i="24"/>
  <c r="E9315" i="24"/>
  <c r="M9314" i="24"/>
  <c r="E9314" i="24"/>
  <c r="P9314" i="24" s="1"/>
  <c r="M9313" i="24"/>
  <c r="E9313" i="24"/>
  <c r="O9313" i="24" s="1"/>
  <c r="M9312" i="24"/>
  <c r="E9312" i="24"/>
  <c r="P9312" i="24" s="1"/>
  <c r="M9311" i="24"/>
  <c r="E9311" i="24"/>
  <c r="P9311" i="24" s="1"/>
  <c r="M9310" i="24"/>
  <c r="E9310" i="24"/>
  <c r="P9310" i="24" s="1"/>
  <c r="M9309" i="24"/>
  <c r="E9309" i="24"/>
  <c r="M9308" i="24"/>
  <c r="E9308" i="24"/>
  <c r="O9308" i="24" s="1"/>
  <c r="M9307" i="24"/>
  <c r="E9307" i="24"/>
  <c r="O9307" i="24" s="1"/>
  <c r="M9306" i="24"/>
  <c r="E9306" i="24"/>
  <c r="P9306" i="24" s="1"/>
  <c r="M9305" i="24"/>
  <c r="E9305" i="24"/>
  <c r="O9305" i="24" s="1"/>
  <c r="M9304" i="24"/>
  <c r="E9304" i="24"/>
  <c r="P9304" i="24" s="1"/>
  <c r="M9303" i="24"/>
  <c r="E9303" i="24"/>
  <c r="P9303" i="24" s="1"/>
  <c r="M9302" i="24"/>
  <c r="E9302" i="24"/>
  <c r="P9302" i="24" s="1"/>
  <c r="M9301" i="24"/>
  <c r="E9301" i="24"/>
  <c r="M9300" i="24"/>
  <c r="E9300" i="24"/>
  <c r="O9300" i="24" s="1"/>
  <c r="M9299" i="24"/>
  <c r="E9299" i="24"/>
  <c r="O9299" i="24" s="1"/>
  <c r="M9298" i="24"/>
  <c r="E9298" i="24"/>
  <c r="P9298" i="24" s="1"/>
  <c r="M9297" i="24"/>
  <c r="E9297" i="24"/>
  <c r="O9297" i="24" s="1"/>
  <c r="M9296" i="24"/>
  <c r="E9296" i="24"/>
  <c r="P9296" i="24" s="1"/>
  <c r="M9295" i="24"/>
  <c r="E9295" i="24"/>
  <c r="P9295" i="24" s="1"/>
  <c r="M9294" i="24"/>
  <c r="E9294" i="24"/>
  <c r="P9294" i="24" s="1"/>
  <c r="M9293" i="24"/>
  <c r="E9293" i="24"/>
  <c r="M9292" i="24"/>
  <c r="E9292" i="24"/>
  <c r="O9292" i="24" s="1"/>
  <c r="M9291" i="24"/>
  <c r="E9291" i="24"/>
  <c r="O9291" i="24" s="1"/>
  <c r="M9290" i="24"/>
  <c r="E9290" i="24"/>
  <c r="P9290" i="24" s="1"/>
  <c r="M9289" i="24"/>
  <c r="E9289" i="24"/>
  <c r="O9289" i="24" s="1"/>
  <c r="M9288" i="24"/>
  <c r="E9288" i="24"/>
  <c r="P9288" i="24" s="1"/>
  <c r="M9287" i="24"/>
  <c r="E9287" i="24"/>
  <c r="P9287" i="24" s="1"/>
  <c r="M9286" i="24"/>
  <c r="E9286" i="24"/>
  <c r="P9286" i="24" s="1"/>
  <c r="M9285" i="24"/>
  <c r="E9285" i="24"/>
  <c r="M9284" i="24"/>
  <c r="E9284" i="24"/>
  <c r="O9284" i="24" s="1"/>
  <c r="E9283" i="24"/>
  <c r="E9282" i="24"/>
  <c r="P9282" i="24" s="1"/>
  <c r="E9281" i="24"/>
  <c r="O9281" i="24" s="1"/>
  <c r="E9280" i="24"/>
  <c r="P9280" i="24" s="1"/>
  <c r="E9279" i="24"/>
  <c r="O9279" i="24" s="1"/>
  <c r="E9278" i="24"/>
  <c r="P9278" i="24" s="1"/>
  <c r="E9277" i="24"/>
  <c r="M9276" i="24"/>
  <c r="E9276" i="24"/>
  <c r="P9276" i="24" s="1"/>
  <c r="M9275" i="24"/>
  <c r="E9275" i="24"/>
  <c r="P9275" i="24" s="1"/>
  <c r="M9274" i="24"/>
  <c r="E9274" i="24"/>
  <c r="M9273" i="24"/>
  <c r="E9273" i="24"/>
  <c r="O9273" i="24" s="1"/>
  <c r="M9272" i="24"/>
  <c r="E9272" i="24"/>
  <c r="P9272" i="24" s="1"/>
  <c r="M9271" i="24"/>
  <c r="E9271" i="24"/>
  <c r="P9271" i="24" s="1"/>
  <c r="M9270" i="24"/>
  <c r="E9270" i="24"/>
  <c r="P9270" i="24" s="1"/>
  <c r="M9269" i="24"/>
  <c r="E9269" i="24"/>
  <c r="P9269" i="24" s="1"/>
  <c r="M9268" i="24"/>
  <c r="E9268" i="24"/>
  <c r="P9268" i="24" s="1"/>
  <c r="M9267" i="24"/>
  <c r="E9267" i="24"/>
  <c r="O9267" i="24" s="1"/>
  <c r="M9266" i="24"/>
  <c r="E9266" i="24"/>
  <c r="M9265" i="24"/>
  <c r="E9265" i="24"/>
  <c r="O9265" i="24" s="1"/>
  <c r="M9264" i="24"/>
  <c r="E9264" i="24"/>
  <c r="P9264" i="24" s="1"/>
  <c r="M9263" i="24"/>
  <c r="E9263" i="24"/>
  <c r="P9263" i="24" s="1"/>
  <c r="M9262" i="24"/>
  <c r="E9262" i="24"/>
  <c r="P9262" i="24" s="1"/>
  <c r="M9261" i="24"/>
  <c r="E9261" i="24"/>
  <c r="P9261" i="24" s="1"/>
  <c r="M9260" i="24"/>
  <c r="E9260" i="24"/>
  <c r="P9260" i="24" s="1"/>
  <c r="M9259" i="24"/>
  <c r="E9259" i="24"/>
  <c r="P9259" i="24" s="1"/>
  <c r="M9258" i="24"/>
  <c r="E9258" i="24"/>
  <c r="M9257" i="24"/>
  <c r="E9257" i="24"/>
  <c r="O9257" i="24" s="1"/>
  <c r="M9256" i="24"/>
  <c r="E9256" i="24"/>
  <c r="P9256" i="24" s="1"/>
  <c r="M9255" i="24"/>
  <c r="E9255" i="24"/>
  <c r="P9255" i="24" s="1"/>
  <c r="M9254" i="24"/>
  <c r="E9254" i="24"/>
  <c r="P9254" i="24" s="1"/>
  <c r="M9253" i="24"/>
  <c r="E9253" i="24"/>
  <c r="M9252" i="24"/>
  <c r="E9252" i="24"/>
  <c r="P9252" i="24" s="1"/>
  <c r="M9251" i="24"/>
  <c r="E9251" i="24"/>
  <c r="P9251" i="24" s="1"/>
  <c r="M9250" i="24"/>
  <c r="E9250" i="24"/>
  <c r="M9249" i="24"/>
  <c r="E9249" i="24"/>
  <c r="P9249" i="24" s="1"/>
  <c r="M9248" i="24"/>
  <c r="E9248" i="24"/>
  <c r="P9248" i="24" s="1"/>
  <c r="M9247" i="24"/>
  <c r="E9247" i="24"/>
  <c r="P9247" i="24" s="1"/>
  <c r="M9246" i="24"/>
  <c r="E9246" i="24"/>
  <c r="P9246" i="24" s="1"/>
  <c r="M9245" i="24"/>
  <c r="E9245" i="24"/>
  <c r="P9245" i="24" s="1"/>
  <c r="M9244" i="24"/>
  <c r="E9244" i="24"/>
  <c r="P9244" i="24" s="1"/>
  <c r="M9243" i="24"/>
  <c r="E9243" i="24"/>
  <c r="O9243" i="24" s="1"/>
  <c r="M9242" i="24"/>
  <c r="E9242" i="24"/>
  <c r="M9241" i="24"/>
  <c r="E9241" i="24"/>
  <c r="O9241" i="24" s="1"/>
  <c r="M9240" i="24"/>
  <c r="E9240" i="24"/>
  <c r="P9240" i="24" s="1"/>
  <c r="M9239" i="24"/>
  <c r="E9239" i="24"/>
  <c r="P9239" i="24" s="1"/>
  <c r="M9238" i="24"/>
  <c r="E9238" i="24"/>
  <c r="P9238" i="24" s="1"/>
  <c r="M9237" i="24"/>
  <c r="E9237" i="24"/>
  <c r="P9237" i="24" s="1"/>
  <c r="M9236" i="24"/>
  <c r="E9236" i="24"/>
  <c r="P9236" i="24" s="1"/>
  <c r="M9235" i="24"/>
  <c r="E9235" i="24"/>
  <c r="P9235" i="24" s="1"/>
  <c r="M9234" i="24"/>
  <c r="E9234" i="24"/>
  <c r="M9233" i="24"/>
  <c r="E9233" i="24"/>
  <c r="O9233" i="24" s="1"/>
  <c r="E9232" i="24"/>
  <c r="O9232" i="24" s="1"/>
  <c r="E9231" i="24"/>
  <c r="P9231" i="24" s="1"/>
  <c r="E9230" i="24"/>
  <c r="O9230" i="24" s="1"/>
  <c r="E9229" i="24"/>
  <c r="P9229" i="24" s="1"/>
  <c r="E9228" i="24"/>
  <c r="O9228" i="24" s="1"/>
  <c r="E9227" i="24"/>
  <c r="P9227" i="24" s="1"/>
  <c r="E9226" i="24"/>
  <c r="O9226" i="24" s="1"/>
  <c r="E9225" i="24"/>
  <c r="P9225" i="24" s="1"/>
  <c r="E9224" i="24"/>
  <c r="O9224" i="24" s="1"/>
  <c r="E9223" i="24"/>
  <c r="P9223" i="24" s="1"/>
  <c r="E9222" i="24"/>
  <c r="O9222" i="24" s="1"/>
  <c r="E9221" i="24"/>
  <c r="P9221" i="24" s="1"/>
  <c r="E9220" i="24"/>
  <c r="O9220" i="24" s="1"/>
  <c r="E9219" i="24"/>
  <c r="M9218" i="24"/>
  <c r="E9218" i="24"/>
  <c r="P9218" i="24" s="1"/>
  <c r="M9217" i="24"/>
  <c r="E9217" i="24"/>
  <c r="P9217" i="24" s="1"/>
  <c r="M9216" i="24"/>
  <c r="E9216" i="24"/>
  <c r="P9216" i="24" s="1"/>
  <c r="M9215" i="24"/>
  <c r="E9215" i="24"/>
  <c r="P9215" i="24" s="1"/>
  <c r="M9214" i="24"/>
  <c r="E9214" i="24"/>
  <c r="P9214" i="24" s="1"/>
  <c r="M9213" i="24"/>
  <c r="E9213" i="24"/>
  <c r="P9213" i="24" s="1"/>
  <c r="M9212" i="24"/>
  <c r="E9212" i="24"/>
  <c r="M9211" i="24"/>
  <c r="E9211" i="24"/>
  <c r="O9211" i="24" s="1"/>
  <c r="M9210" i="24"/>
  <c r="E9210" i="24"/>
  <c r="P9210" i="24" s="1"/>
  <c r="M9209" i="24"/>
  <c r="E9209" i="24"/>
  <c r="P9209" i="24" s="1"/>
  <c r="M9208" i="24"/>
  <c r="E9208" i="24"/>
  <c r="P9208" i="24" s="1"/>
  <c r="M9207" i="24"/>
  <c r="E9207" i="24"/>
  <c r="P9207" i="24" s="1"/>
  <c r="M9206" i="24"/>
  <c r="E9206" i="24"/>
  <c r="M9205" i="24"/>
  <c r="E9205" i="24"/>
  <c r="P9205" i="24" s="1"/>
  <c r="M9204" i="24"/>
  <c r="E9204" i="24"/>
  <c r="M9203" i="24"/>
  <c r="E9203" i="24"/>
  <c r="O9203" i="24" s="1"/>
  <c r="M9202" i="24"/>
  <c r="E9202" i="24"/>
  <c r="M9201" i="24"/>
  <c r="E9201" i="24"/>
  <c r="P9201" i="24" s="1"/>
  <c r="M9200" i="24"/>
  <c r="E9200" i="24"/>
  <c r="P9200" i="24" s="1"/>
  <c r="M9199" i="24"/>
  <c r="E9199" i="24"/>
  <c r="P9199" i="24" s="1"/>
  <c r="M9198" i="24"/>
  <c r="E9198" i="24"/>
  <c r="M9197" i="24"/>
  <c r="E9197" i="24"/>
  <c r="M9196" i="24"/>
  <c r="E9196" i="24"/>
  <c r="M9195" i="24"/>
  <c r="E9195" i="24"/>
  <c r="M9194" i="24"/>
  <c r="E9194" i="24"/>
  <c r="P9194" i="24" s="1"/>
  <c r="M9193" i="24"/>
  <c r="E9193" i="24"/>
  <c r="P9193" i="24" s="1"/>
  <c r="M9192" i="24"/>
  <c r="E9192" i="24"/>
  <c r="P9192" i="24" s="1"/>
  <c r="M9191" i="24"/>
  <c r="E9191" i="24"/>
  <c r="P9191" i="24" s="1"/>
  <c r="M9190" i="24"/>
  <c r="E9190" i="24"/>
  <c r="M9189" i="24"/>
  <c r="E9189" i="24"/>
  <c r="O9189" i="24" s="1"/>
  <c r="M9188" i="24"/>
  <c r="E9188" i="24"/>
  <c r="M9187" i="24"/>
  <c r="E9187" i="24"/>
  <c r="O9187" i="24" s="1"/>
  <c r="M9186" i="24"/>
  <c r="E9186" i="24"/>
  <c r="M9185" i="24"/>
  <c r="E9185" i="24"/>
  <c r="P9185" i="24" s="1"/>
  <c r="M9184" i="24"/>
  <c r="E9184" i="24"/>
  <c r="P9184" i="24" s="1"/>
  <c r="M9183" i="24"/>
  <c r="E9183" i="24"/>
  <c r="P9183" i="24" s="1"/>
  <c r="M9182" i="24"/>
  <c r="E9182" i="24"/>
  <c r="M9181" i="24"/>
  <c r="E9181" i="24"/>
  <c r="O9181" i="24" s="1"/>
  <c r="M9180" i="24"/>
  <c r="E9180" i="24"/>
  <c r="M9179" i="24"/>
  <c r="E9179" i="24"/>
  <c r="O9179" i="24" s="1"/>
  <c r="M9178" i="24"/>
  <c r="E9178" i="24"/>
  <c r="M9177" i="24"/>
  <c r="E9177" i="24"/>
  <c r="P9177" i="24" s="1"/>
  <c r="M9176" i="24"/>
  <c r="E9176" i="24"/>
  <c r="M9175" i="24"/>
  <c r="E9175" i="24"/>
  <c r="P9175" i="24" s="1"/>
  <c r="M9174" i="24"/>
  <c r="E9174" i="24"/>
  <c r="M9173" i="24"/>
  <c r="E9173" i="24"/>
  <c r="O9173" i="24" s="1"/>
  <c r="M9172" i="24"/>
  <c r="E9172" i="24"/>
  <c r="M9171" i="24"/>
  <c r="E9171" i="24"/>
  <c r="M9170" i="24"/>
  <c r="E9170" i="24"/>
  <c r="P9170" i="24" s="1"/>
  <c r="M9169" i="24"/>
  <c r="E9169" i="24"/>
  <c r="P9169" i="24" s="1"/>
  <c r="M9168" i="24"/>
  <c r="E9168" i="24"/>
  <c r="P9168" i="24" s="1"/>
  <c r="M9167" i="24"/>
  <c r="E9167" i="24"/>
  <c r="P9167" i="24" s="1"/>
  <c r="M9166" i="24"/>
  <c r="E9166" i="24"/>
  <c r="M9165" i="24"/>
  <c r="E9165" i="24"/>
  <c r="O9165" i="24" s="1"/>
  <c r="M9164" i="24"/>
  <c r="E9164" i="24"/>
  <c r="M9163" i="24"/>
  <c r="E9163" i="24"/>
  <c r="O9163" i="24" s="1"/>
  <c r="M9162" i="24"/>
  <c r="E9162" i="24"/>
  <c r="P9162" i="24" s="1"/>
  <c r="M9161" i="24"/>
  <c r="E9161" i="24"/>
  <c r="P9161" i="24" s="1"/>
  <c r="M9160" i="24"/>
  <c r="E9160" i="24"/>
  <c r="P9160" i="24" s="1"/>
  <c r="M9159" i="24"/>
  <c r="E9159" i="24"/>
  <c r="P9159" i="24" s="1"/>
  <c r="M9158" i="24"/>
  <c r="E9158" i="24"/>
  <c r="M9157" i="24"/>
  <c r="E9157" i="24"/>
  <c r="O9157" i="24" s="1"/>
  <c r="M9156" i="24"/>
  <c r="E9156" i="24"/>
  <c r="M9155" i="24"/>
  <c r="E9155" i="24"/>
  <c r="O9155" i="24" s="1"/>
  <c r="M9154" i="24"/>
  <c r="E9154" i="24"/>
  <c r="P9154" i="24" s="1"/>
  <c r="M9153" i="24"/>
  <c r="E9153" i="24"/>
  <c r="P9153" i="24" s="1"/>
  <c r="M9152" i="24"/>
  <c r="E9152" i="24"/>
  <c r="P9152" i="24" s="1"/>
  <c r="M9151" i="24"/>
  <c r="E9151" i="24"/>
  <c r="P9151" i="24" s="1"/>
  <c r="M9150" i="24"/>
  <c r="E9150" i="24"/>
  <c r="M9149" i="24"/>
  <c r="E9149" i="24"/>
  <c r="P9149" i="24" s="1"/>
  <c r="M9148" i="24"/>
  <c r="E9148" i="24"/>
  <c r="M9147" i="24"/>
  <c r="E9147" i="24"/>
  <c r="O9147" i="24" s="1"/>
  <c r="M9146" i="24"/>
  <c r="E9146" i="24"/>
  <c r="P9146" i="24" s="1"/>
  <c r="M9145" i="24"/>
  <c r="E9145" i="24"/>
  <c r="P9145" i="24" s="1"/>
  <c r="M9144" i="24"/>
  <c r="E9144" i="24"/>
  <c r="P9144" i="24" s="1"/>
  <c r="M9143" i="24"/>
  <c r="E9143" i="24"/>
  <c r="P9143" i="24" s="1"/>
  <c r="M9142" i="24"/>
  <c r="E9142" i="24"/>
  <c r="M9141" i="24"/>
  <c r="E9141" i="24"/>
  <c r="P9141" i="24" s="1"/>
  <c r="M9140" i="24"/>
  <c r="E9140" i="24"/>
  <c r="M9139" i="24"/>
  <c r="E9139" i="24"/>
  <c r="M9138" i="24"/>
  <c r="E9138" i="24"/>
  <c r="P9138" i="24" s="1"/>
  <c r="M9137" i="24"/>
  <c r="E9137" i="24"/>
  <c r="M9136" i="24"/>
  <c r="E9136" i="24"/>
  <c r="P9136" i="24" s="1"/>
  <c r="M9135" i="24"/>
  <c r="E9135" i="24"/>
  <c r="P9135" i="24" s="1"/>
  <c r="M9134" i="24"/>
  <c r="E9134" i="24"/>
  <c r="M9133" i="24"/>
  <c r="E9133" i="24"/>
  <c r="P9133" i="24" s="1"/>
  <c r="M9132" i="24"/>
  <c r="E9132" i="24"/>
  <c r="M9131" i="24"/>
  <c r="E9131" i="24"/>
  <c r="O9131" i="24" s="1"/>
  <c r="E9130" i="24"/>
  <c r="O9130" i="24" s="1"/>
  <c r="E9129" i="24"/>
  <c r="P9129" i="24" s="1"/>
  <c r="E9128" i="24"/>
  <c r="O9128" i="24" s="1"/>
  <c r="M9127" i="24"/>
  <c r="E9127" i="24"/>
  <c r="M9126" i="24"/>
  <c r="E9126" i="24"/>
  <c r="P9126" i="24" s="1"/>
  <c r="M9125" i="24"/>
  <c r="E9125" i="24"/>
  <c r="M9124" i="24"/>
  <c r="E9124" i="24"/>
  <c r="O9124" i="24" s="1"/>
  <c r="M9123" i="24"/>
  <c r="E9123" i="24"/>
  <c r="M9122" i="24"/>
  <c r="E9122" i="24"/>
  <c r="M9121" i="24"/>
  <c r="E9121" i="24"/>
  <c r="M9120" i="24"/>
  <c r="E9120" i="24"/>
  <c r="P9120" i="24" s="1"/>
  <c r="M9119" i="24"/>
  <c r="E9119" i="24"/>
  <c r="M9118" i="24"/>
  <c r="E9118" i="24"/>
  <c r="P9118" i="24" s="1"/>
  <c r="M9117" i="24"/>
  <c r="E9117" i="24"/>
  <c r="M9116" i="24"/>
  <c r="E9116" i="24"/>
  <c r="O9116" i="24" s="1"/>
  <c r="M9115" i="24"/>
  <c r="E9115" i="24"/>
  <c r="O9115" i="24" s="1"/>
  <c r="M9114" i="24"/>
  <c r="E9114" i="24"/>
  <c r="M9113" i="24"/>
  <c r="E9113" i="24"/>
  <c r="O9113" i="24" s="1"/>
  <c r="M9112" i="24"/>
  <c r="E9112" i="24"/>
  <c r="P9112" i="24" s="1"/>
  <c r="M9111" i="24"/>
  <c r="E9111" i="24"/>
  <c r="M9110" i="24"/>
  <c r="E9110" i="24"/>
  <c r="P9110" i="24" s="1"/>
  <c r="M9109" i="24"/>
  <c r="E9109" i="24"/>
  <c r="M9108" i="24"/>
  <c r="E9108" i="24"/>
  <c r="O9108" i="24" s="1"/>
  <c r="M9107" i="24"/>
  <c r="E9107" i="24"/>
  <c r="M9106" i="24"/>
  <c r="E9106" i="24"/>
  <c r="M9105" i="24"/>
  <c r="E9105" i="24"/>
  <c r="O9105" i="24" s="1"/>
  <c r="M9104" i="24"/>
  <c r="E9104" i="24"/>
  <c r="P9104" i="24" s="1"/>
  <c r="M9103" i="24"/>
  <c r="E9103" i="24"/>
  <c r="M9102" i="24"/>
  <c r="E9102" i="24"/>
  <c r="P9102" i="24" s="1"/>
  <c r="M9101" i="24"/>
  <c r="E9101" i="24"/>
  <c r="M9100" i="24"/>
  <c r="E9100" i="24"/>
  <c r="O9100" i="24" s="1"/>
  <c r="M9099" i="24"/>
  <c r="E9099" i="24"/>
  <c r="O9099" i="24" s="1"/>
  <c r="M9098" i="24"/>
  <c r="E9098" i="24"/>
  <c r="M9097" i="24"/>
  <c r="E9097" i="24"/>
  <c r="O9097" i="24" s="1"/>
  <c r="M9096" i="24"/>
  <c r="E9096" i="24"/>
  <c r="P9096" i="24" s="1"/>
  <c r="M9095" i="24"/>
  <c r="E9095" i="24"/>
  <c r="M9094" i="24"/>
  <c r="E9094" i="24"/>
  <c r="P9094" i="24" s="1"/>
  <c r="M9093" i="24"/>
  <c r="E9093" i="24"/>
  <c r="M9092" i="24"/>
  <c r="E9092" i="24"/>
  <c r="O9092" i="24" s="1"/>
  <c r="M9091" i="24"/>
  <c r="E9091" i="24"/>
  <c r="O9091" i="24" s="1"/>
  <c r="M9090" i="24"/>
  <c r="E9090" i="24"/>
  <c r="M9089" i="24"/>
  <c r="E9089" i="24"/>
  <c r="O9089" i="24" s="1"/>
  <c r="M9088" i="24"/>
  <c r="E9088" i="24"/>
  <c r="P9088" i="24" s="1"/>
  <c r="M9087" i="24"/>
  <c r="E9087" i="24"/>
  <c r="P9087" i="24" s="1"/>
  <c r="M9086" i="24"/>
  <c r="E9086" i="24"/>
  <c r="M9085" i="24"/>
  <c r="E9085" i="24"/>
  <c r="M9084" i="24"/>
  <c r="E9084" i="24"/>
  <c r="O9084" i="24" s="1"/>
  <c r="M9083" i="24"/>
  <c r="E9083" i="24"/>
  <c r="O9083" i="24" s="1"/>
  <c r="M9082" i="24"/>
  <c r="E9082" i="24"/>
  <c r="O9082" i="24" s="1"/>
  <c r="M9081" i="24"/>
  <c r="E9081" i="24"/>
  <c r="P9081" i="24" s="1"/>
  <c r="M9080" i="24"/>
  <c r="E9080" i="24"/>
  <c r="E9079" i="24"/>
  <c r="P9079" i="24" s="1"/>
  <c r="E9078" i="24"/>
  <c r="O9078" i="24" s="1"/>
  <c r="E9077" i="24"/>
  <c r="P9077" i="24" s="1"/>
  <c r="E9076" i="24"/>
  <c r="O9076" i="24" s="1"/>
  <c r="E9075" i="24"/>
  <c r="P9075" i="24" s="1"/>
  <c r="E9074" i="24"/>
  <c r="O9074" i="24" s="1"/>
  <c r="E9073" i="24"/>
  <c r="P9073" i="24" s="1"/>
  <c r="E9072" i="24"/>
  <c r="O9072" i="24" s="1"/>
  <c r="E9071" i="24"/>
  <c r="P9071" i="24" s="1"/>
  <c r="E9070" i="24"/>
  <c r="O9070" i="24" s="1"/>
  <c r="E9069" i="24"/>
  <c r="P9069" i="24" s="1"/>
  <c r="E9068" i="24"/>
  <c r="O9068" i="24" s="1"/>
  <c r="E9067" i="24"/>
  <c r="P9067" i="24" s="1"/>
  <c r="E9066" i="24"/>
  <c r="O9066" i="24" s="1"/>
  <c r="M9065" i="24"/>
  <c r="E9065" i="24"/>
  <c r="P9065" i="24" s="1"/>
  <c r="M9064" i="24"/>
  <c r="E9064" i="24"/>
  <c r="M9063" i="24"/>
  <c r="E9063" i="24"/>
  <c r="P9063" i="24" s="1"/>
  <c r="M9062" i="24"/>
  <c r="E9062" i="24"/>
  <c r="O9062" i="24" s="1"/>
  <c r="M9061" i="24"/>
  <c r="E9061" i="24"/>
  <c r="P9061" i="24" s="1"/>
  <c r="M9060" i="24"/>
  <c r="E9060" i="24"/>
  <c r="O9060" i="24" s="1"/>
  <c r="M9059" i="24"/>
  <c r="E9059" i="24"/>
  <c r="P9059" i="24" s="1"/>
  <c r="M9058" i="24"/>
  <c r="E9058" i="24"/>
  <c r="P9058" i="24" s="1"/>
  <c r="M9057" i="24"/>
  <c r="E9057" i="24"/>
  <c r="P9057" i="24" s="1"/>
  <c r="M9056" i="24"/>
  <c r="E9056" i="24"/>
  <c r="M9055" i="24"/>
  <c r="E9055" i="24"/>
  <c r="P9055" i="24" s="1"/>
  <c r="M9054" i="24"/>
  <c r="E9054" i="24"/>
  <c r="O9054" i="24" s="1"/>
  <c r="M9053" i="24"/>
  <c r="E9053" i="24"/>
  <c r="P9053" i="24" s="1"/>
  <c r="M9052" i="24"/>
  <c r="E9052" i="24"/>
  <c r="O9052" i="24" s="1"/>
  <c r="M9051" i="24"/>
  <c r="E9051" i="24"/>
  <c r="P9051" i="24" s="1"/>
  <c r="M9050" i="24"/>
  <c r="E9050" i="24"/>
  <c r="P9050" i="24" s="1"/>
  <c r="M9049" i="24"/>
  <c r="E9049" i="24"/>
  <c r="P9049" i="24" s="1"/>
  <c r="M9048" i="24"/>
  <c r="E9048" i="24"/>
  <c r="M9047" i="24"/>
  <c r="E9047" i="24"/>
  <c r="P9047" i="24" s="1"/>
  <c r="M9046" i="24"/>
  <c r="E9046" i="24"/>
  <c r="O9046" i="24" s="1"/>
  <c r="M9045" i="24"/>
  <c r="E9045" i="24"/>
  <c r="O9045" i="24" s="1"/>
  <c r="M9044" i="24"/>
  <c r="E9044" i="24"/>
  <c r="O9044" i="24" s="1"/>
  <c r="M9043" i="24"/>
  <c r="E9043" i="24"/>
  <c r="P9043" i="24" s="1"/>
  <c r="M9042" i="24"/>
  <c r="E9042" i="24"/>
  <c r="P9042" i="24" s="1"/>
  <c r="M9041" i="24"/>
  <c r="E9041" i="24"/>
  <c r="P9041" i="24" s="1"/>
  <c r="M9040" i="24"/>
  <c r="E9040" i="24"/>
  <c r="M9039" i="24"/>
  <c r="E9039" i="24"/>
  <c r="P9039" i="24" s="1"/>
  <c r="M9038" i="24"/>
  <c r="E9038" i="24"/>
  <c r="O9038" i="24" s="1"/>
  <c r="M9037" i="24"/>
  <c r="E9037" i="24"/>
  <c r="O9037" i="24" s="1"/>
  <c r="M9036" i="24"/>
  <c r="E9036" i="24"/>
  <c r="O9036" i="24" s="1"/>
  <c r="M9035" i="24"/>
  <c r="E9035" i="24"/>
  <c r="P9035" i="24" s="1"/>
  <c r="M9034" i="24"/>
  <c r="E9034" i="24"/>
  <c r="M9033" i="24"/>
  <c r="E9033" i="24"/>
  <c r="P9033" i="24" s="1"/>
  <c r="M9032" i="24"/>
  <c r="E9032" i="24"/>
  <c r="M9031" i="24"/>
  <c r="E9031" i="24"/>
  <c r="P9031" i="24" s="1"/>
  <c r="M9030" i="24"/>
  <c r="E9030" i="24"/>
  <c r="O9030" i="24" s="1"/>
  <c r="M9029" i="24"/>
  <c r="E9029" i="24"/>
  <c r="O9029" i="24" s="1"/>
  <c r="M9028" i="24"/>
  <c r="E9028" i="24"/>
  <c r="O9028" i="24" s="1"/>
  <c r="M9027" i="24"/>
  <c r="E9027" i="24"/>
  <c r="M9026" i="24"/>
  <c r="E9026" i="24"/>
  <c r="P9026" i="24" s="1"/>
  <c r="M9025" i="24"/>
  <c r="E9025" i="24"/>
  <c r="M9024" i="24"/>
  <c r="E9024" i="24"/>
  <c r="M9023" i="24"/>
  <c r="E9023" i="24"/>
  <c r="P9023" i="24" s="1"/>
  <c r="M9022" i="24"/>
  <c r="E9022" i="24"/>
  <c r="O9022" i="24" s="1"/>
  <c r="M9021" i="24"/>
  <c r="E9021" i="24"/>
  <c r="O9021" i="24" s="1"/>
  <c r="M9020" i="24"/>
  <c r="E9020" i="24"/>
  <c r="O9020" i="24" s="1"/>
  <c r="M9019" i="24"/>
  <c r="E9019" i="24"/>
  <c r="P9019" i="24" s="1"/>
  <c r="M9018" i="24"/>
  <c r="E9018" i="24"/>
  <c r="P9018" i="24" s="1"/>
  <c r="M9017" i="24"/>
  <c r="E9017" i="24"/>
  <c r="M9016" i="24"/>
  <c r="E9016" i="24"/>
  <c r="M9015" i="24"/>
  <c r="E9015" i="24"/>
  <c r="M9014" i="24"/>
  <c r="E9014" i="24"/>
  <c r="O9014" i="24" s="1"/>
  <c r="M9013" i="24"/>
  <c r="E9013" i="24"/>
  <c r="M9012" i="24"/>
  <c r="E9012" i="24"/>
  <c r="O9012" i="24" s="1"/>
  <c r="M9011" i="24"/>
  <c r="E9011" i="24"/>
  <c r="P9011" i="24" s="1"/>
  <c r="M9010" i="24"/>
  <c r="E9010" i="24"/>
  <c r="P9010" i="24" s="1"/>
  <c r="M9009" i="24"/>
  <c r="E9009" i="24"/>
  <c r="P9009" i="24" s="1"/>
  <c r="M9008" i="24"/>
  <c r="E9008" i="24"/>
  <c r="M9007" i="24"/>
  <c r="E9007" i="24"/>
  <c r="P9007" i="24" s="1"/>
  <c r="M9006" i="24"/>
  <c r="E9006" i="24"/>
  <c r="O9006" i="24" s="1"/>
  <c r="M9005" i="24"/>
  <c r="E9005" i="24"/>
  <c r="P9005" i="24" s="1"/>
  <c r="M9004" i="24"/>
  <c r="E9004" i="24"/>
  <c r="O9004" i="24" s="1"/>
  <c r="M9003" i="24"/>
  <c r="E9003" i="24"/>
  <c r="P9003" i="24" s="1"/>
  <c r="M9002" i="24"/>
  <c r="E9002" i="24"/>
  <c r="P9002" i="24" s="1"/>
  <c r="M9001" i="24"/>
  <c r="E9001" i="24"/>
  <c r="P9001" i="24" s="1"/>
  <c r="M9000" i="24"/>
  <c r="E9000" i="24"/>
  <c r="M8999" i="24"/>
  <c r="E8999" i="24"/>
  <c r="P8999" i="24" s="1"/>
  <c r="M8998" i="24"/>
  <c r="E8998" i="24"/>
  <c r="O8998" i="24" s="1"/>
  <c r="M8997" i="24"/>
  <c r="E8997" i="24"/>
  <c r="P8997" i="24" s="1"/>
  <c r="M8996" i="24"/>
  <c r="E8996" i="24"/>
  <c r="O8996" i="24" s="1"/>
  <c r="M8995" i="24"/>
  <c r="E8995" i="24"/>
  <c r="P8995" i="24" s="1"/>
  <c r="M8994" i="24"/>
  <c r="E8994" i="24"/>
  <c r="P8994" i="24" s="1"/>
  <c r="M8993" i="24"/>
  <c r="E8993" i="24"/>
  <c r="M8992" i="24"/>
  <c r="E8992" i="24"/>
  <c r="M8991" i="24"/>
  <c r="E8991" i="24"/>
  <c r="M8990" i="24"/>
  <c r="E8990" i="24"/>
  <c r="O8990" i="24" s="1"/>
  <c r="M8989" i="24"/>
  <c r="E8989" i="24"/>
  <c r="O8989" i="24" s="1"/>
  <c r="M8988" i="24"/>
  <c r="E8988" i="24"/>
  <c r="O8988" i="24" s="1"/>
  <c r="M8987" i="24"/>
  <c r="E8987" i="24"/>
  <c r="P8987" i="24" s="1"/>
  <c r="M8986" i="24"/>
  <c r="E8986" i="24"/>
  <c r="P8986" i="24" s="1"/>
  <c r="M8985" i="24"/>
  <c r="E8985" i="24"/>
  <c r="P8985" i="24" s="1"/>
  <c r="M8984" i="24"/>
  <c r="E8984" i="24"/>
  <c r="M8983" i="24"/>
  <c r="E8983" i="24"/>
  <c r="P8983" i="24" s="1"/>
  <c r="M8982" i="24"/>
  <c r="E8982" i="24"/>
  <c r="O8982" i="24" s="1"/>
  <c r="M8981" i="24"/>
  <c r="E8981" i="24"/>
  <c r="O8981" i="24" s="1"/>
  <c r="M8980" i="24"/>
  <c r="E8980" i="24"/>
  <c r="O8980" i="24" s="1"/>
  <c r="M8979" i="24"/>
  <c r="E8979" i="24"/>
  <c r="P8979" i="24" s="1"/>
  <c r="M8978" i="24"/>
  <c r="E8978" i="24"/>
  <c r="P8978" i="24" s="1"/>
  <c r="E8977" i="24"/>
  <c r="P8977" i="24" s="1"/>
  <c r="E8976" i="24"/>
  <c r="E8975" i="24"/>
  <c r="P8975" i="24" s="1"/>
  <c r="E8974" i="24"/>
  <c r="O8974" i="24" s="1"/>
  <c r="E8973" i="24"/>
  <c r="E8972" i="24"/>
  <c r="O8972" i="24" s="1"/>
  <c r="M8971" i="24"/>
  <c r="E8971" i="24"/>
  <c r="P8971" i="24" s="1"/>
  <c r="M8970" i="24"/>
  <c r="E8970" i="24"/>
  <c r="M8969" i="24"/>
  <c r="E8969" i="24"/>
  <c r="P8969" i="24" s="1"/>
  <c r="M8968" i="24"/>
  <c r="E8968" i="24"/>
  <c r="M8967" i="24"/>
  <c r="E8967" i="24"/>
  <c r="M8966" i="24"/>
  <c r="E8966" i="24"/>
  <c r="O8966" i="24" s="1"/>
  <c r="M8965" i="24"/>
  <c r="E8965" i="24"/>
  <c r="M8964" i="24"/>
  <c r="E8964" i="24"/>
  <c r="P8964" i="24" s="1"/>
  <c r="M8963" i="24"/>
  <c r="E8963" i="24"/>
  <c r="M8962" i="24"/>
  <c r="E8962" i="24"/>
  <c r="M8961" i="24"/>
  <c r="E8961" i="24"/>
  <c r="P8961" i="24" s="1"/>
  <c r="M8960" i="24"/>
  <c r="E8960" i="24"/>
  <c r="M8959" i="24"/>
  <c r="E8959" i="24"/>
  <c r="O8959" i="24" s="1"/>
  <c r="M8958" i="24"/>
  <c r="E8958" i="24"/>
  <c r="O8958" i="24" s="1"/>
  <c r="M8957" i="24"/>
  <c r="E8957" i="24"/>
  <c r="P8957" i="24" s="1"/>
  <c r="M8956" i="24"/>
  <c r="E8956" i="24"/>
  <c r="O8956" i="24" s="1"/>
  <c r="M8955" i="24"/>
  <c r="E8955" i="24"/>
  <c r="M8954" i="24"/>
  <c r="E8954" i="24"/>
  <c r="M8953" i="24"/>
  <c r="E8953" i="24"/>
  <c r="P8953" i="24" s="1"/>
  <c r="M8952" i="24"/>
  <c r="E8952" i="24"/>
  <c r="O8952" i="24" s="1"/>
  <c r="M8951" i="24"/>
  <c r="E8951" i="24"/>
  <c r="O8951" i="24" s="1"/>
  <c r="M8950" i="24"/>
  <c r="E8950" i="24"/>
  <c r="O8950" i="24" s="1"/>
  <c r="M8949" i="24"/>
  <c r="E8949" i="24"/>
  <c r="P8949" i="24" s="1"/>
  <c r="M8948" i="24"/>
  <c r="E8948" i="24"/>
  <c r="P8948" i="24" s="1"/>
  <c r="M8947" i="24"/>
  <c r="E8947" i="24"/>
  <c r="P8947" i="24" s="1"/>
  <c r="M8946" i="24"/>
  <c r="E8946" i="24"/>
  <c r="M8945" i="24"/>
  <c r="E8945" i="24"/>
  <c r="P8945" i="24" s="1"/>
  <c r="M8944" i="24"/>
  <c r="E8944" i="24"/>
  <c r="M8943" i="24"/>
  <c r="E8943" i="24"/>
  <c r="O8943" i="24" s="1"/>
  <c r="M8942" i="24"/>
  <c r="E8942" i="24"/>
  <c r="M8941" i="24"/>
  <c r="E8941" i="24"/>
  <c r="P8941" i="24" s="1"/>
  <c r="M8940" i="24"/>
  <c r="E8940" i="24"/>
  <c r="M8939" i="24"/>
  <c r="E8939" i="24"/>
  <c r="P8939" i="24" s="1"/>
  <c r="M8938" i="24"/>
  <c r="E8938" i="24"/>
  <c r="M8937" i="24"/>
  <c r="E8937" i="24"/>
  <c r="M8936" i="24"/>
  <c r="E8936" i="24"/>
  <c r="O8936" i="24" s="1"/>
  <c r="M8935" i="24"/>
  <c r="E8935" i="24"/>
  <c r="M8934" i="24"/>
  <c r="E8934" i="24"/>
  <c r="O8934" i="24" s="1"/>
  <c r="M8933" i="24"/>
  <c r="E8933" i="24"/>
  <c r="M8932" i="24"/>
  <c r="E8932" i="24"/>
  <c r="O8932" i="24" s="1"/>
  <c r="M8931" i="24"/>
  <c r="E8931" i="24"/>
  <c r="M8930" i="24"/>
  <c r="E8930" i="24"/>
  <c r="M8929" i="24"/>
  <c r="E8929" i="24"/>
  <c r="P8929" i="24" s="1"/>
  <c r="M8928" i="24"/>
  <c r="E8928" i="24"/>
  <c r="O8928" i="24" s="1"/>
  <c r="M8927" i="24"/>
  <c r="E8927" i="24"/>
  <c r="O8927" i="24" s="1"/>
  <c r="E8926" i="24"/>
  <c r="O8926" i="24" s="1"/>
  <c r="E8925" i="24"/>
  <c r="P8925" i="24" s="1"/>
  <c r="E8924" i="24"/>
  <c r="O8924" i="24" s="1"/>
  <c r="E8923" i="24"/>
  <c r="P8923" i="24" s="1"/>
  <c r="E8922" i="24"/>
  <c r="E8921" i="24"/>
  <c r="P8921" i="24" s="1"/>
  <c r="E8920" i="24"/>
  <c r="O8920" i="24" s="1"/>
  <c r="E8919" i="24"/>
  <c r="P8919" i="24" s="1"/>
  <c r="E8918" i="24"/>
  <c r="M8917" i="24"/>
  <c r="E8917" i="24"/>
  <c r="M8916" i="24"/>
  <c r="E8916" i="24"/>
  <c r="P8916" i="24" s="1"/>
  <c r="M8915" i="24"/>
  <c r="E8915" i="24"/>
  <c r="O8915" i="24" s="1"/>
  <c r="M8914" i="24"/>
  <c r="E8914" i="24"/>
  <c r="O8914" i="24" s="1"/>
  <c r="M8913" i="24"/>
  <c r="E8913" i="24"/>
  <c r="O8913" i="24" s="1"/>
  <c r="M8912" i="24"/>
  <c r="E8912" i="24"/>
  <c r="P8912" i="24" s="1"/>
  <c r="M8911" i="24"/>
  <c r="E8911" i="24"/>
  <c r="P8911" i="24" s="1"/>
  <c r="M8910" i="24"/>
  <c r="E8910" i="24"/>
  <c r="P8910" i="24" s="1"/>
  <c r="M8909" i="24"/>
  <c r="E8909" i="24"/>
  <c r="M8908" i="24"/>
  <c r="E8908" i="24"/>
  <c r="P8908" i="24" s="1"/>
  <c r="M8907" i="24"/>
  <c r="E8907" i="24"/>
  <c r="M8906" i="24"/>
  <c r="E8906" i="24"/>
  <c r="O8906" i="24" s="1"/>
  <c r="M8905" i="24"/>
  <c r="E8905" i="24"/>
  <c r="M8904" i="24"/>
  <c r="E8904" i="24"/>
  <c r="P8904" i="24" s="1"/>
  <c r="M8903" i="24"/>
  <c r="E8903" i="24"/>
  <c r="M8902" i="24"/>
  <c r="E8902" i="24"/>
  <c r="P8902" i="24" s="1"/>
  <c r="M8901" i="24"/>
  <c r="E8901" i="24"/>
  <c r="M8900" i="24"/>
  <c r="E8900" i="24"/>
  <c r="P8900" i="24" s="1"/>
  <c r="M8899" i="24"/>
  <c r="E8899" i="24"/>
  <c r="O8899" i="24" s="1"/>
  <c r="M8898" i="24"/>
  <c r="E8898" i="24"/>
  <c r="M8897" i="24"/>
  <c r="E8897" i="24"/>
  <c r="O8897" i="24" s="1"/>
  <c r="M8896" i="24"/>
  <c r="E8896" i="24"/>
  <c r="M8895" i="24"/>
  <c r="E8895" i="24"/>
  <c r="P8895" i="24" s="1"/>
  <c r="M8894" i="24"/>
  <c r="E8894" i="24"/>
  <c r="P8894" i="24" s="1"/>
  <c r="M8893" i="24"/>
  <c r="E8893" i="24"/>
  <c r="M8892" i="24"/>
  <c r="E8892" i="24"/>
  <c r="P8892" i="24" s="1"/>
  <c r="M8891" i="24"/>
  <c r="E8891" i="24"/>
  <c r="M8890" i="24"/>
  <c r="E8890" i="24"/>
  <c r="O8890" i="24" s="1"/>
  <c r="M8889" i="24"/>
  <c r="E8889" i="24"/>
  <c r="M8888" i="24"/>
  <c r="E8888" i="24"/>
  <c r="M8887" i="24"/>
  <c r="E8887" i="24"/>
  <c r="O8887" i="24" s="1"/>
  <c r="M8886" i="24"/>
  <c r="E8886" i="24"/>
  <c r="M8885" i="24"/>
  <c r="E8885" i="24"/>
  <c r="M8884" i="24"/>
  <c r="E8884" i="24"/>
  <c r="M8883" i="24"/>
  <c r="E8883" i="24"/>
  <c r="O8883" i="24" s="1"/>
  <c r="M8882" i="24"/>
  <c r="E8882" i="24"/>
  <c r="M8881" i="24"/>
  <c r="E8881" i="24"/>
  <c r="O8881" i="24" s="1"/>
  <c r="M8880" i="24"/>
  <c r="E8880" i="24"/>
  <c r="M8879" i="24"/>
  <c r="E8879" i="24"/>
  <c r="O8879" i="24" s="1"/>
  <c r="M8878" i="24"/>
  <c r="E8878" i="24"/>
  <c r="P8878" i="24" s="1"/>
  <c r="M8877" i="24"/>
  <c r="E8877" i="24"/>
  <c r="M8876" i="24"/>
  <c r="E8876" i="24"/>
  <c r="E8875" i="24"/>
  <c r="P8875" i="24" s="1"/>
  <c r="E8874" i="24"/>
  <c r="E8873" i="24"/>
  <c r="P8873" i="24" s="1"/>
  <c r="E8872" i="24"/>
  <c r="E8871" i="24"/>
  <c r="P8871" i="24" s="1"/>
  <c r="E8870" i="24"/>
  <c r="E8869" i="24"/>
  <c r="P8869" i="24" s="1"/>
  <c r="E8868" i="24"/>
  <c r="E8867" i="24"/>
  <c r="P8867" i="24" s="1"/>
  <c r="E8866" i="24"/>
  <c r="E8865" i="24"/>
  <c r="P8865" i="24" s="1"/>
  <c r="E8864" i="24"/>
  <c r="E8863" i="24"/>
  <c r="P8863" i="24" s="1"/>
  <c r="E8862" i="24"/>
  <c r="E8861" i="24"/>
  <c r="P8861" i="24" s="1"/>
  <c r="E8860" i="24"/>
  <c r="E8859" i="24"/>
  <c r="P8859" i="24" s="1"/>
  <c r="E8858" i="24"/>
  <c r="M8857" i="24"/>
  <c r="E8857" i="24"/>
  <c r="M8856" i="24"/>
  <c r="E8856" i="24"/>
  <c r="M8855" i="24"/>
  <c r="E8855" i="24"/>
  <c r="M8854" i="24"/>
  <c r="E8854" i="24"/>
  <c r="M8853" i="24"/>
  <c r="E8853" i="24"/>
  <c r="O8853" i="24" s="1"/>
  <c r="M8852" i="24"/>
  <c r="E8852" i="24"/>
  <c r="P8852" i="24" s="1"/>
  <c r="M8851" i="24"/>
  <c r="E8851" i="24"/>
  <c r="M8850" i="24"/>
  <c r="E8850" i="24"/>
  <c r="P8850" i="24" s="1"/>
  <c r="M8849" i="24"/>
  <c r="E8849" i="24"/>
  <c r="M8848" i="24"/>
  <c r="E8848" i="24"/>
  <c r="O8848" i="24" s="1"/>
  <c r="M8847" i="24"/>
  <c r="E8847" i="24"/>
  <c r="M8846" i="24"/>
  <c r="E8846" i="24"/>
  <c r="M8845" i="24"/>
  <c r="E8845" i="24"/>
  <c r="O8845" i="24" s="1"/>
  <c r="M8844" i="24"/>
  <c r="E8844" i="24"/>
  <c r="P8844" i="24" s="1"/>
  <c r="M8843" i="24"/>
  <c r="E8843" i="24"/>
  <c r="M8842" i="24"/>
  <c r="E8842" i="24"/>
  <c r="P8842" i="24" s="1"/>
  <c r="M8841" i="24"/>
  <c r="E8841" i="24"/>
  <c r="P8841" i="24" s="1"/>
  <c r="M8840" i="24"/>
  <c r="E8840" i="24"/>
  <c r="O8840" i="24" s="1"/>
  <c r="M8839" i="24"/>
  <c r="E8839" i="24"/>
  <c r="O8839" i="24" s="1"/>
  <c r="M8838" i="24"/>
  <c r="E8838" i="24"/>
  <c r="P8838" i="24" s="1"/>
  <c r="M8837" i="24"/>
  <c r="E8837" i="24"/>
  <c r="O8837" i="24" s="1"/>
  <c r="M8836" i="24"/>
  <c r="E8836" i="24"/>
  <c r="P8836" i="24" s="1"/>
  <c r="M8835" i="24"/>
  <c r="E8835" i="24"/>
  <c r="M8834" i="24"/>
  <c r="E8834" i="24"/>
  <c r="P8834" i="24" s="1"/>
  <c r="M8833" i="24"/>
  <c r="E8833" i="24"/>
  <c r="M8832" i="24"/>
  <c r="E8832" i="24"/>
  <c r="O8832" i="24" s="1"/>
  <c r="M8831" i="24"/>
  <c r="E8831" i="24"/>
  <c r="O8831" i="24" s="1"/>
  <c r="M8830" i="24"/>
  <c r="E8830" i="24"/>
  <c r="P8830" i="24" s="1"/>
  <c r="M8829" i="24"/>
  <c r="E8829" i="24"/>
  <c r="O8829" i="24" s="1"/>
  <c r="M8828" i="24"/>
  <c r="E8828" i="24"/>
  <c r="P8828" i="24" s="1"/>
  <c r="M8827" i="24"/>
  <c r="E8827" i="24"/>
  <c r="M8826" i="24"/>
  <c r="E8826" i="24"/>
  <c r="P8826" i="24" s="1"/>
  <c r="M8825" i="24"/>
  <c r="E8825" i="24"/>
  <c r="M8824" i="24"/>
  <c r="E8824" i="24"/>
  <c r="P8824" i="24" s="1"/>
  <c r="M8823" i="24"/>
  <c r="E8823" i="24"/>
  <c r="O8823" i="24" s="1"/>
  <c r="M8822" i="24"/>
  <c r="E8822" i="24"/>
  <c r="M8821" i="24"/>
  <c r="E8821" i="24"/>
  <c r="O8821" i="24" s="1"/>
  <c r="M8820" i="24"/>
  <c r="E8820" i="24"/>
  <c r="P8820" i="24" s="1"/>
  <c r="M8819" i="24"/>
  <c r="E8819" i="24"/>
  <c r="M8818" i="24"/>
  <c r="E8818" i="24"/>
  <c r="P8818" i="24" s="1"/>
  <c r="M8817" i="24"/>
  <c r="E8817" i="24"/>
  <c r="M8816" i="24"/>
  <c r="E8816" i="24"/>
  <c r="P8816" i="24" s="1"/>
  <c r="M8815" i="24"/>
  <c r="E8815" i="24"/>
  <c r="O8815" i="24" s="1"/>
  <c r="M8814" i="24"/>
  <c r="E8814" i="24"/>
  <c r="P8814" i="24" s="1"/>
  <c r="M8813" i="24"/>
  <c r="E8813" i="24"/>
  <c r="O8813" i="24" s="1"/>
  <c r="M8812" i="24"/>
  <c r="E8812" i="24"/>
  <c r="P8812" i="24" s="1"/>
  <c r="M8811" i="24"/>
  <c r="E8811" i="24"/>
  <c r="M8810" i="24"/>
  <c r="E8810" i="24"/>
  <c r="P8810" i="24" s="1"/>
  <c r="M8809" i="24"/>
  <c r="E8809" i="24"/>
  <c r="M8808" i="24"/>
  <c r="E8808" i="24"/>
  <c r="M8807" i="24"/>
  <c r="E8807" i="24"/>
  <c r="O8807" i="24" s="1"/>
  <c r="M8806" i="24"/>
  <c r="E8806" i="24"/>
  <c r="M8805" i="24"/>
  <c r="E8805" i="24"/>
  <c r="O8805" i="24" s="1"/>
  <c r="M8804" i="24"/>
  <c r="E8804" i="24"/>
  <c r="M8803" i="24"/>
  <c r="E8803" i="24"/>
  <c r="M8802" i="24"/>
  <c r="E8802" i="24"/>
  <c r="P8802" i="24" s="1"/>
  <c r="M8801" i="24"/>
  <c r="E8801" i="24"/>
  <c r="M8800" i="24"/>
  <c r="E8800" i="24"/>
  <c r="O8800" i="24" s="1"/>
  <c r="M8799" i="24"/>
  <c r="E8799" i="24"/>
  <c r="O8799" i="24" s="1"/>
  <c r="M8798" i="24"/>
  <c r="E8798" i="24"/>
  <c r="P8798" i="24" s="1"/>
  <c r="M8797" i="24"/>
  <c r="E8797" i="24"/>
  <c r="O8797" i="24" s="1"/>
  <c r="M8796" i="24"/>
  <c r="E8796" i="24"/>
  <c r="P8796" i="24" s="1"/>
  <c r="M8795" i="24"/>
  <c r="E8795" i="24"/>
  <c r="M8794" i="24"/>
  <c r="E8794" i="24"/>
  <c r="P8794" i="24" s="1"/>
  <c r="M8793" i="24"/>
  <c r="E8793" i="24"/>
  <c r="M8792" i="24"/>
  <c r="E8792" i="24"/>
  <c r="P8792" i="24" s="1"/>
  <c r="M8791" i="24"/>
  <c r="E8791" i="24"/>
  <c r="O8791" i="24" s="1"/>
  <c r="M8790" i="24"/>
  <c r="E8790" i="24"/>
  <c r="P8790" i="24" s="1"/>
  <c r="M8789" i="24"/>
  <c r="E8789" i="24"/>
  <c r="O8789" i="24" s="1"/>
  <c r="M8788" i="24"/>
  <c r="E8788" i="24"/>
  <c r="P8788" i="24" s="1"/>
  <c r="M8787" i="24"/>
  <c r="E8787" i="24"/>
  <c r="M8786" i="24"/>
  <c r="E8786" i="24"/>
  <c r="P8786" i="24" s="1"/>
  <c r="M8785" i="24"/>
  <c r="E8785" i="24"/>
  <c r="M8784" i="24"/>
  <c r="E8784" i="24"/>
  <c r="P8784" i="24" s="1"/>
  <c r="M8783" i="24"/>
  <c r="E8783" i="24"/>
  <c r="O8783" i="24" s="1"/>
  <c r="M8782" i="24"/>
  <c r="E8782" i="24"/>
  <c r="P8782" i="24" s="1"/>
  <c r="M8781" i="24"/>
  <c r="E8781" i="24"/>
  <c r="M8780" i="24"/>
  <c r="E8780" i="24"/>
  <c r="P8780" i="24" s="1"/>
  <c r="M8779" i="24"/>
  <c r="E8779" i="24"/>
  <c r="M8778" i="24"/>
  <c r="E8778" i="24"/>
  <c r="M8777" i="24"/>
  <c r="E8777" i="24"/>
  <c r="M8776" i="24"/>
  <c r="E8776" i="24"/>
  <c r="O8776" i="24" s="1"/>
  <c r="M8775" i="24"/>
  <c r="E8775" i="24"/>
  <c r="O8775" i="24" s="1"/>
  <c r="M8774" i="24"/>
  <c r="E8774" i="24"/>
  <c r="P8774" i="24" s="1"/>
  <c r="E8773" i="24"/>
  <c r="P8773" i="24" s="1"/>
  <c r="E8772" i="24"/>
  <c r="O8772" i="24" s="1"/>
  <c r="E8771" i="24"/>
  <c r="P8771" i="24" s="1"/>
  <c r="E8770" i="24"/>
  <c r="O8770" i="24" s="1"/>
  <c r="E8769" i="24"/>
  <c r="O8769" i="24" s="1"/>
  <c r="E8768" i="24"/>
  <c r="P8768" i="24" s="1"/>
  <c r="E8767" i="24"/>
  <c r="O8767" i="24" s="1"/>
  <c r="E8766" i="24"/>
  <c r="P8766" i="24" s="1"/>
  <c r="E8765" i="24"/>
  <c r="O8765" i="24" s="1"/>
  <c r="M8764" i="24"/>
  <c r="E8764" i="24"/>
  <c r="M8763" i="24"/>
  <c r="E8763" i="24"/>
  <c r="O8763" i="24" s="1"/>
  <c r="M8762" i="24"/>
  <c r="E8762" i="24"/>
  <c r="O8762" i="24" s="1"/>
  <c r="M8761" i="24"/>
  <c r="E8761" i="24"/>
  <c r="P8761" i="24" s="1"/>
  <c r="M8760" i="24"/>
  <c r="E8760" i="24"/>
  <c r="O8760" i="24" s="1"/>
  <c r="M8759" i="24"/>
  <c r="E8759" i="24"/>
  <c r="P8759" i="24" s="1"/>
  <c r="M8758" i="24"/>
  <c r="E8758" i="24"/>
  <c r="M8757" i="24"/>
  <c r="E8757" i="24"/>
  <c r="P8757" i="24" s="1"/>
  <c r="M8756" i="24"/>
  <c r="E8756" i="24"/>
  <c r="M8755" i="24"/>
  <c r="E8755" i="24"/>
  <c r="O8755" i="24" s="1"/>
  <c r="M8754" i="24"/>
  <c r="E8754" i="24"/>
  <c r="M8753" i="24"/>
  <c r="E8753" i="24"/>
  <c r="P8753" i="24" s="1"/>
  <c r="M8752" i="24"/>
  <c r="E8752" i="24"/>
  <c r="O8752" i="24" s="1"/>
  <c r="M8751" i="24"/>
  <c r="E8751" i="24"/>
  <c r="P8751" i="24" s="1"/>
  <c r="M8750" i="24"/>
  <c r="E8750" i="24"/>
  <c r="M8749" i="24"/>
  <c r="E8749" i="24"/>
  <c r="M8748" i="24"/>
  <c r="E8748" i="24"/>
  <c r="M8747" i="24"/>
  <c r="E8747" i="24"/>
  <c r="O8747" i="24" s="1"/>
  <c r="M8746" i="24"/>
  <c r="E8746" i="24"/>
  <c r="O8746" i="24" s="1"/>
  <c r="M8745" i="24"/>
  <c r="E8745" i="24"/>
  <c r="P8745" i="24" s="1"/>
  <c r="M8744" i="24"/>
  <c r="E8744" i="24"/>
  <c r="O8744" i="24" s="1"/>
  <c r="M8743" i="24"/>
  <c r="E8743" i="24"/>
  <c r="P8743" i="24" s="1"/>
  <c r="M8742" i="24"/>
  <c r="E8742" i="24"/>
  <c r="M8741" i="24"/>
  <c r="E8741" i="24"/>
  <c r="P8741" i="24" s="1"/>
  <c r="M8740" i="24"/>
  <c r="E8740" i="24"/>
  <c r="M8739" i="24"/>
  <c r="E8739" i="24"/>
  <c r="O8739" i="24" s="1"/>
  <c r="M8738" i="24"/>
  <c r="E8738" i="24"/>
  <c r="O8738" i="24" s="1"/>
  <c r="M8737" i="24"/>
  <c r="E8737" i="24"/>
  <c r="P8737" i="24" s="1"/>
  <c r="M8736" i="24"/>
  <c r="E8736" i="24"/>
  <c r="P8736" i="24" s="1"/>
  <c r="M8735" i="24"/>
  <c r="E8735" i="24"/>
  <c r="P8735" i="24" s="1"/>
  <c r="M8734" i="24"/>
  <c r="E8734" i="24"/>
  <c r="M8733" i="24"/>
  <c r="E8733" i="24"/>
  <c r="P8733" i="24" s="1"/>
  <c r="M8732" i="24"/>
  <c r="E8732" i="24"/>
  <c r="M8731" i="24"/>
  <c r="E8731" i="24"/>
  <c r="O8731" i="24" s="1"/>
  <c r="M8730" i="24"/>
  <c r="E8730" i="24"/>
  <c r="O8730" i="24" s="1"/>
  <c r="M8729" i="24"/>
  <c r="E8729" i="24"/>
  <c r="P8729" i="24" s="1"/>
  <c r="M8728" i="24"/>
  <c r="E8728" i="24"/>
  <c r="P8728" i="24" s="1"/>
  <c r="M8727" i="24"/>
  <c r="E8727" i="24"/>
  <c r="P8727" i="24" s="1"/>
  <c r="M8726" i="24"/>
  <c r="E8726" i="24"/>
  <c r="M8725" i="24"/>
  <c r="E8725" i="24"/>
  <c r="P8725" i="24" s="1"/>
  <c r="M8724" i="24"/>
  <c r="E8724" i="24"/>
  <c r="M8723" i="24"/>
  <c r="E8723" i="24"/>
  <c r="O8723" i="24" s="1"/>
  <c r="E8722" i="24"/>
  <c r="O8722" i="24" s="1"/>
  <c r="E8721" i="24"/>
  <c r="P8721" i="24" s="1"/>
  <c r="E8720" i="24"/>
  <c r="O8720" i="24" s="1"/>
  <c r="E8719" i="24"/>
  <c r="P8719" i="24" s="1"/>
  <c r="E8718" i="24"/>
  <c r="O8718" i="24" s="1"/>
  <c r="E8717" i="24"/>
  <c r="P8717" i="24" s="1"/>
  <c r="E8716" i="24"/>
  <c r="O8716" i="24" s="1"/>
  <c r="E8715" i="24"/>
  <c r="P8715" i="24" s="1"/>
  <c r="E8714" i="24"/>
  <c r="O8714" i="24" s="1"/>
  <c r="E8713" i="24"/>
  <c r="P8713" i="24" s="1"/>
  <c r="M8712" i="24"/>
  <c r="E8712" i="24"/>
  <c r="O8712" i="24" s="1"/>
  <c r="M8711" i="24"/>
  <c r="E8711" i="24"/>
  <c r="M8710" i="24"/>
  <c r="E8710" i="24"/>
  <c r="P8710" i="24" s="1"/>
  <c r="M8709" i="24"/>
  <c r="E8709" i="24"/>
  <c r="P8709" i="24" s="1"/>
  <c r="M8708" i="24"/>
  <c r="E8708" i="24"/>
  <c r="M8707" i="24"/>
  <c r="E8707" i="24"/>
  <c r="P8707" i="24" s="1"/>
  <c r="M8706" i="24"/>
  <c r="E8706" i="24"/>
  <c r="M8705" i="24"/>
  <c r="E8705" i="24"/>
  <c r="O8705" i="24" s="1"/>
  <c r="M8704" i="24"/>
  <c r="E8704" i="24"/>
  <c r="M8703" i="24"/>
  <c r="E8703" i="24"/>
  <c r="P8703" i="24" s="1"/>
  <c r="M8702" i="24"/>
  <c r="E8702" i="24"/>
  <c r="P8702" i="24" s="1"/>
  <c r="M8701" i="24"/>
  <c r="E8701" i="24"/>
  <c r="P8701" i="24" s="1"/>
  <c r="M8700" i="24"/>
  <c r="E8700" i="24"/>
  <c r="M8699" i="24"/>
  <c r="E8699" i="24"/>
  <c r="P8699" i="24" s="1"/>
  <c r="M8698" i="24"/>
  <c r="E8698" i="24"/>
  <c r="M8697" i="24"/>
  <c r="E8697" i="24"/>
  <c r="O8697" i="24" s="1"/>
  <c r="M8696" i="24"/>
  <c r="E8696" i="24"/>
  <c r="M8695" i="24"/>
  <c r="E8695" i="24"/>
  <c r="P8695" i="24" s="1"/>
  <c r="M8694" i="24"/>
  <c r="E8694" i="24"/>
  <c r="P8694" i="24" s="1"/>
  <c r="M8693" i="24"/>
  <c r="E8693" i="24"/>
  <c r="P8693" i="24" s="1"/>
  <c r="M8692" i="24"/>
  <c r="E8692" i="24"/>
  <c r="M8691" i="24"/>
  <c r="E8691" i="24"/>
  <c r="P8691" i="24" s="1"/>
  <c r="M8690" i="24"/>
  <c r="E8690" i="24"/>
  <c r="M8689" i="24"/>
  <c r="E8689" i="24"/>
  <c r="O8689" i="24" s="1"/>
  <c r="M8688" i="24"/>
  <c r="E8688" i="24"/>
  <c r="O8688" i="24" s="1"/>
  <c r="M8687" i="24"/>
  <c r="E8687" i="24"/>
  <c r="M8686" i="24"/>
  <c r="E8686" i="24"/>
  <c r="P8686" i="24" s="1"/>
  <c r="M8685" i="24"/>
  <c r="E8685" i="24"/>
  <c r="P8685" i="24" s="1"/>
  <c r="M8684" i="24"/>
  <c r="E8684" i="24"/>
  <c r="M8683" i="24"/>
  <c r="E8683" i="24"/>
  <c r="P8683" i="24" s="1"/>
  <c r="M8682" i="24"/>
  <c r="E8682" i="24"/>
  <c r="O8682" i="24" s="1"/>
  <c r="M8681" i="24"/>
  <c r="E8681" i="24"/>
  <c r="O8681" i="24" s="1"/>
  <c r="M8680" i="24"/>
  <c r="E8680" i="24"/>
  <c r="O8680" i="24" s="1"/>
  <c r="M8679" i="24"/>
  <c r="E8679" i="24"/>
  <c r="P8679" i="24" s="1"/>
  <c r="M8678" i="24"/>
  <c r="E8678" i="24"/>
  <c r="P8678" i="24" s="1"/>
  <c r="M8677" i="24"/>
  <c r="E8677" i="24"/>
  <c r="P8677" i="24" s="1"/>
  <c r="M8676" i="24"/>
  <c r="E8676" i="24"/>
  <c r="M8675" i="24"/>
  <c r="E8675" i="24"/>
  <c r="P8675" i="24" s="1"/>
  <c r="M8674" i="24"/>
  <c r="E8674" i="24"/>
  <c r="O8674" i="24" s="1"/>
  <c r="M8673" i="24"/>
  <c r="E8673" i="24"/>
  <c r="O8673" i="24" s="1"/>
  <c r="M8672" i="24"/>
  <c r="E8672" i="24"/>
  <c r="E8671" i="24"/>
  <c r="P8671" i="24" s="1"/>
  <c r="E8670" i="24"/>
  <c r="P8670" i="24" s="1"/>
  <c r="E8669" i="24"/>
  <c r="P8669" i="24" s="1"/>
  <c r="E8668" i="24"/>
  <c r="P8668" i="24" s="1"/>
  <c r="E8667" i="24"/>
  <c r="P8667" i="24" s="1"/>
  <c r="E8666" i="24"/>
  <c r="P8666" i="24" s="1"/>
  <c r="E8665" i="24"/>
  <c r="P8665" i="24" s="1"/>
  <c r="E8664" i="24"/>
  <c r="P8664" i="24" s="1"/>
  <c r="E8663" i="24"/>
  <c r="P8663" i="24" s="1"/>
  <c r="E8662" i="24"/>
  <c r="P8662" i="24" s="1"/>
  <c r="E8661" i="24"/>
  <c r="P8661" i="24" s="1"/>
  <c r="M8660" i="24"/>
  <c r="E8660" i="24"/>
  <c r="P8660" i="24" s="1"/>
  <c r="M8659" i="24"/>
  <c r="E8659" i="24"/>
  <c r="O8659" i="24" s="1"/>
  <c r="M8658" i="24"/>
  <c r="E8658" i="24"/>
  <c r="O8658" i="24" s="1"/>
  <c r="M8657" i="24"/>
  <c r="E8657" i="24"/>
  <c r="O8657" i="24" s="1"/>
  <c r="M8656" i="24"/>
  <c r="E8656" i="24"/>
  <c r="P8656" i="24" s="1"/>
  <c r="M8655" i="24"/>
  <c r="E8655" i="24"/>
  <c r="O8655" i="24" s="1"/>
  <c r="M8654" i="24"/>
  <c r="E8654" i="24"/>
  <c r="P8654" i="24" s="1"/>
  <c r="M8653" i="24"/>
  <c r="E8653" i="24"/>
  <c r="M8652" i="24"/>
  <c r="E8652" i="24"/>
  <c r="P8652" i="24" s="1"/>
  <c r="M8651" i="24"/>
  <c r="E8651" i="24"/>
  <c r="O8651" i="24" s="1"/>
  <c r="M8650" i="24"/>
  <c r="E8650" i="24"/>
  <c r="O8650" i="24" s="1"/>
  <c r="M8649" i="24"/>
  <c r="E8649" i="24"/>
  <c r="O8649" i="24" s="1"/>
  <c r="M8648" i="24"/>
  <c r="E8648" i="24"/>
  <c r="P8648" i="24" s="1"/>
  <c r="M8647" i="24"/>
  <c r="E8647" i="24"/>
  <c r="M8646" i="24"/>
  <c r="E8646" i="24"/>
  <c r="P8646" i="24" s="1"/>
  <c r="M8645" i="24"/>
  <c r="E8645" i="24"/>
  <c r="M8644" i="24"/>
  <c r="E8644" i="24"/>
  <c r="P8644" i="24" s="1"/>
  <c r="M8643" i="24"/>
  <c r="E8643" i="24"/>
  <c r="O8643" i="24" s="1"/>
  <c r="M8642" i="24"/>
  <c r="E8642" i="24"/>
  <c r="O8642" i="24" s="1"/>
  <c r="M8641" i="24"/>
  <c r="E8641" i="24"/>
  <c r="O8641" i="24" s="1"/>
  <c r="M8640" i="24"/>
  <c r="E8640" i="24"/>
  <c r="P8640" i="24" s="1"/>
  <c r="M8639" i="24"/>
  <c r="E8639" i="24"/>
  <c r="O8639" i="24" s="1"/>
  <c r="M8638" i="24"/>
  <c r="E8638" i="24"/>
  <c r="P8638" i="24" s="1"/>
  <c r="M8637" i="24"/>
  <c r="E8637" i="24"/>
  <c r="M8636" i="24"/>
  <c r="E8636" i="24"/>
  <c r="P8636" i="24" s="1"/>
  <c r="M8635" i="24"/>
  <c r="E8635" i="24"/>
  <c r="O8635" i="24" s="1"/>
  <c r="M8634" i="24"/>
  <c r="E8634" i="24"/>
  <c r="O8634" i="24" s="1"/>
  <c r="M8633" i="24"/>
  <c r="E8633" i="24"/>
  <c r="O8633" i="24" s="1"/>
  <c r="M8632" i="24"/>
  <c r="E8632" i="24"/>
  <c r="M8631" i="24"/>
  <c r="E8631" i="24"/>
  <c r="O8631" i="24" s="1"/>
  <c r="M8630" i="24"/>
  <c r="E8630" i="24"/>
  <c r="P8630" i="24" s="1"/>
  <c r="M8629" i="24"/>
  <c r="E8629" i="24"/>
  <c r="M8628" i="24"/>
  <c r="E8628" i="24"/>
  <c r="P8628" i="24" s="1"/>
  <c r="M8627" i="24"/>
  <c r="E8627" i="24"/>
  <c r="O8627" i="24" s="1"/>
  <c r="M8626" i="24"/>
  <c r="E8626" i="24"/>
  <c r="O8626" i="24" s="1"/>
  <c r="M8625" i="24"/>
  <c r="E8625" i="24"/>
  <c r="O8625" i="24" s="1"/>
  <c r="M8624" i="24"/>
  <c r="E8624" i="24"/>
  <c r="P8624" i="24" s="1"/>
  <c r="M8623" i="24"/>
  <c r="E8623" i="24"/>
  <c r="O8623" i="24" s="1"/>
  <c r="M8622" i="24"/>
  <c r="E8622" i="24"/>
  <c r="P8622" i="24" s="1"/>
  <c r="M8621" i="24"/>
  <c r="E8621" i="24"/>
  <c r="E8620" i="24"/>
  <c r="P8620" i="24" s="1"/>
  <c r="M8619" i="24"/>
  <c r="E8619" i="24"/>
  <c r="P8619" i="24" s="1"/>
  <c r="M8618" i="24"/>
  <c r="E8618" i="24"/>
  <c r="P8618" i="24" s="1"/>
  <c r="M8617" i="24"/>
  <c r="E8617" i="24"/>
  <c r="P8617" i="24" s="1"/>
  <c r="M8616" i="24"/>
  <c r="E8616" i="24"/>
  <c r="M8615" i="24"/>
  <c r="E8615" i="24"/>
  <c r="P8615" i="24" s="1"/>
  <c r="M8614" i="24"/>
  <c r="E8614" i="24"/>
  <c r="O8614" i="24" s="1"/>
  <c r="M8613" i="24"/>
  <c r="E8613" i="24"/>
  <c r="O8613" i="24" s="1"/>
  <c r="M8612" i="24"/>
  <c r="E8612" i="24"/>
  <c r="O8612" i="24" s="1"/>
  <c r="M8611" i="24"/>
  <c r="E8611" i="24"/>
  <c r="P8611" i="24" s="1"/>
  <c r="M8610" i="24"/>
  <c r="E8610" i="24"/>
  <c r="P8610" i="24" s="1"/>
  <c r="M8609" i="24"/>
  <c r="E8609" i="24"/>
  <c r="P8609" i="24" s="1"/>
  <c r="M8608" i="24"/>
  <c r="E8608" i="24"/>
  <c r="M8607" i="24"/>
  <c r="E8607" i="24"/>
  <c r="P8607" i="24" s="1"/>
  <c r="M8606" i="24"/>
  <c r="E8606" i="24"/>
  <c r="O8606" i="24" s="1"/>
  <c r="M8605" i="24"/>
  <c r="E8605" i="24"/>
  <c r="O8605" i="24" s="1"/>
  <c r="M8604" i="24"/>
  <c r="E8604" i="24"/>
  <c r="O8604" i="24" s="1"/>
  <c r="M8603" i="24"/>
  <c r="E8603" i="24"/>
  <c r="P8603" i="24" s="1"/>
  <c r="M8602" i="24"/>
  <c r="E8602" i="24"/>
  <c r="P8602" i="24" s="1"/>
  <c r="M8601" i="24"/>
  <c r="E8601" i="24"/>
  <c r="P8601" i="24" s="1"/>
  <c r="M8600" i="24"/>
  <c r="E8600" i="24"/>
  <c r="M8599" i="24"/>
  <c r="E8599" i="24"/>
  <c r="P8599" i="24" s="1"/>
  <c r="M8598" i="24"/>
  <c r="E8598" i="24"/>
  <c r="M8597" i="24"/>
  <c r="E8597" i="24"/>
  <c r="O8597" i="24" s="1"/>
  <c r="M8596" i="24"/>
  <c r="E8596" i="24"/>
  <c r="M8595" i="24"/>
  <c r="E8595" i="24"/>
  <c r="P8595" i="24" s="1"/>
  <c r="M8594" i="24"/>
  <c r="E8594" i="24"/>
  <c r="O8594" i="24" s="1"/>
  <c r="M8593" i="24"/>
  <c r="E8593" i="24"/>
  <c r="P8593" i="24" s="1"/>
  <c r="M8592" i="24"/>
  <c r="E8592" i="24"/>
  <c r="M8591" i="24"/>
  <c r="E8591" i="24"/>
  <c r="P8591" i="24" s="1"/>
  <c r="M8590" i="24"/>
  <c r="E8590" i="24"/>
  <c r="O8590" i="24" s="1"/>
  <c r="M8589" i="24"/>
  <c r="E8589" i="24"/>
  <c r="O8589" i="24" s="1"/>
  <c r="M8588" i="24"/>
  <c r="E8588" i="24"/>
  <c r="O8588" i="24" s="1"/>
  <c r="M8587" i="24"/>
  <c r="E8587" i="24"/>
  <c r="P8587" i="24" s="1"/>
  <c r="M8586" i="24"/>
  <c r="E8586" i="24"/>
  <c r="O8586" i="24" s="1"/>
  <c r="M8585" i="24"/>
  <c r="E8585" i="24"/>
  <c r="P8585" i="24" s="1"/>
  <c r="M8584" i="24"/>
  <c r="E8584" i="24"/>
  <c r="M8583" i="24"/>
  <c r="E8583" i="24"/>
  <c r="P8583" i="24" s="1"/>
  <c r="M8582" i="24"/>
  <c r="E8582" i="24"/>
  <c r="O8582" i="24" s="1"/>
  <c r="M8581" i="24"/>
  <c r="E8581" i="24"/>
  <c r="O8581" i="24" s="1"/>
  <c r="M8580" i="24"/>
  <c r="E8580" i="24"/>
  <c r="O8580" i="24" s="1"/>
  <c r="M8579" i="24"/>
  <c r="E8579" i="24"/>
  <c r="P8579" i="24" s="1"/>
  <c r="M8578" i="24"/>
  <c r="E8578" i="24"/>
  <c r="O8578" i="24" s="1"/>
  <c r="M8577" i="24"/>
  <c r="E8577" i="24"/>
  <c r="P8577" i="24" s="1"/>
  <c r="M8576" i="24"/>
  <c r="E8576" i="24"/>
  <c r="M8575" i="24"/>
  <c r="E8575" i="24"/>
  <c r="P8575" i="24" s="1"/>
  <c r="M8574" i="24"/>
  <c r="E8574" i="24"/>
  <c r="O8574" i="24" s="1"/>
  <c r="M8573" i="24"/>
  <c r="E8573" i="24"/>
  <c r="O8573" i="24" s="1"/>
  <c r="M8572" i="24"/>
  <c r="E8572" i="24"/>
  <c r="O8572" i="24" s="1"/>
  <c r="M8571" i="24"/>
  <c r="E8571" i="24"/>
  <c r="P8571" i="24" s="1"/>
  <c r="M8570" i="24"/>
  <c r="E8570" i="24"/>
  <c r="O8570" i="24" s="1"/>
  <c r="E8569" i="24"/>
  <c r="P8569" i="24" s="1"/>
  <c r="E8568" i="24"/>
  <c r="O8568" i="24" s="1"/>
  <c r="E8567" i="24"/>
  <c r="P8567" i="24" s="1"/>
  <c r="E8566" i="24"/>
  <c r="O8566" i="24" s="1"/>
  <c r="E8565" i="24"/>
  <c r="P8565" i="24" s="1"/>
  <c r="E8564" i="24"/>
  <c r="O8564" i="24" s="1"/>
  <c r="M8563" i="24"/>
  <c r="E8563" i="24"/>
  <c r="P8563" i="24" s="1"/>
  <c r="M8562" i="24"/>
  <c r="E8562" i="24"/>
  <c r="M8561" i="24"/>
  <c r="E8561" i="24"/>
  <c r="M8560" i="24"/>
  <c r="E8560" i="24"/>
  <c r="O8560" i="24" s="1"/>
  <c r="M8559" i="24"/>
  <c r="E8559" i="24"/>
  <c r="O8559" i="24" s="1"/>
  <c r="M8558" i="24"/>
  <c r="E8558" i="24"/>
  <c r="O8558" i="24" s="1"/>
  <c r="M8557" i="24"/>
  <c r="E8557" i="24"/>
  <c r="P8557" i="24" s="1"/>
  <c r="M8556" i="24"/>
  <c r="E8556" i="24"/>
  <c r="P8556" i="24" s="1"/>
  <c r="M8555" i="24"/>
  <c r="E8555" i="24"/>
  <c r="P8555" i="24" s="1"/>
  <c r="M8554" i="24"/>
  <c r="E8554" i="24"/>
  <c r="M8553" i="24"/>
  <c r="E8553" i="24"/>
  <c r="P8553" i="24" s="1"/>
  <c r="M8552" i="24"/>
  <c r="E8552" i="24"/>
  <c r="O8552" i="24" s="1"/>
  <c r="M8551" i="24"/>
  <c r="E8551" i="24"/>
  <c r="O8551" i="24" s="1"/>
  <c r="M8550" i="24"/>
  <c r="E8550" i="24"/>
  <c r="O8550" i="24" s="1"/>
  <c r="M8549" i="24"/>
  <c r="E8549" i="24"/>
  <c r="P8549" i="24" s="1"/>
  <c r="M8548" i="24"/>
  <c r="E8548" i="24"/>
  <c r="P8548" i="24" s="1"/>
  <c r="M8547" i="24"/>
  <c r="E8547" i="24"/>
  <c r="P8547" i="24" s="1"/>
  <c r="M8546" i="24"/>
  <c r="E8546" i="24"/>
  <c r="M8545" i="24"/>
  <c r="E8545" i="24"/>
  <c r="P8545" i="24" s="1"/>
  <c r="M8544" i="24"/>
  <c r="E8544" i="24"/>
  <c r="O8544" i="24" s="1"/>
  <c r="M8543" i="24"/>
  <c r="E8543" i="24"/>
  <c r="O8543" i="24" s="1"/>
  <c r="M8542" i="24"/>
  <c r="E8542" i="24"/>
  <c r="O8542" i="24" s="1"/>
  <c r="M8541" i="24"/>
  <c r="E8541" i="24"/>
  <c r="P8541" i="24" s="1"/>
  <c r="M8540" i="24"/>
  <c r="E8540" i="24"/>
  <c r="P8540" i="24" s="1"/>
  <c r="M8539" i="24"/>
  <c r="E8539" i="24"/>
  <c r="P8539" i="24" s="1"/>
  <c r="M8538" i="24"/>
  <c r="E8538" i="24"/>
  <c r="M8537" i="24"/>
  <c r="E8537" i="24"/>
  <c r="P8537" i="24" s="1"/>
  <c r="M8536" i="24"/>
  <c r="E8536" i="24"/>
  <c r="O8536" i="24" s="1"/>
  <c r="M8535" i="24"/>
  <c r="E8535" i="24"/>
  <c r="O8535" i="24" s="1"/>
  <c r="M8534" i="24"/>
  <c r="E8534" i="24"/>
  <c r="O8534" i="24" s="1"/>
  <c r="M8533" i="24"/>
  <c r="E8533" i="24"/>
  <c r="M8532" i="24"/>
  <c r="E8532" i="24"/>
  <c r="P8532" i="24" s="1"/>
  <c r="M8531" i="24"/>
  <c r="E8531" i="24"/>
  <c r="P8531" i="24" s="1"/>
  <c r="M8530" i="24"/>
  <c r="E8530" i="24"/>
  <c r="M8529" i="24"/>
  <c r="E8529" i="24"/>
  <c r="M8528" i="24"/>
  <c r="E8528" i="24"/>
  <c r="O8528" i="24" s="1"/>
  <c r="M8527" i="24"/>
  <c r="E8527" i="24"/>
  <c r="O8527" i="24" s="1"/>
  <c r="M8526" i="24"/>
  <c r="E8526" i="24"/>
  <c r="O8526" i="24" s="1"/>
  <c r="M8525" i="24"/>
  <c r="E8525" i="24"/>
  <c r="P8525" i="24" s="1"/>
  <c r="M8524" i="24"/>
  <c r="E8524" i="24"/>
  <c r="P8524" i="24" s="1"/>
  <c r="M8523" i="24"/>
  <c r="E8523" i="24"/>
  <c r="P8523" i="24" s="1"/>
  <c r="M8522" i="24"/>
  <c r="E8522" i="24"/>
  <c r="M8521" i="24"/>
  <c r="E8521" i="24"/>
  <c r="P8521" i="24" s="1"/>
  <c r="M8520" i="24"/>
  <c r="E8520" i="24"/>
  <c r="O8520" i="24" s="1"/>
  <c r="M8519" i="24"/>
  <c r="E8519" i="24"/>
  <c r="E8518" i="24"/>
  <c r="O8518" i="24" s="1"/>
  <c r="E8517" i="24"/>
  <c r="P8517" i="24" s="1"/>
  <c r="E8516" i="24"/>
  <c r="O8516" i="24" s="1"/>
  <c r="E8515" i="24"/>
  <c r="P8515" i="24" s="1"/>
  <c r="E8514" i="24"/>
  <c r="O8514" i="24" s="1"/>
  <c r="E8513" i="24"/>
  <c r="P8513" i="24" s="1"/>
  <c r="E8512" i="24"/>
  <c r="O8512" i="24" s="1"/>
  <c r="E8511" i="24"/>
  <c r="P8511" i="24" s="1"/>
  <c r="E8510" i="24"/>
  <c r="O8510" i="24" s="1"/>
  <c r="E8509" i="24"/>
  <c r="P8509" i="24" s="1"/>
  <c r="E8508" i="24"/>
  <c r="O8508" i="24" s="1"/>
  <c r="M8507" i="24"/>
  <c r="E8507" i="24"/>
  <c r="M8506" i="24"/>
  <c r="E8506" i="24"/>
  <c r="P8506" i="24" s="1"/>
  <c r="M8505" i="24"/>
  <c r="E8505" i="24"/>
  <c r="O8505" i="24" s="1"/>
  <c r="M8504" i="24"/>
  <c r="E8504" i="24"/>
  <c r="O8504" i="24" s="1"/>
  <c r="M8503" i="24"/>
  <c r="E8503" i="24"/>
  <c r="O8503" i="24" s="1"/>
  <c r="M8502" i="24"/>
  <c r="E8502" i="24"/>
  <c r="P8502" i="24" s="1"/>
  <c r="M8501" i="24"/>
  <c r="E8501" i="24"/>
  <c r="O8501" i="24" s="1"/>
  <c r="M8500" i="24"/>
  <c r="E8500" i="24"/>
  <c r="P8500" i="24" s="1"/>
  <c r="M8499" i="24"/>
  <c r="E8499" i="24"/>
  <c r="M8498" i="24"/>
  <c r="E8498" i="24"/>
  <c r="P8498" i="24" s="1"/>
  <c r="M8497" i="24"/>
  <c r="E8497" i="24"/>
  <c r="O8497" i="24" s="1"/>
  <c r="M8496" i="24"/>
  <c r="E8496" i="24"/>
  <c r="O8496" i="24" s="1"/>
  <c r="M8495" i="24"/>
  <c r="E8495" i="24"/>
  <c r="O8495" i="24" s="1"/>
  <c r="M8494" i="24"/>
  <c r="E8494" i="24"/>
  <c r="P8494" i="24" s="1"/>
  <c r="M8493" i="24"/>
  <c r="E8493" i="24"/>
  <c r="P8493" i="24" s="1"/>
  <c r="M8492" i="24"/>
  <c r="E8492" i="24"/>
  <c r="P8492" i="24" s="1"/>
  <c r="M8491" i="24"/>
  <c r="E8491" i="24"/>
  <c r="M8490" i="24"/>
  <c r="E8490" i="24"/>
  <c r="P8490" i="24" s="1"/>
  <c r="M8489" i="24"/>
  <c r="E8489" i="24"/>
  <c r="O8489" i="24" s="1"/>
  <c r="M8488" i="24"/>
  <c r="E8488" i="24"/>
  <c r="O8488" i="24" s="1"/>
  <c r="M8487" i="24"/>
  <c r="E8487" i="24"/>
  <c r="O8487" i="24" s="1"/>
  <c r="M8486" i="24"/>
  <c r="E8486" i="24"/>
  <c r="P8486" i="24" s="1"/>
  <c r="M8485" i="24"/>
  <c r="E8485" i="24"/>
  <c r="P8485" i="24" s="1"/>
  <c r="M8484" i="24"/>
  <c r="E8484" i="24"/>
  <c r="P8484" i="24" s="1"/>
  <c r="M8483" i="24"/>
  <c r="E8483" i="24"/>
  <c r="M8482" i="24"/>
  <c r="E8482" i="24"/>
  <c r="P8482" i="24" s="1"/>
  <c r="M8481" i="24"/>
  <c r="E8481" i="24"/>
  <c r="O8481" i="24" s="1"/>
  <c r="M8480" i="24"/>
  <c r="E8480" i="24"/>
  <c r="O8480" i="24" s="1"/>
  <c r="M8479" i="24"/>
  <c r="E8479" i="24"/>
  <c r="O8479" i="24" s="1"/>
  <c r="M8478" i="24"/>
  <c r="E8478" i="24"/>
  <c r="P8478" i="24" s="1"/>
  <c r="M8477" i="24"/>
  <c r="E8477" i="24"/>
  <c r="P8477" i="24" s="1"/>
  <c r="M8476" i="24"/>
  <c r="E8476" i="24"/>
  <c r="P8476" i="24" s="1"/>
  <c r="M8475" i="24"/>
  <c r="E8475" i="24"/>
  <c r="M8474" i="24"/>
  <c r="E8474" i="24"/>
  <c r="M8473" i="24"/>
  <c r="E8473" i="24"/>
  <c r="O8473" i="24" s="1"/>
  <c r="M8472" i="24"/>
  <c r="E8472" i="24"/>
  <c r="O8472" i="24" s="1"/>
  <c r="M8471" i="24"/>
  <c r="E8471" i="24"/>
  <c r="O8471" i="24" s="1"/>
  <c r="M8470" i="24"/>
  <c r="E8470" i="24"/>
  <c r="P8470" i="24" s="1"/>
  <c r="M8469" i="24"/>
  <c r="E8469" i="24"/>
  <c r="P8469" i="24" s="1"/>
  <c r="M8468" i="24"/>
  <c r="E8468" i="24"/>
  <c r="P8468" i="24" s="1"/>
  <c r="M8467" i="24"/>
  <c r="E8467" i="24"/>
  <c r="M8466" i="24"/>
  <c r="E8466" i="24"/>
  <c r="P8466" i="24" s="1"/>
  <c r="M8465" i="24"/>
  <c r="E8465" i="24"/>
  <c r="O8465" i="24" s="1"/>
  <c r="M8464" i="24"/>
  <c r="E8464" i="24"/>
  <c r="O8464" i="24" s="1"/>
  <c r="M8463" i="24"/>
  <c r="E8463" i="24"/>
  <c r="O8463" i="24" s="1"/>
  <c r="M8462" i="24"/>
  <c r="E8462" i="24"/>
  <c r="P8462" i="24" s="1"/>
  <c r="M8461" i="24"/>
  <c r="E8461" i="24"/>
  <c r="P8461" i="24" s="1"/>
  <c r="M8460" i="24"/>
  <c r="E8460" i="24"/>
  <c r="P8460" i="24" s="1"/>
  <c r="M8459" i="24"/>
  <c r="E8459" i="24"/>
  <c r="M8458" i="24"/>
  <c r="E8458" i="24"/>
  <c r="P8458" i="24" s="1"/>
  <c r="M8457" i="24"/>
  <c r="E8457" i="24"/>
  <c r="O8457" i="24" s="1"/>
  <c r="M8456" i="24"/>
  <c r="E8456" i="24"/>
  <c r="O8456" i="24" s="1"/>
  <c r="M8455" i="24"/>
  <c r="E8455" i="24"/>
  <c r="O8455" i="24" s="1"/>
  <c r="M8454" i="24"/>
  <c r="E8454" i="24"/>
  <c r="P8454" i="24" s="1"/>
  <c r="M8453" i="24"/>
  <c r="E8453" i="24"/>
  <c r="P8453" i="24" s="1"/>
  <c r="M8452" i="24"/>
  <c r="E8452" i="24"/>
  <c r="P8452" i="24" s="1"/>
  <c r="M8451" i="24"/>
  <c r="E8451" i="24"/>
  <c r="M8450" i="24"/>
  <c r="E8450" i="24"/>
  <c r="P8450" i="24" s="1"/>
  <c r="M8449" i="24"/>
  <c r="E8449" i="24"/>
  <c r="O8449" i="24" s="1"/>
  <c r="M8448" i="24"/>
  <c r="E8448" i="24"/>
  <c r="O8448" i="24" s="1"/>
  <c r="M8447" i="24"/>
  <c r="E8447" i="24"/>
  <c r="O8447" i="24" s="1"/>
  <c r="M8446" i="24"/>
  <c r="E8446" i="24"/>
  <c r="P8446" i="24" s="1"/>
  <c r="M8445" i="24"/>
  <c r="E8445" i="24"/>
  <c r="P8445" i="24" s="1"/>
  <c r="M8444" i="24"/>
  <c r="E8444" i="24"/>
  <c r="P8444" i="24" s="1"/>
  <c r="M8443" i="24"/>
  <c r="E8443" i="24"/>
  <c r="M8442" i="24"/>
  <c r="E8442" i="24"/>
  <c r="P8442" i="24" s="1"/>
  <c r="M8441" i="24"/>
  <c r="E8441" i="24"/>
  <c r="O8441" i="24" s="1"/>
  <c r="M8440" i="24"/>
  <c r="E8440" i="24"/>
  <c r="O8440" i="24" s="1"/>
  <c r="M8439" i="24"/>
  <c r="E8439" i="24"/>
  <c r="O8439" i="24" s="1"/>
  <c r="M8438" i="24"/>
  <c r="E8438" i="24"/>
  <c r="P8438" i="24" s="1"/>
  <c r="M8437" i="24"/>
  <c r="E8437" i="24"/>
  <c r="P8437" i="24" s="1"/>
  <c r="M8436" i="24"/>
  <c r="E8436" i="24"/>
  <c r="P8436" i="24" s="1"/>
  <c r="M8435" i="24"/>
  <c r="E8435" i="24"/>
  <c r="M8434" i="24"/>
  <c r="E8434" i="24"/>
  <c r="P8434" i="24" s="1"/>
  <c r="M8433" i="24"/>
  <c r="E8433" i="24"/>
  <c r="O8433" i="24" s="1"/>
  <c r="M8432" i="24"/>
  <c r="E8432" i="24"/>
  <c r="O8432" i="24" s="1"/>
  <c r="M8431" i="24"/>
  <c r="E8431" i="24"/>
  <c r="O8431" i="24" s="1"/>
  <c r="M8430" i="24"/>
  <c r="E8430" i="24"/>
  <c r="P8430" i="24" s="1"/>
  <c r="M8429" i="24"/>
  <c r="E8429" i="24"/>
  <c r="O8429" i="24" s="1"/>
  <c r="M8428" i="24"/>
  <c r="E8428" i="24"/>
  <c r="P8428" i="24" s="1"/>
  <c r="M8427" i="24"/>
  <c r="E8427" i="24"/>
  <c r="M8426" i="24"/>
  <c r="E8426" i="24"/>
  <c r="P8426" i="24" s="1"/>
  <c r="M8425" i="24"/>
  <c r="E8425" i="24"/>
  <c r="O8425" i="24" s="1"/>
  <c r="M8424" i="24"/>
  <c r="E8424" i="24"/>
  <c r="O8424" i="24" s="1"/>
  <c r="M8423" i="24"/>
  <c r="E8423" i="24"/>
  <c r="O8423" i="24" s="1"/>
  <c r="M8422" i="24"/>
  <c r="E8422" i="24"/>
  <c r="P8422" i="24" s="1"/>
  <c r="M8421" i="24"/>
  <c r="E8421" i="24"/>
  <c r="P8421" i="24" s="1"/>
  <c r="M8420" i="24"/>
  <c r="E8420" i="24"/>
  <c r="P8420" i="24" s="1"/>
  <c r="M8419" i="24"/>
  <c r="E8419" i="24"/>
  <c r="O8419" i="24" s="1"/>
  <c r="M8418" i="24"/>
  <c r="E8418" i="24"/>
  <c r="P8418" i="24" s="1"/>
  <c r="M8417" i="24"/>
  <c r="E8417" i="24"/>
  <c r="P8417" i="24" s="1"/>
  <c r="E8416" i="24"/>
  <c r="P8416" i="24" s="1"/>
  <c r="E8415" i="24"/>
  <c r="O8415" i="24" s="1"/>
  <c r="E8414" i="24"/>
  <c r="P8414" i="24" s="1"/>
  <c r="E8413" i="24"/>
  <c r="O8413" i="24" s="1"/>
  <c r="E8412" i="24"/>
  <c r="P8412" i="24" s="1"/>
  <c r="E8411" i="24"/>
  <c r="O8411" i="24" s="1"/>
  <c r="E8410" i="24"/>
  <c r="P8410" i="24" s="1"/>
  <c r="E8409" i="24"/>
  <c r="O8409" i="24" s="1"/>
  <c r="E8408" i="24"/>
  <c r="P8408" i="24" s="1"/>
  <c r="E8407" i="24"/>
  <c r="O8407" i="24" s="1"/>
  <c r="E8406" i="24"/>
  <c r="P8406" i="24" s="1"/>
  <c r="E8405" i="24"/>
  <c r="O8405" i="24" s="1"/>
  <c r="M8404" i="24"/>
  <c r="E8404" i="24"/>
  <c r="O8404" i="24" s="1"/>
  <c r="M8403" i="24"/>
  <c r="E8403" i="24"/>
  <c r="O8403" i="24" s="1"/>
  <c r="M8402" i="24"/>
  <c r="E8402" i="24"/>
  <c r="P8402" i="24" s="1"/>
  <c r="M8401" i="24"/>
  <c r="E8401" i="24"/>
  <c r="P8401" i="24" s="1"/>
  <c r="M8400" i="24"/>
  <c r="E8400" i="24"/>
  <c r="P8400" i="24" s="1"/>
  <c r="M8399" i="24"/>
  <c r="E8399" i="24"/>
  <c r="O8399" i="24" s="1"/>
  <c r="M8398" i="24"/>
  <c r="E8398" i="24"/>
  <c r="P8398" i="24" s="1"/>
  <c r="M8397" i="24"/>
  <c r="E8397" i="24"/>
  <c r="P8397" i="24" s="1"/>
  <c r="M8396" i="24"/>
  <c r="E8396" i="24"/>
  <c r="O8396" i="24" s="1"/>
  <c r="M8395" i="24"/>
  <c r="E8395" i="24"/>
  <c r="O8395" i="24" s="1"/>
  <c r="M8394" i="24"/>
  <c r="E8394" i="24"/>
  <c r="P8394" i="24" s="1"/>
  <c r="M8393" i="24"/>
  <c r="E8393" i="24"/>
  <c r="P8393" i="24" s="1"/>
  <c r="M8392" i="24"/>
  <c r="E8392" i="24"/>
  <c r="P8392" i="24" s="1"/>
  <c r="M8391" i="24"/>
  <c r="E8391" i="24"/>
  <c r="O8391" i="24" s="1"/>
  <c r="M8390" i="24"/>
  <c r="E8390" i="24"/>
  <c r="P8390" i="24" s="1"/>
  <c r="M8389" i="24"/>
  <c r="E8389" i="24"/>
  <c r="O8389" i="24" s="1"/>
  <c r="M8388" i="24"/>
  <c r="E8388" i="24"/>
  <c r="O8388" i="24" s="1"/>
  <c r="M8387" i="24"/>
  <c r="E8387" i="24"/>
  <c r="O8387" i="24" s="1"/>
  <c r="M8386" i="24"/>
  <c r="E8386" i="24"/>
  <c r="P8386" i="24" s="1"/>
  <c r="M8385" i="24"/>
  <c r="E8385" i="24"/>
  <c r="P8385" i="24" s="1"/>
  <c r="M8384" i="24"/>
  <c r="E8384" i="24"/>
  <c r="P8384" i="24" s="1"/>
  <c r="M8383" i="24"/>
  <c r="E8383" i="24"/>
  <c r="O8383" i="24" s="1"/>
  <c r="M8382" i="24"/>
  <c r="E8382" i="24"/>
  <c r="P8382" i="24" s="1"/>
  <c r="M8381" i="24"/>
  <c r="E8381" i="24"/>
  <c r="O8381" i="24" s="1"/>
  <c r="M8380" i="24"/>
  <c r="E8380" i="24"/>
  <c r="P8380" i="24" s="1"/>
  <c r="M8379" i="24"/>
  <c r="E8379" i="24"/>
  <c r="O8379" i="24" s="1"/>
  <c r="M8378" i="24"/>
  <c r="E8378" i="24"/>
  <c r="P8378" i="24" s="1"/>
  <c r="M8377" i="24"/>
  <c r="E8377" i="24"/>
  <c r="P8377" i="24" s="1"/>
  <c r="M8376" i="24"/>
  <c r="E8376" i="24"/>
  <c r="P8376" i="24" s="1"/>
  <c r="M8375" i="24"/>
  <c r="E8375" i="24"/>
  <c r="O8375" i="24" s="1"/>
  <c r="M8374" i="24"/>
  <c r="E8374" i="24"/>
  <c r="P8374" i="24" s="1"/>
  <c r="M8373" i="24"/>
  <c r="E8373" i="24"/>
  <c r="P8373" i="24" s="1"/>
  <c r="M8372" i="24"/>
  <c r="E8372" i="24"/>
  <c r="P8372" i="24" s="1"/>
  <c r="M8371" i="24"/>
  <c r="E8371" i="24"/>
  <c r="O8371" i="24" s="1"/>
  <c r="M8370" i="24"/>
  <c r="E8370" i="24"/>
  <c r="P8370" i="24" s="1"/>
  <c r="M8369" i="24"/>
  <c r="E8369" i="24"/>
  <c r="P8369" i="24" s="1"/>
  <c r="M8368" i="24"/>
  <c r="E8368" i="24"/>
  <c r="P8368" i="24" s="1"/>
  <c r="M8367" i="24"/>
  <c r="E8367" i="24"/>
  <c r="O8367" i="24" s="1"/>
  <c r="M8366" i="24"/>
  <c r="E8366" i="24"/>
  <c r="P8366" i="24" s="1"/>
  <c r="E8365" i="24"/>
  <c r="P8365" i="24" s="1"/>
  <c r="E8364" i="24"/>
  <c r="P8364" i="24" s="1"/>
  <c r="E8363" i="24"/>
  <c r="P8363" i="24" s="1"/>
  <c r="E8362" i="24"/>
  <c r="P8362" i="24" s="1"/>
  <c r="E8361" i="24"/>
  <c r="P8361" i="24" s="1"/>
  <c r="E8360" i="24"/>
  <c r="P8360" i="24" s="1"/>
  <c r="E8359" i="24"/>
  <c r="P8359" i="24" s="1"/>
  <c r="E8358" i="24"/>
  <c r="P8358" i="24" s="1"/>
  <c r="E8357" i="24"/>
  <c r="P8357" i="24" s="1"/>
  <c r="E8356" i="24"/>
  <c r="P8356" i="24" s="1"/>
  <c r="E8355" i="24"/>
  <c r="P8355" i="24" s="1"/>
  <c r="E8354" i="24"/>
  <c r="P8354" i="24" s="1"/>
  <c r="E8353" i="24"/>
  <c r="P8353" i="24" s="1"/>
  <c r="E8352" i="24"/>
  <c r="P8352" i="24" s="1"/>
  <c r="M8351" i="24"/>
  <c r="E8351" i="24"/>
  <c r="O8351" i="24" s="1"/>
  <c r="M8350" i="24"/>
  <c r="E8350" i="24"/>
  <c r="P8350" i="24" s="1"/>
  <c r="M8349" i="24"/>
  <c r="E8349" i="24"/>
  <c r="M8348" i="24"/>
  <c r="E8348" i="24"/>
  <c r="P8348" i="24" s="1"/>
  <c r="M8347" i="24"/>
  <c r="E8347" i="24"/>
  <c r="P8347" i="24" s="1"/>
  <c r="M8346" i="24"/>
  <c r="E8346" i="24"/>
  <c r="P8346" i="24" s="1"/>
  <c r="M8345" i="24"/>
  <c r="E8345" i="24"/>
  <c r="O8345" i="24" s="1"/>
  <c r="M8344" i="24"/>
  <c r="E8344" i="24"/>
  <c r="P8344" i="24" s="1"/>
  <c r="M8343" i="24"/>
  <c r="E8343" i="24"/>
  <c r="P8343" i="24" s="1"/>
  <c r="M8342" i="24"/>
  <c r="E8342" i="24"/>
  <c r="P8342" i="24" s="1"/>
  <c r="M8341" i="24"/>
  <c r="E8341" i="24"/>
  <c r="O8341" i="24" s="1"/>
  <c r="M8340" i="24"/>
  <c r="E8340" i="24"/>
  <c r="P8340" i="24" s="1"/>
  <c r="M8339" i="24"/>
  <c r="E8339" i="24"/>
  <c r="P8339" i="24" s="1"/>
  <c r="M8338" i="24"/>
  <c r="E8338" i="24"/>
  <c r="P8338" i="24" s="1"/>
  <c r="M8337" i="24"/>
  <c r="E8337" i="24"/>
  <c r="O8337" i="24" s="1"/>
  <c r="M8336" i="24"/>
  <c r="E8336" i="24"/>
  <c r="P8336" i="24" s="1"/>
  <c r="M8335" i="24"/>
  <c r="E8335" i="24"/>
  <c r="O8335" i="24" s="1"/>
  <c r="M8334" i="24"/>
  <c r="E8334" i="24"/>
  <c r="P8334" i="24" s="1"/>
  <c r="M8333" i="24"/>
  <c r="E8333" i="24"/>
  <c r="O8333" i="24" s="1"/>
  <c r="M8332" i="24"/>
  <c r="E8332" i="24"/>
  <c r="P8332" i="24" s="1"/>
  <c r="M8331" i="24"/>
  <c r="E8331" i="24"/>
  <c r="P8331" i="24" s="1"/>
  <c r="M8330" i="24"/>
  <c r="E8330" i="24"/>
  <c r="P8330" i="24" s="1"/>
  <c r="M8329" i="24"/>
  <c r="E8329" i="24"/>
  <c r="O8329" i="24" s="1"/>
  <c r="M8328" i="24"/>
  <c r="E8328" i="24"/>
  <c r="P8328" i="24" s="1"/>
  <c r="M8327" i="24"/>
  <c r="E8327" i="24"/>
  <c r="P8327" i="24" s="1"/>
  <c r="M8326" i="24"/>
  <c r="E8326" i="24"/>
  <c r="O8326" i="24" s="1"/>
  <c r="M8325" i="24"/>
  <c r="E8325" i="24"/>
  <c r="O8325" i="24" s="1"/>
  <c r="M8324" i="24"/>
  <c r="E8324" i="24"/>
  <c r="P8324" i="24" s="1"/>
  <c r="M8323" i="24"/>
  <c r="E8323" i="24"/>
  <c r="P8323" i="24" s="1"/>
  <c r="M8322" i="24"/>
  <c r="E8322" i="24"/>
  <c r="P8322" i="24" s="1"/>
  <c r="M8321" i="24"/>
  <c r="E8321" i="24"/>
  <c r="O8321" i="24" s="1"/>
  <c r="M8320" i="24"/>
  <c r="E8320" i="24"/>
  <c r="P8320" i="24" s="1"/>
  <c r="M8319" i="24"/>
  <c r="E8319" i="24"/>
  <c r="P8319" i="24" s="1"/>
  <c r="M8318" i="24"/>
  <c r="E8318" i="24"/>
  <c r="O8318" i="24" s="1"/>
  <c r="M8317" i="24"/>
  <c r="E8317" i="24"/>
  <c r="O8317" i="24" s="1"/>
  <c r="M8316" i="24"/>
  <c r="E8316" i="24"/>
  <c r="P8316" i="24" s="1"/>
  <c r="M8315" i="24"/>
  <c r="E8315" i="24"/>
  <c r="P8315" i="24" s="1"/>
  <c r="M8314" i="24"/>
  <c r="E8314" i="24"/>
  <c r="P8314" i="24" s="1"/>
  <c r="M8313" i="24"/>
  <c r="E8313" i="24"/>
  <c r="O8313" i="24" s="1"/>
  <c r="M8312" i="24"/>
  <c r="E8312" i="24"/>
  <c r="P8312" i="24" s="1"/>
  <c r="M8311" i="24"/>
  <c r="E8311" i="24"/>
  <c r="P8311" i="24" s="1"/>
  <c r="M8310" i="24"/>
  <c r="E8310" i="24"/>
  <c r="O8310" i="24" s="1"/>
  <c r="M8309" i="24"/>
  <c r="E8309" i="24"/>
  <c r="O8309" i="24" s="1"/>
  <c r="M8308" i="24"/>
  <c r="E8308" i="24"/>
  <c r="P8308" i="24" s="1"/>
  <c r="M8307" i="24"/>
  <c r="E8307" i="24"/>
  <c r="P8307" i="24" s="1"/>
  <c r="M8306" i="24"/>
  <c r="E8306" i="24"/>
  <c r="P8306" i="24" s="1"/>
  <c r="M8305" i="24"/>
  <c r="E8305" i="24"/>
  <c r="O8305" i="24" s="1"/>
  <c r="M8304" i="24"/>
  <c r="E8304" i="24"/>
  <c r="P8304" i="24" s="1"/>
  <c r="M8303" i="24"/>
  <c r="E8303" i="24"/>
  <c r="O8303" i="24" s="1"/>
  <c r="M8302" i="24"/>
  <c r="E8302" i="24"/>
  <c r="O8302" i="24" s="1"/>
  <c r="M8301" i="24"/>
  <c r="E8301" i="24"/>
  <c r="O8301" i="24" s="1"/>
  <c r="M8300" i="24"/>
  <c r="E8300" i="24"/>
  <c r="P8300" i="24" s="1"/>
  <c r="M8299" i="24"/>
  <c r="E8299" i="24"/>
  <c r="P8299" i="24" s="1"/>
  <c r="M8298" i="24"/>
  <c r="E8298" i="24"/>
  <c r="P8298" i="24" s="1"/>
  <c r="M8297" i="24"/>
  <c r="E8297" i="24"/>
  <c r="O8297" i="24" s="1"/>
  <c r="M8296" i="24"/>
  <c r="E8296" i="24"/>
  <c r="P8296" i="24" s="1"/>
  <c r="M8295" i="24"/>
  <c r="E8295" i="24"/>
  <c r="P8295" i="24" s="1"/>
  <c r="M8294" i="24"/>
  <c r="E8294" i="24"/>
  <c r="O8294" i="24" s="1"/>
  <c r="M8293" i="24"/>
  <c r="E8293" i="24"/>
  <c r="O8293" i="24" s="1"/>
  <c r="M8292" i="24"/>
  <c r="E8292" i="24"/>
  <c r="P8292" i="24" s="1"/>
  <c r="M8291" i="24"/>
  <c r="E8291" i="24"/>
  <c r="P8291" i="24" s="1"/>
  <c r="M8290" i="24"/>
  <c r="E8290" i="24"/>
  <c r="P8290" i="24" s="1"/>
  <c r="M8289" i="24"/>
  <c r="E8289" i="24"/>
  <c r="O8289" i="24" s="1"/>
  <c r="M8288" i="24"/>
  <c r="E8288" i="24"/>
  <c r="P8288" i="24" s="1"/>
  <c r="M8287" i="24"/>
  <c r="E8287" i="24"/>
  <c r="P8287" i="24" s="1"/>
  <c r="M8286" i="24"/>
  <c r="E8286" i="24"/>
  <c r="O8286" i="24" s="1"/>
  <c r="M8285" i="24"/>
  <c r="E8285" i="24"/>
  <c r="O8285" i="24" s="1"/>
  <c r="M8284" i="24"/>
  <c r="E8284" i="24"/>
  <c r="P8284" i="24" s="1"/>
  <c r="M8283" i="24"/>
  <c r="E8283" i="24"/>
  <c r="P8283" i="24" s="1"/>
  <c r="M8282" i="24"/>
  <c r="E8282" i="24"/>
  <c r="P8282" i="24" s="1"/>
  <c r="M8281" i="24"/>
  <c r="E8281" i="24"/>
  <c r="O8281" i="24" s="1"/>
  <c r="M8280" i="24"/>
  <c r="E8280" i="24"/>
  <c r="P8280" i="24" s="1"/>
  <c r="M8279" i="24"/>
  <c r="E8279" i="24"/>
  <c r="M8278" i="24"/>
  <c r="E8278" i="24"/>
  <c r="O8278" i="24" s="1"/>
  <c r="M8277" i="24"/>
  <c r="E8277" i="24"/>
  <c r="O8277" i="24" s="1"/>
  <c r="M8276" i="24"/>
  <c r="E8276" i="24"/>
  <c r="P8276" i="24" s="1"/>
  <c r="M8275" i="24"/>
  <c r="E8275" i="24"/>
  <c r="P8275" i="24" s="1"/>
  <c r="M8274" i="24"/>
  <c r="E8274" i="24"/>
  <c r="P8274" i="24" s="1"/>
  <c r="M8273" i="24"/>
  <c r="E8273" i="24"/>
  <c r="O8273" i="24" s="1"/>
  <c r="M8272" i="24"/>
  <c r="E8272" i="24"/>
  <c r="P8272" i="24" s="1"/>
  <c r="M8271" i="24"/>
  <c r="E8271" i="24"/>
  <c r="P8271" i="24" s="1"/>
  <c r="M8270" i="24"/>
  <c r="E8270" i="24"/>
  <c r="O8270" i="24" s="1"/>
  <c r="M8269" i="24"/>
  <c r="E8269" i="24"/>
  <c r="O8269" i="24" s="1"/>
  <c r="M8268" i="24"/>
  <c r="E8268" i="24"/>
  <c r="P8268" i="24" s="1"/>
  <c r="M8267" i="24"/>
  <c r="E8267" i="24"/>
  <c r="P8267" i="24" s="1"/>
  <c r="M8266" i="24"/>
  <c r="E8266" i="24"/>
  <c r="P8266" i="24" s="1"/>
  <c r="M8265" i="24"/>
  <c r="E8265" i="24"/>
  <c r="O8265" i="24" s="1"/>
  <c r="M8264" i="24"/>
  <c r="E8264" i="24"/>
  <c r="P8264" i="24" s="1"/>
  <c r="E8263" i="24"/>
  <c r="O8263" i="24" s="1"/>
  <c r="M8262" i="24"/>
  <c r="E8262" i="24"/>
  <c r="P8262" i="24" s="1"/>
  <c r="M8261" i="24"/>
  <c r="E8261" i="24"/>
  <c r="P8261" i="24" s="1"/>
  <c r="M8260" i="24"/>
  <c r="E8260" i="24"/>
  <c r="O8260" i="24" s="1"/>
  <c r="M8259" i="24"/>
  <c r="E8259" i="24"/>
  <c r="P8259" i="24" s="1"/>
  <c r="M8258" i="24"/>
  <c r="E8258" i="24"/>
  <c r="O8258" i="24" s="1"/>
  <c r="M8257" i="24"/>
  <c r="E8257" i="24"/>
  <c r="O8257" i="24" s="1"/>
  <c r="M8256" i="24"/>
  <c r="E8256" i="24"/>
  <c r="O8256" i="24" s="1"/>
  <c r="M8255" i="24"/>
  <c r="E8255" i="24"/>
  <c r="P8255" i="24" s="1"/>
  <c r="M8254" i="24"/>
  <c r="E8254" i="24"/>
  <c r="P8254" i="24" s="1"/>
  <c r="M8253" i="24"/>
  <c r="E8253" i="24"/>
  <c r="P8253" i="24" s="1"/>
  <c r="M8252" i="24"/>
  <c r="E8252" i="24"/>
  <c r="O8252" i="24" s="1"/>
  <c r="M8251" i="24"/>
  <c r="E8251" i="24"/>
  <c r="M8250" i="24"/>
  <c r="E8250" i="24"/>
  <c r="O8250" i="24" s="1"/>
  <c r="M8249" i="24"/>
  <c r="E8249" i="24"/>
  <c r="O8249" i="24" s="1"/>
  <c r="M8248" i="24"/>
  <c r="E8248" i="24"/>
  <c r="O8248" i="24" s="1"/>
  <c r="M8247" i="24"/>
  <c r="E8247" i="24"/>
  <c r="P8247" i="24" s="1"/>
  <c r="M8246" i="24"/>
  <c r="E8246" i="24"/>
  <c r="P8246" i="24" s="1"/>
  <c r="M8245" i="24"/>
  <c r="E8245" i="24"/>
  <c r="P8245" i="24" s="1"/>
  <c r="M8244" i="24"/>
  <c r="E8244" i="24"/>
  <c r="O8244" i="24" s="1"/>
  <c r="M8243" i="24"/>
  <c r="E8243" i="24"/>
  <c r="P8243" i="24" s="1"/>
  <c r="M8242" i="24"/>
  <c r="E8242" i="24"/>
  <c r="O8242" i="24" s="1"/>
  <c r="M8241" i="24"/>
  <c r="E8241" i="24"/>
  <c r="O8241" i="24" s="1"/>
  <c r="M8240" i="24"/>
  <c r="E8240" i="24"/>
  <c r="O8240" i="24" s="1"/>
  <c r="M8239" i="24"/>
  <c r="E8239" i="24"/>
  <c r="P8239" i="24" s="1"/>
  <c r="M8238" i="24"/>
  <c r="E8238" i="24"/>
  <c r="P8238" i="24" s="1"/>
  <c r="M8237" i="24"/>
  <c r="E8237" i="24"/>
  <c r="P8237" i="24" s="1"/>
  <c r="M8236" i="24"/>
  <c r="E8236" i="24"/>
  <c r="O8236" i="24" s="1"/>
  <c r="M8235" i="24"/>
  <c r="E8235" i="24"/>
  <c r="P8235" i="24" s="1"/>
  <c r="M8234" i="24"/>
  <c r="E8234" i="24"/>
  <c r="O8234" i="24" s="1"/>
  <c r="M8233" i="24"/>
  <c r="E8233" i="24"/>
  <c r="O8233" i="24" s="1"/>
  <c r="M8232" i="24"/>
  <c r="E8232" i="24"/>
  <c r="O8232" i="24" s="1"/>
  <c r="M8231" i="24"/>
  <c r="E8231" i="24"/>
  <c r="P8231" i="24" s="1"/>
  <c r="M8230" i="24"/>
  <c r="E8230" i="24"/>
  <c r="P8230" i="24" s="1"/>
  <c r="M8229" i="24"/>
  <c r="E8229" i="24"/>
  <c r="P8229" i="24" s="1"/>
  <c r="M8228" i="24"/>
  <c r="E8228" i="24"/>
  <c r="O8228" i="24" s="1"/>
  <c r="M8227" i="24"/>
  <c r="E8227" i="24"/>
  <c r="P8227" i="24" s="1"/>
  <c r="M8226" i="24"/>
  <c r="E8226" i="24"/>
  <c r="O8226" i="24" s="1"/>
  <c r="M8225" i="24"/>
  <c r="E8225" i="24"/>
  <c r="O8225" i="24" s="1"/>
  <c r="M8224" i="24"/>
  <c r="E8224" i="24"/>
  <c r="O8224" i="24" s="1"/>
  <c r="M8223" i="24"/>
  <c r="E8223" i="24"/>
  <c r="P8223" i="24" s="1"/>
  <c r="M8222" i="24"/>
  <c r="E8222" i="24"/>
  <c r="P8222" i="24" s="1"/>
  <c r="M8221" i="24"/>
  <c r="E8221" i="24"/>
  <c r="P8221" i="24" s="1"/>
  <c r="M8220" i="24"/>
  <c r="E8220" i="24"/>
  <c r="O8220" i="24" s="1"/>
  <c r="M8219" i="24"/>
  <c r="E8219" i="24"/>
  <c r="P8219" i="24" s="1"/>
  <c r="M8218" i="24"/>
  <c r="E8218" i="24"/>
  <c r="P8218" i="24" s="1"/>
  <c r="M8217" i="24"/>
  <c r="E8217" i="24"/>
  <c r="O8217" i="24" s="1"/>
  <c r="M8216" i="24"/>
  <c r="E8216" i="24"/>
  <c r="O8216" i="24" s="1"/>
  <c r="M8215" i="24"/>
  <c r="E8215" i="24"/>
  <c r="P8215" i="24" s="1"/>
  <c r="M8214" i="24"/>
  <c r="E8214" i="24"/>
  <c r="P8214" i="24" s="1"/>
  <c r="M8213" i="24"/>
  <c r="E8213" i="24"/>
  <c r="P8213" i="24" s="1"/>
  <c r="E8212" i="24"/>
  <c r="O8212" i="24" s="1"/>
  <c r="E8211" i="24"/>
  <c r="P8211" i="24" s="1"/>
  <c r="E8210" i="24"/>
  <c r="O8210" i="24" s="1"/>
  <c r="E8209" i="24"/>
  <c r="P8209" i="24" s="1"/>
  <c r="E8208" i="24"/>
  <c r="O8208" i="24" s="1"/>
  <c r="E8207" i="24"/>
  <c r="P8207" i="24" s="1"/>
  <c r="E8206" i="24"/>
  <c r="O8206" i="24" s="1"/>
  <c r="E8205" i="24"/>
  <c r="P8205" i="24" s="1"/>
  <c r="E8204" i="24"/>
  <c r="O8204" i="24" s="1"/>
  <c r="E8203" i="24"/>
  <c r="P8203" i="24" s="1"/>
  <c r="E8202" i="24"/>
  <c r="O8202" i="24" s="1"/>
  <c r="E8201" i="24"/>
  <c r="P8201" i="24" s="1"/>
  <c r="E8200" i="24"/>
  <c r="O8200" i="24" s="1"/>
  <c r="M8199" i="24"/>
  <c r="E8199" i="24"/>
  <c r="O8199" i="24" s="1"/>
  <c r="M8198" i="24"/>
  <c r="E8198" i="24"/>
  <c r="P8198" i="24" s="1"/>
  <c r="M8197" i="24"/>
  <c r="E8197" i="24"/>
  <c r="P8197" i="24" s="1"/>
  <c r="M8196" i="24"/>
  <c r="E8196" i="24"/>
  <c r="P8196" i="24" s="1"/>
  <c r="M8195" i="24"/>
  <c r="E8195" i="24"/>
  <c r="O8195" i="24" s="1"/>
  <c r="M8194" i="24"/>
  <c r="E8194" i="24"/>
  <c r="P8194" i="24" s="1"/>
  <c r="M8193" i="24"/>
  <c r="E8193" i="24"/>
  <c r="P8193" i="24" s="1"/>
  <c r="M8192" i="24"/>
  <c r="E8192" i="24"/>
  <c r="O8192" i="24" s="1"/>
  <c r="M8191" i="24"/>
  <c r="E8191" i="24"/>
  <c r="O8191" i="24" s="1"/>
  <c r="M8190" i="24"/>
  <c r="E8190" i="24"/>
  <c r="M8189" i="24"/>
  <c r="E8189" i="24"/>
  <c r="P8189" i="24" s="1"/>
  <c r="M8188" i="24"/>
  <c r="E8188" i="24"/>
  <c r="P8188" i="24" s="1"/>
  <c r="M8187" i="24"/>
  <c r="E8187" i="24"/>
  <c r="O8187" i="24" s="1"/>
  <c r="M8186" i="24"/>
  <c r="E8186" i="24"/>
  <c r="P8186" i="24" s="1"/>
  <c r="M8185" i="24"/>
  <c r="E8185" i="24"/>
  <c r="M8184" i="24"/>
  <c r="E8184" i="24"/>
  <c r="O8184" i="24" s="1"/>
  <c r="M8183" i="24"/>
  <c r="E8183" i="24"/>
  <c r="M8182" i="24"/>
  <c r="E8182" i="24"/>
  <c r="P8182" i="24" s="1"/>
  <c r="M8181" i="24"/>
  <c r="E8181" i="24"/>
  <c r="M8180" i="24"/>
  <c r="E8180" i="24"/>
  <c r="M8179" i="24"/>
  <c r="E8179" i="24"/>
  <c r="O8179" i="24" s="1"/>
  <c r="M8178" i="24"/>
  <c r="E8178" i="24"/>
  <c r="P8178" i="24" s="1"/>
  <c r="M8177" i="24"/>
  <c r="E8177" i="24"/>
  <c r="P8177" i="24" s="1"/>
  <c r="M8176" i="24"/>
  <c r="E8176" i="24"/>
  <c r="O8176" i="24" s="1"/>
  <c r="M8175" i="24"/>
  <c r="E8175" i="24"/>
  <c r="O8175" i="24" s="1"/>
  <c r="M8174" i="24"/>
  <c r="E8174" i="24"/>
  <c r="P8174" i="24" s="1"/>
  <c r="M8173" i="24"/>
  <c r="E8173" i="24"/>
  <c r="P8173" i="24" s="1"/>
  <c r="M8172" i="24"/>
  <c r="E8172" i="24"/>
  <c r="M8171" i="24"/>
  <c r="E8171" i="24"/>
  <c r="O8171" i="24" s="1"/>
  <c r="M8170" i="24"/>
  <c r="E8170" i="24"/>
  <c r="M8169" i="24"/>
  <c r="E8169" i="24"/>
  <c r="P8169" i="24" s="1"/>
  <c r="M8168" i="24"/>
  <c r="E8168" i="24"/>
  <c r="O8168" i="24" s="1"/>
  <c r="M8167" i="24"/>
  <c r="E8167" i="24"/>
  <c r="O8167" i="24" s="1"/>
  <c r="M8166" i="24"/>
  <c r="E8166" i="24"/>
  <c r="P8166" i="24" s="1"/>
  <c r="M8165" i="24"/>
  <c r="E8165" i="24"/>
  <c r="P8165" i="24" s="1"/>
  <c r="M8164" i="24"/>
  <c r="E8164" i="24"/>
  <c r="O8164" i="24" s="1"/>
  <c r="M8163" i="24"/>
  <c r="E8163" i="24"/>
  <c r="O8163" i="24" s="1"/>
  <c r="M8162" i="24"/>
  <c r="E8162" i="24"/>
  <c r="P8162" i="24" s="1"/>
  <c r="M8161" i="24"/>
  <c r="E8161" i="24"/>
  <c r="P8161" i="24" s="1"/>
  <c r="M8160" i="24"/>
  <c r="E8160" i="24"/>
  <c r="O8160" i="24" s="1"/>
  <c r="M8159" i="24"/>
  <c r="E8159" i="24"/>
  <c r="O8159" i="24" s="1"/>
  <c r="M8158" i="24"/>
  <c r="E8158" i="24"/>
  <c r="P8158" i="24" s="1"/>
  <c r="M8157" i="24"/>
  <c r="E8157" i="24"/>
  <c r="P8157" i="24" s="1"/>
  <c r="M8156" i="24"/>
  <c r="E8156" i="24"/>
  <c r="O8156" i="24" s="1"/>
  <c r="M8155" i="24"/>
  <c r="E8155" i="24"/>
  <c r="O8155" i="24" s="1"/>
  <c r="M8154" i="24"/>
  <c r="E8154" i="24"/>
  <c r="P8154" i="24" s="1"/>
  <c r="M8153" i="24"/>
  <c r="E8153" i="24"/>
  <c r="P8153" i="24" s="1"/>
  <c r="M8152" i="24"/>
  <c r="E8152" i="24"/>
  <c r="O8152" i="24" s="1"/>
  <c r="M8151" i="24"/>
  <c r="E8151" i="24"/>
  <c r="O8151" i="24" s="1"/>
  <c r="M8150" i="24"/>
  <c r="E8150" i="24"/>
  <c r="P8150" i="24" s="1"/>
  <c r="M8149" i="24"/>
  <c r="E8149" i="24"/>
  <c r="P8149" i="24" s="1"/>
  <c r="M8148" i="24"/>
  <c r="E8148" i="24"/>
  <c r="P8148" i="24" s="1"/>
  <c r="M8147" i="24"/>
  <c r="E8147" i="24"/>
  <c r="M8146" i="24"/>
  <c r="E8146" i="24"/>
  <c r="P8146" i="24" s="1"/>
  <c r="M8145" i="24"/>
  <c r="E8145" i="24"/>
  <c r="M8144" i="24"/>
  <c r="E8144" i="24"/>
  <c r="O8144" i="24" s="1"/>
  <c r="M8143" i="24"/>
  <c r="E8143" i="24"/>
  <c r="O8143" i="24" s="1"/>
  <c r="M8142" i="24"/>
  <c r="E8142" i="24"/>
  <c r="M8141" i="24"/>
  <c r="E8141" i="24"/>
  <c r="P8141" i="24" s="1"/>
  <c r="M8140" i="24"/>
  <c r="E8140" i="24"/>
  <c r="O8140" i="24" s="1"/>
  <c r="M8139" i="24"/>
  <c r="E8139" i="24"/>
  <c r="M8138" i="24"/>
  <c r="E8138" i="24"/>
  <c r="M8137" i="24"/>
  <c r="E8137" i="24"/>
  <c r="O8137" i="24" s="1"/>
  <c r="M8136" i="24"/>
  <c r="E8136" i="24"/>
  <c r="O8136" i="24" s="1"/>
  <c r="M8135" i="24"/>
  <c r="E8135" i="24"/>
  <c r="M8134" i="24"/>
  <c r="E8134" i="24"/>
  <c r="P8134" i="24" s="1"/>
  <c r="M8133" i="24"/>
  <c r="E8133" i="24"/>
  <c r="P8133" i="24" s="1"/>
  <c r="M8132" i="24"/>
  <c r="E8132" i="24"/>
  <c r="P8132" i="24" s="1"/>
  <c r="M8131" i="24"/>
  <c r="E8131" i="24"/>
  <c r="M8130" i="24"/>
  <c r="E8130" i="24"/>
  <c r="P8130" i="24" s="1"/>
  <c r="M8129" i="24"/>
  <c r="E8129" i="24"/>
  <c r="P8129" i="24" s="1"/>
  <c r="M8128" i="24"/>
  <c r="E8128" i="24"/>
  <c r="O8128" i="24" s="1"/>
  <c r="M8127" i="24"/>
  <c r="E8127" i="24"/>
  <c r="O8127" i="24" s="1"/>
  <c r="M8126" i="24"/>
  <c r="E8126" i="24"/>
  <c r="P8126" i="24" s="1"/>
  <c r="M8125" i="24"/>
  <c r="E8125" i="24"/>
  <c r="P8125" i="24" s="1"/>
  <c r="M8124" i="24"/>
  <c r="E8124" i="24"/>
  <c r="P8124" i="24" s="1"/>
  <c r="M8123" i="24"/>
  <c r="E8123" i="24"/>
  <c r="M8122" i="24"/>
  <c r="E8122" i="24"/>
  <c r="M8121" i="24"/>
  <c r="E8121" i="24"/>
  <c r="O8121" i="24" s="1"/>
  <c r="M8120" i="24"/>
  <c r="E8120" i="24"/>
  <c r="O8120" i="24" s="1"/>
  <c r="M8119" i="24"/>
  <c r="E8119" i="24"/>
  <c r="O8119" i="24" s="1"/>
  <c r="M8118" i="24"/>
  <c r="E8118" i="24"/>
  <c r="P8118" i="24" s="1"/>
  <c r="M8117" i="24"/>
  <c r="E8117" i="24"/>
  <c r="P8117" i="24" s="1"/>
  <c r="M8116" i="24"/>
  <c r="E8116" i="24"/>
  <c r="O8116" i="24" s="1"/>
  <c r="M8115" i="24"/>
  <c r="E8115" i="24"/>
  <c r="O8115" i="24" s="1"/>
  <c r="M8114" i="24"/>
  <c r="E8114" i="24"/>
  <c r="P8114" i="24" s="1"/>
  <c r="M8113" i="24"/>
  <c r="E8113" i="24"/>
  <c r="P8113" i="24" s="1"/>
  <c r="M8112" i="24"/>
  <c r="E8112" i="24"/>
  <c r="M8111" i="24"/>
  <c r="E8111" i="24"/>
  <c r="O8111" i="24" s="1"/>
  <c r="E8110" i="24"/>
  <c r="E8109" i="24"/>
  <c r="E8108" i="24"/>
  <c r="E8107" i="24"/>
  <c r="E8106" i="24"/>
  <c r="E8105" i="24"/>
  <c r="E8104" i="24"/>
  <c r="E8103" i="24"/>
  <c r="E8102" i="24"/>
  <c r="E8101" i="24"/>
  <c r="E8100" i="24"/>
  <c r="E8099" i="24"/>
  <c r="E8098" i="24"/>
  <c r="M8097" i="24"/>
  <c r="E8097" i="24"/>
  <c r="P8097" i="24" s="1"/>
  <c r="M8096" i="24"/>
  <c r="E8096" i="24"/>
  <c r="P8096" i="24" s="1"/>
  <c r="M8095" i="24"/>
  <c r="E8095" i="24"/>
  <c r="O8095" i="24" s="1"/>
  <c r="M8094" i="24"/>
  <c r="E8094" i="24"/>
  <c r="O8094" i="24" s="1"/>
  <c r="M8093" i="24"/>
  <c r="E8093" i="24"/>
  <c r="P8093" i="24" s="1"/>
  <c r="M8092" i="24"/>
  <c r="E8092" i="24"/>
  <c r="P8092" i="24" s="1"/>
  <c r="M8091" i="24"/>
  <c r="E8091" i="24"/>
  <c r="P8091" i="24" s="1"/>
  <c r="M8090" i="24"/>
  <c r="E8090" i="24"/>
  <c r="O8090" i="24" s="1"/>
  <c r="M8089" i="24"/>
  <c r="E8089" i="24"/>
  <c r="P8089" i="24" s="1"/>
  <c r="M8088" i="24"/>
  <c r="E8088" i="24"/>
  <c r="P8088" i="24" s="1"/>
  <c r="M8087" i="24"/>
  <c r="E8087" i="24"/>
  <c r="P8087" i="24" s="1"/>
  <c r="M8086" i="24"/>
  <c r="E8086" i="24"/>
  <c r="O8086" i="24" s="1"/>
  <c r="M8085" i="24"/>
  <c r="E8085" i="24"/>
  <c r="P8085" i="24" s="1"/>
  <c r="M8084" i="24"/>
  <c r="E8084" i="24"/>
  <c r="P8084" i="24" s="1"/>
  <c r="M8083" i="24"/>
  <c r="E8083" i="24"/>
  <c r="P8083" i="24" s="1"/>
  <c r="M8082" i="24"/>
  <c r="E8082" i="24"/>
  <c r="O8082" i="24" s="1"/>
  <c r="M8081" i="24"/>
  <c r="E8081" i="24"/>
  <c r="P8081" i="24" s="1"/>
  <c r="M8080" i="24"/>
  <c r="E8080" i="24"/>
  <c r="P8080" i="24" s="1"/>
  <c r="M8079" i="24"/>
  <c r="E8079" i="24"/>
  <c r="O8079" i="24" s="1"/>
  <c r="M8078" i="24"/>
  <c r="E8078" i="24"/>
  <c r="O8078" i="24" s="1"/>
  <c r="M8077" i="24"/>
  <c r="E8077" i="24"/>
  <c r="P8077" i="24" s="1"/>
  <c r="M8076" i="24"/>
  <c r="E8076" i="24"/>
  <c r="M8075" i="24"/>
  <c r="E8075" i="24"/>
  <c r="O8075" i="24" s="1"/>
  <c r="M8074" i="24"/>
  <c r="E8074" i="24"/>
  <c r="O8074" i="24" s="1"/>
  <c r="M8073" i="24"/>
  <c r="E8073" i="24"/>
  <c r="P8073" i="24" s="1"/>
  <c r="M8072" i="24"/>
  <c r="E8072" i="24"/>
  <c r="O8072" i="24" s="1"/>
  <c r="M8071" i="24"/>
  <c r="E8071" i="24"/>
  <c r="P8071" i="24" s="1"/>
  <c r="M8070" i="24"/>
  <c r="E8070" i="24"/>
  <c r="O8070" i="24" s="1"/>
  <c r="M8069" i="24"/>
  <c r="E8069" i="24"/>
  <c r="M8068" i="24"/>
  <c r="E8068" i="24"/>
  <c r="P8068" i="24" s="1"/>
  <c r="M8067" i="24"/>
  <c r="E8067" i="24"/>
  <c r="P8067" i="24" s="1"/>
  <c r="M8066" i="24"/>
  <c r="E8066" i="24"/>
  <c r="O8066" i="24" s="1"/>
  <c r="M8065" i="24"/>
  <c r="E8065" i="24"/>
  <c r="M8064" i="24"/>
  <c r="E8064" i="24"/>
  <c r="P8064" i="24" s="1"/>
  <c r="M8063" i="24"/>
  <c r="E8063" i="24"/>
  <c r="O8063" i="24" s="1"/>
  <c r="M8062" i="24"/>
  <c r="E8062" i="24"/>
  <c r="O8062" i="24" s="1"/>
  <c r="M8061" i="24"/>
  <c r="E8061" i="24"/>
  <c r="P8061" i="24" s="1"/>
  <c r="M8060" i="24"/>
  <c r="E8060" i="24"/>
  <c r="O8060" i="24" s="1"/>
  <c r="E8059" i="24"/>
  <c r="P8059" i="24" s="1"/>
  <c r="E8058" i="24"/>
  <c r="P8058" i="24" s="1"/>
  <c r="E8057" i="24"/>
  <c r="P8057" i="24" s="1"/>
  <c r="E8056" i="24"/>
  <c r="P8056" i="24" s="1"/>
  <c r="E8055" i="24"/>
  <c r="P8055" i="24" s="1"/>
  <c r="E8054" i="24"/>
  <c r="P8054" i="24" s="1"/>
  <c r="E8053" i="24"/>
  <c r="P8053" i="24" s="1"/>
  <c r="E8052" i="24"/>
  <c r="P8052" i="24" s="1"/>
  <c r="E8051" i="24"/>
  <c r="P8051" i="24" s="1"/>
  <c r="E8050" i="24"/>
  <c r="P8050" i="24" s="1"/>
  <c r="E8049" i="24"/>
  <c r="P8049" i="24" s="1"/>
  <c r="E8048" i="24"/>
  <c r="P8048" i="24" s="1"/>
  <c r="E8047" i="24"/>
  <c r="P8047" i="24" s="1"/>
  <c r="E8046" i="24"/>
  <c r="M8045" i="24"/>
  <c r="E8045" i="24"/>
  <c r="O8045" i="24" s="1"/>
  <c r="M8044" i="24"/>
  <c r="E8044" i="24"/>
  <c r="M8043" i="24"/>
  <c r="E8043" i="24"/>
  <c r="P8043" i="24" s="1"/>
  <c r="M8042" i="24"/>
  <c r="E8042" i="24"/>
  <c r="P8042" i="24" s="1"/>
  <c r="M8041" i="24"/>
  <c r="E8041" i="24"/>
  <c r="P8041" i="24" s="1"/>
  <c r="M8040" i="24"/>
  <c r="E8040" i="24"/>
  <c r="O8040" i="24" s="1"/>
  <c r="M8039" i="24"/>
  <c r="E8039" i="24"/>
  <c r="P8039" i="24" s="1"/>
  <c r="M8038" i="24"/>
  <c r="E8038" i="24"/>
  <c r="P8038" i="24" s="1"/>
  <c r="M8037" i="24"/>
  <c r="E8037" i="24"/>
  <c r="P8037" i="24" s="1"/>
  <c r="M8036" i="24"/>
  <c r="E8036" i="24"/>
  <c r="O8036" i="24" s="1"/>
  <c r="M8035" i="24"/>
  <c r="E8035" i="24"/>
  <c r="M8034" i="24"/>
  <c r="E8034" i="24"/>
  <c r="P8034" i="24" s="1"/>
  <c r="M8033" i="24"/>
  <c r="E8033" i="24"/>
  <c r="O8033" i="24" s="1"/>
  <c r="M8032" i="24"/>
  <c r="E8032" i="24"/>
  <c r="O8032" i="24" s="1"/>
  <c r="M8031" i="24"/>
  <c r="E8031" i="24"/>
  <c r="P8031" i="24" s="1"/>
  <c r="M8030" i="24"/>
  <c r="E8030" i="24"/>
  <c r="O8030" i="24" s="1"/>
  <c r="M8029" i="24"/>
  <c r="E8029" i="24"/>
  <c r="O8029" i="24" s="1"/>
  <c r="M8028" i="24"/>
  <c r="E8028" i="24"/>
  <c r="O8028" i="24" s="1"/>
  <c r="M8027" i="24"/>
  <c r="E8027" i="24"/>
  <c r="P8027" i="24" s="1"/>
  <c r="M8026" i="24"/>
  <c r="E8026" i="24"/>
  <c r="P8026" i="24" s="1"/>
  <c r="M8025" i="24"/>
  <c r="E8025" i="24"/>
  <c r="P8025" i="24" s="1"/>
  <c r="M8024" i="24"/>
  <c r="E8024" i="24"/>
  <c r="P8024" i="24" s="1"/>
  <c r="M8023" i="24"/>
  <c r="E8023" i="24"/>
  <c r="P8023" i="24" s="1"/>
  <c r="M8022" i="24"/>
  <c r="E8022" i="24"/>
  <c r="P8022" i="24" s="1"/>
  <c r="M8021" i="24"/>
  <c r="E8021" i="24"/>
  <c r="M8020" i="24"/>
  <c r="E8020" i="24"/>
  <c r="O8020" i="24" s="1"/>
  <c r="M8019" i="24"/>
  <c r="E8019" i="24"/>
  <c r="M8018" i="24"/>
  <c r="E8018" i="24"/>
  <c r="O8018" i="24" s="1"/>
  <c r="M8017" i="24"/>
  <c r="E8017" i="24"/>
  <c r="P8017" i="24" s="1"/>
  <c r="M8016" i="24"/>
  <c r="E8016" i="24"/>
  <c r="P8016" i="24" s="1"/>
  <c r="M8015" i="24"/>
  <c r="E8015" i="24"/>
  <c r="M8014" i="24"/>
  <c r="E8014" i="24"/>
  <c r="P8014" i="24" s="1"/>
  <c r="M8013" i="24"/>
  <c r="E8013" i="24"/>
  <c r="O8013" i="24" s="1"/>
  <c r="M8012" i="24"/>
  <c r="E8012" i="24"/>
  <c r="O8012" i="24" s="1"/>
  <c r="M8011" i="24"/>
  <c r="E8011" i="24"/>
  <c r="O8011" i="24" s="1"/>
  <c r="M8010" i="24"/>
  <c r="E8010" i="24"/>
  <c r="O8010" i="24" s="1"/>
  <c r="M8009" i="24"/>
  <c r="E8009" i="24"/>
  <c r="E8008" i="24"/>
  <c r="P8008" i="24" s="1"/>
  <c r="E8007" i="24"/>
  <c r="O8007" i="24" s="1"/>
  <c r="E8006" i="24"/>
  <c r="P8006" i="24" s="1"/>
  <c r="E8005" i="24"/>
  <c r="O8005" i="24" s="1"/>
  <c r="E8004" i="24"/>
  <c r="P8004" i="24" s="1"/>
  <c r="E8003" i="24"/>
  <c r="O8003" i="24" s="1"/>
  <c r="E8002" i="24"/>
  <c r="P8002" i="24" s="1"/>
  <c r="E8001" i="24"/>
  <c r="O8001" i="24" s="1"/>
  <c r="E8000" i="24"/>
  <c r="P8000" i="24" s="1"/>
  <c r="E7999" i="24"/>
  <c r="O7999" i="24" s="1"/>
  <c r="E7998" i="24"/>
  <c r="P7998" i="24" s="1"/>
  <c r="E7997" i="24"/>
  <c r="O7997" i="24" s="1"/>
  <c r="E7996" i="24"/>
  <c r="P7996" i="24" s="1"/>
  <c r="E7995" i="24"/>
  <c r="O7995" i="24" s="1"/>
  <c r="M7994" i="24"/>
  <c r="E7994" i="24"/>
  <c r="P7994" i="24" s="1"/>
  <c r="M7993" i="24"/>
  <c r="E7993" i="24"/>
  <c r="P7993" i="24" s="1"/>
  <c r="M7992" i="24"/>
  <c r="E7992" i="24"/>
  <c r="P7992" i="24" s="1"/>
  <c r="M7991" i="24"/>
  <c r="E7991" i="24"/>
  <c r="O7991" i="24" s="1"/>
  <c r="M7990" i="24"/>
  <c r="E7990" i="24"/>
  <c r="O7990" i="24" s="1"/>
  <c r="M7989" i="24"/>
  <c r="E7989" i="24"/>
  <c r="O7989" i="24" s="1"/>
  <c r="M7988" i="24"/>
  <c r="E7988" i="24"/>
  <c r="P7988" i="24" s="1"/>
  <c r="M7987" i="24"/>
  <c r="E7987" i="24"/>
  <c r="P7987" i="24" s="1"/>
  <c r="M7986" i="24"/>
  <c r="E7986" i="24"/>
  <c r="P7986" i="24" s="1"/>
  <c r="M7985" i="24"/>
  <c r="E7985" i="24"/>
  <c r="P7985" i="24" s="1"/>
  <c r="M7984" i="24"/>
  <c r="E7984" i="24"/>
  <c r="P7984" i="24" s="1"/>
  <c r="M7983" i="24"/>
  <c r="E7983" i="24"/>
  <c r="M7982" i="24"/>
  <c r="E7982" i="24"/>
  <c r="O7982" i="24" s="1"/>
  <c r="M7981" i="24"/>
  <c r="E7981" i="24"/>
  <c r="M7980" i="24"/>
  <c r="E7980" i="24"/>
  <c r="O7980" i="24" s="1"/>
  <c r="M7979" i="24"/>
  <c r="E7979" i="24"/>
  <c r="P7979" i="24" s="1"/>
  <c r="M7978" i="24"/>
  <c r="E7978" i="24"/>
  <c r="P7978" i="24" s="1"/>
  <c r="M7977" i="24"/>
  <c r="E7977" i="24"/>
  <c r="M7976" i="24"/>
  <c r="E7976" i="24"/>
  <c r="P7976" i="24" s="1"/>
  <c r="M7975" i="24"/>
  <c r="E7975" i="24"/>
  <c r="O7975" i="24" s="1"/>
  <c r="M7974" i="24"/>
  <c r="E7974" i="24"/>
  <c r="M7973" i="24"/>
  <c r="E7973" i="24"/>
  <c r="O7973" i="24" s="1"/>
  <c r="M7972" i="24"/>
  <c r="E7972" i="24"/>
  <c r="M7971" i="24"/>
  <c r="E7971" i="24"/>
  <c r="M7970" i="24"/>
  <c r="E7970" i="24"/>
  <c r="P7970" i="24" s="1"/>
  <c r="M7969" i="24"/>
  <c r="E7969" i="24"/>
  <c r="P7969" i="24" s="1"/>
  <c r="M7968" i="24"/>
  <c r="E7968" i="24"/>
  <c r="P7968" i="24" s="1"/>
  <c r="M7967" i="24"/>
  <c r="E7967" i="24"/>
  <c r="O7967" i="24" s="1"/>
  <c r="M7966" i="24"/>
  <c r="E7966" i="24"/>
  <c r="O7966" i="24" s="1"/>
  <c r="M7965" i="24"/>
  <c r="E7965" i="24"/>
  <c r="O7965" i="24" s="1"/>
  <c r="M7964" i="24"/>
  <c r="E7964" i="24"/>
  <c r="P7964" i="24" s="1"/>
  <c r="M7963" i="24"/>
  <c r="E7963" i="24"/>
  <c r="P7963" i="24" s="1"/>
  <c r="M7962" i="24"/>
  <c r="E7962" i="24"/>
  <c r="P7962" i="24" s="1"/>
  <c r="M7961" i="24"/>
  <c r="E7961" i="24"/>
  <c r="P7961" i="24" s="1"/>
  <c r="M7960" i="24"/>
  <c r="E7960" i="24"/>
  <c r="P7960" i="24" s="1"/>
  <c r="M7959" i="24"/>
  <c r="E7959" i="24"/>
  <c r="O7959" i="24" s="1"/>
  <c r="M7958" i="24"/>
  <c r="E7958" i="24"/>
  <c r="O7958" i="24" s="1"/>
  <c r="E7957" i="24"/>
  <c r="P7957" i="24" s="1"/>
  <c r="E7956" i="24"/>
  <c r="P7956" i="24" s="1"/>
  <c r="E7955" i="24"/>
  <c r="P7955" i="24" s="1"/>
  <c r="E7954" i="24"/>
  <c r="P7954" i="24" s="1"/>
  <c r="E7953" i="24"/>
  <c r="P7953" i="24" s="1"/>
  <c r="E7952" i="24"/>
  <c r="E7951" i="24"/>
  <c r="P7951" i="24" s="1"/>
  <c r="E7950" i="24"/>
  <c r="P7950" i="24" s="1"/>
  <c r="E7949" i="24"/>
  <c r="P7949" i="24" s="1"/>
  <c r="E7948" i="24"/>
  <c r="P7948" i="24" s="1"/>
  <c r="M7947" i="24"/>
  <c r="E7947" i="24"/>
  <c r="M7946" i="24"/>
  <c r="E7946" i="24"/>
  <c r="P7946" i="24" s="1"/>
  <c r="M7945" i="24"/>
  <c r="E7945" i="24"/>
  <c r="P7945" i="24" s="1"/>
  <c r="M7944" i="24"/>
  <c r="E7944" i="24"/>
  <c r="P7944" i="24" s="1"/>
  <c r="M7943" i="24"/>
  <c r="E7943" i="24"/>
  <c r="P7943" i="24" s="1"/>
  <c r="M7942" i="24"/>
  <c r="E7942" i="24"/>
  <c r="P7942" i="24" s="1"/>
  <c r="M7941" i="24"/>
  <c r="E7941" i="24"/>
  <c r="O7941" i="24" s="1"/>
  <c r="M7940" i="24"/>
  <c r="E7940" i="24"/>
  <c r="O7940" i="24" s="1"/>
  <c r="M7939" i="24"/>
  <c r="E7939" i="24"/>
  <c r="O7939" i="24" s="1"/>
  <c r="M7938" i="24"/>
  <c r="E7938" i="24"/>
  <c r="P7938" i="24" s="1"/>
  <c r="M7937" i="24"/>
  <c r="E7937" i="24"/>
  <c r="P7937" i="24" s="1"/>
  <c r="M7936" i="24"/>
  <c r="E7936" i="24"/>
  <c r="P7936" i="24" s="1"/>
  <c r="M7935" i="24"/>
  <c r="E7935" i="24"/>
  <c r="P7935" i="24" s="1"/>
  <c r="M7934" i="24"/>
  <c r="E7934" i="24"/>
  <c r="P7934" i="24" s="1"/>
  <c r="M7933" i="24"/>
  <c r="E7933" i="24"/>
  <c r="M7932" i="24"/>
  <c r="E7932" i="24"/>
  <c r="M7931" i="24"/>
  <c r="E7931" i="24"/>
  <c r="O7931" i="24" s="1"/>
  <c r="M7930" i="24"/>
  <c r="E7930" i="24"/>
  <c r="P7930" i="24" s="1"/>
  <c r="M7929" i="24"/>
  <c r="E7929" i="24"/>
  <c r="P7929" i="24" s="1"/>
  <c r="M7928" i="24"/>
  <c r="E7928" i="24"/>
  <c r="P7928" i="24" s="1"/>
  <c r="M7927" i="24"/>
  <c r="E7927" i="24"/>
  <c r="P7927" i="24" s="1"/>
  <c r="M7926" i="24"/>
  <c r="E7926" i="24"/>
  <c r="P7926" i="24" s="1"/>
  <c r="M7925" i="24"/>
  <c r="E7925" i="24"/>
  <c r="M7924" i="24"/>
  <c r="E7924" i="24"/>
  <c r="O7924" i="24" s="1"/>
  <c r="M7923" i="24"/>
  <c r="E7923" i="24"/>
  <c r="O7923" i="24" s="1"/>
  <c r="M7922" i="24"/>
  <c r="E7922" i="24"/>
  <c r="M7921" i="24"/>
  <c r="E7921" i="24"/>
  <c r="P7921" i="24" s="1"/>
  <c r="M7920" i="24"/>
  <c r="E7920" i="24"/>
  <c r="P7920" i="24" s="1"/>
  <c r="M7919" i="24"/>
  <c r="E7919" i="24"/>
  <c r="P7919" i="24" s="1"/>
  <c r="M7918" i="24"/>
  <c r="E7918" i="24"/>
  <c r="P7918" i="24" s="1"/>
  <c r="M7917" i="24"/>
  <c r="E7917" i="24"/>
  <c r="O7917" i="24" s="1"/>
  <c r="M7916" i="24"/>
  <c r="E7916" i="24"/>
  <c r="M7915" i="24"/>
  <c r="E7915" i="24"/>
  <c r="O7915" i="24" s="1"/>
  <c r="M7914" i="24"/>
  <c r="E7914" i="24"/>
  <c r="M7913" i="24"/>
  <c r="E7913" i="24"/>
  <c r="P7913" i="24" s="1"/>
  <c r="M7912" i="24"/>
  <c r="E7912" i="24"/>
  <c r="P7912" i="24" s="1"/>
  <c r="M7911" i="24"/>
  <c r="E7911" i="24"/>
  <c r="P7911" i="24" s="1"/>
  <c r="M7910" i="24"/>
  <c r="E7910" i="24"/>
  <c r="P7910" i="24" s="1"/>
  <c r="M7909" i="24"/>
  <c r="E7909" i="24"/>
  <c r="M7908" i="24"/>
  <c r="E7908" i="24"/>
  <c r="O7908" i="24" s="1"/>
  <c r="M7907" i="24"/>
  <c r="E7907" i="24"/>
  <c r="E7906" i="24"/>
  <c r="P7906" i="24" s="1"/>
  <c r="E7905" i="24"/>
  <c r="P7905" i="24" s="1"/>
  <c r="E7904" i="24"/>
  <c r="P7904" i="24" s="1"/>
  <c r="M7903" i="24"/>
  <c r="E7903" i="24"/>
  <c r="P7903" i="24" s="1"/>
  <c r="M7902" i="24"/>
  <c r="E7902" i="24"/>
  <c r="O7902" i="24" s="1"/>
  <c r="M7901" i="24"/>
  <c r="E7901" i="24"/>
  <c r="O7901" i="24" s="1"/>
  <c r="M7900" i="24"/>
  <c r="E7900" i="24"/>
  <c r="O7900" i="24" s="1"/>
  <c r="M7899" i="24"/>
  <c r="E7899" i="24"/>
  <c r="O7899" i="24" s="1"/>
  <c r="M7898" i="24"/>
  <c r="E7898" i="24"/>
  <c r="P7898" i="24" s="1"/>
  <c r="M7897" i="24"/>
  <c r="E7897" i="24"/>
  <c r="P7897" i="24" s="1"/>
  <c r="M7896" i="24"/>
  <c r="E7896" i="24"/>
  <c r="P7896" i="24" s="1"/>
  <c r="M7895" i="24"/>
  <c r="E7895" i="24"/>
  <c r="P7895" i="24" s="1"/>
  <c r="M7894" i="24"/>
  <c r="E7894" i="24"/>
  <c r="M7893" i="24"/>
  <c r="E7893" i="24"/>
  <c r="O7893" i="24" s="1"/>
  <c r="M7892" i="24"/>
  <c r="E7892" i="24"/>
  <c r="M7891" i="24"/>
  <c r="E7891" i="24"/>
  <c r="O7891" i="24" s="1"/>
  <c r="M7890" i="24"/>
  <c r="E7890" i="24"/>
  <c r="P7890" i="24" s="1"/>
  <c r="M7889" i="24"/>
  <c r="E7889" i="24"/>
  <c r="P7889" i="24" s="1"/>
  <c r="M7888" i="24"/>
  <c r="E7888" i="24"/>
  <c r="P7888" i="24" s="1"/>
  <c r="M7887" i="24"/>
  <c r="E7887" i="24"/>
  <c r="P7887" i="24" s="1"/>
  <c r="M7886" i="24"/>
  <c r="E7886" i="24"/>
  <c r="O7886" i="24" s="1"/>
  <c r="M7885" i="24"/>
  <c r="E7885" i="24"/>
  <c r="O7885" i="24" s="1"/>
  <c r="M7884" i="24"/>
  <c r="E7884" i="24"/>
  <c r="O7884" i="24" s="1"/>
  <c r="M7883" i="24"/>
  <c r="E7883" i="24"/>
  <c r="P7883" i="24" s="1"/>
  <c r="M7882" i="24"/>
  <c r="E7882" i="24"/>
  <c r="P7882" i="24" s="1"/>
  <c r="M7881" i="24"/>
  <c r="E7881" i="24"/>
  <c r="P7881" i="24" s="1"/>
  <c r="M7880" i="24"/>
  <c r="E7880" i="24"/>
  <c r="P7880" i="24" s="1"/>
  <c r="M7879" i="24"/>
  <c r="E7879" i="24"/>
  <c r="P7879" i="24" s="1"/>
  <c r="M7878" i="24"/>
  <c r="E7878" i="24"/>
  <c r="O7878" i="24" s="1"/>
  <c r="M7877" i="24"/>
  <c r="E7877" i="24"/>
  <c r="M7876" i="24"/>
  <c r="E7876" i="24"/>
  <c r="O7876" i="24" s="1"/>
  <c r="M7875" i="24"/>
  <c r="E7875" i="24"/>
  <c r="M7874" i="24"/>
  <c r="E7874" i="24"/>
  <c r="P7874" i="24" s="1"/>
  <c r="M7873" i="24"/>
  <c r="E7873" i="24"/>
  <c r="P7873" i="24" s="1"/>
  <c r="M7872" i="24"/>
  <c r="E7872" i="24"/>
  <c r="M7871" i="24"/>
  <c r="E7871" i="24"/>
  <c r="P7871" i="24" s="1"/>
  <c r="M7870" i="24"/>
  <c r="E7870" i="24"/>
  <c r="O7870" i="24" s="1"/>
  <c r="M7869" i="24"/>
  <c r="E7869" i="24"/>
  <c r="O7869" i="24" s="1"/>
  <c r="M7868" i="24"/>
  <c r="E7868" i="24"/>
  <c r="O7868" i="24" s="1"/>
  <c r="M7867" i="24"/>
  <c r="E7867" i="24"/>
  <c r="M7866" i="24"/>
  <c r="E7866" i="24"/>
  <c r="P7866" i="24" s="1"/>
  <c r="M7865" i="24"/>
  <c r="E7865" i="24"/>
  <c r="P7865" i="24" s="1"/>
  <c r="M7864" i="24"/>
  <c r="E7864" i="24"/>
  <c r="M7863" i="24"/>
  <c r="E7863" i="24"/>
  <c r="P7863" i="24" s="1"/>
  <c r="M7862" i="24"/>
  <c r="E7862" i="24"/>
  <c r="M7861" i="24"/>
  <c r="E7861" i="24"/>
  <c r="O7861" i="24" s="1"/>
  <c r="M7860" i="24"/>
  <c r="E7860" i="24"/>
  <c r="M7859" i="24"/>
  <c r="E7859" i="24"/>
  <c r="O7859" i="24" s="1"/>
  <c r="M7858" i="24"/>
  <c r="E7858" i="24"/>
  <c r="P7858" i="24" s="1"/>
  <c r="M7857" i="24"/>
  <c r="E7857" i="24"/>
  <c r="P7857" i="24" s="1"/>
  <c r="M7856" i="24"/>
  <c r="E7856" i="24"/>
  <c r="P7856" i="24" s="1"/>
  <c r="E7855" i="24"/>
  <c r="E7854" i="24"/>
  <c r="P7854" i="24" s="1"/>
  <c r="E7853" i="24"/>
  <c r="E7852" i="24"/>
  <c r="E7851" i="24"/>
  <c r="E7850" i="24"/>
  <c r="P7850" i="24" s="1"/>
  <c r="E7849" i="24"/>
  <c r="P7849" i="24" s="1"/>
  <c r="E7848" i="24"/>
  <c r="E7847" i="24"/>
  <c r="P7847" i="24" s="1"/>
  <c r="E7846" i="24"/>
  <c r="P7846" i="24" s="1"/>
  <c r="E7845" i="24"/>
  <c r="E7844" i="24"/>
  <c r="E7843" i="24"/>
  <c r="P7843" i="24" s="1"/>
  <c r="E7842" i="24"/>
  <c r="M7841" i="24"/>
  <c r="E7841" i="24"/>
  <c r="P7841" i="24" s="1"/>
  <c r="M7840" i="24"/>
  <c r="E7840" i="24"/>
  <c r="O7840" i="24" s="1"/>
  <c r="M7839" i="24"/>
  <c r="E7839" i="24"/>
  <c r="M7838" i="24"/>
  <c r="E7838" i="24"/>
  <c r="O7838" i="24" s="1"/>
  <c r="M7837" i="24"/>
  <c r="E7837" i="24"/>
  <c r="P7837" i="24" s="1"/>
  <c r="M7836" i="24"/>
  <c r="E7836" i="24"/>
  <c r="P7836" i="24" s="1"/>
  <c r="M7835" i="24"/>
  <c r="E7835" i="24"/>
  <c r="P7835" i="24" s="1"/>
  <c r="M7834" i="24"/>
  <c r="E7834" i="24"/>
  <c r="P7834" i="24" s="1"/>
  <c r="M7833" i="24"/>
  <c r="E7833" i="24"/>
  <c r="P7833" i="24" s="1"/>
  <c r="M7832" i="24"/>
  <c r="E7832" i="24"/>
  <c r="M7831" i="24"/>
  <c r="E7831" i="24"/>
  <c r="M7830" i="24"/>
  <c r="E7830" i="24"/>
  <c r="O7830" i="24" s="1"/>
  <c r="M7829" i="24"/>
  <c r="E7829" i="24"/>
  <c r="M7828" i="24"/>
  <c r="E7828" i="24"/>
  <c r="P7828" i="24" s="1"/>
  <c r="M7827" i="24"/>
  <c r="E7827" i="24"/>
  <c r="P7827" i="24" s="1"/>
  <c r="M7826" i="24"/>
  <c r="E7826" i="24"/>
  <c r="M7825" i="24"/>
  <c r="E7825" i="24"/>
  <c r="P7825" i="24" s="1"/>
  <c r="M7824" i="24"/>
  <c r="E7824" i="24"/>
  <c r="M7823" i="24"/>
  <c r="E7823" i="24"/>
  <c r="O7823" i="24" s="1"/>
  <c r="M7822" i="24"/>
  <c r="E7822" i="24"/>
  <c r="O7822" i="24" s="1"/>
  <c r="M7821" i="24"/>
  <c r="E7821" i="24"/>
  <c r="M7820" i="24"/>
  <c r="E7820" i="24"/>
  <c r="P7820" i="24" s="1"/>
  <c r="M7819" i="24"/>
  <c r="E7819" i="24"/>
  <c r="P7819" i="24" s="1"/>
  <c r="M7818" i="24"/>
  <c r="E7818" i="24"/>
  <c r="M7817" i="24"/>
  <c r="E7817" i="24"/>
  <c r="P7817" i="24" s="1"/>
  <c r="M7816" i="24"/>
  <c r="E7816" i="24"/>
  <c r="M7815" i="24"/>
  <c r="E7815" i="24"/>
  <c r="O7815" i="24" s="1"/>
  <c r="M7814" i="24"/>
  <c r="E7814" i="24"/>
  <c r="M7813" i="24"/>
  <c r="E7813" i="24"/>
  <c r="O7813" i="24" s="1"/>
  <c r="M7812" i="24"/>
  <c r="E7812" i="24"/>
  <c r="P7812" i="24" s="1"/>
  <c r="M7811" i="24"/>
  <c r="E7811" i="24"/>
  <c r="P7811" i="24" s="1"/>
  <c r="M7810" i="24"/>
  <c r="E7810" i="24"/>
  <c r="M7809" i="24"/>
  <c r="E7809" i="24"/>
  <c r="P7809" i="24" s="1"/>
  <c r="M7808" i="24"/>
  <c r="E7808" i="24"/>
  <c r="O7808" i="24" s="1"/>
  <c r="M7807" i="24"/>
  <c r="E7807" i="24"/>
  <c r="M7806" i="24"/>
  <c r="E7806" i="24"/>
  <c r="O7806" i="24" s="1"/>
  <c r="M7805" i="24"/>
  <c r="E7805" i="24"/>
  <c r="E7804" i="24"/>
  <c r="P7804" i="24" s="1"/>
  <c r="E7803" i="24"/>
  <c r="P7803" i="24" s="1"/>
  <c r="E7802" i="24"/>
  <c r="P7802" i="24" s="1"/>
  <c r="E7801" i="24"/>
  <c r="P7801" i="24" s="1"/>
  <c r="E7800" i="24"/>
  <c r="P7800" i="24" s="1"/>
  <c r="E7799" i="24"/>
  <c r="E7798" i="24"/>
  <c r="P7798" i="24" s="1"/>
  <c r="E7797" i="24"/>
  <c r="E7796" i="24"/>
  <c r="E7795" i="24"/>
  <c r="P7795" i="24" s="1"/>
  <c r="E7794" i="24"/>
  <c r="E7793" i="24"/>
  <c r="E7792" i="24"/>
  <c r="E7791" i="24"/>
  <c r="P7791" i="24" s="1"/>
  <c r="E7790" i="24"/>
  <c r="E7789" i="24"/>
  <c r="E7788" i="24"/>
  <c r="P7788" i="24" s="1"/>
  <c r="E7787" i="24"/>
  <c r="P7787" i="24" s="1"/>
  <c r="E7786" i="24"/>
  <c r="P7786" i="24" s="1"/>
  <c r="E7785" i="24"/>
  <c r="P7785" i="24" s="1"/>
  <c r="E7784" i="24"/>
  <c r="P7784" i="24" s="1"/>
  <c r="E7783" i="24"/>
  <c r="E7782" i="24"/>
  <c r="P7782" i="24" s="1"/>
  <c r="E7781" i="24"/>
  <c r="P7781" i="24" s="1"/>
  <c r="E7780" i="24"/>
  <c r="E7779" i="24"/>
  <c r="E7778" i="24"/>
  <c r="P7778" i="24" s="1"/>
  <c r="E7777" i="24"/>
  <c r="M7776" i="24"/>
  <c r="E7776" i="24"/>
  <c r="P7776" i="24" s="1"/>
  <c r="M7775" i="24"/>
  <c r="E7775" i="24"/>
  <c r="P7775" i="24" s="1"/>
  <c r="M7774" i="24"/>
  <c r="E7774" i="24"/>
  <c r="P7774" i="24" s="1"/>
  <c r="M7773" i="24"/>
  <c r="E7773" i="24"/>
  <c r="P7773" i="24" s="1"/>
  <c r="M7772" i="24"/>
  <c r="E7772" i="24"/>
  <c r="M7771" i="24"/>
  <c r="E7771" i="24"/>
  <c r="O7771" i="24" s="1"/>
  <c r="M7770" i="24"/>
  <c r="E7770" i="24"/>
  <c r="M7769" i="24"/>
  <c r="E7769" i="24"/>
  <c r="M7768" i="24"/>
  <c r="E7768" i="24"/>
  <c r="P7768" i="24" s="1"/>
  <c r="M7767" i="24"/>
  <c r="E7767" i="24"/>
  <c r="P7767" i="24" s="1"/>
  <c r="M7766" i="24"/>
  <c r="E7766" i="24"/>
  <c r="M7765" i="24"/>
  <c r="E7765" i="24"/>
  <c r="P7765" i="24" s="1"/>
  <c r="M7764" i="24"/>
  <c r="E7764" i="24"/>
  <c r="M7763" i="24"/>
  <c r="E7763" i="24"/>
  <c r="M7762" i="24"/>
  <c r="E7762" i="24"/>
  <c r="P7762" i="24" s="1"/>
  <c r="M7761" i="24"/>
  <c r="E7761" i="24"/>
  <c r="P7761" i="24" s="1"/>
  <c r="M7760" i="24"/>
  <c r="E7760" i="24"/>
  <c r="P7760" i="24" s="1"/>
  <c r="M7759" i="24"/>
  <c r="E7759" i="24"/>
  <c r="P7759" i="24" s="1"/>
  <c r="M7758" i="24"/>
  <c r="E7758" i="24"/>
  <c r="M7757" i="24"/>
  <c r="E7757" i="24"/>
  <c r="P7757" i="24" s="1"/>
  <c r="M7756" i="24"/>
  <c r="E7756" i="24"/>
  <c r="M7755" i="24"/>
  <c r="E7755" i="24"/>
  <c r="M7754" i="24"/>
  <c r="E7754" i="24"/>
  <c r="M7753" i="24"/>
  <c r="E7753" i="24"/>
  <c r="P7753" i="24" s="1"/>
  <c r="M7752" i="24"/>
  <c r="E7752" i="24"/>
  <c r="P7752" i="24" s="1"/>
  <c r="M7751" i="24"/>
  <c r="E7751" i="24"/>
  <c r="P7751" i="24" s="1"/>
  <c r="M7750" i="24"/>
  <c r="E7750" i="24"/>
  <c r="M7749" i="24"/>
  <c r="E7749" i="24"/>
  <c r="P7749" i="24" s="1"/>
  <c r="M7748" i="24"/>
  <c r="E7748" i="24"/>
  <c r="O7748" i="24" s="1"/>
  <c r="M7747" i="24"/>
  <c r="E7747" i="24"/>
  <c r="O7747" i="24" s="1"/>
  <c r="M7746" i="24"/>
  <c r="E7746" i="24"/>
  <c r="M7745" i="24"/>
  <c r="E7745" i="24"/>
  <c r="M7744" i="24"/>
  <c r="E7744" i="24"/>
  <c r="P7744" i="24" s="1"/>
  <c r="M7743" i="24"/>
  <c r="E7743" i="24"/>
  <c r="P7743" i="24" s="1"/>
  <c r="M7742" i="24"/>
  <c r="E7742" i="24"/>
  <c r="P7742" i="24" s="1"/>
  <c r="M7741" i="24"/>
  <c r="E7741" i="24"/>
  <c r="P7741" i="24" s="1"/>
  <c r="M7740" i="24"/>
  <c r="E7740" i="24"/>
  <c r="O7740" i="24" s="1"/>
  <c r="M7739" i="24"/>
  <c r="E7739" i="24"/>
  <c r="M7738" i="24"/>
  <c r="E7738" i="24"/>
  <c r="P7738" i="24" s="1"/>
  <c r="M7737" i="24"/>
  <c r="E7737" i="24"/>
  <c r="M7736" i="24"/>
  <c r="E7736" i="24"/>
  <c r="P7736" i="24" s="1"/>
  <c r="M7735" i="24"/>
  <c r="E7735" i="24"/>
  <c r="P7735" i="24" s="1"/>
  <c r="M7734" i="24"/>
  <c r="E7734" i="24"/>
  <c r="M7733" i="24"/>
  <c r="E7733" i="24"/>
  <c r="P7733" i="24" s="1"/>
  <c r="M7732" i="24"/>
  <c r="E7732" i="24"/>
  <c r="M7731" i="24"/>
  <c r="E7731" i="24"/>
  <c r="M7730" i="24"/>
  <c r="E7730" i="24"/>
  <c r="M7729" i="24"/>
  <c r="E7729" i="24"/>
  <c r="O7729" i="24" s="1"/>
  <c r="M7728" i="24"/>
  <c r="E7728" i="24"/>
  <c r="P7728" i="24" s="1"/>
  <c r="M7727" i="24"/>
  <c r="E7727" i="24"/>
  <c r="P7727" i="24" s="1"/>
  <c r="M7726" i="24"/>
  <c r="E7726" i="24"/>
  <c r="P7726" i="24" s="1"/>
  <c r="M7725" i="24"/>
  <c r="E7725" i="24"/>
  <c r="P7725" i="24" s="1"/>
  <c r="M7724" i="24"/>
  <c r="E7724" i="24"/>
  <c r="M7723" i="24"/>
  <c r="E7723" i="24"/>
  <c r="M7722" i="24"/>
  <c r="E7722" i="24"/>
  <c r="M7721" i="24"/>
  <c r="E7721" i="24"/>
  <c r="P7721" i="24" s="1"/>
  <c r="M7720" i="24"/>
  <c r="E7720" i="24"/>
  <c r="P7720" i="24" s="1"/>
  <c r="M7719" i="24"/>
  <c r="E7719" i="24"/>
  <c r="P7719" i="24" s="1"/>
  <c r="M7718" i="24"/>
  <c r="E7718" i="24"/>
  <c r="P7718" i="24" s="1"/>
  <c r="M7717" i="24"/>
  <c r="E7717" i="24"/>
  <c r="P7717" i="24" s="1"/>
  <c r="M7716" i="24"/>
  <c r="E7716" i="24"/>
  <c r="O7716" i="24" s="1"/>
  <c r="M7715" i="24"/>
  <c r="E7715" i="24"/>
  <c r="O7715" i="24" s="1"/>
  <c r="M7714" i="24"/>
  <c r="E7714" i="24"/>
  <c r="P7714" i="24" s="1"/>
  <c r="M7713" i="24"/>
  <c r="E7713" i="24"/>
  <c r="M7712" i="24"/>
  <c r="E7712" i="24"/>
  <c r="P7712" i="24" s="1"/>
  <c r="M7711" i="24"/>
  <c r="E7711" i="24"/>
  <c r="P7711" i="24" s="1"/>
  <c r="M7710" i="24"/>
  <c r="E7710" i="24"/>
  <c r="M7709" i="24"/>
  <c r="E7709" i="24"/>
  <c r="P7709" i="24" s="1"/>
  <c r="M7708" i="24"/>
  <c r="E7708" i="24"/>
  <c r="M7707" i="24"/>
  <c r="E7707" i="24"/>
  <c r="O7707" i="24" s="1"/>
  <c r="M7706" i="24"/>
  <c r="E7706" i="24"/>
  <c r="P7706" i="24" s="1"/>
  <c r="M7705" i="24"/>
  <c r="E7705" i="24"/>
  <c r="M7704" i="24"/>
  <c r="E7704" i="24"/>
  <c r="P7704" i="24" s="1"/>
  <c r="M7703" i="24"/>
  <c r="E7703" i="24"/>
  <c r="P7703" i="24" s="1"/>
  <c r="E7702" i="24"/>
  <c r="E7701" i="24"/>
  <c r="P7701" i="24" s="1"/>
  <c r="E7700" i="24"/>
  <c r="P7700" i="24" s="1"/>
  <c r="E7699" i="24"/>
  <c r="P7699" i="24" s="1"/>
  <c r="E7698" i="24"/>
  <c r="P7698" i="24" s="1"/>
  <c r="E7697" i="24"/>
  <c r="P7697" i="24" s="1"/>
  <c r="E7696" i="24"/>
  <c r="E7695" i="24"/>
  <c r="P7695" i="24" s="1"/>
  <c r="E7694" i="24"/>
  <c r="P7694" i="24" s="1"/>
  <c r="E7693" i="24"/>
  <c r="P7693" i="24" s="1"/>
  <c r="E7692" i="24"/>
  <c r="P7692" i="24" s="1"/>
  <c r="E7691" i="24"/>
  <c r="P7691" i="24" s="1"/>
  <c r="E7690" i="24"/>
  <c r="P7690" i="24" s="1"/>
  <c r="E7689" i="24"/>
  <c r="P7689" i="24" s="1"/>
  <c r="M7688" i="24"/>
  <c r="E7688" i="24"/>
  <c r="M7687" i="24"/>
  <c r="E7687" i="24"/>
  <c r="P7687" i="24" s="1"/>
  <c r="M7686" i="24"/>
  <c r="E7686" i="24"/>
  <c r="M7685" i="24"/>
  <c r="E7685" i="24"/>
  <c r="M7684" i="24"/>
  <c r="E7684" i="24"/>
  <c r="O7684" i="24" s="1"/>
  <c r="M7683" i="24"/>
  <c r="E7683" i="24"/>
  <c r="M7682" i="24"/>
  <c r="E7682" i="24"/>
  <c r="P7682" i="24" s="1"/>
  <c r="M7681" i="24"/>
  <c r="E7681" i="24"/>
  <c r="P7681" i="24" s="1"/>
  <c r="M7680" i="24"/>
  <c r="E7680" i="24"/>
  <c r="M7679" i="24"/>
  <c r="E7679" i="24"/>
  <c r="P7679" i="24" s="1"/>
  <c r="M7678" i="24"/>
  <c r="E7678" i="24"/>
  <c r="M7677" i="24"/>
  <c r="E7677" i="24"/>
  <c r="O7677" i="24" s="1"/>
  <c r="M7676" i="24"/>
  <c r="E7676" i="24"/>
  <c r="O7676" i="24" s="1"/>
  <c r="M7675" i="24"/>
  <c r="E7675" i="24"/>
  <c r="P7675" i="24" s="1"/>
  <c r="M7674" i="24"/>
  <c r="E7674" i="24"/>
  <c r="P7674" i="24" s="1"/>
  <c r="M7673" i="24"/>
  <c r="E7673" i="24"/>
  <c r="P7673" i="24" s="1"/>
  <c r="M7672" i="24"/>
  <c r="E7672" i="24"/>
  <c r="M7671" i="24"/>
  <c r="E7671" i="24"/>
  <c r="P7671" i="24" s="1"/>
  <c r="M7670" i="24"/>
  <c r="E7670" i="24"/>
  <c r="M7669" i="24"/>
  <c r="E7669" i="24"/>
  <c r="O7669" i="24" s="1"/>
  <c r="M7668" i="24"/>
  <c r="E7668" i="24"/>
  <c r="M7667" i="24"/>
  <c r="E7667" i="24"/>
  <c r="O7667" i="24" s="1"/>
  <c r="M7666" i="24"/>
  <c r="E7666" i="24"/>
  <c r="P7666" i="24" s="1"/>
  <c r="M7665" i="24"/>
  <c r="E7665" i="24"/>
  <c r="P7665" i="24" s="1"/>
  <c r="M7664" i="24"/>
  <c r="E7664" i="24"/>
  <c r="P7664" i="24" s="1"/>
  <c r="M7663" i="24"/>
  <c r="E7663" i="24"/>
  <c r="P7663" i="24" s="1"/>
  <c r="M7662" i="24"/>
  <c r="E7662" i="24"/>
  <c r="O7662" i="24" s="1"/>
  <c r="M7661" i="24"/>
  <c r="E7661" i="24"/>
  <c r="O7661" i="24" s="1"/>
  <c r="M7660" i="24"/>
  <c r="E7660" i="24"/>
  <c r="O7660" i="24" s="1"/>
  <c r="M7659" i="24"/>
  <c r="E7659" i="24"/>
  <c r="O7659" i="24" s="1"/>
  <c r="M7658" i="24"/>
  <c r="E7658" i="24"/>
  <c r="P7658" i="24" s="1"/>
  <c r="M7657" i="24"/>
  <c r="E7657" i="24"/>
  <c r="P7657" i="24" s="1"/>
  <c r="M7656" i="24"/>
  <c r="E7656" i="24"/>
  <c r="M7655" i="24"/>
  <c r="E7655" i="24"/>
  <c r="P7655" i="24" s="1"/>
  <c r="M7654" i="24"/>
  <c r="E7654" i="24"/>
  <c r="M7653" i="24"/>
  <c r="E7653" i="24"/>
  <c r="M7652" i="24"/>
  <c r="E7652" i="24"/>
  <c r="O7652" i="24" s="1"/>
  <c r="E7651" i="24"/>
  <c r="E7650" i="24"/>
  <c r="P7650" i="24" s="1"/>
  <c r="E7649" i="24"/>
  <c r="P7649" i="24" s="1"/>
  <c r="E7648" i="24"/>
  <c r="P7648" i="24" s="1"/>
  <c r="E7647" i="24"/>
  <c r="P7647" i="24" s="1"/>
  <c r="E7646" i="24"/>
  <c r="E7645" i="24"/>
  <c r="O7645" i="24" s="1"/>
  <c r="E7644" i="24"/>
  <c r="E7643" i="24"/>
  <c r="O7643" i="24" s="1"/>
  <c r="E7642" i="24"/>
  <c r="P7642" i="24" s="1"/>
  <c r="E7641" i="24"/>
  <c r="E7640" i="24"/>
  <c r="P7640" i="24" s="1"/>
  <c r="E7639" i="24"/>
  <c r="O7639" i="24" s="1"/>
  <c r="E7638" i="24"/>
  <c r="P7638" i="24" s="1"/>
  <c r="M7637" i="24"/>
  <c r="E7637" i="24"/>
  <c r="M7636" i="24"/>
  <c r="E7636" i="24"/>
  <c r="P7636" i="24" s="1"/>
  <c r="M7635" i="24"/>
  <c r="E7635" i="24"/>
  <c r="M7634" i="24"/>
  <c r="E7634" i="24"/>
  <c r="P7634" i="24" s="1"/>
  <c r="M7633" i="24"/>
  <c r="E7633" i="24"/>
  <c r="P7633" i="24" s="1"/>
  <c r="M7632" i="24"/>
  <c r="E7632" i="24"/>
  <c r="O7632" i="24" s="1"/>
  <c r="M7631" i="24"/>
  <c r="E7631" i="24"/>
  <c r="M7630" i="24"/>
  <c r="E7630" i="24"/>
  <c r="M7629" i="24"/>
  <c r="E7629" i="24"/>
  <c r="M7628" i="24"/>
  <c r="E7628" i="24"/>
  <c r="P7628" i="24" s="1"/>
  <c r="M7627" i="24"/>
  <c r="E7627" i="24"/>
  <c r="M7626" i="24"/>
  <c r="E7626" i="24"/>
  <c r="P7626" i="24" s="1"/>
  <c r="M7625" i="24"/>
  <c r="E7625" i="24"/>
  <c r="P7625" i="24" s="1"/>
  <c r="M7624" i="24"/>
  <c r="E7624" i="24"/>
  <c r="O7624" i="24" s="1"/>
  <c r="M7623" i="24"/>
  <c r="E7623" i="24"/>
  <c r="O7623" i="24" s="1"/>
  <c r="M7622" i="24"/>
  <c r="E7622" i="24"/>
  <c r="M7621" i="24"/>
  <c r="E7621" i="24"/>
  <c r="P7621" i="24" s="1"/>
  <c r="M7620" i="24"/>
  <c r="E7620" i="24"/>
  <c r="M7619" i="24"/>
  <c r="E7619" i="24"/>
  <c r="M7618" i="24"/>
  <c r="E7618" i="24"/>
  <c r="M7617" i="24"/>
  <c r="E7617" i="24"/>
  <c r="P7617" i="24" s="1"/>
  <c r="M7616" i="24"/>
  <c r="E7616" i="24"/>
  <c r="M7615" i="24"/>
  <c r="E7615" i="24"/>
  <c r="O7615" i="24" s="1"/>
  <c r="M7614" i="24"/>
  <c r="E7614" i="24"/>
  <c r="M7613" i="24"/>
  <c r="E7613" i="24"/>
  <c r="M7612" i="24"/>
  <c r="E7612" i="24"/>
  <c r="P7612" i="24" s="1"/>
  <c r="M7611" i="24"/>
  <c r="E7611" i="24"/>
  <c r="M7610" i="24"/>
  <c r="E7610" i="24"/>
  <c r="M7609" i="24"/>
  <c r="E7609" i="24"/>
  <c r="P7609" i="24" s="1"/>
  <c r="M7608" i="24"/>
  <c r="E7608" i="24"/>
  <c r="O7608" i="24" s="1"/>
  <c r="M7607" i="24"/>
  <c r="E7607" i="24"/>
  <c r="O7607" i="24" s="1"/>
  <c r="M7606" i="24"/>
  <c r="E7606" i="24"/>
  <c r="O7606" i="24" s="1"/>
  <c r="M7605" i="24"/>
  <c r="E7605" i="24"/>
  <c r="M7604" i="24"/>
  <c r="E7604" i="24"/>
  <c r="M7603" i="24"/>
  <c r="E7603" i="24"/>
  <c r="M7602" i="24"/>
  <c r="E7602" i="24"/>
  <c r="P7602" i="24" s="1"/>
  <c r="M7601" i="24"/>
  <c r="E7601" i="24"/>
  <c r="P7601" i="24" s="1"/>
  <c r="E7600" i="24"/>
  <c r="E7599" i="24"/>
  <c r="E7598" i="24"/>
  <c r="P7598" i="24" s="1"/>
  <c r="E7597" i="24"/>
  <c r="E7596" i="24"/>
  <c r="O7596" i="24" s="1"/>
  <c r="E7595" i="24"/>
  <c r="P7595" i="24" s="1"/>
  <c r="E7594" i="24"/>
  <c r="P7594" i="24" s="1"/>
  <c r="E7593" i="24"/>
  <c r="E7592" i="24"/>
  <c r="P7592" i="24" s="1"/>
  <c r="E7591" i="24"/>
  <c r="P7591" i="24" s="1"/>
  <c r="E7590" i="24"/>
  <c r="E7589" i="24"/>
  <c r="P7589" i="24" s="1"/>
  <c r="E7588" i="24"/>
  <c r="E7587" i="24"/>
  <c r="P7587" i="24" s="1"/>
  <c r="E7586" i="24"/>
  <c r="P7586" i="24" s="1"/>
  <c r="M7585" i="24"/>
  <c r="E7585" i="24"/>
  <c r="P7585" i="24" s="1"/>
  <c r="M7584" i="24"/>
  <c r="E7584" i="24"/>
  <c r="M7583" i="24"/>
  <c r="E7583" i="24"/>
  <c r="M7582" i="24"/>
  <c r="E7582" i="24"/>
  <c r="P7582" i="24" s="1"/>
  <c r="M7581" i="24"/>
  <c r="E7581" i="24"/>
  <c r="M7580" i="24"/>
  <c r="E7580" i="24"/>
  <c r="O7580" i="24" s="1"/>
  <c r="M7579" i="24"/>
  <c r="E7579" i="24"/>
  <c r="M7578" i="24"/>
  <c r="E7578" i="24"/>
  <c r="M7577" i="24"/>
  <c r="E7577" i="24"/>
  <c r="M7576" i="24"/>
  <c r="E7576" i="24"/>
  <c r="M7575" i="24"/>
  <c r="E7575" i="24"/>
  <c r="M7574" i="24"/>
  <c r="E7574" i="24"/>
  <c r="P7574" i="24" s="1"/>
  <c r="M7573" i="24"/>
  <c r="E7573" i="24"/>
  <c r="O7573" i="24" s="1"/>
  <c r="M7572" i="24"/>
  <c r="E7572" i="24"/>
  <c r="O7572" i="24" s="1"/>
  <c r="M7571" i="24"/>
  <c r="E7571" i="24"/>
  <c r="O7571" i="24" s="1"/>
  <c r="M7570" i="24"/>
  <c r="E7570" i="24"/>
  <c r="O7570" i="24" s="1"/>
  <c r="M7569" i="24"/>
  <c r="E7569" i="24"/>
  <c r="P7569" i="24" s="1"/>
  <c r="M7568" i="24"/>
  <c r="E7568" i="24"/>
  <c r="M7567" i="24"/>
  <c r="E7567" i="24"/>
  <c r="P7567" i="24" s="1"/>
  <c r="M7566" i="24"/>
  <c r="E7566" i="24"/>
  <c r="P7566" i="24" s="1"/>
  <c r="M7565" i="24"/>
  <c r="E7565" i="24"/>
  <c r="O7565" i="24" s="1"/>
  <c r="M7564" i="24"/>
  <c r="E7564" i="24"/>
  <c r="M7563" i="24"/>
  <c r="E7563" i="24"/>
  <c r="O7563" i="24" s="1"/>
  <c r="M7562" i="24"/>
  <c r="E7562" i="24"/>
  <c r="P7562" i="24" s="1"/>
  <c r="M7561" i="24"/>
  <c r="E7561" i="24"/>
  <c r="M7560" i="24"/>
  <c r="E7560" i="24"/>
  <c r="M7559" i="24"/>
  <c r="E7559" i="24"/>
  <c r="P7559" i="24" s="1"/>
  <c r="M7558" i="24"/>
  <c r="E7558" i="24"/>
  <c r="P7558" i="24" s="1"/>
  <c r="M7557" i="24"/>
  <c r="E7557" i="24"/>
  <c r="M7556" i="24"/>
  <c r="E7556" i="24"/>
  <c r="M7555" i="24"/>
  <c r="E7555" i="24"/>
  <c r="M7554" i="24"/>
  <c r="E7554" i="24"/>
  <c r="M7553" i="24"/>
  <c r="E7553" i="24"/>
  <c r="P7553" i="24" s="1"/>
  <c r="M7552" i="24"/>
  <c r="E7552" i="24"/>
  <c r="M7551" i="24"/>
  <c r="E7551" i="24"/>
  <c r="P7551" i="24" s="1"/>
  <c r="M7550" i="24"/>
  <c r="E7550" i="24"/>
  <c r="E7549" i="24"/>
  <c r="P7549" i="24" s="1"/>
  <c r="E7548" i="24"/>
  <c r="P7548" i="24" s="1"/>
  <c r="E7547" i="24"/>
  <c r="E7546" i="24"/>
  <c r="P7546" i="24" s="1"/>
  <c r="E7545" i="24"/>
  <c r="O7545" i="24" s="1"/>
  <c r="E7544" i="24"/>
  <c r="E7543" i="24"/>
  <c r="P7543" i="24" s="1"/>
  <c r="E7542" i="24"/>
  <c r="M7541" i="24"/>
  <c r="E7541" i="24"/>
  <c r="M7540" i="24"/>
  <c r="E7540" i="24"/>
  <c r="M7539" i="24"/>
  <c r="E7539" i="24"/>
  <c r="M7538" i="24"/>
  <c r="E7538" i="24"/>
  <c r="M7537" i="24"/>
  <c r="E7537" i="24"/>
  <c r="P7537" i="24" s="1"/>
  <c r="M7536" i="24"/>
  <c r="E7536" i="24"/>
  <c r="M7535" i="24"/>
  <c r="E7535" i="24"/>
  <c r="P7535" i="24" s="1"/>
  <c r="M7534" i="24"/>
  <c r="E7534" i="24"/>
  <c r="M7533" i="24"/>
  <c r="E7533" i="24"/>
  <c r="O7533" i="24" s="1"/>
  <c r="M7532" i="24"/>
  <c r="E7532" i="24"/>
  <c r="O7532" i="24" s="1"/>
  <c r="M7531" i="24"/>
  <c r="E7531" i="24"/>
  <c r="M7530" i="24"/>
  <c r="E7530" i="24"/>
  <c r="M7529" i="24"/>
  <c r="E7529" i="24"/>
  <c r="P7529" i="24" s="1"/>
  <c r="M7528" i="24"/>
  <c r="E7528" i="24"/>
  <c r="M7527" i="24"/>
  <c r="E7527" i="24"/>
  <c r="M7526" i="24"/>
  <c r="E7526" i="24"/>
  <c r="M7525" i="24"/>
  <c r="E7525" i="24"/>
  <c r="M7524" i="24"/>
  <c r="E7524" i="24"/>
  <c r="O7524" i="24" s="1"/>
  <c r="M7523" i="24"/>
  <c r="E7523" i="24"/>
  <c r="M7522" i="24"/>
  <c r="E7522" i="24"/>
  <c r="M7521" i="24"/>
  <c r="E7521" i="24"/>
  <c r="M7520" i="24"/>
  <c r="E7520" i="24"/>
  <c r="M7519" i="24"/>
  <c r="E7519" i="24"/>
  <c r="M7518" i="24"/>
  <c r="E7518" i="24"/>
  <c r="M7517" i="24"/>
  <c r="E7517" i="24"/>
  <c r="M7516" i="24"/>
  <c r="E7516" i="24"/>
  <c r="M7515" i="24"/>
  <c r="E7515" i="24"/>
  <c r="M7514" i="24"/>
  <c r="E7514" i="24"/>
  <c r="M7513" i="24"/>
  <c r="E7513" i="24"/>
  <c r="P7513" i="24" s="1"/>
  <c r="M7512" i="24"/>
  <c r="E7512" i="24"/>
  <c r="M7511" i="24"/>
  <c r="E7511" i="24"/>
  <c r="P7511" i="24" s="1"/>
  <c r="M7510" i="24"/>
  <c r="E7510" i="24"/>
  <c r="M7509" i="24"/>
  <c r="E7509" i="24"/>
  <c r="M7508" i="24"/>
  <c r="E7508" i="24"/>
  <c r="O7508" i="24" s="1"/>
  <c r="M7507" i="24"/>
  <c r="E7507" i="24"/>
  <c r="M7506" i="24"/>
  <c r="E7506" i="24"/>
  <c r="M7505" i="24"/>
  <c r="E7505" i="24"/>
  <c r="P7505" i="24" s="1"/>
  <c r="M7504" i="24"/>
  <c r="E7504" i="24"/>
  <c r="M7503" i="24"/>
  <c r="E7503" i="24"/>
  <c r="M7502" i="24"/>
  <c r="E7502" i="24"/>
  <c r="M7501" i="24"/>
  <c r="E7501" i="24"/>
  <c r="O7501" i="24" s="1"/>
  <c r="M7500" i="24"/>
  <c r="E7500" i="24"/>
  <c r="M7499" i="24"/>
  <c r="E7499" i="24"/>
  <c r="O7499" i="24" s="1"/>
  <c r="E7498" i="24"/>
  <c r="E7497" i="24"/>
  <c r="P7497" i="24" s="1"/>
  <c r="E7496" i="24"/>
  <c r="E7495" i="24"/>
  <c r="P7495" i="24" s="1"/>
  <c r="E7494" i="24"/>
  <c r="P7494" i="24" s="1"/>
  <c r="E7493" i="24"/>
  <c r="P7493" i="24" s="1"/>
  <c r="E7492" i="24"/>
  <c r="E7491" i="24"/>
  <c r="E7490" i="24"/>
  <c r="P7490" i="24" s="1"/>
  <c r="E7489" i="24"/>
  <c r="E7488" i="24"/>
  <c r="O7488" i="24" s="1"/>
  <c r="E7487" i="24"/>
  <c r="P7487" i="24" s="1"/>
  <c r="E7486" i="24"/>
  <c r="E7485" i="24"/>
  <c r="P7485" i="24" s="1"/>
  <c r="E7484" i="24"/>
  <c r="E7483" i="24"/>
  <c r="P7483" i="24" s="1"/>
  <c r="M7482" i="24"/>
  <c r="E7482" i="24"/>
  <c r="P7482" i="24" s="1"/>
  <c r="M7481" i="24"/>
  <c r="E7481" i="24"/>
  <c r="P7481" i="24" s="1"/>
  <c r="M7480" i="24"/>
  <c r="E7480" i="24"/>
  <c r="M7479" i="24"/>
  <c r="E7479" i="24"/>
  <c r="M7478" i="24"/>
  <c r="E7478" i="24"/>
  <c r="M7477" i="24"/>
  <c r="E7477" i="24"/>
  <c r="O7477" i="24" s="1"/>
  <c r="M7476" i="24"/>
  <c r="E7476" i="24"/>
  <c r="O7476" i="24" s="1"/>
  <c r="M7475" i="24"/>
  <c r="E7475" i="24"/>
  <c r="O7475" i="24" s="1"/>
  <c r="M7474" i="24"/>
  <c r="E7474" i="24"/>
  <c r="M7473" i="24"/>
  <c r="E7473" i="24"/>
  <c r="P7473" i="24" s="1"/>
  <c r="M7472" i="24"/>
  <c r="E7472" i="24"/>
  <c r="M7471" i="24"/>
  <c r="E7471" i="24"/>
  <c r="P7471" i="24" s="1"/>
  <c r="M7470" i="24"/>
  <c r="E7470" i="24"/>
  <c r="M7469" i="24"/>
  <c r="E7469" i="24"/>
  <c r="O7469" i="24" s="1"/>
  <c r="M7468" i="24"/>
  <c r="E7468" i="24"/>
  <c r="O7468" i="24" s="1"/>
  <c r="M7467" i="24"/>
  <c r="E7467" i="24"/>
  <c r="O7467" i="24" s="1"/>
  <c r="M7466" i="24"/>
  <c r="E7466" i="24"/>
  <c r="P7466" i="24" s="1"/>
  <c r="M7465" i="24"/>
  <c r="E7465" i="24"/>
  <c r="P7465" i="24" s="1"/>
  <c r="M7464" i="24"/>
  <c r="E7464" i="24"/>
  <c r="M7463" i="24"/>
  <c r="E7463" i="24"/>
  <c r="M7462" i="24"/>
  <c r="E7462" i="24"/>
  <c r="M7461" i="24"/>
  <c r="E7461" i="24"/>
  <c r="M7460" i="24"/>
  <c r="E7460" i="24"/>
  <c r="M7459" i="24"/>
  <c r="E7459" i="24"/>
  <c r="M7458" i="24"/>
  <c r="E7458" i="24"/>
  <c r="M7457" i="24"/>
  <c r="E7457" i="24"/>
  <c r="M7456" i="24"/>
  <c r="E7456" i="24"/>
  <c r="M7455" i="24"/>
  <c r="E7455" i="24"/>
  <c r="M7454" i="24"/>
  <c r="E7454" i="24"/>
  <c r="M7453" i="24"/>
  <c r="E7453" i="24"/>
  <c r="O7453" i="24" s="1"/>
  <c r="M7452" i="24"/>
  <c r="E7452" i="24"/>
  <c r="M7451" i="24"/>
  <c r="E7451" i="24"/>
  <c r="O7451" i="24" s="1"/>
  <c r="M7450" i="24"/>
  <c r="E7450" i="24"/>
  <c r="M7449" i="24"/>
  <c r="E7449" i="24"/>
  <c r="P7449" i="24" s="1"/>
  <c r="M7448" i="24"/>
  <c r="E7448" i="24"/>
  <c r="M7447" i="24"/>
  <c r="E7447" i="24"/>
  <c r="P7447" i="24" s="1"/>
  <c r="M7446" i="24"/>
  <c r="E7446" i="24"/>
  <c r="M7445" i="24"/>
  <c r="E7445" i="24"/>
  <c r="O7445" i="24" s="1"/>
  <c r="M7444" i="24"/>
  <c r="E7444" i="24"/>
  <c r="M7443" i="24"/>
  <c r="E7443" i="24"/>
  <c r="O7443" i="24" s="1"/>
  <c r="M7442" i="24"/>
  <c r="E7442" i="24"/>
  <c r="P7442" i="24" s="1"/>
  <c r="M7441" i="24"/>
  <c r="E7441" i="24"/>
  <c r="P7441" i="24" s="1"/>
  <c r="M7440" i="24"/>
  <c r="E7440" i="24"/>
  <c r="M7439" i="24"/>
  <c r="E7439" i="24"/>
  <c r="P7439" i="24" s="1"/>
  <c r="M7438" i="24"/>
  <c r="E7438" i="24"/>
  <c r="M7437" i="24"/>
  <c r="E7437" i="24"/>
  <c r="O7437" i="24" s="1"/>
  <c r="M7436" i="24"/>
  <c r="E7436" i="24"/>
  <c r="M7435" i="24"/>
  <c r="E7435" i="24"/>
  <c r="M7434" i="24"/>
  <c r="E7434" i="24"/>
  <c r="M7433" i="24"/>
  <c r="E7433" i="24"/>
  <c r="P7433" i="24" s="1"/>
  <c r="M7432" i="24"/>
  <c r="E7432" i="24"/>
  <c r="M7431" i="24"/>
  <c r="E7431" i="24"/>
  <c r="M7430" i="24"/>
  <c r="E7430" i="24"/>
  <c r="M7429" i="24"/>
  <c r="E7429" i="24"/>
  <c r="O7429" i="24" s="1"/>
  <c r="M7428" i="24"/>
  <c r="E7428" i="24"/>
  <c r="M7427" i="24"/>
  <c r="E7427" i="24"/>
  <c r="O7427" i="24" s="1"/>
  <c r="M7426" i="24"/>
  <c r="E7426" i="24"/>
  <c r="P7426" i="24" s="1"/>
  <c r="M7425" i="24"/>
  <c r="E7425" i="24"/>
  <c r="P7425" i="24" s="1"/>
  <c r="M7424" i="24"/>
  <c r="E7424" i="24"/>
  <c r="M7423" i="24"/>
  <c r="E7423" i="24"/>
  <c r="M7422" i="24"/>
  <c r="E7422" i="24"/>
  <c r="P7422" i="24" s="1"/>
  <c r="M7421" i="24"/>
  <c r="E7421" i="24"/>
  <c r="M7420" i="24"/>
  <c r="E7420" i="24"/>
  <c r="O7420" i="24" s="1"/>
  <c r="M7419" i="24"/>
  <c r="E7419" i="24"/>
  <c r="M7418" i="24"/>
  <c r="E7418" i="24"/>
  <c r="M7417" i="24"/>
  <c r="E7417" i="24"/>
  <c r="M7416" i="24"/>
  <c r="E7416" i="24"/>
  <c r="P7416" i="24" s="1"/>
  <c r="M7415" i="24"/>
  <c r="E7415" i="24"/>
  <c r="M7414" i="24"/>
  <c r="E7414" i="24"/>
  <c r="P7414" i="24" s="1"/>
  <c r="M7413" i="24"/>
  <c r="E7413" i="24"/>
  <c r="M7412" i="24"/>
  <c r="E7412" i="24"/>
  <c r="O7412" i="24" s="1"/>
  <c r="M7411" i="24"/>
  <c r="E7411" i="24"/>
  <c r="M7410" i="24"/>
  <c r="E7410" i="24"/>
  <c r="P7410" i="24" s="1"/>
  <c r="M7409" i="24"/>
  <c r="E7409" i="24"/>
  <c r="P7409" i="24" s="1"/>
  <c r="M7408" i="24"/>
  <c r="E7408" i="24"/>
  <c r="P7408" i="24" s="1"/>
  <c r="M7407" i="24"/>
  <c r="E7407" i="24"/>
  <c r="M7406" i="24"/>
  <c r="E7406" i="24"/>
  <c r="P7406" i="24" s="1"/>
  <c r="M7405" i="24"/>
  <c r="E7405" i="24"/>
  <c r="O7405" i="24" s="1"/>
  <c r="M7404" i="24"/>
  <c r="E7404" i="24"/>
  <c r="O7404" i="24" s="1"/>
  <c r="M7403" i="24"/>
  <c r="E7403" i="24"/>
  <c r="O7403" i="24" s="1"/>
  <c r="M7402" i="24"/>
  <c r="E7402" i="24"/>
  <c r="P7402" i="24" s="1"/>
  <c r="M7401" i="24"/>
  <c r="E7401" i="24"/>
  <c r="P7401" i="24" s="1"/>
  <c r="M7400" i="24"/>
  <c r="E7400" i="24"/>
  <c r="M7399" i="24"/>
  <c r="E7399" i="24"/>
  <c r="P7399" i="24" s="1"/>
  <c r="M7398" i="24"/>
  <c r="E7398" i="24"/>
  <c r="M7397" i="24"/>
  <c r="E7397" i="24"/>
  <c r="P7397" i="24" s="1"/>
  <c r="E7396" i="24"/>
  <c r="O7396" i="24" s="1"/>
  <c r="E7395" i="24"/>
  <c r="E7394" i="24"/>
  <c r="O7394" i="24" s="1"/>
  <c r="E7393" i="24"/>
  <c r="P7393" i="24" s="1"/>
  <c r="E7392" i="24"/>
  <c r="O7392" i="24" s="1"/>
  <c r="E7391" i="24"/>
  <c r="O7391" i="24" s="1"/>
  <c r="E7390" i="24"/>
  <c r="O7390" i="24" s="1"/>
  <c r="E7389" i="24"/>
  <c r="P7389" i="24" s="1"/>
  <c r="E7388" i="24"/>
  <c r="O7388" i="24" s="1"/>
  <c r="E7387" i="24"/>
  <c r="O7387" i="24" s="1"/>
  <c r="E7386" i="24"/>
  <c r="E7385" i="24"/>
  <c r="P7385" i="24" s="1"/>
  <c r="E7384" i="24"/>
  <c r="O7384" i="24" s="1"/>
  <c r="M7383" i="24"/>
  <c r="E7383" i="24"/>
  <c r="P7383" i="24" s="1"/>
  <c r="M7382" i="24"/>
  <c r="E7382" i="24"/>
  <c r="P7382" i="24" s="1"/>
  <c r="M7381" i="24"/>
  <c r="E7381" i="24"/>
  <c r="P7381" i="24" s="1"/>
  <c r="M7380" i="24"/>
  <c r="E7380" i="24"/>
  <c r="M7379" i="24"/>
  <c r="E7379" i="24"/>
  <c r="O7379" i="24" s="1"/>
  <c r="M7378" i="24"/>
  <c r="E7378" i="24"/>
  <c r="P7378" i="24" s="1"/>
  <c r="M7377" i="24"/>
  <c r="E7377" i="24"/>
  <c r="P7377" i="24" s="1"/>
  <c r="M7376" i="24"/>
  <c r="E7376" i="24"/>
  <c r="P7376" i="24" s="1"/>
  <c r="M7375" i="24"/>
  <c r="E7375" i="24"/>
  <c r="P7375" i="24" s="1"/>
  <c r="M7374" i="24"/>
  <c r="E7374" i="24"/>
  <c r="M7373" i="24"/>
  <c r="E7373" i="24"/>
  <c r="P7373" i="24" s="1"/>
  <c r="M7372" i="24"/>
  <c r="E7372" i="24"/>
  <c r="P7372" i="24" s="1"/>
  <c r="M7371" i="24"/>
  <c r="E7371" i="24"/>
  <c r="P7371" i="24" s="1"/>
  <c r="M7370" i="24"/>
  <c r="E7370" i="24"/>
  <c r="P7370" i="24" s="1"/>
  <c r="M7369" i="24"/>
  <c r="E7369" i="24"/>
  <c r="P7369" i="24" s="1"/>
  <c r="M7368" i="24"/>
  <c r="E7368" i="24"/>
  <c r="P7368" i="24" s="1"/>
  <c r="M7367" i="24"/>
  <c r="E7367" i="24"/>
  <c r="P7367" i="24" s="1"/>
  <c r="M7366" i="24"/>
  <c r="E7366" i="24"/>
  <c r="O7366" i="24" s="1"/>
  <c r="M7365" i="24"/>
  <c r="E7365" i="24"/>
  <c r="M7364" i="24"/>
  <c r="E7364" i="24"/>
  <c r="P7364" i="24" s="1"/>
  <c r="M7363" i="24"/>
  <c r="E7363" i="24"/>
  <c r="M7362" i="24"/>
  <c r="E7362" i="24"/>
  <c r="P7362" i="24" s="1"/>
  <c r="M7361" i="24"/>
  <c r="E7361" i="24"/>
  <c r="M7360" i="24"/>
  <c r="E7360" i="24"/>
  <c r="P7360" i="24" s="1"/>
  <c r="M7359" i="24"/>
  <c r="E7359" i="24"/>
  <c r="P7359" i="24" s="1"/>
  <c r="M7358" i="24"/>
  <c r="E7358" i="24"/>
  <c r="M7357" i="24"/>
  <c r="E7357" i="24"/>
  <c r="P7357" i="24" s="1"/>
  <c r="M7356" i="24"/>
  <c r="E7356" i="24"/>
  <c r="P7356" i="24" s="1"/>
  <c r="M7355" i="24"/>
  <c r="E7355" i="24"/>
  <c r="M7354" i="24"/>
  <c r="E7354" i="24"/>
  <c r="P7354" i="24" s="1"/>
  <c r="M7353" i="24"/>
  <c r="E7353" i="24"/>
  <c r="P7353" i="24" s="1"/>
  <c r="M7352" i="24"/>
  <c r="E7352" i="24"/>
  <c r="P7352" i="24" s="1"/>
  <c r="M7351" i="24"/>
  <c r="E7351" i="24"/>
  <c r="P7351" i="24" s="1"/>
  <c r="M7350" i="24"/>
  <c r="E7350" i="24"/>
  <c r="M7349" i="24"/>
  <c r="E7349" i="24"/>
  <c r="P7349" i="24" s="1"/>
  <c r="M7348" i="24"/>
  <c r="E7348" i="24"/>
  <c r="P7348" i="24" s="1"/>
  <c r="M7347" i="24"/>
  <c r="E7347" i="24"/>
  <c r="M7346" i="24"/>
  <c r="E7346" i="24"/>
  <c r="P7346" i="24" s="1"/>
  <c r="E7345" i="24"/>
  <c r="P7345" i="24" s="1"/>
  <c r="E7344" i="24"/>
  <c r="O7344" i="24" s="1"/>
  <c r="E7343" i="24"/>
  <c r="P7343" i="24" s="1"/>
  <c r="E7342" i="24"/>
  <c r="O7342" i="24" s="1"/>
  <c r="E7341" i="24"/>
  <c r="P7341" i="24" s="1"/>
  <c r="E7340" i="24"/>
  <c r="O7340" i="24" s="1"/>
  <c r="E7339" i="24"/>
  <c r="P7339" i="24" s="1"/>
  <c r="E7338" i="24"/>
  <c r="O7338" i="24" s="1"/>
  <c r="E7337" i="24"/>
  <c r="P7337" i="24" s="1"/>
  <c r="E7336" i="24"/>
  <c r="O7336" i="24" s="1"/>
  <c r="E7335" i="24"/>
  <c r="P7335" i="24" s="1"/>
  <c r="E7334" i="24"/>
  <c r="O7334" i="24" s="1"/>
  <c r="E7333" i="24"/>
  <c r="P7333" i="24" s="1"/>
  <c r="E7332" i="24"/>
  <c r="O7332" i="24" s="1"/>
  <c r="E7331" i="24"/>
  <c r="P7331" i="24" s="1"/>
  <c r="M7330" i="24"/>
  <c r="E7330" i="24"/>
  <c r="M7329" i="24"/>
  <c r="E7329" i="24"/>
  <c r="P7329" i="24" s="1"/>
  <c r="M7328" i="24"/>
  <c r="E7328" i="24"/>
  <c r="P7328" i="24" s="1"/>
  <c r="M7327" i="24"/>
  <c r="E7327" i="24"/>
  <c r="P7327" i="24" s="1"/>
  <c r="M7326" i="24"/>
  <c r="E7326" i="24"/>
  <c r="P7326" i="24" s="1"/>
  <c r="M7325" i="24"/>
  <c r="E7325" i="24"/>
  <c r="P7325" i="24" s="1"/>
  <c r="M7324" i="24"/>
  <c r="E7324" i="24"/>
  <c r="P7324" i="24" s="1"/>
  <c r="M7323" i="24"/>
  <c r="E7323" i="24"/>
  <c r="M7322" i="24"/>
  <c r="E7322" i="24"/>
  <c r="P7322" i="24" s="1"/>
  <c r="M7321" i="24"/>
  <c r="E7321" i="24"/>
  <c r="P7321" i="24" s="1"/>
  <c r="M7320" i="24"/>
  <c r="E7320" i="24"/>
  <c r="M7319" i="24"/>
  <c r="E7319" i="24"/>
  <c r="P7319" i="24" s="1"/>
  <c r="M7318" i="24"/>
  <c r="E7318" i="24"/>
  <c r="M7317" i="24"/>
  <c r="E7317" i="24"/>
  <c r="P7317" i="24" s="1"/>
  <c r="M7316" i="24"/>
  <c r="E7316" i="24"/>
  <c r="P7316" i="24" s="1"/>
  <c r="M7315" i="24"/>
  <c r="E7315" i="24"/>
  <c r="O7315" i="24" s="1"/>
  <c r="M7314" i="24"/>
  <c r="E7314" i="24"/>
  <c r="P7314" i="24" s="1"/>
  <c r="M7313" i="24"/>
  <c r="E7313" i="24"/>
  <c r="P7313" i="24" s="1"/>
  <c r="M7312" i="24"/>
  <c r="E7312" i="24"/>
  <c r="M7311" i="24"/>
  <c r="E7311" i="24"/>
  <c r="P7311" i="24" s="1"/>
  <c r="M7310" i="24"/>
  <c r="E7310" i="24"/>
  <c r="M7309" i="24"/>
  <c r="E7309" i="24"/>
  <c r="P7309" i="24" s="1"/>
  <c r="M7308" i="24"/>
  <c r="E7308" i="24"/>
  <c r="P7308" i="24" s="1"/>
  <c r="M7307" i="24"/>
  <c r="E7307" i="24"/>
  <c r="O7307" i="24" s="1"/>
  <c r="M7306" i="24"/>
  <c r="E7306" i="24"/>
  <c r="P7306" i="24" s="1"/>
  <c r="M7305" i="24"/>
  <c r="E7305" i="24"/>
  <c r="P7305" i="24" s="1"/>
  <c r="M7304" i="24"/>
  <c r="E7304" i="24"/>
  <c r="P7304" i="24" s="1"/>
  <c r="M7303" i="24"/>
  <c r="E7303" i="24"/>
  <c r="P7303" i="24" s="1"/>
  <c r="M7302" i="24"/>
  <c r="E7302" i="24"/>
  <c r="P7302" i="24" s="1"/>
  <c r="M7301" i="24"/>
  <c r="E7301" i="24"/>
  <c r="P7301" i="24" s="1"/>
  <c r="M7300" i="24"/>
  <c r="E7300" i="24"/>
  <c r="P7300" i="24" s="1"/>
  <c r="M7299" i="24"/>
  <c r="E7299" i="24"/>
  <c r="M7298" i="24"/>
  <c r="E7298" i="24"/>
  <c r="M7297" i="24"/>
  <c r="E7297" i="24"/>
  <c r="P7297" i="24" s="1"/>
  <c r="M7296" i="24"/>
  <c r="E7296" i="24"/>
  <c r="M7295" i="24"/>
  <c r="E7295" i="24"/>
  <c r="P7295" i="24" s="1"/>
  <c r="E7294" i="24"/>
  <c r="P7294" i="24" s="1"/>
  <c r="E7293" i="24"/>
  <c r="O7293" i="24" s="1"/>
  <c r="E7292" i="24"/>
  <c r="P7292" i="24" s="1"/>
  <c r="E7291" i="24"/>
  <c r="O7291" i="24" s="1"/>
  <c r="E7290" i="24"/>
  <c r="P7290" i="24" s="1"/>
  <c r="E7289" i="24"/>
  <c r="O7289" i="24" s="1"/>
  <c r="E7288" i="24"/>
  <c r="P7288" i="24" s="1"/>
  <c r="E7287" i="24"/>
  <c r="O7287" i="24" s="1"/>
  <c r="E7286" i="24"/>
  <c r="P7286" i="24" s="1"/>
  <c r="E7285" i="24"/>
  <c r="O7285" i="24" s="1"/>
  <c r="E7284" i="24"/>
  <c r="P7284" i="24" s="1"/>
  <c r="E7283" i="24"/>
  <c r="O7283" i="24" s="1"/>
  <c r="E7282" i="24"/>
  <c r="P7282" i="24" s="1"/>
  <c r="E7281" i="24"/>
  <c r="O7281" i="24" s="1"/>
  <c r="E7280" i="24"/>
  <c r="P7280" i="24" s="1"/>
  <c r="E7279" i="24"/>
  <c r="O7279" i="24" s="1"/>
  <c r="E7278" i="24"/>
  <c r="P7278" i="24" s="1"/>
  <c r="E7277" i="24"/>
  <c r="O7277" i="24" s="1"/>
  <c r="E7276" i="24"/>
  <c r="P7276" i="24" s="1"/>
  <c r="E7275" i="24"/>
  <c r="O7275" i="24" s="1"/>
  <c r="E7274" i="24"/>
  <c r="P7274" i="24" s="1"/>
  <c r="M7273" i="24"/>
  <c r="E7273" i="24"/>
  <c r="M7272" i="24"/>
  <c r="E7272" i="24"/>
  <c r="P7272" i="24" s="1"/>
  <c r="M7271" i="24"/>
  <c r="E7271" i="24"/>
  <c r="P7271" i="24" s="1"/>
  <c r="M7270" i="24"/>
  <c r="E7270" i="24"/>
  <c r="P7270" i="24" s="1"/>
  <c r="M7269" i="24"/>
  <c r="E7269" i="24"/>
  <c r="P7269" i="24" s="1"/>
  <c r="M7268" i="24"/>
  <c r="E7268" i="24"/>
  <c r="P7268" i="24" s="1"/>
  <c r="M7267" i="24"/>
  <c r="E7267" i="24"/>
  <c r="M7266" i="24"/>
  <c r="E7266" i="24"/>
  <c r="O7266" i="24" s="1"/>
  <c r="M7265" i="24"/>
  <c r="E7265" i="24"/>
  <c r="M7264" i="24"/>
  <c r="E7264" i="24"/>
  <c r="P7264" i="24" s="1"/>
  <c r="M7263" i="24"/>
  <c r="E7263" i="24"/>
  <c r="M7262" i="24"/>
  <c r="E7262" i="24"/>
  <c r="P7262" i="24" s="1"/>
  <c r="M7261" i="24"/>
  <c r="E7261" i="24"/>
  <c r="P7261" i="24" s="1"/>
  <c r="M7260" i="24"/>
  <c r="E7260" i="24"/>
  <c r="P7260" i="24" s="1"/>
  <c r="M7259" i="24"/>
  <c r="E7259" i="24"/>
  <c r="P7259" i="24" s="1"/>
  <c r="M7258" i="24"/>
  <c r="E7258" i="24"/>
  <c r="O7258" i="24" s="1"/>
  <c r="M7257" i="24"/>
  <c r="E7257" i="24"/>
  <c r="P7257" i="24" s="1"/>
  <c r="M7256" i="24"/>
  <c r="E7256" i="24"/>
  <c r="P7256" i="24" s="1"/>
  <c r="M7255" i="24"/>
  <c r="E7255" i="24"/>
  <c r="P7255" i="24" s="1"/>
  <c r="M7254" i="24"/>
  <c r="E7254" i="24"/>
  <c r="P7254" i="24" s="1"/>
  <c r="M7253" i="24"/>
  <c r="E7253" i="24"/>
  <c r="P7253" i="24" s="1"/>
  <c r="M7252" i="24"/>
  <c r="E7252" i="24"/>
  <c r="P7252" i="24" s="1"/>
  <c r="M7251" i="24"/>
  <c r="E7251" i="24"/>
  <c r="P7251" i="24" s="1"/>
  <c r="M7250" i="24"/>
  <c r="E7250" i="24"/>
  <c r="M7249" i="24"/>
  <c r="E7249" i="24"/>
  <c r="P7249" i="24" s="1"/>
  <c r="M7248" i="24"/>
  <c r="E7248" i="24"/>
  <c r="P7248" i="24" s="1"/>
  <c r="M7247" i="24"/>
  <c r="E7247" i="24"/>
  <c r="P7247" i="24" s="1"/>
  <c r="M7246" i="24"/>
  <c r="E7246" i="24"/>
  <c r="P7246" i="24" s="1"/>
  <c r="M7245" i="24"/>
  <c r="E7245" i="24"/>
  <c r="M7244" i="24"/>
  <c r="E7244" i="24"/>
  <c r="P7244" i="24" s="1"/>
  <c r="M7243" i="24"/>
  <c r="E7243" i="24"/>
  <c r="M7242" i="24"/>
  <c r="E7242" i="24"/>
  <c r="O7242" i="24" s="1"/>
  <c r="M7241" i="24"/>
  <c r="E7241" i="24"/>
  <c r="M7240" i="24"/>
  <c r="E7240" i="24"/>
  <c r="P7240" i="24" s="1"/>
  <c r="M7239" i="24"/>
  <c r="E7239" i="24"/>
  <c r="P7239" i="24" s="1"/>
  <c r="M7238" i="24"/>
  <c r="E7238" i="24"/>
  <c r="P7238" i="24" s="1"/>
  <c r="M7237" i="24"/>
  <c r="E7237" i="24"/>
  <c r="P7237" i="24" s="1"/>
  <c r="M7236" i="24"/>
  <c r="E7236" i="24"/>
  <c r="P7236" i="24" s="1"/>
  <c r="M7235" i="24"/>
  <c r="E7235" i="24"/>
  <c r="P7235" i="24" s="1"/>
  <c r="M7234" i="24"/>
  <c r="E7234" i="24"/>
  <c r="M7233" i="24"/>
  <c r="E7233" i="24"/>
  <c r="P7233" i="24" s="1"/>
  <c r="M7232" i="24"/>
  <c r="E7232" i="24"/>
  <c r="P7232" i="24" s="1"/>
  <c r="M7231" i="24"/>
  <c r="E7231" i="24"/>
  <c r="M7230" i="24"/>
  <c r="E7230" i="24"/>
  <c r="P7230" i="24" s="1"/>
  <c r="M7229" i="24"/>
  <c r="E7229" i="24"/>
  <c r="P7229" i="24" s="1"/>
  <c r="M7228" i="24"/>
  <c r="E7228" i="24"/>
  <c r="P7228" i="24" s="1"/>
  <c r="M7227" i="24"/>
  <c r="E7227" i="24"/>
  <c r="P7227" i="24" s="1"/>
  <c r="M7226" i="24"/>
  <c r="E7226" i="24"/>
  <c r="O7226" i="24" s="1"/>
  <c r="M7225" i="24"/>
  <c r="E7225" i="24"/>
  <c r="P7225" i="24" s="1"/>
  <c r="M7224" i="24"/>
  <c r="E7224" i="24"/>
  <c r="P7224" i="24" s="1"/>
  <c r="M7223" i="24"/>
  <c r="E7223" i="24"/>
  <c r="M7222" i="24"/>
  <c r="E7222" i="24"/>
  <c r="P7222" i="24" s="1"/>
  <c r="M7221" i="24"/>
  <c r="E7221" i="24"/>
  <c r="M7220" i="24"/>
  <c r="E7220" i="24"/>
  <c r="P7220" i="24" s="1"/>
  <c r="M7219" i="24"/>
  <c r="E7219" i="24"/>
  <c r="P7219" i="24" s="1"/>
  <c r="M7218" i="24"/>
  <c r="E7218" i="24"/>
  <c r="M7217" i="24"/>
  <c r="E7217" i="24"/>
  <c r="P7217" i="24" s="1"/>
  <c r="M7216" i="24"/>
  <c r="E7216" i="24"/>
  <c r="P7216" i="24" s="1"/>
  <c r="M7215" i="24"/>
  <c r="E7215" i="24"/>
  <c r="P7215" i="24" s="1"/>
  <c r="M7214" i="24"/>
  <c r="E7214" i="24"/>
  <c r="P7214" i="24" s="1"/>
  <c r="M7213" i="24"/>
  <c r="E7213" i="24"/>
  <c r="P7213" i="24" s="1"/>
  <c r="M7212" i="24"/>
  <c r="E7212" i="24"/>
  <c r="P7212" i="24" s="1"/>
  <c r="M7211" i="24"/>
  <c r="E7211" i="24"/>
  <c r="M7210" i="24"/>
  <c r="E7210" i="24"/>
  <c r="M7209" i="24"/>
  <c r="E7209" i="24"/>
  <c r="P7209" i="24" s="1"/>
  <c r="M7208" i="24"/>
  <c r="E7208" i="24"/>
  <c r="P7208" i="24" s="1"/>
  <c r="M7207" i="24"/>
  <c r="E7207" i="24"/>
  <c r="P7207" i="24" s="1"/>
  <c r="M7206" i="24"/>
  <c r="E7206" i="24"/>
  <c r="P7206" i="24" s="1"/>
  <c r="M7205" i="24"/>
  <c r="E7205" i="24"/>
  <c r="P7205" i="24" s="1"/>
  <c r="M7204" i="24"/>
  <c r="E7204" i="24"/>
  <c r="P7204" i="24" s="1"/>
  <c r="M7203" i="24"/>
  <c r="E7203" i="24"/>
  <c r="M7202" i="24"/>
  <c r="E7202" i="24"/>
  <c r="O7202" i="24" s="1"/>
  <c r="M7201" i="24"/>
  <c r="E7201" i="24"/>
  <c r="M7200" i="24"/>
  <c r="E7200" i="24"/>
  <c r="P7200" i="24" s="1"/>
  <c r="M7199" i="24"/>
  <c r="E7199" i="24"/>
  <c r="M7198" i="24"/>
  <c r="E7198" i="24"/>
  <c r="P7198" i="24" s="1"/>
  <c r="M7197" i="24"/>
  <c r="E7197" i="24"/>
  <c r="P7197" i="24" s="1"/>
  <c r="M7196" i="24"/>
  <c r="E7196" i="24"/>
  <c r="P7196" i="24" s="1"/>
  <c r="M7195" i="24"/>
  <c r="E7195" i="24"/>
  <c r="P7195" i="24" s="1"/>
  <c r="M7194" i="24"/>
  <c r="E7194" i="24"/>
  <c r="O7194" i="24" s="1"/>
  <c r="M7193" i="24"/>
  <c r="E7193" i="24"/>
  <c r="P7193" i="24" s="1"/>
  <c r="E7192" i="24"/>
  <c r="E7191" i="24"/>
  <c r="O7191" i="24" s="1"/>
  <c r="E7190" i="24"/>
  <c r="E7189" i="24"/>
  <c r="O7189" i="24" s="1"/>
  <c r="E7188" i="24"/>
  <c r="O7188" i="24" s="1"/>
  <c r="E7187" i="24"/>
  <c r="E7186" i="24"/>
  <c r="E7185" i="24"/>
  <c r="E7184" i="24"/>
  <c r="E7183" i="24"/>
  <c r="O7183" i="24" s="1"/>
  <c r="E7182" i="24"/>
  <c r="E7181" i="24"/>
  <c r="O7181" i="24" s="1"/>
  <c r="E7180" i="24"/>
  <c r="O7180" i="24" s="1"/>
  <c r="E7179" i="24"/>
  <c r="E7178" i="24"/>
  <c r="O7178" i="24" s="1"/>
  <c r="E7177" i="24"/>
  <c r="O7177" i="24" s="1"/>
  <c r="E7176" i="24"/>
  <c r="E7175" i="24"/>
  <c r="O7175" i="24" s="1"/>
  <c r="E7174" i="24"/>
  <c r="M7173" i="24"/>
  <c r="E7173" i="24"/>
  <c r="P7173" i="24" s="1"/>
  <c r="M7172" i="24"/>
  <c r="E7172" i="24"/>
  <c r="P7172" i="24" s="1"/>
  <c r="M7171" i="24"/>
  <c r="E7171" i="24"/>
  <c r="O7171" i="24" s="1"/>
  <c r="M7170" i="24"/>
  <c r="E7170" i="24"/>
  <c r="P7170" i="24" s="1"/>
  <c r="M7169" i="24"/>
  <c r="E7169" i="24"/>
  <c r="P7169" i="24" s="1"/>
  <c r="M7168" i="24"/>
  <c r="E7168" i="24"/>
  <c r="P7168" i="24" s="1"/>
  <c r="M7167" i="24"/>
  <c r="E7167" i="24"/>
  <c r="P7167" i="24" s="1"/>
  <c r="M7166" i="24"/>
  <c r="E7166" i="24"/>
  <c r="M7165" i="24"/>
  <c r="E7165" i="24"/>
  <c r="P7165" i="24" s="1"/>
  <c r="M7164" i="24"/>
  <c r="E7164" i="24"/>
  <c r="M7163" i="24"/>
  <c r="E7163" i="24"/>
  <c r="O7163" i="24" s="1"/>
  <c r="M7162" i="24"/>
  <c r="E7162" i="24"/>
  <c r="M7161" i="24"/>
  <c r="E7161" i="24"/>
  <c r="P7161" i="24" s="1"/>
  <c r="M7160" i="24"/>
  <c r="E7160" i="24"/>
  <c r="P7160" i="24" s="1"/>
  <c r="M7159" i="24"/>
  <c r="E7159" i="24"/>
  <c r="P7159" i="24" s="1"/>
  <c r="M7158" i="24"/>
  <c r="E7158" i="24"/>
  <c r="M7157" i="24"/>
  <c r="E7157" i="24"/>
  <c r="P7157" i="24" s="1"/>
  <c r="M7156" i="24"/>
  <c r="E7156" i="24"/>
  <c r="M7155" i="24"/>
  <c r="E7155" i="24"/>
  <c r="O7155" i="24" s="1"/>
  <c r="M7154" i="24"/>
  <c r="E7154" i="24"/>
  <c r="M7153" i="24"/>
  <c r="E7153" i="24"/>
  <c r="P7153" i="24" s="1"/>
  <c r="M7152" i="24"/>
  <c r="E7152" i="24"/>
  <c r="P7152" i="24" s="1"/>
  <c r="M7151" i="24"/>
  <c r="E7151" i="24"/>
  <c r="P7151" i="24" s="1"/>
  <c r="M7150" i="24"/>
  <c r="E7150" i="24"/>
  <c r="M7149" i="24"/>
  <c r="E7149" i="24"/>
  <c r="P7149" i="24" s="1"/>
  <c r="M7148" i="24"/>
  <c r="E7148" i="24"/>
  <c r="P7148" i="24" s="1"/>
  <c r="M7147" i="24"/>
  <c r="E7147" i="24"/>
  <c r="M7146" i="24"/>
  <c r="E7146" i="24"/>
  <c r="P7146" i="24" s="1"/>
  <c r="M7145" i="24"/>
  <c r="E7145" i="24"/>
  <c r="P7145" i="24" s="1"/>
  <c r="M7144" i="24"/>
  <c r="E7144" i="24"/>
  <c r="P7144" i="24" s="1"/>
  <c r="M7143" i="24"/>
  <c r="E7143" i="24"/>
  <c r="P7143" i="24" s="1"/>
  <c r="M7142" i="24"/>
  <c r="E7142" i="24"/>
  <c r="M7141" i="24"/>
  <c r="E7141" i="24"/>
  <c r="P7141" i="24" s="1"/>
  <c r="M7140" i="24"/>
  <c r="E7140" i="24"/>
  <c r="P7140" i="24" s="1"/>
  <c r="M7139" i="24"/>
  <c r="E7139" i="24"/>
  <c r="O7139" i="24" s="1"/>
  <c r="M7138" i="24"/>
  <c r="E7138" i="24"/>
  <c r="P7138" i="24" s="1"/>
  <c r="M7137" i="24"/>
  <c r="E7137" i="24"/>
  <c r="P7137" i="24" s="1"/>
  <c r="M7136" i="24"/>
  <c r="E7136" i="24"/>
  <c r="M7135" i="24"/>
  <c r="E7135" i="24"/>
  <c r="P7135" i="24" s="1"/>
  <c r="M7134" i="24"/>
  <c r="E7134" i="24"/>
  <c r="M7133" i="24"/>
  <c r="E7133" i="24"/>
  <c r="P7133" i="24" s="1"/>
  <c r="M7132" i="24"/>
  <c r="E7132" i="24"/>
  <c r="M7131" i="24"/>
  <c r="E7131" i="24"/>
  <c r="O7131" i="24" s="1"/>
  <c r="M7130" i="24"/>
  <c r="E7130" i="24"/>
  <c r="P7130" i="24" s="1"/>
  <c r="M7129" i="24"/>
  <c r="E7129" i="24"/>
  <c r="P7129" i="24" s="1"/>
  <c r="M7128" i="24"/>
  <c r="E7128" i="24"/>
  <c r="P7128" i="24" s="1"/>
  <c r="M7127" i="24"/>
  <c r="E7127" i="24"/>
  <c r="P7127" i="24" s="1"/>
  <c r="M7126" i="24"/>
  <c r="E7126" i="24"/>
  <c r="P7126" i="24" s="1"/>
  <c r="M7125" i="24"/>
  <c r="E7125" i="24"/>
  <c r="P7125" i="24" s="1"/>
  <c r="M7124" i="24"/>
  <c r="E7124" i="24"/>
  <c r="P7124" i="24" s="1"/>
  <c r="M7123" i="24"/>
  <c r="E7123" i="24"/>
  <c r="M7122" i="24"/>
  <c r="E7122" i="24"/>
  <c r="M7121" i="24"/>
  <c r="E7121" i="24"/>
  <c r="P7121" i="24" s="1"/>
  <c r="M7120" i="24"/>
  <c r="E7120" i="24"/>
  <c r="M7119" i="24"/>
  <c r="E7119" i="24"/>
  <c r="P7119" i="24" s="1"/>
  <c r="M7118" i="24"/>
  <c r="E7118" i="24"/>
  <c r="P7118" i="24" s="1"/>
  <c r="M7117" i="24"/>
  <c r="E7117" i="24"/>
  <c r="P7117" i="24" s="1"/>
  <c r="M7116" i="24"/>
  <c r="E7116" i="24"/>
  <c r="M7115" i="24"/>
  <c r="E7115" i="24"/>
  <c r="O7115" i="24" s="1"/>
  <c r="M7114" i="24"/>
  <c r="E7114" i="24"/>
  <c r="M7113" i="24"/>
  <c r="E7113" i="24"/>
  <c r="P7113" i="24" s="1"/>
  <c r="M7112" i="24"/>
  <c r="E7112" i="24"/>
  <c r="M7111" i="24"/>
  <c r="E7111" i="24"/>
  <c r="P7111" i="24" s="1"/>
  <c r="M7110" i="24"/>
  <c r="E7110" i="24"/>
  <c r="M7109" i="24"/>
  <c r="E7109" i="24"/>
  <c r="P7109" i="24" s="1"/>
  <c r="M7108" i="24"/>
  <c r="E7108" i="24"/>
  <c r="P7108" i="24" s="1"/>
  <c r="M7107" i="24"/>
  <c r="E7107" i="24"/>
  <c r="O7107" i="24" s="1"/>
  <c r="M7106" i="24"/>
  <c r="E7106" i="24"/>
  <c r="P7106" i="24" s="1"/>
  <c r="M7105" i="24"/>
  <c r="E7105" i="24"/>
  <c r="P7105" i="24" s="1"/>
  <c r="M7104" i="24"/>
  <c r="E7104" i="24"/>
  <c r="P7104" i="24" s="1"/>
  <c r="M7103" i="24"/>
  <c r="E7103" i="24"/>
  <c r="P7103" i="24" s="1"/>
  <c r="M7102" i="24"/>
  <c r="E7102" i="24"/>
  <c r="M7101" i="24"/>
  <c r="E7101" i="24"/>
  <c r="P7101" i="24" s="1"/>
  <c r="M7100" i="24"/>
  <c r="E7100" i="24"/>
  <c r="M7099" i="24"/>
  <c r="E7099" i="24"/>
  <c r="O7099" i="24" s="1"/>
  <c r="M7098" i="24"/>
  <c r="E7098" i="24"/>
  <c r="M7097" i="24"/>
  <c r="E7097" i="24"/>
  <c r="P7097" i="24" s="1"/>
  <c r="M7096" i="24"/>
  <c r="E7096" i="24"/>
  <c r="P7096" i="24" s="1"/>
  <c r="M7095" i="24"/>
  <c r="E7095" i="24"/>
  <c r="P7095" i="24" s="1"/>
  <c r="M7094" i="24"/>
  <c r="E7094" i="24"/>
  <c r="M7093" i="24"/>
  <c r="E7093" i="24"/>
  <c r="P7093" i="24" s="1"/>
  <c r="M7092" i="24"/>
  <c r="E7092" i="24"/>
  <c r="M7091" i="24"/>
  <c r="E7091" i="24"/>
  <c r="O7091" i="24" s="1"/>
  <c r="E7090" i="24"/>
  <c r="O7090" i="24" s="1"/>
  <c r="E7089" i="24"/>
  <c r="P7089" i="24" s="1"/>
  <c r="E7088" i="24"/>
  <c r="O7088" i="24" s="1"/>
  <c r="E7087" i="24"/>
  <c r="P7087" i="24" s="1"/>
  <c r="E7086" i="24"/>
  <c r="O7086" i="24" s="1"/>
  <c r="E7085" i="24"/>
  <c r="P7085" i="24" s="1"/>
  <c r="E7084" i="24"/>
  <c r="O7084" i="24" s="1"/>
  <c r="E7083" i="24"/>
  <c r="P7083" i="24" s="1"/>
  <c r="E7082" i="24"/>
  <c r="O7082" i="24" s="1"/>
  <c r="E7081" i="24"/>
  <c r="P7081" i="24" s="1"/>
  <c r="E7080" i="24"/>
  <c r="O7080" i="24" s="1"/>
  <c r="E7079" i="24"/>
  <c r="P7079" i="24" s="1"/>
  <c r="E7078" i="24"/>
  <c r="O7078" i="24" s="1"/>
  <c r="E7077" i="24"/>
  <c r="P7077" i="24" s="1"/>
  <c r="E7076" i="24"/>
  <c r="O7076" i="24" s="1"/>
  <c r="E7075" i="24"/>
  <c r="P7075" i="24" s="1"/>
  <c r="M7074" i="24"/>
  <c r="E7074" i="24"/>
  <c r="M7073" i="24"/>
  <c r="E7073" i="24"/>
  <c r="P7073" i="24" s="1"/>
  <c r="M7072" i="24"/>
  <c r="E7072" i="24"/>
  <c r="P7072" i="24" s="1"/>
  <c r="M7071" i="24"/>
  <c r="E7071" i="24"/>
  <c r="P7071" i="24" s="1"/>
  <c r="M7070" i="24"/>
  <c r="E7070" i="24"/>
  <c r="P7070" i="24" s="1"/>
  <c r="M7069" i="24"/>
  <c r="E7069" i="24"/>
  <c r="P7069" i="24" s="1"/>
  <c r="M7068" i="24"/>
  <c r="E7068" i="24"/>
  <c r="P7068" i="24" s="1"/>
  <c r="M7067" i="24"/>
  <c r="E7067" i="24"/>
  <c r="M7066" i="24"/>
  <c r="E7066" i="24"/>
  <c r="P7066" i="24" s="1"/>
  <c r="M7065" i="24"/>
  <c r="E7065" i="24"/>
  <c r="P7065" i="24" s="1"/>
  <c r="M7064" i="24"/>
  <c r="E7064" i="24"/>
  <c r="P7064" i="24" s="1"/>
  <c r="M7063" i="24"/>
  <c r="E7063" i="24"/>
  <c r="P7063" i="24" s="1"/>
  <c r="M7062" i="24"/>
  <c r="E7062" i="24"/>
  <c r="P7062" i="24" s="1"/>
  <c r="M7061" i="24"/>
  <c r="E7061" i="24"/>
  <c r="P7061" i="24" s="1"/>
  <c r="M7060" i="24"/>
  <c r="E7060" i="24"/>
  <c r="P7060" i="24" s="1"/>
  <c r="M7059" i="24"/>
  <c r="E7059" i="24"/>
  <c r="O7059" i="24" s="1"/>
  <c r="M7058" i="24"/>
  <c r="E7058" i="24"/>
  <c r="P7058" i="24" s="1"/>
  <c r="M7057" i="24"/>
  <c r="E7057" i="24"/>
  <c r="P7057" i="24" s="1"/>
  <c r="M7056" i="24"/>
  <c r="E7056" i="24"/>
  <c r="M7055" i="24"/>
  <c r="E7055" i="24"/>
  <c r="P7055" i="24" s="1"/>
  <c r="M7054" i="24"/>
  <c r="E7054" i="24"/>
  <c r="M7053" i="24"/>
  <c r="E7053" i="24"/>
  <c r="P7053" i="24" s="1"/>
  <c r="M7052" i="24"/>
  <c r="E7052" i="24"/>
  <c r="M7051" i="24"/>
  <c r="E7051" i="24"/>
  <c r="O7051" i="24" s="1"/>
  <c r="M7050" i="24"/>
  <c r="E7050" i="24"/>
  <c r="M7049" i="24"/>
  <c r="E7049" i="24"/>
  <c r="P7049" i="24" s="1"/>
  <c r="M7048" i="24"/>
  <c r="E7048" i="24"/>
  <c r="P7048" i="24" s="1"/>
  <c r="M7047" i="24"/>
  <c r="E7047" i="24"/>
  <c r="P7047" i="24" s="1"/>
  <c r="M7046" i="24"/>
  <c r="E7046" i="24"/>
  <c r="P7046" i="24" s="1"/>
  <c r="M7045" i="24"/>
  <c r="E7045" i="24"/>
  <c r="P7045" i="24" s="1"/>
  <c r="M7044" i="24"/>
  <c r="E7044" i="24"/>
  <c r="M7043" i="24"/>
  <c r="E7043" i="24"/>
  <c r="M7042" i="24"/>
  <c r="E7042" i="24"/>
  <c r="P7042" i="24" s="1"/>
  <c r="M7041" i="24"/>
  <c r="E7041" i="24"/>
  <c r="P7041" i="24" s="1"/>
  <c r="M7040" i="24"/>
  <c r="E7040" i="24"/>
  <c r="E7039" i="24"/>
  <c r="O7039" i="24" s="1"/>
  <c r="E7038" i="24"/>
  <c r="O7038" i="24" s="1"/>
  <c r="E7037" i="24"/>
  <c r="O7037" i="24" s="1"/>
  <c r="E7036" i="24"/>
  <c r="O7036" i="24" s="1"/>
  <c r="E7035" i="24"/>
  <c r="O7035" i="24" s="1"/>
  <c r="E7034" i="24"/>
  <c r="E7033" i="24"/>
  <c r="O7033" i="24" s="1"/>
  <c r="E7032" i="24"/>
  <c r="O7032" i="24" s="1"/>
  <c r="E7031" i="24"/>
  <c r="O7031" i="24" s="1"/>
  <c r="E7030" i="24"/>
  <c r="O7030" i="24" s="1"/>
  <c r="E7029" i="24"/>
  <c r="O7029" i="24" s="1"/>
  <c r="E7028" i="24"/>
  <c r="E7027" i="24"/>
  <c r="O7027" i="24" s="1"/>
  <c r="E7026" i="24"/>
  <c r="O7026" i="24" s="1"/>
  <c r="E7025" i="24"/>
  <c r="O7025" i="24" s="1"/>
  <c r="E7024" i="24"/>
  <c r="O7024" i="24" s="1"/>
  <c r="M7023" i="24"/>
  <c r="E7023" i="24"/>
  <c r="P7023" i="24" s="1"/>
  <c r="M7022" i="24"/>
  <c r="E7022" i="24"/>
  <c r="P7022" i="24" s="1"/>
  <c r="M7021" i="24"/>
  <c r="E7021" i="24"/>
  <c r="P7021" i="24" s="1"/>
  <c r="M7020" i="24"/>
  <c r="E7020" i="24"/>
  <c r="M7019" i="24"/>
  <c r="E7019" i="24"/>
  <c r="O7019" i="24" s="1"/>
  <c r="M7018" i="24"/>
  <c r="E7018" i="24"/>
  <c r="M7017" i="24"/>
  <c r="E7017" i="24"/>
  <c r="P7017" i="24" s="1"/>
  <c r="M7016" i="24"/>
  <c r="E7016" i="24"/>
  <c r="M7015" i="24"/>
  <c r="E7015" i="24"/>
  <c r="P7015" i="24" s="1"/>
  <c r="M7014" i="24"/>
  <c r="E7014" i="24"/>
  <c r="M7013" i="24"/>
  <c r="E7013" i="24"/>
  <c r="P7013" i="24" s="1"/>
  <c r="M7012" i="24"/>
  <c r="E7012" i="24"/>
  <c r="P7012" i="24" s="1"/>
  <c r="M7011" i="24"/>
  <c r="E7011" i="24"/>
  <c r="O7011" i="24" s="1"/>
  <c r="M7010" i="24"/>
  <c r="E7010" i="24"/>
  <c r="P7010" i="24" s="1"/>
  <c r="M7009" i="24"/>
  <c r="E7009" i="24"/>
  <c r="P7009" i="24" s="1"/>
  <c r="M7008" i="24"/>
  <c r="E7008" i="24"/>
  <c r="P7008" i="24" s="1"/>
  <c r="M7007" i="24"/>
  <c r="E7007" i="24"/>
  <c r="P7007" i="24" s="1"/>
  <c r="M7006" i="24"/>
  <c r="E7006" i="24"/>
  <c r="M7005" i="24"/>
  <c r="E7005" i="24"/>
  <c r="P7005" i="24" s="1"/>
  <c r="M7004" i="24"/>
  <c r="E7004" i="24"/>
  <c r="M7003" i="24"/>
  <c r="E7003" i="24"/>
  <c r="O7003" i="24" s="1"/>
  <c r="M7002" i="24"/>
  <c r="E7002" i="24"/>
  <c r="M7001" i="24"/>
  <c r="E7001" i="24"/>
  <c r="P7001" i="24" s="1"/>
  <c r="M7000" i="24"/>
  <c r="E7000" i="24"/>
  <c r="P7000" i="24" s="1"/>
  <c r="M6999" i="24"/>
  <c r="E6999" i="24"/>
  <c r="P6999" i="24" s="1"/>
  <c r="M6998" i="24"/>
  <c r="E6998" i="24"/>
  <c r="M6997" i="24"/>
  <c r="E6997" i="24"/>
  <c r="P6997" i="24" s="1"/>
  <c r="M6996" i="24"/>
  <c r="E6996" i="24"/>
  <c r="M6995" i="24"/>
  <c r="E6995" i="24"/>
  <c r="M6994" i="24"/>
  <c r="E6994" i="24"/>
  <c r="M6993" i="24"/>
  <c r="E6993" i="24"/>
  <c r="P6993" i="24" s="1"/>
  <c r="M6992" i="24"/>
  <c r="E6992" i="24"/>
  <c r="M6991" i="24"/>
  <c r="E6991" i="24"/>
  <c r="P6991" i="24" s="1"/>
  <c r="M6990" i="24"/>
  <c r="E6990" i="24"/>
  <c r="M6989" i="24"/>
  <c r="E6989" i="24"/>
  <c r="P6989" i="24" s="1"/>
  <c r="E6988" i="24"/>
  <c r="P6988" i="24" s="1"/>
  <c r="M6987" i="24"/>
  <c r="E6987" i="24"/>
  <c r="M6986" i="24"/>
  <c r="E6986" i="24"/>
  <c r="P6986" i="24" s="1"/>
  <c r="M6985" i="24"/>
  <c r="E6985" i="24"/>
  <c r="M6984" i="24"/>
  <c r="E6984" i="24"/>
  <c r="P6984" i="24" s="1"/>
  <c r="M6983" i="24"/>
  <c r="E6983" i="24"/>
  <c r="P6983" i="24" s="1"/>
  <c r="M6982" i="24"/>
  <c r="E6982" i="24"/>
  <c r="O6982" i="24" s="1"/>
  <c r="M6981" i="24"/>
  <c r="E6981" i="24"/>
  <c r="P6981" i="24" s="1"/>
  <c r="M6980" i="24"/>
  <c r="E6980" i="24"/>
  <c r="P6980" i="24" s="1"/>
  <c r="M6979" i="24"/>
  <c r="E6979" i="24"/>
  <c r="P6979" i="24" s="1"/>
  <c r="M6978" i="24"/>
  <c r="E6978" i="24"/>
  <c r="P6978" i="24" s="1"/>
  <c r="M6977" i="24"/>
  <c r="E6977" i="24"/>
  <c r="M6976" i="24"/>
  <c r="E6976" i="24"/>
  <c r="P6976" i="24" s="1"/>
  <c r="M6975" i="24"/>
  <c r="E6975" i="24"/>
  <c r="P6975" i="24" s="1"/>
  <c r="M6974" i="24"/>
  <c r="E6974" i="24"/>
  <c r="M6973" i="24"/>
  <c r="E6973" i="24"/>
  <c r="M6972" i="24"/>
  <c r="E6972" i="24"/>
  <c r="P6972" i="24" s="1"/>
  <c r="M6971" i="24"/>
  <c r="E6971" i="24"/>
  <c r="P6971" i="24" s="1"/>
  <c r="M6970" i="24"/>
  <c r="E6970" i="24"/>
  <c r="P6970" i="24" s="1"/>
  <c r="M6969" i="24"/>
  <c r="E6969" i="24"/>
  <c r="P6969" i="24" s="1"/>
  <c r="M6968" i="24"/>
  <c r="E6968" i="24"/>
  <c r="P6968" i="24" s="1"/>
  <c r="M6967" i="24"/>
  <c r="E6967" i="24"/>
  <c r="M6966" i="24"/>
  <c r="E6966" i="24"/>
  <c r="O6966" i="24" s="1"/>
  <c r="M6965" i="24"/>
  <c r="E6965" i="24"/>
  <c r="P6965" i="24" s="1"/>
  <c r="M6964" i="24"/>
  <c r="E6964" i="24"/>
  <c r="P6964" i="24" s="1"/>
  <c r="M6963" i="24"/>
  <c r="E6963" i="24"/>
  <c r="M6962" i="24"/>
  <c r="E6962" i="24"/>
  <c r="P6962" i="24" s="1"/>
  <c r="M6961" i="24"/>
  <c r="E6961" i="24"/>
  <c r="M6960" i="24"/>
  <c r="E6960" i="24"/>
  <c r="P6960" i="24" s="1"/>
  <c r="M6959" i="24"/>
  <c r="E6959" i="24"/>
  <c r="M6958" i="24"/>
  <c r="E6958" i="24"/>
  <c r="M6957" i="24"/>
  <c r="E6957" i="24"/>
  <c r="M6956" i="24"/>
  <c r="E6956" i="24"/>
  <c r="P6956" i="24" s="1"/>
  <c r="M6955" i="24"/>
  <c r="E6955" i="24"/>
  <c r="P6955" i="24" s="1"/>
  <c r="M6954" i="24"/>
  <c r="E6954" i="24"/>
  <c r="M6953" i="24"/>
  <c r="E6953" i="24"/>
  <c r="M6952" i="24"/>
  <c r="E6952" i="24"/>
  <c r="P6952" i="24" s="1"/>
  <c r="M6951" i="24"/>
  <c r="E6951" i="24"/>
  <c r="P6951" i="24" s="1"/>
  <c r="M6950" i="24"/>
  <c r="E6950" i="24"/>
  <c r="O6950" i="24" s="1"/>
  <c r="M6949" i="24"/>
  <c r="E6949" i="24"/>
  <c r="P6949" i="24" s="1"/>
  <c r="M6948" i="24"/>
  <c r="E6948" i="24"/>
  <c r="P6948" i="24" s="1"/>
  <c r="M6947" i="24"/>
  <c r="E6947" i="24"/>
  <c r="P6947" i="24" s="1"/>
  <c r="M6946" i="24"/>
  <c r="E6946" i="24"/>
  <c r="M6945" i="24"/>
  <c r="E6945" i="24"/>
  <c r="O6945" i="24" s="1"/>
  <c r="M6944" i="24"/>
  <c r="E6944" i="24"/>
  <c r="P6944" i="24" s="1"/>
  <c r="M6943" i="24"/>
  <c r="E6943" i="24"/>
  <c r="P6943" i="24" s="1"/>
  <c r="M6942" i="24"/>
  <c r="E6942" i="24"/>
  <c r="M6941" i="24"/>
  <c r="E6941" i="24"/>
  <c r="M6940" i="24"/>
  <c r="E6940" i="24"/>
  <c r="P6940" i="24" s="1"/>
  <c r="M6939" i="24"/>
  <c r="E6939" i="24"/>
  <c r="P6939" i="24" s="1"/>
  <c r="M6938" i="24"/>
  <c r="E6938" i="24"/>
  <c r="O6938" i="24" s="1"/>
  <c r="E6937" i="24"/>
  <c r="E6936" i="24"/>
  <c r="E6935" i="24"/>
  <c r="E6934" i="24"/>
  <c r="E6933" i="24"/>
  <c r="E6932" i="24"/>
  <c r="E6931" i="24"/>
  <c r="E6930" i="24"/>
  <c r="E6929" i="24"/>
  <c r="E6928" i="24"/>
  <c r="E6927" i="24"/>
  <c r="E6926" i="24"/>
  <c r="E6925" i="24"/>
  <c r="E6924" i="24"/>
  <c r="E6923" i="24"/>
  <c r="E6922" i="24"/>
  <c r="M6921" i="24"/>
  <c r="E6921" i="24"/>
  <c r="P6921" i="24" s="1"/>
  <c r="M6920" i="24"/>
  <c r="E6920" i="24"/>
  <c r="P6920" i="24" s="1"/>
  <c r="M6919" i="24"/>
  <c r="E6919" i="24"/>
  <c r="M6918" i="24"/>
  <c r="E6918" i="24"/>
  <c r="O6918" i="24" s="1"/>
  <c r="M6917" i="24"/>
  <c r="E6917" i="24"/>
  <c r="M6916" i="24"/>
  <c r="E6916" i="24"/>
  <c r="P6916" i="24" s="1"/>
  <c r="M6915" i="24"/>
  <c r="E6915" i="24"/>
  <c r="M6914" i="24"/>
  <c r="E6914" i="24"/>
  <c r="O6914" i="24" s="1"/>
  <c r="M6913" i="24"/>
  <c r="E6913" i="24"/>
  <c r="P6913" i="24" s="1"/>
  <c r="M6912" i="24"/>
  <c r="E6912" i="24"/>
  <c r="P6912" i="24" s="1"/>
  <c r="M6911" i="24"/>
  <c r="E6911" i="24"/>
  <c r="P6911" i="24" s="1"/>
  <c r="M6910" i="24"/>
  <c r="E6910" i="24"/>
  <c r="O6910" i="24" s="1"/>
  <c r="M6909" i="24"/>
  <c r="E6909" i="24"/>
  <c r="P6909" i="24" s="1"/>
  <c r="M6908" i="24"/>
  <c r="E6908" i="24"/>
  <c r="P6908" i="24" s="1"/>
  <c r="M6907" i="24"/>
  <c r="E6907" i="24"/>
  <c r="P6907" i="24" s="1"/>
  <c r="M6906" i="24"/>
  <c r="E6906" i="24"/>
  <c r="O6906" i="24" s="1"/>
  <c r="M6905" i="24"/>
  <c r="E6905" i="24"/>
  <c r="P6905" i="24" s="1"/>
  <c r="M6904" i="24"/>
  <c r="E6904" i="24"/>
  <c r="P6904" i="24" s="1"/>
  <c r="M6903" i="24"/>
  <c r="E6903" i="24"/>
  <c r="P6903" i="24" s="1"/>
  <c r="M6902" i="24"/>
  <c r="E6902" i="24"/>
  <c r="M6901" i="24"/>
  <c r="E6901" i="24"/>
  <c r="P6901" i="24" s="1"/>
  <c r="M6900" i="24"/>
  <c r="E6900" i="24"/>
  <c r="P6900" i="24" s="1"/>
  <c r="M6899" i="24"/>
  <c r="E6899" i="24"/>
  <c r="P6899" i="24" s="1"/>
  <c r="M6898" i="24"/>
  <c r="E6898" i="24"/>
  <c r="O6898" i="24" s="1"/>
  <c r="M6897" i="24"/>
  <c r="E6897" i="24"/>
  <c r="M6896" i="24"/>
  <c r="E6896" i="24"/>
  <c r="P6896" i="24" s="1"/>
  <c r="M6895" i="24"/>
  <c r="E6895" i="24"/>
  <c r="M6894" i="24"/>
  <c r="E6894" i="24"/>
  <c r="O6894" i="24" s="1"/>
  <c r="M6893" i="24"/>
  <c r="E6893" i="24"/>
  <c r="M6892" i="24"/>
  <c r="E6892" i="24"/>
  <c r="P6892" i="24" s="1"/>
  <c r="M6891" i="24"/>
  <c r="E6891" i="24"/>
  <c r="P6891" i="24" s="1"/>
  <c r="M6890" i="24"/>
  <c r="E6890" i="24"/>
  <c r="O6890" i="24" s="1"/>
  <c r="M6889" i="24"/>
  <c r="E6889" i="24"/>
  <c r="P6889" i="24" s="1"/>
  <c r="M6888" i="24"/>
  <c r="E6888" i="24"/>
  <c r="P6888" i="24" s="1"/>
  <c r="M6887" i="24"/>
  <c r="E6887" i="24"/>
  <c r="E6886" i="24"/>
  <c r="M6885" i="24"/>
  <c r="E6885" i="24"/>
  <c r="O6885" i="24" s="1"/>
  <c r="M6884" i="24"/>
  <c r="E6884" i="24"/>
  <c r="M6883" i="24"/>
  <c r="E6883" i="24"/>
  <c r="P6883" i="24" s="1"/>
  <c r="M6882" i="24"/>
  <c r="E6882" i="24"/>
  <c r="M6881" i="24"/>
  <c r="E6881" i="24"/>
  <c r="O6881" i="24" s="1"/>
  <c r="M6880" i="24"/>
  <c r="E6880" i="24"/>
  <c r="P6880" i="24" s="1"/>
  <c r="M6879" i="24"/>
  <c r="E6879" i="24"/>
  <c r="P6879" i="24" s="1"/>
  <c r="M6878" i="24"/>
  <c r="E6878" i="24"/>
  <c r="P6878" i="24" s="1"/>
  <c r="M6877" i="24"/>
  <c r="E6877" i="24"/>
  <c r="M6876" i="24"/>
  <c r="E6876" i="24"/>
  <c r="P6876" i="24" s="1"/>
  <c r="M6875" i="24"/>
  <c r="E6875" i="24"/>
  <c r="P6875" i="24" s="1"/>
  <c r="M6874" i="24"/>
  <c r="E6874" i="24"/>
  <c r="M6873" i="24"/>
  <c r="E6873" i="24"/>
  <c r="O6873" i="24" s="1"/>
  <c r="M6872" i="24"/>
  <c r="E6872" i="24"/>
  <c r="M6871" i="24"/>
  <c r="E6871" i="24"/>
  <c r="P6871" i="24" s="1"/>
  <c r="M6870" i="24"/>
  <c r="E6870" i="24"/>
  <c r="M6869" i="24"/>
  <c r="E6869" i="24"/>
  <c r="O6869" i="24" s="1"/>
  <c r="M6868" i="24"/>
  <c r="E6868" i="24"/>
  <c r="M6867" i="24"/>
  <c r="E6867" i="24"/>
  <c r="P6867" i="24" s="1"/>
  <c r="M6866" i="24"/>
  <c r="E6866" i="24"/>
  <c r="M6865" i="24"/>
  <c r="E6865" i="24"/>
  <c r="O6865" i="24" s="1"/>
  <c r="M6864" i="24"/>
  <c r="E6864" i="24"/>
  <c r="M6863" i="24"/>
  <c r="E6863" i="24"/>
  <c r="P6863" i="24" s="1"/>
  <c r="M6862" i="24"/>
  <c r="E6862" i="24"/>
  <c r="M6861" i="24"/>
  <c r="E6861" i="24"/>
  <c r="M6860" i="24"/>
  <c r="E6860" i="24"/>
  <c r="M6859" i="24"/>
  <c r="E6859" i="24"/>
  <c r="O6859" i="24" s="1"/>
  <c r="M6858" i="24"/>
  <c r="E6858" i="24"/>
  <c r="M6857" i="24"/>
  <c r="E6857" i="24"/>
  <c r="O6857" i="24" s="1"/>
  <c r="M6856" i="24"/>
  <c r="E6856" i="24"/>
  <c r="M6855" i="24"/>
  <c r="E6855" i="24"/>
  <c r="P6855" i="24" s="1"/>
  <c r="M6854" i="24"/>
  <c r="E6854" i="24"/>
  <c r="M6853" i="24"/>
  <c r="E6853" i="24"/>
  <c r="O6853" i="24" s="1"/>
  <c r="M6852" i="24"/>
  <c r="E6852" i="24"/>
  <c r="P6852" i="24" s="1"/>
  <c r="M6851" i="24"/>
  <c r="E6851" i="24"/>
  <c r="P6851" i="24" s="1"/>
  <c r="M6850" i="24"/>
  <c r="E6850" i="24"/>
  <c r="P6850" i="24" s="1"/>
  <c r="M6849" i="24"/>
  <c r="E6849" i="24"/>
  <c r="M6848" i="24"/>
  <c r="E6848" i="24"/>
  <c r="P6848" i="24" s="1"/>
  <c r="M6847" i="24"/>
  <c r="E6847" i="24"/>
  <c r="P6847" i="24" s="1"/>
  <c r="M6846" i="24"/>
  <c r="E6846" i="24"/>
  <c r="M6845" i="24"/>
  <c r="E6845" i="24"/>
  <c r="O6845" i="24" s="1"/>
  <c r="M6844" i="24"/>
  <c r="E6844" i="24"/>
  <c r="M6843" i="24"/>
  <c r="E6843" i="24"/>
  <c r="P6843" i="24" s="1"/>
  <c r="M6842" i="24"/>
  <c r="E6842" i="24"/>
  <c r="M6841" i="24"/>
  <c r="E6841" i="24"/>
  <c r="M6840" i="24"/>
  <c r="E6840" i="24"/>
  <c r="P6840" i="24" s="1"/>
  <c r="M6839" i="24"/>
  <c r="E6839" i="24"/>
  <c r="P6839" i="24" s="1"/>
  <c r="M6838" i="24"/>
  <c r="E6838" i="24"/>
  <c r="M6837" i="24"/>
  <c r="E6837" i="24"/>
  <c r="O6837" i="24" s="1"/>
  <c r="M6836" i="24"/>
  <c r="E6836" i="24"/>
  <c r="E6835" i="24"/>
  <c r="O6835" i="24" s="1"/>
  <c r="E6834" i="24"/>
  <c r="E6833" i="24"/>
  <c r="E6832" i="24"/>
  <c r="O6832" i="24" s="1"/>
  <c r="E6831" i="24"/>
  <c r="E6830" i="24"/>
  <c r="E6829" i="24"/>
  <c r="O6829" i="24" s="1"/>
  <c r="E6828" i="24"/>
  <c r="E6827" i="24"/>
  <c r="O6827" i="24" s="1"/>
  <c r="E6826" i="24"/>
  <c r="O6826" i="24" s="1"/>
  <c r="E6825" i="24"/>
  <c r="E6824" i="24"/>
  <c r="O6824" i="24" s="1"/>
  <c r="E6823" i="24"/>
  <c r="E6822" i="24"/>
  <c r="O6822" i="24" s="1"/>
  <c r="E6821" i="24"/>
  <c r="O6821" i="24" s="1"/>
  <c r="E6820" i="24"/>
  <c r="E6819" i="24"/>
  <c r="O6819" i="24" s="1"/>
  <c r="M6818" i="24"/>
  <c r="E6818" i="24"/>
  <c r="M6817" i="24"/>
  <c r="E6817" i="24"/>
  <c r="P6817" i="24" s="1"/>
  <c r="M6816" i="24"/>
  <c r="E6816" i="24"/>
  <c r="M6815" i="24"/>
  <c r="E6815" i="24"/>
  <c r="P6815" i="24" s="1"/>
  <c r="M6814" i="24"/>
  <c r="E6814" i="24"/>
  <c r="M6813" i="24"/>
  <c r="E6813" i="24"/>
  <c r="P6813" i="24" s="1"/>
  <c r="M6812" i="24"/>
  <c r="E6812" i="24"/>
  <c r="M6811" i="24"/>
  <c r="E6811" i="24"/>
  <c r="P6811" i="24" s="1"/>
  <c r="M6810" i="24"/>
  <c r="E6810" i="24"/>
  <c r="O6810" i="24" s="1"/>
  <c r="M6809" i="24"/>
  <c r="E6809" i="24"/>
  <c r="P6809" i="24" s="1"/>
  <c r="M6808" i="24"/>
  <c r="E6808" i="24"/>
  <c r="O6808" i="24" s="1"/>
  <c r="M6807" i="24"/>
  <c r="E6807" i="24"/>
  <c r="M6806" i="24"/>
  <c r="E6806" i="24"/>
  <c r="O6806" i="24" s="1"/>
  <c r="M6805" i="24"/>
  <c r="E6805" i="24"/>
  <c r="M6804" i="24"/>
  <c r="E6804" i="24"/>
  <c r="O6804" i="24" s="1"/>
  <c r="M6803" i="24"/>
  <c r="E6803" i="24"/>
  <c r="M6802" i="24"/>
  <c r="E6802" i="24"/>
  <c r="O6802" i="24" s="1"/>
  <c r="M6801" i="24"/>
  <c r="E6801" i="24"/>
  <c r="M6800" i="24"/>
  <c r="E6800" i="24"/>
  <c r="O6800" i="24" s="1"/>
  <c r="M6799" i="24"/>
  <c r="E6799" i="24"/>
  <c r="M6798" i="24"/>
  <c r="E6798" i="24"/>
  <c r="O6798" i="24" s="1"/>
  <c r="M6797" i="24"/>
  <c r="E6797" i="24"/>
  <c r="P6797" i="24" s="1"/>
  <c r="M6796" i="24"/>
  <c r="E6796" i="24"/>
  <c r="O6796" i="24" s="1"/>
  <c r="M6795" i="24"/>
  <c r="E6795" i="24"/>
  <c r="M6794" i="24"/>
  <c r="E6794" i="24"/>
  <c r="O6794" i="24" s="1"/>
  <c r="M6793" i="24"/>
  <c r="E6793" i="24"/>
  <c r="P6793" i="24" s="1"/>
  <c r="M6792" i="24"/>
  <c r="E6792" i="24"/>
  <c r="O6792" i="24" s="1"/>
  <c r="M6791" i="24"/>
  <c r="E6791" i="24"/>
  <c r="P6791" i="24" s="1"/>
  <c r="M6790" i="24"/>
  <c r="E6790" i="24"/>
  <c r="O6790" i="24" s="1"/>
  <c r="M6789" i="24"/>
  <c r="E6789" i="24"/>
  <c r="P6789" i="24" s="1"/>
  <c r="M6788" i="24"/>
  <c r="E6788" i="24"/>
  <c r="O6788" i="24" s="1"/>
  <c r="M6787" i="24"/>
  <c r="E6787" i="24"/>
  <c r="P6787" i="24" s="1"/>
  <c r="M6786" i="24"/>
  <c r="E6786" i="24"/>
  <c r="O6786" i="24" s="1"/>
  <c r="M6785" i="24"/>
  <c r="E6785" i="24"/>
  <c r="P6785" i="24" s="1"/>
  <c r="E6784" i="24"/>
  <c r="E6783" i="24"/>
  <c r="P6783" i="24" s="1"/>
  <c r="E6782" i="24"/>
  <c r="E6781" i="24"/>
  <c r="O6781" i="24" s="1"/>
  <c r="E6780" i="24"/>
  <c r="E6779" i="24"/>
  <c r="E6778" i="24"/>
  <c r="E6777" i="24"/>
  <c r="O6777" i="24" s="1"/>
  <c r="E6776" i="24"/>
  <c r="E6775" i="24"/>
  <c r="P6775" i="24" s="1"/>
  <c r="E6774" i="24"/>
  <c r="E6773" i="24"/>
  <c r="E6772" i="24"/>
  <c r="E6771" i="24"/>
  <c r="E6770" i="24"/>
  <c r="E6769" i="24"/>
  <c r="E6768" i="24"/>
  <c r="E6767" i="24"/>
  <c r="P6767" i="24" s="1"/>
  <c r="M6766" i="24"/>
  <c r="E6766" i="24"/>
  <c r="O6766" i="24" s="1"/>
  <c r="M6765" i="24"/>
  <c r="E6765" i="24"/>
  <c r="P6765" i="24" s="1"/>
  <c r="M6764" i="24"/>
  <c r="E6764" i="24"/>
  <c r="O6764" i="24" s="1"/>
  <c r="M6763" i="24"/>
  <c r="E6763" i="24"/>
  <c r="M6762" i="24"/>
  <c r="E6762" i="24"/>
  <c r="O6762" i="24" s="1"/>
  <c r="M6761" i="24"/>
  <c r="E6761" i="24"/>
  <c r="M6760" i="24"/>
  <c r="E6760" i="24"/>
  <c r="O6760" i="24" s="1"/>
  <c r="M6759" i="24"/>
  <c r="E6759" i="24"/>
  <c r="M6758" i="24"/>
  <c r="E6758" i="24"/>
  <c r="O6758" i="24" s="1"/>
  <c r="M6757" i="24"/>
  <c r="E6757" i="24"/>
  <c r="P6757" i="24" s="1"/>
  <c r="M6756" i="24"/>
  <c r="E6756" i="24"/>
  <c r="O6756" i="24" s="1"/>
  <c r="M6755" i="24"/>
  <c r="E6755" i="24"/>
  <c r="M6754" i="24"/>
  <c r="E6754" i="24"/>
  <c r="O6754" i="24" s="1"/>
  <c r="M6753" i="24"/>
  <c r="E6753" i="24"/>
  <c r="M6752" i="24"/>
  <c r="E6752" i="24"/>
  <c r="O6752" i="24" s="1"/>
  <c r="M6751" i="24"/>
  <c r="E6751" i="24"/>
  <c r="P6751" i="24" s="1"/>
  <c r="M6750" i="24"/>
  <c r="E6750" i="24"/>
  <c r="O6750" i="24" s="1"/>
  <c r="M6749" i="24"/>
  <c r="E6749" i="24"/>
  <c r="P6749" i="24" s="1"/>
  <c r="M6748" i="24"/>
  <c r="E6748" i="24"/>
  <c r="O6748" i="24" s="1"/>
  <c r="M6747" i="24"/>
  <c r="E6747" i="24"/>
  <c r="P6747" i="24" s="1"/>
  <c r="M6746" i="24"/>
  <c r="E6746" i="24"/>
  <c r="O6746" i="24" s="1"/>
  <c r="M6745" i="24"/>
  <c r="E6745" i="24"/>
  <c r="M6744" i="24"/>
  <c r="E6744" i="24"/>
  <c r="O6744" i="24" s="1"/>
  <c r="M6743" i="24"/>
  <c r="E6743" i="24"/>
  <c r="M6742" i="24"/>
  <c r="E6742" i="24"/>
  <c r="O6742" i="24" s="1"/>
  <c r="M6741" i="24"/>
  <c r="E6741" i="24"/>
  <c r="P6741" i="24" s="1"/>
  <c r="M6740" i="24"/>
  <c r="E6740" i="24"/>
  <c r="O6740" i="24" s="1"/>
  <c r="M6739" i="24"/>
  <c r="E6739" i="24"/>
  <c r="P6739" i="24" s="1"/>
  <c r="M6738" i="24"/>
  <c r="E6738" i="24"/>
  <c r="M6737" i="24"/>
  <c r="E6737" i="24"/>
  <c r="P6737" i="24" s="1"/>
  <c r="M6736" i="24"/>
  <c r="E6736" i="24"/>
  <c r="M6735" i="24"/>
  <c r="E6735" i="24"/>
  <c r="P6735" i="24" s="1"/>
  <c r="M6734" i="24"/>
  <c r="E6734" i="24"/>
  <c r="M6733" i="24"/>
  <c r="E6733" i="24"/>
  <c r="P6733" i="24" s="1"/>
  <c r="M6732" i="24"/>
  <c r="E6732" i="24"/>
  <c r="M6731" i="24"/>
  <c r="E6731" i="24"/>
  <c r="P6731" i="24" s="1"/>
  <c r="M6730" i="24"/>
  <c r="E6730" i="24"/>
  <c r="M6729" i="24"/>
  <c r="E6729" i="24"/>
  <c r="P6729" i="24" s="1"/>
  <c r="M6728" i="24"/>
  <c r="E6728" i="24"/>
  <c r="M6727" i="24"/>
  <c r="E6727" i="24"/>
  <c r="P6727" i="24" s="1"/>
  <c r="M6726" i="24"/>
  <c r="E6726" i="24"/>
  <c r="M6725" i="24"/>
  <c r="E6725" i="24"/>
  <c r="O6725" i="24" s="1"/>
  <c r="M6724" i="24"/>
  <c r="E6724" i="24"/>
  <c r="M6723" i="24"/>
  <c r="E6723" i="24"/>
  <c r="P6723" i="24" s="1"/>
  <c r="M6722" i="24"/>
  <c r="E6722" i="24"/>
  <c r="P6722" i="24" s="1"/>
  <c r="M6721" i="24"/>
  <c r="E6721" i="24"/>
  <c r="P6721" i="24" s="1"/>
  <c r="M6720" i="24"/>
  <c r="E6720" i="24"/>
  <c r="M6719" i="24"/>
  <c r="E6719" i="24"/>
  <c r="M6718" i="24"/>
  <c r="E6718" i="24"/>
  <c r="M6717" i="24"/>
  <c r="E6717" i="24"/>
  <c r="P6717" i="24" s="1"/>
  <c r="M6716" i="24"/>
  <c r="E6716" i="24"/>
  <c r="M6715" i="24"/>
  <c r="E6715" i="24"/>
  <c r="M6714" i="24"/>
  <c r="E6714" i="24"/>
  <c r="P6714" i="24" s="1"/>
  <c r="M6713" i="24"/>
  <c r="E6713" i="24"/>
  <c r="O6713" i="24" s="1"/>
  <c r="M6712" i="24"/>
  <c r="E6712" i="24"/>
  <c r="M6711" i="24"/>
  <c r="E6711" i="24"/>
  <c r="P6711" i="24" s="1"/>
  <c r="M6710" i="24"/>
  <c r="E6710" i="24"/>
  <c r="M6709" i="24"/>
  <c r="E6709" i="24"/>
  <c r="P6709" i="24" s="1"/>
  <c r="M6708" i="24"/>
  <c r="E6708" i="24"/>
  <c r="M6707" i="24"/>
  <c r="E6707" i="24"/>
  <c r="M6706" i="24"/>
  <c r="E6706" i="24"/>
  <c r="P6706" i="24" s="1"/>
  <c r="M6705" i="24"/>
  <c r="E6705" i="24"/>
  <c r="M6704" i="24"/>
  <c r="E6704" i="24"/>
  <c r="P6704" i="24" s="1"/>
  <c r="M6703" i="24"/>
  <c r="E6703" i="24"/>
  <c r="M6702" i="24"/>
  <c r="E6702" i="24"/>
  <c r="O6702" i="24" s="1"/>
  <c r="M6701" i="24"/>
  <c r="E6701" i="24"/>
  <c r="P6701" i="24" s="1"/>
  <c r="M6700" i="24"/>
  <c r="E6700" i="24"/>
  <c r="P6700" i="24" s="1"/>
  <c r="M6699" i="24"/>
  <c r="E6699" i="24"/>
  <c r="M6698" i="24"/>
  <c r="E6698" i="24"/>
  <c r="P6698" i="24" s="1"/>
  <c r="M6697" i="24"/>
  <c r="E6697" i="24"/>
  <c r="M6696" i="24"/>
  <c r="E6696" i="24"/>
  <c r="P6696" i="24" s="1"/>
  <c r="M6695" i="24"/>
  <c r="E6695" i="24"/>
  <c r="M6694" i="24"/>
  <c r="E6694" i="24"/>
  <c r="O6694" i="24" s="1"/>
  <c r="M6693" i="24"/>
  <c r="E6693" i="24"/>
  <c r="P6693" i="24" s="1"/>
  <c r="M6692" i="24"/>
  <c r="E6692" i="24"/>
  <c r="M6691" i="24"/>
  <c r="E6691" i="24"/>
  <c r="M6690" i="24"/>
  <c r="E6690" i="24"/>
  <c r="P6690" i="24" s="1"/>
  <c r="M6689" i="24"/>
  <c r="E6689" i="24"/>
  <c r="M6688" i="24"/>
  <c r="E6688" i="24"/>
  <c r="P6688" i="24" s="1"/>
  <c r="M6687" i="24"/>
  <c r="E6687" i="24"/>
  <c r="M6686" i="24"/>
  <c r="E6686" i="24"/>
  <c r="O6686" i="24" s="1"/>
  <c r="M6685" i="24"/>
  <c r="E6685" i="24"/>
  <c r="P6685" i="24" s="1"/>
  <c r="M6684" i="24"/>
  <c r="E6684" i="24"/>
  <c r="O6684" i="24" s="1"/>
  <c r="M6683" i="24"/>
  <c r="E6683" i="24"/>
  <c r="E6682" i="24"/>
  <c r="O6682" i="24" s="1"/>
  <c r="E6681" i="24"/>
  <c r="O6681" i="24" s="1"/>
  <c r="M6680" i="24"/>
  <c r="E6680" i="24"/>
  <c r="P6680" i="24" s="1"/>
  <c r="M6679" i="24"/>
  <c r="E6679" i="24"/>
  <c r="M6678" i="24"/>
  <c r="E6678" i="24"/>
  <c r="M6677" i="24"/>
  <c r="E6677" i="24"/>
  <c r="P6677" i="24" s="1"/>
  <c r="M6676" i="24"/>
  <c r="E6676" i="24"/>
  <c r="P6676" i="24" s="1"/>
  <c r="M6675" i="24"/>
  <c r="E6675" i="24"/>
  <c r="P6675" i="24" s="1"/>
  <c r="M6674" i="24"/>
  <c r="E6674" i="24"/>
  <c r="P6674" i="24" s="1"/>
  <c r="M6673" i="24"/>
  <c r="E6673" i="24"/>
  <c r="P6673" i="24" s="1"/>
  <c r="M6672" i="24"/>
  <c r="E6672" i="24"/>
  <c r="P6672" i="24" s="1"/>
  <c r="M6671" i="24"/>
  <c r="E6671" i="24"/>
  <c r="P6671" i="24" s="1"/>
  <c r="M6670" i="24"/>
  <c r="E6670" i="24"/>
  <c r="P6670" i="24" s="1"/>
  <c r="M6669" i="24"/>
  <c r="E6669" i="24"/>
  <c r="P6669" i="24" s="1"/>
  <c r="M6668" i="24"/>
  <c r="E6668" i="24"/>
  <c r="P6668" i="24" s="1"/>
  <c r="M6667" i="24"/>
  <c r="E6667" i="24"/>
  <c r="P6667" i="24" s="1"/>
  <c r="M6666" i="24"/>
  <c r="E6666" i="24"/>
  <c r="P6666" i="24" s="1"/>
  <c r="M6665" i="24"/>
  <c r="E6665" i="24"/>
  <c r="M6664" i="24"/>
  <c r="E6664" i="24"/>
  <c r="P6664" i="24" s="1"/>
  <c r="M6663" i="24"/>
  <c r="E6663" i="24"/>
  <c r="M6662" i="24"/>
  <c r="E6662" i="24"/>
  <c r="P6662" i="24" s="1"/>
  <c r="M6661" i="24"/>
  <c r="E6661" i="24"/>
  <c r="M6660" i="24"/>
  <c r="E6660" i="24"/>
  <c r="P6660" i="24" s="1"/>
  <c r="M6659" i="24"/>
  <c r="E6659" i="24"/>
  <c r="P6659" i="24" s="1"/>
  <c r="M6658" i="24"/>
  <c r="E6658" i="24"/>
  <c r="P6658" i="24" s="1"/>
  <c r="M6657" i="24"/>
  <c r="E6657" i="24"/>
  <c r="M6656" i="24"/>
  <c r="E6656" i="24"/>
  <c r="P6656" i="24" s="1"/>
  <c r="M6655" i="24"/>
  <c r="E6655" i="24"/>
  <c r="O6655" i="24" s="1"/>
  <c r="M6654" i="24"/>
  <c r="E6654" i="24"/>
  <c r="P6654" i="24" s="1"/>
  <c r="M6653" i="24"/>
  <c r="E6653" i="24"/>
  <c r="P6653" i="24" s="1"/>
  <c r="M6652" i="24"/>
  <c r="E6652" i="24"/>
  <c r="P6652" i="24" s="1"/>
  <c r="M6651" i="24"/>
  <c r="E6651" i="24"/>
  <c r="P6651" i="24" s="1"/>
  <c r="M6650" i="24"/>
  <c r="E6650" i="24"/>
  <c r="P6650" i="24" s="1"/>
  <c r="M6649" i="24"/>
  <c r="E6649" i="24"/>
  <c r="O6649" i="24" s="1"/>
  <c r="M6648" i="24"/>
  <c r="E6648" i="24"/>
  <c r="P6648" i="24" s="1"/>
  <c r="M6647" i="24"/>
  <c r="E6647" i="24"/>
  <c r="M6646" i="24"/>
  <c r="E6646" i="24"/>
  <c r="M6645" i="24"/>
  <c r="E6645" i="24"/>
  <c r="P6645" i="24" s="1"/>
  <c r="M6644" i="24"/>
  <c r="E6644" i="24"/>
  <c r="P6644" i="24" s="1"/>
  <c r="M6643" i="24"/>
  <c r="E6643" i="24"/>
  <c r="P6643" i="24" s="1"/>
  <c r="M6642" i="24"/>
  <c r="E6642" i="24"/>
  <c r="P6642" i="24" s="1"/>
  <c r="M6641" i="24"/>
  <c r="E6641" i="24"/>
  <c r="P6641" i="24" s="1"/>
  <c r="M6640" i="24"/>
  <c r="E6640" i="24"/>
  <c r="P6640" i="24" s="1"/>
  <c r="M6639" i="24"/>
  <c r="E6639" i="24"/>
  <c r="P6639" i="24" s="1"/>
  <c r="M6638" i="24"/>
  <c r="E6638" i="24"/>
  <c r="P6638" i="24" s="1"/>
  <c r="M6637" i="24"/>
  <c r="E6637" i="24"/>
  <c r="P6637" i="24" s="1"/>
  <c r="M6636" i="24"/>
  <c r="E6636" i="24"/>
  <c r="P6636" i="24" s="1"/>
  <c r="M6635" i="24"/>
  <c r="E6635" i="24"/>
  <c r="P6635" i="24" s="1"/>
  <c r="M6634" i="24"/>
  <c r="E6634" i="24"/>
  <c r="P6634" i="24" s="1"/>
  <c r="M6633" i="24"/>
  <c r="E6633" i="24"/>
  <c r="M6632" i="24"/>
  <c r="E6632" i="24"/>
  <c r="P6632" i="24" s="1"/>
  <c r="E6631" i="24"/>
  <c r="P6631" i="24" s="1"/>
  <c r="E6630" i="24"/>
  <c r="P6630" i="24" s="1"/>
  <c r="E6629" i="24"/>
  <c r="P6629" i="24" s="1"/>
  <c r="E6628" i="24"/>
  <c r="P6628" i="24" s="1"/>
  <c r="E6627" i="24"/>
  <c r="P6627" i="24" s="1"/>
  <c r="E6626" i="24"/>
  <c r="P6626" i="24" s="1"/>
  <c r="E6625" i="24"/>
  <c r="P6625" i="24" s="1"/>
  <c r="E6624" i="24"/>
  <c r="P6624" i="24" s="1"/>
  <c r="E6623" i="24"/>
  <c r="P6623" i="24" s="1"/>
  <c r="E6622" i="24"/>
  <c r="P6622" i="24" s="1"/>
  <c r="E6621" i="24"/>
  <c r="P6621" i="24" s="1"/>
  <c r="E6620" i="24"/>
  <c r="P6620" i="24" s="1"/>
  <c r="E6619" i="24"/>
  <c r="P6619" i="24" s="1"/>
  <c r="M6618" i="24"/>
  <c r="E6618" i="24"/>
  <c r="P6618" i="24" s="1"/>
  <c r="M6617" i="24"/>
  <c r="E6617" i="24"/>
  <c r="P6617" i="24" s="1"/>
  <c r="M6616" i="24"/>
  <c r="E6616" i="24"/>
  <c r="M6615" i="24"/>
  <c r="E6615" i="24"/>
  <c r="P6615" i="24" s="1"/>
  <c r="M6614" i="24"/>
  <c r="E6614" i="24"/>
  <c r="M6613" i="24"/>
  <c r="E6613" i="24"/>
  <c r="M6612" i="24"/>
  <c r="E6612" i="24"/>
  <c r="M6611" i="24"/>
  <c r="E6611" i="24"/>
  <c r="P6611" i="24" s="1"/>
  <c r="M6610" i="24"/>
  <c r="E6610" i="24"/>
  <c r="P6610" i="24" s="1"/>
  <c r="M6609" i="24"/>
  <c r="E6609" i="24"/>
  <c r="M6608" i="24"/>
  <c r="E6608" i="24"/>
  <c r="M6607" i="24"/>
  <c r="E6607" i="24"/>
  <c r="P6607" i="24" s="1"/>
  <c r="M6606" i="24"/>
  <c r="E6606" i="24"/>
  <c r="P6606" i="24" s="1"/>
  <c r="M6605" i="24"/>
  <c r="E6605" i="24"/>
  <c r="M6604" i="24"/>
  <c r="E6604" i="24"/>
  <c r="P6604" i="24" s="1"/>
  <c r="M6603" i="24"/>
  <c r="E6603" i="24"/>
  <c r="P6603" i="24" s="1"/>
  <c r="M6602" i="24"/>
  <c r="E6602" i="24"/>
  <c r="P6602" i="24" s="1"/>
  <c r="M6601" i="24"/>
  <c r="E6601" i="24"/>
  <c r="P6601" i="24" s="1"/>
  <c r="M6600" i="24"/>
  <c r="E6600" i="24"/>
  <c r="M6599" i="24"/>
  <c r="E6599" i="24"/>
  <c r="P6599" i="24" s="1"/>
  <c r="M6598" i="24"/>
  <c r="E6598" i="24"/>
  <c r="P6598" i="24" s="1"/>
  <c r="M6597" i="24"/>
  <c r="E6597" i="24"/>
  <c r="P6597" i="24" s="1"/>
  <c r="M6596" i="24"/>
  <c r="E6596" i="24"/>
  <c r="P6596" i="24" s="1"/>
  <c r="M6595" i="24"/>
  <c r="E6595" i="24"/>
  <c r="P6595" i="24" s="1"/>
  <c r="M6594" i="24"/>
  <c r="E6594" i="24"/>
  <c r="P6594" i="24" s="1"/>
  <c r="M6593" i="24"/>
  <c r="E6593" i="24"/>
  <c r="M6592" i="24"/>
  <c r="E6592" i="24"/>
  <c r="P6592" i="24" s="1"/>
  <c r="M6591" i="24"/>
  <c r="E6591" i="24"/>
  <c r="P6591" i="24" s="1"/>
  <c r="M6590" i="24"/>
  <c r="E6590" i="24"/>
  <c r="P6590" i="24" s="1"/>
  <c r="M6589" i="24"/>
  <c r="E6589" i="24"/>
  <c r="M6588" i="24"/>
  <c r="E6588" i="24"/>
  <c r="P6588" i="24" s="1"/>
  <c r="M6587" i="24"/>
  <c r="E6587" i="24"/>
  <c r="P6587" i="24" s="1"/>
  <c r="M6586" i="24"/>
  <c r="E6586" i="24"/>
  <c r="P6586" i="24" s="1"/>
  <c r="M6585" i="24"/>
  <c r="E6585" i="24"/>
  <c r="M6584" i="24"/>
  <c r="E6584" i="24"/>
  <c r="O6584" i="24" s="1"/>
  <c r="M6583" i="24"/>
  <c r="E6583" i="24"/>
  <c r="P6583" i="24" s="1"/>
  <c r="M6582" i="24"/>
  <c r="E6582" i="24"/>
  <c r="P6582" i="24" s="1"/>
  <c r="M6581" i="24"/>
  <c r="E6581" i="24"/>
  <c r="E6580" i="24"/>
  <c r="O6580" i="24" s="1"/>
  <c r="E6579" i="24"/>
  <c r="E6578" i="24"/>
  <c r="O6578" i="24" s="1"/>
  <c r="E6577" i="24"/>
  <c r="E6576" i="24"/>
  <c r="O6576" i="24" s="1"/>
  <c r="E6575" i="24"/>
  <c r="E6574" i="24"/>
  <c r="E6573" i="24"/>
  <c r="E6572" i="24"/>
  <c r="O6572" i="24" s="1"/>
  <c r="E6571" i="24"/>
  <c r="E6570" i="24"/>
  <c r="E6569" i="24"/>
  <c r="E6568" i="24"/>
  <c r="E6567" i="24"/>
  <c r="E6566" i="24"/>
  <c r="O6566" i="24" s="1"/>
  <c r="E6565" i="24"/>
  <c r="E6564" i="24"/>
  <c r="O6564" i="24" s="1"/>
  <c r="E6563" i="24"/>
  <c r="E6562" i="24"/>
  <c r="O6562" i="24" s="1"/>
  <c r="M6561" i="24"/>
  <c r="E6561" i="24"/>
  <c r="M6560" i="24"/>
  <c r="E6560" i="24"/>
  <c r="P6560" i="24" s="1"/>
  <c r="M6559" i="24"/>
  <c r="E6559" i="24"/>
  <c r="M6558" i="24"/>
  <c r="E6558" i="24"/>
  <c r="M6557" i="24"/>
  <c r="E6557" i="24"/>
  <c r="M6556" i="24"/>
  <c r="E6556" i="24"/>
  <c r="P6556" i="24" s="1"/>
  <c r="M6555" i="24"/>
  <c r="E6555" i="24"/>
  <c r="M6554" i="24"/>
  <c r="E6554" i="24"/>
  <c r="P6554" i="24" s="1"/>
  <c r="M6553" i="24"/>
  <c r="E6553" i="24"/>
  <c r="M6552" i="24"/>
  <c r="E6552" i="24"/>
  <c r="P6552" i="24" s="1"/>
  <c r="M6551" i="24"/>
  <c r="E6551" i="24"/>
  <c r="M6550" i="24"/>
  <c r="E6550" i="24"/>
  <c r="M6549" i="24"/>
  <c r="E6549" i="24"/>
  <c r="M6548" i="24"/>
  <c r="E6548" i="24"/>
  <c r="P6548" i="24" s="1"/>
  <c r="M6547" i="24"/>
  <c r="E6547" i="24"/>
  <c r="P6547" i="24" s="1"/>
  <c r="M6546" i="24"/>
  <c r="E6546" i="24"/>
  <c r="M6545" i="24"/>
  <c r="E6545" i="24"/>
  <c r="M6544" i="24"/>
  <c r="E6544" i="24"/>
  <c r="P6544" i="24" s="1"/>
  <c r="M6543" i="24"/>
  <c r="E6543" i="24"/>
  <c r="M6542" i="24"/>
  <c r="E6542" i="24"/>
  <c r="P6542" i="24" s="1"/>
  <c r="M6541" i="24"/>
  <c r="E6541" i="24"/>
  <c r="M6540" i="24"/>
  <c r="E6540" i="24"/>
  <c r="P6540" i="24" s="1"/>
  <c r="M6539" i="24"/>
  <c r="E6539" i="24"/>
  <c r="M6538" i="24"/>
  <c r="E6538" i="24"/>
  <c r="P6538" i="24" s="1"/>
  <c r="M6537" i="24"/>
  <c r="E6537" i="24"/>
  <c r="M6536" i="24"/>
  <c r="E6536" i="24"/>
  <c r="P6536" i="24" s="1"/>
  <c r="M6535" i="24"/>
  <c r="E6535" i="24"/>
  <c r="M6534" i="24"/>
  <c r="E6534" i="24"/>
  <c r="M6533" i="24"/>
  <c r="E6533" i="24"/>
  <c r="M6532" i="24"/>
  <c r="E6532" i="24"/>
  <c r="P6532" i="24" s="1"/>
  <c r="M6531" i="24"/>
  <c r="E6531" i="24"/>
  <c r="M6530" i="24"/>
  <c r="E6530" i="24"/>
  <c r="P6530" i="24" s="1"/>
  <c r="E6529" i="24"/>
  <c r="E6528" i="24"/>
  <c r="O6528" i="24" s="1"/>
  <c r="E6527" i="24"/>
  <c r="E6526" i="24"/>
  <c r="E6525" i="24"/>
  <c r="E6524" i="24"/>
  <c r="O6524" i="24" s="1"/>
  <c r="E6523" i="24"/>
  <c r="E6522" i="24"/>
  <c r="E6521" i="24"/>
  <c r="E6520" i="24"/>
  <c r="E6519" i="24"/>
  <c r="E6518" i="24"/>
  <c r="O6518" i="24" s="1"/>
  <c r="E6517" i="24"/>
  <c r="E6516" i="24"/>
  <c r="O6516" i="24" s="1"/>
  <c r="E6515" i="24"/>
  <c r="E6514" i="24"/>
  <c r="O6514" i="24" s="1"/>
  <c r="E6513" i="24"/>
  <c r="E6512" i="24"/>
  <c r="O6512" i="24" s="1"/>
  <c r="E6511" i="24"/>
  <c r="M6510" i="24"/>
  <c r="E6510" i="24"/>
  <c r="P6510" i="24" s="1"/>
  <c r="M6509" i="24"/>
  <c r="E6509" i="24"/>
  <c r="P6509" i="24" s="1"/>
  <c r="M6508" i="24"/>
  <c r="E6508" i="24"/>
  <c r="M6507" i="24"/>
  <c r="E6507" i="24"/>
  <c r="M6506" i="24"/>
  <c r="E6506" i="24"/>
  <c r="M6505" i="24"/>
  <c r="E6505" i="24"/>
  <c r="P6505" i="24" s="1"/>
  <c r="M6504" i="24"/>
  <c r="E6504" i="24"/>
  <c r="M6503" i="24"/>
  <c r="E6503" i="24"/>
  <c r="M6502" i="24"/>
  <c r="E6502" i="24"/>
  <c r="M6501" i="24"/>
  <c r="E6501" i="24"/>
  <c r="P6501" i="24" s="1"/>
  <c r="M6500" i="24"/>
  <c r="E6500" i="24"/>
  <c r="P6500" i="24" s="1"/>
  <c r="M6499" i="24"/>
  <c r="E6499" i="24"/>
  <c r="M6498" i="24"/>
  <c r="E6498" i="24"/>
  <c r="O6498" i="24" s="1"/>
  <c r="M6497" i="24"/>
  <c r="E6497" i="24"/>
  <c r="P6497" i="24" s="1"/>
  <c r="M6496" i="24"/>
  <c r="E6496" i="24"/>
  <c r="M6495" i="24"/>
  <c r="E6495" i="24"/>
  <c r="M6494" i="24"/>
  <c r="E6494" i="24"/>
  <c r="O6494" i="24" s="1"/>
  <c r="M6493" i="24"/>
  <c r="E6493" i="24"/>
  <c r="O6493" i="24" s="1"/>
  <c r="M6492" i="24"/>
  <c r="E6492" i="24"/>
  <c r="M6491" i="24"/>
  <c r="E6491" i="24"/>
  <c r="M6490" i="24"/>
  <c r="E6490" i="24"/>
  <c r="M6489" i="24"/>
  <c r="E6489" i="24"/>
  <c r="P6489" i="24" s="1"/>
  <c r="M6488" i="24"/>
  <c r="E6488" i="24"/>
  <c r="P6488" i="24" s="1"/>
  <c r="M6487" i="24"/>
  <c r="E6487" i="24"/>
  <c r="M6486" i="24"/>
  <c r="E6486" i="24"/>
  <c r="O6486" i="24" s="1"/>
  <c r="M6485" i="24"/>
  <c r="E6485" i="24"/>
  <c r="M6484" i="24"/>
  <c r="E6484" i="24"/>
  <c r="P6484" i="24" s="1"/>
  <c r="M6483" i="24"/>
  <c r="E6483" i="24"/>
  <c r="M6482" i="24"/>
  <c r="E6482" i="24"/>
  <c r="M6481" i="24"/>
  <c r="E6481" i="24"/>
  <c r="P6481" i="24" s="1"/>
  <c r="M6480" i="24"/>
  <c r="E6480" i="24"/>
  <c r="P6480" i="24" s="1"/>
  <c r="M6479" i="24"/>
  <c r="E6479" i="24"/>
  <c r="E6478" i="24"/>
  <c r="E6477" i="24"/>
  <c r="E6476" i="24"/>
  <c r="E6475" i="24"/>
  <c r="E6474" i="24"/>
  <c r="O6474" i="24" s="1"/>
  <c r="E6473" i="24"/>
  <c r="E6472" i="24"/>
  <c r="E6471" i="24"/>
  <c r="E6470" i="24"/>
  <c r="O6470" i="24" s="1"/>
  <c r="E6469" i="24"/>
  <c r="E6468" i="24"/>
  <c r="O6468" i="24" s="1"/>
  <c r="E6467" i="24"/>
  <c r="E6466" i="24"/>
  <c r="E6465" i="24"/>
  <c r="E6464" i="24"/>
  <c r="O6464" i="24" s="1"/>
  <c r="E6463" i="24"/>
  <c r="M6462" i="24"/>
  <c r="E6462" i="24"/>
  <c r="O6462" i="24" s="1"/>
  <c r="M6461" i="24"/>
  <c r="E6461" i="24"/>
  <c r="O6461" i="24" s="1"/>
  <c r="M6460" i="24"/>
  <c r="E6460" i="24"/>
  <c r="M6459" i="24"/>
  <c r="E6459" i="24"/>
  <c r="M6458" i="24"/>
  <c r="E6458" i="24"/>
  <c r="M6457" i="24"/>
  <c r="E6457" i="24"/>
  <c r="P6457" i="24" s="1"/>
  <c r="M6456" i="24"/>
  <c r="E6456" i="24"/>
  <c r="P6456" i="24" s="1"/>
  <c r="M6455" i="24"/>
  <c r="E6455" i="24"/>
  <c r="M6454" i="24"/>
  <c r="E6454" i="24"/>
  <c r="O6454" i="24" s="1"/>
  <c r="M6453" i="24"/>
  <c r="E6453" i="24"/>
  <c r="M6452" i="24"/>
  <c r="E6452" i="24"/>
  <c r="P6452" i="24" s="1"/>
  <c r="M6451" i="24"/>
  <c r="E6451" i="24"/>
  <c r="M6450" i="24"/>
  <c r="E6450" i="24"/>
  <c r="M6449" i="24"/>
  <c r="E6449" i="24"/>
  <c r="P6449" i="24" s="1"/>
  <c r="M6448" i="24"/>
  <c r="E6448" i="24"/>
  <c r="P6448" i="24" s="1"/>
  <c r="M6447" i="24"/>
  <c r="E6447" i="24"/>
  <c r="M6446" i="24"/>
  <c r="E6446" i="24"/>
  <c r="O6446" i="24" s="1"/>
  <c r="M6445" i="24"/>
  <c r="E6445" i="24"/>
  <c r="O6445" i="24" s="1"/>
  <c r="M6444" i="24"/>
  <c r="E6444" i="24"/>
  <c r="M6443" i="24"/>
  <c r="E6443" i="24"/>
  <c r="M6442" i="24"/>
  <c r="E6442" i="24"/>
  <c r="M6441" i="24"/>
  <c r="E6441" i="24"/>
  <c r="P6441" i="24" s="1"/>
  <c r="M6440" i="24"/>
  <c r="E6440" i="24"/>
  <c r="M6439" i="24"/>
  <c r="E6439" i="24"/>
  <c r="M6438" i="24"/>
  <c r="E6438" i="24"/>
  <c r="O6438" i="24" s="1"/>
  <c r="M6437" i="24"/>
  <c r="E6437" i="24"/>
  <c r="M6436" i="24"/>
  <c r="E6436" i="24"/>
  <c r="P6436" i="24" s="1"/>
  <c r="M6435" i="24"/>
  <c r="E6435" i="24"/>
  <c r="M6434" i="24"/>
  <c r="E6434" i="24"/>
  <c r="O6434" i="24" s="1"/>
  <c r="M6433" i="24"/>
  <c r="E6433" i="24"/>
  <c r="P6433" i="24" s="1"/>
  <c r="M6432" i="24"/>
  <c r="E6432" i="24"/>
  <c r="M6431" i="24"/>
  <c r="E6431" i="24"/>
  <c r="M6430" i="24"/>
  <c r="E6430" i="24"/>
  <c r="O6430" i="24" s="1"/>
  <c r="M6429" i="24"/>
  <c r="E6429" i="24"/>
  <c r="O6429" i="24" s="1"/>
  <c r="M6428" i="24"/>
  <c r="E6428" i="24"/>
  <c r="E6427" i="24"/>
  <c r="P6427" i="24" s="1"/>
  <c r="E6426" i="24"/>
  <c r="E6425" i="24"/>
  <c r="P6425" i="24" s="1"/>
  <c r="E6424" i="24"/>
  <c r="E6423" i="24"/>
  <c r="P6423" i="24" s="1"/>
  <c r="E6422" i="24"/>
  <c r="E6421" i="24"/>
  <c r="P6421" i="24" s="1"/>
  <c r="E6420" i="24"/>
  <c r="E6419" i="24"/>
  <c r="P6419" i="24" s="1"/>
  <c r="E6418" i="24"/>
  <c r="E6417" i="24"/>
  <c r="P6417" i="24" s="1"/>
  <c r="E6416" i="24"/>
  <c r="E6415" i="24"/>
  <c r="P6415" i="24" s="1"/>
  <c r="E6414" i="24"/>
  <c r="P6414" i="24" s="1"/>
  <c r="E6413" i="24"/>
  <c r="E6412" i="24"/>
  <c r="P6412" i="24" s="1"/>
  <c r="E6411" i="24"/>
  <c r="P6411" i="24" s="1"/>
  <c r="E6410" i="24"/>
  <c r="P6410" i="24" s="1"/>
  <c r="E6409" i="24"/>
  <c r="O6409" i="24" s="1"/>
  <c r="M6408" i="24"/>
  <c r="E6408" i="24"/>
  <c r="M6407" i="24"/>
  <c r="E6407" i="24"/>
  <c r="O6407" i="24" s="1"/>
  <c r="M6406" i="24"/>
  <c r="E6406" i="24"/>
  <c r="O6406" i="24" s="1"/>
  <c r="M6405" i="24"/>
  <c r="E6405" i="24"/>
  <c r="M6404" i="24"/>
  <c r="E6404" i="24"/>
  <c r="M6403" i="24"/>
  <c r="E6403" i="24"/>
  <c r="M6402" i="24"/>
  <c r="E6402" i="24"/>
  <c r="P6402" i="24" s="1"/>
  <c r="M6401" i="24"/>
  <c r="E6401" i="24"/>
  <c r="M6400" i="24"/>
  <c r="E6400" i="24"/>
  <c r="M6399" i="24"/>
  <c r="E6399" i="24"/>
  <c r="O6399" i="24" s="1"/>
  <c r="M6398" i="24"/>
  <c r="E6398" i="24"/>
  <c r="O6398" i="24" s="1"/>
  <c r="M6397" i="24"/>
  <c r="E6397" i="24"/>
  <c r="M6396" i="24"/>
  <c r="E6396" i="24"/>
  <c r="P6396" i="24" s="1"/>
  <c r="M6395" i="24"/>
  <c r="E6395" i="24"/>
  <c r="M6394" i="24"/>
  <c r="E6394" i="24"/>
  <c r="P6394" i="24" s="1"/>
  <c r="M6393" i="24"/>
  <c r="E6393" i="24"/>
  <c r="M6392" i="24"/>
  <c r="E6392" i="24"/>
  <c r="M6391" i="24"/>
  <c r="E6391" i="24"/>
  <c r="O6391" i="24" s="1"/>
  <c r="M6390" i="24"/>
  <c r="E6390" i="24"/>
  <c r="O6390" i="24" s="1"/>
  <c r="M6389" i="24"/>
  <c r="E6389" i="24"/>
  <c r="P6389" i="24" s="1"/>
  <c r="M6388" i="24"/>
  <c r="E6388" i="24"/>
  <c r="M6387" i="24"/>
  <c r="E6387" i="24"/>
  <c r="M6386" i="24"/>
  <c r="E6386" i="24"/>
  <c r="P6386" i="24" s="1"/>
  <c r="M6385" i="24"/>
  <c r="E6385" i="24"/>
  <c r="M6384" i="24"/>
  <c r="E6384" i="24"/>
  <c r="P6384" i="24" s="1"/>
  <c r="M6383" i="24"/>
  <c r="E6383" i="24"/>
  <c r="O6383" i="24" s="1"/>
  <c r="M6382" i="24"/>
  <c r="E6382" i="24"/>
  <c r="O6382" i="24" s="1"/>
  <c r="M6381" i="24"/>
  <c r="E6381" i="24"/>
  <c r="M6380" i="24"/>
  <c r="E6380" i="24"/>
  <c r="P6380" i="24" s="1"/>
  <c r="M6379" i="24"/>
  <c r="E6379" i="24"/>
  <c r="M6378" i="24"/>
  <c r="E6378" i="24"/>
  <c r="P6378" i="24" s="1"/>
  <c r="M6377" i="24"/>
  <c r="E6377" i="24"/>
  <c r="P6377" i="24" s="1"/>
  <c r="M6376" i="24"/>
  <c r="E6376" i="24"/>
  <c r="M6375" i="24"/>
  <c r="E6375" i="24"/>
  <c r="O6375" i="24" s="1"/>
  <c r="M6374" i="24"/>
  <c r="E6374" i="24"/>
  <c r="O6374" i="24" s="1"/>
  <c r="M6373" i="24"/>
  <c r="E6373" i="24"/>
  <c r="M6372" i="24"/>
  <c r="E6372" i="24"/>
  <c r="M6371" i="24"/>
  <c r="E6371" i="24"/>
  <c r="M6370" i="24"/>
  <c r="E6370" i="24"/>
  <c r="P6370" i="24" s="1"/>
  <c r="M6369" i="24"/>
  <c r="E6369" i="24"/>
  <c r="M6368" i="24"/>
  <c r="E6368" i="24"/>
  <c r="M6367" i="24"/>
  <c r="E6367" i="24"/>
  <c r="O6367" i="24" s="1"/>
  <c r="M6366" i="24"/>
  <c r="E6366" i="24"/>
  <c r="O6366" i="24" s="1"/>
  <c r="M6365" i="24"/>
  <c r="E6365" i="24"/>
  <c r="M6364" i="24"/>
  <c r="E6364" i="24"/>
  <c r="P6364" i="24" s="1"/>
  <c r="M6363" i="24"/>
  <c r="E6363" i="24"/>
  <c r="M6362" i="24"/>
  <c r="E6362" i="24"/>
  <c r="P6362" i="24" s="1"/>
  <c r="M6361" i="24"/>
  <c r="E6361" i="24"/>
  <c r="M6360" i="24"/>
  <c r="E6360" i="24"/>
  <c r="M6359" i="24"/>
  <c r="E6359" i="24"/>
  <c r="O6359" i="24" s="1"/>
  <c r="M6358" i="24"/>
  <c r="E6358" i="24"/>
  <c r="O6358" i="24" s="1"/>
  <c r="M6357" i="24"/>
  <c r="E6357" i="24"/>
  <c r="P6357" i="24" s="1"/>
  <c r="M6356" i="24"/>
  <c r="E6356" i="24"/>
  <c r="M6355" i="24"/>
  <c r="E6355" i="24"/>
  <c r="M6354" i="24"/>
  <c r="E6354" i="24"/>
  <c r="P6354" i="24" s="1"/>
  <c r="M6353" i="24"/>
  <c r="E6353" i="24"/>
  <c r="M6352" i="24"/>
  <c r="E6352" i="24"/>
  <c r="P6352" i="24" s="1"/>
  <c r="M6351" i="24"/>
  <c r="E6351" i="24"/>
  <c r="O6351" i="24" s="1"/>
  <c r="M6350" i="24"/>
  <c r="E6350" i="24"/>
  <c r="O6350" i="24" s="1"/>
  <c r="M6349" i="24"/>
  <c r="E6349" i="24"/>
  <c r="M6348" i="24"/>
  <c r="E6348" i="24"/>
  <c r="P6348" i="24" s="1"/>
  <c r="M6347" i="24"/>
  <c r="E6347" i="24"/>
  <c r="M6346" i="24"/>
  <c r="E6346" i="24"/>
  <c r="P6346" i="24" s="1"/>
  <c r="M6345" i="24"/>
  <c r="E6345" i="24"/>
  <c r="P6345" i="24" s="1"/>
  <c r="M6344" i="24"/>
  <c r="E6344" i="24"/>
  <c r="M6343" i="24"/>
  <c r="E6343" i="24"/>
  <c r="O6343" i="24" s="1"/>
  <c r="M6342" i="24"/>
  <c r="E6342" i="24"/>
  <c r="O6342" i="24" s="1"/>
  <c r="M6341" i="24"/>
  <c r="E6341" i="24"/>
  <c r="M6340" i="24"/>
  <c r="E6340" i="24"/>
  <c r="M6339" i="24"/>
  <c r="E6339" i="24"/>
  <c r="M6338" i="24"/>
  <c r="E6338" i="24"/>
  <c r="P6338" i="24" s="1"/>
  <c r="M6337" i="24"/>
  <c r="E6337" i="24"/>
  <c r="M6336" i="24"/>
  <c r="E6336" i="24"/>
  <c r="M6335" i="24"/>
  <c r="E6335" i="24"/>
  <c r="O6335" i="24" s="1"/>
  <c r="M6334" i="24"/>
  <c r="E6334" i="24"/>
  <c r="O6334" i="24" s="1"/>
  <c r="M6333" i="24"/>
  <c r="E6333" i="24"/>
  <c r="M6332" i="24"/>
  <c r="E6332" i="24"/>
  <c r="P6332" i="24" s="1"/>
  <c r="M6331" i="24"/>
  <c r="E6331" i="24"/>
  <c r="M6330" i="24"/>
  <c r="E6330" i="24"/>
  <c r="P6330" i="24" s="1"/>
  <c r="M6329" i="24"/>
  <c r="E6329" i="24"/>
  <c r="M6328" i="24"/>
  <c r="E6328" i="24"/>
  <c r="M6327" i="24"/>
  <c r="E6327" i="24"/>
  <c r="O6327" i="24" s="1"/>
  <c r="M6326" i="24"/>
  <c r="E6326" i="24"/>
  <c r="E6325" i="24"/>
  <c r="P6325" i="24" s="1"/>
  <c r="E6324" i="24"/>
  <c r="P6324" i="24" s="1"/>
  <c r="E6323" i="24"/>
  <c r="P6323" i="24" s="1"/>
  <c r="E6322" i="24"/>
  <c r="P6322" i="24" s="1"/>
  <c r="E6321" i="24"/>
  <c r="P6321" i="24" s="1"/>
  <c r="E6320" i="24"/>
  <c r="P6320" i="24" s="1"/>
  <c r="E6319" i="24"/>
  <c r="P6319" i="24" s="1"/>
  <c r="E6318" i="24"/>
  <c r="P6318" i="24" s="1"/>
  <c r="E6317" i="24"/>
  <c r="P6317" i="24" s="1"/>
  <c r="E6316" i="24"/>
  <c r="P6316" i="24" s="1"/>
  <c r="E6315" i="24"/>
  <c r="P6315" i="24" s="1"/>
  <c r="E6314" i="24"/>
  <c r="P6314" i="24" s="1"/>
  <c r="E6313" i="24"/>
  <c r="P6313" i="24" s="1"/>
  <c r="E6312" i="24"/>
  <c r="P6312" i="24" s="1"/>
  <c r="E6311" i="24"/>
  <c r="P6311" i="24" s="1"/>
  <c r="E6310" i="24"/>
  <c r="P6310" i="24" s="1"/>
  <c r="E6309" i="24"/>
  <c r="P6309" i="24" s="1"/>
  <c r="E6308" i="24"/>
  <c r="P6308" i="24" s="1"/>
  <c r="E6307" i="24"/>
  <c r="P6307" i="24" s="1"/>
  <c r="E6306" i="24"/>
  <c r="P6306" i="24" s="1"/>
  <c r="M6305" i="24"/>
  <c r="E6305" i="24"/>
  <c r="P6305" i="24" s="1"/>
  <c r="M6304" i="24"/>
  <c r="E6304" i="24"/>
  <c r="M6303" i="24"/>
  <c r="E6303" i="24"/>
  <c r="M6302" i="24"/>
  <c r="E6302" i="24"/>
  <c r="P6302" i="24" s="1"/>
  <c r="M6301" i="24"/>
  <c r="E6301" i="24"/>
  <c r="P6301" i="24" s="1"/>
  <c r="M6300" i="24"/>
  <c r="E6300" i="24"/>
  <c r="P6300" i="24" s="1"/>
  <c r="M6299" i="24"/>
  <c r="E6299" i="24"/>
  <c r="O6299" i="24" s="1"/>
  <c r="M6298" i="24"/>
  <c r="E6298" i="24"/>
  <c r="O6298" i="24" s="1"/>
  <c r="M6297" i="24"/>
  <c r="E6297" i="24"/>
  <c r="M6296" i="24"/>
  <c r="E6296" i="24"/>
  <c r="P6296" i="24" s="1"/>
  <c r="M6295" i="24"/>
  <c r="E6295" i="24"/>
  <c r="M6294" i="24"/>
  <c r="E6294" i="24"/>
  <c r="P6294" i="24" s="1"/>
  <c r="M6293" i="24"/>
  <c r="E6293" i="24"/>
  <c r="P6293" i="24" s="1"/>
  <c r="M6292" i="24"/>
  <c r="E6292" i="24"/>
  <c r="M6291" i="24"/>
  <c r="E6291" i="24"/>
  <c r="O6291" i="24" s="1"/>
  <c r="M6290" i="24"/>
  <c r="E6290" i="24"/>
  <c r="O6290" i="24" s="1"/>
  <c r="M6289" i="24"/>
  <c r="E6289" i="24"/>
  <c r="P6289" i="24" s="1"/>
  <c r="M6288" i="24"/>
  <c r="E6288" i="24"/>
  <c r="M6287" i="24"/>
  <c r="E6287" i="24"/>
  <c r="M6286" i="24"/>
  <c r="E6286" i="24"/>
  <c r="P6286" i="24" s="1"/>
  <c r="M6285" i="24"/>
  <c r="E6285" i="24"/>
  <c r="M6284" i="24"/>
  <c r="E6284" i="24"/>
  <c r="P6284" i="24" s="1"/>
  <c r="M6283" i="24"/>
  <c r="E6283" i="24"/>
  <c r="O6283" i="24" s="1"/>
  <c r="M6282" i="24"/>
  <c r="E6282" i="24"/>
  <c r="O6282" i="24" s="1"/>
  <c r="M6281" i="24"/>
  <c r="E6281" i="24"/>
  <c r="M6280" i="24"/>
  <c r="E6280" i="24"/>
  <c r="M6279" i="24"/>
  <c r="E6279" i="24"/>
  <c r="M6278" i="24"/>
  <c r="E6278" i="24"/>
  <c r="P6278" i="24" s="1"/>
  <c r="M6277" i="24"/>
  <c r="E6277" i="24"/>
  <c r="P6277" i="24" s="1"/>
  <c r="M6276" i="24"/>
  <c r="E6276" i="24"/>
  <c r="M6275" i="24"/>
  <c r="E6275" i="24"/>
  <c r="O6275" i="24" s="1"/>
  <c r="M6274" i="24"/>
  <c r="E6274" i="24"/>
  <c r="O6274" i="24" s="1"/>
  <c r="M6273" i="24"/>
  <c r="E6273" i="24"/>
  <c r="M6272" i="24"/>
  <c r="E6272" i="24"/>
  <c r="M6271" i="24"/>
  <c r="E6271" i="24"/>
  <c r="M6270" i="24"/>
  <c r="E6270" i="24"/>
  <c r="P6270" i="24" s="1"/>
  <c r="M6269" i="24"/>
  <c r="E6269" i="24"/>
  <c r="P6269" i="24" s="1"/>
  <c r="M6268" i="24"/>
  <c r="E6268" i="24"/>
  <c r="P6268" i="24" s="1"/>
  <c r="M6267" i="24"/>
  <c r="E6267" i="24"/>
  <c r="O6267" i="24" s="1"/>
  <c r="M6266" i="24"/>
  <c r="E6266" i="24"/>
  <c r="O6266" i="24" s="1"/>
  <c r="M6265" i="24"/>
  <c r="E6265" i="24"/>
  <c r="M6264" i="24"/>
  <c r="E6264" i="24"/>
  <c r="M6263" i="24"/>
  <c r="E6263" i="24"/>
  <c r="M6262" i="24"/>
  <c r="E6262" i="24"/>
  <c r="P6262" i="24" s="1"/>
  <c r="M6261" i="24"/>
  <c r="E6261" i="24"/>
  <c r="M6260" i="24"/>
  <c r="E6260" i="24"/>
  <c r="P6260" i="24" s="1"/>
  <c r="M6259" i="24"/>
  <c r="E6259" i="24"/>
  <c r="O6259" i="24" s="1"/>
  <c r="M6258" i="24"/>
  <c r="E6258" i="24"/>
  <c r="O6258" i="24" s="1"/>
  <c r="M6257" i="24"/>
  <c r="E6257" i="24"/>
  <c r="M6256" i="24"/>
  <c r="E6256" i="24"/>
  <c r="M6255" i="24"/>
  <c r="E6255" i="24"/>
  <c r="M6254" i="24"/>
  <c r="E6254" i="24"/>
  <c r="P6254" i="24" s="1"/>
  <c r="M6253" i="24"/>
  <c r="E6253" i="24"/>
  <c r="P6253" i="24" s="1"/>
  <c r="M6252" i="24"/>
  <c r="E6252" i="24"/>
  <c r="M6251" i="24"/>
  <c r="E6251" i="24"/>
  <c r="O6251" i="24" s="1"/>
  <c r="M6250" i="24"/>
  <c r="E6250" i="24"/>
  <c r="O6250" i="24" s="1"/>
  <c r="M6249" i="24"/>
  <c r="E6249" i="24"/>
  <c r="M6248" i="24"/>
  <c r="E6248" i="24"/>
  <c r="P6248" i="24" s="1"/>
  <c r="M6247" i="24"/>
  <c r="E6247" i="24"/>
  <c r="M6246" i="24"/>
  <c r="E6246" i="24"/>
  <c r="P6246" i="24" s="1"/>
  <c r="M6245" i="24"/>
  <c r="E6245" i="24"/>
  <c r="M6244" i="24"/>
  <c r="E6244" i="24"/>
  <c r="P6244" i="24" s="1"/>
  <c r="M6243" i="24"/>
  <c r="E6243" i="24"/>
  <c r="O6243" i="24" s="1"/>
  <c r="M6242" i="24"/>
  <c r="E6242" i="24"/>
  <c r="O6242" i="24" s="1"/>
  <c r="M6241" i="24"/>
  <c r="E6241" i="24"/>
  <c r="P6241" i="24" s="1"/>
  <c r="M6240" i="24"/>
  <c r="E6240" i="24"/>
  <c r="M6239" i="24"/>
  <c r="E6239" i="24"/>
  <c r="M6238" i="24"/>
  <c r="E6238" i="24"/>
  <c r="P6238" i="24" s="1"/>
  <c r="M6237" i="24"/>
  <c r="E6237" i="24"/>
  <c r="P6237" i="24" s="1"/>
  <c r="M6236" i="24"/>
  <c r="E6236" i="24"/>
  <c r="P6236" i="24" s="1"/>
  <c r="M6235" i="24"/>
  <c r="E6235" i="24"/>
  <c r="O6235" i="24" s="1"/>
  <c r="M6234" i="24"/>
  <c r="E6234" i="24"/>
  <c r="O6234" i="24" s="1"/>
  <c r="M6233" i="24"/>
  <c r="E6233" i="24"/>
  <c r="M6232" i="24"/>
  <c r="E6232" i="24"/>
  <c r="M6231" i="24"/>
  <c r="E6231" i="24"/>
  <c r="M6230" i="24"/>
  <c r="E6230" i="24"/>
  <c r="P6230" i="24" s="1"/>
  <c r="M6229" i="24"/>
  <c r="E6229" i="24"/>
  <c r="P6229" i="24" s="1"/>
  <c r="M6228" i="24"/>
  <c r="E6228" i="24"/>
  <c r="M6227" i="24"/>
  <c r="E6227" i="24"/>
  <c r="O6227" i="24" s="1"/>
  <c r="M6226" i="24"/>
  <c r="E6226" i="24"/>
  <c r="O6226" i="24" s="1"/>
  <c r="M6225" i="24"/>
  <c r="E6225" i="24"/>
  <c r="P6225" i="24" s="1"/>
  <c r="M6224" i="24"/>
  <c r="E6224" i="24"/>
  <c r="E6223" i="24"/>
  <c r="P6223" i="24" s="1"/>
  <c r="E6222" i="24"/>
  <c r="E6221" i="24"/>
  <c r="E6220" i="24"/>
  <c r="E6219" i="24"/>
  <c r="P6219" i="24" s="1"/>
  <c r="E6218" i="24"/>
  <c r="E6217" i="24"/>
  <c r="O6217" i="24" s="1"/>
  <c r="E6216" i="24"/>
  <c r="E6215" i="24"/>
  <c r="P6215" i="24" s="1"/>
  <c r="E6214" i="24"/>
  <c r="E6213" i="24"/>
  <c r="E6212" i="24"/>
  <c r="E6211" i="24"/>
  <c r="P6211" i="24" s="1"/>
  <c r="E6210" i="24"/>
  <c r="E6209" i="24"/>
  <c r="O6209" i="24" s="1"/>
  <c r="E6208" i="24"/>
  <c r="E6207" i="24"/>
  <c r="P6207" i="24" s="1"/>
  <c r="E6206" i="24"/>
  <c r="E6205" i="24"/>
  <c r="E6204" i="24"/>
  <c r="M6203" i="24"/>
  <c r="E6203" i="24"/>
  <c r="M6202" i="24"/>
  <c r="E6202" i="24"/>
  <c r="P6202" i="24" s="1"/>
  <c r="M6201" i="24"/>
  <c r="E6201" i="24"/>
  <c r="P6201" i="24" s="1"/>
  <c r="M6200" i="24"/>
  <c r="E6200" i="24"/>
  <c r="M6199" i="24"/>
  <c r="E6199" i="24"/>
  <c r="M6198" i="24"/>
  <c r="E6198" i="24"/>
  <c r="M6197" i="24"/>
  <c r="E6197" i="24"/>
  <c r="M6196" i="24"/>
  <c r="E6196" i="24"/>
  <c r="P6196" i="24" s="1"/>
  <c r="M6195" i="24"/>
  <c r="E6195" i="24"/>
  <c r="M6194" i="24"/>
  <c r="E6194" i="24"/>
  <c r="M6193" i="24"/>
  <c r="E6193" i="24"/>
  <c r="M6192" i="24"/>
  <c r="E6192" i="24"/>
  <c r="P6192" i="24" s="1"/>
  <c r="M6191" i="24"/>
  <c r="E6191" i="24"/>
  <c r="M6190" i="24"/>
  <c r="E6190" i="24"/>
  <c r="O6190" i="24" s="1"/>
  <c r="M6189" i="24"/>
  <c r="E6189" i="24"/>
  <c r="P6189" i="24" s="1"/>
  <c r="M6188" i="24"/>
  <c r="E6188" i="24"/>
  <c r="P6188" i="24" s="1"/>
  <c r="M6187" i="24"/>
  <c r="E6187" i="24"/>
  <c r="M6186" i="24"/>
  <c r="E6186" i="24"/>
  <c r="M6185" i="24"/>
  <c r="E6185" i="24"/>
  <c r="P6185" i="24" s="1"/>
  <c r="M6184" i="24"/>
  <c r="E6184" i="24"/>
  <c r="M6183" i="24"/>
  <c r="E6183" i="24"/>
  <c r="M6182" i="24"/>
  <c r="E6182" i="24"/>
  <c r="M6181" i="24"/>
  <c r="E6181" i="24"/>
  <c r="M6180" i="24"/>
  <c r="E6180" i="24"/>
  <c r="M6179" i="24"/>
  <c r="E6179" i="24"/>
  <c r="M6178" i="24"/>
  <c r="E6178" i="24"/>
  <c r="M6177" i="24"/>
  <c r="E6177" i="24"/>
  <c r="M6176" i="24"/>
  <c r="E6176" i="24"/>
  <c r="M6175" i="24"/>
  <c r="E6175" i="24"/>
  <c r="M6174" i="24"/>
  <c r="E6174" i="24"/>
  <c r="M6173" i="24"/>
  <c r="E6173" i="24"/>
  <c r="E6172" i="24"/>
  <c r="E6171" i="24"/>
  <c r="E6170" i="24"/>
  <c r="P6170" i="24" s="1"/>
  <c r="E6169" i="24"/>
  <c r="E6168" i="24"/>
  <c r="P6168" i="24" s="1"/>
  <c r="E6167" i="24"/>
  <c r="E6166" i="24"/>
  <c r="P6166" i="24" s="1"/>
  <c r="E6165" i="24"/>
  <c r="E6164" i="24"/>
  <c r="E6163" i="24"/>
  <c r="E6162" i="24"/>
  <c r="P6162" i="24" s="1"/>
  <c r="E6161" i="24"/>
  <c r="E6160" i="24"/>
  <c r="O6160" i="24" s="1"/>
  <c r="E6159" i="24"/>
  <c r="E6158" i="24"/>
  <c r="E6157" i="24"/>
  <c r="E6156" i="24"/>
  <c r="E6155" i="24"/>
  <c r="P6155" i="24" s="1"/>
  <c r="M6154" i="24"/>
  <c r="E6154" i="24"/>
  <c r="P6154" i="24" s="1"/>
  <c r="M6153" i="24"/>
  <c r="E6153" i="24"/>
  <c r="M6152" i="24"/>
  <c r="E6152" i="24"/>
  <c r="M6151" i="24"/>
  <c r="E6151" i="24"/>
  <c r="M6150" i="24"/>
  <c r="E6150" i="24"/>
  <c r="P6150" i="24" s="1"/>
  <c r="M6149" i="24"/>
  <c r="E6149" i="24"/>
  <c r="O6149" i="24" s="1"/>
  <c r="M6148" i="24"/>
  <c r="E6148" i="24"/>
  <c r="M6147" i="24"/>
  <c r="E6147" i="24"/>
  <c r="P6147" i="24" s="1"/>
  <c r="M6146" i="24"/>
  <c r="E6146" i="24"/>
  <c r="M6145" i="24"/>
  <c r="E6145" i="24"/>
  <c r="M6144" i="24"/>
  <c r="E6144" i="24"/>
  <c r="M6143" i="24"/>
  <c r="E6143" i="24"/>
  <c r="P6143" i="24" s="1"/>
  <c r="M6142" i="24"/>
  <c r="E6142" i="24"/>
  <c r="P6142" i="24" s="1"/>
  <c r="M6141" i="24"/>
  <c r="E6141" i="24"/>
  <c r="M6140" i="24"/>
  <c r="E6140" i="24"/>
  <c r="M6139" i="24"/>
  <c r="E6139" i="24"/>
  <c r="M6138" i="24"/>
  <c r="E6138" i="24"/>
  <c r="M6137" i="24"/>
  <c r="E6137" i="24"/>
  <c r="P6137" i="24" s="1"/>
  <c r="M6136" i="24"/>
  <c r="E6136" i="24"/>
  <c r="M6135" i="24"/>
  <c r="E6135" i="24"/>
  <c r="P6135" i="24" s="1"/>
  <c r="M6134" i="24"/>
  <c r="E6134" i="24"/>
  <c r="M6133" i="24"/>
  <c r="E6133" i="24"/>
  <c r="P6133" i="24" s="1"/>
  <c r="M6132" i="24"/>
  <c r="E6132" i="24"/>
  <c r="M6131" i="24"/>
  <c r="E6131" i="24"/>
  <c r="P6131" i="24" s="1"/>
  <c r="M6130" i="24"/>
  <c r="E6130" i="24"/>
  <c r="M6129" i="24"/>
  <c r="E6129" i="24"/>
  <c r="O6129" i="24" s="1"/>
  <c r="M6128" i="24"/>
  <c r="E6128" i="24"/>
  <c r="O6128" i="24" s="1"/>
  <c r="M6127" i="24"/>
  <c r="E6127" i="24"/>
  <c r="P6127" i="24" s="1"/>
  <c r="M6126" i="24"/>
  <c r="E6126" i="24"/>
  <c r="P6126" i="24" s="1"/>
  <c r="M6125" i="24"/>
  <c r="E6125" i="24"/>
  <c r="P6125" i="24" s="1"/>
  <c r="M6124" i="24"/>
  <c r="E6124" i="24"/>
  <c r="O6124" i="24" s="1"/>
  <c r="M6123" i="24"/>
  <c r="E6123" i="24"/>
  <c r="M6122" i="24"/>
  <c r="E6122" i="24"/>
  <c r="P6122" i="24" s="1"/>
  <c r="E6121" i="24"/>
  <c r="P6121" i="24" s="1"/>
  <c r="E6120" i="24"/>
  <c r="O6120" i="24" s="1"/>
  <c r="E6119" i="24"/>
  <c r="P6119" i="24" s="1"/>
  <c r="E6118" i="24"/>
  <c r="O6118" i="24" s="1"/>
  <c r="E6117" i="24"/>
  <c r="P6117" i="24" s="1"/>
  <c r="E6116" i="24"/>
  <c r="E6115" i="24"/>
  <c r="P6115" i="24" s="1"/>
  <c r="E6114" i="24"/>
  <c r="O6114" i="24" s="1"/>
  <c r="E6113" i="24"/>
  <c r="P6113" i="24" s="1"/>
  <c r="E6112" i="24"/>
  <c r="O6112" i="24" s="1"/>
  <c r="E6111" i="24"/>
  <c r="P6111" i="24" s="1"/>
  <c r="E6110" i="24"/>
  <c r="E6109" i="24"/>
  <c r="P6109" i="24" s="1"/>
  <c r="E6108" i="24"/>
  <c r="O6108" i="24" s="1"/>
  <c r="E6107" i="24"/>
  <c r="P6107" i="24" s="1"/>
  <c r="E6106" i="24"/>
  <c r="O6106" i="24" s="1"/>
  <c r="E6105" i="24"/>
  <c r="P6105" i="24" s="1"/>
  <c r="E6104" i="24"/>
  <c r="O6104" i="24" s="1"/>
  <c r="E6103" i="24"/>
  <c r="P6103" i="24" s="1"/>
  <c r="E6102" i="24"/>
  <c r="O6102" i="24" s="1"/>
  <c r="M6101" i="24"/>
  <c r="E6101" i="24"/>
  <c r="P6101" i="24" s="1"/>
  <c r="M6100" i="24"/>
  <c r="E6100" i="24"/>
  <c r="M6099" i="24"/>
  <c r="E6099" i="24"/>
  <c r="P6099" i="24" s="1"/>
  <c r="M6098" i="24"/>
  <c r="E6098" i="24"/>
  <c r="M6097" i="24"/>
  <c r="E6097" i="24"/>
  <c r="P6097" i="24" s="1"/>
  <c r="M6096" i="24"/>
  <c r="E6096" i="24"/>
  <c r="M6095" i="24"/>
  <c r="E6095" i="24"/>
  <c r="P6095" i="24" s="1"/>
  <c r="M6094" i="24"/>
  <c r="E6094" i="24"/>
  <c r="M6093" i="24"/>
  <c r="E6093" i="24"/>
  <c r="M6092" i="24"/>
  <c r="E6092" i="24"/>
  <c r="O6092" i="24" s="1"/>
  <c r="M6091" i="24"/>
  <c r="E6091" i="24"/>
  <c r="M6090" i="24"/>
  <c r="E6090" i="24"/>
  <c r="P6090" i="24" s="1"/>
  <c r="M6089" i="24"/>
  <c r="E6089" i="24"/>
  <c r="M6088" i="24"/>
  <c r="E6088" i="24"/>
  <c r="M6087" i="24"/>
  <c r="E6087" i="24"/>
  <c r="P6087" i="24" s="1"/>
  <c r="M6086" i="24"/>
  <c r="E6086" i="24"/>
  <c r="M6085" i="24"/>
  <c r="E6085" i="24"/>
  <c r="P6085" i="24" s="1"/>
  <c r="M6084" i="24"/>
  <c r="E6084" i="24"/>
  <c r="O6084" i="24" s="1"/>
  <c r="M6083" i="24"/>
  <c r="E6083" i="24"/>
  <c r="P6083" i="24" s="1"/>
  <c r="M6082" i="24"/>
  <c r="E6082" i="24"/>
  <c r="O6082" i="24" s="1"/>
  <c r="M6081" i="24"/>
  <c r="E6081" i="24"/>
  <c r="P6081" i="24" s="1"/>
  <c r="M6080" i="24"/>
  <c r="E6080" i="24"/>
  <c r="O6080" i="24" s="1"/>
  <c r="M6079" i="24"/>
  <c r="E6079" i="24"/>
  <c r="P6079" i="24" s="1"/>
  <c r="M6078" i="24"/>
  <c r="E6078" i="24"/>
  <c r="O6078" i="24" s="1"/>
  <c r="M6077" i="24"/>
  <c r="E6077" i="24"/>
  <c r="O6077" i="24" s="1"/>
  <c r="M6076" i="24"/>
  <c r="E6076" i="24"/>
  <c r="O6076" i="24" s="1"/>
  <c r="M6075" i="24"/>
  <c r="E6075" i="24"/>
  <c r="M6074" i="24"/>
  <c r="E6074" i="24"/>
  <c r="P6074" i="24" s="1"/>
  <c r="M6073" i="24"/>
  <c r="E6073" i="24"/>
  <c r="M6072" i="24"/>
  <c r="E6072" i="24"/>
  <c r="O6072" i="24" s="1"/>
  <c r="M6071" i="24"/>
  <c r="E6071" i="24"/>
  <c r="E6070" i="24"/>
  <c r="O6070" i="24" s="1"/>
  <c r="E6069" i="24"/>
  <c r="E6068" i="24"/>
  <c r="E6067" i="24"/>
  <c r="E6066" i="24"/>
  <c r="O6066" i="24" s="1"/>
  <c r="E6065" i="24"/>
  <c r="P6065" i="24" s="1"/>
  <c r="E6064" i="24"/>
  <c r="P6064" i="24" s="1"/>
  <c r="E6063" i="24"/>
  <c r="P6063" i="24" s="1"/>
  <c r="E6062" i="24"/>
  <c r="P6062" i="24" s="1"/>
  <c r="E6061" i="24"/>
  <c r="P6061" i="24" s="1"/>
  <c r="E6060" i="24"/>
  <c r="P6060" i="24" s="1"/>
  <c r="E6059" i="24"/>
  <c r="P6059" i="24" s="1"/>
  <c r="E6058" i="24"/>
  <c r="E6057" i="24"/>
  <c r="P6057" i="24" s="1"/>
  <c r="E6056" i="24"/>
  <c r="E6055" i="24"/>
  <c r="P6055" i="24" s="1"/>
  <c r="E6054" i="24"/>
  <c r="P6054" i="24" s="1"/>
  <c r="E6053" i="24"/>
  <c r="E6052" i="24"/>
  <c r="O6052" i="24" s="1"/>
  <c r="E6051" i="24"/>
  <c r="E6050" i="24"/>
  <c r="O6050" i="24" s="1"/>
  <c r="M6049" i="24"/>
  <c r="E6049" i="24"/>
  <c r="M6048" i="24"/>
  <c r="E6048" i="24"/>
  <c r="M6047" i="24"/>
  <c r="E6047" i="24"/>
  <c r="O6047" i="24" s="1"/>
  <c r="M6046" i="24"/>
  <c r="E6046" i="24"/>
  <c r="M6045" i="24"/>
  <c r="E6045" i="24"/>
  <c r="P6045" i="24" s="1"/>
  <c r="M6044" i="24"/>
  <c r="E6044" i="24"/>
  <c r="M6043" i="24"/>
  <c r="E6043" i="24"/>
  <c r="O6043" i="24" s="1"/>
  <c r="M6042" i="24"/>
  <c r="E6042" i="24"/>
  <c r="M6041" i="24"/>
  <c r="E6041" i="24"/>
  <c r="P6041" i="24" s="1"/>
  <c r="M6040" i="24"/>
  <c r="E6040" i="24"/>
  <c r="P6040" i="24" s="1"/>
  <c r="M6039" i="24"/>
  <c r="E6039" i="24"/>
  <c r="O6039" i="24" s="1"/>
  <c r="M6038" i="24"/>
  <c r="E6038" i="24"/>
  <c r="P6038" i="24" s="1"/>
  <c r="M6037" i="24"/>
  <c r="E6037" i="24"/>
  <c r="M6036" i="24"/>
  <c r="E6036" i="24"/>
  <c r="P6036" i="24" s="1"/>
  <c r="M6035" i="24"/>
  <c r="E6035" i="24"/>
  <c r="M6034" i="24"/>
  <c r="E6034" i="24"/>
  <c r="P6034" i="24" s="1"/>
  <c r="M6033" i="24"/>
  <c r="E6033" i="24"/>
  <c r="M6032" i="24"/>
  <c r="E6032" i="24"/>
  <c r="O6032" i="24" s="1"/>
  <c r="M6031" i="24"/>
  <c r="E6031" i="24"/>
  <c r="O6031" i="24" s="1"/>
  <c r="M6030" i="24"/>
  <c r="E6030" i="24"/>
  <c r="P6030" i="24" s="1"/>
  <c r="M6029" i="24"/>
  <c r="E6029" i="24"/>
  <c r="P6029" i="24" s="1"/>
  <c r="M6028" i="24"/>
  <c r="E6028" i="24"/>
  <c r="M6027" i="24"/>
  <c r="E6027" i="24"/>
  <c r="M6026" i="24"/>
  <c r="E6026" i="24"/>
  <c r="M6025" i="24"/>
  <c r="E6025" i="24"/>
  <c r="M6024" i="24"/>
  <c r="E6024" i="24"/>
  <c r="P6024" i="24" s="1"/>
  <c r="M6023" i="24"/>
  <c r="E6023" i="24"/>
  <c r="O6023" i="24" s="1"/>
  <c r="M6022" i="24"/>
  <c r="E6022" i="24"/>
  <c r="P6022" i="24" s="1"/>
  <c r="M6021" i="24"/>
  <c r="E6021" i="24"/>
  <c r="M6020" i="24"/>
  <c r="E6020" i="24"/>
  <c r="P6020" i="24" s="1"/>
  <c r="E6019" i="24"/>
  <c r="O6019" i="24" s="1"/>
  <c r="E6018" i="24"/>
  <c r="O6018" i="24" s="1"/>
  <c r="E6017" i="24"/>
  <c r="O6017" i="24" s="1"/>
  <c r="E6016" i="24"/>
  <c r="O6016" i="24" s="1"/>
  <c r="E6015" i="24"/>
  <c r="O6015" i="24" s="1"/>
  <c r="E6014" i="24"/>
  <c r="O6014" i="24" s="1"/>
  <c r="E6013" i="24"/>
  <c r="O6013" i="24" s="1"/>
  <c r="E6012" i="24"/>
  <c r="E6011" i="24"/>
  <c r="E6010" i="24"/>
  <c r="O6010" i="24" s="1"/>
  <c r="E6009" i="24"/>
  <c r="O6009" i="24" s="1"/>
  <c r="E6008" i="24"/>
  <c r="E6007" i="24"/>
  <c r="E6006" i="24"/>
  <c r="O6006" i="24" s="1"/>
  <c r="E6005" i="24"/>
  <c r="O6005" i="24" s="1"/>
  <c r="E6004" i="24"/>
  <c r="O6004" i="24" s="1"/>
  <c r="E6003" i="24"/>
  <c r="O6003" i="24" s="1"/>
  <c r="E6002" i="24"/>
  <c r="O6002" i="24" s="1"/>
  <c r="E6001" i="24"/>
  <c r="O6001" i="24" s="1"/>
  <c r="E6000" i="24"/>
  <c r="O6000" i="24" s="1"/>
  <c r="E5999" i="24"/>
  <c r="M5998" i="24"/>
  <c r="E5998" i="24"/>
  <c r="M5997" i="24"/>
  <c r="E5997" i="24"/>
  <c r="M5996" i="24"/>
  <c r="E5996" i="24"/>
  <c r="P5996" i="24" s="1"/>
  <c r="M5995" i="24"/>
  <c r="E5995" i="24"/>
  <c r="P5995" i="24" s="1"/>
  <c r="M5994" i="24"/>
  <c r="E5994" i="24"/>
  <c r="M5993" i="24"/>
  <c r="E5993" i="24"/>
  <c r="P5993" i="24" s="1"/>
  <c r="M5992" i="24"/>
  <c r="E5992" i="24"/>
  <c r="P5992" i="24" s="1"/>
  <c r="M5991" i="24"/>
  <c r="E5991" i="24"/>
  <c r="M5990" i="24"/>
  <c r="E5990" i="24"/>
  <c r="M5989" i="24"/>
  <c r="E5989" i="24"/>
  <c r="M5988" i="24"/>
  <c r="E5988" i="24"/>
  <c r="P5988" i="24" s="1"/>
  <c r="M5987" i="24"/>
  <c r="E5987" i="24"/>
  <c r="M5986" i="24"/>
  <c r="E5986" i="24"/>
  <c r="M5985" i="24"/>
  <c r="E5985" i="24"/>
  <c r="P5985" i="24" s="1"/>
  <c r="M5984" i="24"/>
  <c r="E5984" i="24"/>
  <c r="P5984" i="24" s="1"/>
  <c r="M5983" i="24"/>
  <c r="E5983" i="24"/>
  <c r="P5983" i="24" s="1"/>
  <c r="M5982" i="24"/>
  <c r="E5982" i="24"/>
  <c r="M5981" i="24"/>
  <c r="E5981" i="24"/>
  <c r="O5981" i="24" s="1"/>
  <c r="M5980" i="24"/>
  <c r="E5980" i="24"/>
  <c r="P5980" i="24" s="1"/>
  <c r="M5979" i="24"/>
  <c r="E5979" i="24"/>
  <c r="M5978" i="24"/>
  <c r="E5978" i="24"/>
  <c r="M5977" i="24"/>
  <c r="E5977" i="24"/>
  <c r="P5977" i="24" s="1"/>
  <c r="M5976" i="24"/>
  <c r="E5976" i="24"/>
  <c r="P5976" i="24" s="1"/>
  <c r="M5975" i="24"/>
  <c r="E5975" i="24"/>
  <c r="M5974" i="24"/>
  <c r="E5974" i="24"/>
  <c r="O5974" i="24" s="1"/>
  <c r="M5973" i="24"/>
  <c r="E5973" i="24"/>
  <c r="O5973" i="24" s="1"/>
  <c r="M5972" i="24"/>
  <c r="E5972" i="24"/>
  <c r="P5972" i="24" s="1"/>
  <c r="M5971" i="24"/>
  <c r="E5971" i="24"/>
  <c r="P5971" i="24" s="1"/>
  <c r="M5970" i="24"/>
  <c r="E5970" i="24"/>
  <c r="M5969" i="24"/>
  <c r="E5969" i="24"/>
  <c r="P5969" i="24" s="1"/>
  <c r="E5968" i="24"/>
  <c r="P5968" i="24" s="1"/>
  <c r="E5967" i="24"/>
  <c r="P5967" i="24" s="1"/>
  <c r="E5966" i="24"/>
  <c r="P5966" i="24" s="1"/>
  <c r="E5965" i="24"/>
  <c r="P5965" i="24" s="1"/>
  <c r="E5964" i="24"/>
  <c r="P5964" i="24" s="1"/>
  <c r="E5963" i="24"/>
  <c r="P5963" i="24" s="1"/>
  <c r="E5962" i="24"/>
  <c r="P5962" i="24" s="1"/>
  <c r="E5961" i="24"/>
  <c r="P5961" i="24" s="1"/>
  <c r="E5960" i="24"/>
  <c r="P5960" i="24" s="1"/>
  <c r="E5959" i="24"/>
  <c r="P5959" i="24" s="1"/>
  <c r="E5958" i="24"/>
  <c r="P5958" i="24" s="1"/>
  <c r="E5957" i="24"/>
  <c r="P5957" i="24" s="1"/>
  <c r="E5956" i="24"/>
  <c r="P5956" i="24" s="1"/>
  <c r="M5955" i="24"/>
  <c r="E5955" i="24"/>
  <c r="P5955" i="24" s="1"/>
  <c r="M5954" i="24"/>
  <c r="E5954" i="24"/>
  <c r="P5954" i="24" s="1"/>
  <c r="M5953" i="24"/>
  <c r="E5953" i="24"/>
  <c r="M5952" i="24"/>
  <c r="E5952" i="24"/>
  <c r="P5952" i="24" s="1"/>
  <c r="M5951" i="24"/>
  <c r="E5951" i="24"/>
  <c r="P5951" i="24" s="1"/>
  <c r="M5950" i="24"/>
  <c r="E5950" i="24"/>
  <c r="P5950" i="24" s="1"/>
  <c r="M5949" i="24"/>
  <c r="E5949" i="24"/>
  <c r="M5948" i="24"/>
  <c r="E5948" i="24"/>
  <c r="M5947" i="24"/>
  <c r="E5947" i="24"/>
  <c r="P5947" i="24" s="1"/>
  <c r="M5946" i="24"/>
  <c r="E5946" i="24"/>
  <c r="M5945" i="24"/>
  <c r="E5945" i="24"/>
  <c r="P5945" i="24" s="1"/>
  <c r="M5944" i="24"/>
  <c r="E5944" i="24"/>
  <c r="P5944" i="24" s="1"/>
  <c r="M5943" i="24"/>
  <c r="E5943" i="24"/>
  <c r="P5943" i="24" s="1"/>
  <c r="M5942" i="24"/>
  <c r="E5942" i="24"/>
  <c r="M5941" i="24"/>
  <c r="E5941" i="24"/>
  <c r="M5940" i="24"/>
  <c r="E5940" i="24"/>
  <c r="M5939" i="24"/>
  <c r="E5939" i="24"/>
  <c r="P5939" i="24" s="1"/>
  <c r="M5938" i="24"/>
  <c r="E5938" i="24"/>
  <c r="M5937" i="24"/>
  <c r="E5937" i="24"/>
  <c r="M5936" i="24"/>
  <c r="E5936" i="24"/>
  <c r="P5936" i="24" s="1"/>
  <c r="M5935" i="24"/>
  <c r="E5935" i="24"/>
  <c r="P5935" i="24" s="1"/>
  <c r="M5934" i="24"/>
  <c r="E5934" i="24"/>
  <c r="M5933" i="24"/>
  <c r="E5933" i="24"/>
  <c r="O5933" i="24" s="1"/>
  <c r="M5932" i="24"/>
  <c r="E5932" i="24"/>
  <c r="M5931" i="24"/>
  <c r="E5931" i="24"/>
  <c r="P5931" i="24" s="1"/>
  <c r="M5930" i="24"/>
  <c r="E5930" i="24"/>
  <c r="M5929" i="24"/>
  <c r="E5929" i="24"/>
  <c r="M5928" i="24"/>
  <c r="E5928" i="24"/>
  <c r="P5928" i="24" s="1"/>
  <c r="M5927" i="24"/>
  <c r="E5927" i="24"/>
  <c r="P5927" i="24" s="1"/>
  <c r="M5926" i="24"/>
  <c r="E5926" i="24"/>
  <c r="P5926" i="24" s="1"/>
  <c r="M5925" i="24"/>
  <c r="E5925" i="24"/>
  <c r="O5925" i="24" s="1"/>
  <c r="M5924" i="24"/>
  <c r="E5924" i="24"/>
  <c r="O5924" i="24" s="1"/>
  <c r="M5923" i="24"/>
  <c r="E5923" i="24"/>
  <c r="P5923" i="24" s="1"/>
  <c r="M5922" i="24"/>
  <c r="E5922" i="24"/>
  <c r="P5922" i="24" s="1"/>
  <c r="M5921" i="24"/>
  <c r="E5921" i="24"/>
  <c r="M5920" i="24"/>
  <c r="E5920" i="24"/>
  <c r="P5920" i="24" s="1"/>
  <c r="M5919" i="24"/>
  <c r="E5919" i="24"/>
  <c r="P5919" i="24" s="1"/>
  <c r="M5918" i="24"/>
  <c r="E5918" i="24"/>
  <c r="E5917" i="24"/>
  <c r="E5916" i="24"/>
  <c r="E5915" i="24"/>
  <c r="E5914" i="24"/>
  <c r="E5913" i="24"/>
  <c r="O5913" i="24" s="1"/>
  <c r="M5912" i="24"/>
  <c r="E5912" i="24"/>
  <c r="M5911" i="24"/>
  <c r="E5911" i="24"/>
  <c r="P5911" i="24" s="1"/>
  <c r="M5910" i="24"/>
  <c r="E5910" i="24"/>
  <c r="P5910" i="24" s="1"/>
  <c r="M5909" i="24"/>
  <c r="E5909" i="24"/>
  <c r="P5909" i="24" s="1"/>
  <c r="M5908" i="24"/>
  <c r="E5908" i="24"/>
  <c r="O5908" i="24" s="1"/>
  <c r="M5907" i="24"/>
  <c r="E5907" i="24"/>
  <c r="O5907" i="24" s="1"/>
  <c r="M5906" i="24"/>
  <c r="E5906" i="24"/>
  <c r="P5906" i="24" s="1"/>
  <c r="M5905" i="24"/>
  <c r="E5905" i="24"/>
  <c r="M5904" i="24"/>
  <c r="E5904" i="24"/>
  <c r="P5904" i="24" s="1"/>
  <c r="M5903" i="24"/>
  <c r="E5903" i="24"/>
  <c r="P5903" i="24" s="1"/>
  <c r="M5902" i="24"/>
  <c r="E5902" i="24"/>
  <c r="P5902" i="24" s="1"/>
  <c r="M5901" i="24"/>
  <c r="E5901" i="24"/>
  <c r="P5901" i="24" s="1"/>
  <c r="M5900" i="24"/>
  <c r="E5900" i="24"/>
  <c r="M5899" i="24"/>
  <c r="E5899" i="24"/>
  <c r="O5899" i="24" s="1"/>
  <c r="M5898" i="24"/>
  <c r="E5898" i="24"/>
  <c r="P5898" i="24" s="1"/>
  <c r="M5897" i="24"/>
  <c r="E5897" i="24"/>
  <c r="P5897" i="24" s="1"/>
  <c r="M5896" i="24"/>
  <c r="E5896" i="24"/>
  <c r="M5895" i="24"/>
  <c r="E5895" i="24"/>
  <c r="P5895" i="24" s="1"/>
  <c r="M5894" i="24"/>
  <c r="E5894" i="24"/>
  <c r="P5894" i="24" s="1"/>
  <c r="M5893" i="24"/>
  <c r="E5893" i="24"/>
  <c r="M5892" i="24"/>
  <c r="E5892" i="24"/>
  <c r="M5891" i="24"/>
  <c r="E5891" i="24"/>
  <c r="O5891" i="24" s="1"/>
  <c r="M5890" i="24"/>
  <c r="E5890" i="24"/>
  <c r="P5890" i="24" s="1"/>
  <c r="M5889" i="24"/>
  <c r="E5889" i="24"/>
  <c r="M5888" i="24"/>
  <c r="E5888" i="24"/>
  <c r="P5888" i="24" s="1"/>
  <c r="M5887" i="24"/>
  <c r="E5887" i="24"/>
  <c r="P5887" i="24" s="1"/>
  <c r="M5886" i="24"/>
  <c r="E5886" i="24"/>
  <c r="P5886" i="24" s="1"/>
  <c r="M5885" i="24"/>
  <c r="E5885" i="24"/>
  <c r="M5884" i="24"/>
  <c r="E5884" i="24"/>
  <c r="M5883" i="24"/>
  <c r="E5883" i="24"/>
  <c r="M5882" i="24"/>
  <c r="E5882" i="24"/>
  <c r="P5882" i="24" s="1"/>
  <c r="M5881" i="24"/>
  <c r="E5881" i="24"/>
  <c r="M5880" i="24"/>
  <c r="E5880" i="24"/>
  <c r="M5879" i="24"/>
  <c r="E5879" i="24"/>
  <c r="P5879" i="24" s="1"/>
  <c r="M5878" i="24"/>
  <c r="E5878" i="24"/>
  <c r="P5878" i="24" s="1"/>
  <c r="M5877" i="24"/>
  <c r="E5877" i="24"/>
  <c r="M5876" i="24"/>
  <c r="E5876" i="24"/>
  <c r="O5876" i="24" s="1"/>
  <c r="M5875" i="24"/>
  <c r="E5875" i="24"/>
  <c r="M5874" i="24"/>
  <c r="E5874" i="24"/>
  <c r="P5874" i="24" s="1"/>
  <c r="M5873" i="24"/>
  <c r="E5873" i="24"/>
  <c r="M5872" i="24"/>
  <c r="E5872" i="24"/>
  <c r="M5871" i="24"/>
  <c r="E5871" i="24"/>
  <c r="P5871" i="24" s="1"/>
  <c r="M5870" i="24"/>
  <c r="E5870" i="24"/>
  <c r="P5870" i="24" s="1"/>
  <c r="M5869" i="24"/>
  <c r="E5869" i="24"/>
  <c r="P5869" i="24" s="1"/>
  <c r="M5868" i="24"/>
  <c r="E5868" i="24"/>
  <c r="O5868" i="24" s="1"/>
  <c r="M5867" i="24"/>
  <c r="E5867" i="24"/>
  <c r="E5866" i="24"/>
  <c r="P5866" i="24" s="1"/>
  <c r="E5865" i="24"/>
  <c r="P5865" i="24" s="1"/>
  <c r="E5864" i="24"/>
  <c r="P5864" i="24" s="1"/>
  <c r="E5863" i="24"/>
  <c r="P5863" i="24" s="1"/>
  <c r="E5862" i="24"/>
  <c r="P5862" i="24" s="1"/>
  <c r="E5861" i="24"/>
  <c r="P5861" i="24" s="1"/>
  <c r="E5860" i="24"/>
  <c r="P5860" i="24" s="1"/>
  <c r="M5859" i="24"/>
  <c r="E5859" i="24"/>
  <c r="P5859" i="24" s="1"/>
  <c r="M5858" i="24"/>
  <c r="E5858" i="24"/>
  <c r="M5857" i="24"/>
  <c r="E5857" i="24"/>
  <c r="M5856" i="24"/>
  <c r="E5856" i="24"/>
  <c r="M5855" i="24"/>
  <c r="E5855" i="24"/>
  <c r="P5855" i="24" s="1"/>
  <c r="M5854" i="24"/>
  <c r="E5854" i="24"/>
  <c r="P5854" i="24" s="1"/>
  <c r="M5853" i="24"/>
  <c r="E5853" i="24"/>
  <c r="M5852" i="24"/>
  <c r="E5852" i="24"/>
  <c r="P5852" i="24" s="1"/>
  <c r="M5851" i="24"/>
  <c r="E5851" i="24"/>
  <c r="P5851" i="24" s="1"/>
  <c r="M5850" i="24"/>
  <c r="E5850" i="24"/>
  <c r="P5850" i="24" s="1"/>
  <c r="M5849" i="24"/>
  <c r="E5849" i="24"/>
  <c r="M5848" i="24"/>
  <c r="E5848" i="24"/>
  <c r="O5848" i="24" s="1"/>
  <c r="M5847" i="24"/>
  <c r="E5847" i="24"/>
  <c r="P5847" i="24" s="1"/>
  <c r="M5846" i="24"/>
  <c r="E5846" i="24"/>
  <c r="P5846" i="24" s="1"/>
  <c r="M5845" i="24"/>
  <c r="E5845" i="24"/>
  <c r="M5844" i="24"/>
  <c r="E5844" i="24"/>
  <c r="P5844" i="24" s="1"/>
  <c r="M5843" i="24"/>
  <c r="E5843" i="24"/>
  <c r="P5843" i="24" s="1"/>
  <c r="M5842" i="24"/>
  <c r="E5842" i="24"/>
  <c r="P5842" i="24" s="1"/>
  <c r="M5841" i="24"/>
  <c r="E5841" i="24"/>
  <c r="M5840" i="24"/>
  <c r="E5840" i="24"/>
  <c r="O5840" i="24" s="1"/>
  <c r="M5839" i="24"/>
  <c r="E5839" i="24"/>
  <c r="M5838" i="24"/>
  <c r="E5838" i="24"/>
  <c r="P5838" i="24" s="1"/>
  <c r="M5837" i="24"/>
  <c r="E5837" i="24"/>
  <c r="M5836" i="24"/>
  <c r="E5836" i="24"/>
  <c r="P5836" i="24" s="1"/>
  <c r="M5835" i="24"/>
  <c r="E5835" i="24"/>
  <c r="P5835" i="24" s="1"/>
  <c r="M5834" i="24"/>
  <c r="E5834" i="24"/>
  <c r="M5833" i="24"/>
  <c r="E5833" i="24"/>
  <c r="O5833" i="24" s="1"/>
  <c r="M5832" i="24"/>
  <c r="E5832" i="24"/>
  <c r="M5831" i="24"/>
  <c r="E5831" i="24"/>
  <c r="O5831" i="24" s="1"/>
  <c r="M5830" i="24"/>
  <c r="E5830" i="24"/>
  <c r="M5829" i="24"/>
  <c r="E5829" i="24"/>
  <c r="M5828" i="24"/>
  <c r="E5828" i="24"/>
  <c r="P5828" i="24" s="1"/>
  <c r="M5827" i="24"/>
  <c r="E5827" i="24"/>
  <c r="P5827" i="24" s="1"/>
  <c r="M5826" i="24"/>
  <c r="E5826" i="24"/>
  <c r="P5826" i="24" s="1"/>
  <c r="M5825" i="24"/>
  <c r="E5825" i="24"/>
  <c r="M5824" i="24"/>
  <c r="E5824" i="24"/>
  <c r="O5824" i="24" s="1"/>
  <c r="M5823" i="24"/>
  <c r="E5823" i="24"/>
  <c r="M5822" i="24"/>
  <c r="E5822" i="24"/>
  <c r="P5822" i="24" s="1"/>
  <c r="M5821" i="24"/>
  <c r="E5821" i="24"/>
  <c r="M5820" i="24"/>
  <c r="E5820" i="24"/>
  <c r="P5820" i="24" s="1"/>
  <c r="M5819" i="24"/>
  <c r="E5819" i="24"/>
  <c r="P5819" i="24" s="1"/>
  <c r="M5818" i="24"/>
  <c r="E5818" i="24"/>
  <c r="P5818" i="24" s="1"/>
  <c r="M5817" i="24"/>
  <c r="E5817" i="24"/>
  <c r="M5816" i="24"/>
  <c r="E5816" i="24"/>
  <c r="O5816" i="24" s="1"/>
  <c r="E5815" i="24"/>
  <c r="P5815" i="24" s="1"/>
  <c r="E5814" i="24"/>
  <c r="P5814" i="24" s="1"/>
  <c r="E5813" i="24"/>
  <c r="P5813" i="24" s="1"/>
  <c r="E5812" i="24"/>
  <c r="P5812" i="24" s="1"/>
  <c r="E5811" i="24"/>
  <c r="P5811" i="24" s="1"/>
  <c r="E5810" i="24"/>
  <c r="P5810" i="24" s="1"/>
  <c r="E5809" i="24"/>
  <c r="P5809" i="24" s="1"/>
  <c r="E5808" i="24"/>
  <c r="P5808" i="24" s="1"/>
  <c r="E5807" i="24"/>
  <c r="P5807" i="24" s="1"/>
  <c r="E5806" i="24"/>
  <c r="P5806" i="24" s="1"/>
  <c r="E5805" i="24"/>
  <c r="P5805" i="24" s="1"/>
  <c r="E5804" i="24"/>
  <c r="P5804" i="24" s="1"/>
  <c r="E5803" i="24"/>
  <c r="P5803" i="24" s="1"/>
  <c r="E5802" i="24"/>
  <c r="P5802" i="24" s="1"/>
  <c r="E5801" i="24"/>
  <c r="P5801" i="24" s="1"/>
  <c r="E5800" i="24"/>
  <c r="P5800" i="24" s="1"/>
  <c r="E5799" i="24"/>
  <c r="P5799" i="24" s="1"/>
  <c r="E5798" i="24"/>
  <c r="P5798" i="24" s="1"/>
  <c r="E5797" i="24"/>
  <c r="P5797" i="24" s="1"/>
  <c r="E5796" i="24"/>
  <c r="P5796" i="24" s="1"/>
  <c r="E5795" i="24"/>
  <c r="P5795" i="24" s="1"/>
  <c r="E5794" i="24"/>
  <c r="P5794" i="24" s="1"/>
  <c r="E5793" i="24"/>
  <c r="P5793" i="24" s="1"/>
  <c r="E5792" i="24"/>
  <c r="P5792" i="24" s="1"/>
  <c r="E5791" i="24"/>
  <c r="P5791" i="24" s="1"/>
  <c r="E5790" i="24"/>
  <c r="P5790" i="24" s="1"/>
  <c r="E5789" i="24"/>
  <c r="P5789" i="24" s="1"/>
  <c r="E5788" i="24"/>
  <c r="P5788" i="24" s="1"/>
  <c r="M5787" i="24"/>
  <c r="E5787" i="24"/>
  <c r="P5787" i="24" s="1"/>
  <c r="M5786" i="24"/>
  <c r="E5786" i="24"/>
  <c r="M5785" i="24"/>
  <c r="E5785" i="24"/>
  <c r="P5785" i="24" s="1"/>
  <c r="M5784" i="24"/>
  <c r="E5784" i="24"/>
  <c r="P5784" i="24" s="1"/>
  <c r="M5783" i="24"/>
  <c r="E5783" i="24"/>
  <c r="P5783" i="24" s="1"/>
  <c r="M5782" i="24"/>
  <c r="E5782" i="24"/>
  <c r="M5781" i="24"/>
  <c r="E5781" i="24"/>
  <c r="O5781" i="24" s="1"/>
  <c r="M5780" i="24"/>
  <c r="E5780" i="24"/>
  <c r="M5779" i="24"/>
  <c r="E5779" i="24"/>
  <c r="M5778" i="24"/>
  <c r="E5778" i="24"/>
  <c r="M5777" i="24"/>
  <c r="E5777" i="24"/>
  <c r="M5776" i="24"/>
  <c r="E5776" i="24"/>
  <c r="P5776" i="24" s="1"/>
  <c r="M5775" i="24"/>
  <c r="E5775" i="24"/>
  <c r="P5775" i="24" s="1"/>
  <c r="M5774" i="24"/>
  <c r="E5774" i="24"/>
  <c r="P5774" i="24" s="1"/>
  <c r="M5773" i="24"/>
  <c r="E5773" i="24"/>
  <c r="O5773" i="24" s="1"/>
  <c r="M5772" i="24"/>
  <c r="E5772" i="24"/>
  <c r="O5772" i="24" s="1"/>
  <c r="M5771" i="24"/>
  <c r="E5771" i="24"/>
  <c r="O5771" i="24" s="1"/>
  <c r="M5770" i="24"/>
  <c r="E5770" i="24"/>
  <c r="P5770" i="24" s="1"/>
  <c r="M5769" i="24"/>
  <c r="E5769" i="24"/>
  <c r="P5769" i="24" s="1"/>
  <c r="M5768" i="24"/>
  <c r="E5768" i="24"/>
  <c r="P5768" i="24" s="1"/>
  <c r="M5767" i="24"/>
  <c r="E5767" i="24"/>
  <c r="P5767" i="24" s="1"/>
  <c r="M5766" i="24"/>
  <c r="E5766" i="24"/>
  <c r="P5766" i="24" s="1"/>
  <c r="M5765" i="24"/>
  <c r="E5765" i="24"/>
  <c r="M5764" i="24"/>
  <c r="E5764" i="24"/>
  <c r="O5764" i="24" s="1"/>
  <c r="M5763" i="24"/>
  <c r="E5763" i="24"/>
  <c r="M5762" i="24"/>
  <c r="E5762" i="24"/>
  <c r="P5762" i="24" s="1"/>
  <c r="M5761" i="24"/>
  <c r="E5761" i="24"/>
  <c r="M5760" i="24"/>
  <c r="E5760" i="24"/>
  <c r="P5760" i="24" s="1"/>
  <c r="M5759" i="24"/>
  <c r="E5759" i="24"/>
  <c r="P5759" i="24" s="1"/>
  <c r="M5758" i="24"/>
  <c r="E5758" i="24"/>
  <c r="P5758" i="24" s="1"/>
  <c r="M5757" i="24"/>
  <c r="E5757" i="24"/>
  <c r="O5757" i="24" s="1"/>
  <c r="M5756" i="24"/>
  <c r="E5756" i="24"/>
  <c r="M5755" i="24"/>
  <c r="E5755" i="24"/>
  <c r="O5755" i="24" s="1"/>
  <c r="M5754" i="24"/>
  <c r="E5754" i="24"/>
  <c r="M5753" i="24"/>
  <c r="E5753" i="24"/>
  <c r="P5753" i="24" s="1"/>
  <c r="M5752" i="24"/>
  <c r="E5752" i="24"/>
  <c r="P5752" i="24" s="1"/>
  <c r="M5751" i="24"/>
  <c r="E5751" i="24"/>
  <c r="P5751" i="24" s="1"/>
  <c r="M5750" i="24"/>
  <c r="E5750" i="24"/>
  <c r="M5749" i="24"/>
  <c r="E5749" i="24"/>
  <c r="O5749" i="24" s="1"/>
  <c r="M5748" i="24"/>
  <c r="E5748" i="24"/>
  <c r="M5747" i="24"/>
  <c r="E5747" i="24"/>
  <c r="O5747" i="24" s="1"/>
  <c r="M5746" i="24"/>
  <c r="E5746" i="24"/>
  <c r="M5745" i="24"/>
  <c r="E5745" i="24"/>
  <c r="M5744" i="24"/>
  <c r="E5744" i="24"/>
  <c r="P5744" i="24" s="1"/>
  <c r="M5743" i="24"/>
  <c r="E5743" i="24"/>
  <c r="P5743" i="24" s="1"/>
  <c r="M5742" i="24"/>
  <c r="E5742" i="24"/>
  <c r="P5742" i="24" s="1"/>
  <c r="M5741" i="24"/>
  <c r="E5741" i="24"/>
  <c r="O5741" i="24" s="1"/>
  <c r="M5740" i="24"/>
  <c r="E5740" i="24"/>
  <c r="O5740" i="24" s="1"/>
  <c r="M5739" i="24"/>
  <c r="E5739" i="24"/>
  <c r="O5739" i="24" s="1"/>
  <c r="M5738" i="24"/>
  <c r="E5738" i="24"/>
  <c r="P5738" i="24" s="1"/>
  <c r="M5737" i="24"/>
  <c r="E5737" i="24"/>
  <c r="M5736" i="24"/>
  <c r="E5736" i="24"/>
  <c r="P5736" i="24" s="1"/>
  <c r="M5735" i="24"/>
  <c r="E5735" i="24"/>
  <c r="P5735" i="24" s="1"/>
  <c r="M5734" i="24"/>
  <c r="E5734" i="24"/>
  <c r="P5734" i="24" s="1"/>
  <c r="M5733" i="24"/>
  <c r="E5733" i="24"/>
  <c r="M5732" i="24"/>
  <c r="E5732" i="24"/>
  <c r="O5732" i="24" s="1"/>
  <c r="M5731" i="24"/>
  <c r="E5731" i="24"/>
  <c r="M5730" i="24"/>
  <c r="E5730" i="24"/>
  <c r="P5730" i="24" s="1"/>
  <c r="M5729" i="24"/>
  <c r="E5729" i="24"/>
  <c r="M5728" i="24"/>
  <c r="E5728" i="24"/>
  <c r="P5728" i="24" s="1"/>
  <c r="M5727" i="24"/>
  <c r="E5727" i="24"/>
  <c r="P5727" i="24" s="1"/>
  <c r="M5726" i="24"/>
  <c r="E5726" i="24"/>
  <c r="P5726" i="24" s="1"/>
  <c r="M5725" i="24"/>
  <c r="E5725" i="24"/>
  <c r="O5725" i="24" s="1"/>
  <c r="M5724" i="24"/>
  <c r="E5724" i="24"/>
  <c r="O5724" i="24" s="1"/>
  <c r="M5723" i="24"/>
  <c r="E5723" i="24"/>
  <c r="O5723" i="24" s="1"/>
  <c r="M5722" i="24"/>
  <c r="E5722" i="24"/>
  <c r="P5722" i="24" s="1"/>
  <c r="M5721" i="24"/>
  <c r="E5721" i="24"/>
  <c r="P5721" i="24" s="1"/>
  <c r="M5720" i="24"/>
  <c r="E5720" i="24"/>
  <c r="P5720" i="24" s="1"/>
  <c r="M5719" i="24"/>
  <c r="E5719" i="24"/>
  <c r="P5719" i="24" s="1"/>
  <c r="M5718" i="24"/>
  <c r="E5718" i="24"/>
  <c r="M5717" i="24"/>
  <c r="E5717" i="24"/>
  <c r="O5717" i="24" s="1"/>
  <c r="M5716" i="24"/>
  <c r="E5716" i="24"/>
  <c r="M5715" i="24"/>
  <c r="E5715" i="24"/>
  <c r="O5715" i="24" s="1"/>
  <c r="M5714" i="24"/>
  <c r="E5714" i="24"/>
  <c r="E5713" i="24"/>
  <c r="E5712" i="24"/>
  <c r="E5711" i="24"/>
  <c r="P5711" i="24" s="1"/>
  <c r="M5710" i="24"/>
  <c r="E5710" i="24"/>
  <c r="M5709" i="24"/>
  <c r="E5709" i="24"/>
  <c r="O5709" i="24" s="1"/>
  <c r="M5708" i="24"/>
  <c r="E5708" i="24"/>
  <c r="M5707" i="24"/>
  <c r="E5707" i="24"/>
  <c r="M5706" i="24"/>
  <c r="E5706" i="24"/>
  <c r="M5705" i="24"/>
  <c r="E5705" i="24"/>
  <c r="P5705" i="24" s="1"/>
  <c r="M5704" i="24"/>
  <c r="E5704" i="24"/>
  <c r="P5704" i="24" s="1"/>
  <c r="M5703" i="24"/>
  <c r="E5703" i="24"/>
  <c r="P5703" i="24" s="1"/>
  <c r="M5702" i="24"/>
  <c r="E5702" i="24"/>
  <c r="O5702" i="24" s="1"/>
  <c r="M5701" i="24"/>
  <c r="E5701" i="24"/>
  <c r="O5701" i="24" s="1"/>
  <c r="M5700" i="24"/>
  <c r="E5700" i="24"/>
  <c r="O5700" i="24" s="1"/>
  <c r="M5699" i="24"/>
  <c r="E5699" i="24"/>
  <c r="M5698" i="24"/>
  <c r="E5698" i="24"/>
  <c r="M5697" i="24"/>
  <c r="E5697" i="24"/>
  <c r="P5697" i="24" s="1"/>
  <c r="M5696" i="24"/>
  <c r="E5696" i="24"/>
  <c r="P5696" i="24" s="1"/>
  <c r="M5695" i="24"/>
  <c r="E5695" i="24"/>
  <c r="M5694" i="24"/>
  <c r="E5694" i="24"/>
  <c r="M5693" i="24"/>
  <c r="E5693" i="24"/>
  <c r="M5692" i="24"/>
  <c r="E5692" i="24"/>
  <c r="M5691" i="24"/>
  <c r="E5691" i="24"/>
  <c r="M5690" i="24"/>
  <c r="E5690" i="24"/>
  <c r="M5689" i="24"/>
  <c r="E5689" i="24"/>
  <c r="P5689" i="24" s="1"/>
  <c r="M5688" i="24"/>
  <c r="E5688" i="24"/>
  <c r="P5688" i="24" s="1"/>
  <c r="M5687" i="24"/>
  <c r="E5687" i="24"/>
  <c r="M5686" i="24"/>
  <c r="E5686" i="24"/>
  <c r="M5685" i="24"/>
  <c r="E5685" i="24"/>
  <c r="M5684" i="24"/>
  <c r="E5684" i="24"/>
  <c r="M5683" i="24"/>
  <c r="E5683" i="24"/>
  <c r="M5682" i="24"/>
  <c r="E5682" i="24"/>
  <c r="P5682" i="24" s="1"/>
  <c r="M5681" i="24"/>
  <c r="E5681" i="24"/>
  <c r="P5681" i="24" s="1"/>
  <c r="M5680" i="24"/>
  <c r="E5680" i="24"/>
  <c r="P5680" i="24" s="1"/>
  <c r="M5679" i="24"/>
  <c r="E5679" i="24"/>
  <c r="M5678" i="24"/>
  <c r="E5678" i="24"/>
  <c r="M5677" i="24"/>
  <c r="E5677" i="24"/>
  <c r="M5676" i="24"/>
  <c r="E5676" i="24"/>
  <c r="M5675" i="24"/>
  <c r="E5675" i="24"/>
  <c r="M5674" i="24"/>
  <c r="E5674" i="24"/>
  <c r="P5674" i="24" s="1"/>
  <c r="M5673" i="24"/>
  <c r="E5673" i="24"/>
  <c r="P5673" i="24" s="1"/>
  <c r="M5672" i="24"/>
  <c r="E5672" i="24"/>
  <c r="P5672" i="24" s="1"/>
  <c r="M5671" i="24"/>
  <c r="E5671" i="24"/>
  <c r="M5670" i="24"/>
  <c r="E5670" i="24"/>
  <c r="O5670" i="24" s="1"/>
  <c r="M5669" i="24"/>
  <c r="E5669" i="24"/>
  <c r="M5668" i="24"/>
  <c r="E5668" i="24"/>
  <c r="O5668" i="24" s="1"/>
  <c r="M5667" i="24"/>
  <c r="E5667" i="24"/>
  <c r="M5666" i="24"/>
  <c r="E5666" i="24"/>
  <c r="P5666" i="24" s="1"/>
  <c r="M5665" i="24"/>
  <c r="E5665" i="24"/>
  <c r="P5665" i="24" s="1"/>
  <c r="M5664" i="24"/>
  <c r="E5664" i="24"/>
  <c r="P5664" i="24" s="1"/>
  <c r="M5663" i="24"/>
  <c r="E5663" i="24"/>
  <c r="E5662" i="24"/>
  <c r="E5661" i="24"/>
  <c r="O5661" i="24" s="1"/>
  <c r="E5660" i="24"/>
  <c r="E5659" i="24"/>
  <c r="E5658" i="24"/>
  <c r="E5657" i="24"/>
  <c r="O5657" i="24" s="1"/>
  <c r="E5656" i="24"/>
  <c r="E5655" i="24"/>
  <c r="O5655" i="24" s="1"/>
  <c r="E5654" i="24"/>
  <c r="E5653" i="24"/>
  <c r="E5652" i="24"/>
  <c r="E5651" i="24"/>
  <c r="O5651" i="24" s="1"/>
  <c r="E5650" i="24"/>
  <c r="E5649" i="24"/>
  <c r="E5648" i="24"/>
  <c r="E5647" i="24"/>
  <c r="O5647" i="24" s="1"/>
  <c r="E5646" i="24"/>
  <c r="E5645" i="24"/>
  <c r="O5645" i="24" s="1"/>
  <c r="E5644" i="24"/>
  <c r="E5643" i="24"/>
  <c r="E5642" i="24"/>
  <c r="E5641" i="24"/>
  <c r="O5641" i="24" s="1"/>
  <c r="M5640" i="24"/>
  <c r="E5640" i="24"/>
  <c r="M5639" i="24"/>
  <c r="E5639" i="24"/>
  <c r="O5639" i="24" s="1"/>
  <c r="M5638" i="24"/>
  <c r="E5638" i="24"/>
  <c r="M5637" i="24"/>
  <c r="E5637" i="24"/>
  <c r="M5636" i="24"/>
  <c r="E5636" i="24"/>
  <c r="M5635" i="24"/>
  <c r="E5635" i="24"/>
  <c r="P5635" i="24" s="1"/>
  <c r="M5634" i="24"/>
  <c r="E5634" i="24"/>
  <c r="P5634" i="24" s="1"/>
  <c r="M5633" i="24"/>
  <c r="E5633" i="24"/>
  <c r="M5632" i="24"/>
  <c r="E5632" i="24"/>
  <c r="O5632" i="24" s="1"/>
  <c r="M5631" i="24"/>
  <c r="E5631" i="24"/>
  <c r="M5630" i="24"/>
  <c r="E5630" i="24"/>
  <c r="O5630" i="24" s="1"/>
  <c r="M5629" i="24"/>
  <c r="E5629" i="24"/>
  <c r="M5628" i="24"/>
  <c r="E5628" i="24"/>
  <c r="P5628" i="24" s="1"/>
  <c r="M5627" i="24"/>
  <c r="E5627" i="24"/>
  <c r="M5626" i="24"/>
  <c r="E5626" i="24"/>
  <c r="P5626" i="24" s="1"/>
  <c r="M5625" i="24"/>
  <c r="E5625" i="24"/>
  <c r="M5624" i="24"/>
  <c r="E5624" i="24"/>
  <c r="O5624" i="24" s="1"/>
  <c r="M5623" i="24"/>
  <c r="E5623" i="24"/>
  <c r="M5622" i="24"/>
  <c r="E5622" i="24"/>
  <c r="M5621" i="24"/>
  <c r="E5621" i="24"/>
  <c r="M5620" i="24"/>
  <c r="E5620" i="24"/>
  <c r="M5619" i="24"/>
  <c r="E5619" i="24"/>
  <c r="M5618" i="24"/>
  <c r="E5618" i="24"/>
  <c r="P5618" i="24" s="1"/>
  <c r="M5617" i="24"/>
  <c r="E5617" i="24"/>
  <c r="P5617" i="24" s="1"/>
  <c r="M5616" i="24"/>
  <c r="E5616" i="24"/>
  <c r="M5615" i="24"/>
  <c r="E5615" i="24"/>
  <c r="O5615" i="24" s="1"/>
  <c r="M5614" i="24"/>
  <c r="E5614" i="24"/>
  <c r="O5614" i="24" s="1"/>
  <c r="M5613" i="24"/>
  <c r="E5613" i="24"/>
  <c r="P5613" i="24" s="1"/>
  <c r="M5612" i="24"/>
  <c r="E5612" i="24"/>
  <c r="P5612" i="24" s="1"/>
  <c r="E5611" i="24"/>
  <c r="P5611" i="24" s="1"/>
  <c r="E5610" i="24"/>
  <c r="O5610" i="24" s="1"/>
  <c r="E5609" i="24"/>
  <c r="P5609" i="24" s="1"/>
  <c r="E5608" i="24"/>
  <c r="O5608" i="24" s="1"/>
  <c r="E5607" i="24"/>
  <c r="P5607" i="24" s="1"/>
  <c r="E5606" i="24"/>
  <c r="E5605" i="24"/>
  <c r="P5605" i="24" s="1"/>
  <c r="E5604" i="24"/>
  <c r="O5604" i="24" s="1"/>
  <c r="E5603" i="24"/>
  <c r="P5603" i="24" s="1"/>
  <c r="E5602" i="24"/>
  <c r="O5602" i="24" s="1"/>
  <c r="E5601" i="24"/>
  <c r="P5601" i="24" s="1"/>
  <c r="E5600" i="24"/>
  <c r="M5599" i="24"/>
  <c r="E5599" i="24"/>
  <c r="M5598" i="24"/>
  <c r="E5598" i="24"/>
  <c r="P5598" i="24" s="1"/>
  <c r="M5597" i="24"/>
  <c r="E5597" i="24"/>
  <c r="P5597" i="24" s="1"/>
  <c r="M5596" i="24"/>
  <c r="E5596" i="24"/>
  <c r="O5596" i="24" s="1"/>
  <c r="M5595" i="24"/>
  <c r="E5595" i="24"/>
  <c r="O5595" i="24" s="1"/>
  <c r="M5594" i="24"/>
  <c r="E5594" i="24"/>
  <c r="O5594" i="24" s="1"/>
  <c r="M5593" i="24"/>
  <c r="E5593" i="24"/>
  <c r="P5593" i="24" s="1"/>
  <c r="M5592" i="24"/>
  <c r="E5592" i="24"/>
  <c r="M5591" i="24"/>
  <c r="E5591" i="24"/>
  <c r="M5590" i="24"/>
  <c r="E5590" i="24"/>
  <c r="P5590" i="24" s="1"/>
  <c r="M5589" i="24"/>
  <c r="E5589" i="24"/>
  <c r="M5588" i="24"/>
  <c r="E5588" i="24"/>
  <c r="O5588" i="24" s="1"/>
  <c r="M5587" i="24"/>
  <c r="E5587" i="24"/>
  <c r="M5586" i="24"/>
  <c r="E5586" i="24"/>
  <c r="P5586" i="24" s="1"/>
  <c r="M5585" i="24"/>
  <c r="E5585" i="24"/>
  <c r="P5585" i="24" s="1"/>
  <c r="M5584" i="24"/>
  <c r="E5584" i="24"/>
  <c r="M5583" i="24"/>
  <c r="E5583" i="24"/>
  <c r="M5582" i="24"/>
  <c r="E5582" i="24"/>
  <c r="P5582" i="24" s="1"/>
  <c r="M5581" i="24"/>
  <c r="E5581" i="24"/>
  <c r="P5581" i="24" s="1"/>
  <c r="M5580" i="24"/>
  <c r="E5580" i="24"/>
  <c r="M5579" i="24"/>
  <c r="E5579" i="24"/>
  <c r="O5579" i="24" s="1"/>
  <c r="M5578" i="24"/>
  <c r="E5578" i="24"/>
  <c r="P5578" i="24" s="1"/>
  <c r="M5577" i="24"/>
  <c r="E5577" i="24"/>
  <c r="M5576" i="24"/>
  <c r="E5576" i="24"/>
  <c r="M5575" i="24"/>
  <c r="E5575" i="24"/>
  <c r="M5574" i="24"/>
  <c r="E5574" i="24"/>
  <c r="P5574" i="24" s="1"/>
  <c r="M5573" i="24"/>
  <c r="E5573" i="24"/>
  <c r="P5573" i="24" s="1"/>
  <c r="M5572" i="24"/>
  <c r="E5572" i="24"/>
  <c r="O5572" i="24" s="1"/>
  <c r="M5571" i="24"/>
  <c r="E5571" i="24"/>
  <c r="O5571" i="24" s="1"/>
  <c r="M5570" i="24"/>
  <c r="E5570" i="24"/>
  <c r="O5570" i="24" s="1"/>
  <c r="M5569" i="24"/>
  <c r="E5569" i="24"/>
  <c r="P5569" i="24" s="1"/>
  <c r="M5568" i="24"/>
  <c r="E5568" i="24"/>
  <c r="P5568" i="24" s="1"/>
  <c r="M5567" i="24"/>
  <c r="E5567" i="24"/>
  <c r="M5566" i="24"/>
  <c r="E5566" i="24"/>
  <c r="P5566" i="24" s="1"/>
  <c r="M5565" i="24"/>
  <c r="E5565" i="24"/>
  <c r="M5564" i="24"/>
  <c r="E5564" i="24"/>
  <c r="O5564" i="24" s="1"/>
  <c r="M5563" i="24"/>
  <c r="E5563" i="24"/>
  <c r="M5562" i="24"/>
  <c r="E5562" i="24"/>
  <c r="M5561" i="24"/>
  <c r="E5561" i="24"/>
  <c r="E5560" i="24"/>
  <c r="E5559" i="24"/>
  <c r="E5558" i="24"/>
  <c r="O5558" i="24" s="1"/>
  <c r="E5557" i="24"/>
  <c r="E5556" i="24"/>
  <c r="E5555" i="24"/>
  <c r="E5554" i="24"/>
  <c r="M5553" i="24"/>
  <c r="E5553" i="24"/>
  <c r="M5552" i="24"/>
  <c r="E5552" i="24"/>
  <c r="O5552" i="24" s="1"/>
  <c r="M5551" i="24"/>
  <c r="E5551" i="24"/>
  <c r="P5551" i="24" s="1"/>
  <c r="M5550" i="24"/>
  <c r="E5550" i="24"/>
  <c r="P5550" i="24" s="1"/>
  <c r="M5549" i="24"/>
  <c r="E5549" i="24"/>
  <c r="P5549" i="24" s="1"/>
  <c r="M5548" i="24"/>
  <c r="E5548" i="24"/>
  <c r="M5547" i="24"/>
  <c r="E5547" i="24"/>
  <c r="P5547" i="24" s="1"/>
  <c r="M5546" i="24"/>
  <c r="E5546" i="24"/>
  <c r="M5545" i="24"/>
  <c r="E5545" i="24"/>
  <c r="O5545" i="24" s="1"/>
  <c r="M5544" i="24"/>
  <c r="E5544" i="24"/>
  <c r="M5543" i="24"/>
  <c r="E5543" i="24"/>
  <c r="P5543" i="24" s="1"/>
  <c r="M5542" i="24"/>
  <c r="E5542" i="24"/>
  <c r="M5541" i="24"/>
  <c r="E5541" i="24"/>
  <c r="P5541" i="24" s="1"/>
  <c r="M5540" i="24"/>
  <c r="E5540" i="24"/>
  <c r="M5539" i="24"/>
  <c r="E5539" i="24"/>
  <c r="P5539" i="24" s="1"/>
  <c r="M5538" i="24"/>
  <c r="E5538" i="24"/>
  <c r="P5538" i="24" s="1"/>
  <c r="M5537" i="24"/>
  <c r="E5537" i="24"/>
  <c r="M5536" i="24"/>
  <c r="E5536" i="24"/>
  <c r="O5536" i="24" s="1"/>
  <c r="M5535" i="24"/>
  <c r="E5535" i="24"/>
  <c r="P5535" i="24" s="1"/>
  <c r="M5534" i="24"/>
  <c r="E5534" i="24"/>
  <c r="P5534" i="24" s="1"/>
  <c r="M5533" i="24"/>
  <c r="E5533" i="24"/>
  <c r="M5532" i="24"/>
  <c r="E5532" i="24"/>
  <c r="M5531" i="24"/>
  <c r="E5531" i="24"/>
  <c r="P5531" i="24" s="1"/>
  <c r="M5530" i="24"/>
  <c r="E5530" i="24"/>
  <c r="M5529" i="24"/>
  <c r="E5529" i="24"/>
  <c r="O5529" i="24" s="1"/>
  <c r="M5528" i="24"/>
  <c r="E5528" i="24"/>
  <c r="M5527" i="24"/>
  <c r="E5527" i="24"/>
  <c r="P5527" i="24" s="1"/>
  <c r="M5526" i="24"/>
  <c r="E5526" i="24"/>
  <c r="P5526" i="24" s="1"/>
  <c r="M5525" i="24"/>
  <c r="E5525" i="24"/>
  <c r="P5525" i="24" s="1"/>
  <c r="M5524" i="24"/>
  <c r="E5524" i="24"/>
  <c r="M5523" i="24"/>
  <c r="E5523" i="24"/>
  <c r="P5523" i="24" s="1"/>
  <c r="M5522" i="24"/>
  <c r="E5522" i="24"/>
  <c r="P5522" i="24" s="1"/>
  <c r="M5521" i="24"/>
  <c r="E5521" i="24"/>
  <c r="M5520" i="24"/>
  <c r="E5520" i="24"/>
  <c r="M5519" i="24"/>
  <c r="E5519" i="24"/>
  <c r="P5519" i="24" s="1"/>
  <c r="M5518" i="24"/>
  <c r="E5518" i="24"/>
  <c r="M5517" i="24"/>
  <c r="E5517" i="24"/>
  <c r="P5517" i="24" s="1"/>
  <c r="M5516" i="24"/>
  <c r="E5516" i="24"/>
  <c r="M5515" i="24"/>
  <c r="E5515" i="24"/>
  <c r="P5515" i="24" s="1"/>
  <c r="M5514" i="24"/>
  <c r="E5514" i="24"/>
  <c r="M5513" i="24"/>
  <c r="E5513" i="24"/>
  <c r="O5513" i="24" s="1"/>
  <c r="M5512" i="24"/>
  <c r="E5512" i="24"/>
  <c r="M5511" i="24"/>
  <c r="E5511" i="24"/>
  <c r="P5511" i="24" s="1"/>
  <c r="M5510" i="24"/>
  <c r="E5510" i="24"/>
  <c r="P5510" i="24" s="1"/>
  <c r="E5509" i="24"/>
  <c r="P5509" i="24" s="1"/>
  <c r="E5508" i="24"/>
  <c r="E5507" i="24"/>
  <c r="P5507" i="24" s="1"/>
  <c r="E5506" i="24"/>
  <c r="E5505" i="24"/>
  <c r="P5505" i="24" s="1"/>
  <c r="E5504" i="24"/>
  <c r="E5503" i="24"/>
  <c r="O5503" i="24" s="1"/>
  <c r="E5502" i="24"/>
  <c r="O5502" i="24" s="1"/>
  <c r="E5501" i="24"/>
  <c r="P5501" i="24" s="1"/>
  <c r="E5500" i="24"/>
  <c r="O5500" i="24" s="1"/>
  <c r="E5499" i="24"/>
  <c r="E5498" i="24"/>
  <c r="E5497" i="24"/>
  <c r="E5496" i="24"/>
  <c r="O5496" i="24" s="1"/>
  <c r="E5495" i="24"/>
  <c r="P5495" i="24" s="1"/>
  <c r="E5494" i="24"/>
  <c r="O5494" i="24" s="1"/>
  <c r="E5493" i="24"/>
  <c r="E5492" i="24"/>
  <c r="E5491" i="24"/>
  <c r="P5491" i="24" s="1"/>
  <c r="E5490" i="24"/>
  <c r="E5489" i="24"/>
  <c r="P5489" i="24" s="1"/>
  <c r="E5488" i="24"/>
  <c r="O5488" i="24" s="1"/>
  <c r="E5487" i="24"/>
  <c r="P5487" i="24" s="1"/>
  <c r="M5486" i="24"/>
  <c r="E5486" i="24"/>
  <c r="O5486" i="24" s="1"/>
  <c r="M5485" i="24"/>
  <c r="E5485" i="24"/>
  <c r="O5485" i="24" s="1"/>
  <c r="M5484" i="24"/>
  <c r="E5484" i="24"/>
  <c r="P5484" i="24" s="1"/>
  <c r="M5483" i="24"/>
  <c r="E5483" i="24"/>
  <c r="P5483" i="24" s="1"/>
  <c r="M5482" i="24"/>
  <c r="E5482" i="24"/>
  <c r="P5482" i="24" s="1"/>
  <c r="M5481" i="24"/>
  <c r="E5481" i="24"/>
  <c r="M5480" i="24"/>
  <c r="E5480" i="24"/>
  <c r="P5480" i="24" s="1"/>
  <c r="M5479" i="24"/>
  <c r="E5479" i="24"/>
  <c r="M5478" i="24"/>
  <c r="E5478" i="24"/>
  <c r="O5478" i="24" s="1"/>
  <c r="M5477" i="24"/>
  <c r="E5477" i="24"/>
  <c r="O5477" i="24" s="1"/>
  <c r="M5476" i="24"/>
  <c r="E5476" i="24"/>
  <c r="P5476" i="24" s="1"/>
  <c r="M5475" i="24"/>
  <c r="E5475" i="24"/>
  <c r="P5475" i="24" s="1"/>
  <c r="M5474" i="24"/>
  <c r="E5474" i="24"/>
  <c r="M5473" i="24"/>
  <c r="E5473" i="24"/>
  <c r="M5472" i="24"/>
  <c r="E5472" i="24"/>
  <c r="P5472" i="24" s="1"/>
  <c r="M5471" i="24"/>
  <c r="E5471" i="24"/>
  <c r="P5471" i="24" s="1"/>
  <c r="M5470" i="24"/>
  <c r="E5470" i="24"/>
  <c r="P5470" i="24" s="1"/>
  <c r="M5469" i="24"/>
  <c r="E5469" i="24"/>
  <c r="O5469" i="24" s="1"/>
  <c r="M5468" i="24"/>
  <c r="E5468" i="24"/>
  <c r="P5468" i="24" s="1"/>
  <c r="M5467" i="24"/>
  <c r="E5467" i="24"/>
  <c r="M5466" i="24"/>
  <c r="E5466" i="24"/>
  <c r="P5466" i="24" s="1"/>
  <c r="M5465" i="24"/>
  <c r="E5465" i="24"/>
  <c r="O5465" i="24" s="1"/>
  <c r="M5464" i="24"/>
  <c r="E5464" i="24"/>
  <c r="P5464" i="24" s="1"/>
  <c r="M5463" i="24"/>
  <c r="E5463" i="24"/>
  <c r="M5462" i="24"/>
  <c r="E5462" i="24"/>
  <c r="P5462" i="24" s="1"/>
  <c r="M5461" i="24"/>
  <c r="E5461" i="24"/>
  <c r="O5461" i="24" s="1"/>
  <c r="M5460" i="24"/>
  <c r="E5460" i="24"/>
  <c r="P5460" i="24" s="1"/>
  <c r="M5459" i="24"/>
  <c r="E5459" i="24"/>
  <c r="E5458" i="24"/>
  <c r="O5458" i="24" s="1"/>
  <c r="E5457" i="24"/>
  <c r="E5456" i="24"/>
  <c r="O5456" i="24" s="1"/>
  <c r="E5455" i="24"/>
  <c r="E5454" i="24"/>
  <c r="O5454" i="24" s="1"/>
  <c r="E5453" i="24"/>
  <c r="P5453" i="24" s="1"/>
  <c r="E5452" i="24"/>
  <c r="E5451" i="24"/>
  <c r="P5451" i="24" s="1"/>
  <c r="E5450" i="24"/>
  <c r="E5449" i="24"/>
  <c r="E5448" i="24"/>
  <c r="O5448" i="24" s="1"/>
  <c r="E5447" i="24"/>
  <c r="E5446" i="24"/>
  <c r="O5446" i="24" s="1"/>
  <c r="E5445" i="24"/>
  <c r="P5445" i="24" s="1"/>
  <c r="E5444" i="24"/>
  <c r="O5444" i="24" s="1"/>
  <c r="E5443" i="24"/>
  <c r="E5442" i="24"/>
  <c r="O5442" i="24" s="1"/>
  <c r="E5441" i="24"/>
  <c r="E5440" i="24"/>
  <c r="O5440" i="24" s="1"/>
  <c r="E5439" i="24"/>
  <c r="P5439" i="24" s="1"/>
  <c r="E5438" i="24"/>
  <c r="E5437" i="24"/>
  <c r="P5437" i="24" s="1"/>
  <c r="E5436" i="24"/>
  <c r="M5435" i="24"/>
  <c r="E5435" i="24"/>
  <c r="P5435" i="24" s="1"/>
  <c r="M5434" i="24"/>
  <c r="E5434" i="24"/>
  <c r="O5434" i="24" s="1"/>
  <c r="M5433" i="24"/>
  <c r="E5433" i="24"/>
  <c r="P5433" i="24" s="1"/>
  <c r="M5432" i="24"/>
  <c r="E5432" i="24"/>
  <c r="P5432" i="24" s="1"/>
  <c r="M5431" i="24"/>
  <c r="E5431" i="24"/>
  <c r="P5431" i="24" s="1"/>
  <c r="M5430" i="24"/>
  <c r="E5430" i="24"/>
  <c r="O5430" i="24" s="1"/>
  <c r="M5429" i="24"/>
  <c r="E5429" i="24"/>
  <c r="P5429" i="24" s="1"/>
  <c r="M5428" i="24"/>
  <c r="E5428" i="24"/>
  <c r="M5427" i="24"/>
  <c r="E5427" i="24"/>
  <c r="P5427" i="24" s="1"/>
  <c r="M5426" i="24"/>
  <c r="E5426" i="24"/>
  <c r="O5426" i="24" s="1"/>
  <c r="M5425" i="24"/>
  <c r="E5425" i="24"/>
  <c r="P5425" i="24" s="1"/>
  <c r="M5424" i="24"/>
  <c r="E5424" i="24"/>
  <c r="P5424" i="24" s="1"/>
  <c r="M5423" i="24"/>
  <c r="E5423" i="24"/>
  <c r="P5423" i="24" s="1"/>
  <c r="M5422" i="24"/>
  <c r="E5422" i="24"/>
  <c r="O5422" i="24" s="1"/>
  <c r="M5421" i="24"/>
  <c r="E5421" i="24"/>
  <c r="P5421" i="24" s="1"/>
  <c r="M5420" i="24"/>
  <c r="E5420" i="24"/>
  <c r="M5419" i="24"/>
  <c r="E5419" i="24"/>
  <c r="P5419" i="24" s="1"/>
  <c r="M5418" i="24"/>
  <c r="E5418" i="24"/>
  <c r="O5418" i="24" s="1"/>
  <c r="M5417" i="24"/>
  <c r="E5417" i="24"/>
  <c r="P5417" i="24" s="1"/>
  <c r="M5416" i="24"/>
  <c r="E5416" i="24"/>
  <c r="M5415" i="24"/>
  <c r="E5415" i="24"/>
  <c r="P5415" i="24" s="1"/>
  <c r="M5414" i="24"/>
  <c r="E5414" i="24"/>
  <c r="O5414" i="24" s="1"/>
  <c r="M5413" i="24"/>
  <c r="E5413" i="24"/>
  <c r="P5413" i="24" s="1"/>
  <c r="M5412" i="24"/>
  <c r="E5412" i="24"/>
  <c r="P5412" i="24" s="1"/>
  <c r="M5411" i="24"/>
  <c r="E5411" i="24"/>
  <c r="P5411" i="24" s="1"/>
  <c r="M5410" i="24"/>
  <c r="E5410" i="24"/>
  <c r="O5410" i="24" s="1"/>
  <c r="M5409" i="24"/>
  <c r="E5409" i="24"/>
  <c r="P5409" i="24" s="1"/>
  <c r="M5408" i="24"/>
  <c r="E5408" i="24"/>
  <c r="P5408" i="24" s="1"/>
  <c r="E5407" i="24"/>
  <c r="P5407" i="24" s="1"/>
  <c r="E5406" i="24"/>
  <c r="P5406" i="24" s="1"/>
  <c r="E5405" i="24"/>
  <c r="P5405" i="24" s="1"/>
  <c r="E5404" i="24"/>
  <c r="E5403" i="24"/>
  <c r="P5403" i="24" s="1"/>
  <c r="E5402" i="24"/>
  <c r="P5402" i="24" s="1"/>
  <c r="E5401" i="24"/>
  <c r="E5400" i="24"/>
  <c r="E5399" i="24"/>
  <c r="P5399" i="24" s="1"/>
  <c r="E5398" i="24"/>
  <c r="E5397" i="24"/>
  <c r="P5397" i="24" s="1"/>
  <c r="E5396" i="24"/>
  <c r="P5396" i="24" s="1"/>
  <c r="E5395" i="24"/>
  <c r="O5395" i="24" s="1"/>
  <c r="E5394" i="24"/>
  <c r="P5394" i="24" s="1"/>
  <c r="E5393" i="24"/>
  <c r="E5392" i="24"/>
  <c r="P5392" i="24" s="1"/>
  <c r="E5391" i="24"/>
  <c r="E5390" i="24"/>
  <c r="E5389" i="24"/>
  <c r="E5388" i="24"/>
  <c r="P5388" i="24" s="1"/>
  <c r="E5387" i="24"/>
  <c r="E5386" i="24"/>
  <c r="P5386" i="24" s="1"/>
  <c r="E5385" i="24"/>
  <c r="P5385" i="24" s="1"/>
  <c r="E5384" i="24"/>
  <c r="E5383" i="24"/>
  <c r="P5383" i="24" s="1"/>
  <c r="E5382" i="24"/>
  <c r="M5381" i="24"/>
  <c r="E5381" i="24"/>
  <c r="M5380" i="24"/>
  <c r="E5380" i="24"/>
  <c r="O5380" i="24" s="1"/>
  <c r="M5379" i="24"/>
  <c r="E5379" i="24"/>
  <c r="P5379" i="24" s="1"/>
  <c r="M5378" i="24"/>
  <c r="E5378" i="24"/>
  <c r="M5377" i="24"/>
  <c r="E5377" i="24"/>
  <c r="M5376" i="24"/>
  <c r="E5376" i="24"/>
  <c r="O5376" i="24" s="1"/>
  <c r="M5375" i="24"/>
  <c r="E5375" i="24"/>
  <c r="P5375" i="24" s="1"/>
  <c r="M5374" i="24"/>
  <c r="E5374" i="24"/>
  <c r="P5374" i="24" s="1"/>
  <c r="M5373" i="24"/>
  <c r="E5373" i="24"/>
  <c r="O5373" i="24" s="1"/>
  <c r="M5372" i="24"/>
  <c r="E5372" i="24"/>
  <c r="O5372" i="24" s="1"/>
  <c r="M5371" i="24"/>
  <c r="E5371" i="24"/>
  <c r="P5371" i="24" s="1"/>
  <c r="M5370" i="24"/>
  <c r="E5370" i="24"/>
  <c r="M5369" i="24"/>
  <c r="E5369" i="24"/>
  <c r="M5368" i="24"/>
  <c r="E5368" i="24"/>
  <c r="O5368" i="24" s="1"/>
  <c r="M5367" i="24"/>
  <c r="E5367" i="24"/>
  <c r="P5367" i="24" s="1"/>
  <c r="M5366" i="24"/>
  <c r="E5366" i="24"/>
  <c r="P5366" i="24" s="1"/>
  <c r="M5365" i="24"/>
  <c r="E5365" i="24"/>
  <c r="M5364" i="24"/>
  <c r="E5364" i="24"/>
  <c r="O5364" i="24" s="1"/>
  <c r="M5363" i="24"/>
  <c r="E5363" i="24"/>
  <c r="P5363" i="24" s="1"/>
  <c r="M5362" i="24"/>
  <c r="E5362" i="24"/>
  <c r="M5361" i="24"/>
  <c r="E5361" i="24"/>
  <c r="O5361" i="24" s="1"/>
  <c r="M5360" i="24"/>
  <c r="E5360" i="24"/>
  <c r="O5360" i="24" s="1"/>
  <c r="M5359" i="24"/>
  <c r="E5359" i="24"/>
  <c r="P5359" i="24" s="1"/>
  <c r="M5358" i="24"/>
  <c r="E5358" i="24"/>
  <c r="M5357" i="24"/>
  <c r="E5357" i="24"/>
  <c r="O5357" i="24" s="1"/>
  <c r="E5356" i="24"/>
  <c r="O5356" i="24" s="1"/>
  <c r="E5355" i="24"/>
  <c r="E5354" i="24"/>
  <c r="O5354" i="24" s="1"/>
  <c r="M5353" i="24"/>
  <c r="E5353" i="24"/>
  <c r="O5353" i="24" s="1"/>
  <c r="M5352" i="24"/>
  <c r="E5352" i="24"/>
  <c r="P5352" i="24" s="1"/>
  <c r="M5351" i="24"/>
  <c r="E5351" i="24"/>
  <c r="P5351" i="24" s="1"/>
  <c r="M5350" i="24"/>
  <c r="E5350" i="24"/>
  <c r="O5350" i="24" s="1"/>
  <c r="M5349" i="24"/>
  <c r="E5349" i="24"/>
  <c r="O5349" i="24" s="1"/>
  <c r="M5348" i="24"/>
  <c r="E5348" i="24"/>
  <c r="P5348" i="24" s="1"/>
  <c r="M5347" i="24"/>
  <c r="E5347" i="24"/>
  <c r="M5346" i="24"/>
  <c r="E5346" i="24"/>
  <c r="O5346" i="24" s="1"/>
  <c r="M5345" i="24"/>
  <c r="E5345" i="24"/>
  <c r="O5345" i="24" s="1"/>
  <c r="M5344" i="24"/>
  <c r="E5344" i="24"/>
  <c r="M5343" i="24"/>
  <c r="E5343" i="24"/>
  <c r="P5343" i="24" s="1"/>
  <c r="M5342" i="24"/>
  <c r="E5342" i="24"/>
  <c r="O5342" i="24" s="1"/>
  <c r="M5341" i="24"/>
  <c r="E5341" i="24"/>
  <c r="P5341" i="24" s="1"/>
  <c r="M5340" i="24"/>
  <c r="E5340" i="24"/>
  <c r="M5339" i="24"/>
  <c r="E5339" i="24"/>
  <c r="P5339" i="24" s="1"/>
  <c r="M5338" i="24"/>
  <c r="E5338" i="24"/>
  <c r="M5337" i="24"/>
  <c r="E5337" i="24"/>
  <c r="M5336" i="24"/>
  <c r="E5336" i="24"/>
  <c r="O5336" i="24" s="1"/>
  <c r="M5335" i="24"/>
  <c r="E5335" i="24"/>
  <c r="M5334" i="24"/>
  <c r="E5334" i="24"/>
  <c r="M5333" i="24"/>
  <c r="E5333" i="24"/>
  <c r="M5332" i="24"/>
  <c r="E5332" i="24"/>
  <c r="M5331" i="24"/>
  <c r="E5331" i="24"/>
  <c r="P5331" i="24" s="1"/>
  <c r="M5330" i="24"/>
  <c r="E5330" i="24"/>
  <c r="P5330" i="24" s="1"/>
  <c r="M5329" i="24"/>
  <c r="E5329" i="24"/>
  <c r="P5329" i="24" s="1"/>
  <c r="M5328" i="24"/>
  <c r="E5328" i="24"/>
  <c r="O5328" i="24" s="1"/>
  <c r="M5327" i="24"/>
  <c r="E5327" i="24"/>
  <c r="P5327" i="24" s="1"/>
  <c r="M5326" i="24"/>
  <c r="E5326" i="24"/>
  <c r="O5326" i="24" s="1"/>
  <c r="M5325" i="24"/>
  <c r="E5325" i="24"/>
  <c r="P5325" i="24" s="1"/>
  <c r="M5324" i="24"/>
  <c r="E5324" i="24"/>
  <c r="O5324" i="24" s="1"/>
  <c r="M5323" i="24"/>
  <c r="E5323" i="24"/>
  <c r="P5323" i="24" s="1"/>
  <c r="M5322" i="24"/>
  <c r="E5322" i="24"/>
  <c r="P5322" i="24" s="1"/>
  <c r="M5321" i="24"/>
  <c r="E5321" i="24"/>
  <c r="O5321" i="24" s="1"/>
  <c r="M5320" i="24"/>
  <c r="E5320" i="24"/>
  <c r="O5320" i="24" s="1"/>
  <c r="M5319" i="24"/>
  <c r="E5319" i="24"/>
  <c r="P5319" i="24" s="1"/>
  <c r="M5318" i="24"/>
  <c r="E5318" i="24"/>
  <c r="M5317" i="24"/>
  <c r="E5317" i="24"/>
  <c r="M5316" i="24"/>
  <c r="E5316" i="24"/>
  <c r="O5316" i="24" s="1"/>
  <c r="M5315" i="24"/>
  <c r="E5315" i="24"/>
  <c r="M5314" i="24"/>
  <c r="E5314" i="24"/>
  <c r="P5314" i="24" s="1"/>
  <c r="M5313" i="24"/>
  <c r="E5313" i="24"/>
  <c r="P5313" i="24" s="1"/>
  <c r="M5312" i="24"/>
  <c r="E5312" i="24"/>
  <c r="O5312" i="24" s="1"/>
  <c r="M5311" i="24"/>
  <c r="E5311" i="24"/>
  <c r="P5311" i="24" s="1"/>
  <c r="M5310" i="24"/>
  <c r="E5310" i="24"/>
  <c r="O5310" i="24" s="1"/>
  <c r="M5309" i="24"/>
  <c r="E5309" i="24"/>
  <c r="M5308" i="24"/>
  <c r="E5308" i="24"/>
  <c r="M5307" i="24"/>
  <c r="E5307" i="24"/>
  <c r="M5306" i="24"/>
  <c r="E5306" i="24"/>
  <c r="E5305" i="24"/>
  <c r="E5304" i="24"/>
  <c r="E5303" i="24"/>
  <c r="E5302" i="24"/>
  <c r="E5301" i="24"/>
  <c r="E5300" i="24"/>
  <c r="E5299" i="24"/>
  <c r="E5298" i="24"/>
  <c r="E5297" i="24"/>
  <c r="E5296" i="24"/>
  <c r="E5295" i="24"/>
  <c r="E5294" i="24"/>
  <c r="E5293" i="24"/>
  <c r="E5292" i="24"/>
  <c r="E5291" i="24"/>
  <c r="E5290" i="24"/>
  <c r="E5289" i="24"/>
  <c r="E5288" i="24"/>
  <c r="E5287" i="24"/>
  <c r="M5286" i="24"/>
  <c r="E5286" i="24"/>
  <c r="P5286" i="24" s="1"/>
  <c r="M5285" i="24"/>
  <c r="E5285" i="24"/>
  <c r="O5285" i="24" s="1"/>
  <c r="M5284" i="24"/>
  <c r="E5284" i="24"/>
  <c r="P5284" i="24" s="1"/>
  <c r="M5283" i="24"/>
  <c r="E5283" i="24"/>
  <c r="O5283" i="24" s="1"/>
  <c r="M5282" i="24"/>
  <c r="E5282" i="24"/>
  <c r="P5282" i="24" s="1"/>
  <c r="M5281" i="24"/>
  <c r="E5281" i="24"/>
  <c r="O5281" i="24" s="1"/>
  <c r="M5280" i="24"/>
  <c r="E5280" i="24"/>
  <c r="M5279" i="24"/>
  <c r="E5279" i="24"/>
  <c r="P5279" i="24" s="1"/>
  <c r="M5278" i="24"/>
  <c r="E5278" i="24"/>
  <c r="M5277" i="24"/>
  <c r="E5277" i="24"/>
  <c r="O5277" i="24" s="1"/>
  <c r="M5276" i="24"/>
  <c r="E5276" i="24"/>
  <c r="M5275" i="24"/>
  <c r="E5275" i="24"/>
  <c r="M5274" i="24"/>
  <c r="E5274" i="24"/>
  <c r="P5274" i="24" s="1"/>
  <c r="M5273" i="24"/>
  <c r="E5273" i="24"/>
  <c r="O5273" i="24" s="1"/>
  <c r="M5272" i="24"/>
  <c r="E5272" i="24"/>
  <c r="P5272" i="24" s="1"/>
  <c r="M5271" i="24"/>
  <c r="E5271" i="24"/>
  <c r="P5271" i="24" s="1"/>
  <c r="M5270" i="24"/>
  <c r="E5270" i="24"/>
  <c r="P5270" i="24" s="1"/>
  <c r="M5269" i="24"/>
  <c r="E5269" i="24"/>
  <c r="O5269" i="24" s="1"/>
  <c r="M5268" i="24"/>
  <c r="E5268" i="24"/>
  <c r="M5267" i="24"/>
  <c r="E5267" i="24"/>
  <c r="O5267" i="24" s="1"/>
  <c r="M5266" i="24"/>
  <c r="E5266" i="24"/>
  <c r="P5266" i="24" s="1"/>
  <c r="M5265" i="24"/>
  <c r="E5265" i="24"/>
  <c r="M5264" i="24"/>
  <c r="E5264" i="24"/>
  <c r="P5264" i="24" s="1"/>
  <c r="M5263" i="24"/>
  <c r="E5263" i="24"/>
  <c r="M5262" i="24"/>
  <c r="E5262" i="24"/>
  <c r="O5262" i="24" s="1"/>
  <c r="M5261" i="24"/>
  <c r="E5261" i="24"/>
  <c r="M5260" i="24"/>
  <c r="E5260" i="24"/>
  <c r="P5260" i="24" s="1"/>
  <c r="M5259" i="24"/>
  <c r="E5259" i="24"/>
  <c r="M5258" i="24"/>
  <c r="E5258" i="24"/>
  <c r="P5258" i="24" s="1"/>
  <c r="M5257" i="24"/>
  <c r="E5257" i="24"/>
  <c r="O5257" i="24" s="1"/>
  <c r="M5256" i="24"/>
  <c r="E5256" i="24"/>
  <c r="M5255" i="24"/>
  <c r="E5255" i="24"/>
  <c r="E5254" i="24"/>
  <c r="E5253" i="24"/>
  <c r="E5252" i="24"/>
  <c r="E5251" i="24"/>
  <c r="E5250" i="24"/>
  <c r="E5249" i="24"/>
  <c r="E5248" i="24"/>
  <c r="E5247" i="24"/>
  <c r="E5246" i="24"/>
  <c r="E5245" i="24"/>
  <c r="E5244" i="24"/>
  <c r="E5243" i="24"/>
  <c r="E5242" i="24"/>
  <c r="E5241" i="24"/>
  <c r="E5240" i="24"/>
  <c r="E5239" i="24"/>
  <c r="E5238" i="24"/>
  <c r="E5237" i="24"/>
  <c r="E5236" i="24"/>
  <c r="E5235" i="24"/>
  <c r="E5234" i="24"/>
  <c r="E5233" i="24"/>
  <c r="E5232" i="24"/>
  <c r="E5231" i="24"/>
  <c r="E5230" i="24"/>
  <c r="E5229" i="24"/>
  <c r="M5228" i="24"/>
  <c r="E5228" i="24"/>
  <c r="P5228" i="24" s="1"/>
  <c r="M5227" i="24"/>
  <c r="E5227" i="24"/>
  <c r="O5227" i="24" s="1"/>
  <c r="M5226" i="24"/>
  <c r="E5226" i="24"/>
  <c r="P5226" i="24" s="1"/>
  <c r="M5225" i="24"/>
  <c r="E5225" i="24"/>
  <c r="P5225" i="24" s="1"/>
  <c r="M5224" i="24"/>
  <c r="E5224" i="24"/>
  <c r="P5224" i="24" s="1"/>
  <c r="M5223" i="24"/>
  <c r="E5223" i="24"/>
  <c r="O5223" i="24" s="1"/>
  <c r="M5222" i="24"/>
  <c r="E5222" i="24"/>
  <c r="P5222" i="24" s="1"/>
  <c r="M5221" i="24"/>
  <c r="E5221" i="24"/>
  <c r="P5221" i="24" s="1"/>
  <c r="M5220" i="24"/>
  <c r="E5220" i="24"/>
  <c r="P5220" i="24" s="1"/>
  <c r="M5219" i="24"/>
  <c r="E5219" i="24"/>
  <c r="M5218" i="24"/>
  <c r="E5218" i="24"/>
  <c r="M5217" i="24"/>
  <c r="E5217" i="24"/>
  <c r="M5216" i="24"/>
  <c r="E5216" i="24"/>
  <c r="P5216" i="24" s="1"/>
  <c r="M5215" i="24"/>
  <c r="E5215" i="24"/>
  <c r="O5215" i="24" s="1"/>
  <c r="M5214" i="24"/>
  <c r="E5214" i="24"/>
  <c r="P5214" i="24" s="1"/>
  <c r="M5213" i="24"/>
  <c r="E5213" i="24"/>
  <c r="P5213" i="24" s="1"/>
  <c r="M5212" i="24"/>
  <c r="E5212" i="24"/>
  <c r="P5212" i="24" s="1"/>
  <c r="M5211" i="24"/>
  <c r="E5211" i="24"/>
  <c r="O5211" i="24" s="1"/>
  <c r="M5210" i="24"/>
  <c r="E5210" i="24"/>
  <c r="P5210" i="24" s="1"/>
  <c r="M5209" i="24"/>
  <c r="E5209" i="24"/>
  <c r="M5208" i="24"/>
  <c r="E5208" i="24"/>
  <c r="P5208" i="24" s="1"/>
  <c r="M5207" i="24"/>
  <c r="E5207" i="24"/>
  <c r="O5207" i="24" s="1"/>
  <c r="M5206" i="24"/>
  <c r="E5206" i="24"/>
  <c r="P5206" i="24" s="1"/>
  <c r="M5205" i="24"/>
  <c r="E5205" i="24"/>
  <c r="M5204" i="24"/>
  <c r="E5204" i="24"/>
  <c r="P5204" i="24" s="1"/>
  <c r="E5203" i="24"/>
  <c r="P5203" i="24" s="1"/>
  <c r="E5202" i="24"/>
  <c r="O5202" i="24" s="1"/>
  <c r="E5201" i="24"/>
  <c r="P5201" i="24" s="1"/>
  <c r="E5200" i="24"/>
  <c r="O5200" i="24" s="1"/>
  <c r="E5199" i="24"/>
  <c r="P5199" i="24" s="1"/>
  <c r="M5198" i="24"/>
  <c r="E5198" i="24"/>
  <c r="O5198" i="24" s="1"/>
  <c r="M5197" i="24"/>
  <c r="E5197" i="24"/>
  <c r="P5197" i="24" s="1"/>
  <c r="M5196" i="24"/>
  <c r="E5196" i="24"/>
  <c r="M5195" i="24"/>
  <c r="E5195" i="24"/>
  <c r="P5195" i="24" s="1"/>
  <c r="M5194" i="24"/>
  <c r="E5194" i="24"/>
  <c r="O5194" i="24" s="1"/>
  <c r="M5193" i="24"/>
  <c r="E5193" i="24"/>
  <c r="M5192" i="24"/>
  <c r="E5192" i="24"/>
  <c r="P5192" i="24" s="1"/>
  <c r="M5191" i="24"/>
  <c r="E5191" i="24"/>
  <c r="P5191" i="24" s="1"/>
  <c r="M5190" i="24"/>
  <c r="E5190" i="24"/>
  <c r="O5190" i="24" s="1"/>
  <c r="M5189" i="24"/>
  <c r="E5189" i="24"/>
  <c r="P5189" i="24" s="1"/>
  <c r="M5188" i="24"/>
  <c r="E5188" i="24"/>
  <c r="P5188" i="24" s="1"/>
  <c r="M5187" i="24"/>
  <c r="E5187" i="24"/>
  <c r="P5187" i="24" s="1"/>
  <c r="M5186" i="24"/>
  <c r="E5186" i="24"/>
  <c r="M5185" i="24"/>
  <c r="E5185" i="24"/>
  <c r="M5184" i="24"/>
  <c r="E5184" i="24"/>
  <c r="P5184" i="24" s="1"/>
  <c r="M5183" i="24"/>
  <c r="E5183" i="24"/>
  <c r="P5183" i="24" s="1"/>
  <c r="M5182" i="24"/>
  <c r="E5182" i="24"/>
  <c r="O5182" i="24" s="1"/>
  <c r="M5181" i="24"/>
  <c r="E5181" i="24"/>
  <c r="M5180" i="24"/>
  <c r="E5180" i="24"/>
  <c r="P5180" i="24" s="1"/>
  <c r="M5179" i="24"/>
  <c r="E5179" i="24"/>
  <c r="P5179" i="24" s="1"/>
  <c r="M5178" i="24"/>
  <c r="E5178" i="24"/>
  <c r="M5177" i="24"/>
  <c r="E5177" i="24"/>
  <c r="P5177" i="24" s="1"/>
  <c r="M5176" i="24"/>
  <c r="E5176" i="24"/>
  <c r="M5175" i="24"/>
  <c r="E5175" i="24"/>
  <c r="P5175" i="24" s="1"/>
  <c r="M5174" i="24"/>
  <c r="E5174" i="24"/>
  <c r="O5174" i="24" s="1"/>
  <c r="M5173" i="24"/>
  <c r="E5173" i="24"/>
  <c r="P5173" i="24" s="1"/>
  <c r="M5172" i="24"/>
  <c r="E5172" i="24"/>
  <c r="P5172" i="24" s="1"/>
  <c r="M5171" i="24"/>
  <c r="E5171" i="24"/>
  <c r="P5171" i="24" s="1"/>
  <c r="M5170" i="24"/>
  <c r="E5170" i="24"/>
  <c r="M5169" i="24"/>
  <c r="E5169" i="24"/>
  <c r="M5168" i="24"/>
  <c r="E5168" i="24"/>
  <c r="M5167" i="24"/>
  <c r="E5167" i="24"/>
  <c r="P5167" i="24" s="1"/>
  <c r="M5166" i="24"/>
  <c r="E5166" i="24"/>
  <c r="O5166" i="24" s="1"/>
  <c r="M5165" i="24"/>
  <c r="E5165" i="24"/>
  <c r="P5165" i="24" s="1"/>
  <c r="M5164" i="24"/>
  <c r="E5164" i="24"/>
  <c r="P5164" i="24" s="1"/>
  <c r="M5163" i="24"/>
  <c r="E5163" i="24"/>
  <c r="P5163" i="24" s="1"/>
  <c r="M5162" i="24"/>
  <c r="E5162" i="24"/>
  <c r="O5162" i="24" s="1"/>
  <c r="M5161" i="24"/>
  <c r="E5161" i="24"/>
  <c r="M5160" i="24"/>
  <c r="E5160" i="24"/>
  <c r="P5160" i="24" s="1"/>
  <c r="M5159" i="24"/>
  <c r="E5159" i="24"/>
  <c r="P5159" i="24" s="1"/>
  <c r="M5158" i="24"/>
  <c r="E5158" i="24"/>
  <c r="O5158" i="24" s="1"/>
  <c r="M5157" i="24"/>
  <c r="E5157" i="24"/>
  <c r="P5157" i="24" s="1"/>
  <c r="M5156" i="24"/>
  <c r="E5156" i="24"/>
  <c r="M5155" i="24"/>
  <c r="E5155" i="24"/>
  <c r="P5155" i="24" s="1"/>
  <c r="M5154" i="24"/>
  <c r="E5154" i="24"/>
  <c r="M5153" i="24"/>
  <c r="E5153" i="24"/>
  <c r="E5152" i="24"/>
  <c r="E5151" i="24"/>
  <c r="E5150" i="24"/>
  <c r="E5149" i="24"/>
  <c r="E5148" i="24"/>
  <c r="E5147" i="24"/>
  <c r="E5146" i="24"/>
  <c r="E5145" i="24"/>
  <c r="E5144" i="24"/>
  <c r="E5143" i="24"/>
  <c r="E5142" i="24"/>
  <c r="E5141" i="24"/>
  <c r="E5140" i="24"/>
  <c r="E5139" i="24"/>
  <c r="E5138" i="24"/>
  <c r="E5137" i="24"/>
  <c r="E5136" i="24"/>
  <c r="E5135" i="24"/>
  <c r="E5134" i="24"/>
  <c r="E5133" i="24"/>
  <c r="E5132" i="24"/>
  <c r="E5131" i="24"/>
  <c r="E5130" i="24"/>
  <c r="E5129" i="24"/>
  <c r="E5128" i="24"/>
  <c r="E5127" i="24"/>
  <c r="E5126" i="24"/>
  <c r="E5125" i="24"/>
  <c r="E5124" i="24"/>
  <c r="E5123" i="24"/>
  <c r="E5122" i="24"/>
  <c r="E5121" i="24"/>
  <c r="E5120" i="24"/>
  <c r="E5119" i="24"/>
  <c r="E5118" i="24"/>
  <c r="E5117" i="24"/>
  <c r="E5116" i="24"/>
  <c r="E5115" i="24"/>
  <c r="E5114" i="24"/>
  <c r="E5113" i="24"/>
  <c r="E5112" i="24"/>
  <c r="E5111" i="24"/>
  <c r="M5110" i="24"/>
  <c r="E5110" i="24"/>
  <c r="M5109" i="24"/>
  <c r="E5109" i="24"/>
  <c r="P5109" i="24" s="1"/>
  <c r="M5108" i="24"/>
  <c r="E5108" i="24"/>
  <c r="O5108" i="24" s="1"/>
  <c r="M5107" i="24"/>
  <c r="E5107" i="24"/>
  <c r="P5107" i="24" s="1"/>
  <c r="M5106" i="24"/>
  <c r="E5106" i="24"/>
  <c r="P5106" i="24" s="1"/>
  <c r="M5105" i="24"/>
  <c r="E5105" i="24"/>
  <c r="P5105" i="24" s="1"/>
  <c r="M5104" i="24"/>
  <c r="E5104" i="24"/>
  <c r="O5104" i="24" s="1"/>
  <c r="M5103" i="24"/>
  <c r="E5103" i="24"/>
  <c r="M5102" i="24"/>
  <c r="E5102" i="24"/>
  <c r="P5102" i="24" s="1"/>
  <c r="M5101" i="24"/>
  <c r="E5101" i="24"/>
  <c r="P5101" i="24" s="1"/>
  <c r="M5100" i="24"/>
  <c r="E5100" i="24"/>
  <c r="O5100" i="24" s="1"/>
  <c r="M5099" i="24"/>
  <c r="E5099" i="24"/>
  <c r="P5099" i="24" s="1"/>
  <c r="M5098" i="24"/>
  <c r="E5098" i="24"/>
  <c r="P5098" i="24" s="1"/>
  <c r="M5097" i="24"/>
  <c r="E5097" i="24"/>
  <c r="P5097" i="24" s="1"/>
  <c r="M5096" i="24"/>
  <c r="E5096" i="24"/>
  <c r="O5096" i="24" s="1"/>
  <c r="M5095" i="24"/>
  <c r="E5095" i="24"/>
  <c r="P5095" i="24" s="1"/>
  <c r="M5094" i="24"/>
  <c r="E5094" i="24"/>
  <c r="P5094" i="24" s="1"/>
  <c r="M5093" i="24"/>
  <c r="E5093" i="24"/>
  <c r="P5093" i="24" s="1"/>
  <c r="M5092" i="24"/>
  <c r="E5092" i="24"/>
  <c r="O5092" i="24" s="1"/>
  <c r="M5091" i="24"/>
  <c r="E5091" i="24"/>
  <c r="M5090" i="24"/>
  <c r="E5090" i="24"/>
  <c r="M5089" i="24"/>
  <c r="E5089" i="24"/>
  <c r="P5089" i="24" s="1"/>
  <c r="M5088" i="24"/>
  <c r="E5088" i="24"/>
  <c r="O5088" i="24" s="1"/>
  <c r="M5087" i="24"/>
  <c r="E5087" i="24"/>
  <c r="P5087" i="24" s="1"/>
  <c r="M5086" i="24"/>
  <c r="E5086" i="24"/>
  <c r="P5086" i="24" s="1"/>
  <c r="M5085" i="24"/>
  <c r="E5085" i="24"/>
  <c r="P5085" i="24" s="1"/>
  <c r="M5084" i="24"/>
  <c r="E5084" i="24"/>
  <c r="O5084" i="24" s="1"/>
  <c r="M5083" i="24"/>
  <c r="E5083" i="24"/>
  <c r="M5082" i="24"/>
  <c r="E5082" i="24"/>
  <c r="M5081" i="24"/>
  <c r="E5081" i="24"/>
  <c r="P5081" i="24" s="1"/>
  <c r="M5080" i="24"/>
  <c r="E5080" i="24"/>
  <c r="M5079" i="24"/>
  <c r="E5079" i="24"/>
  <c r="M5078" i="24"/>
  <c r="E5078" i="24"/>
  <c r="M5077" i="24"/>
  <c r="E5077" i="24"/>
  <c r="P5077" i="24" s="1"/>
  <c r="M5076" i="24"/>
  <c r="E5076" i="24"/>
  <c r="O5076" i="24" s="1"/>
  <c r="M5075" i="24"/>
  <c r="E5075" i="24"/>
  <c r="P5075" i="24" s="1"/>
  <c r="M5074" i="24"/>
  <c r="E5074" i="24"/>
  <c r="P5074" i="24" s="1"/>
  <c r="M5073" i="24"/>
  <c r="E5073" i="24"/>
  <c r="P5073" i="24" s="1"/>
  <c r="M5072" i="24"/>
  <c r="E5072" i="24"/>
  <c r="M5071" i="24"/>
  <c r="E5071" i="24"/>
  <c r="P5071" i="24" s="1"/>
  <c r="M5070" i="24"/>
  <c r="E5070" i="24"/>
  <c r="M5069" i="24"/>
  <c r="E5069" i="24"/>
  <c r="P5069" i="24" s="1"/>
  <c r="M5068" i="24"/>
  <c r="E5068" i="24"/>
  <c r="O5068" i="24" s="1"/>
  <c r="M5067" i="24"/>
  <c r="E5067" i="24"/>
  <c r="P5067" i="24" s="1"/>
  <c r="M5066" i="24"/>
  <c r="E5066" i="24"/>
  <c r="P5066" i="24" s="1"/>
  <c r="M5065" i="24"/>
  <c r="E5065" i="24"/>
  <c r="P5065" i="24" s="1"/>
  <c r="M5064" i="24"/>
  <c r="E5064" i="24"/>
  <c r="O5064" i="24" s="1"/>
  <c r="M5063" i="24"/>
  <c r="E5063" i="24"/>
  <c r="P5063" i="24" s="1"/>
  <c r="M5062" i="24"/>
  <c r="E5062" i="24"/>
  <c r="P5062" i="24" s="1"/>
  <c r="M5061" i="24"/>
  <c r="E5061" i="24"/>
  <c r="P5061" i="24" s="1"/>
  <c r="M5060" i="24"/>
  <c r="E5060" i="24"/>
  <c r="O5060" i="24" s="1"/>
  <c r="M5059" i="24"/>
  <c r="E5059" i="24"/>
  <c r="M5058" i="24"/>
  <c r="E5058" i="24"/>
  <c r="M5057" i="24"/>
  <c r="E5057" i="24"/>
  <c r="P5057" i="24" s="1"/>
  <c r="M5056" i="24"/>
  <c r="E5056" i="24"/>
  <c r="O5056" i="24" s="1"/>
  <c r="M5055" i="24"/>
  <c r="E5055" i="24"/>
  <c r="M5054" i="24"/>
  <c r="E5054" i="24"/>
  <c r="P5054" i="24" s="1"/>
  <c r="M5053" i="24"/>
  <c r="E5053" i="24"/>
  <c r="P5053" i="24" s="1"/>
  <c r="M5052" i="24"/>
  <c r="E5052" i="24"/>
  <c r="O5052" i="24" s="1"/>
  <c r="M5051" i="24"/>
  <c r="E5051" i="24"/>
  <c r="P5051" i="24" s="1"/>
  <c r="E5050" i="24"/>
  <c r="E5049" i="24"/>
  <c r="P5049" i="24" s="1"/>
  <c r="E5048" i="24"/>
  <c r="E5047" i="24"/>
  <c r="P5047" i="24" s="1"/>
  <c r="E5046" i="24"/>
  <c r="E5045" i="24"/>
  <c r="O5045" i="24" s="1"/>
  <c r="E5044" i="24"/>
  <c r="P5044" i="24" s="1"/>
  <c r="E5043" i="24"/>
  <c r="P5043" i="24" s="1"/>
  <c r="M5042" i="24"/>
  <c r="E5042" i="24"/>
  <c r="P5042" i="24" s="1"/>
  <c r="M5041" i="24"/>
  <c r="E5041" i="24"/>
  <c r="P5041" i="24" s="1"/>
  <c r="M5040" i="24"/>
  <c r="E5040" i="24"/>
  <c r="M5039" i="24"/>
  <c r="E5039" i="24"/>
  <c r="M5038" i="24"/>
  <c r="E5038" i="24"/>
  <c r="M5037" i="24"/>
  <c r="E5037" i="24"/>
  <c r="P5037" i="24" s="1"/>
  <c r="M5036" i="24"/>
  <c r="E5036" i="24"/>
  <c r="O5036" i="24" s="1"/>
  <c r="M5035" i="24"/>
  <c r="E5035" i="24"/>
  <c r="P5035" i="24" s="1"/>
  <c r="M5034" i="24"/>
  <c r="E5034" i="24"/>
  <c r="P5034" i="24" s="1"/>
  <c r="M5033" i="24"/>
  <c r="E5033" i="24"/>
  <c r="P5033" i="24" s="1"/>
  <c r="M5032" i="24"/>
  <c r="E5032" i="24"/>
  <c r="O5032" i="24" s="1"/>
  <c r="M5031" i="24"/>
  <c r="E5031" i="24"/>
  <c r="P5031" i="24" s="1"/>
  <c r="M5030" i="24"/>
  <c r="E5030" i="24"/>
  <c r="P5030" i="24" s="1"/>
  <c r="M5029" i="24"/>
  <c r="E5029" i="24"/>
  <c r="P5029" i="24" s="1"/>
  <c r="M5028" i="24"/>
  <c r="E5028" i="24"/>
  <c r="O5028" i="24" s="1"/>
  <c r="M5027" i="24"/>
  <c r="E5027" i="24"/>
  <c r="P5027" i="24" s="1"/>
  <c r="M5026" i="24"/>
  <c r="E5026" i="24"/>
  <c r="P5026" i="24" s="1"/>
  <c r="M5025" i="24"/>
  <c r="E5025" i="24"/>
  <c r="P5025" i="24" s="1"/>
  <c r="M5024" i="24"/>
  <c r="E5024" i="24"/>
  <c r="O5024" i="24" s="1"/>
  <c r="M5023" i="24"/>
  <c r="E5023" i="24"/>
  <c r="M5022" i="24"/>
  <c r="E5022" i="24"/>
  <c r="P5022" i="24" s="1"/>
  <c r="M5021" i="24"/>
  <c r="E5021" i="24"/>
  <c r="P5021" i="24" s="1"/>
  <c r="M5020" i="24"/>
  <c r="E5020" i="24"/>
  <c r="O5020" i="24" s="1"/>
  <c r="M5019" i="24"/>
  <c r="E5019" i="24"/>
  <c r="M5018" i="24"/>
  <c r="E5018" i="24"/>
  <c r="M5017" i="24"/>
  <c r="E5017" i="24"/>
  <c r="P5017" i="24" s="1"/>
  <c r="M5016" i="24"/>
  <c r="E5016" i="24"/>
  <c r="O5016" i="24" s="1"/>
  <c r="M5015" i="24"/>
  <c r="E5015" i="24"/>
  <c r="M5014" i="24"/>
  <c r="E5014" i="24"/>
  <c r="M5013" i="24"/>
  <c r="E5013" i="24"/>
  <c r="P5013" i="24" s="1"/>
  <c r="M5012" i="24"/>
  <c r="E5012" i="24"/>
  <c r="O5012" i="24" s="1"/>
  <c r="M5011" i="24"/>
  <c r="E5011" i="24"/>
  <c r="P5011" i="24" s="1"/>
  <c r="M5010" i="24"/>
  <c r="E5010" i="24"/>
  <c r="M5009" i="24"/>
  <c r="E5009" i="24"/>
  <c r="P5009" i="24" s="1"/>
  <c r="M5008" i="24"/>
  <c r="E5008" i="24"/>
  <c r="M5007" i="24"/>
  <c r="E5007" i="24"/>
  <c r="M5006" i="24"/>
  <c r="E5006" i="24"/>
  <c r="M5005" i="24"/>
  <c r="E5005" i="24"/>
  <c r="P5005" i="24" s="1"/>
  <c r="M5004" i="24"/>
  <c r="E5004" i="24"/>
  <c r="O5004" i="24" s="1"/>
  <c r="M5003" i="24"/>
  <c r="E5003" i="24"/>
  <c r="P5003" i="24" s="1"/>
  <c r="M5002" i="24"/>
  <c r="E5002" i="24"/>
  <c r="P5002" i="24" s="1"/>
  <c r="M5001" i="24"/>
  <c r="E5001" i="24"/>
  <c r="P5001" i="24" s="1"/>
  <c r="M5000" i="24"/>
  <c r="E5000" i="24"/>
  <c r="E4999" i="24"/>
  <c r="P4999" i="24" s="1"/>
  <c r="E4998" i="24"/>
  <c r="P4998" i="24" s="1"/>
  <c r="E4997" i="24"/>
  <c r="P4997" i="24" s="1"/>
  <c r="E4996" i="24"/>
  <c r="E4995" i="24"/>
  <c r="P4995" i="24" s="1"/>
  <c r="E4994" i="24"/>
  <c r="E4993" i="24"/>
  <c r="P4993" i="24" s="1"/>
  <c r="E4992" i="24"/>
  <c r="E4991" i="24"/>
  <c r="P4991" i="24" s="1"/>
  <c r="E4990" i="24"/>
  <c r="P4990" i="24" s="1"/>
  <c r="E4989" i="24"/>
  <c r="P4989" i="24" s="1"/>
  <c r="E4988" i="24"/>
  <c r="P4988" i="24" s="1"/>
  <c r="E4987" i="24"/>
  <c r="P4987" i="24" s="1"/>
  <c r="E4986" i="24"/>
  <c r="E4985" i="24"/>
  <c r="P4985" i="24" s="1"/>
  <c r="E4984" i="24"/>
  <c r="P4984" i="24" s="1"/>
  <c r="E4983" i="24"/>
  <c r="P4983" i="24" s="1"/>
  <c r="E4982" i="24"/>
  <c r="E4981" i="24"/>
  <c r="P4981" i="24" s="1"/>
  <c r="E4980" i="24"/>
  <c r="E4979" i="24"/>
  <c r="P4979" i="24" s="1"/>
  <c r="E4978" i="24"/>
  <c r="E4977" i="24"/>
  <c r="P4977" i="24" s="1"/>
  <c r="E4976" i="24"/>
  <c r="P4976" i="24" s="1"/>
  <c r="E4975" i="24"/>
  <c r="P4975" i="24" s="1"/>
  <c r="E4974" i="24"/>
  <c r="P4974" i="24" s="1"/>
  <c r="E4973" i="24"/>
  <c r="P4973" i="24" s="1"/>
  <c r="M4972" i="24"/>
  <c r="E4972" i="24"/>
  <c r="M4971" i="24"/>
  <c r="E4971" i="24"/>
  <c r="M4970" i="24"/>
  <c r="E4970" i="24"/>
  <c r="P4970" i="24" s="1"/>
  <c r="M4969" i="24"/>
  <c r="E4969" i="24"/>
  <c r="M4968" i="24"/>
  <c r="E4968" i="24"/>
  <c r="M4967" i="24"/>
  <c r="E4967" i="24"/>
  <c r="M4966" i="24"/>
  <c r="E4966" i="24"/>
  <c r="P4966" i="24" s="1"/>
  <c r="M4965" i="24"/>
  <c r="E4965" i="24"/>
  <c r="O4965" i="24" s="1"/>
  <c r="M4964" i="24"/>
  <c r="E4964" i="24"/>
  <c r="P4964" i="24" s="1"/>
  <c r="M4963" i="24"/>
  <c r="E4963" i="24"/>
  <c r="P4963" i="24" s="1"/>
  <c r="M4962" i="24"/>
  <c r="E4962" i="24"/>
  <c r="P4962" i="24" s="1"/>
  <c r="M4961" i="24"/>
  <c r="E4961" i="24"/>
  <c r="M4960" i="24"/>
  <c r="E4960" i="24"/>
  <c r="M4959" i="24"/>
  <c r="E4959" i="24"/>
  <c r="P4959" i="24" s="1"/>
  <c r="M4958" i="24"/>
  <c r="E4958" i="24"/>
  <c r="P4958" i="24" s="1"/>
  <c r="M4957" i="24"/>
  <c r="E4957" i="24"/>
  <c r="O4957" i="24" s="1"/>
  <c r="M4956" i="24"/>
  <c r="E4956" i="24"/>
  <c r="M4955" i="24"/>
  <c r="E4955" i="24"/>
  <c r="M4954" i="24"/>
  <c r="E4954" i="24"/>
  <c r="P4954" i="24" s="1"/>
  <c r="M4953" i="24"/>
  <c r="E4953" i="24"/>
  <c r="M4952" i="24"/>
  <c r="E4952" i="24"/>
  <c r="P4952" i="24" s="1"/>
  <c r="M4951" i="24"/>
  <c r="E4951" i="24"/>
  <c r="O4951" i="24" s="1"/>
  <c r="M4950" i="24"/>
  <c r="E4950" i="24"/>
  <c r="M4949" i="24"/>
  <c r="E4949" i="24"/>
  <c r="O4949" i="24" s="1"/>
  <c r="E4948" i="24"/>
  <c r="E4947" i="24"/>
  <c r="P4947" i="24" s="1"/>
  <c r="E4946" i="24"/>
  <c r="P4946" i="24" s="1"/>
  <c r="E4945" i="24"/>
  <c r="P4945" i="24" s="1"/>
  <c r="E4944" i="24"/>
  <c r="E4943" i="24"/>
  <c r="P4943" i="24" s="1"/>
  <c r="E4942" i="24"/>
  <c r="P4942" i="24" s="1"/>
  <c r="E4941" i="24"/>
  <c r="P4941" i="24" s="1"/>
  <c r="E4940" i="24"/>
  <c r="E4939" i="24"/>
  <c r="P4939" i="24" s="1"/>
  <c r="E4938" i="24"/>
  <c r="E4937" i="24"/>
  <c r="P4937" i="24" s="1"/>
  <c r="E4936" i="24"/>
  <c r="E4935" i="24"/>
  <c r="P4935" i="24" s="1"/>
  <c r="E4934" i="24"/>
  <c r="P4934" i="24" s="1"/>
  <c r="E4933" i="24"/>
  <c r="P4933" i="24" s="1"/>
  <c r="E4932" i="24"/>
  <c r="P4932" i="24" s="1"/>
  <c r="E4931" i="24"/>
  <c r="P4931" i="24" s="1"/>
  <c r="E4930" i="24"/>
  <c r="P4930" i="24" s="1"/>
  <c r="E4929" i="24"/>
  <c r="P4929" i="24" s="1"/>
  <c r="E4928" i="24"/>
  <c r="E4927" i="24"/>
  <c r="P4927" i="24" s="1"/>
  <c r="E4926" i="24"/>
  <c r="P4926" i="24" s="1"/>
  <c r="E4925" i="24"/>
  <c r="P4925" i="24" s="1"/>
  <c r="E4924" i="24"/>
  <c r="P4924" i="24" s="1"/>
  <c r="E4923" i="24"/>
  <c r="P4923" i="24" s="1"/>
  <c r="E4922" i="24"/>
  <c r="E4921" i="24"/>
  <c r="P4921" i="24" s="1"/>
  <c r="E4920" i="24"/>
  <c r="E4919" i="24"/>
  <c r="P4919" i="24" s="1"/>
  <c r="E4918" i="24"/>
  <c r="E4917" i="24"/>
  <c r="P4917" i="24" s="1"/>
  <c r="E4916" i="24"/>
  <c r="P4916" i="24" s="1"/>
  <c r="E4915" i="24"/>
  <c r="P4915" i="24" s="1"/>
  <c r="E4914" i="24"/>
  <c r="P4914" i="24" s="1"/>
  <c r="E4913" i="24"/>
  <c r="P4913" i="24" s="1"/>
  <c r="E4912" i="24"/>
  <c r="M4911" i="24"/>
  <c r="E4911" i="24"/>
  <c r="M4910" i="24"/>
  <c r="E4910" i="24"/>
  <c r="P4910" i="24" s="1"/>
  <c r="M4909" i="24"/>
  <c r="E4909" i="24"/>
  <c r="P4909" i="24" s="1"/>
  <c r="M4908" i="24"/>
  <c r="E4908" i="24"/>
  <c r="O4908" i="24" s="1"/>
  <c r="M4907" i="24"/>
  <c r="E4907" i="24"/>
  <c r="P4907" i="24" s="1"/>
  <c r="M4906" i="24"/>
  <c r="E4906" i="24"/>
  <c r="M4905" i="24"/>
  <c r="E4905" i="24"/>
  <c r="P4905" i="24" s="1"/>
  <c r="M4904" i="24"/>
  <c r="E4904" i="24"/>
  <c r="O4904" i="24" s="1"/>
  <c r="M4903" i="24"/>
  <c r="E4903" i="24"/>
  <c r="P4903" i="24" s="1"/>
  <c r="M4902" i="24"/>
  <c r="E4902" i="24"/>
  <c r="P4902" i="24" s="1"/>
  <c r="M4901" i="24"/>
  <c r="E4901" i="24"/>
  <c r="P4901" i="24" s="1"/>
  <c r="M4900" i="24"/>
  <c r="E4900" i="24"/>
  <c r="O4900" i="24" s="1"/>
  <c r="M4899" i="24"/>
  <c r="E4899" i="24"/>
  <c r="M4898" i="24"/>
  <c r="E4898" i="24"/>
  <c r="P4898" i="24" s="1"/>
  <c r="M4897" i="24"/>
  <c r="E4897" i="24"/>
  <c r="P4897" i="24" s="1"/>
  <c r="M4896" i="24"/>
  <c r="E4896" i="24"/>
  <c r="M4895" i="24"/>
  <c r="E4895" i="24"/>
  <c r="M4894" i="24"/>
  <c r="E4894" i="24"/>
  <c r="O4894" i="24" s="1"/>
  <c r="M4893" i="24"/>
  <c r="E4893" i="24"/>
  <c r="P4893" i="24" s="1"/>
  <c r="M4892" i="24"/>
  <c r="E4892" i="24"/>
  <c r="O4892" i="24" s="1"/>
  <c r="M4891" i="24"/>
  <c r="E4891" i="24"/>
  <c r="M4890" i="24"/>
  <c r="E4890" i="24"/>
  <c r="M4889" i="24"/>
  <c r="E4889" i="24"/>
  <c r="P4889" i="24" s="1"/>
  <c r="M4888" i="24"/>
  <c r="E4888" i="24"/>
  <c r="O4888" i="24" s="1"/>
  <c r="M4887" i="24"/>
  <c r="E4887" i="24"/>
  <c r="P4887" i="24" s="1"/>
  <c r="M4886" i="24"/>
  <c r="E4886" i="24"/>
  <c r="M4885" i="24"/>
  <c r="E4885" i="24"/>
  <c r="P4885" i="24" s="1"/>
  <c r="M4884" i="24"/>
  <c r="E4884" i="24"/>
  <c r="O4884" i="24" s="1"/>
  <c r="M4883" i="24"/>
  <c r="E4883" i="24"/>
  <c r="M4882" i="24"/>
  <c r="E4882" i="24"/>
  <c r="P4882" i="24" s="1"/>
  <c r="M4881" i="24"/>
  <c r="E4881" i="24"/>
  <c r="P4881" i="24" s="1"/>
  <c r="M4880" i="24"/>
  <c r="E4880" i="24"/>
  <c r="M4879" i="24"/>
  <c r="E4879" i="24"/>
  <c r="M4878" i="24"/>
  <c r="E4878" i="24"/>
  <c r="P4878" i="24" s="1"/>
  <c r="M4877" i="24"/>
  <c r="E4877" i="24"/>
  <c r="P4877" i="24" s="1"/>
  <c r="M4876" i="24"/>
  <c r="E4876" i="24"/>
  <c r="O4876" i="24" s="1"/>
  <c r="M4875" i="24"/>
  <c r="E4875" i="24"/>
  <c r="P4875" i="24" s="1"/>
  <c r="M4874" i="24"/>
  <c r="E4874" i="24"/>
  <c r="P4874" i="24" s="1"/>
  <c r="M4873" i="24"/>
  <c r="E4873" i="24"/>
  <c r="P4873" i="24" s="1"/>
  <c r="M4872" i="24"/>
  <c r="E4872" i="24"/>
  <c r="O4872" i="24" s="1"/>
  <c r="M4871" i="24"/>
  <c r="E4871" i="24"/>
  <c r="M4870" i="24"/>
  <c r="E4870" i="24"/>
  <c r="P4870" i="24" s="1"/>
  <c r="M4869" i="24"/>
  <c r="E4869" i="24"/>
  <c r="P4869" i="24" s="1"/>
  <c r="M4868" i="24"/>
  <c r="E4868" i="24"/>
  <c r="O4868" i="24" s="1"/>
  <c r="M4867" i="24"/>
  <c r="E4867" i="24"/>
  <c r="P4867" i="24" s="1"/>
  <c r="M4866" i="24"/>
  <c r="E4866" i="24"/>
  <c r="P4866" i="24" s="1"/>
  <c r="M4865" i="24"/>
  <c r="E4865" i="24"/>
  <c r="P4865" i="24" s="1"/>
  <c r="M4864" i="24"/>
  <c r="E4864" i="24"/>
  <c r="M4863" i="24"/>
  <c r="E4863" i="24"/>
  <c r="M4862" i="24"/>
  <c r="E4862" i="24"/>
  <c r="P4862" i="24" s="1"/>
  <c r="M4861" i="24"/>
  <c r="E4861" i="24"/>
  <c r="P4861" i="24" s="1"/>
  <c r="M4860" i="24"/>
  <c r="E4860" i="24"/>
  <c r="O4860" i="24" s="1"/>
  <c r="M4859" i="24"/>
  <c r="E4859" i="24"/>
  <c r="P4859" i="24" s="1"/>
  <c r="M4858" i="24"/>
  <c r="E4858" i="24"/>
  <c r="M4857" i="24"/>
  <c r="E4857" i="24"/>
  <c r="P4857" i="24" s="1"/>
  <c r="M4856" i="24"/>
  <c r="E4856" i="24"/>
  <c r="M4855" i="24"/>
  <c r="E4855" i="24"/>
  <c r="P4855" i="24" s="1"/>
  <c r="M4854" i="24"/>
  <c r="E4854" i="24"/>
  <c r="M4853" i="24"/>
  <c r="E4853" i="24"/>
  <c r="P4853" i="24" s="1"/>
  <c r="M4852" i="24"/>
  <c r="E4852" i="24"/>
  <c r="O4852" i="24" s="1"/>
  <c r="M4851" i="24"/>
  <c r="E4851" i="24"/>
  <c r="P4851" i="24" s="1"/>
  <c r="M4850" i="24"/>
  <c r="E4850" i="24"/>
  <c r="M4849" i="24"/>
  <c r="E4849" i="24"/>
  <c r="P4849" i="24" s="1"/>
  <c r="M4848" i="24"/>
  <c r="E4848" i="24"/>
  <c r="M4847" i="24"/>
  <c r="E4847" i="24"/>
  <c r="E4846" i="24"/>
  <c r="E4845" i="24"/>
  <c r="E4844" i="24"/>
  <c r="E4843" i="24"/>
  <c r="E4842" i="24"/>
  <c r="E4841" i="24"/>
  <c r="E4840" i="24"/>
  <c r="E4839" i="24"/>
  <c r="E4838" i="24"/>
  <c r="E4837" i="24"/>
  <c r="E4836" i="24"/>
  <c r="E4835" i="24"/>
  <c r="E4834" i="24"/>
  <c r="E4833" i="24"/>
  <c r="E4832" i="24"/>
  <c r="E4831" i="24"/>
  <c r="E4830" i="24"/>
  <c r="E4829" i="24"/>
  <c r="E4828" i="24"/>
  <c r="E4827" i="24"/>
  <c r="E4826" i="24"/>
  <c r="E4825" i="24"/>
  <c r="E4824" i="24"/>
  <c r="E4823" i="24"/>
  <c r="E4822" i="24"/>
  <c r="E4821" i="24"/>
  <c r="E4820" i="24"/>
  <c r="P4820" i="24" s="1"/>
  <c r="M4819" i="24"/>
  <c r="E4819" i="24"/>
  <c r="M4818" i="24"/>
  <c r="E4818" i="24"/>
  <c r="P4818" i="24" s="1"/>
  <c r="M4817" i="24"/>
  <c r="E4817" i="24"/>
  <c r="O4817" i="24" s="1"/>
  <c r="M4816" i="24"/>
  <c r="E4816" i="24"/>
  <c r="P4816" i="24" s="1"/>
  <c r="M4815" i="24"/>
  <c r="E4815" i="24"/>
  <c r="O4815" i="24" s="1"/>
  <c r="M4814" i="24"/>
  <c r="E4814" i="24"/>
  <c r="P4814" i="24" s="1"/>
  <c r="M4813" i="24"/>
  <c r="E4813" i="24"/>
  <c r="O4813" i="24" s="1"/>
  <c r="M4812" i="24"/>
  <c r="E4812" i="24"/>
  <c r="M4811" i="24"/>
  <c r="E4811" i="24"/>
  <c r="M4810" i="24"/>
  <c r="E4810" i="24"/>
  <c r="P4810" i="24" s="1"/>
  <c r="M4809" i="24"/>
  <c r="E4809" i="24"/>
  <c r="M4808" i="24"/>
  <c r="E4808" i="24"/>
  <c r="P4808" i="24" s="1"/>
  <c r="M4807" i="24"/>
  <c r="E4807" i="24"/>
  <c r="M4806" i="24"/>
  <c r="E4806" i="24"/>
  <c r="P4806" i="24" s="1"/>
  <c r="M4805" i="24"/>
  <c r="E4805" i="24"/>
  <c r="O4805" i="24" s="1"/>
  <c r="M4804" i="24"/>
  <c r="E4804" i="24"/>
  <c r="M4803" i="24"/>
  <c r="E4803" i="24"/>
  <c r="M4802" i="24"/>
  <c r="E4802" i="24"/>
  <c r="P4802" i="24" s="1"/>
  <c r="M4801" i="24"/>
  <c r="E4801" i="24"/>
  <c r="O4801" i="24" s="1"/>
  <c r="M4800" i="24"/>
  <c r="E4800" i="24"/>
  <c r="P4800" i="24" s="1"/>
  <c r="M4799" i="24"/>
  <c r="E4799" i="24"/>
  <c r="O4799" i="24" s="1"/>
  <c r="M4798" i="24"/>
  <c r="E4798" i="24"/>
  <c r="O4798" i="24" s="1"/>
  <c r="M4797" i="24"/>
  <c r="E4797" i="24"/>
  <c r="O4797" i="24" s="1"/>
  <c r="M4796" i="24"/>
  <c r="E4796" i="24"/>
  <c r="P4796" i="24" s="1"/>
  <c r="E4795" i="24"/>
  <c r="P4795" i="24" s="1"/>
  <c r="E4794" i="24"/>
  <c r="E4793" i="24"/>
  <c r="E4792" i="24"/>
  <c r="E4791" i="24"/>
  <c r="P4791" i="24" s="1"/>
  <c r="E4790" i="24"/>
  <c r="P4790" i="24" s="1"/>
  <c r="E4789" i="24"/>
  <c r="E4788" i="24"/>
  <c r="P4788" i="24" s="1"/>
  <c r="E4787" i="24"/>
  <c r="E4786" i="24"/>
  <c r="O4786" i="24" s="1"/>
  <c r="E4785" i="24"/>
  <c r="P4785" i="24" s="1"/>
  <c r="E4784" i="24"/>
  <c r="E4783" i="24"/>
  <c r="P4783" i="24" s="1"/>
  <c r="E4782" i="24"/>
  <c r="P4782" i="24" s="1"/>
  <c r="E4781" i="24"/>
  <c r="E4780" i="24"/>
  <c r="P4780" i="24" s="1"/>
  <c r="E4779" i="24"/>
  <c r="E4778" i="24"/>
  <c r="E4777" i="24"/>
  <c r="E4776" i="24"/>
  <c r="P4776" i="24" s="1"/>
  <c r="E4775" i="24"/>
  <c r="P4775" i="24" s="1"/>
  <c r="E4774" i="24"/>
  <c r="P4774" i="24" s="1"/>
  <c r="E4773" i="24"/>
  <c r="E4772" i="24"/>
  <c r="E4771" i="24"/>
  <c r="P4771" i="24" s="1"/>
  <c r="E4770" i="24"/>
  <c r="P4770" i="24" s="1"/>
  <c r="E4769" i="24"/>
  <c r="P4769" i="24" s="1"/>
  <c r="M4768" i="24"/>
  <c r="E4768" i="24"/>
  <c r="O4768" i="24" s="1"/>
  <c r="M4767" i="24"/>
  <c r="E4767" i="24"/>
  <c r="O4767" i="24" s="1"/>
  <c r="M4766" i="24"/>
  <c r="E4766" i="24"/>
  <c r="O4766" i="24" s="1"/>
  <c r="M4765" i="24"/>
  <c r="E4765" i="24"/>
  <c r="M4764" i="24"/>
  <c r="E4764" i="24"/>
  <c r="M4763" i="24"/>
  <c r="E4763" i="24"/>
  <c r="M4762" i="24"/>
  <c r="E4762" i="24"/>
  <c r="M4761" i="24"/>
  <c r="E4761" i="24"/>
  <c r="M4760" i="24"/>
  <c r="E4760" i="24"/>
  <c r="M4759" i="24"/>
  <c r="E4759" i="24"/>
  <c r="O4759" i="24" s="1"/>
  <c r="M4758" i="24"/>
  <c r="E4758" i="24"/>
  <c r="O4758" i="24" s="1"/>
  <c r="M4757" i="24"/>
  <c r="E4757" i="24"/>
  <c r="M4756" i="24"/>
  <c r="E4756" i="24"/>
  <c r="M4755" i="24"/>
  <c r="E4755" i="24"/>
  <c r="M4754" i="24"/>
  <c r="E4754" i="24"/>
  <c r="M4753" i="24"/>
  <c r="E4753" i="24"/>
  <c r="M4752" i="24"/>
  <c r="E4752" i="24"/>
  <c r="P4752" i="24" s="1"/>
  <c r="M4751" i="24"/>
  <c r="E4751" i="24"/>
  <c r="O4751" i="24" s="1"/>
  <c r="M4750" i="24"/>
  <c r="E4750" i="24"/>
  <c r="O4750" i="24" s="1"/>
  <c r="M4749" i="24"/>
  <c r="E4749" i="24"/>
  <c r="M4748" i="24"/>
  <c r="E4748" i="24"/>
  <c r="P4748" i="24" s="1"/>
  <c r="M4747" i="24"/>
  <c r="E4747" i="24"/>
  <c r="M4746" i="24"/>
  <c r="E4746" i="24"/>
  <c r="O4746" i="24" s="1"/>
  <c r="M4745" i="24"/>
  <c r="E4745" i="24"/>
  <c r="P4745" i="24" s="1"/>
  <c r="E4744" i="24"/>
  <c r="E4743" i="24"/>
  <c r="O4743" i="24" s="1"/>
  <c r="E4742" i="24"/>
  <c r="O4742" i="24" s="1"/>
  <c r="E4741" i="24"/>
  <c r="E4740" i="24"/>
  <c r="O4740" i="24" s="1"/>
  <c r="E4739" i="24"/>
  <c r="O4739" i="24" s="1"/>
  <c r="E4738" i="24"/>
  <c r="E4737" i="24"/>
  <c r="E4736" i="24"/>
  <c r="E4735" i="24"/>
  <c r="E4734" i="24"/>
  <c r="O4734" i="24" s="1"/>
  <c r="E4733" i="24"/>
  <c r="O4733" i="24" s="1"/>
  <c r="E4732" i="24"/>
  <c r="E4731" i="24"/>
  <c r="O4731" i="24" s="1"/>
  <c r="E4730" i="24"/>
  <c r="E4729" i="24"/>
  <c r="O4729" i="24" s="1"/>
  <c r="E4728" i="24"/>
  <c r="E4727" i="24"/>
  <c r="O4727" i="24" s="1"/>
  <c r="E4726" i="24"/>
  <c r="O4726" i="24" s="1"/>
  <c r="E4725" i="24"/>
  <c r="O4725" i="24" s="1"/>
  <c r="E4724" i="24"/>
  <c r="O4724" i="24" s="1"/>
  <c r="E4723" i="24"/>
  <c r="O4723" i="24" s="1"/>
  <c r="E4722" i="24"/>
  <c r="O4722" i="24" s="1"/>
  <c r="E4721" i="24"/>
  <c r="E4720" i="24"/>
  <c r="E4719" i="24"/>
  <c r="O4719" i="24" s="1"/>
  <c r="E4718" i="24"/>
  <c r="O4718" i="24" s="1"/>
  <c r="M4717" i="24"/>
  <c r="E4717" i="24"/>
  <c r="M4716" i="24"/>
  <c r="E4716" i="24"/>
  <c r="O4716" i="24" s="1"/>
  <c r="M4715" i="24"/>
  <c r="E4715" i="24"/>
  <c r="O4715" i="24" s="1"/>
  <c r="M4714" i="24"/>
  <c r="E4714" i="24"/>
  <c r="P4714" i="24" s="1"/>
  <c r="M4713" i="24"/>
  <c r="E4713" i="24"/>
  <c r="O4713" i="24" s="1"/>
  <c r="M4712" i="24"/>
  <c r="E4712" i="24"/>
  <c r="M4711" i="24"/>
  <c r="E4711" i="24"/>
  <c r="O4711" i="24" s="1"/>
  <c r="M4710" i="24"/>
  <c r="E4710" i="24"/>
  <c r="P4710" i="24" s="1"/>
  <c r="M4709" i="24"/>
  <c r="E4709" i="24"/>
  <c r="P4709" i="24" s="1"/>
  <c r="M4708" i="24"/>
  <c r="E4708" i="24"/>
  <c r="O4708" i="24" s="1"/>
  <c r="M4707" i="24"/>
  <c r="E4707" i="24"/>
  <c r="O4707" i="24" s="1"/>
  <c r="M4706" i="24"/>
  <c r="E4706" i="24"/>
  <c r="P4706" i="24" s="1"/>
  <c r="M4705" i="24"/>
  <c r="E4705" i="24"/>
  <c r="M4704" i="24"/>
  <c r="E4704" i="24"/>
  <c r="M4703" i="24"/>
  <c r="E4703" i="24"/>
  <c r="O4703" i="24" s="1"/>
  <c r="M4702" i="24"/>
  <c r="E4702" i="24"/>
  <c r="P4702" i="24" s="1"/>
  <c r="M4701" i="24"/>
  <c r="E4701" i="24"/>
  <c r="P4701" i="24" s="1"/>
  <c r="M4700" i="24"/>
  <c r="E4700" i="24"/>
  <c r="O4700" i="24" s="1"/>
  <c r="M4699" i="24"/>
  <c r="E4699" i="24"/>
  <c r="M4698" i="24"/>
  <c r="E4698" i="24"/>
  <c r="P4698" i="24" s="1"/>
  <c r="M4697" i="24"/>
  <c r="E4697" i="24"/>
  <c r="O4697" i="24" s="1"/>
  <c r="M4696" i="24"/>
  <c r="E4696" i="24"/>
  <c r="O4696" i="24" s="1"/>
  <c r="M4695" i="24"/>
  <c r="E4695" i="24"/>
  <c r="O4695" i="24" s="1"/>
  <c r="M4694" i="24"/>
  <c r="E4694" i="24"/>
  <c r="E4693" i="24"/>
  <c r="P4693" i="24" s="1"/>
  <c r="E4692" i="24"/>
  <c r="E4691" i="24"/>
  <c r="P4691" i="24" s="1"/>
  <c r="E4690" i="24"/>
  <c r="E4689" i="24"/>
  <c r="E4688" i="24"/>
  <c r="E4687" i="24"/>
  <c r="P4687" i="24" s="1"/>
  <c r="E4686" i="24"/>
  <c r="E4685" i="24"/>
  <c r="P4685" i="24" s="1"/>
  <c r="E4684" i="24"/>
  <c r="E4683" i="24"/>
  <c r="P4683" i="24" s="1"/>
  <c r="E4682" i="24"/>
  <c r="E4681" i="24"/>
  <c r="E4680" i="24"/>
  <c r="E4679" i="24"/>
  <c r="P4679" i="24" s="1"/>
  <c r="E4678" i="24"/>
  <c r="E4677" i="24"/>
  <c r="E4676" i="24"/>
  <c r="E4675" i="24"/>
  <c r="P4675" i="24" s="1"/>
  <c r="E4674" i="24"/>
  <c r="E4673" i="24"/>
  <c r="E4672" i="24"/>
  <c r="E4671" i="24"/>
  <c r="P4671" i="24" s="1"/>
  <c r="E4670" i="24"/>
  <c r="E4669" i="24"/>
  <c r="P4669" i="24" s="1"/>
  <c r="M4668" i="24"/>
  <c r="E4668" i="24"/>
  <c r="P4668" i="24" s="1"/>
  <c r="M4667" i="24"/>
  <c r="E4667" i="24"/>
  <c r="O4667" i="24" s="1"/>
  <c r="M4666" i="24"/>
  <c r="E4666" i="24"/>
  <c r="O4666" i="24" s="1"/>
  <c r="M4665" i="24"/>
  <c r="E4665" i="24"/>
  <c r="P4665" i="24" s="1"/>
  <c r="M4664" i="24"/>
  <c r="E4664" i="24"/>
  <c r="P4664" i="24" s="1"/>
  <c r="M4663" i="24"/>
  <c r="E4663" i="24"/>
  <c r="O4663" i="24" s="1"/>
  <c r="M4662" i="24"/>
  <c r="E4662" i="24"/>
  <c r="O4662" i="24" s="1"/>
  <c r="M4661" i="24"/>
  <c r="E4661" i="24"/>
  <c r="P4661" i="24" s="1"/>
  <c r="M4660" i="24"/>
  <c r="E4660" i="24"/>
  <c r="P4660" i="24" s="1"/>
  <c r="M4659" i="24"/>
  <c r="E4659" i="24"/>
  <c r="O4659" i="24" s="1"/>
  <c r="M4658" i="24"/>
  <c r="E4658" i="24"/>
  <c r="O4658" i="24" s="1"/>
  <c r="M4657" i="24"/>
  <c r="E4657" i="24"/>
  <c r="M4656" i="24"/>
  <c r="E4656" i="24"/>
  <c r="P4656" i="24" s="1"/>
  <c r="M4655" i="24"/>
  <c r="E4655" i="24"/>
  <c r="O4655" i="24" s="1"/>
  <c r="M4654" i="24"/>
  <c r="E4654" i="24"/>
  <c r="M4653" i="24"/>
  <c r="E4653" i="24"/>
  <c r="M4652" i="24"/>
  <c r="E4652" i="24"/>
  <c r="M4651" i="24"/>
  <c r="E4651" i="24"/>
  <c r="M4650" i="24"/>
  <c r="E4650" i="24"/>
  <c r="O4650" i="24" s="1"/>
  <c r="M4649" i="24"/>
  <c r="E4649" i="24"/>
  <c r="M4648" i="24"/>
  <c r="E4648" i="24"/>
  <c r="P4648" i="24" s="1"/>
  <c r="M4647" i="24"/>
  <c r="E4647" i="24"/>
  <c r="O4647" i="24" s="1"/>
  <c r="M4646" i="24"/>
  <c r="E4646" i="24"/>
  <c r="M4645" i="24"/>
  <c r="E4645" i="24"/>
  <c r="M4644" i="24"/>
  <c r="E4644" i="24"/>
  <c r="M4643" i="24"/>
  <c r="E4643" i="24"/>
  <c r="E4642" i="24"/>
  <c r="E4641" i="24"/>
  <c r="E4640" i="24"/>
  <c r="E4639" i="24"/>
  <c r="E4638" i="24"/>
  <c r="E4637" i="24"/>
  <c r="E4636" i="24"/>
  <c r="E4635" i="24"/>
  <c r="E4634" i="24"/>
  <c r="E4633" i="24"/>
  <c r="E4632" i="24"/>
  <c r="E4631" i="24"/>
  <c r="E4630" i="24"/>
  <c r="E4629" i="24"/>
  <c r="E4628" i="24"/>
  <c r="E4627" i="24"/>
  <c r="E4626" i="24"/>
  <c r="E4625" i="24"/>
  <c r="E4624" i="24"/>
  <c r="E4623" i="24"/>
  <c r="E4622" i="24"/>
  <c r="E4621" i="24"/>
  <c r="E4620" i="24"/>
  <c r="E4619" i="24"/>
  <c r="E4618" i="24"/>
  <c r="E4617" i="24"/>
  <c r="E4616" i="24"/>
  <c r="E4615" i="24"/>
  <c r="M4614" i="24"/>
  <c r="E4614" i="24"/>
  <c r="O4614" i="24" s="1"/>
  <c r="M4613" i="24"/>
  <c r="E4613" i="24"/>
  <c r="P4613" i="24" s="1"/>
  <c r="M4612" i="24"/>
  <c r="E4612" i="24"/>
  <c r="P4612" i="24" s="1"/>
  <c r="M4611" i="24"/>
  <c r="E4611" i="24"/>
  <c r="O4611" i="24" s="1"/>
  <c r="M4610" i="24"/>
  <c r="E4610" i="24"/>
  <c r="O4610" i="24" s="1"/>
  <c r="M4609" i="24"/>
  <c r="E4609" i="24"/>
  <c r="P4609" i="24" s="1"/>
  <c r="M4608" i="24"/>
  <c r="E4608" i="24"/>
  <c r="P4608" i="24" s="1"/>
  <c r="M4607" i="24"/>
  <c r="E4607" i="24"/>
  <c r="P4607" i="24" s="1"/>
  <c r="M4606" i="24"/>
  <c r="E4606" i="24"/>
  <c r="M4605" i="24"/>
  <c r="E4605" i="24"/>
  <c r="P4605" i="24" s="1"/>
  <c r="M4604" i="24"/>
  <c r="E4604" i="24"/>
  <c r="M4603" i="24"/>
  <c r="E4603" i="24"/>
  <c r="O4603" i="24" s="1"/>
  <c r="M4602" i="24"/>
  <c r="E4602" i="24"/>
  <c r="M4601" i="24"/>
  <c r="E4601" i="24"/>
  <c r="M4600" i="24"/>
  <c r="E4600" i="24"/>
  <c r="M4599" i="24"/>
  <c r="E4599" i="24"/>
  <c r="M4598" i="24"/>
  <c r="E4598" i="24"/>
  <c r="M4597" i="24"/>
  <c r="E4597" i="24"/>
  <c r="M4596" i="24"/>
  <c r="E4596" i="24"/>
  <c r="P4596" i="24" s="1"/>
  <c r="M4595" i="24"/>
  <c r="E4595" i="24"/>
  <c r="M4594" i="24"/>
  <c r="E4594" i="24"/>
  <c r="O4594" i="24" s="1"/>
  <c r="M4593" i="24"/>
  <c r="E4593" i="24"/>
  <c r="M4592" i="24"/>
  <c r="E4592" i="24"/>
  <c r="P4592" i="24" s="1"/>
  <c r="E4591" i="24"/>
  <c r="O4591" i="24" s="1"/>
  <c r="E4590" i="24"/>
  <c r="O4590" i="24" s="1"/>
  <c r="E4589" i="24"/>
  <c r="O4589" i="24" s="1"/>
  <c r="E4588" i="24"/>
  <c r="E4587" i="24"/>
  <c r="E4586" i="24"/>
  <c r="O4586" i="24" s="1"/>
  <c r="E4585" i="24"/>
  <c r="P4585" i="24" s="1"/>
  <c r="E4584" i="24"/>
  <c r="O4584" i="24" s="1"/>
  <c r="E4583" i="24"/>
  <c r="O4583" i="24" s="1"/>
  <c r="E4582" i="24"/>
  <c r="E4581" i="24"/>
  <c r="O4581" i="24" s="1"/>
  <c r="E4580" i="24"/>
  <c r="O4580" i="24" s="1"/>
  <c r="E4579" i="24"/>
  <c r="P4579" i="24" s="1"/>
  <c r="E4578" i="24"/>
  <c r="O4578" i="24" s="1"/>
  <c r="E4577" i="24"/>
  <c r="P4577" i="24" s="1"/>
  <c r="E4576" i="24"/>
  <c r="O4576" i="24" s="1"/>
  <c r="E4575" i="24"/>
  <c r="O4575" i="24" s="1"/>
  <c r="E4574" i="24"/>
  <c r="O4574" i="24" s="1"/>
  <c r="E4573" i="24"/>
  <c r="P4573" i="24" s="1"/>
  <c r="E4572" i="24"/>
  <c r="O4572" i="24" s="1"/>
  <c r="E4571" i="24"/>
  <c r="P4571" i="24" s="1"/>
  <c r="E4570" i="24"/>
  <c r="E4569" i="24"/>
  <c r="P4569" i="24" s="1"/>
  <c r="E4568" i="24"/>
  <c r="O4568" i="24" s="1"/>
  <c r="E4567" i="24"/>
  <c r="E4566" i="24"/>
  <c r="O4566" i="24" s="1"/>
  <c r="E4565" i="24"/>
  <c r="P4565" i="24" s="1"/>
  <c r="E4564" i="24"/>
  <c r="O4564" i="24" s="1"/>
  <c r="M4563" i="24"/>
  <c r="E4563" i="24"/>
  <c r="P4563" i="24" s="1"/>
  <c r="M4562" i="24"/>
  <c r="E4562" i="24"/>
  <c r="M4561" i="24"/>
  <c r="E4561" i="24"/>
  <c r="P4561" i="24" s="1"/>
  <c r="M4560" i="24"/>
  <c r="E4560" i="24"/>
  <c r="P4560" i="24" s="1"/>
  <c r="M4559" i="24"/>
  <c r="E4559" i="24"/>
  <c r="O4559" i="24" s="1"/>
  <c r="M4558" i="24"/>
  <c r="E4558" i="24"/>
  <c r="O4558" i="24" s="1"/>
  <c r="M4557" i="24"/>
  <c r="E4557" i="24"/>
  <c r="M4556" i="24"/>
  <c r="E4556" i="24"/>
  <c r="P4556" i="24" s="1"/>
  <c r="M4555" i="24"/>
  <c r="E4555" i="24"/>
  <c r="M4554" i="24"/>
  <c r="E4554" i="24"/>
  <c r="O4554" i="24" s="1"/>
  <c r="M4553" i="24"/>
  <c r="E4553" i="24"/>
  <c r="M4552" i="24"/>
  <c r="E4552" i="24"/>
  <c r="P4552" i="24" s="1"/>
  <c r="M4551" i="24"/>
  <c r="E4551" i="24"/>
  <c r="P4551" i="24" s="1"/>
  <c r="M4550" i="24"/>
  <c r="E4550" i="24"/>
  <c r="O4550" i="24" s="1"/>
  <c r="M4549" i="24"/>
  <c r="E4549" i="24"/>
  <c r="P4549" i="24" s="1"/>
  <c r="M4548" i="24"/>
  <c r="E4548" i="24"/>
  <c r="P4548" i="24" s="1"/>
  <c r="M4547" i="24"/>
  <c r="E4547" i="24"/>
  <c r="M4546" i="24"/>
  <c r="E4546" i="24"/>
  <c r="O4546" i="24" s="1"/>
  <c r="M4545" i="24"/>
  <c r="E4545" i="24"/>
  <c r="M4544" i="24"/>
  <c r="E4544" i="24"/>
  <c r="P4544" i="24" s="1"/>
  <c r="M4543" i="24"/>
  <c r="E4543" i="24"/>
  <c r="M4542" i="24"/>
  <c r="E4542" i="24"/>
  <c r="O4542" i="24" s="1"/>
  <c r="M4541" i="24"/>
  <c r="E4541" i="24"/>
  <c r="P4541" i="24" s="1"/>
  <c r="E4540" i="24"/>
  <c r="P4540" i="24" s="1"/>
  <c r="E4539" i="24"/>
  <c r="P4539" i="24" s="1"/>
  <c r="E4538" i="24"/>
  <c r="E4537" i="24"/>
  <c r="P4537" i="24" s="1"/>
  <c r="E4536" i="24"/>
  <c r="P4536" i="24" s="1"/>
  <c r="E4535" i="24"/>
  <c r="P4535" i="24" s="1"/>
  <c r="E4534" i="24"/>
  <c r="P4534" i="24" s="1"/>
  <c r="E4533" i="24"/>
  <c r="P4533" i="24" s="1"/>
  <c r="E4532" i="24"/>
  <c r="P4532" i="24" s="1"/>
  <c r="E4531" i="24"/>
  <c r="P4531" i="24" s="1"/>
  <c r="E4530" i="24"/>
  <c r="E4529" i="24"/>
  <c r="P4529" i="24" s="1"/>
  <c r="E4528" i="24"/>
  <c r="P4528" i="24" s="1"/>
  <c r="E4527" i="24"/>
  <c r="P4527" i="24" s="1"/>
  <c r="E4526" i="24"/>
  <c r="E4525" i="24"/>
  <c r="P4525" i="24" s="1"/>
  <c r="E4524" i="24"/>
  <c r="P4524" i="24" s="1"/>
  <c r="E4523" i="24"/>
  <c r="P4523" i="24" s="1"/>
  <c r="E4522" i="24"/>
  <c r="E4521" i="24"/>
  <c r="P4521" i="24" s="1"/>
  <c r="E4520" i="24"/>
  <c r="P4520" i="24" s="1"/>
  <c r="E4519" i="24"/>
  <c r="P4519" i="24" s="1"/>
  <c r="E4518" i="24"/>
  <c r="P4518" i="24" s="1"/>
  <c r="E4517" i="24"/>
  <c r="P4517" i="24" s="1"/>
  <c r="E4516" i="24"/>
  <c r="E4515" i="24"/>
  <c r="P4515" i="24" s="1"/>
  <c r="E4514" i="24"/>
  <c r="E4513" i="24"/>
  <c r="P4513" i="24" s="1"/>
  <c r="M4512" i="24"/>
  <c r="E4512" i="24"/>
  <c r="P4512" i="24" s="1"/>
  <c r="M4511" i="24"/>
  <c r="E4511" i="24"/>
  <c r="P4511" i="24" s="1"/>
  <c r="M4510" i="24"/>
  <c r="E4510" i="24"/>
  <c r="M4509" i="24"/>
  <c r="E4509" i="24"/>
  <c r="P4509" i="24" s="1"/>
  <c r="M4508" i="24"/>
  <c r="E4508" i="24"/>
  <c r="P4508" i="24" s="1"/>
  <c r="M4507" i="24"/>
  <c r="E4507" i="24"/>
  <c r="P4507" i="24" s="1"/>
  <c r="M4506" i="24"/>
  <c r="E4506" i="24"/>
  <c r="O4506" i="24" s="1"/>
  <c r="M4505" i="24"/>
  <c r="E4505" i="24"/>
  <c r="M4504" i="24"/>
  <c r="E4504" i="24"/>
  <c r="P4504" i="24" s="1"/>
  <c r="M4503" i="24"/>
  <c r="E4503" i="24"/>
  <c r="M4502" i="24"/>
  <c r="E4502" i="24"/>
  <c r="M4501" i="24"/>
  <c r="E4501" i="24"/>
  <c r="M4500" i="24"/>
  <c r="E4500" i="24"/>
  <c r="P4500" i="24" s="1"/>
  <c r="M4499" i="24"/>
  <c r="E4499" i="24"/>
  <c r="P4499" i="24" s="1"/>
  <c r="M4498" i="24"/>
  <c r="E4498" i="24"/>
  <c r="O4498" i="24" s="1"/>
  <c r="M4497" i="24"/>
  <c r="E4497" i="24"/>
  <c r="M4496" i="24"/>
  <c r="E4496" i="24"/>
  <c r="P4496" i="24" s="1"/>
  <c r="M4495" i="24"/>
  <c r="E4495" i="24"/>
  <c r="M4494" i="24"/>
  <c r="E4494" i="24"/>
  <c r="O4494" i="24" s="1"/>
  <c r="M4493" i="24"/>
  <c r="E4493" i="24"/>
  <c r="P4493" i="24" s="1"/>
  <c r="M4492" i="24"/>
  <c r="E4492" i="24"/>
  <c r="P4492" i="24" s="1"/>
  <c r="M4491" i="24"/>
  <c r="E4491" i="24"/>
  <c r="P4491" i="24" s="1"/>
  <c r="M4490" i="24"/>
  <c r="E4490" i="24"/>
  <c r="O4490" i="24" s="1"/>
  <c r="E4489" i="24"/>
  <c r="P4489" i="24" s="1"/>
  <c r="E4488" i="24"/>
  <c r="E4487" i="24"/>
  <c r="P4487" i="24" s="1"/>
  <c r="E4486" i="24"/>
  <c r="P4486" i="24" s="1"/>
  <c r="E4485" i="24"/>
  <c r="P4485" i="24" s="1"/>
  <c r="E4484" i="24"/>
  <c r="P4484" i="24" s="1"/>
  <c r="E4483" i="24"/>
  <c r="E4482" i="24"/>
  <c r="P4482" i="24" s="1"/>
  <c r="E4481" i="24"/>
  <c r="P4481" i="24" s="1"/>
  <c r="E4480" i="24"/>
  <c r="P4480" i="24" s="1"/>
  <c r="E4479" i="24"/>
  <c r="E4478" i="24"/>
  <c r="P4478" i="24" s="1"/>
  <c r="E4477" i="24"/>
  <c r="P4477" i="24" s="1"/>
  <c r="E4476" i="24"/>
  <c r="P4476" i="24" s="1"/>
  <c r="E4475" i="24"/>
  <c r="P4475" i="24" s="1"/>
  <c r="E4474" i="24"/>
  <c r="P4474" i="24" s="1"/>
  <c r="E4473" i="24"/>
  <c r="P4473" i="24" s="1"/>
  <c r="E4472" i="24"/>
  <c r="P4472" i="24" s="1"/>
  <c r="E4471" i="24"/>
  <c r="P4471" i="24" s="1"/>
  <c r="E4470" i="24"/>
  <c r="P4470" i="24" s="1"/>
  <c r="E4469" i="24"/>
  <c r="P4469" i="24" s="1"/>
  <c r="E4468" i="24"/>
  <c r="P4468" i="24" s="1"/>
  <c r="E4467" i="24"/>
  <c r="P4467" i="24" s="1"/>
  <c r="E4466" i="24"/>
  <c r="P4466" i="24" s="1"/>
  <c r="E4465" i="24"/>
  <c r="P4465" i="24" s="1"/>
  <c r="E4464" i="24"/>
  <c r="P4464" i="24" s="1"/>
  <c r="E4463" i="24"/>
  <c r="P4463" i="24" s="1"/>
  <c r="M4462" i="24"/>
  <c r="E4462" i="24"/>
  <c r="M4461" i="24"/>
  <c r="E4461" i="24"/>
  <c r="P4461" i="24" s="1"/>
  <c r="M4460" i="24"/>
  <c r="E4460" i="24"/>
  <c r="P4460" i="24" s="1"/>
  <c r="M4459" i="24"/>
  <c r="E4459" i="24"/>
  <c r="P4459" i="24" s="1"/>
  <c r="M4458" i="24"/>
  <c r="E4458" i="24"/>
  <c r="P4458" i="24" s="1"/>
  <c r="M4457" i="24"/>
  <c r="E4457" i="24"/>
  <c r="M4456" i="24"/>
  <c r="E4456" i="24"/>
  <c r="P4456" i="24" s="1"/>
  <c r="M4455" i="24"/>
  <c r="E4455" i="24"/>
  <c r="M4454" i="24"/>
  <c r="E4454" i="24"/>
  <c r="P4454" i="24" s="1"/>
  <c r="M4453" i="24"/>
  <c r="E4453" i="24"/>
  <c r="M4452" i="24"/>
  <c r="E4452" i="24"/>
  <c r="P4452" i="24" s="1"/>
  <c r="M4451" i="24"/>
  <c r="E4451" i="24"/>
  <c r="P4451" i="24" s="1"/>
  <c r="M4450" i="24"/>
  <c r="E4450" i="24"/>
  <c r="P4450" i="24" s="1"/>
  <c r="M4449" i="24"/>
  <c r="E4449" i="24"/>
  <c r="P4449" i="24" s="1"/>
  <c r="M4448" i="24"/>
  <c r="E4448" i="24"/>
  <c r="P4448" i="24" s="1"/>
  <c r="M4447" i="24"/>
  <c r="E4447" i="24"/>
  <c r="O4447" i="24" s="1"/>
  <c r="M4446" i="24"/>
  <c r="E4446" i="24"/>
  <c r="M4445" i="24"/>
  <c r="E4445" i="24"/>
  <c r="P4445" i="24" s="1"/>
  <c r="M4444" i="24"/>
  <c r="E4444" i="24"/>
  <c r="P4444" i="24" s="1"/>
  <c r="M4443" i="24"/>
  <c r="E4443" i="24"/>
  <c r="P4443" i="24" s="1"/>
  <c r="M4442" i="24"/>
  <c r="E4442" i="24"/>
  <c r="P4442" i="24" s="1"/>
  <c r="M4441" i="24"/>
  <c r="E4441" i="24"/>
  <c r="P4441" i="24" s="1"/>
  <c r="M4440" i="24"/>
  <c r="E4440" i="24"/>
  <c r="P4440" i="24" s="1"/>
  <c r="M4439" i="24"/>
  <c r="E4439" i="24"/>
  <c r="O4439" i="24" s="1"/>
  <c r="E4438" i="24"/>
  <c r="P4438" i="24" s="1"/>
  <c r="E4437" i="24"/>
  <c r="P4437" i="24" s="1"/>
  <c r="E4436" i="24"/>
  <c r="P4436" i="24" s="1"/>
  <c r="E4435" i="24"/>
  <c r="P4435" i="24" s="1"/>
  <c r="E4434" i="24"/>
  <c r="P4434" i="24" s="1"/>
  <c r="E4433" i="24"/>
  <c r="P4433" i="24" s="1"/>
  <c r="E4432" i="24"/>
  <c r="P4432" i="24" s="1"/>
  <c r="E4431" i="24"/>
  <c r="P4431" i="24" s="1"/>
  <c r="E4430" i="24"/>
  <c r="P4430" i="24" s="1"/>
  <c r="E4429" i="24"/>
  <c r="P4429" i="24" s="1"/>
  <c r="E4428" i="24"/>
  <c r="P4428" i="24" s="1"/>
  <c r="E4427" i="24"/>
  <c r="P4427" i="24" s="1"/>
  <c r="E4426" i="24"/>
  <c r="P4426" i="24" s="1"/>
  <c r="E4425" i="24"/>
  <c r="P4425" i="24" s="1"/>
  <c r="E4424" i="24"/>
  <c r="P4424" i="24" s="1"/>
  <c r="E4423" i="24"/>
  <c r="P4423" i="24" s="1"/>
  <c r="E4422" i="24"/>
  <c r="P4422" i="24" s="1"/>
  <c r="E4421" i="24"/>
  <c r="P4421" i="24" s="1"/>
  <c r="E4420" i="24"/>
  <c r="P4420" i="24" s="1"/>
  <c r="E4419" i="24"/>
  <c r="P4419" i="24" s="1"/>
  <c r="E4418" i="24"/>
  <c r="P4418" i="24" s="1"/>
  <c r="E4417" i="24"/>
  <c r="P4417" i="24" s="1"/>
  <c r="E4416" i="24"/>
  <c r="P4416" i="24" s="1"/>
  <c r="E4415" i="24"/>
  <c r="P4415" i="24" s="1"/>
  <c r="E4414" i="24"/>
  <c r="P4414" i="24" s="1"/>
  <c r="M4413" i="24"/>
  <c r="E4413" i="24"/>
  <c r="P4413" i="24" s="1"/>
  <c r="M4412" i="24"/>
  <c r="E4412" i="24"/>
  <c r="P4412" i="24" s="1"/>
  <c r="M4411" i="24"/>
  <c r="E4411" i="24"/>
  <c r="P4411" i="24" s="1"/>
  <c r="M4410" i="24"/>
  <c r="E4410" i="24"/>
  <c r="O4410" i="24" s="1"/>
  <c r="M4409" i="24"/>
  <c r="E4409" i="24"/>
  <c r="M4408" i="24"/>
  <c r="E4408" i="24"/>
  <c r="P4408" i="24" s="1"/>
  <c r="M4407" i="24"/>
  <c r="E4407" i="24"/>
  <c r="M4406" i="24"/>
  <c r="E4406" i="24"/>
  <c r="P4406" i="24" s="1"/>
  <c r="M4405" i="24"/>
  <c r="E4405" i="24"/>
  <c r="P4405" i="24" s="1"/>
  <c r="M4404" i="24"/>
  <c r="E4404" i="24"/>
  <c r="P4404" i="24" s="1"/>
  <c r="M4403" i="24"/>
  <c r="E4403" i="24"/>
  <c r="P4403" i="24" s="1"/>
  <c r="M4402" i="24"/>
  <c r="E4402" i="24"/>
  <c r="M4401" i="24"/>
  <c r="E4401" i="24"/>
  <c r="M4400" i="24"/>
  <c r="E4400" i="24"/>
  <c r="M4399" i="24"/>
  <c r="E4399" i="24"/>
  <c r="P4399" i="24" s="1"/>
  <c r="M4398" i="24"/>
  <c r="E4398" i="24"/>
  <c r="P4398" i="24" s="1"/>
  <c r="M4397" i="24"/>
  <c r="E4397" i="24"/>
  <c r="M4396" i="24"/>
  <c r="E4396" i="24"/>
  <c r="P4396" i="24" s="1"/>
  <c r="M4395" i="24"/>
  <c r="E4395" i="24"/>
  <c r="P4395" i="24" s="1"/>
  <c r="M4394" i="24"/>
  <c r="E4394" i="24"/>
  <c r="O4394" i="24" s="1"/>
  <c r="M4393" i="24"/>
  <c r="E4393" i="24"/>
  <c r="P4393" i="24" s="1"/>
  <c r="M4392" i="24"/>
  <c r="E4392" i="24"/>
  <c r="P4392" i="24" s="1"/>
  <c r="M4391" i="24"/>
  <c r="E4391" i="24"/>
  <c r="P4391" i="24" s="1"/>
  <c r="M4390" i="24"/>
  <c r="E4390" i="24"/>
  <c r="P4390" i="24" s="1"/>
  <c r="M4389" i="24"/>
  <c r="E4389" i="24"/>
  <c r="P4389" i="24" s="1"/>
  <c r="M4388" i="24"/>
  <c r="E4388" i="24"/>
  <c r="P4388" i="24" s="1"/>
  <c r="E4387" i="24"/>
  <c r="P4387" i="24" s="1"/>
  <c r="E4386" i="24"/>
  <c r="P4386" i="24" s="1"/>
  <c r="E4385" i="24"/>
  <c r="P4385" i="24" s="1"/>
  <c r="E4384" i="24"/>
  <c r="E4383" i="24"/>
  <c r="P4383" i="24" s="1"/>
  <c r="M4382" i="24"/>
  <c r="E4382" i="24"/>
  <c r="P4382" i="24" s="1"/>
  <c r="M4381" i="24"/>
  <c r="E4381" i="24"/>
  <c r="P4381" i="24" s="1"/>
  <c r="M4380" i="24"/>
  <c r="E4380" i="24"/>
  <c r="P4380" i="24" s="1"/>
  <c r="M4379" i="24"/>
  <c r="E4379" i="24"/>
  <c r="M4378" i="24"/>
  <c r="E4378" i="24"/>
  <c r="P4378" i="24" s="1"/>
  <c r="M4377" i="24"/>
  <c r="E4377" i="24"/>
  <c r="O4377" i="24" s="1"/>
  <c r="M4376" i="24"/>
  <c r="E4376" i="24"/>
  <c r="M4375" i="24"/>
  <c r="E4375" i="24"/>
  <c r="P4375" i="24" s="1"/>
  <c r="M4374" i="24"/>
  <c r="E4374" i="24"/>
  <c r="M4373" i="24"/>
  <c r="E4373" i="24"/>
  <c r="P4373" i="24" s="1"/>
  <c r="M4372" i="24"/>
  <c r="E4372" i="24"/>
  <c r="P4372" i="24" s="1"/>
  <c r="M4371" i="24"/>
  <c r="E4371" i="24"/>
  <c r="P4371" i="24" s="1"/>
  <c r="M4370" i="24"/>
  <c r="E4370" i="24"/>
  <c r="P4370" i="24" s="1"/>
  <c r="M4369" i="24"/>
  <c r="E4369" i="24"/>
  <c r="O4369" i="24" s="1"/>
  <c r="M4368" i="24"/>
  <c r="E4368" i="24"/>
  <c r="P4368" i="24" s="1"/>
  <c r="M4367" i="24"/>
  <c r="E4367" i="24"/>
  <c r="M4366" i="24"/>
  <c r="E4366" i="24"/>
  <c r="P4366" i="24" s="1"/>
  <c r="M4365" i="24"/>
  <c r="E4365" i="24"/>
  <c r="P4365" i="24" s="1"/>
  <c r="M4364" i="24"/>
  <c r="E4364" i="24"/>
  <c r="P4364" i="24" s="1"/>
  <c r="M4363" i="24"/>
  <c r="E4363" i="24"/>
  <c r="P4363" i="24" s="1"/>
  <c r="M4362" i="24"/>
  <c r="E4362" i="24"/>
  <c r="P4362" i="24" s="1"/>
  <c r="M4361" i="24"/>
  <c r="E4361" i="24"/>
  <c r="M4360" i="24"/>
  <c r="E4360" i="24"/>
  <c r="M4359" i="24"/>
  <c r="E4359" i="24"/>
  <c r="O4359" i="24" s="1"/>
  <c r="M4358" i="24"/>
  <c r="E4358" i="24"/>
  <c r="P4358" i="24" s="1"/>
  <c r="M4357" i="24"/>
  <c r="E4357" i="24"/>
  <c r="P4357" i="24" s="1"/>
  <c r="M4356" i="24"/>
  <c r="E4356" i="24"/>
  <c r="M4355" i="24"/>
  <c r="E4355" i="24"/>
  <c r="P4355" i="24" s="1"/>
  <c r="M4354" i="24"/>
  <c r="E4354" i="24"/>
  <c r="P4354" i="24" s="1"/>
  <c r="M4353" i="24"/>
  <c r="E4353" i="24"/>
  <c r="O4353" i="24" s="1"/>
  <c r="M4352" i="24"/>
  <c r="E4352" i="24"/>
  <c r="P4352" i="24" s="1"/>
  <c r="M4351" i="24"/>
  <c r="E4351" i="24"/>
  <c r="M4350" i="24"/>
  <c r="E4350" i="24"/>
  <c r="M4349" i="24"/>
  <c r="E4349" i="24"/>
  <c r="P4349" i="24" s="1"/>
  <c r="M4348" i="24"/>
  <c r="E4348" i="24"/>
  <c r="P4348" i="24" s="1"/>
  <c r="M4347" i="24"/>
  <c r="E4347" i="24"/>
  <c r="P4347" i="24" s="1"/>
  <c r="M4346" i="24"/>
  <c r="E4346" i="24"/>
  <c r="P4346" i="24" s="1"/>
  <c r="M4345" i="24"/>
  <c r="E4345" i="24"/>
  <c r="O4345" i="24" s="1"/>
  <c r="M4344" i="24"/>
  <c r="E4344" i="24"/>
  <c r="P4344" i="24" s="1"/>
  <c r="M4343" i="24"/>
  <c r="E4343" i="24"/>
  <c r="M4342" i="24"/>
  <c r="E4342" i="24"/>
  <c r="P4342" i="24" s="1"/>
  <c r="M4341" i="24"/>
  <c r="E4341" i="24"/>
  <c r="P4341" i="24" s="1"/>
  <c r="M4340" i="24"/>
  <c r="E4340" i="24"/>
  <c r="P4340" i="24" s="1"/>
  <c r="M4339" i="24"/>
  <c r="E4339" i="24"/>
  <c r="P4339" i="24" s="1"/>
  <c r="M4338" i="24"/>
  <c r="E4338" i="24"/>
  <c r="P4338" i="24" s="1"/>
  <c r="M4337" i="24"/>
  <c r="E4337" i="24"/>
  <c r="O4337" i="24" s="1"/>
  <c r="E4336" i="24"/>
  <c r="P4336" i="24" s="1"/>
  <c r="E4335" i="24"/>
  <c r="P4335" i="24" s="1"/>
  <c r="E4334" i="24"/>
  <c r="P4334" i="24" s="1"/>
  <c r="E4333" i="24"/>
  <c r="P4333" i="24" s="1"/>
  <c r="E4332" i="24"/>
  <c r="P4332" i="24" s="1"/>
  <c r="E4331" i="24"/>
  <c r="P4331" i="24" s="1"/>
  <c r="E4330" i="24"/>
  <c r="P4330" i="24" s="1"/>
  <c r="E4329" i="24"/>
  <c r="P4329" i="24" s="1"/>
  <c r="E4328" i="24"/>
  <c r="P4328" i="24" s="1"/>
  <c r="E4327" i="24"/>
  <c r="P4327" i="24" s="1"/>
  <c r="E4326" i="24"/>
  <c r="P4326" i="24" s="1"/>
  <c r="E4325" i="24"/>
  <c r="P4325" i="24" s="1"/>
  <c r="E4324" i="24"/>
  <c r="P4324" i="24" s="1"/>
  <c r="E4323" i="24"/>
  <c r="P4323" i="24" s="1"/>
  <c r="E4322" i="24"/>
  <c r="P4322" i="24" s="1"/>
  <c r="E4321" i="24"/>
  <c r="P4321" i="24" s="1"/>
  <c r="E4320" i="24"/>
  <c r="P4320" i="24" s="1"/>
  <c r="E4319" i="24"/>
  <c r="P4319" i="24" s="1"/>
  <c r="E4318" i="24"/>
  <c r="P4318" i="24" s="1"/>
  <c r="E4317" i="24"/>
  <c r="P4317" i="24" s="1"/>
  <c r="E4316" i="24"/>
  <c r="P4316" i="24" s="1"/>
  <c r="E4315" i="24"/>
  <c r="P4315" i="24" s="1"/>
  <c r="E4314" i="24"/>
  <c r="P4314" i="24" s="1"/>
  <c r="E4313" i="24"/>
  <c r="P4313" i="24" s="1"/>
  <c r="E4312" i="24"/>
  <c r="P4312" i="24" s="1"/>
  <c r="E4311" i="24"/>
  <c r="P4311" i="24" s="1"/>
  <c r="E4310" i="24"/>
  <c r="P4310" i="24" s="1"/>
  <c r="E4309" i="24"/>
  <c r="P4309" i="24" s="1"/>
  <c r="E4308" i="24"/>
  <c r="P4308" i="24" s="1"/>
  <c r="M4307" i="24"/>
  <c r="E4307" i="24"/>
  <c r="P4307" i="24" s="1"/>
  <c r="M4306" i="24"/>
  <c r="E4306" i="24"/>
  <c r="P4306" i="24" s="1"/>
  <c r="M4305" i="24"/>
  <c r="E4305" i="24"/>
  <c r="P4305" i="24" s="1"/>
  <c r="M4304" i="24"/>
  <c r="E4304" i="24"/>
  <c r="O4304" i="24" s="1"/>
  <c r="M4303" i="24"/>
  <c r="E4303" i="24"/>
  <c r="P4303" i="24" s="1"/>
  <c r="M4302" i="24"/>
  <c r="E4302" i="24"/>
  <c r="P4302" i="24" s="1"/>
  <c r="M4301" i="24"/>
  <c r="E4301" i="24"/>
  <c r="P4301" i="24" s="1"/>
  <c r="M4300" i="24"/>
  <c r="E4300" i="24"/>
  <c r="P4300" i="24" s="1"/>
  <c r="M4299" i="24"/>
  <c r="E4299" i="24"/>
  <c r="P4299" i="24" s="1"/>
  <c r="M4298" i="24"/>
  <c r="E4298" i="24"/>
  <c r="M4297" i="24"/>
  <c r="E4297" i="24"/>
  <c r="P4297" i="24" s="1"/>
  <c r="M4296" i="24"/>
  <c r="E4296" i="24"/>
  <c r="M4295" i="24"/>
  <c r="E4295" i="24"/>
  <c r="P4295" i="24" s="1"/>
  <c r="M4294" i="24"/>
  <c r="E4294" i="24"/>
  <c r="M4293" i="24"/>
  <c r="E4293" i="24"/>
  <c r="P4293" i="24" s="1"/>
  <c r="M4292" i="24"/>
  <c r="E4292" i="24"/>
  <c r="P4292" i="24" s="1"/>
  <c r="M4291" i="24"/>
  <c r="E4291" i="24"/>
  <c r="P4291" i="24" s="1"/>
  <c r="M4290" i="24"/>
  <c r="E4290" i="24"/>
  <c r="P4290" i="24" s="1"/>
  <c r="M4289" i="24"/>
  <c r="E4289" i="24"/>
  <c r="P4289" i="24" s="1"/>
  <c r="M4288" i="24"/>
  <c r="E4288" i="24"/>
  <c r="O4288" i="24" s="1"/>
  <c r="M4287" i="24"/>
  <c r="E4287" i="24"/>
  <c r="P4287" i="24" s="1"/>
  <c r="M4286" i="24"/>
  <c r="E4286" i="24"/>
  <c r="P4286" i="24" s="1"/>
  <c r="E4285" i="24"/>
  <c r="P4285" i="24" s="1"/>
  <c r="E4284" i="24"/>
  <c r="P4284" i="24" s="1"/>
  <c r="E4283" i="24"/>
  <c r="E4282" i="24"/>
  <c r="P4282" i="24" s="1"/>
  <c r="E4281" i="24"/>
  <c r="P4281" i="24" s="1"/>
  <c r="E4280" i="24"/>
  <c r="P4280" i="24" s="1"/>
  <c r="E4279" i="24"/>
  <c r="P4279" i="24" s="1"/>
  <c r="E4278" i="24"/>
  <c r="P4278" i="24" s="1"/>
  <c r="E4277" i="24"/>
  <c r="E4276" i="24"/>
  <c r="P4276" i="24" s="1"/>
  <c r="E4275" i="24"/>
  <c r="P4275" i="24" s="1"/>
  <c r="E4274" i="24"/>
  <c r="P4274" i="24" s="1"/>
  <c r="E4273" i="24"/>
  <c r="P4273" i="24" s="1"/>
  <c r="M4272" i="24"/>
  <c r="E4272" i="24"/>
  <c r="P4272" i="24" s="1"/>
  <c r="M4271" i="24"/>
  <c r="E4271" i="24"/>
  <c r="O4271" i="24" s="1"/>
  <c r="M4270" i="24"/>
  <c r="E4270" i="24"/>
  <c r="P4270" i="24" s="1"/>
  <c r="M4269" i="24"/>
  <c r="E4269" i="24"/>
  <c r="P4269" i="24" s="1"/>
  <c r="M4268" i="24"/>
  <c r="E4268" i="24"/>
  <c r="P4268" i="24" s="1"/>
  <c r="M4267" i="24"/>
  <c r="E4267" i="24"/>
  <c r="P4267" i="24" s="1"/>
  <c r="M4266" i="24"/>
  <c r="E4266" i="24"/>
  <c r="P4266" i="24" s="1"/>
  <c r="M4265" i="24"/>
  <c r="E4265" i="24"/>
  <c r="M4264" i="24"/>
  <c r="E4264" i="24"/>
  <c r="P4264" i="24" s="1"/>
  <c r="M4263" i="24"/>
  <c r="E4263" i="24"/>
  <c r="O4263" i="24" s="1"/>
  <c r="M4262" i="24"/>
  <c r="E4262" i="24"/>
  <c r="P4262" i="24" s="1"/>
  <c r="M4261" i="24"/>
  <c r="E4261" i="24"/>
  <c r="P4261" i="24" s="1"/>
  <c r="M4260" i="24"/>
  <c r="E4260" i="24"/>
  <c r="P4260" i="24" s="1"/>
  <c r="M4259" i="24"/>
  <c r="E4259" i="24"/>
  <c r="P4259" i="24" s="1"/>
  <c r="M4258" i="24"/>
  <c r="E4258" i="24"/>
  <c r="M4257" i="24"/>
  <c r="E4257" i="24"/>
  <c r="M4256" i="24"/>
  <c r="E4256" i="24"/>
  <c r="M4255" i="24"/>
  <c r="E4255" i="24"/>
  <c r="O4255" i="24" s="1"/>
  <c r="M4254" i="24"/>
  <c r="E4254" i="24"/>
  <c r="M4253" i="24"/>
  <c r="E4253" i="24"/>
  <c r="P4253" i="24" s="1"/>
  <c r="M4252" i="24"/>
  <c r="E4252" i="24"/>
  <c r="M4251" i="24"/>
  <c r="E4251" i="24"/>
  <c r="P4251" i="24" s="1"/>
  <c r="M4250" i="24"/>
  <c r="E4250" i="24"/>
  <c r="M4249" i="24"/>
  <c r="E4249" i="24"/>
  <c r="M4248" i="24"/>
  <c r="E4248" i="24"/>
  <c r="P4248" i="24" s="1"/>
  <c r="M4247" i="24"/>
  <c r="E4247" i="24"/>
  <c r="M4246" i="24"/>
  <c r="E4246" i="24"/>
  <c r="P4246" i="24" s="1"/>
  <c r="M4245" i="24"/>
  <c r="E4245" i="24"/>
  <c r="M4244" i="24"/>
  <c r="E4244" i="24"/>
  <c r="P4244" i="24" s="1"/>
  <c r="M4243" i="24"/>
  <c r="E4243" i="24"/>
  <c r="P4243" i="24" s="1"/>
  <c r="M4242" i="24"/>
  <c r="E4242" i="24"/>
  <c r="P4242" i="24" s="1"/>
  <c r="M4241" i="24"/>
  <c r="E4241" i="24"/>
  <c r="M4240" i="24"/>
  <c r="E4240" i="24"/>
  <c r="P4240" i="24" s="1"/>
  <c r="M4239" i="24"/>
  <c r="E4239" i="24"/>
  <c r="M4238" i="24"/>
  <c r="E4238" i="24"/>
  <c r="M4237" i="24"/>
  <c r="E4237" i="24"/>
  <c r="M4236" i="24"/>
  <c r="E4236" i="24"/>
  <c r="M4235" i="24"/>
  <c r="E4235" i="24"/>
  <c r="P4235" i="24" s="1"/>
  <c r="E4234" i="24"/>
  <c r="P4234" i="24" s="1"/>
  <c r="E4233" i="24"/>
  <c r="P4233" i="24" s="1"/>
  <c r="E4232" i="24"/>
  <c r="P4232" i="24" s="1"/>
  <c r="E4231" i="24"/>
  <c r="P4231" i="24" s="1"/>
  <c r="E4230" i="24"/>
  <c r="P4230" i="24" s="1"/>
  <c r="E4229" i="24"/>
  <c r="P4229" i="24" s="1"/>
  <c r="E4228" i="24"/>
  <c r="P4228" i="24" s="1"/>
  <c r="E4227" i="24"/>
  <c r="P4227" i="24" s="1"/>
  <c r="E4226" i="24"/>
  <c r="P4226" i="24" s="1"/>
  <c r="E4225" i="24"/>
  <c r="P4225" i="24" s="1"/>
  <c r="E4224" i="24"/>
  <c r="P4224" i="24" s="1"/>
  <c r="E4223" i="24"/>
  <c r="P4223" i="24" s="1"/>
  <c r="E4222" i="24"/>
  <c r="P4222" i="24" s="1"/>
  <c r="E4221" i="24"/>
  <c r="P4221" i="24" s="1"/>
  <c r="E4220" i="24"/>
  <c r="P4220" i="24" s="1"/>
  <c r="E4219" i="24"/>
  <c r="P4219" i="24" s="1"/>
  <c r="E4218" i="24"/>
  <c r="P4218" i="24" s="1"/>
  <c r="E4217" i="24"/>
  <c r="P4217" i="24" s="1"/>
  <c r="E4216" i="24"/>
  <c r="P4216" i="24" s="1"/>
  <c r="E4215" i="24"/>
  <c r="P4215" i="24" s="1"/>
  <c r="E4214" i="24"/>
  <c r="P4214" i="24" s="1"/>
  <c r="E4213" i="24"/>
  <c r="P4213" i="24" s="1"/>
  <c r="E4212" i="24"/>
  <c r="P4212" i="24" s="1"/>
  <c r="E4211" i="24"/>
  <c r="P4211" i="24" s="1"/>
  <c r="E4210" i="24"/>
  <c r="P4210" i="24" s="1"/>
  <c r="E4209" i="24"/>
  <c r="P4209" i="24" s="1"/>
  <c r="E4208" i="24"/>
  <c r="P4208" i="24" s="1"/>
  <c r="E4207" i="24"/>
  <c r="P4207" i="24" s="1"/>
  <c r="E4206" i="24"/>
  <c r="P4206" i="24" s="1"/>
  <c r="E4205" i="24"/>
  <c r="P4205" i="24" s="1"/>
  <c r="M4204" i="24"/>
  <c r="E4204" i="24"/>
  <c r="M4203" i="24"/>
  <c r="E4203" i="24"/>
  <c r="P4203" i="24" s="1"/>
  <c r="M4202" i="24"/>
  <c r="E4202" i="24"/>
  <c r="M4201" i="24"/>
  <c r="E4201" i="24"/>
  <c r="M4200" i="24"/>
  <c r="E4200" i="24"/>
  <c r="M4199" i="24"/>
  <c r="E4199" i="24"/>
  <c r="M4198" i="24"/>
  <c r="E4198" i="24"/>
  <c r="M4197" i="24"/>
  <c r="E4197" i="24"/>
  <c r="P4197" i="24" s="1"/>
  <c r="M4196" i="24"/>
  <c r="E4196" i="24"/>
  <c r="P4196" i="24" s="1"/>
  <c r="M4195" i="24"/>
  <c r="E4195" i="24"/>
  <c r="M4194" i="24"/>
  <c r="E4194" i="24"/>
  <c r="P4194" i="24" s="1"/>
  <c r="M4193" i="24"/>
  <c r="E4193" i="24"/>
  <c r="M4192" i="24"/>
  <c r="E4192" i="24"/>
  <c r="P4192" i="24" s="1"/>
  <c r="M4191" i="24"/>
  <c r="E4191" i="24"/>
  <c r="P4191" i="24" s="1"/>
  <c r="M4190" i="24"/>
  <c r="E4190" i="24"/>
  <c r="P4190" i="24" s="1"/>
  <c r="M4189" i="24"/>
  <c r="E4189" i="24"/>
  <c r="P4189" i="24" s="1"/>
  <c r="M4188" i="24"/>
  <c r="E4188" i="24"/>
  <c r="M4187" i="24"/>
  <c r="E4187" i="24"/>
  <c r="P4187" i="24" s="1"/>
  <c r="M4186" i="24"/>
  <c r="E4186" i="24"/>
  <c r="M4185" i="24"/>
  <c r="E4185" i="24"/>
  <c r="O4185" i="24" s="1"/>
  <c r="M4184" i="24"/>
  <c r="E4184" i="24"/>
  <c r="P4184" i="24" s="1"/>
  <c r="E4183" i="24"/>
  <c r="E4182" i="24"/>
  <c r="O4182" i="24" s="1"/>
  <c r="E4181" i="24"/>
  <c r="M4180" i="24"/>
  <c r="E4180" i="24"/>
  <c r="M4179" i="24"/>
  <c r="E4179" i="24"/>
  <c r="P4179" i="24" s="1"/>
  <c r="M4178" i="24"/>
  <c r="E4178" i="24"/>
  <c r="O4178" i="24" s="1"/>
  <c r="M4177" i="24"/>
  <c r="E4177" i="24"/>
  <c r="P4177" i="24" s="1"/>
  <c r="M4176" i="24"/>
  <c r="E4176" i="24"/>
  <c r="O4176" i="24" s="1"/>
  <c r="M4175" i="24"/>
  <c r="E4175" i="24"/>
  <c r="P4175" i="24" s="1"/>
  <c r="M4174" i="24"/>
  <c r="E4174" i="24"/>
  <c r="P4174" i="24" s="1"/>
  <c r="M4173" i="24"/>
  <c r="E4173" i="24"/>
  <c r="P4173" i="24" s="1"/>
  <c r="M4172" i="24"/>
  <c r="E4172" i="24"/>
  <c r="M4171" i="24"/>
  <c r="E4171" i="24"/>
  <c r="P4171" i="24" s="1"/>
  <c r="M4170" i="24"/>
  <c r="E4170" i="24"/>
  <c r="O4170" i="24" s="1"/>
  <c r="M4169" i="24"/>
  <c r="E4169" i="24"/>
  <c r="P4169" i="24" s="1"/>
  <c r="M4168" i="24"/>
  <c r="E4168" i="24"/>
  <c r="O4168" i="24" s="1"/>
  <c r="M4167" i="24"/>
  <c r="E4167" i="24"/>
  <c r="P4167" i="24" s="1"/>
  <c r="M4166" i="24"/>
  <c r="E4166" i="24"/>
  <c r="P4166" i="24" s="1"/>
  <c r="M4165" i="24"/>
  <c r="E4165" i="24"/>
  <c r="P4165" i="24" s="1"/>
  <c r="M4164" i="24"/>
  <c r="E4164" i="24"/>
  <c r="M4163" i="24"/>
  <c r="E4163" i="24"/>
  <c r="P4163" i="24" s="1"/>
  <c r="M4162" i="24"/>
  <c r="E4162" i="24"/>
  <c r="M4161" i="24"/>
  <c r="E4161" i="24"/>
  <c r="P4161" i="24" s="1"/>
  <c r="M4160" i="24"/>
  <c r="E4160" i="24"/>
  <c r="O4160" i="24" s="1"/>
  <c r="M4159" i="24"/>
  <c r="E4159" i="24"/>
  <c r="P4159" i="24" s="1"/>
  <c r="M4158" i="24"/>
  <c r="E4158" i="24"/>
  <c r="P4158" i="24" s="1"/>
  <c r="M4157" i="24"/>
  <c r="E4157" i="24"/>
  <c r="P4157" i="24" s="1"/>
  <c r="M4156" i="24"/>
  <c r="E4156" i="24"/>
  <c r="M4155" i="24"/>
  <c r="E4155" i="24"/>
  <c r="P4155" i="24" s="1"/>
  <c r="M4154" i="24"/>
  <c r="E4154" i="24"/>
  <c r="O4154" i="24" s="1"/>
  <c r="M4153" i="24"/>
  <c r="E4153" i="24"/>
  <c r="P4153" i="24" s="1"/>
  <c r="M4152" i="24"/>
  <c r="E4152" i="24"/>
  <c r="O4152" i="24" s="1"/>
  <c r="M4151" i="24"/>
  <c r="E4151" i="24"/>
  <c r="P4151" i="24" s="1"/>
  <c r="M4150" i="24"/>
  <c r="E4150" i="24"/>
  <c r="P4150" i="24" s="1"/>
  <c r="M4149" i="24"/>
  <c r="E4149" i="24"/>
  <c r="P4149" i="24" s="1"/>
  <c r="M4148" i="24"/>
  <c r="E4148" i="24"/>
  <c r="P4148" i="24" s="1"/>
  <c r="M4147" i="24"/>
  <c r="E4147" i="24"/>
  <c r="P4147" i="24" s="1"/>
  <c r="M4146" i="24"/>
  <c r="E4146" i="24"/>
  <c r="O4146" i="24" s="1"/>
  <c r="M4145" i="24"/>
  <c r="E4145" i="24"/>
  <c r="P4145" i="24" s="1"/>
  <c r="M4144" i="24"/>
  <c r="E4144" i="24"/>
  <c r="O4144" i="24" s="1"/>
  <c r="M4143" i="24"/>
  <c r="E4143" i="24"/>
  <c r="P4143" i="24" s="1"/>
  <c r="M4142" i="24"/>
  <c r="E4142" i="24"/>
  <c r="M4141" i="24"/>
  <c r="E4141" i="24"/>
  <c r="P4141" i="24" s="1"/>
  <c r="M4140" i="24"/>
  <c r="E4140" i="24"/>
  <c r="M4139" i="24"/>
  <c r="E4139" i="24"/>
  <c r="P4139" i="24" s="1"/>
  <c r="M4138" i="24"/>
  <c r="E4138" i="24"/>
  <c r="O4138" i="24" s="1"/>
  <c r="M4137" i="24"/>
  <c r="E4137" i="24"/>
  <c r="P4137" i="24" s="1"/>
  <c r="M4136" i="24"/>
  <c r="E4136" i="24"/>
  <c r="O4136" i="24" s="1"/>
  <c r="M4135" i="24"/>
  <c r="E4135" i="24"/>
  <c r="P4135" i="24" s="1"/>
  <c r="M4134" i="24"/>
  <c r="E4134" i="24"/>
  <c r="M4133" i="24"/>
  <c r="E4133" i="24"/>
  <c r="P4133" i="24" s="1"/>
  <c r="E4132" i="24"/>
  <c r="O4132" i="24" s="1"/>
  <c r="E4131" i="24"/>
  <c r="P4131" i="24" s="1"/>
  <c r="E4130" i="24"/>
  <c r="E4129" i="24"/>
  <c r="P4129" i="24" s="1"/>
  <c r="E4128" i="24"/>
  <c r="O4128" i="24" s="1"/>
  <c r="E4127" i="24"/>
  <c r="E4126" i="24"/>
  <c r="O4126" i="24" s="1"/>
  <c r="E4125" i="24"/>
  <c r="E4124" i="24"/>
  <c r="E4123" i="24"/>
  <c r="P4123" i="24" s="1"/>
  <c r="E4122" i="24"/>
  <c r="E4121" i="24"/>
  <c r="P4121" i="24" s="1"/>
  <c r="E4120" i="24"/>
  <c r="O4120" i="24" s="1"/>
  <c r="M4119" i="24"/>
  <c r="E4119" i="24"/>
  <c r="P4119" i="24" s="1"/>
  <c r="M4118" i="24"/>
  <c r="E4118" i="24"/>
  <c r="P4118" i="24" s="1"/>
  <c r="M4117" i="24"/>
  <c r="E4117" i="24"/>
  <c r="O4117" i="24" s="1"/>
  <c r="M4116" i="24"/>
  <c r="E4116" i="24"/>
  <c r="P4116" i="24" s="1"/>
  <c r="M4115" i="24"/>
  <c r="E4115" i="24"/>
  <c r="M4114" i="24"/>
  <c r="E4114" i="24"/>
  <c r="P4114" i="24" s="1"/>
  <c r="M4113" i="24"/>
  <c r="E4113" i="24"/>
  <c r="M4112" i="24"/>
  <c r="E4112" i="24"/>
  <c r="P4112" i="24" s="1"/>
  <c r="M4111" i="24"/>
  <c r="E4111" i="24"/>
  <c r="M4110" i="24"/>
  <c r="E4110" i="24"/>
  <c r="M4109" i="24"/>
  <c r="E4109" i="24"/>
  <c r="O4109" i="24" s="1"/>
  <c r="M4108" i="24"/>
  <c r="E4108" i="24"/>
  <c r="P4108" i="24" s="1"/>
  <c r="M4107" i="24"/>
  <c r="E4107" i="24"/>
  <c r="M4106" i="24"/>
  <c r="E4106" i="24"/>
  <c r="P4106" i="24" s="1"/>
  <c r="M4105" i="24"/>
  <c r="E4105" i="24"/>
  <c r="M4104" i="24"/>
  <c r="E4104" i="24"/>
  <c r="P4104" i="24" s="1"/>
  <c r="M4103" i="24"/>
  <c r="E4103" i="24"/>
  <c r="M4102" i="24"/>
  <c r="E4102" i="24"/>
  <c r="M4101" i="24"/>
  <c r="E4101" i="24"/>
  <c r="M4100" i="24"/>
  <c r="E4100" i="24"/>
  <c r="M4099" i="24"/>
  <c r="E4099" i="24"/>
  <c r="P4099" i="24" s="1"/>
  <c r="M4098" i="24"/>
  <c r="E4098" i="24"/>
  <c r="P4098" i="24" s="1"/>
  <c r="M4097" i="24"/>
  <c r="E4097" i="24"/>
  <c r="O4097" i="24" s="1"/>
  <c r="M4096" i="24"/>
  <c r="E4096" i="24"/>
  <c r="M4095" i="24"/>
  <c r="E4095" i="24"/>
  <c r="P4095" i="24" s="1"/>
  <c r="M4094" i="24"/>
  <c r="E4094" i="24"/>
  <c r="P4094" i="24" s="1"/>
  <c r="M4093" i="24"/>
  <c r="E4093" i="24"/>
  <c r="O4093" i="24" s="1"/>
  <c r="M4092" i="24"/>
  <c r="E4092" i="24"/>
  <c r="M4091" i="24"/>
  <c r="E4091" i="24"/>
  <c r="M4090" i="24"/>
  <c r="E4090" i="24"/>
  <c r="P4090" i="24" s="1"/>
  <c r="M4089" i="24"/>
  <c r="E4089" i="24"/>
  <c r="O4089" i="24" s="1"/>
  <c r="M4088" i="24"/>
  <c r="E4088" i="24"/>
  <c r="P4088" i="24" s="1"/>
  <c r="M4087" i="24"/>
  <c r="E4087" i="24"/>
  <c r="M4086" i="24"/>
  <c r="E4086" i="24"/>
  <c r="P4086" i="24" s="1"/>
  <c r="M4085" i="24"/>
  <c r="E4085" i="24"/>
  <c r="O4085" i="24" s="1"/>
  <c r="M4084" i="24"/>
  <c r="E4084" i="24"/>
  <c r="M4083" i="24"/>
  <c r="E4083" i="24"/>
  <c r="P4083" i="24" s="1"/>
  <c r="M4082" i="24"/>
  <c r="E4082" i="24"/>
  <c r="P4082" i="24" s="1"/>
  <c r="E4081" i="24"/>
  <c r="O4081" i="24" s="1"/>
  <c r="E4080" i="24"/>
  <c r="O4080" i="24" s="1"/>
  <c r="E4079" i="24"/>
  <c r="E4078" i="24"/>
  <c r="O4078" i="24" s="1"/>
  <c r="E4077" i="24"/>
  <c r="O4077" i="24" s="1"/>
  <c r="E4076" i="24"/>
  <c r="O4076" i="24" s="1"/>
  <c r="E4075" i="24"/>
  <c r="E4074" i="24"/>
  <c r="O4074" i="24" s="1"/>
  <c r="E4073" i="24"/>
  <c r="O4073" i="24" s="1"/>
  <c r="E4072" i="24"/>
  <c r="E4071" i="24"/>
  <c r="O4071" i="24" s="1"/>
  <c r="E4070" i="24"/>
  <c r="O4070" i="24" s="1"/>
  <c r="E4069" i="24"/>
  <c r="O4069" i="24" s="1"/>
  <c r="E4068" i="24"/>
  <c r="E4067" i="24"/>
  <c r="O4067" i="24" s="1"/>
  <c r="E4066" i="24"/>
  <c r="O4066" i="24" s="1"/>
  <c r="E4065" i="24"/>
  <c r="O4065" i="24" s="1"/>
  <c r="E4064" i="24"/>
  <c r="O4064" i="24" s="1"/>
  <c r="E4063" i="24"/>
  <c r="E4062" i="24"/>
  <c r="O4062" i="24" s="1"/>
  <c r="E4061" i="24"/>
  <c r="O4061" i="24" s="1"/>
  <c r="E4060" i="24"/>
  <c r="O4060" i="24" s="1"/>
  <c r="E4059" i="24"/>
  <c r="O4059" i="24" s="1"/>
  <c r="E4058" i="24"/>
  <c r="O4058" i="24" s="1"/>
  <c r="E4057" i="24"/>
  <c r="O4057" i="24" s="1"/>
  <c r="E4056" i="24"/>
  <c r="E4055" i="24"/>
  <c r="O4055" i="24" s="1"/>
  <c r="E4054" i="24"/>
  <c r="O4054" i="24" s="1"/>
  <c r="E4053" i="24"/>
  <c r="O4053" i="24" s="1"/>
  <c r="E4052" i="24"/>
  <c r="O4052" i="24" s="1"/>
  <c r="M4051" i="24"/>
  <c r="E4051" i="24"/>
  <c r="O4051" i="24" s="1"/>
  <c r="M4050" i="24"/>
  <c r="E4050" i="24"/>
  <c r="P4050" i="24" s="1"/>
  <c r="M4049" i="24"/>
  <c r="E4049" i="24"/>
  <c r="M4048" i="24"/>
  <c r="E4048" i="24"/>
  <c r="P4048" i="24" s="1"/>
  <c r="M4047" i="24"/>
  <c r="E4047" i="24"/>
  <c r="O4047" i="24" s="1"/>
  <c r="M4046" i="24"/>
  <c r="E4046" i="24"/>
  <c r="M4045" i="24"/>
  <c r="E4045" i="24"/>
  <c r="M4044" i="24"/>
  <c r="E4044" i="24"/>
  <c r="P4044" i="24" s="1"/>
  <c r="M4043" i="24"/>
  <c r="E4043" i="24"/>
  <c r="O4043" i="24" s="1"/>
  <c r="M4042" i="24"/>
  <c r="E4042" i="24"/>
  <c r="P4042" i="24" s="1"/>
  <c r="M4041" i="24"/>
  <c r="E4041" i="24"/>
  <c r="P4041" i="24" s="1"/>
  <c r="M4040" i="24"/>
  <c r="E4040" i="24"/>
  <c r="P4040" i="24" s="1"/>
  <c r="M4039" i="24"/>
  <c r="E4039" i="24"/>
  <c r="O4039" i="24" s="1"/>
  <c r="M4038" i="24"/>
  <c r="E4038" i="24"/>
  <c r="P4038" i="24" s="1"/>
  <c r="M4037" i="24"/>
  <c r="E4037" i="24"/>
  <c r="P4037" i="24" s="1"/>
  <c r="M4036" i="24"/>
  <c r="E4036" i="24"/>
  <c r="P4036" i="24" s="1"/>
  <c r="M4035" i="24"/>
  <c r="E4035" i="24"/>
  <c r="O4035" i="24" s="1"/>
  <c r="M4034" i="24"/>
  <c r="E4034" i="24"/>
  <c r="P4034" i="24" s="1"/>
  <c r="M4033" i="24"/>
  <c r="E4033" i="24"/>
  <c r="M4032" i="24"/>
  <c r="E4032" i="24"/>
  <c r="P4032" i="24" s="1"/>
  <c r="M4031" i="24"/>
  <c r="E4031" i="24"/>
  <c r="O4031" i="24" s="1"/>
  <c r="E4030" i="24"/>
  <c r="P4030" i="24" s="1"/>
  <c r="E4029" i="24"/>
  <c r="E4028" i="24"/>
  <c r="P4028" i="24" s="1"/>
  <c r="E4027" i="24"/>
  <c r="P4027" i="24" s="1"/>
  <c r="E4026" i="24"/>
  <c r="P4026" i="24" s="1"/>
  <c r="E4025" i="24"/>
  <c r="E4024" i="24"/>
  <c r="E4023" i="24"/>
  <c r="P4023" i="24" s="1"/>
  <c r="E4022" i="24"/>
  <c r="P4022" i="24" s="1"/>
  <c r="E4021" i="24"/>
  <c r="P4021" i="24" s="1"/>
  <c r="E4020" i="24"/>
  <c r="P4020" i="24" s="1"/>
  <c r="E4019" i="24"/>
  <c r="P4019" i="24" s="1"/>
  <c r="E4018" i="24"/>
  <c r="P4018" i="24" s="1"/>
  <c r="E4017" i="24"/>
  <c r="E4016" i="24"/>
  <c r="P4016" i="24" s="1"/>
  <c r="E4015" i="24"/>
  <c r="P4015" i="24" s="1"/>
  <c r="E4014" i="24"/>
  <c r="P4014" i="24" s="1"/>
  <c r="E4013" i="24"/>
  <c r="P4013" i="24" s="1"/>
  <c r="E4012" i="24"/>
  <c r="P4012" i="24" s="1"/>
  <c r="E4011" i="24"/>
  <c r="P4011" i="24" s="1"/>
  <c r="E4010" i="24"/>
  <c r="P4010" i="24" s="1"/>
  <c r="E4009" i="24"/>
  <c r="P4009" i="24" s="1"/>
  <c r="E4008" i="24"/>
  <c r="E4007" i="24"/>
  <c r="P4007" i="24" s="1"/>
  <c r="E4006" i="24"/>
  <c r="P4006" i="24" s="1"/>
  <c r="E4005" i="24"/>
  <c r="P4005" i="24" s="1"/>
  <c r="E4004" i="24"/>
  <c r="E4003" i="24"/>
  <c r="P4003" i="24" s="1"/>
  <c r="E4002" i="24"/>
  <c r="P4002" i="24" s="1"/>
  <c r="E4001" i="24"/>
  <c r="M4000" i="24"/>
  <c r="E4000" i="24"/>
  <c r="P4000" i="24" s="1"/>
  <c r="M3999" i="24"/>
  <c r="E3999" i="24"/>
  <c r="M3998" i="24"/>
  <c r="E3998" i="24"/>
  <c r="P3998" i="24" s="1"/>
  <c r="M3997" i="24"/>
  <c r="E3997" i="24"/>
  <c r="O3997" i="24" s="1"/>
  <c r="M3996" i="24"/>
  <c r="E3996" i="24"/>
  <c r="P3996" i="24" s="1"/>
  <c r="M3995" i="24"/>
  <c r="E3995" i="24"/>
  <c r="P3995" i="24" s="1"/>
  <c r="M3994" i="24"/>
  <c r="E3994" i="24"/>
  <c r="P3994" i="24" s="1"/>
  <c r="M3993" i="24"/>
  <c r="E3993" i="24"/>
  <c r="M3992" i="24"/>
  <c r="E3992" i="24"/>
  <c r="P3992" i="24" s="1"/>
  <c r="M3991" i="24"/>
  <c r="E3991" i="24"/>
  <c r="M3990" i="24"/>
  <c r="E3990" i="24"/>
  <c r="P3990" i="24" s="1"/>
  <c r="M3989" i="24"/>
  <c r="E3989" i="24"/>
  <c r="P3989" i="24" s="1"/>
  <c r="M3988" i="24"/>
  <c r="E3988" i="24"/>
  <c r="P3988" i="24" s="1"/>
  <c r="M3987" i="24"/>
  <c r="E3987" i="24"/>
  <c r="P3987" i="24" s="1"/>
  <c r="M3986" i="24"/>
  <c r="E3986" i="24"/>
  <c r="P3986" i="24" s="1"/>
  <c r="M3985" i="24"/>
  <c r="E3985" i="24"/>
  <c r="M3984" i="24"/>
  <c r="E3984" i="24"/>
  <c r="P3984" i="24" s="1"/>
  <c r="M3983" i="24"/>
  <c r="E3983" i="24"/>
  <c r="M3982" i="24"/>
  <c r="E3982" i="24"/>
  <c r="P3982" i="24" s="1"/>
  <c r="M3981" i="24"/>
  <c r="E3981" i="24"/>
  <c r="M3980" i="24"/>
  <c r="E3980" i="24"/>
  <c r="P3980" i="24" s="1"/>
  <c r="E3979" i="24"/>
  <c r="P3979" i="24" s="1"/>
  <c r="E3978" i="24"/>
  <c r="O3978" i="24" s="1"/>
  <c r="E3977" i="24"/>
  <c r="P3977" i="24" s="1"/>
  <c r="E3976" i="24"/>
  <c r="O3976" i="24" s="1"/>
  <c r="M3975" i="24"/>
  <c r="E3975" i="24"/>
  <c r="P3975" i="24" s="1"/>
  <c r="M3974" i="24"/>
  <c r="E3974" i="24"/>
  <c r="P3974" i="24" s="1"/>
  <c r="M3973" i="24"/>
  <c r="E3973" i="24"/>
  <c r="P3973" i="24" s="1"/>
  <c r="M3972" i="24"/>
  <c r="E3972" i="24"/>
  <c r="P3972" i="24" s="1"/>
  <c r="M3971" i="24"/>
  <c r="E3971" i="24"/>
  <c r="P3971" i="24" s="1"/>
  <c r="M3970" i="24"/>
  <c r="E3970" i="24"/>
  <c r="P3970" i="24" s="1"/>
  <c r="M3969" i="24"/>
  <c r="E3969" i="24"/>
  <c r="P3969" i="24" s="1"/>
  <c r="M3968" i="24"/>
  <c r="E3968" i="24"/>
  <c r="P3968" i="24" s="1"/>
  <c r="M3967" i="24"/>
  <c r="E3967" i="24"/>
  <c r="P3967" i="24" s="1"/>
  <c r="M3966" i="24"/>
  <c r="E3966" i="24"/>
  <c r="P3966" i="24" s="1"/>
  <c r="M3965" i="24"/>
  <c r="E3965" i="24"/>
  <c r="M3964" i="24"/>
  <c r="E3964" i="24"/>
  <c r="P3964" i="24" s="1"/>
  <c r="M3963" i="24"/>
  <c r="E3963" i="24"/>
  <c r="M3962" i="24"/>
  <c r="E3962" i="24"/>
  <c r="P3962" i="24" s="1"/>
  <c r="M3961" i="24"/>
  <c r="E3961" i="24"/>
  <c r="P3961" i="24" s="1"/>
  <c r="M3960" i="24"/>
  <c r="E3960" i="24"/>
  <c r="P3960" i="24" s="1"/>
  <c r="M3959" i="24"/>
  <c r="E3959" i="24"/>
  <c r="P3959" i="24" s="1"/>
  <c r="M3958" i="24"/>
  <c r="E3958" i="24"/>
  <c r="P3958" i="24" s="1"/>
  <c r="M3957" i="24"/>
  <c r="E3957" i="24"/>
  <c r="M3956" i="24"/>
  <c r="E3956" i="24"/>
  <c r="P3956" i="24" s="1"/>
  <c r="M3955" i="24"/>
  <c r="E3955" i="24"/>
  <c r="M3954" i="24"/>
  <c r="E3954" i="24"/>
  <c r="P3954" i="24" s="1"/>
  <c r="M3953" i="24"/>
  <c r="E3953" i="24"/>
  <c r="M3952" i="24"/>
  <c r="E3952" i="24"/>
  <c r="P3952" i="24" s="1"/>
  <c r="M3951" i="24"/>
  <c r="E3951" i="24"/>
  <c r="P3951" i="24" s="1"/>
  <c r="M3950" i="24"/>
  <c r="E3950" i="24"/>
  <c r="P3950" i="24" s="1"/>
  <c r="M3949" i="24"/>
  <c r="E3949" i="24"/>
  <c r="M3948" i="24"/>
  <c r="E3948" i="24"/>
  <c r="P3948" i="24" s="1"/>
  <c r="M3947" i="24"/>
  <c r="E3947" i="24"/>
  <c r="M3946" i="24"/>
  <c r="E3946" i="24"/>
  <c r="P3946" i="24" s="1"/>
  <c r="M3945" i="24"/>
  <c r="E3945" i="24"/>
  <c r="P3945" i="24" s="1"/>
  <c r="M3944" i="24"/>
  <c r="E3944" i="24"/>
  <c r="P3944" i="24" s="1"/>
  <c r="M3943" i="24"/>
  <c r="E3943" i="24"/>
  <c r="M3942" i="24"/>
  <c r="E3942" i="24"/>
  <c r="P3942" i="24" s="1"/>
  <c r="M3941" i="24"/>
  <c r="E3941" i="24"/>
  <c r="M3940" i="24"/>
  <c r="E3940" i="24"/>
  <c r="P3940" i="24" s="1"/>
  <c r="M3939" i="24"/>
  <c r="E3939" i="24"/>
  <c r="P3939" i="24" s="1"/>
  <c r="M3938" i="24"/>
  <c r="E3938" i="24"/>
  <c r="P3938" i="24" s="1"/>
  <c r="M3937" i="24"/>
  <c r="E3937" i="24"/>
  <c r="M3936" i="24"/>
  <c r="E3936" i="24"/>
  <c r="P3936" i="24" s="1"/>
  <c r="M3935" i="24"/>
  <c r="E3935" i="24"/>
  <c r="P3935" i="24" s="1"/>
  <c r="M3934" i="24"/>
  <c r="E3934" i="24"/>
  <c r="P3934" i="24" s="1"/>
  <c r="M3933" i="24"/>
  <c r="E3933" i="24"/>
  <c r="M3932" i="24"/>
  <c r="E3932" i="24"/>
  <c r="P3932" i="24" s="1"/>
  <c r="M3931" i="24"/>
  <c r="E3931" i="24"/>
  <c r="M3930" i="24"/>
  <c r="E3930" i="24"/>
  <c r="P3930" i="24" s="1"/>
  <c r="M3929" i="24"/>
  <c r="E3929" i="24"/>
  <c r="P3929" i="24" s="1"/>
  <c r="E3928" i="24"/>
  <c r="O3928" i="24" s="1"/>
  <c r="E3927" i="24"/>
  <c r="O3927" i="24" s="1"/>
  <c r="E3926" i="24"/>
  <c r="E3925" i="24"/>
  <c r="O3925" i="24" s="1"/>
  <c r="E3924" i="24"/>
  <c r="O3924" i="24" s="1"/>
  <c r="E3923" i="24"/>
  <c r="E3922" i="24"/>
  <c r="E3921" i="24"/>
  <c r="E3920" i="24"/>
  <c r="O3920" i="24" s="1"/>
  <c r="E3919" i="24"/>
  <c r="O3919" i="24" s="1"/>
  <c r="E3918" i="24"/>
  <c r="E3917" i="24"/>
  <c r="O3917" i="24" s="1"/>
  <c r="E3916" i="24"/>
  <c r="O3916" i="24" s="1"/>
  <c r="E3915" i="24"/>
  <c r="E3914" i="24"/>
  <c r="O3914" i="24" s="1"/>
  <c r="E3913" i="24"/>
  <c r="E3912" i="24"/>
  <c r="E3911" i="24"/>
  <c r="O3911" i="24" s="1"/>
  <c r="E3910" i="24"/>
  <c r="E3909" i="24"/>
  <c r="E3908" i="24"/>
  <c r="O3908" i="24" s="1"/>
  <c r="E3907" i="24"/>
  <c r="E3906" i="24"/>
  <c r="O3906" i="24" s="1"/>
  <c r="E3905" i="24"/>
  <c r="O3905" i="24" s="1"/>
  <c r="E3904" i="24"/>
  <c r="E3903" i="24"/>
  <c r="O3903" i="24" s="1"/>
  <c r="E3902" i="24"/>
  <c r="E3901" i="24"/>
  <c r="E3900" i="24"/>
  <c r="O3900" i="24" s="1"/>
  <c r="M3899" i="24"/>
  <c r="E3899" i="24"/>
  <c r="P3899" i="24" s="1"/>
  <c r="M3898" i="24"/>
  <c r="E3898" i="24"/>
  <c r="P3898" i="24" s="1"/>
  <c r="M3897" i="24"/>
  <c r="E3897" i="24"/>
  <c r="P3897" i="24" s="1"/>
  <c r="M3896" i="24"/>
  <c r="E3896" i="24"/>
  <c r="M3895" i="24"/>
  <c r="E3895" i="24"/>
  <c r="P3895" i="24" s="1"/>
  <c r="M3894" i="24"/>
  <c r="E3894" i="24"/>
  <c r="M3893" i="24"/>
  <c r="E3893" i="24"/>
  <c r="O3893" i="24" s="1"/>
  <c r="M3892" i="24"/>
  <c r="E3892" i="24"/>
  <c r="P3892" i="24" s="1"/>
  <c r="M3891" i="24"/>
  <c r="E3891" i="24"/>
  <c r="P3891" i="24" s="1"/>
  <c r="M3890" i="24"/>
  <c r="E3890" i="24"/>
  <c r="M3889" i="24"/>
  <c r="E3889" i="24"/>
  <c r="P3889" i="24" s="1"/>
  <c r="M3888" i="24"/>
  <c r="E3888" i="24"/>
  <c r="M3887" i="24"/>
  <c r="E3887" i="24"/>
  <c r="P3887" i="24" s="1"/>
  <c r="M3886" i="24"/>
  <c r="E3886" i="24"/>
  <c r="M3885" i="24"/>
  <c r="E3885" i="24"/>
  <c r="O3885" i="24" s="1"/>
  <c r="M3884" i="24"/>
  <c r="E3884" i="24"/>
  <c r="M3883" i="24"/>
  <c r="E3883" i="24"/>
  <c r="P3883" i="24" s="1"/>
  <c r="M3882" i="24"/>
  <c r="E3882" i="24"/>
  <c r="P3882" i="24" s="1"/>
  <c r="M3881" i="24"/>
  <c r="E3881" i="24"/>
  <c r="P3881" i="24" s="1"/>
  <c r="M3880" i="24"/>
  <c r="E3880" i="24"/>
  <c r="P3880" i="24" s="1"/>
  <c r="M3879" i="24"/>
  <c r="E3879" i="24"/>
  <c r="P3879" i="24" s="1"/>
  <c r="M3878" i="24"/>
  <c r="E3878" i="24"/>
  <c r="E3877" i="24"/>
  <c r="E3876" i="24"/>
  <c r="O3876" i="24" s="1"/>
  <c r="E3875" i="24"/>
  <c r="E3874" i="24"/>
  <c r="E3873" i="24"/>
  <c r="E3872" i="24"/>
  <c r="P3872" i="24" s="1"/>
  <c r="E3871" i="24"/>
  <c r="E3870" i="24"/>
  <c r="P3870" i="24" s="1"/>
  <c r="E3869" i="24"/>
  <c r="E3868" i="24"/>
  <c r="P3868" i="24" s="1"/>
  <c r="E3867" i="24"/>
  <c r="E3866" i="24"/>
  <c r="E3865" i="24"/>
  <c r="E3864" i="24"/>
  <c r="P3864" i="24" s="1"/>
  <c r="E3863" i="24"/>
  <c r="E3862" i="24"/>
  <c r="P3862" i="24" s="1"/>
  <c r="E3861" i="24"/>
  <c r="E3860" i="24"/>
  <c r="O3860" i="24" s="1"/>
  <c r="E3859" i="24"/>
  <c r="E3858" i="24"/>
  <c r="E3857" i="24"/>
  <c r="E3856" i="24"/>
  <c r="P3856" i="24" s="1"/>
  <c r="E3855" i="24"/>
  <c r="E3854" i="24"/>
  <c r="P3854" i="24" s="1"/>
  <c r="E3853" i="24"/>
  <c r="E3852" i="24"/>
  <c r="O3852" i="24" s="1"/>
  <c r="E3851" i="24"/>
  <c r="E3850" i="24"/>
  <c r="E3849" i="24"/>
  <c r="E3848" i="24"/>
  <c r="P3848" i="24" s="1"/>
  <c r="E3847" i="24"/>
  <c r="M3846" i="24"/>
  <c r="E3846" i="24"/>
  <c r="P3846" i="24" s="1"/>
  <c r="M3845" i="24"/>
  <c r="E3845" i="24"/>
  <c r="M3844" i="24"/>
  <c r="E3844" i="24"/>
  <c r="P3844" i="24" s="1"/>
  <c r="M3843" i="24"/>
  <c r="E3843" i="24"/>
  <c r="M3842" i="24"/>
  <c r="E3842" i="24"/>
  <c r="P3842" i="24" s="1"/>
  <c r="M3841" i="24"/>
  <c r="E3841" i="24"/>
  <c r="M3840" i="24"/>
  <c r="E3840" i="24"/>
  <c r="P3840" i="24" s="1"/>
  <c r="M3839" i="24"/>
  <c r="E3839" i="24"/>
  <c r="M3838" i="24"/>
  <c r="E3838" i="24"/>
  <c r="P3838" i="24" s="1"/>
  <c r="M3837" i="24"/>
  <c r="E3837" i="24"/>
  <c r="P3837" i="24" s="1"/>
  <c r="M3836" i="24"/>
  <c r="E3836" i="24"/>
  <c r="P3836" i="24" s="1"/>
  <c r="M3835" i="24"/>
  <c r="E3835" i="24"/>
  <c r="M3834" i="24"/>
  <c r="E3834" i="24"/>
  <c r="P3834" i="24" s="1"/>
  <c r="M3833" i="24"/>
  <c r="E3833" i="24"/>
  <c r="P3833" i="24" s="1"/>
  <c r="M3832" i="24"/>
  <c r="E3832" i="24"/>
  <c r="P3832" i="24" s="1"/>
  <c r="M3831" i="24"/>
  <c r="E3831" i="24"/>
  <c r="M3830" i="24"/>
  <c r="E3830" i="24"/>
  <c r="P3830" i="24" s="1"/>
  <c r="M3829" i="24"/>
  <c r="E3829" i="24"/>
  <c r="M3828" i="24"/>
  <c r="E3828" i="24"/>
  <c r="P3828" i="24" s="1"/>
  <c r="M3827" i="24"/>
  <c r="E3827" i="24"/>
  <c r="E3826" i="24"/>
  <c r="E3825" i="24"/>
  <c r="E3824" i="24"/>
  <c r="P3824" i="24" s="1"/>
  <c r="E3823" i="24"/>
  <c r="E3822" i="24"/>
  <c r="E3821" i="24"/>
  <c r="E3820" i="24"/>
  <c r="P3820" i="24" s="1"/>
  <c r="E3819" i="24"/>
  <c r="E3818" i="24"/>
  <c r="O3818" i="24" s="1"/>
  <c r="E3817" i="24"/>
  <c r="E3816" i="24"/>
  <c r="P3816" i="24" s="1"/>
  <c r="E3815" i="24"/>
  <c r="E3814" i="24"/>
  <c r="E3813" i="24"/>
  <c r="E3812" i="24"/>
  <c r="P3812" i="24" s="1"/>
  <c r="E3811" i="24"/>
  <c r="E3810" i="24"/>
  <c r="E3809" i="24"/>
  <c r="E3808" i="24"/>
  <c r="P3808" i="24" s="1"/>
  <c r="E3807" i="24"/>
  <c r="E3806" i="24"/>
  <c r="E3805" i="24"/>
  <c r="E3804" i="24"/>
  <c r="P3804" i="24" s="1"/>
  <c r="E3803" i="24"/>
  <c r="E3802" i="24"/>
  <c r="O3802" i="24" s="1"/>
  <c r="E3801" i="24"/>
  <c r="E3800" i="24"/>
  <c r="P3800" i="24" s="1"/>
  <c r="E3799" i="24"/>
  <c r="E3798" i="24"/>
  <c r="E3797" i="24"/>
  <c r="E3796" i="24"/>
  <c r="P3796" i="24" s="1"/>
  <c r="M3795" i="24"/>
  <c r="E3795" i="24"/>
  <c r="P3795" i="24" s="1"/>
  <c r="M3794" i="24"/>
  <c r="E3794" i="24"/>
  <c r="P3794" i="24" s="1"/>
  <c r="M3793" i="24"/>
  <c r="E3793" i="24"/>
  <c r="P3793" i="24" s="1"/>
  <c r="M3792" i="24"/>
  <c r="E3792" i="24"/>
  <c r="M3791" i="24"/>
  <c r="E3791" i="24"/>
  <c r="P3791" i="24" s="1"/>
  <c r="M3790" i="24"/>
  <c r="E3790" i="24"/>
  <c r="M3789" i="24"/>
  <c r="E3789" i="24"/>
  <c r="P3789" i="24" s="1"/>
  <c r="M3788" i="24"/>
  <c r="E3788" i="24"/>
  <c r="M3787" i="24"/>
  <c r="E3787" i="24"/>
  <c r="P3787" i="24" s="1"/>
  <c r="M3786" i="24"/>
  <c r="E3786" i="24"/>
  <c r="M3785" i="24"/>
  <c r="E3785" i="24"/>
  <c r="P3785" i="24" s="1"/>
  <c r="M3784" i="24"/>
  <c r="E3784" i="24"/>
  <c r="M3783" i="24"/>
  <c r="E3783" i="24"/>
  <c r="P3783" i="24" s="1"/>
  <c r="M3782" i="24"/>
  <c r="E3782" i="24"/>
  <c r="M3781" i="24"/>
  <c r="E3781" i="24"/>
  <c r="P3781" i="24" s="1"/>
  <c r="M3780" i="24"/>
  <c r="E3780" i="24"/>
  <c r="P3780" i="24" s="1"/>
  <c r="M3779" i="24"/>
  <c r="E3779" i="24"/>
  <c r="P3779" i="24" s="1"/>
  <c r="M3778" i="24"/>
  <c r="E3778" i="24"/>
  <c r="P3778" i="24" s="1"/>
  <c r="M3777" i="24"/>
  <c r="E3777" i="24"/>
  <c r="P3777" i="24" s="1"/>
  <c r="M3776" i="24"/>
  <c r="E3776" i="24"/>
  <c r="E3775" i="24"/>
  <c r="O3775" i="24" s="1"/>
  <c r="E3774" i="24"/>
  <c r="E3773" i="24"/>
  <c r="E3772" i="24"/>
  <c r="P3772" i="24" s="1"/>
  <c r="E3771" i="24"/>
  <c r="E3770" i="24"/>
  <c r="P3770" i="24" s="1"/>
  <c r="E3769" i="24"/>
  <c r="O3769" i="24" s="1"/>
  <c r="E3768" i="24"/>
  <c r="P3768" i="24" s="1"/>
  <c r="E3767" i="24"/>
  <c r="O3767" i="24" s="1"/>
  <c r="E3766" i="24"/>
  <c r="E3765" i="24"/>
  <c r="O3765" i="24" s="1"/>
  <c r="E3764" i="24"/>
  <c r="P3764" i="24" s="1"/>
  <c r="E3763" i="24"/>
  <c r="E3762" i="24"/>
  <c r="P3762" i="24" s="1"/>
  <c r="E3761" i="24"/>
  <c r="O3761" i="24" s="1"/>
  <c r="E3760" i="24"/>
  <c r="P3760" i="24" s="1"/>
  <c r="E3759" i="24"/>
  <c r="E3758" i="24"/>
  <c r="P3758" i="24" s="1"/>
  <c r="E3757" i="24"/>
  <c r="O3757" i="24" s="1"/>
  <c r="E3756" i="24"/>
  <c r="P3756" i="24" s="1"/>
  <c r="E3755" i="24"/>
  <c r="O3755" i="24" s="1"/>
  <c r="E3754" i="24"/>
  <c r="P3754" i="24" s="1"/>
  <c r="E3753" i="24"/>
  <c r="O3753" i="24" s="1"/>
  <c r="E3752" i="24"/>
  <c r="O3752" i="24" s="1"/>
  <c r="E3751" i="24"/>
  <c r="P3751" i="24" s="1"/>
  <c r="E3750" i="24"/>
  <c r="O3750" i="24" s="1"/>
  <c r="E3749" i="24"/>
  <c r="P3749" i="24" s="1"/>
  <c r="E3748" i="24"/>
  <c r="E3747" i="24"/>
  <c r="O3747" i="24" s="1"/>
  <c r="E3746" i="24"/>
  <c r="E3745" i="24"/>
  <c r="O3745" i="24" s="1"/>
  <c r="E3744" i="24"/>
  <c r="O3744" i="24" s="1"/>
  <c r="M3743" i="24"/>
  <c r="E3743" i="24"/>
  <c r="P3743" i="24" s="1"/>
  <c r="M3742" i="24"/>
  <c r="E3742" i="24"/>
  <c r="P3742" i="24" s="1"/>
  <c r="M3741" i="24"/>
  <c r="E3741" i="24"/>
  <c r="P3741" i="24" s="1"/>
  <c r="M3740" i="24"/>
  <c r="E3740" i="24"/>
  <c r="P3740" i="24" s="1"/>
  <c r="M3739" i="24"/>
  <c r="E3739" i="24"/>
  <c r="P3739" i="24" s="1"/>
  <c r="M3738" i="24"/>
  <c r="E3738" i="24"/>
  <c r="M3737" i="24"/>
  <c r="E3737" i="24"/>
  <c r="P3737" i="24" s="1"/>
  <c r="M3736" i="24"/>
  <c r="E3736" i="24"/>
  <c r="M3735" i="24"/>
  <c r="E3735" i="24"/>
  <c r="P3735" i="24" s="1"/>
  <c r="M3734" i="24"/>
  <c r="E3734" i="24"/>
  <c r="P3734" i="24" s="1"/>
  <c r="M3733" i="24"/>
  <c r="E3733" i="24"/>
  <c r="P3733" i="24" s="1"/>
  <c r="M3732" i="24"/>
  <c r="E3732" i="24"/>
  <c r="P3732" i="24" s="1"/>
  <c r="M3731" i="24"/>
  <c r="E3731" i="24"/>
  <c r="P3731" i="24" s="1"/>
  <c r="M3730" i="24"/>
  <c r="E3730" i="24"/>
  <c r="P3730" i="24" s="1"/>
  <c r="M3729" i="24"/>
  <c r="E3729" i="24"/>
  <c r="P3729" i="24" s="1"/>
  <c r="M3728" i="24"/>
  <c r="E3728" i="24"/>
  <c r="P3728" i="24" s="1"/>
  <c r="M3727" i="24"/>
  <c r="E3727" i="24"/>
  <c r="P3727" i="24" s="1"/>
  <c r="M3726" i="24"/>
  <c r="E3726" i="24"/>
  <c r="P3726" i="24" s="1"/>
  <c r="M3725" i="24"/>
  <c r="E3725" i="24"/>
  <c r="P3725" i="24" s="1"/>
  <c r="E3724" i="24"/>
  <c r="P3724" i="24" s="1"/>
  <c r="E3723" i="24"/>
  <c r="E3722" i="24"/>
  <c r="P3722" i="24" s="1"/>
  <c r="E3721" i="24"/>
  <c r="P3721" i="24" s="1"/>
  <c r="E3720" i="24"/>
  <c r="P3720" i="24" s="1"/>
  <c r="E3719" i="24"/>
  <c r="P3719" i="24" s="1"/>
  <c r="E3718" i="24"/>
  <c r="P3718" i="24" s="1"/>
  <c r="E3717" i="24"/>
  <c r="P3717" i="24" s="1"/>
  <c r="E3716" i="24"/>
  <c r="P3716" i="24" s="1"/>
  <c r="E3715" i="24"/>
  <c r="E3714" i="24"/>
  <c r="P3714" i="24" s="1"/>
  <c r="E3713" i="24"/>
  <c r="P3713" i="24" s="1"/>
  <c r="E3712" i="24"/>
  <c r="P3712" i="24" s="1"/>
  <c r="E3711" i="24"/>
  <c r="P3711" i="24" s="1"/>
  <c r="E3710" i="24"/>
  <c r="E3709" i="24"/>
  <c r="P3709" i="24" s="1"/>
  <c r="E3708" i="24"/>
  <c r="P3708" i="24" s="1"/>
  <c r="E3707" i="24"/>
  <c r="E3706" i="24"/>
  <c r="P3706" i="24" s="1"/>
  <c r="M3705" i="24"/>
  <c r="E3705" i="24"/>
  <c r="P3705" i="24" s="1"/>
  <c r="M3704" i="24"/>
  <c r="E3704" i="24"/>
  <c r="P3704" i="24" s="1"/>
  <c r="M3703" i="24"/>
  <c r="E3703" i="24"/>
  <c r="P3703" i="24" s="1"/>
  <c r="M3702" i="24"/>
  <c r="E3702" i="24"/>
  <c r="P3702" i="24" s="1"/>
  <c r="M3701" i="24"/>
  <c r="E3701" i="24"/>
  <c r="P3701" i="24" s="1"/>
  <c r="M3700" i="24"/>
  <c r="E3700" i="24"/>
  <c r="P3700" i="24" s="1"/>
  <c r="M3699" i="24"/>
  <c r="E3699" i="24"/>
  <c r="M3698" i="24"/>
  <c r="E3698" i="24"/>
  <c r="P3698" i="24" s="1"/>
  <c r="M3697" i="24"/>
  <c r="E3697" i="24"/>
  <c r="P3697" i="24" s="1"/>
  <c r="M3696" i="24"/>
  <c r="E3696" i="24"/>
  <c r="P3696" i="24" s="1"/>
  <c r="M3695" i="24"/>
  <c r="E3695" i="24"/>
  <c r="P3695" i="24" s="1"/>
  <c r="M3694" i="24"/>
  <c r="E3694" i="24"/>
  <c r="P3694" i="24" s="1"/>
  <c r="M3693" i="24"/>
  <c r="E3693" i="24"/>
  <c r="P3693" i="24" s="1"/>
  <c r="M3692" i="24"/>
  <c r="E3692" i="24"/>
  <c r="P3692" i="24" s="1"/>
  <c r="M3691" i="24"/>
  <c r="E3691" i="24"/>
  <c r="P3691" i="24" s="1"/>
  <c r="M3690" i="24"/>
  <c r="E3690" i="24"/>
  <c r="P3690" i="24" s="1"/>
  <c r="M3689" i="24"/>
  <c r="E3689" i="24"/>
  <c r="P3689" i="24" s="1"/>
  <c r="M3688" i="24"/>
  <c r="E3688" i="24"/>
  <c r="P3688" i="24" s="1"/>
  <c r="M3687" i="24"/>
  <c r="E3687" i="24"/>
  <c r="P3687" i="24" s="1"/>
  <c r="M3686" i="24"/>
  <c r="E3686" i="24"/>
  <c r="P3686" i="24" s="1"/>
  <c r="M3685" i="24"/>
  <c r="E3685" i="24"/>
  <c r="P3685" i="24" s="1"/>
  <c r="M3684" i="24"/>
  <c r="E3684" i="24"/>
  <c r="O3684" i="24" s="1"/>
  <c r="M3683" i="24"/>
  <c r="E3683" i="24"/>
  <c r="P3683" i="24" s="1"/>
  <c r="M3682" i="24"/>
  <c r="E3682" i="24"/>
  <c r="P3682" i="24" s="1"/>
  <c r="M3681" i="24"/>
  <c r="E3681" i="24"/>
  <c r="P3681" i="24" s="1"/>
  <c r="M3680" i="24"/>
  <c r="E3680" i="24"/>
  <c r="P3680" i="24" s="1"/>
  <c r="M3679" i="24"/>
  <c r="E3679" i="24"/>
  <c r="P3679" i="24" s="1"/>
  <c r="M3678" i="24"/>
  <c r="E3678" i="24"/>
  <c r="P3678" i="24" s="1"/>
  <c r="M3677" i="24"/>
  <c r="E3677" i="24"/>
  <c r="P3677" i="24" s="1"/>
  <c r="M3676" i="24"/>
  <c r="E3676" i="24"/>
  <c r="O3676" i="24" s="1"/>
  <c r="M3675" i="24"/>
  <c r="E3675" i="24"/>
  <c r="P3675" i="24" s="1"/>
  <c r="M3674" i="24"/>
  <c r="E3674" i="24"/>
  <c r="P3674" i="24" s="1"/>
  <c r="E3673" i="24"/>
  <c r="P3673" i="24" s="1"/>
  <c r="E3672" i="24"/>
  <c r="P3672" i="24" s="1"/>
  <c r="E3671" i="24"/>
  <c r="P3671" i="24" s="1"/>
  <c r="E3670" i="24"/>
  <c r="P3670" i="24" s="1"/>
  <c r="E3669" i="24"/>
  <c r="P3669" i="24" s="1"/>
  <c r="E3668" i="24"/>
  <c r="E3667" i="24"/>
  <c r="P3667" i="24" s="1"/>
  <c r="E3666" i="24"/>
  <c r="P3666" i="24" s="1"/>
  <c r="E3665" i="24"/>
  <c r="E3664" i="24"/>
  <c r="P3664" i="24" s="1"/>
  <c r="E3663" i="24"/>
  <c r="P3663" i="24" s="1"/>
  <c r="E3662" i="24"/>
  <c r="P3662" i="24" s="1"/>
  <c r="E3661" i="24"/>
  <c r="P3661" i="24" s="1"/>
  <c r="E3660" i="24"/>
  <c r="P3660" i="24" s="1"/>
  <c r="E3659" i="24"/>
  <c r="P3659" i="24" s="1"/>
  <c r="E3658" i="24"/>
  <c r="P3658" i="24" s="1"/>
  <c r="E3657" i="24"/>
  <c r="E3656" i="24"/>
  <c r="P3656" i="24" s="1"/>
  <c r="E3655" i="24"/>
  <c r="P3655" i="24" s="1"/>
  <c r="E3654" i="24"/>
  <c r="P3654" i="24" s="1"/>
  <c r="E3653" i="24"/>
  <c r="P3653" i="24" s="1"/>
  <c r="E3652" i="24"/>
  <c r="E3651" i="24"/>
  <c r="P3651" i="24" s="1"/>
  <c r="E3650" i="24"/>
  <c r="P3650" i="24" s="1"/>
  <c r="E3649" i="24"/>
  <c r="E3648" i="24"/>
  <c r="P3648" i="24" s="1"/>
  <c r="E3647" i="24"/>
  <c r="P3647" i="24" s="1"/>
  <c r="E3646" i="24"/>
  <c r="P3646" i="24" s="1"/>
  <c r="E3645" i="24"/>
  <c r="P3645" i="24" s="1"/>
  <c r="E3644" i="24"/>
  <c r="P3644" i="24" s="1"/>
  <c r="E3643" i="24"/>
  <c r="P3643" i="24" s="1"/>
  <c r="E3642" i="24"/>
  <c r="P3642" i="24" s="1"/>
  <c r="M3641" i="24"/>
  <c r="E3641" i="24"/>
  <c r="P3641" i="24" s="1"/>
  <c r="M3640" i="24"/>
  <c r="E3640" i="24"/>
  <c r="P3640" i="24" s="1"/>
  <c r="M3639" i="24"/>
  <c r="E3639" i="24"/>
  <c r="P3639" i="24" s="1"/>
  <c r="M3638" i="24"/>
  <c r="E3638" i="24"/>
  <c r="P3638" i="24" s="1"/>
  <c r="M3637" i="24"/>
  <c r="E3637" i="24"/>
  <c r="P3637" i="24" s="1"/>
  <c r="M3636" i="24"/>
  <c r="E3636" i="24"/>
  <c r="P3636" i="24" s="1"/>
  <c r="M3635" i="24"/>
  <c r="E3635" i="24"/>
  <c r="P3635" i="24" s="1"/>
  <c r="M3634" i="24"/>
  <c r="E3634" i="24"/>
  <c r="P3634" i="24" s="1"/>
  <c r="M3633" i="24"/>
  <c r="E3633" i="24"/>
  <c r="P3633" i="24" s="1"/>
  <c r="M3632" i="24"/>
  <c r="E3632" i="24"/>
  <c r="P3632" i="24" s="1"/>
  <c r="M3631" i="24"/>
  <c r="E3631" i="24"/>
  <c r="P3631" i="24" s="1"/>
  <c r="M3630" i="24"/>
  <c r="E3630" i="24"/>
  <c r="P3630" i="24" s="1"/>
  <c r="M3629" i="24"/>
  <c r="E3629" i="24"/>
  <c r="P3629" i="24" s="1"/>
  <c r="M3628" i="24"/>
  <c r="E3628" i="24"/>
  <c r="P3628" i="24" s="1"/>
  <c r="M3627" i="24"/>
  <c r="E3627" i="24"/>
  <c r="P3627" i="24" s="1"/>
  <c r="M3626" i="24"/>
  <c r="E3626" i="24"/>
  <c r="P3626" i="24" s="1"/>
  <c r="M3625" i="24"/>
  <c r="E3625" i="24"/>
  <c r="P3625" i="24" s="1"/>
  <c r="M3624" i="24"/>
  <c r="E3624" i="24"/>
  <c r="P3624" i="24" s="1"/>
  <c r="M3623" i="24"/>
  <c r="E3623" i="24"/>
  <c r="P3623" i="24" s="1"/>
  <c r="E3622" i="24"/>
  <c r="E3621" i="24"/>
  <c r="O3621" i="24" s="1"/>
  <c r="E3620" i="24"/>
  <c r="O3620" i="24" s="1"/>
  <c r="E3619" i="24"/>
  <c r="E3618" i="24"/>
  <c r="O3618" i="24" s="1"/>
  <c r="M3617" i="24"/>
  <c r="E3617" i="24"/>
  <c r="P3617" i="24" s="1"/>
  <c r="M3616" i="24"/>
  <c r="E3616" i="24"/>
  <c r="P3616" i="24" s="1"/>
  <c r="M3615" i="24"/>
  <c r="E3615" i="24"/>
  <c r="P3615" i="24" s="1"/>
  <c r="M3614" i="24"/>
  <c r="E3614" i="24"/>
  <c r="M3613" i="24"/>
  <c r="E3613" i="24"/>
  <c r="P3613" i="24" s="1"/>
  <c r="M3612" i="24"/>
  <c r="E3612" i="24"/>
  <c r="M3611" i="24"/>
  <c r="E3611" i="24"/>
  <c r="P3611" i="24" s="1"/>
  <c r="M3610" i="24"/>
  <c r="E3610" i="24"/>
  <c r="P3610" i="24" s="1"/>
  <c r="M3609" i="24"/>
  <c r="E3609" i="24"/>
  <c r="P3609" i="24" s="1"/>
  <c r="M3608" i="24"/>
  <c r="E3608" i="24"/>
  <c r="P3608" i="24" s="1"/>
  <c r="M3607" i="24"/>
  <c r="E3607" i="24"/>
  <c r="P3607" i="24" s="1"/>
  <c r="M3606" i="24"/>
  <c r="E3606" i="24"/>
  <c r="P3606" i="24" s="1"/>
  <c r="M3605" i="24"/>
  <c r="E3605" i="24"/>
  <c r="P3605" i="24" s="1"/>
  <c r="M3604" i="24"/>
  <c r="E3604" i="24"/>
  <c r="P3604" i="24" s="1"/>
  <c r="M3603" i="24"/>
  <c r="E3603" i="24"/>
  <c r="P3603" i="24" s="1"/>
  <c r="M3602" i="24"/>
  <c r="E3602" i="24"/>
  <c r="P3602" i="24" s="1"/>
  <c r="M3601" i="24"/>
  <c r="E3601" i="24"/>
  <c r="P3601" i="24" s="1"/>
  <c r="M3600" i="24"/>
  <c r="E3600" i="24"/>
  <c r="P3600" i="24" s="1"/>
  <c r="M3599" i="24"/>
  <c r="E3599" i="24"/>
  <c r="P3599" i="24" s="1"/>
  <c r="M3598" i="24"/>
  <c r="E3598" i="24"/>
  <c r="P3598" i="24" s="1"/>
  <c r="M3597" i="24"/>
  <c r="E3597" i="24"/>
  <c r="P3597" i="24" s="1"/>
  <c r="M3596" i="24"/>
  <c r="E3596" i="24"/>
  <c r="P3596" i="24" s="1"/>
  <c r="M3595" i="24"/>
  <c r="E3595" i="24"/>
  <c r="P3595" i="24" s="1"/>
  <c r="M3594" i="24"/>
  <c r="E3594" i="24"/>
  <c r="P3594" i="24" s="1"/>
  <c r="M3593" i="24"/>
  <c r="E3593" i="24"/>
  <c r="P3593" i="24" s="1"/>
  <c r="M3592" i="24"/>
  <c r="E3592" i="24"/>
  <c r="P3592" i="24" s="1"/>
  <c r="M3591" i="24"/>
  <c r="E3591" i="24"/>
  <c r="P3591" i="24" s="1"/>
  <c r="M3590" i="24"/>
  <c r="E3590" i="24"/>
  <c r="P3590" i="24" s="1"/>
  <c r="M3589" i="24"/>
  <c r="E3589" i="24"/>
  <c r="P3589" i="24" s="1"/>
  <c r="M3588" i="24"/>
  <c r="E3588" i="24"/>
  <c r="P3588" i="24" s="1"/>
  <c r="M3587" i="24"/>
  <c r="E3587" i="24"/>
  <c r="P3587" i="24" s="1"/>
  <c r="M3586" i="24"/>
  <c r="E3586" i="24"/>
  <c r="P3586" i="24" s="1"/>
  <c r="M3585" i="24"/>
  <c r="E3585" i="24"/>
  <c r="P3585" i="24" s="1"/>
  <c r="M3584" i="24"/>
  <c r="E3584" i="24"/>
  <c r="P3584" i="24" s="1"/>
  <c r="M3583" i="24"/>
  <c r="E3583" i="24"/>
  <c r="P3583" i="24" s="1"/>
  <c r="M3582" i="24"/>
  <c r="E3582" i="24"/>
  <c r="M3581" i="24"/>
  <c r="E3581" i="24"/>
  <c r="P3581" i="24" s="1"/>
  <c r="M3580" i="24"/>
  <c r="E3580" i="24"/>
  <c r="M3579" i="24"/>
  <c r="E3579" i="24"/>
  <c r="P3579" i="24" s="1"/>
  <c r="M3578" i="24"/>
  <c r="E3578" i="24"/>
  <c r="P3578" i="24" s="1"/>
  <c r="M3577" i="24"/>
  <c r="E3577" i="24"/>
  <c r="P3577" i="24" s="1"/>
  <c r="M3576" i="24"/>
  <c r="E3576" i="24"/>
  <c r="P3576" i="24" s="1"/>
  <c r="M3575" i="24"/>
  <c r="E3575" i="24"/>
  <c r="P3575" i="24" s="1"/>
  <c r="M3574" i="24"/>
  <c r="E3574" i="24"/>
  <c r="P3574" i="24" s="1"/>
  <c r="M3573" i="24"/>
  <c r="E3573" i="24"/>
  <c r="O3573" i="24" s="1"/>
  <c r="M3572" i="24"/>
  <c r="E3572" i="24"/>
  <c r="P3572" i="24" s="1"/>
  <c r="E3571" i="24"/>
  <c r="O3571" i="24" s="1"/>
  <c r="E3570" i="24"/>
  <c r="P3570" i="24" s="1"/>
  <c r="E3569" i="24"/>
  <c r="O3569" i="24" s="1"/>
  <c r="E3568" i="24"/>
  <c r="P3568" i="24" s="1"/>
  <c r="E3567" i="24"/>
  <c r="O3567" i="24" s="1"/>
  <c r="E3566" i="24"/>
  <c r="P3566" i="24" s="1"/>
  <c r="E3565" i="24"/>
  <c r="O3565" i="24" s="1"/>
  <c r="E3564" i="24"/>
  <c r="P3564" i="24" s="1"/>
  <c r="E3563" i="24"/>
  <c r="E3562" i="24"/>
  <c r="P3562" i="24" s="1"/>
  <c r="E3561" i="24"/>
  <c r="O3561" i="24" s="1"/>
  <c r="E3560" i="24"/>
  <c r="P3560" i="24" s="1"/>
  <c r="E3559" i="24"/>
  <c r="O3559" i="24" s="1"/>
  <c r="E3558" i="24"/>
  <c r="P3558" i="24" s="1"/>
  <c r="E3557" i="24"/>
  <c r="E3556" i="24"/>
  <c r="P3556" i="24" s="1"/>
  <c r="E3555" i="24"/>
  <c r="O3555" i="24" s="1"/>
  <c r="E3554" i="24"/>
  <c r="P3554" i="24" s="1"/>
  <c r="E3553" i="24"/>
  <c r="O3553" i="24" s="1"/>
  <c r="E3552" i="24"/>
  <c r="P3552" i="24" s="1"/>
  <c r="E3551" i="24"/>
  <c r="O3551" i="24" s="1"/>
  <c r="E3550" i="24"/>
  <c r="P3550" i="24" s="1"/>
  <c r="E3549" i="24"/>
  <c r="O3549" i="24" s="1"/>
  <c r="E3548" i="24"/>
  <c r="P3548" i="24" s="1"/>
  <c r="E3547" i="24"/>
  <c r="E3546" i="24"/>
  <c r="P3546" i="24" s="1"/>
  <c r="E3545" i="24"/>
  <c r="O3545" i="24" s="1"/>
  <c r="E3544" i="24"/>
  <c r="P3544" i="24" s="1"/>
  <c r="E3543" i="24"/>
  <c r="O3543" i="24" s="1"/>
  <c r="E3542" i="24"/>
  <c r="P3542" i="24" s="1"/>
  <c r="E3541" i="24"/>
  <c r="E3540" i="24"/>
  <c r="P3540" i="24" s="1"/>
  <c r="E3539" i="24"/>
  <c r="O3539" i="24" s="1"/>
  <c r="M3538" i="24"/>
  <c r="E3538" i="24"/>
  <c r="P3538" i="24" s="1"/>
  <c r="M3537" i="24"/>
  <c r="E3537" i="24"/>
  <c r="P3537" i="24" s="1"/>
  <c r="M3536" i="24"/>
  <c r="E3536" i="24"/>
  <c r="P3536" i="24" s="1"/>
  <c r="M3535" i="24"/>
  <c r="E3535" i="24"/>
  <c r="P3535" i="24" s="1"/>
  <c r="M3534" i="24"/>
  <c r="E3534" i="24"/>
  <c r="P3534" i="24" s="1"/>
  <c r="M3533" i="24"/>
  <c r="E3533" i="24"/>
  <c r="P3533" i="24" s="1"/>
  <c r="M3532" i="24"/>
  <c r="E3532" i="24"/>
  <c r="P3532" i="24" s="1"/>
  <c r="M3531" i="24"/>
  <c r="E3531" i="24"/>
  <c r="P3531" i="24" s="1"/>
  <c r="M3530" i="24"/>
  <c r="E3530" i="24"/>
  <c r="P3530" i="24" s="1"/>
  <c r="M3529" i="24"/>
  <c r="E3529" i="24"/>
  <c r="P3529" i="24" s="1"/>
  <c r="M3528" i="24"/>
  <c r="E3528" i="24"/>
  <c r="P3528" i="24" s="1"/>
  <c r="M3527" i="24"/>
  <c r="E3527" i="24"/>
  <c r="P3527" i="24" s="1"/>
  <c r="M3526" i="24"/>
  <c r="E3526" i="24"/>
  <c r="P3526" i="24" s="1"/>
  <c r="M3525" i="24"/>
  <c r="E3525" i="24"/>
  <c r="P3525" i="24" s="1"/>
  <c r="M3524" i="24"/>
  <c r="E3524" i="24"/>
  <c r="O3524" i="24" s="1"/>
  <c r="M3523" i="24"/>
  <c r="E3523" i="24"/>
  <c r="P3523" i="24" s="1"/>
  <c r="M3522" i="24"/>
  <c r="E3522" i="24"/>
  <c r="P3522" i="24" s="1"/>
  <c r="M3521" i="24"/>
  <c r="E3521" i="24"/>
  <c r="P3521" i="24" s="1"/>
  <c r="E3520" i="24"/>
  <c r="O3520" i="24" s="1"/>
  <c r="E3519" i="24"/>
  <c r="O3519" i="24" s="1"/>
  <c r="E3518" i="24"/>
  <c r="O3518" i="24" s="1"/>
  <c r="E3517" i="24"/>
  <c r="O3517" i="24" s="1"/>
  <c r="E3516" i="24"/>
  <c r="O3516" i="24" s="1"/>
  <c r="E3515" i="24"/>
  <c r="O3515" i="24" s="1"/>
  <c r="E3514" i="24"/>
  <c r="E3513" i="24"/>
  <c r="O3513" i="24" s="1"/>
  <c r="E3512" i="24"/>
  <c r="O3512" i="24" s="1"/>
  <c r="E3511" i="24"/>
  <c r="O3511" i="24" s="1"/>
  <c r="E3510" i="24"/>
  <c r="E3509" i="24"/>
  <c r="O3509" i="24" s="1"/>
  <c r="E3508" i="24"/>
  <c r="O3508" i="24" s="1"/>
  <c r="E3507" i="24"/>
  <c r="E3506" i="24"/>
  <c r="O3506" i="24" s="1"/>
  <c r="E3505" i="24"/>
  <c r="O3505" i="24" s="1"/>
  <c r="E3504" i="24"/>
  <c r="O3504" i="24" s="1"/>
  <c r="E3503" i="24"/>
  <c r="E3502" i="24"/>
  <c r="O3502" i="24" s="1"/>
  <c r="E3501" i="24"/>
  <c r="O3501" i="24" s="1"/>
  <c r="E3500" i="24"/>
  <c r="O3500" i="24" s="1"/>
  <c r="E3499" i="24"/>
  <c r="O3499" i="24" s="1"/>
  <c r="E3498" i="24"/>
  <c r="E3497" i="24"/>
  <c r="O3497" i="24" s="1"/>
  <c r="E3496" i="24"/>
  <c r="O3496" i="24" s="1"/>
  <c r="E3495" i="24"/>
  <c r="O3495" i="24" s="1"/>
  <c r="E3494" i="24"/>
  <c r="O3494" i="24" s="1"/>
  <c r="E3493" i="24"/>
  <c r="O3493" i="24" s="1"/>
  <c r="E3492" i="24"/>
  <c r="O3492" i="24" s="1"/>
  <c r="E3491" i="24"/>
  <c r="E3490" i="24"/>
  <c r="O3490" i="24" s="1"/>
  <c r="E3489" i="24"/>
  <c r="O3489" i="24" s="1"/>
  <c r="E3488" i="24"/>
  <c r="O3488" i="24" s="1"/>
  <c r="M3487" i="24"/>
  <c r="E3487" i="24"/>
  <c r="P3487" i="24" s="1"/>
  <c r="M3486" i="24"/>
  <c r="E3486" i="24"/>
  <c r="P3486" i="24" s="1"/>
  <c r="M3485" i="24"/>
  <c r="E3485" i="24"/>
  <c r="P3485" i="24" s="1"/>
  <c r="M3484" i="24"/>
  <c r="E3484" i="24"/>
  <c r="P3484" i="24" s="1"/>
  <c r="M3483" i="24"/>
  <c r="E3483" i="24"/>
  <c r="P3483" i="24" s="1"/>
  <c r="M3482" i="24"/>
  <c r="E3482" i="24"/>
  <c r="P3482" i="24" s="1"/>
  <c r="M3481" i="24"/>
  <c r="E3481" i="24"/>
  <c r="P3481" i="24" s="1"/>
  <c r="M3480" i="24"/>
  <c r="E3480" i="24"/>
  <c r="M3479" i="24"/>
  <c r="E3479" i="24"/>
  <c r="P3479" i="24" s="1"/>
  <c r="M3478" i="24"/>
  <c r="E3478" i="24"/>
  <c r="M3477" i="24"/>
  <c r="E3477" i="24"/>
  <c r="P3477" i="24" s="1"/>
  <c r="M3476" i="24"/>
  <c r="E3476" i="24"/>
  <c r="M3475" i="24"/>
  <c r="E3475" i="24"/>
  <c r="P3475" i="24" s="1"/>
  <c r="M3474" i="24"/>
  <c r="E3474" i="24"/>
  <c r="P3474" i="24" s="1"/>
  <c r="M3473" i="24"/>
  <c r="E3473" i="24"/>
  <c r="P3473" i="24" s="1"/>
  <c r="M3472" i="24"/>
  <c r="E3472" i="24"/>
  <c r="P3472" i="24" s="1"/>
  <c r="M3471" i="24"/>
  <c r="E3471" i="24"/>
  <c r="P3471" i="24" s="1"/>
  <c r="M3470" i="24"/>
  <c r="E3470" i="24"/>
  <c r="P3470" i="24" s="1"/>
  <c r="E3469" i="24"/>
  <c r="P3469" i="24" s="1"/>
  <c r="E3468" i="24"/>
  <c r="P3468" i="24" s="1"/>
  <c r="E3467" i="24"/>
  <c r="P3467" i="24" s="1"/>
  <c r="E3466" i="24"/>
  <c r="P3466" i="24" s="1"/>
  <c r="E3465" i="24"/>
  <c r="P3465" i="24" s="1"/>
  <c r="E3464" i="24"/>
  <c r="P3464" i="24" s="1"/>
  <c r="E3463" i="24"/>
  <c r="P3463" i="24" s="1"/>
  <c r="E3462" i="24"/>
  <c r="P3462" i="24" s="1"/>
  <c r="E3461" i="24"/>
  <c r="P3461" i="24" s="1"/>
  <c r="E3460" i="24"/>
  <c r="P3460" i="24" s="1"/>
  <c r="E3459" i="24"/>
  <c r="P3459" i="24" s="1"/>
  <c r="E3458" i="24"/>
  <c r="P3458" i="24" s="1"/>
  <c r="E3457" i="24"/>
  <c r="P3457" i="24" s="1"/>
  <c r="E3456" i="24"/>
  <c r="O3456" i="24" s="1"/>
  <c r="E3455" i="24"/>
  <c r="P3455" i="24" s="1"/>
  <c r="E3454" i="24"/>
  <c r="P3454" i="24" s="1"/>
  <c r="E3453" i="24"/>
  <c r="P3453" i="24" s="1"/>
  <c r="E3452" i="24"/>
  <c r="P3452" i="24" s="1"/>
  <c r="E3451" i="24"/>
  <c r="P3451" i="24" s="1"/>
  <c r="E3450" i="24"/>
  <c r="P3450" i="24" s="1"/>
  <c r="E3449" i="24"/>
  <c r="P3449" i="24" s="1"/>
  <c r="E3448" i="24"/>
  <c r="P3448" i="24" s="1"/>
  <c r="E3447" i="24"/>
  <c r="P3447" i="24" s="1"/>
  <c r="E3446" i="24"/>
  <c r="P3446" i="24" s="1"/>
  <c r="E3445" i="24"/>
  <c r="P3445" i="24" s="1"/>
  <c r="E3444" i="24"/>
  <c r="P3444" i="24" s="1"/>
  <c r="E3443" i="24"/>
  <c r="P3443" i="24" s="1"/>
  <c r="E3442" i="24"/>
  <c r="O3442" i="24" s="1"/>
  <c r="E3441" i="24"/>
  <c r="P3441" i="24" s="1"/>
  <c r="E3440" i="24"/>
  <c r="P3440" i="24" s="1"/>
  <c r="E3439" i="24"/>
  <c r="P3439" i="24" s="1"/>
  <c r="E3438" i="24"/>
  <c r="P3438" i="24" s="1"/>
  <c r="E3437" i="24"/>
  <c r="P3437" i="24" s="1"/>
  <c r="M3436" i="24"/>
  <c r="E3436" i="24"/>
  <c r="P3436" i="24" s="1"/>
  <c r="M3435" i="24"/>
  <c r="E3435" i="24"/>
  <c r="M3434" i="24"/>
  <c r="E3434" i="24"/>
  <c r="P3434" i="24" s="1"/>
  <c r="M3433" i="24"/>
  <c r="E3433" i="24"/>
  <c r="P3433" i="24" s="1"/>
  <c r="M3432" i="24"/>
  <c r="E3432" i="24"/>
  <c r="O3432" i="24" s="1"/>
  <c r="M3431" i="24"/>
  <c r="E3431" i="24"/>
  <c r="P3431" i="24" s="1"/>
  <c r="M3430" i="24"/>
  <c r="E3430" i="24"/>
  <c r="P3430" i="24" s="1"/>
  <c r="M3429" i="24"/>
  <c r="E3429" i="24"/>
  <c r="P3429" i="24" s="1"/>
  <c r="M3428" i="24"/>
  <c r="E3428" i="24"/>
  <c r="P3428" i="24" s="1"/>
  <c r="M3427" i="24"/>
  <c r="E3427" i="24"/>
  <c r="P3427" i="24" s="1"/>
  <c r="M3426" i="24"/>
  <c r="E3426" i="24"/>
  <c r="P3426" i="24" s="1"/>
  <c r="M3425" i="24"/>
  <c r="E3425" i="24"/>
  <c r="P3425" i="24" s="1"/>
  <c r="M3424" i="24"/>
  <c r="E3424" i="24"/>
  <c r="O3424" i="24" s="1"/>
  <c r="M3423" i="24"/>
  <c r="E3423" i="24"/>
  <c r="P3423" i="24" s="1"/>
  <c r="M3422" i="24"/>
  <c r="E3422" i="24"/>
  <c r="P3422" i="24" s="1"/>
  <c r="M3421" i="24"/>
  <c r="E3421" i="24"/>
  <c r="P3421" i="24" s="1"/>
  <c r="M3420" i="24"/>
  <c r="E3420" i="24"/>
  <c r="P3420" i="24" s="1"/>
  <c r="M3419" i="24"/>
  <c r="E3419" i="24"/>
  <c r="P3419" i="24" s="1"/>
  <c r="E3418" i="24"/>
  <c r="O3418" i="24" s="1"/>
  <c r="E3417" i="24"/>
  <c r="E3416" i="24"/>
  <c r="O3416" i="24" s="1"/>
  <c r="E3415" i="24"/>
  <c r="O3415" i="24" s="1"/>
  <c r="E3414" i="24"/>
  <c r="E3413" i="24"/>
  <c r="O3413" i="24" s="1"/>
  <c r="E3412" i="24"/>
  <c r="O3412" i="24" s="1"/>
  <c r="E3411" i="24"/>
  <c r="O3411" i="24" s="1"/>
  <c r="E3410" i="24"/>
  <c r="O3410" i="24" s="1"/>
  <c r="E3409" i="24"/>
  <c r="O3409" i="24" s="1"/>
  <c r="E3408" i="24"/>
  <c r="O3408" i="24" s="1"/>
  <c r="E3407" i="24"/>
  <c r="O3407" i="24" s="1"/>
  <c r="E3406" i="24"/>
  <c r="O3406" i="24" s="1"/>
  <c r="E3405" i="24"/>
  <c r="O3405" i="24" s="1"/>
  <c r="E3404" i="24"/>
  <c r="O3404" i="24" s="1"/>
  <c r="E3403" i="24"/>
  <c r="O3403" i="24" s="1"/>
  <c r="E3402" i="24"/>
  <c r="O3402" i="24" s="1"/>
  <c r="E3401" i="24"/>
  <c r="E3400" i="24"/>
  <c r="O3400" i="24" s="1"/>
  <c r="E3399" i="24"/>
  <c r="O3399" i="24" s="1"/>
  <c r="E3398" i="24"/>
  <c r="E3397" i="24"/>
  <c r="O3397" i="24" s="1"/>
  <c r="E3396" i="24"/>
  <c r="O3396" i="24" s="1"/>
  <c r="E3395" i="24"/>
  <c r="O3395" i="24" s="1"/>
  <c r="E3394" i="24"/>
  <c r="O3394" i="24" s="1"/>
  <c r="E3393" i="24"/>
  <c r="O3393" i="24" s="1"/>
  <c r="E3392" i="24"/>
  <c r="O3392" i="24" s="1"/>
  <c r="E3391" i="24"/>
  <c r="O3391" i="24" s="1"/>
  <c r="E3390" i="24"/>
  <c r="O3390" i="24" s="1"/>
  <c r="E3389" i="24"/>
  <c r="O3389" i="24" s="1"/>
  <c r="E3388" i="24"/>
  <c r="O3388" i="24" s="1"/>
  <c r="E3387" i="24"/>
  <c r="O3387" i="24" s="1"/>
  <c r="E3386" i="24"/>
  <c r="M3385" i="24"/>
  <c r="E3385" i="24"/>
  <c r="P3385" i="24" s="1"/>
  <c r="M3384" i="24"/>
  <c r="E3384" i="24"/>
  <c r="P3384" i="24" s="1"/>
  <c r="M3383" i="24"/>
  <c r="E3383" i="24"/>
  <c r="P3383" i="24" s="1"/>
  <c r="M3382" i="24"/>
  <c r="E3382" i="24"/>
  <c r="P3382" i="24" s="1"/>
  <c r="M3381" i="24"/>
  <c r="E3381" i="24"/>
  <c r="P3381" i="24" s="1"/>
  <c r="M3380" i="24"/>
  <c r="E3380" i="24"/>
  <c r="M3379" i="24"/>
  <c r="E3379" i="24"/>
  <c r="P3379" i="24" s="1"/>
  <c r="M3378" i="24"/>
  <c r="E3378" i="24"/>
  <c r="M3377" i="24"/>
  <c r="E3377" i="24"/>
  <c r="P3377" i="24" s="1"/>
  <c r="M3376" i="24"/>
  <c r="E3376" i="24"/>
  <c r="P3376" i="24" s="1"/>
  <c r="M3375" i="24"/>
  <c r="E3375" i="24"/>
  <c r="P3375" i="24" s="1"/>
  <c r="M3374" i="24"/>
  <c r="E3374" i="24"/>
  <c r="P3374" i="24" s="1"/>
  <c r="M3373" i="24"/>
  <c r="E3373" i="24"/>
  <c r="P3373" i="24" s="1"/>
  <c r="M3372" i="24"/>
  <c r="E3372" i="24"/>
  <c r="P3372" i="24" s="1"/>
  <c r="M3371" i="24"/>
  <c r="E3371" i="24"/>
  <c r="P3371" i="24" s="1"/>
  <c r="M3370" i="24"/>
  <c r="E3370" i="24"/>
  <c r="P3370" i="24" s="1"/>
  <c r="M3369" i="24"/>
  <c r="E3369" i="24"/>
  <c r="P3369" i="24" s="1"/>
  <c r="M3368" i="24"/>
  <c r="E3368" i="24"/>
  <c r="P3368" i="24" s="1"/>
  <c r="E3367" i="24"/>
  <c r="O3367" i="24" s="1"/>
  <c r="E3366" i="24"/>
  <c r="P3366" i="24" s="1"/>
  <c r="E3365" i="24"/>
  <c r="P3365" i="24" s="1"/>
  <c r="E3364" i="24"/>
  <c r="P3364" i="24" s="1"/>
  <c r="E3363" i="24"/>
  <c r="E3362" i="24"/>
  <c r="P3362" i="24" s="1"/>
  <c r="E3361" i="24"/>
  <c r="E3360" i="24"/>
  <c r="P3360" i="24" s="1"/>
  <c r="E3359" i="24"/>
  <c r="E3358" i="24"/>
  <c r="P3358" i="24" s="1"/>
  <c r="E3357" i="24"/>
  <c r="P3357" i="24" s="1"/>
  <c r="E3356" i="24"/>
  <c r="P3356" i="24" s="1"/>
  <c r="E3355" i="24"/>
  <c r="P3355" i="24" s="1"/>
  <c r="E3354" i="24"/>
  <c r="E3353" i="24"/>
  <c r="O3353" i="24" s="1"/>
  <c r="E3352" i="24"/>
  <c r="E3351" i="24"/>
  <c r="E3350" i="24"/>
  <c r="P3350" i="24" s="1"/>
  <c r="E3349" i="24"/>
  <c r="O3349" i="24" s="1"/>
  <c r="E3348" i="24"/>
  <c r="P3348" i="24" s="1"/>
  <c r="E3347" i="24"/>
  <c r="P3347" i="24" s="1"/>
  <c r="E3346" i="24"/>
  <c r="P3346" i="24" s="1"/>
  <c r="E3345" i="24"/>
  <c r="E3344" i="24"/>
  <c r="P3344" i="24" s="1"/>
  <c r="E3343" i="24"/>
  <c r="E3342" i="24"/>
  <c r="P3342" i="24" s="1"/>
  <c r="E3341" i="24"/>
  <c r="P3341" i="24" s="1"/>
  <c r="E3340" i="24"/>
  <c r="P3340" i="24" s="1"/>
  <c r="E3339" i="24"/>
  <c r="P3339" i="24" s="1"/>
  <c r="E3338" i="24"/>
  <c r="E3337" i="24"/>
  <c r="O3337" i="24" s="1"/>
  <c r="E3336" i="24"/>
  <c r="E3335" i="24"/>
  <c r="P3335" i="24" s="1"/>
  <c r="E3334" i="24"/>
  <c r="P3334" i="24" s="1"/>
  <c r="M3333" i="24"/>
  <c r="E3333" i="24"/>
  <c r="P3333" i="24" s="1"/>
  <c r="M3332" i="24"/>
  <c r="E3332" i="24"/>
  <c r="P3332" i="24" s="1"/>
  <c r="M3331" i="24"/>
  <c r="E3331" i="24"/>
  <c r="P3331" i="24" s="1"/>
  <c r="M3330" i="24"/>
  <c r="E3330" i="24"/>
  <c r="P3330" i="24" s="1"/>
  <c r="M3329" i="24"/>
  <c r="E3329" i="24"/>
  <c r="P3329" i="24" s="1"/>
  <c r="M3328" i="24"/>
  <c r="E3328" i="24"/>
  <c r="P3328" i="24" s="1"/>
  <c r="M3327" i="24"/>
  <c r="E3327" i="24"/>
  <c r="P3327" i="24" s="1"/>
  <c r="M3326" i="24"/>
  <c r="E3326" i="24"/>
  <c r="M3325" i="24"/>
  <c r="E3325" i="24"/>
  <c r="P3325" i="24" s="1"/>
  <c r="M3324" i="24"/>
  <c r="E3324" i="24"/>
  <c r="P3324" i="24" s="1"/>
  <c r="M3323" i="24"/>
  <c r="E3323" i="24"/>
  <c r="P3323" i="24" s="1"/>
  <c r="M3322" i="24"/>
  <c r="E3322" i="24"/>
  <c r="P3322" i="24" s="1"/>
  <c r="M3321" i="24"/>
  <c r="E3321" i="24"/>
  <c r="P3321" i="24" s="1"/>
  <c r="M3320" i="24"/>
  <c r="E3320" i="24"/>
  <c r="P3320" i="24" s="1"/>
  <c r="M3319" i="24"/>
  <c r="E3319" i="24"/>
  <c r="P3319" i="24" s="1"/>
  <c r="M3318" i="24"/>
  <c r="E3318" i="24"/>
  <c r="P3318" i="24" s="1"/>
  <c r="M3317" i="24"/>
  <c r="E3317" i="24"/>
  <c r="P3317" i="24" s="1"/>
  <c r="E3316" i="24"/>
  <c r="P3316" i="24" s="1"/>
  <c r="E3315" i="24"/>
  <c r="P3315" i="24" s="1"/>
  <c r="E3314" i="24"/>
  <c r="P3314" i="24" s="1"/>
  <c r="E3313" i="24"/>
  <c r="P3313" i="24" s="1"/>
  <c r="E3312" i="24"/>
  <c r="P3312" i="24" s="1"/>
  <c r="E3311" i="24"/>
  <c r="P3311" i="24" s="1"/>
  <c r="E3310" i="24"/>
  <c r="P3310" i="24" s="1"/>
  <c r="E3309" i="24"/>
  <c r="P3309" i="24" s="1"/>
  <c r="E3308" i="24"/>
  <c r="P3308" i="24" s="1"/>
  <c r="E3307" i="24"/>
  <c r="P3307" i="24" s="1"/>
  <c r="E3306" i="24"/>
  <c r="P3306" i="24" s="1"/>
  <c r="E3305" i="24"/>
  <c r="P3305" i="24" s="1"/>
  <c r="E3304" i="24"/>
  <c r="P3304" i="24" s="1"/>
  <c r="E3303" i="24"/>
  <c r="P3303" i="24" s="1"/>
  <c r="E3302" i="24"/>
  <c r="P3302" i="24" s="1"/>
  <c r="E3301" i="24"/>
  <c r="P3301" i="24" s="1"/>
  <c r="E3300" i="24"/>
  <c r="P3300" i="24" s="1"/>
  <c r="E3299" i="24"/>
  <c r="P3299" i="24" s="1"/>
  <c r="E3298" i="24"/>
  <c r="P3298" i="24" s="1"/>
  <c r="E3297" i="24"/>
  <c r="P3297" i="24" s="1"/>
  <c r="E3296" i="24"/>
  <c r="P3296" i="24" s="1"/>
  <c r="E3295" i="24"/>
  <c r="P3295" i="24" s="1"/>
  <c r="E3294" i="24"/>
  <c r="P3294" i="24" s="1"/>
  <c r="E3293" i="24"/>
  <c r="P3293" i="24" s="1"/>
  <c r="E3292" i="24"/>
  <c r="P3292" i="24" s="1"/>
  <c r="E3291" i="24"/>
  <c r="P3291" i="24" s="1"/>
  <c r="E3290" i="24"/>
  <c r="P3290" i="24" s="1"/>
  <c r="E3289" i="24"/>
  <c r="P3289" i="24" s="1"/>
  <c r="E3288" i="24"/>
  <c r="P3288" i="24" s="1"/>
  <c r="E3287" i="24"/>
  <c r="P3287" i="24" s="1"/>
  <c r="E3286" i="24"/>
  <c r="P3286" i="24" s="1"/>
  <c r="E3285" i="24"/>
  <c r="P3285" i="24" s="1"/>
  <c r="E3284" i="24"/>
  <c r="P3284" i="24" s="1"/>
  <c r="E3283" i="24"/>
  <c r="P3283" i="24" s="1"/>
  <c r="M3282" i="24"/>
  <c r="E3282" i="24"/>
  <c r="P3282" i="24" s="1"/>
  <c r="M3281" i="24"/>
  <c r="E3281" i="24"/>
  <c r="P3281" i="24" s="1"/>
  <c r="M3280" i="24"/>
  <c r="E3280" i="24"/>
  <c r="P3280" i="24" s="1"/>
  <c r="M3279" i="24"/>
  <c r="E3279" i="24"/>
  <c r="P3279" i="24" s="1"/>
  <c r="M3278" i="24"/>
  <c r="E3278" i="24"/>
  <c r="M3277" i="24"/>
  <c r="E3277" i="24"/>
  <c r="P3277" i="24" s="1"/>
  <c r="M3276" i="24"/>
  <c r="E3276" i="24"/>
  <c r="M3275" i="24"/>
  <c r="E3275" i="24"/>
  <c r="P3275" i="24" s="1"/>
  <c r="M3274" i="24"/>
  <c r="E3274" i="24"/>
  <c r="P3274" i="24" s="1"/>
  <c r="M3273" i="24"/>
  <c r="E3273" i="24"/>
  <c r="P3273" i="24" s="1"/>
  <c r="M3272" i="24"/>
  <c r="E3272" i="24"/>
  <c r="P3272" i="24" s="1"/>
  <c r="M3271" i="24"/>
  <c r="E3271" i="24"/>
  <c r="P3271" i="24" s="1"/>
  <c r="M3270" i="24"/>
  <c r="E3270" i="24"/>
  <c r="P3270" i="24" s="1"/>
  <c r="M3269" i="24"/>
  <c r="E3269" i="24"/>
  <c r="P3269" i="24" s="1"/>
  <c r="M3268" i="24"/>
  <c r="E3268" i="24"/>
  <c r="M3267" i="24"/>
  <c r="E3267" i="24"/>
  <c r="P3267" i="24" s="1"/>
  <c r="M3266" i="24"/>
  <c r="E3266" i="24"/>
  <c r="P3266" i="24" s="1"/>
  <c r="E3265" i="24"/>
  <c r="O3265" i="24" s="1"/>
  <c r="E3264" i="24"/>
  <c r="O3264" i="24" s="1"/>
  <c r="E3263" i="24"/>
  <c r="O3263" i="24" s="1"/>
  <c r="E3262" i="24"/>
  <c r="O3262" i="24" s="1"/>
  <c r="E3261" i="24"/>
  <c r="O3261" i="24" s="1"/>
  <c r="E3260" i="24"/>
  <c r="E3259" i="24"/>
  <c r="E3258" i="24"/>
  <c r="O3258" i="24" s="1"/>
  <c r="E3257" i="24"/>
  <c r="O3257" i="24" s="1"/>
  <c r="E3256" i="24"/>
  <c r="O3256" i="24" s="1"/>
  <c r="E3255" i="24"/>
  <c r="O3255" i="24" s="1"/>
  <c r="E3254" i="24"/>
  <c r="O3254" i="24" s="1"/>
  <c r="E3253" i="24"/>
  <c r="O3253" i="24" s="1"/>
  <c r="E3252" i="24"/>
  <c r="O3252" i="24" s="1"/>
  <c r="E3251" i="24"/>
  <c r="E3250" i="24"/>
  <c r="O3250" i="24" s="1"/>
  <c r="E3249" i="24"/>
  <c r="O3249" i="24" s="1"/>
  <c r="E3248" i="24"/>
  <c r="O3248" i="24" s="1"/>
  <c r="E3247" i="24"/>
  <c r="O3247" i="24" s="1"/>
  <c r="E3246" i="24"/>
  <c r="O3246" i="24" s="1"/>
  <c r="E3245" i="24"/>
  <c r="O3245" i="24" s="1"/>
  <c r="E3244" i="24"/>
  <c r="E3243" i="24"/>
  <c r="O3243" i="24" s="1"/>
  <c r="E3242" i="24"/>
  <c r="O3242" i="24" s="1"/>
  <c r="E3241" i="24"/>
  <c r="O3241" i="24" s="1"/>
  <c r="E3240" i="24"/>
  <c r="O3240" i="24" s="1"/>
  <c r="E3239" i="24"/>
  <c r="O3239" i="24" s="1"/>
  <c r="E3238" i="24"/>
  <c r="O3238" i="24" s="1"/>
  <c r="E3237" i="24"/>
  <c r="O3237" i="24" s="1"/>
  <c r="E3236" i="24"/>
  <c r="O3236" i="24" s="1"/>
  <c r="E3235" i="24"/>
  <c r="E3234" i="24"/>
  <c r="O3234" i="24" s="1"/>
  <c r="E3233" i="24"/>
  <c r="O3233" i="24" s="1"/>
  <c r="E3232" i="24"/>
  <c r="M3231" i="24"/>
  <c r="E3231" i="24"/>
  <c r="P3231" i="24" s="1"/>
  <c r="M3230" i="24"/>
  <c r="E3230" i="24"/>
  <c r="P3230" i="24" s="1"/>
  <c r="M3229" i="24"/>
  <c r="E3229" i="24"/>
  <c r="P3229" i="24" s="1"/>
  <c r="M3228" i="24"/>
  <c r="E3228" i="24"/>
  <c r="P3228" i="24" s="1"/>
  <c r="M3227" i="24"/>
  <c r="E3227" i="24"/>
  <c r="P3227" i="24" s="1"/>
  <c r="M3226" i="24"/>
  <c r="E3226" i="24"/>
  <c r="P3226" i="24" s="1"/>
  <c r="M3225" i="24"/>
  <c r="E3225" i="24"/>
  <c r="P3225" i="24" s="1"/>
  <c r="M3224" i="24"/>
  <c r="E3224" i="24"/>
  <c r="P3224" i="24" s="1"/>
  <c r="M3223" i="24"/>
  <c r="E3223" i="24"/>
  <c r="P3223" i="24" s="1"/>
  <c r="M3222" i="24"/>
  <c r="E3222" i="24"/>
  <c r="M3221" i="24"/>
  <c r="E3221" i="24"/>
  <c r="P3221" i="24" s="1"/>
  <c r="M3220" i="24"/>
  <c r="E3220" i="24"/>
  <c r="P3220" i="24" s="1"/>
  <c r="M3219" i="24"/>
  <c r="E3219" i="24"/>
  <c r="P3219" i="24" s="1"/>
  <c r="M3218" i="24"/>
  <c r="E3218" i="24"/>
  <c r="P3218" i="24" s="1"/>
  <c r="M3217" i="24"/>
  <c r="E3217" i="24"/>
  <c r="P3217" i="24" s="1"/>
  <c r="M3216" i="24"/>
  <c r="E3216" i="24"/>
  <c r="P3216" i="24" s="1"/>
  <c r="M3215" i="24"/>
  <c r="E3215" i="24"/>
  <c r="P3215" i="24" s="1"/>
  <c r="E3214" i="24"/>
  <c r="P3214" i="24" s="1"/>
  <c r="E3213" i="24"/>
  <c r="P3213" i="24" s="1"/>
  <c r="E3212" i="24"/>
  <c r="P3212" i="24" s="1"/>
  <c r="E3211" i="24"/>
  <c r="P3211" i="24" s="1"/>
  <c r="E3210" i="24"/>
  <c r="P3210" i="24" s="1"/>
  <c r="E3209" i="24"/>
  <c r="P3209" i="24" s="1"/>
  <c r="E3208" i="24"/>
  <c r="E3207" i="24"/>
  <c r="P3207" i="24" s="1"/>
  <c r="E3206" i="24"/>
  <c r="P3206" i="24" s="1"/>
  <c r="E3205" i="24"/>
  <c r="P3205" i="24" s="1"/>
  <c r="E3204" i="24"/>
  <c r="P3204" i="24" s="1"/>
  <c r="E3203" i="24"/>
  <c r="P3203" i="24" s="1"/>
  <c r="E3202" i="24"/>
  <c r="P3202" i="24" s="1"/>
  <c r="E3201" i="24"/>
  <c r="P3201" i="24" s="1"/>
  <c r="E3200" i="24"/>
  <c r="P3200" i="24" s="1"/>
  <c r="E3199" i="24"/>
  <c r="E3198" i="24"/>
  <c r="P3198" i="24" s="1"/>
  <c r="E3197" i="24"/>
  <c r="P3197" i="24" s="1"/>
  <c r="E3196" i="24"/>
  <c r="P3196" i="24" s="1"/>
  <c r="E3195" i="24"/>
  <c r="E3194" i="24"/>
  <c r="P3194" i="24" s="1"/>
  <c r="E3193" i="24"/>
  <c r="P3193" i="24" s="1"/>
  <c r="E3192" i="24"/>
  <c r="E3191" i="24"/>
  <c r="P3191" i="24" s="1"/>
  <c r="E3190" i="24"/>
  <c r="P3190" i="24" s="1"/>
  <c r="E3189" i="24"/>
  <c r="P3189" i="24" s="1"/>
  <c r="E3188" i="24"/>
  <c r="E3187" i="24"/>
  <c r="P3187" i="24" s="1"/>
  <c r="E3186" i="24"/>
  <c r="P3186" i="24" s="1"/>
  <c r="E3185" i="24"/>
  <c r="E3184" i="24"/>
  <c r="P3184" i="24" s="1"/>
  <c r="E3183" i="24"/>
  <c r="E3182" i="24"/>
  <c r="P3182" i="24" s="1"/>
  <c r="E3181" i="24"/>
  <c r="P3181" i="24" s="1"/>
  <c r="M3180" i="24"/>
  <c r="E3180" i="24"/>
  <c r="M3179" i="24"/>
  <c r="E3179" i="24"/>
  <c r="P3179" i="24" s="1"/>
  <c r="M3178" i="24"/>
  <c r="E3178" i="24"/>
  <c r="M3177" i="24"/>
  <c r="E3177" i="24"/>
  <c r="P3177" i="24" s="1"/>
  <c r="M3176" i="24"/>
  <c r="E3176" i="24"/>
  <c r="P3176" i="24" s="1"/>
  <c r="M3175" i="24"/>
  <c r="E3175" i="24"/>
  <c r="P3175" i="24" s="1"/>
  <c r="M3174" i="24"/>
  <c r="E3174" i="24"/>
  <c r="P3174" i="24" s="1"/>
  <c r="M3173" i="24"/>
  <c r="E3173" i="24"/>
  <c r="P3173" i="24" s="1"/>
  <c r="M3172" i="24"/>
  <c r="E3172" i="24"/>
  <c r="P3172" i="24" s="1"/>
  <c r="M3171" i="24"/>
  <c r="E3171" i="24"/>
  <c r="P3171" i="24" s="1"/>
  <c r="M3170" i="24"/>
  <c r="E3170" i="24"/>
  <c r="M3169" i="24"/>
  <c r="E3169" i="24"/>
  <c r="P3169" i="24" s="1"/>
  <c r="M3168" i="24"/>
  <c r="E3168" i="24"/>
  <c r="M3167" i="24"/>
  <c r="E3167" i="24"/>
  <c r="P3167" i="24" s="1"/>
  <c r="M3166" i="24"/>
  <c r="E3166" i="24"/>
  <c r="P3166" i="24" s="1"/>
  <c r="M3165" i="24"/>
  <c r="E3165" i="24"/>
  <c r="P3165" i="24" s="1"/>
  <c r="M3164" i="24"/>
  <c r="E3164" i="24"/>
  <c r="P3164" i="24" s="1"/>
  <c r="E3163" i="24"/>
  <c r="P3163" i="24" s="1"/>
  <c r="E3162" i="24"/>
  <c r="P3162" i="24" s="1"/>
  <c r="E3161" i="24"/>
  <c r="P3161" i="24" s="1"/>
  <c r="E3160" i="24"/>
  <c r="P3160" i="24" s="1"/>
  <c r="E3159" i="24"/>
  <c r="P3159" i="24" s="1"/>
  <c r="E3158" i="24"/>
  <c r="E3157" i="24"/>
  <c r="P3157" i="24" s="1"/>
  <c r="E3156" i="24"/>
  <c r="P3156" i="24" s="1"/>
  <c r="E3155" i="24"/>
  <c r="P3155" i="24" s="1"/>
  <c r="E3154" i="24"/>
  <c r="P3154" i="24" s="1"/>
  <c r="E3153" i="24"/>
  <c r="P3153" i="24" s="1"/>
  <c r="E3152" i="24"/>
  <c r="E3151" i="24"/>
  <c r="P3151" i="24" s="1"/>
  <c r="E3150" i="24"/>
  <c r="E3149" i="24"/>
  <c r="P3149" i="24" s="1"/>
  <c r="E3148" i="24"/>
  <c r="O3148" i="24" s="1"/>
  <c r="E3147" i="24"/>
  <c r="P3147" i="24" s="1"/>
  <c r="E3146" i="24"/>
  <c r="P3146" i="24" s="1"/>
  <c r="E3145" i="24"/>
  <c r="P3145" i="24" s="1"/>
  <c r="E3144" i="24"/>
  <c r="P3144" i="24" s="1"/>
  <c r="E3143" i="24"/>
  <c r="P3143" i="24" s="1"/>
  <c r="E3142" i="24"/>
  <c r="E3141" i="24"/>
  <c r="P3141" i="24" s="1"/>
  <c r="E3140" i="24"/>
  <c r="P3140" i="24" s="1"/>
  <c r="E3139" i="24"/>
  <c r="P3139" i="24" s="1"/>
  <c r="E3138" i="24"/>
  <c r="P3138" i="24" s="1"/>
  <c r="E3137" i="24"/>
  <c r="P3137" i="24" s="1"/>
  <c r="E3136" i="24"/>
  <c r="P3136" i="24" s="1"/>
  <c r="E3135" i="24"/>
  <c r="P3135" i="24" s="1"/>
  <c r="E3134" i="24"/>
  <c r="E3133" i="24"/>
  <c r="P3133" i="24" s="1"/>
  <c r="E3132" i="24"/>
  <c r="O3132" i="24" s="1"/>
  <c r="E3131" i="24"/>
  <c r="P3131" i="24" s="1"/>
  <c r="E3130" i="24"/>
  <c r="O3130" i="24" s="1"/>
  <c r="M3129" i="24"/>
  <c r="E3129" i="24"/>
  <c r="P3129" i="24" s="1"/>
  <c r="M3128" i="24"/>
  <c r="E3128" i="24"/>
  <c r="P3128" i="24" s="1"/>
  <c r="M3127" i="24"/>
  <c r="E3127" i="24"/>
  <c r="P3127" i="24" s="1"/>
  <c r="M3126" i="24"/>
  <c r="E3126" i="24"/>
  <c r="P3126" i="24" s="1"/>
  <c r="M3125" i="24"/>
  <c r="E3125" i="24"/>
  <c r="P3125" i="24" s="1"/>
  <c r="M3124" i="24"/>
  <c r="E3124" i="24"/>
  <c r="P3124" i="24" s="1"/>
  <c r="M3123" i="24"/>
  <c r="E3123" i="24"/>
  <c r="P3123" i="24" s="1"/>
  <c r="M3122" i="24"/>
  <c r="E3122" i="24"/>
  <c r="P3122" i="24" s="1"/>
  <c r="M3121" i="24"/>
  <c r="E3121" i="24"/>
  <c r="P3121" i="24" s="1"/>
  <c r="M3120" i="24"/>
  <c r="E3120" i="24"/>
  <c r="P3120" i="24" s="1"/>
  <c r="M3119" i="24"/>
  <c r="E3119" i="24"/>
  <c r="P3119" i="24" s="1"/>
  <c r="M3118" i="24"/>
  <c r="E3118" i="24"/>
  <c r="P3118" i="24" s="1"/>
  <c r="M3117" i="24"/>
  <c r="E3117" i="24"/>
  <c r="P3117" i="24" s="1"/>
  <c r="M3116" i="24"/>
  <c r="E3116" i="24"/>
  <c r="P3116" i="24" s="1"/>
  <c r="M3115" i="24"/>
  <c r="E3115" i="24"/>
  <c r="P3115" i="24" s="1"/>
  <c r="M3114" i="24"/>
  <c r="E3114" i="24"/>
  <c r="M3113" i="24"/>
  <c r="E3113" i="24"/>
  <c r="P3113" i="24" s="1"/>
  <c r="E3112" i="24"/>
  <c r="P3112" i="24" s="1"/>
  <c r="E3111" i="24"/>
  <c r="P3111" i="24" s="1"/>
  <c r="E3110" i="24"/>
  <c r="P3110" i="24" s="1"/>
  <c r="E3109" i="24"/>
  <c r="P3109" i="24" s="1"/>
  <c r="E3108" i="24"/>
  <c r="P3108" i="24" s="1"/>
  <c r="E3107" i="24"/>
  <c r="P3107" i="24" s="1"/>
  <c r="E3106" i="24"/>
  <c r="P3106" i="24" s="1"/>
  <c r="E3105" i="24"/>
  <c r="P3105" i="24" s="1"/>
  <c r="E3104" i="24"/>
  <c r="P3104" i="24" s="1"/>
  <c r="E3103" i="24"/>
  <c r="P3103" i="24" s="1"/>
  <c r="E3102" i="24"/>
  <c r="P3102" i="24" s="1"/>
  <c r="E3101" i="24"/>
  <c r="P3101" i="24" s="1"/>
  <c r="E3100" i="24"/>
  <c r="P3100" i="24" s="1"/>
  <c r="E3099" i="24"/>
  <c r="P3099" i="24" s="1"/>
  <c r="E3098" i="24"/>
  <c r="P3098" i="24" s="1"/>
  <c r="E3097" i="24"/>
  <c r="P3097" i="24" s="1"/>
  <c r="E3096" i="24"/>
  <c r="P3096" i="24" s="1"/>
  <c r="E3095" i="24"/>
  <c r="P3095" i="24" s="1"/>
  <c r="E3094" i="24"/>
  <c r="P3094" i="24" s="1"/>
  <c r="E3093" i="24"/>
  <c r="P3093" i="24" s="1"/>
  <c r="E3092" i="24"/>
  <c r="P3092" i="24" s="1"/>
  <c r="E3091" i="24"/>
  <c r="P3091" i="24" s="1"/>
  <c r="E3090" i="24"/>
  <c r="P3090" i="24" s="1"/>
  <c r="E3089" i="24"/>
  <c r="P3089" i="24" s="1"/>
  <c r="E3088" i="24"/>
  <c r="P3088" i="24" s="1"/>
  <c r="E3087" i="24"/>
  <c r="P3087" i="24" s="1"/>
  <c r="E3086" i="24"/>
  <c r="P3086" i="24" s="1"/>
  <c r="E3085" i="24"/>
  <c r="P3085" i="24" s="1"/>
  <c r="E3084" i="24"/>
  <c r="P3084" i="24" s="1"/>
  <c r="E3083" i="24"/>
  <c r="P3083" i="24" s="1"/>
  <c r="E3082" i="24"/>
  <c r="P3082" i="24" s="1"/>
  <c r="E3081" i="24"/>
  <c r="P3081" i="24" s="1"/>
  <c r="E3080" i="24"/>
  <c r="P3080" i="24" s="1"/>
  <c r="E3079" i="24"/>
  <c r="P3079" i="24" s="1"/>
  <c r="M3078" i="24"/>
  <c r="E3078" i="24"/>
  <c r="M3077" i="24"/>
  <c r="E3077" i="24"/>
  <c r="P3077" i="24" s="1"/>
  <c r="M3076" i="24"/>
  <c r="E3076" i="24"/>
  <c r="M3075" i="24"/>
  <c r="E3075" i="24"/>
  <c r="P3075" i="24" s="1"/>
  <c r="M3074" i="24"/>
  <c r="E3074" i="24"/>
  <c r="P3074" i="24" s="1"/>
  <c r="M3073" i="24"/>
  <c r="E3073" i="24"/>
  <c r="P3073" i="24" s="1"/>
  <c r="M3072" i="24"/>
  <c r="E3072" i="24"/>
  <c r="P3072" i="24" s="1"/>
  <c r="M3071" i="24"/>
  <c r="E3071" i="24"/>
  <c r="O3071" i="24" s="1"/>
  <c r="M3070" i="24"/>
  <c r="E3070" i="24"/>
  <c r="P3070" i="24" s="1"/>
  <c r="M3069" i="24"/>
  <c r="E3069" i="24"/>
  <c r="P3069" i="24" s="1"/>
  <c r="M3068" i="24"/>
  <c r="E3068" i="24"/>
  <c r="M3067" i="24"/>
  <c r="E3067" i="24"/>
  <c r="P3067" i="24" s="1"/>
  <c r="M3066" i="24"/>
  <c r="E3066" i="24"/>
  <c r="P3066" i="24" s="1"/>
  <c r="M3065" i="24"/>
  <c r="E3065" i="24"/>
  <c r="P3065" i="24" s="1"/>
  <c r="M3064" i="24"/>
  <c r="E3064" i="24"/>
  <c r="M3063" i="24"/>
  <c r="E3063" i="24"/>
  <c r="O3063" i="24" s="1"/>
  <c r="M3062" i="24"/>
  <c r="E3062" i="24"/>
  <c r="E3061" i="24"/>
  <c r="O3061" i="24" s="1"/>
  <c r="E3060" i="24"/>
  <c r="O3060" i="24" s="1"/>
  <c r="E3059" i="24"/>
  <c r="E3058" i="24"/>
  <c r="O3058" i="24" s="1"/>
  <c r="E3057" i="24"/>
  <c r="O3057" i="24" s="1"/>
  <c r="E3056" i="24"/>
  <c r="O3056" i="24" s="1"/>
  <c r="E3055" i="24"/>
  <c r="O3055" i="24" s="1"/>
  <c r="E3054" i="24"/>
  <c r="E3053" i="24"/>
  <c r="O3053" i="24" s="1"/>
  <c r="E3052" i="24"/>
  <c r="O3052" i="24" s="1"/>
  <c r="E3051" i="24"/>
  <c r="O3051" i="24" s="1"/>
  <c r="E3050" i="24"/>
  <c r="O3050" i="24" s="1"/>
  <c r="E3049" i="24"/>
  <c r="O3049" i="24" s="1"/>
  <c r="E3048" i="24"/>
  <c r="O3048" i="24" s="1"/>
  <c r="E3047" i="24"/>
  <c r="O3047" i="24" s="1"/>
  <c r="E3046" i="24"/>
  <c r="E3045" i="24"/>
  <c r="O3045" i="24" s="1"/>
  <c r="E3044" i="24"/>
  <c r="O3044" i="24" s="1"/>
  <c r="E3043" i="24"/>
  <c r="E3042" i="24"/>
  <c r="O3042" i="24" s="1"/>
  <c r="E3041" i="24"/>
  <c r="O3041" i="24" s="1"/>
  <c r="E3040" i="24"/>
  <c r="E3039" i="24"/>
  <c r="E3038" i="24"/>
  <c r="E3037" i="24"/>
  <c r="E3036" i="24"/>
  <c r="O3036" i="24" s="1"/>
  <c r="E3035" i="24"/>
  <c r="O3035" i="24" s="1"/>
  <c r="E3034" i="24"/>
  <c r="O3034" i="24" s="1"/>
  <c r="E3033" i="24"/>
  <c r="O3033" i="24" s="1"/>
  <c r="E3032" i="24"/>
  <c r="E3031" i="24"/>
  <c r="E3030" i="24"/>
  <c r="E3029" i="24"/>
  <c r="O3029" i="24" s="1"/>
  <c r="E3028" i="24"/>
  <c r="E3027" i="24"/>
  <c r="O3027" i="24" s="1"/>
  <c r="M3026" i="24"/>
  <c r="E3026" i="24"/>
  <c r="P3026" i="24" s="1"/>
  <c r="M3025" i="24"/>
  <c r="E3025" i="24"/>
  <c r="M3024" i="24"/>
  <c r="E3024" i="24"/>
  <c r="P3024" i="24" s="1"/>
  <c r="M3023" i="24"/>
  <c r="E3023" i="24"/>
  <c r="P3023" i="24" s="1"/>
  <c r="M3022" i="24"/>
  <c r="E3022" i="24"/>
  <c r="P3022" i="24" s="1"/>
  <c r="M3021" i="24"/>
  <c r="E3021" i="24"/>
  <c r="P3021" i="24" s="1"/>
  <c r="M3020" i="24"/>
  <c r="E3020" i="24"/>
  <c r="P3020" i="24" s="1"/>
  <c r="M3019" i="24"/>
  <c r="E3019" i="24"/>
  <c r="P3019" i="24" s="1"/>
  <c r="M3018" i="24"/>
  <c r="E3018" i="24"/>
  <c r="P3018" i="24" s="1"/>
  <c r="M3017" i="24"/>
  <c r="E3017" i="24"/>
  <c r="P3017" i="24" s="1"/>
  <c r="M3016" i="24"/>
  <c r="E3016" i="24"/>
  <c r="M3015" i="24"/>
  <c r="E3015" i="24"/>
  <c r="P3015" i="24" s="1"/>
  <c r="M3014" i="24"/>
  <c r="E3014" i="24"/>
  <c r="P3014" i="24" s="1"/>
  <c r="M3013" i="24"/>
  <c r="E3013" i="24"/>
  <c r="M3012" i="24"/>
  <c r="E3012" i="24"/>
  <c r="O3012" i="24" s="1"/>
  <c r="M3011" i="24"/>
  <c r="E3011" i="24"/>
  <c r="E3010" i="24"/>
  <c r="E3009" i="24"/>
  <c r="O3009" i="24" s="1"/>
  <c r="E3008" i="24"/>
  <c r="O3008" i="24" s="1"/>
  <c r="E3007" i="24"/>
  <c r="O3007" i="24" s="1"/>
  <c r="E3006" i="24"/>
  <c r="O3006" i="24" s="1"/>
  <c r="E3005" i="24"/>
  <c r="E3004" i="24"/>
  <c r="E3003" i="24"/>
  <c r="O3003" i="24" s="1"/>
  <c r="E3002" i="24"/>
  <c r="E3001" i="24"/>
  <c r="O3001" i="24" s="1"/>
  <c r="E3000" i="24"/>
  <c r="O3000" i="24" s="1"/>
  <c r="E2999" i="24"/>
  <c r="O2999" i="24" s="1"/>
  <c r="E2998" i="24"/>
  <c r="O2998" i="24" s="1"/>
  <c r="E2997" i="24"/>
  <c r="O2997" i="24" s="1"/>
  <c r="E2996" i="24"/>
  <c r="E2995" i="24"/>
  <c r="O2995" i="24" s="1"/>
  <c r="E2994" i="24"/>
  <c r="O2994" i="24" s="1"/>
  <c r="E2993" i="24"/>
  <c r="O2993" i="24" s="1"/>
  <c r="E2992" i="24"/>
  <c r="O2992" i="24" s="1"/>
  <c r="E2991" i="24"/>
  <c r="O2991" i="24" s="1"/>
  <c r="E2990" i="24"/>
  <c r="O2990" i="24" s="1"/>
  <c r="E2989" i="24"/>
  <c r="E2988" i="24"/>
  <c r="E2987" i="24"/>
  <c r="O2987" i="24" s="1"/>
  <c r="E2986" i="24"/>
  <c r="E2985" i="24"/>
  <c r="O2985" i="24" s="1"/>
  <c r="E2984" i="24"/>
  <c r="O2984" i="24" s="1"/>
  <c r="M2983" i="24"/>
  <c r="E2983" i="24"/>
  <c r="P2983" i="24" s="1"/>
  <c r="M2982" i="24"/>
  <c r="E2982" i="24"/>
  <c r="P2982" i="24" s="1"/>
  <c r="M2981" i="24"/>
  <c r="E2981" i="24"/>
  <c r="O2981" i="24" s="1"/>
  <c r="M2980" i="24"/>
  <c r="E2980" i="24"/>
  <c r="M2979" i="24"/>
  <c r="E2979" i="24"/>
  <c r="P2979" i="24" s="1"/>
  <c r="M2978" i="24"/>
  <c r="E2978" i="24"/>
  <c r="M2977" i="24"/>
  <c r="E2977" i="24"/>
  <c r="O2977" i="24" s="1"/>
  <c r="M2976" i="24"/>
  <c r="E2976" i="24"/>
  <c r="P2976" i="24" s="1"/>
  <c r="M2975" i="24"/>
  <c r="E2975" i="24"/>
  <c r="P2975" i="24" s="1"/>
  <c r="M2974" i="24"/>
  <c r="E2974" i="24"/>
  <c r="M2973" i="24"/>
  <c r="E2973" i="24"/>
  <c r="M2972" i="24"/>
  <c r="E2972" i="24"/>
  <c r="P2972" i="24" s="1"/>
  <c r="M2971" i="24"/>
  <c r="E2971" i="24"/>
  <c r="P2971" i="24" s="1"/>
  <c r="M2970" i="24"/>
  <c r="E2970" i="24"/>
  <c r="P2970" i="24" s="1"/>
  <c r="M2969" i="24"/>
  <c r="E2969" i="24"/>
  <c r="O2969" i="24" s="1"/>
  <c r="M2968" i="24"/>
  <c r="E2968" i="24"/>
  <c r="M2967" i="24"/>
  <c r="E2967" i="24"/>
  <c r="O2967" i="24" s="1"/>
  <c r="M2966" i="24"/>
  <c r="E2966" i="24"/>
  <c r="P2966" i="24" s="1"/>
  <c r="M2965" i="24"/>
  <c r="E2965" i="24"/>
  <c r="O2965" i="24" s="1"/>
  <c r="M2964" i="24"/>
  <c r="E2964" i="24"/>
  <c r="P2964" i="24" s="1"/>
  <c r="M2963" i="24"/>
  <c r="E2963" i="24"/>
  <c r="O2963" i="24" s="1"/>
  <c r="M2962" i="24"/>
  <c r="E2962" i="24"/>
  <c r="M2961" i="24"/>
  <c r="E2961" i="24"/>
  <c r="O2961" i="24" s="1"/>
  <c r="M2960" i="24"/>
  <c r="E2960" i="24"/>
  <c r="P2960" i="24" s="1"/>
  <c r="E2959" i="24"/>
  <c r="O2959" i="24" s="1"/>
  <c r="E2958" i="24"/>
  <c r="O2958" i="24" s="1"/>
  <c r="E2957" i="24"/>
  <c r="O2957" i="24" s="1"/>
  <c r="E2956" i="24"/>
  <c r="O2956" i="24" s="1"/>
  <c r="E2955" i="24"/>
  <c r="E2954" i="24"/>
  <c r="O2954" i="24" s="1"/>
  <c r="E2953" i="24"/>
  <c r="E2952" i="24"/>
  <c r="E2951" i="24"/>
  <c r="O2951" i="24" s="1"/>
  <c r="E2950" i="24"/>
  <c r="O2950" i="24" s="1"/>
  <c r="E2949" i="24"/>
  <c r="O2949" i="24" s="1"/>
  <c r="E2948" i="24"/>
  <c r="O2948" i="24" s="1"/>
  <c r="E2947" i="24"/>
  <c r="E2946" i="24"/>
  <c r="O2946" i="24" s="1"/>
  <c r="E2945" i="24"/>
  <c r="O2945" i="24" s="1"/>
  <c r="E2944" i="24"/>
  <c r="O2944" i="24" s="1"/>
  <c r="E2943" i="24"/>
  <c r="O2943" i="24" s="1"/>
  <c r="E2942" i="24"/>
  <c r="O2942" i="24" s="1"/>
  <c r="E2941" i="24"/>
  <c r="O2941" i="24" s="1"/>
  <c r="E2940" i="24"/>
  <c r="O2940" i="24" s="1"/>
  <c r="E2939" i="24"/>
  <c r="E2938" i="24"/>
  <c r="O2938" i="24" s="1"/>
  <c r="E2937" i="24"/>
  <c r="O2937" i="24" s="1"/>
  <c r="E2936" i="24"/>
  <c r="O2936" i="24" s="1"/>
  <c r="E2935" i="24"/>
  <c r="O2935" i="24" s="1"/>
  <c r="E2934" i="24"/>
  <c r="O2934" i="24" s="1"/>
  <c r="E2933" i="24"/>
  <c r="E2932" i="24"/>
  <c r="O2932" i="24" s="1"/>
  <c r="E2931" i="24"/>
  <c r="E2930" i="24"/>
  <c r="O2930" i="24" s="1"/>
  <c r="E2929" i="24"/>
  <c r="O2929" i="24" s="1"/>
  <c r="E2928" i="24"/>
  <c r="O2928" i="24" s="1"/>
  <c r="E2927" i="24"/>
  <c r="O2927" i="24" s="1"/>
  <c r="E2926" i="24"/>
  <c r="O2926" i="24" s="1"/>
  <c r="E2925" i="24"/>
  <c r="E2924" i="24"/>
  <c r="M2923" i="24"/>
  <c r="E2923" i="24"/>
  <c r="O2923" i="24" s="1"/>
  <c r="M2922" i="24"/>
  <c r="E2922" i="24"/>
  <c r="P2922" i="24" s="1"/>
  <c r="M2921" i="24"/>
  <c r="E2921" i="24"/>
  <c r="O2921" i="24" s="1"/>
  <c r="M2920" i="24"/>
  <c r="E2920" i="24"/>
  <c r="P2920" i="24" s="1"/>
  <c r="M2919" i="24"/>
  <c r="E2919" i="24"/>
  <c r="O2919" i="24" s="1"/>
  <c r="M2918" i="24"/>
  <c r="E2918" i="24"/>
  <c r="P2918" i="24" s="1"/>
  <c r="M2917" i="24"/>
  <c r="E2917" i="24"/>
  <c r="O2917" i="24" s="1"/>
  <c r="M2916" i="24"/>
  <c r="E2916" i="24"/>
  <c r="P2916" i="24" s="1"/>
  <c r="M2915" i="24"/>
  <c r="E2915" i="24"/>
  <c r="O2915" i="24" s="1"/>
  <c r="M2914" i="24"/>
  <c r="E2914" i="24"/>
  <c r="P2914" i="24" s="1"/>
  <c r="M2913" i="24"/>
  <c r="E2913" i="24"/>
  <c r="O2913" i="24" s="1"/>
  <c r="M2912" i="24"/>
  <c r="E2912" i="24"/>
  <c r="M2911" i="24"/>
  <c r="E2911" i="24"/>
  <c r="O2911" i="24" s="1"/>
  <c r="M2910" i="24"/>
  <c r="E2910" i="24"/>
  <c r="M2909" i="24"/>
  <c r="E2909" i="24"/>
  <c r="O2909" i="24" s="1"/>
  <c r="E2908" i="24"/>
  <c r="P2908" i="24" s="1"/>
  <c r="E2907" i="24"/>
  <c r="P2907" i="24" s="1"/>
  <c r="E2906" i="24"/>
  <c r="P2906" i="24" s="1"/>
  <c r="E2905" i="24"/>
  <c r="P2905" i="24" s="1"/>
  <c r="E2904" i="24"/>
  <c r="P2904" i="24" s="1"/>
  <c r="E2903" i="24"/>
  <c r="P2903" i="24" s="1"/>
  <c r="E2902" i="24"/>
  <c r="E2901" i="24"/>
  <c r="P2901" i="24" s="1"/>
  <c r="E2900" i="24"/>
  <c r="E2899" i="24"/>
  <c r="E2898" i="24"/>
  <c r="P2898" i="24" s="1"/>
  <c r="E2897" i="24"/>
  <c r="P2897" i="24" s="1"/>
  <c r="E2896" i="24"/>
  <c r="P2896" i="24" s="1"/>
  <c r="E2895" i="24"/>
  <c r="P2895" i="24" s="1"/>
  <c r="E2894" i="24"/>
  <c r="E2893" i="24"/>
  <c r="P2893" i="24" s="1"/>
  <c r="E2892" i="24"/>
  <c r="P2892" i="24" s="1"/>
  <c r="E2891" i="24"/>
  <c r="P2891" i="24" s="1"/>
  <c r="E2890" i="24"/>
  <c r="P2890" i="24" s="1"/>
  <c r="E2889" i="24"/>
  <c r="P2889" i="24" s="1"/>
  <c r="E2888" i="24"/>
  <c r="E2887" i="24"/>
  <c r="P2887" i="24" s="1"/>
  <c r="E2886" i="24"/>
  <c r="O2886" i="24" s="1"/>
  <c r="E2885" i="24"/>
  <c r="P2885" i="24" s="1"/>
  <c r="E2884" i="24"/>
  <c r="P2884" i="24" s="1"/>
  <c r="E2883" i="24"/>
  <c r="P2883" i="24" s="1"/>
  <c r="E2882" i="24"/>
  <c r="E2881" i="24"/>
  <c r="P2881" i="24" s="1"/>
  <c r="E2880" i="24"/>
  <c r="E2879" i="24"/>
  <c r="P2879" i="24" s="1"/>
  <c r="E2878" i="24"/>
  <c r="P2878" i="24" s="1"/>
  <c r="E2877" i="24"/>
  <c r="P2877" i="24" s="1"/>
  <c r="E2876" i="24"/>
  <c r="E2875" i="24"/>
  <c r="E2874" i="24"/>
  <c r="O2874" i="24" s="1"/>
  <c r="E2873" i="24"/>
  <c r="M2872" i="24"/>
  <c r="E2872" i="24"/>
  <c r="P2872" i="24" s="1"/>
  <c r="M2871" i="24"/>
  <c r="E2871" i="24"/>
  <c r="O2871" i="24" s="1"/>
  <c r="M2870" i="24"/>
  <c r="E2870" i="24"/>
  <c r="P2870" i="24" s="1"/>
  <c r="M2869" i="24"/>
  <c r="E2869" i="24"/>
  <c r="M2868" i="24"/>
  <c r="E2868" i="24"/>
  <c r="M2867" i="24"/>
  <c r="E2867" i="24"/>
  <c r="M2866" i="24"/>
  <c r="E2866" i="24"/>
  <c r="P2866" i="24" s="1"/>
  <c r="M2865" i="24"/>
  <c r="E2865" i="24"/>
  <c r="P2865" i="24" s="1"/>
  <c r="M2864" i="24"/>
  <c r="E2864" i="24"/>
  <c r="O2864" i="24" s="1"/>
  <c r="M2863" i="24"/>
  <c r="E2863" i="24"/>
  <c r="O2863" i="24" s="1"/>
  <c r="M2862" i="24"/>
  <c r="E2862" i="24"/>
  <c r="P2862" i="24" s="1"/>
  <c r="M2861" i="24"/>
  <c r="E2861" i="24"/>
  <c r="O2861" i="24" s="1"/>
  <c r="M2860" i="24"/>
  <c r="E2860" i="24"/>
  <c r="P2860" i="24" s="1"/>
  <c r="M2859" i="24"/>
  <c r="E2859" i="24"/>
  <c r="O2859" i="24" s="1"/>
  <c r="M2858" i="24"/>
  <c r="E2858" i="24"/>
  <c r="E2857" i="24"/>
  <c r="P2857" i="24" s="1"/>
  <c r="E2856" i="24"/>
  <c r="P2856" i="24" s="1"/>
  <c r="E2855" i="24"/>
  <c r="P2855" i="24" s="1"/>
  <c r="E2854" i="24"/>
  <c r="E2853" i="24"/>
  <c r="P2853" i="24" s="1"/>
  <c r="E2852" i="24"/>
  <c r="E2851" i="24"/>
  <c r="P2851" i="24" s="1"/>
  <c r="E2850" i="24"/>
  <c r="P2850" i="24" s="1"/>
  <c r="E2849" i="24"/>
  <c r="E2848" i="24"/>
  <c r="O2848" i="24" s="1"/>
  <c r="E2847" i="24"/>
  <c r="E2846" i="24"/>
  <c r="E2845" i="24"/>
  <c r="E2844" i="24"/>
  <c r="O2844" i="24" s="1"/>
  <c r="E2843" i="24"/>
  <c r="P2843" i="24" s="1"/>
  <c r="E2842" i="24"/>
  <c r="O2842" i="24" s="1"/>
  <c r="E2841" i="24"/>
  <c r="P2841" i="24" s="1"/>
  <c r="E2840" i="24"/>
  <c r="P2840" i="24" s="1"/>
  <c r="E2839" i="24"/>
  <c r="P2839" i="24" s="1"/>
  <c r="E2838" i="24"/>
  <c r="E2837" i="24"/>
  <c r="P2837" i="24" s="1"/>
  <c r="E2836" i="24"/>
  <c r="E2835" i="24"/>
  <c r="P2835" i="24" s="1"/>
  <c r="E2834" i="24"/>
  <c r="P2834" i="24" s="1"/>
  <c r="E2833" i="24"/>
  <c r="P2833" i="24" s="1"/>
  <c r="E2832" i="24"/>
  <c r="O2832" i="24" s="1"/>
  <c r="E2831" i="24"/>
  <c r="E2830" i="24"/>
  <c r="O2830" i="24" s="1"/>
  <c r="E2829" i="24"/>
  <c r="E2828" i="24"/>
  <c r="P2828" i="24" s="1"/>
  <c r="E2827" i="24"/>
  <c r="P2827" i="24" s="1"/>
  <c r="E2826" i="24"/>
  <c r="P2826" i="24" s="1"/>
  <c r="E2825" i="24"/>
  <c r="P2825" i="24" s="1"/>
  <c r="E2824" i="24"/>
  <c r="P2824" i="24" s="1"/>
  <c r="E2823" i="24"/>
  <c r="P2823" i="24" s="1"/>
  <c r="E2822" i="24"/>
  <c r="E2821" i="24"/>
  <c r="P2821" i="24" s="1"/>
  <c r="E2820" i="24"/>
  <c r="E2819" i="24"/>
  <c r="E2818" i="24"/>
  <c r="P2818" i="24" s="1"/>
  <c r="E2817" i="24"/>
  <c r="E2816" i="24"/>
  <c r="O2816" i="24" s="1"/>
  <c r="E2815" i="24"/>
  <c r="E2814" i="24"/>
  <c r="O2814" i="24" s="1"/>
  <c r="E2813" i="24"/>
  <c r="E2812" i="24"/>
  <c r="P2812" i="24" s="1"/>
  <c r="E2811" i="24"/>
  <c r="P2811" i="24" s="1"/>
  <c r="E2810" i="24"/>
  <c r="P2810" i="24" s="1"/>
  <c r="E2809" i="24"/>
  <c r="P2809" i="24" s="1"/>
  <c r="E2808" i="24"/>
  <c r="P2808" i="24" s="1"/>
  <c r="E2807" i="24"/>
  <c r="P2807" i="24" s="1"/>
  <c r="E2806" i="24"/>
  <c r="E2805" i="24"/>
  <c r="P2805" i="24" s="1"/>
  <c r="E2804" i="24"/>
  <c r="E2803" i="24"/>
  <c r="P2803" i="24" s="1"/>
  <c r="M2802" i="24"/>
  <c r="E2802" i="24"/>
  <c r="M2801" i="24"/>
  <c r="E2801" i="24"/>
  <c r="M2800" i="24"/>
  <c r="E2800" i="24"/>
  <c r="M2799" i="24"/>
  <c r="E2799" i="24"/>
  <c r="P2799" i="24" s="1"/>
  <c r="M2798" i="24"/>
  <c r="E2798" i="24"/>
  <c r="M2797" i="24"/>
  <c r="E2797" i="24"/>
  <c r="M2796" i="24"/>
  <c r="E2796" i="24"/>
  <c r="M2795" i="24"/>
  <c r="E2795" i="24"/>
  <c r="P2795" i="24" s="1"/>
  <c r="M2794" i="24"/>
  <c r="E2794" i="24"/>
  <c r="M2793" i="24"/>
  <c r="E2793" i="24"/>
  <c r="P2793" i="24" s="1"/>
  <c r="M2792" i="24"/>
  <c r="E2792" i="24"/>
  <c r="O2792" i="24" s="1"/>
  <c r="M2791" i="24"/>
  <c r="E2791" i="24"/>
  <c r="P2791" i="24" s="1"/>
  <c r="M2790" i="24"/>
  <c r="E2790" i="24"/>
  <c r="M2789" i="24"/>
  <c r="E2789" i="24"/>
  <c r="P2789" i="24" s="1"/>
  <c r="M2788" i="24"/>
  <c r="E2788" i="24"/>
  <c r="O2788" i="24" s="1"/>
  <c r="M2787" i="24"/>
  <c r="E2787" i="24"/>
  <c r="P2787" i="24" s="1"/>
  <c r="M2786" i="24"/>
  <c r="E2786" i="24"/>
  <c r="P2786" i="24" s="1"/>
  <c r="M2785" i="24"/>
  <c r="E2785" i="24"/>
  <c r="M2784" i="24"/>
  <c r="E2784" i="24"/>
  <c r="O2784" i="24" s="1"/>
  <c r="M2783" i="24"/>
  <c r="E2783" i="24"/>
  <c r="M2782" i="24"/>
  <c r="E2782" i="24"/>
  <c r="O2782" i="24" s="1"/>
  <c r="M2781" i="24"/>
  <c r="E2781" i="24"/>
  <c r="M2780" i="24"/>
  <c r="E2780" i="24"/>
  <c r="O2780" i="24" s="1"/>
  <c r="M2779" i="24"/>
  <c r="E2779" i="24"/>
  <c r="M2778" i="24"/>
  <c r="E2778" i="24"/>
  <c r="M2777" i="24"/>
  <c r="E2777" i="24"/>
  <c r="M2776" i="24"/>
  <c r="E2776" i="24"/>
  <c r="O2776" i="24" s="1"/>
  <c r="M2775" i="24"/>
  <c r="E2775" i="24"/>
  <c r="P2775" i="24" s="1"/>
  <c r="M2774" i="24"/>
  <c r="E2774" i="24"/>
  <c r="M2773" i="24"/>
  <c r="E2773" i="24"/>
  <c r="P2773" i="24" s="1"/>
  <c r="M2772" i="24"/>
  <c r="E2772" i="24"/>
  <c r="M2771" i="24"/>
  <c r="E2771" i="24"/>
  <c r="P2771" i="24" s="1"/>
  <c r="M2770" i="24"/>
  <c r="E2770" i="24"/>
  <c r="M2769" i="24"/>
  <c r="E2769" i="24"/>
  <c r="O2769" i="24" s="1"/>
  <c r="M2768" i="24"/>
  <c r="E2768" i="24"/>
  <c r="M2767" i="24"/>
  <c r="E2767" i="24"/>
  <c r="P2767" i="24" s="1"/>
  <c r="M2766" i="24"/>
  <c r="E2766" i="24"/>
  <c r="M2765" i="24"/>
  <c r="E2765" i="24"/>
  <c r="P2765" i="24" s="1"/>
  <c r="M2764" i="24"/>
  <c r="E2764" i="24"/>
  <c r="M2763" i="24"/>
  <c r="E2763" i="24"/>
  <c r="P2763" i="24" s="1"/>
  <c r="M2762" i="24"/>
  <c r="E2762" i="24"/>
  <c r="M2761" i="24"/>
  <c r="E2761" i="24"/>
  <c r="M2760" i="24"/>
  <c r="E2760" i="24"/>
  <c r="O2760" i="24" s="1"/>
  <c r="M2759" i="24"/>
  <c r="E2759" i="24"/>
  <c r="P2759" i="24" s="1"/>
  <c r="M2758" i="24"/>
  <c r="E2758" i="24"/>
  <c r="M2757" i="24"/>
  <c r="E2757" i="24"/>
  <c r="P2757" i="24" s="1"/>
  <c r="M2756" i="24"/>
  <c r="E2756" i="24"/>
  <c r="E2755" i="24"/>
  <c r="M2754" i="24"/>
  <c r="E2754" i="24"/>
  <c r="M2753" i="24"/>
  <c r="E2753" i="24"/>
  <c r="P2753" i="24" s="1"/>
  <c r="M2752" i="24"/>
  <c r="E2752" i="24"/>
  <c r="M2751" i="24"/>
  <c r="E2751" i="24"/>
  <c r="O2751" i="24" s="1"/>
  <c r="M2750" i="24"/>
  <c r="E2750" i="24"/>
  <c r="M2749" i="24"/>
  <c r="E2749" i="24"/>
  <c r="M2748" i="24"/>
  <c r="E2748" i="24"/>
  <c r="M2747" i="24"/>
  <c r="E2747" i="24"/>
  <c r="M2746" i="24"/>
  <c r="E2746" i="24"/>
  <c r="M2745" i="24"/>
  <c r="E2745" i="24"/>
  <c r="P2745" i="24" s="1"/>
  <c r="M2744" i="24"/>
  <c r="E2744" i="24"/>
  <c r="M2743" i="24"/>
  <c r="E2743" i="24"/>
  <c r="O2743" i="24" s="1"/>
  <c r="M2742" i="24"/>
  <c r="E2742" i="24"/>
  <c r="O2742" i="24" s="1"/>
  <c r="M2741" i="24"/>
  <c r="E2741" i="24"/>
  <c r="O2741" i="24" s="1"/>
  <c r="M2740" i="24"/>
  <c r="E2740" i="24"/>
  <c r="P2740" i="24" s="1"/>
  <c r="M2739" i="24"/>
  <c r="E2739" i="24"/>
  <c r="P2739" i="24" s="1"/>
  <c r="M2738" i="24"/>
  <c r="E2738" i="24"/>
  <c r="P2738" i="24" s="1"/>
  <c r="M2737" i="24"/>
  <c r="E2737" i="24"/>
  <c r="M2736" i="24"/>
  <c r="E2736" i="24"/>
  <c r="P2736" i="24" s="1"/>
  <c r="M2735" i="24"/>
  <c r="E2735" i="24"/>
  <c r="M2734" i="24"/>
  <c r="E2734" i="24"/>
  <c r="M2733" i="24"/>
  <c r="E2733" i="24"/>
  <c r="M2732" i="24"/>
  <c r="E2732" i="24"/>
  <c r="P2732" i="24" s="1"/>
  <c r="M2731" i="24"/>
  <c r="E2731" i="24"/>
  <c r="M2730" i="24"/>
  <c r="E2730" i="24"/>
  <c r="M2729" i="24"/>
  <c r="E2729" i="24"/>
  <c r="M2728" i="24"/>
  <c r="E2728" i="24"/>
  <c r="M2727" i="24"/>
  <c r="E2727" i="24"/>
  <c r="M2726" i="24"/>
  <c r="E2726" i="24"/>
  <c r="M2725" i="24"/>
  <c r="E2725" i="24"/>
  <c r="M2724" i="24"/>
  <c r="E2724" i="24"/>
  <c r="M2723" i="24"/>
  <c r="E2723" i="24"/>
  <c r="M2722" i="24"/>
  <c r="E2722" i="24"/>
  <c r="M2721" i="24"/>
  <c r="E2721" i="24"/>
  <c r="M2720" i="24"/>
  <c r="E2720" i="24"/>
  <c r="M2719" i="24"/>
  <c r="E2719" i="24"/>
  <c r="O2719" i="24" s="1"/>
  <c r="M2718" i="24"/>
  <c r="E2718" i="24"/>
  <c r="M2717" i="24"/>
  <c r="E2717" i="24"/>
  <c r="O2717" i="24" s="1"/>
  <c r="M2716" i="24"/>
  <c r="E2716" i="24"/>
  <c r="M2715" i="24"/>
  <c r="E2715" i="24"/>
  <c r="P2715" i="24" s="1"/>
  <c r="M2714" i="24"/>
  <c r="E2714" i="24"/>
  <c r="M2713" i="24"/>
  <c r="E2713" i="24"/>
  <c r="M2712" i="24"/>
  <c r="E2712" i="24"/>
  <c r="M2711" i="24"/>
  <c r="E2711" i="24"/>
  <c r="M2710" i="24"/>
  <c r="E2710" i="24"/>
  <c r="O2710" i="24" s="1"/>
  <c r="M2709" i="24"/>
  <c r="E2709" i="24"/>
  <c r="M2708" i="24"/>
  <c r="E2708" i="24"/>
  <c r="P2708" i="24" s="1"/>
  <c r="M2707" i="24"/>
  <c r="E2707" i="24"/>
  <c r="M2706" i="24"/>
  <c r="E2706" i="24"/>
  <c r="P2706" i="24" s="1"/>
  <c r="M2705" i="24"/>
  <c r="E2705" i="24"/>
  <c r="E2704" i="24"/>
  <c r="E2703" i="24"/>
  <c r="E2702" i="24"/>
  <c r="E2701" i="24"/>
  <c r="E2700" i="24"/>
  <c r="P2700" i="24" s="1"/>
  <c r="E2699" i="24"/>
  <c r="E2698" i="24"/>
  <c r="P2698" i="24" s="1"/>
  <c r="E2697" i="24"/>
  <c r="E2696" i="24"/>
  <c r="P2696" i="24" s="1"/>
  <c r="E2695" i="24"/>
  <c r="E2694" i="24"/>
  <c r="E2693" i="24"/>
  <c r="E2692" i="24"/>
  <c r="P2692" i="24" s="1"/>
  <c r="E2691" i="24"/>
  <c r="E2690" i="24"/>
  <c r="E2689" i="24"/>
  <c r="E2688" i="24"/>
  <c r="E2687" i="24"/>
  <c r="E2686" i="24"/>
  <c r="P2686" i="24" s="1"/>
  <c r="E2685" i="24"/>
  <c r="E2684" i="24"/>
  <c r="E2683" i="24"/>
  <c r="E2682" i="24"/>
  <c r="P2682" i="24" s="1"/>
  <c r="E2681" i="24"/>
  <c r="E2680" i="24"/>
  <c r="P2680" i="24" s="1"/>
  <c r="E2679" i="24"/>
  <c r="E2678" i="24"/>
  <c r="E2677" i="24"/>
  <c r="E2676" i="24"/>
  <c r="E2675" i="24"/>
  <c r="E2674" i="24"/>
  <c r="E2673" i="24"/>
  <c r="E2672" i="24"/>
  <c r="E2671" i="24"/>
  <c r="E2670" i="24"/>
  <c r="E2669" i="24"/>
  <c r="E2668" i="24"/>
  <c r="P2668" i="24" s="1"/>
  <c r="M2667" i="24"/>
  <c r="E2667" i="24"/>
  <c r="M2666" i="24"/>
  <c r="E2666" i="24"/>
  <c r="P2666" i="24" s="1"/>
  <c r="M2665" i="24"/>
  <c r="E2665" i="24"/>
  <c r="M2664" i="24"/>
  <c r="E2664" i="24"/>
  <c r="M2663" i="24"/>
  <c r="E2663" i="24"/>
  <c r="M2662" i="24"/>
  <c r="E2662" i="24"/>
  <c r="P2662" i="24" s="1"/>
  <c r="M2661" i="24"/>
  <c r="E2661" i="24"/>
  <c r="M2660" i="24"/>
  <c r="E2660" i="24"/>
  <c r="O2660" i="24" s="1"/>
  <c r="M2659" i="24"/>
  <c r="E2659" i="24"/>
  <c r="M2658" i="24"/>
  <c r="E2658" i="24"/>
  <c r="P2658" i="24" s="1"/>
  <c r="M2657" i="24"/>
  <c r="E2657" i="24"/>
  <c r="M2656" i="24"/>
  <c r="E2656" i="24"/>
  <c r="M2655" i="24"/>
  <c r="E2655" i="24"/>
  <c r="M2654" i="24"/>
  <c r="E2654" i="24"/>
  <c r="P2654" i="24" s="1"/>
  <c r="E2653" i="24"/>
  <c r="E2652" i="24"/>
  <c r="P2652" i="24" s="1"/>
  <c r="E2651" i="24"/>
  <c r="E2650" i="24"/>
  <c r="P2650" i="24" s="1"/>
  <c r="E2649" i="24"/>
  <c r="O2649" i="24" s="1"/>
  <c r="E2648" i="24"/>
  <c r="E2647" i="24"/>
  <c r="O2647" i="24" s="1"/>
  <c r="E2646" i="24"/>
  <c r="E2645" i="24"/>
  <c r="E2644" i="24"/>
  <c r="P2644" i="24" s="1"/>
  <c r="E2643" i="24"/>
  <c r="O2643" i="24" s="1"/>
  <c r="E2642" i="24"/>
  <c r="E2641" i="24"/>
  <c r="E2640" i="24"/>
  <c r="E2639" i="24"/>
  <c r="E2638" i="24"/>
  <c r="P2638" i="24" s="1"/>
  <c r="E2637" i="24"/>
  <c r="O2637" i="24" s="1"/>
  <c r="E2636" i="24"/>
  <c r="O2636" i="24" s="1"/>
  <c r="E2635" i="24"/>
  <c r="E2634" i="24"/>
  <c r="P2634" i="24" s="1"/>
  <c r="E2633" i="24"/>
  <c r="O2633" i="24" s="1"/>
  <c r="E2632" i="24"/>
  <c r="E2631" i="24"/>
  <c r="O2631" i="24" s="1"/>
  <c r="E2630" i="24"/>
  <c r="E2629" i="24"/>
  <c r="E2628" i="24"/>
  <c r="P2628" i="24" s="1"/>
  <c r="E2627" i="24"/>
  <c r="E2626" i="24"/>
  <c r="E2625" i="24"/>
  <c r="E2624" i="24"/>
  <c r="P2624" i="24" s="1"/>
  <c r="E2623" i="24"/>
  <c r="E2622" i="24"/>
  <c r="E2621" i="24"/>
  <c r="O2621" i="24" s="1"/>
  <c r="E2620" i="24"/>
  <c r="P2620" i="24" s="1"/>
  <c r="E2619" i="24"/>
  <c r="O2619" i="24" s="1"/>
  <c r="E2618" i="24"/>
  <c r="P2618" i="24" s="1"/>
  <c r="E2617" i="24"/>
  <c r="E2616" i="24"/>
  <c r="E2615" i="24"/>
  <c r="E2614" i="24"/>
  <c r="E2613" i="24"/>
  <c r="O2613" i="24" s="1"/>
  <c r="E2612" i="24"/>
  <c r="P2612" i="24" s="1"/>
  <c r="E2611" i="24"/>
  <c r="E2610" i="24"/>
  <c r="P2610" i="24" s="1"/>
  <c r="E2609" i="24"/>
  <c r="E2608" i="24"/>
  <c r="P2608" i="24" s="1"/>
  <c r="E2607" i="24"/>
  <c r="E2606" i="24"/>
  <c r="E2605" i="24"/>
  <c r="O2605" i="24" s="1"/>
  <c r="M2604" i="24"/>
  <c r="E2604" i="24"/>
  <c r="M2603" i="24"/>
  <c r="E2603" i="24"/>
  <c r="M2602" i="24"/>
  <c r="E2602" i="24"/>
  <c r="P2602" i="24" s="1"/>
  <c r="M2601" i="24"/>
  <c r="E2601" i="24"/>
  <c r="M2600" i="24"/>
  <c r="E2600" i="24"/>
  <c r="O2600" i="24" s="1"/>
  <c r="M2599" i="24"/>
  <c r="E2599" i="24"/>
  <c r="M2598" i="24"/>
  <c r="E2598" i="24"/>
  <c r="P2598" i="24" s="1"/>
  <c r="M2597" i="24"/>
  <c r="E2597" i="24"/>
  <c r="M2596" i="24"/>
  <c r="E2596" i="24"/>
  <c r="M2595" i="24"/>
  <c r="E2595" i="24"/>
  <c r="M2594" i="24"/>
  <c r="E2594" i="24"/>
  <c r="M2593" i="24"/>
  <c r="E2593" i="24"/>
  <c r="M2592" i="24"/>
  <c r="E2592" i="24"/>
  <c r="O2592" i="24" s="1"/>
  <c r="M2591" i="24"/>
  <c r="E2591" i="24"/>
  <c r="M2590" i="24"/>
  <c r="E2590" i="24"/>
  <c r="M2589" i="24"/>
  <c r="E2589" i="24"/>
  <c r="M2588" i="24"/>
  <c r="E2588" i="24"/>
  <c r="M2587" i="24"/>
  <c r="E2587" i="24"/>
  <c r="M2586" i="24"/>
  <c r="E2586" i="24"/>
  <c r="M2585" i="24"/>
  <c r="E2585" i="24"/>
  <c r="P2585" i="24" s="1"/>
  <c r="M2584" i="24"/>
  <c r="E2584" i="24"/>
  <c r="M2583" i="24"/>
  <c r="E2583" i="24"/>
  <c r="O2583" i="24" s="1"/>
  <c r="M2582" i="24"/>
  <c r="E2582" i="24"/>
  <c r="P2582" i="24" s="1"/>
  <c r="M2581" i="24"/>
  <c r="E2581" i="24"/>
  <c r="P2581" i="24" s="1"/>
  <c r="M2580" i="24"/>
  <c r="E2580" i="24"/>
  <c r="P2580" i="24" s="1"/>
  <c r="M2579" i="24"/>
  <c r="E2579" i="24"/>
  <c r="M2578" i="24"/>
  <c r="E2578" i="24"/>
  <c r="O2578" i="24" s="1"/>
  <c r="M2577" i="24"/>
  <c r="E2577" i="24"/>
  <c r="M2576" i="24"/>
  <c r="E2576" i="24"/>
  <c r="O2576" i="24" s="1"/>
  <c r="M2575" i="24"/>
  <c r="E2575" i="24"/>
  <c r="M2574" i="24"/>
  <c r="E2574" i="24"/>
  <c r="P2574" i="24" s="1"/>
  <c r="M2573" i="24"/>
  <c r="E2573" i="24"/>
  <c r="M2572" i="24"/>
  <c r="E2572" i="24"/>
  <c r="M2571" i="24"/>
  <c r="E2571" i="24"/>
  <c r="M2570" i="24"/>
  <c r="E2570" i="24"/>
  <c r="M2569" i="24"/>
  <c r="E2569" i="24"/>
  <c r="P2569" i="24" s="1"/>
  <c r="M2568" i="24"/>
  <c r="E2568" i="24"/>
  <c r="M2567" i="24"/>
  <c r="E2567" i="24"/>
  <c r="M2566" i="24"/>
  <c r="E2566" i="24"/>
  <c r="M2565" i="24"/>
  <c r="E2565" i="24"/>
  <c r="M2564" i="24"/>
  <c r="E2564" i="24"/>
  <c r="M2563" i="24"/>
  <c r="E2563" i="24"/>
  <c r="M2562" i="24"/>
  <c r="E2562" i="24"/>
  <c r="M2561" i="24"/>
  <c r="E2561" i="24"/>
  <c r="O2561" i="24" s="1"/>
  <c r="M2560" i="24"/>
  <c r="E2560" i="24"/>
  <c r="M2559" i="24"/>
  <c r="E2559" i="24"/>
  <c r="O2559" i="24" s="1"/>
  <c r="M2558" i="24"/>
  <c r="E2558" i="24"/>
  <c r="M2557" i="24"/>
  <c r="E2557" i="24"/>
  <c r="P2557" i="24" s="1"/>
  <c r="M2556" i="24"/>
  <c r="E2556" i="24"/>
  <c r="M2555" i="24"/>
  <c r="E2555" i="24"/>
  <c r="M2554" i="24"/>
  <c r="E2554" i="24"/>
  <c r="M2553" i="24"/>
  <c r="E2553" i="24"/>
  <c r="M2552" i="24"/>
  <c r="E2552" i="24"/>
  <c r="E2551" i="24"/>
  <c r="E2550" i="24"/>
  <c r="P2550" i="24" s="1"/>
  <c r="E2549" i="24"/>
  <c r="E2548" i="24"/>
  <c r="P2548" i="24" s="1"/>
  <c r="E2547" i="24"/>
  <c r="O2547" i="24" s="1"/>
  <c r="E2546" i="24"/>
  <c r="P2546" i="24" s="1"/>
  <c r="E2545" i="24"/>
  <c r="O2545" i="24" s="1"/>
  <c r="E2544" i="24"/>
  <c r="P2544" i="24" s="1"/>
  <c r="E2543" i="24"/>
  <c r="E2542" i="24"/>
  <c r="P2542" i="24" s="1"/>
  <c r="M2541" i="24"/>
  <c r="E2541" i="24"/>
  <c r="M2540" i="24"/>
  <c r="E2540" i="24"/>
  <c r="P2540" i="24" s="1"/>
  <c r="M2539" i="24"/>
  <c r="E2539" i="24"/>
  <c r="M2538" i="24"/>
  <c r="E2538" i="24"/>
  <c r="P2538" i="24" s="1"/>
  <c r="M2537" i="24"/>
  <c r="E2537" i="24"/>
  <c r="M2536" i="24"/>
  <c r="E2536" i="24"/>
  <c r="M2535" i="24"/>
  <c r="E2535" i="24"/>
  <c r="P2535" i="24" s="1"/>
  <c r="M2534" i="24"/>
  <c r="E2534" i="24"/>
  <c r="O2534" i="24" s="1"/>
  <c r="M2533" i="24"/>
  <c r="E2533" i="24"/>
  <c r="O2533" i="24" s="1"/>
  <c r="M2532" i="24"/>
  <c r="E2532" i="24"/>
  <c r="P2532" i="24" s="1"/>
  <c r="M2531" i="24"/>
  <c r="E2531" i="24"/>
  <c r="P2531" i="24" s="1"/>
  <c r="M2530" i="24"/>
  <c r="E2530" i="24"/>
  <c r="P2530" i="24" s="1"/>
  <c r="M2529" i="24"/>
  <c r="E2529" i="24"/>
  <c r="M2528" i="24"/>
  <c r="E2528" i="24"/>
  <c r="M2527" i="24"/>
  <c r="E2527" i="24"/>
  <c r="M2526" i="24"/>
  <c r="E2526" i="24"/>
  <c r="O2526" i="24" s="1"/>
  <c r="M2525" i="24"/>
  <c r="E2525" i="24"/>
  <c r="M2524" i="24"/>
  <c r="E2524" i="24"/>
  <c r="P2524" i="24" s="1"/>
  <c r="M2523" i="24"/>
  <c r="E2523" i="24"/>
  <c r="M2522" i="24"/>
  <c r="E2522" i="24"/>
  <c r="P2522" i="24" s="1"/>
  <c r="M2521" i="24"/>
  <c r="E2521" i="24"/>
  <c r="M2520" i="24"/>
  <c r="E2520" i="24"/>
  <c r="M2519" i="24"/>
  <c r="E2519" i="24"/>
  <c r="M2518" i="24"/>
  <c r="E2518" i="24"/>
  <c r="O2518" i="24" s="1"/>
  <c r="M2517" i="24"/>
  <c r="E2517" i="24"/>
  <c r="O2517" i="24" s="1"/>
  <c r="M2516" i="24"/>
  <c r="E2516" i="24"/>
  <c r="P2516" i="24" s="1"/>
  <c r="M2515" i="24"/>
  <c r="E2515" i="24"/>
  <c r="M2514" i="24"/>
  <c r="E2514" i="24"/>
  <c r="P2514" i="24" s="1"/>
  <c r="M2513" i="24"/>
  <c r="E2513" i="24"/>
  <c r="M2512" i="24"/>
  <c r="E2512" i="24"/>
  <c r="M2511" i="24"/>
  <c r="E2511" i="24"/>
  <c r="M2510" i="24"/>
  <c r="E2510" i="24"/>
  <c r="O2510" i="24" s="1"/>
  <c r="M2509" i="24"/>
  <c r="E2509" i="24"/>
  <c r="M2508" i="24"/>
  <c r="E2508" i="24"/>
  <c r="P2508" i="24" s="1"/>
  <c r="M2507" i="24"/>
  <c r="E2507" i="24"/>
  <c r="M2506" i="24"/>
  <c r="E2506" i="24"/>
  <c r="P2506" i="24" s="1"/>
  <c r="M2505" i="24"/>
  <c r="E2505" i="24"/>
  <c r="M2504" i="24"/>
  <c r="E2504" i="24"/>
  <c r="M2503" i="24"/>
  <c r="E2503" i="24"/>
  <c r="O2503" i="24" s="1"/>
  <c r="M2502" i="24"/>
  <c r="E2502" i="24"/>
  <c r="O2502" i="24" s="1"/>
  <c r="M2501" i="24"/>
  <c r="E2501" i="24"/>
  <c r="O2501" i="24" s="1"/>
  <c r="E2500" i="24"/>
  <c r="E2499" i="24"/>
  <c r="P2499" i="24" s="1"/>
  <c r="E2498" i="24"/>
  <c r="E2497" i="24"/>
  <c r="E2496" i="24"/>
  <c r="E2495" i="24"/>
  <c r="P2495" i="24" s="1"/>
  <c r="E2494" i="24"/>
  <c r="E2493" i="24"/>
  <c r="E2492" i="24"/>
  <c r="E2491" i="24"/>
  <c r="P2491" i="24" s="1"/>
  <c r="E2490" i="24"/>
  <c r="E2489" i="24"/>
  <c r="P2489" i="24" s="1"/>
  <c r="E2488" i="24"/>
  <c r="E2487" i="24"/>
  <c r="E2486" i="24"/>
  <c r="E2485" i="24"/>
  <c r="P2485" i="24" s="1"/>
  <c r="E2484" i="24"/>
  <c r="E2483" i="24"/>
  <c r="E2482" i="24"/>
  <c r="E2481" i="24"/>
  <c r="E2480" i="24"/>
  <c r="E2479" i="24"/>
  <c r="E2478" i="24"/>
  <c r="E2477" i="24"/>
  <c r="P2477" i="24" s="1"/>
  <c r="E2476" i="24"/>
  <c r="E2475" i="24"/>
  <c r="E2474" i="24"/>
  <c r="E2473" i="24"/>
  <c r="E2472" i="24"/>
  <c r="E2471" i="24"/>
  <c r="E2470" i="24"/>
  <c r="E2469" i="24"/>
  <c r="E2468" i="24"/>
  <c r="E2467" i="24"/>
  <c r="P2467" i="24" s="1"/>
  <c r="E2466" i="24"/>
  <c r="E2465" i="24"/>
  <c r="E2464" i="24"/>
  <c r="E2463" i="24"/>
  <c r="P2463" i="24" s="1"/>
  <c r="E2462" i="24"/>
  <c r="M2461" i="24"/>
  <c r="E2461" i="24"/>
  <c r="M2460" i="24"/>
  <c r="E2460" i="24"/>
  <c r="M2459" i="24"/>
  <c r="E2459" i="24"/>
  <c r="O2459" i="24" s="1"/>
  <c r="M2458" i="24"/>
  <c r="E2458" i="24"/>
  <c r="M2457" i="24"/>
  <c r="E2457" i="24"/>
  <c r="P2457" i="24" s="1"/>
  <c r="M2456" i="24"/>
  <c r="E2456" i="24"/>
  <c r="M2455" i="24"/>
  <c r="E2455" i="24"/>
  <c r="M2454" i="24"/>
  <c r="E2454" i="24"/>
  <c r="M2453" i="24"/>
  <c r="E2453" i="24"/>
  <c r="M2452" i="24"/>
  <c r="E2452" i="24"/>
  <c r="M2451" i="24"/>
  <c r="E2451" i="24"/>
  <c r="M2450" i="24"/>
  <c r="E2450" i="24"/>
  <c r="E2449" i="24"/>
  <c r="E2448" i="24"/>
  <c r="E2447" i="24"/>
  <c r="E2446" i="24"/>
  <c r="P2446" i="24" s="1"/>
  <c r="E2445" i="24"/>
  <c r="E2444" i="24"/>
  <c r="E2443" i="24"/>
  <c r="E2442" i="24"/>
  <c r="P2442" i="24" s="1"/>
  <c r="E2441" i="24"/>
  <c r="E2440" i="24"/>
  <c r="E2439" i="24"/>
  <c r="E2438" i="24"/>
  <c r="E2437" i="24"/>
  <c r="E2436" i="24"/>
  <c r="P2436" i="24" s="1"/>
  <c r="E2435" i="24"/>
  <c r="E2434" i="24"/>
  <c r="E2433" i="24"/>
  <c r="E2432" i="24"/>
  <c r="P2432" i="24" s="1"/>
  <c r="E2431" i="24"/>
  <c r="E2430" i="24"/>
  <c r="P2430" i="24" s="1"/>
  <c r="E2429" i="24"/>
  <c r="E2428" i="24"/>
  <c r="E2427" i="24"/>
  <c r="E2426" i="24"/>
  <c r="E2425" i="24"/>
  <c r="E2424" i="24"/>
  <c r="E2423" i="24"/>
  <c r="E2422" i="24"/>
  <c r="P2422" i="24" s="1"/>
  <c r="E2421" i="24"/>
  <c r="E2420" i="24"/>
  <c r="P2420" i="24" s="1"/>
  <c r="E2419" i="24"/>
  <c r="E2418" i="24"/>
  <c r="E2417" i="24"/>
  <c r="E2416" i="24"/>
  <c r="P2416" i="24" s="1"/>
  <c r="E2415" i="24"/>
  <c r="E2414" i="24"/>
  <c r="E2413" i="24"/>
  <c r="E2412" i="24"/>
  <c r="P2412" i="24" s="1"/>
  <c r="E2411" i="24"/>
  <c r="E2410" i="24"/>
  <c r="P2410" i="24" s="1"/>
  <c r="E2409" i="24"/>
  <c r="E2408" i="24"/>
  <c r="E2407" i="24"/>
  <c r="E2406" i="24"/>
  <c r="P2406" i="24" s="1"/>
  <c r="E2405" i="24"/>
  <c r="E2404" i="24"/>
  <c r="E2403" i="24"/>
  <c r="E2402" i="24"/>
  <c r="E2401" i="24"/>
  <c r="E2400" i="24"/>
  <c r="P2400" i="24" s="1"/>
  <c r="E2399" i="24"/>
  <c r="E2398" i="24"/>
  <c r="P2398" i="24" s="1"/>
  <c r="E2397" i="24"/>
  <c r="E2396" i="24"/>
  <c r="P2396" i="24" s="1"/>
  <c r="E2395" i="24"/>
  <c r="E2394" i="24"/>
  <c r="E2393" i="24"/>
  <c r="E2392" i="24"/>
  <c r="E2391" i="24"/>
  <c r="E2390" i="24"/>
  <c r="E2389" i="24"/>
  <c r="E2388" i="24"/>
  <c r="P2388" i="24" s="1"/>
  <c r="E2387" i="24"/>
  <c r="E2386" i="24"/>
  <c r="E2385" i="24"/>
  <c r="E2384" i="24"/>
  <c r="E2383" i="24"/>
  <c r="E2382" i="24"/>
  <c r="P2382" i="24" s="1"/>
  <c r="E2381" i="24"/>
  <c r="E2380" i="24"/>
  <c r="P2380" i="24" s="1"/>
  <c r="E2379" i="24"/>
  <c r="E2378" i="24"/>
  <c r="E2377" i="24"/>
  <c r="E2376" i="24"/>
  <c r="E2375" i="24"/>
  <c r="E2374" i="24"/>
  <c r="E2373" i="24"/>
  <c r="E2372" i="24"/>
  <c r="P2372" i="24" s="1"/>
  <c r="M2371" i="24"/>
  <c r="E2371" i="24"/>
  <c r="M2370" i="24"/>
  <c r="E2370" i="24"/>
  <c r="P2370" i="24" s="1"/>
  <c r="M2369" i="24"/>
  <c r="E2369" i="24"/>
  <c r="M2368" i="24"/>
  <c r="E2368" i="24"/>
  <c r="M2367" i="24"/>
  <c r="E2367" i="24"/>
  <c r="P2367" i="24" s="1"/>
  <c r="M2366" i="24"/>
  <c r="E2366" i="24"/>
  <c r="P2366" i="24" s="1"/>
  <c r="M2365" i="24"/>
  <c r="E2365" i="24"/>
  <c r="O2365" i="24" s="1"/>
  <c r="M2364" i="24"/>
  <c r="E2364" i="24"/>
  <c r="O2364" i="24" s="1"/>
  <c r="M2363" i="24"/>
  <c r="E2363" i="24"/>
  <c r="P2363" i="24" s="1"/>
  <c r="M2362" i="24"/>
  <c r="E2362" i="24"/>
  <c r="M2361" i="24"/>
  <c r="E2361" i="24"/>
  <c r="M2360" i="24"/>
  <c r="E2360" i="24"/>
  <c r="M2359" i="24"/>
  <c r="E2359" i="24"/>
  <c r="P2359" i="24" s="1"/>
  <c r="M2358" i="24"/>
  <c r="E2358" i="24"/>
  <c r="P2358" i="24" s="1"/>
  <c r="M2357" i="24"/>
  <c r="E2357" i="24"/>
  <c r="O2357" i="24" s="1"/>
  <c r="M2356" i="24"/>
  <c r="E2356" i="24"/>
  <c r="M2355" i="24"/>
  <c r="E2355" i="24"/>
  <c r="M2354" i="24"/>
  <c r="E2354" i="24"/>
  <c r="M2353" i="24"/>
  <c r="E2353" i="24"/>
  <c r="M2352" i="24"/>
  <c r="E2352" i="24"/>
  <c r="M2351" i="24"/>
  <c r="E2351" i="24"/>
  <c r="M2350" i="24"/>
  <c r="E2350" i="24"/>
  <c r="P2350" i="24" s="1"/>
  <c r="M2349" i="24"/>
  <c r="E2349" i="24"/>
  <c r="O2349" i="24" s="1"/>
  <c r="M2348" i="24"/>
  <c r="E2348" i="24"/>
  <c r="E2347" i="24"/>
  <c r="E2346" i="24"/>
  <c r="P2346" i="24" s="1"/>
  <c r="E2345" i="24"/>
  <c r="E2344" i="24"/>
  <c r="P2344" i="24" s="1"/>
  <c r="E2343" i="24"/>
  <c r="E2342" i="24"/>
  <c r="E2341" i="24"/>
  <c r="E2340" i="24"/>
  <c r="P2340" i="24" s="1"/>
  <c r="E2339" i="24"/>
  <c r="E2338" i="24"/>
  <c r="M2337" i="24"/>
  <c r="E2337" i="24"/>
  <c r="P2337" i="24" s="1"/>
  <c r="M2336" i="24"/>
  <c r="E2336" i="24"/>
  <c r="M2335" i="24"/>
  <c r="E2335" i="24"/>
  <c r="P2335" i="24" s="1"/>
  <c r="M2334" i="24"/>
  <c r="E2334" i="24"/>
  <c r="M2333" i="24"/>
  <c r="E2333" i="24"/>
  <c r="P2333" i="24" s="1"/>
  <c r="M2332" i="24"/>
  <c r="E2332" i="24"/>
  <c r="P2332" i="24" s="1"/>
  <c r="M2331" i="24"/>
  <c r="E2331" i="24"/>
  <c r="M2330" i="24"/>
  <c r="E2330" i="24"/>
  <c r="M2329" i="24"/>
  <c r="E2329" i="24"/>
  <c r="M2328" i="24"/>
  <c r="E2328" i="24"/>
  <c r="M2327" i="24"/>
  <c r="E2327" i="24"/>
  <c r="M2326" i="24"/>
  <c r="E2326" i="24"/>
  <c r="M2325" i="24"/>
  <c r="E2325" i="24"/>
  <c r="P2325" i="24" s="1"/>
  <c r="M2324" i="24"/>
  <c r="E2324" i="24"/>
  <c r="P2324" i="24" s="1"/>
  <c r="M2323" i="24"/>
  <c r="E2323" i="24"/>
  <c r="O2323" i="24" s="1"/>
  <c r="M2322" i="24"/>
  <c r="E2322" i="24"/>
  <c r="M2321" i="24"/>
  <c r="E2321" i="24"/>
  <c r="P2321" i="24" s="1"/>
  <c r="M2320" i="24"/>
  <c r="E2320" i="24"/>
  <c r="M2319" i="24"/>
  <c r="E2319" i="24"/>
  <c r="P2319" i="24" s="1"/>
  <c r="M2318" i="24"/>
  <c r="E2318" i="24"/>
  <c r="M2317" i="24"/>
  <c r="E2317" i="24"/>
  <c r="P2317" i="24" s="1"/>
  <c r="M2316" i="24"/>
  <c r="E2316" i="24"/>
  <c r="P2316" i="24" s="1"/>
  <c r="M2315" i="24"/>
  <c r="E2315" i="24"/>
  <c r="M2314" i="24"/>
  <c r="E2314" i="24"/>
  <c r="O2314" i="24" s="1"/>
  <c r="M2313" i="24"/>
  <c r="E2313" i="24"/>
  <c r="M2312" i="24"/>
  <c r="E2312" i="24"/>
  <c r="P2312" i="24" s="1"/>
  <c r="M2311" i="24"/>
  <c r="E2311" i="24"/>
  <c r="P2311" i="24" s="1"/>
  <c r="M2310" i="24"/>
  <c r="E2310" i="24"/>
  <c r="M2309" i="24"/>
  <c r="E2309" i="24"/>
  <c r="M2308" i="24"/>
  <c r="E2308" i="24"/>
  <c r="P2308" i="24" s="1"/>
  <c r="M2307" i="24"/>
  <c r="E2307" i="24"/>
  <c r="M2306" i="24"/>
  <c r="E2306" i="24"/>
  <c r="O2306" i="24" s="1"/>
  <c r="M2305" i="24"/>
  <c r="E2305" i="24"/>
  <c r="M2304" i="24"/>
  <c r="E2304" i="24"/>
  <c r="P2304" i="24" s="1"/>
  <c r="M2303" i="24"/>
  <c r="E2303" i="24"/>
  <c r="M2302" i="24"/>
  <c r="E2302" i="24"/>
  <c r="M2301" i="24"/>
  <c r="E2301" i="24"/>
  <c r="M2300" i="24"/>
  <c r="E2300" i="24"/>
  <c r="P2300" i="24" s="1"/>
  <c r="M2299" i="24"/>
  <c r="E2299" i="24"/>
  <c r="O2299" i="24" s="1"/>
  <c r="M2298" i="24"/>
  <c r="E2298" i="24"/>
  <c r="O2298" i="24" s="1"/>
  <c r="M2297" i="24"/>
  <c r="E2297" i="24"/>
  <c r="P2297" i="24" s="1"/>
  <c r="E2296" i="24"/>
  <c r="P2296" i="24" s="1"/>
  <c r="E2295" i="24"/>
  <c r="E2294" i="24"/>
  <c r="P2294" i="24" s="1"/>
  <c r="E2293" i="24"/>
  <c r="O2293" i="24" s="1"/>
  <c r="E2292" i="24"/>
  <c r="P2292" i="24" s="1"/>
  <c r="E2291" i="24"/>
  <c r="O2291" i="24" s="1"/>
  <c r="E2290" i="24"/>
  <c r="P2290" i="24" s="1"/>
  <c r="E2289" i="24"/>
  <c r="O2289" i="24" s="1"/>
  <c r="E2288" i="24"/>
  <c r="P2288" i="24" s="1"/>
  <c r="E2287" i="24"/>
  <c r="O2287" i="24" s="1"/>
  <c r="E2286" i="24"/>
  <c r="P2286" i="24" s="1"/>
  <c r="E2285" i="24"/>
  <c r="E2284" i="24"/>
  <c r="E2283" i="24"/>
  <c r="O2283" i="24" s="1"/>
  <c r="E2282" i="24"/>
  <c r="P2282" i="24" s="1"/>
  <c r="E2281" i="24"/>
  <c r="O2281" i="24" s="1"/>
  <c r="E2280" i="24"/>
  <c r="P2280" i="24" s="1"/>
  <c r="E2279" i="24"/>
  <c r="O2279" i="24" s="1"/>
  <c r="E2278" i="24"/>
  <c r="E2277" i="24"/>
  <c r="O2277" i="24" s="1"/>
  <c r="E2276" i="24"/>
  <c r="P2276" i="24" s="1"/>
  <c r="E2275" i="24"/>
  <c r="M2274" i="24"/>
  <c r="E2274" i="24"/>
  <c r="P2274" i="24" s="1"/>
  <c r="M2273" i="24"/>
  <c r="E2273" i="24"/>
  <c r="M2272" i="24"/>
  <c r="E2272" i="24"/>
  <c r="M2271" i="24"/>
  <c r="E2271" i="24"/>
  <c r="P2271" i="24" s="1"/>
  <c r="M2270" i="24"/>
  <c r="E2270" i="24"/>
  <c r="P2270" i="24" s="1"/>
  <c r="M2269" i="24"/>
  <c r="E2269" i="24"/>
  <c r="M2268" i="24"/>
  <c r="E2268" i="24"/>
  <c r="M2267" i="24"/>
  <c r="E2267" i="24"/>
  <c r="P2267" i="24" s="1"/>
  <c r="M2266" i="24"/>
  <c r="E2266" i="24"/>
  <c r="P2266" i="24" s="1"/>
  <c r="M2265" i="24"/>
  <c r="E2265" i="24"/>
  <c r="M2264" i="24"/>
  <c r="E2264" i="24"/>
  <c r="M2263" i="24"/>
  <c r="E2263" i="24"/>
  <c r="M2262" i="24"/>
  <c r="E2262" i="24"/>
  <c r="P2262" i="24" s="1"/>
  <c r="M2261" i="24"/>
  <c r="E2261" i="24"/>
  <c r="M2260" i="24"/>
  <c r="E2260" i="24"/>
  <c r="O2260" i="24" s="1"/>
  <c r="M2259" i="24"/>
  <c r="E2259" i="24"/>
  <c r="M2258" i="24"/>
  <c r="E2258" i="24"/>
  <c r="O2258" i="24" s="1"/>
  <c r="M2257" i="24"/>
  <c r="E2257" i="24"/>
  <c r="M2256" i="24"/>
  <c r="E2256" i="24"/>
  <c r="M2255" i="24"/>
  <c r="E2255" i="24"/>
  <c r="P2255" i="24" s="1"/>
  <c r="M2254" i="24"/>
  <c r="E2254" i="24"/>
  <c r="P2254" i="24" s="1"/>
  <c r="M2253" i="24"/>
  <c r="E2253" i="24"/>
  <c r="O2253" i="24" s="1"/>
  <c r="M2252" i="24"/>
  <c r="E2252" i="24"/>
  <c r="O2252" i="24" s="1"/>
  <c r="M2251" i="24"/>
  <c r="E2251" i="24"/>
  <c r="P2251" i="24" s="1"/>
  <c r="M2250" i="24"/>
  <c r="E2250" i="24"/>
  <c r="O2250" i="24" s="1"/>
  <c r="M2249" i="24"/>
  <c r="E2249" i="24"/>
  <c r="P2249" i="24" s="1"/>
  <c r="M2248" i="24"/>
  <c r="E2248" i="24"/>
  <c r="M2247" i="24"/>
  <c r="E2247" i="24"/>
  <c r="P2247" i="24" s="1"/>
  <c r="M2246" i="24"/>
  <c r="E2246" i="24"/>
  <c r="P2246" i="24" s="1"/>
  <c r="E2245" i="24"/>
  <c r="O2245" i="24" s="1"/>
  <c r="E2244" i="24"/>
  <c r="E2243" i="24"/>
  <c r="O2243" i="24" s="1"/>
  <c r="E2242" i="24"/>
  <c r="P2242" i="24" s="1"/>
  <c r="E2241" i="24"/>
  <c r="O2241" i="24" s="1"/>
  <c r="E2240" i="24"/>
  <c r="P2240" i="24" s="1"/>
  <c r="E2239" i="24"/>
  <c r="O2239" i="24" s="1"/>
  <c r="E2238" i="24"/>
  <c r="E2237" i="24"/>
  <c r="O2237" i="24" s="1"/>
  <c r="E2236" i="24"/>
  <c r="P2236" i="24" s="1"/>
  <c r="E2235" i="24"/>
  <c r="E2234" i="24"/>
  <c r="P2234" i="24" s="1"/>
  <c r="E2233" i="24"/>
  <c r="O2233" i="24" s="1"/>
  <c r="E2232" i="24"/>
  <c r="E2231" i="24"/>
  <c r="O2231" i="24" s="1"/>
  <c r="E2230" i="24"/>
  <c r="P2230" i="24" s="1"/>
  <c r="E2229" i="24"/>
  <c r="O2229" i="24" s="1"/>
  <c r="E2228" i="24"/>
  <c r="P2228" i="24" s="1"/>
  <c r="E2227" i="24"/>
  <c r="O2227" i="24" s="1"/>
  <c r="E2226" i="24"/>
  <c r="P2226" i="24" s="1"/>
  <c r="E2225" i="24"/>
  <c r="O2225" i="24" s="1"/>
  <c r="E2224" i="24"/>
  <c r="P2224" i="24" s="1"/>
  <c r="E2223" i="24"/>
  <c r="E2222" i="24"/>
  <c r="P2222" i="24" s="1"/>
  <c r="E2221" i="24"/>
  <c r="O2221" i="24" s="1"/>
  <c r="E2220" i="24"/>
  <c r="E2219" i="24"/>
  <c r="O2219" i="24" s="1"/>
  <c r="E2218" i="24"/>
  <c r="P2218" i="24" s="1"/>
  <c r="E2217" i="24"/>
  <c r="O2217" i="24" s="1"/>
  <c r="E2216" i="24"/>
  <c r="P2216" i="24" s="1"/>
  <c r="E2215" i="24"/>
  <c r="O2215" i="24" s="1"/>
  <c r="E2214" i="24"/>
  <c r="E2213" i="24"/>
  <c r="O2213" i="24" s="1"/>
  <c r="E2212" i="24"/>
  <c r="P2212" i="24" s="1"/>
  <c r="E2211" i="24"/>
  <c r="O2211" i="24" s="1"/>
  <c r="E2210" i="24"/>
  <c r="P2210" i="24" s="1"/>
  <c r="E2209" i="24"/>
  <c r="O2209" i="24" s="1"/>
  <c r="E2208" i="24"/>
  <c r="E2207" i="24"/>
  <c r="M2206" i="24"/>
  <c r="E2206" i="24"/>
  <c r="M2205" i="24"/>
  <c r="E2205" i="24"/>
  <c r="M2204" i="24"/>
  <c r="E2204" i="24"/>
  <c r="P2204" i="24" s="1"/>
  <c r="M2203" i="24"/>
  <c r="E2203" i="24"/>
  <c r="P2203" i="24" s="1"/>
  <c r="M2202" i="24"/>
  <c r="E2202" i="24"/>
  <c r="O2202" i="24" s="1"/>
  <c r="M2201" i="24"/>
  <c r="E2201" i="24"/>
  <c r="O2201" i="24" s="1"/>
  <c r="M2200" i="24"/>
  <c r="E2200" i="24"/>
  <c r="O2200" i="24" s="1"/>
  <c r="M2199" i="24"/>
  <c r="E2199" i="24"/>
  <c r="P2199" i="24" s="1"/>
  <c r="M2198" i="24"/>
  <c r="E2198" i="24"/>
  <c r="P2198" i="24" s="1"/>
  <c r="M2197" i="24"/>
  <c r="E2197" i="24"/>
  <c r="M2196" i="24"/>
  <c r="E2196" i="24"/>
  <c r="P2196" i="24" s="1"/>
  <c r="M2195" i="24"/>
  <c r="E2195" i="24"/>
  <c r="P2195" i="24" s="1"/>
  <c r="E2194" i="24"/>
  <c r="O2194" i="24" s="1"/>
  <c r="E2193" i="24"/>
  <c r="P2193" i="24" s="1"/>
  <c r="E2192" i="24"/>
  <c r="O2192" i="24" s="1"/>
  <c r="E2191" i="24"/>
  <c r="P2191" i="24" s="1"/>
  <c r="E2190" i="24"/>
  <c r="O2190" i="24" s="1"/>
  <c r="E2189" i="24"/>
  <c r="P2189" i="24" s="1"/>
  <c r="E2188" i="24"/>
  <c r="O2188" i="24" s="1"/>
  <c r="E2187" i="24"/>
  <c r="P2187" i="24" s="1"/>
  <c r="E2186" i="24"/>
  <c r="O2186" i="24" s="1"/>
  <c r="E2185" i="24"/>
  <c r="E2184" i="24"/>
  <c r="O2184" i="24" s="1"/>
  <c r="E2183" i="24"/>
  <c r="P2183" i="24" s="1"/>
  <c r="E2182" i="24"/>
  <c r="O2182" i="24" s="1"/>
  <c r="E2181" i="24"/>
  <c r="P2181" i="24" s="1"/>
  <c r="E2180" i="24"/>
  <c r="O2180" i="24" s="1"/>
  <c r="E2179" i="24"/>
  <c r="P2179" i="24" s="1"/>
  <c r="E2178" i="24"/>
  <c r="O2178" i="24" s="1"/>
  <c r="E2177" i="24"/>
  <c r="P2177" i="24" s="1"/>
  <c r="E2176" i="24"/>
  <c r="O2176" i="24" s="1"/>
  <c r="E2175" i="24"/>
  <c r="P2175" i="24" s="1"/>
  <c r="E2174" i="24"/>
  <c r="O2174" i="24" s="1"/>
  <c r="E2173" i="24"/>
  <c r="P2173" i="24" s="1"/>
  <c r="E2172" i="24"/>
  <c r="O2172" i="24" s="1"/>
  <c r="E2171" i="24"/>
  <c r="P2171" i="24" s="1"/>
  <c r="E2170" i="24"/>
  <c r="O2170" i="24" s="1"/>
  <c r="E2169" i="24"/>
  <c r="E2168" i="24"/>
  <c r="O2168" i="24" s="1"/>
  <c r="E2167" i="24"/>
  <c r="P2167" i="24" s="1"/>
  <c r="E2166" i="24"/>
  <c r="O2166" i="24" s="1"/>
  <c r="E2165" i="24"/>
  <c r="P2165" i="24" s="1"/>
  <c r="E2164" i="24"/>
  <c r="O2164" i="24" s="1"/>
  <c r="E2163" i="24"/>
  <c r="P2163" i="24" s="1"/>
  <c r="E2162" i="24"/>
  <c r="O2162" i="24" s="1"/>
  <c r="E2161" i="24"/>
  <c r="P2161" i="24" s="1"/>
  <c r="E2160" i="24"/>
  <c r="O2160" i="24" s="1"/>
  <c r="E2159" i="24"/>
  <c r="P2159" i="24" s="1"/>
  <c r="E2158" i="24"/>
  <c r="O2158" i="24" s="1"/>
  <c r="E2157" i="24"/>
  <c r="P2157" i="24" s="1"/>
  <c r="E2156" i="24"/>
  <c r="O2156" i="24" s="1"/>
  <c r="M2155" i="24"/>
  <c r="E2155" i="24"/>
  <c r="P2155" i="24" s="1"/>
  <c r="M2154" i="24"/>
  <c r="E2154" i="24"/>
  <c r="M2153" i="24"/>
  <c r="E2153" i="24"/>
  <c r="P2153" i="24" s="1"/>
  <c r="M2152" i="24"/>
  <c r="E2152" i="24"/>
  <c r="P2152" i="24" s="1"/>
  <c r="M2151" i="24"/>
  <c r="E2151" i="24"/>
  <c r="O2151" i="24" s="1"/>
  <c r="M2150" i="24"/>
  <c r="E2150" i="24"/>
  <c r="O2150" i="24" s="1"/>
  <c r="M2149" i="24"/>
  <c r="E2149" i="24"/>
  <c r="O2149" i="24" s="1"/>
  <c r="M2148" i="24"/>
  <c r="E2148" i="24"/>
  <c r="O2148" i="24" s="1"/>
  <c r="M2147" i="24"/>
  <c r="E2147" i="24"/>
  <c r="P2147" i="24" s="1"/>
  <c r="M2146" i="24"/>
  <c r="E2146" i="24"/>
  <c r="M2145" i="24"/>
  <c r="E2145" i="24"/>
  <c r="P2145" i="24" s="1"/>
  <c r="M2144" i="24"/>
  <c r="E2144" i="24"/>
  <c r="P2144" i="24" s="1"/>
  <c r="E2143" i="24"/>
  <c r="O2143" i="24" s="1"/>
  <c r="E2142" i="24"/>
  <c r="P2142" i="24" s="1"/>
  <c r="E2141" i="24"/>
  <c r="O2141" i="24" s="1"/>
  <c r="E2140" i="24"/>
  <c r="P2140" i="24" s="1"/>
  <c r="E2139" i="24"/>
  <c r="O2139" i="24" s="1"/>
  <c r="E2138" i="24"/>
  <c r="P2138" i="24" s="1"/>
  <c r="E2137" i="24"/>
  <c r="O2137" i="24" s="1"/>
  <c r="E2136" i="24"/>
  <c r="P2136" i="24" s="1"/>
  <c r="E2135" i="24"/>
  <c r="E2134" i="24"/>
  <c r="P2134" i="24" s="1"/>
  <c r="E2133" i="24"/>
  <c r="O2133" i="24" s="1"/>
  <c r="E2132" i="24"/>
  <c r="P2132" i="24" s="1"/>
  <c r="E2131" i="24"/>
  <c r="O2131" i="24" s="1"/>
  <c r="E2130" i="24"/>
  <c r="P2130" i="24" s="1"/>
  <c r="E2129" i="24"/>
  <c r="O2129" i="24" s="1"/>
  <c r="E2128" i="24"/>
  <c r="P2128" i="24" s="1"/>
  <c r="E2127" i="24"/>
  <c r="O2127" i="24" s="1"/>
  <c r="E2126" i="24"/>
  <c r="P2126" i="24" s="1"/>
  <c r="E2125" i="24"/>
  <c r="O2125" i="24" s="1"/>
  <c r="E2124" i="24"/>
  <c r="P2124" i="24" s="1"/>
  <c r="E2123" i="24"/>
  <c r="O2123" i="24" s="1"/>
  <c r="E2122" i="24"/>
  <c r="P2122" i="24" s="1"/>
  <c r="E2121" i="24"/>
  <c r="O2121" i="24" s="1"/>
  <c r="E2120" i="24"/>
  <c r="P2120" i="24" s="1"/>
  <c r="E2119" i="24"/>
  <c r="E2118" i="24"/>
  <c r="P2118" i="24" s="1"/>
  <c r="E2117" i="24"/>
  <c r="O2117" i="24" s="1"/>
  <c r="E2116" i="24"/>
  <c r="P2116" i="24" s="1"/>
  <c r="E2115" i="24"/>
  <c r="O2115" i="24" s="1"/>
  <c r="E2114" i="24"/>
  <c r="P2114" i="24" s="1"/>
  <c r="E2113" i="24"/>
  <c r="O2113" i="24" s="1"/>
  <c r="E2112" i="24"/>
  <c r="P2112" i="24" s="1"/>
  <c r="E2111" i="24"/>
  <c r="O2111" i="24" s="1"/>
  <c r="E2110" i="24"/>
  <c r="P2110" i="24" s="1"/>
  <c r="E2109" i="24"/>
  <c r="O2109" i="24" s="1"/>
  <c r="E2108" i="24"/>
  <c r="P2108" i="24" s="1"/>
  <c r="E2107" i="24"/>
  <c r="O2107" i="24" s="1"/>
  <c r="E2106" i="24"/>
  <c r="P2106" i="24" s="1"/>
  <c r="E2105" i="24"/>
  <c r="O2105" i="24" s="1"/>
  <c r="E2104" i="24"/>
  <c r="P2104" i="24" s="1"/>
  <c r="M2103" i="24"/>
  <c r="E2103" i="24"/>
  <c r="O2103" i="24" s="1"/>
  <c r="M2102" i="24"/>
  <c r="E2102" i="24"/>
  <c r="O2102" i="24" s="1"/>
  <c r="M2101" i="24"/>
  <c r="E2101" i="24"/>
  <c r="P2101" i="24" s="1"/>
  <c r="M2100" i="24"/>
  <c r="E2100" i="24"/>
  <c r="P2100" i="24" s="1"/>
  <c r="M2099" i="24"/>
  <c r="E2099" i="24"/>
  <c r="P2099" i="24" s="1"/>
  <c r="M2098" i="24"/>
  <c r="E2098" i="24"/>
  <c r="M2097" i="24"/>
  <c r="E2097" i="24"/>
  <c r="P2097" i="24" s="1"/>
  <c r="M2096" i="24"/>
  <c r="E2096" i="24"/>
  <c r="P2096" i="24" s="1"/>
  <c r="M2095" i="24"/>
  <c r="E2095" i="24"/>
  <c r="O2095" i="24" s="1"/>
  <c r="M2094" i="24"/>
  <c r="E2094" i="24"/>
  <c r="O2094" i="24" s="1"/>
  <c r="M2093" i="24"/>
  <c r="E2093" i="24"/>
  <c r="P2093" i="24" s="1"/>
  <c r="E2092" i="24"/>
  <c r="P2092" i="24" s="1"/>
  <c r="E2091" i="24"/>
  <c r="O2091" i="24" s="1"/>
  <c r="E2090" i="24"/>
  <c r="P2090" i="24" s="1"/>
  <c r="E2089" i="24"/>
  <c r="E2088" i="24"/>
  <c r="P2088" i="24" s="1"/>
  <c r="E2087" i="24"/>
  <c r="P2087" i="24" s="1"/>
  <c r="E2086" i="24"/>
  <c r="P2086" i="24" s="1"/>
  <c r="E2085" i="24"/>
  <c r="E2084" i="24"/>
  <c r="P2084" i="24" s="1"/>
  <c r="E2083" i="24"/>
  <c r="P2083" i="24" s="1"/>
  <c r="E2082" i="24"/>
  <c r="P2082" i="24" s="1"/>
  <c r="E2081" i="24"/>
  <c r="P2081" i="24" s="1"/>
  <c r="E2080" i="24"/>
  <c r="P2080" i="24" s="1"/>
  <c r="E2079" i="24"/>
  <c r="P2079" i="24" s="1"/>
  <c r="E2078" i="24"/>
  <c r="E2077" i="24"/>
  <c r="P2077" i="24" s="1"/>
  <c r="E2076" i="24"/>
  <c r="P2076" i="24" s="1"/>
  <c r="E2075" i="24"/>
  <c r="O2075" i="24" s="1"/>
  <c r="E2074" i="24"/>
  <c r="P2074" i="24" s="1"/>
  <c r="E2073" i="24"/>
  <c r="O2073" i="24" s="1"/>
  <c r="E2072" i="24"/>
  <c r="P2072" i="24" s="1"/>
  <c r="E2071" i="24"/>
  <c r="P2071" i="24" s="1"/>
  <c r="E2070" i="24"/>
  <c r="P2070" i="24" s="1"/>
  <c r="E2069" i="24"/>
  <c r="E2068" i="24"/>
  <c r="P2068" i="24" s="1"/>
  <c r="E2067" i="24"/>
  <c r="P2067" i="24" s="1"/>
  <c r="E2066" i="24"/>
  <c r="E2065" i="24"/>
  <c r="P2065" i="24" s="1"/>
  <c r="E2064" i="24"/>
  <c r="P2064" i="24" s="1"/>
  <c r="E2063" i="24"/>
  <c r="P2063" i="24" s="1"/>
  <c r="E2062" i="24"/>
  <c r="E2061" i="24"/>
  <c r="P2061" i="24" s="1"/>
  <c r="E2060" i="24"/>
  <c r="P2060" i="24" s="1"/>
  <c r="E2059" i="24"/>
  <c r="E2058" i="24"/>
  <c r="P2058" i="24" s="1"/>
  <c r="E2057" i="24"/>
  <c r="O2057" i="24" s="1"/>
  <c r="E2056" i="24"/>
  <c r="P2056" i="24" s="1"/>
  <c r="E2055" i="24"/>
  <c r="P2055" i="24" s="1"/>
  <c r="E2054" i="24"/>
  <c r="P2054" i="24" s="1"/>
  <c r="E2053" i="24"/>
  <c r="M2052" i="24"/>
  <c r="E2052" i="24"/>
  <c r="P2052" i="24" s="1"/>
  <c r="M2051" i="24"/>
  <c r="E2051" i="24"/>
  <c r="P2051" i="24" s="1"/>
  <c r="M2050" i="24"/>
  <c r="E2050" i="24"/>
  <c r="M2049" i="24"/>
  <c r="E2049" i="24"/>
  <c r="P2049" i="24" s="1"/>
  <c r="M2048" i="24"/>
  <c r="E2048" i="24"/>
  <c r="P2048" i="24" s="1"/>
  <c r="M2047" i="24"/>
  <c r="E2047" i="24"/>
  <c r="O2047" i="24" s="1"/>
  <c r="M2046" i="24"/>
  <c r="E2046" i="24"/>
  <c r="O2046" i="24" s="1"/>
  <c r="M2045" i="24"/>
  <c r="E2045" i="24"/>
  <c r="P2045" i="24" s="1"/>
  <c r="M2044" i="24"/>
  <c r="E2044" i="24"/>
  <c r="P2044" i="24" s="1"/>
  <c r="M2043" i="24"/>
  <c r="E2043" i="24"/>
  <c r="P2043" i="24" s="1"/>
  <c r="M2042" i="24"/>
  <c r="E2042" i="24"/>
  <c r="E2041" i="24"/>
  <c r="E2040" i="24"/>
  <c r="E2039" i="24"/>
  <c r="P2039" i="24" s="1"/>
  <c r="E2038" i="24"/>
  <c r="E2037" i="24"/>
  <c r="P2037" i="24" s="1"/>
  <c r="E2036" i="24"/>
  <c r="E2035" i="24"/>
  <c r="P2035" i="24" s="1"/>
  <c r="E2034" i="24"/>
  <c r="E2033" i="24"/>
  <c r="P2033" i="24" s="1"/>
  <c r="E2032" i="24"/>
  <c r="E2031" i="24"/>
  <c r="P2031" i="24" s="1"/>
  <c r="E2030" i="24"/>
  <c r="E2029" i="24"/>
  <c r="P2029" i="24" s="1"/>
  <c r="E2028" i="24"/>
  <c r="E2027" i="24"/>
  <c r="E2026" i="24"/>
  <c r="E2025" i="24"/>
  <c r="E2024" i="24"/>
  <c r="E2023" i="24"/>
  <c r="P2023" i="24" s="1"/>
  <c r="E2022" i="24"/>
  <c r="E2021" i="24"/>
  <c r="P2021" i="24" s="1"/>
  <c r="E2020" i="24"/>
  <c r="E2019" i="24"/>
  <c r="P2019" i="24" s="1"/>
  <c r="E2018" i="24"/>
  <c r="E2017" i="24"/>
  <c r="P2017" i="24" s="1"/>
  <c r="E2016" i="24"/>
  <c r="E2015" i="24"/>
  <c r="P2015" i="24" s="1"/>
  <c r="E2014" i="24"/>
  <c r="E2013" i="24"/>
  <c r="P2013" i="24" s="1"/>
  <c r="E2012" i="24"/>
  <c r="E2011" i="24"/>
  <c r="P2011" i="24" s="1"/>
  <c r="E2010" i="24"/>
  <c r="E2009" i="24"/>
  <c r="E2008" i="24"/>
  <c r="E2007" i="24"/>
  <c r="P2007" i="24" s="1"/>
  <c r="E2006" i="24"/>
  <c r="E2005" i="24"/>
  <c r="P2005" i="24" s="1"/>
  <c r="E2004" i="24"/>
  <c r="E2003" i="24"/>
  <c r="P2003" i="24" s="1"/>
  <c r="E2002" i="24"/>
  <c r="M2001" i="24"/>
  <c r="E2001" i="24"/>
  <c r="P2001" i="24" s="1"/>
  <c r="M2000" i="24"/>
  <c r="E2000" i="24"/>
  <c r="P2000" i="24" s="1"/>
  <c r="M1999" i="24"/>
  <c r="E1999" i="24"/>
  <c r="O1999" i="24" s="1"/>
  <c r="M1998" i="24"/>
  <c r="E1998" i="24"/>
  <c r="M1997" i="24"/>
  <c r="E1997" i="24"/>
  <c r="P1997" i="24" s="1"/>
  <c r="M1996" i="24"/>
  <c r="E1996" i="24"/>
  <c r="P1996" i="24" s="1"/>
  <c r="M1995" i="24"/>
  <c r="E1995" i="24"/>
  <c r="P1995" i="24" s="1"/>
  <c r="M1994" i="24"/>
  <c r="E1994" i="24"/>
  <c r="M1993" i="24"/>
  <c r="E1993" i="24"/>
  <c r="P1993" i="24" s="1"/>
  <c r="M1992" i="24"/>
  <c r="E1992" i="24"/>
  <c r="P1992" i="24" s="1"/>
  <c r="M1991" i="24"/>
  <c r="E1991" i="24"/>
  <c r="O1991" i="24" s="1"/>
  <c r="E1990" i="24"/>
  <c r="O1990" i="24" s="1"/>
  <c r="E1989" i="24"/>
  <c r="P1989" i="24" s="1"/>
  <c r="E1988" i="24"/>
  <c r="O1988" i="24" s="1"/>
  <c r="E1987" i="24"/>
  <c r="P1987" i="24" s="1"/>
  <c r="E1986" i="24"/>
  <c r="E1985" i="24"/>
  <c r="P1985" i="24" s="1"/>
  <c r="E1984" i="24"/>
  <c r="O1984" i="24" s="1"/>
  <c r="E1983" i="24"/>
  <c r="P1983" i="24" s="1"/>
  <c r="E1982" i="24"/>
  <c r="E1981" i="24"/>
  <c r="P1981" i="24" s="1"/>
  <c r="E1980" i="24"/>
  <c r="O1980" i="24" s="1"/>
  <c r="E1979" i="24"/>
  <c r="P1979" i="24" s="1"/>
  <c r="E1978" i="24"/>
  <c r="O1978" i="24" s="1"/>
  <c r="E1977" i="24"/>
  <c r="P1977" i="24" s="1"/>
  <c r="E1976" i="24"/>
  <c r="O1976" i="24" s="1"/>
  <c r="E1975" i="24"/>
  <c r="P1975" i="24" s="1"/>
  <c r="E1974" i="24"/>
  <c r="O1974" i="24" s="1"/>
  <c r="E1973" i="24"/>
  <c r="P1973" i="24" s="1"/>
  <c r="E1972" i="24"/>
  <c r="O1972" i="24" s="1"/>
  <c r="E1971" i="24"/>
  <c r="P1971" i="24" s="1"/>
  <c r="E1970" i="24"/>
  <c r="E1969" i="24"/>
  <c r="P1969" i="24" s="1"/>
  <c r="E1968" i="24"/>
  <c r="O1968" i="24" s="1"/>
  <c r="E1967" i="24"/>
  <c r="P1967" i="24" s="1"/>
  <c r="E1966" i="24"/>
  <c r="O1966" i="24" s="1"/>
  <c r="M1965" i="24"/>
  <c r="E1965" i="24"/>
  <c r="M1964" i="24"/>
  <c r="E1964" i="24"/>
  <c r="P1964" i="24" s="1"/>
  <c r="M1963" i="24"/>
  <c r="E1963" i="24"/>
  <c r="P1963" i="24" s="1"/>
  <c r="M1962" i="24"/>
  <c r="E1962" i="24"/>
  <c r="M1961" i="24"/>
  <c r="E1961" i="24"/>
  <c r="O1961" i="24" s="1"/>
  <c r="M1960" i="24"/>
  <c r="E1960" i="24"/>
  <c r="M1959" i="24"/>
  <c r="E1959" i="24"/>
  <c r="P1959" i="24" s="1"/>
  <c r="M1958" i="24"/>
  <c r="E1958" i="24"/>
  <c r="P1958" i="24" s="1"/>
  <c r="M1957" i="24"/>
  <c r="E1957" i="24"/>
  <c r="M1956" i="24"/>
  <c r="E1956" i="24"/>
  <c r="P1956" i="24" s="1"/>
  <c r="M1955" i="24"/>
  <c r="E1955" i="24"/>
  <c r="P1955" i="24" s="1"/>
  <c r="M1954" i="24"/>
  <c r="E1954" i="24"/>
  <c r="M1953" i="24"/>
  <c r="E1953" i="24"/>
  <c r="O1953" i="24" s="1"/>
  <c r="M1952" i="24"/>
  <c r="E1952" i="24"/>
  <c r="O1952" i="24" s="1"/>
  <c r="M1951" i="24"/>
  <c r="E1951" i="24"/>
  <c r="P1951" i="24" s="1"/>
  <c r="M1950" i="24"/>
  <c r="E1950" i="24"/>
  <c r="M1949" i="24"/>
  <c r="E1949" i="24"/>
  <c r="M1948" i="24"/>
  <c r="E1948" i="24"/>
  <c r="P1948" i="24" s="1"/>
  <c r="M1947" i="24"/>
  <c r="E1947" i="24"/>
  <c r="P1947" i="24" s="1"/>
  <c r="M1946" i="24"/>
  <c r="E1946" i="24"/>
  <c r="M1945" i="24"/>
  <c r="E1945" i="24"/>
  <c r="O1945" i="24" s="1"/>
  <c r="M1944" i="24"/>
  <c r="E1944" i="24"/>
  <c r="M1943" i="24"/>
  <c r="E1943" i="24"/>
  <c r="P1943" i="24" s="1"/>
  <c r="M1942" i="24"/>
  <c r="E1942" i="24"/>
  <c r="P1942" i="24" s="1"/>
  <c r="M1941" i="24"/>
  <c r="E1941" i="24"/>
  <c r="M1940" i="24"/>
  <c r="E1940" i="24"/>
  <c r="P1940" i="24" s="1"/>
  <c r="E1939" i="24"/>
  <c r="P1939" i="24" s="1"/>
  <c r="E1938" i="24"/>
  <c r="P1938" i="24" s="1"/>
  <c r="E1937" i="24"/>
  <c r="P1937" i="24" s="1"/>
  <c r="E1936" i="24"/>
  <c r="P1936" i="24" s="1"/>
  <c r="E1935" i="24"/>
  <c r="P1935" i="24" s="1"/>
  <c r="E1934" i="24"/>
  <c r="E1933" i="24"/>
  <c r="P1933" i="24" s="1"/>
  <c r="E1932" i="24"/>
  <c r="P1932" i="24" s="1"/>
  <c r="E1931" i="24"/>
  <c r="P1931" i="24" s="1"/>
  <c r="E1930" i="24"/>
  <c r="P1930" i="24" s="1"/>
  <c r="E1929" i="24"/>
  <c r="P1929" i="24" s="1"/>
  <c r="E1928" i="24"/>
  <c r="P1928" i="24" s="1"/>
  <c r="E1927" i="24"/>
  <c r="P1927" i="24" s="1"/>
  <c r="E1926" i="24"/>
  <c r="P1926" i="24" s="1"/>
  <c r="E1925" i="24"/>
  <c r="P1925" i="24" s="1"/>
  <c r="E1924" i="24"/>
  <c r="M1923" i="24"/>
  <c r="E1923" i="24"/>
  <c r="P1923" i="24" s="1"/>
  <c r="M1922" i="24"/>
  <c r="E1922" i="24"/>
  <c r="M1921" i="24"/>
  <c r="E1921" i="24"/>
  <c r="P1921" i="24" s="1"/>
  <c r="M1920" i="24"/>
  <c r="E1920" i="24"/>
  <c r="P1920" i="24" s="1"/>
  <c r="M1919" i="24"/>
  <c r="E1919" i="24"/>
  <c r="P1919" i="24" s="1"/>
  <c r="M1918" i="24"/>
  <c r="E1918" i="24"/>
  <c r="P1918" i="24" s="1"/>
  <c r="M1917" i="24"/>
  <c r="E1917" i="24"/>
  <c r="M1916" i="24"/>
  <c r="E1916" i="24"/>
  <c r="P1916" i="24" s="1"/>
  <c r="M1915" i="24"/>
  <c r="E1915" i="24"/>
  <c r="P1915" i="24" s="1"/>
  <c r="M1914" i="24"/>
  <c r="E1914" i="24"/>
  <c r="O1914" i="24" s="1"/>
  <c r="M1913" i="24"/>
  <c r="E1913" i="24"/>
  <c r="P1913" i="24" s="1"/>
  <c r="M1912" i="24"/>
  <c r="E1912" i="24"/>
  <c r="P1912" i="24" s="1"/>
  <c r="M1911" i="24"/>
  <c r="E1911" i="24"/>
  <c r="M1910" i="24"/>
  <c r="E1910" i="24"/>
  <c r="P1910" i="24" s="1"/>
  <c r="M1909" i="24"/>
  <c r="E1909" i="24"/>
  <c r="M1908" i="24"/>
  <c r="E1908" i="24"/>
  <c r="M1907" i="24"/>
  <c r="E1907" i="24"/>
  <c r="P1907" i="24" s="1"/>
  <c r="M1906" i="24"/>
  <c r="E1906" i="24"/>
  <c r="O1906" i="24" s="1"/>
  <c r="M1905" i="24"/>
  <c r="E1905" i="24"/>
  <c r="P1905" i="24" s="1"/>
  <c r="M1904" i="24"/>
  <c r="E1904" i="24"/>
  <c r="O1904" i="24" s="1"/>
  <c r="M1903" i="24"/>
  <c r="E1903" i="24"/>
  <c r="M1902" i="24"/>
  <c r="E1902" i="24"/>
  <c r="P1902" i="24" s="1"/>
  <c r="M1901" i="24"/>
  <c r="E1901" i="24"/>
  <c r="M1900" i="24"/>
  <c r="E1900" i="24"/>
  <c r="P1900" i="24" s="1"/>
  <c r="M1899" i="24"/>
  <c r="E1899" i="24"/>
  <c r="P1899" i="24" s="1"/>
  <c r="M1898" i="24"/>
  <c r="E1898" i="24"/>
  <c r="M1897" i="24"/>
  <c r="E1897" i="24"/>
  <c r="M1896" i="24"/>
  <c r="E1896" i="24"/>
  <c r="P1896" i="24" s="1"/>
  <c r="M1895" i="24"/>
  <c r="E1895" i="24"/>
  <c r="O1895" i="24" s="1"/>
  <c r="M1894" i="24"/>
  <c r="E1894" i="24"/>
  <c r="P1894" i="24" s="1"/>
  <c r="M1893" i="24"/>
  <c r="E1893" i="24"/>
  <c r="M1892" i="24"/>
  <c r="E1892" i="24"/>
  <c r="P1892" i="24" s="1"/>
  <c r="M1891" i="24"/>
  <c r="E1891" i="24"/>
  <c r="P1891" i="24" s="1"/>
  <c r="M1890" i="24"/>
  <c r="E1890" i="24"/>
  <c r="O1890" i="24" s="1"/>
  <c r="M1889" i="24"/>
  <c r="E1889" i="24"/>
  <c r="E1888" i="24"/>
  <c r="E1887" i="24"/>
  <c r="O1887" i="24" s="1"/>
  <c r="E1886" i="24"/>
  <c r="E1885" i="24"/>
  <c r="P1885" i="24" s="1"/>
  <c r="E1884" i="24"/>
  <c r="E1883" i="24"/>
  <c r="P1883" i="24" s="1"/>
  <c r="E1882" i="24"/>
  <c r="E1881" i="24"/>
  <c r="P1881" i="24" s="1"/>
  <c r="E1880" i="24"/>
  <c r="E1879" i="24"/>
  <c r="E1878" i="24"/>
  <c r="E1877" i="24"/>
  <c r="P1877" i="24" s="1"/>
  <c r="E1876" i="24"/>
  <c r="E1875" i="24"/>
  <c r="P1875" i="24" s="1"/>
  <c r="E1874" i="24"/>
  <c r="E1873" i="24"/>
  <c r="E1872" i="24"/>
  <c r="E1871" i="24"/>
  <c r="O1871" i="24" s="1"/>
  <c r="E1870" i="24"/>
  <c r="E1869" i="24"/>
  <c r="P1869" i="24" s="1"/>
  <c r="E1868" i="24"/>
  <c r="E1867" i="24"/>
  <c r="P1867" i="24" s="1"/>
  <c r="E1866" i="24"/>
  <c r="E1865" i="24"/>
  <c r="P1865" i="24" s="1"/>
  <c r="E1864" i="24"/>
  <c r="M1863" i="24"/>
  <c r="E1863" i="24"/>
  <c r="M1862" i="24"/>
  <c r="E1862" i="24"/>
  <c r="P1862" i="24" s="1"/>
  <c r="M1861" i="24"/>
  <c r="E1861" i="24"/>
  <c r="M1860" i="24"/>
  <c r="E1860" i="24"/>
  <c r="M1859" i="24"/>
  <c r="E1859" i="24"/>
  <c r="M1858" i="24"/>
  <c r="E1858" i="24"/>
  <c r="P1858" i="24" s="1"/>
  <c r="M1857" i="24"/>
  <c r="E1857" i="24"/>
  <c r="P1857" i="24" s="1"/>
  <c r="M1856" i="24"/>
  <c r="E1856" i="24"/>
  <c r="M1855" i="24"/>
  <c r="E1855" i="24"/>
  <c r="M1854" i="24"/>
  <c r="E1854" i="24"/>
  <c r="P1854" i="24" s="1"/>
  <c r="M1853" i="24"/>
  <c r="E1853" i="24"/>
  <c r="M1852" i="24"/>
  <c r="E1852" i="24"/>
  <c r="P1852" i="24" s="1"/>
  <c r="M1851" i="24"/>
  <c r="E1851" i="24"/>
  <c r="P1851" i="24" s="1"/>
  <c r="M1850" i="24"/>
  <c r="E1850" i="24"/>
  <c r="P1850" i="24" s="1"/>
  <c r="M1849" i="24"/>
  <c r="E1849" i="24"/>
  <c r="P1849" i="24" s="1"/>
  <c r="M1848" i="24"/>
  <c r="E1848" i="24"/>
  <c r="M1847" i="24"/>
  <c r="E1847" i="24"/>
  <c r="P1847" i="24" s="1"/>
  <c r="M1846" i="24"/>
  <c r="E1846" i="24"/>
  <c r="P1846" i="24" s="1"/>
  <c r="M1845" i="24"/>
  <c r="E1845" i="24"/>
  <c r="O1845" i="24" s="1"/>
  <c r="M1844" i="24"/>
  <c r="E1844" i="24"/>
  <c r="P1844" i="24" s="1"/>
  <c r="M1843" i="24"/>
  <c r="E1843" i="24"/>
  <c r="P1843" i="24" s="1"/>
  <c r="M1842" i="24"/>
  <c r="E1842" i="24"/>
  <c r="M1841" i="24"/>
  <c r="E1841" i="24"/>
  <c r="P1841" i="24" s="1"/>
  <c r="M1840" i="24"/>
  <c r="E1840" i="24"/>
  <c r="M1839" i="24"/>
  <c r="E1839" i="24"/>
  <c r="P1839" i="24" s="1"/>
  <c r="M1838" i="24"/>
  <c r="E1838" i="24"/>
  <c r="P1838" i="24" s="1"/>
  <c r="E1837" i="24"/>
  <c r="O1837" i="24" s="1"/>
  <c r="E1836" i="24"/>
  <c r="P1836" i="24" s="1"/>
  <c r="E1835" i="24"/>
  <c r="O1835" i="24" s="1"/>
  <c r="E1834" i="24"/>
  <c r="E1833" i="24"/>
  <c r="O1833" i="24" s="1"/>
  <c r="E1832" i="24"/>
  <c r="E1831" i="24"/>
  <c r="E1830" i="24"/>
  <c r="P1830" i="24" s="1"/>
  <c r="E1829" i="24"/>
  <c r="O1829" i="24" s="1"/>
  <c r="E1828" i="24"/>
  <c r="P1828" i="24" s="1"/>
  <c r="E1827" i="24"/>
  <c r="O1827" i="24" s="1"/>
  <c r="E1826" i="24"/>
  <c r="P1826" i="24" s="1"/>
  <c r="E1825" i="24"/>
  <c r="O1825" i="24" s="1"/>
  <c r="E1824" i="24"/>
  <c r="E1823" i="24"/>
  <c r="O1823" i="24" s="1"/>
  <c r="E1822" i="24"/>
  <c r="P1822" i="24" s="1"/>
  <c r="E1821" i="24"/>
  <c r="O1821" i="24" s="1"/>
  <c r="E1820" i="24"/>
  <c r="P1820" i="24" s="1"/>
  <c r="E1819" i="24"/>
  <c r="O1819" i="24" s="1"/>
  <c r="E1818" i="24"/>
  <c r="E1817" i="24"/>
  <c r="O1817" i="24" s="1"/>
  <c r="E1816" i="24"/>
  <c r="E1815" i="24"/>
  <c r="E1814" i="24"/>
  <c r="P1814" i="24" s="1"/>
  <c r="E1813" i="24"/>
  <c r="O1813" i="24" s="1"/>
  <c r="E1812" i="24"/>
  <c r="P1812" i="24" s="1"/>
  <c r="E1811" i="24"/>
  <c r="O1811" i="24" s="1"/>
  <c r="E1810" i="24"/>
  <c r="P1810" i="24" s="1"/>
  <c r="E1809" i="24"/>
  <c r="O1809" i="24" s="1"/>
  <c r="E1808" i="24"/>
  <c r="E1807" i="24"/>
  <c r="O1807" i="24" s="1"/>
  <c r="E1806" i="24"/>
  <c r="P1806" i="24" s="1"/>
  <c r="E1805" i="24"/>
  <c r="O1805" i="24" s="1"/>
  <c r="E1804" i="24"/>
  <c r="P1804" i="24" s="1"/>
  <c r="E1803" i="24"/>
  <c r="O1803" i="24" s="1"/>
  <c r="E1802" i="24"/>
  <c r="E1801" i="24"/>
  <c r="O1801" i="24" s="1"/>
  <c r="E1800" i="24"/>
  <c r="E1799" i="24"/>
  <c r="E1798" i="24"/>
  <c r="P1798" i="24" s="1"/>
  <c r="E1797" i="24"/>
  <c r="O1797" i="24" s="1"/>
  <c r="M1796" i="24"/>
  <c r="E1796" i="24"/>
  <c r="P1796" i="24" s="1"/>
  <c r="M1795" i="24"/>
  <c r="E1795" i="24"/>
  <c r="M1794" i="24"/>
  <c r="E1794" i="24"/>
  <c r="P1794" i="24" s="1"/>
  <c r="M1793" i="24"/>
  <c r="E1793" i="24"/>
  <c r="P1793" i="24" s="1"/>
  <c r="M1792" i="24"/>
  <c r="E1792" i="24"/>
  <c r="O1792" i="24" s="1"/>
  <c r="M1791" i="24"/>
  <c r="E1791" i="24"/>
  <c r="M1790" i="24"/>
  <c r="E1790" i="24"/>
  <c r="P1790" i="24" s="1"/>
  <c r="M1789" i="24"/>
  <c r="E1789" i="24"/>
  <c r="M1788" i="24"/>
  <c r="E1788" i="24"/>
  <c r="P1788" i="24" s="1"/>
  <c r="M1787" i="24"/>
  <c r="E1787" i="24"/>
  <c r="E1786" i="24"/>
  <c r="P1786" i="24" s="1"/>
  <c r="E1785" i="24"/>
  <c r="E1784" i="24"/>
  <c r="P1784" i="24" s="1"/>
  <c r="E1783" i="24"/>
  <c r="E1782" i="24"/>
  <c r="P1782" i="24" s="1"/>
  <c r="E1781" i="24"/>
  <c r="E1780" i="24"/>
  <c r="P1780" i="24" s="1"/>
  <c r="E1779" i="24"/>
  <c r="E1778" i="24"/>
  <c r="P1778" i="24" s="1"/>
  <c r="E1777" i="24"/>
  <c r="E1776" i="24"/>
  <c r="P1776" i="24" s="1"/>
  <c r="E1775" i="24"/>
  <c r="E1774" i="24"/>
  <c r="P1774" i="24" s="1"/>
  <c r="M1773" i="24"/>
  <c r="E1773" i="24"/>
  <c r="P1773" i="24" s="1"/>
  <c r="M1772" i="24"/>
  <c r="E1772" i="24"/>
  <c r="P1772" i="24" s="1"/>
  <c r="M1771" i="24"/>
  <c r="E1771" i="24"/>
  <c r="P1771" i="24" s="1"/>
  <c r="M1770" i="24"/>
  <c r="E1770" i="24"/>
  <c r="M1769" i="24"/>
  <c r="E1769" i="24"/>
  <c r="P1769" i="24" s="1"/>
  <c r="M1768" i="24"/>
  <c r="E1768" i="24"/>
  <c r="P1768" i="24" s="1"/>
  <c r="M1767" i="24"/>
  <c r="E1767" i="24"/>
  <c r="O1767" i="24" s="1"/>
  <c r="M1766" i="24"/>
  <c r="E1766" i="24"/>
  <c r="P1766" i="24" s="1"/>
  <c r="M1765" i="24"/>
  <c r="E1765" i="24"/>
  <c r="P1765" i="24" s="1"/>
  <c r="M1764" i="24"/>
  <c r="E1764" i="24"/>
  <c r="P1764" i="24" s="1"/>
  <c r="M1763" i="24"/>
  <c r="E1763" i="24"/>
  <c r="P1763" i="24" s="1"/>
  <c r="M1762" i="24"/>
  <c r="E1762" i="24"/>
  <c r="M1761" i="24"/>
  <c r="E1761" i="24"/>
  <c r="P1761" i="24" s="1"/>
  <c r="M1760" i="24"/>
  <c r="E1760" i="24"/>
  <c r="P1760" i="24" s="1"/>
  <c r="M1759" i="24"/>
  <c r="E1759" i="24"/>
  <c r="O1759" i="24" s="1"/>
  <c r="M1758" i="24"/>
  <c r="E1758" i="24"/>
  <c r="P1758" i="24" s="1"/>
  <c r="M1757" i="24"/>
  <c r="E1757" i="24"/>
  <c r="P1757" i="24" s="1"/>
  <c r="M1756" i="24"/>
  <c r="E1756" i="24"/>
  <c r="O1756" i="24" s="1"/>
  <c r="M1755" i="24"/>
  <c r="E1755" i="24"/>
  <c r="M1754" i="24"/>
  <c r="E1754" i="24"/>
  <c r="M1753" i="24"/>
  <c r="E1753" i="24"/>
  <c r="M1752" i="24"/>
  <c r="E1752" i="24"/>
  <c r="P1752" i="24" s="1"/>
  <c r="M1751" i="24"/>
  <c r="E1751" i="24"/>
  <c r="O1751" i="24" s="1"/>
  <c r="M1750" i="24"/>
  <c r="E1750" i="24"/>
  <c r="M1749" i="24"/>
  <c r="E1749" i="24"/>
  <c r="M1748" i="24"/>
  <c r="E1748" i="24"/>
  <c r="P1748" i="24" s="1"/>
  <c r="M1747" i="24"/>
  <c r="E1747" i="24"/>
  <c r="P1747" i="24" s="1"/>
  <c r="M1746" i="24"/>
  <c r="E1746" i="24"/>
  <c r="M1745" i="24"/>
  <c r="E1745" i="24"/>
  <c r="M1744" i="24"/>
  <c r="E1744" i="24"/>
  <c r="P1744" i="24" s="1"/>
  <c r="M1743" i="24"/>
  <c r="E1743" i="24"/>
  <c r="M1742" i="24"/>
  <c r="E1742" i="24"/>
  <c r="P1742" i="24" s="1"/>
  <c r="M1741" i="24"/>
  <c r="E1741" i="24"/>
  <c r="P1741" i="24" s="1"/>
  <c r="M1740" i="24"/>
  <c r="E1740" i="24"/>
  <c r="P1740" i="24" s="1"/>
  <c r="M1739" i="24"/>
  <c r="E1739" i="24"/>
  <c r="P1739" i="24" s="1"/>
  <c r="M1738" i="24"/>
  <c r="E1738" i="24"/>
  <c r="M1737" i="24"/>
  <c r="E1737" i="24"/>
  <c r="O1737" i="24" s="1"/>
  <c r="M1736" i="24"/>
  <c r="E1736" i="24"/>
  <c r="P1736" i="24" s="1"/>
  <c r="E1735" i="24"/>
  <c r="E1734" i="24"/>
  <c r="P1734" i="24" s="1"/>
  <c r="E1733" i="24"/>
  <c r="O1733" i="24" s="1"/>
  <c r="E1732" i="24"/>
  <c r="P1732" i="24" s="1"/>
  <c r="E1731" i="24"/>
  <c r="O1731" i="24" s="1"/>
  <c r="E1730" i="24"/>
  <c r="P1730" i="24" s="1"/>
  <c r="E1729" i="24"/>
  <c r="E1728" i="24"/>
  <c r="P1728" i="24" s="1"/>
  <c r="E1727" i="24"/>
  <c r="E1726" i="24"/>
  <c r="E1725" i="24"/>
  <c r="O1725" i="24" s="1"/>
  <c r="E1724" i="24"/>
  <c r="P1724" i="24" s="1"/>
  <c r="E1723" i="24"/>
  <c r="O1723" i="24" s="1"/>
  <c r="E1722" i="24"/>
  <c r="P1722" i="24" s="1"/>
  <c r="E1721" i="24"/>
  <c r="O1721" i="24" s="1"/>
  <c r="E1720" i="24"/>
  <c r="P1720" i="24" s="1"/>
  <c r="E1719" i="24"/>
  <c r="E1718" i="24"/>
  <c r="P1718" i="24" s="1"/>
  <c r="E1717" i="24"/>
  <c r="O1717" i="24" s="1"/>
  <c r="E1716" i="24"/>
  <c r="P1716" i="24" s="1"/>
  <c r="E1715" i="24"/>
  <c r="O1715" i="24" s="1"/>
  <c r="E1714" i="24"/>
  <c r="P1714" i="24" s="1"/>
  <c r="E1713" i="24"/>
  <c r="E1712" i="24"/>
  <c r="P1712" i="24" s="1"/>
  <c r="E1711" i="24"/>
  <c r="E1710" i="24"/>
  <c r="E1709" i="24"/>
  <c r="O1709" i="24" s="1"/>
  <c r="E1708" i="24"/>
  <c r="P1708" i="24" s="1"/>
  <c r="E1707" i="24"/>
  <c r="O1707" i="24" s="1"/>
  <c r="E1706" i="24"/>
  <c r="P1706" i="24" s="1"/>
  <c r="E1705" i="24"/>
  <c r="O1705" i="24" s="1"/>
  <c r="E1704" i="24"/>
  <c r="P1704" i="24" s="1"/>
  <c r="E1703" i="24"/>
  <c r="E1702" i="24"/>
  <c r="P1702" i="24" s="1"/>
  <c r="E1701" i="24"/>
  <c r="O1701" i="24" s="1"/>
  <c r="E1700" i="24"/>
  <c r="P1700" i="24" s="1"/>
  <c r="E1699" i="24"/>
  <c r="O1699" i="24" s="1"/>
  <c r="E1698" i="24"/>
  <c r="P1698" i="24" s="1"/>
  <c r="E1697" i="24"/>
  <c r="E1696" i="24"/>
  <c r="P1696" i="24" s="1"/>
  <c r="E1695" i="24"/>
  <c r="E1694" i="24"/>
  <c r="M1693" i="24"/>
  <c r="E1693" i="24"/>
  <c r="O1693" i="24" s="1"/>
  <c r="M1692" i="24"/>
  <c r="E1692" i="24"/>
  <c r="O1692" i="24" s="1"/>
  <c r="M1691" i="24"/>
  <c r="E1691" i="24"/>
  <c r="M1690" i="24"/>
  <c r="E1690" i="24"/>
  <c r="P1690" i="24" s="1"/>
  <c r="M1689" i="24"/>
  <c r="E1689" i="24"/>
  <c r="P1689" i="24" s="1"/>
  <c r="M1688" i="24"/>
  <c r="E1688" i="24"/>
  <c r="M1687" i="24"/>
  <c r="E1687" i="24"/>
  <c r="M1686" i="24"/>
  <c r="E1686" i="24"/>
  <c r="M1685" i="24"/>
  <c r="E1685" i="24"/>
  <c r="O1685" i="24" s="1"/>
  <c r="E1684" i="24"/>
  <c r="O1684" i="24" s="1"/>
  <c r="E1683" i="24"/>
  <c r="P1683" i="24" s="1"/>
  <c r="E1682" i="24"/>
  <c r="O1682" i="24" s="1"/>
  <c r="E1681" i="24"/>
  <c r="P1681" i="24" s="1"/>
  <c r="E1680" i="24"/>
  <c r="O1680" i="24" s="1"/>
  <c r="E1679" i="24"/>
  <c r="P1679" i="24" s="1"/>
  <c r="E1678" i="24"/>
  <c r="E1677" i="24"/>
  <c r="P1677" i="24" s="1"/>
  <c r="E1676" i="24"/>
  <c r="E1675" i="24"/>
  <c r="P1675" i="24" s="1"/>
  <c r="E1674" i="24"/>
  <c r="E1673" i="24"/>
  <c r="P1673" i="24" s="1"/>
  <c r="E1672" i="24"/>
  <c r="O1672" i="24" s="1"/>
  <c r="E1671" i="24"/>
  <c r="P1671" i="24" s="1"/>
  <c r="E1670" i="24"/>
  <c r="O1670" i="24" s="1"/>
  <c r="E1669" i="24"/>
  <c r="P1669" i="24" s="1"/>
  <c r="E1668" i="24"/>
  <c r="O1668" i="24" s="1"/>
  <c r="E1667" i="24"/>
  <c r="P1667" i="24" s="1"/>
  <c r="E1666" i="24"/>
  <c r="O1666" i="24" s="1"/>
  <c r="E1665" i="24"/>
  <c r="P1665" i="24" s="1"/>
  <c r="E1664" i="24"/>
  <c r="O1664" i="24" s="1"/>
  <c r="E1663" i="24"/>
  <c r="P1663" i="24" s="1"/>
  <c r="E1662" i="24"/>
  <c r="E1661" i="24"/>
  <c r="P1661" i="24" s="1"/>
  <c r="E1660" i="24"/>
  <c r="E1659" i="24"/>
  <c r="P1659" i="24" s="1"/>
  <c r="E1658" i="24"/>
  <c r="O1658" i="24" s="1"/>
  <c r="E1657" i="24"/>
  <c r="P1657" i="24" s="1"/>
  <c r="E1656" i="24"/>
  <c r="O1656" i="24" s="1"/>
  <c r="E1655" i="24"/>
  <c r="P1655" i="24" s="1"/>
  <c r="E1654" i="24"/>
  <c r="E1653" i="24"/>
  <c r="P1653" i="24" s="1"/>
  <c r="E1652" i="24"/>
  <c r="O1652" i="24" s="1"/>
  <c r="E1651" i="24"/>
  <c r="P1651" i="24" s="1"/>
  <c r="E1650" i="24"/>
  <c r="E1649" i="24"/>
  <c r="P1649" i="24" s="1"/>
  <c r="E1648" i="24"/>
  <c r="O1648" i="24" s="1"/>
  <c r="E1647" i="24"/>
  <c r="P1647" i="24" s="1"/>
  <c r="E1646" i="24"/>
  <c r="E1645" i="24"/>
  <c r="P1645" i="24" s="1"/>
  <c r="E1644" i="24"/>
  <c r="O1644" i="24" s="1"/>
  <c r="E1643" i="24"/>
  <c r="P1643" i="24" s="1"/>
  <c r="M1642" i="24"/>
  <c r="E1642" i="24"/>
  <c r="O1642" i="24" s="1"/>
  <c r="M1641" i="24"/>
  <c r="E1641" i="24"/>
  <c r="M1640" i="24"/>
  <c r="E1640" i="24"/>
  <c r="P1640" i="24" s="1"/>
  <c r="M1639" i="24"/>
  <c r="E1639" i="24"/>
  <c r="P1639" i="24" s="1"/>
  <c r="M1638" i="24"/>
  <c r="E1638" i="24"/>
  <c r="M1637" i="24"/>
  <c r="E1637" i="24"/>
  <c r="M1636" i="24"/>
  <c r="E1636" i="24"/>
  <c r="M1635" i="24"/>
  <c r="E1635" i="24"/>
  <c r="O1635" i="24" s="1"/>
  <c r="M1634" i="24"/>
  <c r="E1634" i="24"/>
  <c r="E1633" i="24"/>
  <c r="E1632" i="24"/>
  <c r="P1632" i="24" s="1"/>
  <c r="E1631" i="24"/>
  <c r="E1630" i="24"/>
  <c r="E1629" i="24"/>
  <c r="E1628" i="24"/>
  <c r="P1628" i="24" s="1"/>
  <c r="E1627" i="24"/>
  <c r="E1626" i="24"/>
  <c r="P1626" i="24" s="1"/>
  <c r="E1625" i="24"/>
  <c r="E1624" i="24"/>
  <c r="P1624" i="24" s="1"/>
  <c r="E1623" i="24"/>
  <c r="E1622" i="24"/>
  <c r="E1621" i="24"/>
  <c r="E1620" i="24"/>
  <c r="E1619" i="24"/>
  <c r="E1618" i="24"/>
  <c r="P1618" i="24" s="1"/>
  <c r="E1617" i="24"/>
  <c r="E1616" i="24"/>
  <c r="E1615" i="24"/>
  <c r="E1614" i="24"/>
  <c r="E1613" i="24"/>
  <c r="E1612" i="24"/>
  <c r="E1611" i="24"/>
  <c r="E1610" i="24"/>
  <c r="P1610" i="24" s="1"/>
  <c r="E1609" i="24"/>
  <c r="E1608" i="24"/>
  <c r="P1608" i="24" s="1"/>
  <c r="E1607" i="24"/>
  <c r="E1606" i="24"/>
  <c r="E1605" i="24"/>
  <c r="E1604" i="24"/>
  <c r="P1604" i="24" s="1"/>
  <c r="E1603" i="24"/>
  <c r="E1602" i="24"/>
  <c r="P1602" i="24" s="1"/>
  <c r="E1601" i="24"/>
  <c r="E1600" i="24"/>
  <c r="P1600" i="24" s="1"/>
  <c r="E1599" i="24"/>
  <c r="E1598" i="24"/>
  <c r="E1597" i="24"/>
  <c r="E1596" i="24"/>
  <c r="P1596" i="24" s="1"/>
  <c r="E1595" i="24"/>
  <c r="E1594" i="24"/>
  <c r="P1594" i="24" s="1"/>
  <c r="E1593" i="24"/>
  <c r="E1592" i="24"/>
  <c r="M1591" i="24"/>
  <c r="E1591" i="24"/>
  <c r="P1591" i="24" s="1"/>
  <c r="M1590" i="24"/>
  <c r="E1590" i="24"/>
  <c r="M1589" i="24"/>
  <c r="E1589" i="24"/>
  <c r="M1588" i="24"/>
  <c r="E1588" i="24"/>
  <c r="M1587" i="24"/>
  <c r="E1587" i="24"/>
  <c r="P1587" i="24" s="1"/>
  <c r="M1586" i="24"/>
  <c r="E1586" i="24"/>
  <c r="M1585" i="24"/>
  <c r="E1585" i="24"/>
  <c r="P1585" i="24" s="1"/>
  <c r="M1584" i="24"/>
  <c r="E1584" i="24"/>
  <c r="O1584" i="24" s="1"/>
  <c r="M1583" i="24"/>
  <c r="E1583" i="24"/>
  <c r="P1583" i="24" s="1"/>
  <c r="E1582" i="24"/>
  <c r="O1582" i="24" s="1"/>
  <c r="E1581" i="24"/>
  <c r="O1581" i="24" s="1"/>
  <c r="E1580" i="24"/>
  <c r="E1579" i="24"/>
  <c r="O1579" i="24" s="1"/>
  <c r="E1578" i="24"/>
  <c r="E1577" i="24"/>
  <c r="O1577" i="24" s="1"/>
  <c r="E1576" i="24"/>
  <c r="E1575" i="24"/>
  <c r="E1574" i="24"/>
  <c r="P1574" i="24" s="1"/>
  <c r="E1573" i="24"/>
  <c r="O1573" i="24" s="1"/>
  <c r="E1572" i="24"/>
  <c r="E1571" i="24"/>
  <c r="O1571" i="24" s="1"/>
  <c r="E1570" i="24"/>
  <c r="P1570" i="24" s="1"/>
  <c r="E1569" i="24"/>
  <c r="E1568" i="24"/>
  <c r="P1568" i="24" s="1"/>
  <c r="E1567" i="24"/>
  <c r="O1567" i="24" s="1"/>
  <c r="E1566" i="24"/>
  <c r="P1566" i="24" s="1"/>
  <c r="E1565" i="24"/>
  <c r="E1564" i="24"/>
  <c r="P1564" i="24" s="1"/>
  <c r="E1563" i="24"/>
  <c r="O1563" i="24" s="1"/>
  <c r="E1562" i="24"/>
  <c r="E1561" i="24"/>
  <c r="O1561" i="24" s="1"/>
  <c r="E1560" i="24"/>
  <c r="E1559" i="24"/>
  <c r="O1559" i="24" s="1"/>
  <c r="E1558" i="24"/>
  <c r="P1558" i="24" s="1"/>
  <c r="E1557" i="24"/>
  <c r="E1556" i="24"/>
  <c r="P1556" i="24" s="1"/>
  <c r="E1555" i="24"/>
  <c r="O1555" i="24" s="1"/>
  <c r="E1554" i="24"/>
  <c r="P1554" i="24" s="1"/>
  <c r="E1553" i="24"/>
  <c r="E1552" i="24"/>
  <c r="P1552" i="24" s="1"/>
  <c r="E1551" i="24"/>
  <c r="O1551" i="24" s="1"/>
  <c r="E1550" i="24"/>
  <c r="O1550" i="24" s="1"/>
  <c r="E1549" i="24"/>
  <c r="O1549" i="24" s="1"/>
  <c r="E1548" i="24"/>
  <c r="E1547" i="24"/>
  <c r="O1547" i="24" s="1"/>
  <c r="E1546" i="24"/>
  <c r="P1546" i="24" s="1"/>
  <c r="E1545" i="24"/>
  <c r="O1545" i="24" s="1"/>
  <c r="E1544" i="24"/>
  <c r="E1543" i="24"/>
  <c r="O1543" i="24" s="1"/>
  <c r="E1542" i="24"/>
  <c r="P1542" i="24" s="1"/>
  <c r="E1541" i="24"/>
  <c r="O1541" i="24" s="1"/>
  <c r="M1540" i="24"/>
  <c r="E1540" i="24"/>
  <c r="O1540" i="24" s="1"/>
  <c r="M1539" i="24"/>
  <c r="E1539" i="24"/>
  <c r="P1539" i="24" s="1"/>
  <c r="M1538" i="24"/>
  <c r="E1538" i="24"/>
  <c r="M1537" i="24"/>
  <c r="E1537" i="24"/>
  <c r="P1537" i="24" s="1"/>
  <c r="M1536" i="24"/>
  <c r="E1536" i="24"/>
  <c r="O1536" i="24" s="1"/>
  <c r="M1535" i="24"/>
  <c r="E1535" i="24"/>
  <c r="M1534" i="24"/>
  <c r="E1534" i="24"/>
  <c r="P1534" i="24" s="1"/>
  <c r="M1533" i="24"/>
  <c r="E1533" i="24"/>
  <c r="M1532" i="24"/>
  <c r="E1532" i="24"/>
  <c r="P1532" i="24" s="1"/>
  <c r="E1531" i="24"/>
  <c r="P1531" i="24" s="1"/>
  <c r="E1530" i="24"/>
  <c r="E1529" i="24"/>
  <c r="P1529" i="24" s="1"/>
  <c r="E1528" i="24"/>
  <c r="O1528" i="24" s="1"/>
  <c r="E1527" i="24"/>
  <c r="E1526" i="24"/>
  <c r="O1526" i="24" s="1"/>
  <c r="E1525" i="24"/>
  <c r="E1524" i="24"/>
  <c r="O1524" i="24" s="1"/>
  <c r="E1523" i="24"/>
  <c r="P1523" i="24" s="1"/>
  <c r="E1522" i="24"/>
  <c r="O1522" i="24" s="1"/>
  <c r="E1521" i="24"/>
  <c r="P1521" i="24" s="1"/>
  <c r="E1520" i="24"/>
  <c r="O1520" i="24" s="1"/>
  <c r="E1519" i="24"/>
  <c r="P1519" i="24" s="1"/>
  <c r="E1518" i="24"/>
  <c r="O1518" i="24" s="1"/>
  <c r="E1517" i="24"/>
  <c r="E1516" i="24"/>
  <c r="O1516" i="24" s="1"/>
  <c r="E1515" i="24"/>
  <c r="P1515" i="24" s="1"/>
  <c r="E1514" i="24"/>
  <c r="E1513" i="24"/>
  <c r="E1512" i="24"/>
  <c r="O1512" i="24" s="1"/>
  <c r="E1511" i="24"/>
  <c r="P1511" i="24" s="1"/>
  <c r="E1510" i="24"/>
  <c r="E1509" i="24"/>
  <c r="E1508" i="24"/>
  <c r="O1508" i="24" s="1"/>
  <c r="E1507" i="24"/>
  <c r="P1507" i="24" s="1"/>
  <c r="E1506" i="24"/>
  <c r="O1506" i="24" s="1"/>
  <c r="E1505" i="24"/>
  <c r="P1505" i="24" s="1"/>
  <c r="E1504" i="24"/>
  <c r="O1504" i="24" s="1"/>
  <c r="E1503" i="24"/>
  <c r="P1503" i="24" s="1"/>
  <c r="E1502" i="24"/>
  <c r="O1502" i="24" s="1"/>
  <c r="E1501" i="24"/>
  <c r="E1500" i="24"/>
  <c r="O1500" i="24" s="1"/>
  <c r="E1499" i="24"/>
  <c r="P1499" i="24" s="1"/>
  <c r="E1498" i="24"/>
  <c r="O1498" i="24" s="1"/>
  <c r="E1497" i="24"/>
  <c r="P1497" i="24" s="1"/>
  <c r="E1496" i="24"/>
  <c r="O1496" i="24" s="1"/>
  <c r="E1495" i="24"/>
  <c r="P1495" i="24" s="1"/>
  <c r="E1494" i="24"/>
  <c r="O1494" i="24" s="1"/>
  <c r="E1493" i="24"/>
  <c r="E1492" i="24"/>
  <c r="O1492" i="24" s="1"/>
  <c r="E1491" i="24"/>
  <c r="P1491" i="24" s="1"/>
  <c r="M1490" i="24"/>
  <c r="E1490" i="24"/>
  <c r="M1489" i="24"/>
  <c r="E1489" i="24"/>
  <c r="P1489" i="24" s="1"/>
  <c r="M1488" i="24"/>
  <c r="E1488" i="24"/>
  <c r="P1488" i="24" s="1"/>
  <c r="M1487" i="24"/>
  <c r="E1487" i="24"/>
  <c r="M1486" i="24"/>
  <c r="E1486" i="24"/>
  <c r="M1485" i="24"/>
  <c r="E1485" i="24"/>
  <c r="M1484" i="24"/>
  <c r="E1484" i="24"/>
  <c r="M1483" i="24"/>
  <c r="E1483" i="24"/>
  <c r="M1482" i="24"/>
  <c r="E1482" i="24"/>
  <c r="O1482" i="24" s="1"/>
  <c r="M1481" i="24"/>
  <c r="E1481" i="24"/>
  <c r="O1481" i="24" s="1"/>
  <c r="E1480" i="24"/>
  <c r="P1480" i="24" s="1"/>
  <c r="E1479" i="24"/>
  <c r="O1479" i="24" s="1"/>
  <c r="E1478" i="24"/>
  <c r="P1478" i="24" s="1"/>
  <c r="E1477" i="24"/>
  <c r="P1477" i="24" s="1"/>
  <c r="E1476" i="24"/>
  <c r="P1476" i="24" s="1"/>
  <c r="E1475" i="24"/>
  <c r="E1474" i="24"/>
  <c r="E1473" i="24"/>
  <c r="O1473" i="24" s="1"/>
  <c r="E1472" i="24"/>
  <c r="E1471" i="24"/>
  <c r="P1471" i="24" s="1"/>
  <c r="E1470" i="24"/>
  <c r="P1470" i="24" s="1"/>
  <c r="E1469" i="24"/>
  <c r="P1469" i="24" s="1"/>
  <c r="E1468" i="24"/>
  <c r="P1468" i="24" s="1"/>
  <c r="E1467" i="24"/>
  <c r="E1466" i="24"/>
  <c r="P1466" i="24" s="1"/>
  <c r="E1465" i="24"/>
  <c r="E1464" i="24"/>
  <c r="P1464" i="24" s="1"/>
  <c r="E1463" i="24"/>
  <c r="P1463" i="24" s="1"/>
  <c r="E1462" i="24"/>
  <c r="P1462" i="24" s="1"/>
  <c r="E1461" i="24"/>
  <c r="P1461" i="24" s="1"/>
  <c r="E1460" i="24"/>
  <c r="E1459" i="24"/>
  <c r="P1459" i="24" s="1"/>
  <c r="E1458" i="24"/>
  <c r="P1458" i="24" s="1"/>
  <c r="E1457" i="24"/>
  <c r="P1457" i="24" s="1"/>
  <c r="E1456" i="24"/>
  <c r="E1455" i="24"/>
  <c r="E1454" i="24"/>
  <c r="P1454" i="24" s="1"/>
  <c r="E1453" i="24"/>
  <c r="P1453" i="24" s="1"/>
  <c r="E1452" i="24"/>
  <c r="P1452" i="24" s="1"/>
  <c r="E1451" i="24"/>
  <c r="P1451" i="24" s="1"/>
  <c r="E1450" i="24"/>
  <c r="E1449" i="24"/>
  <c r="P1449" i="24" s="1"/>
  <c r="E1448" i="24"/>
  <c r="P1448" i="24" s="1"/>
  <c r="E1447" i="24"/>
  <c r="P1447" i="24" s="1"/>
  <c r="E1446" i="24"/>
  <c r="P1446" i="24" s="1"/>
  <c r="E1445" i="24"/>
  <c r="E1444" i="24"/>
  <c r="P1444" i="24" s="1"/>
  <c r="E1443" i="24"/>
  <c r="E1442" i="24"/>
  <c r="P1442" i="24" s="1"/>
  <c r="E1441" i="24"/>
  <c r="P1441" i="24" s="1"/>
  <c r="E1440" i="24"/>
  <c r="E1439" i="24"/>
  <c r="P1439" i="24" s="1"/>
  <c r="E1438" i="24"/>
  <c r="P1438" i="24" s="1"/>
  <c r="M1437" i="24"/>
  <c r="E1437" i="24"/>
  <c r="O1437" i="24" s="1"/>
  <c r="M1436" i="24"/>
  <c r="E1436" i="24"/>
  <c r="M1435" i="24"/>
  <c r="E1435" i="24"/>
  <c r="M1434" i="24"/>
  <c r="E1434" i="24"/>
  <c r="O1434" i="24" s="1"/>
  <c r="M1433" i="24"/>
  <c r="E1433" i="24"/>
  <c r="P1433" i="24" s="1"/>
  <c r="M1432" i="24"/>
  <c r="E1432" i="24"/>
  <c r="P1432" i="24" s="1"/>
  <c r="M1431" i="24"/>
  <c r="E1431" i="24"/>
  <c r="P1431" i="24" s="1"/>
  <c r="M1430" i="24"/>
  <c r="E1430" i="24"/>
  <c r="E1429" i="24"/>
  <c r="P1429" i="24" s="1"/>
  <c r="E1428" i="24"/>
  <c r="E1427" i="24"/>
  <c r="P1427" i="24" s="1"/>
  <c r="E1426" i="24"/>
  <c r="E1425" i="24"/>
  <c r="E1424" i="24"/>
  <c r="P1424" i="24" s="1"/>
  <c r="E1423" i="24"/>
  <c r="P1423" i="24" s="1"/>
  <c r="E1422" i="24"/>
  <c r="P1422" i="24" s="1"/>
  <c r="E1421" i="24"/>
  <c r="P1421" i="24" s="1"/>
  <c r="E1420" i="24"/>
  <c r="P1420" i="24" s="1"/>
  <c r="E1419" i="24"/>
  <c r="E1418" i="24"/>
  <c r="P1418" i="24" s="1"/>
  <c r="E1417" i="24"/>
  <c r="P1417" i="24" s="1"/>
  <c r="E1416" i="24"/>
  <c r="P1416" i="24" s="1"/>
  <c r="E1415" i="24"/>
  <c r="E1414" i="24"/>
  <c r="P1414" i="24" s="1"/>
  <c r="E1413" i="24"/>
  <c r="P1413" i="24" s="1"/>
  <c r="E1412" i="24"/>
  <c r="P1412" i="24" s="1"/>
  <c r="E1411" i="24"/>
  <c r="P1411" i="24" s="1"/>
  <c r="E1410" i="24"/>
  <c r="E1409" i="24"/>
  <c r="P1409" i="24" s="1"/>
  <c r="E1408" i="24"/>
  <c r="P1408" i="24" s="1"/>
  <c r="E1407" i="24"/>
  <c r="E1406" i="24"/>
  <c r="P1406" i="24" s="1"/>
  <c r="E1405" i="24"/>
  <c r="E1404" i="24"/>
  <c r="P1404" i="24" s="1"/>
  <c r="E1403" i="24"/>
  <c r="O1403" i="24" s="1"/>
  <c r="E1402" i="24"/>
  <c r="E1401" i="24"/>
  <c r="E1400" i="24"/>
  <c r="P1400" i="24" s="1"/>
  <c r="E1399" i="24"/>
  <c r="E1398" i="24"/>
  <c r="O1398" i="24" s="1"/>
  <c r="E1397" i="24"/>
  <c r="O1397" i="24" s="1"/>
  <c r="E1396" i="24"/>
  <c r="O1396" i="24" s="1"/>
  <c r="E1395" i="24"/>
  <c r="O1395" i="24" s="1"/>
  <c r="E1394" i="24"/>
  <c r="P1394" i="24" s="1"/>
  <c r="E1393" i="24"/>
  <c r="O1393" i="24" s="1"/>
  <c r="E1392" i="24"/>
  <c r="E1391" i="24"/>
  <c r="O1391" i="24" s="1"/>
  <c r="E1390" i="24"/>
  <c r="E1389" i="24"/>
  <c r="O1389" i="24" s="1"/>
  <c r="E1388" i="24"/>
  <c r="P1388" i="24" s="1"/>
  <c r="E1387" i="24"/>
  <c r="O1387" i="24" s="1"/>
  <c r="M1386" i="24"/>
  <c r="E1386" i="24"/>
  <c r="O1386" i="24" s="1"/>
  <c r="M1385" i="24"/>
  <c r="E1385" i="24"/>
  <c r="P1385" i="24" s="1"/>
  <c r="M1384" i="24"/>
  <c r="E1384" i="24"/>
  <c r="P1384" i="24" s="1"/>
  <c r="M1383" i="24"/>
  <c r="E1383" i="24"/>
  <c r="P1383" i="24" s="1"/>
  <c r="M1382" i="24"/>
  <c r="E1382" i="24"/>
  <c r="P1382" i="24" s="1"/>
  <c r="M1381" i="24"/>
  <c r="E1381" i="24"/>
  <c r="P1381" i="24" s="1"/>
  <c r="M1380" i="24"/>
  <c r="E1380" i="24"/>
  <c r="M1379" i="24"/>
  <c r="E1379" i="24"/>
  <c r="E1378" i="24"/>
  <c r="E1377" i="24"/>
  <c r="E1376" i="24"/>
  <c r="P1376" i="24" s="1"/>
  <c r="E1375" i="24"/>
  <c r="E1374" i="24"/>
  <c r="P1374" i="24" s="1"/>
  <c r="E1373" i="24"/>
  <c r="E1372" i="24"/>
  <c r="P1372" i="24" s="1"/>
  <c r="E1371" i="24"/>
  <c r="E1370" i="24"/>
  <c r="O1370" i="24" s="1"/>
  <c r="E1369" i="24"/>
  <c r="E1368" i="24"/>
  <c r="P1368" i="24" s="1"/>
  <c r="E1367" i="24"/>
  <c r="E1366" i="24"/>
  <c r="P1366" i="24" s="1"/>
  <c r="E1365" i="24"/>
  <c r="E1364" i="24"/>
  <c r="E1363" i="24"/>
  <c r="E1362" i="24"/>
  <c r="E1361" i="24"/>
  <c r="E1360" i="24"/>
  <c r="P1360" i="24" s="1"/>
  <c r="E1359" i="24"/>
  <c r="E1358" i="24"/>
  <c r="P1358" i="24" s="1"/>
  <c r="E1357" i="24"/>
  <c r="E1356" i="24"/>
  <c r="P1356" i="24" s="1"/>
  <c r="M1355" i="24"/>
  <c r="E1355" i="24"/>
  <c r="O1355" i="24" s="1"/>
  <c r="M1354" i="24"/>
  <c r="E1354" i="24"/>
  <c r="P1354" i="24" s="1"/>
  <c r="M1353" i="24"/>
  <c r="E1353" i="24"/>
  <c r="P1353" i="24" s="1"/>
  <c r="M1352" i="24"/>
  <c r="E1352" i="24"/>
  <c r="M1351" i="24"/>
  <c r="E1351" i="24"/>
  <c r="P1351" i="24" s="1"/>
  <c r="M1350" i="24"/>
  <c r="E1350" i="24"/>
  <c r="P1350" i="24" s="1"/>
  <c r="M1349" i="24"/>
  <c r="E1349" i="24"/>
  <c r="P1349" i="24" s="1"/>
  <c r="M1348" i="24"/>
  <c r="E1348" i="24"/>
  <c r="P1348" i="24" s="1"/>
  <c r="M1347" i="24"/>
  <c r="E1347" i="24"/>
  <c r="O1347" i="24" s="1"/>
  <c r="M1346" i="24"/>
  <c r="E1346" i="24"/>
  <c r="P1346" i="24" s="1"/>
  <c r="M1345" i="24"/>
  <c r="E1345" i="24"/>
  <c r="P1345" i="24" s="1"/>
  <c r="M1344" i="24"/>
  <c r="E1344" i="24"/>
  <c r="M1343" i="24"/>
  <c r="E1343" i="24"/>
  <c r="P1343" i="24" s="1"/>
  <c r="M1342" i="24"/>
  <c r="E1342" i="24"/>
  <c r="P1342" i="24" s="1"/>
  <c r="M1341" i="24"/>
  <c r="E1341" i="24"/>
  <c r="P1341" i="24" s="1"/>
  <c r="M1340" i="24"/>
  <c r="E1340" i="24"/>
  <c r="P1340" i="24" s="1"/>
  <c r="M1339" i="24"/>
  <c r="E1339" i="24"/>
  <c r="O1339" i="24" s="1"/>
  <c r="M1338" i="24"/>
  <c r="E1338" i="24"/>
  <c r="O1338" i="24" s="1"/>
  <c r="M1337" i="24"/>
  <c r="E1337" i="24"/>
  <c r="M1336" i="24"/>
  <c r="E1336" i="24"/>
  <c r="M1335" i="24"/>
  <c r="E1335" i="24"/>
  <c r="P1335" i="24" s="1"/>
  <c r="M1334" i="24"/>
  <c r="E1334" i="24"/>
  <c r="P1334" i="24" s="1"/>
  <c r="M1333" i="24"/>
  <c r="E1333" i="24"/>
  <c r="P1333" i="24" s="1"/>
  <c r="M1332" i="24"/>
  <c r="E1332" i="24"/>
  <c r="P1332" i="24" s="1"/>
  <c r="M1331" i="24"/>
  <c r="E1331" i="24"/>
  <c r="O1331" i="24" s="1"/>
  <c r="M1330" i="24"/>
  <c r="E1330" i="24"/>
  <c r="M1329" i="24"/>
  <c r="E1329" i="24"/>
  <c r="M1328" i="24"/>
  <c r="E1328" i="24"/>
  <c r="E1327" i="24"/>
  <c r="P1327" i="24" s="1"/>
  <c r="E1326" i="24"/>
  <c r="E1325" i="24"/>
  <c r="P1325" i="24" s="1"/>
  <c r="E1324" i="24"/>
  <c r="E1323" i="24"/>
  <c r="O1323" i="24" s="1"/>
  <c r="E1322" i="24"/>
  <c r="E1321" i="24"/>
  <c r="E1320" i="24"/>
  <c r="E1319" i="24"/>
  <c r="P1319" i="24" s="1"/>
  <c r="E1318" i="24"/>
  <c r="E1317" i="24"/>
  <c r="P1317" i="24" s="1"/>
  <c r="E1316" i="24"/>
  <c r="E1315" i="24"/>
  <c r="P1315" i="24" s="1"/>
  <c r="E1314" i="24"/>
  <c r="E1313" i="24"/>
  <c r="E1312" i="24"/>
  <c r="E1311" i="24"/>
  <c r="E1310" i="24"/>
  <c r="E1309" i="24"/>
  <c r="P1309" i="24" s="1"/>
  <c r="M1308" i="24"/>
  <c r="E1308" i="24"/>
  <c r="P1308" i="24" s="1"/>
  <c r="M1307" i="24"/>
  <c r="E1307" i="24"/>
  <c r="M1306" i="24"/>
  <c r="E1306" i="24"/>
  <c r="M1305" i="24"/>
  <c r="E1305" i="24"/>
  <c r="M1304" i="24"/>
  <c r="E1304" i="24"/>
  <c r="M1303" i="24"/>
  <c r="E1303" i="24"/>
  <c r="P1303" i="24" s="1"/>
  <c r="M1302" i="24"/>
  <c r="E1302" i="24"/>
  <c r="P1302" i="24" s="1"/>
  <c r="M1301" i="24"/>
  <c r="E1301" i="24"/>
  <c r="P1301" i="24" s="1"/>
  <c r="M1300" i="24"/>
  <c r="E1300" i="24"/>
  <c r="P1300" i="24" s="1"/>
  <c r="M1299" i="24"/>
  <c r="E1299" i="24"/>
  <c r="P1299" i="24" s="1"/>
  <c r="M1298" i="24"/>
  <c r="E1298" i="24"/>
  <c r="P1298" i="24" s="1"/>
  <c r="M1297" i="24"/>
  <c r="E1297" i="24"/>
  <c r="M1296" i="24"/>
  <c r="E1296" i="24"/>
  <c r="P1296" i="24" s="1"/>
  <c r="M1295" i="24"/>
  <c r="E1295" i="24"/>
  <c r="P1295" i="24" s="1"/>
  <c r="M1294" i="24"/>
  <c r="E1294" i="24"/>
  <c r="O1294" i="24" s="1"/>
  <c r="M1293" i="24"/>
  <c r="E1293" i="24"/>
  <c r="O1293" i="24" s="1"/>
  <c r="M1292" i="24"/>
  <c r="E1292" i="24"/>
  <c r="P1292" i="24" s="1"/>
  <c r="M1291" i="24"/>
  <c r="E1291" i="24"/>
  <c r="O1291" i="24" s="1"/>
  <c r="M1290" i="24"/>
  <c r="E1290" i="24"/>
  <c r="M1289" i="24"/>
  <c r="E1289" i="24"/>
  <c r="M1288" i="24"/>
  <c r="E1288" i="24"/>
  <c r="M1287" i="24"/>
  <c r="E1287" i="24"/>
  <c r="P1287" i="24" s="1"/>
  <c r="M1286" i="24"/>
  <c r="E1286" i="24"/>
  <c r="O1286" i="24" s="1"/>
  <c r="M1285" i="24"/>
  <c r="E1285" i="24"/>
  <c r="M1284" i="24"/>
  <c r="E1284" i="24"/>
  <c r="P1284" i="24" s="1"/>
  <c r="M1283" i="24"/>
  <c r="E1283" i="24"/>
  <c r="M1282" i="24"/>
  <c r="E1282" i="24"/>
  <c r="P1282" i="24" s="1"/>
  <c r="M1281" i="24"/>
  <c r="E1281" i="24"/>
  <c r="M1280" i="24"/>
  <c r="E1280" i="24"/>
  <c r="P1280" i="24" s="1"/>
  <c r="M1279" i="24"/>
  <c r="E1279" i="24"/>
  <c r="P1279" i="24" s="1"/>
  <c r="M1278" i="24"/>
  <c r="E1278" i="24"/>
  <c r="O1278" i="24" s="1"/>
  <c r="M1277" i="24"/>
  <c r="E1277" i="24"/>
  <c r="E1276" i="24"/>
  <c r="E1275" i="24"/>
  <c r="P1275" i="24" s="1"/>
  <c r="E1274" i="24"/>
  <c r="E1273" i="24"/>
  <c r="P1273" i="24" s="1"/>
  <c r="E1272" i="24"/>
  <c r="E1271" i="24"/>
  <c r="P1271" i="24" s="1"/>
  <c r="E1270" i="24"/>
  <c r="E1269" i="24"/>
  <c r="P1269" i="24" s="1"/>
  <c r="E1268" i="24"/>
  <c r="E1267" i="24"/>
  <c r="P1267" i="24" s="1"/>
  <c r="E1266" i="24"/>
  <c r="E1265" i="24"/>
  <c r="P1265" i="24" s="1"/>
  <c r="E1264" i="24"/>
  <c r="E1263" i="24"/>
  <c r="P1263" i="24" s="1"/>
  <c r="E1262" i="24"/>
  <c r="E1261" i="24"/>
  <c r="E1260" i="24"/>
  <c r="E1259" i="24"/>
  <c r="P1259" i="24" s="1"/>
  <c r="E1258" i="24"/>
  <c r="E1257" i="24"/>
  <c r="P1257" i="24" s="1"/>
  <c r="E1256" i="24"/>
  <c r="E1255" i="24"/>
  <c r="P1255" i="24" s="1"/>
  <c r="E1254" i="24"/>
  <c r="E1253" i="24"/>
  <c r="P1253" i="24" s="1"/>
  <c r="E1252" i="24"/>
  <c r="E1251" i="24"/>
  <c r="P1251" i="24" s="1"/>
  <c r="E1250" i="24"/>
  <c r="E1249" i="24"/>
  <c r="E1248" i="24"/>
  <c r="E1247" i="24"/>
  <c r="P1247" i="24" s="1"/>
  <c r="E1246" i="24"/>
  <c r="E1245" i="24"/>
  <c r="E1244" i="24"/>
  <c r="E1243" i="24"/>
  <c r="P1243" i="24" s="1"/>
  <c r="E1242" i="24"/>
  <c r="E1241" i="24"/>
  <c r="E1240" i="24"/>
  <c r="E1239" i="24"/>
  <c r="P1239" i="24" s="1"/>
  <c r="E1238" i="24"/>
  <c r="E1237" i="24"/>
  <c r="P1237" i="24" s="1"/>
  <c r="E1236" i="24"/>
  <c r="E1235" i="24"/>
  <c r="O1235" i="24" s="1"/>
  <c r="E1234" i="24"/>
  <c r="E1233" i="24"/>
  <c r="O1233" i="24" s="1"/>
  <c r="M1232" i="24"/>
  <c r="E1232" i="24"/>
  <c r="P1232" i="24" s="1"/>
  <c r="M1231" i="24"/>
  <c r="E1231" i="24"/>
  <c r="P1231" i="24" s="1"/>
  <c r="M1230" i="24"/>
  <c r="E1230" i="24"/>
  <c r="M1229" i="24"/>
  <c r="E1229" i="24"/>
  <c r="M1228" i="24"/>
  <c r="E1228" i="24"/>
  <c r="M1227" i="24"/>
  <c r="E1227" i="24"/>
  <c r="P1227" i="24" s="1"/>
  <c r="M1226" i="24"/>
  <c r="E1226" i="24"/>
  <c r="P1226" i="24" s="1"/>
  <c r="E1225" i="24"/>
  <c r="P1225" i="24" s="1"/>
  <c r="E1224" i="24"/>
  <c r="P1224" i="24" s="1"/>
  <c r="E1223" i="24"/>
  <c r="P1223" i="24" s="1"/>
  <c r="E1222" i="24"/>
  <c r="P1222" i="24" s="1"/>
  <c r="E1221" i="24"/>
  <c r="P1221" i="24" s="1"/>
  <c r="E1220" i="24"/>
  <c r="P1220" i="24" s="1"/>
  <c r="E1219" i="24"/>
  <c r="O1219" i="24" s="1"/>
  <c r="E1218" i="24"/>
  <c r="P1218" i="24" s="1"/>
  <c r="E1217" i="24"/>
  <c r="P1217" i="24" s="1"/>
  <c r="E1216" i="24"/>
  <c r="P1216" i="24" s="1"/>
  <c r="E1215" i="24"/>
  <c r="O1215" i="24" s="1"/>
  <c r="E1214" i="24"/>
  <c r="P1214" i="24" s="1"/>
  <c r="E1213" i="24"/>
  <c r="E1212" i="24"/>
  <c r="P1212" i="24" s="1"/>
  <c r="E1211" i="24"/>
  <c r="O1211" i="24" s="1"/>
  <c r="E1210" i="24"/>
  <c r="P1210" i="24" s="1"/>
  <c r="E1209" i="24"/>
  <c r="P1209" i="24" s="1"/>
  <c r="E1208" i="24"/>
  <c r="P1208" i="24" s="1"/>
  <c r="E1207" i="24"/>
  <c r="P1207" i="24" s="1"/>
  <c r="E1206" i="24"/>
  <c r="P1206" i="24" s="1"/>
  <c r="E1205" i="24"/>
  <c r="P1205" i="24" s="1"/>
  <c r="M1204" i="24"/>
  <c r="E1204" i="24"/>
  <c r="M1203" i="24"/>
  <c r="E1203" i="24"/>
  <c r="P1203" i="24" s="1"/>
  <c r="M1202" i="24"/>
  <c r="E1202" i="24"/>
  <c r="P1202" i="24" s="1"/>
  <c r="M1201" i="24"/>
  <c r="E1201" i="24"/>
  <c r="M1200" i="24"/>
  <c r="E1200" i="24"/>
  <c r="O1200" i="24" s="1"/>
  <c r="M1199" i="24"/>
  <c r="E1199" i="24"/>
  <c r="P1199" i="24" s="1"/>
  <c r="M1198" i="24"/>
  <c r="E1198" i="24"/>
  <c r="M1197" i="24"/>
  <c r="E1197" i="24"/>
  <c r="P1197" i="24" s="1"/>
  <c r="M1196" i="24"/>
  <c r="E1196" i="24"/>
  <c r="M1195" i="24"/>
  <c r="E1195" i="24"/>
  <c r="P1195" i="24" s="1"/>
  <c r="M1194" i="24"/>
  <c r="E1194" i="24"/>
  <c r="P1194" i="24" s="1"/>
  <c r="M1193" i="24"/>
  <c r="E1193" i="24"/>
  <c r="M1192" i="24"/>
  <c r="E1192" i="24"/>
  <c r="O1192" i="24" s="1"/>
  <c r="M1191" i="24"/>
  <c r="E1191" i="24"/>
  <c r="P1191" i="24" s="1"/>
  <c r="M1190" i="24"/>
  <c r="E1190" i="24"/>
  <c r="O1190" i="24" s="1"/>
  <c r="M1189" i="24"/>
  <c r="E1189" i="24"/>
  <c r="P1189" i="24" s="1"/>
  <c r="M1188" i="24"/>
  <c r="E1188" i="24"/>
  <c r="M1187" i="24"/>
  <c r="E1187" i="24"/>
  <c r="M1186" i="24"/>
  <c r="E1186" i="24"/>
  <c r="P1186" i="24" s="1"/>
  <c r="M1185" i="24"/>
  <c r="E1185" i="24"/>
  <c r="M1184" i="24"/>
  <c r="E1184" i="24"/>
  <c r="M1183" i="24"/>
  <c r="E1183" i="24"/>
  <c r="P1183" i="24" s="1"/>
  <c r="M1182" i="24"/>
  <c r="E1182" i="24"/>
  <c r="O1182" i="24" s="1"/>
  <c r="M1181" i="24"/>
  <c r="E1181" i="24"/>
  <c r="M1180" i="24"/>
  <c r="E1180" i="24"/>
  <c r="M1179" i="24"/>
  <c r="E1179" i="24"/>
  <c r="M1178" i="24"/>
  <c r="E1178" i="24"/>
  <c r="P1178" i="24" s="1"/>
  <c r="M1177" i="24"/>
  <c r="E1177" i="24"/>
  <c r="M1176" i="24"/>
  <c r="E1176" i="24"/>
  <c r="O1176" i="24" s="1"/>
  <c r="M1175" i="24"/>
  <c r="E1175" i="24"/>
  <c r="P1175" i="24" s="1"/>
  <c r="E1174" i="24"/>
  <c r="O1174" i="24" s="1"/>
  <c r="E1173" i="24"/>
  <c r="P1173" i="24" s="1"/>
  <c r="E1172" i="24"/>
  <c r="P1172" i="24" s="1"/>
  <c r="E1171" i="24"/>
  <c r="P1171" i="24" s="1"/>
  <c r="E1170" i="24"/>
  <c r="E1169" i="24"/>
  <c r="P1169" i="24" s="1"/>
  <c r="E1168" i="24"/>
  <c r="E1167" i="24"/>
  <c r="P1167" i="24" s="1"/>
  <c r="E1166" i="24"/>
  <c r="O1166" i="24" s="1"/>
  <c r="E1165" i="24"/>
  <c r="P1165" i="24" s="1"/>
  <c r="E1164" i="24"/>
  <c r="E1163" i="24"/>
  <c r="P1163" i="24" s="1"/>
  <c r="E1162" i="24"/>
  <c r="P1162" i="24" s="1"/>
  <c r="E1161" i="24"/>
  <c r="P1161" i="24" s="1"/>
  <c r="E1160" i="24"/>
  <c r="P1160" i="24" s="1"/>
  <c r="E1159" i="24"/>
  <c r="P1159" i="24" s="1"/>
  <c r="E1158" i="24"/>
  <c r="O1158" i="24" s="1"/>
  <c r="E1157" i="24"/>
  <c r="P1157" i="24" s="1"/>
  <c r="E1156" i="24"/>
  <c r="P1156" i="24" s="1"/>
  <c r="M1155" i="24"/>
  <c r="E1155" i="24"/>
  <c r="P1155" i="24" s="1"/>
  <c r="M1154" i="24"/>
  <c r="E1154" i="24"/>
  <c r="O1154" i="24" s="1"/>
  <c r="M1153" i="24"/>
  <c r="E1153" i="24"/>
  <c r="M1152" i="24"/>
  <c r="E1152" i="24"/>
  <c r="P1152" i="24" s="1"/>
  <c r="M1151" i="24"/>
  <c r="E1151" i="24"/>
  <c r="M1150" i="24"/>
  <c r="E1150" i="24"/>
  <c r="P1150" i="24" s="1"/>
  <c r="M1149" i="24"/>
  <c r="E1149" i="24"/>
  <c r="M1148" i="24"/>
  <c r="E1148" i="24"/>
  <c r="P1148" i="24" s="1"/>
  <c r="M1147" i="24"/>
  <c r="E1147" i="24"/>
  <c r="P1147" i="24" s="1"/>
  <c r="M1146" i="24"/>
  <c r="E1146" i="24"/>
  <c r="O1146" i="24" s="1"/>
  <c r="M1145" i="24"/>
  <c r="E1145" i="24"/>
  <c r="M1144" i="24"/>
  <c r="E1144" i="24"/>
  <c r="P1144" i="24" s="1"/>
  <c r="M1143" i="24"/>
  <c r="E1143" i="24"/>
  <c r="M1142" i="24"/>
  <c r="E1142" i="24"/>
  <c r="P1142" i="24" s="1"/>
  <c r="M1141" i="24"/>
  <c r="E1141" i="24"/>
  <c r="M1140" i="24"/>
  <c r="E1140" i="24"/>
  <c r="O1140" i="24" s="1"/>
  <c r="M1139" i="24"/>
  <c r="E1139" i="24"/>
  <c r="P1139" i="24" s="1"/>
  <c r="M1138" i="24"/>
  <c r="E1138" i="24"/>
  <c r="O1138" i="24" s="1"/>
  <c r="M1137" i="24"/>
  <c r="E1137" i="24"/>
  <c r="M1136" i="24"/>
  <c r="E1136" i="24"/>
  <c r="P1136" i="24" s="1"/>
  <c r="M1135" i="24"/>
  <c r="E1135" i="24"/>
  <c r="M1134" i="24"/>
  <c r="E1134" i="24"/>
  <c r="P1134" i="24" s="1"/>
  <c r="M1133" i="24"/>
  <c r="E1133" i="24"/>
  <c r="M1132" i="24"/>
  <c r="E1132" i="24"/>
  <c r="P1132" i="24" s="1"/>
  <c r="M1131" i="24"/>
  <c r="E1131" i="24"/>
  <c r="P1131" i="24" s="1"/>
  <c r="M1130" i="24"/>
  <c r="E1130" i="24"/>
  <c r="O1130" i="24" s="1"/>
  <c r="M1129" i="24"/>
  <c r="E1129" i="24"/>
  <c r="M1128" i="24"/>
  <c r="E1128" i="24"/>
  <c r="P1128" i="24" s="1"/>
  <c r="M1127" i="24"/>
  <c r="E1127" i="24"/>
  <c r="M1126" i="24"/>
  <c r="E1126" i="24"/>
  <c r="M1125" i="24"/>
  <c r="E1125" i="24"/>
  <c r="M1124" i="24"/>
  <c r="E1124" i="24"/>
  <c r="E1123" i="24"/>
  <c r="P1123" i="24" s="1"/>
  <c r="E1122" i="24"/>
  <c r="E1121" i="24"/>
  <c r="P1121" i="24" s="1"/>
  <c r="E1120" i="24"/>
  <c r="P1120" i="24" s="1"/>
  <c r="E1119" i="24"/>
  <c r="P1119" i="24" s="1"/>
  <c r="E1118" i="24"/>
  <c r="O1118" i="24" s="1"/>
  <c r="E1117" i="24"/>
  <c r="P1117" i="24" s="1"/>
  <c r="E1116" i="24"/>
  <c r="P1116" i="24" s="1"/>
  <c r="E1115" i="24"/>
  <c r="P1115" i="24" s="1"/>
  <c r="E1114" i="24"/>
  <c r="P1114" i="24" s="1"/>
  <c r="E1113" i="24"/>
  <c r="P1113" i="24" s="1"/>
  <c r="E1112" i="24"/>
  <c r="P1112" i="24" s="1"/>
  <c r="E1111" i="24"/>
  <c r="P1111" i="24" s="1"/>
  <c r="E1110" i="24"/>
  <c r="O1110" i="24" s="1"/>
  <c r="E1109" i="24"/>
  <c r="P1109" i="24" s="1"/>
  <c r="E1108" i="24"/>
  <c r="P1108" i="24" s="1"/>
  <c r="E1107" i="24"/>
  <c r="P1107" i="24" s="1"/>
  <c r="E1106" i="24"/>
  <c r="P1106" i="24" s="1"/>
  <c r="E1105" i="24"/>
  <c r="P1105" i="24" s="1"/>
  <c r="E1104" i="24"/>
  <c r="P1104" i="24" s="1"/>
  <c r="E1103" i="24"/>
  <c r="P1103" i="24" s="1"/>
  <c r="E1102" i="24"/>
  <c r="P1102" i="24" s="1"/>
  <c r="E1101" i="24"/>
  <c r="P1101" i="24" s="1"/>
  <c r="E1100" i="24"/>
  <c r="O1100" i="24" s="1"/>
  <c r="E1099" i="24"/>
  <c r="P1099" i="24" s="1"/>
  <c r="E1098" i="24"/>
  <c r="E1097" i="24"/>
  <c r="P1097" i="24" s="1"/>
  <c r="E1096" i="24"/>
  <c r="P1096" i="24" s="1"/>
  <c r="E1095" i="24"/>
  <c r="P1095" i="24" s="1"/>
  <c r="E1094" i="24"/>
  <c r="P1094" i="24" s="1"/>
  <c r="E1093" i="24"/>
  <c r="P1093" i="24" s="1"/>
  <c r="E1092" i="24"/>
  <c r="E1091" i="24"/>
  <c r="P1091" i="24" s="1"/>
  <c r="E1090" i="24"/>
  <c r="P1090" i="24" s="1"/>
  <c r="E1089" i="24"/>
  <c r="P1089" i="24" s="1"/>
  <c r="E1088" i="24"/>
  <c r="P1088" i="24" s="1"/>
  <c r="E1087" i="24"/>
  <c r="P1087" i="24" s="1"/>
  <c r="E1086" i="24"/>
  <c r="O1086" i="24" s="1"/>
  <c r="E1085" i="24"/>
  <c r="P1085" i="24" s="1"/>
  <c r="E1084" i="24"/>
  <c r="O1084" i="24" s="1"/>
  <c r="E1083" i="24"/>
  <c r="P1083" i="24" s="1"/>
  <c r="E1082" i="24"/>
  <c r="E1081" i="24"/>
  <c r="P1081" i="24" s="1"/>
  <c r="E1080" i="24"/>
  <c r="P1080" i="24" s="1"/>
  <c r="E1079" i="24"/>
  <c r="P1079" i="24" s="1"/>
  <c r="M1078" i="24"/>
  <c r="E1078" i="24"/>
  <c r="P1078" i="24" s="1"/>
  <c r="M1077" i="24"/>
  <c r="E1077" i="24"/>
  <c r="P1077" i="24" s="1"/>
  <c r="M1076" i="24"/>
  <c r="E1076" i="24"/>
  <c r="M1075" i="24"/>
  <c r="E1075" i="24"/>
  <c r="P1075" i="24" s="1"/>
  <c r="M1074" i="24"/>
  <c r="E1074" i="24"/>
  <c r="P1074" i="24" s="1"/>
  <c r="M1073" i="24"/>
  <c r="E1073" i="24"/>
  <c r="O1073" i="24" s="1"/>
  <c r="E1072" i="24"/>
  <c r="O1072" i="24" s="1"/>
  <c r="E1071" i="24"/>
  <c r="P1071" i="24" s="1"/>
  <c r="E1070" i="24"/>
  <c r="O1070" i="24" s="1"/>
  <c r="E1069" i="24"/>
  <c r="P1069" i="24" s="1"/>
  <c r="E1068" i="24"/>
  <c r="O1068" i="24" s="1"/>
  <c r="E1067" i="24"/>
  <c r="P1067" i="24" s="1"/>
  <c r="E1066" i="24"/>
  <c r="O1066" i="24" s="1"/>
  <c r="E1065" i="24"/>
  <c r="P1065" i="24" s="1"/>
  <c r="E1064" i="24"/>
  <c r="O1064" i="24" s="1"/>
  <c r="E1063" i="24"/>
  <c r="P1063" i="24" s="1"/>
  <c r="E1062" i="24"/>
  <c r="O1062" i="24" s="1"/>
  <c r="E1061" i="24"/>
  <c r="P1061" i="24" s="1"/>
  <c r="E1060" i="24"/>
  <c r="O1060" i="24" s="1"/>
  <c r="E1059" i="24"/>
  <c r="P1059" i="24" s="1"/>
  <c r="E1058" i="24"/>
  <c r="O1058" i="24" s="1"/>
  <c r="E1057" i="24"/>
  <c r="P1057" i="24" s="1"/>
  <c r="E1056" i="24"/>
  <c r="O1056" i="24" s="1"/>
  <c r="E1055" i="24"/>
  <c r="P1055" i="24" s="1"/>
  <c r="E1054" i="24"/>
  <c r="O1054" i="24" s="1"/>
  <c r="E1053" i="24"/>
  <c r="P1053" i="24" s="1"/>
  <c r="E1052" i="24"/>
  <c r="O1052" i="24" s="1"/>
  <c r="E1051" i="24"/>
  <c r="P1051" i="24" s="1"/>
  <c r="E1050" i="24"/>
  <c r="O1050" i="24" s="1"/>
  <c r="E1049" i="24"/>
  <c r="P1049" i="24" s="1"/>
  <c r="E1048" i="24"/>
  <c r="O1048" i="24" s="1"/>
  <c r="E1047" i="24"/>
  <c r="P1047" i="24" s="1"/>
  <c r="E1046" i="24"/>
  <c r="E1045" i="24"/>
  <c r="P1045" i="24" s="1"/>
  <c r="E1044" i="24"/>
  <c r="O1044" i="24" s="1"/>
  <c r="E1043" i="24"/>
  <c r="P1043" i="24" s="1"/>
  <c r="E1042" i="24"/>
  <c r="O1042" i="24" s="1"/>
  <c r="E1041" i="24"/>
  <c r="P1041" i="24" s="1"/>
  <c r="E1040" i="24"/>
  <c r="O1040" i="24" s="1"/>
  <c r="E1039" i="24"/>
  <c r="P1039" i="24" s="1"/>
  <c r="E1038" i="24"/>
  <c r="O1038" i="24" s="1"/>
  <c r="E1037" i="24"/>
  <c r="P1037" i="24" s="1"/>
  <c r="E1036" i="24"/>
  <c r="O1036" i="24" s="1"/>
  <c r="E1035" i="24"/>
  <c r="P1035" i="24" s="1"/>
  <c r="E1034" i="24"/>
  <c r="O1034" i="24" s="1"/>
  <c r="E1033" i="24"/>
  <c r="P1033" i="24" s="1"/>
  <c r="E1032" i="24"/>
  <c r="O1032" i="24" s="1"/>
  <c r="E1031" i="24"/>
  <c r="P1031" i="24" s="1"/>
  <c r="E1030" i="24"/>
  <c r="M1029" i="24"/>
  <c r="E1029" i="24"/>
  <c r="M1028" i="24"/>
  <c r="E1028" i="24"/>
  <c r="P1028" i="24" s="1"/>
  <c r="M1027" i="24"/>
  <c r="E1027" i="24"/>
  <c r="P1027" i="24" s="1"/>
  <c r="M1026" i="24"/>
  <c r="E1026" i="24"/>
  <c r="M1025" i="24"/>
  <c r="E1025" i="24"/>
  <c r="P1025" i="24" s="1"/>
  <c r="M1024" i="24"/>
  <c r="E1024" i="24"/>
  <c r="P1024" i="24" s="1"/>
  <c r="M1023" i="24"/>
  <c r="E1023" i="24"/>
  <c r="P1023" i="24" s="1"/>
  <c r="M1022" i="24"/>
  <c r="E1022" i="24"/>
  <c r="P1022" i="24" s="1"/>
  <c r="E1021" i="24"/>
  <c r="P1021" i="24" s="1"/>
  <c r="E1020" i="24"/>
  <c r="O1020" i="24" s="1"/>
  <c r="E1019" i="24"/>
  <c r="P1019" i="24" s="1"/>
  <c r="E1018" i="24"/>
  <c r="O1018" i="24" s="1"/>
  <c r="E1017" i="24"/>
  <c r="P1017" i="24" s="1"/>
  <c r="E1016" i="24"/>
  <c r="O1016" i="24" s="1"/>
  <c r="E1015" i="24"/>
  <c r="P1015" i="24" s="1"/>
  <c r="E1014" i="24"/>
  <c r="E1013" i="24"/>
  <c r="P1013" i="24" s="1"/>
  <c r="E1012" i="24"/>
  <c r="O1012" i="24" s="1"/>
  <c r="E1011" i="24"/>
  <c r="P1011" i="24" s="1"/>
  <c r="E1010" i="24"/>
  <c r="O1010" i="24" s="1"/>
  <c r="E1009" i="24"/>
  <c r="P1009" i="24" s="1"/>
  <c r="E1008" i="24"/>
  <c r="O1008" i="24" s="1"/>
  <c r="E1007" i="24"/>
  <c r="P1007" i="24" s="1"/>
  <c r="E1006" i="24"/>
  <c r="O1006" i="24" s="1"/>
  <c r="E1005" i="24"/>
  <c r="P1005" i="24" s="1"/>
  <c r="E1004" i="24"/>
  <c r="O1004" i="24" s="1"/>
  <c r="E1003" i="24"/>
  <c r="P1003" i="24" s="1"/>
  <c r="E1002" i="24"/>
  <c r="O1002" i="24" s="1"/>
  <c r="E1001" i="24"/>
  <c r="P1001" i="24" s="1"/>
  <c r="E1000" i="24"/>
  <c r="O1000" i="24" s="1"/>
  <c r="E999" i="24"/>
  <c r="P999" i="24" s="1"/>
  <c r="E998" i="24"/>
  <c r="O998" i="24" s="1"/>
  <c r="E997" i="24"/>
  <c r="P997" i="24" s="1"/>
  <c r="E996" i="24"/>
  <c r="E995" i="24"/>
  <c r="P995" i="24" s="1"/>
  <c r="E994" i="24"/>
  <c r="O994" i="24" s="1"/>
  <c r="E993" i="24"/>
  <c r="P993" i="24" s="1"/>
  <c r="E992" i="24"/>
  <c r="O992" i="24" s="1"/>
  <c r="E991" i="24"/>
  <c r="P991" i="24" s="1"/>
  <c r="E990" i="24"/>
  <c r="O990" i="24" s="1"/>
  <c r="E989" i="24"/>
  <c r="P989" i="24" s="1"/>
  <c r="E988" i="24"/>
  <c r="O988" i="24" s="1"/>
  <c r="E987" i="24"/>
  <c r="P987" i="24" s="1"/>
  <c r="E986" i="24"/>
  <c r="O986" i="24" s="1"/>
  <c r="E985" i="24"/>
  <c r="P985" i="24" s="1"/>
  <c r="E984" i="24"/>
  <c r="O984" i="24" s="1"/>
  <c r="E983" i="24"/>
  <c r="P983" i="24" s="1"/>
  <c r="E982" i="24"/>
  <c r="E981" i="24"/>
  <c r="P981" i="24" s="1"/>
  <c r="E980" i="24"/>
  <c r="O980" i="24" s="1"/>
  <c r="E979" i="24"/>
  <c r="P979" i="24" s="1"/>
  <c r="E978" i="24"/>
  <c r="O978" i="24" s="1"/>
  <c r="E977" i="24"/>
  <c r="P977" i="24" s="1"/>
  <c r="M976" i="24"/>
  <c r="E976" i="24"/>
  <c r="P976" i="24" s="1"/>
  <c r="M975" i="24"/>
  <c r="E975" i="24"/>
  <c r="P975" i="24" s="1"/>
  <c r="M974" i="24"/>
  <c r="E974" i="24"/>
  <c r="P974" i="24" s="1"/>
  <c r="M973" i="24"/>
  <c r="E973" i="24"/>
  <c r="P973" i="24" s="1"/>
  <c r="M972" i="24"/>
  <c r="E972" i="24"/>
  <c r="M971" i="24"/>
  <c r="E971" i="24"/>
  <c r="P971" i="24" s="1"/>
  <c r="E970" i="24"/>
  <c r="P970" i="24" s="1"/>
  <c r="E969" i="24"/>
  <c r="E968" i="24"/>
  <c r="P968" i="24" s="1"/>
  <c r="E967" i="24"/>
  <c r="O967" i="24" s="1"/>
  <c r="E966" i="24"/>
  <c r="P966" i="24" s="1"/>
  <c r="E965" i="24"/>
  <c r="P965" i="24" s="1"/>
  <c r="E964" i="24"/>
  <c r="P964" i="24" s="1"/>
  <c r="E963" i="24"/>
  <c r="O963" i="24" s="1"/>
  <c r="E962" i="24"/>
  <c r="P962" i="24" s="1"/>
  <c r="E961" i="24"/>
  <c r="P961" i="24" s="1"/>
  <c r="E960" i="24"/>
  <c r="P960" i="24" s="1"/>
  <c r="E959" i="24"/>
  <c r="E958" i="24"/>
  <c r="P958" i="24" s="1"/>
  <c r="E957" i="24"/>
  <c r="P957" i="24" s="1"/>
  <c r="E956" i="24"/>
  <c r="P956" i="24" s="1"/>
  <c r="E955" i="24"/>
  <c r="E954" i="24"/>
  <c r="P954" i="24" s="1"/>
  <c r="E953" i="24"/>
  <c r="E952" i="24"/>
  <c r="P952" i="24" s="1"/>
  <c r="E951" i="24"/>
  <c r="O951" i="24" s="1"/>
  <c r="E950" i="24"/>
  <c r="P950" i="24" s="1"/>
  <c r="E949" i="24"/>
  <c r="P949" i="24" s="1"/>
  <c r="E948" i="24"/>
  <c r="P948" i="24" s="1"/>
  <c r="E947" i="24"/>
  <c r="O947" i="24" s="1"/>
  <c r="E946" i="24"/>
  <c r="P946" i="24" s="1"/>
  <c r="E945" i="24"/>
  <c r="O945" i="24" s="1"/>
  <c r="E944" i="24"/>
  <c r="P944" i="24" s="1"/>
  <c r="E943" i="24"/>
  <c r="E942" i="24"/>
  <c r="P942" i="24" s="1"/>
  <c r="E941" i="24"/>
  <c r="P941" i="24" s="1"/>
  <c r="E940" i="24"/>
  <c r="P940" i="24" s="1"/>
  <c r="E939" i="24"/>
  <c r="O939" i="24" s="1"/>
  <c r="E938" i="24"/>
  <c r="P938" i="24" s="1"/>
  <c r="E937" i="24"/>
  <c r="E936" i="24"/>
  <c r="P936" i="24" s="1"/>
  <c r="E935" i="24"/>
  <c r="O935" i="24" s="1"/>
  <c r="E934" i="24"/>
  <c r="P934" i="24" s="1"/>
  <c r="E933" i="24"/>
  <c r="P933" i="24" s="1"/>
  <c r="E932" i="24"/>
  <c r="P932" i="24" s="1"/>
  <c r="E931" i="24"/>
  <c r="O931" i="24" s="1"/>
  <c r="E930" i="24"/>
  <c r="P930" i="24" s="1"/>
  <c r="E929" i="24"/>
  <c r="P929" i="24" s="1"/>
  <c r="E928" i="24"/>
  <c r="P928" i="24" s="1"/>
  <c r="E927" i="24"/>
  <c r="E926" i="24"/>
  <c r="P926" i="24" s="1"/>
  <c r="E925" i="24"/>
  <c r="P925" i="24" s="1"/>
  <c r="E924" i="24"/>
  <c r="P924" i="24" s="1"/>
  <c r="E923" i="24"/>
  <c r="E922" i="24"/>
  <c r="P922" i="24" s="1"/>
  <c r="E921" i="24"/>
  <c r="P921" i="24" s="1"/>
  <c r="E920" i="24"/>
  <c r="P920" i="24" s="1"/>
  <c r="E919" i="24"/>
  <c r="O919" i="24" s="1"/>
  <c r="E918" i="24"/>
  <c r="P918" i="24" s="1"/>
  <c r="E917" i="24"/>
  <c r="P917" i="24" s="1"/>
  <c r="E916" i="24"/>
  <c r="P916" i="24" s="1"/>
  <c r="E915" i="24"/>
  <c r="O915" i="24" s="1"/>
  <c r="E914" i="24"/>
  <c r="P914" i="24" s="1"/>
  <c r="E913" i="24"/>
  <c r="E912" i="24"/>
  <c r="P912" i="24" s="1"/>
  <c r="E911" i="24"/>
  <c r="O911" i="24" s="1"/>
  <c r="E910" i="24"/>
  <c r="P910" i="24" s="1"/>
  <c r="E909" i="24"/>
  <c r="P909" i="24" s="1"/>
  <c r="E908" i="24"/>
  <c r="P908" i="24" s="1"/>
  <c r="E907" i="24"/>
  <c r="O907" i="24" s="1"/>
  <c r="E906" i="24"/>
  <c r="P906" i="24" s="1"/>
  <c r="E905" i="24"/>
  <c r="P905" i="24" s="1"/>
  <c r="E904" i="24"/>
  <c r="P904" i="24" s="1"/>
  <c r="E903" i="24"/>
  <c r="E902" i="24"/>
  <c r="P902" i="24" s="1"/>
  <c r="E901" i="24"/>
  <c r="P901" i="24" s="1"/>
  <c r="E900" i="24"/>
  <c r="P900" i="24" s="1"/>
  <c r="E899" i="24"/>
  <c r="P899" i="24" s="1"/>
  <c r="E898" i="24"/>
  <c r="P898" i="24" s="1"/>
  <c r="E897" i="24"/>
  <c r="P897" i="24" s="1"/>
  <c r="E896" i="24"/>
  <c r="P896" i="24" s="1"/>
  <c r="E895" i="24"/>
  <c r="E894" i="24"/>
  <c r="P894" i="24" s="1"/>
  <c r="E893" i="24"/>
  <c r="P893" i="24" s="1"/>
  <c r="E892" i="24"/>
  <c r="P892" i="24" s="1"/>
  <c r="E891" i="24"/>
  <c r="P891" i="24" s="1"/>
  <c r="E890" i="24"/>
  <c r="P890" i="24" s="1"/>
  <c r="E889" i="24"/>
  <c r="E888" i="24"/>
  <c r="P888" i="24" s="1"/>
  <c r="E887" i="24"/>
  <c r="O887" i="24" s="1"/>
  <c r="E886" i="24"/>
  <c r="P886" i="24" s="1"/>
  <c r="E885" i="24"/>
  <c r="P885" i="24" s="1"/>
  <c r="E884" i="24"/>
  <c r="P884" i="24" s="1"/>
  <c r="E883" i="24"/>
  <c r="P883" i="24" s="1"/>
  <c r="E882" i="24"/>
  <c r="P882" i="24" s="1"/>
  <c r="E881" i="24"/>
  <c r="P881" i="24" s="1"/>
  <c r="E880" i="24"/>
  <c r="P880" i="24" s="1"/>
  <c r="E879" i="24"/>
  <c r="M878" i="24"/>
  <c r="E878" i="24"/>
  <c r="P878" i="24" s="1"/>
  <c r="M877" i="24"/>
  <c r="E877" i="24"/>
  <c r="M876" i="24"/>
  <c r="E876" i="24"/>
  <c r="O876" i="24" s="1"/>
  <c r="M875" i="24"/>
  <c r="E875" i="24"/>
  <c r="P875" i="24" s="1"/>
  <c r="M874" i="24"/>
  <c r="E874" i="24"/>
  <c r="O874" i="24" s="1"/>
  <c r="M873" i="24"/>
  <c r="E873" i="24"/>
  <c r="P873" i="24" s="1"/>
  <c r="M872" i="24"/>
  <c r="E872" i="24"/>
  <c r="M871" i="24"/>
  <c r="E871" i="24"/>
  <c r="P871" i="24" s="1"/>
  <c r="M870" i="24"/>
  <c r="E870" i="24"/>
  <c r="P870" i="24" s="1"/>
  <c r="M869" i="24"/>
  <c r="E869" i="24"/>
  <c r="O869" i="24" s="1"/>
  <c r="E868" i="24"/>
  <c r="E867" i="24"/>
  <c r="P867" i="24" s="1"/>
  <c r="E866" i="24"/>
  <c r="O866" i="24" s="1"/>
  <c r="E865" i="24"/>
  <c r="P865" i="24" s="1"/>
  <c r="E864" i="24"/>
  <c r="O864" i="24" s="1"/>
  <c r="E863" i="24"/>
  <c r="P863" i="24" s="1"/>
  <c r="E862" i="24"/>
  <c r="O862" i="24" s="1"/>
  <c r="E861" i="24"/>
  <c r="P861" i="24" s="1"/>
  <c r="E860" i="24"/>
  <c r="O860" i="24" s="1"/>
  <c r="E859" i="24"/>
  <c r="P859" i="24" s="1"/>
  <c r="E858" i="24"/>
  <c r="O858" i="24" s="1"/>
  <c r="E857" i="24"/>
  <c r="P857" i="24" s="1"/>
  <c r="E856" i="24"/>
  <c r="O856" i="24" s="1"/>
  <c r="E855" i="24"/>
  <c r="P855" i="24" s="1"/>
  <c r="E854" i="24"/>
  <c r="O854" i="24" s="1"/>
  <c r="E853" i="24"/>
  <c r="P853" i="24" s="1"/>
  <c r="E852" i="24"/>
  <c r="E851" i="24"/>
  <c r="P851" i="24" s="1"/>
  <c r="E850" i="24"/>
  <c r="E849" i="24"/>
  <c r="P849" i="24" s="1"/>
  <c r="E848" i="24"/>
  <c r="O848" i="24" s="1"/>
  <c r="E847" i="24"/>
  <c r="P847" i="24" s="1"/>
  <c r="E846" i="24"/>
  <c r="O846" i="24" s="1"/>
  <c r="E845" i="24"/>
  <c r="P845" i="24" s="1"/>
  <c r="E844" i="24"/>
  <c r="E843" i="24"/>
  <c r="P843" i="24" s="1"/>
  <c r="E842" i="24"/>
  <c r="O842" i="24" s="1"/>
  <c r="E841" i="24"/>
  <c r="P841" i="24" s="1"/>
  <c r="E840" i="24"/>
  <c r="O840" i="24" s="1"/>
  <c r="E839" i="24"/>
  <c r="P839" i="24" s="1"/>
  <c r="E838" i="24"/>
  <c r="O838" i="24" s="1"/>
  <c r="E837" i="24"/>
  <c r="P837" i="24" s="1"/>
  <c r="E836" i="24"/>
  <c r="O836" i="24" s="1"/>
  <c r="E835" i="24"/>
  <c r="P835" i="24" s="1"/>
  <c r="E834" i="24"/>
  <c r="O834" i="24" s="1"/>
  <c r="E833" i="24"/>
  <c r="P833" i="24" s="1"/>
  <c r="E832" i="24"/>
  <c r="O832" i="24" s="1"/>
  <c r="E831" i="24"/>
  <c r="P831" i="24" s="1"/>
  <c r="E830" i="24"/>
  <c r="O830" i="24" s="1"/>
  <c r="E829" i="24"/>
  <c r="P829" i="24" s="1"/>
  <c r="E828" i="24"/>
  <c r="E827" i="24"/>
  <c r="P827" i="24" s="1"/>
  <c r="E826" i="24"/>
  <c r="E825" i="24"/>
  <c r="P825" i="24" s="1"/>
  <c r="E824" i="24"/>
  <c r="O824" i="24" s="1"/>
  <c r="E823" i="24"/>
  <c r="P823" i="24" s="1"/>
  <c r="M822" i="24"/>
  <c r="E822" i="24"/>
  <c r="M821" i="24"/>
  <c r="E821" i="24"/>
  <c r="P821" i="24" s="1"/>
  <c r="M820" i="24"/>
  <c r="E820" i="24"/>
  <c r="P820" i="24" s="1"/>
  <c r="M819" i="24"/>
  <c r="E819" i="24"/>
  <c r="P819" i="24" s="1"/>
  <c r="M818" i="24"/>
  <c r="E818" i="24"/>
  <c r="E817" i="24"/>
  <c r="E816" i="24"/>
  <c r="E815" i="24"/>
  <c r="O815" i="24" s="1"/>
  <c r="E814" i="24"/>
  <c r="E813" i="24"/>
  <c r="P813" i="24" s="1"/>
  <c r="E812" i="24"/>
  <c r="E811" i="24"/>
  <c r="P811" i="24" s="1"/>
  <c r="E810" i="24"/>
  <c r="E809" i="24"/>
  <c r="P809" i="24" s="1"/>
  <c r="E808" i="24"/>
  <c r="E807" i="24"/>
  <c r="E806" i="24"/>
  <c r="E805" i="24"/>
  <c r="P805" i="24" s="1"/>
  <c r="E804" i="24"/>
  <c r="E803" i="24"/>
  <c r="P803" i="24" s="1"/>
  <c r="E802" i="24"/>
  <c r="E801" i="24"/>
  <c r="P801" i="24" s="1"/>
  <c r="E800" i="24"/>
  <c r="E799" i="24"/>
  <c r="O799" i="24" s="1"/>
  <c r="E798" i="24"/>
  <c r="E797" i="24"/>
  <c r="E796" i="24"/>
  <c r="E795" i="24"/>
  <c r="P795" i="24" s="1"/>
  <c r="E794" i="24"/>
  <c r="E793" i="24"/>
  <c r="P793" i="24" s="1"/>
  <c r="E792" i="24"/>
  <c r="E791" i="24"/>
  <c r="O791" i="24" s="1"/>
  <c r="E790" i="24"/>
  <c r="E789" i="24"/>
  <c r="P789" i="24" s="1"/>
  <c r="E788" i="24"/>
  <c r="E787" i="24"/>
  <c r="P787" i="24" s="1"/>
  <c r="E786" i="24"/>
  <c r="E785" i="24"/>
  <c r="P785" i="24" s="1"/>
  <c r="E784" i="24"/>
  <c r="E783" i="24"/>
  <c r="O783" i="24" s="1"/>
  <c r="E782" i="24"/>
  <c r="E781" i="24"/>
  <c r="P781" i="24" s="1"/>
  <c r="E780" i="24"/>
  <c r="E779" i="24"/>
  <c r="P779" i="24" s="1"/>
  <c r="E778" i="24"/>
  <c r="E777" i="24"/>
  <c r="E776" i="24"/>
  <c r="E775" i="24"/>
  <c r="O775" i="24" s="1"/>
  <c r="E774" i="24"/>
  <c r="E773" i="24"/>
  <c r="E772" i="24"/>
  <c r="M771" i="24"/>
  <c r="E771" i="24"/>
  <c r="P771" i="24" s="1"/>
  <c r="M770" i="24"/>
  <c r="E770" i="24"/>
  <c r="M769" i="24"/>
  <c r="E769" i="24"/>
  <c r="O769" i="24" s="1"/>
  <c r="M768" i="24"/>
  <c r="E768" i="24"/>
  <c r="P768" i="24" s="1"/>
  <c r="M767" i="24"/>
  <c r="E767" i="24"/>
  <c r="P767" i="24" s="1"/>
  <c r="E766" i="24"/>
  <c r="E765" i="24"/>
  <c r="P765" i="24" s="1"/>
  <c r="E764" i="24"/>
  <c r="P764" i="24" s="1"/>
  <c r="E763" i="24"/>
  <c r="P763" i="24" s="1"/>
  <c r="E762" i="24"/>
  <c r="P762" i="24" s="1"/>
  <c r="E761" i="24"/>
  <c r="P761" i="24" s="1"/>
  <c r="E760" i="24"/>
  <c r="E759" i="24"/>
  <c r="P759" i="24" s="1"/>
  <c r="E758" i="24"/>
  <c r="O758" i="24" s="1"/>
  <c r="E757" i="24"/>
  <c r="P757" i="24" s="1"/>
  <c r="E756" i="24"/>
  <c r="E755" i="24"/>
  <c r="P755" i="24" s="1"/>
  <c r="E754" i="24"/>
  <c r="P754" i="24" s="1"/>
  <c r="E753" i="24"/>
  <c r="P753" i="24" s="1"/>
  <c r="E752" i="24"/>
  <c r="P752" i="24" s="1"/>
  <c r="E751" i="24"/>
  <c r="P751" i="24" s="1"/>
  <c r="E750" i="24"/>
  <c r="E749" i="24"/>
  <c r="P749" i="24" s="1"/>
  <c r="E748" i="24"/>
  <c r="P748" i="24" s="1"/>
  <c r="E747" i="24"/>
  <c r="P747" i="24" s="1"/>
  <c r="E746" i="24"/>
  <c r="P746" i="24" s="1"/>
  <c r="E745" i="24"/>
  <c r="P745" i="24" s="1"/>
  <c r="E744" i="24"/>
  <c r="P744" i="24" s="1"/>
  <c r="E743" i="24"/>
  <c r="P743" i="24" s="1"/>
  <c r="E742" i="24"/>
  <c r="O742" i="24" s="1"/>
  <c r="E741" i="24"/>
  <c r="P741" i="24" s="1"/>
  <c r="E740" i="24"/>
  <c r="P740" i="24" s="1"/>
  <c r="E739" i="24"/>
  <c r="P739" i="24" s="1"/>
  <c r="E738" i="24"/>
  <c r="P738" i="24" s="1"/>
  <c r="E737" i="24"/>
  <c r="P737" i="24" s="1"/>
  <c r="E736" i="24"/>
  <c r="E735" i="24"/>
  <c r="P735" i="24" s="1"/>
  <c r="E734" i="24"/>
  <c r="O734" i="24" s="1"/>
  <c r="E733" i="24"/>
  <c r="P733" i="24" s="1"/>
  <c r="E732" i="24"/>
  <c r="P732" i="24" s="1"/>
  <c r="E731" i="24"/>
  <c r="P731" i="24" s="1"/>
  <c r="E730" i="24"/>
  <c r="P730" i="24" s="1"/>
  <c r="E729" i="24"/>
  <c r="P729" i="24" s="1"/>
  <c r="E728" i="24"/>
  <c r="P728" i="24" s="1"/>
  <c r="E727" i="24"/>
  <c r="P727" i="24" s="1"/>
  <c r="E726" i="24"/>
  <c r="O726" i="24" s="1"/>
  <c r="E725" i="24"/>
  <c r="P725" i="24" s="1"/>
  <c r="E724" i="24"/>
  <c r="E723" i="24"/>
  <c r="P723" i="24" s="1"/>
  <c r="E722" i="24"/>
  <c r="P722" i="24" s="1"/>
  <c r="E721" i="24"/>
  <c r="P721" i="24" s="1"/>
  <c r="E720" i="24"/>
  <c r="P720" i="24" s="1"/>
  <c r="E719" i="24"/>
  <c r="P719" i="24" s="1"/>
  <c r="E718" i="24"/>
  <c r="O718" i="24" s="1"/>
  <c r="E717" i="24"/>
  <c r="P717" i="24" s="1"/>
  <c r="E716" i="24"/>
  <c r="P716" i="24" s="1"/>
  <c r="E715" i="24"/>
  <c r="P715" i="24" s="1"/>
  <c r="E714" i="24"/>
  <c r="P714" i="24" s="1"/>
  <c r="E713" i="24"/>
  <c r="P713" i="24" s="1"/>
  <c r="E712" i="24"/>
  <c r="P712" i="24" s="1"/>
  <c r="E711" i="24"/>
  <c r="P711" i="24" s="1"/>
  <c r="E710" i="24"/>
  <c r="O710" i="24" s="1"/>
  <c r="E709" i="24"/>
  <c r="P709" i="24" s="1"/>
  <c r="E708" i="24"/>
  <c r="P708" i="24" s="1"/>
  <c r="E707" i="24"/>
  <c r="P707" i="24" s="1"/>
  <c r="E706" i="24"/>
  <c r="P706" i="24" s="1"/>
  <c r="E705" i="24"/>
  <c r="P705" i="24" s="1"/>
  <c r="E704" i="24"/>
  <c r="P704" i="24" s="1"/>
  <c r="E703" i="24"/>
  <c r="P703" i="24" s="1"/>
  <c r="E702" i="24"/>
  <c r="O702" i="24" s="1"/>
  <c r="E701" i="24"/>
  <c r="P701" i="24" s="1"/>
  <c r="E700" i="24"/>
  <c r="P700" i="24" s="1"/>
  <c r="E699" i="24"/>
  <c r="P699" i="24" s="1"/>
  <c r="E698" i="24"/>
  <c r="P698" i="24" s="1"/>
  <c r="E697" i="24"/>
  <c r="P697" i="24" s="1"/>
  <c r="E696" i="24"/>
  <c r="P696" i="24" s="1"/>
  <c r="E695" i="24"/>
  <c r="P695" i="24" s="1"/>
  <c r="E694" i="24"/>
  <c r="E693" i="24"/>
  <c r="P693" i="24" s="1"/>
  <c r="E692" i="24"/>
  <c r="P692" i="24" s="1"/>
  <c r="E691" i="24"/>
  <c r="P691" i="24" s="1"/>
  <c r="E690" i="24"/>
  <c r="P690" i="24" s="1"/>
  <c r="E689" i="24"/>
  <c r="P689" i="24" s="1"/>
  <c r="E688" i="24"/>
  <c r="P688" i="24" s="1"/>
  <c r="E687" i="24"/>
  <c r="P687" i="24" s="1"/>
  <c r="E686" i="24"/>
  <c r="O686" i="24" s="1"/>
  <c r="E685" i="24"/>
  <c r="P685" i="24" s="1"/>
  <c r="E684" i="24"/>
  <c r="P684" i="24" s="1"/>
  <c r="E683" i="24"/>
  <c r="P683" i="24" s="1"/>
  <c r="E682" i="24"/>
  <c r="P682" i="24" s="1"/>
  <c r="E681" i="24"/>
  <c r="P681" i="24" s="1"/>
  <c r="E680" i="24"/>
  <c r="E679" i="24"/>
  <c r="P679" i="24" s="1"/>
  <c r="E678" i="24"/>
  <c r="O678" i="24" s="1"/>
  <c r="E677" i="24"/>
  <c r="P677" i="24" s="1"/>
  <c r="E676" i="24"/>
  <c r="E675" i="24"/>
  <c r="P675" i="24" s="1"/>
  <c r="E674" i="24"/>
  <c r="P674" i="24" s="1"/>
  <c r="E673" i="24"/>
  <c r="P673" i="24" s="1"/>
  <c r="E672" i="24"/>
  <c r="P672" i="24" s="1"/>
  <c r="E671" i="24"/>
  <c r="P671" i="24" s="1"/>
  <c r="E670" i="24"/>
  <c r="O670" i="24" s="1"/>
  <c r="E669" i="24"/>
  <c r="E668" i="24"/>
  <c r="P668" i="24" s="1"/>
  <c r="E667" i="24"/>
  <c r="E666" i="24"/>
  <c r="P666" i="24" s="1"/>
  <c r="E665" i="24"/>
  <c r="E664" i="24"/>
  <c r="P664" i="24" s="1"/>
  <c r="E663" i="24"/>
  <c r="E662" i="24"/>
  <c r="E661" i="24"/>
  <c r="E660" i="24"/>
  <c r="P660" i="24" s="1"/>
  <c r="E659" i="24"/>
  <c r="E658" i="24"/>
  <c r="P658" i="24" s="1"/>
  <c r="E657" i="24"/>
  <c r="E656" i="24"/>
  <c r="P656" i="24" s="1"/>
  <c r="E655" i="24"/>
  <c r="E654" i="24"/>
  <c r="O654" i="24" s="1"/>
  <c r="E653" i="24"/>
  <c r="E652" i="24"/>
  <c r="P652" i="24" s="1"/>
  <c r="E651" i="24"/>
  <c r="E650" i="24"/>
  <c r="P650" i="24" s="1"/>
  <c r="E649" i="24"/>
  <c r="E648" i="24"/>
  <c r="P648" i="24" s="1"/>
  <c r="E647" i="24"/>
  <c r="E646" i="24"/>
  <c r="O646" i="24" s="1"/>
  <c r="E645" i="24"/>
  <c r="E644" i="24"/>
  <c r="P644" i="24" s="1"/>
  <c r="E643" i="24"/>
  <c r="E642" i="24"/>
  <c r="P642" i="24" s="1"/>
  <c r="E641" i="24"/>
  <c r="E640" i="24"/>
  <c r="P640" i="24" s="1"/>
  <c r="E639" i="24"/>
  <c r="E638" i="24"/>
  <c r="O638" i="24" s="1"/>
  <c r="M637" i="24"/>
  <c r="E637" i="24"/>
  <c r="M636" i="24"/>
  <c r="E636" i="24"/>
  <c r="O636" i="24" s="1"/>
  <c r="M635" i="24"/>
  <c r="E635" i="24"/>
  <c r="O635" i="24" s="1"/>
  <c r="M634" i="24"/>
  <c r="E634" i="24"/>
  <c r="M633" i="24"/>
  <c r="E633" i="24"/>
  <c r="O633" i="24" s="1"/>
  <c r="M632" i="24"/>
  <c r="E632" i="24"/>
  <c r="P632" i="24" s="1"/>
  <c r="M631" i="24"/>
  <c r="E631" i="24"/>
  <c r="M630" i="24"/>
  <c r="E630" i="24"/>
  <c r="P630" i="24" s="1"/>
  <c r="M629" i="24"/>
  <c r="E629" i="24"/>
  <c r="M628" i="24"/>
  <c r="E628" i="24"/>
  <c r="O628" i="24" s="1"/>
  <c r="M627" i="24"/>
  <c r="E627" i="24"/>
  <c r="M626" i="24"/>
  <c r="E626" i="24"/>
  <c r="M625" i="24"/>
  <c r="E625" i="24"/>
  <c r="O625" i="24" s="1"/>
  <c r="M624" i="24"/>
  <c r="E624" i="24"/>
  <c r="P624" i="24" s="1"/>
  <c r="M623" i="24"/>
  <c r="E623" i="24"/>
  <c r="M622" i="24"/>
  <c r="E622" i="24"/>
  <c r="P622" i="24" s="1"/>
  <c r="M621" i="24"/>
  <c r="E621" i="24"/>
  <c r="M620" i="24"/>
  <c r="E620" i="24"/>
  <c r="O620" i="24" s="1"/>
  <c r="M619" i="24"/>
  <c r="E619" i="24"/>
  <c r="O619" i="24" s="1"/>
  <c r="M618" i="24"/>
  <c r="E618" i="24"/>
  <c r="M617" i="24"/>
  <c r="E617" i="24"/>
  <c r="M616" i="24"/>
  <c r="E616" i="24"/>
  <c r="P616" i="24" s="1"/>
  <c r="M615" i="24"/>
  <c r="E615" i="24"/>
  <c r="M614" i="24"/>
  <c r="E614" i="24"/>
  <c r="P614" i="24" s="1"/>
  <c r="E613" i="24"/>
  <c r="E612" i="24"/>
  <c r="E611" i="24"/>
  <c r="E610" i="24"/>
  <c r="P610" i="24" s="1"/>
  <c r="E609" i="24"/>
  <c r="E608" i="24"/>
  <c r="P608" i="24" s="1"/>
  <c r="E607" i="24"/>
  <c r="E606" i="24"/>
  <c r="O606" i="24" s="1"/>
  <c r="E605" i="24"/>
  <c r="E604" i="24"/>
  <c r="P604" i="24" s="1"/>
  <c r="E603" i="24"/>
  <c r="E602" i="24"/>
  <c r="P602" i="24" s="1"/>
  <c r="E601" i="24"/>
  <c r="E600" i="24"/>
  <c r="P600" i="24" s="1"/>
  <c r="E599" i="24"/>
  <c r="E598" i="24"/>
  <c r="O598" i="24" s="1"/>
  <c r="E597" i="24"/>
  <c r="E596" i="24"/>
  <c r="P596" i="24" s="1"/>
  <c r="E595" i="24"/>
  <c r="E594" i="24"/>
  <c r="P594" i="24" s="1"/>
  <c r="E593" i="24"/>
  <c r="E592" i="24"/>
  <c r="P592" i="24" s="1"/>
  <c r="E591" i="24"/>
  <c r="E590" i="24"/>
  <c r="P590" i="24" s="1"/>
  <c r="E589" i="24"/>
  <c r="E588" i="24"/>
  <c r="P588" i="24" s="1"/>
  <c r="E587" i="24"/>
  <c r="E586" i="24"/>
  <c r="O586" i="24" s="1"/>
  <c r="E585" i="24"/>
  <c r="E584" i="24"/>
  <c r="P584" i="24" s="1"/>
  <c r="E583" i="24"/>
  <c r="E582" i="24"/>
  <c r="P582" i="24" s="1"/>
  <c r="E581" i="24"/>
  <c r="E580" i="24"/>
  <c r="P580" i="24" s="1"/>
  <c r="E579" i="24"/>
  <c r="E578" i="24"/>
  <c r="O578" i="24" s="1"/>
  <c r="E577" i="24"/>
  <c r="E576" i="24"/>
  <c r="P576" i="24" s="1"/>
  <c r="E575" i="24"/>
  <c r="E574" i="24"/>
  <c r="P574" i="24" s="1"/>
  <c r="E573" i="24"/>
  <c r="E572" i="24"/>
  <c r="P572" i="24" s="1"/>
  <c r="E571" i="24"/>
  <c r="E570" i="24"/>
  <c r="O570" i="24" s="1"/>
  <c r="E569" i="24"/>
  <c r="E568" i="24"/>
  <c r="P568" i="24" s="1"/>
  <c r="E567" i="24"/>
  <c r="E566" i="24"/>
  <c r="P566" i="24" s="1"/>
  <c r="E565" i="24"/>
  <c r="E564" i="24"/>
  <c r="P564" i="24" s="1"/>
  <c r="E563" i="24"/>
  <c r="E562" i="24"/>
  <c r="O562" i="24" s="1"/>
  <c r="E561" i="24"/>
  <c r="E560" i="24"/>
  <c r="P560" i="24" s="1"/>
  <c r="E559" i="24"/>
  <c r="E558" i="24"/>
  <c r="P558" i="24" s="1"/>
  <c r="E557" i="24"/>
  <c r="E556" i="24"/>
  <c r="P556" i="24" s="1"/>
  <c r="E555" i="24"/>
  <c r="E554" i="24"/>
  <c r="O554" i="24" s="1"/>
  <c r="E553" i="24"/>
  <c r="E552" i="24"/>
  <c r="P552" i="24" s="1"/>
  <c r="E551" i="24"/>
  <c r="E550" i="24"/>
  <c r="P550" i="24" s="1"/>
  <c r="E549" i="24"/>
  <c r="E548" i="24"/>
  <c r="P548" i="24" s="1"/>
  <c r="E547" i="24"/>
  <c r="E546" i="24"/>
  <c r="O546" i="24" s="1"/>
  <c r="E545" i="24"/>
  <c r="E544" i="24"/>
  <c r="P544" i="24" s="1"/>
  <c r="E543" i="24"/>
  <c r="E542" i="24"/>
  <c r="P542" i="24" s="1"/>
  <c r="E541" i="24"/>
  <c r="P541" i="24" s="1"/>
  <c r="E540" i="24"/>
  <c r="P540" i="24" s="1"/>
  <c r="E539" i="24"/>
  <c r="P539" i="24" s="1"/>
  <c r="E538" i="24"/>
  <c r="P538" i="24" s="1"/>
  <c r="E537" i="24"/>
  <c r="P537" i="24" s="1"/>
  <c r="E536" i="24"/>
  <c r="P536" i="24" s="1"/>
  <c r="E535" i="24"/>
  <c r="P535" i="24" s="1"/>
  <c r="E534" i="24"/>
  <c r="O534" i="24" s="1"/>
  <c r="E533" i="24"/>
  <c r="P533" i="24" s="1"/>
  <c r="E532" i="24"/>
  <c r="P532" i="24" s="1"/>
  <c r="E531" i="24"/>
  <c r="P531" i="24" s="1"/>
  <c r="E530" i="24"/>
  <c r="P530" i="24" s="1"/>
  <c r="E529" i="24"/>
  <c r="P529" i="24" s="1"/>
  <c r="E528" i="24"/>
  <c r="P528" i="24" s="1"/>
  <c r="E527" i="24"/>
  <c r="P527" i="24" s="1"/>
  <c r="E526" i="24"/>
  <c r="P526" i="24" s="1"/>
  <c r="E525" i="24"/>
  <c r="P525" i="24" s="1"/>
  <c r="E524" i="24"/>
  <c r="P524" i="24" s="1"/>
  <c r="E523" i="24"/>
  <c r="P523" i="24" s="1"/>
  <c r="E522" i="24"/>
  <c r="P522" i="24" s="1"/>
  <c r="E521" i="24"/>
  <c r="P521" i="24" s="1"/>
  <c r="E520" i="24"/>
  <c r="P520" i="24" s="1"/>
  <c r="M519" i="24"/>
  <c r="E519" i="24"/>
  <c r="P519" i="24" s="1"/>
  <c r="M518" i="24"/>
  <c r="E518" i="24"/>
  <c r="O518" i="24" s="1"/>
  <c r="M517" i="24"/>
  <c r="E517" i="24"/>
  <c r="M516" i="24"/>
  <c r="E516" i="24"/>
  <c r="O516" i="24" s="1"/>
  <c r="M515" i="24"/>
  <c r="E515" i="24"/>
  <c r="M514" i="24"/>
  <c r="E514" i="24"/>
  <c r="P514" i="24" s="1"/>
  <c r="M513" i="24"/>
  <c r="E513" i="24"/>
  <c r="P513" i="24" s="1"/>
  <c r="M512" i="24"/>
  <c r="E512" i="24"/>
  <c r="P512" i="24" s="1"/>
  <c r="E511" i="24"/>
  <c r="P511" i="24" s="1"/>
  <c r="E510" i="24"/>
  <c r="P510" i="24" s="1"/>
  <c r="E509" i="24"/>
  <c r="E508" i="24"/>
  <c r="O508" i="24" s="1"/>
  <c r="E507" i="24"/>
  <c r="P507" i="24" s="1"/>
  <c r="E506" i="24"/>
  <c r="P506" i="24" s="1"/>
  <c r="E505" i="24"/>
  <c r="P505" i="24" s="1"/>
  <c r="E504" i="24"/>
  <c r="P504" i="24" s="1"/>
  <c r="E503" i="24"/>
  <c r="P503" i="24" s="1"/>
  <c r="E502" i="24"/>
  <c r="E501" i="24"/>
  <c r="P501" i="24" s="1"/>
  <c r="E500" i="24"/>
  <c r="O500" i="24" s="1"/>
  <c r="E499" i="24"/>
  <c r="P499" i="24" s="1"/>
  <c r="E498" i="24"/>
  <c r="P498" i="24" s="1"/>
  <c r="E497" i="24"/>
  <c r="P497" i="24" s="1"/>
  <c r="E496" i="24"/>
  <c r="P496" i="24" s="1"/>
  <c r="E495" i="24"/>
  <c r="P495" i="24" s="1"/>
  <c r="E494" i="24"/>
  <c r="P494" i="24" s="1"/>
  <c r="E493" i="24"/>
  <c r="P493" i="24" s="1"/>
  <c r="E492" i="24"/>
  <c r="E491" i="24"/>
  <c r="P491" i="24" s="1"/>
  <c r="E490" i="24"/>
  <c r="P490" i="24" s="1"/>
  <c r="E489" i="24"/>
  <c r="P489" i="24" s="1"/>
  <c r="E488" i="24"/>
  <c r="P488" i="24" s="1"/>
  <c r="E487" i="24"/>
  <c r="P487" i="24" s="1"/>
  <c r="E486" i="24"/>
  <c r="P486" i="24" s="1"/>
  <c r="E485" i="24"/>
  <c r="P485" i="24" s="1"/>
  <c r="E484" i="24"/>
  <c r="P484" i="24" s="1"/>
  <c r="E483" i="24"/>
  <c r="P483" i="24" s="1"/>
  <c r="E482" i="24"/>
  <c r="P482" i="24" s="1"/>
  <c r="E481" i="24"/>
  <c r="P481" i="24" s="1"/>
  <c r="E480" i="24"/>
  <c r="P480" i="24" s="1"/>
  <c r="E479" i="24"/>
  <c r="P479" i="24" s="1"/>
  <c r="E478" i="24"/>
  <c r="P478" i="24" s="1"/>
  <c r="E477" i="24"/>
  <c r="P477" i="24" s="1"/>
  <c r="E476" i="24"/>
  <c r="P476" i="24" s="1"/>
  <c r="E475" i="24"/>
  <c r="P475" i="24" s="1"/>
  <c r="E474" i="24"/>
  <c r="P474" i="24" s="1"/>
  <c r="E473" i="24"/>
  <c r="P473" i="24" s="1"/>
  <c r="E472" i="24"/>
  <c r="P472" i="24" s="1"/>
  <c r="E471" i="24"/>
  <c r="P471" i="24" s="1"/>
  <c r="E470" i="24"/>
  <c r="P470" i="24" s="1"/>
  <c r="E469" i="24"/>
  <c r="P469" i="24" s="1"/>
  <c r="E468" i="24"/>
  <c r="P468" i="24" s="1"/>
  <c r="E467" i="24"/>
  <c r="P467" i="24" s="1"/>
  <c r="E466" i="24"/>
  <c r="P466" i="24" s="1"/>
  <c r="E465" i="24"/>
  <c r="P465" i="24" s="1"/>
  <c r="M464" i="24"/>
  <c r="E464" i="24"/>
  <c r="P464" i="24" s="1"/>
  <c r="M463" i="24"/>
  <c r="E463" i="24"/>
  <c r="P463" i="24" s="1"/>
  <c r="M462" i="24"/>
  <c r="E462" i="24"/>
  <c r="M461" i="24"/>
  <c r="E461" i="24"/>
  <c r="O461" i="24" s="1"/>
  <c r="E460" i="24"/>
  <c r="P460" i="24" s="1"/>
  <c r="E459" i="24"/>
  <c r="O459" i="24" s="1"/>
  <c r="E458" i="24"/>
  <c r="P458" i="24" s="1"/>
  <c r="E457" i="24"/>
  <c r="O457" i="24" s="1"/>
  <c r="E456" i="24"/>
  <c r="P456" i="24" s="1"/>
  <c r="E455" i="24"/>
  <c r="O455" i="24" s="1"/>
  <c r="E454" i="24"/>
  <c r="P454" i="24" s="1"/>
  <c r="E453" i="24"/>
  <c r="O453" i="24" s="1"/>
  <c r="E452" i="24"/>
  <c r="P452" i="24" s="1"/>
  <c r="E451" i="24"/>
  <c r="O451" i="24" s="1"/>
  <c r="E450" i="24"/>
  <c r="P450" i="24" s="1"/>
  <c r="E449" i="24"/>
  <c r="O449" i="24" s="1"/>
  <c r="E448" i="24"/>
  <c r="P448" i="24" s="1"/>
  <c r="E447" i="24"/>
  <c r="O447" i="24" s="1"/>
  <c r="E446" i="24"/>
  <c r="P446" i="24" s="1"/>
  <c r="E445" i="24"/>
  <c r="O445" i="24" s="1"/>
  <c r="E444" i="24"/>
  <c r="P444" i="24" s="1"/>
  <c r="E443" i="24"/>
  <c r="O443" i="24" s="1"/>
  <c r="E442" i="24"/>
  <c r="P442" i="24" s="1"/>
  <c r="E441" i="24"/>
  <c r="O441" i="24" s="1"/>
  <c r="E440" i="24"/>
  <c r="P440" i="24" s="1"/>
  <c r="E439" i="24"/>
  <c r="O439" i="24" s="1"/>
  <c r="E438" i="24"/>
  <c r="P438" i="24" s="1"/>
  <c r="E437" i="24"/>
  <c r="O437" i="24" s="1"/>
  <c r="E436" i="24"/>
  <c r="P436" i="24" s="1"/>
  <c r="E435" i="24"/>
  <c r="O435" i="24" s="1"/>
  <c r="E434" i="24"/>
  <c r="P434" i="24" s="1"/>
  <c r="E433" i="24"/>
  <c r="O433" i="24" s="1"/>
  <c r="E432" i="24"/>
  <c r="P432" i="24" s="1"/>
  <c r="E431" i="24"/>
  <c r="O431" i="24" s="1"/>
  <c r="E430" i="24"/>
  <c r="P430" i="24" s="1"/>
  <c r="E429" i="24"/>
  <c r="O429" i="24" s="1"/>
  <c r="E428" i="24"/>
  <c r="P428" i="24" s="1"/>
  <c r="E427" i="24"/>
  <c r="E426" i="24"/>
  <c r="P426" i="24" s="1"/>
  <c r="M425" i="24"/>
  <c r="E425" i="24"/>
  <c r="O425" i="24" s="1"/>
  <c r="M424" i="24"/>
  <c r="E424" i="24"/>
  <c r="P424" i="24" s="1"/>
  <c r="M423" i="24"/>
  <c r="E423" i="24"/>
  <c r="P423" i="24" s="1"/>
  <c r="M422" i="24"/>
  <c r="E422" i="24"/>
  <c r="P422" i="24" s="1"/>
  <c r="M421" i="24"/>
  <c r="E421" i="24"/>
  <c r="P421" i="24" s="1"/>
  <c r="M420" i="24"/>
  <c r="E420" i="24"/>
  <c r="P420" i="24" s="1"/>
  <c r="M419" i="24"/>
  <c r="E419" i="24"/>
  <c r="P419" i="24" s="1"/>
  <c r="M418" i="24"/>
  <c r="E418" i="24"/>
  <c r="P418" i="24" s="1"/>
  <c r="M417" i="24"/>
  <c r="E417" i="24"/>
  <c r="O417" i="24" s="1"/>
  <c r="M416" i="24"/>
  <c r="E416" i="24"/>
  <c r="P416" i="24" s="1"/>
  <c r="M415" i="24"/>
  <c r="E415" i="24"/>
  <c r="P415" i="24" s="1"/>
  <c r="M414" i="24"/>
  <c r="E414" i="24"/>
  <c r="M413" i="24"/>
  <c r="E413" i="24"/>
  <c r="P413" i="24" s="1"/>
  <c r="M412" i="24"/>
  <c r="E412" i="24"/>
  <c r="P412" i="24" s="1"/>
  <c r="M411" i="24"/>
  <c r="E411" i="24"/>
  <c r="P411" i="24" s="1"/>
  <c r="M410" i="24"/>
  <c r="E410" i="24"/>
  <c r="P410" i="24" s="1"/>
  <c r="E409" i="24"/>
  <c r="O409" i="24" s="1"/>
  <c r="E408" i="24"/>
  <c r="P408" i="24" s="1"/>
  <c r="E407" i="24"/>
  <c r="O407" i="24" s="1"/>
  <c r="E406" i="24"/>
  <c r="P406" i="24" s="1"/>
  <c r="E405" i="24"/>
  <c r="O405" i="24" s="1"/>
  <c r="E404" i="24"/>
  <c r="P404" i="24" s="1"/>
  <c r="E403" i="24"/>
  <c r="O403" i="24" s="1"/>
  <c r="E402" i="24"/>
  <c r="P402" i="24" s="1"/>
  <c r="E401" i="24"/>
  <c r="O401" i="24" s="1"/>
  <c r="E400" i="24"/>
  <c r="P400" i="24" s="1"/>
  <c r="E399" i="24"/>
  <c r="O399" i="24" s="1"/>
  <c r="E398" i="24"/>
  <c r="P398" i="24" s="1"/>
  <c r="E397" i="24"/>
  <c r="O397" i="24" s="1"/>
  <c r="E396" i="24"/>
  <c r="P396" i="24" s="1"/>
  <c r="E395" i="24"/>
  <c r="O395" i="24" s="1"/>
  <c r="E394" i="24"/>
  <c r="P394" i="24" s="1"/>
  <c r="E393" i="24"/>
  <c r="O393" i="24" s="1"/>
  <c r="E392" i="24"/>
  <c r="P392" i="24" s="1"/>
  <c r="E391" i="24"/>
  <c r="E390" i="24"/>
  <c r="P390" i="24" s="1"/>
  <c r="E389" i="24"/>
  <c r="O389" i="24" s="1"/>
  <c r="E388" i="24"/>
  <c r="P388" i="24" s="1"/>
  <c r="E387" i="24"/>
  <c r="O387" i="24" s="1"/>
  <c r="E386" i="24"/>
  <c r="P386" i="24" s="1"/>
  <c r="E385" i="24"/>
  <c r="O385" i="24" s="1"/>
  <c r="E384" i="24"/>
  <c r="P384" i="24" s="1"/>
  <c r="E383" i="24"/>
  <c r="O383" i="24" s="1"/>
  <c r="E382" i="24"/>
  <c r="P382" i="24" s="1"/>
  <c r="E381" i="24"/>
  <c r="O381" i="24" s="1"/>
  <c r="E380" i="24"/>
  <c r="P380" i="24" s="1"/>
  <c r="E379" i="24"/>
  <c r="O379" i="24" s="1"/>
  <c r="E378" i="24"/>
  <c r="P378" i="24" s="1"/>
  <c r="E377" i="24"/>
  <c r="O377" i="24" s="1"/>
  <c r="E376" i="24"/>
  <c r="P376" i="24" s="1"/>
  <c r="E375" i="24"/>
  <c r="O375" i="24" s="1"/>
  <c r="E374" i="24"/>
  <c r="P374" i="24" s="1"/>
  <c r="E373" i="24"/>
  <c r="O373" i="24" s="1"/>
  <c r="E372" i="24"/>
  <c r="P372" i="24" s="1"/>
  <c r="E371" i="24"/>
  <c r="O371" i="24" s="1"/>
  <c r="E370" i="24"/>
  <c r="P370" i="24" s="1"/>
  <c r="E369" i="24"/>
  <c r="O369" i="24" s="1"/>
  <c r="E368" i="24"/>
  <c r="P368" i="24" s="1"/>
  <c r="E367" i="24"/>
  <c r="O367" i="24" s="1"/>
  <c r="E366" i="24"/>
  <c r="P366" i="24" s="1"/>
  <c r="E365" i="24"/>
  <c r="O365" i="24" s="1"/>
  <c r="E364" i="24"/>
  <c r="P364" i="24" s="1"/>
  <c r="E363" i="24"/>
  <c r="O363" i="24" s="1"/>
  <c r="E362" i="24"/>
  <c r="P362" i="24" s="1"/>
  <c r="M361" i="24"/>
  <c r="E361" i="24"/>
  <c r="O361" i="24" s="1"/>
  <c r="M360" i="24"/>
  <c r="E360" i="24"/>
  <c r="P360" i="24" s="1"/>
  <c r="M359" i="24"/>
  <c r="E359" i="24"/>
  <c r="P359" i="24" s="1"/>
  <c r="E358" i="24"/>
  <c r="P358" i="24" s="1"/>
  <c r="E357" i="24"/>
  <c r="P357" i="24" s="1"/>
  <c r="E356" i="24"/>
  <c r="P356" i="24" s="1"/>
  <c r="E355" i="24"/>
  <c r="O355" i="24" s="1"/>
  <c r="E354" i="24"/>
  <c r="P354" i="24" s="1"/>
  <c r="E353" i="24"/>
  <c r="E352" i="24"/>
  <c r="P352" i="24" s="1"/>
  <c r="M351" i="24"/>
  <c r="E351" i="24"/>
  <c r="P351" i="24" s="1"/>
  <c r="M350" i="24"/>
  <c r="E350" i="24"/>
  <c r="O350" i="24" s="1"/>
  <c r="M349" i="24"/>
  <c r="E349" i="24"/>
  <c r="P349" i="24" s="1"/>
  <c r="M348" i="24"/>
  <c r="E348" i="24"/>
  <c r="P348" i="24" s="1"/>
  <c r="M347" i="24"/>
  <c r="E347" i="24"/>
  <c r="P347" i="24" s="1"/>
  <c r="M346" i="24"/>
  <c r="E346" i="24"/>
  <c r="P346" i="24" s="1"/>
  <c r="M345" i="24"/>
  <c r="E345" i="24"/>
  <c r="P345" i="24" s="1"/>
  <c r="M344" i="24"/>
  <c r="E344" i="24"/>
  <c r="P344" i="24" s="1"/>
  <c r="M343" i="24"/>
  <c r="E343" i="24"/>
  <c r="P343" i="24" s="1"/>
  <c r="M342" i="24"/>
  <c r="E342" i="24"/>
  <c r="O342" i="24" s="1"/>
  <c r="M341" i="24"/>
  <c r="E341" i="24"/>
  <c r="P341" i="24" s="1"/>
  <c r="M340" i="24"/>
  <c r="E340" i="24"/>
  <c r="M339" i="24"/>
  <c r="E339" i="24"/>
  <c r="P339" i="24" s="1"/>
  <c r="M338" i="24"/>
  <c r="E338" i="24"/>
  <c r="P338" i="24" s="1"/>
  <c r="M337" i="24"/>
  <c r="E337" i="24"/>
  <c r="P337" i="24" s="1"/>
  <c r="M336" i="24"/>
  <c r="E336" i="24"/>
  <c r="P336" i="24" s="1"/>
  <c r="M335" i="24"/>
  <c r="E335" i="24"/>
  <c r="P335" i="24" s="1"/>
  <c r="M334" i="24"/>
  <c r="E334" i="24"/>
  <c r="O334" i="24" s="1"/>
  <c r="M333" i="24"/>
  <c r="E333" i="24"/>
  <c r="P333" i="24" s="1"/>
  <c r="M332" i="24"/>
  <c r="E332" i="24"/>
  <c r="P332" i="24" s="1"/>
  <c r="M331" i="24"/>
  <c r="E331" i="24"/>
  <c r="P331" i="24" s="1"/>
  <c r="M330" i="24"/>
  <c r="E330" i="24"/>
  <c r="P330" i="24" s="1"/>
  <c r="M329" i="24"/>
  <c r="E329" i="24"/>
  <c r="P329" i="24" s="1"/>
  <c r="M328" i="24"/>
  <c r="E328" i="24"/>
  <c r="M327" i="24"/>
  <c r="E327" i="24"/>
  <c r="P327" i="24" s="1"/>
  <c r="M326" i="24"/>
  <c r="E326" i="24"/>
  <c r="O326" i="24" s="1"/>
  <c r="M325" i="24"/>
  <c r="E325" i="24"/>
  <c r="P325" i="24" s="1"/>
  <c r="M324" i="24"/>
  <c r="E324" i="24"/>
  <c r="P324" i="24" s="1"/>
  <c r="M323" i="24"/>
  <c r="E323" i="24"/>
  <c r="P323" i="24" s="1"/>
  <c r="M322" i="24"/>
  <c r="E322" i="24"/>
  <c r="P322" i="24" s="1"/>
  <c r="M321" i="24"/>
  <c r="E321" i="24"/>
  <c r="P321" i="24" s="1"/>
  <c r="M320" i="24"/>
  <c r="E320" i="24"/>
  <c r="P320" i="24" s="1"/>
  <c r="M319" i="24"/>
  <c r="E319" i="24"/>
  <c r="P319" i="24" s="1"/>
  <c r="M318" i="24"/>
  <c r="E318" i="24"/>
  <c r="O318" i="24" s="1"/>
  <c r="M317" i="24"/>
  <c r="E317" i="24"/>
  <c r="P317" i="24" s="1"/>
  <c r="M316" i="24"/>
  <c r="E316" i="24"/>
  <c r="P316" i="24" s="1"/>
  <c r="M315" i="24"/>
  <c r="E315" i="24"/>
  <c r="P315" i="24" s="1"/>
  <c r="M314" i="24"/>
  <c r="E314" i="24"/>
  <c r="P314" i="24" s="1"/>
  <c r="M313" i="24"/>
  <c r="E313" i="24"/>
  <c r="P313" i="24" s="1"/>
  <c r="M312" i="24"/>
  <c r="E312" i="24"/>
  <c r="P312" i="24" s="1"/>
  <c r="M311" i="24"/>
  <c r="E311" i="24"/>
  <c r="P311" i="24" s="1"/>
  <c r="M310" i="24"/>
  <c r="E310" i="24"/>
  <c r="O310" i="24" s="1"/>
  <c r="M309" i="24"/>
  <c r="E309" i="24"/>
  <c r="P309" i="24" s="1"/>
  <c r="M308" i="24"/>
  <c r="E308" i="24"/>
  <c r="P308" i="24" s="1"/>
  <c r="E307" i="24"/>
  <c r="P307" i="24" s="1"/>
  <c r="E306" i="24"/>
  <c r="O306" i="24" s="1"/>
  <c r="E305" i="24"/>
  <c r="O305" i="24" s="1"/>
  <c r="E304" i="24"/>
  <c r="E303" i="24"/>
  <c r="O303" i="24" s="1"/>
  <c r="E302" i="24"/>
  <c r="P302" i="24" s="1"/>
  <c r="E301" i="24"/>
  <c r="O301" i="24" s="1"/>
  <c r="E300" i="24"/>
  <c r="P300" i="24" s="1"/>
  <c r="E299" i="24"/>
  <c r="O299" i="24" s="1"/>
  <c r="E298" i="24"/>
  <c r="E297" i="24"/>
  <c r="O297" i="24" s="1"/>
  <c r="E296" i="24"/>
  <c r="E295" i="24"/>
  <c r="O295" i="24" s="1"/>
  <c r="E294" i="24"/>
  <c r="O294" i="24" s="1"/>
  <c r="E293" i="24"/>
  <c r="O293" i="24" s="1"/>
  <c r="E292" i="24"/>
  <c r="O292" i="24" s="1"/>
  <c r="E291" i="24"/>
  <c r="O291" i="24" s="1"/>
  <c r="E290" i="24"/>
  <c r="P290" i="24" s="1"/>
  <c r="E289" i="24"/>
  <c r="O289" i="24" s="1"/>
  <c r="E288" i="24"/>
  <c r="E287" i="24"/>
  <c r="O287" i="24" s="1"/>
  <c r="E286" i="24"/>
  <c r="P286" i="24" s="1"/>
  <c r="E285" i="24"/>
  <c r="O285" i="24" s="1"/>
  <c r="E284" i="24"/>
  <c r="P284" i="24" s="1"/>
  <c r="E283" i="24"/>
  <c r="O283" i="24" s="1"/>
  <c r="E282" i="24"/>
  <c r="E281" i="24"/>
  <c r="O281" i="24" s="1"/>
  <c r="M280" i="24"/>
  <c r="E280" i="24"/>
  <c r="P280" i="24" s="1"/>
  <c r="M279" i="24"/>
  <c r="E279" i="24"/>
  <c r="O279" i="24" s="1"/>
  <c r="M278" i="24"/>
  <c r="E278" i="24"/>
  <c r="P278" i="24" s="1"/>
  <c r="M277" i="24"/>
  <c r="E277" i="24"/>
  <c r="M276" i="24"/>
  <c r="E276" i="24"/>
  <c r="P276" i="24" s="1"/>
  <c r="M275" i="24"/>
  <c r="E275" i="24"/>
  <c r="P275" i="24" s="1"/>
  <c r="M274" i="24"/>
  <c r="E274" i="24"/>
  <c r="P274" i="24" s="1"/>
  <c r="M273" i="24"/>
  <c r="E273" i="24"/>
  <c r="P273" i="24" s="1"/>
  <c r="M272" i="24"/>
  <c r="E272" i="24"/>
  <c r="P272" i="24" s="1"/>
  <c r="M271" i="24"/>
  <c r="E271" i="24"/>
  <c r="O271" i="24" s="1"/>
  <c r="M270" i="24"/>
  <c r="E270" i="24"/>
  <c r="P270" i="24" s="1"/>
  <c r="M269" i="24"/>
  <c r="E269" i="24"/>
  <c r="P269" i="24" s="1"/>
  <c r="M268" i="24"/>
  <c r="E268" i="24"/>
  <c r="P268" i="24" s="1"/>
  <c r="M267" i="24"/>
  <c r="E267" i="24"/>
  <c r="P267" i="24" s="1"/>
  <c r="M266" i="24"/>
  <c r="E266" i="24"/>
  <c r="P266" i="24" s="1"/>
  <c r="M265" i="24"/>
  <c r="E265" i="24"/>
  <c r="P265" i="24" s="1"/>
  <c r="M264" i="24"/>
  <c r="E264" i="24"/>
  <c r="P264" i="24" s="1"/>
  <c r="M263" i="24"/>
  <c r="E263" i="24"/>
  <c r="O263" i="24" s="1"/>
  <c r="M262" i="24"/>
  <c r="E262" i="24"/>
  <c r="P262" i="24" s="1"/>
  <c r="M261" i="24"/>
  <c r="E261" i="24"/>
  <c r="P261" i="24" s="1"/>
  <c r="M260" i="24"/>
  <c r="E260" i="24"/>
  <c r="P260" i="24" s="1"/>
  <c r="M259" i="24"/>
  <c r="E259" i="24"/>
  <c r="P259" i="24" s="1"/>
  <c r="M258" i="24"/>
  <c r="E258" i="24"/>
  <c r="O258" i="24" s="1"/>
  <c r="M257" i="24"/>
  <c r="E257" i="24"/>
  <c r="P257" i="24" s="1"/>
  <c r="E256" i="24"/>
  <c r="P256" i="24" s="1"/>
  <c r="E255" i="24"/>
  <c r="O255" i="24" s="1"/>
  <c r="E254" i="24"/>
  <c r="P254" i="24" s="1"/>
  <c r="E253" i="24"/>
  <c r="O253" i="24" s="1"/>
  <c r="E252" i="24"/>
  <c r="P252" i="24" s="1"/>
  <c r="E251" i="24"/>
  <c r="O251" i="24" s="1"/>
  <c r="E250" i="24"/>
  <c r="P250" i="24" s="1"/>
  <c r="E249" i="24"/>
  <c r="O249" i="24" s="1"/>
  <c r="E248" i="24"/>
  <c r="P248" i="24" s="1"/>
  <c r="E247" i="24"/>
  <c r="O247" i="24" s="1"/>
  <c r="E246" i="24"/>
  <c r="P246" i="24" s="1"/>
  <c r="E245" i="24"/>
  <c r="O245" i="24" s="1"/>
  <c r="E244" i="24"/>
  <c r="P244" i="24" s="1"/>
  <c r="E243" i="24"/>
  <c r="E242" i="24"/>
  <c r="P242" i="24" s="1"/>
  <c r="E241" i="24"/>
  <c r="O241" i="24" s="1"/>
  <c r="E240" i="24"/>
  <c r="P240" i="24" s="1"/>
  <c r="E239" i="24"/>
  <c r="O239" i="24" s="1"/>
  <c r="E238" i="24"/>
  <c r="P238" i="24" s="1"/>
  <c r="E237" i="24"/>
  <c r="O237" i="24" s="1"/>
  <c r="E236" i="24"/>
  <c r="P236" i="24" s="1"/>
  <c r="E235" i="24"/>
  <c r="O235" i="24" s="1"/>
  <c r="E234" i="24"/>
  <c r="P234" i="24" s="1"/>
  <c r="E233" i="24"/>
  <c r="O233" i="24" s="1"/>
  <c r="E232" i="24"/>
  <c r="P232" i="24" s="1"/>
  <c r="E231" i="24"/>
  <c r="O231" i="24" s="1"/>
  <c r="E230" i="24"/>
  <c r="P230" i="24" s="1"/>
  <c r="E229" i="24"/>
  <c r="E228" i="24"/>
  <c r="P228" i="24" s="1"/>
  <c r="E227" i="24"/>
  <c r="O227" i="24" s="1"/>
  <c r="E226" i="24"/>
  <c r="P226" i="24" s="1"/>
  <c r="E225" i="24"/>
  <c r="O225" i="24" s="1"/>
  <c r="E224" i="24"/>
  <c r="P224" i="24" s="1"/>
  <c r="E223" i="24"/>
  <c r="O223" i="24" s="1"/>
  <c r="E222" i="24"/>
  <c r="P222" i="24" s="1"/>
  <c r="E221" i="24"/>
  <c r="O221" i="24" s="1"/>
  <c r="E220" i="24"/>
  <c r="P220" i="24" s="1"/>
  <c r="E219" i="24"/>
  <c r="E218" i="24"/>
  <c r="P218" i="24" s="1"/>
  <c r="E217" i="24"/>
  <c r="O217" i="24" s="1"/>
  <c r="E216" i="24"/>
  <c r="P216" i="24" s="1"/>
  <c r="E215" i="24"/>
  <c r="O215" i="24" s="1"/>
  <c r="E214" i="24"/>
  <c r="P214" i="24" s="1"/>
  <c r="E213" i="24"/>
  <c r="O213" i="24" s="1"/>
  <c r="E212" i="24"/>
  <c r="P212" i="24" s="1"/>
  <c r="E211" i="24"/>
  <c r="O211" i="24" s="1"/>
  <c r="E210" i="24"/>
  <c r="P210" i="24" s="1"/>
  <c r="E209" i="24"/>
  <c r="O209" i="24" s="1"/>
  <c r="E208" i="24"/>
  <c r="P208" i="24" s="1"/>
  <c r="M207" i="24"/>
  <c r="E207" i="24"/>
  <c r="P207" i="24" s="1"/>
  <c r="M206" i="24"/>
  <c r="E206" i="24"/>
  <c r="P206" i="24" s="1"/>
  <c r="E205" i="24"/>
  <c r="P205" i="24" s="1"/>
  <c r="E204" i="24"/>
  <c r="P204" i="24" s="1"/>
  <c r="E203" i="24"/>
  <c r="P203" i="24" s="1"/>
  <c r="E202" i="24"/>
  <c r="P202" i="24" s="1"/>
  <c r="E201" i="24"/>
  <c r="P201" i="24" s="1"/>
  <c r="E200" i="24"/>
  <c r="P200" i="24" s="1"/>
  <c r="E199" i="24"/>
  <c r="P199" i="24" s="1"/>
  <c r="E198" i="24"/>
  <c r="P198" i="24" s="1"/>
  <c r="E197" i="24"/>
  <c r="P197" i="24" s="1"/>
  <c r="E196" i="24"/>
  <c r="P196" i="24" s="1"/>
  <c r="E195" i="24"/>
  <c r="P195" i="24" s="1"/>
  <c r="E194" i="24"/>
  <c r="P194" i="24" s="1"/>
  <c r="E193" i="24"/>
  <c r="P193" i="24" s="1"/>
  <c r="E192" i="24"/>
  <c r="P192" i="24" s="1"/>
  <c r="E191" i="24"/>
  <c r="P191" i="24" s="1"/>
  <c r="E190" i="24"/>
  <c r="P190" i="24" s="1"/>
  <c r="E189" i="24"/>
  <c r="P189" i="24" s="1"/>
  <c r="E188" i="24"/>
  <c r="P188" i="24" s="1"/>
  <c r="E187" i="24"/>
  <c r="P187" i="24" s="1"/>
  <c r="E186" i="24"/>
  <c r="P186" i="24" s="1"/>
  <c r="E185" i="24"/>
  <c r="P185" i="24" s="1"/>
  <c r="E184" i="24"/>
  <c r="P184" i="24" s="1"/>
  <c r="E183" i="24"/>
  <c r="P183" i="24" s="1"/>
  <c r="E182" i="24"/>
  <c r="P182" i="24" s="1"/>
  <c r="E181" i="24"/>
  <c r="P181" i="24" s="1"/>
  <c r="E180" i="24"/>
  <c r="P180" i="24" s="1"/>
  <c r="E179" i="24"/>
  <c r="P179" i="24" s="1"/>
  <c r="E178" i="24"/>
  <c r="P178" i="24" s="1"/>
  <c r="E177" i="24"/>
  <c r="P177" i="24" s="1"/>
  <c r="M176" i="24"/>
  <c r="E176" i="24"/>
  <c r="P176" i="24" s="1"/>
  <c r="M175" i="24"/>
  <c r="E175" i="24"/>
  <c r="P175" i="24" s="1"/>
  <c r="M174" i="24"/>
  <c r="E174" i="24"/>
  <c r="P174" i="24" s="1"/>
  <c r="M173" i="24"/>
  <c r="E173" i="24"/>
  <c r="P173" i="24" s="1"/>
  <c r="M172" i="24"/>
  <c r="E172" i="24"/>
  <c r="P172" i="24" s="1"/>
  <c r="M171" i="24"/>
  <c r="E171" i="24"/>
  <c r="P171" i="24" s="1"/>
  <c r="M170" i="24"/>
  <c r="E170" i="24"/>
  <c r="P170" i="24" s="1"/>
  <c r="M169" i="24"/>
  <c r="E169" i="24"/>
  <c r="O169" i="24" s="1"/>
  <c r="M168" i="24"/>
  <c r="E168" i="24"/>
  <c r="P168" i="24" s="1"/>
  <c r="M167" i="24"/>
  <c r="E167" i="24"/>
  <c r="M166" i="24"/>
  <c r="E166" i="24"/>
  <c r="P166" i="24" s="1"/>
  <c r="M165" i="24"/>
  <c r="E165" i="24"/>
  <c r="P165" i="24" s="1"/>
  <c r="M164" i="24"/>
  <c r="E164" i="24"/>
  <c r="P164" i="24" s="1"/>
  <c r="M163" i="24"/>
  <c r="E163" i="24"/>
  <c r="P163" i="24" s="1"/>
  <c r="M162" i="24"/>
  <c r="E162" i="24"/>
  <c r="O162" i="24" s="1"/>
  <c r="M161" i="24"/>
  <c r="E161" i="24"/>
  <c r="O161" i="24" s="1"/>
  <c r="M160" i="24"/>
  <c r="E160" i="24"/>
  <c r="P160" i="24" s="1"/>
  <c r="M159" i="24"/>
  <c r="E159" i="24"/>
  <c r="P159" i="24" s="1"/>
  <c r="M158" i="24"/>
  <c r="E158" i="24"/>
  <c r="P158" i="24" s="1"/>
  <c r="M157" i="24"/>
  <c r="E157" i="24"/>
  <c r="P157" i="24" s="1"/>
  <c r="M156" i="24"/>
  <c r="E156" i="24"/>
  <c r="P156" i="24" s="1"/>
  <c r="M155" i="24"/>
  <c r="E155" i="24"/>
  <c r="P155" i="24" s="1"/>
  <c r="E154" i="24"/>
  <c r="E153" i="24"/>
  <c r="P153" i="24" s="1"/>
  <c r="E152" i="24"/>
  <c r="E151" i="24"/>
  <c r="P151" i="24" s="1"/>
  <c r="E150" i="24"/>
  <c r="O150" i="24" s="1"/>
  <c r="E149" i="24"/>
  <c r="P149" i="24" s="1"/>
  <c r="E148" i="24"/>
  <c r="P148" i="24" s="1"/>
  <c r="E147" i="24"/>
  <c r="E146" i="24"/>
  <c r="P146" i="24" s="1"/>
  <c r="E145" i="24"/>
  <c r="E144" i="24"/>
  <c r="P144" i="24" s="1"/>
  <c r="E143" i="24"/>
  <c r="P143" i="24" s="1"/>
  <c r="E142" i="24"/>
  <c r="P142" i="24" s="1"/>
  <c r="E141" i="24"/>
  <c r="P141" i="24" s="1"/>
  <c r="E140" i="24"/>
  <c r="P140" i="24" s="1"/>
  <c r="E139" i="24"/>
  <c r="P139" i="24" s="1"/>
  <c r="E138" i="24"/>
  <c r="E137" i="24"/>
  <c r="P137" i="24" s="1"/>
  <c r="E136" i="24"/>
  <c r="E135" i="24"/>
  <c r="P135" i="24" s="1"/>
  <c r="E134" i="24"/>
  <c r="O134" i="24" s="1"/>
  <c r="E133" i="24"/>
  <c r="P133" i="24" s="1"/>
  <c r="E132" i="24"/>
  <c r="P132" i="24" s="1"/>
  <c r="E131" i="24"/>
  <c r="E130" i="24"/>
  <c r="P130" i="24" s="1"/>
  <c r="E129" i="24"/>
  <c r="E128" i="24"/>
  <c r="O128" i="24" s="1"/>
  <c r="E127" i="24"/>
  <c r="P127" i="24" s="1"/>
  <c r="E126" i="24"/>
  <c r="O126" i="24" s="1"/>
  <c r="E125" i="24"/>
  <c r="P125" i="24" s="1"/>
  <c r="E124" i="24"/>
  <c r="P124" i="24" s="1"/>
  <c r="E123" i="24"/>
  <c r="P123" i="24" s="1"/>
  <c r="E122" i="24"/>
  <c r="E121" i="24"/>
  <c r="P121" i="24" s="1"/>
  <c r="E120" i="24"/>
  <c r="E119" i="24"/>
  <c r="P119" i="24" s="1"/>
  <c r="E118" i="24"/>
  <c r="O118" i="24" s="1"/>
  <c r="E117" i="24"/>
  <c r="P117" i="24" s="1"/>
  <c r="E116" i="24"/>
  <c r="P116" i="24" s="1"/>
  <c r="E115" i="24"/>
  <c r="E114" i="24"/>
  <c r="O114" i="24" s="1"/>
  <c r="E113" i="24"/>
  <c r="E112" i="24"/>
  <c r="P112" i="24" s="1"/>
  <c r="E111" i="24"/>
  <c r="P111" i="24" s="1"/>
  <c r="E110" i="24"/>
  <c r="P110" i="24" s="1"/>
  <c r="E109" i="24"/>
  <c r="P109" i="24" s="1"/>
  <c r="E108" i="24"/>
  <c r="P108" i="24" s="1"/>
  <c r="E107" i="24"/>
  <c r="P107" i="24" s="1"/>
  <c r="E106" i="24"/>
  <c r="E105" i="24"/>
  <c r="P105" i="24" s="1"/>
  <c r="M104" i="24"/>
  <c r="E104" i="24"/>
  <c r="E103" i="24"/>
  <c r="O103" i="24" s="1"/>
  <c r="E102" i="24"/>
  <c r="O102" i="24" s="1"/>
  <c r="E101" i="24"/>
  <c r="O101" i="24" s="1"/>
  <c r="E100" i="24"/>
  <c r="O100" i="24" s="1"/>
  <c r="E99" i="24"/>
  <c r="O99" i="24" s="1"/>
  <c r="E98" i="24"/>
  <c r="O98" i="24" s="1"/>
  <c r="E97" i="24"/>
  <c r="O97" i="24" s="1"/>
  <c r="E96" i="24"/>
  <c r="O96" i="24" s="1"/>
  <c r="E95" i="24"/>
  <c r="O95" i="24" s="1"/>
  <c r="E94" i="24"/>
  <c r="O94" i="24" s="1"/>
  <c r="E93" i="24"/>
  <c r="O93" i="24" s="1"/>
  <c r="E92" i="24"/>
  <c r="O92" i="24" s="1"/>
  <c r="E91" i="24"/>
  <c r="O91" i="24" s="1"/>
  <c r="E90" i="24"/>
  <c r="O90" i="24" s="1"/>
  <c r="E89" i="24"/>
  <c r="O89" i="24" s="1"/>
  <c r="E88" i="24"/>
  <c r="O88" i="24" s="1"/>
  <c r="E87" i="24"/>
  <c r="O87" i="24" s="1"/>
  <c r="E86" i="24"/>
  <c r="O86" i="24" s="1"/>
  <c r="E85" i="24"/>
  <c r="O85" i="24" s="1"/>
  <c r="E84" i="24"/>
  <c r="O84" i="24" s="1"/>
  <c r="E83" i="24"/>
  <c r="E82" i="24"/>
  <c r="O82" i="24" s="1"/>
  <c r="E81" i="24"/>
  <c r="O81" i="24" s="1"/>
  <c r="E80" i="24"/>
  <c r="O80" i="24" s="1"/>
  <c r="E79" i="24"/>
  <c r="O79" i="24" s="1"/>
  <c r="M78" i="24"/>
  <c r="E78" i="24"/>
  <c r="O78" i="24" s="1"/>
  <c r="M77" i="24"/>
  <c r="E77" i="24"/>
  <c r="P77" i="24" s="1"/>
  <c r="M76" i="24"/>
  <c r="E76" i="24"/>
  <c r="P76" i="24" s="1"/>
  <c r="M75" i="24"/>
  <c r="E75" i="24"/>
  <c r="P75" i="24" s="1"/>
  <c r="M74" i="24"/>
  <c r="E74" i="24"/>
  <c r="O74" i="24" s="1"/>
  <c r="M73" i="24"/>
  <c r="E73" i="24"/>
  <c r="P73" i="24" s="1"/>
  <c r="M72" i="24"/>
  <c r="E72" i="24"/>
  <c r="P72" i="24" s="1"/>
  <c r="M71" i="24"/>
  <c r="E71" i="24"/>
  <c r="P71" i="24" s="1"/>
  <c r="M70" i="24"/>
  <c r="E70" i="24"/>
  <c r="O70" i="24" s="1"/>
  <c r="M69" i="24"/>
  <c r="E69" i="24"/>
  <c r="M68" i="24"/>
  <c r="E68" i="24"/>
  <c r="P68" i="24" s="1"/>
  <c r="M67" i="24"/>
  <c r="E67" i="24"/>
  <c r="M66" i="24"/>
  <c r="E66" i="24"/>
  <c r="O66" i="24" s="1"/>
  <c r="M65" i="24"/>
  <c r="E65" i="24"/>
  <c r="P65" i="24" s="1"/>
  <c r="M64" i="24"/>
  <c r="E64" i="24"/>
  <c r="P64" i="24" s="1"/>
  <c r="M63" i="24"/>
  <c r="E63" i="24"/>
  <c r="P63" i="24" s="1"/>
  <c r="M62" i="24"/>
  <c r="E62" i="24"/>
  <c r="O62" i="24" s="1"/>
  <c r="M61" i="24"/>
  <c r="E61" i="24"/>
  <c r="P61" i="24" s="1"/>
  <c r="M60" i="24"/>
  <c r="E60" i="24"/>
  <c r="P60" i="24" s="1"/>
  <c r="M59" i="24"/>
  <c r="E59" i="24"/>
  <c r="P59" i="24" s="1"/>
  <c r="M58" i="24"/>
  <c r="E58" i="24"/>
  <c r="O58" i="24" s="1"/>
  <c r="M57" i="24"/>
  <c r="E57" i="24"/>
  <c r="P57" i="24" s="1"/>
  <c r="M56" i="24"/>
  <c r="E56" i="24"/>
  <c r="P56" i="24" s="1"/>
  <c r="M55" i="24"/>
  <c r="E55" i="24"/>
  <c r="P55" i="24" s="1"/>
  <c r="M54" i="24"/>
  <c r="E54" i="24"/>
  <c r="O54" i="24" s="1"/>
  <c r="M53" i="24"/>
  <c r="E53" i="24"/>
  <c r="P53" i="24" s="1"/>
  <c r="E52" i="24"/>
  <c r="P52" i="24" s="1"/>
  <c r="E51" i="24"/>
  <c r="P51" i="24" s="1"/>
  <c r="E50" i="24"/>
  <c r="P50" i="24" s="1"/>
  <c r="E49" i="24"/>
  <c r="O49" i="24" s="1"/>
  <c r="E48" i="24"/>
  <c r="P48" i="24" s="1"/>
  <c r="E47" i="24"/>
  <c r="O47" i="24" s="1"/>
  <c r="E46" i="24"/>
  <c r="P46" i="24" s="1"/>
  <c r="E45" i="24"/>
  <c r="O45" i="24" s="1"/>
  <c r="E44" i="24"/>
  <c r="P44" i="24" s="1"/>
  <c r="E43" i="24"/>
  <c r="O43" i="24" s="1"/>
  <c r="E42" i="24"/>
  <c r="P42" i="24" s="1"/>
  <c r="E41" i="24"/>
  <c r="O41" i="24" s="1"/>
  <c r="E40" i="24"/>
  <c r="P40" i="24" s="1"/>
  <c r="E39" i="24"/>
  <c r="O39" i="24" s="1"/>
  <c r="E38" i="24"/>
  <c r="P38" i="24" s="1"/>
  <c r="E37" i="24"/>
  <c r="O37" i="24" s="1"/>
  <c r="E36" i="24"/>
  <c r="P36" i="24" s="1"/>
  <c r="E35" i="24"/>
  <c r="O35" i="24" s="1"/>
  <c r="E34" i="24"/>
  <c r="P34" i="24" s="1"/>
  <c r="E33" i="24"/>
  <c r="O33" i="24" s="1"/>
  <c r="E32" i="24"/>
  <c r="P32" i="24" s="1"/>
  <c r="E31" i="24"/>
  <c r="O31" i="24" s="1"/>
  <c r="E30" i="24"/>
  <c r="P30" i="24" s="1"/>
  <c r="E29" i="24"/>
  <c r="O29" i="24" s="1"/>
  <c r="E28" i="24"/>
  <c r="P28" i="24" s="1"/>
  <c r="E27" i="24"/>
  <c r="O27" i="24" s="1"/>
  <c r="E26" i="24"/>
  <c r="P26" i="24" s="1"/>
  <c r="E25" i="24"/>
  <c r="O25" i="24" s="1"/>
  <c r="E24" i="24"/>
  <c r="P24" i="24" s="1"/>
  <c r="E23" i="24"/>
  <c r="O23" i="24" s="1"/>
  <c r="E22" i="24"/>
  <c r="P22" i="24" s="1"/>
  <c r="E21" i="24"/>
  <c r="O21" i="24" s="1"/>
  <c r="E20" i="24"/>
  <c r="P20" i="24" s="1"/>
  <c r="E19" i="24"/>
  <c r="O19" i="24" s="1"/>
  <c r="E18" i="24"/>
  <c r="P18" i="24" s="1"/>
  <c r="E17" i="24"/>
  <c r="P17" i="24" s="1"/>
  <c r="E16" i="24"/>
  <c r="P16" i="24" s="1"/>
  <c r="M15" i="24"/>
  <c r="E15" i="24"/>
  <c r="P15" i="24" s="1"/>
  <c r="M14" i="24"/>
  <c r="E14" i="24"/>
  <c r="M13" i="24"/>
  <c r="E13" i="24"/>
  <c r="P13" i="24" s="1"/>
  <c r="M12" i="24"/>
  <c r="E12" i="24"/>
  <c r="P12" i="24" s="1"/>
  <c r="M11" i="24"/>
  <c r="E11" i="24"/>
  <c r="P11" i="24" s="1"/>
  <c r="M10" i="24"/>
  <c r="E10" i="24"/>
  <c r="P10" i="24" s="1"/>
  <c r="M9" i="24"/>
  <c r="E9" i="24"/>
  <c r="O9" i="24" s="1"/>
  <c r="M8" i="24"/>
  <c r="E8" i="24"/>
  <c r="P8" i="24" s="1"/>
  <c r="M7" i="24"/>
  <c r="E7" i="24"/>
  <c r="P7" i="24" s="1"/>
  <c r="M6" i="24"/>
  <c r="E6" i="24"/>
  <c r="P6" i="24" s="1"/>
  <c r="M5" i="24"/>
  <c r="E5" i="24"/>
  <c r="P5" i="24" s="1"/>
  <c r="M4" i="24"/>
  <c r="E4" i="24"/>
  <c r="P4" i="24" s="1"/>
  <c r="M3" i="24"/>
  <c r="E3" i="24"/>
  <c r="P3" i="24" s="1"/>
  <c r="M2" i="24"/>
  <c r="E2" i="24"/>
  <c r="P2" i="24" s="1"/>
  <c r="N278" i="24"/>
  <c r="O6673" i="24" l="1"/>
  <c r="O5489" i="24"/>
  <c r="P3885" i="24"/>
  <c r="O3898" i="24"/>
  <c r="P5594" i="24"/>
  <c r="P3130" i="24"/>
  <c r="P10622" i="24"/>
  <c r="P4580" i="24"/>
  <c r="O5487" i="24"/>
  <c r="O9133" i="24"/>
  <c r="P10206" i="24"/>
  <c r="P2091" i="24"/>
  <c r="O2682" i="24"/>
  <c r="O3184" i="24"/>
  <c r="P3263" i="24"/>
  <c r="P7917" i="24"/>
  <c r="O3440" i="24"/>
  <c r="P3852" i="24"/>
  <c r="P3559" i="24"/>
  <c r="O124" i="24"/>
  <c r="O1251" i="24"/>
  <c r="P1559" i="24"/>
  <c r="P4447" i="24"/>
  <c r="O6054" i="24"/>
  <c r="P3745" i="24"/>
  <c r="P8765" i="24"/>
  <c r="O51" i="24"/>
  <c r="P7729" i="24"/>
  <c r="O20" i="24"/>
  <c r="O3019" i="24"/>
  <c r="P9955" i="24"/>
  <c r="P10240" i="24"/>
  <c r="O7706" i="24"/>
  <c r="O8916" i="24"/>
  <c r="O10045" i="24"/>
  <c r="P10197" i="24"/>
  <c r="P3367" i="24"/>
  <c r="O4910" i="24"/>
  <c r="O10683" i="24"/>
  <c r="P235" i="24"/>
  <c r="O3360" i="24"/>
  <c r="O6065" i="24"/>
  <c r="O5505" i="24"/>
  <c r="O6095" i="24"/>
  <c r="O6207" i="24"/>
  <c r="O6396" i="24"/>
  <c r="O7140" i="24"/>
  <c r="O9468" i="24"/>
  <c r="O10421" i="24"/>
  <c r="P10620" i="24"/>
  <c r="P114" i="24"/>
  <c r="O121" i="24"/>
  <c r="O132" i="24"/>
  <c r="O704" i="24"/>
  <c r="O961" i="24"/>
  <c r="O1267" i="24"/>
  <c r="O1867" i="24"/>
  <c r="P2600" i="24"/>
  <c r="O2767" i="24"/>
  <c r="P3397" i="24"/>
  <c r="O3458" i="24"/>
  <c r="O4020" i="24"/>
  <c r="O4306" i="24"/>
  <c r="O6215" i="24"/>
  <c r="O7042" i="24"/>
  <c r="P7973" i="24"/>
  <c r="O8343" i="24"/>
  <c r="O10419" i="24"/>
  <c r="P118" i="24"/>
  <c r="O716" i="24"/>
  <c r="O530" i="24"/>
  <c r="O1366" i="24"/>
  <c r="P2149" i="24"/>
  <c r="P2842" i="24"/>
  <c r="P2874" i="24"/>
  <c r="O3452" i="24"/>
  <c r="O3648" i="24"/>
  <c r="O3868" i="24"/>
  <c r="O5043" i="24"/>
  <c r="P6578" i="24"/>
  <c r="P58" i="24"/>
  <c r="O2982" i="24"/>
  <c r="P355" i="24"/>
  <c r="P365" i="24"/>
  <c r="O2803" i="24"/>
  <c r="P4725" i="24"/>
  <c r="P4817" i="24"/>
  <c r="O5030" i="24"/>
  <c r="P5324" i="24"/>
  <c r="O6253" i="24"/>
  <c r="O6592" i="24"/>
  <c r="O9510" i="24"/>
  <c r="O9793" i="24"/>
  <c r="O10687" i="24"/>
  <c r="P10692" i="24"/>
  <c r="O11150" i="24"/>
  <c r="O11211" i="24"/>
  <c r="P11224" i="24"/>
  <c r="O3808" i="24"/>
  <c r="P4722" i="24"/>
  <c r="P4815" i="24"/>
  <c r="O4882" i="24"/>
  <c r="O4903" i="24"/>
  <c r="P5749" i="24"/>
  <c r="O6154" i="24"/>
  <c r="P6217" i="24"/>
  <c r="O8900" i="24"/>
  <c r="P9833" i="24"/>
  <c r="O10685" i="24"/>
  <c r="P11248" i="24"/>
  <c r="O36" i="24"/>
  <c r="P1235" i="24"/>
  <c r="P1387" i="24"/>
  <c r="O2064" i="24"/>
  <c r="O3673" i="24"/>
  <c r="O4344" i="24"/>
  <c r="O4412" i="24"/>
  <c r="O6364" i="24"/>
  <c r="P10558" i="24"/>
  <c r="O2918" i="24"/>
  <c r="O3328" i="24"/>
  <c r="P4786" i="24"/>
  <c r="O5482" i="24"/>
  <c r="P5641" i="24"/>
  <c r="O5674" i="24"/>
  <c r="P6129" i="24"/>
  <c r="O7594" i="24"/>
  <c r="P7931" i="24"/>
  <c r="P8325" i="24"/>
  <c r="O8683" i="24"/>
  <c r="P8712" i="24"/>
  <c r="O8824" i="24"/>
  <c r="P9265" i="24"/>
  <c r="O9545" i="24"/>
  <c r="P10019" i="24"/>
  <c r="O10810" i="24"/>
  <c r="P10886" i="24"/>
  <c r="O112" i="24"/>
  <c r="P5645" i="24"/>
  <c r="O6038" i="24"/>
  <c r="O6055" i="24"/>
  <c r="O6547" i="24"/>
  <c r="O7219" i="24"/>
  <c r="P7467" i="24"/>
  <c r="O7487" i="24"/>
  <c r="O7549" i="24"/>
  <c r="O8656" i="24"/>
  <c r="O8814" i="24"/>
  <c r="O9007" i="24"/>
  <c r="O9104" i="24"/>
  <c r="P10001" i="24"/>
  <c r="O10569" i="24"/>
  <c r="P10790" i="24"/>
  <c r="O10808" i="24"/>
  <c r="O10942" i="24"/>
  <c r="O11072" i="24"/>
  <c r="P2994" i="24"/>
  <c r="O3138" i="24"/>
  <c r="O2446" i="24"/>
  <c r="P2932" i="24"/>
  <c r="P3006" i="24"/>
  <c r="O3120" i="24"/>
  <c r="O3162" i="24"/>
  <c r="O3358" i="24"/>
  <c r="P4611" i="24"/>
  <c r="O5322" i="24"/>
  <c r="O6411" i="24"/>
  <c r="O6448" i="24"/>
  <c r="O6811" i="24"/>
  <c r="O7062" i="24"/>
  <c r="O7217" i="24"/>
  <c r="P8926" i="24"/>
  <c r="O9031" i="24"/>
  <c r="P9052" i="24"/>
  <c r="P9203" i="24"/>
  <c r="O9208" i="24"/>
  <c r="O10740" i="24"/>
  <c r="O10742" i="24"/>
  <c r="P10798" i="24"/>
  <c r="O10950" i="24"/>
  <c r="O10960" i="24"/>
  <c r="O10968" i="24"/>
  <c r="P2057" i="24"/>
  <c r="P3009" i="24"/>
  <c r="P3456" i="24"/>
  <c r="O15" i="24"/>
  <c r="P783" i="24"/>
  <c r="O973" i="24"/>
  <c r="O1358" i="24"/>
  <c r="P1550" i="24"/>
  <c r="P1584" i="24"/>
  <c r="O1776" i="24"/>
  <c r="P1952" i="24"/>
  <c r="P2188" i="24"/>
  <c r="P2717" i="24"/>
  <c r="P2944" i="24"/>
  <c r="O3460" i="24"/>
  <c r="O3535" i="24"/>
  <c r="O3706" i="24"/>
  <c r="O3969" i="24"/>
  <c r="P4178" i="24"/>
  <c r="O4242" i="24"/>
  <c r="O4609" i="24"/>
  <c r="O5197" i="24"/>
  <c r="O6041" i="24"/>
  <c r="O6097" i="24"/>
  <c r="O6237" i="24"/>
  <c r="O6785" i="24"/>
  <c r="P8127" i="24"/>
  <c r="O8494" i="24"/>
  <c r="O8540" i="24"/>
  <c r="P8934" i="24"/>
  <c r="P10377" i="24"/>
  <c r="O10459" i="24"/>
  <c r="P10863" i="24"/>
  <c r="O10958" i="24"/>
  <c r="P33" i="24"/>
  <c r="O48" i="24"/>
  <c r="P221" i="24"/>
  <c r="P299" i="24"/>
  <c r="O2463" i="24"/>
  <c r="O109" i="24"/>
  <c r="P775" i="24"/>
  <c r="P375" i="24"/>
  <c r="P23" i="24"/>
  <c r="P99" i="24"/>
  <c r="O265" i="24"/>
  <c r="P281" i="24"/>
  <c r="P443" i="24"/>
  <c r="O576" i="24"/>
  <c r="P1543" i="24"/>
  <c r="O1942" i="24"/>
  <c r="O2165" i="24"/>
  <c r="P2578" i="24"/>
  <c r="O2715" i="24"/>
  <c r="O2826" i="24"/>
  <c r="P3569" i="24"/>
  <c r="O3596" i="24"/>
  <c r="O3959" i="24"/>
  <c r="O5282" i="24"/>
  <c r="O9126" i="24"/>
  <c r="O22" i="24"/>
  <c r="O107" i="24"/>
  <c r="O119" i="24"/>
  <c r="O752" i="24"/>
  <c r="O17" i="24"/>
  <c r="P126" i="24"/>
  <c r="P245" i="24"/>
  <c r="P283" i="24"/>
  <c r="P306" i="24"/>
  <c r="P367" i="24"/>
  <c r="P451" i="24"/>
  <c r="P500" i="24"/>
  <c r="O672" i="24"/>
  <c r="P726" i="24"/>
  <c r="O971" i="24"/>
  <c r="O1298" i="24"/>
  <c r="P1403" i="24"/>
  <c r="O1418" i="24"/>
  <c r="P1437" i="24"/>
  <c r="O1511" i="24"/>
  <c r="O1732" i="24"/>
  <c r="P1805" i="24"/>
  <c r="O1839" i="24"/>
  <c r="O1841" i="24"/>
  <c r="O2101" i="24"/>
  <c r="P2115" i="24"/>
  <c r="P2501" i="24"/>
  <c r="P2503" i="24"/>
  <c r="O2598" i="24"/>
  <c r="P2719" i="24"/>
  <c r="O2740" i="24"/>
  <c r="O2793" i="24"/>
  <c r="P2830" i="24"/>
  <c r="P3753" i="24"/>
  <c r="O3824" i="24"/>
  <c r="O4129" i="24"/>
  <c r="O4246" i="24"/>
  <c r="O4613" i="24"/>
  <c r="O4675" i="24"/>
  <c r="P4740" i="24"/>
  <c r="P5764" i="24"/>
  <c r="O5842" i="24"/>
  <c r="O6057" i="24"/>
  <c r="P6084" i="24"/>
  <c r="O6185" i="24"/>
  <c r="O6268" i="24"/>
  <c r="P6468" i="24"/>
  <c r="P6562" i="24"/>
  <c r="P6777" i="24"/>
  <c r="O6813" i="24"/>
  <c r="O7253" i="24"/>
  <c r="P7915" i="24"/>
  <c r="O7938" i="24"/>
  <c r="O7943" i="24"/>
  <c r="P8303" i="24"/>
  <c r="P8389" i="24"/>
  <c r="P8718" i="24"/>
  <c r="O8727" i="24"/>
  <c r="P8770" i="24"/>
  <c r="O8869" i="24"/>
  <c r="O8910" i="24"/>
  <c r="P9082" i="24"/>
  <c r="P251" i="24"/>
  <c r="P310" i="24"/>
  <c r="O522" i="24"/>
  <c r="O592" i="24"/>
  <c r="P39" i="24"/>
  <c r="P49" i="24"/>
  <c r="O144" i="24"/>
  <c r="P945" i="24"/>
  <c r="O1564" i="24"/>
  <c r="P1709" i="24"/>
  <c r="O1798" i="24"/>
  <c r="P1821" i="24"/>
  <c r="O2398" i="24"/>
  <c r="O2535" i="24"/>
  <c r="O3419" i="24"/>
  <c r="P3424" i="24"/>
  <c r="P4146" i="24"/>
  <c r="O4244" i="24"/>
  <c r="O4285" i="24"/>
  <c r="O4771" i="24"/>
  <c r="O5339" i="24"/>
  <c r="O5394" i="24"/>
  <c r="O5424" i="24"/>
  <c r="P5446" i="24"/>
  <c r="O6211" i="24"/>
  <c r="O6380" i="24"/>
  <c r="P6409" i="24"/>
  <c r="O6456" i="24"/>
  <c r="P7032" i="24"/>
  <c r="O7209" i="24"/>
  <c r="O7650" i="24"/>
  <c r="P7830" i="24"/>
  <c r="O8182" i="24"/>
  <c r="P9439" i="24"/>
  <c r="O9664" i="24"/>
  <c r="P10003" i="24"/>
  <c r="O10571" i="24"/>
  <c r="O11182" i="24"/>
  <c r="O11187" i="24"/>
  <c r="O28" i="24"/>
  <c r="P31" i="24"/>
  <c r="O40" i="24"/>
  <c r="P96" i="24"/>
  <c r="O142" i="24"/>
  <c r="O149" i="24"/>
  <c r="O588" i="24"/>
  <c r="P915" i="24"/>
  <c r="P1084" i="24"/>
  <c r="O1600" i="24"/>
  <c r="O1936" i="24"/>
  <c r="P2636" i="24"/>
  <c r="O2686" i="24"/>
  <c r="P2886" i="24"/>
  <c r="O3118" i="24"/>
  <c r="O3364" i="24"/>
  <c r="P3390" i="24"/>
  <c r="P3442" i="24"/>
  <c r="O3685" i="24"/>
  <c r="O3728" i="24"/>
  <c r="O3758" i="24"/>
  <c r="O3945" i="24"/>
  <c r="O4347" i="24"/>
  <c r="O4487" i="24"/>
  <c r="O4571" i="24"/>
  <c r="P4574" i="24"/>
  <c r="P4594" i="24"/>
  <c r="O4776" i="24"/>
  <c r="O4800" i="24"/>
  <c r="P5395" i="24"/>
  <c r="O5517" i="24"/>
  <c r="P5701" i="24"/>
  <c r="P6120" i="24"/>
  <c r="O6219" i="24"/>
  <c r="O6277" i="24"/>
  <c r="O6488" i="24"/>
  <c r="O6913" i="24"/>
  <c r="O7197" i="24"/>
  <c r="O7367" i="24"/>
  <c r="P7429" i="24"/>
  <c r="O7442" i="24"/>
  <c r="O7447" i="24"/>
  <c r="O8130" i="24"/>
  <c r="O8390" i="24"/>
  <c r="O8666" i="24"/>
  <c r="O8969" i="24"/>
  <c r="P9289" i="24"/>
  <c r="P9299" i="24"/>
  <c r="O9347" i="24"/>
  <c r="O9352" i="24"/>
  <c r="O9365" i="24"/>
  <c r="O9471" i="24"/>
  <c r="P9594" i="24"/>
  <c r="O10275" i="24"/>
  <c r="O10303" i="24"/>
  <c r="P10422" i="24"/>
  <c r="P10709" i="24"/>
  <c r="O10865" i="24"/>
  <c r="O10888" i="24"/>
  <c r="O11014" i="24"/>
  <c r="P11054" i="24"/>
  <c r="P11067" i="24"/>
  <c r="P11125" i="24"/>
  <c r="P25" i="24"/>
  <c r="O125" i="24"/>
  <c r="P213" i="24"/>
  <c r="P628" i="24"/>
  <c r="P686" i="24"/>
  <c r="O1447" i="24"/>
  <c r="P1737" i="24"/>
  <c r="P1974" i="24"/>
  <c r="P2073" i="24"/>
  <c r="O2304" i="24"/>
  <c r="P2306" i="24"/>
  <c r="O2652" i="24"/>
  <c r="O2662" i="24"/>
  <c r="P2814" i="24"/>
  <c r="P2832" i="24"/>
  <c r="O2883" i="24"/>
  <c r="P2957" i="24"/>
  <c r="O3335" i="24"/>
  <c r="O3450" i="24"/>
  <c r="O3661" i="24"/>
  <c r="P3755" i="24"/>
  <c r="O3800" i="24"/>
  <c r="O4299" i="24"/>
  <c r="P4304" i="24"/>
  <c r="P4581" i="24"/>
  <c r="O4592" i="24"/>
  <c r="O4693" i="24"/>
  <c r="P4731" i="24"/>
  <c r="O4770" i="24"/>
  <c r="O4851" i="24"/>
  <c r="O5062" i="24"/>
  <c r="O5099" i="24"/>
  <c r="O5495" i="24"/>
  <c r="P6070" i="24"/>
  <c r="O6223" i="24"/>
  <c r="P6434" i="24"/>
  <c r="P6474" i="24"/>
  <c r="O6817" i="24"/>
  <c r="P7387" i="24"/>
  <c r="P7427" i="24"/>
  <c r="O7485" i="24"/>
  <c r="O7592" i="24"/>
  <c r="P7813" i="24"/>
  <c r="P8572" i="24"/>
  <c r="O8636" i="24"/>
  <c r="O8663" i="24"/>
  <c r="O8766" i="24"/>
  <c r="P8769" i="24"/>
  <c r="O8830" i="24"/>
  <c r="O8987" i="24"/>
  <c r="O9112" i="24"/>
  <c r="P9189" i="24"/>
  <c r="O9259" i="24"/>
  <c r="O9261" i="24"/>
  <c r="P9297" i="24"/>
  <c r="P9307" i="24"/>
  <c r="O9582" i="24"/>
  <c r="O10497" i="24"/>
  <c r="P10647" i="24"/>
  <c r="O10652" i="24"/>
  <c r="O10850" i="24"/>
  <c r="O10852" i="24"/>
  <c r="O11012" i="24"/>
  <c r="P11099" i="24"/>
  <c r="O110" i="24"/>
  <c r="P128" i="24"/>
  <c r="P435" i="24"/>
  <c r="O308" i="24"/>
  <c r="O331" i="24"/>
  <c r="P377" i="24"/>
  <c r="O411" i="24"/>
  <c r="P1006" i="24"/>
  <c r="O1078" i="24"/>
  <c r="O1912" i="24"/>
  <c r="P2293" i="24"/>
  <c r="P2365" i="24"/>
  <c r="O2370" i="24"/>
  <c r="O2489" i="24"/>
  <c r="P2561" i="24"/>
  <c r="O2574" i="24"/>
  <c r="P2660" i="24"/>
  <c r="P3919" i="24"/>
  <c r="O3961" i="24"/>
  <c r="O3971" i="24"/>
  <c r="O4297" i="24"/>
  <c r="O4532" i="24"/>
  <c r="P5321" i="24"/>
  <c r="O5323" i="24"/>
  <c r="O5325" i="24"/>
  <c r="O5343" i="24"/>
  <c r="P5552" i="24"/>
  <c r="P5596" i="24"/>
  <c r="P5602" i="24"/>
  <c r="P5913" i="24"/>
  <c r="O5954" i="24"/>
  <c r="P6050" i="24"/>
  <c r="O6155" i="24"/>
  <c r="O6244" i="24"/>
  <c r="O6348" i="24"/>
  <c r="P7038" i="24"/>
  <c r="O7064" i="24"/>
  <c r="P7307" i="24"/>
  <c r="P7645" i="24"/>
  <c r="O7762" i="24"/>
  <c r="O8194" i="24"/>
  <c r="O8828" i="24"/>
  <c r="O8894" i="24"/>
  <c r="P9089" i="24"/>
  <c r="P9187" i="24"/>
  <c r="P9241" i="24"/>
  <c r="P9575" i="24"/>
  <c r="O9580" i="24"/>
  <c r="O10490" i="24"/>
  <c r="O10495" i="24"/>
  <c r="O10645" i="24"/>
  <c r="P10718" i="24"/>
  <c r="O11254" i="24"/>
  <c r="O11296" i="24"/>
  <c r="P19" i="24"/>
  <c r="O315" i="24"/>
  <c r="P998" i="24"/>
  <c r="O1327" i="24"/>
  <c r="P29" i="24"/>
  <c r="O32" i="24"/>
  <c r="P35" i="24"/>
  <c r="P45" i="24"/>
  <c r="O123" i="24"/>
  <c r="P389" i="24"/>
  <c r="P447" i="24"/>
  <c r="O652" i="24"/>
  <c r="O805" i="24"/>
  <c r="P866" i="24"/>
  <c r="P1070" i="24"/>
  <c r="P1176" i="24"/>
  <c r="P1338" i="24"/>
  <c r="P1395" i="24"/>
  <c r="O1414" i="24"/>
  <c r="O1429" i="24"/>
  <c r="O1556" i="24"/>
  <c r="O1764" i="24"/>
  <c r="O1930" i="24"/>
  <c r="O2005" i="24"/>
  <c r="P2103" i="24"/>
  <c r="O2122" i="24"/>
  <c r="O2363" i="24"/>
  <c r="O3355" i="24"/>
  <c r="O3468" i="24"/>
  <c r="O3629" i="24"/>
  <c r="O3681" i="24"/>
  <c r="O3749" i="24"/>
  <c r="P4572" i="24"/>
  <c r="P4575" i="24"/>
  <c r="O4964" i="24"/>
  <c r="O5351" i="24"/>
  <c r="O5396" i="24"/>
  <c r="O5581" i="24"/>
  <c r="O5818" i="24"/>
  <c r="O6064" i="24"/>
  <c r="O6377" i="24"/>
  <c r="O6596" i="24"/>
  <c r="O6617" i="24"/>
  <c r="O6637" i="24"/>
  <c r="O6951" i="24"/>
  <c r="O7698" i="24"/>
  <c r="O7956" i="24"/>
  <c r="O7964" i="24"/>
  <c r="O7969" i="24"/>
  <c r="O8373" i="24"/>
  <c r="P8396" i="24"/>
  <c r="O8865" i="24"/>
  <c r="P9893" i="24"/>
  <c r="P10554" i="24"/>
  <c r="O11286" i="24"/>
  <c r="P21" i="24"/>
  <c r="P41" i="24"/>
  <c r="O44" i="24"/>
  <c r="P47" i="24"/>
  <c r="P150" i="24"/>
  <c r="O153" i="24"/>
  <c r="O261" i="24"/>
  <c r="P294" i="24"/>
  <c r="O324" i="24"/>
  <c r="O347" i="24"/>
  <c r="P399" i="24"/>
  <c r="O423" i="24"/>
  <c r="O630" i="24"/>
  <c r="P635" i="24"/>
  <c r="P1323" i="24"/>
  <c r="P1571" i="24"/>
  <c r="O1814" i="24"/>
  <c r="O2181" i="24"/>
  <c r="O16" i="24"/>
  <c r="O24" i="24"/>
  <c r="P27" i="24"/>
  <c r="P134" i="24"/>
  <c r="O137" i="24"/>
  <c r="O140" i="24"/>
  <c r="O148" i="24"/>
  <c r="P227" i="24"/>
  <c r="P253" i="24"/>
  <c r="P508" i="24"/>
  <c r="O696" i="24"/>
  <c r="P734" i="24"/>
  <c r="O785" i="24"/>
  <c r="O2634" i="24"/>
  <c r="O53" i="24"/>
  <c r="O60" i="24"/>
  <c r="P289" i="24"/>
  <c r="P292" i="24"/>
  <c r="P305" i="24"/>
  <c r="O312" i="24"/>
  <c r="P381" i="24"/>
  <c r="O616" i="24"/>
  <c r="O793" i="24"/>
  <c r="O881" i="24"/>
  <c r="P939" i="24"/>
  <c r="O1353" i="24"/>
  <c r="P1396" i="24"/>
  <c r="P1479" i="24"/>
  <c r="O1766" i="24"/>
  <c r="O2037" i="24"/>
  <c r="O2055" i="24"/>
  <c r="O2087" i="24"/>
  <c r="O2580" i="24"/>
  <c r="P2631" i="24"/>
  <c r="O2658" i="24"/>
  <c r="O2668" i="24"/>
  <c r="O2738" i="24"/>
  <c r="O2786" i="24"/>
  <c r="P2788" i="24"/>
  <c r="O2821" i="24"/>
  <c r="O146" i="24"/>
  <c r="O151" i="24"/>
  <c r="O819" i="24"/>
  <c r="P1140" i="24"/>
  <c r="O1394" i="24"/>
  <c r="P1482" i="24"/>
  <c r="O1716" i="24"/>
  <c r="O1875" i="24"/>
  <c r="O2080" i="24"/>
  <c r="P2239" i="24"/>
  <c r="O2400" i="24"/>
  <c r="O2491" i="24"/>
  <c r="P2576" i="24"/>
  <c r="O2628" i="24"/>
  <c r="O2736" i="24"/>
  <c r="P2769" i="24"/>
  <c r="P2784" i="24"/>
  <c r="O2812" i="24"/>
  <c r="O2839" i="24"/>
  <c r="O56" i="24"/>
  <c r="P91" i="24"/>
  <c r="O116" i="24"/>
  <c r="O130" i="24"/>
  <c r="O135" i="24"/>
  <c r="O141" i="24"/>
  <c r="P619" i="24"/>
  <c r="O624" i="24"/>
  <c r="O813" i="24"/>
  <c r="O905" i="24"/>
  <c r="P1110" i="24"/>
  <c r="P1138" i="24"/>
  <c r="P1291" i="24"/>
  <c r="O1296" i="24"/>
  <c r="O1346" i="24"/>
  <c r="O1469" i="24"/>
  <c r="P1895" i="24"/>
  <c r="O2216" i="24"/>
  <c r="P2279" i="24"/>
  <c r="O2340" i="24"/>
  <c r="O2416" i="24"/>
  <c r="O2610" i="24"/>
  <c r="P2613" i="24"/>
  <c r="P2782" i="24"/>
  <c r="P37" i="24"/>
  <c r="P43" i="24"/>
  <c r="P88" i="24"/>
  <c r="P95" i="24"/>
  <c r="O105" i="24"/>
  <c r="O207" i="24"/>
  <c r="P287" i="24"/>
  <c r="P303" i="24"/>
  <c r="P461" i="24"/>
  <c r="P834" i="24"/>
  <c r="P876" i="24"/>
  <c r="O1477" i="24"/>
  <c r="P1526" i="24"/>
  <c r="P1541" i="24"/>
  <c r="O1843" i="24"/>
  <c r="P2151" i="24"/>
  <c r="P2172" i="24"/>
  <c r="O2276" i="24"/>
  <c r="P2291" i="24"/>
  <c r="O2294" i="24"/>
  <c r="P2314" i="24"/>
  <c r="O2319" i="24"/>
  <c r="O2337" i="24"/>
  <c r="O2382" i="24"/>
  <c r="O2436" i="24"/>
  <c r="P2533" i="24"/>
  <c r="P2559" i="24"/>
  <c r="O2692" i="24"/>
  <c r="O2765" i="24"/>
  <c r="P2780" i="24"/>
  <c r="O133" i="24"/>
  <c r="O139" i="24"/>
  <c r="P211" i="24"/>
  <c r="P255" i="24"/>
  <c r="O660" i="24"/>
  <c r="O748" i="24"/>
  <c r="P869" i="24"/>
  <c r="P874" i="24"/>
  <c r="P1192" i="24"/>
  <c r="O1632" i="24"/>
  <c r="O2071" i="24"/>
  <c r="P2260" i="24"/>
  <c r="O2312" i="24"/>
  <c r="O2335" i="24"/>
  <c r="O2531" i="24"/>
  <c r="O2557" i="24"/>
  <c r="O2608" i="24"/>
  <c r="O2700" i="24"/>
  <c r="O2763" i="24"/>
  <c r="O268" i="24"/>
  <c r="O273" i="24"/>
  <c r="P291" i="24"/>
  <c r="P297" i="24"/>
  <c r="O339" i="24"/>
  <c r="P429" i="24"/>
  <c r="O891" i="24"/>
  <c r="P1038" i="24"/>
  <c r="P1100" i="24"/>
  <c r="P1200" i="24"/>
  <c r="P2258" i="24"/>
  <c r="P2605" i="24"/>
  <c r="P2816" i="24"/>
  <c r="P2864" i="24"/>
  <c r="O2916" i="24"/>
  <c r="P3027" i="24"/>
  <c r="O3154" i="24"/>
  <c r="O3164" i="24"/>
  <c r="O3187" i="24"/>
  <c r="P3240" i="24"/>
  <c r="P3247" i="24"/>
  <c r="P3494" i="24"/>
  <c r="O3594" i="24"/>
  <c r="O3604" i="24"/>
  <c r="O3751" i="24"/>
  <c r="O3816" i="24"/>
  <c r="O3862" i="24"/>
  <c r="O4038" i="24"/>
  <c r="O4119" i="24"/>
  <c r="O4273" i="24"/>
  <c r="P4566" i="24"/>
  <c r="O4579" i="24"/>
  <c r="P4589" i="24"/>
  <c r="O4782" i="24"/>
  <c r="P5045" i="24"/>
  <c r="O5222" i="24"/>
  <c r="P5488" i="24"/>
  <c r="P5536" i="24"/>
  <c r="O5838" i="24"/>
  <c r="O6133" i="24"/>
  <c r="P6160" i="24"/>
  <c r="O6189" i="24"/>
  <c r="O6284" i="24"/>
  <c r="P6470" i="24"/>
  <c r="O6480" i="24"/>
  <c r="P6498" i="24"/>
  <c r="O6530" i="24"/>
  <c r="O6641" i="24"/>
  <c r="O6669" i="24"/>
  <c r="P6781" i="24"/>
  <c r="O6815" i="24"/>
  <c r="P7024" i="24"/>
  <c r="O7072" i="24"/>
  <c r="P7859" i="24"/>
  <c r="P7995" i="24"/>
  <c r="O8043" i="24"/>
  <c r="O8146" i="24"/>
  <c r="P8263" i="24"/>
  <c r="O8268" i="24"/>
  <c r="P8496" i="24"/>
  <c r="P8501" i="24"/>
  <c r="O9009" i="24"/>
  <c r="O9094" i="24"/>
  <c r="O9191" i="24"/>
  <c r="O9674" i="24"/>
  <c r="P9726" i="24"/>
  <c r="P11030" i="24"/>
  <c r="O11261" i="24"/>
  <c r="O11266" i="24"/>
  <c r="O2862" i="24"/>
  <c r="O2872" i="24"/>
  <c r="O2914" i="24"/>
  <c r="O3837" i="24"/>
  <c r="P4071" i="24"/>
  <c r="O4480" i="24"/>
  <c r="O4683" i="24"/>
  <c r="O4862" i="24"/>
  <c r="O4875" i="24"/>
  <c r="O4898" i="24"/>
  <c r="O5341" i="24"/>
  <c r="P5440" i="24"/>
  <c r="P5454" i="24"/>
  <c r="P5486" i="24"/>
  <c r="O5501" i="24"/>
  <c r="P5558" i="24"/>
  <c r="P5655" i="24"/>
  <c r="O5950" i="24"/>
  <c r="P6003" i="24"/>
  <c r="O6236" i="24"/>
  <c r="O6269" i="24"/>
  <c r="O6300" i="24"/>
  <c r="O6639" i="24"/>
  <c r="P6649" i="24"/>
  <c r="O6654" i="24"/>
  <c r="O6688" i="24"/>
  <c r="O7300" i="24"/>
  <c r="O7714" i="24"/>
  <c r="P7716" i="24"/>
  <c r="O7721" i="24"/>
  <c r="O7726" i="24"/>
  <c r="O7837" i="24"/>
  <c r="O7950" i="24"/>
  <c r="P7982" i="24"/>
  <c r="O8058" i="24"/>
  <c r="O8406" i="24"/>
  <c r="P8514" i="24"/>
  <c r="P8760" i="24"/>
  <c r="P8807" i="24"/>
  <c r="O9275" i="24"/>
  <c r="P9987" i="24"/>
  <c r="P10147" i="24"/>
  <c r="O10230" i="24"/>
  <c r="O10376" i="24"/>
  <c r="O11157" i="24"/>
  <c r="O2860" i="24"/>
  <c r="O3128" i="24"/>
  <c r="O3320" i="24"/>
  <c r="O3330" i="24"/>
  <c r="O3339" i="24"/>
  <c r="P3402" i="24"/>
  <c r="O3444" i="24"/>
  <c r="O3537" i="24"/>
  <c r="O3683" i="24"/>
  <c r="P3927" i="24"/>
  <c r="O3973" i="24"/>
  <c r="O4009" i="24"/>
  <c r="O4016" i="24"/>
  <c r="O4041" i="24"/>
  <c r="O4295" i="24"/>
  <c r="O4302" i="24"/>
  <c r="O4340" i="24"/>
  <c r="O4355" i="24"/>
  <c r="O4608" i="24"/>
  <c r="P4610" i="24"/>
  <c r="O4612" i="24"/>
  <c r="O4669" i="24"/>
  <c r="P4743" i="24"/>
  <c r="P4888" i="24"/>
  <c r="O5402" i="24"/>
  <c r="O5405" i="24"/>
  <c r="P5564" i="24"/>
  <c r="O5569" i="24"/>
  <c r="P5831" i="24"/>
  <c r="P5924" i="24"/>
  <c r="O6034" i="24"/>
  <c r="P6052" i="24"/>
  <c r="P6078" i="24"/>
  <c r="P6080" i="24"/>
  <c r="P6082" i="24"/>
  <c r="P7091" i="24"/>
  <c r="O7096" i="24"/>
  <c r="O7409" i="24"/>
  <c r="P7533" i="24"/>
  <c r="P7684" i="24"/>
  <c r="P7870" i="24"/>
  <c r="P7899" i="24"/>
  <c r="P7901" i="24"/>
  <c r="O7919" i="24"/>
  <c r="O7937" i="24"/>
  <c r="P7975" i="24"/>
  <c r="P7980" i="24"/>
  <c r="P8010" i="24"/>
  <c r="O8414" i="24"/>
  <c r="O8768" i="24"/>
  <c r="P8805" i="24"/>
  <c r="O8859" i="24"/>
  <c r="O9005" i="24"/>
  <c r="P9273" i="24"/>
  <c r="O9282" i="24"/>
  <c r="O9473" i="24"/>
  <c r="P9529" i="24"/>
  <c r="O9996" i="24"/>
  <c r="O10094" i="24"/>
  <c r="P10274" i="24"/>
  <c r="O10276" i="24"/>
  <c r="P10294" i="24"/>
  <c r="O10358" i="24"/>
  <c r="P10409" i="24"/>
  <c r="P10716" i="24"/>
  <c r="O10723" i="24"/>
  <c r="O11155" i="24"/>
  <c r="O3070" i="24"/>
  <c r="P3148" i="24"/>
  <c r="P3349" i="24"/>
  <c r="P3406" i="24"/>
  <c r="P3413" i="24"/>
  <c r="O3448" i="24"/>
  <c r="O3466" i="24"/>
  <c r="P3519" i="24"/>
  <c r="O3701" i="24"/>
  <c r="O3880" i="24"/>
  <c r="O4013" i="24"/>
  <c r="O4293" i="24"/>
  <c r="P4394" i="24"/>
  <c r="P5477" i="24"/>
  <c r="P5981" i="24"/>
  <c r="P6032" i="24"/>
  <c r="P6822" i="24"/>
  <c r="O8235" i="24"/>
  <c r="P8936" i="24"/>
  <c r="O8949" i="24"/>
  <c r="P9243" i="24"/>
  <c r="P9279" i="24"/>
  <c r="O10068" i="24"/>
  <c r="O10292" i="24"/>
  <c r="O10344" i="24"/>
  <c r="O10400" i="24"/>
  <c r="P10553" i="24"/>
  <c r="O10721" i="24"/>
  <c r="P10894" i="24"/>
  <c r="P11036" i="24"/>
  <c r="P2844" i="24"/>
  <c r="O2851" i="24"/>
  <c r="P2941" i="24"/>
  <c r="P3048" i="24"/>
  <c r="O3200" i="24"/>
  <c r="O3207" i="24"/>
  <c r="P3353" i="24"/>
  <c r="P3410" i="24"/>
  <c r="P3549" i="24"/>
  <c r="O3644" i="24"/>
  <c r="O3691" i="24"/>
  <c r="P3744" i="24"/>
  <c r="P3752" i="24"/>
  <c r="O4442" i="24"/>
  <c r="O4449" i="24"/>
  <c r="O4454" i="24"/>
  <c r="O4990" i="24"/>
  <c r="O5213" i="24"/>
  <c r="O5509" i="24"/>
  <c r="P5545" i="24"/>
  <c r="O5550" i="24"/>
  <c r="P6004" i="24"/>
  <c r="O6030" i="24"/>
  <c r="O6087" i="24"/>
  <c r="O6188" i="24"/>
  <c r="P6190" i="24"/>
  <c r="P6209" i="24"/>
  <c r="O7471" i="24"/>
  <c r="O7562" i="24"/>
  <c r="O7567" i="24"/>
  <c r="P8013" i="24"/>
  <c r="P8018" i="24"/>
  <c r="P8301" i="24"/>
  <c r="O8818" i="24"/>
  <c r="P9105" i="24"/>
  <c r="O9110" i="24"/>
  <c r="O9218" i="24"/>
  <c r="P9332" i="24"/>
  <c r="P9935" i="24"/>
  <c r="O9943" i="24"/>
  <c r="O9949" i="24"/>
  <c r="O10467" i="24"/>
  <c r="P10488" i="24"/>
  <c r="P10548" i="24"/>
  <c r="O10585" i="24"/>
  <c r="P10813" i="24"/>
  <c r="P10831" i="24"/>
  <c r="O10918" i="24"/>
  <c r="P10982" i="24"/>
  <c r="P11065" i="24"/>
  <c r="O11070" i="24"/>
  <c r="P11077" i="24"/>
  <c r="P2848" i="24"/>
  <c r="O2881" i="24"/>
  <c r="O2884" i="24"/>
  <c r="P3045" i="24"/>
  <c r="P3052" i="24"/>
  <c r="O3146" i="24"/>
  <c r="O3193" i="24"/>
  <c r="O3204" i="24"/>
  <c r="O3270" i="24"/>
  <c r="O3340" i="24"/>
  <c r="O3347" i="24"/>
  <c r="O3464" i="24"/>
  <c r="O3719" i="24"/>
  <c r="P3747" i="24"/>
  <c r="P3750" i="24"/>
  <c r="P3906" i="24"/>
  <c r="P3925" i="24"/>
  <c r="P3928" i="24"/>
  <c r="O4121" i="24"/>
  <c r="O4279" i="24"/>
  <c r="P4768" i="24"/>
  <c r="O4774" i="24"/>
  <c r="O4932" i="24"/>
  <c r="O5047" i="24"/>
  <c r="O5095" i="24"/>
  <c r="O5272" i="24"/>
  <c r="O5403" i="24"/>
  <c r="O5406" i="24"/>
  <c r="O5439" i="24"/>
  <c r="O5445" i="24"/>
  <c r="P5485" i="24"/>
  <c r="P5588" i="24"/>
  <c r="P5908" i="24"/>
  <c r="P6066" i="24"/>
  <c r="O6162" i="24"/>
  <c r="O6301" i="24"/>
  <c r="P6514" i="24"/>
  <c r="P6655" i="24"/>
  <c r="O6721" i="24"/>
  <c r="O6723" i="24"/>
  <c r="O6757" i="24"/>
  <c r="O6901" i="24"/>
  <c r="P7030" i="24"/>
  <c r="O7118" i="24"/>
  <c r="O7152" i="24"/>
  <c r="P7181" i="24"/>
  <c r="O7314" i="24"/>
  <c r="O7441" i="24"/>
  <c r="P7469" i="24"/>
  <c r="P7580" i="24"/>
  <c r="O7634" i="24"/>
  <c r="P7659" i="24"/>
  <c r="O7774" i="24"/>
  <c r="P7997" i="24"/>
  <c r="O8117" i="24"/>
  <c r="O8132" i="24"/>
  <c r="P8184" i="24"/>
  <c r="O8327" i="24"/>
  <c r="O8340" i="24"/>
  <c r="P8527" i="24"/>
  <c r="O8563" i="24"/>
  <c r="P8681" i="24"/>
  <c r="O8709" i="24"/>
  <c r="P8980" i="24"/>
  <c r="O9050" i="24"/>
  <c r="P9414" i="24"/>
  <c r="O9424" i="24"/>
  <c r="P9779" i="24"/>
  <c r="P9970" i="24"/>
  <c r="O9994" i="24"/>
  <c r="P10132" i="24"/>
  <c r="P10200" i="24"/>
  <c r="O10304" i="24"/>
  <c r="O10325" i="24"/>
  <c r="P10570" i="24"/>
  <c r="P10631" i="24"/>
  <c r="P10821" i="24"/>
  <c r="O10867" i="24"/>
  <c r="O10926" i="24"/>
  <c r="P11019" i="24"/>
  <c r="P11075" i="24"/>
  <c r="O11301" i="24"/>
  <c r="P3132" i="24"/>
  <c r="O3344" i="24"/>
  <c r="O3631" i="24"/>
  <c r="O4148" i="24"/>
  <c r="O4445" i="24"/>
  <c r="O4518" i="24"/>
  <c r="O4685" i="24"/>
  <c r="P4723" i="24"/>
  <c r="O5206" i="24"/>
  <c r="O5397" i="24"/>
  <c r="P5442" i="24"/>
  <c r="P5496" i="24"/>
  <c r="P5503" i="24"/>
  <c r="P5657" i="24"/>
  <c r="P6072" i="24"/>
  <c r="P6077" i="24"/>
  <c r="O6079" i="24"/>
  <c r="O6081" i="24"/>
  <c r="O6083" i="24"/>
  <c r="O6170" i="24"/>
  <c r="P6518" i="24"/>
  <c r="P6564" i="24"/>
  <c r="O6747" i="24"/>
  <c r="P6827" i="24"/>
  <c r="O6899" i="24"/>
  <c r="O6975" i="24"/>
  <c r="O7271" i="24"/>
  <c r="O7351" i="24"/>
  <c r="P7508" i="24"/>
  <c r="P7570" i="24"/>
  <c r="P7632" i="24"/>
  <c r="P7667" i="24"/>
  <c r="O7849" i="24"/>
  <c r="O7856" i="24"/>
  <c r="P7900" i="24"/>
  <c r="P7902" i="24"/>
  <c r="P7908" i="24"/>
  <c r="O8161" i="24"/>
  <c r="P8535" i="24"/>
  <c r="O8553" i="24"/>
  <c r="O8664" i="24"/>
  <c r="O8667" i="24"/>
  <c r="O8702" i="24"/>
  <c r="O8707" i="24"/>
  <c r="O8725" i="24"/>
  <c r="O8826" i="24"/>
  <c r="P8924" i="24"/>
  <c r="O8978" i="24"/>
  <c r="P9091" i="24"/>
  <c r="O9120" i="24"/>
  <c r="O9160" i="24"/>
  <c r="O9422" i="24"/>
  <c r="P9543" i="24"/>
  <c r="O9691" i="24"/>
  <c r="P9751" i="24"/>
  <c r="P9756" i="24"/>
  <c r="O10149" i="24"/>
  <c r="O10181" i="24"/>
  <c r="P10208" i="24"/>
  <c r="O10340" i="24"/>
  <c r="O10441" i="24"/>
  <c r="P10446" i="24"/>
  <c r="O10724" i="24"/>
  <c r="P10934" i="24"/>
  <c r="O10944" i="24"/>
  <c r="O11294" i="24"/>
  <c r="O3136" i="24"/>
  <c r="P3243" i="24"/>
  <c r="O3639" i="24"/>
  <c r="O3645" i="24"/>
  <c r="O3854" i="24"/>
  <c r="P3876" i="24"/>
  <c r="O4569" i="24"/>
  <c r="O4788" i="24"/>
  <c r="O4816" i="24"/>
  <c r="O4984" i="24"/>
  <c r="P5064" i="24"/>
  <c r="O5388" i="24"/>
  <c r="P5494" i="24"/>
  <c r="P6108" i="24"/>
  <c r="O6143" i="24"/>
  <c r="O6196" i="24"/>
  <c r="O6201" i="24"/>
  <c r="O6332" i="24"/>
  <c r="O6345" i="24"/>
  <c r="O6789" i="24"/>
  <c r="P8767" i="24"/>
  <c r="P8772" i="24"/>
  <c r="O8912" i="24"/>
  <c r="O9096" i="24"/>
  <c r="P9113" i="24"/>
  <c r="O9118" i="24"/>
  <c r="O9168" i="24"/>
  <c r="O9596" i="24"/>
  <c r="P9651" i="24"/>
  <c r="P9656" i="24"/>
  <c r="O9666" i="24"/>
  <c r="P9764" i="24"/>
  <c r="P9812" i="24"/>
  <c r="P10026" i="24"/>
  <c r="P10333" i="24"/>
  <c r="P10338" i="24"/>
  <c r="P10455" i="24"/>
  <c r="P10845" i="24"/>
  <c r="P11022" i="24"/>
  <c r="P492" i="24"/>
  <c r="O492" i="24"/>
  <c r="O617" i="24"/>
  <c r="P617" i="24"/>
  <c r="O694" i="24"/>
  <c r="P694" i="24"/>
  <c r="P3715" i="24"/>
  <c r="O3715" i="24"/>
  <c r="O5857" i="24"/>
  <c r="P5857" i="24"/>
  <c r="P6164" i="24"/>
  <c r="O6164" i="24"/>
  <c r="P6341" i="24"/>
  <c r="O6341" i="24"/>
  <c r="O6958" i="24"/>
  <c r="P6958" i="24"/>
  <c r="P6990" i="24"/>
  <c r="O6990" i="24"/>
  <c r="P7006" i="24"/>
  <c r="O7006" i="24"/>
  <c r="O7947" i="24"/>
  <c r="P7947" i="24"/>
  <c r="P8181" i="24"/>
  <c r="O8181" i="24"/>
  <c r="O8898" i="24"/>
  <c r="P8898" i="24"/>
  <c r="O8922" i="24"/>
  <c r="P8922" i="24"/>
  <c r="P9015" i="24"/>
  <c r="O9015" i="24"/>
  <c r="O9107" i="24"/>
  <c r="P9107" i="24"/>
  <c r="O9197" i="24"/>
  <c r="P9197" i="24"/>
  <c r="O9516" i="24"/>
  <c r="P9516" i="24"/>
  <c r="O9613" i="24"/>
  <c r="P9613" i="24"/>
  <c r="P10485" i="24"/>
  <c r="O10485" i="24"/>
  <c r="O10748" i="24"/>
  <c r="P10748" i="24"/>
  <c r="P10920" i="24"/>
  <c r="O10920" i="24"/>
  <c r="P11000" i="24"/>
  <c r="O11000" i="24"/>
  <c r="P113" i="24"/>
  <c r="O113" i="24"/>
  <c r="P4127" i="24"/>
  <c r="O4127" i="24"/>
  <c r="P4793" i="24"/>
  <c r="O4793" i="24"/>
  <c r="P1168" i="24"/>
  <c r="O1168" i="24"/>
  <c r="O1944" i="24"/>
  <c r="P1944" i="24"/>
  <c r="O52" i="24"/>
  <c r="O108" i="24"/>
  <c r="P122" i="24"/>
  <c r="O122" i="24"/>
  <c r="P239" i="24"/>
  <c r="O517" i="24"/>
  <c r="P517" i="24"/>
  <c r="P612" i="24"/>
  <c r="O612" i="24"/>
  <c r="P773" i="24"/>
  <c r="O773" i="24"/>
  <c r="P1056" i="24"/>
  <c r="O1156" i="24"/>
  <c r="O1374" i="24"/>
  <c r="O1435" i="24"/>
  <c r="P1435" i="24"/>
  <c r="P1582" i="24"/>
  <c r="O1608" i="24"/>
  <c r="O1898" i="24"/>
  <c r="P1898" i="24"/>
  <c r="P2066" i="24"/>
  <c r="O2066" i="24"/>
  <c r="O2138" i="24"/>
  <c r="O2269" i="24"/>
  <c r="P2269" i="24"/>
  <c r="P2846" i="24"/>
  <c r="O2846" i="24"/>
  <c r="P2980" i="24"/>
  <c r="O2980" i="24"/>
  <c r="P3860" i="24"/>
  <c r="O3921" i="24"/>
  <c r="P3921" i="24"/>
  <c r="P3957" i="24"/>
  <c r="O3957" i="24"/>
  <c r="P4064" i="24"/>
  <c r="O4124" i="24"/>
  <c r="P4124" i="24"/>
  <c r="O4361" i="24"/>
  <c r="P4361" i="24"/>
  <c r="P4497" i="24"/>
  <c r="O4497" i="24"/>
  <c r="P4760" i="24"/>
  <c r="O4760" i="24"/>
  <c r="P4858" i="24"/>
  <c r="O4858" i="24"/>
  <c r="O4953" i="24"/>
  <c r="P4953" i="24"/>
  <c r="O4961" i="24"/>
  <c r="P4961" i="24"/>
  <c r="P5390" i="24"/>
  <c r="O5390" i="24"/>
  <c r="P5455" i="24"/>
  <c r="O5455" i="24"/>
  <c r="P6232" i="24"/>
  <c r="O6232" i="24"/>
  <c r="O7605" i="24"/>
  <c r="P7605" i="24"/>
  <c r="O7613" i="24"/>
  <c r="P7613" i="24"/>
  <c r="O7732" i="24"/>
  <c r="P7732" i="24"/>
  <c r="O7848" i="24"/>
  <c r="P7848" i="24"/>
  <c r="P154" i="24"/>
  <c r="O154" i="24"/>
  <c r="O826" i="24"/>
  <c r="P826" i="24"/>
  <c r="O955" i="24"/>
  <c r="P955" i="24"/>
  <c r="O6647" i="24"/>
  <c r="P6647" i="24"/>
  <c r="P462" i="24"/>
  <c r="O462" i="24"/>
  <c r="P1620" i="24"/>
  <c r="O1620" i="24"/>
  <c r="O1903" i="24"/>
  <c r="P1903" i="24"/>
  <c r="O2734" i="24"/>
  <c r="P2734" i="24"/>
  <c r="O2749" i="24"/>
  <c r="P2749" i="24"/>
  <c r="P14" i="24"/>
  <c r="O14" i="24"/>
  <c r="O18" i="24"/>
  <c r="O26" i="24"/>
  <c r="O34" i="24"/>
  <c r="O42" i="24"/>
  <c r="O50" i="24"/>
  <c r="P106" i="24"/>
  <c r="O106" i="24"/>
  <c r="P152" i="24"/>
  <c r="O152" i="24"/>
  <c r="O229" i="24"/>
  <c r="P229" i="24"/>
  <c r="P328" i="24"/>
  <c r="O328" i="24"/>
  <c r="O427" i="24"/>
  <c r="P427" i="24"/>
  <c r="P437" i="24"/>
  <c r="P546" i="24"/>
  <c r="O604" i="24"/>
  <c r="P676" i="24"/>
  <c r="O676" i="24"/>
  <c r="P680" i="24"/>
  <c r="O680" i="24"/>
  <c r="P760" i="24"/>
  <c r="O760" i="24"/>
  <c r="O895" i="24"/>
  <c r="P895" i="24"/>
  <c r="O1030" i="24"/>
  <c r="P1030" i="24"/>
  <c r="P1364" i="24"/>
  <c r="O1364" i="24"/>
  <c r="P1725" i="24"/>
  <c r="O2059" i="24"/>
  <c r="P2059" i="24"/>
  <c r="P2277" i="24"/>
  <c r="O2285" i="24"/>
  <c r="P2285" i="24"/>
  <c r="P2570" i="24"/>
  <c r="O2570" i="24"/>
  <c r="P2626" i="24"/>
  <c r="O2626" i="24"/>
  <c r="P2778" i="24"/>
  <c r="O2778" i="24"/>
  <c r="P2797" i="24"/>
  <c r="O2797" i="24"/>
  <c r="P2819" i="24"/>
  <c r="O2819" i="24"/>
  <c r="P2985" i="24"/>
  <c r="O3039" i="24"/>
  <c r="P3039" i="24"/>
  <c r="P3351" i="24"/>
  <c r="O3351" i="24"/>
  <c r="O3386" i="24"/>
  <c r="P3386" i="24"/>
  <c r="O3748" i="24"/>
  <c r="P3748" i="24"/>
  <c r="P3818" i="24"/>
  <c r="P3839" i="24"/>
  <c r="O3839" i="24"/>
  <c r="O627" i="24"/>
  <c r="P627" i="24"/>
  <c r="O1467" i="24"/>
  <c r="P1467" i="24"/>
  <c r="P2461" i="24"/>
  <c r="O2461" i="24"/>
  <c r="O2888" i="24"/>
  <c r="P2888" i="24"/>
  <c r="P3278" i="24"/>
  <c r="O3278" i="24"/>
  <c r="P3363" i="24"/>
  <c r="O3363" i="24"/>
  <c r="O4075" i="24"/>
  <c r="P4075" i="24"/>
  <c r="P4096" i="24"/>
  <c r="O4096" i="24"/>
  <c r="P5205" i="24"/>
  <c r="O5205" i="24"/>
  <c r="P67" i="24"/>
  <c r="O67" i="24"/>
  <c r="P340" i="24"/>
  <c r="O340" i="24"/>
  <c r="P2572" i="24"/>
  <c r="O2572" i="24"/>
  <c r="P136" i="24"/>
  <c r="O136" i="24"/>
  <c r="P414" i="24"/>
  <c r="O414" i="24"/>
  <c r="P1126" i="24"/>
  <c r="O1126" i="24"/>
  <c r="O1307" i="24"/>
  <c r="P1307" i="24"/>
  <c r="P1580" i="24"/>
  <c r="O1580" i="24"/>
  <c r="P2761" i="24"/>
  <c r="O2761" i="24"/>
  <c r="P2858" i="24"/>
  <c r="O2858" i="24"/>
  <c r="O2876" i="24"/>
  <c r="P2876" i="24"/>
  <c r="O2925" i="24"/>
  <c r="P2925" i="24"/>
  <c r="P2962" i="24"/>
  <c r="O2962" i="24"/>
  <c r="O3259" i="24"/>
  <c r="P3259" i="24"/>
  <c r="O3510" i="24"/>
  <c r="P3510" i="24"/>
  <c r="P3657" i="24"/>
  <c r="O3657" i="24"/>
  <c r="P282" i="24"/>
  <c r="O282" i="24"/>
  <c r="P2702" i="24"/>
  <c r="O2702" i="24"/>
  <c r="P4516" i="24"/>
  <c r="O4516" i="24"/>
  <c r="P4807" i="24"/>
  <c r="O4807" i="24"/>
  <c r="P4968" i="24"/>
  <c r="O4968" i="24"/>
  <c r="P138" i="24"/>
  <c r="O138" i="24"/>
  <c r="P277" i="24"/>
  <c r="O277" i="24"/>
  <c r="P147" i="24"/>
  <c r="O147" i="24"/>
  <c r="O515" i="24"/>
  <c r="P515" i="24"/>
  <c r="P104" i="24"/>
  <c r="O104" i="24"/>
  <c r="P120" i="24"/>
  <c r="O120" i="24"/>
  <c r="P131" i="24"/>
  <c r="O131" i="24"/>
  <c r="O219" i="24"/>
  <c r="P219" i="24"/>
  <c r="O290" i="24"/>
  <c r="P509" i="24"/>
  <c r="O509" i="24"/>
  <c r="O844" i="24"/>
  <c r="P844" i="24"/>
  <c r="O852" i="24"/>
  <c r="P852" i="24"/>
  <c r="P1329" i="24"/>
  <c r="O1329" i="24"/>
  <c r="O1412" i="24"/>
  <c r="O1565" i="24"/>
  <c r="P1565" i="24"/>
  <c r="O1860" i="24"/>
  <c r="P1860" i="24"/>
  <c r="O2015" i="24"/>
  <c r="O2406" i="24"/>
  <c r="P2426" i="24"/>
  <c r="O2426" i="24"/>
  <c r="P2519" i="24"/>
  <c r="O2519" i="24"/>
  <c r="O2615" i="24"/>
  <c r="P2615" i="24"/>
  <c r="O2644" i="24"/>
  <c r="P2730" i="24"/>
  <c r="O2730" i="24"/>
  <c r="O2756" i="24"/>
  <c r="P2756" i="24"/>
  <c r="O3032" i="24"/>
  <c r="P3032" i="24"/>
  <c r="P3078" i="24"/>
  <c r="O3078" i="24"/>
  <c r="P3188" i="24"/>
  <c r="O3188" i="24"/>
  <c r="P3255" i="24"/>
  <c r="P3435" i="24"/>
  <c r="O3435" i="24"/>
  <c r="O3622" i="24"/>
  <c r="P3622" i="24"/>
  <c r="P3782" i="24"/>
  <c r="O3782" i="24"/>
  <c r="O353" i="24"/>
  <c r="P353" i="24"/>
  <c r="P2594" i="24"/>
  <c r="O2594" i="24"/>
  <c r="P2515" i="24"/>
  <c r="O2515" i="24"/>
  <c r="P3268" i="24"/>
  <c r="O3268" i="24"/>
  <c r="P296" i="24"/>
  <c r="O296" i="24"/>
  <c r="O83" i="24"/>
  <c r="P83" i="24"/>
  <c r="P115" i="24"/>
  <c r="O115" i="24"/>
  <c r="O117" i="24"/>
  <c r="P145" i="24"/>
  <c r="O145" i="24"/>
  <c r="P167" i="24"/>
  <c r="O167" i="24"/>
  <c r="P288" i="24"/>
  <c r="O288" i="24"/>
  <c r="P405" i="24"/>
  <c r="O502" i="24"/>
  <c r="P502" i="24"/>
  <c r="O662" i="24"/>
  <c r="P662" i="24"/>
  <c r="O750" i="24"/>
  <c r="P750" i="24"/>
  <c r="P984" i="24"/>
  <c r="P1124" i="24"/>
  <c r="O1124" i="24"/>
  <c r="O1198" i="24"/>
  <c r="P1198" i="24"/>
  <c r="P1402" i="24"/>
  <c r="O1402" i="24"/>
  <c r="P1502" i="24"/>
  <c r="O1514" i="24"/>
  <c r="P1514" i="24"/>
  <c r="O1562" i="24"/>
  <c r="P1562" i="24"/>
  <c r="P1837" i="24"/>
  <c r="O1855" i="24"/>
  <c r="P1855" i="24"/>
  <c r="P2089" i="24"/>
  <c r="O2089" i="24"/>
  <c r="P2206" i="24"/>
  <c r="O2206" i="24"/>
  <c r="O2224" i="24"/>
  <c r="P2243" i="24"/>
  <c r="P2361" i="24"/>
  <c r="O2361" i="24"/>
  <c r="O2388" i="24"/>
  <c r="P2596" i="24"/>
  <c r="O2596" i="24"/>
  <c r="P2899" i="24"/>
  <c r="O2899" i="24"/>
  <c r="P3068" i="24"/>
  <c r="O3068" i="24"/>
  <c r="P3185" i="24"/>
  <c r="O3185" i="24"/>
  <c r="O3503" i="24"/>
  <c r="P3503" i="24"/>
  <c r="O4762" i="24"/>
  <c r="P4762" i="24"/>
  <c r="P5393" i="24"/>
  <c r="O5393" i="24"/>
  <c r="O243" i="24"/>
  <c r="P243" i="24"/>
  <c r="P298" i="24"/>
  <c r="O298" i="24"/>
  <c r="P1283" i="24"/>
  <c r="O1283" i="24"/>
  <c r="O30" i="24"/>
  <c r="O38" i="24"/>
  <c r="O46" i="24"/>
  <c r="P69" i="24"/>
  <c r="O69" i="24"/>
  <c r="P79" i="24"/>
  <c r="P129" i="24"/>
  <c r="O129" i="24"/>
  <c r="P304" i="24"/>
  <c r="O304" i="24"/>
  <c r="O391" i="24"/>
  <c r="P391" i="24"/>
  <c r="P724" i="24"/>
  <c r="O724" i="24"/>
  <c r="P1285" i="24"/>
  <c r="O1285" i="24"/>
  <c r="O1634" i="24"/>
  <c r="P1634" i="24"/>
  <c r="P2378" i="24"/>
  <c r="O2378" i="24"/>
  <c r="P2642" i="24"/>
  <c r="O2642" i="24"/>
  <c r="P2728" i="24"/>
  <c r="O2728" i="24"/>
  <c r="O2801" i="24"/>
  <c r="P2801" i="24"/>
  <c r="O2953" i="24"/>
  <c r="P2953" i="24"/>
  <c r="O3010" i="24"/>
  <c r="P3010" i="24"/>
  <c r="P3326" i="24"/>
  <c r="O3326" i="24"/>
  <c r="P3480" i="24"/>
  <c r="O3480" i="24"/>
  <c r="P3699" i="24"/>
  <c r="O3699" i="24"/>
  <c r="P3784" i="24"/>
  <c r="O3784" i="24"/>
  <c r="P3841" i="24"/>
  <c r="O3841" i="24"/>
  <c r="P3878" i="24"/>
  <c r="O3878" i="24"/>
  <c r="O3909" i="24"/>
  <c r="P3909" i="24"/>
  <c r="O4068" i="24"/>
  <c r="P4068" i="24"/>
  <c r="P4107" i="24"/>
  <c r="O4107" i="24"/>
  <c r="O4201" i="24"/>
  <c r="P4201" i="24"/>
  <c r="P4250" i="24"/>
  <c r="O4250" i="24"/>
  <c r="O4502" i="24"/>
  <c r="P4502" i="24"/>
  <c r="O4510" i="24"/>
  <c r="P4510" i="24"/>
  <c r="P4886" i="24"/>
  <c r="O4886" i="24"/>
  <c r="P4891" i="24"/>
  <c r="O4891" i="24"/>
  <c r="P5046" i="24"/>
  <c r="O5046" i="24"/>
  <c r="P5196" i="24"/>
  <c r="O5196" i="24"/>
  <c r="P5358" i="24"/>
  <c r="O5358" i="24"/>
  <c r="O5438" i="24"/>
  <c r="P5438" i="24"/>
  <c r="P5447" i="24"/>
  <c r="O5447" i="24"/>
  <c r="O5498" i="24"/>
  <c r="P5498" i="24"/>
  <c r="O5562" i="24"/>
  <c r="P5562" i="24"/>
  <c r="P5663" i="24"/>
  <c r="O5663" i="24"/>
  <c r="P5829" i="24"/>
  <c r="O5829" i="24"/>
  <c r="P6058" i="24"/>
  <c r="O6058" i="24"/>
  <c r="P6158" i="24"/>
  <c r="O6158" i="24"/>
  <c r="P6252" i="24"/>
  <c r="O6252" i="24"/>
  <c r="P6257" i="24"/>
  <c r="O6257" i="24"/>
  <c r="P6280" i="24"/>
  <c r="O6280" i="24"/>
  <c r="P6285" i="24"/>
  <c r="O6285" i="24"/>
  <c r="O6657" i="24"/>
  <c r="P6657" i="24"/>
  <c r="P6874" i="24"/>
  <c r="O6874" i="24"/>
  <c r="P7855" i="24"/>
  <c r="O7855" i="24"/>
  <c r="P8142" i="24"/>
  <c r="O8142" i="24"/>
  <c r="P8251" i="24"/>
  <c r="O8251" i="24"/>
  <c r="P8529" i="24"/>
  <c r="O8529" i="24"/>
  <c r="O8596" i="24"/>
  <c r="P8596" i="24"/>
  <c r="O8696" i="24"/>
  <c r="P8696" i="24"/>
  <c r="P8711" i="24"/>
  <c r="O8711" i="24"/>
  <c r="O929" i="24"/>
  <c r="P947" i="24"/>
  <c r="P1086" i="24"/>
  <c r="P1389" i="24"/>
  <c r="P1398" i="24"/>
  <c r="O1423" i="24"/>
  <c r="O1521" i="24"/>
  <c r="P1555" i="24"/>
  <c r="P1668" i="24"/>
  <c r="O1830" i="24"/>
  <c r="P2075" i="24"/>
  <c r="O2082" i="24"/>
  <c r="P2131" i="24"/>
  <c r="O2396" i="24"/>
  <c r="O2612" i="24"/>
  <c r="O2618" i="24"/>
  <c r="O2807" i="24"/>
  <c r="O2810" i="24"/>
  <c r="O2828" i="24"/>
  <c r="O2837" i="24"/>
  <c r="O2840" i="24"/>
  <c r="O2855" i="24"/>
  <c r="O2879" i="24"/>
  <c r="O2885" i="24"/>
  <c r="O2895" i="24"/>
  <c r="P2928" i="24"/>
  <c r="P2938" i="24"/>
  <c r="P3003" i="24"/>
  <c r="P3060" i="24"/>
  <c r="O3140" i="24"/>
  <c r="O3156" i="24"/>
  <c r="O3191" i="24"/>
  <c r="O3212" i="24"/>
  <c r="O3342" i="24"/>
  <c r="O3348" i="24"/>
  <c r="O3356" i="24"/>
  <c r="O3365" i="24"/>
  <c r="O3438" i="24"/>
  <c r="O3446" i="24"/>
  <c r="O3454" i="24"/>
  <c r="O3462" i="24"/>
  <c r="P3499" i="24"/>
  <c r="P3506" i="24"/>
  <c r="P3553" i="24"/>
  <c r="P3618" i="24"/>
  <c r="O3660" i="24"/>
  <c r="O3718" i="24"/>
  <c r="O3746" i="24"/>
  <c r="P3746" i="24"/>
  <c r="P3826" i="24"/>
  <c r="O3826" i="24"/>
  <c r="P4045" i="24"/>
  <c r="O4045" i="24"/>
  <c r="O4105" i="24"/>
  <c r="P4105" i="24"/>
  <c r="P4199" i="24"/>
  <c r="O4199" i="24"/>
  <c r="O4351" i="24"/>
  <c r="P4351" i="24"/>
  <c r="P4677" i="24"/>
  <c r="O4677" i="24"/>
  <c r="O4737" i="24"/>
  <c r="P4737" i="24"/>
  <c r="O4747" i="24"/>
  <c r="P4747" i="24"/>
  <c r="P4787" i="24"/>
  <c r="O4787" i="24"/>
  <c r="O5178" i="24"/>
  <c r="P5178" i="24"/>
  <c r="O5318" i="24"/>
  <c r="P5318" i="24"/>
  <c r="P5387" i="24"/>
  <c r="O5387" i="24"/>
  <c r="P5493" i="24"/>
  <c r="O5493" i="24"/>
  <c r="O5556" i="24"/>
  <c r="P5556" i="24"/>
  <c r="O5649" i="24"/>
  <c r="P5649" i="24"/>
  <c r="O5917" i="24"/>
  <c r="P5917" i="24"/>
  <c r="P6028" i="24"/>
  <c r="O6028" i="24"/>
  <c r="P6145" i="24"/>
  <c r="O6145" i="24"/>
  <c r="O6198" i="24"/>
  <c r="P6198" i="24"/>
  <c r="P6558" i="24"/>
  <c r="O6558" i="24"/>
  <c r="P6807" i="24"/>
  <c r="O6807" i="24"/>
  <c r="O6812" i="24"/>
  <c r="P6812" i="24"/>
  <c r="O6830" i="24"/>
  <c r="P6830" i="24"/>
  <c r="P1154" i="24"/>
  <c r="O1537" i="24"/>
  <c r="O1539" i="24"/>
  <c r="P1991" i="24"/>
  <c r="O1996" i="24"/>
  <c r="O2359" i="24"/>
  <c r="P2459" i="24"/>
  <c r="P2517" i="24"/>
  <c r="O2654" i="24"/>
  <c r="O2732" i="24"/>
  <c r="P2751" i="24"/>
  <c r="O2799" i="24"/>
  <c r="O2970" i="24"/>
  <c r="O3370" i="24"/>
  <c r="O3423" i="24"/>
  <c r="O3425" i="24"/>
  <c r="O3470" i="24"/>
  <c r="P3774" i="24"/>
  <c r="O3774" i="24"/>
  <c r="P3955" i="24"/>
  <c r="O3955" i="24"/>
  <c r="P4164" i="24"/>
  <c r="O4164" i="24"/>
  <c r="P4183" i="24"/>
  <c r="O4183" i="24"/>
  <c r="P4283" i="24"/>
  <c r="O4283" i="24"/>
  <c r="P4495" i="24"/>
  <c r="O4495" i="24"/>
  <c r="P4649" i="24"/>
  <c r="O4649" i="24"/>
  <c r="P4657" i="24"/>
  <c r="O4657" i="24"/>
  <c r="O4730" i="24"/>
  <c r="P4730" i="24"/>
  <c r="P4781" i="24"/>
  <c r="O4781" i="24"/>
  <c r="O4856" i="24"/>
  <c r="P4856" i="24"/>
  <c r="P4948" i="24"/>
  <c r="O4948" i="24"/>
  <c r="P5023" i="24"/>
  <c r="O5023" i="24"/>
  <c r="P5420" i="24"/>
  <c r="O5420" i="24"/>
  <c r="P5533" i="24"/>
  <c r="O5533" i="24"/>
  <c r="P6176" i="24"/>
  <c r="O6176" i="24"/>
  <c r="O6823" i="24"/>
  <c r="P6823" i="24"/>
  <c r="O7516" i="24"/>
  <c r="P7516" i="24"/>
  <c r="O7555" i="24"/>
  <c r="P7555" i="24"/>
  <c r="P80" i="24"/>
  <c r="O111" i="24"/>
  <c r="O127" i="24"/>
  <c r="O143" i="24"/>
  <c r="P223" i="24"/>
  <c r="P237" i="24"/>
  <c r="O307" i="24"/>
  <c r="O640" i="24"/>
  <c r="P670" i="24"/>
  <c r="O684" i="24"/>
  <c r="P1215" i="24"/>
  <c r="O1457" i="24"/>
  <c r="O1464" i="24"/>
  <c r="O1529" i="24"/>
  <c r="O1628" i="24"/>
  <c r="O1700" i="24"/>
  <c r="P2156" i="24"/>
  <c r="O2346" i="24"/>
  <c r="P2990" i="24"/>
  <c r="P2997" i="24"/>
  <c r="P3029" i="24"/>
  <c r="P3036" i="24"/>
  <c r="P3256" i="24"/>
  <c r="P3337" i="24"/>
  <c r="P3543" i="24"/>
  <c r="P3565" i="24"/>
  <c r="O3664" i="24"/>
  <c r="O3722" i="24"/>
  <c r="P3802" i="24"/>
  <c r="P3937" i="24"/>
  <c r="O3937" i="24"/>
  <c r="P4103" i="24"/>
  <c r="O4103" i="24"/>
  <c r="P4180" i="24"/>
  <c r="O4180" i="24"/>
  <c r="O4602" i="24"/>
  <c r="P4602" i="24"/>
  <c r="P5010" i="24"/>
  <c r="O5010" i="24"/>
  <c r="P5176" i="24"/>
  <c r="O5176" i="24"/>
  <c r="O5265" i="24"/>
  <c r="P5265" i="24"/>
  <c r="P5449" i="24"/>
  <c r="O5449" i="24"/>
  <c r="P5637" i="24"/>
  <c r="O5637" i="24"/>
  <c r="P6075" i="24"/>
  <c r="O6075" i="24"/>
  <c r="O6522" i="24"/>
  <c r="P6522" i="24"/>
  <c r="P6769" i="24"/>
  <c r="O6769" i="24"/>
  <c r="P7166" i="24"/>
  <c r="O7166" i="24"/>
  <c r="P7486" i="24"/>
  <c r="O7486" i="24"/>
  <c r="O316" i="24"/>
  <c r="P326" i="24"/>
  <c r="O348" i="24"/>
  <c r="P453" i="24"/>
  <c r="O493" i="24"/>
  <c r="O632" i="24"/>
  <c r="O740" i="24"/>
  <c r="P758" i="24"/>
  <c r="O768" i="24"/>
  <c r="P842" i="24"/>
  <c r="P919" i="24"/>
  <c r="P1016" i="24"/>
  <c r="O1028" i="24"/>
  <c r="P1219" i="24"/>
  <c r="P1293" i="24"/>
  <c r="O1546" i="24"/>
  <c r="P1642" i="24"/>
  <c r="O1739" i="24"/>
  <c r="O1919" i="24"/>
  <c r="O2043" i="24"/>
  <c r="O2106" i="24"/>
  <c r="P2194" i="24"/>
  <c r="P2211" i="24"/>
  <c r="P2250" i="24"/>
  <c r="O2255" i="24"/>
  <c r="O2442" i="24"/>
  <c r="P2649" i="24"/>
  <c r="O2696" i="24"/>
  <c r="O2795" i="24"/>
  <c r="O2805" i="24"/>
  <c r="O2808" i="24"/>
  <c r="O2823" i="24"/>
  <c r="O2835" i="24"/>
  <c r="O2853" i="24"/>
  <c r="O2920" i="24"/>
  <c r="P2929" i="24"/>
  <c r="P2936" i="24"/>
  <c r="P3001" i="24"/>
  <c r="O3216" i="24"/>
  <c r="O3226" i="24"/>
  <c r="P3239" i="24"/>
  <c r="P3394" i="24"/>
  <c r="O3598" i="24"/>
  <c r="O3771" i="24"/>
  <c r="P3771" i="24"/>
  <c r="P3810" i="24"/>
  <c r="O3810" i="24"/>
  <c r="O4162" i="24"/>
  <c r="P4162" i="24"/>
  <c r="O4257" i="24"/>
  <c r="P4257" i="24"/>
  <c r="O4265" i="24"/>
  <c r="P4265" i="24"/>
  <c r="P4401" i="24"/>
  <c r="O4401" i="24"/>
  <c r="P4526" i="24"/>
  <c r="O4526" i="24"/>
  <c r="P4717" i="24"/>
  <c r="O4717" i="24"/>
  <c r="P4764" i="24"/>
  <c r="O4764" i="24"/>
  <c r="O4778" i="24"/>
  <c r="P4778" i="24"/>
  <c r="O4809" i="24"/>
  <c r="P4809" i="24"/>
  <c r="P4854" i="24"/>
  <c r="O4854" i="24"/>
  <c r="P5083" i="24"/>
  <c r="O5083" i="24"/>
  <c r="O5381" i="24"/>
  <c r="P5381" i="24"/>
  <c r="P5401" i="24"/>
  <c r="O5401" i="24"/>
  <c r="P5404" i="24"/>
  <c r="O5404" i="24"/>
  <c r="P5463" i="24"/>
  <c r="O5463" i="24"/>
  <c r="O5616" i="24"/>
  <c r="P5616" i="24"/>
  <c r="P5880" i="24"/>
  <c r="O5880" i="24"/>
  <c r="O7182" i="24"/>
  <c r="P7182" i="24"/>
  <c r="P815" i="24"/>
  <c r="P963" i="24"/>
  <c r="P990" i="24"/>
  <c r="P1062" i="24"/>
  <c r="O1142" i="24"/>
  <c r="P3051" i="24"/>
  <c r="O3196" i="24"/>
  <c r="O3224" i="24"/>
  <c r="P3490" i="24"/>
  <c r="P3515" i="24"/>
  <c r="P3786" i="24"/>
  <c r="O3786" i="24"/>
  <c r="O3912" i="24"/>
  <c r="P3912" i="24"/>
  <c r="O4101" i="24"/>
  <c r="P4101" i="24"/>
  <c r="P4600" i="24"/>
  <c r="O4600" i="24"/>
  <c r="O5000" i="24"/>
  <c r="P5000" i="24"/>
  <c r="P5263" i="24"/>
  <c r="O5263" i="24"/>
  <c r="O5504" i="24"/>
  <c r="P5504" i="24"/>
  <c r="P5592" i="24"/>
  <c r="O5592" i="24"/>
  <c r="P5713" i="24"/>
  <c r="O5713" i="24"/>
  <c r="O5867" i="24"/>
  <c r="P5867" i="24"/>
  <c r="P5978" i="24"/>
  <c r="O5978" i="24"/>
  <c r="P6400" i="24"/>
  <c r="O6400" i="24"/>
  <c r="P6432" i="24"/>
  <c r="O6432" i="24"/>
  <c r="O6450" i="24"/>
  <c r="P6450" i="24"/>
  <c r="P6496" i="24"/>
  <c r="O6496" i="24"/>
  <c r="O7028" i="24"/>
  <c r="P7028" i="24"/>
  <c r="P7044" i="24"/>
  <c r="O7044" i="24"/>
  <c r="O6174" i="24"/>
  <c r="P6174" i="24"/>
  <c r="P6213" i="24"/>
  <c r="O6213" i="24"/>
  <c r="P6273" i="24"/>
  <c r="O6273" i="24"/>
  <c r="P6336" i="24"/>
  <c r="O6336" i="24"/>
  <c r="P6393" i="24"/>
  <c r="O6393" i="24"/>
  <c r="P6440" i="24"/>
  <c r="O6440" i="24"/>
  <c r="P6753" i="24"/>
  <c r="O6753" i="24"/>
  <c r="P6805" i="24"/>
  <c r="O6805" i="24"/>
  <c r="P6872" i="24"/>
  <c r="O6872" i="24"/>
  <c r="P7122" i="24"/>
  <c r="O7122" i="24"/>
  <c r="P7318" i="24"/>
  <c r="O7318" i="24"/>
  <c r="P7347" i="24"/>
  <c r="O7347" i="24"/>
  <c r="O7452" i="24"/>
  <c r="P7452" i="24"/>
  <c r="O7460" i="24"/>
  <c r="P7460" i="24"/>
  <c r="O7514" i="24"/>
  <c r="P7514" i="24"/>
  <c r="O7578" i="24"/>
  <c r="P7578" i="24"/>
  <c r="P7600" i="24"/>
  <c r="O7600" i="24"/>
  <c r="P7688" i="24"/>
  <c r="O7688" i="24"/>
  <c r="O7708" i="24"/>
  <c r="P7708" i="24"/>
  <c r="O7925" i="24"/>
  <c r="P7925" i="24"/>
  <c r="P8474" i="24"/>
  <c r="O8474" i="24"/>
  <c r="O8519" i="24"/>
  <c r="P8519" i="24"/>
  <c r="O8647" i="24"/>
  <c r="P8647" i="24"/>
  <c r="O8704" i="24"/>
  <c r="P8704" i="24"/>
  <c r="P8808" i="24"/>
  <c r="O8808" i="24"/>
  <c r="P8896" i="24"/>
  <c r="O8896" i="24"/>
  <c r="O8960" i="24"/>
  <c r="P8960" i="24"/>
  <c r="O8968" i="24"/>
  <c r="P8968" i="24"/>
  <c r="P9013" i="24"/>
  <c r="O9013" i="24"/>
  <c r="P9034" i="24"/>
  <c r="O9034" i="24"/>
  <c r="O9195" i="24"/>
  <c r="P9195" i="24"/>
  <c r="P9346" i="24"/>
  <c r="O9346" i="24"/>
  <c r="O9390" i="24"/>
  <c r="P9390" i="24"/>
  <c r="O9398" i="24"/>
  <c r="P9398" i="24"/>
  <c r="O9479" i="24"/>
  <c r="P9479" i="24"/>
  <c r="P10415" i="24"/>
  <c r="O10415" i="24"/>
  <c r="O10448" i="24"/>
  <c r="P10448" i="24"/>
  <c r="P10483" i="24"/>
  <c r="O10483" i="24"/>
  <c r="P10726" i="24"/>
  <c r="O10726" i="24"/>
  <c r="P10998" i="24"/>
  <c r="O10998" i="24"/>
  <c r="P11242" i="24"/>
  <c r="O11242" i="24"/>
  <c r="P6068" i="24"/>
  <c r="O6068" i="24"/>
  <c r="P6245" i="24"/>
  <c r="O6245" i="24"/>
  <c r="P6276" i="24"/>
  <c r="O6276" i="24"/>
  <c r="P6504" i="24"/>
  <c r="O6504" i="24"/>
  <c r="P6546" i="24"/>
  <c r="O6546" i="24"/>
  <c r="P6605" i="24"/>
  <c r="O6605" i="24"/>
  <c r="P6613" i="24"/>
  <c r="O6613" i="24"/>
  <c r="P6743" i="24"/>
  <c r="O6743" i="24"/>
  <c r="O7509" i="24"/>
  <c r="P7509" i="24"/>
  <c r="O7622" i="24"/>
  <c r="P7622" i="24"/>
  <c r="P7641" i="24"/>
  <c r="O7641" i="24"/>
  <c r="O7678" i="24"/>
  <c r="P7678" i="24"/>
  <c r="P7789" i="24"/>
  <c r="O7789" i="24"/>
  <c r="P7852" i="24"/>
  <c r="O7852" i="24"/>
  <c r="O7933" i="24"/>
  <c r="P7933" i="24"/>
  <c r="P8065" i="24"/>
  <c r="O8065" i="24"/>
  <c r="P8806" i="24"/>
  <c r="O8806" i="24"/>
  <c r="P8886" i="24"/>
  <c r="O8886" i="24"/>
  <c r="O4540" i="24"/>
  <c r="O4691" i="24"/>
  <c r="O4926" i="24"/>
  <c r="O4974" i="24"/>
  <c r="O5044" i="24"/>
  <c r="O5385" i="24"/>
  <c r="O5407" i="24"/>
  <c r="O5453" i="24"/>
  <c r="P5458" i="24"/>
  <c r="P5502" i="24"/>
  <c r="O6048" i="24"/>
  <c r="P6048" i="24"/>
  <c r="P6056" i="24"/>
  <c r="O6056" i="24"/>
  <c r="O6062" i="24"/>
  <c r="P6141" i="24"/>
  <c r="O6141" i="24"/>
  <c r="O6168" i="24"/>
  <c r="P6228" i="24"/>
  <c r="O6228" i="24"/>
  <c r="P6261" i="24"/>
  <c r="O6261" i="24"/>
  <c r="P6329" i="24"/>
  <c r="O6329" i="24"/>
  <c r="P6373" i="24"/>
  <c r="O6373" i="24"/>
  <c r="O6415" i="24"/>
  <c r="P6572" i="24"/>
  <c r="P6699" i="24"/>
  <c r="O6699" i="24"/>
  <c r="O6715" i="24"/>
  <c r="P6715" i="24"/>
  <c r="P6795" i="24"/>
  <c r="O6795" i="24"/>
  <c r="P6803" i="24"/>
  <c r="O6803" i="24"/>
  <c r="P6846" i="24"/>
  <c r="O6846" i="24"/>
  <c r="P6941" i="24"/>
  <c r="O6941" i="24"/>
  <c r="P6967" i="24"/>
  <c r="O6967" i="24"/>
  <c r="P7036" i="24"/>
  <c r="P7040" i="24"/>
  <c r="O7040" i="24"/>
  <c r="O7435" i="24"/>
  <c r="P7435" i="24"/>
  <c r="P7450" i="24"/>
  <c r="O7450" i="24"/>
  <c r="O7507" i="24"/>
  <c r="P7507" i="24"/>
  <c r="P7561" i="24"/>
  <c r="O7561" i="24"/>
  <c r="O7686" i="24"/>
  <c r="P7686" i="24"/>
  <c r="P7770" i="24"/>
  <c r="O7770" i="24"/>
  <c r="O7785" i="24"/>
  <c r="O7974" i="24"/>
  <c r="P7974" i="24"/>
  <c r="O8135" i="24"/>
  <c r="P8135" i="24"/>
  <c r="P8561" i="24"/>
  <c r="O8561" i="24"/>
  <c r="P8632" i="24"/>
  <c r="O8632" i="24"/>
  <c r="O8754" i="24"/>
  <c r="P8754" i="24"/>
  <c r="P8804" i="24"/>
  <c r="O8804" i="24"/>
  <c r="O4556" i="24"/>
  <c r="P5316" i="24"/>
  <c r="O5327" i="24"/>
  <c r="O5374" i="24"/>
  <c r="O5471" i="24"/>
  <c r="O5758" i="24"/>
  <c r="O5904" i="24"/>
  <c r="P5933" i="24"/>
  <c r="O5971" i="24"/>
  <c r="O5983" i="24"/>
  <c r="P6156" i="24"/>
  <c r="O6156" i="24"/>
  <c r="P6172" i="24"/>
  <c r="O6172" i="24"/>
  <c r="P6205" i="24"/>
  <c r="O6205" i="24"/>
  <c r="O6225" i="24"/>
  <c r="P6264" i="24"/>
  <c r="O6264" i="24"/>
  <c r="O6296" i="24"/>
  <c r="P6368" i="24"/>
  <c r="O6368" i="24"/>
  <c r="P6502" i="24"/>
  <c r="O6502" i="24"/>
  <c r="P6531" i="24"/>
  <c r="O6531" i="24"/>
  <c r="O6538" i="24"/>
  <c r="O6582" i="24"/>
  <c r="O6696" i="24"/>
  <c r="O6787" i="24"/>
  <c r="O6818" i="24"/>
  <c r="P6818" i="24"/>
  <c r="O6841" i="24"/>
  <c r="P6841" i="24"/>
  <c r="P7102" i="24"/>
  <c r="O7102" i="24"/>
  <c r="O7218" i="24"/>
  <c r="P7218" i="24"/>
  <c r="P7231" i="24"/>
  <c r="O7231" i="24"/>
  <c r="P7296" i="24"/>
  <c r="O7296" i="24"/>
  <c r="O7531" i="24"/>
  <c r="P7531" i="24"/>
  <c r="O7535" i="24"/>
  <c r="O7541" i="24"/>
  <c r="P7541" i="24"/>
  <c r="P7620" i="24"/>
  <c r="O7620" i="24"/>
  <c r="O7755" i="24"/>
  <c r="P7755" i="24"/>
  <c r="O7824" i="24"/>
  <c r="P7824" i="24"/>
  <c r="O7916" i="24"/>
  <c r="P7916" i="24"/>
  <c r="O7972" i="24"/>
  <c r="P7972" i="24"/>
  <c r="P8035" i="24"/>
  <c r="O8035" i="24"/>
  <c r="P8138" i="24"/>
  <c r="O8138" i="24"/>
  <c r="P8190" i="24"/>
  <c r="O8190" i="24"/>
  <c r="P8533" i="24"/>
  <c r="O8533" i="24"/>
  <c r="P8749" i="24"/>
  <c r="O8749" i="24"/>
  <c r="P3775" i="24"/>
  <c r="O3780" i="24"/>
  <c r="O3870" i="24"/>
  <c r="P3903" i="24"/>
  <c r="O4268" i="24"/>
  <c r="O4386" i="24"/>
  <c r="O4484" i="24"/>
  <c r="O4524" i="24"/>
  <c r="O4534" i="24"/>
  <c r="O4942" i="24"/>
  <c r="P5604" i="24"/>
  <c r="P5647" i="24"/>
  <c r="P5661" i="24"/>
  <c r="O5711" i="24"/>
  <c r="P6106" i="24"/>
  <c r="P6139" i="24"/>
  <c r="O6139" i="24"/>
  <c r="P6200" i="24"/>
  <c r="O6200" i="24"/>
  <c r="P6292" i="24"/>
  <c r="O6292" i="24"/>
  <c r="P6413" i="24"/>
  <c r="O6413" i="24"/>
  <c r="O6476" i="24"/>
  <c r="P6476" i="24"/>
  <c r="O6482" i="24"/>
  <c r="P6482" i="24"/>
  <c r="P6524" i="24"/>
  <c r="P6539" i="24"/>
  <c r="O6539" i="24"/>
  <c r="O6570" i="24"/>
  <c r="P6570" i="24"/>
  <c r="P6580" i="24"/>
  <c r="O6679" i="24"/>
  <c r="P6679" i="24"/>
  <c r="P6684" i="24"/>
  <c r="P6694" i="24"/>
  <c r="P6697" i="24"/>
  <c r="O6697" i="24"/>
  <c r="O6816" i="24"/>
  <c r="P6816" i="24"/>
  <c r="P6887" i="24"/>
  <c r="O6887" i="24"/>
  <c r="P6894" i="24"/>
  <c r="O7034" i="24"/>
  <c r="P7034" i="24"/>
  <c r="O7428" i="24"/>
  <c r="P7428" i="24"/>
  <c r="P7492" i="24"/>
  <c r="O7492" i="24"/>
  <c r="P7734" i="24"/>
  <c r="O7734" i="24"/>
  <c r="O7832" i="24"/>
  <c r="P7832" i="24"/>
  <c r="P7867" i="24"/>
  <c r="O7867" i="24"/>
  <c r="O7914" i="24"/>
  <c r="P7914" i="24"/>
  <c r="P8185" i="24"/>
  <c r="O8185" i="24"/>
  <c r="P8687" i="24"/>
  <c r="O8687" i="24"/>
  <c r="P8778" i="24"/>
  <c r="O8778" i="24"/>
  <c r="P8822" i="24"/>
  <c r="O8822" i="24"/>
  <c r="P4132" i="24"/>
  <c r="O4281" i="24"/>
  <c r="O4380" i="24"/>
  <c r="O4596" i="24"/>
  <c r="P4729" i="24"/>
  <c r="O4907" i="24"/>
  <c r="O4924" i="24"/>
  <c r="O5011" i="24"/>
  <c r="O5071" i="24"/>
  <c r="O5184" i="24"/>
  <c r="O5284" i="24"/>
  <c r="O5386" i="24"/>
  <c r="O5437" i="24"/>
  <c r="P5448" i="24"/>
  <c r="P5456" i="24"/>
  <c r="O5534" i="24"/>
  <c r="O5573" i="24"/>
  <c r="O5722" i="24"/>
  <c r="O5766" i="24"/>
  <c r="P5771" i="24"/>
  <c r="P5840" i="24"/>
  <c r="O5926" i="24"/>
  <c r="P5974" i="24"/>
  <c r="P6019" i="24"/>
  <c r="O6036" i="24"/>
  <c r="P6043" i="24"/>
  <c r="O6060" i="24"/>
  <c r="O6131" i="24"/>
  <c r="O6166" i="24"/>
  <c r="P6181" i="24"/>
  <c r="O6181" i="24"/>
  <c r="O6192" i="24"/>
  <c r="P6221" i="24"/>
  <c r="O6221" i="24"/>
  <c r="O6289" i="24"/>
  <c r="P6361" i="24"/>
  <c r="O6361" i="24"/>
  <c r="P6405" i="24"/>
  <c r="O6405" i="24"/>
  <c r="O6466" i="24"/>
  <c r="P6466" i="24"/>
  <c r="P6555" i="24"/>
  <c r="O6555" i="24"/>
  <c r="O6671" i="24"/>
  <c r="P6695" i="24"/>
  <c r="O6695" i="24"/>
  <c r="O6814" i="24"/>
  <c r="P6814" i="24"/>
  <c r="O7185" i="24"/>
  <c r="P7185" i="24"/>
  <c r="P7380" i="24"/>
  <c r="O7380" i="24"/>
  <c r="O7399" i="24"/>
  <c r="O7418" i="24"/>
  <c r="P7418" i="24"/>
  <c r="P7521" i="24"/>
  <c r="O7521" i="24"/>
  <c r="P7618" i="24"/>
  <c r="O7618" i="24"/>
  <c r="P7656" i="24"/>
  <c r="O7656" i="24"/>
  <c r="O7745" i="24"/>
  <c r="P7745" i="24"/>
  <c r="P8069" i="24"/>
  <c r="O8069" i="24"/>
  <c r="O8183" i="24"/>
  <c r="P8183" i="24"/>
  <c r="O8279" i="24"/>
  <c r="P8279" i="24"/>
  <c r="O8349" i="24"/>
  <c r="P8349" i="24"/>
  <c r="O8598" i="24"/>
  <c r="P8598" i="24"/>
  <c r="O8672" i="24"/>
  <c r="P8672" i="24"/>
  <c r="O8781" i="24"/>
  <c r="P8781" i="24"/>
  <c r="P8973" i="24"/>
  <c r="O8973" i="24"/>
  <c r="P9650" i="24"/>
  <c r="O9650" i="24"/>
  <c r="O9795" i="24"/>
  <c r="P9795" i="24"/>
  <c r="P10046" i="24"/>
  <c r="O10046" i="24"/>
  <c r="P10092" i="24"/>
  <c r="O10092" i="24"/>
  <c r="O10151" i="24"/>
  <c r="P10151" i="24"/>
  <c r="P11205" i="24"/>
  <c r="O11205" i="24"/>
  <c r="O7954" i="24"/>
  <c r="O8056" i="24"/>
  <c r="O8412" i="24"/>
  <c r="P8955" i="24"/>
  <c r="O8955" i="24"/>
  <c r="P8993" i="24"/>
  <c r="O8993" i="24"/>
  <c r="P9086" i="24"/>
  <c r="O9086" i="24"/>
  <c r="P9178" i="24"/>
  <c r="O9178" i="24"/>
  <c r="P9186" i="24"/>
  <c r="O9186" i="24"/>
  <c r="O9283" i="24"/>
  <c r="P9283" i="24"/>
  <c r="P9432" i="24"/>
  <c r="O9432" i="24"/>
  <c r="O9648" i="24"/>
  <c r="P9648" i="24"/>
  <c r="O9847" i="24"/>
  <c r="P9847" i="24"/>
  <c r="O10706" i="24"/>
  <c r="P10706" i="24"/>
  <c r="O10774" i="24"/>
  <c r="P10774" i="24"/>
  <c r="O11101" i="24"/>
  <c r="P11101" i="24"/>
  <c r="P11203" i="24"/>
  <c r="O11203" i="24"/>
  <c r="O7834" i="24"/>
  <c r="O8067" i="24"/>
  <c r="O8077" i="24"/>
  <c r="O8259" i="24"/>
  <c r="O8382" i="24"/>
  <c r="O8490" i="24"/>
  <c r="O8531" i="24"/>
  <c r="P8639" i="24"/>
  <c r="P8649" i="24"/>
  <c r="P8689" i="24"/>
  <c r="O8694" i="24"/>
  <c r="P8747" i="24"/>
  <c r="P8776" i="24"/>
  <c r="P8791" i="24"/>
  <c r="P8829" i="24"/>
  <c r="P8831" i="24"/>
  <c r="O8878" i="24"/>
  <c r="P8937" i="24"/>
  <c r="O8937" i="24"/>
  <c r="P9027" i="24"/>
  <c r="O9027" i="24"/>
  <c r="O9139" i="24"/>
  <c r="P9139" i="24"/>
  <c r="P9344" i="24"/>
  <c r="O9344" i="24"/>
  <c r="O9381" i="24"/>
  <c r="P9381" i="24"/>
  <c r="O9385" i="24"/>
  <c r="P9385" i="24"/>
  <c r="P9640" i="24"/>
  <c r="O9640" i="24"/>
  <c r="P10701" i="24"/>
  <c r="O10701" i="24"/>
  <c r="P10996" i="24"/>
  <c r="O10996" i="24"/>
  <c r="O11083" i="24"/>
  <c r="P11083" i="24"/>
  <c r="P6516" i="24"/>
  <c r="O8771" i="24"/>
  <c r="O8935" i="24"/>
  <c r="P8935" i="24"/>
  <c r="P8991" i="24"/>
  <c r="O8991" i="24"/>
  <c r="O9123" i="24"/>
  <c r="P9123" i="24"/>
  <c r="P9176" i="24"/>
  <c r="O9176" i="24"/>
  <c r="P9219" i="24"/>
  <c r="O9219" i="24"/>
  <c r="P9339" i="24"/>
  <c r="O9339" i="24"/>
  <c r="P9378" i="24"/>
  <c r="O9378" i="24"/>
  <c r="P9430" i="24"/>
  <c r="O9430" i="24"/>
  <c r="P9452" i="24"/>
  <c r="O9452" i="24"/>
  <c r="P9548" i="24"/>
  <c r="O9548" i="24"/>
  <c r="P9694" i="24"/>
  <c r="O9694" i="24"/>
  <c r="P9702" i="24"/>
  <c r="O9702" i="24"/>
  <c r="P9998" i="24"/>
  <c r="O9998" i="24"/>
  <c r="O10184" i="24"/>
  <c r="P10184" i="24"/>
  <c r="O10302" i="24"/>
  <c r="P10302" i="24"/>
  <c r="P10573" i="24"/>
  <c r="O10573" i="24"/>
  <c r="P10637" i="24"/>
  <c r="O10637" i="24"/>
  <c r="P10755" i="24"/>
  <c r="O10755" i="24"/>
  <c r="P11227" i="24"/>
  <c r="O11227" i="24"/>
  <c r="P8933" i="24"/>
  <c r="O8933" i="24"/>
  <c r="P9017" i="24"/>
  <c r="O9017" i="24"/>
  <c r="P9025" i="24"/>
  <c r="O9025" i="24"/>
  <c r="O9171" i="24"/>
  <c r="P9171" i="24"/>
  <c r="O9315" i="24"/>
  <c r="P9315" i="24"/>
  <c r="P9531" i="24"/>
  <c r="O9531" i="24"/>
  <c r="O9615" i="24"/>
  <c r="P9615" i="24"/>
  <c r="P9734" i="24"/>
  <c r="O9734" i="24"/>
  <c r="O9762" i="24"/>
  <c r="P9762" i="24"/>
  <c r="P10360" i="24"/>
  <c r="O10360" i="24"/>
  <c r="O10402" i="24"/>
  <c r="P10402" i="24"/>
  <c r="P11131" i="24"/>
  <c r="O11131" i="24"/>
  <c r="P11256" i="24"/>
  <c r="O11256" i="24"/>
  <c r="O6059" i="24"/>
  <c r="O6099" i="24"/>
  <c r="O6135" i="24"/>
  <c r="O6229" i="24"/>
  <c r="O6241" i="24"/>
  <c r="O6248" i="24"/>
  <c r="O6260" i="24"/>
  <c r="O6293" i="24"/>
  <c r="O6305" i="24"/>
  <c r="O6352" i="24"/>
  <c r="O6357" i="24"/>
  <c r="O6384" i="24"/>
  <c r="O6389" i="24"/>
  <c r="O6414" i="24"/>
  <c r="O6510" i="24"/>
  <c r="O6542" i="24"/>
  <c r="O6554" i="24"/>
  <c r="O6604" i="24"/>
  <c r="O6606" i="24"/>
  <c r="O6791" i="24"/>
  <c r="P6857" i="24"/>
  <c r="O6903" i="24"/>
  <c r="O6955" i="24"/>
  <c r="P7026" i="24"/>
  <c r="O7144" i="24"/>
  <c r="O7371" i="24"/>
  <c r="O7473" i="24"/>
  <c r="O7493" i="24"/>
  <c r="P7639" i="24"/>
  <c r="P7652" i="24"/>
  <c r="P7669" i="24"/>
  <c r="P7808" i="24"/>
  <c r="P7815" i="24"/>
  <c r="O7843" i="24"/>
  <c r="O7961" i="24"/>
  <c r="O8114" i="24"/>
  <c r="O8141" i="24"/>
  <c r="P8143" i="24"/>
  <c r="O8153" i="24"/>
  <c r="P8250" i="24"/>
  <c r="O8280" i="24"/>
  <c r="P8582" i="24"/>
  <c r="O8595" i="24"/>
  <c r="P8597" i="24"/>
  <c r="O8599" i="24"/>
  <c r="P8612" i="24"/>
  <c r="O8620" i="24"/>
  <c r="P8625" i="24"/>
  <c r="O8660" i="24"/>
  <c r="P8797" i="24"/>
  <c r="O8816" i="24"/>
  <c r="P8837" i="24"/>
  <c r="O8976" i="24"/>
  <c r="P8976" i="24"/>
  <c r="O9121" i="24"/>
  <c r="P9121" i="24"/>
  <c r="P9202" i="24"/>
  <c r="O9202" i="24"/>
  <c r="P9376" i="24"/>
  <c r="O9376" i="24"/>
  <c r="P9450" i="24"/>
  <c r="O9450" i="24"/>
  <c r="P9521" i="24"/>
  <c r="O9521" i="24"/>
  <c r="O9729" i="24"/>
  <c r="P9729" i="24"/>
  <c r="O10266" i="24"/>
  <c r="P10266" i="24"/>
  <c r="P10461" i="24"/>
  <c r="O10461" i="24"/>
  <c r="O10492" i="24"/>
  <c r="P10492" i="24"/>
  <c r="P10612" i="24"/>
  <c r="O10612" i="24"/>
  <c r="P10753" i="24"/>
  <c r="O10753" i="24"/>
  <c r="P9029" i="24"/>
  <c r="P9036" i="24"/>
  <c r="P9038" i="24"/>
  <c r="O9058" i="24"/>
  <c r="O9088" i="24"/>
  <c r="P9097" i="24"/>
  <c r="O9102" i="24"/>
  <c r="O9141" i="24"/>
  <c r="P9173" i="24"/>
  <c r="P9257" i="24"/>
  <c r="P9305" i="24"/>
  <c r="P9368" i="24"/>
  <c r="P9437" i="24"/>
  <c r="O9447" i="24"/>
  <c r="O9523" i="24"/>
  <c r="P9810" i="24"/>
  <c r="P9835" i="24"/>
  <c r="P9854" i="24"/>
  <c r="P9864" i="24"/>
  <c r="O9869" i="24"/>
  <c r="P9871" i="24"/>
  <c r="P9933" i="24"/>
  <c r="P9992" i="24"/>
  <c r="P10035" i="24"/>
  <c r="P10056" i="24"/>
  <c r="P10081" i="24"/>
  <c r="O10096" i="24"/>
  <c r="O10142" i="24"/>
  <c r="O10438" i="24"/>
  <c r="P10452" i="24"/>
  <c r="P10552" i="24"/>
  <c r="P10563" i="24"/>
  <c r="O10603" i="24"/>
  <c r="O10605" i="24"/>
  <c r="O10679" i="24"/>
  <c r="O10681" i="24"/>
  <c r="P10806" i="24"/>
  <c r="P10829" i="24"/>
  <c r="O10844" i="24"/>
  <c r="O10873" i="24"/>
  <c r="P10875" i="24"/>
  <c r="P10892" i="24"/>
  <c r="P10899" i="24"/>
  <c r="P9911" i="24"/>
  <c r="O9916" i="24"/>
  <c r="P9918" i="24"/>
  <c r="O9952" i="24"/>
  <c r="P10033" i="24"/>
  <c r="P10054" i="24"/>
  <c r="O10140" i="24"/>
  <c r="O10153" i="24"/>
  <c r="O10186" i="24"/>
  <c r="P10188" i="24"/>
  <c r="P10238" i="24"/>
  <c r="O10268" i="24"/>
  <c r="O10312" i="24"/>
  <c r="O10314" i="24"/>
  <c r="O10316" i="24"/>
  <c r="P10336" i="24"/>
  <c r="O10417" i="24"/>
  <c r="O10522" i="24"/>
  <c r="O10561" i="24"/>
  <c r="O10601" i="24"/>
  <c r="O10639" i="24"/>
  <c r="O10641" i="24"/>
  <c r="O10660" i="24"/>
  <c r="O10677" i="24"/>
  <c r="P10766" i="24"/>
  <c r="P10776" i="24"/>
  <c r="O10842" i="24"/>
  <c r="P10861" i="24"/>
  <c r="O10897" i="24"/>
  <c r="O11118" i="24"/>
  <c r="P11222" i="24"/>
  <c r="O11229" i="24"/>
  <c r="P11246" i="24"/>
  <c r="O11258" i="24"/>
  <c r="O11291" i="24"/>
  <c r="O9075" i="24"/>
  <c r="P9435" i="24"/>
  <c r="P9587" i="24"/>
  <c r="P9689" i="24"/>
  <c r="P8989" i="24"/>
  <c r="O9011" i="24"/>
  <c r="P9054" i="24"/>
  <c r="P9157" i="24"/>
  <c r="P9267" i="24"/>
  <c r="P9291" i="24"/>
  <c r="P9308" i="24"/>
  <c r="P9313" i="24"/>
  <c r="P9406" i="24"/>
  <c r="P9460" i="24"/>
  <c r="P9556" i="24"/>
  <c r="O9631" i="24"/>
  <c r="O9710" i="24"/>
  <c r="O9712" i="24"/>
  <c r="O9929" i="24"/>
  <c r="P8914" i="24"/>
  <c r="P8982" i="24"/>
  <c r="P9037" i="24"/>
  <c r="P9155" i="24"/>
  <c r="O9162" i="24"/>
  <c r="O9210" i="24"/>
  <c r="O9354" i="24"/>
  <c r="O9416" i="24"/>
  <c r="O9458" i="24"/>
  <c r="O9491" i="24"/>
  <c r="P9564" i="24"/>
  <c r="O9569" i="24"/>
  <c r="P9629" i="24"/>
  <c r="P9653" i="24"/>
  <c r="P9963" i="24"/>
  <c r="P9968" i="24"/>
  <c r="O10047" i="24"/>
  <c r="O10070" i="24"/>
  <c r="O10072" i="24"/>
  <c r="P10113" i="24"/>
  <c r="P10383" i="24"/>
  <c r="O10398" i="24"/>
  <c r="O10430" i="24"/>
  <c r="O10437" i="24"/>
  <c r="O10439" i="24"/>
  <c r="O10469" i="24"/>
  <c r="O10474" i="24"/>
  <c r="O10538" i="24"/>
  <c r="O10671" i="24"/>
  <c r="O10673" i="24"/>
  <c r="O10729" i="24"/>
  <c r="P10782" i="24"/>
  <c r="P10792" i="24"/>
  <c r="O10862" i="24"/>
  <c r="P10876" i="24"/>
  <c r="P10900" i="24"/>
  <c r="O10928" i="24"/>
  <c r="P10948" i="24"/>
  <c r="P11052" i="24"/>
  <c r="P11109" i="24"/>
  <c r="O11144" i="24"/>
  <c r="P11149" i="24"/>
  <c r="O11171" i="24"/>
  <c r="P11235" i="24"/>
  <c r="P9687" i="24"/>
  <c r="O9723" i="24"/>
  <c r="P9788" i="24"/>
  <c r="O9858" i="24"/>
  <c r="P10121" i="24"/>
  <c r="P10139" i="24"/>
  <c r="P10159" i="24"/>
  <c r="P10224" i="24"/>
  <c r="O10381" i="24"/>
  <c r="O10396" i="24"/>
  <c r="O10411" i="24"/>
  <c r="O10435" i="24"/>
  <c r="P10500" i="24"/>
  <c r="O10513" i="24"/>
  <c r="O10649" i="24"/>
  <c r="P10984" i="24"/>
  <c r="P11107" i="24"/>
  <c r="O11142" i="24"/>
  <c r="O11213" i="24"/>
  <c r="O11245" i="24"/>
  <c r="P9781" i="24"/>
  <c r="O9786" i="24"/>
  <c r="O9814" i="24"/>
  <c r="P9819" i="24"/>
  <c r="P9843" i="24"/>
  <c r="P9886" i="24"/>
  <c r="O9897" i="24"/>
  <c r="O9989" i="24"/>
  <c r="O10022" i="24"/>
  <c r="P10157" i="24"/>
  <c r="P10379" i="24"/>
  <c r="O10394" i="24"/>
  <c r="O10407" i="24"/>
  <c r="O10433" i="24"/>
  <c r="P10449" i="24"/>
  <c r="P10482" i="24"/>
  <c r="P10484" i="24"/>
  <c r="O10531" i="24"/>
  <c r="P10587" i="24"/>
  <c r="O11112" i="24"/>
  <c r="O11184" i="24"/>
  <c r="O11243" i="24"/>
  <c r="P11315" i="24"/>
  <c r="P1513" i="24"/>
  <c r="O1513" i="24"/>
  <c r="O1879" i="24"/>
  <c r="P1879" i="24"/>
  <c r="P1934" i="24"/>
  <c r="O1934" i="24"/>
  <c r="P2085" i="24"/>
  <c r="O2085" i="24"/>
  <c r="P2220" i="24"/>
  <c r="O2220" i="24"/>
  <c r="P3380" i="24"/>
  <c r="O3380" i="24"/>
  <c r="O3904" i="24"/>
  <c r="P3904" i="24"/>
  <c r="P4156" i="24"/>
  <c r="O4156" i="24"/>
  <c r="P5209" i="24"/>
  <c r="O5209" i="24"/>
  <c r="O5365" i="24"/>
  <c r="P5365" i="24"/>
  <c r="P5443" i="24"/>
  <c r="O5443" i="24"/>
  <c r="P6633" i="24"/>
  <c r="O6633" i="24"/>
  <c r="O6877" i="24"/>
  <c r="P6877" i="24"/>
  <c r="P822" i="24"/>
  <c r="O822" i="24"/>
  <c r="O877" i="24"/>
  <c r="P877" i="24"/>
  <c r="P1228" i="24"/>
  <c r="O1228" i="24"/>
  <c r="P1290" i="24"/>
  <c r="O1290" i="24"/>
  <c r="P1419" i="24"/>
  <c r="O1419" i="24"/>
  <c r="P1445" i="24"/>
  <c r="O1445" i="24"/>
  <c r="O1510" i="24"/>
  <c r="P1510" i="24"/>
  <c r="P1548" i="24"/>
  <c r="O1548" i="24"/>
  <c r="P1590" i="24"/>
  <c r="O1590" i="24"/>
  <c r="P1710" i="24"/>
  <c r="O1710" i="24"/>
  <c r="O1729" i="24"/>
  <c r="P1729" i="24"/>
  <c r="O1791" i="24"/>
  <c r="P1791" i="24"/>
  <c r="P2027" i="24"/>
  <c r="O2027" i="24"/>
  <c r="P2062" i="24"/>
  <c r="O2062" i="24"/>
  <c r="P2069" i="24"/>
  <c r="O2069" i="24"/>
  <c r="P2185" i="24"/>
  <c r="O2185" i="24"/>
  <c r="P2444" i="24"/>
  <c r="O2444" i="24"/>
  <c r="P2565" i="24"/>
  <c r="O2565" i="24"/>
  <c r="O2651" i="24"/>
  <c r="P2651" i="24"/>
  <c r="P2663" i="24"/>
  <c r="O2663" i="24"/>
  <c r="P2676" i="24"/>
  <c r="O2676" i="24"/>
  <c r="O3244" i="24"/>
  <c r="P3244" i="24"/>
  <c r="P1908" i="24"/>
  <c r="O1908" i="24"/>
  <c r="O3251" i="24"/>
  <c r="P3251" i="24"/>
  <c r="P4254" i="24"/>
  <c r="O4254" i="24"/>
  <c r="P5389" i="24"/>
  <c r="O5389" i="24"/>
  <c r="O4" i="24"/>
  <c r="O65" i="24"/>
  <c r="P87" i="24"/>
  <c r="P103" i="24"/>
  <c r="O155" i="24"/>
  <c r="P215" i="24"/>
  <c r="P231" i="24"/>
  <c r="P247" i="24"/>
  <c r="O286" i="24"/>
  <c r="P295" i="24"/>
  <c r="O302" i="24"/>
  <c r="O359" i="24"/>
  <c r="P393" i="24"/>
  <c r="P407" i="24"/>
  <c r="O491" i="24"/>
  <c r="O507" i="24"/>
  <c r="O524" i="24"/>
  <c r="O541" i="24"/>
  <c r="O548" i="24"/>
  <c r="P578" i="24"/>
  <c r="O596" i="24"/>
  <c r="P606" i="24"/>
  <c r="O644" i="24"/>
  <c r="P654" i="24"/>
  <c r="O664" i="24"/>
  <c r="O708" i="24"/>
  <c r="P718" i="24"/>
  <c r="O728" i="24"/>
  <c r="P742" i="24"/>
  <c r="P817" i="24"/>
  <c r="O817" i="24"/>
  <c r="O903" i="24"/>
  <c r="P903" i="24"/>
  <c r="P937" i="24"/>
  <c r="O937" i="24"/>
  <c r="P969" i="24"/>
  <c r="O969" i="24"/>
  <c r="O996" i="24"/>
  <c r="P996" i="24"/>
  <c r="P1098" i="24"/>
  <c r="O1098" i="24"/>
  <c r="P1164" i="24"/>
  <c r="O1164" i="24"/>
  <c r="P1245" i="24"/>
  <c r="O1245" i="24"/>
  <c r="O1378" i="24"/>
  <c r="P1378" i="24"/>
  <c r="P1474" i="24"/>
  <c r="O1474" i="24"/>
  <c r="P1572" i="24"/>
  <c r="O1572" i="24"/>
  <c r="P1612" i="24"/>
  <c r="O1612" i="24"/>
  <c r="P1616" i="24"/>
  <c r="O1616" i="24"/>
  <c r="O1676" i="24"/>
  <c r="P1676" i="24"/>
  <c r="O1815" i="24"/>
  <c r="P1815" i="24"/>
  <c r="P1834" i="24"/>
  <c r="O1834" i="24"/>
  <c r="P1842" i="24"/>
  <c r="O1842" i="24"/>
  <c r="P1873" i="24"/>
  <c r="O1873" i="24"/>
  <c r="P2053" i="24"/>
  <c r="O2053" i="24"/>
  <c r="O2135" i="24"/>
  <c r="P2135" i="24"/>
  <c r="P2553" i="24"/>
  <c r="O2553" i="24"/>
  <c r="P2852" i="24"/>
  <c r="O2852" i="24"/>
  <c r="O2119" i="24"/>
  <c r="P2119" i="24"/>
  <c r="O2" i="24"/>
  <c r="O63" i="24"/>
  <c r="P84" i="24"/>
  <c r="P100" i="24"/>
  <c r="P209" i="24"/>
  <c r="P225" i="24"/>
  <c r="P241" i="24"/>
  <c r="O284" i="24"/>
  <c r="P293" i="24"/>
  <c r="O300" i="24"/>
  <c r="O323" i="24"/>
  <c r="O332" i="24"/>
  <c r="O344" i="24"/>
  <c r="O357" i="24"/>
  <c r="P373" i="24"/>
  <c r="P383" i="24"/>
  <c r="P397" i="24"/>
  <c r="P431" i="24"/>
  <c r="P445" i="24"/>
  <c r="P459" i="24"/>
  <c r="O498" i="24"/>
  <c r="O531" i="24"/>
  <c r="O556" i="24"/>
  <c r="P586" i="24"/>
  <c r="O622" i="24"/>
  <c r="P633" i="24"/>
  <c r="O668" i="24"/>
  <c r="P678" i="24"/>
  <c r="O688" i="24"/>
  <c r="O732" i="24"/>
  <c r="P736" i="24"/>
  <c r="O736" i="24"/>
  <c r="O959" i="24"/>
  <c r="P959" i="24"/>
  <c r="P1288" i="24"/>
  <c r="O1288" i="24"/>
  <c r="P1311" i="24"/>
  <c r="O1311" i="24"/>
  <c r="P1337" i="24"/>
  <c r="O1337" i="24"/>
  <c r="O1535" i="24"/>
  <c r="P1535" i="24"/>
  <c r="P1726" i="24"/>
  <c r="O1726" i="24"/>
  <c r="P1789" i="24"/>
  <c r="O1789" i="24"/>
  <c r="P1924" i="24"/>
  <c r="O1924" i="24"/>
  <c r="P2214" i="24"/>
  <c r="O2214" i="24"/>
  <c r="O2275" i="24"/>
  <c r="P2275" i="24"/>
  <c r="P2849" i="24"/>
  <c r="O2849" i="24"/>
  <c r="P3013" i="24"/>
  <c r="O3013" i="24"/>
  <c r="O3043" i="24"/>
  <c r="P3043" i="24"/>
  <c r="P3195" i="24"/>
  <c r="O3195" i="24"/>
  <c r="O1014" i="24"/>
  <c r="P1014" i="24"/>
  <c r="O1401" i="24"/>
  <c r="P1401" i="24"/>
  <c r="O1575" i="24"/>
  <c r="P1575" i="24"/>
  <c r="O2322" i="24"/>
  <c r="P2322" i="24"/>
  <c r="P2586" i="24"/>
  <c r="O2586" i="24"/>
  <c r="O3491" i="24"/>
  <c r="P3491" i="24"/>
  <c r="P3710" i="24"/>
  <c r="O3710" i="24"/>
  <c r="P4087" i="24"/>
  <c r="O4087" i="24"/>
  <c r="O4604" i="24"/>
  <c r="P4604" i="24"/>
  <c r="P4777" i="24"/>
  <c r="O4777" i="24"/>
  <c r="P4811" i="24"/>
  <c r="O4811" i="24"/>
  <c r="P4883" i="24"/>
  <c r="O4883" i="24"/>
  <c r="O5631" i="24"/>
  <c r="P5631" i="24"/>
  <c r="P6051" i="24"/>
  <c r="O6051" i="24"/>
  <c r="O55" i="24"/>
  <c r="O57" i="24"/>
  <c r="O59" i="24"/>
  <c r="O61" i="24"/>
  <c r="O158" i="24"/>
  <c r="O257" i="24"/>
  <c r="P342" i="24"/>
  <c r="P425" i="24"/>
  <c r="O539" i="24"/>
  <c r="O568" i="24"/>
  <c r="O600" i="24"/>
  <c r="P620" i="24"/>
  <c r="P638" i="24"/>
  <c r="O648" i="24"/>
  <c r="O692" i="24"/>
  <c r="P702" i="24"/>
  <c r="O712" i="24"/>
  <c r="P777" i="24"/>
  <c r="O777" i="24"/>
  <c r="O807" i="24"/>
  <c r="P807" i="24"/>
  <c r="O868" i="24"/>
  <c r="P868" i="24"/>
  <c r="P889" i="24"/>
  <c r="O889" i="24"/>
  <c r="O982" i="24"/>
  <c r="P982" i="24"/>
  <c r="O1046" i="24"/>
  <c r="P1046" i="24"/>
  <c r="P1122" i="24"/>
  <c r="O1122" i="24"/>
  <c r="P1261" i="24"/>
  <c r="O1261" i="24"/>
  <c r="P1390" i="24"/>
  <c r="O1390" i="24"/>
  <c r="O1399" i="24"/>
  <c r="P1399" i="24"/>
  <c r="P1428" i="24"/>
  <c r="O1428" i="24"/>
  <c r="O1831" i="24"/>
  <c r="P1831" i="24"/>
  <c r="O1889" i="24"/>
  <c r="P1889" i="24"/>
  <c r="O1960" i="24"/>
  <c r="P1960" i="24"/>
  <c r="P2404" i="24"/>
  <c r="O2404" i="24"/>
  <c r="O2629" i="24"/>
  <c r="P2629" i="24"/>
  <c r="P3192" i="24"/>
  <c r="O3192" i="24"/>
  <c r="P756" i="24"/>
  <c r="O756" i="24"/>
  <c r="O1799" i="24"/>
  <c r="P1799" i="24"/>
  <c r="P2078" i="24"/>
  <c r="O2078" i="24"/>
  <c r="O3773" i="24"/>
  <c r="P3773" i="24"/>
  <c r="P3806" i="24"/>
  <c r="O3806" i="24"/>
  <c r="P4049" i="24"/>
  <c r="O4049" i="24"/>
  <c r="P5280" i="24"/>
  <c r="O5280" i="24"/>
  <c r="P5584" i="24"/>
  <c r="O5584" i="24"/>
  <c r="O6526" i="24"/>
  <c r="P6526" i="24"/>
  <c r="P6665" i="24"/>
  <c r="O6665" i="24"/>
  <c r="P6854" i="24"/>
  <c r="O6854" i="24"/>
  <c r="O923" i="24"/>
  <c r="P923" i="24"/>
  <c r="O927" i="24"/>
  <c r="P927" i="24"/>
  <c r="O1026" i="24"/>
  <c r="P1026" i="24"/>
  <c r="O1184" i="24"/>
  <c r="P1184" i="24"/>
  <c r="P1533" i="24"/>
  <c r="O1533" i="24"/>
  <c r="O1654" i="24"/>
  <c r="P1654" i="24"/>
  <c r="O1697" i="24"/>
  <c r="P1697" i="24"/>
  <c r="O1750" i="24"/>
  <c r="P1750" i="24"/>
  <c r="P1950" i="24"/>
  <c r="O1950" i="24"/>
  <c r="P2238" i="24"/>
  <c r="O2238" i="24"/>
  <c r="P2390" i="24"/>
  <c r="O2390" i="24"/>
  <c r="P2493" i="24"/>
  <c r="O2493" i="24"/>
  <c r="P2820" i="24"/>
  <c r="O2820" i="24"/>
  <c r="P3183" i="24"/>
  <c r="O3183" i="24"/>
  <c r="P1392" i="24"/>
  <c r="O1392" i="24"/>
  <c r="P1818" i="24"/>
  <c r="O1818" i="24"/>
  <c r="O3417" i="24"/>
  <c r="P3417" i="24"/>
  <c r="P3652" i="24"/>
  <c r="O3652" i="24"/>
  <c r="P3822" i="24"/>
  <c r="O3822" i="24"/>
  <c r="P5315" i="24"/>
  <c r="O5315" i="24"/>
  <c r="P5777" i="24"/>
  <c r="O5777" i="24"/>
  <c r="P5970" i="24"/>
  <c r="O5970" i="24"/>
  <c r="O6574" i="24"/>
  <c r="P6574" i="24"/>
  <c r="O614" i="24"/>
  <c r="P625" i="24"/>
  <c r="P636" i="24"/>
  <c r="O766" i="24"/>
  <c r="P766" i="24"/>
  <c r="O850" i="24"/>
  <c r="P850" i="24"/>
  <c r="P953" i="24"/>
  <c r="O953" i="24"/>
  <c r="P1092" i="24"/>
  <c r="O1092" i="24"/>
  <c r="P1277" i="24"/>
  <c r="O1277" i="24"/>
  <c r="P1330" i="24"/>
  <c r="O1330" i="24"/>
  <c r="O1362" i="24"/>
  <c r="P1362" i="24"/>
  <c r="P1407" i="24"/>
  <c r="O1407" i="24"/>
  <c r="O1530" i="24"/>
  <c r="P1530" i="24"/>
  <c r="P1578" i="24"/>
  <c r="O1578" i="24"/>
  <c r="O1745" i="24"/>
  <c r="P1745" i="24"/>
  <c r="P1802" i="24"/>
  <c r="O1802" i="24"/>
  <c r="O1861" i="24"/>
  <c r="P1861" i="24"/>
  <c r="P2731" i="24"/>
  <c r="O2731" i="24"/>
  <c r="P2750" i="24"/>
  <c r="O2750" i="24"/>
  <c r="O2772" i="24"/>
  <c r="P2772" i="24"/>
  <c r="O2798" i="24"/>
  <c r="P2798" i="24"/>
  <c r="P2817" i="24"/>
  <c r="O2817" i="24"/>
  <c r="O2933" i="24"/>
  <c r="P2933" i="24"/>
  <c r="P92" i="24"/>
  <c r="P169" i="24"/>
  <c r="O174" i="24"/>
  <c r="P217" i="24"/>
  <c r="P233" i="24"/>
  <c r="P249" i="24"/>
  <c r="P285" i="24"/>
  <c r="P301" i="24"/>
  <c r="P409" i="24"/>
  <c r="O506" i="24"/>
  <c r="O540" i="24"/>
  <c r="P598" i="24"/>
  <c r="O608" i="24"/>
  <c r="P646" i="24"/>
  <c r="O656" i="24"/>
  <c r="O700" i="24"/>
  <c r="P710" i="24"/>
  <c r="O720" i="24"/>
  <c r="P797" i="24"/>
  <c r="O797" i="24"/>
  <c r="O828" i="24"/>
  <c r="P828" i="24"/>
  <c r="O879" i="24"/>
  <c r="P879" i="24"/>
  <c r="P913" i="24"/>
  <c r="O913" i="24"/>
  <c r="O943" i="24"/>
  <c r="P943" i="24"/>
  <c r="O1082" i="24"/>
  <c r="P1082" i="24"/>
  <c r="P1213" i="24"/>
  <c r="O1213" i="24"/>
  <c r="P1230" i="24"/>
  <c r="O1230" i="24"/>
  <c r="P1455" i="24"/>
  <c r="O1455" i="24"/>
  <c r="P1527" i="24"/>
  <c r="O1527" i="24"/>
  <c r="O1557" i="24"/>
  <c r="P1557" i="24"/>
  <c r="P1592" i="24"/>
  <c r="O1592" i="24"/>
  <c r="P1694" i="24"/>
  <c r="O1694" i="24"/>
  <c r="O1713" i="24"/>
  <c r="P1713" i="24"/>
  <c r="O1982" i="24"/>
  <c r="P1982" i="24"/>
  <c r="P2169" i="24"/>
  <c r="O2169" i="24"/>
  <c r="P2353" i="24"/>
  <c r="O2353" i="24"/>
  <c r="P2475" i="24"/>
  <c r="O2475" i="24"/>
  <c r="O2611" i="24"/>
  <c r="P2611" i="24"/>
  <c r="O2617" i="24"/>
  <c r="P2617" i="24"/>
  <c r="P2690" i="24"/>
  <c r="O2690" i="24"/>
  <c r="P3152" i="24"/>
  <c r="O3152" i="24"/>
  <c r="O2207" i="24"/>
  <c r="P2207" i="24"/>
  <c r="P2278" i="24"/>
  <c r="O2278" i="24"/>
  <c r="P2394" i="24"/>
  <c r="O2394" i="24"/>
  <c r="O2451" i="24"/>
  <c r="P2451" i="24"/>
  <c r="P2479" i="24"/>
  <c r="O2479" i="24"/>
  <c r="P2483" i="24"/>
  <c r="O2483" i="24"/>
  <c r="O2525" i="24"/>
  <c r="P2525" i="24"/>
  <c r="O2645" i="24"/>
  <c r="P2645" i="24"/>
  <c r="O2661" i="24"/>
  <c r="P2661" i="24"/>
  <c r="P2707" i="24"/>
  <c r="O2707" i="24"/>
  <c r="P2727" i="24"/>
  <c r="O2727" i="24"/>
  <c r="O2748" i="24"/>
  <c r="P2748" i="24"/>
  <c r="O2796" i="24"/>
  <c r="P2796" i="24"/>
  <c r="P2806" i="24"/>
  <c r="O2806" i="24"/>
  <c r="P2829" i="24"/>
  <c r="O2829" i="24"/>
  <c r="P2838" i="24"/>
  <c r="O2838" i="24"/>
  <c r="O2868" i="24"/>
  <c r="P2868" i="24"/>
  <c r="P2873" i="24"/>
  <c r="O2873" i="24"/>
  <c r="P2882" i="24"/>
  <c r="O2882" i="24"/>
  <c r="P3158" i="24"/>
  <c r="O3158" i="24"/>
  <c r="P3180" i="24"/>
  <c r="O3180" i="24"/>
  <c r="P3336" i="24"/>
  <c r="O3336" i="24"/>
  <c r="P3345" i="24"/>
  <c r="O3345" i="24"/>
  <c r="P3359" i="24"/>
  <c r="O3359" i="24"/>
  <c r="P3582" i="24"/>
  <c r="O3582" i="24"/>
  <c r="P3766" i="24"/>
  <c r="O3766" i="24"/>
  <c r="O3901" i="24"/>
  <c r="P3901" i="24"/>
  <c r="O3922" i="24"/>
  <c r="P3922" i="24"/>
  <c r="P3991" i="24"/>
  <c r="O3991" i="24"/>
  <c r="O4193" i="24"/>
  <c r="P4193" i="24"/>
  <c r="P4343" i="24"/>
  <c r="O4343" i="24"/>
  <c r="P4376" i="24"/>
  <c r="O4376" i="24"/>
  <c r="P4384" i="24"/>
  <c r="O4384" i="24"/>
  <c r="P4522" i="24"/>
  <c r="O4522" i="24"/>
  <c r="P4597" i="24"/>
  <c r="O4597" i="24"/>
  <c r="P4673" i="24"/>
  <c r="O4673" i="24"/>
  <c r="P4749" i="24"/>
  <c r="O4749" i="24"/>
  <c r="P4940" i="24"/>
  <c r="O4940" i="24"/>
  <c r="P5048" i="24"/>
  <c r="O5048" i="24"/>
  <c r="O5072" i="24"/>
  <c r="P5072" i="24"/>
  <c r="P5103" i="24"/>
  <c r="O5103" i="24"/>
  <c r="P5193" i="24"/>
  <c r="O5193" i="24"/>
  <c r="P5384" i="24"/>
  <c r="O5384" i="24"/>
  <c r="O5452" i="24"/>
  <c r="P5452" i="24"/>
  <c r="P5457" i="24"/>
  <c r="O5457" i="24"/>
  <c r="O5506" i="24"/>
  <c r="P5506" i="24"/>
  <c r="O5659" i="24"/>
  <c r="P5659" i="24"/>
  <c r="P5821" i="24"/>
  <c r="O5821" i="24"/>
  <c r="O5841" i="24"/>
  <c r="P5841" i="24"/>
  <c r="P5877" i="24"/>
  <c r="O5877" i="24"/>
  <c r="O5948" i="24"/>
  <c r="P5948" i="24"/>
  <c r="P5953" i="24"/>
  <c r="O5953" i="24"/>
  <c r="O6037" i="24"/>
  <c r="P6037" i="24"/>
  <c r="P6089" i="24"/>
  <c r="O6089" i="24"/>
  <c r="P6416" i="24"/>
  <c r="O6416" i="24"/>
  <c r="P6420" i="24"/>
  <c r="O6420" i="24"/>
  <c r="P6424" i="24"/>
  <c r="O6424" i="24"/>
  <c r="P6428" i="24"/>
  <c r="O6428" i="24"/>
  <c r="O6453" i="24"/>
  <c r="P6453" i="24"/>
  <c r="O6458" i="24"/>
  <c r="P6458" i="24"/>
  <c r="O6485" i="24"/>
  <c r="P6485" i="24"/>
  <c r="O6490" i="24"/>
  <c r="P6490" i="24"/>
  <c r="P6705" i="24"/>
  <c r="O6705" i="24"/>
  <c r="P6773" i="24"/>
  <c r="O6773" i="24"/>
  <c r="P6801" i="24"/>
  <c r="O6801" i="24"/>
  <c r="P6844" i="24"/>
  <c r="O6844" i="24"/>
  <c r="P6870" i="24"/>
  <c r="O6870" i="24"/>
  <c r="P7100" i="24"/>
  <c r="O7100" i="24"/>
  <c r="P7162" i="24"/>
  <c r="O7162" i="24"/>
  <c r="O7186" i="24"/>
  <c r="P7186" i="24"/>
  <c r="O7190" i="24"/>
  <c r="P7190" i="24"/>
  <c r="O2235" i="24"/>
  <c r="P2235" i="24"/>
  <c r="O2268" i="24"/>
  <c r="P2268" i="24"/>
  <c r="P2351" i="24"/>
  <c r="O2351" i="24"/>
  <c r="P2448" i="24"/>
  <c r="O2448" i="24"/>
  <c r="P2577" i="24"/>
  <c r="O2577" i="24"/>
  <c r="O2584" i="24"/>
  <c r="P2584" i="24"/>
  <c r="P2606" i="24"/>
  <c r="O2606" i="24"/>
  <c r="O2627" i="24"/>
  <c r="P2627" i="24"/>
  <c r="P2659" i="24"/>
  <c r="O2659" i="24"/>
  <c r="P2770" i="24"/>
  <c r="O2770" i="24"/>
  <c r="P2794" i="24"/>
  <c r="O2794" i="24"/>
  <c r="P2912" i="24"/>
  <c r="O2912" i="24"/>
  <c r="O2924" i="24"/>
  <c r="P2924" i="24"/>
  <c r="P3011" i="24"/>
  <c r="O3011" i="24"/>
  <c r="O3040" i="24"/>
  <c r="P3040" i="24"/>
  <c r="P3076" i="24"/>
  <c r="O3076" i="24"/>
  <c r="P3134" i="24"/>
  <c r="O3134" i="24"/>
  <c r="P3199" i="24"/>
  <c r="O3199" i="24"/>
  <c r="P3276" i="24"/>
  <c r="O3276" i="24"/>
  <c r="P3378" i="24"/>
  <c r="O3378" i="24"/>
  <c r="O3414" i="24"/>
  <c r="P3414" i="24"/>
  <c r="P3478" i="24"/>
  <c r="O3478" i="24"/>
  <c r="O3557" i="24"/>
  <c r="P3557" i="24"/>
  <c r="P3649" i="24"/>
  <c r="O3649" i="24"/>
  <c r="P3707" i="24"/>
  <c r="O3707" i="24"/>
  <c r="P3738" i="24"/>
  <c r="O3738" i="24"/>
  <c r="P3896" i="24"/>
  <c r="O3896" i="24"/>
  <c r="P4115" i="24"/>
  <c r="O4115" i="24"/>
  <c r="O4130" i="24"/>
  <c r="P4130" i="24"/>
  <c r="P4172" i="24"/>
  <c r="O4172" i="24"/>
  <c r="P4188" i="24"/>
  <c r="O4188" i="24"/>
  <c r="P4252" i="24"/>
  <c r="O4252" i="24"/>
  <c r="P4298" i="24"/>
  <c r="O4298" i="24"/>
  <c r="O4455" i="24"/>
  <c r="P4455" i="24"/>
  <c r="P1972" i="24"/>
  <c r="O2013" i="24"/>
  <c r="O2060" i="24"/>
  <c r="O2067" i="24"/>
  <c r="O2076" i="24"/>
  <c r="O2083" i="24"/>
  <c r="O2092" i="24"/>
  <c r="O2116" i="24"/>
  <c r="O2132" i="24"/>
  <c r="P2166" i="24"/>
  <c r="P2182" i="24"/>
  <c r="P2208" i="24"/>
  <c r="O2208" i="24"/>
  <c r="P2231" i="24"/>
  <c r="P2263" i="24"/>
  <c r="O2263" i="24"/>
  <c r="O2292" i="24"/>
  <c r="O2295" i="24"/>
  <c r="P2295" i="24"/>
  <c r="O2331" i="24"/>
  <c r="P2331" i="24"/>
  <c r="O2380" i="24"/>
  <c r="P2384" i="24"/>
  <c r="O2384" i="24"/>
  <c r="O2430" i="24"/>
  <c r="P2438" i="24"/>
  <c r="O2438" i="24"/>
  <c r="P2511" i="24"/>
  <c r="O2511" i="24"/>
  <c r="P2523" i="24"/>
  <c r="O2523" i="24"/>
  <c r="O2551" i="24"/>
  <c r="P2551" i="24"/>
  <c r="O2575" i="24"/>
  <c r="P2575" i="24"/>
  <c r="O2624" i="24"/>
  <c r="P2640" i="24"/>
  <c r="O2640" i="24"/>
  <c r="P2657" i="24"/>
  <c r="O2657" i="24"/>
  <c r="O2680" i="24"/>
  <c r="P2684" i="24"/>
  <c r="O2684" i="24"/>
  <c r="O2725" i="24"/>
  <c r="P2725" i="24"/>
  <c r="P2746" i="24"/>
  <c r="O2746" i="24"/>
  <c r="O2768" i="24"/>
  <c r="P2768" i="24"/>
  <c r="O2785" i="24"/>
  <c r="P2785" i="24"/>
  <c r="P2815" i="24"/>
  <c r="O2815" i="24"/>
  <c r="P2847" i="24"/>
  <c r="O2847" i="24"/>
  <c r="O3005" i="24"/>
  <c r="P3005" i="24"/>
  <c r="O3037" i="24"/>
  <c r="P3037" i="24"/>
  <c r="P3114" i="24"/>
  <c r="O3114" i="24"/>
  <c r="P3170" i="24"/>
  <c r="O3170" i="24"/>
  <c r="P3178" i="24"/>
  <c r="O3178" i="24"/>
  <c r="O3235" i="24"/>
  <c r="P3235" i="24"/>
  <c r="P3354" i="24"/>
  <c r="O3354" i="24"/>
  <c r="O3514" i="24"/>
  <c r="P3514" i="24"/>
  <c r="P3580" i="24"/>
  <c r="O3580" i="24"/>
  <c r="O3759" i="24"/>
  <c r="P3759" i="24"/>
  <c r="O3763" i="24"/>
  <c r="P3763" i="24"/>
  <c r="P3850" i="24"/>
  <c r="O3850" i="24"/>
  <c r="P3866" i="24"/>
  <c r="O3866" i="24"/>
  <c r="P3981" i="24"/>
  <c r="O3981" i="24"/>
  <c r="P4025" i="24"/>
  <c r="O4025" i="24"/>
  <c r="P4029" i="24"/>
  <c r="O4029" i="24"/>
  <c r="O4296" i="24"/>
  <c r="P4296" i="24"/>
  <c r="P4374" i="24"/>
  <c r="O4374" i="24"/>
  <c r="P4409" i="24"/>
  <c r="O4409" i="24"/>
  <c r="P4453" i="24"/>
  <c r="O4453" i="24"/>
  <c r="O781" i="24"/>
  <c r="P791" i="24"/>
  <c r="O801" i="24"/>
  <c r="P836" i="24"/>
  <c r="O883" i="24"/>
  <c r="P907" i="24"/>
  <c r="P1000" i="24"/>
  <c r="P1054" i="24"/>
  <c r="P1072" i="24"/>
  <c r="O1112" i="24"/>
  <c r="O1207" i="24"/>
  <c r="O1223" i="24"/>
  <c r="O1243" i="24"/>
  <c r="O1259" i="24"/>
  <c r="O1275" i="24"/>
  <c r="O1315" i="24"/>
  <c r="O1356" i="24"/>
  <c r="O1372" i="24"/>
  <c r="O1388" i="24"/>
  <c r="P1397" i="24"/>
  <c r="O1404" i="24"/>
  <c r="O1417" i="24"/>
  <c r="O1442" i="24"/>
  <c r="P1494" i="24"/>
  <c r="O1497" i="24"/>
  <c r="O1566" i="24"/>
  <c r="P1581" i="24"/>
  <c r="O1596" i="24"/>
  <c r="P1666" i="24"/>
  <c r="P1684" i="24"/>
  <c r="P1701" i="24"/>
  <c r="P1717" i="24"/>
  <c r="P1733" i="24"/>
  <c r="O1774" i="24"/>
  <c r="O1784" i="24"/>
  <c r="O1806" i="24"/>
  <c r="O1822" i="24"/>
  <c r="O1883" i="24"/>
  <c r="O1928" i="24"/>
  <c r="P1990" i="24"/>
  <c r="O2031" i="24"/>
  <c r="O2051" i="24"/>
  <c r="O2058" i="24"/>
  <c r="O2065" i="24"/>
  <c r="O2074" i="24"/>
  <c r="O2081" i="24"/>
  <c r="O2090" i="24"/>
  <c r="P2107" i="24"/>
  <c r="P2123" i="24"/>
  <c r="P2139" i="24"/>
  <c r="O2157" i="24"/>
  <c r="O2173" i="24"/>
  <c r="O2189" i="24"/>
  <c r="O2228" i="24"/>
  <c r="P2232" i="24"/>
  <c r="O2232" i="24"/>
  <c r="O2333" i="24"/>
  <c r="P2342" i="24"/>
  <c r="O2342" i="24"/>
  <c r="P2374" i="24"/>
  <c r="O2374" i="24"/>
  <c r="P2469" i="24"/>
  <c r="O2469" i="24"/>
  <c r="P2473" i="24"/>
  <c r="O2473" i="24"/>
  <c r="P2547" i="24"/>
  <c r="P2573" i="24"/>
  <c r="O2573" i="24"/>
  <c r="P2590" i="24"/>
  <c r="O2590" i="24"/>
  <c r="P2604" i="24"/>
  <c r="O2604" i="24"/>
  <c r="P2621" i="24"/>
  <c r="P2667" i="24"/>
  <c r="O2667" i="24"/>
  <c r="P2670" i="24"/>
  <c r="O2670" i="24"/>
  <c r="P2674" i="24"/>
  <c r="O2674" i="24"/>
  <c r="O2766" i="24"/>
  <c r="P2766" i="24"/>
  <c r="P2783" i="24"/>
  <c r="O2783" i="24"/>
  <c r="P2804" i="24"/>
  <c r="O2804" i="24"/>
  <c r="O2824" i="24"/>
  <c r="P2836" i="24"/>
  <c r="O2836" i="24"/>
  <c r="O2856" i="24"/>
  <c r="P2880" i="24"/>
  <c r="O2880" i="24"/>
  <c r="P2910" i="24"/>
  <c r="O2910" i="24"/>
  <c r="O2952" i="24"/>
  <c r="P2952" i="24"/>
  <c r="P2998" i="24"/>
  <c r="O3002" i="24"/>
  <c r="P3002" i="24"/>
  <c r="P3150" i="24"/>
  <c r="O3150" i="24"/>
  <c r="P3343" i="24"/>
  <c r="O3343" i="24"/>
  <c r="O3401" i="24"/>
  <c r="P3401" i="24"/>
  <c r="P3476" i="24"/>
  <c r="O3476" i="24"/>
  <c r="O3507" i="24"/>
  <c r="P3507" i="24"/>
  <c r="O3547" i="24"/>
  <c r="P3547" i="24"/>
  <c r="O3619" i="24"/>
  <c r="P3619" i="24"/>
  <c r="P3668" i="24"/>
  <c r="O3668" i="24"/>
  <c r="P3736" i="24"/>
  <c r="O3736" i="24"/>
  <c r="P3798" i="24"/>
  <c r="O3798" i="24"/>
  <c r="P3814" i="24"/>
  <c r="O3814" i="24"/>
  <c r="P3894" i="24"/>
  <c r="O3894" i="24"/>
  <c r="P3953" i="24"/>
  <c r="O3953" i="24"/>
  <c r="O4113" i="24"/>
  <c r="P4113" i="24"/>
  <c r="P4186" i="24"/>
  <c r="O4186" i="24"/>
  <c r="P4238" i="24"/>
  <c r="O4238" i="24"/>
  <c r="P4294" i="24"/>
  <c r="O4294" i="24"/>
  <c r="P4530" i="24"/>
  <c r="O4530" i="24"/>
  <c r="O4543" i="24"/>
  <c r="P4543" i="24"/>
  <c r="O820" i="24"/>
  <c r="P858" i="24"/>
  <c r="O873" i="24"/>
  <c r="P887" i="24"/>
  <c r="O897" i="24"/>
  <c r="P911" i="24"/>
  <c r="O921" i="24"/>
  <c r="P931" i="24"/>
  <c r="O976" i="24"/>
  <c r="O1077" i="24"/>
  <c r="O1096" i="24"/>
  <c r="O1106" i="24"/>
  <c r="O1116" i="24"/>
  <c r="O1132" i="24"/>
  <c r="O1134" i="24"/>
  <c r="O1148" i="24"/>
  <c r="O1150" i="24"/>
  <c r="P1182" i="24"/>
  <c r="O1282" i="24"/>
  <c r="O1299" i="24"/>
  <c r="O1301" i="24"/>
  <c r="O1354" i="24"/>
  <c r="O1381" i="24"/>
  <c r="O1411" i="24"/>
  <c r="O1488" i="24"/>
  <c r="P1692" i="24"/>
  <c r="O1708" i="24"/>
  <c r="O1724" i="24"/>
  <c r="O1758" i="24"/>
  <c r="O1772" i="24"/>
  <c r="P1797" i="24"/>
  <c r="P1813" i="24"/>
  <c r="P1829" i="24"/>
  <c r="O1847" i="24"/>
  <c r="O1849" i="24"/>
  <c r="P1906" i="24"/>
  <c r="O1938" i="24"/>
  <c r="O1958" i="24"/>
  <c r="P1976" i="24"/>
  <c r="O2021" i="24"/>
  <c r="O2049" i="24"/>
  <c r="O2056" i="24"/>
  <c r="O2063" i="24"/>
  <c r="O2072" i="24"/>
  <c r="O2079" i="24"/>
  <c r="O2088" i="24"/>
  <c r="O2097" i="24"/>
  <c r="O2114" i="24"/>
  <c r="O2130" i="24"/>
  <c r="P2164" i="24"/>
  <c r="P2180" i="24"/>
  <c r="P2200" i="24"/>
  <c r="P2215" i="24"/>
  <c r="O2261" i="24"/>
  <c r="P2261" i="24"/>
  <c r="O2286" i="24"/>
  <c r="P2329" i="24"/>
  <c r="O2329" i="24"/>
  <c r="P2371" i="24"/>
  <c r="O2371" i="24"/>
  <c r="O2420" i="24"/>
  <c r="P2428" i="24"/>
  <c r="O2428" i="24"/>
  <c r="P2455" i="24"/>
  <c r="O2455" i="24"/>
  <c r="O2509" i="24"/>
  <c r="P2509" i="24"/>
  <c r="O2541" i="24"/>
  <c r="P2541" i="24"/>
  <c r="P2592" i="24"/>
  <c r="P2622" i="24"/>
  <c r="O2622" i="24"/>
  <c r="P2655" i="24"/>
  <c r="O2655" i="24"/>
  <c r="P2711" i="24"/>
  <c r="O2711" i="24"/>
  <c r="P2723" i="24"/>
  <c r="O2723" i="24"/>
  <c r="P2744" i="24"/>
  <c r="O2744" i="24"/>
  <c r="P2754" i="24"/>
  <c r="O2754" i="24"/>
  <c r="O2764" i="24"/>
  <c r="P2764" i="24"/>
  <c r="P2781" i="24"/>
  <c r="O2781" i="24"/>
  <c r="P2813" i="24"/>
  <c r="O2813" i="24"/>
  <c r="P2822" i="24"/>
  <c r="O2822" i="24"/>
  <c r="P2845" i="24"/>
  <c r="O2845" i="24"/>
  <c r="P2854" i="24"/>
  <c r="O2854" i="24"/>
  <c r="P2948" i="24"/>
  <c r="O2989" i="24"/>
  <c r="P2989" i="24"/>
  <c r="O3031" i="24"/>
  <c r="P3031" i="24"/>
  <c r="P3061" i="24"/>
  <c r="O3144" i="24"/>
  <c r="P3168" i="24"/>
  <c r="O3168" i="24"/>
  <c r="P3222" i="24"/>
  <c r="O3222" i="24"/>
  <c r="O3232" i="24"/>
  <c r="P3232" i="24"/>
  <c r="O3260" i="24"/>
  <c r="P3260" i="24"/>
  <c r="P3614" i="24"/>
  <c r="O3614" i="24"/>
  <c r="O3913" i="24"/>
  <c r="P3913" i="24"/>
  <c r="P3943" i="24"/>
  <c r="O3943" i="24"/>
  <c r="P4004" i="24"/>
  <c r="O4004" i="24"/>
  <c r="P4258" i="24"/>
  <c r="O4258" i="24"/>
  <c r="P4277" i="24"/>
  <c r="O4277" i="24"/>
  <c r="P4407" i="24"/>
  <c r="O4407" i="24"/>
  <c r="O764" i="24"/>
  <c r="O871" i="24"/>
  <c r="P935" i="24"/>
  <c r="P951" i="24"/>
  <c r="P967" i="24"/>
  <c r="O974" i="24"/>
  <c r="P980" i="24"/>
  <c r="P1012" i="24"/>
  <c r="O1022" i="24"/>
  <c r="P1040" i="24"/>
  <c r="O1075" i="24"/>
  <c r="P1130" i="24"/>
  <c r="P1146" i="24"/>
  <c r="P1158" i="24"/>
  <c r="O1172" i="24"/>
  <c r="O1221" i="24"/>
  <c r="O1237" i="24"/>
  <c r="O1253" i="24"/>
  <c r="O1269" i="24"/>
  <c r="O1280" i="24"/>
  <c r="O1319" i="24"/>
  <c r="O1345" i="24"/>
  <c r="P1386" i="24"/>
  <c r="P1393" i="24"/>
  <c r="O1400" i="24"/>
  <c r="O1427" i="24"/>
  <c r="P1434" i="24"/>
  <c r="P1481" i="24"/>
  <c r="P1518" i="24"/>
  <c r="P1549" i="24"/>
  <c r="P1573" i="24"/>
  <c r="O1624" i="24"/>
  <c r="P1652" i="24"/>
  <c r="P1670" i="24"/>
  <c r="P1705" i="24"/>
  <c r="P1721" i="24"/>
  <c r="P1756" i="24"/>
  <c r="O1810" i="24"/>
  <c r="O1826" i="24"/>
  <c r="P1871" i="24"/>
  <c r="P1887" i="24"/>
  <c r="P1904" i="24"/>
  <c r="O1918" i="24"/>
  <c r="O1920" i="24"/>
  <c r="O1932" i="24"/>
  <c r="P1966" i="24"/>
  <c r="O2011" i="24"/>
  <c r="P2047" i="24"/>
  <c r="O2054" i="24"/>
  <c r="O2061" i="24"/>
  <c r="O2070" i="24"/>
  <c r="O2077" i="24"/>
  <c r="O2086" i="24"/>
  <c r="P2095" i="24"/>
  <c r="P2102" i="24"/>
  <c r="P2111" i="24"/>
  <c r="P2127" i="24"/>
  <c r="P2143" i="24"/>
  <c r="P2148" i="24"/>
  <c r="P2150" i="24"/>
  <c r="O2161" i="24"/>
  <c r="O2177" i="24"/>
  <c r="O2193" i="24"/>
  <c r="O2198" i="24"/>
  <c r="O2222" i="24"/>
  <c r="P2259" i="24"/>
  <c r="O2259" i="24"/>
  <c r="P2284" i="24"/>
  <c r="O2284" i="24"/>
  <c r="P2355" i="24"/>
  <c r="O2355" i="24"/>
  <c r="P2362" i="24"/>
  <c r="O2362" i="24"/>
  <c r="P2414" i="24"/>
  <c r="O2414" i="24"/>
  <c r="O2457" i="24"/>
  <c r="O2495" i="24"/>
  <c r="O2567" i="24"/>
  <c r="P2567" i="24"/>
  <c r="P2588" i="24"/>
  <c r="O2588" i="24"/>
  <c r="O2635" i="24"/>
  <c r="P2635" i="24"/>
  <c r="P2637" i="24"/>
  <c r="O2653" i="24"/>
  <c r="P2653" i="24"/>
  <c r="P2665" i="24"/>
  <c r="O2665" i="24"/>
  <c r="P2735" i="24"/>
  <c r="O2735" i="24"/>
  <c r="P2762" i="24"/>
  <c r="O2762" i="24"/>
  <c r="P2779" i="24"/>
  <c r="O2779" i="24"/>
  <c r="P2802" i="24"/>
  <c r="O2802" i="24"/>
  <c r="O2833" i="24"/>
  <c r="O2877" i="24"/>
  <c r="O2896" i="24"/>
  <c r="O2903" i="24"/>
  <c r="P2945" i="24"/>
  <c r="P2978" i="24"/>
  <c r="O2978" i="24"/>
  <c r="O3028" i="24"/>
  <c r="P3028" i="24"/>
  <c r="O3059" i="24"/>
  <c r="P3059" i="24"/>
  <c r="P3338" i="24"/>
  <c r="O3338" i="24"/>
  <c r="P3352" i="24"/>
  <c r="O3352" i="24"/>
  <c r="P3361" i="24"/>
  <c r="O3361" i="24"/>
  <c r="O3398" i="24"/>
  <c r="P3398" i="24"/>
  <c r="P3665" i="24"/>
  <c r="O3665" i="24"/>
  <c r="P3723" i="24"/>
  <c r="O3723" i="24"/>
  <c r="P3835" i="24"/>
  <c r="O3835" i="24"/>
  <c r="P4111" i="24"/>
  <c r="O4111" i="24"/>
  <c r="P4125" i="24"/>
  <c r="O4125" i="24"/>
  <c r="P4140" i="24"/>
  <c r="O4140" i="24"/>
  <c r="O4236" i="24"/>
  <c r="P4236" i="24"/>
  <c r="P4256" i="24"/>
  <c r="O4256" i="24"/>
  <c r="P4367" i="24"/>
  <c r="O4367" i="24"/>
  <c r="P4397" i="24"/>
  <c r="O4397" i="24"/>
  <c r="P4514" i="24"/>
  <c r="O4514" i="24"/>
  <c r="O744" i="24"/>
  <c r="O789" i="24"/>
  <c r="P799" i="24"/>
  <c r="O809" i="24"/>
  <c r="P1190" i="24"/>
  <c r="O1205" i="24"/>
  <c r="P1370" i="24"/>
  <c r="P1391" i="24"/>
  <c r="P1473" i="24"/>
  <c r="O1495" i="24"/>
  <c r="P1498" i="24"/>
  <c r="O1505" i="24"/>
  <c r="O1604" i="24"/>
  <c r="O1702" i="24"/>
  <c r="O1718" i="24"/>
  <c r="O1734" i="24"/>
  <c r="O1782" i="24"/>
  <c r="P1807" i="24"/>
  <c r="P1823" i="24"/>
  <c r="O1865" i="24"/>
  <c r="O1881" i="24"/>
  <c r="O1916" i="24"/>
  <c r="O1926" i="24"/>
  <c r="P1988" i="24"/>
  <c r="O2029" i="24"/>
  <c r="O2045" i="24"/>
  <c r="O2068" i="24"/>
  <c r="O2084" i="24"/>
  <c r="O2093" i="24"/>
  <c r="O2108" i="24"/>
  <c r="O2124" i="24"/>
  <c r="O2140" i="24"/>
  <c r="P2158" i="24"/>
  <c r="P2174" i="24"/>
  <c r="P2190" i="24"/>
  <c r="P2219" i="24"/>
  <c r="O2223" i="24"/>
  <c r="P2223" i="24"/>
  <c r="O2240" i="24"/>
  <c r="P2244" i="24"/>
  <c r="O2244" i="24"/>
  <c r="O2249" i="24"/>
  <c r="P2327" i="24"/>
  <c r="O2327" i="24"/>
  <c r="P2357" i="24"/>
  <c r="O2410" i="24"/>
  <c r="P2453" i="24"/>
  <c r="O2453" i="24"/>
  <c r="O2485" i="24"/>
  <c r="O2499" i="24"/>
  <c r="P2507" i="24"/>
  <c r="O2507" i="24"/>
  <c r="P2527" i="24"/>
  <c r="O2527" i="24"/>
  <c r="P2539" i="24"/>
  <c r="O2539" i="24"/>
  <c r="O2569" i="24"/>
  <c r="P2619" i="24"/>
  <c r="P2647" i="24"/>
  <c r="O2650" i="24"/>
  <c r="O2709" i="24"/>
  <c r="P2709" i="24"/>
  <c r="O2733" i="24"/>
  <c r="P2733" i="24"/>
  <c r="P2752" i="24"/>
  <c r="O2752" i="24"/>
  <c r="P2777" i="24"/>
  <c r="O2777" i="24"/>
  <c r="O2800" i="24"/>
  <c r="P2800" i="24"/>
  <c r="P2831" i="24"/>
  <c r="O2831" i="24"/>
  <c r="P2875" i="24"/>
  <c r="O2875" i="24"/>
  <c r="P2968" i="24"/>
  <c r="O2968" i="24"/>
  <c r="O2986" i="24"/>
  <c r="P2986" i="24"/>
  <c r="P3055" i="24"/>
  <c r="P3142" i="24"/>
  <c r="O3142" i="24"/>
  <c r="O3160" i="24"/>
  <c r="P3208" i="24"/>
  <c r="O3208" i="24"/>
  <c r="O3211" i="24"/>
  <c r="O3498" i="24"/>
  <c r="P3498" i="24"/>
  <c r="O3541" i="24"/>
  <c r="P3541" i="24"/>
  <c r="O3563" i="24"/>
  <c r="P3563" i="24"/>
  <c r="P3612" i="24"/>
  <c r="O3612" i="24"/>
  <c r="P3858" i="24"/>
  <c r="O3858" i="24"/>
  <c r="P3874" i="24"/>
  <c r="O3874" i="24"/>
  <c r="P3941" i="24"/>
  <c r="O3941" i="24"/>
  <c r="P3993" i="24"/>
  <c r="O3993" i="24"/>
  <c r="P4092" i="24"/>
  <c r="O4092" i="24"/>
  <c r="O4122" i="24"/>
  <c r="P4122" i="24"/>
  <c r="P4181" i="24"/>
  <c r="O4181" i="24"/>
  <c r="P4195" i="24"/>
  <c r="O4195" i="24"/>
  <c r="P4462" i="24"/>
  <c r="O4462" i="24"/>
  <c r="P4488" i="24"/>
  <c r="O4488" i="24"/>
  <c r="P4538" i="24"/>
  <c r="O4538" i="24"/>
  <c r="O3995" i="24"/>
  <c r="O4000" i="24"/>
  <c r="O4034" i="24"/>
  <c r="O4099" i="24"/>
  <c r="P4117" i="24"/>
  <c r="O4135" i="24"/>
  <c r="P4144" i="24"/>
  <c r="O4151" i="24"/>
  <c r="P4160" i="24"/>
  <c r="O4167" i="24"/>
  <c r="P4176" i="24"/>
  <c r="O4240" i="24"/>
  <c r="O4260" i="24"/>
  <c r="O4262" i="24"/>
  <c r="O4264" i="24"/>
  <c r="P4359" i="24"/>
  <c r="O4371" i="24"/>
  <c r="O4392" i="24"/>
  <c r="O4399" i="24"/>
  <c r="O4570" i="24"/>
  <c r="P4570" i="24"/>
  <c r="O4595" i="24"/>
  <c r="P4595" i="24"/>
  <c r="P4784" i="24"/>
  <c r="O4784" i="24"/>
  <c r="P4871" i="24"/>
  <c r="O4871" i="24"/>
  <c r="P4918" i="24"/>
  <c r="O4918" i="24"/>
  <c r="P4992" i="24"/>
  <c r="O4992" i="24"/>
  <c r="P5070" i="24"/>
  <c r="O5070" i="24"/>
  <c r="P5168" i="24"/>
  <c r="O5168" i="24"/>
  <c r="O5278" i="24"/>
  <c r="P5278" i="24"/>
  <c r="O5337" i="24"/>
  <c r="P5337" i="24"/>
  <c r="O5520" i="24"/>
  <c r="P5520" i="24"/>
  <c r="P5577" i="24"/>
  <c r="O5577" i="24"/>
  <c r="P5629" i="24"/>
  <c r="O5629" i="24"/>
  <c r="O5839" i="24"/>
  <c r="P5839" i="24"/>
  <c r="O6035" i="24"/>
  <c r="P6035" i="24"/>
  <c r="P6069" i="24"/>
  <c r="O6069" i="24"/>
  <c r="O6140" i="24"/>
  <c r="P6140" i="24"/>
  <c r="P6180" i="24"/>
  <c r="O6180" i="24"/>
  <c r="P6206" i="24"/>
  <c r="O6206" i="24"/>
  <c r="P6214" i="24"/>
  <c r="O6214" i="24"/>
  <c r="P6222" i="24"/>
  <c r="O6222" i="24"/>
  <c r="P6272" i="24"/>
  <c r="O6272" i="24"/>
  <c r="P6340" i="24"/>
  <c r="O6340" i="24"/>
  <c r="P6372" i="24"/>
  <c r="O6372" i="24"/>
  <c r="P6404" i="24"/>
  <c r="O6404" i="24"/>
  <c r="P4567" i="24"/>
  <c r="O4567" i="24"/>
  <c r="P4593" i="24"/>
  <c r="O4593" i="24"/>
  <c r="O4699" i="24"/>
  <c r="P4699" i="24"/>
  <c r="O4721" i="24"/>
  <c r="P4721" i="24"/>
  <c r="O4741" i="24"/>
  <c r="P4741" i="24"/>
  <c r="P4772" i="24"/>
  <c r="O4772" i="24"/>
  <c r="P5055" i="24"/>
  <c r="O5055" i="24"/>
  <c r="P5268" i="24"/>
  <c r="O5268" i="24"/>
  <c r="P5398" i="24"/>
  <c r="O5398" i="24"/>
  <c r="P5441" i="24"/>
  <c r="O5441" i="24"/>
  <c r="O5490" i="24"/>
  <c r="P5490" i="24"/>
  <c r="O5653" i="24"/>
  <c r="P5653" i="24"/>
  <c r="P5671" i="24"/>
  <c r="O5671" i="24"/>
  <c r="O5676" i="24"/>
  <c r="P5676" i="24"/>
  <c r="P5745" i="24"/>
  <c r="O5745" i="24"/>
  <c r="P5786" i="24"/>
  <c r="O5786" i="24"/>
  <c r="P5837" i="24"/>
  <c r="O5837" i="24"/>
  <c r="O5875" i="24"/>
  <c r="P5875" i="24"/>
  <c r="P5946" i="24"/>
  <c r="O5946" i="24"/>
  <c r="P6026" i="24"/>
  <c r="O6026" i="24"/>
  <c r="O6033" i="24"/>
  <c r="P6033" i="24"/>
  <c r="P6138" i="24"/>
  <c r="O6138" i="24"/>
  <c r="P6157" i="24"/>
  <c r="O6157" i="24"/>
  <c r="P6165" i="24"/>
  <c r="O6165" i="24"/>
  <c r="P6173" i="24"/>
  <c r="O6173" i="24"/>
  <c r="P6265" i="24"/>
  <c r="O6265" i="24"/>
  <c r="P6328" i="24"/>
  <c r="O6328" i="24"/>
  <c r="P6360" i="24"/>
  <c r="O6360" i="24"/>
  <c r="P6392" i="24"/>
  <c r="O6392" i="24"/>
  <c r="P3248" i="24"/>
  <c r="P3264" i="24"/>
  <c r="O3334" i="24"/>
  <c r="O3341" i="24"/>
  <c r="O3350" i="24"/>
  <c r="O3357" i="24"/>
  <c r="O3366" i="24"/>
  <c r="P3389" i="24"/>
  <c r="P3405" i="24"/>
  <c r="O3437" i="24"/>
  <c r="O3439" i="24"/>
  <c r="O3441" i="24"/>
  <c r="O3443" i="24"/>
  <c r="O3445" i="24"/>
  <c r="O3447" i="24"/>
  <c r="O3449" i="24"/>
  <c r="O3451" i="24"/>
  <c r="O3453" i="24"/>
  <c r="O3455" i="24"/>
  <c r="O3457" i="24"/>
  <c r="O3459" i="24"/>
  <c r="O3461" i="24"/>
  <c r="O3463" i="24"/>
  <c r="O3465" i="24"/>
  <c r="O3467" i="24"/>
  <c r="O3469" i="24"/>
  <c r="P3495" i="24"/>
  <c r="P3511" i="24"/>
  <c r="P3551" i="24"/>
  <c r="P3567" i="24"/>
  <c r="O3656" i="24"/>
  <c r="O3672" i="24"/>
  <c r="O3714" i="24"/>
  <c r="O3796" i="24"/>
  <c r="O3804" i="24"/>
  <c r="O3812" i="24"/>
  <c r="O3820" i="24"/>
  <c r="O3848" i="24"/>
  <c r="O3856" i="24"/>
  <c r="O3864" i="24"/>
  <c r="O3872" i="24"/>
  <c r="P3911" i="24"/>
  <c r="P3917" i="24"/>
  <c r="P3920" i="24"/>
  <c r="P4055" i="24"/>
  <c r="P4080" i="24"/>
  <c r="P4120" i="24"/>
  <c r="P4128" i="24"/>
  <c r="P4479" i="24"/>
  <c r="O4479" i="24"/>
  <c r="P4587" i="24"/>
  <c r="O4587" i="24"/>
  <c r="P4681" i="24"/>
  <c r="O4681" i="24"/>
  <c r="O4738" i="24"/>
  <c r="P4738" i="24"/>
  <c r="P4794" i="24"/>
  <c r="O4794" i="24"/>
  <c r="P4899" i="24"/>
  <c r="O4899" i="24"/>
  <c r="P4982" i="24"/>
  <c r="O4982" i="24"/>
  <c r="P5181" i="24"/>
  <c r="O5181" i="24"/>
  <c r="O5261" i="24"/>
  <c r="P5261" i="24"/>
  <c r="P5335" i="24"/>
  <c r="O5335" i="24"/>
  <c r="O5436" i="24"/>
  <c r="P5436" i="24"/>
  <c r="P5499" i="24"/>
  <c r="O5499" i="24"/>
  <c r="P5518" i="24"/>
  <c r="O5518" i="24"/>
  <c r="O5560" i="24"/>
  <c r="P5560" i="24"/>
  <c r="O5643" i="24"/>
  <c r="P5643" i="24"/>
  <c r="O5941" i="24"/>
  <c r="P5941" i="24"/>
  <c r="O6021" i="24"/>
  <c r="P6021" i="24"/>
  <c r="P6067" i="24"/>
  <c r="O6067" i="24"/>
  <c r="P2545" i="24"/>
  <c r="O2620" i="24"/>
  <c r="P2633" i="24"/>
  <c r="O2638" i="24"/>
  <c r="P2643" i="24"/>
  <c r="O2698" i="24"/>
  <c r="O2811" i="24"/>
  <c r="O2818" i="24"/>
  <c r="O2827" i="24"/>
  <c r="O2834" i="24"/>
  <c r="O2843" i="24"/>
  <c r="O2850" i="24"/>
  <c r="O2878" i="24"/>
  <c r="O2887" i="24"/>
  <c r="O2904" i="24"/>
  <c r="P2937" i="24"/>
  <c r="P2940" i="24"/>
  <c r="P2946" i="24"/>
  <c r="P2949" i="24"/>
  <c r="P2993" i="24"/>
  <c r="P3035" i="24"/>
  <c r="P3044" i="24"/>
  <c r="P3047" i="24"/>
  <c r="P3053" i="24"/>
  <c r="P3056" i="24"/>
  <c r="O3376" i="24"/>
  <c r="P3418" i="24"/>
  <c r="O3427" i="24"/>
  <c r="O3486" i="24"/>
  <c r="P3502" i="24"/>
  <c r="P3518" i="24"/>
  <c r="P3545" i="24"/>
  <c r="P3561" i="24"/>
  <c r="P3573" i="24"/>
  <c r="O3578" i="24"/>
  <c r="O3610" i="24"/>
  <c r="O3623" i="24"/>
  <c r="O3653" i="24"/>
  <c r="O3669" i="24"/>
  <c r="O3711" i="24"/>
  <c r="O3734" i="24"/>
  <c r="O3754" i="24"/>
  <c r="P3767" i="24"/>
  <c r="O3882" i="24"/>
  <c r="O3892" i="24"/>
  <c r="P3905" i="24"/>
  <c r="P3914" i="24"/>
  <c r="O3929" i="24"/>
  <c r="O3939" i="24"/>
  <c r="O3975" i="24"/>
  <c r="O3989" i="24"/>
  <c r="O4042" i="24"/>
  <c r="P4052" i="24"/>
  <c r="P4059" i="24"/>
  <c r="O4083" i="24"/>
  <c r="O4123" i="24"/>
  <c r="O4131" i="24"/>
  <c r="P4138" i="24"/>
  <c r="P4154" i="24"/>
  <c r="P4170" i="24"/>
  <c r="O4184" i="24"/>
  <c r="O4191" i="24"/>
  <c r="O4275" i="24"/>
  <c r="O4520" i="24"/>
  <c r="O4528" i="24"/>
  <c r="O4536" i="24"/>
  <c r="P4547" i="24"/>
  <c r="O4547" i="24"/>
  <c r="O4562" i="24"/>
  <c r="P4562" i="24"/>
  <c r="P4564" i="24"/>
  <c r="P4645" i="24"/>
  <c r="O4645" i="24"/>
  <c r="O4735" i="24"/>
  <c r="P4735" i="24"/>
  <c r="P4765" i="24"/>
  <c r="O4765" i="24"/>
  <c r="P4779" i="24"/>
  <c r="O4779" i="24"/>
  <c r="P4850" i="24"/>
  <c r="O4850" i="24"/>
  <c r="O4969" i="24"/>
  <c r="P4969" i="24"/>
  <c r="P5050" i="24"/>
  <c r="O5050" i="24"/>
  <c r="P5161" i="24"/>
  <c r="O5161" i="24"/>
  <c r="O5377" i="24"/>
  <c r="P5377" i="24"/>
  <c r="P5382" i="24"/>
  <c r="O5382" i="24"/>
  <c r="P5391" i="24"/>
  <c r="O5391" i="24"/>
  <c r="O5450" i="24"/>
  <c r="P5450" i="24"/>
  <c r="O5474" i="24"/>
  <c r="P5474" i="24"/>
  <c r="O5508" i="24"/>
  <c r="P5508" i="24"/>
  <c r="O5622" i="24"/>
  <c r="P5622" i="24"/>
  <c r="O5669" i="24"/>
  <c r="P5669" i="24"/>
  <c r="O5825" i="24"/>
  <c r="P5825" i="24"/>
  <c r="P5873" i="24"/>
  <c r="O5873" i="24"/>
  <c r="O5915" i="24"/>
  <c r="P5915" i="24"/>
  <c r="P5921" i="24"/>
  <c r="O5921" i="24"/>
  <c r="O6100" i="24"/>
  <c r="P6100" i="24"/>
  <c r="P2227" i="24"/>
  <c r="O2230" i="24"/>
  <c r="O2236" i="24"/>
  <c r="O2282" i="24"/>
  <c r="P2287" i="24"/>
  <c r="O2325" i="24"/>
  <c r="P2349" i="24"/>
  <c r="O2367" i="24"/>
  <c r="O2412" i="24"/>
  <c r="O2422" i="24"/>
  <c r="O2432" i="24"/>
  <c r="O2467" i="24"/>
  <c r="O2477" i="24"/>
  <c r="O2582" i="24"/>
  <c r="O2602" i="24"/>
  <c r="P2742" i="24"/>
  <c r="O2809" i="24"/>
  <c r="O2825" i="24"/>
  <c r="O2841" i="24"/>
  <c r="O2857" i="24"/>
  <c r="O2922" i="24"/>
  <c r="P2956" i="24"/>
  <c r="O2964" i="24"/>
  <c r="O3021" i="24"/>
  <c r="O3072" i="24"/>
  <c r="O3203" i="24"/>
  <c r="O3230" i="24"/>
  <c r="P3236" i="24"/>
  <c r="P3252" i="24"/>
  <c r="O3272" i="24"/>
  <c r="O3346" i="24"/>
  <c r="O3362" i="24"/>
  <c r="P3393" i="24"/>
  <c r="P3409" i="24"/>
  <c r="O3529" i="24"/>
  <c r="P3539" i="24"/>
  <c r="P3555" i="24"/>
  <c r="P3571" i="24"/>
  <c r="O3588" i="24"/>
  <c r="O3633" i="24"/>
  <c r="P4126" i="24"/>
  <c r="P4136" i="24"/>
  <c r="O4143" i="24"/>
  <c r="P4152" i="24"/>
  <c r="O4159" i="24"/>
  <c r="P4168" i="24"/>
  <c r="O4175" i="24"/>
  <c r="P4182" i="24"/>
  <c r="O4203" i="24"/>
  <c r="O4248" i="24"/>
  <c r="O4261" i="24"/>
  <c r="P4263" i="24"/>
  <c r="P4353" i="24"/>
  <c r="O4458" i="24"/>
  <c r="O4512" i="24"/>
  <c r="O4549" i="24"/>
  <c r="P4554" i="24"/>
  <c r="O4763" i="24"/>
  <c r="P4763" i="24"/>
  <c r="P4824" i="24"/>
  <c r="O4824" i="24"/>
  <c r="O4967" i="24"/>
  <c r="P4967" i="24"/>
  <c r="P5156" i="24"/>
  <c r="O5156" i="24"/>
  <c r="P5259" i="24"/>
  <c r="O5259" i="24"/>
  <c r="P5333" i="24"/>
  <c r="O5333" i="24"/>
  <c r="P5459" i="24"/>
  <c r="O5459" i="24"/>
  <c r="O5554" i="24"/>
  <c r="P5554" i="24"/>
  <c r="P5633" i="24"/>
  <c r="O5633" i="24"/>
  <c r="O5779" i="24"/>
  <c r="P5779" i="24"/>
  <c r="P5853" i="24"/>
  <c r="O5853" i="24"/>
  <c r="O5989" i="24"/>
  <c r="P5989" i="24"/>
  <c r="O6007" i="24"/>
  <c r="P6007" i="24"/>
  <c r="P6053" i="24"/>
  <c r="O6053" i="24"/>
  <c r="O6098" i="24"/>
  <c r="P6098" i="24"/>
  <c r="P4545" i="24"/>
  <c r="O4545" i="24"/>
  <c r="O4643" i="24"/>
  <c r="P4643" i="24"/>
  <c r="P4689" i="24"/>
  <c r="O4689" i="24"/>
  <c r="O4732" i="24"/>
  <c r="P4732" i="24"/>
  <c r="P4761" i="24"/>
  <c r="O4761" i="24"/>
  <c r="P4792" i="24"/>
  <c r="O4792" i="24"/>
  <c r="P4890" i="24"/>
  <c r="O4890" i="24"/>
  <c r="P4960" i="24"/>
  <c r="O4960" i="24"/>
  <c r="P5014" i="24"/>
  <c r="O5014" i="24"/>
  <c r="P5082" i="24"/>
  <c r="O5082" i="24"/>
  <c r="P5317" i="24"/>
  <c r="O5317" i="24"/>
  <c r="P5370" i="24"/>
  <c r="O5370" i="24"/>
  <c r="P5400" i="24"/>
  <c r="O5400" i="24"/>
  <c r="O5492" i="24"/>
  <c r="P5492" i="24"/>
  <c r="P5497" i="24"/>
  <c r="O5497" i="24"/>
  <c r="P5542" i="24"/>
  <c r="O5542" i="24"/>
  <c r="P5620" i="24"/>
  <c r="O5620" i="24"/>
  <c r="P5667" i="24"/>
  <c r="O5667" i="24"/>
  <c r="O5823" i="24"/>
  <c r="P5823" i="24"/>
  <c r="O5900" i="24"/>
  <c r="P5900" i="24"/>
  <c r="P6091" i="24"/>
  <c r="O6091" i="24"/>
  <c r="P4662" i="24"/>
  <c r="O4701" i="24"/>
  <c r="O4706" i="24"/>
  <c r="P4708" i="24"/>
  <c r="O4710" i="24"/>
  <c r="P4715" i="24"/>
  <c r="O4796" i="24"/>
  <c r="O4866" i="24"/>
  <c r="O4878" i="24"/>
  <c r="P4894" i="24"/>
  <c r="P5016" i="24"/>
  <c r="O5026" i="24"/>
  <c r="O5086" i="24"/>
  <c r="P5088" i="24"/>
  <c r="O5165" i="24"/>
  <c r="O5172" i="24"/>
  <c r="O5188" i="24"/>
  <c r="P5211" i="24"/>
  <c r="O5226" i="24"/>
  <c r="O5408" i="24"/>
  <c r="O5483" i="24"/>
  <c r="O5510" i="24"/>
  <c r="O5522" i="24"/>
  <c r="P5579" i="24"/>
  <c r="O5593" i="24"/>
  <c r="P5595" i="24"/>
  <c r="O5597" i="24"/>
  <c r="O5613" i="24"/>
  <c r="P5615" i="24"/>
  <c r="O5617" i="24"/>
  <c r="P5624" i="24"/>
  <c r="P5747" i="24"/>
  <c r="O5762" i="24"/>
  <c r="O5774" i="24"/>
  <c r="P5781" i="24"/>
  <c r="P5816" i="24"/>
  <c r="O5897" i="24"/>
  <c r="P5907" i="24"/>
  <c r="O5909" i="24"/>
  <c r="O5982" i="24"/>
  <c r="P5982" i="24"/>
  <c r="P5987" i="24"/>
  <c r="O5987" i="24"/>
  <c r="O6049" i="24"/>
  <c r="P6049" i="24"/>
  <c r="O6096" i="24"/>
  <c r="P6096" i="24"/>
  <c r="P6197" i="24"/>
  <c r="O6197" i="24"/>
  <c r="P6204" i="24"/>
  <c r="O6204" i="24"/>
  <c r="P6212" i="24"/>
  <c r="O6212" i="24"/>
  <c r="P6220" i="24"/>
  <c r="O6220" i="24"/>
  <c r="P6256" i="24"/>
  <c r="O6256" i="24"/>
  <c r="P6333" i="24"/>
  <c r="O6333" i="24"/>
  <c r="P6365" i="24"/>
  <c r="O6365" i="24"/>
  <c r="P6397" i="24"/>
  <c r="O6397" i="24"/>
  <c r="O6520" i="24"/>
  <c r="P6520" i="24"/>
  <c r="O6568" i="24"/>
  <c r="P6568" i="24"/>
  <c r="P6646" i="24"/>
  <c r="O6646" i="24"/>
  <c r="P6663" i="24"/>
  <c r="O6663" i="24"/>
  <c r="P6678" i="24"/>
  <c r="O6678" i="24"/>
  <c r="P6973" i="24"/>
  <c r="O6973" i="24"/>
  <c r="P7002" i="24"/>
  <c r="O7002" i="24"/>
  <c r="P5893" i="24"/>
  <c r="O5893" i="24"/>
  <c r="P5975" i="24"/>
  <c r="O5975" i="24"/>
  <c r="O6094" i="24"/>
  <c r="P6094" i="24"/>
  <c r="O6136" i="24"/>
  <c r="P6136" i="24"/>
  <c r="O6153" i="24"/>
  <c r="P6153" i="24"/>
  <c r="P6163" i="24"/>
  <c r="O6163" i="24"/>
  <c r="P6171" i="24"/>
  <c r="O6171" i="24"/>
  <c r="P6249" i="24"/>
  <c r="O6249" i="24"/>
  <c r="O6326" i="24"/>
  <c r="P6326" i="24"/>
  <c r="P6353" i="24"/>
  <c r="O6353" i="24"/>
  <c r="P6385" i="24"/>
  <c r="O6385" i="24"/>
  <c r="O6478" i="24"/>
  <c r="P6478" i="24"/>
  <c r="P6508" i="24"/>
  <c r="O6508" i="24"/>
  <c r="P6609" i="24"/>
  <c r="O6609" i="24"/>
  <c r="P6703" i="24"/>
  <c r="O6703" i="24"/>
  <c r="P6799" i="24"/>
  <c r="O6799" i="24"/>
  <c r="P6842" i="24"/>
  <c r="O6842" i="24"/>
  <c r="P6868" i="24"/>
  <c r="O6868" i="24"/>
  <c r="P4724" i="24"/>
  <c r="P4727" i="24"/>
  <c r="P5896" i="24"/>
  <c r="O5896" i="24"/>
  <c r="P5934" i="24"/>
  <c r="O5934" i="24"/>
  <c r="O5998" i="24"/>
  <c r="P5998" i="24"/>
  <c r="O6012" i="24"/>
  <c r="P6012" i="24"/>
  <c r="O6134" i="24"/>
  <c r="P6134" i="24"/>
  <c r="P6210" i="24"/>
  <c r="O6210" i="24"/>
  <c r="P6218" i="24"/>
  <c r="O6218" i="24"/>
  <c r="P6240" i="24"/>
  <c r="O6240" i="24"/>
  <c r="P6304" i="24"/>
  <c r="O6304" i="24"/>
  <c r="P6356" i="24"/>
  <c r="O6356" i="24"/>
  <c r="P6388" i="24"/>
  <c r="O6388" i="24"/>
  <c r="P6444" i="24"/>
  <c r="O6444" i="24"/>
  <c r="P6661" i="24"/>
  <c r="O6661" i="24"/>
  <c r="P6719" i="24"/>
  <c r="O6719" i="24"/>
  <c r="O6834" i="24"/>
  <c r="P6834" i="24"/>
  <c r="O4513" i="24"/>
  <c r="O4515" i="24"/>
  <c r="O4517" i="24"/>
  <c r="O4519" i="24"/>
  <c r="O4521" i="24"/>
  <c r="O4523" i="24"/>
  <c r="O4525" i="24"/>
  <c r="O4527" i="24"/>
  <c r="O4529" i="24"/>
  <c r="O4531" i="24"/>
  <c r="O4533" i="24"/>
  <c r="O4535" i="24"/>
  <c r="O4537" i="24"/>
  <c r="O4539" i="24"/>
  <c r="O4565" i="24"/>
  <c r="O4573" i="24"/>
  <c r="O4671" i="24"/>
  <c r="O4679" i="24"/>
  <c r="O4687" i="24"/>
  <c r="P4733" i="24"/>
  <c r="P4739" i="24"/>
  <c r="O4780" i="24"/>
  <c r="O4790" i="24"/>
  <c r="O4916" i="24"/>
  <c r="O5846" i="24"/>
  <c r="O5932" i="24"/>
  <c r="P5932" i="24"/>
  <c r="P5937" i="24"/>
  <c r="O5937" i="24"/>
  <c r="O5995" i="24"/>
  <c r="O6063" i="24"/>
  <c r="P6123" i="24"/>
  <c r="O6123" i="24"/>
  <c r="O6127" i="24"/>
  <c r="O6132" i="24"/>
  <c r="P6132" i="24"/>
  <c r="P6151" i="24"/>
  <c r="O6151" i="24"/>
  <c r="P6161" i="24"/>
  <c r="O6161" i="24"/>
  <c r="P6169" i="24"/>
  <c r="O6169" i="24"/>
  <c r="P6184" i="24"/>
  <c r="O6184" i="24"/>
  <c r="P6193" i="24"/>
  <c r="O6193" i="24"/>
  <c r="P6233" i="24"/>
  <c r="O6233" i="24"/>
  <c r="P6297" i="24"/>
  <c r="O6297" i="24"/>
  <c r="P6344" i="24"/>
  <c r="O6344" i="24"/>
  <c r="P6376" i="24"/>
  <c r="O6376" i="24"/>
  <c r="P6408" i="24"/>
  <c r="O6408" i="24"/>
  <c r="O6412" i="24"/>
  <c r="P6418" i="24"/>
  <c r="O6418" i="24"/>
  <c r="P6422" i="24"/>
  <c r="O6422" i="24"/>
  <c r="P6426" i="24"/>
  <c r="O6426" i="24"/>
  <c r="O6472" i="24"/>
  <c r="P6472" i="24"/>
  <c r="O6506" i="24"/>
  <c r="P6506" i="24"/>
  <c r="P6550" i="24"/>
  <c r="O6550" i="24"/>
  <c r="P6600" i="24"/>
  <c r="O6600" i="24"/>
  <c r="P6692" i="24"/>
  <c r="O6692" i="24"/>
  <c r="P6866" i="24"/>
  <c r="O6866" i="24"/>
  <c r="O4504" i="24"/>
  <c r="O4509" i="24"/>
  <c r="O4511" i="24"/>
  <c r="O4541" i="24"/>
  <c r="P4568" i="24"/>
  <c r="O4661" i="24"/>
  <c r="P4707" i="24"/>
  <c r="O4709" i="24"/>
  <c r="P4719" i="24"/>
  <c r="O4745" i="24"/>
  <c r="O4752" i="24"/>
  <c r="O4795" i="24"/>
  <c r="O4867" i="24"/>
  <c r="O4934" i="24"/>
  <c r="O4976" i="24"/>
  <c r="O5027" i="24"/>
  <c r="O5034" i="24"/>
  <c r="O5049" i="24"/>
  <c r="O5051" i="24"/>
  <c r="O5075" i="24"/>
  <c r="O5087" i="24"/>
  <c r="O5106" i="24"/>
  <c r="O5164" i="24"/>
  <c r="O5173" i="24"/>
  <c r="O5189" i="24"/>
  <c r="P5356" i="24"/>
  <c r="O5383" i="24"/>
  <c r="O5392" i="24"/>
  <c r="O5399" i="24"/>
  <c r="O5432" i="24"/>
  <c r="P5444" i="24"/>
  <c r="O5451" i="24"/>
  <c r="O5491" i="24"/>
  <c r="P5500" i="24"/>
  <c r="O5507" i="24"/>
  <c r="O5612" i="24"/>
  <c r="P5614" i="24"/>
  <c r="P5651" i="24"/>
  <c r="O5726" i="24"/>
  <c r="P5741" i="24"/>
  <c r="P5889" i="24"/>
  <c r="O5889" i="24"/>
  <c r="P5991" i="24"/>
  <c r="O5991" i="24"/>
  <c r="O6061" i="24"/>
  <c r="P6073" i="24"/>
  <c r="O6073" i="24"/>
  <c r="O6088" i="24"/>
  <c r="P6088" i="24"/>
  <c r="P6112" i="24"/>
  <c r="O6125" i="24"/>
  <c r="O6130" i="24"/>
  <c r="P6130" i="24"/>
  <c r="P6146" i="24"/>
  <c r="O6146" i="24"/>
  <c r="P6208" i="24"/>
  <c r="O6208" i="24"/>
  <c r="P6216" i="24"/>
  <c r="O6216" i="24"/>
  <c r="P6224" i="24"/>
  <c r="O6224" i="24"/>
  <c r="P6288" i="24"/>
  <c r="O6288" i="24"/>
  <c r="P6349" i="24"/>
  <c r="O6349" i="24"/>
  <c r="P6381" i="24"/>
  <c r="O6381" i="24"/>
  <c r="O6410" i="24"/>
  <c r="O6437" i="24"/>
  <c r="P6437" i="24"/>
  <c r="O6442" i="24"/>
  <c r="P6442" i="24"/>
  <c r="O6831" i="24"/>
  <c r="P6831" i="24"/>
  <c r="O6861" i="24"/>
  <c r="P6861" i="24"/>
  <c r="O6902" i="24"/>
  <c r="P6902" i="24"/>
  <c r="O4998" i="24"/>
  <c r="O5003" i="24"/>
  <c r="P5032" i="24"/>
  <c r="O5066" i="24"/>
  <c r="O5102" i="24"/>
  <c r="P5104" i="24"/>
  <c r="O5157" i="24"/>
  <c r="O5180" i="24"/>
  <c r="O5274" i="24"/>
  <c r="P5361" i="24"/>
  <c r="O5412" i="24"/>
  <c r="O5475" i="24"/>
  <c r="O5526" i="24"/>
  <c r="O5538" i="24"/>
  <c r="P5571" i="24"/>
  <c r="O5585" i="24"/>
  <c r="O5628" i="24"/>
  <c r="P5630" i="24"/>
  <c r="P5632" i="24"/>
  <c r="P5639" i="24"/>
  <c r="O5666" i="24"/>
  <c r="P5668" i="24"/>
  <c r="P5670" i="24"/>
  <c r="O5703" i="24"/>
  <c r="P5724" i="24"/>
  <c r="O5734" i="24"/>
  <c r="P5739" i="24"/>
  <c r="O5785" i="24"/>
  <c r="O5822" i="24"/>
  <c r="P5824" i="24"/>
  <c r="O5826" i="24"/>
  <c r="P5833" i="24"/>
  <c r="O5869" i="24"/>
  <c r="P5876" i="24"/>
  <c r="O5884" i="24"/>
  <c r="P5884" i="24"/>
  <c r="P5891" i="24"/>
  <c r="O5922" i="24"/>
  <c r="P5930" i="24"/>
  <c r="O5930" i="24"/>
  <c r="P5994" i="24"/>
  <c r="O5994" i="24"/>
  <c r="P6071" i="24"/>
  <c r="O6071" i="24"/>
  <c r="P6086" i="24"/>
  <c r="O6086" i="24"/>
  <c r="P6159" i="24"/>
  <c r="O6159" i="24"/>
  <c r="P6167" i="24"/>
  <c r="O6167" i="24"/>
  <c r="P6177" i="24"/>
  <c r="O6177" i="24"/>
  <c r="O6182" i="24"/>
  <c r="P6182" i="24"/>
  <c r="P6281" i="24"/>
  <c r="O6281" i="24"/>
  <c r="P6337" i="24"/>
  <c r="O6337" i="24"/>
  <c r="P6369" i="24"/>
  <c r="O6369" i="24"/>
  <c r="P6401" i="24"/>
  <c r="O6401" i="24"/>
  <c r="P6460" i="24"/>
  <c r="O6460" i="24"/>
  <c r="P6492" i="24"/>
  <c r="O6492" i="24"/>
  <c r="P6534" i="24"/>
  <c r="O6534" i="24"/>
  <c r="P6707" i="24"/>
  <c r="O6707" i="24"/>
  <c r="O7250" i="24"/>
  <c r="P7250" i="24"/>
  <c r="P7355" i="24"/>
  <c r="O7355" i="24"/>
  <c r="O7506" i="24"/>
  <c r="P7506" i="24"/>
  <c r="O7358" i="24"/>
  <c r="P7358" i="24"/>
  <c r="P7400" i="24"/>
  <c r="O7400" i="24"/>
  <c r="O7413" i="24"/>
  <c r="P7413" i="24"/>
  <c r="P7680" i="24"/>
  <c r="O7680" i="24"/>
  <c r="O7724" i="24"/>
  <c r="P7724" i="24"/>
  <c r="P6953" i="24"/>
  <c r="O6953" i="24"/>
  <c r="P7098" i="24"/>
  <c r="O7098" i="24"/>
  <c r="P7142" i="24"/>
  <c r="O7142" i="24"/>
  <c r="P7398" i="24"/>
  <c r="O7398" i="24"/>
  <c r="O7458" i="24"/>
  <c r="P7458" i="24"/>
  <c r="P7488" i="24"/>
  <c r="O7494" i="24"/>
  <c r="P7637" i="24"/>
  <c r="O7637" i="24"/>
  <c r="O7739" i="24"/>
  <c r="P7739" i="24"/>
  <c r="O7772" i="24"/>
  <c r="P7772" i="24"/>
  <c r="O7784" i="24"/>
  <c r="O7787" i="24"/>
  <c r="P6992" i="24"/>
  <c r="O6992" i="24"/>
  <c r="P7052" i="24"/>
  <c r="O7052" i="24"/>
  <c r="P7132" i="24"/>
  <c r="O7132" i="24"/>
  <c r="P7150" i="24"/>
  <c r="O7150" i="24"/>
  <c r="O7411" i="24"/>
  <c r="P7411" i="24"/>
  <c r="P7431" i="24"/>
  <c r="O7431" i="24"/>
  <c r="O7630" i="24"/>
  <c r="P7630" i="24"/>
  <c r="P7710" i="24"/>
  <c r="O7710" i="24"/>
  <c r="O7722" i="24"/>
  <c r="P7722" i="24"/>
  <c r="P7826" i="24"/>
  <c r="O7826" i="24"/>
  <c r="O6995" i="24"/>
  <c r="P6995" i="24"/>
  <c r="P7320" i="24"/>
  <c r="O7320" i="24"/>
  <c r="P7484" i="24"/>
  <c r="O7484" i="24"/>
  <c r="O7539" i="24"/>
  <c r="P7539" i="24"/>
  <c r="P7593" i="24"/>
  <c r="O7593" i="24"/>
  <c r="P7737" i="24"/>
  <c r="O7737" i="24"/>
  <c r="O7850" i="24"/>
  <c r="O6598" i="24"/>
  <c r="O6638" i="24"/>
  <c r="O6653" i="24"/>
  <c r="O6670" i="24"/>
  <c r="O6797" i="24"/>
  <c r="P6819" i="24"/>
  <c r="P6835" i="24"/>
  <c r="O6852" i="24"/>
  <c r="P6859" i="24"/>
  <c r="O6880" i="24"/>
  <c r="O6943" i="24"/>
  <c r="P7050" i="24"/>
  <c r="O7050" i="24"/>
  <c r="O7174" i="24"/>
  <c r="P7174" i="24"/>
  <c r="P7417" i="24"/>
  <c r="O7417" i="24"/>
  <c r="P7527" i="24"/>
  <c r="O7527" i="24"/>
  <c r="O7586" i="24"/>
  <c r="O7654" i="24"/>
  <c r="P7654" i="24"/>
  <c r="O7730" i="24"/>
  <c r="P7730" i="24"/>
  <c r="P7796" i="24"/>
  <c r="O7796" i="24"/>
  <c r="O7807" i="24"/>
  <c r="P7807" i="24"/>
  <c r="P6104" i="24"/>
  <c r="P6114" i="24"/>
  <c r="O6417" i="24"/>
  <c r="O6419" i="24"/>
  <c r="O6421" i="24"/>
  <c r="O6423" i="24"/>
  <c r="O6425" i="24"/>
  <c r="O6427" i="24"/>
  <c r="P6566" i="24"/>
  <c r="P6681" i="24"/>
  <c r="P6826" i="24"/>
  <c r="O6977" i="24"/>
  <c r="P6977" i="24"/>
  <c r="P6985" i="24"/>
  <c r="O6985" i="24"/>
  <c r="P7014" i="24"/>
  <c r="O7014" i="24"/>
  <c r="P7120" i="24"/>
  <c r="O7120" i="24"/>
  <c r="P7164" i="24"/>
  <c r="O7164" i="24"/>
  <c r="P7298" i="24"/>
  <c r="O7298" i="24"/>
  <c r="P7365" i="24"/>
  <c r="O7365" i="24"/>
  <c r="O7385" i="24"/>
  <c r="P7388" i="24"/>
  <c r="P7407" i="24"/>
  <c r="O7407" i="24"/>
  <c r="P7479" i="24"/>
  <c r="O7479" i="24"/>
  <c r="P7522" i="24"/>
  <c r="O7522" i="24"/>
  <c r="O7557" i="24"/>
  <c r="P7557" i="24"/>
  <c r="O7763" i="24"/>
  <c r="P7763" i="24"/>
  <c r="O7839" i="24"/>
  <c r="P7839" i="24"/>
  <c r="P7845" i="24"/>
  <c r="O7845" i="24"/>
  <c r="P6429" i="24"/>
  <c r="O6436" i="24"/>
  <c r="P6445" i="24"/>
  <c r="O6452" i="24"/>
  <c r="P6461" i="24"/>
  <c r="P6464" i="24"/>
  <c r="O6484" i="24"/>
  <c r="P6493" i="24"/>
  <c r="O6500" i="24"/>
  <c r="P6512" i="24"/>
  <c r="P6528" i="24"/>
  <c r="P6576" i="24"/>
  <c r="P6584" i="24"/>
  <c r="O6645" i="24"/>
  <c r="O6662" i="24"/>
  <c r="O6677" i="24"/>
  <c r="P6686" i="24"/>
  <c r="P6713" i="24"/>
  <c r="O6727" i="24"/>
  <c r="P6740" i="24"/>
  <c r="O6765" i="24"/>
  <c r="O6793" i="24"/>
  <c r="O6809" i="24"/>
  <c r="P6869" i="24"/>
  <c r="O6891" i="24"/>
  <c r="O6905" i="24"/>
  <c r="O6939" i="24"/>
  <c r="P7004" i="24"/>
  <c r="O7004" i="24"/>
  <c r="P7110" i="24"/>
  <c r="O7110" i="24"/>
  <c r="P7211" i="24"/>
  <c r="O7211" i="24"/>
  <c r="P7273" i="24"/>
  <c r="O7273" i="24"/>
  <c r="P7415" i="24"/>
  <c r="O7415" i="24"/>
  <c r="P7503" i="24"/>
  <c r="O7503" i="24"/>
  <c r="P7766" i="24"/>
  <c r="O7766" i="24"/>
  <c r="P7793" i="24"/>
  <c r="O7793" i="24"/>
  <c r="O7805" i="24"/>
  <c r="P7805" i="24"/>
  <c r="P7872" i="24"/>
  <c r="O7872" i="24"/>
  <c r="O6971" i="24"/>
  <c r="O6983" i="24"/>
  <c r="P7025" i="24"/>
  <c r="P7027" i="24"/>
  <c r="P7029" i="24"/>
  <c r="P7031" i="24"/>
  <c r="P7033" i="24"/>
  <c r="P7035" i="24"/>
  <c r="P7037" i="24"/>
  <c r="P7039" i="24"/>
  <c r="P7155" i="24"/>
  <c r="O7160" i="24"/>
  <c r="P7178" i="24"/>
  <c r="O7393" i="24"/>
  <c r="P7396" i="24"/>
  <c r="P7405" i="24"/>
  <c r="P7468" i="24"/>
  <c r="P7477" i="24"/>
  <c r="P7545" i="24"/>
  <c r="P7572" i="24"/>
  <c r="P7596" i="24"/>
  <c r="O7626" i="24"/>
  <c r="O7638" i="24"/>
  <c r="P7643" i="24"/>
  <c r="P7661" i="24"/>
  <c r="O7694" i="24"/>
  <c r="O7791" i="24"/>
  <c r="O7800" i="24"/>
  <c r="O7803" i="24"/>
  <c r="P7861" i="24"/>
  <c r="O7906" i="24"/>
  <c r="P8003" i="24"/>
  <c r="O8174" i="24"/>
  <c r="P8176" i="24"/>
  <c r="P8226" i="24"/>
  <c r="O8299" i="24"/>
  <c r="O8332" i="24"/>
  <c r="O8353" i="24"/>
  <c r="O8355" i="24"/>
  <c r="O8357" i="24"/>
  <c r="O8359" i="24"/>
  <c r="O8361" i="24"/>
  <c r="O8363" i="24"/>
  <c r="O8365" i="24"/>
  <c r="P8381" i="24"/>
  <c r="O8416" i="24"/>
  <c r="O8442" i="24"/>
  <c r="P8542" i="24"/>
  <c r="O8547" i="24"/>
  <c r="O8549" i="24"/>
  <c r="P8551" i="24"/>
  <c r="P8928" i="24"/>
  <c r="O8947" i="24"/>
  <c r="P8958" i="24"/>
  <c r="O9331" i="24"/>
  <c r="P9331" i="24"/>
  <c r="P9371" i="24"/>
  <c r="O9371" i="24"/>
  <c r="O9408" i="24"/>
  <c r="P9408" i="24"/>
  <c r="O6969" i="24"/>
  <c r="P7003" i="24"/>
  <c r="P7051" i="24"/>
  <c r="P7099" i="24"/>
  <c r="P7131" i="24"/>
  <c r="O7207" i="24"/>
  <c r="O7229" i="24"/>
  <c r="O7239" i="24"/>
  <c r="O7249" i="24"/>
  <c r="O7251" i="24"/>
  <c r="O7261" i="24"/>
  <c r="O7316" i="24"/>
  <c r="O7349" i="24"/>
  <c r="P7403" i="24"/>
  <c r="P7412" i="24"/>
  <c r="O7414" i="24"/>
  <c r="O7416" i="24"/>
  <c r="P7437" i="24"/>
  <c r="P7475" i="24"/>
  <c r="O7482" i="24"/>
  <c r="O7551" i="24"/>
  <c r="P7607" i="24"/>
  <c r="P7624" i="24"/>
  <c r="P7676" i="24"/>
  <c r="O7718" i="24"/>
  <c r="P7740" i="24"/>
  <c r="P7747" i="24"/>
  <c r="P7771" i="24"/>
  <c r="P7822" i="24"/>
  <c r="P7838" i="24"/>
  <c r="P7840" i="24"/>
  <c r="P7878" i="24"/>
  <c r="O7883" i="24"/>
  <c r="P7885" i="24"/>
  <c r="O7904" i="24"/>
  <c r="O7948" i="24"/>
  <c r="P7967" i="24"/>
  <c r="O7988" i="24"/>
  <c r="O8039" i="24"/>
  <c r="O8054" i="24"/>
  <c r="P8075" i="24"/>
  <c r="O8113" i="24"/>
  <c r="O8344" i="24"/>
  <c r="P8351" i="24"/>
  <c r="O8377" i="24"/>
  <c r="P8379" i="24"/>
  <c r="O8410" i="24"/>
  <c r="O8458" i="24"/>
  <c r="P8574" i="24"/>
  <c r="O8733" i="24"/>
  <c r="O8745" i="24"/>
  <c r="P8752" i="24"/>
  <c r="P8789" i="24"/>
  <c r="O8812" i="24"/>
  <c r="O8863" i="24"/>
  <c r="O8908" i="24"/>
  <c r="P9253" i="24"/>
  <c r="O9253" i="24"/>
  <c r="O9277" i="24"/>
  <c r="P9277" i="24"/>
  <c r="P9349" i="24"/>
  <c r="O9349" i="24"/>
  <c r="P7876" i="24"/>
  <c r="O7927" i="24"/>
  <c r="O7946" i="24"/>
  <c r="O7963" i="24"/>
  <c r="P7965" i="24"/>
  <c r="P8012" i="24"/>
  <c r="O8037" i="24"/>
  <c r="P8111" i="24"/>
  <c r="P8137" i="24"/>
  <c r="O8158" i="24"/>
  <c r="O8162" i="24"/>
  <c r="P8192" i="24"/>
  <c r="O8219" i="24"/>
  <c r="O8243" i="24"/>
  <c r="O8284" i="24"/>
  <c r="P8286" i="24"/>
  <c r="P8293" i="24"/>
  <c r="O8295" i="24"/>
  <c r="O8319" i="24"/>
  <c r="P8335" i="24"/>
  <c r="P8589" i="24"/>
  <c r="O8591" i="24"/>
  <c r="P8623" i="24"/>
  <c r="O8652" i="24"/>
  <c r="O8679" i="24"/>
  <c r="P8722" i="24"/>
  <c r="O8729" i="24"/>
  <c r="P8731" i="24"/>
  <c r="O8743" i="24"/>
  <c r="P8762" i="24"/>
  <c r="O8773" i="24"/>
  <c r="P8799" i="24"/>
  <c r="O8810" i="24"/>
  <c r="O8834" i="24"/>
  <c r="P8906" i="24"/>
  <c r="P8952" i="24"/>
  <c r="O8985" i="24"/>
  <c r="O9003" i="24"/>
  <c r="O9023" i="24"/>
  <c r="O9067" i="24"/>
  <c r="P9074" i="24"/>
  <c r="O9077" i="24"/>
  <c r="O9183" i="24"/>
  <c r="O9200" i="24"/>
  <c r="O9213" i="24"/>
  <c r="O9215" i="24"/>
  <c r="O9223" i="24"/>
  <c r="O9329" i="24"/>
  <c r="P9329" i="24"/>
  <c r="P6945" i="24"/>
  <c r="O7124" i="24"/>
  <c r="P7163" i="24"/>
  <c r="P7189" i="24"/>
  <c r="P7242" i="24"/>
  <c r="O7369" i="24"/>
  <c r="P7391" i="24"/>
  <c r="P7394" i="24"/>
  <c r="O7692" i="24"/>
  <c r="O7798" i="24"/>
  <c r="P8217" i="24"/>
  <c r="P8234" i="24"/>
  <c r="O8272" i="24"/>
  <c r="O8291" i="24"/>
  <c r="P8317" i="24"/>
  <c r="O8324" i="24"/>
  <c r="P8326" i="24"/>
  <c r="O8347" i="24"/>
  <c r="O8394" i="24"/>
  <c r="P8832" i="24"/>
  <c r="P8839" i="24"/>
  <c r="O8844" i="24"/>
  <c r="O8895" i="24"/>
  <c r="P8897" i="24"/>
  <c r="P8899" i="24"/>
  <c r="O8977" i="24"/>
  <c r="O8979" i="24"/>
  <c r="P8981" i="24"/>
  <c r="O8983" i="24"/>
  <c r="O9001" i="24"/>
  <c r="P9021" i="24"/>
  <c r="P9062" i="24"/>
  <c r="O9149" i="24"/>
  <c r="P9165" i="24"/>
  <c r="P9181" i="24"/>
  <c r="O9194" i="24"/>
  <c r="P9211" i="24"/>
  <c r="P9230" i="24"/>
  <c r="O9235" i="24"/>
  <c r="O9237" i="24"/>
  <c r="O9324" i="24"/>
  <c r="P9324" i="24"/>
  <c r="O9379" i="24"/>
  <c r="P9379" i="24"/>
  <c r="P7893" i="24"/>
  <c r="P7923" i="24"/>
  <c r="O8048" i="24"/>
  <c r="P8121" i="24"/>
  <c r="O8133" i="24"/>
  <c r="O8173" i="24"/>
  <c r="P8175" i="24"/>
  <c r="O8177" i="24"/>
  <c r="O8215" i="24"/>
  <c r="O8227" i="24"/>
  <c r="P8258" i="24"/>
  <c r="P8270" i="24"/>
  <c r="O8315" i="24"/>
  <c r="O8352" i="24"/>
  <c r="O8354" i="24"/>
  <c r="O8356" i="24"/>
  <c r="O8358" i="24"/>
  <c r="O8360" i="24"/>
  <c r="O8362" i="24"/>
  <c r="O8364" i="24"/>
  <c r="O8408" i="24"/>
  <c r="O8525" i="24"/>
  <c r="O8548" i="24"/>
  <c r="P8550" i="24"/>
  <c r="P8559" i="24"/>
  <c r="O8567" i="24"/>
  <c r="O8852" i="24"/>
  <c r="O8911" i="24"/>
  <c r="P8913" i="24"/>
  <c r="P8915" i="24"/>
  <c r="P8927" i="24"/>
  <c r="O8929" i="24"/>
  <c r="O8957" i="24"/>
  <c r="P8959" i="24"/>
  <c r="O8961" i="24"/>
  <c r="O8997" i="24"/>
  <c r="O8999" i="24"/>
  <c r="O9019" i="24"/>
  <c r="P9060" i="24"/>
  <c r="P9083" i="24"/>
  <c r="P9099" i="24"/>
  <c r="P9115" i="24"/>
  <c r="P9130" i="24"/>
  <c r="P9147" i="24"/>
  <c r="P9163" i="24"/>
  <c r="O9170" i="24"/>
  <c r="P9179" i="24"/>
  <c r="O9192" i="24"/>
  <c r="O9205" i="24"/>
  <c r="O9207" i="24"/>
  <c r="O9227" i="24"/>
  <c r="P9233" i="24"/>
  <c r="O9249" i="24"/>
  <c r="O9251" i="24"/>
  <c r="P9338" i="24"/>
  <c r="O9338" i="24"/>
  <c r="P7177" i="24"/>
  <c r="O7595" i="24"/>
  <c r="O7648" i="24"/>
  <c r="O7802" i="24"/>
  <c r="P7884" i="24"/>
  <c r="P7886" i="24"/>
  <c r="P7891" i="24"/>
  <c r="O7905" i="24"/>
  <c r="O7921" i="24"/>
  <c r="P8005" i="24"/>
  <c r="P8020" i="24"/>
  <c r="P8045" i="24"/>
  <c r="P8140" i="24"/>
  <c r="O8366" i="24"/>
  <c r="O8376" i="24"/>
  <c r="O8378" i="24"/>
  <c r="O8523" i="24"/>
  <c r="O8532" i="24"/>
  <c r="P8534" i="24"/>
  <c r="O8557" i="24"/>
  <c r="P8564" i="24"/>
  <c r="P8580" i="24"/>
  <c r="P8720" i="24"/>
  <c r="P8739" i="24"/>
  <c r="O8995" i="24"/>
  <c r="O9033" i="24"/>
  <c r="O9035" i="24"/>
  <c r="O9039" i="24"/>
  <c r="P9046" i="24"/>
  <c r="O8157" i="24"/>
  <c r="P8159" i="24"/>
  <c r="O8186" i="24"/>
  <c r="P8242" i="24"/>
  <c r="P8285" i="24"/>
  <c r="O8287" i="24"/>
  <c r="P8294" i="24"/>
  <c r="O8296" i="24"/>
  <c r="O8336" i="24"/>
  <c r="O8498" i="24"/>
  <c r="P8512" i="24"/>
  <c r="O8521" i="24"/>
  <c r="O8555" i="24"/>
  <c r="P8578" i="24"/>
  <c r="P8590" i="24"/>
  <c r="P8614" i="24"/>
  <c r="P8634" i="24"/>
  <c r="P8641" i="24"/>
  <c r="P8658" i="24"/>
  <c r="O8670" i="24"/>
  <c r="P8730" i="24"/>
  <c r="O8737" i="24"/>
  <c r="O8774" i="24"/>
  <c r="P8783" i="24"/>
  <c r="P8800" i="24"/>
  <c r="O8820" i="24"/>
  <c r="P8951" i="24"/>
  <c r="O8953" i="24"/>
  <c r="P9044" i="24"/>
  <c r="O9184" i="24"/>
  <c r="O9199" i="24"/>
  <c r="O9216" i="24"/>
  <c r="O9231" i="24"/>
  <c r="O9336" i="24"/>
  <c r="P9336" i="24"/>
  <c r="O9357" i="24"/>
  <c r="O7495" i="24"/>
  <c r="O7587" i="24"/>
  <c r="O7782" i="24"/>
  <c r="O8418" i="24"/>
  <c r="P8503" i="24"/>
  <c r="O9042" i="24"/>
  <c r="P9066" i="24"/>
  <c r="O9069" i="24"/>
  <c r="P9222" i="24"/>
  <c r="O9225" i="24"/>
  <c r="O9245" i="24"/>
  <c r="O9269" i="24"/>
  <c r="P9300" i="24"/>
  <c r="P9392" i="24"/>
  <c r="O9456" i="24"/>
  <c r="O9484" i="24"/>
  <c r="O9497" i="24"/>
  <c r="O9499" i="24"/>
  <c r="O9618" i="24"/>
  <c r="O9620" i="24"/>
  <c r="O9645" i="24"/>
  <c r="P9791" i="24"/>
  <c r="P9801" i="24"/>
  <c r="P9803" i="24"/>
  <c r="P9888" i="24"/>
  <c r="O9913" i="24"/>
  <c r="P9960" i="24"/>
  <c r="P9977" i="24"/>
  <c r="O10058" i="24"/>
  <c r="P10089" i="24"/>
  <c r="P10100" i="24"/>
  <c r="P10105" i="24"/>
  <c r="P10134" i="24"/>
  <c r="P10152" i="24"/>
  <c r="O10154" i="24"/>
  <c r="O10183" i="24"/>
  <c r="O10185" i="24"/>
  <c r="O10189" i="24"/>
  <c r="O10214" i="24"/>
  <c r="O10246" i="24"/>
  <c r="P10252" i="24"/>
  <c r="O10306" i="24"/>
  <c r="O10317" i="24"/>
  <c r="O10346" i="24"/>
  <c r="O10348" i="24"/>
  <c r="O10390" i="24"/>
  <c r="P10464" i="24"/>
  <c r="P10466" i="24"/>
  <c r="O10487" i="24"/>
  <c r="O10489" i="24"/>
  <c r="P10504" i="24"/>
  <c r="P10506" i="24"/>
  <c r="O10545" i="24"/>
  <c r="O10560" i="24"/>
  <c r="O10600" i="24"/>
  <c r="O10621" i="24"/>
  <c r="O10623" i="24"/>
  <c r="O10625" i="24"/>
  <c r="O10636" i="24"/>
  <c r="P10644" i="24"/>
  <c r="O10661" i="24"/>
  <c r="P10663" i="24"/>
  <c r="P10676" i="24"/>
  <c r="P10678" i="24"/>
  <c r="O10684" i="24"/>
  <c r="O10713" i="24"/>
  <c r="P10732" i="24"/>
  <c r="P10734" i="24"/>
  <c r="O10745" i="24"/>
  <c r="P10761" i="24"/>
  <c r="P10768" i="24"/>
  <c r="P10784" i="24"/>
  <c r="P10800" i="24"/>
  <c r="P10884" i="24"/>
  <c r="P10924" i="24"/>
  <c r="P10940" i="24"/>
  <c r="P11173" i="24"/>
  <c r="O11190" i="24"/>
  <c r="O11259" i="24"/>
  <c r="O9599" i="24"/>
  <c r="O9638" i="24"/>
  <c r="P9643" i="24"/>
  <c r="O9750" i="24"/>
  <c r="P9834" i="24"/>
  <c r="P9836" i="24"/>
  <c r="P10199" i="24"/>
  <c r="P10638" i="24"/>
  <c r="O10655" i="24"/>
  <c r="O10657" i="24"/>
  <c r="O10668" i="24"/>
  <c r="O10691" i="24"/>
  <c r="P10698" i="24"/>
  <c r="O10739" i="24"/>
  <c r="P10853" i="24"/>
  <c r="O11120" i="24"/>
  <c r="O11298" i="24"/>
  <c r="P9316" i="24"/>
  <c r="O9321" i="24"/>
  <c r="O9323" i="24"/>
  <c r="O9341" i="24"/>
  <c r="O9363" i="24"/>
  <c r="P9400" i="24"/>
  <c r="P9445" i="24"/>
  <c r="P9466" i="24"/>
  <c r="O9502" i="24"/>
  <c r="O9550" i="24"/>
  <c r="P9567" i="24"/>
  <c r="P9583" i="24"/>
  <c r="O9736" i="24"/>
  <c r="P9743" i="24"/>
  <c r="O9748" i="24"/>
  <c r="P9818" i="24"/>
  <c r="P9820" i="24"/>
  <c r="O9825" i="24"/>
  <c r="P9827" i="24"/>
  <c r="P9845" i="24"/>
  <c r="P9862" i="24"/>
  <c r="P10137" i="24"/>
  <c r="P10143" i="24"/>
  <c r="O10145" i="24"/>
  <c r="O10194" i="24"/>
  <c r="P10222" i="24"/>
  <c r="O10267" i="24"/>
  <c r="O10284" i="24"/>
  <c r="P10286" i="24"/>
  <c r="O10458" i="24"/>
  <c r="P10460" i="24"/>
  <c r="P10496" i="24"/>
  <c r="O10498" i="24"/>
  <c r="O10514" i="24"/>
  <c r="P10516" i="24"/>
  <c r="P10578" i="24"/>
  <c r="O10589" i="24"/>
  <c r="O10613" i="24"/>
  <c r="O10615" i="24"/>
  <c r="O10617" i="24"/>
  <c r="O10628" i="24"/>
  <c r="O10653" i="24"/>
  <c r="O10689" i="24"/>
  <c r="O10703" i="24"/>
  <c r="O10737" i="24"/>
  <c r="O10858" i="24"/>
  <c r="O10860" i="24"/>
  <c r="P10915" i="24"/>
  <c r="O10952" i="24"/>
  <c r="P11038" i="24"/>
  <c r="O11057" i="24"/>
  <c r="O11059" i="24"/>
  <c r="O11061" i="24"/>
  <c r="P9292" i="24"/>
  <c r="O9370" i="24"/>
  <c r="O9607" i="24"/>
  <c r="O9626" i="24"/>
  <c r="O9628" i="24"/>
  <c r="O9672" i="24"/>
  <c r="P9697" i="24"/>
  <c r="O9707" i="24"/>
  <c r="P9780" i="24"/>
  <c r="P9879" i="24"/>
  <c r="P9947" i="24"/>
  <c r="P9985" i="24"/>
  <c r="P10018" i="24"/>
  <c r="P10020" i="24"/>
  <c r="O10048" i="24"/>
  <c r="O10050" i="24"/>
  <c r="P10075" i="24"/>
  <c r="O10128" i="24"/>
  <c r="O10232" i="24"/>
  <c r="P10258" i="24"/>
  <c r="O10260" i="24"/>
  <c r="P10456" i="24"/>
  <c r="O10565" i="24"/>
  <c r="O10731" i="24"/>
  <c r="P10750" i="24"/>
  <c r="P10759" i="24"/>
  <c r="O10762" i="24"/>
  <c r="O10778" i="24"/>
  <c r="O10794" i="24"/>
  <c r="O10880" i="24"/>
  <c r="O10896" i="24"/>
  <c r="P10913" i="24"/>
  <c r="O10936" i="24"/>
  <c r="O11017" i="24"/>
  <c r="P11123" i="24"/>
  <c r="P11147" i="24"/>
  <c r="P11237" i="24"/>
  <c r="O11290" i="24"/>
  <c r="O9577" i="24"/>
  <c r="P9605" i="24"/>
  <c r="P9636" i="24"/>
  <c r="P9763" i="24"/>
  <c r="P9765" i="24"/>
  <c r="P9802" i="24"/>
  <c r="P9804" i="24"/>
  <c r="P9877" i="24"/>
  <c r="P10034" i="24"/>
  <c r="P10036" i="24"/>
  <c r="O10041" i="24"/>
  <c r="P10043" i="24"/>
  <c r="O10124" i="24"/>
  <c r="P10126" i="24"/>
  <c r="O10546" i="24"/>
  <c r="O10878" i="24"/>
  <c r="P10932" i="24"/>
  <c r="P11046" i="24"/>
  <c r="P11085" i="24"/>
  <c r="O11154" i="24"/>
  <c r="O11163" i="24"/>
  <c r="O11165" i="24"/>
  <c r="O11288" i="24"/>
  <c r="O9355" i="24"/>
  <c r="P9508" i="24"/>
  <c r="O9558" i="24"/>
  <c r="O9682" i="24"/>
  <c r="O9905" i="24"/>
  <c r="O9957" i="24"/>
  <c r="P10002" i="24"/>
  <c r="P10004" i="24"/>
  <c r="O10009" i="24"/>
  <c r="P10011" i="24"/>
  <c r="O10030" i="24"/>
  <c r="O10062" i="24"/>
  <c r="O10064" i="24"/>
  <c r="P10083" i="24"/>
  <c r="O10447" i="24"/>
  <c r="O10451" i="24"/>
  <c r="P10568" i="24"/>
  <c r="P10839" i="24"/>
  <c r="O10872" i="24"/>
  <c r="O10990" i="24"/>
  <c r="P11006" i="24"/>
  <c r="P11015" i="24"/>
  <c r="P11044" i="24"/>
  <c r="O11128" i="24"/>
  <c r="O11152" i="24"/>
  <c r="O11299" i="24"/>
  <c r="P9284" i="24"/>
  <c r="O9360" i="24"/>
  <c r="O9362" i="24"/>
  <c r="O9373" i="24"/>
  <c r="O9481" i="24"/>
  <c r="O9489" i="24"/>
  <c r="O9658" i="24"/>
  <c r="P9675" i="24"/>
  <c r="O9680" i="24"/>
  <c r="P9856" i="24"/>
  <c r="P9903" i="24"/>
  <c r="O9981" i="24"/>
  <c r="P10028" i="24"/>
  <c r="O10144" i="24"/>
  <c r="P10162" i="24"/>
  <c r="O10193" i="24"/>
  <c r="P10248" i="24"/>
  <c r="O10374" i="24"/>
  <c r="O10378" i="24"/>
  <c r="O10380" i="24"/>
  <c r="P10557" i="24"/>
  <c r="O10577" i="24"/>
  <c r="O10579" i="24"/>
  <c r="O10581" i="24"/>
  <c r="O10595" i="24"/>
  <c r="O10597" i="24"/>
  <c r="P10614" i="24"/>
  <c r="O10633" i="24"/>
  <c r="O10669" i="24"/>
  <c r="P10837" i="24"/>
  <c r="O10857" i="24"/>
  <c r="O10870" i="24"/>
  <c r="P11004" i="24"/>
  <c r="O11056" i="24"/>
  <c r="O11069" i="24"/>
  <c r="O11110" i="24"/>
  <c r="P11117" i="24"/>
  <c r="O11126" i="24"/>
  <c r="O11240" i="24"/>
  <c r="O9696" i="24"/>
  <c r="P9901" i="24"/>
  <c r="O9908" i="24"/>
  <c r="O9937" i="24"/>
  <c r="P9962" i="24"/>
  <c r="P9979" i="24"/>
  <c r="O10156" i="24"/>
  <c r="P10170" i="24"/>
  <c r="O10191" i="24"/>
  <c r="O10216" i="24"/>
  <c r="O10259" i="24"/>
  <c r="O10308" i="24"/>
  <c r="O10341" i="24"/>
  <c r="O10364" i="24"/>
  <c r="P10392" i="24"/>
  <c r="P10428" i="24"/>
  <c r="O10443" i="24"/>
  <c r="O10499" i="24"/>
  <c r="P10520" i="24"/>
  <c r="O10593" i="24"/>
  <c r="O10629" i="24"/>
  <c r="O10665" i="24"/>
  <c r="P10695" i="24"/>
  <c r="O10715" i="24"/>
  <c r="O10747" i="24"/>
  <c r="P10751" i="24"/>
  <c r="O10770" i="24"/>
  <c r="O10786" i="24"/>
  <c r="O10802" i="24"/>
  <c r="P11115" i="24"/>
  <c r="O11192" i="24"/>
  <c r="P11219" i="24"/>
  <c r="O11238" i="24"/>
  <c r="O11293" i="24"/>
  <c r="P1127" i="24"/>
  <c r="O1127" i="24"/>
  <c r="P1143" i="24"/>
  <c r="O1143" i="24"/>
  <c r="O1185" i="24"/>
  <c r="P1185" i="24"/>
  <c r="P1249" i="24"/>
  <c r="O1249" i="24"/>
  <c r="O1569" i="24"/>
  <c r="P1569" i="24"/>
  <c r="P1606" i="24"/>
  <c r="O1606" i="24"/>
  <c r="O1743" i="24"/>
  <c r="P1743" i="24"/>
  <c r="P1753" i="24"/>
  <c r="O1753" i="24"/>
  <c r="P1859" i="24"/>
  <c r="O1859" i="24"/>
  <c r="O1922" i="24"/>
  <c r="P1922" i="24"/>
  <c r="P860" i="24"/>
  <c r="O885" i="24"/>
  <c r="O893" i="24"/>
  <c r="O901" i="24"/>
  <c r="O909" i="24"/>
  <c r="O917" i="24"/>
  <c r="O925" i="24"/>
  <c r="O933" i="24"/>
  <c r="O941" i="24"/>
  <c r="O949" i="24"/>
  <c r="O957" i="24"/>
  <c r="O965" i="24"/>
  <c r="P992" i="24"/>
  <c r="P1008" i="24"/>
  <c r="O1023" i="24"/>
  <c r="O1025" i="24"/>
  <c r="P1032" i="24"/>
  <c r="P1048" i="24"/>
  <c r="P1064" i="24"/>
  <c r="P1073" i="24"/>
  <c r="O1088" i="24"/>
  <c r="O1102" i="24"/>
  <c r="O1160" i="24"/>
  <c r="P1211" i="24"/>
  <c r="P1233" i="24"/>
  <c r="P1306" i="24"/>
  <c r="O1306" i="24"/>
  <c r="P1475" i="24"/>
  <c r="O1475" i="24"/>
  <c r="P1630" i="24"/>
  <c r="O1630" i="24"/>
  <c r="P1641" i="24"/>
  <c r="O1641" i="24"/>
  <c r="P1687" i="24"/>
  <c r="O1687" i="24"/>
  <c r="P1911" i="24"/>
  <c r="O1911" i="24"/>
  <c r="P86" i="24"/>
  <c r="P94" i="24"/>
  <c r="P102" i="24"/>
  <c r="P161" i="24"/>
  <c r="O163" i="24"/>
  <c r="P271" i="24"/>
  <c r="O352" i="24"/>
  <c r="O354" i="24"/>
  <c r="O356" i="24"/>
  <c r="O358" i="24"/>
  <c r="P369" i="24"/>
  <c r="P385" i="24"/>
  <c r="P401" i="24"/>
  <c r="O419" i="24"/>
  <c r="P439" i="24"/>
  <c r="P455" i="24"/>
  <c r="O501" i="24"/>
  <c r="O525" i="24"/>
  <c r="P534" i="24"/>
  <c r="O560" i="24"/>
  <c r="P570" i="24"/>
  <c r="O580" i="24"/>
  <c r="P838" i="24"/>
  <c r="P854" i="24"/>
  <c r="P986" i="24"/>
  <c r="P1002" i="24"/>
  <c r="P1018" i="24"/>
  <c r="P1042" i="24"/>
  <c r="P1058" i="24"/>
  <c r="O1080" i="24"/>
  <c r="O1094" i="24"/>
  <c r="O1108" i="24"/>
  <c r="O1114" i="24"/>
  <c r="P1137" i="24"/>
  <c r="O1137" i="24"/>
  <c r="P1153" i="24"/>
  <c r="O1153" i="24"/>
  <c r="P1166" i="24"/>
  <c r="P1170" i="24"/>
  <c r="O1170" i="24"/>
  <c r="P1181" i="24"/>
  <c r="O1181" i="24"/>
  <c r="O1193" i="24"/>
  <c r="P1193" i="24"/>
  <c r="P1486" i="24"/>
  <c r="O1486" i="24"/>
  <c r="P1576" i="24"/>
  <c r="O1576" i="24"/>
  <c r="O1695" i="24"/>
  <c r="P1695" i="24"/>
  <c r="O1711" i="24"/>
  <c r="P1711" i="24"/>
  <c r="O1727" i="24"/>
  <c r="P1727" i="24"/>
  <c r="P1800" i="24"/>
  <c r="O1800" i="24"/>
  <c r="P1816" i="24"/>
  <c r="O1816" i="24"/>
  <c r="P1832" i="24"/>
  <c r="O1832" i="24"/>
  <c r="P1897" i="24"/>
  <c r="O1897" i="24"/>
  <c r="O1946" i="24"/>
  <c r="P1946" i="24"/>
  <c r="P2025" i="24"/>
  <c r="O2025" i="24"/>
  <c r="O7" i="24"/>
  <c r="P9" i="24"/>
  <c r="O11" i="24"/>
  <c r="O72" i="24"/>
  <c r="P74" i="24"/>
  <c r="O76" i="24"/>
  <c r="P81" i="24"/>
  <c r="P89" i="24"/>
  <c r="P97" i="24"/>
  <c r="O159" i="24"/>
  <c r="O208" i="24"/>
  <c r="O210" i="24"/>
  <c r="O212" i="24"/>
  <c r="O214" i="24"/>
  <c r="O216" i="24"/>
  <c r="O218" i="24"/>
  <c r="O220" i="24"/>
  <c r="O222" i="24"/>
  <c r="O224" i="24"/>
  <c r="O226" i="24"/>
  <c r="O228" i="24"/>
  <c r="O230" i="24"/>
  <c r="O232" i="24"/>
  <c r="O234" i="24"/>
  <c r="O236" i="24"/>
  <c r="O238" i="24"/>
  <c r="O240" i="24"/>
  <c r="O242" i="24"/>
  <c r="O244" i="24"/>
  <c r="O246" i="24"/>
  <c r="O248" i="24"/>
  <c r="O250" i="24"/>
  <c r="O252" i="24"/>
  <c r="O254" i="24"/>
  <c r="O256" i="24"/>
  <c r="O260" i="24"/>
  <c r="O269" i="24"/>
  <c r="O276" i="24"/>
  <c r="O320" i="24"/>
  <c r="O336" i="24"/>
  <c r="P363" i="24"/>
  <c r="P379" i="24"/>
  <c r="P395" i="24"/>
  <c r="P417" i="24"/>
  <c r="P433" i="24"/>
  <c r="P449" i="24"/>
  <c r="O463" i="24"/>
  <c r="O490" i="24"/>
  <c r="O499" i="24"/>
  <c r="O513" i="24"/>
  <c r="O523" i="24"/>
  <c r="O532" i="24"/>
  <c r="O538" i="24"/>
  <c r="O584" i="24"/>
  <c r="O594" i="24"/>
  <c r="O602" i="24"/>
  <c r="O610" i="24"/>
  <c r="O642" i="24"/>
  <c r="O650" i="24"/>
  <c r="O658" i="24"/>
  <c r="O666" i="24"/>
  <c r="O674" i="24"/>
  <c r="O682" i="24"/>
  <c r="O690" i="24"/>
  <c r="O698" i="24"/>
  <c r="O706" i="24"/>
  <c r="O714" i="24"/>
  <c r="O722" i="24"/>
  <c r="O730" i="24"/>
  <c r="O738" i="24"/>
  <c r="O746" i="24"/>
  <c r="O754" i="24"/>
  <c r="O762" i="24"/>
  <c r="O771" i="24"/>
  <c r="O779" i="24"/>
  <c r="O787" i="24"/>
  <c r="O795" i="24"/>
  <c r="O803" i="24"/>
  <c r="O811" i="24"/>
  <c r="P832" i="24"/>
  <c r="P848" i="24"/>
  <c r="P864" i="24"/>
  <c r="O899" i="24"/>
  <c r="P1036" i="24"/>
  <c r="P1052" i="24"/>
  <c r="P1068" i="24"/>
  <c r="O1120" i="24"/>
  <c r="O1231" i="24"/>
  <c r="P1304" i="24"/>
  <c r="O1304" i="24"/>
  <c r="P1405" i="24"/>
  <c r="O1405" i="24"/>
  <c r="P1443" i="24"/>
  <c r="O1443" i="24"/>
  <c r="P1614" i="24"/>
  <c r="O1614" i="24"/>
  <c r="O1674" i="24"/>
  <c r="P1674" i="24"/>
  <c r="P1749" i="24"/>
  <c r="O1749" i="24"/>
  <c r="O1970" i="24"/>
  <c r="P1970" i="24"/>
  <c r="O1998" i="24"/>
  <c r="P1998" i="24"/>
  <c r="O3" i="24"/>
  <c r="O64" i="24"/>
  <c r="P66" i="24"/>
  <c r="O68" i="24"/>
  <c r="O166" i="24"/>
  <c r="O175" i="24"/>
  <c r="P258" i="24"/>
  <c r="P318" i="24"/>
  <c r="P334" i="24"/>
  <c r="P350" i="24"/>
  <c r="O415" i="24"/>
  <c r="O422" i="24"/>
  <c r="O544" i="24"/>
  <c r="P554" i="24"/>
  <c r="O564" i="24"/>
  <c r="P769" i="24"/>
  <c r="P1135" i="24"/>
  <c r="O1135" i="24"/>
  <c r="P1151" i="24"/>
  <c r="O1151" i="24"/>
  <c r="P1179" i="24"/>
  <c r="O1179" i="24"/>
  <c r="O1201" i="24"/>
  <c r="P1201" i="24"/>
  <c r="P1241" i="24"/>
  <c r="O1241" i="24"/>
  <c r="P1313" i="24"/>
  <c r="O1313" i="24"/>
  <c r="P1415" i="24"/>
  <c r="O1415" i="24"/>
  <c r="P1450" i="24"/>
  <c r="O1450" i="24"/>
  <c r="P1460" i="24"/>
  <c r="O1460" i="24"/>
  <c r="P1484" i="24"/>
  <c r="O1484" i="24"/>
  <c r="P1544" i="24"/>
  <c r="O1544" i="24"/>
  <c r="O1660" i="24"/>
  <c r="P1660" i="24"/>
  <c r="O1954" i="24"/>
  <c r="P1954" i="24"/>
  <c r="P1380" i="24"/>
  <c r="O1380" i="24"/>
  <c r="O1553" i="24"/>
  <c r="P1553" i="24"/>
  <c r="P1598" i="24"/>
  <c r="O1598" i="24"/>
  <c r="P1637" i="24"/>
  <c r="O1637" i="24"/>
  <c r="P1691" i="24"/>
  <c r="O1691" i="24"/>
  <c r="O1853" i="24"/>
  <c r="P1853" i="24"/>
  <c r="P82" i="24"/>
  <c r="P90" i="24"/>
  <c r="P98" i="24"/>
  <c r="P162" i="24"/>
  <c r="O171" i="24"/>
  <c r="P263" i="24"/>
  <c r="P279" i="24"/>
  <c r="P361" i="24"/>
  <c r="P830" i="24"/>
  <c r="P846" i="24"/>
  <c r="P862" i="24"/>
  <c r="P978" i="24"/>
  <c r="P994" i="24"/>
  <c r="P1010" i="24"/>
  <c r="P1034" i="24"/>
  <c r="P1050" i="24"/>
  <c r="P1066" i="24"/>
  <c r="O1090" i="24"/>
  <c r="P1118" i="24"/>
  <c r="P1129" i="24"/>
  <c r="O1129" i="24"/>
  <c r="P1145" i="24"/>
  <c r="O1145" i="24"/>
  <c r="O1162" i="24"/>
  <c r="P1174" i="24"/>
  <c r="O1177" i="24"/>
  <c r="P1177" i="24"/>
  <c r="P1187" i="24"/>
  <c r="O1187" i="24"/>
  <c r="P1425" i="24"/>
  <c r="O1425" i="24"/>
  <c r="P1622" i="24"/>
  <c r="O1622" i="24"/>
  <c r="O1650" i="24"/>
  <c r="P1650" i="24"/>
  <c r="O1703" i="24"/>
  <c r="P1703" i="24"/>
  <c r="O1719" i="24"/>
  <c r="P1719" i="24"/>
  <c r="O1735" i="24"/>
  <c r="P1735" i="24"/>
  <c r="P1755" i="24"/>
  <c r="O1755" i="24"/>
  <c r="P1808" i="24"/>
  <c r="O1808" i="24"/>
  <c r="P1824" i="24"/>
  <c r="O1824" i="24"/>
  <c r="P1863" i="24"/>
  <c r="O1863" i="24"/>
  <c r="O1962" i="24"/>
  <c r="P1962" i="24"/>
  <c r="P2009" i="24"/>
  <c r="O2009" i="24"/>
  <c r="P2041" i="24"/>
  <c r="O2041" i="24"/>
  <c r="O6" i="24"/>
  <c r="O8" i="24"/>
  <c r="O10" i="24"/>
  <c r="O12" i="24"/>
  <c r="O71" i="24"/>
  <c r="O73" i="24"/>
  <c r="O75" i="24"/>
  <c r="O77" i="24"/>
  <c r="P85" i="24"/>
  <c r="P93" i="24"/>
  <c r="P101" i="24"/>
  <c r="P371" i="24"/>
  <c r="P387" i="24"/>
  <c r="P403" i="24"/>
  <c r="P441" i="24"/>
  <c r="P457" i="24"/>
  <c r="O533" i="24"/>
  <c r="O552" i="24"/>
  <c r="P562" i="24"/>
  <c r="O572" i="24"/>
  <c r="P824" i="24"/>
  <c r="P840" i="24"/>
  <c r="P856" i="24"/>
  <c r="P988" i="24"/>
  <c r="P1004" i="24"/>
  <c r="P1020" i="24"/>
  <c r="P1044" i="24"/>
  <c r="P1060" i="24"/>
  <c r="O1104" i="24"/>
  <c r="P1321" i="24"/>
  <c r="O1321" i="24"/>
  <c r="P1465" i="24"/>
  <c r="O1465" i="24"/>
  <c r="O1490" i="24"/>
  <c r="P1490" i="24"/>
  <c r="P1560" i="24"/>
  <c r="O1560" i="24"/>
  <c r="O1986" i="24"/>
  <c r="P1986" i="24"/>
  <c r="P2265" i="24"/>
  <c r="O2265" i="24"/>
  <c r="O2307" i="24"/>
  <c r="P2307" i="24"/>
  <c r="P2460" i="24"/>
  <c r="O2460" i="24"/>
  <c r="P2556" i="24"/>
  <c r="O2556" i="24"/>
  <c r="P2597" i="24"/>
  <c r="O2597" i="24"/>
  <c r="P2648" i="24"/>
  <c r="O2648" i="24"/>
  <c r="P2694" i="24"/>
  <c r="O2694" i="24"/>
  <c r="P2704" i="24"/>
  <c r="O2704" i="24"/>
  <c r="P2716" i="24"/>
  <c r="O2716" i="24"/>
  <c r="P2900" i="24"/>
  <c r="O2900" i="24"/>
  <c r="O2955" i="24"/>
  <c r="P2955" i="24"/>
  <c r="P2257" i="24"/>
  <c r="O2257" i="24"/>
  <c r="P2303" i="24"/>
  <c r="O2303" i="24"/>
  <c r="P2305" i="24"/>
  <c r="O2305" i="24"/>
  <c r="O2330" i="24"/>
  <c r="P2330" i="24"/>
  <c r="O2356" i="24"/>
  <c r="P2356" i="24"/>
  <c r="P2408" i="24"/>
  <c r="O2408" i="24"/>
  <c r="P2418" i="24"/>
  <c r="O2418" i="24"/>
  <c r="O2458" i="24"/>
  <c r="P2458" i="24"/>
  <c r="P2593" i="24"/>
  <c r="O2593" i="24"/>
  <c r="O2609" i="24"/>
  <c r="P2609" i="24"/>
  <c r="P2614" i="24"/>
  <c r="O2614" i="24"/>
  <c r="P2714" i="24"/>
  <c r="O2714" i="24"/>
  <c r="O2996" i="24"/>
  <c r="P2996" i="24"/>
  <c r="O3016" i="24"/>
  <c r="P3016" i="24"/>
  <c r="P3062" i="24"/>
  <c r="O3062" i="24"/>
  <c r="O1189" i="24"/>
  <c r="O1195" i="24"/>
  <c r="O1197" i="24"/>
  <c r="O1203" i="24"/>
  <c r="O1332" i="24"/>
  <c r="O1340" i="24"/>
  <c r="O1348" i="24"/>
  <c r="O1383" i="24"/>
  <c r="O1385" i="24"/>
  <c r="O1432" i="24"/>
  <c r="O1741" i="24"/>
  <c r="O1747" i="24"/>
  <c r="P1845" i="24"/>
  <c r="O1851" i="24"/>
  <c r="O1857" i="24"/>
  <c r="P1914" i="24"/>
  <c r="O1940" i="24"/>
  <c r="O1948" i="24"/>
  <c r="O1956" i="24"/>
  <c r="O1964" i="24"/>
  <c r="P2109" i="24"/>
  <c r="P2117" i="24"/>
  <c r="P2125" i="24"/>
  <c r="P2133" i="24"/>
  <c r="P2141" i="24"/>
  <c r="O2159" i="24"/>
  <c r="O2167" i="24"/>
  <c r="O2175" i="24"/>
  <c r="O2183" i="24"/>
  <c r="O2191" i="24"/>
  <c r="O2196" i="24"/>
  <c r="O2204" i="24"/>
  <c r="P2209" i="24"/>
  <c r="P2217" i="24"/>
  <c r="P2225" i="24"/>
  <c r="P2233" i="24"/>
  <c r="P2241" i="24"/>
  <c r="P2252" i="24"/>
  <c r="O2280" i="24"/>
  <c r="P2289" i="24"/>
  <c r="O2296" i="24"/>
  <c r="P2328" i="24"/>
  <c r="O2328" i="24"/>
  <c r="P2354" i="24"/>
  <c r="O2354" i="24"/>
  <c r="P2456" i="24"/>
  <c r="O2456" i="24"/>
  <c r="P2487" i="24"/>
  <c r="O2487" i="24"/>
  <c r="P2497" i="24"/>
  <c r="O2497" i="24"/>
  <c r="O2552" i="24"/>
  <c r="P2552" i="24"/>
  <c r="P2554" i="24"/>
  <c r="O2554" i="24"/>
  <c r="O2568" i="24"/>
  <c r="P2568" i="24"/>
  <c r="O2591" i="24"/>
  <c r="P2591" i="24"/>
  <c r="O2625" i="24"/>
  <c r="P2625" i="24"/>
  <c r="P2630" i="24"/>
  <c r="O2630" i="24"/>
  <c r="P2678" i="24"/>
  <c r="O2678" i="24"/>
  <c r="P2688" i="24"/>
  <c r="O2688" i="24"/>
  <c r="P2755" i="24"/>
  <c r="O2755" i="24"/>
  <c r="O2931" i="24"/>
  <c r="P2931" i="24"/>
  <c r="P2974" i="24"/>
  <c r="O2974" i="24"/>
  <c r="O3038" i="24"/>
  <c r="P3038" i="24"/>
  <c r="O1257" i="24"/>
  <c r="O1265" i="24"/>
  <c r="O1273" i="24"/>
  <c r="O1413" i="24"/>
  <c r="O1420" i="24"/>
  <c r="O1441" i="24"/>
  <c r="O1448" i="24"/>
  <c r="O1453" i="24"/>
  <c r="O1458" i="24"/>
  <c r="O1463" i="24"/>
  <c r="O1480" i="24"/>
  <c r="O1503" i="24"/>
  <c r="P1506" i="24"/>
  <c r="O1519" i="24"/>
  <c r="P1522" i="24"/>
  <c r="O1542" i="24"/>
  <c r="P1551" i="24"/>
  <c r="O1558" i="24"/>
  <c r="P1567" i="24"/>
  <c r="O1574" i="24"/>
  <c r="O1698" i="24"/>
  <c r="O1706" i="24"/>
  <c r="O1714" i="24"/>
  <c r="O1722" i="24"/>
  <c r="O1730" i="24"/>
  <c r="O1780" i="24"/>
  <c r="P1803" i="24"/>
  <c r="P1811" i="24"/>
  <c r="P1819" i="24"/>
  <c r="P1827" i="24"/>
  <c r="P1835" i="24"/>
  <c r="P1980" i="24"/>
  <c r="O2003" i="24"/>
  <c r="O2019" i="24"/>
  <c r="O2035" i="24"/>
  <c r="O2100" i="24"/>
  <c r="O2104" i="24"/>
  <c r="O2112" i="24"/>
  <c r="O2120" i="24"/>
  <c r="O2128" i="24"/>
  <c r="O2136" i="24"/>
  <c r="P2162" i="24"/>
  <c r="P2170" i="24"/>
  <c r="P2178" i="24"/>
  <c r="P2186" i="24"/>
  <c r="P2202" i="24"/>
  <c r="O2212" i="24"/>
  <c r="O2267" i="24"/>
  <c r="O2271" i="24"/>
  <c r="P2298" i="24"/>
  <c r="P2301" i="24"/>
  <c r="O2301" i="24"/>
  <c r="O2321" i="24"/>
  <c r="P2323" i="24"/>
  <c r="P2392" i="24"/>
  <c r="O2392" i="24"/>
  <c r="P2402" i="24"/>
  <c r="O2402" i="24"/>
  <c r="P2512" i="24"/>
  <c r="O2512" i="24"/>
  <c r="P2528" i="24"/>
  <c r="O2528" i="24"/>
  <c r="O2549" i="24"/>
  <c r="P2549" i="24"/>
  <c r="P2566" i="24"/>
  <c r="O2566" i="24"/>
  <c r="P2589" i="24"/>
  <c r="O2589" i="24"/>
  <c r="O2607" i="24"/>
  <c r="P2607" i="24"/>
  <c r="O2641" i="24"/>
  <c r="P2641" i="24"/>
  <c r="P2646" i="24"/>
  <c r="O2646" i="24"/>
  <c r="P2712" i="24"/>
  <c r="O2712" i="24"/>
  <c r="O2726" i="24"/>
  <c r="P2726" i="24"/>
  <c r="O1583" i="24"/>
  <c r="P1635" i="24"/>
  <c r="P1685" i="24"/>
  <c r="P1693" i="24"/>
  <c r="P1751" i="24"/>
  <c r="O1757" i="24"/>
  <c r="O1761" i="24"/>
  <c r="O1763" i="24"/>
  <c r="O1905" i="24"/>
  <c r="O2052" i="24"/>
  <c r="O2315" i="24"/>
  <c r="P2315" i="24"/>
  <c r="P2452" i="24"/>
  <c r="O2452" i="24"/>
  <c r="P2471" i="24"/>
  <c r="O2471" i="24"/>
  <c r="P2481" i="24"/>
  <c r="O2481" i="24"/>
  <c r="P2564" i="24"/>
  <c r="O2564" i="24"/>
  <c r="O2623" i="24"/>
  <c r="P2623" i="24"/>
  <c r="P2672" i="24"/>
  <c r="O2672" i="24"/>
  <c r="P2724" i="24"/>
  <c r="O2724" i="24"/>
  <c r="O2867" i="24"/>
  <c r="P2867" i="24"/>
  <c r="O2947" i="24"/>
  <c r="P2947" i="24"/>
  <c r="O3054" i="24"/>
  <c r="P3054" i="24"/>
  <c r="O1209" i="24"/>
  <c r="O1217" i="24"/>
  <c r="O1225" i="24"/>
  <c r="O1239" i="24"/>
  <c r="O1247" i="24"/>
  <c r="O1255" i="24"/>
  <c r="O1263" i="24"/>
  <c r="O1271" i="24"/>
  <c r="P1278" i="24"/>
  <c r="P1286" i="24"/>
  <c r="P1294" i="24"/>
  <c r="O1335" i="24"/>
  <c r="O1343" i="24"/>
  <c r="O1351" i="24"/>
  <c r="O1360" i="24"/>
  <c r="O1368" i="24"/>
  <c r="O1376" i="24"/>
  <c r="O1382" i="24"/>
  <c r="O1439" i="24"/>
  <c r="O1451" i="24"/>
  <c r="O1461" i="24"/>
  <c r="O1471" i="24"/>
  <c r="O1532" i="24"/>
  <c r="O1534" i="24"/>
  <c r="P1540" i="24"/>
  <c r="P1547" i="24"/>
  <c r="O1554" i="24"/>
  <c r="P1563" i="24"/>
  <c r="O1570" i="24"/>
  <c r="P1579" i="24"/>
  <c r="O1585" i="24"/>
  <c r="O1587" i="24"/>
  <c r="O1591" i="24"/>
  <c r="P1644" i="24"/>
  <c r="P1658" i="24"/>
  <c r="O1696" i="24"/>
  <c r="O1704" i="24"/>
  <c r="O1712" i="24"/>
  <c r="O1720" i="24"/>
  <c r="O1728" i="24"/>
  <c r="O1740" i="24"/>
  <c r="P1759" i="24"/>
  <c r="O1765" i="24"/>
  <c r="O1769" i="24"/>
  <c r="O1771" i="24"/>
  <c r="O1778" i="24"/>
  <c r="O1786" i="24"/>
  <c r="O1788" i="24"/>
  <c r="P1801" i="24"/>
  <c r="P1809" i="24"/>
  <c r="P1817" i="24"/>
  <c r="P1825" i="24"/>
  <c r="P1833" i="24"/>
  <c r="O1844" i="24"/>
  <c r="O1850" i="24"/>
  <c r="O1869" i="24"/>
  <c r="O1877" i="24"/>
  <c r="O1885" i="24"/>
  <c r="O1894" i="24"/>
  <c r="O1913" i="24"/>
  <c r="O1925" i="24"/>
  <c r="O1927" i="24"/>
  <c r="O1929" i="24"/>
  <c r="O1931" i="24"/>
  <c r="O1933" i="24"/>
  <c r="O1935" i="24"/>
  <c r="O1937" i="24"/>
  <c r="O1939" i="24"/>
  <c r="O1943" i="24"/>
  <c r="O1951" i="24"/>
  <c r="O1959" i="24"/>
  <c r="P1968" i="24"/>
  <c r="P1984" i="24"/>
  <c r="O2007" i="24"/>
  <c r="O2023" i="24"/>
  <c r="O2039" i="24"/>
  <c r="O2044" i="24"/>
  <c r="P2094" i="24"/>
  <c r="O2110" i="24"/>
  <c r="O2118" i="24"/>
  <c r="O2126" i="24"/>
  <c r="O2134" i="24"/>
  <c r="O2142" i="24"/>
  <c r="P2160" i="24"/>
  <c r="P2168" i="24"/>
  <c r="P2176" i="24"/>
  <c r="P2184" i="24"/>
  <c r="P2192" i="24"/>
  <c r="O2199" i="24"/>
  <c r="O2210" i="24"/>
  <c r="O2218" i="24"/>
  <c r="O2226" i="24"/>
  <c r="O2234" i="24"/>
  <c r="O2242" i="24"/>
  <c r="O2247" i="24"/>
  <c r="O2251" i="24"/>
  <c r="O2274" i="24"/>
  <c r="P2283" i="24"/>
  <c r="O2290" i="24"/>
  <c r="P2313" i="24"/>
  <c r="O2313" i="24"/>
  <c r="O2317" i="24"/>
  <c r="P2320" i="24"/>
  <c r="O2320" i="24"/>
  <c r="P2338" i="24"/>
  <c r="O2338" i="24"/>
  <c r="O2344" i="24"/>
  <c r="O2348" i="24"/>
  <c r="P2348" i="24"/>
  <c r="O2372" i="24"/>
  <c r="P2376" i="24"/>
  <c r="O2376" i="24"/>
  <c r="P2386" i="24"/>
  <c r="O2386" i="24"/>
  <c r="P2440" i="24"/>
  <c r="O2440" i="24"/>
  <c r="O2450" i="24"/>
  <c r="P2450" i="24"/>
  <c r="O2543" i="24"/>
  <c r="P2543" i="24"/>
  <c r="O2639" i="24"/>
  <c r="P2639" i="24"/>
  <c r="P2722" i="24"/>
  <c r="O2722" i="24"/>
  <c r="O2988" i="24"/>
  <c r="P2988" i="24"/>
  <c r="O3030" i="24"/>
  <c r="P3030" i="24"/>
  <c r="O1309" i="24"/>
  <c r="O1317" i="24"/>
  <c r="O1325" i="24"/>
  <c r="P1331" i="24"/>
  <c r="P1339" i="24"/>
  <c r="P1347" i="24"/>
  <c r="P1355" i="24"/>
  <c r="O1409" i="24"/>
  <c r="O1421" i="24"/>
  <c r="O1433" i="24"/>
  <c r="O1444" i="24"/>
  <c r="O1449" i="24"/>
  <c r="O1459" i="24"/>
  <c r="O1466" i="24"/>
  <c r="O1476" i="24"/>
  <c r="O1489" i="24"/>
  <c r="P1545" i="24"/>
  <c r="O1552" i="24"/>
  <c r="P1561" i="24"/>
  <c r="O1568" i="24"/>
  <c r="P1577" i="24"/>
  <c r="O1594" i="24"/>
  <c r="O1602" i="24"/>
  <c r="O1610" i="24"/>
  <c r="O1618" i="24"/>
  <c r="O1626" i="24"/>
  <c r="O1640" i="24"/>
  <c r="O1690" i="24"/>
  <c r="P1699" i="24"/>
  <c r="P1707" i="24"/>
  <c r="P1715" i="24"/>
  <c r="P1723" i="24"/>
  <c r="P1731" i="24"/>
  <c r="O1742" i="24"/>
  <c r="O1748" i="24"/>
  <c r="P1767" i="24"/>
  <c r="O1773" i="24"/>
  <c r="O1790" i="24"/>
  <c r="O1794" i="24"/>
  <c r="O1796" i="24"/>
  <c r="O1804" i="24"/>
  <c r="O1812" i="24"/>
  <c r="O1820" i="24"/>
  <c r="O1828" i="24"/>
  <c r="O1836" i="24"/>
  <c r="O1852" i="24"/>
  <c r="O1858" i="24"/>
  <c r="O1892" i="24"/>
  <c r="O1896" i="24"/>
  <c r="O1902" i="24"/>
  <c r="O1921" i="24"/>
  <c r="P1978" i="24"/>
  <c r="O1995" i="24"/>
  <c r="O2001" i="24"/>
  <c r="O2017" i="24"/>
  <c r="O2033" i="24"/>
  <c r="P2046" i="24"/>
  <c r="P2105" i="24"/>
  <c r="P2113" i="24"/>
  <c r="P2121" i="24"/>
  <c r="P2129" i="24"/>
  <c r="P2137" i="24"/>
  <c r="O2147" i="24"/>
  <c r="O2155" i="24"/>
  <c r="O2163" i="24"/>
  <c r="O2171" i="24"/>
  <c r="O2179" i="24"/>
  <c r="O2187" i="24"/>
  <c r="P2213" i="24"/>
  <c r="P2221" i="24"/>
  <c r="P2229" i="24"/>
  <c r="P2237" i="24"/>
  <c r="P2245" i="24"/>
  <c r="P2253" i="24"/>
  <c r="O2266" i="24"/>
  <c r="P2281" i="24"/>
  <c r="O2288" i="24"/>
  <c r="P2309" i="24"/>
  <c r="O2309" i="24"/>
  <c r="P2336" i="24"/>
  <c r="O2336" i="24"/>
  <c r="P2465" i="24"/>
  <c r="O2465" i="24"/>
  <c r="O2560" i="24"/>
  <c r="P2560" i="24"/>
  <c r="P2562" i="24"/>
  <c r="O2562" i="24"/>
  <c r="P2601" i="24"/>
  <c r="O2601" i="24"/>
  <c r="P2616" i="24"/>
  <c r="O2616" i="24"/>
  <c r="O3004" i="24"/>
  <c r="P3004" i="24"/>
  <c r="P3025" i="24"/>
  <c r="O3025" i="24"/>
  <c r="P1792" i="24"/>
  <c r="P1890" i="24"/>
  <c r="O1900" i="24"/>
  <c r="O1910" i="24"/>
  <c r="P1945" i="24"/>
  <c r="P1953" i="24"/>
  <c r="P1961" i="24"/>
  <c r="O1993" i="24"/>
  <c r="O1997" i="24"/>
  <c r="P1999" i="24"/>
  <c r="O2099" i="24"/>
  <c r="O2145" i="24"/>
  <c r="O2153" i="24"/>
  <c r="P2201" i="24"/>
  <c r="P2273" i="24"/>
  <c r="O2273" i="24"/>
  <c r="O2297" i="24"/>
  <c r="P2299" i="24"/>
  <c r="O2311" i="24"/>
  <c r="P2369" i="24"/>
  <c r="O2369" i="24"/>
  <c r="P2424" i="24"/>
  <c r="O2424" i="24"/>
  <c r="P2434" i="24"/>
  <c r="O2434" i="24"/>
  <c r="P2504" i="24"/>
  <c r="O2504" i="24"/>
  <c r="P2520" i="24"/>
  <c r="O2520" i="24"/>
  <c r="P2536" i="24"/>
  <c r="O2536" i="24"/>
  <c r="P2558" i="24"/>
  <c r="O2558" i="24"/>
  <c r="O2599" i="24"/>
  <c r="P2599" i="24"/>
  <c r="P2632" i="24"/>
  <c r="O2632" i="24"/>
  <c r="O2718" i="24"/>
  <c r="P2718" i="24"/>
  <c r="P2720" i="24"/>
  <c r="O2720" i="24"/>
  <c r="O2939" i="24"/>
  <c r="P2939" i="24"/>
  <c r="O3046" i="24"/>
  <c r="P3046" i="24"/>
  <c r="P3064" i="24"/>
  <c r="O3064" i="24"/>
  <c r="P3845" i="24"/>
  <c r="O3845" i="24"/>
  <c r="P3853" i="24"/>
  <c r="O3853" i="24"/>
  <c r="P3861" i="24"/>
  <c r="O3861" i="24"/>
  <c r="P3869" i="24"/>
  <c r="O3869" i="24"/>
  <c r="P3877" i="24"/>
  <c r="O3877" i="24"/>
  <c r="O3926" i="24"/>
  <c r="P3926" i="24"/>
  <c r="P4008" i="24"/>
  <c r="O4008" i="24"/>
  <c r="P4102" i="24"/>
  <c r="O4102" i="24"/>
  <c r="P4198" i="24"/>
  <c r="O4198" i="24"/>
  <c r="P4379" i="24"/>
  <c r="O4379" i="24"/>
  <c r="O4402" i="24"/>
  <c r="P4402" i="24"/>
  <c r="P4446" i="24"/>
  <c r="O4446" i="24"/>
  <c r="P4501" i="24"/>
  <c r="O4501" i="24"/>
  <c r="P4670" i="24"/>
  <c r="O4670" i="24"/>
  <c r="P4678" i="24"/>
  <c r="O4678" i="24"/>
  <c r="P4686" i="24"/>
  <c r="O4686" i="24"/>
  <c r="P4694" i="24"/>
  <c r="O4694" i="24"/>
  <c r="O4744" i="24"/>
  <c r="P4744" i="24"/>
  <c r="P4789" i="24"/>
  <c r="O4789" i="24"/>
  <c r="P3799" i="24"/>
  <c r="O3799" i="24"/>
  <c r="P3807" i="24"/>
  <c r="O3807" i="24"/>
  <c r="P3815" i="24"/>
  <c r="O3815" i="24"/>
  <c r="P3823" i="24"/>
  <c r="O3823" i="24"/>
  <c r="P3831" i="24"/>
  <c r="O3831" i="24"/>
  <c r="O3902" i="24"/>
  <c r="P3902" i="24"/>
  <c r="O3923" i="24"/>
  <c r="P3923" i="24"/>
  <c r="P3963" i="24"/>
  <c r="O3963" i="24"/>
  <c r="P4001" i="24"/>
  <c r="O4001" i="24"/>
  <c r="P4100" i="24"/>
  <c r="O4100" i="24"/>
  <c r="P4241" i="24"/>
  <c r="O4241" i="24"/>
  <c r="P4360" i="24"/>
  <c r="O4360" i="24"/>
  <c r="P4400" i="24"/>
  <c r="O4400" i="24"/>
  <c r="P4557" i="24"/>
  <c r="O4557" i="24"/>
  <c r="P4653" i="24"/>
  <c r="O4653" i="24"/>
  <c r="P5347" i="24"/>
  <c r="O5347" i="24"/>
  <c r="O5355" i="24"/>
  <c r="P5355" i="24"/>
  <c r="P5467" i="24"/>
  <c r="O5467" i="24"/>
  <c r="P5479" i="24"/>
  <c r="O5479" i="24"/>
  <c r="O5563" i="24"/>
  <c r="P5563" i="24"/>
  <c r="P5589" i="24"/>
  <c r="O5589" i="24"/>
  <c r="P5636" i="24"/>
  <c r="O5636" i="24"/>
  <c r="P5650" i="24"/>
  <c r="O5650" i="24"/>
  <c r="O5684" i="24"/>
  <c r="P5684" i="24"/>
  <c r="P5830" i="24"/>
  <c r="O5830" i="24"/>
  <c r="O5856" i="24"/>
  <c r="P5856" i="24"/>
  <c r="O5892" i="24"/>
  <c r="P5892" i="24"/>
  <c r="O5990" i="24"/>
  <c r="P5990" i="24"/>
  <c r="O5997" i="24"/>
  <c r="P5997" i="24"/>
  <c r="P6093" i="24"/>
  <c r="O6093" i="24"/>
  <c r="P6203" i="24"/>
  <c r="O6203" i="24"/>
  <c r="P6239" i="24"/>
  <c r="O6239" i="24"/>
  <c r="P6255" i="24"/>
  <c r="O6255" i="24"/>
  <c r="P6271" i="24"/>
  <c r="O6271" i="24"/>
  <c r="P6287" i="24"/>
  <c r="O6287" i="24"/>
  <c r="P6303" i="24"/>
  <c r="O6303" i="24"/>
  <c r="P6477" i="24"/>
  <c r="O6477" i="24"/>
  <c r="P6525" i="24"/>
  <c r="O6525" i="24"/>
  <c r="P6533" i="24"/>
  <c r="O6533" i="24"/>
  <c r="P6549" i="24"/>
  <c r="O6549" i="24"/>
  <c r="P6573" i="24"/>
  <c r="O6573" i="24"/>
  <c r="P6608" i="24"/>
  <c r="O6608" i="24"/>
  <c r="O6730" i="24"/>
  <c r="P6730" i="24"/>
  <c r="O6738" i="24"/>
  <c r="P6738" i="24"/>
  <c r="O6820" i="24"/>
  <c r="P6820" i="24"/>
  <c r="O6833" i="24"/>
  <c r="P6833" i="24"/>
  <c r="P6836" i="24"/>
  <c r="O6836" i="24"/>
  <c r="P6860" i="24"/>
  <c r="O6860" i="24"/>
  <c r="P6961" i="24"/>
  <c r="O6961" i="24"/>
  <c r="P7020" i="24"/>
  <c r="O7020" i="24"/>
  <c r="P7094" i="24"/>
  <c r="O7094" i="24"/>
  <c r="P7116" i="24"/>
  <c r="O7116" i="24"/>
  <c r="O7123" i="24"/>
  <c r="P7123" i="24"/>
  <c r="O7184" i="24"/>
  <c r="P7184" i="24"/>
  <c r="O7187" i="24"/>
  <c r="P7187" i="24"/>
  <c r="P7241" i="24"/>
  <c r="O7241" i="24"/>
  <c r="P7263" i="24"/>
  <c r="O7263" i="24"/>
  <c r="P2364" i="24"/>
  <c r="P2502" i="24"/>
  <c r="O2506" i="24"/>
  <c r="O2508" i="24"/>
  <c r="P2510" i="24"/>
  <c r="O2514" i="24"/>
  <c r="O2516" i="24"/>
  <c r="P2518" i="24"/>
  <c r="O2522" i="24"/>
  <c r="O2524" i="24"/>
  <c r="P2526" i="24"/>
  <c r="O2530" i="24"/>
  <c r="O2532" i="24"/>
  <c r="P2534" i="24"/>
  <c r="O2538" i="24"/>
  <c r="O2540" i="24"/>
  <c r="O2581" i="24"/>
  <c r="P2583" i="24"/>
  <c r="O2585" i="24"/>
  <c r="O2666" i="24"/>
  <c r="O2706" i="24"/>
  <c r="O2708" i="24"/>
  <c r="P2710" i="24"/>
  <c r="O2739" i="24"/>
  <c r="P2741" i="24"/>
  <c r="P2743" i="24"/>
  <c r="O2745" i="24"/>
  <c r="O2753" i="24"/>
  <c r="O2757" i="24"/>
  <c r="O2759" i="24"/>
  <c r="O2771" i="24"/>
  <c r="O2773" i="24"/>
  <c r="O2775" i="24"/>
  <c r="O2787" i="24"/>
  <c r="O2789" i="24"/>
  <c r="O2791" i="24"/>
  <c r="P2859" i="24"/>
  <c r="P2861" i="24"/>
  <c r="P2863" i="24"/>
  <c r="O2865" i="24"/>
  <c r="P2909" i="24"/>
  <c r="P2911" i="24"/>
  <c r="P2913" i="24"/>
  <c r="P2915" i="24"/>
  <c r="P2917" i="24"/>
  <c r="P2919" i="24"/>
  <c r="P2921" i="24"/>
  <c r="P2923" i="24"/>
  <c r="O2960" i="24"/>
  <c r="O2976" i="24"/>
  <c r="O3066" i="24"/>
  <c r="O3126" i="24"/>
  <c r="O3176" i="24"/>
  <c r="O3186" i="24"/>
  <c r="O3194" i="24"/>
  <c r="O3202" i="24"/>
  <c r="O3210" i="24"/>
  <c r="P3234" i="24"/>
  <c r="P3242" i="24"/>
  <c r="P3250" i="24"/>
  <c r="P3258" i="24"/>
  <c r="P3388" i="24"/>
  <c r="P3396" i="24"/>
  <c r="P3404" i="24"/>
  <c r="P3412" i="24"/>
  <c r="P3493" i="24"/>
  <c r="P3501" i="24"/>
  <c r="P3509" i="24"/>
  <c r="P3517" i="24"/>
  <c r="O3643" i="24"/>
  <c r="O3651" i="24"/>
  <c r="O3659" i="24"/>
  <c r="O3667" i="24"/>
  <c r="O3679" i="24"/>
  <c r="O3697" i="24"/>
  <c r="O3709" i="24"/>
  <c r="O3717" i="24"/>
  <c r="P3761" i="24"/>
  <c r="P3769" i="24"/>
  <c r="P3792" i="24"/>
  <c r="O3792" i="24"/>
  <c r="O3833" i="24"/>
  <c r="P3843" i="24"/>
  <c r="O3843" i="24"/>
  <c r="P3851" i="24"/>
  <c r="O3851" i="24"/>
  <c r="P3859" i="24"/>
  <c r="O3859" i="24"/>
  <c r="P3867" i="24"/>
  <c r="O3867" i="24"/>
  <c r="P3875" i="24"/>
  <c r="O3875" i="24"/>
  <c r="P3890" i="24"/>
  <c r="O3890" i="24"/>
  <c r="P3949" i="24"/>
  <c r="O3949" i="24"/>
  <c r="P3999" i="24"/>
  <c r="O3999" i="24"/>
  <c r="P4033" i="24"/>
  <c r="O4033" i="24"/>
  <c r="O4063" i="24"/>
  <c r="P4063" i="24"/>
  <c r="O4239" i="24"/>
  <c r="P4239" i="24"/>
  <c r="P4555" i="24"/>
  <c r="O4555" i="24"/>
  <c r="P4676" i="24"/>
  <c r="O4676" i="24"/>
  <c r="P4684" i="24"/>
  <c r="O4684" i="24"/>
  <c r="P4692" i="24"/>
  <c r="O4692" i="24"/>
  <c r="O4736" i="24"/>
  <c r="P4736" i="24"/>
  <c r="P4825" i="24"/>
  <c r="O4825" i="24"/>
  <c r="P4829" i="24"/>
  <c r="O4829" i="24"/>
  <c r="P4833" i="24"/>
  <c r="O4833" i="24"/>
  <c r="P4837" i="24"/>
  <c r="O4837" i="24"/>
  <c r="P4841" i="24"/>
  <c r="O4841" i="24"/>
  <c r="P4845" i="24"/>
  <c r="O4845" i="24"/>
  <c r="P5039" i="24"/>
  <c r="O5039" i="24"/>
  <c r="P5230" i="24"/>
  <c r="O5230" i="24"/>
  <c r="P5234" i="24"/>
  <c r="O5234" i="24"/>
  <c r="P5238" i="24"/>
  <c r="O5238" i="24"/>
  <c r="P5242" i="24"/>
  <c r="O5242" i="24"/>
  <c r="P5246" i="24"/>
  <c r="O5246" i="24"/>
  <c r="P5250" i="24"/>
  <c r="O5250" i="24"/>
  <c r="P5254" i="24"/>
  <c r="O5254" i="24"/>
  <c r="P5276" i="24"/>
  <c r="O5276" i="24"/>
  <c r="O2891" i="24"/>
  <c r="O2907" i="24"/>
  <c r="P2926" i="24"/>
  <c r="P2934" i="24"/>
  <c r="P2942" i="24"/>
  <c r="P2950" i="24"/>
  <c r="P2958" i="24"/>
  <c r="P2991" i="24"/>
  <c r="P2999" i="24"/>
  <c r="P3007" i="24"/>
  <c r="P3033" i="24"/>
  <c r="P3041" i="24"/>
  <c r="P3049" i="24"/>
  <c r="P3057" i="24"/>
  <c r="O3124" i="24"/>
  <c r="O3131" i="24"/>
  <c r="O3133" i="24"/>
  <c r="O3135" i="24"/>
  <c r="O3137" i="24"/>
  <c r="O3139" i="24"/>
  <c r="O3141" i="24"/>
  <c r="O3143" i="24"/>
  <c r="O3145" i="24"/>
  <c r="O3147" i="24"/>
  <c r="O3149" i="24"/>
  <c r="O3151" i="24"/>
  <c r="O3153" i="24"/>
  <c r="O3155" i="24"/>
  <c r="O3157" i="24"/>
  <c r="O3159" i="24"/>
  <c r="O3161" i="24"/>
  <c r="O3163" i="24"/>
  <c r="O3174" i="24"/>
  <c r="O3181" i="24"/>
  <c r="O3189" i="24"/>
  <c r="O3197" i="24"/>
  <c r="O3205" i="24"/>
  <c r="O3213" i="24"/>
  <c r="O3220" i="24"/>
  <c r="P3237" i="24"/>
  <c r="P3245" i="24"/>
  <c r="P3253" i="24"/>
  <c r="P3261" i="24"/>
  <c r="O3266" i="24"/>
  <c r="O3282" i="24"/>
  <c r="O3324" i="24"/>
  <c r="O3374" i="24"/>
  <c r="P3391" i="24"/>
  <c r="P3399" i="24"/>
  <c r="P3407" i="24"/>
  <c r="P3415" i="24"/>
  <c r="O3431" i="24"/>
  <c r="O3433" i="24"/>
  <c r="O3474" i="24"/>
  <c r="P3488" i="24"/>
  <c r="P3496" i="24"/>
  <c r="P3504" i="24"/>
  <c r="P3512" i="24"/>
  <c r="P3520" i="24"/>
  <c r="P3524" i="24"/>
  <c r="O3533" i="24"/>
  <c r="O3540" i="24"/>
  <c r="O3542" i="24"/>
  <c r="O3544" i="24"/>
  <c r="O3546" i="24"/>
  <c r="O3548" i="24"/>
  <c r="O3550" i="24"/>
  <c r="O3552" i="24"/>
  <c r="O3554" i="24"/>
  <c r="O3556" i="24"/>
  <c r="O3558" i="24"/>
  <c r="O3560" i="24"/>
  <c r="O3562" i="24"/>
  <c r="O3564" i="24"/>
  <c r="O3566" i="24"/>
  <c r="O3568" i="24"/>
  <c r="O3570" i="24"/>
  <c r="O3576" i="24"/>
  <c r="O3592" i="24"/>
  <c r="O3608" i="24"/>
  <c r="P3620" i="24"/>
  <c r="O3627" i="24"/>
  <c r="O3646" i="24"/>
  <c r="O3654" i="24"/>
  <c r="O3662" i="24"/>
  <c r="O3670" i="24"/>
  <c r="O3675" i="24"/>
  <c r="O3677" i="24"/>
  <c r="O3695" i="24"/>
  <c r="O3712" i="24"/>
  <c r="O3720" i="24"/>
  <c r="O3732" i="24"/>
  <c r="O3756" i="24"/>
  <c r="O3764" i="24"/>
  <c r="O3772" i="24"/>
  <c r="O3794" i="24"/>
  <c r="P3797" i="24"/>
  <c r="O3797" i="24"/>
  <c r="P3805" i="24"/>
  <c r="O3805" i="24"/>
  <c r="P3813" i="24"/>
  <c r="O3813" i="24"/>
  <c r="P3821" i="24"/>
  <c r="O3821" i="24"/>
  <c r="P3829" i="24"/>
  <c r="O3829" i="24"/>
  <c r="O3918" i="24"/>
  <c r="P3918" i="24"/>
  <c r="O4056" i="24"/>
  <c r="P4056" i="24"/>
  <c r="P4091" i="24"/>
  <c r="O4091" i="24"/>
  <c r="P4237" i="24"/>
  <c r="O4237" i="24"/>
  <c r="P4553" i="24"/>
  <c r="O4553" i="24"/>
  <c r="O4588" i="24"/>
  <c r="P4588" i="24"/>
  <c r="O4646" i="24"/>
  <c r="P4646" i="24"/>
  <c r="O4705" i="24"/>
  <c r="P4705" i="24"/>
  <c r="P4822" i="24"/>
  <c r="O4822" i="24"/>
  <c r="P4956" i="24"/>
  <c r="O4956" i="24"/>
  <c r="O5008" i="24"/>
  <c r="P5008" i="24"/>
  <c r="P5015" i="24"/>
  <c r="O5015" i="24"/>
  <c r="O2972" i="24"/>
  <c r="P2981" i="24"/>
  <c r="P3012" i="24"/>
  <c r="O3023" i="24"/>
  <c r="P3071" i="24"/>
  <c r="O3122" i="24"/>
  <c r="O3172" i="24"/>
  <c r="O3218" i="24"/>
  <c r="O3280" i="24"/>
  <c r="O3322" i="24"/>
  <c r="O3372" i="24"/>
  <c r="O3429" i="24"/>
  <c r="O3472" i="24"/>
  <c r="O3531" i="24"/>
  <c r="O3572" i="24"/>
  <c r="O3574" i="24"/>
  <c r="O3590" i="24"/>
  <c r="O3606" i="24"/>
  <c r="O3625" i="24"/>
  <c r="O3641" i="24"/>
  <c r="P3684" i="24"/>
  <c r="O3693" i="24"/>
  <c r="O3730" i="24"/>
  <c r="P3790" i="24"/>
  <c r="O3790" i="24"/>
  <c r="P3849" i="24"/>
  <c r="O3849" i="24"/>
  <c r="P3857" i="24"/>
  <c r="O3857" i="24"/>
  <c r="P3865" i="24"/>
  <c r="O3865" i="24"/>
  <c r="P3873" i="24"/>
  <c r="O3873" i="24"/>
  <c r="P3888" i="24"/>
  <c r="O3888" i="24"/>
  <c r="O3915" i="24"/>
  <c r="P3915" i="24"/>
  <c r="P3947" i="24"/>
  <c r="O3947" i="24"/>
  <c r="P3985" i="24"/>
  <c r="O3985" i="24"/>
  <c r="P4024" i="24"/>
  <c r="O4024" i="24"/>
  <c r="P4110" i="24"/>
  <c r="O4110" i="24"/>
  <c r="P4356" i="24"/>
  <c r="O4356" i="24"/>
  <c r="P4483" i="24"/>
  <c r="O4483" i="24"/>
  <c r="P4644" i="24"/>
  <c r="O4644" i="24"/>
  <c r="P4674" i="24"/>
  <c r="O4674" i="24"/>
  <c r="P4682" i="24"/>
  <c r="O4682" i="24"/>
  <c r="P4690" i="24"/>
  <c r="O4690" i="24"/>
  <c r="O4728" i="24"/>
  <c r="P4728" i="24"/>
  <c r="P4773" i="24"/>
  <c r="O4773" i="24"/>
  <c r="P4812" i="24"/>
  <c r="O4812" i="24"/>
  <c r="P4819" i="24"/>
  <c r="O4819" i="24"/>
  <c r="O3762" i="24"/>
  <c r="O3770" i="24"/>
  <c r="P3776" i="24"/>
  <c r="O3776" i="24"/>
  <c r="P3803" i="24"/>
  <c r="O3803" i="24"/>
  <c r="P3811" i="24"/>
  <c r="O3811" i="24"/>
  <c r="P3819" i="24"/>
  <c r="O3819" i="24"/>
  <c r="P3827" i="24"/>
  <c r="O3827" i="24"/>
  <c r="P3933" i="24"/>
  <c r="O3933" i="24"/>
  <c r="P4017" i="24"/>
  <c r="O4017" i="24"/>
  <c r="P4084" i="24"/>
  <c r="O4084" i="24"/>
  <c r="P4204" i="24"/>
  <c r="O4204" i="24"/>
  <c r="P4249" i="24"/>
  <c r="O4249" i="24"/>
  <c r="O4582" i="24"/>
  <c r="P4582" i="24"/>
  <c r="P5169" i="24"/>
  <c r="O5169" i="24"/>
  <c r="P5185" i="24"/>
  <c r="O5185" i="24"/>
  <c r="O2892" i="24"/>
  <c r="O2908" i="24"/>
  <c r="P2927" i="24"/>
  <c r="P2935" i="24"/>
  <c r="P2943" i="24"/>
  <c r="P2951" i="24"/>
  <c r="P2959" i="24"/>
  <c r="P2984" i="24"/>
  <c r="P2992" i="24"/>
  <c r="P3000" i="24"/>
  <c r="P3008" i="24"/>
  <c r="P3034" i="24"/>
  <c r="P3042" i="24"/>
  <c r="P3050" i="24"/>
  <c r="P3058" i="24"/>
  <c r="O3182" i="24"/>
  <c r="O3190" i="24"/>
  <c r="O3198" i="24"/>
  <c r="O3206" i="24"/>
  <c r="O3214" i="24"/>
  <c r="P3238" i="24"/>
  <c r="P3246" i="24"/>
  <c r="P3254" i="24"/>
  <c r="P3262" i="24"/>
  <c r="O3318" i="24"/>
  <c r="O3368" i="24"/>
  <c r="O3384" i="24"/>
  <c r="P3392" i="24"/>
  <c r="P3400" i="24"/>
  <c r="P3408" i="24"/>
  <c r="P3416" i="24"/>
  <c r="O3484" i="24"/>
  <c r="P3489" i="24"/>
  <c r="P3497" i="24"/>
  <c r="P3505" i="24"/>
  <c r="P3513" i="24"/>
  <c r="O3523" i="24"/>
  <c r="O3527" i="24"/>
  <c r="O3586" i="24"/>
  <c r="O3602" i="24"/>
  <c r="P3621" i="24"/>
  <c r="O3637" i="24"/>
  <c r="O3647" i="24"/>
  <c r="O3655" i="24"/>
  <c r="O3663" i="24"/>
  <c r="O3671" i="24"/>
  <c r="O3689" i="24"/>
  <c r="O3705" i="24"/>
  <c r="O3713" i="24"/>
  <c r="O3721" i="24"/>
  <c r="O3726" i="24"/>
  <c r="O3742" i="24"/>
  <c r="P3757" i="24"/>
  <c r="P3765" i="24"/>
  <c r="O3778" i="24"/>
  <c r="P3788" i="24"/>
  <c r="O3788" i="24"/>
  <c r="P3847" i="24"/>
  <c r="O3847" i="24"/>
  <c r="P3855" i="24"/>
  <c r="O3855" i="24"/>
  <c r="P3863" i="24"/>
  <c r="O3863" i="24"/>
  <c r="P3871" i="24"/>
  <c r="O3871" i="24"/>
  <c r="P3886" i="24"/>
  <c r="O3886" i="24"/>
  <c r="O3910" i="24"/>
  <c r="P3910" i="24"/>
  <c r="P3983" i="24"/>
  <c r="O3983" i="24"/>
  <c r="P4046" i="24"/>
  <c r="O4046" i="24"/>
  <c r="O4079" i="24"/>
  <c r="P4079" i="24"/>
  <c r="P4202" i="24"/>
  <c r="O4202" i="24"/>
  <c r="O4247" i="24"/>
  <c r="P4247" i="24"/>
  <c r="P4350" i="24"/>
  <c r="O4350" i="24"/>
  <c r="P4457" i="24"/>
  <c r="O4457" i="24"/>
  <c r="P4505" i="24"/>
  <c r="O4505" i="24"/>
  <c r="P4601" i="24"/>
  <c r="O4601" i="24"/>
  <c r="P4672" i="24"/>
  <c r="O4672" i="24"/>
  <c r="P4680" i="24"/>
  <c r="O4680" i="24"/>
  <c r="P4688" i="24"/>
  <c r="O4688" i="24"/>
  <c r="O4720" i="24"/>
  <c r="P4720" i="24"/>
  <c r="P4906" i="24"/>
  <c r="O4906" i="24"/>
  <c r="P5113" i="24"/>
  <c r="O5113" i="24"/>
  <c r="P5117" i="24"/>
  <c r="O5117" i="24"/>
  <c r="P5121" i="24"/>
  <c r="O5121" i="24"/>
  <c r="P5125" i="24"/>
  <c r="O5125" i="24"/>
  <c r="P5129" i="24"/>
  <c r="O5129" i="24"/>
  <c r="P5133" i="24"/>
  <c r="O5133" i="24"/>
  <c r="P5137" i="24"/>
  <c r="O5137" i="24"/>
  <c r="P5141" i="24"/>
  <c r="O5141" i="24"/>
  <c r="P5145" i="24"/>
  <c r="O5145" i="24"/>
  <c r="P5149" i="24"/>
  <c r="O5149" i="24"/>
  <c r="P5153" i="24"/>
  <c r="O5153" i="24"/>
  <c r="O2866" i="24"/>
  <c r="O2870" i="24"/>
  <c r="P2930" i="24"/>
  <c r="P2954" i="24"/>
  <c r="O2966" i="24"/>
  <c r="P2987" i="24"/>
  <c r="P2995" i="24"/>
  <c r="O3015" i="24"/>
  <c r="O3017" i="24"/>
  <c r="P3063" i="24"/>
  <c r="O3074" i="24"/>
  <c r="O3116" i="24"/>
  <c r="O3166" i="24"/>
  <c r="O3201" i="24"/>
  <c r="O3209" i="24"/>
  <c r="O3228" i="24"/>
  <c r="P3233" i="24"/>
  <c r="P3241" i="24"/>
  <c r="P3249" i="24"/>
  <c r="P3257" i="24"/>
  <c r="P3265" i="24"/>
  <c r="O3274" i="24"/>
  <c r="O3332" i="24"/>
  <c r="O3382" i="24"/>
  <c r="P3387" i="24"/>
  <c r="P3395" i="24"/>
  <c r="P3403" i="24"/>
  <c r="P3411" i="24"/>
  <c r="O3421" i="24"/>
  <c r="P3432" i="24"/>
  <c r="O3482" i="24"/>
  <c r="P3492" i="24"/>
  <c r="P3500" i="24"/>
  <c r="P3508" i="24"/>
  <c r="P3516" i="24"/>
  <c r="O3521" i="24"/>
  <c r="O3525" i="24"/>
  <c r="O3584" i="24"/>
  <c r="O3600" i="24"/>
  <c r="O3616" i="24"/>
  <c r="O3635" i="24"/>
  <c r="O3642" i="24"/>
  <c r="O3650" i="24"/>
  <c r="O3658" i="24"/>
  <c r="O3666" i="24"/>
  <c r="P3676" i="24"/>
  <c r="O3687" i="24"/>
  <c r="O3703" i="24"/>
  <c r="O3708" i="24"/>
  <c r="O3716" i="24"/>
  <c r="O3724" i="24"/>
  <c r="O3740" i="24"/>
  <c r="O3760" i="24"/>
  <c r="O3768" i="24"/>
  <c r="P3801" i="24"/>
  <c r="O3801" i="24"/>
  <c r="P3809" i="24"/>
  <c r="O3809" i="24"/>
  <c r="P3817" i="24"/>
  <c r="O3817" i="24"/>
  <c r="P3825" i="24"/>
  <c r="O3825" i="24"/>
  <c r="P3884" i="24"/>
  <c r="O3884" i="24"/>
  <c r="O3907" i="24"/>
  <c r="P3907" i="24"/>
  <c r="P3931" i="24"/>
  <c r="O3931" i="24"/>
  <c r="P3965" i="24"/>
  <c r="O3965" i="24"/>
  <c r="O4072" i="24"/>
  <c r="P4072" i="24"/>
  <c r="P4200" i="24"/>
  <c r="O4200" i="24"/>
  <c r="P4245" i="24"/>
  <c r="O4245" i="24"/>
  <c r="P4503" i="24"/>
  <c r="O4503" i="24"/>
  <c r="P4599" i="24"/>
  <c r="O4599" i="24"/>
  <c r="P5079" i="24"/>
  <c r="O5079" i="24"/>
  <c r="O4755" i="24"/>
  <c r="P4755" i="24"/>
  <c r="O4848" i="24"/>
  <c r="P4848" i="24"/>
  <c r="O4864" i="24"/>
  <c r="P4864" i="24"/>
  <c r="P4920" i="24"/>
  <c r="O4920" i="24"/>
  <c r="P4938" i="24"/>
  <c r="O4938" i="24"/>
  <c r="P4986" i="24"/>
  <c r="O4986" i="24"/>
  <c r="P5288" i="24"/>
  <c r="O5288" i="24"/>
  <c r="P5292" i="24"/>
  <c r="O5292" i="24"/>
  <c r="P5296" i="24"/>
  <c r="O5296" i="24"/>
  <c r="P5300" i="24"/>
  <c r="O5300" i="24"/>
  <c r="P5304" i="24"/>
  <c r="O5304" i="24"/>
  <c r="P5416" i="24"/>
  <c r="O5416" i="24"/>
  <c r="P5530" i="24"/>
  <c r="O5530" i="24"/>
  <c r="O5537" i="24"/>
  <c r="P5537" i="24"/>
  <c r="P5557" i="24"/>
  <c r="O5557" i="24"/>
  <c r="P5565" i="24"/>
  <c r="O5565" i="24"/>
  <c r="O5600" i="24"/>
  <c r="P5600" i="24"/>
  <c r="O5638" i="24"/>
  <c r="P5638" i="24"/>
  <c r="P5656" i="24"/>
  <c r="O5656" i="24"/>
  <c r="O5832" i="24"/>
  <c r="P5832" i="24"/>
  <c r="P5858" i="24"/>
  <c r="O5858" i="24"/>
  <c r="P5916" i="24"/>
  <c r="O5916" i="24"/>
  <c r="O5940" i="24"/>
  <c r="P5940" i="24"/>
  <c r="P5999" i="24"/>
  <c r="O5999" i="24"/>
  <c r="P6443" i="24"/>
  <c r="O6443" i="24"/>
  <c r="P6459" i="24"/>
  <c r="O6459" i="24"/>
  <c r="P6467" i="24"/>
  <c r="O6467" i="24"/>
  <c r="P6491" i="24"/>
  <c r="O6491" i="24"/>
  <c r="P6507" i="24"/>
  <c r="O6507" i="24"/>
  <c r="P6515" i="24"/>
  <c r="O6515" i="24"/>
  <c r="P6535" i="24"/>
  <c r="O6535" i="24"/>
  <c r="P6551" i="24"/>
  <c r="O6551" i="24"/>
  <c r="P6563" i="24"/>
  <c r="O6563" i="24"/>
  <c r="P6579" i="24"/>
  <c r="O6579" i="24"/>
  <c r="P6691" i="24"/>
  <c r="O6691" i="24"/>
  <c r="P6708" i="24"/>
  <c r="O6708" i="24"/>
  <c r="O6718" i="24"/>
  <c r="P6718" i="24"/>
  <c r="P6768" i="24"/>
  <c r="O6768" i="24"/>
  <c r="P6771" i="24"/>
  <c r="O6771" i="24"/>
  <c r="P6784" i="24"/>
  <c r="O6784" i="24"/>
  <c r="P6862" i="24"/>
  <c r="O6862" i="24"/>
  <c r="P6886" i="24"/>
  <c r="O6886" i="24"/>
  <c r="O7043" i="24"/>
  <c r="P7043" i="24"/>
  <c r="P7201" i="24"/>
  <c r="O7201" i="24"/>
  <c r="P7223" i="24"/>
  <c r="O7223" i="24"/>
  <c r="P7243" i="24"/>
  <c r="O7243" i="24"/>
  <c r="O3935" i="24"/>
  <c r="O3951" i="24"/>
  <c r="O3967" i="24"/>
  <c r="O3987" i="24"/>
  <c r="O4037" i="24"/>
  <c r="O4050" i="24"/>
  <c r="O4088" i="24"/>
  <c r="O4095" i="24"/>
  <c r="O4133" i="24"/>
  <c r="O4137" i="24"/>
  <c r="O4139" i="24"/>
  <c r="O4141" i="24"/>
  <c r="O4145" i="24"/>
  <c r="O4147" i="24"/>
  <c r="O4149" i="24"/>
  <c r="O4153" i="24"/>
  <c r="O4155" i="24"/>
  <c r="O4157" i="24"/>
  <c r="O4161" i="24"/>
  <c r="O4163" i="24"/>
  <c r="O4165" i="24"/>
  <c r="O4169" i="24"/>
  <c r="O4171" i="24"/>
  <c r="O4173" i="24"/>
  <c r="O4177" i="24"/>
  <c r="O4179" i="24"/>
  <c r="P4185" i="24"/>
  <c r="O4187" i="24"/>
  <c r="O4274" i="24"/>
  <c r="O4276" i="24"/>
  <c r="O4278" i="24"/>
  <c r="O4280" i="24"/>
  <c r="O4282" i="24"/>
  <c r="O4284" i="24"/>
  <c r="O4339" i="24"/>
  <c r="P4345" i="24"/>
  <c r="O4366" i="24"/>
  <c r="O4372" i="24"/>
  <c r="O4383" i="24"/>
  <c r="O4385" i="24"/>
  <c r="O4387" i="24"/>
  <c r="O4391" i="24"/>
  <c r="O4393" i="24"/>
  <c r="O4408" i="24"/>
  <c r="P4410" i="24"/>
  <c r="O4441" i="24"/>
  <c r="O4461" i="24"/>
  <c r="O4561" i="24"/>
  <c r="O4563" i="24"/>
  <c r="P4590" i="24"/>
  <c r="O4698" i="24"/>
  <c r="P4700" i="24"/>
  <c r="O4702" i="24"/>
  <c r="P4713" i="24"/>
  <c r="P4753" i="24"/>
  <c r="O4753" i="24"/>
  <c r="O4775" i="24"/>
  <c r="O4791" i="24"/>
  <c r="P4803" i="24"/>
  <c r="O4803" i="24"/>
  <c r="O4859" i="24"/>
  <c r="P4928" i="24"/>
  <c r="O4928" i="24"/>
  <c r="P4951" i="24"/>
  <c r="P4980" i="24"/>
  <c r="O4980" i="24"/>
  <c r="P4994" i="24"/>
  <c r="O4994" i="24"/>
  <c r="P5058" i="24"/>
  <c r="O5058" i="24"/>
  <c r="P5091" i="24"/>
  <c r="O5091" i="24"/>
  <c r="P5110" i="24"/>
  <c r="O5110" i="24"/>
  <c r="P5218" i="24"/>
  <c r="O5218" i="24"/>
  <c r="P5289" i="24"/>
  <c r="O5289" i="24"/>
  <c r="P5293" i="24"/>
  <c r="O5293" i="24"/>
  <c r="P5297" i="24"/>
  <c r="O5297" i="24"/>
  <c r="P5301" i="24"/>
  <c r="O5301" i="24"/>
  <c r="P5305" i="24"/>
  <c r="O5305" i="24"/>
  <c r="O5308" i="24"/>
  <c r="P5308" i="24"/>
  <c r="O5340" i="24"/>
  <c r="P5340" i="24"/>
  <c r="O5528" i="24"/>
  <c r="P5528" i="24"/>
  <c r="P5561" i="24"/>
  <c r="O5561" i="24"/>
  <c r="O5580" i="24"/>
  <c r="P5580" i="24"/>
  <c r="O5587" i="24"/>
  <c r="P5587" i="24"/>
  <c r="P5625" i="24"/>
  <c r="O5625" i="24"/>
  <c r="P5644" i="24"/>
  <c r="O5644" i="24"/>
  <c r="P5660" i="24"/>
  <c r="O5660" i="24"/>
  <c r="P5679" i="24"/>
  <c r="O5679" i="24"/>
  <c r="O5763" i="24"/>
  <c r="P5763" i="24"/>
  <c r="O4266" i="24"/>
  <c r="O4270" i="24"/>
  <c r="O4272" i="24"/>
  <c r="O4286" i="24"/>
  <c r="P4288" i="24"/>
  <c r="O4290" i="24"/>
  <c r="P4337" i="24"/>
  <c r="O4358" i="24"/>
  <c r="O4364" i="24"/>
  <c r="O4368" i="24"/>
  <c r="O4389" i="24"/>
  <c r="O4404" i="24"/>
  <c r="P4439" i="24"/>
  <c r="O4450" i="24"/>
  <c r="P4494" i="24"/>
  <c r="O4496" i="24"/>
  <c r="P4546" i="24"/>
  <c r="O4548" i="24"/>
  <c r="P4559" i="24"/>
  <c r="O4605" i="24"/>
  <c r="O4648" i="24"/>
  <c r="O4651" i="24"/>
  <c r="P4651" i="24"/>
  <c r="O4665" i="24"/>
  <c r="P4746" i="24"/>
  <c r="O4748" i="24"/>
  <c r="P4756" i="24"/>
  <c r="O4756" i="24"/>
  <c r="P4826" i="24"/>
  <c r="O4826" i="24"/>
  <c r="P4830" i="24"/>
  <c r="O4830" i="24"/>
  <c r="P4834" i="24"/>
  <c r="O4834" i="24"/>
  <c r="P4838" i="24"/>
  <c r="O4838" i="24"/>
  <c r="P4842" i="24"/>
  <c r="O4842" i="24"/>
  <c r="P4846" i="24"/>
  <c r="O4846" i="24"/>
  <c r="P4911" i="24"/>
  <c r="O4911" i="24"/>
  <c r="P5006" i="24"/>
  <c r="O5006" i="24"/>
  <c r="O5067" i="24"/>
  <c r="O5098" i="24"/>
  <c r="P5114" i="24"/>
  <c r="O5114" i="24"/>
  <c r="P5118" i="24"/>
  <c r="O5118" i="24"/>
  <c r="P5122" i="24"/>
  <c r="O5122" i="24"/>
  <c r="P5126" i="24"/>
  <c r="O5126" i="24"/>
  <c r="P5130" i="24"/>
  <c r="O5130" i="24"/>
  <c r="P5134" i="24"/>
  <c r="O5134" i="24"/>
  <c r="P5138" i="24"/>
  <c r="O5138" i="24"/>
  <c r="P5142" i="24"/>
  <c r="O5142" i="24"/>
  <c r="P5146" i="24"/>
  <c r="O5146" i="24"/>
  <c r="P5150" i="24"/>
  <c r="O5150" i="24"/>
  <c r="O5160" i="24"/>
  <c r="O5192" i="24"/>
  <c r="O5225" i="24"/>
  <c r="P5227" i="24"/>
  <c r="P5231" i="24"/>
  <c r="O5231" i="24"/>
  <c r="P5235" i="24"/>
  <c r="O5235" i="24"/>
  <c r="P5239" i="24"/>
  <c r="O5239" i="24"/>
  <c r="P5243" i="24"/>
  <c r="O5243" i="24"/>
  <c r="P5247" i="24"/>
  <c r="O5247" i="24"/>
  <c r="P5251" i="24"/>
  <c r="O5251" i="24"/>
  <c r="P5255" i="24"/>
  <c r="O5255" i="24"/>
  <c r="P5338" i="24"/>
  <c r="O5338" i="24"/>
  <c r="P5378" i="24"/>
  <c r="O5378" i="24"/>
  <c r="P5514" i="24"/>
  <c r="O5514" i="24"/>
  <c r="O5521" i="24"/>
  <c r="P5521" i="24"/>
  <c r="P5555" i="24"/>
  <c r="O5555" i="24"/>
  <c r="O5623" i="24"/>
  <c r="P5623" i="24"/>
  <c r="P5654" i="24"/>
  <c r="O5654" i="24"/>
  <c r="O5756" i="24"/>
  <c r="P5756" i="24"/>
  <c r="P5761" i="24"/>
  <c r="O5761" i="24"/>
  <c r="O4005" i="24"/>
  <c r="O4021" i="24"/>
  <c r="P4060" i="24"/>
  <c r="P4076" i="24"/>
  <c r="O4654" i="24"/>
  <c r="P4654" i="24"/>
  <c r="O4712" i="24"/>
  <c r="P4712" i="24"/>
  <c r="P4823" i="24"/>
  <c r="O4823" i="24"/>
  <c r="P4879" i="24"/>
  <c r="O4879" i="24"/>
  <c r="P4895" i="24"/>
  <c r="O4895" i="24"/>
  <c r="P4922" i="24"/>
  <c r="O4922" i="24"/>
  <c r="P4936" i="24"/>
  <c r="O4936" i="24"/>
  <c r="O4950" i="24"/>
  <c r="P4950" i="24"/>
  <c r="P4971" i="24"/>
  <c r="O4971" i="24"/>
  <c r="P5018" i="24"/>
  <c r="O5018" i="24"/>
  <c r="O5040" i="24"/>
  <c r="P5040" i="24"/>
  <c r="O5080" i="24"/>
  <c r="P5080" i="24"/>
  <c r="O5154" i="24"/>
  <c r="P5154" i="24"/>
  <c r="O5170" i="24"/>
  <c r="P5170" i="24"/>
  <c r="O5186" i="24"/>
  <c r="P5186" i="24"/>
  <c r="P5290" i="24"/>
  <c r="O5290" i="24"/>
  <c r="P5294" i="24"/>
  <c r="O5294" i="24"/>
  <c r="P5298" i="24"/>
  <c r="O5298" i="24"/>
  <c r="P5302" i="24"/>
  <c r="O5302" i="24"/>
  <c r="P5306" i="24"/>
  <c r="O5306" i="24"/>
  <c r="P5576" i="24"/>
  <c r="O5576" i="24"/>
  <c r="P5621" i="24"/>
  <c r="O5621" i="24"/>
  <c r="P5648" i="24"/>
  <c r="O5648" i="24"/>
  <c r="O5677" i="24"/>
  <c r="P5677" i="24"/>
  <c r="P3893" i="24"/>
  <c r="P3900" i="24"/>
  <c r="P3908" i="24"/>
  <c r="P3916" i="24"/>
  <c r="P3924" i="24"/>
  <c r="O4012" i="24"/>
  <c r="O4028" i="24"/>
  <c r="P4067" i="24"/>
  <c r="O4104" i="24"/>
  <c r="O4106" i="24"/>
  <c r="O4108" i="24"/>
  <c r="O4112" i="24"/>
  <c r="O4114" i="24"/>
  <c r="O4116" i="24"/>
  <c r="O4118" i="24"/>
  <c r="O4190" i="24"/>
  <c r="O4192" i="24"/>
  <c r="O4194" i="24"/>
  <c r="O4196" i="24"/>
  <c r="O4253" i="24"/>
  <c r="P4255" i="24"/>
  <c r="O4301" i="24"/>
  <c r="O4303" i="24"/>
  <c r="O4305" i="24"/>
  <c r="O4307" i="24"/>
  <c r="O4342" i="24"/>
  <c r="O4348" i="24"/>
  <c r="O4352" i="24"/>
  <c r="O4375" i="24"/>
  <c r="P4377" i="24"/>
  <c r="O4396" i="24"/>
  <c r="O4413" i="24"/>
  <c r="P4591" i="24"/>
  <c r="P4718" i="24"/>
  <c r="P4726" i="24"/>
  <c r="P4734" i="24"/>
  <c r="P4742" i="24"/>
  <c r="O4754" i="24"/>
  <c r="P4754" i="24"/>
  <c r="O4769" i="24"/>
  <c r="O4785" i="24"/>
  <c r="P4804" i="24"/>
  <c r="O4804" i="24"/>
  <c r="P4827" i="24"/>
  <c r="O4827" i="24"/>
  <c r="P4831" i="24"/>
  <c r="O4831" i="24"/>
  <c r="P4835" i="24"/>
  <c r="O4835" i="24"/>
  <c r="P4839" i="24"/>
  <c r="O4839" i="24"/>
  <c r="P4843" i="24"/>
  <c r="O4843" i="24"/>
  <c r="P4847" i="24"/>
  <c r="O4847" i="24"/>
  <c r="P4863" i="24"/>
  <c r="O4863" i="24"/>
  <c r="O4874" i="24"/>
  <c r="P5059" i="24"/>
  <c r="O5059" i="24"/>
  <c r="P5111" i="24"/>
  <c r="O5111" i="24"/>
  <c r="P5115" i="24"/>
  <c r="O5115" i="24"/>
  <c r="P5119" i="24"/>
  <c r="O5119" i="24"/>
  <c r="P5123" i="24"/>
  <c r="O5123" i="24"/>
  <c r="P5127" i="24"/>
  <c r="O5127" i="24"/>
  <c r="P5131" i="24"/>
  <c r="O5131" i="24"/>
  <c r="P5135" i="24"/>
  <c r="O5135" i="24"/>
  <c r="P5139" i="24"/>
  <c r="O5139" i="24"/>
  <c r="P5143" i="24"/>
  <c r="O5143" i="24"/>
  <c r="P5147" i="24"/>
  <c r="O5147" i="24"/>
  <c r="P5151" i="24"/>
  <c r="O5151" i="24"/>
  <c r="O5219" i="24"/>
  <c r="P5219" i="24"/>
  <c r="P5232" i="24"/>
  <c r="O5232" i="24"/>
  <c r="P5236" i="24"/>
  <c r="O5236" i="24"/>
  <c r="P5240" i="24"/>
  <c r="O5240" i="24"/>
  <c r="P5244" i="24"/>
  <c r="O5244" i="24"/>
  <c r="P5248" i="24"/>
  <c r="O5248" i="24"/>
  <c r="P5252" i="24"/>
  <c r="O5252" i="24"/>
  <c r="P5309" i="24"/>
  <c r="O5309" i="24"/>
  <c r="O5332" i="24"/>
  <c r="P5332" i="24"/>
  <c r="O5334" i="24"/>
  <c r="P5334" i="24"/>
  <c r="O5369" i="24"/>
  <c r="P5369" i="24"/>
  <c r="O5512" i="24"/>
  <c r="P5512" i="24"/>
  <c r="O5553" i="24"/>
  <c r="P5553" i="24"/>
  <c r="P5559" i="24"/>
  <c r="O5559" i="24"/>
  <c r="P5642" i="24"/>
  <c r="O5642" i="24"/>
  <c r="P5658" i="24"/>
  <c r="O5658" i="24"/>
  <c r="P5675" i="24"/>
  <c r="O5675" i="24"/>
  <c r="P5706" i="24"/>
  <c r="O5706" i="24"/>
  <c r="P5737" i="24"/>
  <c r="O5737" i="24"/>
  <c r="P5754" i="24"/>
  <c r="O5754" i="24"/>
  <c r="P4583" i="24"/>
  <c r="P4652" i="24"/>
  <c r="O4652" i="24"/>
  <c r="P4697" i="24"/>
  <c r="O4704" i="24"/>
  <c r="P4704" i="24"/>
  <c r="O4714" i="24"/>
  <c r="P4716" i="24"/>
  <c r="P4757" i="24"/>
  <c r="O4757" i="24"/>
  <c r="O4783" i="24"/>
  <c r="P4799" i="24"/>
  <c r="P4801" i="24"/>
  <c r="O4820" i="24"/>
  <c r="O4902" i="24"/>
  <c r="P4912" i="24"/>
  <c r="O4912" i="24"/>
  <c r="P4944" i="24"/>
  <c r="O4944" i="24"/>
  <c r="O4952" i="24"/>
  <c r="P4955" i="24"/>
  <c r="O4955" i="24"/>
  <c r="P4978" i="24"/>
  <c r="O4978" i="24"/>
  <c r="P4996" i="24"/>
  <c r="O4996" i="24"/>
  <c r="P5007" i="24"/>
  <c r="O5007" i="24"/>
  <c r="P5038" i="24"/>
  <c r="O5038" i="24"/>
  <c r="O5054" i="24"/>
  <c r="P5056" i="24"/>
  <c r="P5078" i="24"/>
  <c r="O5078" i="24"/>
  <c r="P5256" i="24"/>
  <c r="O5256" i="24"/>
  <c r="O5275" i="24"/>
  <c r="P5275" i="24"/>
  <c r="P5287" i="24"/>
  <c r="O5287" i="24"/>
  <c r="P5291" i="24"/>
  <c r="O5291" i="24"/>
  <c r="P5295" i="24"/>
  <c r="O5295" i="24"/>
  <c r="P5299" i="24"/>
  <c r="O5299" i="24"/>
  <c r="P5303" i="24"/>
  <c r="O5303" i="24"/>
  <c r="P5428" i="24"/>
  <c r="O5428" i="24"/>
  <c r="P5546" i="24"/>
  <c r="O5546" i="24"/>
  <c r="O5606" i="24"/>
  <c r="P5606" i="24"/>
  <c r="P5652" i="24"/>
  <c r="O5652" i="24"/>
  <c r="P5691" i="24"/>
  <c r="O5691" i="24"/>
  <c r="P5699" i="24"/>
  <c r="O5699" i="24"/>
  <c r="O4269" i="24"/>
  <c r="P4271" i="24"/>
  <c r="O4287" i="24"/>
  <c r="O4289" i="24"/>
  <c r="O4291" i="24"/>
  <c r="O4363" i="24"/>
  <c r="P4369" i="24"/>
  <c r="O4382" i="24"/>
  <c r="O4388" i="24"/>
  <c r="O4405" i="24"/>
  <c r="O4493" i="24"/>
  <c r="P4821" i="24"/>
  <c r="O4821" i="24"/>
  <c r="P4828" i="24"/>
  <c r="O4828" i="24"/>
  <c r="P4832" i="24"/>
  <c r="O4832" i="24"/>
  <c r="P4836" i="24"/>
  <c r="O4836" i="24"/>
  <c r="P4840" i="24"/>
  <c r="O4840" i="24"/>
  <c r="P4844" i="24"/>
  <c r="O4844" i="24"/>
  <c r="O4870" i="24"/>
  <c r="O4880" i="24"/>
  <c r="P4880" i="24"/>
  <c r="O4896" i="24"/>
  <c r="P4896" i="24"/>
  <c r="P4972" i="24"/>
  <c r="O4972" i="24"/>
  <c r="P5019" i="24"/>
  <c r="O5019" i="24"/>
  <c r="P5090" i="24"/>
  <c r="O5090" i="24"/>
  <c r="P5112" i="24"/>
  <c r="O5112" i="24"/>
  <c r="P5116" i="24"/>
  <c r="O5116" i="24"/>
  <c r="P5120" i="24"/>
  <c r="O5120" i="24"/>
  <c r="P5124" i="24"/>
  <c r="O5124" i="24"/>
  <c r="P5128" i="24"/>
  <c r="O5128" i="24"/>
  <c r="P5132" i="24"/>
  <c r="O5132" i="24"/>
  <c r="P5136" i="24"/>
  <c r="O5136" i="24"/>
  <c r="P5140" i="24"/>
  <c r="O5140" i="24"/>
  <c r="P5144" i="24"/>
  <c r="O5144" i="24"/>
  <c r="P5148" i="24"/>
  <c r="O5148" i="24"/>
  <c r="P5152" i="24"/>
  <c r="O5152" i="24"/>
  <c r="P5217" i="24"/>
  <c r="O5217" i="24"/>
  <c r="P5229" i="24"/>
  <c r="O5229" i="24"/>
  <c r="P5233" i="24"/>
  <c r="O5233" i="24"/>
  <c r="P5237" i="24"/>
  <c r="O5237" i="24"/>
  <c r="P5241" i="24"/>
  <c r="O5241" i="24"/>
  <c r="P5245" i="24"/>
  <c r="O5245" i="24"/>
  <c r="P5249" i="24"/>
  <c r="O5249" i="24"/>
  <c r="P5253" i="24"/>
  <c r="O5253" i="24"/>
  <c r="P5307" i="24"/>
  <c r="O5307" i="24"/>
  <c r="O5314" i="24"/>
  <c r="P5362" i="24"/>
  <c r="O5362" i="24"/>
  <c r="O5544" i="24"/>
  <c r="P5544" i="24"/>
  <c r="O5640" i="24"/>
  <c r="P5640" i="24"/>
  <c r="P5646" i="24"/>
  <c r="O5646" i="24"/>
  <c r="P5662" i="24"/>
  <c r="O5662" i="24"/>
  <c r="O5686" i="24"/>
  <c r="P5686" i="24"/>
  <c r="O5694" i="24"/>
  <c r="P5694" i="24"/>
  <c r="P7363" i="24"/>
  <c r="O7363" i="24"/>
  <c r="P7395" i="24"/>
  <c r="O7395" i="24"/>
  <c r="P7434" i="24"/>
  <c r="O7434" i="24"/>
  <c r="P7498" i="24"/>
  <c r="O7498" i="24"/>
  <c r="O7517" i="24"/>
  <c r="P7517" i="24"/>
  <c r="O7579" i="24"/>
  <c r="P7579" i="24"/>
  <c r="P7590" i="24"/>
  <c r="O7590" i="24"/>
  <c r="O7670" i="24"/>
  <c r="P7670" i="24"/>
  <c r="P7713" i="24"/>
  <c r="O7713" i="24"/>
  <c r="P7754" i="24"/>
  <c r="O7754" i="24"/>
  <c r="P7853" i="24"/>
  <c r="O7853" i="24"/>
  <c r="P7875" i="24"/>
  <c r="O7875" i="24"/>
  <c r="P7971" i="24"/>
  <c r="O7971" i="24"/>
  <c r="P8009" i="24"/>
  <c r="O8009" i="24"/>
  <c r="O7386" i="24"/>
  <c r="P7386" i="24"/>
  <c r="P7463" i="24"/>
  <c r="O7463" i="24"/>
  <c r="P7489" i="24"/>
  <c r="O7489" i="24"/>
  <c r="O7515" i="24"/>
  <c r="P7515" i="24"/>
  <c r="P7577" i="24"/>
  <c r="O7577" i="24"/>
  <c r="P7599" i="24"/>
  <c r="O7599" i="24"/>
  <c r="O7614" i="24"/>
  <c r="P7614" i="24"/>
  <c r="O7668" i="24"/>
  <c r="P7668" i="24"/>
  <c r="O7685" i="24"/>
  <c r="P7685" i="24"/>
  <c r="O7814" i="24"/>
  <c r="P7814" i="24"/>
  <c r="O7831" i="24"/>
  <c r="P7831" i="24"/>
  <c r="P7842" i="24"/>
  <c r="O7842" i="24"/>
  <c r="O7894" i="24"/>
  <c r="P7894" i="24"/>
  <c r="P8122" i="24"/>
  <c r="O8122" i="24"/>
  <c r="P8145" i="24"/>
  <c r="O8145" i="24"/>
  <c r="O5311" i="24"/>
  <c r="O5319" i="24"/>
  <c r="O5330" i="24"/>
  <c r="P5357" i="24"/>
  <c r="O5366" i="24"/>
  <c r="P5373" i="24"/>
  <c r="P5712" i="24"/>
  <c r="O5712" i="24"/>
  <c r="P5782" i="24"/>
  <c r="O5782" i="24"/>
  <c r="O5817" i="24"/>
  <c r="P5817" i="24"/>
  <c r="P5885" i="24"/>
  <c r="O5885" i="24"/>
  <c r="P5929" i="24"/>
  <c r="O5929" i="24"/>
  <c r="P5938" i="24"/>
  <c r="O5938" i="24"/>
  <c r="P6046" i="24"/>
  <c r="O6046" i="24"/>
  <c r="P6179" i="24"/>
  <c r="O6179" i="24"/>
  <c r="P6339" i="24"/>
  <c r="O6339" i="24"/>
  <c r="P6355" i="24"/>
  <c r="O6355" i="24"/>
  <c r="P6371" i="24"/>
  <c r="O6371" i="24"/>
  <c r="P6387" i="24"/>
  <c r="O6387" i="24"/>
  <c r="P6403" i="24"/>
  <c r="O6403" i="24"/>
  <c r="P6439" i="24"/>
  <c r="O6439" i="24"/>
  <c r="P6455" i="24"/>
  <c r="O6455" i="24"/>
  <c r="P6471" i="24"/>
  <c r="O6471" i="24"/>
  <c r="P6487" i="24"/>
  <c r="O6487" i="24"/>
  <c r="P6503" i="24"/>
  <c r="O6503" i="24"/>
  <c r="P6519" i="24"/>
  <c r="O6519" i="24"/>
  <c r="P6545" i="24"/>
  <c r="O6545" i="24"/>
  <c r="P6561" i="24"/>
  <c r="O6561" i="24"/>
  <c r="P6567" i="24"/>
  <c r="O6567" i="24"/>
  <c r="P6689" i="24"/>
  <c r="O6689" i="24"/>
  <c r="P6716" i="24"/>
  <c r="O6716" i="24"/>
  <c r="O5692" i="24"/>
  <c r="P5692" i="24"/>
  <c r="P5707" i="24"/>
  <c r="O5707" i="24"/>
  <c r="P5718" i="24"/>
  <c r="O5718" i="24"/>
  <c r="O5733" i="24"/>
  <c r="P5733" i="24"/>
  <c r="O5780" i="24"/>
  <c r="P5780" i="24"/>
  <c r="O5849" i="24"/>
  <c r="P5849" i="24"/>
  <c r="O5883" i="24"/>
  <c r="P5883" i="24"/>
  <c r="P5914" i="24"/>
  <c r="O5914" i="24"/>
  <c r="P5979" i="24"/>
  <c r="O5979" i="24"/>
  <c r="P5986" i="24"/>
  <c r="O5986" i="24"/>
  <c r="O6011" i="24"/>
  <c r="P6011" i="24"/>
  <c r="P6465" i="24"/>
  <c r="O6465" i="24"/>
  <c r="P6513" i="24"/>
  <c r="O6513" i="24"/>
  <c r="P6529" i="24"/>
  <c r="O6529" i="24"/>
  <c r="P6577" i="24"/>
  <c r="O6577" i="24"/>
  <c r="P6585" i="24"/>
  <c r="O6585" i="24"/>
  <c r="P6616" i="24"/>
  <c r="O6616" i="24"/>
  <c r="P6687" i="24"/>
  <c r="O6687" i="24"/>
  <c r="O6728" i="24"/>
  <c r="P6728" i="24"/>
  <c r="O6736" i="24"/>
  <c r="P6736" i="24"/>
  <c r="P6761" i="24"/>
  <c r="O6761" i="24"/>
  <c r="P5610" i="24"/>
  <c r="P5687" i="24"/>
  <c r="O5687" i="24"/>
  <c r="P5695" i="24"/>
  <c r="O5695" i="24"/>
  <c r="O5710" i="24"/>
  <c r="P5710" i="24"/>
  <c r="P5778" i="24"/>
  <c r="O5778" i="24"/>
  <c r="P6044" i="24"/>
  <c r="O6044" i="24"/>
  <c r="O6116" i="24"/>
  <c r="P6116" i="24"/>
  <c r="O6148" i="24"/>
  <c r="P6148" i="24"/>
  <c r="P6195" i="24"/>
  <c r="O6195" i="24"/>
  <c r="P6435" i="24"/>
  <c r="O6435" i="24"/>
  <c r="P6451" i="24"/>
  <c r="O6451" i="24"/>
  <c r="P6475" i="24"/>
  <c r="O6475" i="24"/>
  <c r="P6483" i="24"/>
  <c r="O6483" i="24"/>
  <c r="P6499" i="24"/>
  <c r="O6499" i="24"/>
  <c r="P6523" i="24"/>
  <c r="O6523" i="24"/>
  <c r="P6543" i="24"/>
  <c r="O6543" i="24"/>
  <c r="P6559" i="24"/>
  <c r="O6559" i="24"/>
  <c r="P6571" i="24"/>
  <c r="O6571" i="24"/>
  <c r="P6683" i="24"/>
  <c r="O6683" i="24"/>
  <c r="P6712" i="24"/>
  <c r="O6712" i="24"/>
  <c r="P6726" i="24"/>
  <c r="O6726" i="24"/>
  <c r="P6776" i="24"/>
  <c r="O6776" i="24"/>
  <c r="P6779" i="24"/>
  <c r="O6779" i="24"/>
  <c r="O4855" i="24"/>
  <c r="P4872" i="24"/>
  <c r="O4887" i="24"/>
  <c r="P4904" i="24"/>
  <c r="O4959" i="24"/>
  <c r="O4963" i="24"/>
  <c r="O5002" i="24"/>
  <c r="O5022" i="24"/>
  <c r="P5024" i="24"/>
  <c r="O5035" i="24"/>
  <c r="O5063" i="24"/>
  <c r="O5074" i="24"/>
  <c r="O5094" i="24"/>
  <c r="P5096" i="24"/>
  <c r="O5107" i="24"/>
  <c r="P5162" i="24"/>
  <c r="O5177" i="24"/>
  <c r="P5194" i="24"/>
  <c r="O5214" i="24"/>
  <c r="O5260" i="24"/>
  <c r="P5262" i="24"/>
  <c r="O5264" i="24"/>
  <c r="O5266" i="24"/>
  <c r="O5678" i="24"/>
  <c r="P5678" i="24"/>
  <c r="O5682" i="24"/>
  <c r="O5685" i="24"/>
  <c r="P5685" i="24"/>
  <c r="P5690" i="24"/>
  <c r="O5690" i="24"/>
  <c r="P5698" i="24"/>
  <c r="O5698" i="24"/>
  <c r="O5716" i="24"/>
  <c r="P5716" i="24"/>
  <c r="O5731" i="24"/>
  <c r="P5731" i="24"/>
  <c r="P5750" i="24"/>
  <c r="O5750" i="24"/>
  <c r="P5773" i="24"/>
  <c r="P5872" i="24"/>
  <c r="O5872" i="24"/>
  <c r="P5881" i="24"/>
  <c r="O5881" i="24"/>
  <c r="P5905" i="24"/>
  <c r="O5905" i="24"/>
  <c r="P5912" i="24"/>
  <c r="O5912" i="24"/>
  <c r="P5918" i="24"/>
  <c r="O5918" i="24"/>
  <c r="O6008" i="24"/>
  <c r="P6008" i="24"/>
  <c r="P6042" i="24"/>
  <c r="O6042" i="24"/>
  <c r="P6231" i="24"/>
  <c r="O6231" i="24"/>
  <c r="P6247" i="24"/>
  <c r="O6247" i="24"/>
  <c r="P6263" i="24"/>
  <c r="O6263" i="24"/>
  <c r="P6279" i="24"/>
  <c r="O6279" i="24"/>
  <c r="P6295" i="24"/>
  <c r="O6295" i="24"/>
  <c r="P6469" i="24"/>
  <c r="O6469" i="24"/>
  <c r="P6517" i="24"/>
  <c r="O6517" i="24"/>
  <c r="P6541" i="24"/>
  <c r="O6541" i="24"/>
  <c r="P6557" i="24"/>
  <c r="O6557" i="24"/>
  <c r="P6565" i="24"/>
  <c r="O6565" i="24"/>
  <c r="P6581" i="24"/>
  <c r="O6581" i="24"/>
  <c r="P6593" i="24"/>
  <c r="O6593" i="24"/>
  <c r="P6614" i="24"/>
  <c r="O6614" i="24"/>
  <c r="O6734" i="24"/>
  <c r="P6734" i="24"/>
  <c r="O4808" i="24"/>
  <c r="O5031" i="24"/>
  <c r="O5042" i="24"/>
  <c r="O5210" i="24"/>
  <c r="O5221" i="24"/>
  <c r="O5271" i="24"/>
  <c r="P5273" i="24"/>
  <c r="O5279" i="24"/>
  <c r="P5281" i="24"/>
  <c r="O5568" i="24"/>
  <c r="P5570" i="24"/>
  <c r="P5572" i="24"/>
  <c r="P5683" i="24"/>
  <c r="O5683" i="24"/>
  <c r="O5693" i="24"/>
  <c r="P5693" i="24"/>
  <c r="O5708" i="24"/>
  <c r="P5708" i="24"/>
  <c r="O5748" i="24"/>
  <c r="P5748" i="24"/>
  <c r="P5845" i="24"/>
  <c r="O5845" i="24"/>
  <c r="O5949" i="24"/>
  <c r="P5949" i="24"/>
  <c r="O6027" i="24"/>
  <c r="P6027" i="24"/>
  <c r="O6110" i="24"/>
  <c r="P6110" i="24"/>
  <c r="P6331" i="24"/>
  <c r="O6331" i="24"/>
  <c r="P6347" i="24"/>
  <c r="O6347" i="24"/>
  <c r="P6363" i="24"/>
  <c r="O6363" i="24"/>
  <c r="P6379" i="24"/>
  <c r="O6379" i="24"/>
  <c r="P6395" i="24"/>
  <c r="O6395" i="24"/>
  <c r="P6431" i="24"/>
  <c r="O6431" i="24"/>
  <c r="P6447" i="24"/>
  <c r="O6447" i="24"/>
  <c r="P6463" i="24"/>
  <c r="O6463" i="24"/>
  <c r="P6479" i="24"/>
  <c r="O6479" i="24"/>
  <c r="P6495" i="24"/>
  <c r="O6495" i="24"/>
  <c r="P6511" i="24"/>
  <c r="O6511" i="24"/>
  <c r="P6527" i="24"/>
  <c r="O6527" i="24"/>
  <c r="P6537" i="24"/>
  <c r="O6537" i="24"/>
  <c r="P6553" i="24"/>
  <c r="O6553" i="24"/>
  <c r="P6575" i="24"/>
  <c r="O6575" i="24"/>
  <c r="P6612" i="24"/>
  <c r="O6612" i="24"/>
  <c r="O6710" i="24"/>
  <c r="P6710" i="24"/>
  <c r="O6724" i="24"/>
  <c r="P6724" i="24"/>
  <c r="O4914" i="24"/>
  <c r="O4930" i="24"/>
  <c r="O4946" i="24"/>
  <c r="O4988" i="24"/>
  <c r="O5331" i="24"/>
  <c r="P5608" i="24"/>
  <c r="P5714" i="24"/>
  <c r="O5714" i="24"/>
  <c r="P5729" i="24"/>
  <c r="O5729" i="24"/>
  <c r="P5746" i="24"/>
  <c r="O5746" i="24"/>
  <c r="O5765" i="24"/>
  <c r="P5765" i="24"/>
  <c r="O5769" i="24"/>
  <c r="P5834" i="24"/>
  <c r="O5834" i="24"/>
  <c r="P5942" i="24"/>
  <c r="O5942" i="24"/>
  <c r="P6025" i="24"/>
  <c r="O6025" i="24"/>
  <c r="P6187" i="24"/>
  <c r="O6187" i="24"/>
  <c r="P6473" i="24"/>
  <c r="O6473" i="24"/>
  <c r="P6521" i="24"/>
  <c r="O6521" i="24"/>
  <c r="P6569" i="24"/>
  <c r="O6569" i="24"/>
  <c r="P6589" i="24"/>
  <c r="O6589" i="24"/>
  <c r="P6720" i="24"/>
  <c r="O6720" i="24"/>
  <c r="O6732" i="24"/>
  <c r="P6732" i="24"/>
  <c r="O6020" i="24"/>
  <c r="O6022" i="24"/>
  <c r="O6122" i="24"/>
  <c r="P6124" i="24"/>
  <c r="P6226" i="24"/>
  <c r="P6234" i="24"/>
  <c r="P6242" i="24"/>
  <c r="P6250" i="24"/>
  <c r="P6258" i="24"/>
  <c r="P6266" i="24"/>
  <c r="P6274" i="24"/>
  <c r="P6282" i="24"/>
  <c r="P6290" i="24"/>
  <c r="P6298" i="24"/>
  <c r="P6334" i="24"/>
  <c r="P6342" i="24"/>
  <c r="P6350" i="24"/>
  <c r="P6358" i="24"/>
  <c r="P6366" i="24"/>
  <c r="P6374" i="24"/>
  <c r="P6382" i="24"/>
  <c r="P6390" i="24"/>
  <c r="P6398" i="24"/>
  <c r="P6406" i="24"/>
  <c r="O6597" i="24"/>
  <c r="O6601" i="24"/>
  <c r="O6634" i="24"/>
  <c r="O6642" i="24"/>
  <c r="O6650" i="24"/>
  <c r="O6658" i="24"/>
  <c r="O6666" i="24"/>
  <c r="O6674" i="24"/>
  <c r="O6700" i="24"/>
  <c r="P6702" i="24"/>
  <c r="O6704" i="24"/>
  <c r="P6745" i="24"/>
  <c r="O6745" i="24"/>
  <c r="O6749" i="24"/>
  <c r="O6751" i="24"/>
  <c r="P6759" i="24"/>
  <c r="O6759" i="24"/>
  <c r="P6774" i="24"/>
  <c r="O6774" i="24"/>
  <c r="P6782" i="24"/>
  <c r="O6782" i="24"/>
  <c r="P6858" i="24"/>
  <c r="O6858" i="24"/>
  <c r="P6884" i="24"/>
  <c r="O6884" i="24"/>
  <c r="O6942" i="24"/>
  <c r="P6942" i="24"/>
  <c r="P6998" i="24"/>
  <c r="O6998" i="24"/>
  <c r="P7199" i="24"/>
  <c r="O7199" i="24"/>
  <c r="P7221" i="24"/>
  <c r="O7221" i="24"/>
  <c r="O7323" i="24"/>
  <c r="P7323" i="24"/>
  <c r="P7361" i="24"/>
  <c r="O7361" i="24"/>
  <c r="O7444" i="24"/>
  <c r="P7444" i="24"/>
  <c r="O7525" i="24"/>
  <c r="P7525" i="24"/>
  <c r="P7530" i="24"/>
  <c r="O7530" i="24"/>
  <c r="O7631" i="24"/>
  <c r="P7631" i="24"/>
  <c r="P7683" i="24"/>
  <c r="O7683" i="24"/>
  <c r="O7731" i="24"/>
  <c r="P7731" i="24"/>
  <c r="O7764" i="24"/>
  <c r="P7764" i="24"/>
  <c r="P7769" i="24"/>
  <c r="O7769" i="24"/>
  <c r="O7829" i="24"/>
  <c r="P7829" i="24"/>
  <c r="P6856" i="24"/>
  <c r="O6856" i="24"/>
  <c r="P6897" i="24"/>
  <c r="O6897" i="24"/>
  <c r="P6919" i="24"/>
  <c r="O6919" i="24"/>
  <c r="P6959" i="24"/>
  <c r="O6959" i="24"/>
  <c r="P7018" i="24"/>
  <c r="O7018" i="24"/>
  <c r="P7056" i="24"/>
  <c r="O7056" i="24"/>
  <c r="P7092" i="24"/>
  <c r="O7092" i="24"/>
  <c r="P7114" i="24"/>
  <c r="O7114" i="24"/>
  <c r="P7136" i="24"/>
  <c r="O7136" i="24"/>
  <c r="P7158" i="24"/>
  <c r="O7158" i="24"/>
  <c r="O7234" i="24"/>
  <c r="P7234" i="24"/>
  <c r="P7423" i="24"/>
  <c r="O7423" i="24"/>
  <c r="O7461" i="24"/>
  <c r="P7461" i="24"/>
  <c r="P7542" i="24"/>
  <c r="O7542" i="24"/>
  <c r="O7556" i="24"/>
  <c r="P7556" i="24"/>
  <c r="P7575" i="24"/>
  <c r="O7575" i="24"/>
  <c r="P7629" i="24"/>
  <c r="O7629" i="24"/>
  <c r="P7646" i="24"/>
  <c r="O7646" i="24"/>
  <c r="P7797" i="24"/>
  <c r="O7797" i="24"/>
  <c r="P6015" i="24"/>
  <c r="P6772" i="24"/>
  <c r="O6772" i="24"/>
  <c r="P6780" i="24"/>
  <c r="O6780" i="24"/>
  <c r="O6849" i="24"/>
  <c r="P6849" i="24"/>
  <c r="P6882" i="24"/>
  <c r="O6882" i="24"/>
  <c r="P6957" i="24"/>
  <c r="O6957" i="24"/>
  <c r="O6974" i="24"/>
  <c r="P6974" i="24"/>
  <c r="P6996" i="24"/>
  <c r="O6996" i="24"/>
  <c r="P7074" i="24"/>
  <c r="O7074" i="24"/>
  <c r="O7299" i="24"/>
  <c r="P7299" i="24"/>
  <c r="O7459" i="24"/>
  <c r="P7459" i="24"/>
  <c r="P7496" i="24"/>
  <c r="O7496" i="24"/>
  <c r="O7523" i="24"/>
  <c r="P7523" i="24"/>
  <c r="O7540" i="24"/>
  <c r="P7540" i="24"/>
  <c r="P7554" i="24"/>
  <c r="O7554" i="24"/>
  <c r="P7588" i="24"/>
  <c r="O7588" i="24"/>
  <c r="P7610" i="24"/>
  <c r="O7610" i="24"/>
  <c r="P7702" i="24"/>
  <c r="O7702" i="24"/>
  <c r="P7705" i="24"/>
  <c r="O7705" i="24"/>
  <c r="P7750" i="24"/>
  <c r="O7750" i="24"/>
  <c r="O7783" i="24"/>
  <c r="P7783" i="24"/>
  <c r="P7794" i="24"/>
  <c r="O7794" i="24"/>
  <c r="P5700" i="24"/>
  <c r="P5702" i="24"/>
  <c r="O5721" i="24"/>
  <c r="P5723" i="24"/>
  <c r="P5725" i="24"/>
  <c r="O5738" i="24"/>
  <c r="P5740" i="24"/>
  <c r="O5742" i="24"/>
  <c r="O5753" i="24"/>
  <c r="P5755" i="24"/>
  <c r="P5757" i="24"/>
  <c r="O5770" i="24"/>
  <c r="P5772" i="24"/>
  <c r="O5854" i="24"/>
  <c r="P5868" i="24"/>
  <c r="O5888" i="24"/>
  <c r="P5899" i="24"/>
  <c r="O5901" i="24"/>
  <c r="P5925" i="24"/>
  <c r="O5945" i="24"/>
  <c r="P5973" i="24"/>
  <c r="P6755" i="24"/>
  <c r="O6755" i="24"/>
  <c r="O6825" i="24"/>
  <c r="P6825" i="24"/>
  <c r="O6828" i="24"/>
  <c r="P6828" i="24"/>
  <c r="P6895" i="24"/>
  <c r="O6895" i="24"/>
  <c r="P6917" i="24"/>
  <c r="O6917" i="24"/>
  <c r="P6994" i="24"/>
  <c r="O6994" i="24"/>
  <c r="P7016" i="24"/>
  <c r="O7016" i="24"/>
  <c r="P7054" i="24"/>
  <c r="O7054" i="24"/>
  <c r="P7112" i="24"/>
  <c r="O7112" i="24"/>
  <c r="P7134" i="24"/>
  <c r="O7134" i="24"/>
  <c r="P7156" i="24"/>
  <c r="O7156" i="24"/>
  <c r="O7176" i="24"/>
  <c r="P7176" i="24"/>
  <c r="O7179" i="24"/>
  <c r="P7179" i="24"/>
  <c r="O7192" i="24"/>
  <c r="P7192" i="24"/>
  <c r="O7210" i="24"/>
  <c r="P7210" i="24"/>
  <c r="P7267" i="24"/>
  <c r="O7267" i="24"/>
  <c r="P7312" i="24"/>
  <c r="O7312" i="24"/>
  <c r="O7374" i="24"/>
  <c r="P7374" i="24"/>
  <c r="O7421" i="24"/>
  <c r="P7421" i="24"/>
  <c r="P7457" i="24"/>
  <c r="O7457" i="24"/>
  <c r="P7491" i="24"/>
  <c r="O7491" i="24"/>
  <c r="O7500" i="24"/>
  <c r="P7500" i="24"/>
  <c r="P7538" i="24"/>
  <c r="O7538" i="24"/>
  <c r="P7583" i="24"/>
  <c r="O7583" i="24"/>
  <c r="P7597" i="24"/>
  <c r="O7597" i="24"/>
  <c r="P7644" i="24"/>
  <c r="O7644" i="24"/>
  <c r="O7653" i="24"/>
  <c r="P7653" i="24"/>
  <c r="O7723" i="24"/>
  <c r="P7723" i="24"/>
  <c r="P7758" i="24"/>
  <c r="O7758" i="24"/>
  <c r="P7780" i="24"/>
  <c r="O7780" i="24"/>
  <c r="O6767" i="24"/>
  <c r="P6770" i="24"/>
  <c r="O6770" i="24"/>
  <c r="O6775" i="24"/>
  <c r="P6778" i="24"/>
  <c r="O6778" i="24"/>
  <c r="O6783" i="24"/>
  <c r="P6864" i="24"/>
  <c r="O6864" i="24"/>
  <c r="P6893" i="24"/>
  <c r="O6893" i="24"/>
  <c r="O7067" i="24"/>
  <c r="P7067" i="24"/>
  <c r="P7154" i="24"/>
  <c r="O7154" i="24"/>
  <c r="P7203" i="24"/>
  <c r="O7203" i="24"/>
  <c r="P7245" i="24"/>
  <c r="O7245" i="24"/>
  <c r="O7350" i="24"/>
  <c r="P7350" i="24"/>
  <c r="P7519" i="24"/>
  <c r="O7519" i="24"/>
  <c r="O7564" i="24"/>
  <c r="P7564" i="24"/>
  <c r="P7672" i="24"/>
  <c r="O7672" i="24"/>
  <c r="P5709" i="24"/>
  <c r="P5715" i="24"/>
  <c r="P5717" i="24"/>
  <c r="O5730" i="24"/>
  <c r="P5732" i="24"/>
  <c r="P5848" i="24"/>
  <c r="O5850" i="24"/>
  <c r="P6000" i="24"/>
  <c r="P6016" i="24"/>
  <c r="P6102" i="24"/>
  <c r="P6118" i="24"/>
  <c r="O6147" i="24"/>
  <c r="P6149" i="24"/>
  <c r="O6588" i="24"/>
  <c r="O6590" i="24"/>
  <c r="P6682" i="24"/>
  <c r="O6711" i="24"/>
  <c r="P6725" i="24"/>
  <c r="O6731" i="24"/>
  <c r="O6733" i="24"/>
  <c r="O6735" i="24"/>
  <c r="O6737" i="24"/>
  <c r="O6739" i="24"/>
  <c r="O6741" i="24"/>
  <c r="P6763" i="24"/>
  <c r="O6763" i="24"/>
  <c r="P6838" i="24"/>
  <c r="O6838" i="24"/>
  <c r="P6915" i="24"/>
  <c r="O6915" i="24"/>
  <c r="P6963" i="24"/>
  <c r="O6963" i="24"/>
  <c r="P6987" i="24"/>
  <c r="O6987" i="24"/>
  <c r="O7147" i="24"/>
  <c r="P7147" i="24"/>
  <c r="P7265" i="24"/>
  <c r="O7265" i="24"/>
  <c r="P7310" i="24"/>
  <c r="O7310" i="24"/>
  <c r="P7330" i="24"/>
  <c r="O7330" i="24"/>
  <c r="O7419" i="24"/>
  <c r="P7419" i="24"/>
  <c r="O7436" i="24"/>
  <c r="P7436" i="24"/>
  <c r="P7455" i="24"/>
  <c r="O7455" i="24"/>
  <c r="P7474" i="24"/>
  <c r="O7474" i="24"/>
  <c r="P7544" i="24"/>
  <c r="O7544" i="24"/>
  <c r="P7547" i="24"/>
  <c r="O7547" i="24"/>
  <c r="O7581" i="24"/>
  <c r="P7581" i="24"/>
  <c r="P7604" i="24"/>
  <c r="O7604" i="24"/>
  <c r="O7616" i="24"/>
  <c r="P7616" i="24"/>
  <c r="P7651" i="24"/>
  <c r="O7651" i="24"/>
  <c r="P7696" i="24"/>
  <c r="O7696" i="24"/>
  <c r="P7746" i="24"/>
  <c r="O7746" i="24"/>
  <c r="O7756" i="24"/>
  <c r="P7756" i="24"/>
  <c r="O7777" i="24"/>
  <c r="P7777" i="24"/>
  <c r="O6840" i="24"/>
  <c r="P6910" i="24"/>
  <c r="O6921" i="24"/>
  <c r="P6950" i="24"/>
  <c r="O6965" i="24"/>
  <c r="P6982" i="24"/>
  <c r="O7000" i="24"/>
  <c r="P7011" i="24"/>
  <c r="O7022" i="24"/>
  <c r="O7058" i="24"/>
  <c r="O7060" i="24"/>
  <c r="P7107" i="24"/>
  <c r="O7138" i="24"/>
  <c r="P7171" i="24"/>
  <c r="P7194" i="24"/>
  <c r="O7205" i="24"/>
  <c r="O7225" i="24"/>
  <c r="O7227" i="24"/>
  <c r="O7247" i="24"/>
  <c r="P7258" i="24"/>
  <c r="O7269" i="24"/>
  <c r="P7810" i="24"/>
  <c r="O7810" i="24"/>
  <c r="P7851" i="24"/>
  <c r="O7851" i="24"/>
  <c r="O7892" i="24"/>
  <c r="P7892" i="24"/>
  <c r="P7922" i="24"/>
  <c r="O7922" i="24"/>
  <c r="O8021" i="24"/>
  <c r="P8021" i="24"/>
  <c r="P8046" i="24"/>
  <c r="O8046" i="24"/>
  <c r="P7792" i="24"/>
  <c r="O7792" i="24"/>
  <c r="P7864" i="24"/>
  <c r="O7864" i="24"/>
  <c r="O7983" i="24"/>
  <c r="P7983" i="24"/>
  <c r="O8019" i="24"/>
  <c r="P8019" i="24"/>
  <c r="O8044" i="24"/>
  <c r="P8044" i="24"/>
  <c r="O7642" i="24"/>
  <c r="O7649" i="24"/>
  <c r="O7690" i="24"/>
  <c r="O7846" i="24"/>
  <c r="O7932" i="24"/>
  <c r="P7932" i="24"/>
  <c r="O7981" i="24"/>
  <c r="P7981" i="24"/>
  <c r="P8170" i="24"/>
  <c r="O8170" i="24"/>
  <c r="P6788" i="24"/>
  <c r="P6790" i="24"/>
  <c r="P6792" i="24"/>
  <c r="P6794" i="24"/>
  <c r="P6796" i="24"/>
  <c r="P6798" i="24"/>
  <c r="P6800" i="24"/>
  <c r="P6802" i="24"/>
  <c r="P6804" i="24"/>
  <c r="P6806" i="24"/>
  <c r="P6808" i="24"/>
  <c r="P6810" i="24"/>
  <c r="O7130" i="24"/>
  <c r="O7306" i="24"/>
  <c r="O7308" i="24"/>
  <c r="O7328" i="24"/>
  <c r="O7357" i="24"/>
  <c r="O7359" i="24"/>
  <c r="P7379" i="24"/>
  <c r="O7402" i="24"/>
  <c r="O7406" i="24"/>
  <c r="O7408" i="24"/>
  <c r="O7410" i="24"/>
  <c r="O7426" i="24"/>
  <c r="P7451" i="24"/>
  <c r="P7453" i="24"/>
  <c r="O7466" i="24"/>
  <c r="P7476" i="24"/>
  <c r="O7505" i="24"/>
  <c r="O7511" i="24"/>
  <c r="P7532" i="24"/>
  <c r="P7571" i="24"/>
  <c r="P7573" i="24"/>
  <c r="O7602" i="24"/>
  <c r="P7606" i="24"/>
  <c r="P7608" i="24"/>
  <c r="O7621" i="24"/>
  <c r="O7640" i="24"/>
  <c r="O7647" i="24"/>
  <c r="O7664" i="24"/>
  <c r="O7675" i="24"/>
  <c r="O7700" i="24"/>
  <c r="P7715" i="24"/>
  <c r="O7738" i="24"/>
  <c r="O7742" i="24"/>
  <c r="P7748" i="24"/>
  <c r="O7761" i="24"/>
  <c r="O7778" i="24"/>
  <c r="O7781" i="24"/>
  <c r="P7790" i="24"/>
  <c r="O7790" i="24"/>
  <c r="O7801" i="24"/>
  <c r="P7818" i="24"/>
  <c r="O7818" i="24"/>
  <c r="O7844" i="24"/>
  <c r="P7844" i="24"/>
  <c r="O7862" i="24"/>
  <c r="P7862" i="24"/>
  <c r="O7909" i="24"/>
  <c r="P7909" i="24"/>
  <c r="P7952" i="24"/>
  <c r="O7952" i="24"/>
  <c r="P6821" i="24"/>
  <c r="P6829" i="24"/>
  <c r="O6876" i="24"/>
  <c r="O6878" i="24"/>
  <c r="O6889" i="24"/>
  <c r="O6909" i="24"/>
  <c r="O6911" i="24"/>
  <c r="O6949" i="24"/>
  <c r="P6966" i="24"/>
  <c r="O6981" i="24"/>
  <c r="O7010" i="24"/>
  <c r="O7012" i="24"/>
  <c r="O7048" i="24"/>
  <c r="P7059" i="24"/>
  <c r="O7070" i="24"/>
  <c r="O7106" i="24"/>
  <c r="O7108" i="24"/>
  <c r="O7128" i="24"/>
  <c r="P7139" i="24"/>
  <c r="O7170" i="24"/>
  <c r="O7172" i="24"/>
  <c r="P7180" i="24"/>
  <c r="P7188" i="24"/>
  <c r="O7193" i="24"/>
  <c r="O7195" i="24"/>
  <c r="O7215" i="24"/>
  <c r="P7226" i="24"/>
  <c r="O7237" i="24"/>
  <c r="O7257" i="24"/>
  <c r="O7259" i="24"/>
  <c r="O7304" i="24"/>
  <c r="P7315" i="24"/>
  <c r="O7326" i="24"/>
  <c r="P7366" i="24"/>
  <c r="O7377" i="24"/>
  <c r="O7483" i="24"/>
  <c r="O7490" i="24"/>
  <c r="O7543" i="24"/>
  <c r="O7591" i="24"/>
  <c r="O7598" i="24"/>
  <c r="P7623" i="24"/>
  <c r="O7636" i="24"/>
  <c r="P7660" i="24"/>
  <c r="P7662" i="24"/>
  <c r="P7677" i="24"/>
  <c r="P7707" i="24"/>
  <c r="O7753" i="24"/>
  <c r="P7779" i="24"/>
  <c r="O7779" i="24"/>
  <c r="O7799" i="24"/>
  <c r="P7799" i="24"/>
  <c r="P7821" i="24"/>
  <c r="O7821" i="24"/>
  <c r="O7860" i="24"/>
  <c r="P7860" i="24"/>
  <c r="O7907" i="24"/>
  <c r="P7907" i="24"/>
  <c r="P8015" i="24"/>
  <c r="O8015" i="24"/>
  <c r="O8076" i="24"/>
  <c r="P8076" i="24"/>
  <c r="P6824" i="24"/>
  <c r="P6832" i="24"/>
  <c r="O6848" i="24"/>
  <c r="O6850" i="24"/>
  <c r="P6885" i="24"/>
  <c r="O6907" i="24"/>
  <c r="P6918" i="24"/>
  <c r="O6947" i="24"/>
  <c r="O6979" i="24"/>
  <c r="O6988" i="24"/>
  <c r="O7008" i="24"/>
  <c r="P7019" i="24"/>
  <c r="O7046" i="24"/>
  <c r="O7066" i="24"/>
  <c r="O7068" i="24"/>
  <c r="O7104" i="24"/>
  <c r="P7115" i="24"/>
  <c r="O7126" i="24"/>
  <c r="O7146" i="24"/>
  <c r="O7148" i="24"/>
  <c r="O7168" i="24"/>
  <c r="P7175" i="24"/>
  <c r="P7183" i="24"/>
  <c r="P7191" i="24"/>
  <c r="P7202" i="24"/>
  <c r="O7213" i="24"/>
  <c r="O7233" i="24"/>
  <c r="O7235" i="24"/>
  <c r="O7255" i="24"/>
  <c r="P7266" i="24"/>
  <c r="O7302" i="24"/>
  <c r="O7322" i="24"/>
  <c r="O7324" i="24"/>
  <c r="O7353" i="24"/>
  <c r="O7373" i="24"/>
  <c r="O7375" i="24"/>
  <c r="P7420" i="24"/>
  <c r="O7422" i="24"/>
  <c r="O7439" i="24"/>
  <c r="P7443" i="24"/>
  <c r="P7445" i="24"/>
  <c r="O7497" i="24"/>
  <c r="P7499" i="24"/>
  <c r="P7501" i="24"/>
  <c r="P7524" i="24"/>
  <c r="O7537" i="24"/>
  <c r="O7559" i="24"/>
  <c r="P7563" i="24"/>
  <c r="P7565" i="24"/>
  <c r="O7589" i="24"/>
  <c r="P7615" i="24"/>
  <c r="O7816" i="24"/>
  <c r="P7816" i="24"/>
  <c r="O7877" i="24"/>
  <c r="P7877" i="24"/>
  <c r="P7977" i="24"/>
  <c r="O7977" i="24"/>
  <c r="P8112" i="24"/>
  <c r="O8112" i="24"/>
  <c r="O7896" i="24"/>
  <c r="O7911" i="24"/>
  <c r="O7930" i="24"/>
  <c r="P7940" i="24"/>
  <c r="P7958" i="24"/>
  <c r="O7979" i="24"/>
  <c r="O7985" i="24"/>
  <c r="P7989" i="24"/>
  <c r="P7991" i="24"/>
  <c r="O8017" i="24"/>
  <c r="O8023" i="24"/>
  <c r="O8042" i="24"/>
  <c r="O8061" i="24"/>
  <c r="P8072" i="24"/>
  <c r="P8074" i="24"/>
  <c r="O8089" i="24"/>
  <c r="O8149" i="24"/>
  <c r="P8151" i="24"/>
  <c r="O8166" i="24"/>
  <c r="P8168" i="24"/>
  <c r="O8178" i="24"/>
  <c r="O8197" i="24"/>
  <c r="P8199" i="24"/>
  <c r="O8222" i="24"/>
  <c r="P8224" i="24"/>
  <c r="O8230" i="24"/>
  <c r="P8232" i="24"/>
  <c r="O8238" i="24"/>
  <c r="P8240" i="24"/>
  <c r="O8246" i="24"/>
  <c r="P8248" i="24"/>
  <c r="O8254" i="24"/>
  <c r="P8256" i="24"/>
  <c r="O8275" i="24"/>
  <c r="P8277" i="24"/>
  <c r="O8308" i="24"/>
  <c r="P8310" i="24"/>
  <c r="O8320" i="24"/>
  <c r="O8368" i="24"/>
  <c r="O8370" i="24"/>
  <c r="O8374" i="24"/>
  <c r="O8401" i="24"/>
  <c r="P8403" i="24"/>
  <c r="P8405" i="24"/>
  <c r="P8407" i="24"/>
  <c r="P8409" i="24"/>
  <c r="P8411" i="24"/>
  <c r="P8413" i="24"/>
  <c r="P8415" i="24"/>
  <c r="O8417" i="24"/>
  <c r="O8421" i="24"/>
  <c r="P8423" i="24"/>
  <c r="P8425" i="24"/>
  <c r="O8537" i="24"/>
  <c r="O8571" i="24"/>
  <c r="P8573" i="24"/>
  <c r="O8575" i="24"/>
  <c r="P8586" i="24"/>
  <c r="P8588" i="24"/>
  <c r="O8857" i="24"/>
  <c r="P8857" i="24"/>
  <c r="P8860" i="24"/>
  <c r="O8860" i="24"/>
  <c r="P8876" i="24"/>
  <c r="O8876" i="24"/>
  <c r="O8905" i="24"/>
  <c r="P8905" i="24"/>
  <c r="O8918" i="24"/>
  <c r="P8918" i="24"/>
  <c r="O8944" i="24"/>
  <c r="P8944" i="24"/>
  <c r="O8967" i="24"/>
  <c r="P8967" i="24"/>
  <c r="O7788" i="24"/>
  <c r="O7795" i="24"/>
  <c r="O7804" i="24"/>
  <c r="O8189" i="24"/>
  <c r="P8191" i="24"/>
  <c r="O8193" i="24"/>
  <c r="O8214" i="24"/>
  <c r="P8216" i="24"/>
  <c r="O8218" i="24"/>
  <c r="O8267" i="24"/>
  <c r="P8269" i="24"/>
  <c r="O8271" i="24"/>
  <c r="O8300" i="24"/>
  <c r="P8302" i="24"/>
  <c r="O8312" i="24"/>
  <c r="O8331" i="24"/>
  <c r="P8333" i="24"/>
  <c r="O8348" i="24"/>
  <c r="O8393" i="24"/>
  <c r="P8395" i="24"/>
  <c r="O8397" i="24"/>
  <c r="O8434" i="24"/>
  <c r="O8450" i="24"/>
  <c r="O8466" i="24"/>
  <c r="O8482" i="24"/>
  <c r="O8619" i="24"/>
  <c r="O8628" i="24"/>
  <c r="O8648" i="24"/>
  <c r="P8650" i="24"/>
  <c r="O8686" i="24"/>
  <c r="P8688" i="24"/>
  <c r="O8701" i="24"/>
  <c r="P8775" i="24"/>
  <c r="O8847" i="24"/>
  <c r="P8847" i="24"/>
  <c r="P8870" i="24"/>
  <c r="O8870" i="24"/>
  <c r="P8884" i="24"/>
  <c r="O8884" i="24"/>
  <c r="O8889" i="24"/>
  <c r="P8889" i="24"/>
  <c r="O7786" i="24"/>
  <c r="P7806" i="24"/>
  <c r="P7823" i="24"/>
  <c r="O7847" i="24"/>
  <c r="O7854" i="24"/>
  <c r="O7888" i="24"/>
  <c r="P7924" i="24"/>
  <c r="O7945" i="24"/>
  <c r="P8011" i="24"/>
  <c r="P8036" i="24"/>
  <c r="O8050" i="24"/>
  <c r="P8066" i="24"/>
  <c r="O8085" i="24"/>
  <c r="P8116" i="24"/>
  <c r="O8118" i="24"/>
  <c r="O8292" i="24"/>
  <c r="O8304" i="24"/>
  <c r="O8323" i="24"/>
  <c r="O8385" i="24"/>
  <c r="P8387" i="24"/>
  <c r="O8430" i="24"/>
  <c r="P8432" i="24"/>
  <c r="P8439" i="24"/>
  <c r="O8446" i="24"/>
  <c r="P8448" i="24"/>
  <c r="P8455" i="24"/>
  <c r="O8462" i="24"/>
  <c r="P8464" i="24"/>
  <c r="P8471" i="24"/>
  <c r="O8478" i="24"/>
  <c r="P8480" i="24"/>
  <c r="P8487" i="24"/>
  <c r="O8624" i="24"/>
  <c r="P8626" i="24"/>
  <c r="P8655" i="24"/>
  <c r="P8657" i="24"/>
  <c r="O8662" i="24"/>
  <c r="O8675" i="24"/>
  <c r="O8699" i="24"/>
  <c r="O8703" i="24"/>
  <c r="P8705" i="24"/>
  <c r="P8714" i="24"/>
  <c r="P8723" i="24"/>
  <c r="P8744" i="24"/>
  <c r="P8746" i="24"/>
  <c r="O8759" i="24"/>
  <c r="O8761" i="24"/>
  <c r="P8763" i="24"/>
  <c r="O8796" i="24"/>
  <c r="O8798" i="24"/>
  <c r="O8802" i="24"/>
  <c r="O8855" i="24"/>
  <c r="P8855" i="24"/>
  <c r="P8864" i="24"/>
  <c r="O8864" i="24"/>
  <c r="O8873" i="24"/>
  <c r="P8903" i="24"/>
  <c r="O8903" i="24"/>
  <c r="O8942" i="24"/>
  <c r="P8942" i="24"/>
  <c r="P8965" i="24"/>
  <c r="O8965" i="24"/>
  <c r="P7869" i="24"/>
  <c r="P8007" i="24"/>
  <c r="O8026" i="24"/>
  <c r="P8028" i="24"/>
  <c r="P8030" i="24"/>
  <c r="P8032" i="24"/>
  <c r="O8081" i="24"/>
  <c r="O8083" i="24"/>
  <c r="O8092" i="24"/>
  <c r="P8094" i="24"/>
  <c r="O8096" i="24"/>
  <c r="O8125" i="24"/>
  <c r="O8129" i="24"/>
  <c r="P8604" i="24"/>
  <c r="P8606" i="24"/>
  <c r="P8631" i="24"/>
  <c r="P8633" i="24"/>
  <c r="O8644" i="24"/>
  <c r="O8668" i="24"/>
  <c r="O8671" i="24"/>
  <c r="P8673" i="24"/>
  <c r="O8695" i="24"/>
  <c r="P8697" i="24"/>
  <c r="O8736" i="24"/>
  <c r="O8757" i="24"/>
  <c r="O8788" i="24"/>
  <c r="O8790" i="24"/>
  <c r="O8792" i="24"/>
  <c r="O8794" i="24"/>
  <c r="P8821" i="24"/>
  <c r="P8823" i="24"/>
  <c r="O8842" i="24"/>
  <c r="P8858" i="24"/>
  <c r="O8858" i="24"/>
  <c r="O8867" i="24"/>
  <c r="P8874" i="24"/>
  <c r="O8874" i="24"/>
  <c r="O8882" i="24"/>
  <c r="P8882" i="24"/>
  <c r="O7880" i="24"/>
  <c r="O7929" i="24"/>
  <c r="O7935" i="24"/>
  <c r="P7939" i="24"/>
  <c r="P7941" i="24"/>
  <c r="P7959" i="24"/>
  <c r="P7990" i="24"/>
  <c r="P8001" i="24"/>
  <c r="O8041" i="24"/>
  <c r="P8060" i="24"/>
  <c r="O8073" i="24"/>
  <c r="P8079" i="24"/>
  <c r="O8088" i="24"/>
  <c r="P8090" i="24"/>
  <c r="O8150" i="24"/>
  <c r="O8154" i="24"/>
  <c r="O8165" i="24"/>
  <c r="P8167" i="24"/>
  <c r="O8169" i="24"/>
  <c r="O8198" i="24"/>
  <c r="O8223" i="24"/>
  <c r="P8225" i="24"/>
  <c r="O8231" i="24"/>
  <c r="P8233" i="24"/>
  <c r="O8239" i="24"/>
  <c r="P8241" i="24"/>
  <c r="O8247" i="24"/>
  <c r="P8249" i="24"/>
  <c r="O8255" i="24"/>
  <c r="P8257" i="24"/>
  <c r="O8276" i="24"/>
  <c r="P8278" i="24"/>
  <c r="O8288" i="24"/>
  <c r="O8307" i="24"/>
  <c r="P8309" i="24"/>
  <c r="O8311" i="24"/>
  <c r="O8369" i="24"/>
  <c r="P8371" i="24"/>
  <c r="O8402" i="24"/>
  <c r="P8404" i="24"/>
  <c r="O8422" i="24"/>
  <c r="P8424" i="24"/>
  <c r="O8426" i="24"/>
  <c r="P8570" i="24"/>
  <c r="O8587" i="24"/>
  <c r="O8611" i="24"/>
  <c r="P8613" i="24"/>
  <c r="O8615" i="24"/>
  <c r="O8640" i="24"/>
  <c r="P8642" i="24"/>
  <c r="O8678" i="24"/>
  <c r="P8680" i="24"/>
  <c r="O8691" i="24"/>
  <c r="O8710" i="24"/>
  <c r="O8728" i="24"/>
  <c r="P8738" i="24"/>
  <c r="O8751" i="24"/>
  <c r="O8753" i="24"/>
  <c r="P8755" i="24"/>
  <c r="O8780" i="24"/>
  <c r="O8782" i="24"/>
  <c r="O8784" i="24"/>
  <c r="O8786" i="24"/>
  <c r="P8813" i="24"/>
  <c r="P8815" i="24"/>
  <c r="O8836" i="24"/>
  <c r="O8838" i="24"/>
  <c r="P8840" i="24"/>
  <c r="O8861" i="24"/>
  <c r="P8868" i="24"/>
  <c r="O8868" i="24"/>
  <c r="P8931" i="24"/>
  <c r="O8931" i="24"/>
  <c r="P8940" i="24"/>
  <c r="O8940" i="24"/>
  <c r="P8963" i="24"/>
  <c r="O8963" i="24"/>
  <c r="O8856" i="24"/>
  <c r="P8856" i="24"/>
  <c r="P8862" i="24"/>
  <c r="O8862" i="24"/>
  <c r="O8871" i="24"/>
  <c r="P8880" i="24"/>
  <c r="O8880" i="24"/>
  <c r="O8384" i="24"/>
  <c r="O8386" i="24"/>
  <c r="P8388" i="24"/>
  <c r="O8398" i="24"/>
  <c r="P8429" i="24"/>
  <c r="P8431" i="24"/>
  <c r="O8438" i="24"/>
  <c r="P8440" i="24"/>
  <c r="P8447" i="24"/>
  <c r="O8454" i="24"/>
  <c r="P8456" i="24"/>
  <c r="P8463" i="24"/>
  <c r="O8470" i="24"/>
  <c r="P8472" i="24"/>
  <c r="P8479" i="24"/>
  <c r="O8486" i="24"/>
  <c r="P8488" i="24"/>
  <c r="P8495" i="24"/>
  <c r="O8506" i="24"/>
  <c r="O8545" i="24"/>
  <c r="P8568" i="24"/>
  <c r="O8579" i="24"/>
  <c r="P8581" i="24"/>
  <c r="O8583" i="24"/>
  <c r="P8594" i="24"/>
  <c r="P8846" i="24"/>
  <c r="O8846" i="24"/>
  <c r="P8872" i="24"/>
  <c r="O8872" i="24"/>
  <c r="P8888" i="24"/>
  <c r="O8888" i="24"/>
  <c r="P7868" i="24"/>
  <c r="P7966" i="24"/>
  <c r="O7987" i="24"/>
  <c r="O7993" i="24"/>
  <c r="P7999" i="24"/>
  <c r="O8025" i="24"/>
  <c r="P8029" i="24"/>
  <c r="O8031" i="24"/>
  <c r="P8033" i="24"/>
  <c r="O8052" i="24"/>
  <c r="P8063" i="24"/>
  <c r="P8082" i="24"/>
  <c r="O8093" i="24"/>
  <c r="P8095" i="24"/>
  <c r="O8097" i="24"/>
  <c r="O8126" i="24"/>
  <c r="P8128" i="24"/>
  <c r="O8134" i="24"/>
  <c r="O8262" i="24"/>
  <c r="O8264" i="24"/>
  <c r="O8283" i="24"/>
  <c r="O8316" i="24"/>
  <c r="P8318" i="24"/>
  <c r="O8328" i="24"/>
  <c r="O8339" i="24"/>
  <c r="P8341" i="24"/>
  <c r="O8502" i="24"/>
  <c r="P8504" i="24"/>
  <c r="O8524" i="24"/>
  <c r="P8526" i="24"/>
  <c r="O8539" i="24"/>
  <c r="O8541" i="24"/>
  <c r="P8543" i="24"/>
  <c r="O8556" i="24"/>
  <c r="P8558" i="24"/>
  <c r="O8603" i="24"/>
  <c r="P8605" i="24"/>
  <c r="O8607" i="24"/>
  <c r="P8716" i="24"/>
  <c r="O8735" i="24"/>
  <c r="O8741" i="24"/>
  <c r="O8849" i="24"/>
  <c r="P8849" i="24"/>
  <c r="P8854" i="24"/>
  <c r="O8854" i="24"/>
  <c r="P8866" i="24"/>
  <c r="O8866" i="24"/>
  <c r="O8875" i="24"/>
  <c r="O8891" i="24"/>
  <c r="P8891" i="24"/>
  <c r="O8907" i="24"/>
  <c r="P8907" i="24"/>
  <c r="P9383" i="24"/>
  <c r="P9518" i="24"/>
  <c r="O8948" i="24"/>
  <c r="P8950" i="24"/>
  <c r="O8971" i="24"/>
  <c r="P8974" i="24"/>
  <c r="P9072" i="24"/>
  <c r="P9128" i="24"/>
  <c r="P9220" i="24"/>
  <c r="P9228" i="24"/>
  <c r="O9280" i="24"/>
  <c r="P8848" i="24"/>
  <c r="O8850" i="24"/>
  <c r="P8881" i="24"/>
  <c r="P8883" i="24"/>
  <c r="O8902" i="24"/>
  <c r="O8904" i="24"/>
  <c r="P8972" i="24"/>
  <c r="O9026" i="24"/>
  <c r="P9028" i="24"/>
  <c r="P9030" i="24"/>
  <c r="P9070" i="24"/>
  <c r="P9078" i="24"/>
  <c r="P9084" i="24"/>
  <c r="P9092" i="24"/>
  <c r="P9100" i="24"/>
  <c r="P9108" i="24"/>
  <c r="P9116" i="24"/>
  <c r="P9124" i="24"/>
  <c r="P9131" i="24"/>
  <c r="O9152" i="24"/>
  <c r="O9154" i="24"/>
  <c r="P9226" i="24"/>
  <c r="O9278" i="24"/>
  <c r="P9334" i="24"/>
  <c r="P9342" i="24"/>
  <c r="P9350" i="24"/>
  <c r="P9358" i="24"/>
  <c r="P9366" i="24"/>
  <c r="P9374" i="24"/>
  <c r="O9387" i="24"/>
  <c r="O9389" i="24"/>
  <c r="O9395" i="24"/>
  <c r="O9397" i="24"/>
  <c r="O9403" i="24"/>
  <c r="O9405" i="24"/>
  <c r="O9411" i="24"/>
  <c r="O9413" i="24"/>
  <c r="O9419" i="24"/>
  <c r="O9421" i="24"/>
  <c r="O9427" i="24"/>
  <c r="O9429" i="24"/>
  <c r="O9442" i="24"/>
  <c r="O9444" i="24"/>
  <c r="P9448" i="24"/>
  <c r="O9463" i="24"/>
  <c r="O9465" i="24"/>
  <c r="P9482" i="24"/>
  <c r="P9500" i="24"/>
  <c r="O9513" i="24"/>
  <c r="O9515" i="24"/>
  <c r="O9561" i="24"/>
  <c r="P9585" i="24"/>
  <c r="P9597" i="24"/>
  <c r="O9610" i="24"/>
  <c r="O9612" i="24"/>
  <c r="O8975" i="24"/>
  <c r="O8994" i="24"/>
  <c r="P8996" i="24"/>
  <c r="O9002" i="24"/>
  <c r="P9004" i="24"/>
  <c r="O9010" i="24"/>
  <c r="P9012" i="24"/>
  <c r="O9018" i="24"/>
  <c r="P9020" i="24"/>
  <c r="P9022" i="24"/>
  <c r="O9049" i="24"/>
  <c r="O9051" i="24"/>
  <c r="O9053" i="24"/>
  <c r="O9057" i="24"/>
  <c r="O9059" i="24"/>
  <c r="O9061" i="24"/>
  <c r="O9065" i="24"/>
  <c r="O9073" i="24"/>
  <c r="O9129" i="24"/>
  <c r="O9144" i="24"/>
  <c r="O9146" i="24"/>
  <c r="O9221" i="24"/>
  <c r="O9229" i="24"/>
  <c r="O9238" i="24"/>
  <c r="O9240" i="24"/>
  <c r="O9246" i="24"/>
  <c r="O9248" i="24"/>
  <c r="P9281" i="24"/>
  <c r="P9393" i="24"/>
  <c r="P9401" i="24"/>
  <c r="P9409" i="24"/>
  <c r="P9417" i="24"/>
  <c r="P9425" i="24"/>
  <c r="P9433" i="24"/>
  <c r="P9440" i="24"/>
  <c r="O9455" i="24"/>
  <c r="O9476" i="24"/>
  <c r="O9494" i="24"/>
  <c r="O9526" i="24"/>
  <c r="O9540" i="24"/>
  <c r="O9542" i="24"/>
  <c r="P9559" i="24"/>
  <c r="O9572" i="24"/>
  <c r="O9574" i="24"/>
  <c r="O9591" i="24"/>
  <c r="O9623" i="24"/>
  <c r="O9642" i="24"/>
  <c r="P8890" i="24"/>
  <c r="O8892" i="24"/>
  <c r="P8920" i="24"/>
  <c r="O8939" i="24"/>
  <c r="O8941" i="24"/>
  <c r="P8943" i="24"/>
  <c r="O8945" i="24"/>
  <c r="O8964" i="24"/>
  <c r="P8966" i="24"/>
  <c r="O8986" i="24"/>
  <c r="P8988" i="24"/>
  <c r="P8990" i="24"/>
  <c r="P8998" i="24"/>
  <c r="P9006" i="24"/>
  <c r="P9014" i="24"/>
  <c r="O9041" i="24"/>
  <c r="O9043" i="24"/>
  <c r="P9045" i="24"/>
  <c r="O9047" i="24"/>
  <c r="O9055" i="24"/>
  <c r="O9063" i="24"/>
  <c r="P9068" i="24"/>
  <c r="P9076" i="24"/>
  <c r="O9081" i="24"/>
  <c r="O9136" i="24"/>
  <c r="O9138" i="24"/>
  <c r="P9224" i="24"/>
  <c r="P9232" i="24"/>
  <c r="O9254" i="24"/>
  <c r="O9256" i="24"/>
  <c r="O9262" i="24"/>
  <c r="O9264" i="24"/>
  <c r="O9270" i="24"/>
  <c r="O9272" i="24"/>
  <c r="O9286" i="24"/>
  <c r="O9288" i="24"/>
  <c r="O9294" i="24"/>
  <c r="O9296" i="24"/>
  <c r="O9302" i="24"/>
  <c r="O9304" i="24"/>
  <c r="O9310" i="24"/>
  <c r="O9312" i="24"/>
  <c r="O9318" i="24"/>
  <c r="O9320" i="24"/>
  <c r="O9326" i="24"/>
  <c r="O9328" i="24"/>
  <c r="P9453" i="24"/>
  <c r="P9474" i="24"/>
  <c r="P9492" i="24"/>
  <c r="O9505" i="24"/>
  <c r="O9507" i="24"/>
  <c r="P9524" i="24"/>
  <c r="O9553" i="24"/>
  <c r="P9589" i="24"/>
  <c r="O9602" i="24"/>
  <c r="O9604" i="24"/>
  <c r="P9621" i="24"/>
  <c r="P9634" i="24"/>
  <c r="O9071" i="24"/>
  <c r="O9079" i="24"/>
  <c r="O9167" i="24"/>
  <c r="O9175" i="24"/>
  <c r="P9551" i="24"/>
  <c r="O9566" i="24"/>
  <c r="O9659" i="24"/>
  <c r="P9659" i="24"/>
  <c r="P9667" i="24"/>
  <c r="P9669" i="24"/>
  <c r="P9713" i="24"/>
  <c r="P9715" i="24"/>
  <c r="O9728" i="24"/>
  <c r="O9900" i="24"/>
  <c r="O9921" i="24"/>
  <c r="O9932" i="24"/>
  <c r="O9965" i="24"/>
  <c r="O9976" i="24"/>
  <c r="O9993" i="24"/>
  <c r="O10006" i="24"/>
  <c r="O10017" i="24"/>
  <c r="O10038" i="24"/>
  <c r="P10055" i="24"/>
  <c r="O10076" i="24"/>
  <c r="P10078" i="24"/>
  <c r="O10097" i="24"/>
  <c r="P10099" i="24"/>
  <c r="P10107" i="24"/>
  <c r="O10129" i="24"/>
  <c r="P10131" i="24"/>
  <c r="O10161" i="24"/>
  <c r="O10165" i="24"/>
  <c r="O10167" i="24"/>
  <c r="O10169" i="24"/>
  <c r="O10173" i="24"/>
  <c r="O10175" i="24"/>
  <c r="P10539" i="24"/>
  <c r="O10539" i="24"/>
  <c r="P10619" i="24"/>
  <c r="O10619" i="24"/>
  <c r="O9661" i="24"/>
  <c r="O9890" i="24"/>
  <c r="P9902" i="24"/>
  <c r="P9917" i="24"/>
  <c r="P9919" i="24"/>
  <c r="P9934" i="24"/>
  <c r="P9961" i="24"/>
  <c r="P9978" i="24"/>
  <c r="P10111" i="24"/>
  <c r="O10115" i="24"/>
  <c r="P10135" i="24"/>
  <c r="O10177" i="24"/>
  <c r="O10202" i="24"/>
  <c r="O10210" i="24"/>
  <c r="O10218" i="24"/>
  <c r="O10226" i="24"/>
  <c r="O10234" i="24"/>
  <c r="O10242" i="24"/>
  <c r="P10300" i="24"/>
  <c r="O10356" i="24"/>
  <c r="O10405" i="24"/>
  <c r="O10491" i="24"/>
  <c r="O10493" i="24"/>
  <c r="O10592" i="24"/>
  <c r="P10602" i="24"/>
  <c r="P10611" i="24"/>
  <c r="O10611" i="24"/>
  <c r="P10670" i="24"/>
  <c r="P10675" i="24"/>
  <c r="O10675" i="24"/>
  <c r="O10694" i="24"/>
  <c r="P10694" i="24"/>
  <c r="P9705" i="24"/>
  <c r="O9718" i="24"/>
  <c r="O9720" i="24"/>
  <c r="O9924" i="24"/>
  <c r="P10454" i="24"/>
  <c r="O10473" i="24"/>
  <c r="O10477" i="24"/>
  <c r="O10479" i="24"/>
  <c r="P10523" i="24"/>
  <c r="O10523" i="24"/>
  <c r="O10528" i="24"/>
  <c r="P10528" i="24"/>
  <c r="P10535" i="24"/>
  <c r="O10535" i="24"/>
  <c r="O10584" i="24"/>
  <c r="P10594" i="24"/>
  <c r="P10599" i="24"/>
  <c r="O10599" i="24"/>
  <c r="P10662" i="24"/>
  <c r="P10667" i="24"/>
  <c r="O10667" i="24"/>
  <c r="O9685" i="24"/>
  <c r="O9699" i="24"/>
  <c r="O9731" i="24"/>
  <c r="O9753" i="24"/>
  <c r="P9771" i="24"/>
  <c r="P9773" i="24"/>
  <c r="O9778" i="24"/>
  <c r="O9806" i="24"/>
  <c r="O9817" i="24"/>
  <c r="O9838" i="24"/>
  <c r="O9850" i="24"/>
  <c r="O9861" i="24"/>
  <c r="O9882" i="24"/>
  <c r="P9909" i="24"/>
  <c r="P9926" i="24"/>
  <c r="P9941" i="24"/>
  <c r="P9953" i="24"/>
  <c r="O10423" i="24"/>
  <c r="O10425" i="24"/>
  <c r="O10427" i="24"/>
  <c r="O10429" i="24"/>
  <c r="O10471" i="24"/>
  <c r="O10475" i="24"/>
  <c r="P10507" i="24"/>
  <c r="O10507" i="24"/>
  <c r="P10525" i="24"/>
  <c r="P10530" i="24"/>
  <c r="O10576" i="24"/>
  <c r="P10586" i="24"/>
  <c r="P10591" i="24"/>
  <c r="O10591" i="24"/>
  <c r="P10654" i="24"/>
  <c r="P10659" i="24"/>
  <c r="O10659" i="24"/>
  <c r="O10704" i="24"/>
  <c r="P10704" i="24"/>
  <c r="P9683" i="24"/>
  <c r="P9841" i="24"/>
  <c r="P9846" i="24"/>
  <c r="P9848" i="24"/>
  <c r="P9863" i="24"/>
  <c r="P9878" i="24"/>
  <c r="P9880" i="24"/>
  <c r="O10102" i="24"/>
  <c r="O10104" i="24"/>
  <c r="O10108" i="24"/>
  <c r="O10110" i="24"/>
  <c r="P10160" i="24"/>
  <c r="O10164" i="24"/>
  <c r="P10172" i="24"/>
  <c r="P10198" i="24"/>
  <c r="O10301" i="24"/>
  <c r="O10309" i="24"/>
  <c r="O10361" i="24"/>
  <c r="O10382" i="24"/>
  <c r="O10384" i="24"/>
  <c r="O10386" i="24"/>
  <c r="O10431" i="24"/>
  <c r="O10457" i="24"/>
  <c r="O10463" i="24"/>
  <c r="O10465" i="24"/>
  <c r="P10583" i="24"/>
  <c r="O10583" i="24"/>
  <c r="P10646" i="24"/>
  <c r="P10651" i="24"/>
  <c r="O10651" i="24"/>
  <c r="O9677" i="24"/>
  <c r="O9745" i="24"/>
  <c r="P9787" i="24"/>
  <c r="P9789" i="24"/>
  <c r="O9798" i="24"/>
  <c r="O9809" i="24"/>
  <c r="O9830" i="24"/>
  <c r="O9853" i="24"/>
  <c r="O9874" i="24"/>
  <c r="O9885" i="24"/>
  <c r="O10112" i="24"/>
  <c r="O10116" i="24"/>
  <c r="O10118" i="24"/>
  <c r="O10120" i="24"/>
  <c r="O10136" i="24"/>
  <c r="P10176" i="24"/>
  <c r="O10178" i="24"/>
  <c r="O10180" i="24"/>
  <c r="P10201" i="24"/>
  <c r="O10203" i="24"/>
  <c r="P10205" i="24"/>
  <c r="O10211" i="24"/>
  <c r="P10217" i="24"/>
  <c r="O10219" i="24"/>
  <c r="P10221" i="24"/>
  <c r="O10227" i="24"/>
  <c r="P10233" i="24"/>
  <c r="O10235" i="24"/>
  <c r="P10237" i="24"/>
  <c r="O10243" i="24"/>
  <c r="O10250" i="24"/>
  <c r="O10299" i="24"/>
  <c r="O10328" i="24"/>
  <c r="O10330" i="24"/>
  <c r="O10332" i="24"/>
  <c r="O10368" i="24"/>
  <c r="O10370" i="24"/>
  <c r="P10391" i="24"/>
  <c r="O10404" i="24"/>
  <c r="O10406" i="24"/>
  <c r="P10408" i="24"/>
  <c r="O10414" i="24"/>
  <c r="O10524" i="24"/>
  <c r="P10524" i="24"/>
  <c r="P10529" i="24"/>
  <c r="O10529" i="24"/>
  <c r="O10555" i="24"/>
  <c r="P10555" i="24"/>
  <c r="P10575" i="24"/>
  <c r="O10575" i="24"/>
  <c r="P10643" i="24"/>
  <c r="O10643" i="24"/>
  <c r="O10758" i="24"/>
  <c r="P10758" i="24"/>
  <c r="O9704" i="24"/>
  <c r="P9721" i="24"/>
  <c r="O9770" i="24"/>
  <c r="P9794" i="24"/>
  <c r="P9796" i="24"/>
  <c r="P9811" i="24"/>
  <c r="P9826" i="24"/>
  <c r="P9828" i="24"/>
  <c r="P9855" i="24"/>
  <c r="P9870" i="24"/>
  <c r="P9872" i="24"/>
  <c r="P9887" i="24"/>
  <c r="O9940" i="24"/>
  <c r="O9973" i="24"/>
  <c r="O9984" i="24"/>
  <c r="O9997" i="24"/>
  <c r="O10014" i="24"/>
  <c r="O10025" i="24"/>
  <c r="O10053" i="24"/>
  <c r="P10061" i="24"/>
  <c r="O10067" i="24"/>
  <c r="O10084" i="24"/>
  <c r="O10086" i="24"/>
  <c r="O10088" i="24"/>
  <c r="O10255" i="24"/>
  <c r="O10257" i="24"/>
  <c r="O10263" i="24"/>
  <c r="O10265" i="24"/>
  <c r="O10271" i="24"/>
  <c r="O10273" i="24"/>
  <c r="O10279" i="24"/>
  <c r="O10281" i="24"/>
  <c r="O10283" i="24"/>
  <c r="O10287" i="24"/>
  <c r="O10289" i="24"/>
  <c r="O10291" i="24"/>
  <c r="O10295" i="24"/>
  <c r="O10297" i="24"/>
  <c r="O10320" i="24"/>
  <c r="O10322" i="24"/>
  <c r="O10324" i="24"/>
  <c r="O10349" i="24"/>
  <c r="O10366" i="24"/>
  <c r="P10375" i="24"/>
  <c r="P10393" i="24"/>
  <c r="P10395" i="24"/>
  <c r="O10397" i="24"/>
  <c r="P10410" i="24"/>
  <c r="P10412" i="24"/>
  <c r="P10418" i="24"/>
  <c r="P10420" i="24"/>
  <c r="O10453" i="24"/>
  <c r="P10453" i="24"/>
  <c r="P10481" i="24"/>
  <c r="O10481" i="24"/>
  <c r="P10533" i="24"/>
  <c r="P10562" i="24"/>
  <c r="P10567" i="24"/>
  <c r="O10567" i="24"/>
  <c r="P10630" i="24"/>
  <c r="P10635" i="24"/>
  <c r="O10635" i="24"/>
  <c r="P9772" i="24"/>
  <c r="O9822" i="24"/>
  <c r="O9866" i="24"/>
  <c r="P9895" i="24"/>
  <c r="P9910" i="24"/>
  <c r="P9925" i="24"/>
  <c r="P9927" i="24"/>
  <c r="P9942" i="24"/>
  <c r="O9945" i="24"/>
  <c r="P9954" i="24"/>
  <c r="P9969" i="24"/>
  <c r="P9971" i="24"/>
  <c r="P9986" i="24"/>
  <c r="O9995" i="24"/>
  <c r="P10010" i="24"/>
  <c r="P10012" i="24"/>
  <c r="P10027" i="24"/>
  <c r="P10042" i="24"/>
  <c r="P10044" i="24"/>
  <c r="P10063" i="24"/>
  <c r="P10065" i="24"/>
  <c r="O10080" i="24"/>
  <c r="P10424" i="24"/>
  <c r="P10527" i="24"/>
  <c r="O10527" i="24"/>
  <c r="O10556" i="24"/>
  <c r="P10556" i="24"/>
  <c r="P10559" i="24"/>
  <c r="O10559" i="24"/>
  <c r="P10627" i="24"/>
  <c r="O10627" i="24"/>
  <c r="P10756" i="24"/>
  <c r="O10756" i="24"/>
  <c r="P10501" i="24"/>
  <c r="P10509" i="24"/>
  <c r="P10517" i="24"/>
  <c r="P10541" i="24"/>
  <c r="P10549" i="24"/>
  <c r="P10811" i="24"/>
  <c r="O10818" i="24"/>
  <c r="O10820" i="24"/>
  <c r="O10826" i="24"/>
  <c r="O10828" i="24"/>
  <c r="O10834" i="24"/>
  <c r="O10836" i="24"/>
  <c r="O10971" i="24"/>
  <c r="O10973" i="24"/>
  <c r="O10979" i="24"/>
  <c r="P10985" i="24"/>
  <c r="O11008" i="24"/>
  <c r="P11062" i="24"/>
  <c r="O11078" i="24"/>
  <c r="O11080" i="24"/>
  <c r="O11086" i="24"/>
  <c r="O11088" i="24"/>
  <c r="O11090" i="24"/>
  <c r="O11179" i="24"/>
  <c r="O11181" i="24"/>
  <c r="O11189" i="24"/>
  <c r="O11195" i="24"/>
  <c r="O11197" i="24"/>
  <c r="O11230" i="24"/>
  <c r="O11232" i="24"/>
  <c r="O11234" i="24"/>
  <c r="O11267" i="24"/>
  <c r="O11269" i="24"/>
  <c r="O10763" i="24"/>
  <c r="O10765" i="24"/>
  <c r="O10771" i="24"/>
  <c r="O10773" i="24"/>
  <c r="O10779" i="24"/>
  <c r="O10781" i="24"/>
  <c r="O10787" i="24"/>
  <c r="O10789" i="24"/>
  <c r="O10795" i="24"/>
  <c r="O10797" i="24"/>
  <c r="O10803" i="24"/>
  <c r="O10805" i="24"/>
  <c r="O10881" i="24"/>
  <c r="O10883" i="24"/>
  <c r="O10889" i="24"/>
  <c r="O10891" i="24"/>
  <c r="O10905" i="24"/>
  <c r="O10907" i="24"/>
  <c r="O10921" i="24"/>
  <c r="O10923" i="24"/>
  <c r="O10929" i="24"/>
  <c r="O10931" i="24"/>
  <c r="O10937" i="24"/>
  <c r="O10939" i="24"/>
  <c r="O10945" i="24"/>
  <c r="O10947" i="24"/>
  <c r="O10953" i="24"/>
  <c r="O10955" i="24"/>
  <c r="O10961" i="24"/>
  <c r="O10963" i="24"/>
  <c r="P10969" i="24"/>
  <c r="P10977" i="24"/>
  <c r="O11094" i="24"/>
  <c r="O11096" i="24"/>
  <c r="O11102" i="24"/>
  <c r="O11104" i="24"/>
  <c r="O11106" i="24"/>
  <c r="O11275" i="24"/>
  <c r="O11277" i="24"/>
  <c r="O11302" i="24"/>
  <c r="O11304" i="24"/>
  <c r="O11306" i="24"/>
  <c r="O11025" i="24"/>
  <c r="O11027" i="24"/>
  <c r="O11029" i="24"/>
  <c r="O11033" i="24"/>
  <c r="O11035" i="24"/>
  <c r="O11041" i="24"/>
  <c r="O11043" i="24"/>
  <c r="O11049" i="24"/>
  <c r="O11051" i="24"/>
  <c r="O11134" i="24"/>
  <c r="O11136" i="24"/>
  <c r="O11138" i="24"/>
  <c r="O11221" i="24"/>
  <c r="O11250" i="24"/>
  <c r="O11283" i="24"/>
  <c r="O11285" i="24"/>
  <c r="O11310" i="24"/>
  <c r="O11312" i="24"/>
  <c r="O11314" i="24"/>
  <c r="O11318" i="24"/>
  <c r="O11320" i="24"/>
  <c r="O11322" i="24"/>
  <c r="O11021" i="24"/>
  <c r="O11053" i="24"/>
  <c r="P11073" i="24"/>
  <c r="O10693" i="24"/>
  <c r="O10815" i="24"/>
  <c r="O10817" i="24"/>
  <c r="O10823" i="24"/>
  <c r="O10825" i="24"/>
  <c r="O10833" i="24"/>
  <c r="O10841" i="24"/>
  <c r="O10847" i="24"/>
  <c r="O10849" i="24"/>
  <c r="O10855" i="24"/>
  <c r="O10966" i="24"/>
  <c r="O10974" i="24"/>
  <c r="O10976" i="24"/>
  <c r="O11009" i="24"/>
  <c r="P11011" i="24"/>
  <c r="O11091" i="24"/>
  <c r="O11093" i="24"/>
  <c r="O11158" i="24"/>
  <c r="O11160" i="24"/>
  <c r="O11166" i="24"/>
  <c r="O11168" i="24"/>
  <c r="O11170" i="24"/>
  <c r="O11262" i="24"/>
  <c r="O11264" i="24"/>
  <c r="O10902" i="24"/>
  <c r="O10904" i="24"/>
  <c r="O10910" i="24"/>
  <c r="O10912" i="24"/>
  <c r="O10993" i="24"/>
  <c r="O10995" i="24"/>
  <c r="O11001" i="24"/>
  <c r="O11133" i="24"/>
  <c r="O11174" i="24"/>
  <c r="O11176" i="24"/>
  <c r="O11198" i="24"/>
  <c r="O11200" i="24"/>
  <c r="O11202" i="24"/>
  <c r="O11270" i="24"/>
  <c r="O11272" i="24"/>
  <c r="O11274" i="24"/>
  <c r="O11307" i="24"/>
  <c r="O11309" i="24"/>
  <c r="P10868" i="24"/>
  <c r="P10908" i="24"/>
  <c r="P10916" i="24"/>
  <c r="P10956" i="24"/>
  <c r="P10964" i="24"/>
  <c r="P10991" i="24"/>
  <c r="P11032" i="24"/>
  <c r="O11040" i="24"/>
  <c r="O11048" i="24"/>
  <c r="O11139" i="24"/>
  <c r="O11141" i="24"/>
  <c r="O11206" i="24"/>
  <c r="O11208" i="24"/>
  <c r="O11214" i="24"/>
  <c r="O11216" i="24"/>
  <c r="O11218" i="24"/>
  <c r="O11251" i="24"/>
  <c r="O11253" i="24"/>
  <c r="O11278" i="24"/>
  <c r="O11280" i="24"/>
  <c r="O11282" i="24"/>
  <c r="O11317" i="24"/>
  <c r="O11323" i="24"/>
  <c r="O10503" i="24"/>
  <c r="O10505" i="24"/>
  <c r="O10511" i="24"/>
  <c r="O10515" i="24"/>
  <c r="O10519" i="24"/>
  <c r="O10521" i="24"/>
  <c r="O10537" i="24"/>
  <c r="O10543" i="24"/>
  <c r="O10547" i="24"/>
  <c r="O10551" i="24"/>
  <c r="P10686" i="24"/>
  <c r="O10700" i="24"/>
  <c r="O10708" i="24"/>
  <c r="P10711" i="24"/>
  <c r="P10719" i="24"/>
  <c r="P10727" i="24"/>
  <c r="P10735" i="24"/>
  <c r="P10743" i="24"/>
  <c r="O10981" i="24"/>
  <c r="O10987" i="24"/>
  <c r="P11064" i="24"/>
  <c r="O11074" i="24"/>
  <c r="O11226" i="24"/>
  <c r="P1312" i="24"/>
  <c r="O1312" i="24"/>
  <c r="P1328" i="24"/>
  <c r="O1328" i="24"/>
  <c r="P1762" i="24"/>
  <c r="O1762" i="24"/>
  <c r="P2256" i="24"/>
  <c r="O2256" i="24"/>
  <c r="P2413" i="24"/>
  <c r="O2413" i="24"/>
  <c r="P2492" i="24"/>
  <c r="O2492" i="24"/>
  <c r="P70" i="24"/>
  <c r="P78" i="24"/>
  <c r="O156" i="24"/>
  <c r="O164" i="24"/>
  <c r="O172" i="24"/>
  <c r="O177" i="24"/>
  <c r="O179" i="24"/>
  <c r="O181" i="24"/>
  <c r="O183" i="24"/>
  <c r="O185" i="24"/>
  <c r="O187" i="24"/>
  <c r="O189" i="24"/>
  <c r="O191" i="24"/>
  <c r="O193" i="24"/>
  <c r="O195" i="24"/>
  <c r="O197" i="24"/>
  <c r="O199" i="24"/>
  <c r="O201" i="24"/>
  <c r="O203" i="24"/>
  <c r="O205" i="24"/>
  <c r="O266" i="24"/>
  <c r="O274" i="24"/>
  <c r="O313" i="24"/>
  <c r="O321" i="24"/>
  <c r="O329" i="24"/>
  <c r="O337" i="24"/>
  <c r="O345" i="24"/>
  <c r="O412" i="24"/>
  <c r="O420" i="24"/>
  <c r="O464" i="24"/>
  <c r="O466" i="24"/>
  <c r="O468" i="24"/>
  <c r="O470" i="24"/>
  <c r="O472" i="24"/>
  <c r="O474" i="24"/>
  <c r="O476" i="24"/>
  <c r="O478" i="24"/>
  <c r="O480" i="24"/>
  <c r="O482" i="24"/>
  <c r="O484" i="24"/>
  <c r="O486" i="24"/>
  <c r="O488" i="24"/>
  <c r="O497" i="24"/>
  <c r="O504" i="24"/>
  <c r="P516" i="24"/>
  <c r="O520" i="24"/>
  <c r="O529" i="24"/>
  <c r="O536" i="24"/>
  <c r="P615" i="24"/>
  <c r="O615" i="24"/>
  <c r="P621" i="24"/>
  <c r="O621" i="24"/>
  <c r="P623" i="24"/>
  <c r="O623" i="24"/>
  <c r="P629" i="24"/>
  <c r="O629" i="24"/>
  <c r="P631" i="24"/>
  <c r="O631" i="24"/>
  <c r="P637" i="24"/>
  <c r="O637" i="24"/>
  <c r="P872" i="24"/>
  <c r="O872" i="24"/>
  <c r="P1076" i="24"/>
  <c r="O1076" i="24"/>
  <c r="P1180" i="24"/>
  <c r="O1180" i="24"/>
  <c r="P1188" i="24"/>
  <c r="O1188" i="24"/>
  <c r="P1196" i="24"/>
  <c r="O1196" i="24"/>
  <c r="P1204" i="24"/>
  <c r="O1204" i="24"/>
  <c r="P1314" i="24"/>
  <c r="O1314" i="24"/>
  <c r="P1322" i="24"/>
  <c r="O1322" i="24"/>
  <c r="P1426" i="24"/>
  <c r="O1426" i="24"/>
  <c r="P1487" i="24"/>
  <c r="O1487" i="24"/>
  <c r="P1501" i="24"/>
  <c r="O1501" i="24"/>
  <c r="P1517" i="24"/>
  <c r="O1517" i="24"/>
  <c r="P1352" i="24"/>
  <c r="O1352" i="24"/>
  <c r="P2040" i="24"/>
  <c r="O2040" i="24"/>
  <c r="P2683" i="24"/>
  <c r="O2683" i="24"/>
  <c r="P54" i="24"/>
  <c r="P62" i="24"/>
  <c r="O495" i="24"/>
  <c r="O511" i="24"/>
  <c r="P518" i="24"/>
  <c r="O527" i="24"/>
  <c r="P549" i="24"/>
  <c r="O549" i="24"/>
  <c r="P557" i="24"/>
  <c r="O557" i="24"/>
  <c r="P565" i="24"/>
  <c r="O565" i="24"/>
  <c r="P573" i="24"/>
  <c r="O573" i="24"/>
  <c r="P581" i="24"/>
  <c r="O581" i="24"/>
  <c r="P589" i="24"/>
  <c r="O589" i="24"/>
  <c r="P597" i="24"/>
  <c r="O597" i="24"/>
  <c r="P605" i="24"/>
  <c r="O605" i="24"/>
  <c r="P613" i="24"/>
  <c r="O613" i="24"/>
  <c r="P645" i="24"/>
  <c r="O645" i="24"/>
  <c r="P653" i="24"/>
  <c r="O653" i="24"/>
  <c r="P661" i="24"/>
  <c r="O661" i="24"/>
  <c r="P669" i="24"/>
  <c r="O669" i="24"/>
  <c r="P774" i="24"/>
  <c r="O774" i="24"/>
  <c r="P782" i="24"/>
  <c r="O782" i="24"/>
  <c r="P790" i="24"/>
  <c r="O790" i="24"/>
  <c r="P798" i="24"/>
  <c r="O798" i="24"/>
  <c r="P806" i="24"/>
  <c r="O806" i="24"/>
  <c r="P814" i="24"/>
  <c r="O814" i="24"/>
  <c r="P1234" i="24"/>
  <c r="O1234" i="24"/>
  <c r="P1242" i="24"/>
  <c r="O1242" i="24"/>
  <c r="P1250" i="24"/>
  <c r="O1250" i="24"/>
  <c r="P1258" i="24"/>
  <c r="O1258" i="24"/>
  <c r="P1266" i="24"/>
  <c r="O1266" i="24"/>
  <c r="P1274" i="24"/>
  <c r="O1274" i="24"/>
  <c r="P1305" i="24"/>
  <c r="O1305" i="24"/>
  <c r="P1363" i="24"/>
  <c r="O1363" i="24"/>
  <c r="P1371" i="24"/>
  <c r="O1371" i="24"/>
  <c r="P1379" i="24"/>
  <c r="O1379" i="24"/>
  <c r="O1483" i="24"/>
  <c r="P1483" i="24"/>
  <c r="O1662" i="24"/>
  <c r="P1662" i="24"/>
  <c r="P1297" i="24"/>
  <c r="O1297" i="24"/>
  <c r="P1344" i="24"/>
  <c r="O1344" i="24"/>
  <c r="P2024" i="24"/>
  <c r="O2024" i="24"/>
  <c r="P2272" i="24"/>
  <c r="O2272" i="24"/>
  <c r="P2713" i="24"/>
  <c r="O2713" i="24"/>
  <c r="O2973" i="24"/>
  <c r="P2973" i="24"/>
  <c r="P547" i="24"/>
  <c r="O547" i="24"/>
  <c r="P555" i="24"/>
  <c r="O555" i="24"/>
  <c r="P563" i="24"/>
  <c r="O563" i="24"/>
  <c r="P571" i="24"/>
  <c r="O571" i="24"/>
  <c r="P579" i="24"/>
  <c r="O579" i="24"/>
  <c r="P587" i="24"/>
  <c r="O587" i="24"/>
  <c r="P595" i="24"/>
  <c r="O595" i="24"/>
  <c r="P603" i="24"/>
  <c r="O603" i="24"/>
  <c r="P611" i="24"/>
  <c r="O611" i="24"/>
  <c r="P643" i="24"/>
  <c r="O643" i="24"/>
  <c r="P651" i="24"/>
  <c r="O651" i="24"/>
  <c r="P659" i="24"/>
  <c r="O659" i="24"/>
  <c r="P667" i="24"/>
  <c r="O667" i="24"/>
  <c r="P770" i="24"/>
  <c r="O770" i="24"/>
  <c r="P772" i="24"/>
  <c r="O772" i="24"/>
  <c r="P780" i="24"/>
  <c r="O780" i="24"/>
  <c r="P788" i="24"/>
  <c r="O788" i="24"/>
  <c r="P796" i="24"/>
  <c r="O796" i="24"/>
  <c r="P804" i="24"/>
  <c r="O804" i="24"/>
  <c r="P812" i="24"/>
  <c r="O812" i="24"/>
  <c r="P1240" i="24"/>
  <c r="O1240" i="24"/>
  <c r="P1248" i="24"/>
  <c r="O1248" i="24"/>
  <c r="P1256" i="24"/>
  <c r="O1256" i="24"/>
  <c r="P1264" i="24"/>
  <c r="O1264" i="24"/>
  <c r="P1272" i="24"/>
  <c r="O1272" i="24"/>
  <c r="P1361" i="24"/>
  <c r="O1361" i="24"/>
  <c r="P1369" i="24"/>
  <c r="O1369" i="24"/>
  <c r="P1377" i="24"/>
  <c r="O1377" i="24"/>
  <c r="P1440" i="24"/>
  <c r="O1440" i="24"/>
  <c r="P1472" i="24"/>
  <c r="O1472" i="24"/>
  <c r="P1336" i="24"/>
  <c r="O1336" i="24"/>
  <c r="P2248" i="24"/>
  <c r="O2248" i="24"/>
  <c r="P2397" i="24"/>
  <c r="O2397" i="24"/>
  <c r="P2902" i="24"/>
  <c r="O2902" i="24"/>
  <c r="O160" i="24"/>
  <c r="O168" i="24"/>
  <c r="O176" i="24"/>
  <c r="O178" i="24"/>
  <c r="O180" i="24"/>
  <c r="O182" i="24"/>
  <c r="O184" i="24"/>
  <c r="O186" i="24"/>
  <c r="O188" i="24"/>
  <c r="O190" i="24"/>
  <c r="O192" i="24"/>
  <c r="O194" i="24"/>
  <c r="O196" i="24"/>
  <c r="O198" i="24"/>
  <c r="O200" i="24"/>
  <c r="O202" i="24"/>
  <c r="O204" i="24"/>
  <c r="O262" i="24"/>
  <c r="O270" i="24"/>
  <c r="O278" i="24"/>
  <c r="O309" i="24"/>
  <c r="O317" i="24"/>
  <c r="O325" i="24"/>
  <c r="O333" i="24"/>
  <c r="O341" i="24"/>
  <c r="O349" i="24"/>
  <c r="O360" i="24"/>
  <c r="O416" i="24"/>
  <c r="O424" i="24"/>
  <c r="O465" i="24"/>
  <c r="O467" i="24"/>
  <c r="O469" i="24"/>
  <c r="O471" i="24"/>
  <c r="O473" i="24"/>
  <c r="O475" i="24"/>
  <c r="O477" i="24"/>
  <c r="O479" i="24"/>
  <c r="O481" i="24"/>
  <c r="O483" i="24"/>
  <c r="O485" i="24"/>
  <c r="O487" i="24"/>
  <c r="O489" i="24"/>
  <c r="O496" i="24"/>
  <c r="O505" i="24"/>
  <c r="O521" i="24"/>
  <c r="O528" i="24"/>
  <c r="O537" i="24"/>
  <c r="P618" i="24"/>
  <c r="O618" i="24"/>
  <c r="P626" i="24"/>
  <c r="O626" i="24"/>
  <c r="P634" i="24"/>
  <c r="O634" i="24"/>
  <c r="P972" i="24"/>
  <c r="O972" i="24"/>
  <c r="P1310" i="24"/>
  <c r="O1310" i="24"/>
  <c r="P1318" i="24"/>
  <c r="O1318" i="24"/>
  <c r="P1326" i="24"/>
  <c r="O1326" i="24"/>
  <c r="P1410" i="24"/>
  <c r="O1410" i="24"/>
  <c r="P1493" i="24"/>
  <c r="O1493" i="24"/>
  <c r="P1509" i="24"/>
  <c r="O1509" i="24"/>
  <c r="P1525" i="24"/>
  <c r="O1525" i="24"/>
  <c r="O1646" i="24"/>
  <c r="P1646" i="24"/>
  <c r="P1281" i="24"/>
  <c r="O1281" i="24"/>
  <c r="P2381" i="24"/>
  <c r="O2381" i="24"/>
  <c r="P2445" i="24"/>
  <c r="O2445" i="24"/>
  <c r="P2555" i="24"/>
  <c r="O2555" i="24"/>
  <c r="O5" i="24"/>
  <c r="O13" i="24"/>
  <c r="O157" i="24"/>
  <c r="O165" i="24"/>
  <c r="O173" i="24"/>
  <c r="O206" i="24"/>
  <c r="O259" i="24"/>
  <c r="O267" i="24"/>
  <c r="O275" i="24"/>
  <c r="O314" i="24"/>
  <c r="O322" i="24"/>
  <c r="O330" i="24"/>
  <c r="O338" i="24"/>
  <c r="O346" i="24"/>
  <c r="O362" i="24"/>
  <c r="O364" i="24"/>
  <c r="O366" i="24"/>
  <c r="O368" i="24"/>
  <c r="O370" i="24"/>
  <c r="O372" i="24"/>
  <c r="O374" i="24"/>
  <c r="O376" i="24"/>
  <c r="O378" i="24"/>
  <c r="O380" i="24"/>
  <c r="O382" i="24"/>
  <c r="O384" i="24"/>
  <c r="O386" i="24"/>
  <c r="O388" i="24"/>
  <c r="O390" i="24"/>
  <c r="O392" i="24"/>
  <c r="O394" i="24"/>
  <c r="O396" i="24"/>
  <c r="O398" i="24"/>
  <c r="O400" i="24"/>
  <c r="O402" i="24"/>
  <c r="O404" i="24"/>
  <c r="O406" i="24"/>
  <c r="O408" i="24"/>
  <c r="O413" i="24"/>
  <c r="O421" i="24"/>
  <c r="O426" i="24"/>
  <c r="O428" i="24"/>
  <c r="O430" i="24"/>
  <c r="O432" i="24"/>
  <c r="O434" i="24"/>
  <c r="O436" i="24"/>
  <c r="O438" i="24"/>
  <c r="O440" i="24"/>
  <c r="O442" i="24"/>
  <c r="O444" i="24"/>
  <c r="O446" i="24"/>
  <c r="O448" i="24"/>
  <c r="O450" i="24"/>
  <c r="O452" i="24"/>
  <c r="O454" i="24"/>
  <c r="O456" i="24"/>
  <c r="O458" i="24"/>
  <c r="O460" i="24"/>
  <c r="O494" i="24"/>
  <c r="O503" i="24"/>
  <c r="O510" i="24"/>
  <c r="O512" i="24"/>
  <c r="O519" i="24"/>
  <c r="O526" i="24"/>
  <c r="O535" i="24"/>
  <c r="O542" i="24"/>
  <c r="P545" i="24"/>
  <c r="O545" i="24"/>
  <c r="O550" i="24"/>
  <c r="P553" i="24"/>
  <c r="O553" i="24"/>
  <c r="O558" i="24"/>
  <c r="P561" i="24"/>
  <c r="O561" i="24"/>
  <c r="O566" i="24"/>
  <c r="P569" i="24"/>
  <c r="O569" i="24"/>
  <c r="O574" i="24"/>
  <c r="P577" i="24"/>
  <c r="O577" i="24"/>
  <c r="O582" i="24"/>
  <c r="P585" i="24"/>
  <c r="O585" i="24"/>
  <c r="O590" i="24"/>
  <c r="P593" i="24"/>
  <c r="O593" i="24"/>
  <c r="P601" i="24"/>
  <c r="O601" i="24"/>
  <c r="P609" i="24"/>
  <c r="O609" i="24"/>
  <c r="P641" i="24"/>
  <c r="O641" i="24"/>
  <c r="P649" i="24"/>
  <c r="O649" i="24"/>
  <c r="P657" i="24"/>
  <c r="O657" i="24"/>
  <c r="P665" i="24"/>
  <c r="O665" i="24"/>
  <c r="P778" i="24"/>
  <c r="O778" i="24"/>
  <c r="P786" i="24"/>
  <c r="O786" i="24"/>
  <c r="P794" i="24"/>
  <c r="O794" i="24"/>
  <c r="P802" i="24"/>
  <c r="O802" i="24"/>
  <c r="P810" i="24"/>
  <c r="O810" i="24"/>
  <c r="P818" i="24"/>
  <c r="O818" i="24"/>
  <c r="P1029" i="24"/>
  <c r="O1029" i="24"/>
  <c r="P1238" i="24"/>
  <c r="O1238" i="24"/>
  <c r="P1246" i="24"/>
  <c r="O1246" i="24"/>
  <c r="P1254" i="24"/>
  <c r="O1254" i="24"/>
  <c r="P1262" i="24"/>
  <c r="O1262" i="24"/>
  <c r="P1270" i="24"/>
  <c r="O1270" i="24"/>
  <c r="P1359" i="24"/>
  <c r="O1359" i="24"/>
  <c r="P1367" i="24"/>
  <c r="O1367" i="24"/>
  <c r="P1375" i="24"/>
  <c r="O1375" i="24"/>
  <c r="O1436" i="24"/>
  <c r="P1436" i="24"/>
  <c r="O170" i="24"/>
  <c r="O264" i="24"/>
  <c r="O272" i="24"/>
  <c r="O280" i="24"/>
  <c r="O311" i="24"/>
  <c r="O319" i="24"/>
  <c r="O327" i="24"/>
  <c r="O335" i="24"/>
  <c r="O343" i="24"/>
  <c r="O351" i="24"/>
  <c r="O410" i="24"/>
  <c r="O418" i="24"/>
  <c r="O514" i="24"/>
  <c r="P1229" i="24"/>
  <c r="O1229" i="24"/>
  <c r="P1316" i="24"/>
  <c r="O1316" i="24"/>
  <c r="P1324" i="24"/>
  <c r="O1324" i="24"/>
  <c r="P1589" i="24"/>
  <c r="O1589" i="24"/>
  <c r="O1678" i="24"/>
  <c r="P1678" i="24"/>
  <c r="P1289" i="24"/>
  <c r="O1289" i="24"/>
  <c r="P1320" i="24"/>
  <c r="O1320" i="24"/>
  <c r="P2008" i="24"/>
  <c r="O2008" i="24"/>
  <c r="P2264" i="24"/>
  <c r="O2264" i="24"/>
  <c r="P2343" i="24"/>
  <c r="O2343" i="24"/>
  <c r="P2429" i="24"/>
  <c r="O2429" i="24"/>
  <c r="P2476" i="24"/>
  <c r="O2476" i="24"/>
  <c r="P2699" i="24"/>
  <c r="O2699" i="24"/>
  <c r="P543" i="24"/>
  <c r="O543" i="24"/>
  <c r="P551" i="24"/>
  <c r="O551" i="24"/>
  <c r="P559" i="24"/>
  <c r="O559" i="24"/>
  <c r="P567" i="24"/>
  <c r="O567" i="24"/>
  <c r="P575" i="24"/>
  <c r="O575" i="24"/>
  <c r="P583" i="24"/>
  <c r="O583" i="24"/>
  <c r="P591" i="24"/>
  <c r="O591" i="24"/>
  <c r="P599" i="24"/>
  <c r="O599" i="24"/>
  <c r="P607" i="24"/>
  <c r="O607" i="24"/>
  <c r="P639" i="24"/>
  <c r="O639" i="24"/>
  <c r="P647" i="24"/>
  <c r="O647" i="24"/>
  <c r="P655" i="24"/>
  <c r="O655" i="24"/>
  <c r="P663" i="24"/>
  <c r="O663" i="24"/>
  <c r="P776" i="24"/>
  <c r="O776" i="24"/>
  <c r="P784" i="24"/>
  <c r="O784" i="24"/>
  <c r="P792" i="24"/>
  <c r="O792" i="24"/>
  <c r="P800" i="24"/>
  <c r="O800" i="24"/>
  <c r="P808" i="24"/>
  <c r="O808" i="24"/>
  <c r="P816" i="24"/>
  <c r="O816" i="24"/>
  <c r="P1125" i="24"/>
  <c r="O1125" i="24"/>
  <c r="P1133" i="24"/>
  <c r="O1133" i="24"/>
  <c r="P1141" i="24"/>
  <c r="O1141" i="24"/>
  <c r="P1149" i="24"/>
  <c r="O1149" i="24"/>
  <c r="P1236" i="24"/>
  <c r="O1236" i="24"/>
  <c r="P1244" i="24"/>
  <c r="O1244" i="24"/>
  <c r="P1252" i="24"/>
  <c r="O1252" i="24"/>
  <c r="P1260" i="24"/>
  <c r="O1260" i="24"/>
  <c r="P1268" i="24"/>
  <c r="O1268" i="24"/>
  <c r="P1276" i="24"/>
  <c r="O1276" i="24"/>
  <c r="P1357" i="24"/>
  <c r="O1357" i="24"/>
  <c r="P1365" i="24"/>
  <c r="O1365" i="24"/>
  <c r="P1373" i="24"/>
  <c r="O1373" i="24"/>
  <c r="P1456" i="24"/>
  <c r="O1456" i="24"/>
  <c r="P1538" i="24"/>
  <c r="O1538" i="24"/>
  <c r="P1430" i="24"/>
  <c r="O1430" i="24"/>
  <c r="P1686" i="24"/>
  <c r="O1686" i="24"/>
  <c r="P1688" i="24"/>
  <c r="O1688" i="24"/>
  <c r="P1746" i="24"/>
  <c r="O1746" i="24"/>
  <c r="P1856" i="24"/>
  <c r="O1856" i="24"/>
  <c r="P2004" i="24"/>
  <c r="O2004" i="24"/>
  <c r="P2020" i="24"/>
  <c r="O2020" i="24"/>
  <c r="P2036" i="24"/>
  <c r="O2036" i="24"/>
  <c r="P2310" i="24"/>
  <c r="O2310" i="24"/>
  <c r="P2339" i="24"/>
  <c r="O2339" i="24"/>
  <c r="P2377" i="24"/>
  <c r="O2377" i="24"/>
  <c r="P2393" i="24"/>
  <c r="O2393" i="24"/>
  <c r="P2409" i="24"/>
  <c r="O2409" i="24"/>
  <c r="P2425" i="24"/>
  <c r="O2425" i="24"/>
  <c r="P2441" i="24"/>
  <c r="O2441" i="24"/>
  <c r="P2472" i="24"/>
  <c r="O2472" i="24"/>
  <c r="P2488" i="24"/>
  <c r="O2488" i="24"/>
  <c r="P2603" i="24"/>
  <c r="O2603" i="24"/>
  <c r="P2679" i="24"/>
  <c r="O2679" i="24"/>
  <c r="P2695" i="24"/>
  <c r="O2695" i="24"/>
  <c r="O1416" i="24"/>
  <c r="O1446" i="24"/>
  <c r="O1462" i="24"/>
  <c r="O1478" i="24"/>
  <c r="P1492" i="24"/>
  <c r="P1500" i="24"/>
  <c r="P1508" i="24"/>
  <c r="P1516" i="24"/>
  <c r="P1524" i="24"/>
  <c r="P1595" i="24"/>
  <c r="O1595" i="24"/>
  <c r="P1603" i="24"/>
  <c r="O1603" i="24"/>
  <c r="P1611" i="24"/>
  <c r="O1611" i="24"/>
  <c r="P1619" i="24"/>
  <c r="O1619" i="24"/>
  <c r="P1627" i="24"/>
  <c r="O1627" i="24"/>
  <c r="P1648" i="24"/>
  <c r="P1664" i="24"/>
  <c r="P1680" i="24"/>
  <c r="P1754" i="24"/>
  <c r="O1754" i="24"/>
  <c r="P1781" i="24"/>
  <c r="O1781" i="24"/>
  <c r="P1864" i="24"/>
  <c r="O1864" i="24"/>
  <c r="P1872" i="24"/>
  <c r="O1872" i="24"/>
  <c r="P1880" i="24"/>
  <c r="O1880" i="24"/>
  <c r="P1888" i="24"/>
  <c r="O1888" i="24"/>
  <c r="P2014" i="24"/>
  <c r="O2014" i="24"/>
  <c r="P2030" i="24"/>
  <c r="O2030" i="24"/>
  <c r="P2302" i="24"/>
  <c r="O2302" i="24"/>
  <c r="P2387" i="24"/>
  <c r="O2387" i="24"/>
  <c r="P2403" i="24"/>
  <c r="O2403" i="24"/>
  <c r="P2419" i="24"/>
  <c r="O2419" i="24"/>
  <c r="P2435" i="24"/>
  <c r="O2435" i="24"/>
  <c r="P2466" i="24"/>
  <c r="O2466" i="24"/>
  <c r="P2482" i="24"/>
  <c r="O2482" i="24"/>
  <c r="P2498" i="24"/>
  <c r="O2498" i="24"/>
  <c r="P2505" i="24"/>
  <c r="O2505" i="24"/>
  <c r="P2513" i="24"/>
  <c r="O2513" i="24"/>
  <c r="P2521" i="24"/>
  <c r="O2521" i="24"/>
  <c r="P2529" i="24"/>
  <c r="O2529" i="24"/>
  <c r="P2537" i="24"/>
  <c r="O2537" i="24"/>
  <c r="P2673" i="24"/>
  <c r="O2673" i="24"/>
  <c r="P2689" i="24"/>
  <c r="O2689" i="24"/>
  <c r="P2705" i="24"/>
  <c r="O2705" i="24"/>
  <c r="P2758" i="24"/>
  <c r="O2758" i="24"/>
  <c r="P2774" i="24"/>
  <c r="O2774" i="24"/>
  <c r="P2790" i="24"/>
  <c r="O2790" i="24"/>
  <c r="O671" i="24"/>
  <c r="O673" i="24"/>
  <c r="O675" i="24"/>
  <c r="O677" i="24"/>
  <c r="O679" i="24"/>
  <c r="O681" i="24"/>
  <c r="O683" i="24"/>
  <c r="O685" i="24"/>
  <c r="O687" i="24"/>
  <c r="O689" i="24"/>
  <c r="O691" i="24"/>
  <c r="O693" i="24"/>
  <c r="O695" i="24"/>
  <c r="O697" i="24"/>
  <c r="O699" i="24"/>
  <c r="O701" i="24"/>
  <c r="O703" i="24"/>
  <c r="O705" i="24"/>
  <c r="O707" i="24"/>
  <c r="O709" i="24"/>
  <c r="O711" i="24"/>
  <c r="O713" i="24"/>
  <c r="O715" i="24"/>
  <c r="O717" i="24"/>
  <c r="O719" i="24"/>
  <c r="O721" i="24"/>
  <c r="O723" i="24"/>
  <c r="O725" i="24"/>
  <c r="O727" i="24"/>
  <c r="O729" i="24"/>
  <c r="O731" i="24"/>
  <c r="O733" i="24"/>
  <c r="O735" i="24"/>
  <c r="O737" i="24"/>
  <c r="O739" i="24"/>
  <c r="O741" i="24"/>
  <c r="O743" i="24"/>
  <c r="O745" i="24"/>
  <c r="O747" i="24"/>
  <c r="O749" i="24"/>
  <c r="O751" i="24"/>
  <c r="O753" i="24"/>
  <c r="O755" i="24"/>
  <c r="O757" i="24"/>
  <c r="O759" i="24"/>
  <c r="O761" i="24"/>
  <c r="O763" i="24"/>
  <c r="O765" i="24"/>
  <c r="O870" i="24"/>
  <c r="O878" i="24"/>
  <c r="O880" i="24"/>
  <c r="O882" i="24"/>
  <c r="O884" i="24"/>
  <c r="O886" i="24"/>
  <c r="O888" i="24"/>
  <c r="O890" i="24"/>
  <c r="O892" i="24"/>
  <c r="O894" i="24"/>
  <c r="O896" i="24"/>
  <c r="O898" i="24"/>
  <c r="O900" i="24"/>
  <c r="O902" i="24"/>
  <c r="O904" i="24"/>
  <c r="O906" i="24"/>
  <c r="O908" i="24"/>
  <c r="O910" i="24"/>
  <c r="O912" i="24"/>
  <c r="O914" i="24"/>
  <c r="O916" i="24"/>
  <c r="O918" i="24"/>
  <c r="O920" i="24"/>
  <c r="O922" i="24"/>
  <c r="O924" i="24"/>
  <c r="O926" i="24"/>
  <c r="O928" i="24"/>
  <c r="O930" i="24"/>
  <c r="O932" i="24"/>
  <c r="O934" i="24"/>
  <c r="O936" i="24"/>
  <c r="O938" i="24"/>
  <c r="O940" i="24"/>
  <c r="O942" i="24"/>
  <c r="O944" i="24"/>
  <c r="O946" i="24"/>
  <c r="O948" i="24"/>
  <c r="O950" i="24"/>
  <c r="O952" i="24"/>
  <c r="O954" i="24"/>
  <c r="O956" i="24"/>
  <c r="O958" i="24"/>
  <c r="O960" i="24"/>
  <c r="O962" i="24"/>
  <c r="O964" i="24"/>
  <c r="O966" i="24"/>
  <c r="O968" i="24"/>
  <c r="O970" i="24"/>
  <c r="O1027" i="24"/>
  <c r="O1074" i="24"/>
  <c r="O1079" i="24"/>
  <c r="O1081" i="24"/>
  <c r="O1083" i="24"/>
  <c r="O1085" i="24"/>
  <c r="O1087" i="24"/>
  <c r="O1089" i="24"/>
  <c r="O1091" i="24"/>
  <c r="O1093" i="24"/>
  <c r="O1095" i="24"/>
  <c r="O1097" i="24"/>
  <c r="O1099" i="24"/>
  <c r="O1101" i="24"/>
  <c r="O1103" i="24"/>
  <c r="O1105" i="24"/>
  <c r="O1107" i="24"/>
  <c r="O1109" i="24"/>
  <c r="O1111" i="24"/>
  <c r="O1113" i="24"/>
  <c r="O1115" i="24"/>
  <c r="O1117" i="24"/>
  <c r="O1119" i="24"/>
  <c r="O1121" i="24"/>
  <c r="O1123" i="24"/>
  <c r="O1131" i="24"/>
  <c r="O1139" i="24"/>
  <c r="O1147" i="24"/>
  <c r="O1155" i="24"/>
  <c r="O1157" i="24"/>
  <c r="O1159" i="24"/>
  <c r="O1161" i="24"/>
  <c r="O1163" i="24"/>
  <c r="O1165" i="24"/>
  <c r="O1167" i="24"/>
  <c r="O1169" i="24"/>
  <c r="O1171" i="24"/>
  <c r="O1173" i="24"/>
  <c r="O1178" i="24"/>
  <c r="O1186" i="24"/>
  <c r="O1194" i="24"/>
  <c r="O1202" i="24"/>
  <c r="O1227" i="24"/>
  <c r="O1279" i="24"/>
  <c r="O1287" i="24"/>
  <c r="O1295" i="24"/>
  <c r="O1303" i="24"/>
  <c r="O1334" i="24"/>
  <c r="O1342" i="24"/>
  <c r="O1350" i="24"/>
  <c r="P1485" i="24"/>
  <c r="O1485" i="24"/>
  <c r="P1593" i="24"/>
  <c r="O1593" i="24"/>
  <c r="P1601" i="24"/>
  <c r="O1601" i="24"/>
  <c r="P1609" i="24"/>
  <c r="O1609" i="24"/>
  <c r="P1617" i="24"/>
  <c r="O1617" i="24"/>
  <c r="P1625" i="24"/>
  <c r="O1625" i="24"/>
  <c r="P1633" i="24"/>
  <c r="O1633" i="24"/>
  <c r="P1770" i="24"/>
  <c r="O1770" i="24"/>
  <c r="P1779" i="24"/>
  <c r="O1779" i="24"/>
  <c r="P1787" i="24"/>
  <c r="O1787" i="24"/>
  <c r="P1870" i="24"/>
  <c r="O1870" i="24"/>
  <c r="P1878" i="24"/>
  <c r="O1878" i="24"/>
  <c r="P1886" i="24"/>
  <c r="O1886" i="24"/>
  <c r="P1893" i="24"/>
  <c r="O1893" i="24"/>
  <c r="P2002" i="24"/>
  <c r="O2002" i="24"/>
  <c r="P2018" i="24"/>
  <c r="O2018" i="24"/>
  <c r="P2034" i="24"/>
  <c r="O2034" i="24"/>
  <c r="P2368" i="24"/>
  <c r="O2368" i="24"/>
  <c r="P2375" i="24"/>
  <c r="O2375" i="24"/>
  <c r="P2391" i="24"/>
  <c r="O2391" i="24"/>
  <c r="P2407" i="24"/>
  <c r="O2407" i="24"/>
  <c r="P2423" i="24"/>
  <c r="O2423" i="24"/>
  <c r="P2439" i="24"/>
  <c r="O2439" i="24"/>
  <c r="P2470" i="24"/>
  <c r="O2470" i="24"/>
  <c r="P2486" i="24"/>
  <c r="O2486" i="24"/>
  <c r="P2563" i="24"/>
  <c r="O2563" i="24"/>
  <c r="P2677" i="24"/>
  <c r="O2677" i="24"/>
  <c r="P2693" i="24"/>
  <c r="O2693" i="24"/>
  <c r="P2721" i="24"/>
  <c r="O2721" i="24"/>
  <c r="O767" i="24"/>
  <c r="O821" i="24"/>
  <c r="O875" i="24"/>
  <c r="O975" i="24"/>
  <c r="O1024" i="24"/>
  <c r="O1128" i="24"/>
  <c r="O1136" i="24"/>
  <c r="O1144" i="24"/>
  <c r="O1152" i="24"/>
  <c r="O1175" i="24"/>
  <c r="O1183" i="24"/>
  <c r="O1191" i="24"/>
  <c r="O1199" i="24"/>
  <c r="O1232" i="24"/>
  <c r="O1284" i="24"/>
  <c r="O1292" i="24"/>
  <c r="O1300" i="24"/>
  <c r="O1308" i="24"/>
  <c r="P1536" i="24"/>
  <c r="O1639" i="24"/>
  <c r="P1795" i="24"/>
  <c r="O1795" i="24"/>
  <c r="P1901" i="24"/>
  <c r="O1901" i="24"/>
  <c r="P1994" i="24"/>
  <c r="O1994" i="24"/>
  <c r="P2012" i="24"/>
  <c r="O2012" i="24"/>
  <c r="P2028" i="24"/>
  <c r="O2028" i="24"/>
  <c r="P2146" i="24"/>
  <c r="O2146" i="24"/>
  <c r="P2154" i="24"/>
  <c r="O2154" i="24"/>
  <c r="P2347" i="24"/>
  <c r="O2347" i="24"/>
  <c r="P2360" i="24"/>
  <c r="O2360" i="24"/>
  <c r="P2385" i="24"/>
  <c r="O2385" i="24"/>
  <c r="P2401" i="24"/>
  <c r="O2401" i="24"/>
  <c r="P2417" i="24"/>
  <c r="O2417" i="24"/>
  <c r="P2433" i="24"/>
  <c r="O2433" i="24"/>
  <c r="P2449" i="24"/>
  <c r="O2449" i="24"/>
  <c r="P2464" i="24"/>
  <c r="O2464" i="24"/>
  <c r="P2480" i="24"/>
  <c r="O2480" i="24"/>
  <c r="P2496" i="24"/>
  <c r="O2496" i="24"/>
  <c r="P2571" i="24"/>
  <c r="O2571" i="24"/>
  <c r="P2656" i="24"/>
  <c r="O2656" i="24"/>
  <c r="P2671" i="24"/>
  <c r="O2671" i="24"/>
  <c r="P2687" i="24"/>
  <c r="O2687" i="24"/>
  <c r="P2703" i="24"/>
  <c r="O2703" i="24"/>
  <c r="P2729" i="24"/>
  <c r="O2729" i="24"/>
  <c r="O2747" i="24"/>
  <c r="P2747" i="24"/>
  <c r="O823" i="24"/>
  <c r="O825" i="24"/>
  <c r="O827" i="24"/>
  <c r="O829" i="24"/>
  <c r="O831" i="24"/>
  <c r="O833" i="24"/>
  <c r="O835" i="24"/>
  <c r="O837" i="24"/>
  <c r="O839" i="24"/>
  <c r="O841" i="24"/>
  <c r="O843" i="24"/>
  <c r="O845" i="24"/>
  <c r="O847" i="24"/>
  <c r="O849" i="24"/>
  <c r="O851" i="24"/>
  <c r="O853" i="24"/>
  <c r="O855" i="24"/>
  <c r="O857" i="24"/>
  <c r="O859" i="24"/>
  <c r="O861" i="24"/>
  <c r="O863" i="24"/>
  <c r="O865" i="24"/>
  <c r="O867" i="24"/>
  <c r="O977" i="24"/>
  <c r="O979" i="24"/>
  <c r="O981" i="24"/>
  <c r="O983" i="24"/>
  <c r="O985" i="24"/>
  <c r="O987" i="24"/>
  <c r="O989" i="24"/>
  <c r="O991" i="24"/>
  <c r="O993" i="24"/>
  <c r="O995" i="24"/>
  <c r="O997" i="24"/>
  <c r="O999" i="24"/>
  <c r="O1001" i="24"/>
  <c r="O1003" i="24"/>
  <c r="O1005" i="24"/>
  <c r="O1007" i="24"/>
  <c r="O1009" i="24"/>
  <c r="O1011" i="24"/>
  <c r="O1013" i="24"/>
  <c r="O1015" i="24"/>
  <c r="O1017" i="24"/>
  <c r="O1019" i="24"/>
  <c r="O1021" i="24"/>
  <c r="O1031" i="24"/>
  <c r="O1033" i="24"/>
  <c r="O1035" i="24"/>
  <c r="O1037" i="24"/>
  <c r="O1039" i="24"/>
  <c r="O1041" i="24"/>
  <c r="O1043" i="24"/>
  <c r="O1045" i="24"/>
  <c r="O1047" i="24"/>
  <c r="O1049" i="24"/>
  <c r="O1051" i="24"/>
  <c r="O1053" i="24"/>
  <c r="O1055" i="24"/>
  <c r="O1057" i="24"/>
  <c r="O1059" i="24"/>
  <c r="O1061" i="24"/>
  <c r="O1063" i="24"/>
  <c r="O1065" i="24"/>
  <c r="O1067" i="24"/>
  <c r="O1069" i="24"/>
  <c r="O1071" i="24"/>
  <c r="O1206" i="24"/>
  <c r="O1208" i="24"/>
  <c r="O1210" i="24"/>
  <c r="O1212" i="24"/>
  <c r="O1214" i="24"/>
  <c r="O1216" i="24"/>
  <c r="O1218" i="24"/>
  <c r="O1220" i="24"/>
  <c r="O1222" i="24"/>
  <c r="O1224" i="24"/>
  <c r="O1408" i="24"/>
  <c r="O1424" i="24"/>
  <c r="O1438" i="24"/>
  <c r="O1454" i="24"/>
  <c r="O1470" i="24"/>
  <c r="P1496" i="24"/>
  <c r="P1504" i="24"/>
  <c r="P1512" i="24"/>
  <c r="P1520" i="24"/>
  <c r="P1528" i="24"/>
  <c r="P1599" i="24"/>
  <c r="O1599" i="24"/>
  <c r="P1607" i="24"/>
  <c r="O1607" i="24"/>
  <c r="P1615" i="24"/>
  <c r="O1615" i="24"/>
  <c r="P1623" i="24"/>
  <c r="O1623" i="24"/>
  <c r="P1631" i="24"/>
  <c r="O1631" i="24"/>
  <c r="P1656" i="24"/>
  <c r="P1672" i="24"/>
  <c r="P1777" i="24"/>
  <c r="O1777" i="24"/>
  <c r="P1785" i="24"/>
  <c r="O1785" i="24"/>
  <c r="P1868" i="24"/>
  <c r="O1868" i="24"/>
  <c r="P1876" i="24"/>
  <c r="O1876" i="24"/>
  <c r="P1884" i="24"/>
  <c r="O1884" i="24"/>
  <c r="P1909" i="24"/>
  <c r="O1909" i="24"/>
  <c r="P2006" i="24"/>
  <c r="O2006" i="24"/>
  <c r="P2022" i="24"/>
  <c r="O2022" i="24"/>
  <c r="P2038" i="24"/>
  <c r="O2038" i="24"/>
  <c r="P2098" i="24"/>
  <c r="O2098" i="24"/>
  <c r="P2334" i="24"/>
  <c r="O2334" i="24"/>
  <c r="P2341" i="24"/>
  <c r="O2341" i="24"/>
  <c r="P2352" i="24"/>
  <c r="O2352" i="24"/>
  <c r="P2379" i="24"/>
  <c r="O2379" i="24"/>
  <c r="P2395" i="24"/>
  <c r="O2395" i="24"/>
  <c r="P2411" i="24"/>
  <c r="O2411" i="24"/>
  <c r="P2427" i="24"/>
  <c r="O2427" i="24"/>
  <c r="P2443" i="24"/>
  <c r="O2443" i="24"/>
  <c r="P2474" i="24"/>
  <c r="O2474" i="24"/>
  <c r="P2490" i="24"/>
  <c r="O2490" i="24"/>
  <c r="P2579" i="24"/>
  <c r="O2579" i="24"/>
  <c r="P2664" i="24"/>
  <c r="O2664" i="24"/>
  <c r="P2681" i="24"/>
  <c r="O2681" i="24"/>
  <c r="P2697" i="24"/>
  <c r="O2697" i="24"/>
  <c r="P2737" i="24"/>
  <c r="O2737" i="24"/>
  <c r="O1226" i="24"/>
  <c r="O1302" i="24"/>
  <c r="O1333" i="24"/>
  <c r="O1341" i="24"/>
  <c r="O1349" i="24"/>
  <c r="O1384" i="24"/>
  <c r="O1406" i="24"/>
  <c r="O1422" i="24"/>
  <c r="O1431" i="24"/>
  <c r="O1452" i="24"/>
  <c r="O1468" i="24"/>
  <c r="O1491" i="24"/>
  <c r="O1499" i="24"/>
  <c r="O1507" i="24"/>
  <c r="O1515" i="24"/>
  <c r="O1523" i="24"/>
  <c r="O1531" i="24"/>
  <c r="P1636" i="24"/>
  <c r="O1636" i="24"/>
  <c r="P1638" i="24"/>
  <c r="O1638" i="24"/>
  <c r="P1682" i="24"/>
  <c r="O1689" i="24"/>
  <c r="P1840" i="24"/>
  <c r="O1840" i="24"/>
  <c r="P1917" i="24"/>
  <c r="O1917" i="24"/>
  <c r="P2016" i="24"/>
  <c r="O2016" i="24"/>
  <c r="P2032" i="24"/>
  <c r="O2032" i="24"/>
  <c r="P2050" i="24"/>
  <c r="O2050" i="24"/>
  <c r="P2326" i="24"/>
  <c r="O2326" i="24"/>
  <c r="P2373" i="24"/>
  <c r="O2373" i="24"/>
  <c r="P2389" i="24"/>
  <c r="O2389" i="24"/>
  <c r="P2405" i="24"/>
  <c r="O2405" i="24"/>
  <c r="P2421" i="24"/>
  <c r="O2421" i="24"/>
  <c r="P2437" i="24"/>
  <c r="O2437" i="24"/>
  <c r="P2468" i="24"/>
  <c r="O2468" i="24"/>
  <c r="P2484" i="24"/>
  <c r="O2484" i="24"/>
  <c r="P2500" i="24"/>
  <c r="O2500" i="24"/>
  <c r="P2587" i="24"/>
  <c r="O2587" i="24"/>
  <c r="P2675" i="24"/>
  <c r="O2675" i="24"/>
  <c r="P2691" i="24"/>
  <c r="O2691" i="24"/>
  <c r="P2869" i="24"/>
  <c r="O2869" i="24"/>
  <c r="P2894" i="24"/>
  <c r="O2894" i="24"/>
  <c r="P1586" i="24"/>
  <c r="O1586" i="24"/>
  <c r="P1588" i="24"/>
  <c r="O1588" i="24"/>
  <c r="P1597" i="24"/>
  <c r="O1597" i="24"/>
  <c r="P1605" i="24"/>
  <c r="O1605" i="24"/>
  <c r="P1613" i="24"/>
  <c r="O1613" i="24"/>
  <c r="P1621" i="24"/>
  <c r="O1621" i="24"/>
  <c r="P1629" i="24"/>
  <c r="O1629" i="24"/>
  <c r="P1738" i="24"/>
  <c r="O1738" i="24"/>
  <c r="P1775" i="24"/>
  <c r="O1775" i="24"/>
  <c r="P1783" i="24"/>
  <c r="O1783" i="24"/>
  <c r="P1848" i="24"/>
  <c r="O1848" i="24"/>
  <c r="P1866" i="24"/>
  <c r="O1866" i="24"/>
  <c r="P1874" i="24"/>
  <c r="O1874" i="24"/>
  <c r="P1882" i="24"/>
  <c r="O1882" i="24"/>
  <c r="P1941" i="24"/>
  <c r="O1941" i="24"/>
  <c r="P1949" i="24"/>
  <c r="O1949" i="24"/>
  <c r="P1957" i="24"/>
  <c r="O1957" i="24"/>
  <c r="P1965" i="24"/>
  <c r="O1965" i="24"/>
  <c r="P2010" i="24"/>
  <c r="O2010" i="24"/>
  <c r="P2026" i="24"/>
  <c r="O2026" i="24"/>
  <c r="P2042" i="24"/>
  <c r="O2042" i="24"/>
  <c r="P2197" i="24"/>
  <c r="O2197" i="24"/>
  <c r="P2205" i="24"/>
  <c r="O2205" i="24"/>
  <c r="P2318" i="24"/>
  <c r="O2318" i="24"/>
  <c r="P2345" i="24"/>
  <c r="O2345" i="24"/>
  <c r="P2383" i="24"/>
  <c r="O2383" i="24"/>
  <c r="P2399" i="24"/>
  <c r="O2399" i="24"/>
  <c r="P2415" i="24"/>
  <c r="O2415" i="24"/>
  <c r="P2431" i="24"/>
  <c r="O2431" i="24"/>
  <c r="P2447" i="24"/>
  <c r="O2447" i="24"/>
  <c r="P2454" i="24"/>
  <c r="O2454" i="24"/>
  <c r="P2462" i="24"/>
  <c r="O2462" i="24"/>
  <c r="P2478" i="24"/>
  <c r="O2478" i="24"/>
  <c r="P2494" i="24"/>
  <c r="O2494" i="24"/>
  <c r="P2595" i="24"/>
  <c r="O2595" i="24"/>
  <c r="P2669" i="24"/>
  <c r="O2669" i="24"/>
  <c r="P2685" i="24"/>
  <c r="O2685" i="24"/>
  <c r="P2701" i="24"/>
  <c r="O2701" i="24"/>
  <c r="O1736" i="24"/>
  <c r="O1744" i="24"/>
  <c r="O1752" i="24"/>
  <c r="O1760" i="24"/>
  <c r="O1768" i="24"/>
  <c r="O1793" i="24"/>
  <c r="O1838" i="24"/>
  <c r="O1846" i="24"/>
  <c r="O1854" i="24"/>
  <c r="O1862" i="24"/>
  <c r="O1891" i="24"/>
  <c r="O1899" i="24"/>
  <c r="O1907" i="24"/>
  <c r="O1915" i="24"/>
  <c r="O1923" i="24"/>
  <c r="O1947" i="24"/>
  <c r="O1955" i="24"/>
  <c r="O1963" i="24"/>
  <c r="O1992" i="24"/>
  <c r="O2000" i="24"/>
  <c r="O2048" i="24"/>
  <c r="O2096" i="24"/>
  <c r="O2144" i="24"/>
  <c r="O2152" i="24"/>
  <c r="O2195" i="24"/>
  <c r="O2203" i="24"/>
  <c r="O2246" i="24"/>
  <c r="O2254" i="24"/>
  <c r="O2262" i="24"/>
  <c r="O2270" i="24"/>
  <c r="O2300" i="24"/>
  <c r="O2308" i="24"/>
  <c r="O2316" i="24"/>
  <c r="O2324" i="24"/>
  <c r="O2332" i="24"/>
  <c r="O2350" i="24"/>
  <c r="O2358" i="24"/>
  <c r="O2366" i="24"/>
  <c r="P2977" i="24"/>
  <c r="O1643" i="24"/>
  <c r="O1645" i="24"/>
  <c r="O1647" i="24"/>
  <c r="O1649" i="24"/>
  <c r="O1651" i="24"/>
  <c r="O1653" i="24"/>
  <c r="O1655" i="24"/>
  <c r="O1657" i="24"/>
  <c r="O1659" i="24"/>
  <c r="O1661" i="24"/>
  <c r="O1663" i="24"/>
  <c r="O1665" i="24"/>
  <c r="O1667" i="24"/>
  <c r="O1669" i="24"/>
  <c r="O1671" i="24"/>
  <c r="O1673" i="24"/>
  <c r="O1675" i="24"/>
  <c r="O1677" i="24"/>
  <c r="O1679" i="24"/>
  <c r="O1681" i="24"/>
  <c r="O1683" i="24"/>
  <c r="O1967" i="24"/>
  <c r="O1969" i="24"/>
  <c r="O1971" i="24"/>
  <c r="O1973" i="24"/>
  <c r="O1975" i="24"/>
  <c r="O1977" i="24"/>
  <c r="O1979" i="24"/>
  <c r="O1981" i="24"/>
  <c r="O1983" i="24"/>
  <c r="O1985" i="24"/>
  <c r="O1987" i="24"/>
  <c r="O1989" i="24"/>
  <c r="O2542" i="24"/>
  <c r="O2544" i="24"/>
  <c r="O2546" i="24"/>
  <c r="O2548" i="24"/>
  <c r="O2550" i="24"/>
  <c r="O2889" i="24"/>
  <c r="O2897" i="24"/>
  <c r="O2905" i="24"/>
  <c r="P2760" i="24"/>
  <c r="P2776" i="24"/>
  <c r="P2792" i="24"/>
  <c r="P2871" i="24"/>
  <c r="P2961" i="24"/>
  <c r="P2963" i="24"/>
  <c r="P2965" i="24"/>
  <c r="P2967" i="24"/>
  <c r="P2969" i="24"/>
  <c r="O2890" i="24"/>
  <c r="O2898" i="24"/>
  <c r="O2906" i="24"/>
  <c r="O2893" i="24"/>
  <c r="O2901" i="24"/>
  <c r="O2971" i="24"/>
  <c r="O2979" i="24"/>
  <c r="O3018" i="24"/>
  <c r="O3026" i="24"/>
  <c r="O3065" i="24"/>
  <c r="O3073" i="24"/>
  <c r="O3115" i="24"/>
  <c r="O3123" i="24"/>
  <c r="O3165" i="24"/>
  <c r="O3173" i="24"/>
  <c r="O3215" i="24"/>
  <c r="O3223" i="24"/>
  <c r="O3231" i="24"/>
  <c r="O3273" i="24"/>
  <c r="O3281" i="24"/>
  <c r="O3323" i="24"/>
  <c r="O3331" i="24"/>
  <c r="O3373" i="24"/>
  <c r="O3381" i="24"/>
  <c r="O3426" i="24"/>
  <c r="O3434" i="24"/>
  <c r="O3471" i="24"/>
  <c r="O3479" i="24"/>
  <c r="O3487" i="24"/>
  <c r="O3532" i="24"/>
  <c r="O3577" i="24"/>
  <c r="O3585" i="24"/>
  <c r="O3593" i="24"/>
  <c r="O3601" i="24"/>
  <c r="O3609" i="24"/>
  <c r="O3617" i="24"/>
  <c r="O3626" i="24"/>
  <c r="O3634" i="24"/>
  <c r="O3674" i="24"/>
  <c r="O3682" i="24"/>
  <c r="O3690" i="24"/>
  <c r="O3698" i="24"/>
  <c r="O3729" i="24"/>
  <c r="O3737" i="24"/>
  <c r="O3777" i="24"/>
  <c r="O3785" i="24"/>
  <c r="O3793" i="24"/>
  <c r="O3828" i="24"/>
  <c r="O3836" i="24"/>
  <c r="O3844" i="24"/>
  <c r="O3879" i="24"/>
  <c r="O3887" i="24"/>
  <c r="O3895" i="24"/>
  <c r="O3936" i="24"/>
  <c r="O3944" i="24"/>
  <c r="O3952" i="24"/>
  <c r="O3960" i="24"/>
  <c r="O3968" i="24"/>
  <c r="P3976" i="24"/>
  <c r="P3978" i="24"/>
  <c r="O3980" i="24"/>
  <c r="O3988" i="24"/>
  <c r="O3996" i="24"/>
  <c r="O3998" i="24"/>
  <c r="O4002" i="24"/>
  <c r="O4010" i="24"/>
  <c r="O4018" i="24"/>
  <c r="O4026" i="24"/>
  <c r="P4031" i="24"/>
  <c r="O4040" i="24"/>
  <c r="P4047" i="24"/>
  <c r="P4053" i="24"/>
  <c r="P4061" i="24"/>
  <c r="P4069" i="24"/>
  <c r="P4077" i="24"/>
  <c r="O4082" i="24"/>
  <c r="P4089" i="24"/>
  <c r="O4098" i="24"/>
  <c r="P4109" i="24"/>
  <c r="O3080" i="24"/>
  <c r="O3082" i="24"/>
  <c r="O3084" i="24"/>
  <c r="O3086" i="24"/>
  <c r="O3088" i="24"/>
  <c r="O3090" i="24"/>
  <c r="O3092" i="24"/>
  <c r="O3094" i="24"/>
  <c r="O3096" i="24"/>
  <c r="O3098" i="24"/>
  <c r="O3100" i="24"/>
  <c r="O3102" i="24"/>
  <c r="O3104" i="24"/>
  <c r="O3106" i="24"/>
  <c r="O3108" i="24"/>
  <c r="O3110" i="24"/>
  <c r="O3112" i="24"/>
  <c r="O3283" i="24"/>
  <c r="O3285" i="24"/>
  <c r="O3287" i="24"/>
  <c r="O3289" i="24"/>
  <c r="O3291" i="24"/>
  <c r="O3293" i="24"/>
  <c r="O3295" i="24"/>
  <c r="O3297" i="24"/>
  <c r="O3299" i="24"/>
  <c r="O3301" i="24"/>
  <c r="O3303" i="24"/>
  <c r="O3305" i="24"/>
  <c r="O3307" i="24"/>
  <c r="O3309" i="24"/>
  <c r="O3311" i="24"/>
  <c r="O3313" i="24"/>
  <c r="O3315" i="24"/>
  <c r="O3020" i="24"/>
  <c r="O3067" i="24"/>
  <c r="O3075" i="24"/>
  <c r="O3117" i="24"/>
  <c r="O3125" i="24"/>
  <c r="O3167" i="24"/>
  <c r="O3175" i="24"/>
  <c r="O3217" i="24"/>
  <c r="O3225" i="24"/>
  <c r="O3267" i="24"/>
  <c r="O3275" i="24"/>
  <c r="O3317" i="24"/>
  <c r="O3325" i="24"/>
  <c r="O3333" i="24"/>
  <c r="O3375" i="24"/>
  <c r="O3383" i="24"/>
  <c r="O3420" i="24"/>
  <c r="O3428" i="24"/>
  <c r="O3436" i="24"/>
  <c r="O3473" i="24"/>
  <c r="O3481" i="24"/>
  <c r="O3526" i="24"/>
  <c r="O3534" i="24"/>
  <c r="O3579" i="24"/>
  <c r="O3587" i="24"/>
  <c r="O3595" i="24"/>
  <c r="O3603" i="24"/>
  <c r="O3611" i="24"/>
  <c r="O3628" i="24"/>
  <c r="O3636" i="24"/>
  <c r="O3692" i="24"/>
  <c r="O3700" i="24"/>
  <c r="O3731" i="24"/>
  <c r="O3739" i="24"/>
  <c r="O3779" i="24"/>
  <c r="O3787" i="24"/>
  <c r="O3795" i="24"/>
  <c r="O3830" i="24"/>
  <c r="O3838" i="24"/>
  <c r="O3846" i="24"/>
  <c r="O3881" i="24"/>
  <c r="O3889" i="24"/>
  <c r="O3897" i="24"/>
  <c r="O3930" i="24"/>
  <c r="O3938" i="24"/>
  <c r="O3946" i="24"/>
  <c r="O3954" i="24"/>
  <c r="O3962" i="24"/>
  <c r="O3970" i="24"/>
  <c r="O3982" i="24"/>
  <c r="O3990" i="24"/>
  <c r="P4035" i="24"/>
  <c r="O4044" i="24"/>
  <c r="P4051" i="24"/>
  <c r="O4086" i="24"/>
  <c r="P4093" i="24"/>
  <c r="O3977" i="24"/>
  <c r="O3979" i="24"/>
  <c r="O4003" i="24"/>
  <c r="O4011" i="24"/>
  <c r="O4019" i="24"/>
  <c r="O4027" i="24"/>
  <c r="P4054" i="24"/>
  <c r="P4062" i="24"/>
  <c r="P4070" i="24"/>
  <c r="P4078" i="24"/>
  <c r="P4134" i="24"/>
  <c r="O4134" i="24"/>
  <c r="P4142" i="24"/>
  <c r="O4142" i="24"/>
  <c r="O2975" i="24"/>
  <c r="O2983" i="24"/>
  <c r="O3014" i="24"/>
  <c r="O3022" i="24"/>
  <c r="O3069" i="24"/>
  <c r="O3077" i="24"/>
  <c r="O3119" i="24"/>
  <c r="O3127" i="24"/>
  <c r="O3169" i="24"/>
  <c r="O3177" i="24"/>
  <c r="O3219" i="24"/>
  <c r="O3227" i="24"/>
  <c r="O3269" i="24"/>
  <c r="O3277" i="24"/>
  <c r="O3319" i="24"/>
  <c r="O3327" i="24"/>
  <c r="O3369" i="24"/>
  <c r="O3377" i="24"/>
  <c r="O3385" i="24"/>
  <c r="O3422" i="24"/>
  <c r="O3430" i="24"/>
  <c r="O3475" i="24"/>
  <c r="O3483" i="24"/>
  <c r="O3528" i="24"/>
  <c r="O3536" i="24"/>
  <c r="O3581" i="24"/>
  <c r="O3589" i="24"/>
  <c r="O3597" i="24"/>
  <c r="O3605" i="24"/>
  <c r="O3613" i="24"/>
  <c r="O3630" i="24"/>
  <c r="O3638" i="24"/>
  <c r="O3678" i="24"/>
  <c r="O3686" i="24"/>
  <c r="O3694" i="24"/>
  <c r="O3702" i="24"/>
  <c r="O3725" i="24"/>
  <c r="O3733" i="24"/>
  <c r="O3741" i="24"/>
  <c r="O3781" i="24"/>
  <c r="O3789" i="24"/>
  <c r="O3832" i="24"/>
  <c r="O3840" i="24"/>
  <c r="O3883" i="24"/>
  <c r="O3891" i="24"/>
  <c r="O3899" i="24"/>
  <c r="O3932" i="24"/>
  <c r="O3940" i="24"/>
  <c r="O3948" i="24"/>
  <c r="O3956" i="24"/>
  <c r="O3964" i="24"/>
  <c r="O3972" i="24"/>
  <c r="O3984" i="24"/>
  <c r="O3992" i="24"/>
  <c r="P3997" i="24"/>
  <c r="O4006" i="24"/>
  <c r="O4014" i="24"/>
  <c r="O4022" i="24"/>
  <c r="O4030" i="24"/>
  <c r="O4032" i="24"/>
  <c r="P4039" i="24"/>
  <c r="O4048" i="24"/>
  <c r="P4057" i="24"/>
  <c r="P4065" i="24"/>
  <c r="P4073" i="24"/>
  <c r="P4081" i="24"/>
  <c r="O4090" i="24"/>
  <c r="P4097" i="24"/>
  <c r="O3079" i="24"/>
  <c r="O3081" i="24"/>
  <c r="O3083" i="24"/>
  <c r="O3085" i="24"/>
  <c r="O3087" i="24"/>
  <c r="O3089" i="24"/>
  <c r="O3091" i="24"/>
  <c r="O3093" i="24"/>
  <c r="O3095" i="24"/>
  <c r="O3097" i="24"/>
  <c r="O3099" i="24"/>
  <c r="O3101" i="24"/>
  <c r="O3103" i="24"/>
  <c r="O3105" i="24"/>
  <c r="O3107" i="24"/>
  <c r="O3109" i="24"/>
  <c r="O3111" i="24"/>
  <c r="O3284" i="24"/>
  <c r="O3286" i="24"/>
  <c r="O3288" i="24"/>
  <c r="O3290" i="24"/>
  <c r="O3292" i="24"/>
  <c r="O3294" i="24"/>
  <c r="O3296" i="24"/>
  <c r="O3298" i="24"/>
  <c r="O3300" i="24"/>
  <c r="O3302" i="24"/>
  <c r="O3304" i="24"/>
  <c r="O3306" i="24"/>
  <c r="O3308" i="24"/>
  <c r="O3310" i="24"/>
  <c r="O3312" i="24"/>
  <c r="O3314" i="24"/>
  <c r="O3316" i="24"/>
  <c r="O3024" i="24"/>
  <c r="O3113" i="24"/>
  <c r="O3121" i="24"/>
  <c r="O3129" i="24"/>
  <c r="O3171" i="24"/>
  <c r="O3179" i="24"/>
  <c r="O3221" i="24"/>
  <c r="O3229" i="24"/>
  <c r="O3271" i="24"/>
  <c r="O3279" i="24"/>
  <c r="O3321" i="24"/>
  <c r="O3329" i="24"/>
  <c r="O3371" i="24"/>
  <c r="O3379" i="24"/>
  <c r="O3477" i="24"/>
  <c r="O3485" i="24"/>
  <c r="O3522" i="24"/>
  <c r="O3530" i="24"/>
  <c r="O3538" i="24"/>
  <c r="O3575" i="24"/>
  <c r="O3583" i="24"/>
  <c r="O3591" i="24"/>
  <c r="O3599" i="24"/>
  <c r="O3607" i="24"/>
  <c r="O3615" i="24"/>
  <c r="O3624" i="24"/>
  <c r="O3632" i="24"/>
  <c r="O3640" i="24"/>
  <c r="O3680" i="24"/>
  <c r="O3688" i="24"/>
  <c r="O3696" i="24"/>
  <c r="O3704" i="24"/>
  <c r="O3727" i="24"/>
  <c r="O3735" i="24"/>
  <c r="O3743" i="24"/>
  <c r="O3783" i="24"/>
  <c r="O3791" i="24"/>
  <c r="O3834" i="24"/>
  <c r="O3842" i="24"/>
  <c r="O3934" i="24"/>
  <c r="O3942" i="24"/>
  <c r="O3950" i="24"/>
  <c r="O3958" i="24"/>
  <c r="O3966" i="24"/>
  <c r="O3974" i="24"/>
  <c r="O3986" i="24"/>
  <c r="O3994" i="24"/>
  <c r="O4036" i="24"/>
  <c r="P4043" i="24"/>
  <c r="P4085" i="24"/>
  <c r="O4094" i="24"/>
  <c r="O4007" i="24"/>
  <c r="O4015" i="24"/>
  <c r="O4023" i="24"/>
  <c r="P4058" i="24"/>
  <c r="P4066" i="24"/>
  <c r="P4074" i="24"/>
  <c r="O4205" i="24"/>
  <c r="O4207" i="24"/>
  <c r="O4209" i="24"/>
  <c r="O4211" i="24"/>
  <c r="O4213" i="24"/>
  <c r="O4215" i="24"/>
  <c r="O4217" i="24"/>
  <c r="O4219" i="24"/>
  <c r="O4221" i="24"/>
  <c r="O4223" i="24"/>
  <c r="O4225" i="24"/>
  <c r="O4227" i="24"/>
  <c r="O4229" i="24"/>
  <c r="O4231" i="24"/>
  <c r="O4233" i="24"/>
  <c r="O4308" i="24"/>
  <c r="O4310" i="24"/>
  <c r="O4312" i="24"/>
  <c r="O4314" i="24"/>
  <c r="O4316" i="24"/>
  <c r="O4318" i="24"/>
  <c r="O4320" i="24"/>
  <c r="O4322" i="24"/>
  <c r="O4324" i="24"/>
  <c r="O4326" i="24"/>
  <c r="O4328" i="24"/>
  <c r="O4330" i="24"/>
  <c r="O4332" i="24"/>
  <c r="O4334" i="24"/>
  <c r="O4336" i="24"/>
  <c r="O4414" i="24"/>
  <c r="O4416" i="24"/>
  <c r="O4418" i="24"/>
  <c r="O4420" i="24"/>
  <c r="O4422" i="24"/>
  <c r="O4424" i="24"/>
  <c r="O4426" i="24"/>
  <c r="O4428" i="24"/>
  <c r="O4430" i="24"/>
  <c r="O4432" i="24"/>
  <c r="O4434" i="24"/>
  <c r="O4436" i="24"/>
  <c r="O4438" i="24"/>
  <c r="O4464" i="24"/>
  <c r="O4466" i="24"/>
  <c r="O4468" i="24"/>
  <c r="O4470" i="24"/>
  <c r="O4472" i="24"/>
  <c r="O4474" i="24"/>
  <c r="O4476" i="24"/>
  <c r="O4478" i="24"/>
  <c r="O4486" i="24"/>
  <c r="P4578" i="24"/>
  <c r="O4585" i="24"/>
  <c r="P4615" i="24"/>
  <c r="O4615" i="24"/>
  <c r="P4619" i="24"/>
  <c r="O4619" i="24"/>
  <c r="P4623" i="24"/>
  <c r="O4623" i="24"/>
  <c r="P4627" i="24"/>
  <c r="O4627" i="24"/>
  <c r="P4631" i="24"/>
  <c r="O4631" i="24"/>
  <c r="P4635" i="24"/>
  <c r="O4635" i="24"/>
  <c r="P4639" i="24"/>
  <c r="O4639" i="24"/>
  <c r="O4150" i="24"/>
  <c r="O4158" i="24"/>
  <c r="O4166" i="24"/>
  <c r="O4174" i="24"/>
  <c r="O4189" i="24"/>
  <c r="O4197" i="24"/>
  <c r="O4235" i="24"/>
  <c r="O4243" i="24"/>
  <c r="O4251" i="24"/>
  <c r="O4259" i="24"/>
  <c r="O4267" i="24"/>
  <c r="O4292" i="24"/>
  <c r="O4300" i="24"/>
  <c r="O4341" i="24"/>
  <c r="O4349" i="24"/>
  <c r="O4357" i="24"/>
  <c r="O4365" i="24"/>
  <c r="O4373" i="24"/>
  <c r="O4381" i="24"/>
  <c r="O4390" i="24"/>
  <c r="O4398" i="24"/>
  <c r="O4406" i="24"/>
  <c r="O4443" i="24"/>
  <c r="O4451" i="24"/>
  <c r="O4459" i="24"/>
  <c r="O4481" i="24"/>
  <c r="O4489" i="24"/>
  <c r="O4491" i="24"/>
  <c r="P4498" i="24"/>
  <c r="O4507" i="24"/>
  <c r="P4542" i="24"/>
  <c r="O4551" i="24"/>
  <c r="P4558" i="24"/>
  <c r="P4576" i="24"/>
  <c r="O4598" i="24"/>
  <c r="P4598" i="24"/>
  <c r="P4603" i="24"/>
  <c r="O4607" i="24"/>
  <c r="O4656" i="24"/>
  <c r="O4660" i="24"/>
  <c r="O4338" i="24"/>
  <c r="O4346" i="24"/>
  <c r="O4354" i="24"/>
  <c r="O4362" i="24"/>
  <c r="O4370" i="24"/>
  <c r="O4378" i="24"/>
  <c r="O4395" i="24"/>
  <c r="O4403" i="24"/>
  <c r="O4411" i="24"/>
  <c r="O4440" i="24"/>
  <c r="O4448" i="24"/>
  <c r="O4456" i="24"/>
  <c r="O4500" i="24"/>
  <c r="O4544" i="24"/>
  <c r="O4560" i="24"/>
  <c r="O4616" i="24"/>
  <c r="P4616" i="24"/>
  <c r="O4620" i="24"/>
  <c r="P4620" i="24"/>
  <c r="O4624" i="24"/>
  <c r="P4624" i="24"/>
  <c r="O4628" i="24"/>
  <c r="P4628" i="24"/>
  <c r="O4632" i="24"/>
  <c r="P4632" i="24"/>
  <c r="O4636" i="24"/>
  <c r="P4636" i="24"/>
  <c r="O4640" i="24"/>
  <c r="P4640" i="24"/>
  <c r="O4664" i="24"/>
  <c r="O4668" i="24"/>
  <c r="P4696" i="24"/>
  <c r="P4798" i="24"/>
  <c r="O4606" i="24"/>
  <c r="P4606" i="24"/>
  <c r="O4206" i="24"/>
  <c r="O4208" i="24"/>
  <c r="O4210" i="24"/>
  <c r="O4212" i="24"/>
  <c r="O4214" i="24"/>
  <c r="O4216" i="24"/>
  <c r="O4218" i="24"/>
  <c r="O4220" i="24"/>
  <c r="O4222" i="24"/>
  <c r="O4224" i="24"/>
  <c r="O4226" i="24"/>
  <c r="O4228" i="24"/>
  <c r="O4230" i="24"/>
  <c r="O4232" i="24"/>
  <c r="O4234" i="24"/>
  <c r="O4309" i="24"/>
  <c r="O4311" i="24"/>
  <c r="O4313" i="24"/>
  <c r="O4315" i="24"/>
  <c r="O4317" i="24"/>
  <c r="O4319" i="24"/>
  <c r="O4321" i="24"/>
  <c r="O4323" i="24"/>
  <c r="O4325" i="24"/>
  <c r="O4327" i="24"/>
  <c r="O4329" i="24"/>
  <c r="O4331" i="24"/>
  <c r="O4333" i="24"/>
  <c r="O4335" i="24"/>
  <c r="O4415" i="24"/>
  <c r="O4417" i="24"/>
  <c r="O4419" i="24"/>
  <c r="O4421" i="24"/>
  <c r="O4423" i="24"/>
  <c r="O4425" i="24"/>
  <c r="O4427" i="24"/>
  <c r="O4429" i="24"/>
  <c r="O4431" i="24"/>
  <c r="O4433" i="24"/>
  <c r="O4435" i="24"/>
  <c r="O4437" i="24"/>
  <c r="O4463" i="24"/>
  <c r="O4465" i="24"/>
  <c r="O4467" i="24"/>
  <c r="O4469" i="24"/>
  <c r="O4471" i="24"/>
  <c r="O4473" i="24"/>
  <c r="O4475" i="24"/>
  <c r="O4477" i="24"/>
  <c r="O4482" i="24"/>
  <c r="O4577" i="24"/>
  <c r="P4586" i="24"/>
  <c r="P4617" i="24"/>
  <c r="O4617" i="24"/>
  <c r="P4621" i="24"/>
  <c r="O4621" i="24"/>
  <c r="P4625" i="24"/>
  <c r="O4625" i="24"/>
  <c r="P4629" i="24"/>
  <c r="O4629" i="24"/>
  <c r="P4633" i="24"/>
  <c r="O4633" i="24"/>
  <c r="P4637" i="24"/>
  <c r="O4637" i="24"/>
  <c r="P4641" i="24"/>
  <c r="O4641" i="24"/>
  <c r="P4647" i="24"/>
  <c r="O4485" i="24"/>
  <c r="P4490" i="24"/>
  <c r="O4499" i="24"/>
  <c r="P4506" i="24"/>
  <c r="P4550" i="24"/>
  <c r="P4584" i="24"/>
  <c r="P4655" i="24"/>
  <c r="P4659" i="24"/>
  <c r="O4444" i="24"/>
  <c r="O4452" i="24"/>
  <c r="O4460" i="24"/>
  <c r="O4492" i="24"/>
  <c r="O4508" i="24"/>
  <c r="O4552" i="24"/>
  <c r="O4618" i="24"/>
  <c r="P4618" i="24"/>
  <c r="O4622" i="24"/>
  <c r="P4622" i="24"/>
  <c r="O4626" i="24"/>
  <c r="P4626" i="24"/>
  <c r="O4630" i="24"/>
  <c r="P4630" i="24"/>
  <c r="O4634" i="24"/>
  <c r="P4634" i="24"/>
  <c r="O4638" i="24"/>
  <c r="P4638" i="24"/>
  <c r="O4642" i="24"/>
  <c r="P4642" i="24"/>
  <c r="P4663" i="24"/>
  <c r="P4667" i="24"/>
  <c r="P4751" i="24"/>
  <c r="P4759" i="24"/>
  <c r="P4767" i="24"/>
  <c r="P4614" i="24"/>
  <c r="P4650" i="24"/>
  <c r="P4658" i="24"/>
  <c r="P4666" i="24"/>
  <c r="P4695" i="24"/>
  <c r="P4703" i="24"/>
  <c r="P4711" i="24"/>
  <c r="P4750" i="24"/>
  <c r="P4758" i="24"/>
  <c r="P4766" i="24"/>
  <c r="P4797" i="24"/>
  <c r="O4802" i="24"/>
  <c r="P4805" i="24"/>
  <c r="O4810" i="24"/>
  <c r="P4813" i="24"/>
  <c r="O4818" i="24"/>
  <c r="O4849" i="24"/>
  <c r="P4852" i="24"/>
  <c r="O4857" i="24"/>
  <c r="P4860" i="24"/>
  <c r="O4865" i="24"/>
  <c r="P4868" i="24"/>
  <c r="O4873" i="24"/>
  <c r="P4876" i="24"/>
  <c r="O4881" i="24"/>
  <c r="P4884" i="24"/>
  <c r="O4889" i="24"/>
  <c r="P4892" i="24"/>
  <c r="O4897" i="24"/>
  <c r="P4900" i="24"/>
  <c r="O4905" i="24"/>
  <c r="P4908" i="24"/>
  <c r="P4949" i="24"/>
  <c r="O4954" i="24"/>
  <c r="P4957" i="24"/>
  <c r="O4962" i="24"/>
  <c r="P4965" i="24"/>
  <c r="O4970" i="24"/>
  <c r="O5001" i="24"/>
  <c r="P5004" i="24"/>
  <c r="O5009" i="24"/>
  <c r="P5012" i="24"/>
  <c r="O5017" i="24"/>
  <c r="P5020" i="24"/>
  <c r="O5025" i="24"/>
  <c r="P5028" i="24"/>
  <c r="O5033" i="24"/>
  <c r="P5036" i="24"/>
  <c r="O5041" i="24"/>
  <c r="P5052" i="24"/>
  <c r="O5057" i="24"/>
  <c r="P5060" i="24"/>
  <c r="O5065" i="24"/>
  <c r="P5068" i="24"/>
  <c r="O5073" i="24"/>
  <c r="P5076" i="24"/>
  <c r="O5081" i="24"/>
  <c r="P5084" i="24"/>
  <c r="O5089" i="24"/>
  <c r="P5092" i="24"/>
  <c r="O5097" i="24"/>
  <c r="P5100" i="24"/>
  <c r="O5105" i="24"/>
  <c r="P5108" i="24"/>
  <c r="O5155" i="24"/>
  <c r="P5158" i="24"/>
  <c r="O5163" i="24"/>
  <c r="P5166" i="24"/>
  <c r="O5171" i="24"/>
  <c r="P5174" i="24"/>
  <c r="O5179" i="24"/>
  <c r="P5182" i="24"/>
  <c r="O5187" i="24"/>
  <c r="P5190" i="24"/>
  <c r="O5195" i="24"/>
  <c r="P5198" i="24"/>
  <c r="P5200" i="24"/>
  <c r="P5202" i="24"/>
  <c r="O5204" i="24"/>
  <c r="P5207" i="24"/>
  <c r="O5212" i="24"/>
  <c r="P5215" i="24"/>
  <c r="O5220" i="24"/>
  <c r="P5223" i="24"/>
  <c r="O5228" i="24"/>
  <c r="P5257" i="24"/>
  <c r="P5267" i="24"/>
  <c r="P5269" i="24"/>
  <c r="P5283" i="24"/>
  <c r="P5285" i="24"/>
  <c r="P5310" i="24"/>
  <c r="P5312" i="24"/>
  <c r="P5326" i="24"/>
  <c r="P5328" i="24"/>
  <c r="P5342" i="24"/>
  <c r="P5346" i="24"/>
  <c r="P5350" i="24"/>
  <c r="O5411" i="24"/>
  <c r="O5415" i="24"/>
  <c r="O5419" i="24"/>
  <c r="O5423" i="24"/>
  <c r="O5427" i="24"/>
  <c r="O5431" i="24"/>
  <c r="O5435" i="24"/>
  <c r="P5461" i="24"/>
  <c r="P5465" i="24"/>
  <c r="P5469" i="24"/>
  <c r="O5525" i="24"/>
  <c r="P5529" i="24"/>
  <c r="P5532" i="24"/>
  <c r="O5532" i="24"/>
  <c r="O5549" i="24"/>
  <c r="P5575" i="24"/>
  <c r="O5575" i="24"/>
  <c r="P5599" i="24"/>
  <c r="O5599" i="24"/>
  <c r="P5524" i="24"/>
  <c r="O5524" i="24"/>
  <c r="P5548" i="24"/>
  <c r="O5548" i="24"/>
  <c r="O5199" i="24"/>
  <c r="O5201" i="24"/>
  <c r="O5203" i="24"/>
  <c r="P5345" i="24"/>
  <c r="P5349" i="24"/>
  <c r="P5353" i="24"/>
  <c r="P5478" i="24"/>
  <c r="P5481" i="24"/>
  <c r="O5481" i="24"/>
  <c r="O5541" i="24"/>
  <c r="P5567" i="24"/>
  <c r="O5567" i="24"/>
  <c r="P5591" i="24"/>
  <c r="O5591" i="24"/>
  <c r="P5627" i="24"/>
  <c r="O5627" i="24"/>
  <c r="O4806" i="24"/>
  <c r="O4814" i="24"/>
  <c r="O4853" i="24"/>
  <c r="O4861" i="24"/>
  <c r="O4869" i="24"/>
  <c r="O4877" i="24"/>
  <c r="O4885" i="24"/>
  <c r="O4893" i="24"/>
  <c r="O4901" i="24"/>
  <c r="O4909" i="24"/>
  <c r="O4958" i="24"/>
  <c r="O4966" i="24"/>
  <c r="O5005" i="24"/>
  <c r="O5013" i="24"/>
  <c r="O5021" i="24"/>
  <c r="O5029" i="24"/>
  <c r="O5037" i="24"/>
  <c r="O5053" i="24"/>
  <c r="O5061" i="24"/>
  <c r="O5069" i="24"/>
  <c r="O5077" i="24"/>
  <c r="O5085" i="24"/>
  <c r="O5093" i="24"/>
  <c r="O5101" i="24"/>
  <c r="O5109" i="24"/>
  <c r="O5159" i="24"/>
  <c r="O5167" i="24"/>
  <c r="O5175" i="24"/>
  <c r="O5183" i="24"/>
  <c r="O5191" i="24"/>
  <c r="O5208" i="24"/>
  <c r="O5216" i="24"/>
  <c r="O5224" i="24"/>
  <c r="O5258" i="24"/>
  <c r="O5270" i="24"/>
  <c r="P5277" i="24"/>
  <c r="O5286" i="24"/>
  <c r="O5313" i="24"/>
  <c r="P5320" i="24"/>
  <c r="O5329" i="24"/>
  <c r="P5336" i="24"/>
  <c r="P5360" i="24"/>
  <c r="P5364" i="24"/>
  <c r="P5368" i="24"/>
  <c r="P5372" i="24"/>
  <c r="P5376" i="24"/>
  <c r="P5380" i="24"/>
  <c r="P5410" i="24"/>
  <c r="P5414" i="24"/>
  <c r="P5418" i="24"/>
  <c r="P5422" i="24"/>
  <c r="P5426" i="24"/>
  <c r="P5430" i="24"/>
  <c r="P5434" i="24"/>
  <c r="O5462" i="24"/>
  <c r="O5466" i="24"/>
  <c r="O5470" i="24"/>
  <c r="P5513" i="24"/>
  <c r="P5516" i="24"/>
  <c r="O5516" i="24"/>
  <c r="P5344" i="24"/>
  <c r="O5344" i="24"/>
  <c r="P5473" i="24"/>
  <c r="O5473" i="24"/>
  <c r="P5540" i="24"/>
  <c r="O5540" i="24"/>
  <c r="P5619" i="24"/>
  <c r="O5619" i="24"/>
  <c r="O4913" i="24"/>
  <c r="O4915" i="24"/>
  <c r="O4917" i="24"/>
  <c r="O4919" i="24"/>
  <c r="O4921" i="24"/>
  <c r="O4923" i="24"/>
  <c r="O4925" i="24"/>
  <c r="O4927" i="24"/>
  <c r="O4929" i="24"/>
  <c r="O4931" i="24"/>
  <c r="O4933" i="24"/>
  <c r="O4935" i="24"/>
  <c r="O4937" i="24"/>
  <c r="O4939" i="24"/>
  <c r="O4941" i="24"/>
  <c r="O4943" i="24"/>
  <c r="O4945" i="24"/>
  <c r="O4947" i="24"/>
  <c r="O4973" i="24"/>
  <c r="O4975" i="24"/>
  <c r="O4977" i="24"/>
  <c r="O4979" i="24"/>
  <c r="O4981" i="24"/>
  <c r="O4983" i="24"/>
  <c r="O4985" i="24"/>
  <c r="O4987" i="24"/>
  <c r="O4989" i="24"/>
  <c r="O4991" i="24"/>
  <c r="O4993" i="24"/>
  <c r="O4995" i="24"/>
  <c r="O4997" i="24"/>
  <c r="O4999" i="24"/>
  <c r="P5354" i="24"/>
  <c r="P5583" i="24"/>
  <c r="O5583" i="24"/>
  <c r="O5352" i="24"/>
  <c r="O5359" i="24"/>
  <c r="O5367" i="24"/>
  <c r="O5375" i="24"/>
  <c r="O5409" i="24"/>
  <c r="O5417" i="24"/>
  <c r="O5425" i="24"/>
  <c r="O5433" i="24"/>
  <c r="O5460" i="24"/>
  <c r="O5468" i="24"/>
  <c r="O5476" i="24"/>
  <c r="O5484" i="24"/>
  <c r="O5511" i="24"/>
  <c r="O5519" i="24"/>
  <c r="O5527" i="24"/>
  <c r="O5535" i="24"/>
  <c r="O5543" i="24"/>
  <c r="O5551" i="24"/>
  <c r="O5578" i="24"/>
  <c r="O5586" i="24"/>
  <c r="O5787" i="24"/>
  <c r="O5789" i="24"/>
  <c r="O5791" i="24"/>
  <c r="O5793" i="24"/>
  <c r="O5795" i="24"/>
  <c r="O5797" i="24"/>
  <c r="O5799" i="24"/>
  <c r="O5801" i="24"/>
  <c r="O5803" i="24"/>
  <c r="O5805" i="24"/>
  <c r="O5807" i="24"/>
  <c r="O5809" i="24"/>
  <c r="O5811" i="24"/>
  <c r="O5813" i="24"/>
  <c r="O5815" i="24"/>
  <c r="O5847" i="24"/>
  <c r="O5855" i="24"/>
  <c r="O5860" i="24"/>
  <c r="O5862" i="24"/>
  <c r="O5864" i="24"/>
  <c r="O5866" i="24"/>
  <c r="O5874" i="24"/>
  <c r="O5882" i="24"/>
  <c r="O5890" i="24"/>
  <c r="O5898" i="24"/>
  <c r="O5906" i="24"/>
  <c r="O5923" i="24"/>
  <c r="O5931" i="24"/>
  <c r="O5939" i="24"/>
  <c r="O5947" i="24"/>
  <c r="O5955" i="24"/>
  <c r="O5957" i="24"/>
  <c r="O5959" i="24"/>
  <c r="O5961" i="24"/>
  <c r="O5963" i="24"/>
  <c r="O5965" i="24"/>
  <c r="O5967" i="24"/>
  <c r="O5972" i="24"/>
  <c r="O5980" i="24"/>
  <c r="O5988" i="24"/>
  <c r="O5996" i="24"/>
  <c r="P6002" i="24"/>
  <c r="P6010" i="24"/>
  <c r="P6018" i="24"/>
  <c r="O6029" i="24"/>
  <c r="O6045" i="24"/>
  <c r="O6074" i="24"/>
  <c r="O6090" i="24"/>
  <c r="O6126" i="24"/>
  <c r="O6142" i="24"/>
  <c r="O5601" i="24"/>
  <c r="O5603" i="24"/>
  <c r="O5605" i="24"/>
  <c r="O5607" i="24"/>
  <c r="O5609" i="24"/>
  <c r="O5611" i="24"/>
  <c r="O5635" i="24"/>
  <c r="O5665" i="24"/>
  <c r="O5673" i="24"/>
  <c r="O5681" i="24"/>
  <c r="O5689" i="24"/>
  <c r="O5697" i="24"/>
  <c r="O5705" i="24"/>
  <c r="O5720" i="24"/>
  <c r="O5728" i="24"/>
  <c r="O5736" i="24"/>
  <c r="O5744" i="24"/>
  <c r="O5752" i="24"/>
  <c r="O5760" i="24"/>
  <c r="O5768" i="24"/>
  <c r="O5776" i="24"/>
  <c r="O5784" i="24"/>
  <c r="O5820" i="24"/>
  <c r="O5828" i="24"/>
  <c r="O5836" i="24"/>
  <c r="O5844" i="24"/>
  <c r="O5852" i="24"/>
  <c r="O5871" i="24"/>
  <c r="O5879" i="24"/>
  <c r="O5887" i="24"/>
  <c r="O5895" i="24"/>
  <c r="O5903" i="24"/>
  <c r="O5911" i="24"/>
  <c r="O5920" i="24"/>
  <c r="O5928" i="24"/>
  <c r="O5936" i="24"/>
  <c r="O5944" i="24"/>
  <c r="O5952" i="24"/>
  <c r="O5969" i="24"/>
  <c r="O5977" i="24"/>
  <c r="O5985" i="24"/>
  <c r="O5993" i="24"/>
  <c r="P6005" i="24"/>
  <c r="P6013" i="24"/>
  <c r="O6024" i="24"/>
  <c r="P6031" i="24"/>
  <c r="O6040" i="24"/>
  <c r="P6047" i="24"/>
  <c r="P6076" i="24"/>
  <c r="O6085" i="24"/>
  <c r="P6092" i="24"/>
  <c r="O6101" i="24"/>
  <c r="O6103" i="24"/>
  <c r="O6105" i="24"/>
  <c r="O6107" i="24"/>
  <c r="O6109" i="24"/>
  <c r="O6111" i="24"/>
  <c r="O6113" i="24"/>
  <c r="O6115" i="24"/>
  <c r="O6117" i="24"/>
  <c r="O6119" i="24"/>
  <c r="O6121" i="24"/>
  <c r="P6128" i="24"/>
  <c r="O6137" i="24"/>
  <c r="O6150" i="24"/>
  <c r="O6175" i="24"/>
  <c r="P6175" i="24"/>
  <c r="O6183" i="24"/>
  <c r="P6183" i="24"/>
  <c r="O6191" i="24"/>
  <c r="P6191" i="24"/>
  <c r="O6199" i="24"/>
  <c r="P6199" i="24"/>
  <c r="O5348" i="24"/>
  <c r="O5363" i="24"/>
  <c r="O5371" i="24"/>
  <c r="O5379" i="24"/>
  <c r="O5413" i="24"/>
  <c r="O5421" i="24"/>
  <c r="O5429" i="24"/>
  <c r="O5464" i="24"/>
  <c r="O5472" i="24"/>
  <c r="O5480" i="24"/>
  <c r="O5515" i="24"/>
  <c r="O5523" i="24"/>
  <c r="O5531" i="24"/>
  <c r="O5539" i="24"/>
  <c r="O5547" i="24"/>
  <c r="O5566" i="24"/>
  <c r="O5574" i="24"/>
  <c r="O5582" i="24"/>
  <c r="O5590" i="24"/>
  <c r="O5598" i="24"/>
  <c r="O5618" i="24"/>
  <c r="O5626" i="24"/>
  <c r="O5634" i="24"/>
  <c r="O5664" i="24"/>
  <c r="O5672" i="24"/>
  <c r="O5680" i="24"/>
  <c r="O5688" i="24"/>
  <c r="O5696" i="24"/>
  <c r="O5704" i="24"/>
  <c r="O5719" i="24"/>
  <c r="O5727" i="24"/>
  <c r="O5735" i="24"/>
  <c r="O5743" i="24"/>
  <c r="O5751" i="24"/>
  <c r="O5759" i="24"/>
  <c r="O5767" i="24"/>
  <c r="O5775" i="24"/>
  <c r="O5783" i="24"/>
  <c r="O5788" i="24"/>
  <c r="O5790" i="24"/>
  <c r="O5792" i="24"/>
  <c r="O5794" i="24"/>
  <c r="O5796" i="24"/>
  <c r="O5798" i="24"/>
  <c r="O5800" i="24"/>
  <c r="O5802" i="24"/>
  <c r="O5804" i="24"/>
  <c r="O5806" i="24"/>
  <c r="O5808" i="24"/>
  <c r="O5810" i="24"/>
  <c r="O5812" i="24"/>
  <c r="O5814" i="24"/>
  <c r="O5819" i="24"/>
  <c r="O5827" i="24"/>
  <c r="O5835" i="24"/>
  <c r="O5843" i="24"/>
  <c r="O5851" i="24"/>
  <c r="O5859" i="24"/>
  <c r="O5861" i="24"/>
  <c r="O5863" i="24"/>
  <c r="O5865" i="24"/>
  <c r="O5870" i="24"/>
  <c r="O5878" i="24"/>
  <c r="O5886" i="24"/>
  <c r="O5894" i="24"/>
  <c r="O5902" i="24"/>
  <c r="O5910" i="24"/>
  <c r="O5919" i="24"/>
  <c r="O5927" i="24"/>
  <c r="O5935" i="24"/>
  <c r="O5943" i="24"/>
  <c r="O5951" i="24"/>
  <c r="O5956" i="24"/>
  <c r="O5958" i="24"/>
  <c r="O5960" i="24"/>
  <c r="O5962" i="24"/>
  <c r="O5964" i="24"/>
  <c r="O5966" i="24"/>
  <c r="O5968" i="24"/>
  <c r="O5976" i="24"/>
  <c r="O5984" i="24"/>
  <c r="O5992" i="24"/>
  <c r="P6006" i="24"/>
  <c r="P6014" i="24"/>
  <c r="P6001" i="24"/>
  <c r="P6009" i="24"/>
  <c r="P6017" i="24"/>
  <c r="P6023" i="24"/>
  <c r="P6039" i="24"/>
  <c r="P6144" i="24"/>
  <c r="O6144" i="24"/>
  <c r="P6152" i="24"/>
  <c r="O6152" i="24"/>
  <c r="P6178" i="24"/>
  <c r="O6178" i="24"/>
  <c r="P6186" i="24"/>
  <c r="O6186" i="24"/>
  <c r="P6194" i="24"/>
  <c r="O6194" i="24"/>
  <c r="P6227" i="24"/>
  <c r="P6235" i="24"/>
  <c r="P6243" i="24"/>
  <c r="P6251" i="24"/>
  <c r="P6259" i="24"/>
  <c r="P6267" i="24"/>
  <c r="P6275" i="24"/>
  <c r="P6283" i="24"/>
  <c r="P6291" i="24"/>
  <c r="P6299" i="24"/>
  <c r="P6327" i="24"/>
  <c r="P6335" i="24"/>
  <c r="P6343" i="24"/>
  <c r="P6351" i="24"/>
  <c r="P6359" i="24"/>
  <c r="P6367" i="24"/>
  <c r="P6375" i="24"/>
  <c r="P6383" i="24"/>
  <c r="P6391" i="24"/>
  <c r="P6399" i="24"/>
  <c r="P6407" i="24"/>
  <c r="P6430" i="24"/>
  <c r="P6438" i="24"/>
  <c r="P6446" i="24"/>
  <c r="P6454" i="24"/>
  <c r="P6462" i="24"/>
  <c r="P6486" i="24"/>
  <c r="P6494" i="24"/>
  <c r="P6845" i="24"/>
  <c r="P6881" i="24"/>
  <c r="P6898" i="24"/>
  <c r="O6306" i="24"/>
  <c r="O6308" i="24"/>
  <c r="O6310" i="24"/>
  <c r="O6312" i="24"/>
  <c r="O6314" i="24"/>
  <c r="O6316" i="24"/>
  <c r="O6318" i="24"/>
  <c r="O6320" i="24"/>
  <c r="O6322" i="24"/>
  <c r="O6324" i="24"/>
  <c r="O6619" i="24"/>
  <c r="O6621" i="24"/>
  <c r="O6623" i="24"/>
  <c r="O6625" i="24"/>
  <c r="O6627" i="24"/>
  <c r="O6629" i="24"/>
  <c r="O6631" i="24"/>
  <c r="P6923" i="24"/>
  <c r="O6923" i="24"/>
  <c r="P6927" i="24"/>
  <c r="O6927" i="24"/>
  <c r="P6931" i="24"/>
  <c r="O6931" i="24"/>
  <c r="P6935" i="24"/>
  <c r="O6935" i="24"/>
  <c r="O6501" i="24"/>
  <c r="O6509" i="24"/>
  <c r="O6532" i="24"/>
  <c r="O6540" i="24"/>
  <c r="O6548" i="24"/>
  <c r="O6556" i="24"/>
  <c r="O6587" i="24"/>
  <c r="O6595" i="24"/>
  <c r="O6603" i="24"/>
  <c r="O6611" i="24"/>
  <c r="O6636" i="24"/>
  <c r="O6644" i="24"/>
  <c r="O6652" i="24"/>
  <c r="O6660" i="24"/>
  <c r="O6668" i="24"/>
  <c r="O6676" i="24"/>
  <c r="P6837" i="24"/>
  <c r="P6873" i="24"/>
  <c r="P6890" i="24"/>
  <c r="P6938" i="24"/>
  <c r="O6924" i="24"/>
  <c r="P6924" i="24"/>
  <c r="O6928" i="24"/>
  <c r="P6928" i="24"/>
  <c r="O6932" i="24"/>
  <c r="P6932" i="24"/>
  <c r="O6936" i="24"/>
  <c r="P6936" i="24"/>
  <c r="P6865" i="24"/>
  <c r="P6914" i="24"/>
  <c r="P6954" i="24"/>
  <c r="O6954" i="24"/>
  <c r="O6307" i="24"/>
  <c r="O6309" i="24"/>
  <c r="O6311" i="24"/>
  <c r="O6313" i="24"/>
  <c r="O6315" i="24"/>
  <c r="O6317" i="24"/>
  <c r="O6319" i="24"/>
  <c r="O6321" i="24"/>
  <c r="O6323" i="24"/>
  <c r="O6325" i="24"/>
  <c r="O6586" i="24"/>
  <c r="O6594" i="24"/>
  <c r="O6602" i="24"/>
  <c r="O6610" i="24"/>
  <c r="O6618" i="24"/>
  <c r="O6620" i="24"/>
  <c r="O6622" i="24"/>
  <c r="O6624" i="24"/>
  <c r="O6626" i="24"/>
  <c r="O6628" i="24"/>
  <c r="O6630" i="24"/>
  <c r="O6635" i="24"/>
  <c r="O6643" i="24"/>
  <c r="O6651" i="24"/>
  <c r="O6659" i="24"/>
  <c r="O6667" i="24"/>
  <c r="O6675" i="24"/>
  <c r="O6685" i="24"/>
  <c r="O6693" i="24"/>
  <c r="O6701" i="24"/>
  <c r="O6709" i="24"/>
  <c r="O6717" i="24"/>
  <c r="O6729" i="24"/>
  <c r="P6742" i="24"/>
  <c r="P6744" i="24"/>
  <c r="P6746" i="24"/>
  <c r="P6748" i="24"/>
  <c r="P6925" i="24"/>
  <c r="O6925" i="24"/>
  <c r="P6929" i="24"/>
  <c r="O6929" i="24"/>
  <c r="P6933" i="24"/>
  <c r="O6933" i="24"/>
  <c r="P6937" i="24"/>
  <c r="O6937" i="24"/>
  <c r="O6202" i="24"/>
  <c r="O6230" i="24"/>
  <c r="O6238" i="24"/>
  <c r="O6246" i="24"/>
  <c r="O6254" i="24"/>
  <c r="O6262" i="24"/>
  <c r="O6270" i="24"/>
  <c r="O6278" i="24"/>
  <c r="O6286" i="24"/>
  <c r="O6294" i="24"/>
  <c r="O6302" i="24"/>
  <c r="O6330" i="24"/>
  <c r="O6338" i="24"/>
  <c r="O6346" i="24"/>
  <c r="O6354" i="24"/>
  <c r="O6362" i="24"/>
  <c r="O6370" i="24"/>
  <c r="O6378" i="24"/>
  <c r="O6386" i="24"/>
  <c r="O6394" i="24"/>
  <c r="O6402" i="24"/>
  <c r="O6433" i="24"/>
  <c r="O6441" i="24"/>
  <c r="O6449" i="24"/>
  <c r="O6457" i="24"/>
  <c r="O6481" i="24"/>
  <c r="O6489" i="24"/>
  <c r="O6497" i="24"/>
  <c r="O6505" i="24"/>
  <c r="O6536" i="24"/>
  <c r="O6544" i="24"/>
  <c r="O6552" i="24"/>
  <c r="O6560" i="24"/>
  <c r="O6583" i="24"/>
  <c r="O6591" i="24"/>
  <c r="O6599" i="24"/>
  <c r="O6607" i="24"/>
  <c r="O6615" i="24"/>
  <c r="O6632" i="24"/>
  <c r="O6640" i="24"/>
  <c r="O6648" i="24"/>
  <c r="O6656" i="24"/>
  <c r="O6664" i="24"/>
  <c r="O6672" i="24"/>
  <c r="O6680" i="24"/>
  <c r="O6690" i="24"/>
  <c r="O6698" i="24"/>
  <c r="O6706" i="24"/>
  <c r="O6714" i="24"/>
  <c r="O6722" i="24"/>
  <c r="P6750" i="24"/>
  <c r="P6752" i="24"/>
  <c r="P6754" i="24"/>
  <c r="P6756" i="24"/>
  <c r="P6758" i="24"/>
  <c r="P6760" i="24"/>
  <c r="P6762" i="24"/>
  <c r="P6764" i="24"/>
  <c r="P6766" i="24"/>
  <c r="P6786" i="24"/>
  <c r="P6853" i="24"/>
  <c r="P6906" i="24"/>
  <c r="P6946" i="24"/>
  <c r="O6946" i="24"/>
  <c r="O6922" i="24"/>
  <c r="P6922" i="24"/>
  <c r="O6926" i="24"/>
  <c r="P6926" i="24"/>
  <c r="O6930" i="24"/>
  <c r="P6930" i="24"/>
  <c r="O6934" i="24"/>
  <c r="P6934" i="24"/>
  <c r="O6962" i="24"/>
  <c r="O6970" i="24"/>
  <c r="O6978" i="24"/>
  <c r="O6986" i="24"/>
  <c r="O6991" i="24"/>
  <c r="O6999" i="24"/>
  <c r="O7007" i="24"/>
  <c r="O7015" i="24"/>
  <c r="O7023" i="24"/>
  <c r="O7047" i="24"/>
  <c r="O7055" i="24"/>
  <c r="O7063" i="24"/>
  <c r="O7071" i="24"/>
  <c r="P7076" i="24"/>
  <c r="P7078" i="24"/>
  <c r="P7080" i="24"/>
  <c r="P7082" i="24"/>
  <c r="P7084" i="24"/>
  <c r="P7086" i="24"/>
  <c r="P7088" i="24"/>
  <c r="P7090" i="24"/>
  <c r="O7095" i="24"/>
  <c r="O7103" i="24"/>
  <c r="O7111" i="24"/>
  <c r="O7119" i="24"/>
  <c r="O7127" i="24"/>
  <c r="O7135" i="24"/>
  <c r="O7143" i="24"/>
  <c r="O7151" i="24"/>
  <c r="O7159" i="24"/>
  <c r="O7167" i="24"/>
  <c r="O7198" i="24"/>
  <c r="O7206" i="24"/>
  <c r="O7214" i="24"/>
  <c r="O7222" i="24"/>
  <c r="O7230" i="24"/>
  <c r="O7238" i="24"/>
  <c r="O7246" i="24"/>
  <c r="O7254" i="24"/>
  <c r="O7262" i="24"/>
  <c r="O7270" i="24"/>
  <c r="P7275" i="24"/>
  <c r="P7277" i="24"/>
  <c r="P7279" i="24"/>
  <c r="P7281" i="24"/>
  <c r="P7283" i="24"/>
  <c r="P7285" i="24"/>
  <c r="P7287" i="24"/>
  <c r="P7289" i="24"/>
  <c r="P7291" i="24"/>
  <c r="P7293" i="24"/>
  <c r="O7295" i="24"/>
  <c r="O7303" i="24"/>
  <c r="O7311" i="24"/>
  <c r="O7319" i="24"/>
  <c r="O7327" i="24"/>
  <c r="P7332" i="24"/>
  <c r="P7334" i="24"/>
  <c r="P7336" i="24"/>
  <c r="P7338" i="24"/>
  <c r="P7340" i="24"/>
  <c r="P7342" i="24"/>
  <c r="P7344" i="24"/>
  <c r="O7346" i="24"/>
  <c r="O7354" i="24"/>
  <c r="O7362" i="24"/>
  <c r="O7370" i="24"/>
  <c r="O7378" i="24"/>
  <c r="O7397" i="24"/>
  <c r="P7404" i="24"/>
  <c r="O7425" i="24"/>
  <c r="O7433" i="24"/>
  <c r="P7448" i="24"/>
  <c r="O7448" i="24"/>
  <c r="P7454" i="24"/>
  <c r="O7454" i="24"/>
  <c r="O7513" i="24"/>
  <c r="P7528" i="24"/>
  <c r="O7528" i="24"/>
  <c r="P7534" i="24"/>
  <c r="O7534" i="24"/>
  <c r="O7553" i="24"/>
  <c r="P7568" i="24"/>
  <c r="O7568" i="24"/>
  <c r="P7611" i="24"/>
  <c r="O7611" i="24"/>
  <c r="P7440" i="24"/>
  <c r="O7440" i="24"/>
  <c r="P7446" i="24"/>
  <c r="O7446" i="24"/>
  <c r="P7520" i="24"/>
  <c r="O7520" i="24"/>
  <c r="P7526" i="24"/>
  <c r="O7526" i="24"/>
  <c r="P7560" i="24"/>
  <c r="O7560" i="24"/>
  <c r="P7603" i="24"/>
  <c r="O7603" i="24"/>
  <c r="O6839" i="24"/>
  <c r="O6847" i="24"/>
  <c r="O6855" i="24"/>
  <c r="O6863" i="24"/>
  <c r="O6871" i="24"/>
  <c r="O6879" i="24"/>
  <c r="O6892" i="24"/>
  <c r="O6900" i="24"/>
  <c r="O6908" i="24"/>
  <c r="O6916" i="24"/>
  <c r="O6940" i="24"/>
  <c r="O6948" i="24"/>
  <c r="O6956" i="24"/>
  <c r="O6964" i="24"/>
  <c r="O6972" i="24"/>
  <c r="O6980" i="24"/>
  <c r="O6993" i="24"/>
  <c r="O7001" i="24"/>
  <c r="O7009" i="24"/>
  <c r="O7017" i="24"/>
  <c r="O7041" i="24"/>
  <c r="O7049" i="24"/>
  <c r="O7057" i="24"/>
  <c r="O7065" i="24"/>
  <c r="O7073" i="24"/>
  <c r="O7097" i="24"/>
  <c r="O7105" i="24"/>
  <c r="O7113" i="24"/>
  <c r="O7121" i="24"/>
  <c r="O7129" i="24"/>
  <c r="O7137" i="24"/>
  <c r="O7145" i="24"/>
  <c r="O7153" i="24"/>
  <c r="O7161" i="24"/>
  <c r="O7169" i="24"/>
  <c r="O7200" i="24"/>
  <c r="O7208" i="24"/>
  <c r="O7216" i="24"/>
  <c r="O7224" i="24"/>
  <c r="O7232" i="24"/>
  <c r="O7240" i="24"/>
  <c r="O7248" i="24"/>
  <c r="O7256" i="24"/>
  <c r="O7264" i="24"/>
  <c r="O7272" i="24"/>
  <c r="O7297" i="24"/>
  <c r="O7305" i="24"/>
  <c r="O7313" i="24"/>
  <c r="O7321" i="24"/>
  <c r="O7329" i="24"/>
  <c r="O7348" i="24"/>
  <c r="O7356" i="24"/>
  <c r="O7364" i="24"/>
  <c r="O7372" i="24"/>
  <c r="O7382" i="24"/>
  <c r="P7384" i="24"/>
  <c r="O7401" i="24"/>
  <c r="P7424" i="24"/>
  <c r="O7424" i="24"/>
  <c r="P7432" i="24"/>
  <c r="O7432" i="24"/>
  <c r="P7438" i="24"/>
  <c r="O7438" i="24"/>
  <c r="O7481" i="24"/>
  <c r="P7512" i="24"/>
  <c r="O7512" i="24"/>
  <c r="P7518" i="24"/>
  <c r="O7518" i="24"/>
  <c r="P7552" i="24"/>
  <c r="O7552" i="24"/>
  <c r="O7075" i="24"/>
  <c r="O7077" i="24"/>
  <c r="O7079" i="24"/>
  <c r="O7081" i="24"/>
  <c r="O7083" i="24"/>
  <c r="O7085" i="24"/>
  <c r="O7087" i="24"/>
  <c r="O7089" i="24"/>
  <c r="O7274" i="24"/>
  <c r="O7276" i="24"/>
  <c r="O7278" i="24"/>
  <c r="O7280" i="24"/>
  <c r="O7282" i="24"/>
  <c r="O7284" i="24"/>
  <c r="O7286" i="24"/>
  <c r="O7288" i="24"/>
  <c r="O7290" i="24"/>
  <c r="O7292" i="24"/>
  <c r="O7294" i="24"/>
  <c r="O7331" i="24"/>
  <c r="O7333" i="24"/>
  <c r="O7335" i="24"/>
  <c r="O7337" i="24"/>
  <c r="O7339" i="24"/>
  <c r="O7341" i="24"/>
  <c r="O7343" i="24"/>
  <c r="O7345" i="24"/>
  <c r="O7389" i="24"/>
  <c r="P7430" i="24"/>
  <c r="O7430" i="24"/>
  <c r="P7504" i="24"/>
  <c r="O7504" i="24"/>
  <c r="P7510" i="24"/>
  <c r="O7510" i="24"/>
  <c r="P7550" i="24"/>
  <c r="O7550" i="24"/>
  <c r="O7465" i="24"/>
  <c r="P7480" i="24"/>
  <c r="O7480" i="24"/>
  <c r="P7502" i="24"/>
  <c r="O7502" i="24"/>
  <c r="O7585" i="24"/>
  <c r="O7628" i="24"/>
  <c r="P7472" i="24"/>
  <c r="O7472" i="24"/>
  <c r="P7478" i="24"/>
  <c r="O7478" i="24"/>
  <c r="P7635" i="24"/>
  <c r="O7635" i="24"/>
  <c r="O6843" i="24"/>
  <c r="O6851" i="24"/>
  <c r="O6867" i="24"/>
  <c r="O6875" i="24"/>
  <c r="O6883" i="24"/>
  <c r="O6888" i="24"/>
  <c r="O6896" i="24"/>
  <c r="O6904" i="24"/>
  <c r="O6912" i="24"/>
  <c r="O6920" i="24"/>
  <c r="O6944" i="24"/>
  <c r="O6952" i="24"/>
  <c r="O6960" i="24"/>
  <c r="O6968" i="24"/>
  <c r="O6976" i="24"/>
  <c r="O6984" i="24"/>
  <c r="O6989" i="24"/>
  <c r="O6997" i="24"/>
  <c r="O7005" i="24"/>
  <c r="O7013" i="24"/>
  <c r="O7021" i="24"/>
  <c r="O7045" i="24"/>
  <c r="O7053" i="24"/>
  <c r="O7061" i="24"/>
  <c r="O7069" i="24"/>
  <c r="O7093" i="24"/>
  <c r="O7101" i="24"/>
  <c r="O7109" i="24"/>
  <c r="O7117" i="24"/>
  <c r="O7125" i="24"/>
  <c r="O7133" i="24"/>
  <c r="O7141" i="24"/>
  <c r="O7149" i="24"/>
  <c r="O7157" i="24"/>
  <c r="O7165" i="24"/>
  <c r="O7173" i="24"/>
  <c r="O7196" i="24"/>
  <c r="O7204" i="24"/>
  <c r="O7212" i="24"/>
  <c r="O7220" i="24"/>
  <c r="O7228" i="24"/>
  <c r="O7236" i="24"/>
  <c r="O7244" i="24"/>
  <c r="O7252" i="24"/>
  <c r="O7260" i="24"/>
  <c r="O7268" i="24"/>
  <c r="O7301" i="24"/>
  <c r="O7309" i="24"/>
  <c r="O7317" i="24"/>
  <c r="O7325" i="24"/>
  <c r="O7352" i="24"/>
  <c r="O7360" i="24"/>
  <c r="O7368" i="24"/>
  <c r="O7376" i="24"/>
  <c r="O7381" i="24"/>
  <c r="O7383" i="24"/>
  <c r="P7392" i="24"/>
  <c r="O7449" i="24"/>
  <c r="P7464" i="24"/>
  <c r="O7464" i="24"/>
  <c r="P7470" i="24"/>
  <c r="O7470" i="24"/>
  <c r="O7529" i="24"/>
  <c r="O7548" i="24"/>
  <c r="O7569" i="24"/>
  <c r="P7584" i="24"/>
  <c r="O7584" i="24"/>
  <c r="O7612" i="24"/>
  <c r="P7627" i="24"/>
  <c r="O7627" i="24"/>
  <c r="P7390" i="24"/>
  <c r="P7456" i="24"/>
  <c r="O7456" i="24"/>
  <c r="P7462" i="24"/>
  <c r="O7462" i="24"/>
  <c r="P7536" i="24"/>
  <c r="O7536" i="24"/>
  <c r="O7546" i="24"/>
  <c r="P7576" i="24"/>
  <c r="O7576" i="24"/>
  <c r="P7619" i="24"/>
  <c r="O7619" i="24"/>
  <c r="O7658" i="24"/>
  <c r="O7666" i="24"/>
  <c r="O7674" i="24"/>
  <c r="O7682" i="24"/>
  <c r="O7704" i="24"/>
  <c r="O7712" i="24"/>
  <c r="O7720" i="24"/>
  <c r="O7728" i="24"/>
  <c r="O7736" i="24"/>
  <c r="O7744" i="24"/>
  <c r="O7752" i="24"/>
  <c r="O7760" i="24"/>
  <c r="O7768" i="24"/>
  <c r="O7776" i="24"/>
  <c r="O7812" i="24"/>
  <c r="O7820" i="24"/>
  <c r="O7828" i="24"/>
  <c r="O7836" i="24"/>
  <c r="O7858" i="24"/>
  <c r="O7866" i="24"/>
  <c r="O7874" i="24"/>
  <c r="O7882" i="24"/>
  <c r="O7890" i="24"/>
  <c r="O7898" i="24"/>
  <c r="O7913" i="24"/>
  <c r="P8062" i="24"/>
  <c r="O8071" i="24"/>
  <c r="P8078" i="24"/>
  <c r="O8087" i="24"/>
  <c r="P8100" i="24"/>
  <c r="O8100" i="24"/>
  <c r="P8104" i="24"/>
  <c r="O8104" i="24"/>
  <c r="P8108" i="24"/>
  <c r="O8108" i="24"/>
  <c r="P8120" i="24"/>
  <c r="O8124" i="24"/>
  <c r="P8180" i="24"/>
  <c r="O8180" i="24"/>
  <c r="O7558" i="24"/>
  <c r="O7566" i="24"/>
  <c r="O7574" i="24"/>
  <c r="O7582" i="24"/>
  <c r="O7601" i="24"/>
  <c r="O7609" i="24"/>
  <c r="O7617" i="24"/>
  <c r="O7625" i="24"/>
  <c r="O7633" i="24"/>
  <c r="O7655" i="24"/>
  <c r="O7663" i="24"/>
  <c r="O7671" i="24"/>
  <c r="O7679" i="24"/>
  <c r="O7687" i="24"/>
  <c r="O7709" i="24"/>
  <c r="O7717" i="24"/>
  <c r="O7725" i="24"/>
  <c r="O7733" i="24"/>
  <c r="O7741" i="24"/>
  <c r="O7749" i="24"/>
  <c r="O7757" i="24"/>
  <c r="O7765" i="24"/>
  <c r="O7773" i="24"/>
  <c r="O7809" i="24"/>
  <c r="O7817" i="24"/>
  <c r="O7825" i="24"/>
  <c r="O7833" i="24"/>
  <c r="O7841" i="24"/>
  <c r="O7863" i="24"/>
  <c r="O7871" i="24"/>
  <c r="O7879" i="24"/>
  <c r="O7887" i="24"/>
  <c r="O7895" i="24"/>
  <c r="O7903" i="24"/>
  <c r="O7910" i="24"/>
  <c r="O7918" i="24"/>
  <c r="O7926" i="24"/>
  <c r="O7934" i="24"/>
  <c r="O7942" i="24"/>
  <c r="O7960" i="24"/>
  <c r="O7968" i="24"/>
  <c r="O7976" i="24"/>
  <c r="O7984" i="24"/>
  <c r="O7992" i="24"/>
  <c r="O8014" i="24"/>
  <c r="O8022" i="24"/>
  <c r="O8034" i="24"/>
  <c r="O8064" i="24"/>
  <c r="O8080" i="24"/>
  <c r="O8091" i="24"/>
  <c r="P8172" i="24"/>
  <c r="O8172" i="24"/>
  <c r="O7689" i="24"/>
  <c r="O7691" i="24"/>
  <c r="O7693" i="24"/>
  <c r="O7695" i="24"/>
  <c r="O7697" i="24"/>
  <c r="O7699" i="24"/>
  <c r="O7701" i="24"/>
  <c r="O7949" i="24"/>
  <c r="O7951" i="24"/>
  <c r="O7953" i="24"/>
  <c r="O7955" i="24"/>
  <c r="O7957" i="24"/>
  <c r="O8027" i="24"/>
  <c r="O8047" i="24"/>
  <c r="O8049" i="24"/>
  <c r="O8051" i="24"/>
  <c r="O8053" i="24"/>
  <c r="O8055" i="24"/>
  <c r="O8057" i="24"/>
  <c r="O8059" i="24"/>
  <c r="P8101" i="24"/>
  <c r="O8101" i="24"/>
  <c r="P8105" i="24"/>
  <c r="O8105" i="24"/>
  <c r="P8109" i="24"/>
  <c r="O8109" i="24"/>
  <c r="O8123" i="24"/>
  <c r="P8123" i="24"/>
  <c r="P8136" i="24"/>
  <c r="O7657" i="24"/>
  <c r="O7665" i="24"/>
  <c r="O7673" i="24"/>
  <c r="O7681" i="24"/>
  <c r="O7703" i="24"/>
  <c r="O7711" i="24"/>
  <c r="O7719" i="24"/>
  <c r="O7727" i="24"/>
  <c r="O7735" i="24"/>
  <c r="O7743" i="24"/>
  <c r="O7751" i="24"/>
  <c r="O7759" i="24"/>
  <c r="O7767" i="24"/>
  <c r="O7775" i="24"/>
  <c r="O7811" i="24"/>
  <c r="O7819" i="24"/>
  <c r="O7827" i="24"/>
  <c r="O7835" i="24"/>
  <c r="O7857" i="24"/>
  <c r="O7865" i="24"/>
  <c r="O7873" i="24"/>
  <c r="O7881" i="24"/>
  <c r="O7889" i="24"/>
  <c r="O7897" i="24"/>
  <c r="O7912" i="24"/>
  <c r="O7920" i="24"/>
  <c r="O7928" i="24"/>
  <c r="O7936" i="24"/>
  <c r="O7944" i="24"/>
  <c r="O7962" i="24"/>
  <c r="O7970" i="24"/>
  <c r="O7978" i="24"/>
  <c r="O7986" i="24"/>
  <c r="O7994" i="24"/>
  <c r="O7996" i="24"/>
  <c r="O7998" i="24"/>
  <c r="O8000" i="24"/>
  <c r="O8002" i="24"/>
  <c r="O8004" i="24"/>
  <c r="O8006" i="24"/>
  <c r="O8008" i="24"/>
  <c r="O8016" i="24"/>
  <c r="O8024" i="24"/>
  <c r="O8038" i="24"/>
  <c r="O8068" i="24"/>
  <c r="O8084" i="24"/>
  <c r="P8115" i="24"/>
  <c r="O8131" i="24"/>
  <c r="P8131" i="24"/>
  <c r="P8144" i="24"/>
  <c r="O8148" i="24"/>
  <c r="P8040" i="24"/>
  <c r="P8070" i="24"/>
  <c r="P8086" i="24"/>
  <c r="P8098" i="24"/>
  <c r="O8098" i="24"/>
  <c r="P8102" i="24"/>
  <c r="O8102" i="24"/>
  <c r="P8106" i="24"/>
  <c r="O8106" i="24"/>
  <c r="P8110" i="24"/>
  <c r="O8110" i="24"/>
  <c r="P8119" i="24"/>
  <c r="O8139" i="24"/>
  <c r="P8139" i="24"/>
  <c r="P8152" i="24"/>
  <c r="P8156" i="24"/>
  <c r="P8160" i="24"/>
  <c r="P8164" i="24"/>
  <c r="O8147" i="24"/>
  <c r="P8147" i="24"/>
  <c r="P8099" i="24"/>
  <c r="O8099" i="24"/>
  <c r="P8103" i="24"/>
  <c r="O8103" i="24"/>
  <c r="P8107" i="24"/>
  <c r="O8107" i="24"/>
  <c r="P8155" i="24"/>
  <c r="P8163" i="24"/>
  <c r="P8171" i="24"/>
  <c r="P8179" i="24"/>
  <c r="P8187" i="24"/>
  <c r="P8195" i="24"/>
  <c r="P8200" i="24"/>
  <c r="P8202" i="24"/>
  <c r="P8204" i="24"/>
  <c r="P8206" i="24"/>
  <c r="P8208" i="24"/>
  <c r="P8210" i="24"/>
  <c r="P8212" i="24"/>
  <c r="P8220" i="24"/>
  <c r="P8228" i="24"/>
  <c r="P8236" i="24"/>
  <c r="P8244" i="24"/>
  <c r="P8252" i="24"/>
  <c r="P8260" i="24"/>
  <c r="P8265" i="24"/>
  <c r="P8273" i="24"/>
  <c r="P8281" i="24"/>
  <c r="P8289" i="24"/>
  <c r="P8297" i="24"/>
  <c r="P8305" i="24"/>
  <c r="P8313" i="24"/>
  <c r="P8321" i="24"/>
  <c r="P8329" i="24"/>
  <c r="O8334" i="24"/>
  <c r="P8337" i="24"/>
  <c r="O8342" i="24"/>
  <c r="P8345" i="24"/>
  <c r="O8350" i="24"/>
  <c r="P8367" i="24"/>
  <c r="O8372" i="24"/>
  <c r="P8375" i="24"/>
  <c r="O8380" i="24"/>
  <c r="P8383" i="24"/>
  <c r="P8391" i="24"/>
  <c r="P8399" i="24"/>
  <c r="P8419" i="24"/>
  <c r="O8565" i="24"/>
  <c r="O8602" i="24"/>
  <c r="O8610" i="24"/>
  <c r="O8618" i="24"/>
  <c r="O8677" i="24"/>
  <c r="O8685" i="24"/>
  <c r="P8700" i="24"/>
  <c r="O8700" i="24"/>
  <c r="P8706" i="24"/>
  <c r="O8706" i="24"/>
  <c r="P8724" i="24"/>
  <c r="O8724" i="24"/>
  <c r="P8764" i="24"/>
  <c r="O8764" i="24"/>
  <c r="P8803" i="24"/>
  <c r="O8803" i="24"/>
  <c r="P8809" i="24"/>
  <c r="O8809" i="24"/>
  <c r="P8901" i="24"/>
  <c r="O8901" i="24"/>
  <c r="P8954" i="24"/>
  <c r="O8954" i="24"/>
  <c r="P8427" i="24"/>
  <c r="O8427" i="24"/>
  <c r="P8435" i="24"/>
  <c r="O8435" i="24"/>
  <c r="P8443" i="24"/>
  <c r="O8443" i="24"/>
  <c r="P8451" i="24"/>
  <c r="O8451" i="24"/>
  <c r="P8459" i="24"/>
  <c r="O8459" i="24"/>
  <c r="P8467" i="24"/>
  <c r="O8467" i="24"/>
  <c r="P8475" i="24"/>
  <c r="O8475" i="24"/>
  <c r="P8483" i="24"/>
  <c r="O8483" i="24"/>
  <c r="P8491" i="24"/>
  <c r="O8491" i="24"/>
  <c r="P8499" i="24"/>
  <c r="O8499" i="24"/>
  <c r="P8507" i="24"/>
  <c r="O8507" i="24"/>
  <c r="P8621" i="24"/>
  <c r="O8621" i="24"/>
  <c r="P8629" i="24"/>
  <c r="O8629" i="24"/>
  <c r="P8637" i="24"/>
  <c r="O8637" i="24"/>
  <c r="P8645" i="24"/>
  <c r="O8645" i="24"/>
  <c r="P8653" i="24"/>
  <c r="O8653" i="24"/>
  <c r="P8692" i="24"/>
  <c r="O8692" i="24"/>
  <c r="P8698" i="24"/>
  <c r="O8698" i="24"/>
  <c r="P8758" i="24"/>
  <c r="O8758" i="24"/>
  <c r="P8795" i="24"/>
  <c r="O8795" i="24"/>
  <c r="P8801" i="24"/>
  <c r="O8801" i="24"/>
  <c r="P8843" i="24"/>
  <c r="O8843" i="24"/>
  <c r="P8893" i="24"/>
  <c r="O8893" i="24"/>
  <c r="P8946" i="24"/>
  <c r="O8946" i="24"/>
  <c r="P9048" i="24"/>
  <c r="O9048" i="24"/>
  <c r="P9056" i="24"/>
  <c r="O9056" i="24"/>
  <c r="P9064" i="24"/>
  <c r="O9064" i="24"/>
  <c r="P8516" i="24"/>
  <c r="P8676" i="24"/>
  <c r="O8676" i="24"/>
  <c r="P8684" i="24"/>
  <c r="O8684" i="24"/>
  <c r="P8690" i="24"/>
  <c r="O8690" i="24"/>
  <c r="P8756" i="24"/>
  <c r="O8756" i="24"/>
  <c r="P8787" i="24"/>
  <c r="O8787" i="24"/>
  <c r="P8793" i="24"/>
  <c r="O8793" i="24"/>
  <c r="P8938" i="24"/>
  <c r="O8938" i="24"/>
  <c r="P9040" i="24"/>
  <c r="O9040" i="24"/>
  <c r="P9080" i="24"/>
  <c r="O9080" i="24"/>
  <c r="P9285" i="24"/>
  <c r="O9285" i="24"/>
  <c r="P9293" i="24"/>
  <c r="O9293" i="24"/>
  <c r="P9301" i="24"/>
  <c r="O9301" i="24"/>
  <c r="P9309" i="24"/>
  <c r="O9309" i="24"/>
  <c r="P9317" i="24"/>
  <c r="O9317" i="24"/>
  <c r="P9325" i="24"/>
  <c r="O9325" i="24"/>
  <c r="P9333" i="24"/>
  <c r="O9333" i="24"/>
  <c r="O8201" i="24"/>
  <c r="O8203" i="24"/>
  <c r="O8205" i="24"/>
  <c r="O8207" i="24"/>
  <c r="O8209" i="24"/>
  <c r="O8211" i="24"/>
  <c r="O8437" i="24"/>
  <c r="O8445" i="24"/>
  <c r="O8453" i="24"/>
  <c r="O8461" i="24"/>
  <c r="O8469" i="24"/>
  <c r="O8477" i="24"/>
  <c r="O8485" i="24"/>
  <c r="O8493" i="24"/>
  <c r="P8510" i="24"/>
  <c r="P8566" i="24"/>
  <c r="O8661" i="24"/>
  <c r="O8669" i="24"/>
  <c r="P8750" i="24"/>
  <c r="O8750" i="24"/>
  <c r="P8779" i="24"/>
  <c r="O8779" i="24"/>
  <c r="P8785" i="24"/>
  <c r="O8785" i="24"/>
  <c r="P8835" i="24"/>
  <c r="O8835" i="24"/>
  <c r="P8885" i="24"/>
  <c r="O8885" i="24"/>
  <c r="P9032" i="24"/>
  <c r="O9032" i="24"/>
  <c r="O8188" i="24"/>
  <c r="O8196" i="24"/>
  <c r="O8213" i="24"/>
  <c r="O8221" i="24"/>
  <c r="O8229" i="24"/>
  <c r="O8237" i="24"/>
  <c r="O8245" i="24"/>
  <c r="O8253" i="24"/>
  <c r="O8261" i="24"/>
  <c r="O8266" i="24"/>
  <c r="O8274" i="24"/>
  <c r="O8282" i="24"/>
  <c r="O8290" i="24"/>
  <c r="O8298" i="24"/>
  <c r="O8306" i="24"/>
  <c r="O8314" i="24"/>
  <c r="O8322" i="24"/>
  <c r="O8330" i="24"/>
  <c r="O8338" i="24"/>
  <c r="O8346" i="24"/>
  <c r="O8392" i="24"/>
  <c r="O8400" i="24"/>
  <c r="O8420" i="24"/>
  <c r="P8433" i="24"/>
  <c r="P8441" i="24"/>
  <c r="P8449" i="24"/>
  <c r="P8457" i="24"/>
  <c r="P8465" i="24"/>
  <c r="P8473" i="24"/>
  <c r="P8481" i="24"/>
  <c r="P8489" i="24"/>
  <c r="P8497" i="24"/>
  <c r="P8505" i="24"/>
  <c r="P8522" i="24"/>
  <c r="O8522" i="24"/>
  <c r="P8530" i="24"/>
  <c r="O8530" i="24"/>
  <c r="P8538" i="24"/>
  <c r="O8538" i="24"/>
  <c r="P8546" i="24"/>
  <c r="O8546" i="24"/>
  <c r="P8554" i="24"/>
  <c r="O8554" i="24"/>
  <c r="P8562" i="24"/>
  <c r="O8562" i="24"/>
  <c r="O8569" i="24"/>
  <c r="O8577" i="24"/>
  <c r="O8585" i="24"/>
  <c r="O8593" i="24"/>
  <c r="O8601" i="24"/>
  <c r="O8609" i="24"/>
  <c r="O8617" i="24"/>
  <c r="P8627" i="24"/>
  <c r="P8635" i="24"/>
  <c r="P8643" i="24"/>
  <c r="P8651" i="24"/>
  <c r="P8659" i="24"/>
  <c r="P8748" i="24"/>
  <c r="O8748" i="24"/>
  <c r="P8777" i="24"/>
  <c r="O8777" i="24"/>
  <c r="P8833" i="24"/>
  <c r="O8833" i="24"/>
  <c r="P8930" i="24"/>
  <c r="O8930" i="24"/>
  <c r="P9024" i="24"/>
  <c r="O9024" i="24"/>
  <c r="P8674" i="24"/>
  <c r="P8682" i="24"/>
  <c r="P8742" i="24"/>
  <c r="O8742" i="24"/>
  <c r="P8827" i="24"/>
  <c r="O8827" i="24"/>
  <c r="P8877" i="24"/>
  <c r="O8877" i="24"/>
  <c r="P8970" i="24"/>
  <c r="O8970" i="24"/>
  <c r="P8992" i="24"/>
  <c r="O8992" i="24"/>
  <c r="P9000" i="24"/>
  <c r="O9000" i="24"/>
  <c r="P9008" i="24"/>
  <c r="O9008" i="24"/>
  <c r="P9016" i="24"/>
  <c r="O9016" i="24"/>
  <c r="P8508" i="24"/>
  <c r="P8576" i="24"/>
  <c r="O8576" i="24"/>
  <c r="P8584" i="24"/>
  <c r="O8584" i="24"/>
  <c r="P8592" i="24"/>
  <c r="O8592" i="24"/>
  <c r="P8600" i="24"/>
  <c r="O8600" i="24"/>
  <c r="P8608" i="24"/>
  <c r="O8608" i="24"/>
  <c r="P8616" i="24"/>
  <c r="O8616" i="24"/>
  <c r="P8734" i="24"/>
  <c r="O8734" i="24"/>
  <c r="P8740" i="24"/>
  <c r="O8740" i="24"/>
  <c r="P8819" i="24"/>
  <c r="O8819" i="24"/>
  <c r="P8825" i="24"/>
  <c r="O8825" i="24"/>
  <c r="P8917" i="24"/>
  <c r="O8917" i="24"/>
  <c r="P8962" i="24"/>
  <c r="O8962" i="24"/>
  <c r="P8984" i="24"/>
  <c r="O8984" i="24"/>
  <c r="O8428" i="24"/>
  <c r="O8436" i="24"/>
  <c r="O8444" i="24"/>
  <c r="O8452" i="24"/>
  <c r="O8460" i="24"/>
  <c r="O8468" i="24"/>
  <c r="O8476" i="24"/>
  <c r="O8484" i="24"/>
  <c r="O8492" i="24"/>
  <c r="O8500" i="24"/>
  <c r="P8518" i="24"/>
  <c r="P8520" i="24"/>
  <c r="P8528" i="24"/>
  <c r="P8536" i="24"/>
  <c r="P8544" i="24"/>
  <c r="P8552" i="24"/>
  <c r="P8560" i="24"/>
  <c r="O8622" i="24"/>
  <c r="O8630" i="24"/>
  <c r="O8638" i="24"/>
  <c r="O8646" i="24"/>
  <c r="O8654" i="24"/>
  <c r="O8665" i="24"/>
  <c r="O8693" i="24"/>
  <c r="P8708" i="24"/>
  <c r="O8708" i="24"/>
  <c r="P8726" i="24"/>
  <c r="O8726" i="24"/>
  <c r="P8732" i="24"/>
  <c r="O8732" i="24"/>
  <c r="P8811" i="24"/>
  <c r="O8811" i="24"/>
  <c r="P8817" i="24"/>
  <c r="O8817" i="24"/>
  <c r="P8851" i="24"/>
  <c r="O8851" i="24"/>
  <c r="P8909" i="24"/>
  <c r="O8909" i="24"/>
  <c r="P8845" i="24"/>
  <c r="P8853" i="24"/>
  <c r="P8879" i="24"/>
  <c r="P8887" i="24"/>
  <c r="P8932" i="24"/>
  <c r="P8956" i="24"/>
  <c r="P9085" i="24"/>
  <c r="O9085" i="24"/>
  <c r="P9386" i="24"/>
  <c r="O9386" i="24"/>
  <c r="P9394" i="24"/>
  <c r="O9394" i="24"/>
  <c r="P9402" i="24"/>
  <c r="O9402" i="24"/>
  <c r="P9410" i="24"/>
  <c r="O9410" i="24"/>
  <c r="P9418" i="24"/>
  <c r="O9418" i="24"/>
  <c r="P9426" i="24"/>
  <c r="O9426" i="24"/>
  <c r="P9434" i="24"/>
  <c r="O9434" i="24"/>
  <c r="P9441" i="24"/>
  <c r="O9441" i="24"/>
  <c r="P9512" i="24"/>
  <c r="O9512" i="24"/>
  <c r="P9093" i="24"/>
  <c r="O9093" i="24"/>
  <c r="P9095" i="24"/>
  <c r="O9095" i="24"/>
  <c r="P9101" i="24"/>
  <c r="O9101" i="24"/>
  <c r="P9103" i="24"/>
  <c r="O9103" i="24"/>
  <c r="P9109" i="24"/>
  <c r="O9109" i="24"/>
  <c r="P9111" i="24"/>
  <c r="O9111" i="24"/>
  <c r="P9117" i="24"/>
  <c r="O9117" i="24"/>
  <c r="P9119" i="24"/>
  <c r="O9119" i="24"/>
  <c r="P9125" i="24"/>
  <c r="O9125" i="24"/>
  <c r="P9127" i="24"/>
  <c r="O9127" i="24"/>
  <c r="O9135" i="24"/>
  <c r="O9143" i="24"/>
  <c r="O9151" i="24"/>
  <c r="O9159" i="24"/>
  <c r="P9380" i="24"/>
  <c r="O9380" i="24"/>
  <c r="P9475" i="24"/>
  <c r="O9475" i="24"/>
  <c r="O8841" i="24"/>
  <c r="O9087" i="24"/>
  <c r="P9132" i="24"/>
  <c r="O9132" i="24"/>
  <c r="P9134" i="24"/>
  <c r="O9134" i="24"/>
  <c r="P9140" i="24"/>
  <c r="O9140" i="24"/>
  <c r="P9142" i="24"/>
  <c r="O9142" i="24"/>
  <c r="P9148" i="24"/>
  <c r="O9148" i="24"/>
  <c r="P9150" i="24"/>
  <c r="O9150" i="24"/>
  <c r="P9156" i="24"/>
  <c r="O9156" i="24"/>
  <c r="P9158" i="24"/>
  <c r="O9158" i="24"/>
  <c r="P9164" i="24"/>
  <c r="O9164" i="24"/>
  <c r="P9166" i="24"/>
  <c r="O9166" i="24"/>
  <c r="P9172" i="24"/>
  <c r="O9172" i="24"/>
  <c r="P9174" i="24"/>
  <c r="O9174" i="24"/>
  <c r="P9180" i="24"/>
  <c r="O9180" i="24"/>
  <c r="P9182" i="24"/>
  <c r="O9182" i="24"/>
  <c r="P9188" i="24"/>
  <c r="O9188" i="24"/>
  <c r="P9190" i="24"/>
  <c r="O9190" i="24"/>
  <c r="P9196" i="24"/>
  <c r="O9196" i="24"/>
  <c r="P9198" i="24"/>
  <c r="O9198" i="24"/>
  <c r="P9204" i="24"/>
  <c r="O9204" i="24"/>
  <c r="P9206" i="24"/>
  <c r="O9206" i="24"/>
  <c r="P9212" i="24"/>
  <c r="O9212" i="24"/>
  <c r="P9384" i="24"/>
  <c r="O9384" i="24"/>
  <c r="O8509" i="24"/>
  <c r="O8511" i="24"/>
  <c r="O8513" i="24"/>
  <c r="O8515" i="24"/>
  <c r="O8517" i="24"/>
  <c r="O8713" i="24"/>
  <c r="O8715" i="24"/>
  <c r="O8717" i="24"/>
  <c r="O8719" i="24"/>
  <c r="O8721" i="24"/>
  <c r="O8919" i="24"/>
  <c r="O8921" i="24"/>
  <c r="O8923" i="24"/>
  <c r="O8925" i="24"/>
  <c r="P9090" i="24"/>
  <c r="O9090" i="24"/>
  <c r="P9098" i="24"/>
  <c r="O9098" i="24"/>
  <c r="P9106" i="24"/>
  <c r="O9106" i="24"/>
  <c r="P9114" i="24"/>
  <c r="O9114" i="24"/>
  <c r="P9122" i="24"/>
  <c r="O9122" i="24"/>
  <c r="P9234" i="24"/>
  <c r="O9234" i="24"/>
  <c r="P9242" i="24"/>
  <c r="O9242" i="24"/>
  <c r="P9436" i="24"/>
  <c r="O9436" i="24"/>
  <c r="P9250" i="24"/>
  <c r="O9250" i="24"/>
  <c r="P9258" i="24"/>
  <c r="O9258" i="24"/>
  <c r="P9266" i="24"/>
  <c r="O9266" i="24"/>
  <c r="P9274" i="24"/>
  <c r="O9274" i="24"/>
  <c r="P9382" i="24"/>
  <c r="O9382" i="24"/>
  <c r="P9457" i="24"/>
  <c r="O9457" i="24"/>
  <c r="P9137" i="24"/>
  <c r="O9137" i="24"/>
  <c r="P9335" i="24"/>
  <c r="O9335" i="24"/>
  <c r="P9343" i="24"/>
  <c r="O9343" i="24"/>
  <c r="P9351" i="24"/>
  <c r="O9351" i="24"/>
  <c r="P9359" i="24"/>
  <c r="O9359" i="24"/>
  <c r="P9367" i="24"/>
  <c r="O9367" i="24"/>
  <c r="P9375" i="24"/>
  <c r="O9375" i="24"/>
  <c r="P9449" i="24"/>
  <c r="O9449" i="24"/>
  <c r="P9493" i="24"/>
  <c r="O9493" i="24"/>
  <c r="P9467" i="24"/>
  <c r="O9467" i="24"/>
  <c r="P9504" i="24"/>
  <c r="O9504" i="24"/>
  <c r="P9478" i="24"/>
  <c r="O9478" i="24"/>
  <c r="P9480" i="24"/>
  <c r="O9480" i="24"/>
  <c r="O9486" i="24"/>
  <c r="O9145" i="24"/>
  <c r="O9153" i="24"/>
  <c r="O9161" i="24"/>
  <c r="O9169" i="24"/>
  <c r="O9177" i="24"/>
  <c r="O9185" i="24"/>
  <c r="O9193" i="24"/>
  <c r="O9201" i="24"/>
  <c r="O9209" i="24"/>
  <c r="O9217" i="24"/>
  <c r="O9239" i="24"/>
  <c r="O9247" i="24"/>
  <c r="O9255" i="24"/>
  <c r="O9263" i="24"/>
  <c r="O9271" i="24"/>
  <c r="O9290" i="24"/>
  <c r="O9298" i="24"/>
  <c r="O9306" i="24"/>
  <c r="O9314" i="24"/>
  <c r="O9322" i="24"/>
  <c r="O9330" i="24"/>
  <c r="O9340" i="24"/>
  <c r="O9348" i="24"/>
  <c r="O9356" i="24"/>
  <c r="O9364" i="24"/>
  <c r="O9372" i="24"/>
  <c r="O9391" i="24"/>
  <c r="O9399" i="24"/>
  <c r="O9407" i="24"/>
  <c r="O9415" i="24"/>
  <c r="O9423" i="24"/>
  <c r="O9431" i="24"/>
  <c r="O9438" i="24"/>
  <c r="O9446" i="24"/>
  <c r="O9454" i="24"/>
  <c r="O9461" i="24"/>
  <c r="P9461" i="24"/>
  <c r="P9496" i="24"/>
  <c r="O9496" i="24"/>
  <c r="P9498" i="24"/>
  <c r="O9498" i="24"/>
  <c r="O9214" i="24"/>
  <c r="O9236" i="24"/>
  <c r="O9244" i="24"/>
  <c r="O9252" i="24"/>
  <c r="O9260" i="24"/>
  <c r="O9268" i="24"/>
  <c r="O9276" i="24"/>
  <c r="O9287" i="24"/>
  <c r="O9295" i="24"/>
  <c r="O9303" i="24"/>
  <c r="O9311" i="24"/>
  <c r="O9319" i="24"/>
  <c r="O9327" i="24"/>
  <c r="O9337" i="24"/>
  <c r="O9345" i="24"/>
  <c r="O9353" i="24"/>
  <c r="O9361" i="24"/>
  <c r="O9369" i="24"/>
  <c r="O9377" i="24"/>
  <c r="O9388" i="24"/>
  <c r="O9396" i="24"/>
  <c r="O9404" i="24"/>
  <c r="O9412" i="24"/>
  <c r="O9420" i="24"/>
  <c r="O9428" i="24"/>
  <c r="O9443" i="24"/>
  <c r="O9451" i="24"/>
  <c r="O9459" i="24"/>
  <c r="P9470" i="24"/>
  <c r="O9470" i="24"/>
  <c r="P9472" i="24"/>
  <c r="O9472" i="24"/>
  <c r="P9483" i="24"/>
  <c r="O9483" i="24"/>
  <c r="P9488" i="24"/>
  <c r="O9488" i="24"/>
  <c r="P9490" i="24"/>
  <c r="O9490" i="24"/>
  <c r="P9462" i="24"/>
  <c r="O9462" i="24"/>
  <c r="P9464" i="24"/>
  <c r="O9464" i="24"/>
  <c r="P9469" i="24"/>
  <c r="P9477" i="24"/>
  <c r="P9485" i="24"/>
  <c r="P9487" i="24"/>
  <c r="P9495" i="24"/>
  <c r="P9503" i="24"/>
  <c r="P9511" i="24"/>
  <c r="P9519" i="24"/>
  <c r="P9527" i="24"/>
  <c r="P9532" i="24"/>
  <c r="P9534" i="24"/>
  <c r="P9536" i="24"/>
  <c r="P9538" i="24"/>
  <c r="P9546" i="24"/>
  <c r="P9554" i="24"/>
  <c r="P9562" i="24"/>
  <c r="P9570" i="24"/>
  <c r="P9578" i="24"/>
  <c r="P9592" i="24"/>
  <c r="P9600" i="24"/>
  <c r="P9608" i="24"/>
  <c r="P9616" i="24"/>
  <c r="P9624" i="24"/>
  <c r="P9632" i="24"/>
  <c r="P9646" i="24"/>
  <c r="P9654" i="24"/>
  <c r="P9662" i="24"/>
  <c r="P9670" i="24"/>
  <c r="P9678" i="24"/>
  <c r="P9692" i="24"/>
  <c r="P9700" i="24"/>
  <c r="P9708" i="24"/>
  <c r="P9716" i="24"/>
  <c r="P9724" i="24"/>
  <c r="P9732" i="24"/>
  <c r="P9737" i="24"/>
  <c r="P9739" i="24"/>
  <c r="P9741" i="24"/>
  <c r="P9746" i="24"/>
  <c r="P9754" i="24"/>
  <c r="O9760" i="24"/>
  <c r="O9768" i="24"/>
  <c r="O9776" i="24"/>
  <c r="O9784" i="24"/>
  <c r="P9800" i="24"/>
  <c r="O9800" i="24"/>
  <c r="O9533" i="24"/>
  <c r="O9535" i="24"/>
  <c r="O9537" i="24"/>
  <c r="O9738" i="24"/>
  <c r="O9740" i="24"/>
  <c r="O9742" i="24"/>
  <c r="P9813" i="24"/>
  <c r="O9813" i="24"/>
  <c r="P9824" i="24"/>
  <c r="O9824" i="24"/>
  <c r="O9520" i="24"/>
  <c r="O9528" i="24"/>
  <c r="O9539" i="24"/>
  <c r="O9547" i="24"/>
  <c r="O9555" i="24"/>
  <c r="O9563" i="24"/>
  <c r="O9571" i="24"/>
  <c r="O9579" i="24"/>
  <c r="O9584" i="24"/>
  <c r="O9586" i="24"/>
  <c r="O9588" i="24"/>
  <c r="O9593" i="24"/>
  <c r="O9601" i="24"/>
  <c r="O9609" i="24"/>
  <c r="O9617" i="24"/>
  <c r="O9625" i="24"/>
  <c r="O9633" i="24"/>
  <c r="O9647" i="24"/>
  <c r="O9655" i="24"/>
  <c r="O9663" i="24"/>
  <c r="O9671" i="24"/>
  <c r="O9679" i="24"/>
  <c r="O9693" i="24"/>
  <c r="O9701" i="24"/>
  <c r="O9709" i="24"/>
  <c r="O9717" i="24"/>
  <c r="O9725" i="24"/>
  <c r="O9733" i="24"/>
  <c r="O9747" i="24"/>
  <c r="O9755" i="24"/>
  <c r="O9759" i="24"/>
  <c r="O9761" i="24"/>
  <c r="O9767" i="24"/>
  <c r="O9769" i="24"/>
  <c r="O9775" i="24"/>
  <c r="O9777" i="24"/>
  <c r="O9783" i="24"/>
  <c r="O9785" i="24"/>
  <c r="O9501" i="24"/>
  <c r="O9509" i="24"/>
  <c r="O9517" i="24"/>
  <c r="O9525" i="24"/>
  <c r="O9544" i="24"/>
  <c r="O9552" i="24"/>
  <c r="O9560" i="24"/>
  <c r="O9568" i="24"/>
  <c r="O9576" i="24"/>
  <c r="O9590" i="24"/>
  <c r="O9598" i="24"/>
  <c r="O9606" i="24"/>
  <c r="O9614" i="24"/>
  <c r="O9622" i="24"/>
  <c r="O9630" i="24"/>
  <c r="O9635" i="24"/>
  <c r="O9637" i="24"/>
  <c r="O9639" i="24"/>
  <c r="O9644" i="24"/>
  <c r="O9652" i="24"/>
  <c r="O9660" i="24"/>
  <c r="O9668" i="24"/>
  <c r="O9676" i="24"/>
  <c r="O9684" i="24"/>
  <c r="O9698" i="24"/>
  <c r="O9706" i="24"/>
  <c r="O9714" i="24"/>
  <c r="O9722" i="24"/>
  <c r="O9730" i="24"/>
  <c r="O9744" i="24"/>
  <c r="O9752" i="24"/>
  <c r="P9757" i="24"/>
  <c r="P9805" i="24"/>
  <c r="O9805" i="24"/>
  <c r="P9816" i="24"/>
  <c r="O9816" i="24"/>
  <c r="O9506" i="24"/>
  <c r="O9514" i="24"/>
  <c r="O9522" i="24"/>
  <c r="O9530" i="24"/>
  <c r="O9541" i="24"/>
  <c r="O9549" i="24"/>
  <c r="O9557" i="24"/>
  <c r="O9565" i="24"/>
  <c r="O9573" i="24"/>
  <c r="O9581" i="24"/>
  <c r="O9595" i="24"/>
  <c r="O9603" i="24"/>
  <c r="O9611" i="24"/>
  <c r="O9619" i="24"/>
  <c r="O9627" i="24"/>
  <c r="O9641" i="24"/>
  <c r="O9649" i="24"/>
  <c r="O9657" i="24"/>
  <c r="O9665" i="24"/>
  <c r="O9673" i="24"/>
  <c r="O9681" i="24"/>
  <c r="O9686" i="24"/>
  <c r="O9688" i="24"/>
  <c r="O9690" i="24"/>
  <c r="O9695" i="24"/>
  <c r="O9703" i="24"/>
  <c r="O9711" i="24"/>
  <c r="O9719" i="24"/>
  <c r="O9727" i="24"/>
  <c r="O9735" i="24"/>
  <c r="O9749" i="24"/>
  <c r="P9758" i="24"/>
  <c r="O9758" i="24"/>
  <c r="P9766" i="24"/>
  <c r="O9766" i="24"/>
  <c r="P9774" i="24"/>
  <c r="O9774" i="24"/>
  <c r="P9782" i="24"/>
  <c r="O9782" i="24"/>
  <c r="P9790" i="24"/>
  <c r="O9790" i="24"/>
  <c r="P9797" i="24"/>
  <c r="O9797" i="24"/>
  <c r="P9808" i="24"/>
  <c r="O9808" i="24"/>
  <c r="P10069" i="24"/>
  <c r="P10085" i="24"/>
  <c r="O10085" i="24"/>
  <c r="P10106" i="24"/>
  <c r="O10106" i="24"/>
  <c r="P10138" i="24"/>
  <c r="O10138" i="24"/>
  <c r="P10148" i="24"/>
  <c r="O10148" i="24"/>
  <c r="P10179" i="24"/>
  <c r="O10179" i="24"/>
  <c r="P10254" i="24"/>
  <c r="O10254" i="24"/>
  <c r="P10262" i="24"/>
  <c r="O10262" i="24"/>
  <c r="P10270" i="24"/>
  <c r="O10270" i="24"/>
  <c r="P10278" i="24"/>
  <c r="O10278" i="24"/>
  <c r="O9944" i="24"/>
  <c r="O9946" i="24"/>
  <c r="P10071" i="24"/>
  <c r="P10073" i="24"/>
  <c r="P10093" i="24"/>
  <c r="O10093" i="24"/>
  <c r="P10192" i="24"/>
  <c r="P10196" i="24"/>
  <c r="P10209" i="24"/>
  <c r="P10213" i="24"/>
  <c r="O9832" i="24"/>
  <c r="O9840" i="24"/>
  <c r="O9842" i="24"/>
  <c r="O9844" i="24"/>
  <c r="O9852" i="24"/>
  <c r="O9860" i="24"/>
  <c r="O9868" i="24"/>
  <c r="O9876" i="24"/>
  <c r="O9884" i="24"/>
  <c r="O9892" i="24"/>
  <c r="O9894" i="24"/>
  <c r="O9899" i="24"/>
  <c r="O9907" i="24"/>
  <c r="O9915" i="24"/>
  <c r="O9923" i="24"/>
  <c r="O9931" i="24"/>
  <c r="O9939" i="24"/>
  <c r="O9951" i="24"/>
  <c r="O9959" i="24"/>
  <c r="O9967" i="24"/>
  <c r="O9975" i="24"/>
  <c r="O9983" i="24"/>
  <c r="O9991" i="24"/>
  <c r="O10000" i="24"/>
  <c r="O10008" i="24"/>
  <c r="O10016" i="24"/>
  <c r="O10024" i="24"/>
  <c r="O10032" i="24"/>
  <c r="O10040" i="24"/>
  <c r="O10052" i="24"/>
  <c r="O10060" i="24"/>
  <c r="P10079" i="24"/>
  <c r="O10091" i="24"/>
  <c r="P10114" i="24"/>
  <c r="O10114" i="24"/>
  <c r="P10119" i="24"/>
  <c r="O10123" i="24"/>
  <c r="P10146" i="24"/>
  <c r="O10146" i="24"/>
  <c r="P10155" i="24"/>
  <c r="O10155" i="24"/>
  <c r="P10187" i="24"/>
  <c r="O10187" i="24"/>
  <c r="P10245" i="24"/>
  <c r="O10245" i="24"/>
  <c r="O9792" i="24"/>
  <c r="O9821" i="24"/>
  <c r="O9829" i="24"/>
  <c r="O9837" i="24"/>
  <c r="O9849" i="24"/>
  <c r="O9857" i="24"/>
  <c r="O9865" i="24"/>
  <c r="O9873" i="24"/>
  <c r="O9881" i="24"/>
  <c r="O9889" i="24"/>
  <c r="O9896" i="24"/>
  <c r="O9904" i="24"/>
  <c r="O9912" i="24"/>
  <c r="O9920" i="24"/>
  <c r="O9928" i="24"/>
  <c r="O9936" i="24"/>
  <c r="O9948" i="24"/>
  <c r="O9956" i="24"/>
  <c r="O9964" i="24"/>
  <c r="O9972" i="24"/>
  <c r="O9980" i="24"/>
  <c r="O9988" i="24"/>
  <c r="O10005" i="24"/>
  <c r="O10013" i="24"/>
  <c r="O10021" i="24"/>
  <c r="O10029" i="24"/>
  <c r="O10037" i="24"/>
  <c r="O10049" i="24"/>
  <c r="O10057" i="24"/>
  <c r="O10066" i="24"/>
  <c r="P10082" i="24"/>
  <c r="O10082" i="24"/>
  <c r="P10087" i="24"/>
  <c r="P10101" i="24"/>
  <c r="O10101" i="24"/>
  <c r="P10225" i="24"/>
  <c r="P10229" i="24"/>
  <c r="P10090" i="24"/>
  <c r="O10090" i="24"/>
  <c r="P10095" i="24"/>
  <c r="P10122" i="24"/>
  <c r="O10122" i="24"/>
  <c r="P10127" i="24"/>
  <c r="P10163" i="24"/>
  <c r="O10163" i="24"/>
  <c r="P10168" i="24"/>
  <c r="O9799" i="24"/>
  <c r="O9807" i="24"/>
  <c r="O9815" i="24"/>
  <c r="O9823" i="24"/>
  <c r="O9831" i="24"/>
  <c r="O9839" i="24"/>
  <c r="O9851" i="24"/>
  <c r="O9859" i="24"/>
  <c r="O9867" i="24"/>
  <c r="O9875" i="24"/>
  <c r="O9883" i="24"/>
  <c r="O9891" i="24"/>
  <c r="O9898" i="24"/>
  <c r="O9906" i="24"/>
  <c r="O9914" i="24"/>
  <c r="O9922" i="24"/>
  <c r="O9930" i="24"/>
  <c r="O9938" i="24"/>
  <c r="O9950" i="24"/>
  <c r="O9958" i="24"/>
  <c r="O9966" i="24"/>
  <c r="O9974" i="24"/>
  <c r="O9982" i="24"/>
  <c r="O9990" i="24"/>
  <c r="O9999" i="24"/>
  <c r="O10007" i="24"/>
  <c r="O10015" i="24"/>
  <c r="O10023" i="24"/>
  <c r="O10031" i="24"/>
  <c r="O10039" i="24"/>
  <c r="O10051" i="24"/>
  <c r="O10059" i="24"/>
  <c r="O10074" i="24"/>
  <c r="P10109" i="24"/>
  <c r="O10109" i="24"/>
  <c r="P10241" i="24"/>
  <c r="P10098" i="24"/>
  <c r="O10098" i="24"/>
  <c r="P10103" i="24"/>
  <c r="P10130" i="24"/>
  <c r="O10130" i="24"/>
  <c r="P10150" i="24"/>
  <c r="O10150" i="24"/>
  <c r="P10171" i="24"/>
  <c r="O10171" i="24"/>
  <c r="P10077" i="24"/>
  <c r="O10077" i="24"/>
  <c r="O10117" i="24"/>
  <c r="O10125" i="24"/>
  <c r="O10133" i="24"/>
  <c r="O10141" i="24"/>
  <c r="O10158" i="24"/>
  <c r="O10166" i="24"/>
  <c r="O10174" i="24"/>
  <c r="O10182" i="24"/>
  <c r="O10190" i="24"/>
  <c r="O10207" i="24"/>
  <c r="O10215" i="24"/>
  <c r="O10223" i="24"/>
  <c r="O10231" i="24"/>
  <c r="O10239" i="24"/>
  <c r="O10247" i="24"/>
  <c r="O10249" i="24"/>
  <c r="O10251" i="24"/>
  <c r="O10256" i="24"/>
  <c r="O10264" i="24"/>
  <c r="O10272" i="24"/>
  <c r="O10280" i="24"/>
  <c r="O10288" i="24"/>
  <c r="O10296" i="24"/>
  <c r="O10305" i="24"/>
  <c r="O10313" i="24"/>
  <c r="O10321" i="24"/>
  <c r="O10329" i="24"/>
  <c r="O10337" i="24"/>
  <c r="O10345" i="24"/>
  <c r="O10357" i="24"/>
  <c r="O10365" i="24"/>
  <c r="O10403" i="24"/>
  <c r="P10442" i="24"/>
  <c r="O10442" i="24"/>
  <c r="O10195" i="24"/>
  <c r="O10204" i="24"/>
  <c r="O10212" i="24"/>
  <c r="O10220" i="24"/>
  <c r="O10228" i="24"/>
  <c r="O10236" i="24"/>
  <c r="O10244" i="24"/>
  <c r="O10253" i="24"/>
  <c r="O10261" i="24"/>
  <c r="O10269" i="24"/>
  <c r="O10277" i="24"/>
  <c r="O10285" i="24"/>
  <c r="O10293" i="24"/>
  <c r="O10310" i="24"/>
  <c r="O10318" i="24"/>
  <c r="O10326" i="24"/>
  <c r="O10334" i="24"/>
  <c r="O10342" i="24"/>
  <c r="O10350" i="24"/>
  <c r="O10352" i="24"/>
  <c r="O10354" i="24"/>
  <c r="O10362" i="24"/>
  <c r="P10367" i="24"/>
  <c r="P10399" i="24"/>
  <c r="O10401" i="24"/>
  <c r="O10413" i="24"/>
  <c r="P10432" i="24"/>
  <c r="P10436" i="24"/>
  <c r="P10450" i="24"/>
  <c r="O10450" i="24"/>
  <c r="P10468" i="24"/>
  <c r="P10472" i="24"/>
  <c r="P10532" i="24"/>
  <c r="P10536" i="24"/>
  <c r="O10282" i="24"/>
  <c r="O10290" i="24"/>
  <c r="O10298" i="24"/>
  <c r="O10307" i="24"/>
  <c r="O10315" i="24"/>
  <c r="O10323" i="24"/>
  <c r="O10331" i="24"/>
  <c r="O10339" i="24"/>
  <c r="O10347" i="24"/>
  <c r="O10359" i="24"/>
  <c r="P10369" i="24"/>
  <c r="P10371" i="24"/>
  <c r="O10373" i="24"/>
  <c r="O10388" i="24"/>
  <c r="P10440" i="24"/>
  <c r="P10444" i="24"/>
  <c r="P10476" i="24"/>
  <c r="P10480" i="24"/>
  <c r="P10540" i="24"/>
  <c r="P10544" i="24"/>
  <c r="P10566" i="24"/>
  <c r="O10566" i="24"/>
  <c r="P10574" i="24"/>
  <c r="O10574" i="24"/>
  <c r="P10582" i="24"/>
  <c r="O10582" i="24"/>
  <c r="P10590" i="24"/>
  <c r="O10590" i="24"/>
  <c r="P10598" i="24"/>
  <c r="O10598" i="24"/>
  <c r="P10606" i="24"/>
  <c r="O10606" i="24"/>
  <c r="P10610" i="24"/>
  <c r="O10610" i="24"/>
  <c r="O10351" i="24"/>
  <c r="O10353" i="24"/>
  <c r="O10311" i="24"/>
  <c r="O10319" i="24"/>
  <c r="O10327" i="24"/>
  <c r="O10335" i="24"/>
  <c r="O10343" i="24"/>
  <c r="O10355" i="24"/>
  <c r="O10363" i="24"/>
  <c r="O10372" i="24"/>
  <c r="P10385" i="24"/>
  <c r="P10387" i="24"/>
  <c r="O10389" i="24"/>
  <c r="P10416" i="24"/>
  <c r="P10426" i="24"/>
  <c r="O10426" i="24"/>
  <c r="O10445" i="24"/>
  <c r="P10508" i="24"/>
  <c r="P10512" i="24"/>
  <c r="P10434" i="24"/>
  <c r="O10434" i="24"/>
  <c r="P10608" i="24"/>
  <c r="O10608" i="24"/>
  <c r="O10607" i="24"/>
  <c r="O10609" i="24"/>
  <c r="O10710" i="24"/>
  <c r="O10812" i="24"/>
  <c r="O10462" i="24"/>
  <c r="O10470" i="24"/>
  <c r="O10478" i="24"/>
  <c r="O10486" i="24"/>
  <c r="O10494" i="24"/>
  <c r="O10502" i="24"/>
  <c r="O10510" i="24"/>
  <c r="O10518" i="24"/>
  <c r="O10526" i="24"/>
  <c r="O10534" i="24"/>
  <c r="O10542" i="24"/>
  <c r="O10550" i="24"/>
  <c r="O10564" i="24"/>
  <c r="O10572" i="24"/>
  <c r="O10580" i="24"/>
  <c r="O10588" i="24"/>
  <c r="O10596" i="24"/>
  <c r="O10604" i="24"/>
  <c r="O10616" i="24"/>
  <c r="O10624" i="24"/>
  <c r="O10632" i="24"/>
  <c r="O10640" i="24"/>
  <c r="O10648" i="24"/>
  <c r="O10656" i="24"/>
  <c r="O10664" i="24"/>
  <c r="O10672" i="24"/>
  <c r="O10680" i="24"/>
  <c r="O10688" i="24"/>
  <c r="P10696" i="24"/>
  <c r="O10752" i="24"/>
  <c r="P10752" i="24"/>
  <c r="P10754" i="24"/>
  <c r="O10754" i="24"/>
  <c r="O10697" i="24"/>
  <c r="P10697" i="24"/>
  <c r="P10699" i="24"/>
  <c r="O10699" i="24"/>
  <c r="O10705" i="24"/>
  <c r="P10705" i="24"/>
  <c r="P10707" i="24"/>
  <c r="O10707" i="24"/>
  <c r="O10712" i="24"/>
  <c r="P10712" i="24"/>
  <c r="P10714" i="24"/>
  <c r="O10714" i="24"/>
  <c r="O10720" i="24"/>
  <c r="P10720" i="24"/>
  <c r="P10722" i="24"/>
  <c r="O10722" i="24"/>
  <c r="O10728" i="24"/>
  <c r="P10728" i="24"/>
  <c r="P10730" i="24"/>
  <c r="O10730" i="24"/>
  <c r="O10736" i="24"/>
  <c r="P10736" i="24"/>
  <c r="P10738" i="24"/>
  <c r="O10738" i="24"/>
  <c r="O10744" i="24"/>
  <c r="P10744" i="24"/>
  <c r="P10746" i="24"/>
  <c r="O10746" i="24"/>
  <c r="O10760" i="24"/>
  <c r="O10767" i="24"/>
  <c r="P10767" i="24"/>
  <c r="P10769" i="24"/>
  <c r="O10769" i="24"/>
  <c r="O10775" i="24"/>
  <c r="P10775" i="24"/>
  <c r="P10777" i="24"/>
  <c r="O10777" i="24"/>
  <c r="O10783" i="24"/>
  <c r="P10783" i="24"/>
  <c r="P10785" i="24"/>
  <c r="O10785" i="24"/>
  <c r="O10791" i="24"/>
  <c r="P10791" i="24"/>
  <c r="P10793" i="24"/>
  <c r="O10793" i="24"/>
  <c r="O10799" i="24"/>
  <c r="P10799" i="24"/>
  <c r="P10801" i="24"/>
  <c r="O10801" i="24"/>
  <c r="O10807" i="24"/>
  <c r="P10807" i="24"/>
  <c r="P10809" i="24"/>
  <c r="O10809" i="24"/>
  <c r="O10814" i="24"/>
  <c r="P10814" i="24"/>
  <c r="P10816" i="24"/>
  <c r="O10816" i="24"/>
  <c r="O10822" i="24"/>
  <c r="P10822" i="24"/>
  <c r="P10824" i="24"/>
  <c r="O10824" i="24"/>
  <c r="O10830" i="24"/>
  <c r="P10830" i="24"/>
  <c r="P10832" i="24"/>
  <c r="O10832" i="24"/>
  <c r="O10838" i="24"/>
  <c r="P10838" i="24"/>
  <c r="P10840" i="24"/>
  <c r="O10840" i="24"/>
  <c r="O10846" i="24"/>
  <c r="P10846" i="24"/>
  <c r="P10848" i="24"/>
  <c r="O10848" i="24"/>
  <c r="O10854" i="24"/>
  <c r="P10854" i="24"/>
  <c r="P10856" i="24"/>
  <c r="O10856" i="24"/>
  <c r="O10864" i="24"/>
  <c r="O10618" i="24"/>
  <c r="O10626" i="24"/>
  <c r="O10634" i="24"/>
  <c r="O10642" i="24"/>
  <c r="O10650" i="24"/>
  <c r="O10658" i="24"/>
  <c r="O10666" i="24"/>
  <c r="O10674" i="24"/>
  <c r="O10682" i="24"/>
  <c r="O10690" i="24"/>
  <c r="O10869" i="24"/>
  <c r="P10869" i="24"/>
  <c r="O10702" i="24"/>
  <c r="O10717" i="24"/>
  <c r="O10725" i="24"/>
  <c r="O10733" i="24"/>
  <c r="O10741" i="24"/>
  <c r="O10749" i="24"/>
  <c r="O10757" i="24"/>
  <c r="O10764" i="24"/>
  <c r="O10772" i="24"/>
  <c r="O10780" i="24"/>
  <c r="O10788" i="24"/>
  <c r="O10796" i="24"/>
  <c r="O10804" i="24"/>
  <c r="O10819" i="24"/>
  <c r="O10827" i="24"/>
  <c r="O10835" i="24"/>
  <c r="O10843" i="24"/>
  <c r="O10851" i="24"/>
  <c r="O10859" i="24"/>
  <c r="O10866" i="24"/>
  <c r="O10874" i="24"/>
  <c r="P10877" i="24"/>
  <c r="O10882" i="24"/>
  <c r="P10885" i="24"/>
  <c r="O10890" i="24"/>
  <c r="P10893" i="24"/>
  <c r="O10898" i="24"/>
  <c r="P10901" i="24"/>
  <c r="O10906" i="24"/>
  <c r="P10909" i="24"/>
  <c r="O10914" i="24"/>
  <c r="P10917" i="24"/>
  <c r="O10922" i="24"/>
  <c r="P10925" i="24"/>
  <c r="O10930" i="24"/>
  <c r="P10933" i="24"/>
  <c r="O10938" i="24"/>
  <c r="P10941" i="24"/>
  <c r="O10946" i="24"/>
  <c r="P10949" i="24"/>
  <c r="O10954" i="24"/>
  <c r="P10957" i="24"/>
  <c r="O10962" i="24"/>
  <c r="P10965" i="24"/>
  <c r="O10967" i="24"/>
  <c r="P10970" i="24"/>
  <c r="O10975" i="24"/>
  <c r="P10978" i="24"/>
  <c r="O10983" i="24"/>
  <c r="P10986" i="24"/>
  <c r="P10994" i="24"/>
  <c r="O10994" i="24"/>
  <c r="P10999" i="24"/>
  <c r="O11003" i="24"/>
  <c r="O11016" i="24"/>
  <c r="P11020" i="24"/>
  <c r="O11024" i="24"/>
  <c r="O11037" i="24"/>
  <c r="P11047" i="24"/>
  <c r="O11047" i="24"/>
  <c r="P11087" i="24"/>
  <c r="O11087" i="24"/>
  <c r="P11089" i="24"/>
  <c r="O11089" i="24"/>
  <c r="P11124" i="24"/>
  <c r="O11124" i="24"/>
  <c r="P11153" i="24"/>
  <c r="O11153" i="24"/>
  <c r="P11188" i="24"/>
  <c r="O11188" i="24"/>
  <c r="P11217" i="24"/>
  <c r="O11217" i="24"/>
  <c r="P11252" i="24"/>
  <c r="O11252" i="24"/>
  <c r="P11316" i="24"/>
  <c r="O11316" i="24"/>
  <c r="O10871" i="24"/>
  <c r="O10879" i="24"/>
  <c r="O10887" i="24"/>
  <c r="O10895" i="24"/>
  <c r="O10903" i="24"/>
  <c r="O10911" i="24"/>
  <c r="O10919" i="24"/>
  <c r="O10927" i="24"/>
  <c r="O10935" i="24"/>
  <c r="O10943" i="24"/>
  <c r="O10951" i="24"/>
  <c r="O10959" i="24"/>
  <c r="O10972" i="24"/>
  <c r="O10980" i="24"/>
  <c r="O10988" i="24"/>
  <c r="P11013" i="24"/>
  <c r="O11013" i="24"/>
  <c r="P11034" i="24"/>
  <c r="O11034" i="24"/>
  <c r="P11066" i="24"/>
  <c r="O11066" i="24"/>
  <c r="P11068" i="24"/>
  <c r="O11068" i="24"/>
  <c r="P11095" i="24"/>
  <c r="O11095" i="24"/>
  <c r="P11097" i="24"/>
  <c r="O11097" i="24"/>
  <c r="O11114" i="24"/>
  <c r="P11132" i="24"/>
  <c r="O11132" i="24"/>
  <c r="P11161" i="24"/>
  <c r="O11161" i="24"/>
  <c r="O11178" i="24"/>
  <c r="P11196" i="24"/>
  <c r="O11196" i="24"/>
  <c r="P11225" i="24"/>
  <c r="O11225" i="24"/>
  <c r="P11260" i="24"/>
  <c r="O11260" i="24"/>
  <c r="O10992" i="24"/>
  <c r="P11002" i="24"/>
  <c r="O11002" i="24"/>
  <c r="P11007" i="24"/>
  <c r="P11023" i="24"/>
  <c r="O11023" i="24"/>
  <c r="P11028" i="24"/>
  <c r="O11045" i="24"/>
  <c r="P11055" i="24"/>
  <c r="O11055" i="24"/>
  <c r="P11060" i="24"/>
  <c r="P11076" i="24"/>
  <c r="O11076" i="24"/>
  <c r="P11105" i="24"/>
  <c r="O11105" i="24"/>
  <c r="O11122" i="24"/>
  <c r="P11140" i="24"/>
  <c r="O11140" i="24"/>
  <c r="P11169" i="24"/>
  <c r="O11169" i="24"/>
  <c r="O11186" i="24"/>
  <c r="P11204" i="24"/>
  <c r="O11204" i="24"/>
  <c r="P11268" i="24"/>
  <c r="O11268" i="24"/>
  <c r="P10989" i="24"/>
  <c r="O10989" i="24"/>
  <c r="P11042" i="24"/>
  <c r="O11042" i="24"/>
  <c r="P11084" i="24"/>
  <c r="O11084" i="24"/>
  <c r="P11113" i="24"/>
  <c r="O11113" i="24"/>
  <c r="O11130" i="24"/>
  <c r="P11148" i="24"/>
  <c r="O11148" i="24"/>
  <c r="P11177" i="24"/>
  <c r="O11177" i="24"/>
  <c r="O11194" i="24"/>
  <c r="P11212" i="24"/>
  <c r="O11212" i="24"/>
  <c r="P11276" i="24"/>
  <c r="O11276" i="24"/>
  <c r="P11010" i="24"/>
  <c r="O11010" i="24"/>
  <c r="P11031" i="24"/>
  <c r="O11031" i="24"/>
  <c r="P11063" i="24"/>
  <c r="O11063" i="24"/>
  <c r="P11092" i="24"/>
  <c r="O11092" i="24"/>
  <c r="P11121" i="24"/>
  <c r="O11121" i="24"/>
  <c r="P11156" i="24"/>
  <c r="O11156" i="24"/>
  <c r="P11185" i="24"/>
  <c r="O11185" i="24"/>
  <c r="P11220" i="24"/>
  <c r="O11220" i="24"/>
  <c r="P11284" i="24"/>
  <c r="O11284" i="24"/>
  <c r="P10997" i="24"/>
  <c r="O10997" i="24"/>
  <c r="P11018" i="24"/>
  <c r="O11018" i="24"/>
  <c r="P11050" i="24"/>
  <c r="O11050" i="24"/>
  <c r="P11071" i="24"/>
  <c r="O11071" i="24"/>
  <c r="O11082" i="24"/>
  <c r="P11100" i="24"/>
  <c r="O11100" i="24"/>
  <c r="P11129" i="24"/>
  <c r="O11129" i="24"/>
  <c r="O11146" i="24"/>
  <c r="P11164" i="24"/>
  <c r="O11164" i="24"/>
  <c r="P11193" i="24"/>
  <c r="O11193" i="24"/>
  <c r="O11210" i="24"/>
  <c r="P11228" i="24"/>
  <c r="O11228" i="24"/>
  <c r="P11292" i="24"/>
  <c r="O11292" i="24"/>
  <c r="P11039" i="24"/>
  <c r="O11039" i="24"/>
  <c r="P11108" i="24"/>
  <c r="O11108" i="24"/>
  <c r="P11137" i="24"/>
  <c r="O11137" i="24"/>
  <c r="P11172" i="24"/>
  <c r="O11172" i="24"/>
  <c r="P11201" i="24"/>
  <c r="O11201" i="24"/>
  <c r="P11236" i="24"/>
  <c r="O11236" i="24"/>
  <c r="P11300" i="24"/>
  <c r="O11300" i="24"/>
  <c r="P11005" i="24"/>
  <c r="O11005" i="24"/>
  <c r="P11026" i="24"/>
  <c r="O11026" i="24"/>
  <c r="P11058" i="24"/>
  <c r="O11058" i="24"/>
  <c r="P11079" i="24"/>
  <c r="O11079" i="24"/>
  <c r="P11081" i="24"/>
  <c r="O11081" i="24"/>
  <c r="O11098" i="24"/>
  <c r="P11116" i="24"/>
  <c r="O11116" i="24"/>
  <c r="P11145" i="24"/>
  <c r="O11145" i="24"/>
  <c r="O11162" i="24"/>
  <c r="P11180" i="24"/>
  <c r="O11180" i="24"/>
  <c r="P11209" i="24"/>
  <c r="O11209" i="24"/>
  <c r="P11244" i="24"/>
  <c r="O11244" i="24"/>
  <c r="P11308" i="24"/>
  <c r="O11308" i="24"/>
  <c r="O11103" i="24"/>
  <c r="O11111" i="24"/>
  <c r="O11119" i="24"/>
  <c r="O11127" i="24"/>
  <c r="O11135" i="24"/>
  <c r="O11143" i="24"/>
  <c r="O11151" i="24"/>
  <c r="O11159" i="24"/>
  <c r="O11167" i="24"/>
  <c r="O11175" i="24"/>
  <c r="O11183" i="24"/>
  <c r="O11191" i="24"/>
  <c r="O11199" i="24"/>
  <c r="O11207" i="24"/>
  <c r="O11215" i="24"/>
  <c r="O11223" i="24"/>
  <c r="O11231" i="24"/>
  <c r="O11239" i="24"/>
  <c r="O11247" i="24"/>
  <c r="O11255" i="24"/>
  <c r="O11263" i="24"/>
  <c r="O11271" i="24"/>
  <c r="O11279" i="24"/>
  <c r="O11287" i="24"/>
  <c r="O11295" i="24"/>
  <c r="O11303" i="24"/>
  <c r="O11311" i="24"/>
  <c r="O11319" i="24"/>
  <c r="O11233" i="24"/>
  <c r="O11241" i="24"/>
  <c r="O11249" i="24"/>
  <c r="O11257" i="24"/>
  <c r="O11265" i="24"/>
  <c r="O11273" i="24"/>
  <c r="O11281" i="24"/>
  <c r="O11289" i="24"/>
  <c r="O11297" i="24"/>
  <c r="O11305" i="24"/>
  <c r="O11313" i="24"/>
  <c r="O11321" i="24"/>
  <c r="N7758" i="24"/>
  <c r="N4556" i="24"/>
  <c r="N4706" i="24"/>
  <c r="N7750" i="24"/>
  <c r="N4548" i="24"/>
  <c r="N4698" i="24"/>
  <c r="N7742" i="24"/>
  <c r="N11271" i="24"/>
  <c r="N11265" i="24"/>
  <c r="N11261" i="24"/>
  <c r="N11257" i="24"/>
  <c r="N11253" i="24"/>
  <c r="N11249" i="24"/>
  <c r="N11245" i="24"/>
  <c r="N11242" i="24"/>
  <c r="N4303" i="24"/>
  <c r="N10217" i="24"/>
  <c r="N11234" i="24"/>
  <c r="N4295" i="24"/>
  <c r="N10209" i="24"/>
  <c r="N11226" i="24"/>
  <c r="N4287" i="24"/>
  <c r="N5996" i="24"/>
  <c r="N4970" i="24"/>
  <c r="N4966" i="24"/>
  <c r="N4962" i="24"/>
  <c r="N5979" i="24"/>
  <c r="N1998" i="24"/>
  <c r="N4953" i="24"/>
  <c r="N5971" i="24"/>
  <c r="N10399" i="24"/>
  <c r="N10391" i="24"/>
  <c r="N7020" i="24"/>
  <c r="N7016" i="24"/>
  <c r="N10379" i="24"/>
  <c r="N7010" i="24"/>
  <c r="N5222" i="24"/>
  <c r="N10371" i="24"/>
  <c r="N7002" i="24"/>
  <c r="N5214" i="24"/>
  <c r="N10363" i="24"/>
  <c r="N6994" i="24"/>
  <c r="N5206" i="24"/>
  <c r="N10355" i="24"/>
  <c r="N9376" i="24"/>
  <c r="N9372" i="24"/>
  <c r="N9368" i="24"/>
  <c r="N9364" i="24"/>
  <c r="N9360" i="24"/>
  <c r="N9356" i="24"/>
  <c r="N9352" i="24"/>
  <c r="N3281" i="24"/>
  <c r="N3279" i="24"/>
  <c r="N3277" i="24"/>
  <c r="N1796" i="24"/>
  <c r="N9343" i="24"/>
  <c r="N2457" i="24"/>
  <c r="N1792" i="24"/>
  <c r="N9339" i="24"/>
  <c r="N2453" i="24"/>
  <c r="N1788" i="24"/>
  <c r="N9335" i="24"/>
  <c r="N8708" i="24"/>
  <c r="N8704" i="24"/>
  <c r="N8700" i="24"/>
  <c r="N8696" i="24"/>
  <c r="N4511" i="24"/>
  <c r="N8690" i="24"/>
  <c r="N8025" i="24"/>
  <c r="N4503" i="24"/>
  <c r="N8682" i="24"/>
  <c r="N8017" i="24"/>
  <c r="N4495" i="24"/>
  <c r="N8674" i="24"/>
  <c r="N8009" i="24"/>
  <c r="N10496" i="24"/>
  <c r="N10488" i="24"/>
  <c r="N10484" i="24"/>
  <c r="N10480" i="24"/>
  <c r="N10476" i="24"/>
  <c r="N10473" i="24"/>
  <c r="N3381" i="24"/>
  <c r="N6388" i="24"/>
  <c r="N1693" i="24"/>
  <c r="N1691" i="24"/>
  <c r="N9019" i="24"/>
  <c r="N10751" i="24"/>
  <c r="N11003" i="24"/>
  <c r="N9011" i="24"/>
  <c r="N10743" i="24"/>
  <c r="N10995" i="24"/>
  <c r="N9003" i="24"/>
  <c r="N10735" i="24"/>
  <c r="N10987" i="24"/>
  <c r="N8995" i="24"/>
  <c r="N10727" i="24"/>
  <c r="N10979" i="24"/>
  <c r="N8987" i="24"/>
  <c r="N1437" i="24"/>
  <c r="N1435" i="24"/>
  <c r="N1433" i="24"/>
  <c r="N8979" i="24"/>
  <c r="N10712" i="24"/>
  <c r="N10446" i="24"/>
  <c r="N10438" i="24"/>
  <c r="N10430" i="24"/>
  <c r="N10426" i="24"/>
  <c r="N10422" i="24"/>
  <c r="N10418" i="24"/>
  <c r="N10414" i="24"/>
  <c r="N10410" i="24"/>
  <c r="N10406" i="24"/>
  <c r="N9525" i="24"/>
  <c r="N7225" i="24"/>
  <c r="N7221" i="24"/>
  <c r="N7217" i="24"/>
  <c r="N5072" i="24"/>
  <c r="N9507" i="24"/>
  <c r="N7209" i="24"/>
  <c r="N5064" i="24"/>
  <c r="N9499" i="24"/>
  <c r="N7201" i="24"/>
  <c r="N5056" i="24"/>
  <c r="N9491" i="24"/>
  <c r="N7193" i="24"/>
  <c r="N8853" i="24"/>
  <c r="N8849" i="24"/>
  <c r="N8845" i="24"/>
  <c r="N8648" i="24"/>
  <c r="N6046" i="24"/>
  <c r="N5636" i="24"/>
  <c r="N8838" i="24"/>
  <c r="N5480" i="24"/>
  <c r="N8640" i="24"/>
  <c r="N5477" i="24"/>
  <c r="N8832" i="24"/>
  <c r="N3740" i="24"/>
  <c r="N5473" i="24"/>
  <c r="N8828" i="24"/>
  <c r="N3736" i="24"/>
  <c r="N5469" i="24"/>
  <c r="N8824" i="24"/>
  <c r="N3732" i="24"/>
  <c r="N5465" i="24"/>
  <c r="N8820" i="24"/>
  <c r="N8624" i="24"/>
  <c r="N871" i="24"/>
  <c r="N3726" i="24"/>
  <c r="N5612" i="24"/>
  <c r="N10856" i="24"/>
  <c r="N10848" i="24"/>
  <c r="N10840" i="24"/>
  <c r="N10832" i="24"/>
  <c r="N3535" i="24"/>
  <c r="N3531" i="24"/>
  <c r="N3527" i="24"/>
  <c r="N3523" i="24"/>
  <c r="N9276" i="24"/>
  <c r="N9273" i="24"/>
  <c r="N9271" i="24"/>
  <c r="N9269" i="24"/>
  <c r="N9267" i="24"/>
  <c r="N9265" i="24"/>
  <c r="N9977" i="24"/>
  <c r="N8803" i="24"/>
  <c r="N6506" i="24"/>
  <c r="N8749" i="24"/>
  <c r="N9257" i="24"/>
  <c r="N9969" i="24"/>
  <c r="N8795" i="24"/>
  <c r="N6498" i="24"/>
  <c r="N8741" i="24"/>
  <c r="N9249" i="24"/>
  <c r="N9961" i="24"/>
  <c r="N8787" i="24"/>
  <c r="N6490" i="24"/>
  <c r="N8733" i="24"/>
  <c r="N9241" i="24"/>
  <c r="N9953" i="24"/>
  <c r="N8779" i="24"/>
  <c r="N9950" i="24"/>
  <c r="N769" i="24"/>
  <c r="N8775" i="24"/>
  <c r="N9234" i="24"/>
  <c r="N4553" i="24"/>
  <c r="N7747" i="24"/>
  <c r="N10237" i="24"/>
  <c r="N10233" i="24"/>
  <c r="N10229" i="24"/>
  <c r="N10222" i="24"/>
  <c r="N11231" i="24"/>
  <c r="N4292" i="24"/>
  <c r="N10206" i="24"/>
  <c r="N5995" i="24"/>
  <c r="N4958" i="24"/>
  <c r="N5976" i="24"/>
  <c r="N1995" i="24"/>
  <c r="N10398" i="24"/>
  <c r="N5227" i="24"/>
  <c r="N10376" i="24"/>
  <c r="N7007" i="24"/>
  <c r="N10368" i="24"/>
  <c r="N10360" i="24"/>
  <c r="N6991" i="24"/>
  <c r="N10605" i="24"/>
  <c r="N10600" i="24"/>
  <c r="N10592" i="24"/>
  <c r="N10580" i="24"/>
  <c r="N10576" i="24"/>
  <c r="N10574" i="24"/>
  <c r="N10572" i="24"/>
  <c r="N3173" i="24"/>
  <c r="N3169" i="24"/>
  <c r="N3270" i="24"/>
  <c r="N10562" i="24"/>
  <c r="N3165" i="24"/>
  <c r="N8045" i="24"/>
  <c r="N8033" i="24"/>
  <c r="N8030" i="24"/>
  <c r="N4508" i="24"/>
  <c r="N8687" i="24"/>
  <c r="N4500" i="24"/>
  <c r="N4492" i="24"/>
  <c r="N10503" i="24"/>
  <c r="N10495" i="24"/>
  <c r="N6408" i="24"/>
  <c r="N6400" i="24"/>
  <c r="N10470" i="24"/>
  <c r="N3378" i="24"/>
  <c r="N10465" i="24"/>
  <c r="N10463" i="24"/>
  <c r="N1689" i="24"/>
  <c r="N6380" i="24"/>
  <c r="N3369" i="24"/>
  <c r="N512" i="24"/>
  <c r="N10807" i="24"/>
  <c r="N10803" i="24"/>
  <c r="N10799" i="24"/>
  <c r="N10287" i="24"/>
  <c r="N7734" i="24"/>
  <c r="N10791" i="24"/>
  <c r="N10279" i="24"/>
  <c r="N7726" i="24"/>
  <c r="N4051" i="24"/>
  <c r="N3795" i="24"/>
  <c r="N4048" i="24"/>
  <c r="N10779" i="24"/>
  <c r="N7718" i="24"/>
  <c r="N2872" i="24"/>
  <c r="N7716" i="24"/>
  <c r="N10775" i="24"/>
  <c r="N2665" i="24"/>
  <c r="N4041" i="24"/>
  <c r="N3786" i="24"/>
  <c r="N7712" i="24"/>
  <c r="N2662" i="24"/>
  <c r="N3630" i="24"/>
  <c r="N10260" i="24"/>
  <c r="N10769" i="24"/>
  <c r="N3067" i="24"/>
  <c r="N2200" i="24"/>
  <c r="N2862" i="24"/>
  <c r="N2045" i="24"/>
  <c r="N4033" i="24"/>
  <c r="N3778" i="24"/>
  <c r="N7704" i="24"/>
  <c r="N2654" i="24"/>
  <c r="N11016" i="24"/>
  <c r="N11011" i="24"/>
  <c r="N11008" i="24"/>
  <c r="N9016" i="24"/>
  <c r="N10748" i="24"/>
  <c r="N11000" i="24"/>
  <c r="N9008" i="24"/>
  <c r="N10740" i="24"/>
  <c r="N10992" i="24"/>
  <c r="N9000" i="24"/>
  <c r="N10732" i="24"/>
  <c r="N10984" i="24"/>
  <c r="N8992" i="24"/>
  <c r="N10724" i="24"/>
  <c r="N10976" i="24"/>
  <c r="N10719" i="24"/>
  <c r="N10717" i="24"/>
  <c r="N461" i="24"/>
  <c r="N10445" i="24"/>
  <c r="N10437" i="24"/>
  <c r="N4819" i="24"/>
  <c r="N4815" i="24"/>
  <c r="N4811" i="24"/>
  <c r="N4799" i="24"/>
  <c r="N104" i="24"/>
  <c r="N9524" i="24"/>
  <c r="N9520" i="24"/>
  <c r="N9516" i="24"/>
  <c r="N9512" i="24"/>
  <c r="N9504" i="24"/>
  <c r="N7206" i="24"/>
  <c r="N5061" i="24"/>
  <c r="N9496" i="24"/>
  <c r="N7198" i="24"/>
  <c r="N5053" i="24"/>
  <c r="N8654" i="24"/>
  <c r="N8650" i="24"/>
  <c r="N5639" i="24"/>
  <c r="N8841" i="24"/>
  <c r="N5483" i="24"/>
  <c r="N8643" i="24"/>
  <c r="N6038" i="24"/>
  <c r="N8637" i="24"/>
  <c r="N5627" i="24"/>
  <c r="N6034" i="24"/>
  <c r="N8633" i="24"/>
  <c r="N5623" i="24"/>
  <c r="N5619" i="24"/>
  <c r="N6026" i="24"/>
  <c r="N8625" i="24"/>
  <c r="N872" i="24"/>
  <c r="N3727" i="24"/>
  <c r="N5613" i="24"/>
  <c r="N10847" i="24"/>
  <c r="N10839" i="24"/>
  <c r="N10831" i="24"/>
  <c r="N10827" i="24"/>
  <c r="N10823" i="24"/>
  <c r="N10819" i="24"/>
  <c r="N8814" i="24"/>
  <c r="N8812" i="24"/>
  <c r="N8810" i="24"/>
  <c r="N8808" i="24"/>
  <c r="N8806" i="24"/>
  <c r="N6509" i="24"/>
  <c r="N9972" i="24"/>
  <c r="N8798" i="24"/>
  <c r="N6501" i="24"/>
  <c r="N8744" i="24"/>
  <c r="N9252" i="24"/>
  <c r="N9964" i="24"/>
  <c r="N8736" i="24"/>
  <c r="N9244" i="24"/>
  <c r="N9956" i="24"/>
  <c r="N8782" i="24"/>
  <c r="N6485" i="24"/>
  <c r="N8728" i="24"/>
  <c r="N8724" i="24"/>
  <c r="N6559" i="24"/>
  <c r="N6555" i="24"/>
  <c r="N6551" i="24"/>
  <c r="N6547" i="24"/>
  <c r="N6543" i="24"/>
  <c r="N6539" i="24"/>
  <c r="N6535" i="24"/>
  <c r="N258" i="24"/>
  <c r="N7436" i="24"/>
  <c r="N11167" i="24"/>
  <c r="N11163" i="24"/>
  <c r="N7534" i="24"/>
  <c r="N7430" i="24"/>
  <c r="N11150" i="24"/>
  <c r="N7526" i="24"/>
  <c r="N7422" i="24"/>
  <c r="N11142" i="24"/>
  <c r="N7518" i="24"/>
  <c r="N7414" i="24"/>
  <c r="N11134" i="24"/>
  <c r="N7510" i="24"/>
  <c r="N7406" i="24"/>
  <c r="N11126" i="24"/>
  <c r="N7502" i="24"/>
  <c r="N7398" i="24"/>
  <c r="N9642" i="24"/>
  <c r="N5715" i="24"/>
  <c r="N5714" i="24"/>
  <c r="N9154" i="24"/>
  <c r="N6703" i="24"/>
  <c r="N6698" i="24"/>
  <c r="N6694" i="24"/>
  <c r="N6692" i="24"/>
  <c r="N6691" i="24"/>
  <c r="N3119" i="24"/>
  <c r="N3117" i="24"/>
  <c r="N3115" i="24"/>
  <c r="N2145" i="24"/>
  <c r="N9716" i="24"/>
  <c r="N7566" i="24"/>
  <c r="N9709" i="24"/>
  <c r="N7969" i="24"/>
  <c r="N7966" i="24"/>
  <c r="N7964" i="24"/>
  <c r="N9698" i="24"/>
  <c r="N3422" i="24"/>
  <c r="N7961" i="24"/>
  <c r="N7551" i="24"/>
  <c r="N9693" i="24"/>
  <c r="N7774" i="24"/>
  <c r="N7766" i="24"/>
  <c r="N4715" i="24"/>
  <c r="N7759" i="24"/>
  <c r="N4707" i="24"/>
  <c r="N7751" i="24"/>
  <c r="N4549" i="24"/>
  <c r="N4699" i="24"/>
  <c r="N7743" i="24"/>
  <c r="N10247" i="24"/>
  <c r="N10243" i="24"/>
  <c r="N10239" i="24"/>
  <c r="N10231" i="24"/>
  <c r="N10227" i="24"/>
  <c r="N11243" i="24"/>
  <c r="N4304" i="24"/>
  <c r="N11235" i="24"/>
  <c r="N4296" i="24"/>
  <c r="N10210" i="24"/>
  <c r="N11227" i="24"/>
  <c r="N10202" i="24"/>
  <c r="N5992" i="24"/>
  <c r="N5988" i="24"/>
  <c r="N5984" i="24"/>
  <c r="N5980" i="24"/>
  <c r="N4954" i="24"/>
  <c r="N5972" i="24"/>
  <c r="N1991" i="24"/>
  <c r="N10394" i="24"/>
  <c r="N10384" i="24"/>
  <c r="N10380" i="24"/>
  <c r="N7011" i="24"/>
  <c r="N5223" i="24"/>
  <c r="N7003" i="24"/>
  <c r="N5215" i="24"/>
  <c r="N10364" i="24"/>
  <c r="N6995" i="24"/>
  <c r="N5207" i="24"/>
  <c r="N10356" i="24"/>
  <c r="N10602" i="24"/>
  <c r="N10598" i="24"/>
  <c r="N10594" i="24"/>
  <c r="N10586" i="24"/>
  <c r="N10582" i="24"/>
  <c r="N10578" i="24"/>
  <c r="N10575" i="24"/>
  <c r="N10571" i="24"/>
  <c r="N3276" i="24"/>
  <c r="N10568" i="24"/>
  <c r="N3171" i="24"/>
  <c r="N3272" i="24"/>
  <c r="N10564" i="24"/>
  <c r="N3167" i="24"/>
  <c r="N3268" i="24"/>
  <c r="N10560" i="24"/>
  <c r="N8043" i="24"/>
  <c r="N8039" i="24"/>
  <c r="N8035" i="24"/>
  <c r="N4512" i="24"/>
  <c r="N8026" i="24"/>
  <c r="N4504" i="24"/>
  <c r="N8683" i="24"/>
  <c r="N8018" i="24"/>
  <c r="N8675" i="24"/>
  <c r="N8010" i="24"/>
  <c r="N10499" i="24"/>
  <c r="N10491" i="24"/>
  <c r="N6406" i="24"/>
  <c r="N6402" i="24"/>
  <c r="N6398" i="24"/>
  <c r="N10474" i="24"/>
  <c r="N3382" i="24"/>
  <c r="N10466" i="24"/>
  <c r="N10464" i="24"/>
  <c r="N10462" i="24"/>
  <c r="N514" i="24"/>
  <c r="N6378" i="24"/>
  <c r="N10810" i="24"/>
  <c r="N10805" i="24"/>
  <c r="N10801" i="24"/>
  <c r="N7738" i="24"/>
  <c r="N10795" i="24"/>
  <c r="N10283" i="24"/>
  <c r="N7730" i="24"/>
  <c r="N10275" i="24"/>
  <c r="N4050" i="24"/>
  <c r="N7721" i="24"/>
  <c r="N3793" i="24"/>
  <c r="N4045" i="24"/>
  <c r="N4044" i="24"/>
  <c r="N3635" i="24"/>
  <c r="N3788" i="24"/>
  <c r="N10264" i="24"/>
  <c r="N10773" i="24"/>
  <c r="N3071" i="24"/>
  <c r="N2204" i="24"/>
  <c r="N2866" i="24"/>
  <c r="N2049" i="24"/>
  <c r="N4037" i="24"/>
  <c r="N3782" i="24"/>
  <c r="N7708" i="24"/>
  <c r="N2658" i="24"/>
  <c r="N10256" i="24"/>
  <c r="N10765" i="24"/>
  <c r="N3063" i="24"/>
  <c r="N2196" i="24"/>
  <c r="N11013" i="24"/>
  <c r="N9020" i="24"/>
  <c r="N10752" i="24"/>
  <c r="N11004" i="24"/>
  <c r="N9012" i="24"/>
  <c r="N10744" i="24"/>
  <c r="N10996" i="24"/>
  <c r="N9004" i="24"/>
  <c r="N10736" i="24"/>
  <c r="N10988" i="24"/>
  <c r="N8996" i="24"/>
  <c r="N10728" i="24"/>
  <c r="N10980" i="24"/>
  <c r="N8988" i="24"/>
  <c r="N10720" i="24"/>
  <c r="N10718" i="24"/>
  <c r="N10716" i="24"/>
  <c r="N1432" i="24"/>
  <c r="N8978" i="24"/>
  <c r="N10449" i="24"/>
  <c r="N10441" i="24"/>
  <c r="N10433" i="24"/>
  <c r="N4817" i="24"/>
  <c r="N4813" i="24"/>
  <c r="N4809" i="24"/>
  <c r="N4801" i="24"/>
  <c r="N4797" i="24"/>
  <c r="N9528" i="24"/>
  <c r="N9522" i="24"/>
  <c r="N9518" i="24"/>
  <c r="N9514" i="24"/>
  <c r="N5073" i="24"/>
  <c r="N9508" i="24"/>
  <c r="N7210" i="24"/>
  <c r="N5065" i="24"/>
  <c r="N9500" i="24"/>
  <c r="N7202" i="24"/>
  <c r="N5057" i="24"/>
  <c r="N9492" i="24"/>
  <c r="N7194" i="24"/>
  <c r="N8660" i="24"/>
  <c r="N8656" i="24"/>
  <c r="N8652" i="24"/>
  <c r="N5640" i="24"/>
  <c r="N8647" i="24"/>
  <c r="N6045" i="24"/>
  <c r="N5635" i="24"/>
  <c r="N8837" i="24"/>
  <c r="N5479" i="24"/>
  <c r="N8639" i="24"/>
  <c r="N5629" i="24"/>
  <c r="N6036" i="24"/>
  <c r="N8635" i="24"/>
  <c r="N5625" i="24"/>
  <c r="N6032" i="24"/>
  <c r="N8631" i="24"/>
  <c r="N6028" i="24"/>
  <c r="N8627" i="24"/>
  <c r="N5617" i="24"/>
  <c r="N5463" i="24"/>
  <c r="N6023" i="24"/>
  <c r="N8817" i="24"/>
  <c r="N8621" i="24"/>
  <c r="N10859" i="24"/>
  <c r="N10851" i="24"/>
  <c r="N10843" i="24"/>
  <c r="N10835" i="24"/>
  <c r="N10829" i="24"/>
  <c r="N10825" i="24"/>
  <c r="N10821" i="24"/>
  <c r="N10817" i="24"/>
  <c r="N9992" i="24"/>
  <c r="N8815" i="24"/>
  <c r="N8813" i="24"/>
  <c r="N8811" i="24"/>
  <c r="N8809" i="24"/>
  <c r="N8807" i="24"/>
  <c r="N9264" i="24"/>
  <c r="N9976" i="24"/>
  <c r="N8802" i="24"/>
  <c r="N6505" i="24"/>
  <c r="N8748" i="24"/>
  <c r="N9256" i="24"/>
  <c r="N9968" i="24"/>
  <c r="N8794" i="24"/>
  <c r="N6497" i="24"/>
  <c r="N8740" i="24"/>
  <c r="N9960" i="24"/>
  <c r="N8786" i="24"/>
  <c r="N6489" i="24"/>
  <c r="N8732" i="24"/>
  <c r="N9240" i="24"/>
  <c r="N9952" i="24"/>
  <c r="N9237" i="24"/>
  <c r="N8726" i="24"/>
  <c r="N6480" i="24"/>
  <c r="N9233" i="24"/>
  <c r="N627" i="24"/>
  <c r="N7864" i="24"/>
  <c r="N5911" i="24"/>
  <c r="N5108" i="24"/>
  <c r="N10962" i="24"/>
  <c r="N5906" i="24"/>
  <c r="N5904" i="24"/>
  <c r="N5902" i="24"/>
  <c r="N5900" i="24"/>
  <c r="N6752" i="24"/>
  <c r="N10948" i="24"/>
  <c r="N10945" i="24"/>
  <c r="N10943" i="24"/>
  <c r="N10941" i="24"/>
  <c r="N10939" i="24"/>
  <c r="N5097" i="24"/>
  <c r="N6736" i="24"/>
  <c r="N5885" i="24"/>
  <c r="N6190" i="24"/>
  <c r="N10931" i="24"/>
  <c r="N5089" i="24"/>
  <c r="N6728" i="24"/>
  <c r="N5877" i="24"/>
  <c r="N6182" i="24"/>
  <c r="N5874" i="24"/>
  <c r="N6722" i="24"/>
  <c r="N5080" i="24"/>
  <c r="N628" i="24"/>
  <c r="N1483" i="24"/>
  <c r="N5868" i="24"/>
  <c r="N10916" i="24"/>
  <c r="N9940" i="24"/>
  <c r="N9932" i="24"/>
  <c r="N9924" i="24"/>
  <c r="N9917" i="24"/>
  <c r="N9913" i="24"/>
  <c r="N9909" i="24"/>
  <c r="N9905" i="24"/>
  <c r="N9901" i="24"/>
  <c r="N9897" i="24"/>
  <c r="N76" i="24"/>
  <c r="N9785" i="24"/>
  <c r="N9781" i="24"/>
  <c r="N9777" i="24"/>
  <c r="N9773" i="24"/>
  <c r="N9769" i="24"/>
  <c r="N9762" i="24"/>
  <c r="N9754" i="24"/>
  <c r="N9746" i="24"/>
  <c r="N6618" i="24"/>
  <c r="N6616" i="24"/>
  <c r="N4266" i="24"/>
  <c r="N4262" i="24"/>
  <c r="N4258" i="24"/>
  <c r="N6612" i="24"/>
  <c r="N9414" i="24"/>
  <c r="N6453" i="24"/>
  <c r="N6604" i="24"/>
  <c r="N6448" i="24"/>
  <c r="N6446" i="24"/>
  <c r="N6444" i="24"/>
  <c r="N6442" i="24"/>
  <c r="N6440" i="24"/>
  <c r="N6438" i="24"/>
  <c r="N6436" i="24"/>
  <c r="N6434" i="24"/>
  <c r="N6432" i="24"/>
  <c r="N877" i="24"/>
  <c r="N9387" i="24"/>
  <c r="N6581" i="24"/>
  <c r="N1920" i="24"/>
  <c r="N1916" i="24"/>
  <c r="N8608" i="24"/>
  <c r="N8604" i="24"/>
  <c r="N8600" i="24"/>
  <c r="N8596" i="24"/>
  <c r="N8589" i="24"/>
  <c r="N8581" i="24"/>
  <c r="N8576" i="24"/>
  <c r="N8572" i="24"/>
  <c r="N7903" i="24"/>
  <c r="N6302" i="24"/>
  <c r="N167" i="24"/>
  <c r="N7895" i="24"/>
  <c r="N6294" i="24"/>
  <c r="N158" i="24"/>
  <c r="N7888" i="24"/>
  <c r="N6284" i="24"/>
  <c r="N6280" i="24"/>
  <c r="N6276" i="24"/>
  <c r="N6272" i="24"/>
  <c r="N6268" i="24"/>
  <c r="N6264" i="24"/>
  <c r="N6260" i="24"/>
  <c r="N6257" i="24"/>
  <c r="N4174" i="24"/>
  <c r="N4166" i="24"/>
  <c r="N4158" i="24"/>
  <c r="N4150" i="24"/>
  <c r="N4142" i="24"/>
  <c r="N4134" i="24"/>
  <c r="N1964" i="24"/>
  <c r="N1962" i="24"/>
  <c r="N344" i="24"/>
  <c r="N1957" i="24"/>
  <c r="N5542" i="24"/>
  <c r="N1952" i="24"/>
  <c r="N5538" i="24"/>
  <c r="N8501" i="24"/>
  <c r="N7937" i="24"/>
  <c r="N327" i="24"/>
  <c r="N325" i="24"/>
  <c r="N323" i="24"/>
  <c r="N321" i="24"/>
  <c r="N319" i="24"/>
  <c r="N317" i="24"/>
  <c r="N315" i="24"/>
  <c r="N313" i="24"/>
  <c r="N311" i="24"/>
  <c r="N5519" i="24"/>
  <c r="N5517" i="24"/>
  <c r="N5515" i="24"/>
  <c r="N5513" i="24"/>
  <c r="N310" i="24"/>
  <c r="N7907" i="24"/>
  <c r="N8969" i="24"/>
  <c r="N8968" i="24"/>
  <c r="N8964" i="24"/>
  <c r="N8960" i="24"/>
  <c r="N8956" i="24"/>
  <c r="N8952" i="24"/>
  <c r="N8944" i="24"/>
  <c r="N8936" i="24"/>
  <c r="N1127" i="24"/>
  <c r="N5353" i="24"/>
  <c r="N5349" i="24"/>
  <c r="N5345" i="24"/>
  <c r="N5341" i="24"/>
  <c r="N5337" i="24"/>
  <c r="N5333" i="24"/>
  <c r="N5328" i="24"/>
  <c r="N5324" i="24"/>
  <c r="N5320" i="24"/>
  <c r="N5316" i="24"/>
  <c r="N5312" i="24"/>
  <c r="N5308" i="24"/>
  <c r="N8350" i="24"/>
  <c r="N4374" i="24"/>
  <c r="N8347" i="24"/>
  <c r="N8343" i="24"/>
  <c r="N8339" i="24"/>
  <c r="N8333" i="24"/>
  <c r="N4355" i="24"/>
  <c r="N4351" i="24"/>
  <c r="N4347" i="24"/>
  <c r="N4343" i="24"/>
  <c r="N4339" i="24"/>
  <c r="N7482" i="24"/>
  <c r="N4909" i="24"/>
  <c r="N4907" i="24"/>
  <c r="N4905" i="24"/>
  <c r="N4903" i="24"/>
  <c r="N4901" i="24"/>
  <c r="N2741" i="24"/>
  <c r="N7472" i="24"/>
  <c r="N8143" i="24"/>
  <c r="N7467" i="24"/>
  <c r="N2731" i="24"/>
  <c r="N8135" i="24"/>
  <c r="N2726" i="24"/>
  <c r="N2724" i="24"/>
  <c r="N2722" i="24"/>
  <c r="N2720" i="24"/>
  <c r="N4885" i="24"/>
  <c r="N4883" i="24"/>
  <c r="N4881" i="24"/>
  <c r="N4879" i="24"/>
  <c r="N4877" i="24"/>
  <c r="N4875" i="24"/>
  <c r="N8113" i="24"/>
  <c r="N7438" i="24"/>
  <c r="N5599" i="24"/>
  <c r="N5597" i="24"/>
  <c r="N5595" i="24"/>
  <c r="N5593" i="24"/>
  <c r="N5591" i="24"/>
  <c r="N2327" i="24"/>
  <c r="N1339" i="24"/>
  <c r="N2320" i="24"/>
  <c r="N2314" i="24"/>
  <c r="N2310" i="24"/>
  <c r="N5577" i="24"/>
  <c r="N2307" i="24"/>
  <c r="N1334" i="24"/>
  <c r="N2301" i="24"/>
  <c r="N5562" i="24"/>
  <c r="N276" i="24"/>
  <c r="N272" i="24"/>
  <c r="N268" i="24"/>
  <c r="N263" i="24"/>
  <c r="N6561" i="24"/>
  <c r="N6557" i="24"/>
  <c r="N6553" i="24"/>
  <c r="N6549" i="24"/>
  <c r="N6545" i="24"/>
  <c r="N6541" i="24"/>
  <c r="N6537" i="24"/>
  <c r="N6533" i="24"/>
  <c r="N6530" i="24"/>
  <c r="N7539" i="24"/>
  <c r="N7536" i="24"/>
  <c r="N11159" i="24"/>
  <c r="N11154" i="24"/>
  <c r="N7530" i="24"/>
  <c r="N7426" i="24"/>
  <c r="N11146" i="24"/>
  <c r="N7522" i="24"/>
  <c r="N7418" i="24"/>
  <c r="N11138" i="24"/>
  <c r="N7514" i="24"/>
  <c r="N7410" i="24"/>
  <c r="N11130" i="24"/>
  <c r="N7506" i="24"/>
  <c r="N7402" i="24"/>
  <c r="N11122" i="24"/>
  <c r="N2541" i="24"/>
  <c r="N2533" i="24"/>
  <c r="N2525" i="24"/>
  <c r="N2517" i="24"/>
  <c r="N2509" i="24"/>
  <c r="N2501" i="24"/>
  <c r="N8560" i="24"/>
  <c r="N8255" i="24"/>
  <c r="N8558" i="24"/>
  <c r="N8555" i="24"/>
  <c r="N8247" i="24"/>
  <c r="N8245" i="24"/>
  <c r="N8243" i="24"/>
  <c r="N8241" i="24"/>
  <c r="N8239" i="24"/>
  <c r="N8237" i="24"/>
  <c r="N8235" i="24"/>
  <c r="N8233" i="24"/>
  <c r="N8231" i="24"/>
  <c r="N8229" i="24"/>
  <c r="N8227" i="24"/>
  <c r="N8225" i="24"/>
  <c r="N8223" i="24"/>
  <c r="N8221" i="24"/>
  <c r="N8219" i="24"/>
  <c r="N8217" i="24"/>
  <c r="N8215" i="24"/>
  <c r="N8213" i="24"/>
  <c r="N5285" i="24"/>
  <c r="N5857" i="24"/>
  <c r="N5855" i="24"/>
  <c r="N5853" i="24"/>
  <c r="N9063" i="24"/>
  <c r="N1297" i="24"/>
  <c r="N1294" i="24"/>
  <c r="N1290" i="24"/>
  <c r="N1287" i="24"/>
  <c r="N1285" i="24"/>
  <c r="N9046" i="24"/>
  <c r="N9044" i="24"/>
  <c r="N5837" i="24"/>
  <c r="N5274" i="24"/>
  <c r="N5936" i="24"/>
  <c r="N4659" i="24"/>
  <c r="N9036" i="24"/>
  <c r="N5829" i="24"/>
  <c r="N5266" i="24"/>
  <c r="N5928" i="24"/>
  <c r="N4651" i="24"/>
  <c r="N9028" i="24"/>
  <c r="N4648" i="24"/>
  <c r="N5922" i="24"/>
  <c r="N9024" i="24"/>
  <c r="N4644" i="24"/>
  <c r="N5918" i="24"/>
  <c r="N1199" i="24"/>
  <c r="N1191" i="24"/>
  <c r="N1183" i="24"/>
  <c r="N1175" i="24"/>
  <c r="N11113" i="24"/>
  <c r="N11105" i="24"/>
  <c r="N6815" i="24"/>
  <c r="N6811" i="24"/>
  <c r="N6807" i="24"/>
  <c r="N6803" i="24"/>
  <c r="N6799" i="24"/>
  <c r="N6795" i="24"/>
  <c r="N6791" i="24"/>
  <c r="N6787" i="24"/>
  <c r="N6154" i="24"/>
  <c r="N2802" i="24"/>
  <c r="N2800" i="24"/>
  <c r="N2798" i="24"/>
  <c r="N3973" i="24"/>
  <c r="N2794" i="24"/>
  <c r="N6920" i="24"/>
  <c r="N10093" i="24"/>
  <c r="N6916" i="24"/>
  <c r="N7380" i="24"/>
  <c r="N6912" i="24"/>
  <c r="N11208" i="24"/>
  <c r="N3965" i="24"/>
  <c r="N6361" i="24"/>
  <c r="N9471" i="24"/>
  <c r="N7377" i="24"/>
  <c r="N4408" i="24"/>
  <c r="N4407" i="24"/>
  <c r="N11202" i="24"/>
  <c r="N1863" i="24"/>
  <c r="N2981" i="24"/>
  <c r="N9889" i="24"/>
  <c r="N1859" i="24"/>
  <c r="N6878" i="24"/>
  <c r="N9878" i="24"/>
  <c r="N9874" i="24"/>
  <c r="N5699" i="24"/>
  <c r="N6867" i="24"/>
  <c r="N1773" i="24"/>
  <c r="N4118" i="24"/>
  <c r="N10707" i="24"/>
  <c r="N1768" i="24"/>
  <c r="N1766" i="24"/>
  <c r="N1764" i="24"/>
  <c r="N1763" i="24"/>
  <c r="N1761" i="24"/>
  <c r="N8299" i="24"/>
  <c r="N8298" i="24"/>
  <c r="N10699" i="24"/>
  <c r="N10337" i="24"/>
  <c r="N6970" i="24"/>
  <c r="N10333" i="24"/>
  <c r="N10692" i="24"/>
  <c r="N6242" i="24"/>
  <c r="N6240" i="24"/>
  <c r="N6865" i="24"/>
  <c r="N3960" i="24"/>
  <c r="N6863" i="24"/>
  <c r="N6862" i="24"/>
  <c r="N10071" i="24"/>
  <c r="N6351" i="24"/>
  <c r="N6905" i="24"/>
  <c r="N3954" i="24"/>
  <c r="N11194" i="24"/>
  <c r="N6347" i="24"/>
  <c r="N6138" i="24"/>
  <c r="N6346" i="24"/>
  <c r="N6852" i="24"/>
  <c r="N6900" i="24"/>
  <c r="N5689" i="24"/>
  <c r="N2974" i="24"/>
  <c r="N4399" i="24"/>
  <c r="N6344" i="24"/>
  <c r="N2971" i="24"/>
  <c r="N10068" i="24"/>
  <c r="N3948" i="24"/>
  <c r="N3947" i="24"/>
  <c r="N9855" i="24"/>
  <c r="N6343" i="24"/>
  <c r="N1846" i="24"/>
  <c r="N7361" i="24"/>
  <c r="N6239" i="24"/>
  <c r="N10687" i="24"/>
  <c r="N4108" i="24"/>
  <c r="N6958" i="24"/>
  <c r="N10682" i="24"/>
  <c r="N7320" i="24"/>
  <c r="N8287" i="24"/>
  <c r="N10322" i="24"/>
  <c r="N3227" i="24"/>
  <c r="N6236" i="24"/>
  <c r="N6955" i="24"/>
  <c r="N4097" i="24"/>
  <c r="N3223" i="24"/>
  <c r="N3221" i="24"/>
  <c r="N4094" i="24"/>
  <c r="N5683" i="24"/>
  <c r="N9854" i="24"/>
  <c r="N2965" i="24"/>
  <c r="N10673" i="24"/>
  <c r="N9451" i="24"/>
  <c r="N5678" i="24"/>
  <c r="N3941" i="24"/>
  <c r="N3940" i="24"/>
  <c r="N6892" i="24"/>
  <c r="N7303" i="24"/>
  <c r="N4089" i="24"/>
  <c r="N8272" i="24"/>
  <c r="N2776" i="24"/>
  <c r="N10061" i="24"/>
  <c r="N10669" i="24"/>
  <c r="N6338" i="24"/>
  <c r="N11174" i="24"/>
  <c r="N6337" i="24"/>
  <c r="N4085" i="24"/>
  <c r="N6944" i="24"/>
  <c r="N6335" i="24"/>
  <c r="N6334" i="24"/>
  <c r="N10308" i="24"/>
  <c r="N7349" i="24"/>
  <c r="N9438" i="24"/>
  <c r="N6840" i="24"/>
  <c r="N6330" i="24"/>
  <c r="N6329" i="24"/>
  <c r="N6226" i="24"/>
  <c r="N10663" i="24"/>
  <c r="N6328" i="24"/>
  <c r="N6123" i="24"/>
  <c r="N6224" i="24"/>
  <c r="N6326" i="24"/>
  <c r="N6122" i="24"/>
  <c r="N10657" i="24"/>
  <c r="N10653" i="24"/>
  <c r="N10649" i="24"/>
  <c r="N10645" i="24"/>
  <c r="N10641" i="24"/>
  <c r="N10637" i="24"/>
  <c r="N10633" i="24"/>
  <c r="N10629" i="24"/>
  <c r="N3895" i="24"/>
  <c r="N11032" i="24"/>
  <c r="N10621" i="24"/>
  <c r="N3887" i="24"/>
  <c r="N11024" i="24"/>
  <c r="N10613" i="24"/>
  <c r="N3879" i="24"/>
  <c r="N9328" i="24"/>
  <c r="N9320" i="24"/>
  <c r="N9312" i="24"/>
  <c r="N9304" i="24"/>
  <c r="N9296" i="24"/>
  <c r="N9288" i="24"/>
  <c r="N3704" i="24"/>
  <c r="N2274" i="24"/>
  <c r="N9218" i="24"/>
  <c r="N10914" i="24"/>
  <c r="N10912" i="24"/>
  <c r="N9217" i="24"/>
  <c r="N10911" i="24"/>
  <c r="N10041" i="24"/>
  <c r="N7271" i="24"/>
  <c r="N7270" i="24"/>
  <c r="N10038" i="24"/>
  <c r="N9214" i="24"/>
  <c r="N10905" i="24"/>
  <c r="N8461" i="24"/>
  <c r="N8460" i="24"/>
  <c r="N6668" i="24"/>
  <c r="N10035" i="24"/>
  <c r="N10034" i="24"/>
  <c r="N6665" i="24"/>
  <c r="N5034" i="24"/>
  <c r="N6664" i="24"/>
  <c r="N10541" i="24"/>
  <c r="N8455" i="24"/>
  <c r="N8454" i="24"/>
  <c r="N9206" i="24"/>
  <c r="N5776" i="24"/>
  <c r="N7259" i="24"/>
  <c r="N10895" i="24"/>
  <c r="N2590" i="24"/>
  <c r="N420" i="24"/>
  <c r="N2262" i="24"/>
  <c r="N5026" i="24"/>
  <c r="N10536" i="24"/>
  <c r="N9824" i="24"/>
  <c r="N10534" i="24"/>
  <c r="N3597" i="24"/>
  <c r="N8448" i="24"/>
  <c r="N9199" i="24"/>
  <c r="N5771" i="24"/>
  <c r="N5770" i="24"/>
  <c r="N3595" i="24"/>
  <c r="N9194" i="24"/>
  <c r="N9100" i="24"/>
  <c r="N10890" i="24"/>
  <c r="N10022" i="24"/>
  <c r="N10527" i="24"/>
  <c r="N10020" i="24"/>
  <c r="N3687" i="24"/>
  <c r="N2256" i="24"/>
  <c r="N5764" i="24"/>
  <c r="N10888" i="24"/>
  <c r="N3684" i="24"/>
  <c r="N5014" i="24"/>
  <c r="N10019" i="24"/>
  <c r="N5012" i="24"/>
  <c r="N414" i="24"/>
  <c r="N2251" i="24"/>
  <c r="N2250" i="24"/>
  <c r="N5758" i="24"/>
  <c r="N10883" i="24"/>
  <c r="N9089" i="24"/>
  <c r="N6641" i="24"/>
  <c r="N3679" i="24"/>
  <c r="N8437" i="24"/>
  <c r="N9088" i="24"/>
  <c r="N9185" i="24"/>
  <c r="N5006" i="24"/>
  <c r="N8433" i="24"/>
  <c r="N8432" i="24"/>
  <c r="N8431" i="24"/>
  <c r="N6634" i="24"/>
  <c r="N8430" i="24"/>
  <c r="N10875" i="24"/>
  <c r="N10006" i="24"/>
  <c r="N7238" i="24"/>
  <c r="N10509" i="24"/>
  <c r="N8425" i="24"/>
  <c r="N2569" i="24"/>
  <c r="N7236" i="24"/>
  <c r="N5747" i="24"/>
  <c r="N5001" i="24"/>
  <c r="N7232" i="24"/>
  <c r="N8420" i="24"/>
  <c r="N5000" i="24"/>
  <c r="N9080" i="24"/>
  <c r="N10505" i="24"/>
  <c r="N11321" i="24"/>
  <c r="N8916" i="24"/>
  <c r="N11316" i="24"/>
  <c r="N9577" i="24"/>
  <c r="N8402" i="24"/>
  <c r="N6101" i="24"/>
  <c r="N6100" i="24"/>
  <c r="N8909" i="24"/>
  <c r="N7683" i="24"/>
  <c r="N9573" i="24"/>
  <c r="N7072" i="24"/>
  <c r="N4766" i="24"/>
  <c r="N4611" i="24"/>
  <c r="N8395" i="24"/>
  <c r="N7625" i="24"/>
  <c r="N11309" i="24"/>
  <c r="N11307" i="24"/>
  <c r="N8190" i="24"/>
  <c r="N3331" i="24"/>
  <c r="N8188" i="24"/>
  <c r="N8903" i="24"/>
  <c r="N2769" i="24"/>
  <c r="N3998" i="24"/>
  <c r="N7671" i="24"/>
  <c r="N7670" i="24"/>
  <c r="N7669" i="24"/>
  <c r="N10193" i="24"/>
  <c r="N10186" i="24"/>
  <c r="N10181" i="24"/>
  <c r="N2103" i="24"/>
  <c r="N10175" i="24"/>
  <c r="N1640" i="24"/>
  <c r="N1230" i="24"/>
  <c r="N8183" i="24"/>
  <c r="N8902" i="24"/>
  <c r="N8386" i="24"/>
  <c r="N10168" i="24"/>
  <c r="N3838" i="24"/>
  <c r="N6088" i="24"/>
  <c r="N3323" i="24"/>
  <c r="N3995" i="24"/>
  <c r="N7664" i="24"/>
  <c r="N5423" i="24"/>
  <c r="N4599" i="24"/>
  <c r="N8384" i="24"/>
  <c r="N7064" i="24"/>
  <c r="N7061" i="24"/>
  <c r="N4756" i="24"/>
  <c r="N3322" i="24"/>
  <c r="N7614" i="24"/>
  <c r="N3835" i="24"/>
  <c r="N11295" i="24"/>
  <c r="N5419" i="24"/>
  <c r="N4187" i="24"/>
  <c r="N7612" i="24"/>
  <c r="N9553" i="24"/>
  <c r="N8891" i="24"/>
  <c r="N7057" i="24"/>
  <c r="N8174" i="24"/>
  <c r="N11287" i="24"/>
  <c r="N7656" i="24"/>
  <c r="N8888" i="24"/>
  <c r="N10154" i="24"/>
  <c r="N7608" i="24"/>
  <c r="N6078" i="24"/>
  <c r="N8169" i="24"/>
  <c r="N8883" i="24"/>
  <c r="N8882" i="24"/>
  <c r="N2764" i="24"/>
  <c r="N7607" i="24"/>
  <c r="N3831" i="24"/>
  <c r="N3014" i="24"/>
  <c r="N7046" i="24"/>
  <c r="N11279" i="24"/>
  <c r="N2099" i="24"/>
  <c r="N9542" i="24"/>
  <c r="N2760" i="24"/>
  <c r="N7603" i="24"/>
  <c r="N1228" i="24"/>
  <c r="N2362" i="24"/>
  <c r="N7042" i="24"/>
  <c r="N2095" i="24"/>
  <c r="N2094" i="24"/>
  <c r="N3982" i="24"/>
  <c r="N9539" i="24"/>
  <c r="N8876" i="24"/>
  <c r="N9174" i="24"/>
  <c r="N9171" i="24"/>
  <c r="N8096" i="24"/>
  <c r="N8095" i="24"/>
  <c r="N9678" i="24"/>
  <c r="N7989" i="24"/>
  <c r="N7988" i="24"/>
  <c r="N9166" i="24"/>
  <c r="N9729" i="24"/>
  <c r="N9727" i="24"/>
  <c r="N7983" i="24"/>
  <c r="N9675" i="24"/>
  <c r="N7576" i="24"/>
  <c r="N9163" i="24"/>
  <c r="N3485" i="24"/>
  <c r="N9725" i="24"/>
  <c r="N7978" i="24"/>
  <c r="N2153" i="24"/>
  <c r="N9159" i="24"/>
  <c r="N7572" i="24"/>
  <c r="N10965" i="24"/>
  <c r="N632" i="24"/>
  <c r="N6762" i="24"/>
  <c r="N10960" i="24"/>
  <c r="N10958" i="24"/>
  <c r="N10956" i="24"/>
  <c r="N10954" i="24"/>
  <c r="N5897" i="24"/>
  <c r="N6748" i="24"/>
  <c r="N6745" i="24"/>
  <c r="N6743" i="24"/>
  <c r="N6741" i="24"/>
  <c r="N6739" i="24"/>
  <c r="N5888" i="24"/>
  <c r="N6193" i="24"/>
  <c r="N10934" i="24"/>
  <c r="N5092" i="24"/>
  <c r="N6731" i="24"/>
  <c r="N5880" i="24"/>
  <c r="N6185" i="24"/>
  <c r="N10926" i="24"/>
  <c r="N5084" i="24"/>
  <c r="N10923" i="24"/>
  <c r="N6179" i="24"/>
  <c r="N629" i="24"/>
  <c r="N1484" i="24"/>
  <c r="N5869" i="24"/>
  <c r="N10917" i="24"/>
  <c r="N6716" i="24"/>
  <c r="N9939" i="24"/>
  <c r="N9931" i="24"/>
  <c r="N9923" i="24"/>
  <c r="N4459" i="24"/>
  <c r="N4455" i="24"/>
  <c r="N4451" i="24"/>
  <c r="N4447" i="24"/>
  <c r="N4443" i="24"/>
  <c r="N4439" i="24"/>
  <c r="N75" i="24"/>
  <c r="N70" i="24"/>
  <c r="N66" i="24"/>
  <c r="N62" i="24"/>
  <c r="N58" i="24"/>
  <c r="N54" i="24"/>
  <c r="N9761" i="24"/>
  <c r="N9753" i="24"/>
  <c r="N9745" i="24"/>
  <c r="N6461" i="24"/>
  <c r="N9430" i="24"/>
  <c r="N9429" i="24"/>
  <c r="N9425" i="24"/>
  <c r="N9421" i="24"/>
  <c r="N6458" i="24"/>
  <c r="N6609" i="24"/>
  <c r="N9411" i="24"/>
  <c r="N6450" i="24"/>
  <c r="N9406" i="24"/>
  <c r="N9404" i="24"/>
  <c r="N9402" i="24"/>
  <c r="N9400" i="24"/>
  <c r="N9398" i="24"/>
  <c r="N9396" i="24"/>
  <c r="N9394" i="24"/>
  <c r="N9392" i="24"/>
  <c r="N9390" i="24"/>
  <c r="N6584" i="24"/>
  <c r="N4236" i="24"/>
  <c r="N8619" i="24"/>
  <c r="N8615" i="24"/>
  <c r="N8611" i="24"/>
  <c r="N1911" i="24"/>
  <c r="N1907" i="24"/>
  <c r="N1903" i="24"/>
  <c r="N1899" i="24"/>
  <c r="N8588" i="24"/>
  <c r="N8580" i="24"/>
  <c r="N1895" i="24"/>
  <c r="N1891" i="24"/>
  <c r="N172" i="24"/>
  <c r="N7900" i="24"/>
  <c r="N6299" i="24"/>
  <c r="N164" i="24"/>
  <c r="N161" i="24"/>
  <c r="N6290" i="24"/>
  <c r="N7887" i="24"/>
  <c r="N7883" i="24"/>
  <c r="N7879" i="24"/>
  <c r="N7875" i="24"/>
  <c r="N7871" i="24"/>
  <c r="N7867" i="24"/>
  <c r="N7863" i="24"/>
  <c r="N7859" i="24"/>
  <c r="N7856" i="24"/>
  <c r="N4173" i="24"/>
  <c r="N4165" i="24"/>
  <c r="N4157" i="24"/>
  <c r="N4149" i="24"/>
  <c r="N4141" i="24"/>
  <c r="N4133" i="24"/>
  <c r="N7946" i="24"/>
  <c r="N7944" i="24"/>
  <c r="N5547" i="24"/>
  <c r="N341" i="24"/>
  <c r="N1954" i="24"/>
  <c r="N8505" i="24"/>
  <c r="N7942" i="24"/>
  <c r="N332" i="24"/>
  <c r="N8498" i="24"/>
  <c r="N5537" i="24"/>
  <c r="N5535" i="24"/>
  <c r="N5533" i="24"/>
  <c r="N5531" i="24"/>
  <c r="N5529" i="24"/>
  <c r="N5527" i="24"/>
  <c r="N5525" i="24"/>
  <c r="N5523" i="24"/>
  <c r="N5521" i="24"/>
  <c r="N1949" i="24"/>
  <c r="N1947" i="24"/>
  <c r="N1945" i="24"/>
  <c r="N1943" i="24"/>
  <c r="N5511" i="24"/>
  <c r="N8468" i="24"/>
  <c r="N1152" i="24"/>
  <c r="N1145" i="24"/>
  <c r="N1141" i="24"/>
  <c r="N1137" i="24"/>
  <c r="N1133" i="24"/>
  <c r="N8951" i="24"/>
  <c r="N8943" i="24"/>
  <c r="N8935" i="24"/>
  <c r="N8930" i="24"/>
  <c r="N5198" i="24"/>
  <c r="N5194" i="24"/>
  <c r="N5190" i="24"/>
  <c r="N5186" i="24"/>
  <c r="N5182" i="24"/>
  <c r="N5178" i="24"/>
  <c r="N5175" i="24"/>
  <c r="N5171" i="24"/>
  <c r="N5167" i="24"/>
  <c r="N5163" i="24"/>
  <c r="N5159" i="24"/>
  <c r="N5155" i="24"/>
  <c r="N4381" i="24"/>
  <c r="N4373" i="24"/>
  <c r="N4368" i="24"/>
  <c r="N4364" i="24"/>
  <c r="N4360" i="24"/>
  <c r="N8332" i="24"/>
  <c r="N8328" i="24"/>
  <c r="N8324" i="24"/>
  <c r="N8320" i="24"/>
  <c r="N8316" i="24"/>
  <c r="N8312" i="24"/>
  <c r="N624" i="24"/>
  <c r="N7480" i="24"/>
  <c r="N7478" i="24"/>
  <c r="N7476" i="24"/>
  <c r="N7474" i="24"/>
  <c r="N8150" i="24"/>
  <c r="N4898" i="24"/>
  <c r="N8145" i="24"/>
  <c r="N2736" i="24"/>
  <c r="N8140" i="24"/>
  <c r="N7464" i="24"/>
  <c r="N2728" i="24"/>
  <c r="N4893" i="24"/>
  <c r="N4891" i="24"/>
  <c r="N4889" i="24"/>
  <c r="N4887" i="24"/>
  <c r="N7451" i="24"/>
  <c r="N7449" i="24"/>
  <c r="N7447" i="24"/>
  <c r="N7445" i="24"/>
  <c r="N7443" i="24"/>
  <c r="N7441" i="24"/>
  <c r="N2707" i="24"/>
  <c r="N620" i="24"/>
  <c r="N2337" i="24"/>
  <c r="N2335" i="24"/>
  <c r="N2333" i="24"/>
  <c r="N2331" i="24"/>
  <c r="N2329" i="24"/>
  <c r="N5" i="24"/>
  <c r="N2324" i="24"/>
  <c r="N2319" i="24"/>
  <c r="N5587" i="24"/>
  <c r="N5583" i="24"/>
  <c r="N5576" i="24"/>
  <c r="N5570" i="24"/>
  <c r="N5567" i="24"/>
  <c r="N1331" i="24"/>
  <c r="N2298" i="24"/>
  <c r="N7172" i="24"/>
  <c r="N7168" i="24"/>
  <c r="N7164" i="24"/>
  <c r="N262" i="24"/>
  <c r="N7158" i="24"/>
  <c r="N7154" i="24"/>
  <c r="N7150" i="24"/>
  <c r="N7146" i="24"/>
  <c r="N7142" i="24"/>
  <c r="N7138" i="24"/>
  <c r="N7134" i="24"/>
  <c r="N7130" i="24"/>
  <c r="N7127" i="24"/>
  <c r="N11168" i="24"/>
  <c r="N11165" i="24"/>
  <c r="N11158" i="24"/>
  <c r="N7431" i="24"/>
  <c r="N11151" i="24"/>
  <c r="N7527" i="24"/>
  <c r="N7423" i="24"/>
  <c r="N11143" i="24"/>
  <c r="N7519" i="24"/>
  <c r="N7415" i="24"/>
  <c r="N11135" i="24"/>
  <c r="N7511" i="24"/>
  <c r="N7407" i="24"/>
  <c r="N11127" i="24"/>
  <c r="N7503" i="24"/>
  <c r="N7399" i="24"/>
  <c r="N2540" i="24"/>
  <c r="N2532" i="24"/>
  <c r="N2524" i="24"/>
  <c r="N2516" i="24"/>
  <c r="N2508" i="24"/>
  <c r="N8563" i="24"/>
  <c r="N8259" i="24"/>
  <c r="N10143" i="24"/>
  <c r="N8251" i="24"/>
  <c r="N8249" i="24"/>
  <c r="N10134" i="24"/>
  <c r="N10132" i="24"/>
  <c r="N10130" i="24"/>
  <c r="N10128" i="24"/>
  <c r="N10126" i="24"/>
  <c r="N10124" i="24"/>
  <c r="N10122" i="24"/>
  <c r="N10120" i="24"/>
  <c r="N10118" i="24"/>
  <c r="N10116" i="24"/>
  <c r="N10114" i="24"/>
  <c r="N10112" i="24"/>
  <c r="N10110" i="24"/>
  <c r="N10108" i="24"/>
  <c r="N10106" i="24"/>
  <c r="N10104" i="24"/>
  <c r="N10102" i="24"/>
  <c r="N10100" i="24"/>
  <c r="N4667" i="24"/>
  <c r="N5953" i="24"/>
  <c r="N5951" i="24"/>
  <c r="N5949" i="24"/>
  <c r="N5850" i="24"/>
  <c r="N9060" i="24"/>
  <c r="N9057" i="24"/>
  <c r="N9053" i="24"/>
  <c r="N9050" i="24"/>
  <c r="N9048" i="24"/>
  <c r="N5279" i="24"/>
  <c r="N5277" i="24"/>
  <c r="N5939" i="24"/>
  <c r="N4662" i="24"/>
  <c r="N9039" i="24"/>
  <c r="N5832" i="24"/>
  <c r="N5269" i="24"/>
  <c r="N5931" i="24"/>
  <c r="N4654" i="24"/>
  <c r="N9031" i="24"/>
  <c r="N5824" i="24"/>
  <c r="N5261" i="24"/>
  <c r="N5821" i="24"/>
  <c r="N1281" i="24"/>
  <c r="N5257" i="24"/>
  <c r="N5817" i="24"/>
  <c r="N1277" i="24"/>
  <c r="N1198" i="24"/>
  <c r="N1190" i="24"/>
  <c r="N1182" i="24"/>
  <c r="N6818" i="24"/>
  <c r="N11112" i="24"/>
  <c r="N11104" i="24"/>
  <c r="N11099" i="24"/>
  <c r="N11095" i="24"/>
  <c r="N11091" i="24"/>
  <c r="N11087" i="24"/>
  <c r="N11083" i="24"/>
  <c r="N11079" i="24"/>
  <c r="N11075" i="24"/>
  <c r="N11071" i="24"/>
  <c r="N4413" i="24"/>
  <c r="N11218" i="24"/>
  <c r="N3974" i="24"/>
  <c r="N11215" i="24"/>
  <c r="N10097" i="24"/>
  <c r="N3971" i="24"/>
  <c r="N9478" i="24"/>
  <c r="N6368" i="24"/>
  <c r="N7381" i="24"/>
  <c r="N9476" i="24"/>
  <c r="N4411" i="24"/>
  <c r="N10084" i="24"/>
  <c r="N6151" i="24"/>
  <c r="N6149" i="24"/>
  <c r="N6911" i="24"/>
  <c r="N9469" i="24"/>
  <c r="N2793" i="24"/>
  <c r="N10078" i="24"/>
  <c r="N10075" i="24"/>
  <c r="N2983" i="24"/>
  <c r="N6883" i="24"/>
  <c r="N5706" i="24"/>
  <c r="N9885" i="24"/>
  <c r="N6877" i="24"/>
  <c r="N5703" i="24"/>
  <c r="N9873" i="24"/>
  <c r="N2978" i="24"/>
  <c r="N9871" i="24"/>
  <c r="N10350" i="24"/>
  <c r="N1770" i="24"/>
  <c r="N4116" i="24"/>
  <c r="N1767" i="24"/>
  <c r="N10343" i="24"/>
  <c r="N10341" i="24"/>
  <c r="N6981" i="24"/>
  <c r="N6978" i="24"/>
  <c r="N6253" i="24"/>
  <c r="N6250" i="24"/>
  <c r="N10338" i="24"/>
  <c r="N10696" i="24"/>
  <c r="N7327" i="24"/>
  <c r="N6968" i="24"/>
  <c r="N1757" i="24"/>
  <c r="N10691" i="24"/>
  <c r="N7326" i="24"/>
  <c r="N10074" i="24"/>
  <c r="N6145" i="24"/>
  <c r="N1854" i="24"/>
  <c r="N11200" i="24"/>
  <c r="N1850" i="24"/>
  <c r="N11198" i="24"/>
  <c r="N9865" i="24"/>
  <c r="N6855" i="24"/>
  <c r="N6348" i="24"/>
  <c r="N6854" i="24"/>
  <c r="N11191" i="24"/>
  <c r="N3952" i="24"/>
  <c r="N4404" i="24"/>
  <c r="N4403" i="24"/>
  <c r="N2975" i="24"/>
  <c r="N2788" i="24"/>
  <c r="N6345" i="24"/>
  <c r="N2973" i="24"/>
  <c r="N2785" i="24"/>
  <c r="N2970" i="24"/>
  <c r="N6133" i="24"/>
  <c r="N6132" i="24"/>
  <c r="N5685" i="24"/>
  <c r="N2968" i="24"/>
  <c r="N7362" i="24"/>
  <c r="N6894" i="24"/>
  <c r="N4111" i="24"/>
  <c r="N4110" i="24"/>
  <c r="N6959" i="24"/>
  <c r="N7324" i="24"/>
  <c r="N8288" i="24"/>
  <c r="N10679" i="24"/>
  <c r="N10324" i="24"/>
  <c r="N6956" i="24"/>
  <c r="N4102" i="24"/>
  <c r="N7311" i="24"/>
  <c r="N6234" i="24"/>
  <c r="N1747" i="24"/>
  <c r="N4096" i="24"/>
  <c r="N10317" i="24"/>
  <c r="N10315" i="24"/>
  <c r="N6230" i="24"/>
  <c r="N6952" i="24"/>
  <c r="N2778" i="24"/>
  <c r="N6951" i="24"/>
  <c r="N8277" i="24"/>
  <c r="N6950" i="24"/>
  <c r="N1744" i="24"/>
  <c r="N7356" i="24"/>
  <c r="N10063" i="24"/>
  <c r="N10670" i="24"/>
  <c r="N9449" i="24"/>
  <c r="N6229" i="24"/>
  <c r="N3218" i="24"/>
  <c r="N7302" i="24"/>
  <c r="N7352" i="24"/>
  <c r="N7300" i="24"/>
  <c r="N6947" i="24"/>
  <c r="N2963" i="24"/>
  <c r="N5674" i="24"/>
  <c r="N10058" i="24"/>
  <c r="N3933" i="24"/>
  <c r="N4452" i="24"/>
  <c r="N4135" i="24"/>
  <c r="N635" i="24"/>
  <c r="N6765" i="24"/>
  <c r="N5909" i="24"/>
  <c r="N5106" i="24"/>
  <c r="N6760" i="24"/>
  <c r="N6758" i="24"/>
  <c r="N6756" i="24"/>
  <c r="N6754" i="24"/>
  <c r="N10951" i="24"/>
  <c r="N10947" i="24"/>
  <c r="N6202" i="24"/>
  <c r="N6200" i="24"/>
  <c r="N6198" i="24"/>
  <c r="N6196" i="24"/>
  <c r="N10937" i="24"/>
  <c r="N5095" i="24"/>
  <c r="N6734" i="24"/>
  <c r="N5883" i="24"/>
  <c r="N6188" i="24"/>
  <c r="N10929" i="24"/>
  <c r="N5087" i="24"/>
  <c r="N6726" i="24"/>
  <c r="N5875" i="24"/>
  <c r="N6723" i="24"/>
  <c r="N5081" i="24"/>
  <c r="N1485" i="24"/>
  <c r="N5870" i="24"/>
  <c r="N10918" i="24"/>
  <c r="N6717" i="24"/>
  <c r="N6173" i="24"/>
  <c r="N9938" i="24"/>
  <c r="N9930" i="24"/>
  <c r="N9922" i="24"/>
  <c r="N9916" i="24"/>
  <c r="N9912" i="24"/>
  <c r="N9908" i="24"/>
  <c r="N9904" i="24"/>
  <c r="N9900" i="24"/>
  <c r="N9896" i="24"/>
  <c r="N74" i="24"/>
  <c r="N9784" i="24"/>
  <c r="N9780" i="24"/>
  <c r="N9776" i="24"/>
  <c r="N9772" i="24"/>
  <c r="N9768" i="24"/>
  <c r="N9760" i="24"/>
  <c r="N9752" i="24"/>
  <c r="N9744" i="24"/>
  <c r="N9432" i="24"/>
  <c r="N4269" i="24"/>
  <c r="N4265" i="24"/>
  <c r="N4261" i="24"/>
  <c r="N4257" i="24"/>
  <c r="N9416" i="24"/>
  <c r="N6455" i="24"/>
  <c r="N6606" i="24"/>
  <c r="N9408" i="24"/>
  <c r="N4255" i="24"/>
  <c r="N4253" i="24"/>
  <c r="N4251" i="24"/>
  <c r="N4249" i="24"/>
  <c r="N4247" i="24"/>
  <c r="N4245" i="24"/>
  <c r="N4243" i="24"/>
  <c r="N4241" i="24"/>
  <c r="N4239" i="24"/>
  <c r="N6430" i="24"/>
  <c r="N875" i="24"/>
  <c r="N1923" i="24"/>
  <c r="N1919" i="24"/>
  <c r="N1915" i="24"/>
  <c r="N8607" i="24"/>
  <c r="N8603" i="24"/>
  <c r="N8599" i="24"/>
  <c r="N8595" i="24"/>
  <c r="N8587" i="24"/>
  <c r="N8579" i="24"/>
  <c r="N8575" i="24"/>
  <c r="N8571" i="24"/>
  <c r="N6304" i="24"/>
  <c r="N169" i="24"/>
  <c r="N7897" i="24"/>
  <c r="N6296" i="24"/>
  <c r="N6293" i="24"/>
  <c r="N7891" i="24"/>
  <c r="N6287" i="24"/>
  <c r="N6283" i="24"/>
  <c r="N6279" i="24"/>
  <c r="N6275" i="24"/>
  <c r="N6271" i="24"/>
  <c r="N6267" i="24"/>
  <c r="N6263" i="24"/>
  <c r="N6259" i="24"/>
  <c r="N4180" i="24"/>
  <c r="N4172" i="24"/>
  <c r="N4164" i="24"/>
  <c r="N4156" i="24"/>
  <c r="N4148" i="24"/>
  <c r="N4140" i="24"/>
  <c r="N5553" i="24"/>
  <c r="N348" i="24"/>
  <c r="N346" i="24"/>
  <c r="N1959" i="24"/>
  <c r="N5544" i="24"/>
  <c r="N338" i="24"/>
  <c r="N336" i="24"/>
  <c r="N8503" i="24"/>
  <c r="N7939" i="24"/>
  <c r="N329" i="24"/>
  <c r="N7934" i="24"/>
  <c r="N7932" i="24"/>
  <c r="N7930" i="24"/>
  <c r="N7928" i="24"/>
  <c r="N7926" i="24"/>
  <c r="N7924" i="24"/>
  <c r="N7922" i="24"/>
  <c r="N7920" i="24"/>
  <c r="N7918" i="24"/>
  <c r="N7916" i="24"/>
  <c r="N7914" i="24"/>
  <c r="N7912" i="24"/>
  <c r="N7910" i="24"/>
  <c r="N1941" i="24"/>
  <c r="N308" i="24"/>
  <c r="N1151" i="24"/>
  <c r="N8967" i="24"/>
  <c r="N8963" i="24"/>
  <c r="N8959" i="24"/>
  <c r="N8955" i="24"/>
  <c r="N8950" i="24"/>
  <c r="N8942" i="24"/>
  <c r="N8934" i="24"/>
  <c r="N1126" i="24"/>
  <c r="N5352" i="24"/>
  <c r="N5348" i="24"/>
  <c r="N5344" i="24"/>
  <c r="N5340" i="24"/>
  <c r="N5336" i="24"/>
  <c r="N5332" i="24"/>
  <c r="N5327" i="24"/>
  <c r="N5323" i="24"/>
  <c r="N5319" i="24"/>
  <c r="N5315" i="24"/>
  <c r="N5311" i="24"/>
  <c r="N5307" i="24"/>
  <c r="N4380" i="24"/>
  <c r="N4372" i="24"/>
  <c r="N8346" i="24"/>
  <c r="N8342" i="24"/>
  <c r="N8338" i="24"/>
  <c r="N4358" i="24"/>
  <c r="N4354" i="24"/>
  <c r="N4350" i="24"/>
  <c r="N4346" i="24"/>
  <c r="N4342" i="24"/>
  <c r="N4338" i="24"/>
  <c r="N8160" i="24"/>
  <c r="N8158" i="24"/>
  <c r="N8156" i="24"/>
  <c r="N8154" i="24"/>
  <c r="N8152" i="24"/>
  <c r="N2743" i="24"/>
  <c r="N8147" i="24"/>
  <c r="N2738" i="24"/>
  <c r="N7469" i="24"/>
  <c r="N2733" i="24"/>
  <c r="N8137" i="24"/>
  <c r="N7461" i="24"/>
  <c r="N7459" i="24"/>
  <c r="N7457" i="24"/>
  <c r="N7455" i="24"/>
  <c r="N7453" i="24"/>
  <c r="N8124" i="24"/>
  <c r="N8122" i="24"/>
  <c r="N8120" i="24"/>
  <c r="N8118" i="24"/>
  <c r="N8116" i="24"/>
  <c r="N623" i="24"/>
  <c r="N4873" i="24"/>
  <c r="N8111" i="24"/>
  <c r="N15" i="24"/>
  <c r="N13" i="24"/>
  <c r="N11" i="24"/>
  <c r="N9" i="24"/>
  <c r="N7" i="24"/>
  <c r="N1341" i="24"/>
  <c r="N1338" i="24"/>
  <c r="N2318" i="24"/>
  <c r="N2313" i="24"/>
  <c r="N2309" i="24"/>
  <c r="N5575" i="24"/>
  <c r="N2306" i="24"/>
  <c r="N2303" i="24"/>
  <c r="N5564" i="24"/>
  <c r="N1328" i="24"/>
  <c r="N275" i="24"/>
  <c r="N271" i="24"/>
  <c r="N267" i="24"/>
  <c r="N261" i="24"/>
  <c r="N6560" i="24"/>
  <c r="N6556" i="24"/>
  <c r="N6552" i="24"/>
  <c r="N6548" i="24"/>
  <c r="N6544" i="24"/>
  <c r="N6540" i="24"/>
  <c r="N6536" i="24"/>
  <c r="N6532" i="24"/>
  <c r="N7541" i="24"/>
  <c r="N7434" i="24"/>
  <c r="N7535" i="24"/>
  <c r="N11157" i="24"/>
  <c r="N7532" i="24"/>
  <c r="N7428" i="24"/>
  <c r="N11148" i="24"/>
  <c r="N7524" i="24"/>
  <c r="N7420" i="24"/>
  <c r="N11140" i="24"/>
  <c r="N7516" i="24"/>
  <c r="N7412" i="24"/>
  <c r="N11132" i="24"/>
  <c r="N7508" i="24"/>
  <c r="N7404" i="24"/>
  <c r="N11124" i="24"/>
  <c r="N7500" i="24"/>
  <c r="N2539" i="24"/>
  <c r="N2531" i="24"/>
  <c r="N2523" i="24"/>
  <c r="N2515" i="24"/>
  <c r="N2507" i="24"/>
  <c r="N7126" i="24"/>
  <c r="N8559" i="24"/>
  <c r="N8254" i="24"/>
  <c r="N10139" i="24"/>
  <c r="N10136" i="24"/>
  <c r="N8552" i="24"/>
  <c r="N8550" i="24"/>
  <c r="N8548" i="24"/>
  <c r="N8546" i="24"/>
  <c r="N8544" i="24"/>
  <c r="N8542" i="24"/>
  <c r="N8540" i="24"/>
  <c r="N8538" i="24"/>
  <c r="N8536" i="24"/>
  <c r="N8534" i="24"/>
  <c r="N8532" i="24"/>
  <c r="N8530" i="24"/>
  <c r="N8528" i="24"/>
  <c r="N8526" i="24"/>
  <c r="N8524" i="24"/>
  <c r="N8522" i="24"/>
  <c r="N8520" i="24"/>
  <c r="N5286" i="24"/>
  <c r="N5858" i="24"/>
  <c r="N1306" i="24"/>
  <c r="N1304" i="24"/>
  <c r="N1302" i="24"/>
  <c r="N1299" i="24"/>
  <c r="N5847" i="24"/>
  <c r="N1293" i="24"/>
  <c r="N1289" i="24"/>
  <c r="N5844" i="24"/>
  <c r="N5842" i="24"/>
  <c r="N5840" i="24"/>
  <c r="N4665" i="24"/>
  <c r="N9042" i="24"/>
  <c r="N5835" i="24"/>
  <c r="N5272" i="24"/>
  <c r="N5934" i="24"/>
  <c r="N4657" i="24"/>
  <c r="N9034" i="24"/>
  <c r="N5827" i="24"/>
  <c r="N5264" i="24"/>
  <c r="N5926" i="24"/>
  <c r="N4649" i="24"/>
  <c r="N5923" i="24"/>
  <c r="N9025" i="24"/>
  <c r="N4645" i="24"/>
  <c r="N5919" i="24"/>
  <c r="N9021" i="24"/>
  <c r="N1197" i="24"/>
  <c r="N1189" i="24"/>
  <c r="N1181" i="24"/>
  <c r="N11119" i="24"/>
  <c r="N11111" i="24"/>
  <c r="N11103" i="24"/>
  <c r="N6814" i="24"/>
  <c r="N6810" i="24"/>
  <c r="N6806" i="24"/>
  <c r="N6802" i="24"/>
  <c r="N6798" i="24"/>
  <c r="N6794" i="24"/>
  <c r="N6790" i="24"/>
  <c r="N6786" i="24"/>
  <c r="N6376" i="24"/>
  <c r="N9484" i="24"/>
  <c r="N2799" i="24"/>
  <c r="N2797" i="24"/>
  <c r="N6370" i="24"/>
  <c r="N9479" i="24"/>
  <c r="N7382" i="24"/>
  <c r="N6918" i="24"/>
  <c r="N6915" i="24"/>
  <c r="N6914" i="24"/>
  <c r="N10087" i="24"/>
  <c r="N6152" i="24"/>
  <c r="N11206" i="24"/>
  <c r="N9472" i="24"/>
  <c r="N11203" i="24"/>
  <c r="N10080" i="24"/>
  <c r="N7376" i="24"/>
  <c r="N6356" i="24"/>
  <c r="N6146" i="24"/>
  <c r="N6884" i="24"/>
  <c r="N2980" i="24"/>
  <c r="N9888" i="24"/>
  <c r="N1858" i="24"/>
  <c r="N5704" i="24"/>
  <c r="N6874" i="24"/>
  <c r="N5702" i="24"/>
  <c r="N5698" i="24"/>
  <c r="N1856" i="24"/>
  <c r="N6987" i="24"/>
  <c r="N8307" i="24"/>
  <c r="N1769" i="24"/>
  <c r="N10345" i="24"/>
  <c r="N6983" i="24"/>
  <c r="N8302" i="24"/>
  <c r="N1762" i="24"/>
  <c r="N6254" i="24"/>
  <c r="N6252" i="24"/>
  <c r="N6974" i="24"/>
  <c r="N8297" i="24"/>
  <c r="N6972" i="24"/>
  <c r="N4114" i="24"/>
  <c r="N10694" i="24"/>
  <c r="N6966" i="24"/>
  <c r="N6964" i="24"/>
  <c r="N10689" i="24"/>
  <c r="N2977" i="24"/>
  <c r="N6354" i="24"/>
  <c r="N9867" i="24"/>
  <c r="N1852" i="24"/>
  <c r="N2790" i="24"/>
  <c r="N9866" i="24"/>
  <c r="N9467" i="24"/>
  <c r="N11195" i="24"/>
  <c r="N6142" i="24"/>
  <c r="N5693" i="24"/>
  <c r="N9862" i="24"/>
  <c r="N6903" i="24"/>
  <c r="N5691" i="24"/>
  <c r="N5690" i="24"/>
  <c r="N7366" i="24"/>
  <c r="N7365" i="24"/>
  <c r="N2787" i="24"/>
  <c r="N6847" i="24"/>
  <c r="N1849" i="24"/>
  <c r="N1848" i="24"/>
  <c r="N4397" i="24"/>
  <c r="N11185" i="24"/>
  <c r="N9457" i="24"/>
  <c r="N2781" i="24"/>
  <c r="N6129" i="24"/>
  <c r="N9454" i="24"/>
  <c r="N1752" i="24"/>
  <c r="N6961" i="24"/>
  <c r="N10685" i="24"/>
  <c r="N10683" i="24"/>
  <c r="N10681" i="24"/>
  <c r="N1748" i="24"/>
  <c r="N8286" i="24"/>
  <c r="N4103" i="24"/>
  <c r="N7313" i="24"/>
  <c r="N4100" i="24"/>
  <c r="N4098" i="24"/>
  <c r="N8282" i="24"/>
  <c r="N8280" i="24"/>
  <c r="N8278" i="24"/>
  <c r="N6953" i="24"/>
  <c r="N2779" i="24"/>
  <c r="N10674" i="24"/>
  <c r="N1843" i="24"/>
  <c r="N9452" i="24"/>
  <c r="N3943" i="24"/>
  <c r="N7359" i="24"/>
  <c r="N9852" i="24"/>
  <c r="N1743" i="24"/>
  <c r="N6341" i="24"/>
  <c r="N6891" i="24"/>
  <c r="N6339" i="24"/>
  <c r="N3219" i="24"/>
  <c r="N9850" i="24"/>
  <c r="N6128" i="24"/>
  <c r="N7301" i="24"/>
  <c r="N1842" i="24"/>
  <c r="N1740" i="24"/>
  <c r="N1841" i="24"/>
  <c r="N6945" i="24"/>
  <c r="N1839" i="24"/>
  <c r="N1739" i="24"/>
  <c r="N9441" i="24"/>
  <c r="N1737" i="24"/>
  <c r="N10053" i="24"/>
  <c r="N6127" i="24"/>
  <c r="N6943" i="24"/>
  <c r="N6227" i="24"/>
  <c r="N3931" i="24"/>
  <c r="N10051" i="24"/>
  <c r="N10050" i="24"/>
  <c r="N3216" i="24"/>
  <c r="N6327" i="24"/>
  <c r="N10661" i="24"/>
  <c r="N3929" i="24"/>
  <c r="N3899" i="24"/>
  <c r="N10656" i="24"/>
  <c r="N10652" i="24"/>
  <c r="N10648" i="24"/>
  <c r="N10644" i="24"/>
  <c r="N10640" i="24"/>
  <c r="N10636" i="24"/>
  <c r="N10632" i="24"/>
  <c r="N3897" i="24"/>
  <c r="N11034" i="24"/>
  <c r="N10623" i="24"/>
  <c r="N3889" i="24"/>
  <c r="N11026" i="24"/>
  <c r="N10615" i="24"/>
  <c r="N3881" i="24"/>
  <c r="N11018" i="24"/>
  <c r="N9326" i="24"/>
  <c r="N9318" i="24"/>
  <c r="N9310" i="24"/>
  <c r="N9302" i="24"/>
  <c r="N9294" i="24"/>
  <c r="N9286" i="24"/>
  <c r="N8467" i="24"/>
  <c r="N5041" i="24"/>
  <c r="N10044" i="24"/>
  <c r="N9838" i="24"/>
  <c r="N2603" i="24"/>
  <c r="N3614" i="24"/>
  <c r="N10549" i="24"/>
  <c r="N6675" i="24"/>
  <c r="N8463" i="24"/>
  <c r="N59" i="24"/>
  <c r="N7940" i="24"/>
  <c r="N1489" i="24"/>
  <c r="N5109" i="24"/>
  <c r="N10963" i="24"/>
  <c r="N630" i="24"/>
  <c r="N5104" i="24"/>
  <c r="N5102" i="24"/>
  <c r="N5100" i="24"/>
  <c r="N5899" i="24"/>
  <c r="N6751" i="24"/>
  <c r="N6747" i="24"/>
  <c r="N5895" i="24"/>
  <c r="N5893" i="24"/>
  <c r="N5891" i="24"/>
  <c r="N5098" i="24"/>
  <c r="N6737" i="24"/>
  <c r="N5886" i="24"/>
  <c r="N6191" i="24"/>
  <c r="N10932" i="24"/>
  <c r="N5090" i="24"/>
  <c r="N6729" i="24"/>
  <c r="N5878" i="24"/>
  <c r="N6183" i="24"/>
  <c r="N10924" i="24"/>
  <c r="N6180" i="24"/>
  <c r="N1486" i="24"/>
  <c r="N5871" i="24"/>
  <c r="N10919" i="24"/>
  <c r="N6718" i="24"/>
  <c r="N6174" i="24"/>
  <c r="N5075" i="24"/>
  <c r="N9937" i="24"/>
  <c r="N9929" i="24"/>
  <c r="N9921" i="24"/>
  <c r="N4458" i="24"/>
  <c r="N4454" i="24"/>
  <c r="N4450" i="24"/>
  <c r="N4446" i="24"/>
  <c r="N4442" i="24"/>
  <c r="N9790" i="24"/>
  <c r="N73" i="24"/>
  <c r="N69" i="24"/>
  <c r="N65" i="24"/>
  <c r="N61" i="24"/>
  <c r="N57" i="24"/>
  <c r="N9767" i="24"/>
  <c r="N9759" i="24"/>
  <c r="N9751" i="24"/>
  <c r="N9743" i="24"/>
  <c r="N4271" i="24"/>
  <c r="N6615" i="24"/>
  <c r="N9428" i="24"/>
  <c r="N9424" i="24"/>
  <c r="N9420" i="24"/>
  <c r="N6611" i="24"/>
  <c r="N9413" i="24"/>
  <c r="N6452" i="24"/>
  <c r="N6603" i="24"/>
  <c r="N6601" i="24"/>
  <c r="N6599" i="24"/>
  <c r="N6597" i="24"/>
  <c r="N6595" i="24"/>
  <c r="N6593" i="24"/>
  <c r="N6591" i="24"/>
  <c r="N6589" i="24"/>
  <c r="N6587" i="24"/>
  <c r="N878" i="24"/>
  <c r="N9388" i="24"/>
  <c r="N6582" i="24"/>
  <c r="N8618" i="24"/>
  <c r="N8614" i="24"/>
  <c r="N8610" i="24"/>
  <c r="N1910" i="24"/>
  <c r="N1906" i="24"/>
  <c r="N1902" i="24"/>
  <c r="N8594" i="24"/>
  <c r="N8586" i="24"/>
  <c r="N1898" i="24"/>
  <c r="N1894" i="24"/>
  <c r="N1890" i="24"/>
  <c r="N7902" i="24"/>
  <c r="N6301" i="24"/>
  <c r="N166" i="24"/>
  <c r="N7894" i="24"/>
  <c r="N160" i="24"/>
  <c r="N157" i="24"/>
  <c r="N7886" i="24"/>
  <c r="N7882" i="24"/>
  <c r="N7878" i="24"/>
  <c r="N7874" i="24"/>
  <c r="N7870" i="24"/>
  <c r="N7866" i="24"/>
  <c r="N7862" i="24"/>
  <c r="N7858" i="24"/>
  <c r="N4179" i="24"/>
  <c r="N4171" i="24"/>
  <c r="N4163" i="24"/>
  <c r="N4155" i="24"/>
  <c r="N4147" i="24"/>
  <c r="N4139" i="24"/>
  <c r="N1965" i="24"/>
  <c r="N5551" i="24"/>
  <c r="N5549" i="24"/>
  <c r="N343" i="24"/>
  <c r="N1956" i="24"/>
  <c r="N5541" i="24"/>
  <c r="N5539" i="24"/>
  <c r="N334" i="24"/>
  <c r="N8500" i="24"/>
  <c r="N7936" i="24"/>
  <c r="N8495" i="24"/>
  <c r="N8493" i="24"/>
  <c r="N8491" i="24"/>
  <c r="N8489" i="24"/>
  <c r="N8487" i="24"/>
  <c r="N8485" i="24"/>
  <c r="N8483" i="24"/>
  <c r="N8481" i="24"/>
  <c r="N8479" i="24"/>
  <c r="N8477" i="24"/>
  <c r="N8475" i="24"/>
  <c r="N8473" i="24"/>
  <c r="N8471" i="24"/>
  <c r="N7908" i="24"/>
  <c r="N1155" i="24"/>
  <c r="N1150" i="24"/>
  <c r="N1144" i="24"/>
  <c r="N1140" i="24"/>
  <c r="N1136" i="24"/>
  <c r="N1132" i="24"/>
  <c r="N8949" i="24"/>
  <c r="N8941" i="24"/>
  <c r="N8933" i="24"/>
  <c r="N8929" i="24"/>
  <c r="N5197" i="24"/>
  <c r="N5193" i="24"/>
  <c r="N5189" i="24"/>
  <c r="N5185" i="24"/>
  <c r="N5181" i="24"/>
  <c r="N5331" i="24"/>
  <c r="N5174" i="24"/>
  <c r="N5170" i="24"/>
  <c r="N5166" i="24"/>
  <c r="N5162" i="24"/>
  <c r="N5158" i="24"/>
  <c r="N5154" i="24"/>
  <c r="N4379" i="24"/>
  <c r="N4371" i="24"/>
  <c r="N4367" i="24"/>
  <c r="N4363" i="24"/>
  <c r="N4359" i="24"/>
  <c r="N8331" i="24"/>
  <c r="N8327" i="24"/>
  <c r="N8323" i="24"/>
  <c r="N8319" i="24"/>
  <c r="N8315" i="24"/>
  <c r="N8311" i="24"/>
  <c r="N2753" i="24"/>
  <c r="N2751" i="24"/>
  <c r="N2749" i="24"/>
  <c r="N2747" i="24"/>
  <c r="N2745" i="24"/>
  <c r="N4900" i="24"/>
  <c r="N2740" i="24"/>
  <c r="N4895" i="24"/>
  <c r="N8142" i="24"/>
  <c r="N7466" i="24"/>
  <c r="N2730" i="24"/>
  <c r="N8134" i="24"/>
  <c r="N8132" i="24"/>
  <c r="N8130" i="24"/>
  <c r="N8128" i="24"/>
  <c r="N8126" i="24"/>
  <c r="N2718" i="24"/>
  <c r="N2716" i="24"/>
  <c r="N2714" i="24"/>
  <c r="N2712" i="24"/>
  <c r="N2710" i="24"/>
  <c r="N8114" i="24"/>
  <c r="N7439" i="24"/>
  <c r="N2705" i="24"/>
  <c r="N1351" i="24"/>
  <c r="N1349" i="24"/>
  <c r="N1347" i="24"/>
  <c r="N1345" i="24"/>
  <c r="N1343" i="24"/>
  <c r="N2326" i="24"/>
  <c r="N2323" i="24"/>
  <c r="N2317" i="24"/>
  <c r="N5586" i="24"/>
  <c r="N5582" i="24"/>
  <c r="N5574" i="24"/>
  <c r="N5569" i="24"/>
  <c r="N1333" i="24"/>
  <c r="N2300" i="24"/>
  <c r="N5561" i="24"/>
  <c r="N7171" i="24"/>
  <c r="N7167" i="24"/>
  <c r="N7163" i="24"/>
  <c r="N7161" i="24"/>
  <c r="N7157" i="24"/>
  <c r="N7153" i="24"/>
  <c r="N7149" i="24"/>
  <c r="N7145" i="24"/>
  <c r="N7141" i="24"/>
  <c r="N7137" i="24"/>
  <c r="N7133" i="24"/>
  <c r="N7129" i="24"/>
  <c r="N11170" i="24"/>
  <c r="N7538" i="24"/>
  <c r="N11164" i="24"/>
  <c r="N11156" i="24"/>
  <c r="N11153" i="24"/>
  <c r="N7529" i="24"/>
  <c r="N7425" i="24"/>
  <c r="N11145" i="24"/>
  <c r="N7521" i="24"/>
  <c r="N7417" i="24"/>
  <c r="N11137" i="24"/>
  <c r="N7513" i="24"/>
  <c r="N7409" i="24"/>
  <c r="N11129" i="24"/>
  <c r="N7505" i="24"/>
  <c r="N7401" i="24"/>
  <c r="N11121" i="24"/>
  <c r="N2538" i="24"/>
  <c r="N2530" i="24"/>
  <c r="N2522" i="24"/>
  <c r="N2514" i="24"/>
  <c r="N2506" i="24"/>
  <c r="N8262" i="24"/>
  <c r="N8258" i="24"/>
  <c r="N10142" i="24"/>
  <c r="N8557" i="24"/>
  <c r="N8554" i="24"/>
  <c r="N7124" i="24"/>
  <c r="N7122" i="24"/>
  <c r="N7120" i="24"/>
  <c r="N7118" i="24"/>
  <c r="N7116" i="24"/>
  <c r="N7114" i="24"/>
  <c r="N7112" i="24"/>
  <c r="N7110" i="24"/>
  <c r="N7108" i="24"/>
  <c r="N7106" i="24"/>
  <c r="N7104" i="24"/>
  <c r="N7102" i="24"/>
  <c r="N7100" i="24"/>
  <c r="N7098" i="24"/>
  <c r="N7096" i="24"/>
  <c r="N7094" i="24"/>
  <c r="N7092" i="24"/>
  <c r="N4668" i="24"/>
  <c r="N5954" i="24"/>
  <c r="N5283" i="24"/>
  <c r="N5281" i="24"/>
  <c r="N5852" i="24"/>
  <c r="N9062" i="24"/>
  <c r="N1296" i="24"/>
  <c r="N9056" i="24"/>
  <c r="N9052" i="24"/>
  <c r="N5946" i="24"/>
  <c r="N5944" i="24"/>
  <c r="N5942" i="24"/>
  <c r="N5838" i="24"/>
  <c r="N5275" i="24"/>
  <c r="N5937" i="24"/>
  <c r="N4660" i="24"/>
  <c r="N9037" i="24"/>
  <c r="N5830" i="24"/>
  <c r="N5267" i="24"/>
  <c r="N5929" i="24"/>
  <c r="N4652" i="24"/>
  <c r="N9029" i="24"/>
  <c r="N5822" i="24"/>
  <c r="N1282" i="24"/>
  <c r="N5258" i="24"/>
  <c r="N5818" i="24"/>
  <c r="N1278" i="24"/>
  <c r="N1204" i="24"/>
  <c r="N1196" i="24"/>
  <c r="N1188" i="24"/>
  <c r="N1180" i="24"/>
  <c r="N11118" i="24"/>
  <c r="N11110" i="24"/>
  <c r="N11102" i="24"/>
  <c r="N11098" i="24"/>
  <c r="N11094" i="24"/>
  <c r="N11090" i="24"/>
  <c r="N11086" i="24"/>
  <c r="N11082" i="24"/>
  <c r="N11078" i="24"/>
  <c r="N11074" i="24"/>
  <c r="N11070" i="24"/>
  <c r="N4412" i="24"/>
  <c r="N10099" i="24"/>
  <c r="N9483" i="24"/>
  <c r="N2796" i="24"/>
  <c r="N9480" i="24"/>
  <c r="N10095" i="24"/>
  <c r="N6919" i="24"/>
  <c r="N10092" i="24"/>
  <c r="N11210" i="24"/>
  <c r="N11209" i="24"/>
  <c r="N6365" i="24"/>
  <c r="N11207" i="24"/>
  <c r="N9473" i="24"/>
  <c r="N10082" i="24"/>
  <c r="N10081" i="24"/>
  <c r="N6359" i="24"/>
  <c r="N6357" i="24"/>
  <c r="N10077" i="24"/>
  <c r="N11201" i="24"/>
  <c r="N5710" i="24"/>
  <c r="N6882" i="24"/>
  <c r="N1861" i="24"/>
  <c r="N9884" i="24"/>
  <c r="N6876" i="24"/>
  <c r="N6873" i="24"/>
  <c r="N2979" i="24"/>
  <c r="N6869" i="24"/>
  <c r="N6866" i="24"/>
  <c r="N8310" i="24"/>
  <c r="N4117" i="24"/>
  <c r="N6986" i="24"/>
  <c r="N10706" i="24"/>
  <c r="N10342" i="24"/>
  <c r="N7330" i="24"/>
  <c r="N6980" i="24"/>
  <c r="N10702" i="24"/>
  <c r="N10339" i="24"/>
  <c r="N6249" i="24"/>
  <c r="N6246" i="24"/>
  <c r="N10336" i="24"/>
  <c r="N10334" i="24"/>
  <c r="N10693" i="24"/>
  <c r="N6244" i="24"/>
  <c r="N6241" i="24"/>
  <c r="N3229" i="24"/>
  <c r="N3961" i="24"/>
  <c r="N4405" i="24"/>
  <c r="N10072" i="24"/>
  <c r="N3956" i="24"/>
  <c r="N6859" i="24"/>
  <c r="N5696" i="24"/>
  <c r="N7373" i="24"/>
  <c r="N9864" i="24"/>
  <c r="N9863" i="24"/>
  <c r="N6140" i="24"/>
  <c r="N5692" i="24"/>
  <c r="N11190" i="24"/>
  <c r="N7369" i="24"/>
  <c r="N10069" i="24"/>
  <c r="N3951" i="24"/>
  <c r="N6850" i="24"/>
  <c r="N6135" i="24"/>
  <c r="N2972" i="24"/>
  <c r="N7364" i="24"/>
  <c r="N3949" i="24"/>
  <c r="N11186" i="24"/>
  <c r="N9458" i="24"/>
  <c r="N2782" i="24"/>
  <c r="N3944" i="24"/>
  <c r="N6895" i="24"/>
  <c r="N10067" i="24"/>
  <c r="N8291" i="24"/>
  <c r="N1750" i="24"/>
  <c r="N4107" i="24"/>
  <c r="N10329" i="24"/>
  <c r="N10327" i="24"/>
  <c r="N6957" i="24"/>
  <c r="N7317" i="24"/>
  <c r="N10321" i="24"/>
  <c r="N10677" i="24"/>
  <c r="N8284" i="24"/>
  <c r="N6954" i="24"/>
  <c r="N7309" i="24"/>
  <c r="N7308" i="24"/>
  <c r="N7307" i="24"/>
  <c r="N4093" i="24"/>
  <c r="N1845" i="24"/>
  <c r="N10066" i="24"/>
  <c r="N5680" i="24"/>
  <c r="N4091" i="24"/>
  <c r="N8276" i="24"/>
  <c r="N11179" i="24"/>
  <c r="N10312" i="24"/>
  <c r="N10311" i="24"/>
  <c r="N7355" i="24"/>
  <c r="N4394" i="24"/>
  <c r="N3938" i="24"/>
  <c r="N9448" i="24"/>
  <c r="N7353" i="24"/>
  <c r="N6889" i="24"/>
  <c r="N6888" i="24"/>
  <c r="N4087" i="24"/>
  <c r="N5675" i="24"/>
  <c r="N3935" i="24"/>
  <c r="N9443" i="24"/>
  <c r="N10667" i="24"/>
  <c r="N9442" i="24"/>
  <c r="N6333" i="24"/>
  <c r="N5670" i="24"/>
  <c r="N1736" i="24"/>
  <c r="N9426" i="24"/>
  <c r="N1148" i="24"/>
  <c r="N5912" i="24"/>
  <c r="N633" i="24"/>
  <c r="N6763" i="24"/>
  <c r="N5907" i="24"/>
  <c r="N5905" i="24"/>
  <c r="N5903" i="24"/>
  <c r="N5901" i="24"/>
  <c r="N10953" i="24"/>
  <c r="N10950" i="24"/>
  <c r="N10946" i="24"/>
  <c r="N10944" i="24"/>
  <c r="N10942" i="24"/>
  <c r="N10940" i="24"/>
  <c r="N5889" i="24"/>
  <c r="N6194" i="24"/>
  <c r="N10935" i="24"/>
  <c r="N5093" i="24"/>
  <c r="N6732" i="24"/>
  <c r="N5881" i="24"/>
  <c r="N6186" i="24"/>
  <c r="N10927" i="24"/>
  <c r="N5085" i="24"/>
  <c r="N6724" i="24"/>
  <c r="N5082" i="24"/>
  <c r="N5872" i="24"/>
  <c r="N10920" i="24"/>
  <c r="N6719" i="24"/>
  <c r="N6175" i="24"/>
  <c r="N5076" i="24"/>
  <c r="N4462" i="24"/>
  <c r="N9936" i="24"/>
  <c r="N9928" i="24"/>
  <c r="N9920" i="24"/>
  <c r="N9915" i="24"/>
  <c r="N9911" i="24"/>
  <c r="N9907" i="24"/>
  <c r="N9903" i="24"/>
  <c r="N9899" i="24"/>
  <c r="N78" i="24"/>
  <c r="N9787" i="24"/>
  <c r="N9783" i="24"/>
  <c r="N9779" i="24"/>
  <c r="N9775" i="24"/>
  <c r="N9771" i="24"/>
  <c r="N9766" i="24"/>
  <c r="N9758" i="24"/>
  <c r="N9750" i="24"/>
  <c r="N53" i="24"/>
  <c r="N6617" i="24"/>
  <c r="N4268" i="24"/>
  <c r="N4264" i="24"/>
  <c r="N4260" i="24"/>
  <c r="N9419" i="24"/>
  <c r="N6457" i="24"/>
  <c r="N6608" i="24"/>
  <c r="N9410" i="24"/>
  <c r="N6449" i="24"/>
  <c r="N6447" i="24"/>
  <c r="N6445" i="24"/>
  <c r="N6443" i="24"/>
  <c r="N6441" i="24"/>
  <c r="N6439" i="24"/>
  <c r="N6437" i="24"/>
  <c r="N6435" i="24"/>
  <c r="N6433" i="24"/>
  <c r="N6585" i="24"/>
  <c r="N4237" i="24"/>
  <c r="N6428" i="24"/>
  <c r="N1922" i="24"/>
  <c r="N1918" i="24"/>
  <c r="N1914" i="24"/>
  <c r="N8606" i="24"/>
  <c r="N8602" i="24"/>
  <c r="N8598" i="24"/>
  <c r="N8593" i="24"/>
  <c r="N8585" i="24"/>
  <c r="N8578" i="24"/>
  <c r="N8574" i="24"/>
  <c r="N8570" i="24"/>
  <c r="N171" i="24"/>
  <c r="N7899" i="24"/>
  <c r="N6298" i="24"/>
  <c r="N163" i="24"/>
  <c r="N6292" i="24"/>
  <c r="N6289" i="24"/>
  <c r="N6286" i="24"/>
  <c r="N6282" i="24"/>
  <c r="N6278" i="24"/>
  <c r="N6274" i="24"/>
  <c r="N6270" i="24"/>
  <c r="N6266" i="24"/>
  <c r="N6262" i="24"/>
  <c r="N156" i="24"/>
  <c r="N4178" i="24"/>
  <c r="N4170" i="24"/>
  <c r="N4162" i="24"/>
  <c r="N4154" i="24"/>
  <c r="N4146" i="24"/>
  <c r="N4138" i="24"/>
  <c r="N7947" i="24"/>
  <c r="N1963" i="24"/>
  <c r="N1961" i="24"/>
  <c r="N5546" i="24"/>
  <c r="N340" i="24"/>
  <c r="N1953" i="24"/>
  <c r="N1951" i="24"/>
  <c r="N7941" i="24"/>
  <c r="N331" i="24"/>
  <c r="N8497" i="24"/>
  <c r="N326" i="24"/>
  <c r="N324" i="24"/>
  <c r="N322" i="24"/>
  <c r="N320" i="24"/>
  <c r="N318" i="24"/>
  <c r="N316" i="24"/>
  <c r="N314" i="24"/>
  <c r="N312" i="24"/>
  <c r="N5520" i="24"/>
  <c r="N5518" i="24"/>
  <c r="N5516" i="24"/>
  <c r="N5514" i="24"/>
  <c r="N5512" i="24"/>
  <c r="N8469" i="24"/>
  <c r="N8971" i="24"/>
  <c r="N1149" i="24"/>
  <c r="N8966" i="24"/>
  <c r="N8962" i="24"/>
  <c r="N8958" i="24"/>
  <c r="N8954" i="24"/>
  <c r="N8948" i="24"/>
  <c r="N8940" i="24"/>
  <c r="N1129" i="24"/>
  <c r="N1125" i="24"/>
  <c r="N5351" i="24"/>
  <c r="N5347" i="24"/>
  <c r="N5343" i="24"/>
  <c r="N5339" i="24"/>
  <c r="N5335" i="24"/>
  <c r="N5330" i="24"/>
  <c r="N5326" i="24"/>
  <c r="N5322" i="24"/>
  <c r="N5318" i="24"/>
  <c r="N5314" i="24"/>
  <c r="N5310" i="24"/>
  <c r="N5306" i="24"/>
  <c r="N4378" i="24"/>
  <c r="N8349" i="24"/>
  <c r="N8345" i="24"/>
  <c r="N8341" i="24"/>
  <c r="N8337" i="24"/>
  <c r="N4357" i="24"/>
  <c r="N4353" i="24"/>
  <c r="N4349" i="24"/>
  <c r="N4345" i="24"/>
  <c r="N4341" i="24"/>
  <c r="N4337" i="24"/>
  <c r="N4910" i="24"/>
  <c r="N4908" i="24"/>
  <c r="N4906" i="24"/>
  <c r="N4904" i="24"/>
  <c r="N4902" i="24"/>
  <c r="N8149" i="24"/>
  <c r="N4897" i="24"/>
  <c r="N7471" i="24"/>
  <c r="N2735" i="24"/>
  <c r="N8139" i="24"/>
  <c r="N7463" i="24"/>
  <c r="N2725" i="24"/>
  <c r="N2723" i="24"/>
  <c r="N2721" i="24"/>
  <c r="N4886" i="24"/>
  <c r="N4884" i="24"/>
  <c r="N4882" i="24"/>
  <c r="N4880" i="24"/>
  <c r="N4878" i="24"/>
  <c r="N4876" i="24"/>
  <c r="N2708" i="24"/>
  <c r="N621" i="24"/>
  <c r="N4871" i="24"/>
  <c r="N5598" i="24"/>
  <c r="N5596" i="24"/>
  <c r="N5594" i="24"/>
  <c r="N5592" i="24"/>
  <c r="N5590" i="24"/>
  <c r="N4" i="24"/>
  <c r="N1337" i="24"/>
  <c r="N2316" i="24"/>
  <c r="N2312" i="24"/>
  <c r="N5581" i="24"/>
  <c r="N5573" i="24"/>
  <c r="N2305" i="24"/>
  <c r="N5566" i="24"/>
  <c r="N1330" i="24"/>
  <c r="N2297" i="24"/>
  <c r="N274" i="24"/>
  <c r="N270" i="24"/>
  <c r="N266" i="24"/>
  <c r="N260" i="24"/>
  <c r="N2537" i="24"/>
  <c r="N2529" i="24"/>
  <c r="N2521" i="24"/>
  <c r="N2513" i="24"/>
  <c r="N2505" i="24"/>
  <c r="N8562" i="24"/>
  <c r="N8257" i="24"/>
  <c r="N8253" i="24"/>
  <c r="N10138" i="24"/>
  <c r="N8248" i="24"/>
  <c r="N8246" i="24"/>
  <c r="N8244" i="24"/>
  <c r="N8242" i="24"/>
  <c r="N8240" i="24"/>
  <c r="N8238" i="24"/>
  <c r="N8236" i="24"/>
  <c r="N8234" i="24"/>
  <c r="N8232" i="24"/>
  <c r="N8230" i="24"/>
  <c r="N8228" i="24"/>
  <c r="N8226" i="24"/>
  <c r="N8224" i="24"/>
  <c r="N8222" i="24"/>
  <c r="N8220" i="24"/>
  <c r="N8218" i="24"/>
  <c r="N8216" i="24"/>
  <c r="N8214" i="24"/>
  <c r="N5859" i="24"/>
  <c r="N1307" i="24"/>
  <c r="N5856" i="24"/>
  <c r="N5854" i="24"/>
  <c r="N5948" i="24"/>
  <c r="N5849" i="24"/>
  <c r="N9059" i="24"/>
  <c r="N1292" i="24"/>
  <c r="N1288" i="24"/>
  <c r="N1286" i="24"/>
  <c r="N1284" i="24"/>
  <c r="N9045" i="24"/>
  <c r="N5940" i="24"/>
  <c r="N4663" i="24"/>
  <c r="N9040" i="24"/>
  <c r="N5833" i="24"/>
  <c r="N5270" i="24"/>
  <c r="N5932" i="24"/>
  <c r="N4655" i="24"/>
  <c r="N9032" i="24"/>
  <c r="N5825" i="24"/>
  <c r="N5262" i="24"/>
  <c r="N5924" i="24"/>
  <c r="N9026" i="24"/>
  <c r="N4646" i="24"/>
  <c r="N5920" i="24"/>
  <c r="N9022" i="24"/>
  <c r="N1203" i="24"/>
  <c r="N1195" i="24"/>
  <c r="N1187" i="24"/>
  <c r="N1179" i="24"/>
  <c r="N11117" i="24"/>
  <c r="N11109" i="24"/>
  <c r="N6817" i="24"/>
  <c r="N6813" i="24"/>
  <c r="N6809" i="24"/>
  <c r="N6805" i="24"/>
  <c r="N6801" i="24"/>
  <c r="N6797" i="24"/>
  <c r="N6793" i="24"/>
  <c r="N6789" i="24"/>
  <c r="N6785" i="24"/>
  <c r="N11220" i="24"/>
  <c r="N2801" i="24"/>
  <c r="N11216" i="24"/>
  <c r="N11214" i="24"/>
  <c r="N2795" i="24"/>
  <c r="N6369" i="24"/>
  <c r="N11212" i="24"/>
  <c r="N6367" i="24"/>
  <c r="N9477" i="24"/>
  <c r="N9475" i="24"/>
  <c r="N10086" i="24"/>
  <c r="N6364" i="24"/>
  <c r="N6362" i="24"/>
  <c r="N6360" i="24"/>
  <c r="N7378" i="24"/>
  <c r="N6909" i="24"/>
  <c r="N6907" i="24"/>
  <c r="N6147" i="24"/>
  <c r="N6355" i="24"/>
  <c r="N5709" i="24"/>
  <c r="N9891" i="24"/>
  <c r="N9887" i="24"/>
  <c r="N6879" i="24"/>
  <c r="N9881" i="24"/>
  <c r="N9877" i="24"/>
  <c r="N5701" i="24"/>
  <c r="N9872" i="24"/>
  <c r="N9870" i="24"/>
  <c r="N1772" i="24"/>
  <c r="N10349" i="24"/>
  <c r="N8305" i="24"/>
  <c r="N10344" i="24"/>
  <c r="N4115" i="24"/>
  <c r="N6982" i="24"/>
  <c r="N8300" i="24"/>
  <c r="N1760" i="24"/>
  <c r="N6251" i="24"/>
  <c r="N6248" i="24"/>
  <c r="N7328" i="24"/>
  <c r="N6971" i="24"/>
  <c r="N6969" i="24"/>
  <c r="N6245" i="24"/>
  <c r="N1756" i="24"/>
  <c r="N10690" i="24"/>
  <c r="N1753" i="24"/>
  <c r="N9868" i="24"/>
  <c r="N2976" i="24"/>
  <c r="N6352" i="24"/>
  <c r="N6861" i="24"/>
  <c r="N11199" i="24"/>
  <c r="N6857" i="24"/>
  <c r="N6144" i="24"/>
  <c r="N5695" i="24"/>
  <c r="N6141" i="24"/>
  <c r="N6853" i="24"/>
  <c r="N9464" i="24"/>
  <c r="N9462" i="24"/>
  <c r="N6901" i="24"/>
  <c r="N7367" i="24"/>
  <c r="N6898" i="24"/>
  <c r="N4400" i="24"/>
  <c r="N6848" i="24"/>
  <c r="N2786" i="24"/>
  <c r="N6134" i="24"/>
  <c r="N11187" i="24"/>
  <c r="N9856" i="24"/>
  <c r="N2783" i="24"/>
  <c r="N7363" i="24"/>
  <c r="N6896" i="24"/>
  <c r="N6845" i="24"/>
  <c r="N2966" i="24"/>
  <c r="N1751" i="24"/>
  <c r="N4109" i="24"/>
  <c r="N10684" i="24"/>
  <c r="N8289" i="24"/>
  <c r="N7321" i="24"/>
  <c r="N7319" i="24"/>
  <c r="N4105" i="24"/>
  <c r="N6238" i="24"/>
  <c r="N4101" i="24"/>
  <c r="N6235" i="24"/>
  <c r="N8283" i="24"/>
  <c r="N3224" i="24"/>
  <c r="N10675" i="24"/>
  <c r="N3220" i="24"/>
  <c r="N10314" i="24"/>
  <c r="N11182" i="24"/>
  <c r="N11181" i="24"/>
  <c r="N10065" i="24"/>
  <c r="N11180" i="24"/>
  <c r="N6342" i="24"/>
  <c r="N10064" i="24"/>
  <c r="N7357" i="24"/>
  <c r="N9450" i="24"/>
  <c r="N10310" i="24"/>
  <c r="N11178" i="24"/>
  <c r="N6842" i="24"/>
  <c r="N3937" i="24"/>
  <c r="N3936" i="24"/>
  <c r="N4393" i="24"/>
  <c r="N10060" i="24"/>
  <c r="N2964" i="24"/>
  <c r="N8270" i="24"/>
  <c r="N9444" i="24"/>
  <c r="N10059" i="24"/>
  <c r="N4084" i="24"/>
  <c r="N10666" i="24"/>
  <c r="N3932" i="24"/>
  <c r="N10054" i="24"/>
  <c r="N10307" i="24"/>
  <c r="N7298" i="24"/>
  <c r="N6126" i="24"/>
  <c r="N5667" i="24"/>
  <c r="N4390" i="24"/>
  <c r="N4083" i="24"/>
  <c r="N6124" i="24"/>
  <c r="N10305" i="24"/>
  <c r="N10304" i="24"/>
  <c r="N8264" i="24"/>
  <c r="N4388" i="24"/>
  <c r="N11067" i="24"/>
  <c r="N10655" i="24"/>
  <c r="N10651" i="24"/>
  <c r="N10647" i="24"/>
  <c r="N10643" i="24"/>
  <c r="N10639" i="24"/>
  <c r="N10635" i="24"/>
  <c r="N10631" i="24"/>
  <c r="N11036" i="24"/>
  <c r="N10625" i="24"/>
  <c r="N3891" i="24"/>
  <c r="N11028" i="24"/>
  <c r="N10617" i="24"/>
  <c r="N3883" i="24"/>
  <c r="N11020" i="24"/>
  <c r="N9332" i="24"/>
  <c r="N9324" i="24"/>
  <c r="N9316" i="24"/>
  <c r="N9308" i="24"/>
  <c r="N9300" i="24"/>
  <c r="N9292" i="24"/>
  <c r="N9284" i="24"/>
  <c r="N5042" i="24"/>
  <c r="N5787" i="24"/>
  <c r="N9840" i="24"/>
  <c r="N10913" i="24"/>
  <c r="N9125" i="24"/>
  <c r="N10551" i="24"/>
  <c r="N10042" i="24"/>
  <c r="N10040" i="24"/>
  <c r="N3612" i="24"/>
  <c r="N9834" i="24"/>
  <c r="N10907" i="24"/>
  <c r="N3611" i="24"/>
  <c r="N3609" i="24"/>
  <c r="N10547" i="24"/>
  <c r="N10546" i="24"/>
  <c r="N2598" i="24"/>
  <c r="N10903" i="24"/>
  <c r="N2595" i="24"/>
  <c r="N9210" i="24"/>
  <c r="N7265" i="24"/>
  <c r="N3603" i="24"/>
  <c r="N6663" i="24"/>
  <c r="N5778" i="24"/>
  <c r="N3601" i="24"/>
  <c r="N9117" i="24"/>
  <c r="N2264" i="24"/>
  <c r="N6660" i="24"/>
  <c r="N5027" i="24"/>
  <c r="N421" i="24"/>
  <c r="N419" i="24"/>
  <c r="N10537" i="24"/>
  <c r="N2584" i="24"/>
  <c r="N10535" i="24"/>
  <c r="N2582" i="24"/>
  <c r="N8450" i="24"/>
  <c r="N8449" i="24"/>
  <c r="N9200" i="24"/>
  <c r="N6656" i="24"/>
  <c r="N10891" i="24"/>
  <c r="N8447" i="24"/>
  <c r="N10531" i="24"/>
  <c r="N5020" i="24"/>
  <c r="N6650" i="24"/>
  <c r="N3689" i="24"/>
  <c r="N10528" i="24"/>
  <c r="N5018" i="24"/>
  <c r="N7253" i="24"/>
  <c r="N2578" i="24"/>
  <c r="N5016" i="24"/>
  <c r="N417" i="24"/>
  <c r="N6644" i="24"/>
  <c r="N1024" i="24"/>
  <c r="N9816" i="24"/>
  <c r="N2575" i="24"/>
  <c r="N5760" i="24"/>
  <c r="N413" i="24"/>
  <c r="N412" i="24"/>
  <c r="N411" i="24"/>
  <c r="N3681" i="24"/>
  <c r="N9189" i="24"/>
  <c r="N3589" i="24"/>
  <c r="N5754" i="24"/>
  <c r="N9814" i="24"/>
  <c r="N10518" i="24"/>
  <c r="N8435" i="24"/>
  <c r="N10013" i="24"/>
  <c r="N10011" i="24"/>
  <c r="N3583" i="24"/>
  <c r="N7244" i="24"/>
  <c r="N7242" i="24"/>
  <c r="N9181" i="24"/>
  <c r="N8429" i="24"/>
  <c r="N10513" i="24"/>
  <c r="N10005" i="24"/>
  <c r="N3580" i="24"/>
  <c r="N7237" i="24"/>
  <c r="N9180" i="24"/>
  <c r="N5748" i="24"/>
  <c r="N5003" i="24"/>
  <c r="N9178" i="24"/>
  <c r="N10868" i="24"/>
  <c r="N9175" i="24"/>
  <c r="N10866" i="24"/>
  <c r="N7231" i="24"/>
  <c r="N9999" i="24"/>
  <c r="N10504" i="24"/>
  <c r="N9582" i="24"/>
  <c r="N8915" i="24"/>
  <c r="N7635" i="24"/>
  <c r="N7074" i="24"/>
  <c r="N8911" i="24"/>
  <c r="N8400" i="24"/>
  <c r="N7073" i="24"/>
  <c r="N6099" i="24"/>
  <c r="N6098" i="24"/>
  <c r="N8192" i="24"/>
  <c r="N7628" i="24"/>
  <c r="N3845" i="24"/>
  <c r="N4203" i="24"/>
  <c r="N4610" i="24"/>
  <c r="N3333" i="24"/>
  <c r="N11308" i="24"/>
  <c r="N11306" i="24"/>
  <c r="N2770" i="24"/>
  <c r="N7674" i="24"/>
  <c r="N3328" i="24"/>
  <c r="N7623" i="24"/>
  <c r="N8391" i="24"/>
  <c r="N3841" i="24"/>
  <c r="N207" i="24"/>
  <c r="N7621" i="24"/>
  <c r="N6092" i="24"/>
  <c r="N10189" i="24"/>
  <c r="N10184" i="24"/>
  <c r="N5430" i="24"/>
  <c r="N1642" i="24"/>
  <c r="N3024" i="24"/>
  <c r="N1639" i="24"/>
  <c r="N11304" i="24"/>
  <c r="N9566" i="24"/>
  <c r="N9565" i="24"/>
  <c r="N7666" i="24"/>
  <c r="N7069" i="24"/>
  <c r="N3324" i="24"/>
  <c r="N7618" i="24"/>
  <c r="N8899" i="24"/>
  <c r="N10167" i="24"/>
  <c r="N4600" i="24"/>
  <c r="N206" i="24"/>
  <c r="N9561" i="24"/>
  <c r="N7616" i="24"/>
  <c r="N10164" i="24"/>
  <c r="N11297" i="24"/>
  <c r="N7060" i="24"/>
  <c r="N4755" i="24"/>
  <c r="N3836" i="24"/>
  <c r="N7613" i="24"/>
  <c r="N6084" i="24"/>
  <c r="N10160" i="24"/>
  <c r="N2765" i="24"/>
  <c r="N2100" i="24"/>
  <c r="N8892" i="24"/>
  <c r="N7658" i="24"/>
  <c r="N8890" i="24"/>
  <c r="N8173" i="24"/>
  <c r="N11286" i="24"/>
  <c r="N10155" i="24"/>
  <c r="N7053" i="24"/>
  <c r="N9547" i="24"/>
  <c r="N6079" i="24"/>
  <c r="N9546" i="24"/>
  <c r="N3833" i="24"/>
  <c r="N7049" i="24"/>
  <c r="N3017" i="24"/>
  <c r="N10153" i="24"/>
  <c r="N9543" i="24"/>
  <c r="N4597" i="24"/>
  <c r="N2762" i="24"/>
  <c r="N3986" i="24"/>
  <c r="N4748" i="24"/>
  <c r="N3985" i="24"/>
  <c r="N7604" i="24"/>
  <c r="N2098" i="24"/>
  <c r="N2759" i="24"/>
  <c r="N3012" i="24"/>
  <c r="N8367" i="24"/>
  <c r="N2361" i="24"/>
  <c r="N1585" i="24"/>
  <c r="N6072" i="24"/>
  <c r="N6071" i="24"/>
  <c r="N3011" i="24"/>
  <c r="N1226" i="24"/>
  <c r="N9684" i="24"/>
  <c r="N8097" i="24"/>
  <c r="N7993" i="24"/>
  <c r="N9629" i="24"/>
  <c r="N7990" i="24"/>
  <c r="N9731" i="24"/>
  <c r="N8090" i="24"/>
  <c r="N9165" i="24"/>
  <c r="N4869" i="24"/>
  <c r="N4868" i="24"/>
  <c r="N9676" i="24"/>
  <c r="N9674" i="24"/>
  <c r="N9624" i="24"/>
  <c r="N2923" i="24"/>
  <c r="N7575" i="24"/>
  <c r="N2154" i="24"/>
  <c r="N7977" i="24"/>
  <c r="N3435" i="24"/>
  <c r="N9723" i="24"/>
  <c r="N9722" i="24"/>
  <c r="N3433" i="24"/>
  <c r="N7975" i="24"/>
  <c r="N821" i="24"/>
  <c r="N9671" i="24"/>
  <c r="N9669" i="24"/>
  <c r="N8080" i="24"/>
  <c r="N9610" i="24"/>
  <c r="N5732" i="24"/>
  <c r="N8076" i="24"/>
  <c r="N5372" i="24"/>
  <c r="N9603" i="24"/>
  <c r="N3483" i="24"/>
  <c r="N4858" i="24"/>
  <c r="N4856" i="24"/>
  <c r="N9650" i="24"/>
  <c r="N5364" i="24"/>
  <c r="N4852" i="24"/>
  <c r="N5721" i="24"/>
  <c r="N9646" i="24"/>
  <c r="N9645" i="24"/>
  <c r="N5718" i="24"/>
  <c r="N9643" i="24"/>
  <c r="N6598" i="24"/>
  <c r="N4375" i="24"/>
  <c r="N6766" i="24"/>
  <c r="N5910" i="24"/>
  <c r="N5107" i="24"/>
  <c r="N10961" i="24"/>
  <c r="N10959" i="24"/>
  <c r="N10957" i="24"/>
  <c r="N10955" i="24"/>
  <c r="N6753" i="24"/>
  <c r="N6750" i="24"/>
  <c r="N6746" i="24"/>
  <c r="N6744" i="24"/>
  <c r="N6742" i="24"/>
  <c r="N6740" i="24"/>
  <c r="N10938" i="24"/>
  <c r="N5096" i="24"/>
  <c r="N6735" i="24"/>
  <c r="N5884" i="24"/>
  <c r="N6189" i="24"/>
  <c r="N10930" i="24"/>
  <c r="N5088" i="24"/>
  <c r="N6727" i="24"/>
  <c r="N5876" i="24"/>
  <c r="N6181" i="24"/>
  <c r="N1487" i="24"/>
  <c r="N10921" i="24"/>
  <c r="N6720" i="24"/>
  <c r="N6176" i="24"/>
  <c r="N5077" i="24"/>
  <c r="N625" i="24"/>
  <c r="N9942" i="24"/>
  <c r="N9935" i="24"/>
  <c r="N9927" i="24"/>
  <c r="N9919" i="24"/>
  <c r="N4457" i="24"/>
  <c r="N4453" i="24"/>
  <c r="N4449" i="24"/>
  <c r="N4445" i="24"/>
  <c r="N4441" i="24"/>
  <c r="N9789" i="24"/>
  <c r="N72" i="24"/>
  <c r="N68" i="24"/>
  <c r="N64" i="24"/>
  <c r="N60" i="24"/>
  <c r="N56" i="24"/>
  <c r="N9765" i="24"/>
  <c r="N9757" i="24"/>
  <c r="N9749" i="24"/>
  <c r="N6462" i="24"/>
  <c r="N6460" i="24"/>
  <c r="N6614" i="24"/>
  <c r="N9427" i="24"/>
  <c r="N9423" i="24"/>
  <c r="N9418" i="24"/>
  <c r="N9415" i="24"/>
  <c r="N6454" i="24"/>
  <c r="N6605" i="24"/>
  <c r="N9407" i="24"/>
  <c r="N9405" i="24"/>
  <c r="N9403" i="24"/>
  <c r="N9401" i="24"/>
  <c r="N9399" i="24"/>
  <c r="N9397" i="24"/>
  <c r="N9395" i="24"/>
  <c r="N9393" i="24"/>
  <c r="N9391" i="24"/>
  <c r="N6431" i="24"/>
  <c r="N876" i="24"/>
  <c r="N9386" i="24"/>
  <c r="N8617" i="24"/>
  <c r="N8613" i="24"/>
  <c r="N1913" i="24"/>
  <c r="N1909" i="24"/>
  <c r="N1905" i="24"/>
  <c r="N1901" i="24"/>
  <c r="N8592" i="24"/>
  <c r="N8584" i="24"/>
  <c r="N1897" i="24"/>
  <c r="N1893" i="24"/>
  <c r="N1889" i="24"/>
  <c r="N6303" i="24"/>
  <c r="N168" i="24"/>
  <c r="N7896" i="24"/>
  <c r="N6295" i="24"/>
  <c r="N159" i="24"/>
  <c r="N7890" i="24"/>
  <c r="N7885" i="24"/>
  <c r="N7881" i="24"/>
  <c r="N7877" i="24"/>
  <c r="N7873" i="24"/>
  <c r="N7869" i="24"/>
  <c r="N7865" i="24"/>
  <c r="N7861" i="24"/>
  <c r="N6258" i="24"/>
  <c r="N4177" i="24"/>
  <c r="N4169" i="24"/>
  <c r="N4161" i="24"/>
  <c r="N4153" i="24"/>
  <c r="N4145" i="24"/>
  <c r="N4137" i="24"/>
  <c r="N8507" i="24"/>
  <c r="N7945" i="24"/>
  <c r="N345" i="24"/>
  <c r="N1958" i="24"/>
  <c r="N5543" i="24"/>
  <c r="N8506" i="24"/>
  <c r="N7943" i="24"/>
  <c r="N8502" i="24"/>
  <c r="N7938" i="24"/>
  <c r="N328" i="24"/>
  <c r="N5536" i="24"/>
  <c r="N5534" i="24"/>
  <c r="N5532" i="24"/>
  <c r="N5530" i="24"/>
  <c r="N5528" i="24"/>
  <c r="N5526" i="24"/>
  <c r="N5524" i="24"/>
  <c r="N5522" i="24"/>
  <c r="N1950" i="24"/>
  <c r="N1948" i="24"/>
  <c r="N1946" i="24"/>
  <c r="N1944" i="24"/>
  <c r="N1942" i="24"/>
  <c r="N309" i="24"/>
  <c r="N1154" i="24"/>
  <c r="N1143" i="24"/>
  <c r="N1139" i="24"/>
  <c r="N1135" i="24"/>
  <c r="N1131" i="24"/>
  <c r="N8947" i="24"/>
  <c r="N8939" i="24"/>
  <c r="N8932" i="24"/>
  <c r="N8928" i="24"/>
  <c r="N5196" i="24"/>
  <c r="N5192" i="24"/>
  <c r="N5188" i="24"/>
  <c r="N5184" i="24"/>
  <c r="N5180" i="24"/>
  <c r="N5177" i="24"/>
  <c r="N5173" i="24"/>
  <c r="N5169" i="24"/>
  <c r="N5165" i="24"/>
  <c r="N5161" i="24"/>
  <c r="N5157" i="24"/>
  <c r="N5153" i="24"/>
  <c r="N4377" i="24"/>
  <c r="N4370" i="24"/>
  <c r="N4366" i="24"/>
  <c r="N4362" i="24"/>
  <c r="N8336" i="24"/>
  <c r="N8330" i="24"/>
  <c r="N8326" i="24"/>
  <c r="N8322" i="24"/>
  <c r="N8318" i="24"/>
  <c r="N8314" i="24"/>
  <c r="N8161" i="24"/>
  <c r="N7481" i="24"/>
  <c r="N7479" i="24"/>
  <c r="N7477" i="24"/>
  <c r="N7475" i="24"/>
  <c r="N7473" i="24"/>
  <c r="N2742" i="24"/>
  <c r="N8146" i="24"/>
  <c r="N8144" i="24"/>
  <c r="N7468" i="24"/>
  <c r="N2732" i="24"/>
  <c r="N8136" i="24"/>
  <c r="N4894" i="24"/>
  <c r="N4892" i="24"/>
  <c r="N4890" i="24"/>
  <c r="N4888" i="24"/>
  <c r="N7452" i="24"/>
  <c r="N7450" i="24"/>
  <c r="N7448" i="24"/>
  <c r="N7446" i="24"/>
  <c r="N7444" i="24"/>
  <c r="N7442" i="24"/>
  <c r="N4874" i="24"/>
  <c r="N8112" i="24"/>
  <c r="N7437" i="24"/>
  <c r="N2336" i="24"/>
  <c r="N2334" i="24"/>
  <c r="N2332" i="24"/>
  <c r="N2330" i="24"/>
  <c r="N2328" i="24"/>
  <c r="N1340" i="24"/>
  <c r="N2322" i="24"/>
  <c r="N5589" i="24"/>
  <c r="N5580" i="24"/>
  <c r="N5572" i="24"/>
  <c r="N1335" i="24"/>
  <c r="N2302" i="24"/>
  <c r="N5563" i="24"/>
  <c r="N2" i="24"/>
  <c r="N7170" i="24"/>
  <c r="N7166" i="24"/>
  <c r="N7162" i="24"/>
  <c r="N7160" i="24"/>
  <c r="N7156" i="24"/>
  <c r="N7152" i="24"/>
  <c r="N7148" i="24"/>
  <c r="N7144" i="24"/>
  <c r="N7140" i="24"/>
  <c r="N7136" i="24"/>
  <c r="N7132" i="24"/>
  <c r="N6531" i="24"/>
  <c r="N7540" i="24"/>
  <c r="N7433" i="24"/>
  <c r="N11162" i="24"/>
  <c r="N11155" i="24"/>
  <c r="N7531" i="24"/>
  <c r="N7427" i="24"/>
  <c r="N11147" i="24"/>
  <c r="N7419" i="24"/>
  <c r="N11139" i="24"/>
  <c r="N7515" i="24"/>
  <c r="N7411" i="24"/>
  <c r="N11131" i="24"/>
  <c r="N7507" i="24"/>
  <c r="N7403" i="24"/>
  <c r="N11123" i="24"/>
  <c r="N7499" i="24"/>
  <c r="N2536" i="24"/>
  <c r="N2528" i="24"/>
  <c r="N2520" i="24"/>
  <c r="N2512" i="24"/>
  <c r="N2504" i="24"/>
  <c r="N8261" i="24"/>
  <c r="N10145" i="24"/>
  <c r="N10141" i="24"/>
  <c r="N8556" i="24"/>
  <c r="N10135" i="24"/>
  <c r="N10133" i="24"/>
  <c r="N10131" i="24"/>
  <c r="N10129" i="24"/>
  <c r="N10127" i="24"/>
  <c r="N10125" i="24"/>
  <c r="N10123" i="24"/>
  <c r="N10121" i="24"/>
  <c r="N10119" i="24"/>
  <c r="N10117" i="24"/>
  <c r="N10115" i="24"/>
  <c r="N10113" i="24"/>
  <c r="N10111" i="24"/>
  <c r="N10109" i="24"/>
  <c r="N10107" i="24"/>
  <c r="N10105" i="24"/>
  <c r="N10103" i="24"/>
  <c r="N10101" i="24"/>
  <c r="N5955" i="24"/>
  <c r="N9064" i="24"/>
  <c r="N5952" i="24"/>
  <c r="N5950" i="24"/>
  <c r="N1301" i="24"/>
  <c r="N1298" i="24"/>
  <c r="N5846" i="24"/>
  <c r="N9055" i="24"/>
  <c r="N9051" i="24"/>
  <c r="N9049" i="24"/>
  <c r="N9047" i="24"/>
  <c r="N5278" i="24"/>
  <c r="N9043" i="24"/>
  <c r="N5836" i="24"/>
  <c r="N5273" i="24"/>
  <c r="N5935" i="24"/>
  <c r="N4658" i="24"/>
  <c r="N9035" i="24"/>
  <c r="N5828" i="24"/>
  <c r="N5265" i="24"/>
  <c r="N5927" i="24"/>
  <c r="N4650" i="24"/>
  <c r="N1283" i="24"/>
  <c r="N5259" i="24"/>
  <c r="N5819" i="24"/>
  <c r="N1279" i="24"/>
  <c r="N5255" i="24"/>
  <c r="N1202" i="24"/>
  <c r="N1194" i="24"/>
  <c r="N1186" i="24"/>
  <c r="N1178" i="24"/>
  <c r="N11116" i="24"/>
  <c r="N11108" i="24"/>
  <c r="N11101" i="24"/>
  <c r="N11097" i="24"/>
  <c r="N11093" i="24"/>
  <c r="N11089" i="24"/>
  <c r="N11085" i="24"/>
  <c r="N11081" i="24"/>
  <c r="N11077" i="24"/>
  <c r="N11073" i="24"/>
  <c r="N11069" i="24"/>
  <c r="N11219" i="24"/>
  <c r="N3975" i="24"/>
  <c r="N6373" i="24"/>
  <c r="N9481" i="24"/>
  <c r="N3972" i="24"/>
  <c r="N3970" i="24"/>
  <c r="N10094" i="24"/>
  <c r="N6917" i="24"/>
  <c r="N10090" i="24"/>
  <c r="N6913" i="24"/>
  <c r="N6153" i="24"/>
  <c r="N3966" i="24"/>
  <c r="N6150" i="24"/>
  <c r="N3964" i="24"/>
  <c r="N3963" i="24"/>
  <c r="N4409" i="24"/>
  <c r="N10079" i="24"/>
  <c r="N4406" i="24"/>
  <c r="N3962" i="24"/>
  <c r="N2982" i="24"/>
  <c r="N5707" i="24"/>
  <c r="N1860" i="24"/>
  <c r="N9883" i="24"/>
  <c r="N9880" i="24"/>
  <c r="N6872" i="24"/>
  <c r="N6871" i="24"/>
  <c r="N5697" i="24"/>
  <c r="N9869" i="24"/>
  <c r="N8309" i="24"/>
  <c r="N8306" i="24"/>
  <c r="N10347" i="24"/>
  <c r="N6984" i="24"/>
  <c r="N1765" i="24"/>
  <c r="N8301" i="24"/>
  <c r="N6256" i="24"/>
  <c r="N10340" i="24"/>
  <c r="N10701" i="24"/>
  <c r="N10700" i="24"/>
  <c r="N10698" i="24"/>
  <c r="N8295" i="24"/>
  <c r="N8294" i="24"/>
  <c r="N4113" i="24"/>
  <c r="N6965" i="24"/>
  <c r="N1754" i="24"/>
  <c r="N8292" i="24"/>
  <c r="N10073" i="24"/>
  <c r="N3959" i="24"/>
  <c r="N3958" i="24"/>
  <c r="N1851" i="24"/>
  <c r="N2789" i="24"/>
  <c r="N11197" i="24"/>
  <c r="N6856" i="24"/>
  <c r="N9466" i="24"/>
  <c r="N6904" i="24"/>
  <c r="N6139" i="24"/>
  <c r="N7371" i="24"/>
  <c r="N7370" i="24"/>
  <c r="N9461" i="24"/>
  <c r="N6899" i="24"/>
  <c r="N4401" i="24"/>
  <c r="N5687" i="24"/>
  <c r="N4398" i="24"/>
  <c r="N3950" i="24"/>
  <c r="N6846" i="24"/>
  <c r="N9857" i="24"/>
  <c r="N9459" i="24"/>
  <c r="N3946" i="24"/>
  <c r="N3945" i="24"/>
  <c r="N11183" i="24"/>
  <c r="N4396" i="24"/>
  <c r="N7360" i="24"/>
  <c r="N6963" i="24"/>
  <c r="N10330" i="24"/>
  <c r="N4106" i="24"/>
  <c r="N7323" i="24"/>
  <c r="N10680" i="24"/>
  <c r="N7318" i="24"/>
  <c r="N10323" i="24"/>
  <c r="N7315" i="24"/>
  <c r="N6237" i="24"/>
  <c r="N3226" i="24"/>
  <c r="N6233" i="24"/>
  <c r="N10319" i="24"/>
  <c r="N3222" i="24"/>
  <c r="N4095" i="24"/>
  <c r="N6231" i="24"/>
  <c r="N5682" i="24"/>
  <c r="N1746" i="24"/>
  <c r="N2777" i="24"/>
  <c r="N5679" i="24"/>
  <c r="N1745" i="24"/>
  <c r="N3942" i="24"/>
  <c r="N9851" i="24"/>
  <c r="N8274" i="24"/>
  <c r="N10062" i="24"/>
  <c r="N6949" i="24"/>
  <c r="N4088" i="24"/>
  <c r="N6890" i="24"/>
  <c r="N9447" i="24"/>
  <c r="N1742" i="24"/>
  <c r="N7351" i="24"/>
  <c r="N10668" i="24"/>
  <c r="N3217" i="24"/>
  <c r="N6336" i="24"/>
  <c r="N2774" i="24"/>
  <c r="N8269" i="24"/>
  <c r="N5673" i="24"/>
  <c r="N1738" i="24"/>
  <c r="N5669" i="24"/>
  <c r="N6841" i="24"/>
  <c r="N9437" i="24"/>
  <c r="N11171" i="24"/>
  <c r="N8266" i="24"/>
  <c r="N5666" i="24"/>
  <c r="N9847" i="24"/>
  <c r="N4389" i="24"/>
  <c r="N3930" i="24"/>
  <c r="N1838" i="24"/>
  <c r="N7346" i="24"/>
  <c r="N5663" i="24"/>
  <c r="N3898" i="24"/>
  <c r="N11063" i="24"/>
  <c r="N11059" i="24"/>
  <c r="N11055" i="24"/>
  <c r="N11051" i="24"/>
  <c r="N11047" i="24"/>
  <c r="N11043" i="24"/>
  <c r="N11039" i="24"/>
  <c r="N3896" i="24"/>
  <c r="N11033" i="24"/>
  <c r="N10622" i="24"/>
  <c r="N3888" i="24"/>
  <c r="N11025" i="24"/>
  <c r="N10614" i="24"/>
  <c r="N5908" i="24"/>
  <c r="N6429" i="24"/>
  <c r="N2727" i="24"/>
  <c r="N5110" i="24"/>
  <c r="N10964" i="24"/>
  <c r="N631" i="24"/>
  <c r="N6761" i="24"/>
  <c r="N6759" i="24"/>
  <c r="N6757" i="24"/>
  <c r="N6755" i="24"/>
  <c r="N5898" i="24"/>
  <c r="N10949" i="24"/>
  <c r="N6203" i="24"/>
  <c r="N6201" i="24"/>
  <c r="N6199" i="24"/>
  <c r="N6197" i="24"/>
  <c r="N6738" i="24"/>
  <c r="N5887" i="24"/>
  <c r="N6192" i="24"/>
  <c r="N10933" i="24"/>
  <c r="N5091" i="24"/>
  <c r="N6730" i="24"/>
  <c r="N5879" i="24"/>
  <c r="N6184" i="24"/>
  <c r="N10925" i="24"/>
  <c r="N5083" i="24"/>
  <c r="N5873" i="24"/>
  <c r="N6721" i="24"/>
  <c r="N6177" i="24"/>
  <c r="N5078" i="24"/>
  <c r="N626" i="24"/>
  <c r="N1481" i="24"/>
  <c r="N4461" i="24"/>
  <c r="N9934" i="24"/>
  <c r="N9926" i="24"/>
  <c r="N9918" i="24"/>
  <c r="N9914" i="24"/>
  <c r="N9910" i="24"/>
  <c r="N9906" i="24"/>
  <c r="N9902" i="24"/>
  <c r="N9898" i="24"/>
  <c r="N77" i="24"/>
  <c r="N9786" i="24"/>
  <c r="N9782" i="24"/>
  <c r="N9778" i="24"/>
  <c r="N9774" i="24"/>
  <c r="N9770" i="24"/>
  <c r="N9764" i="24"/>
  <c r="N9756" i="24"/>
  <c r="N9748" i="24"/>
  <c r="N9433" i="24"/>
  <c r="N9431" i="24"/>
  <c r="N4267" i="24"/>
  <c r="N4263" i="24"/>
  <c r="N4259" i="24"/>
  <c r="N6459" i="24"/>
  <c r="N6610" i="24"/>
  <c r="N9412" i="24"/>
  <c r="N6451" i="24"/>
  <c r="N4256" i="24"/>
  <c r="N4254" i="24"/>
  <c r="N4252" i="24"/>
  <c r="N4250" i="24"/>
  <c r="N4248" i="24"/>
  <c r="N4246" i="24"/>
  <c r="N4244" i="24"/>
  <c r="N4242" i="24"/>
  <c r="N4240" i="24"/>
  <c r="N9389" i="24"/>
  <c r="N6583" i="24"/>
  <c r="N4235" i="24"/>
  <c r="N1921" i="24"/>
  <c r="N1917" i="24"/>
  <c r="N8609" i="24"/>
  <c r="N8605" i="24"/>
  <c r="N8601" i="24"/>
  <c r="N8597" i="24"/>
  <c r="N8591" i="24"/>
  <c r="N8583" i="24"/>
  <c r="N8577" i="24"/>
  <c r="N8573" i="24"/>
  <c r="N173" i="24"/>
  <c r="N7901" i="24"/>
  <c r="N6300" i="24"/>
  <c r="N165" i="24"/>
  <c r="N7893" i="24"/>
  <c r="N6291" i="24"/>
  <c r="N6288" i="24"/>
  <c r="N6285" i="24"/>
  <c r="N6281" i="24"/>
  <c r="N6277" i="24"/>
  <c r="N6273" i="24"/>
  <c r="N6269" i="24"/>
  <c r="N6265" i="24"/>
  <c r="N6261" i="24"/>
  <c r="N7857" i="24"/>
  <c r="N4176" i="24"/>
  <c r="N4168" i="24"/>
  <c r="N4160" i="24"/>
  <c r="N4152" i="24"/>
  <c r="N4144" i="24"/>
  <c r="N4136" i="24"/>
  <c r="N349" i="24"/>
  <c r="N347" i="24"/>
  <c r="N5548" i="24"/>
  <c r="N342" i="24"/>
  <c r="N1955" i="24"/>
  <c r="N337" i="24"/>
  <c r="N8504" i="24"/>
  <c r="N333" i="24"/>
  <c r="N8499" i="24"/>
  <c r="N7935" i="24"/>
  <c r="N7933" i="24"/>
  <c r="N7931" i="24"/>
  <c r="N7929" i="24"/>
  <c r="N7927" i="24"/>
  <c r="N7925" i="24"/>
  <c r="N7923" i="24"/>
  <c r="N7921" i="24"/>
  <c r="N7919" i="24"/>
  <c r="N7917" i="24"/>
  <c r="N7915" i="24"/>
  <c r="N7913" i="24"/>
  <c r="N7911" i="24"/>
  <c r="N7909" i="24"/>
  <c r="N5510" i="24"/>
  <c r="N8970" i="24"/>
  <c r="N1147" i="24"/>
  <c r="N8965" i="24"/>
  <c r="N8961" i="24"/>
  <c r="N8957" i="24"/>
  <c r="N8953" i="24"/>
  <c r="N8946" i="24"/>
  <c r="N8938" i="24"/>
  <c r="N1128" i="24"/>
  <c r="N1124" i="24"/>
  <c r="N5350" i="24"/>
  <c r="N5346" i="24"/>
  <c r="N5342" i="24"/>
  <c r="N5338" i="24"/>
  <c r="N5334" i="24"/>
  <c r="N5329" i="24"/>
  <c r="N5325" i="24"/>
  <c r="N5321" i="24"/>
  <c r="N5317" i="24"/>
  <c r="N5313" i="24"/>
  <c r="N5309" i="24"/>
  <c r="N8351" i="24"/>
  <c r="N4376" i="24"/>
  <c r="N8348" i="24"/>
  <c r="N8344" i="24"/>
  <c r="N8340" i="24"/>
  <c r="N8335" i="24"/>
  <c r="N4356" i="24"/>
  <c r="N4352" i="24"/>
  <c r="N4348" i="24"/>
  <c r="N4344" i="24"/>
  <c r="N4340" i="24"/>
  <c r="N2754" i="24"/>
  <c r="N8159" i="24"/>
  <c r="N8157" i="24"/>
  <c r="N8155" i="24"/>
  <c r="N8153" i="24"/>
  <c r="N8151" i="24"/>
  <c r="N4899" i="24"/>
  <c r="N2739" i="24"/>
  <c r="N2737" i="24"/>
  <c r="N8141" i="24"/>
  <c r="N7465" i="24"/>
  <c r="N2729" i="24"/>
  <c r="N7460" i="24"/>
  <c r="N7458" i="24"/>
  <c r="N7456" i="24"/>
  <c r="N7454" i="24"/>
  <c r="N8125" i="24"/>
  <c r="N8123" i="24"/>
  <c r="N8121" i="24"/>
  <c r="N8119" i="24"/>
  <c r="N8117" i="24"/>
  <c r="N8115" i="24"/>
  <c r="N7440" i="24"/>
  <c r="N2706" i="24"/>
  <c r="N619" i="24"/>
  <c r="N14" i="24"/>
  <c r="N12" i="24"/>
  <c r="N10" i="24"/>
  <c r="N8" i="24"/>
  <c r="N6" i="24"/>
  <c r="N2325" i="24"/>
  <c r="N1336" i="24"/>
  <c r="N2315" i="24"/>
  <c r="N2311" i="24"/>
  <c r="N5579" i="24"/>
  <c r="N2308" i="24"/>
  <c r="N5568" i="24"/>
  <c r="N1332" i="24"/>
  <c r="N2299" i="24"/>
  <c r="N277" i="24"/>
  <c r="N273" i="24"/>
  <c r="N269" i="24"/>
  <c r="N265" i="24"/>
  <c r="N259" i="24"/>
  <c r="N6558" i="24"/>
  <c r="N6554" i="24"/>
  <c r="N6550" i="24"/>
  <c r="N6546" i="24"/>
  <c r="N6542" i="24"/>
  <c r="N6538" i="24"/>
  <c r="N6534" i="24"/>
  <c r="N7128" i="24"/>
  <c r="N11169" i="24"/>
  <c r="N7537" i="24"/>
  <c r="N11161" i="24"/>
  <c r="N7432" i="24"/>
  <c r="N11152" i="24"/>
  <c r="N7528" i="24"/>
  <c r="N7424" i="24"/>
  <c r="N11144" i="24"/>
  <c r="N7520" i="24"/>
  <c r="N7416" i="24"/>
  <c r="N11136" i="24"/>
  <c r="N7512" i="24"/>
  <c r="N7408" i="24"/>
  <c r="N11128" i="24"/>
  <c r="N7504" i="24"/>
  <c r="N7400" i="24"/>
  <c r="N7397" i="24"/>
  <c r="N2535" i="24"/>
  <c r="N2527" i="24"/>
  <c r="N2519" i="24"/>
  <c r="N2511" i="24"/>
  <c r="N2503" i="24"/>
  <c r="N8561" i="24"/>
  <c r="N8256" i="24"/>
  <c r="N8252" i="24"/>
  <c r="N8250" i="24"/>
  <c r="N8553" i="24"/>
  <c r="N8551" i="24"/>
  <c r="N8549" i="24"/>
  <c r="N8547" i="24"/>
  <c r="N8545" i="24"/>
  <c r="N8543" i="24"/>
  <c r="N8541" i="24"/>
  <c r="N8539" i="24"/>
  <c r="N8537" i="24"/>
  <c r="N8535" i="24"/>
  <c r="N8533" i="24"/>
  <c r="N8531" i="24"/>
  <c r="N8529" i="24"/>
  <c r="N8527" i="24"/>
  <c r="N8525" i="24"/>
  <c r="N8523" i="24"/>
  <c r="N8521" i="24"/>
  <c r="N8519" i="24"/>
  <c r="N1308" i="24"/>
  <c r="N5284" i="24"/>
  <c r="N1305" i="24"/>
  <c r="N1303" i="24"/>
  <c r="N5851" i="24"/>
  <c r="N9061" i="24"/>
  <c r="N1295" i="24"/>
  <c r="N1291" i="24"/>
  <c r="N5845" i="24"/>
  <c r="N5843" i="24"/>
  <c r="N5841" i="24"/>
  <c r="N5839" i="24"/>
  <c r="N5276" i="24"/>
  <c r="N5938" i="24"/>
  <c r="N4661" i="24"/>
  <c r="N9038" i="24"/>
  <c r="N5831" i="24"/>
  <c r="N5268" i="24"/>
  <c r="N5930" i="24"/>
  <c r="N4653" i="24"/>
  <c r="N9030" i="24"/>
  <c r="N5823" i="24"/>
  <c r="N9027" i="24"/>
  <c r="N4647" i="24"/>
  <c r="N5921" i="24"/>
  <c r="N9023" i="24"/>
  <c r="N4643" i="24"/>
  <c r="N1201" i="24"/>
  <c r="N1193" i="24"/>
  <c r="N1185" i="24"/>
  <c r="N1177" i="24"/>
  <c r="N11115" i="24"/>
  <c r="N11107" i="24"/>
  <c r="N6816" i="24"/>
  <c r="N6812" i="24"/>
  <c r="N6808" i="24"/>
  <c r="N6804" i="24"/>
  <c r="N6800" i="24"/>
  <c r="N6796" i="24"/>
  <c r="N6792" i="24"/>
  <c r="N6788" i="24"/>
  <c r="N11221" i="24"/>
  <c r="N9485" i="24"/>
  <c r="N11217" i="24"/>
  <c r="N9482" i="24"/>
  <c r="N10098" i="24"/>
  <c r="N11213" i="24"/>
  <c r="N6921" i="24"/>
  <c r="N3968" i="24"/>
  <c r="N10091" i="24"/>
  <c r="N3967" i="24"/>
  <c r="N10088" i="24"/>
  <c r="N4410" i="24"/>
  <c r="N9474" i="24"/>
  <c r="N11205" i="24"/>
  <c r="N6148" i="24"/>
  <c r="N6910" i="24"/>
  <c r="N6358" i="24"/>
  <c r="N7375" i="24"/>
  <c r="N10076" i="24"/>
  <c r="N9892" i="24"/>
  <c r="N1862" i="24"/>
  <c r="N6881" i="24"/>
  <c r="N6880" i="24"/>
  <c r="N5705" i="24"/>
  <c r="N9879" i="24"/>
  <c r="N9876" i="24"/>
  <c r="N5700" i="24"/>
  <c r="N6868" i="24"/>
  <c r="N1855" i="24"/>
  <c r="N1771" i="24"/>
  <c r="N10708" i="24"/>
  <c r="N10346" i="24"/>
  <c r="N8304" i="24"/>
  <c r="N8303" i="24"/>
  <c r="N7329" i="24"/>
  <c r="N6979" i="24"/>
  <c r="N6977" i="24"/>
  <c r="N1759" i="24"/>
  <c r="N6973" i="24"/>
  <c r="N8296" i="24"/>
  <c r="N3231" i="24"/>
  <c r="N10695" i="24"/>
  <c r="N1758" i="24"/>
  <c r="N6243" i="24"/>
  <c r="N10332" i="24"/>
  <c r="N10688" i="24"/>
  <c r="N2791" i="24"/>
  <c r="N6864" i="24"/>
  <c r="N1853" i="24"/>
  <c r="N3955" i="24"/>
  <c r="N6858" i="24"/>
  <c r="N6350" i="24"/>
  <c r="N11196" i="24"/>
  <c r="N3953" i="24"/>
  <c r="N11193" i="24"/>
  <c r="N11192" i="24"/>
  <c r="N6137" i="24"/>
  <c r="N6136" i="24"/>
  <c r="N10070" i="24"/>
  <c r="N6851" i="24"/>
  <c r="N9861" i="24"/>
  <c r="N6897" i="24"/>
  <c r="N9860" i="24"/>
  <c r="N11189" i="24"/>
  <c r="N11188" i="24"/>
  <c r="N9460" i="24"/>
  <c r="N2969" i="24"/>
  <c r="N6131" i="24"/>
  <c r="N6130" i="24"/>
  <c r="N9455" i="24"/>
  <c r="N5684" i="24"/>
  <c r="N6893" i="24"/>
  <c r="N6962" i="24"/>
  <c r="N10686" i="24"/>
  <c r="N8290" i="24"/>
  <c r="N10328" i="24"/>
  <c r="N1749" i="24"/>
  <c r="N10678" i="24"/>
  <c r="N7316" i="24"/>
  <c r="N8285" i="24"/>
  <c r="N7312" i="24"/>
  <c r="N4099" i="24"/>
  <c r="N7310" i="24"/>
  <c r="N8281" i="24"/>
  <c r="N10318" i="24"/>
  <c r="N10316" i="24"/>
  <c r="N7305" i="24"/>
  <c r="N9453" i="24"/>
  <c r="N5681" i="24"/>
  <c r="N4092" i="24"/>
  <c r="N6843" i="24"/>
  <c r="N10672" i="24"/>
  <c r="N10671" i="24"/>
  <c r="N5677" i="24"/>
  <c r="N7304" i="24"/>
  <c r="N7354" i="24"/>
  <c r="N5676" i="24"/>
  <c r="N11177" i="24"/>
  <c r="N11176" i="24"/>
  <c r="N5894" i="24"/>
  <c r="N8590" i="24"/>
  <c r="N5585" i="24"/>
  <c r="N634" i="24"/>
  <c r="N6764" i="24"/>
  <c r="N5105" i="24"/>
  <c r="N5103" i="24"/>
  <c r="N5101" i="24"/>
  <c r="N5099" i="24"/>
  <c r="N10952" i="24"/>
  <c r="N6749" i="24"/>
  <c r="N5896" i="24"/>
  <c r="N5892" i="24"/>
  <c r="N5890" i="24"/>
  <c r="N6195" i="24"/>
  <c r="N10936" i="24"/>
  <c r="N5094" i="24"/>
  <c r="N6733" i="24"/>
  <c r="N5882" i="24"/>
  <c r="N10928" i="24"/>
  <c r="N5086" i="24"/>
  <c r="N6725" i="24"/>
  <c r="N1488" i="24"/>
  <c r="N10922" i="24"/>
  <c r="N6178" i="24"/>
  <c r="N5079" i="24"/>
  <c r="N1482" i="24"/>
  <c r="N5867" i="24"/>
  <c r="N9941" i="24"/>
  <c r="N9933" i="24"/>
  <c r="N9925" i="24"/>
  <c r="N4460" i="24"/>
  <c r="N4456" i="24"/>
  <c r="N4448" i="24"/>
  <c r="N4444" i="24"/>
  <c r="N4440" i="24"/>
  <c r="N9788" i="24"/>
  <c r="N71" i="24"/>
  <c r="N67" i="24"/>
  <c r="N63" i="24"/>
  <c r="N55" i="24"/>
  <c r="N9763" i="24"/>
  <c r="N9755" i="24"/>
  <c r="N9747" i="24"/>
  <c r="N4272" i="24"/>
  <c r="N4270" i="24"/>
  <c r="N6613" i="24"/>
  <c r="N9422" i="24"/>
  <c r="N9417" i="24"/>
  <c r="N6456" i="24"/>
  <c r="N6607" i="24"/>
  <c r="N9409" i="24"/>
  <c r="N6602" i="24"/>
  <c r="N6600" i="24"/>
  <c r="N6596" i="24"/>
  <c r="N6594" i="24"/>
  <c r="N6592" i="24"/>
  <c r="N6590" i="24"/>
  <c r="N6588" i="24"/>
  <c r="N6586" i="24"/>
  <c r="N4238" i="24"/>
  <c r="N874" i="24"/>
  <c r="N8616" i="24"/>
  <c r="N8612" i="24"/>
  <c r="N1912" i="24"/>
  <c r="N1908" i="24"/>
  <c r="N1904" i="24"/>
  <c r="N1900" i="24"/>
  <c r="N8582" i="24"/>
  <c r="N1896" i="24"/>
  <c r="N1892" i="24"/>
  <c r="N6305" i="24"/>
  <c r="N170" i="24"/>
  <c r="N7898" i="24"/>
  <c r="N6297" i="24"/>
  <c r="N7892" i="24"/>
  <c r="N7889" i="24"/>
  <c r="N7884" i="24"/>
  <c r="N7880" i="24"/>
  <c r="N7876" i="24"/>
  <c r="N7872" i="24"/>
  <c r="N7868" i="24"/>
  <c r="N7860" i="24"/>
  <c r="N155" i="24"/>
  <c r="N4175" i="24"/>
  <c r="N4167" i="24"/>
  <c r="N4159" i="24"/>
  <c r="N4151" i="24"/>
  <c r="N4143" i="24"/>
  <c r="N5552" i="24"/>
  <c r="N5550" i="24"/>
  <c r="N1960" i="24"/>
  <c r="N5545" i="24"/>
  <c r="N339" i="24"/>
  <c r="N5540" i="24"/>
  <c r="N335" i="24"/>
  <c r="N330" i="24"/>
  <c r="N8496" i="24"/>
  <c r="N8494" i="24"/>
  <c r="N8492" i="24"/>
  <c r="N8490" i="24"/>
  <c r="N8488" i="24"/>
  <c r="N8486" i="24"/>
  <c r="N8484" i="24"/>
  <c r="N8482" i="24"/>
  <c r="N8480" i="24"/>
  <c r="N8478" i="24"/>
  <c r="N8476" i="24"/>
  <c r="N8474" i="24"/>
  <c r="N8472" i="24"/>
  <c r="N8470" i="24"/>
  <c r="N1940" i="24"/>
  <c r="N1153" i="24"/>
  <c r="N1146" i="24"/>
  <c r="N1142" i="24"/>
  <c r="N1138" i="24"/>
  <c r="N1134" i="24"/>
  <c r="N1130" i="24"/>
  <c r="N8945" i="24"/>
  <c r="N8937" i="24"/>
  <c r="N8931" i="24"/>
  <c r="N8927" i="24"/>
  <c r="N5195" i="24"/>
  <c r="N5191" i="24"/>
  <c r="N5187" i="24"/>
  <c r="N5183" i="24"/>
  <c r="N5179" i="24"/>
  <c r="N5176" i="24"/>
  <c r="N5172" i="24"/>
  <c r="N5168" i="24"/>
  <c r="N5164" i="24"/>
  <c r="N5160" i="24"/>
  <c r="N5156" i="24"/>
  <c r="N4382" i="24"/>
  <c r="N4369" i="24"/>
  <c r="N4365" i="24"/>
  <c r="N4361" i="24"/>
  <c r="N8334" i="24"/>
  <c r="N8329" i="24"/>
  <c r="N8325" i="24"/>
  <c r="N8321" i="24"/>
  <c r="N8317" i="24"/>
  <c r="N8313" i="24"/>
  <c r="N4911" i="24"/>
  <c r="N2752" i="24"/>
  <c r="N2750" i="24"/>
  <c r="N2748" i="24"/>
  <c r="N2746" i="24"/>
  <c r="N2744" i="24"/>
  <c r="N8148" i="24"/>
  <c r="N4896" i="24"/>
  <c r="N7470" i="24"/>
  <c r="N2734" i="24"/>
  <c r="N8138" i="24"/>
  <c r="N7462" i="24"/>
  <c r="N8133" i="24"/>
  <c r="N8131" i="24"/>
  <c r="N8129" i="24"/>
  <c r="N8127" i="24"/>
  <c r="N2719" i="24"/>
  <c r="N2717" i="24"/>
  <c r="N2715" i="24"/>
  <c r="N2713" i="24"/>
  <c r="N2711" i="24"/>
  <c r="N2709" i="24"/>
  <c r="N622" i="24"/>
  <c r="N4872" i="24"/>
  <c r="N1352" i="24"/>
  <c r="N1350" i="24"/>
  <c r="N1348" i="24"/>
  <c r="N1346" i="24"/>
  <c r="N1344" i="24"/>
  <c r="N1342" i="24"/>
  <c r="N3" i="24"/>
  <c r="N2321" i="24"/>
  <c r="N5588" i="24"/>
  <c r="N5584" i="24"/>
  <c r="N5578" i="24"/>
  <c r="N5571" i="24"/>
  <c r="N2304" i="24"/>
  <c r="N5565" i="24"/>
  <c r="N1329" i="24"/>
  <c r="N7173" i="24"/>
  <c r="N7169" i="24"/>
  <c r="N7165" i="24"/>
  <c r="N264" i="24"/>
  <c r="N7159" i="24"/>
  <c r="N7155" i="24"/>
  <c r="N7151" i="24"/>
  <c r="N7147" i="24"/>
  <c r="N7143" i="24"/>
  <c r="N7139" i="24"/>
  <c r="N7135" i="24"/>
  <c r="N7131" i="24"/>
  <c r="N257" i="24"/>
  <c r="N7435" i="24"/>
  <c r="N11166" i="24"/>
  <c r="N11160" i="24"/>
  <c r="N7533" i="24"/>
  <c r="N7429" i="24"/>
  <c r="N11149" i="24"/>
  <c r="N7525" i="24"/>
  <c r="N7421" i="24"/>
  <c r="N11141" i="24"/>
  <c r="N7517" i="24"/>
  <c r="N7413" i="24"/>
  <c r="N11133" i="24"/>
  <c r="N7509" i="24"/>
  <c r="N7405" i="24"/>
  <c r="N11125" i="24"/>
  <c r="N7501" i="24"/>
  <c r="N11120" i="24"/>
  <c r="N2534" i="24"/>
  <c r="N2526" i="24"/>
  <c r="N2518" i="24"/>
  <c r="N2510" i="24"/>
  <c r="N2502" i="24"/>
  <c r="N8260" i="24"/>
  <c r="N10144" i="24"/>
  <c r="N10140" i="24"/>
  <c r="N10137" i="24"/>
  <c r="N7125" i="24"/>
  <c r="N7123" i="24"/>
  <c r="N7121" i="24"/>
  <c r="N7119" i="24"/>
  <c r="N7117" i="24"/>
  <c r="N7115" i="24"/>
  <c r="N7113" i="24"/>
  <c r="N7111" i="24"/>
  <c r="N7109" i="24"/>
  <c r="N7107" i="24"/>
  <c r="N7105" i="24"/>
  <c r="N7103" i="24"/>
  <c r="N7101" i="24"/>
  <c r="N7099" i="24"/>
  <c r="N7097" i="24"/>
  <c r="N7095" i="24"/>
  <c r="N7093" i="24"/>
  <c r="N7091" i="24"/>
  <c r="N9065" i="24"/>
  <c r="N4666" i="24"/>
  <c r="N5282" i="24"/>
  <c r="N5280" i="24"/>
  <c r="N1300" i="24"/>
  <c r="N5848" i="24"/>
  <c r="N9058" i="24"/>
  <c r="N9054" i="24"/>
  <c r="N5947" i="24"/>
  <c r="N5945" i="24"/>
  <c r="N5943" i="24"/>
  <c r="N5941" i="24"/>
  <c r="N4664" i="24"/>
  <c r="N9041" i="24"/>
  <c r="N5834" i="24"/>
  <c r="N5271" i="24"/>
  <c r="N5933" i="24"/>
  <c r="N4656" i="24"/>
  <c r="N9033" i="24"/>
  <c r="N5826" i="24"/>
  <c r="N5263" i="24"/>
  <c r="N5925" i="24"/>
  <c r="N5260" i="24"/>
  <c r="N5820" i="24"/>
  <c r="N1280" i="24"/>
  <c r="N5256" i="24"/>
  <c r="N5816" i="24"/>
  <c r="N1200" i="24"/>
  <c r="N1192" i="24"/>
  <c r="N1184" i="24"/>
  <c r="N1176" i="24"/>
  <c r="N11114" i="24"/>
  <c r="N11106" i="24"/>
  <c r="N11100" i="24"/>
  <c r="N11096" i="24"/>
  <c r="N11092" i="24"/>
  <c r="N11088" i="24"/>
  <c r="N11084" i="24"/>
  <c r="N11080" i="24"/>
  <c r="N11076" i="24"/>
  <c r="N11072" i="24"/>
  <c r="N7383" i="24"/>
  <c r="N6375" i="24"/>
  <c r="N6374" i="24"/>
  <c r="N6372" i="24"/>
  <c r="N6371" i="24"/>
  <c r="N10096" i="24"/>
  <c r="N3969" i="24"/>
  <c r="N11211" i="24"/>
  <c r="N6366" i="24"/>
  <c r="N10089" i="24"/>
  <c r="N7379" i="24"/>
  <c r="N10085" i="24"/>
  <c r="N6363" i="24"/>
  <c r="N10083" i="24"/>
  <c r="N11204" i="24"/>
  <c r="N9470" i="24"/>
  <c r="N6908" i="24"/>
  <c r="N6906" i="24"/>
  <c r="N2792" i="24"/>
  <c r="N6885" i="24"/>
  <c r="N5708" i="24"/>
  <c r="N9890" i="24"/>
  <c r="N9886" i="24"/>
  <c r="N9882" i="24"/>
  <c r="N6875" i="24"/>
  <c r="N9875" i="24"/>
  <c r="N6870" i="24"/>
  <c r="N1857" i="24"/>
  <c r="N4119" i="24"/>
  <c r="N8308" i="24"/>
  <c r="N10348" i="24"/>
  <c r="N6985" i="24"/>
  <c r="N10705" i="24"/>
  <c r="N10704" i="24"/>
  <c r="N10703" i="24"/>
  <c r="N6255" i="24"/>
  <c r="N6976" i="24"/>
  <c r="N6975" i="24"/>
  <c r="N6247" i="24"/>
  <c r="N10697" i="24"/>
  <c r="N10335" i="24"/>
  <c r="N3230" i="24"/>
  <c r="N6967" i="24"/>
  <c r="N1755" i="24"/>
  <c r="N8293" i="24"/>
  <c r="N3228" i="24"/>
  <c r="N7374" i="24"/>
  <c r="N6353" i="24"/>
  <c r="N3957" i="24"/>
  <c r="N6860" i="24"/>
  <c r="N9468" i="24"/>
  <c r="N6349" i="24"/>
  <c r="N7372" i="24"/>
  <c r="N6143" i="24"/>
  <c r="N5694" i="24"/>
  <c r="N9465" i="24"/>
  <c r="N9463" i="24"/>
  <c r="N6902" i="24"/>
  <c r="N7368" i="24"/>
  <c r="N4402" i="24"/>
  <c r="N5688" i="24"/>
  <c r="N6849" i="24"/>
  <c r="N5686" i="24"/>
  <c r="N9859" i="24"/>
  <c r="N9858" i="24"/>
  <c r="N1847" i="24"/>
  <c r="N2784" i="24"/>
  <c r="N11184" i="24"/>
  <c r="N9456" i="24"/>
  <c r="N2967" i="24"/>
  <c r="N2780" i="24"/>
  <c r="N4112" i="24"/>
  <c r="N10331" i="24"/>
  <c r="N6960" i="24"/>
  <c r="N7325" i="24"/>
  <c r="N7322" i="24"/>
  <c r="N10326" i="24"/>
  <c r="N10325" i="24"/>
  <c r="N4104" i="24"/>
  <c r="N7314" i="24"/>
  <c r="N10676" i="24"/>
  <c r="N10320" i="24"/>
  <c r="N3225" i="24"/>
  <c r="N6232" i="24"/>
  <c r="N8279" i="24"/>
  <c r="N7306" i="24"/>
  <c r="N4395" i="24"/>
  <c r="N6844" i="24"/>
  <c r="N1844" i="24"/>
  <c r="N9853" i="24"/>
  <c r="N4090" i="24"/>
  <c r="N10313" i="24"/>
  <c r="N7358" i="24"/>
  <c r="N8275" i="24"/>
  <c r="N3939" i="24"/>
  <c r="N6340" i="24"/>
  <c r="N8273" i="24"/>
  <c r="N6948" i="24"/>
  <c r="N8271" i="24"/>
  <c r="N11175" i="24"/>
  <c r="N9446" i="24"/>
  <c r="N1741" i="24"/>
  <c r="N4391" i="24"/>
  <c r="N9445" i="24"/>
  <c r="N2962" i="24"/>
  <c r="N3934" i="24"/>
  <c r="N10057" i="24"/>
  <c r="N10055" i="24"/>
  <c r="N5671" i="24"/>
  <c r="N2773" i="24"/>
  <c r="N6332" i="24"/>
  <c r="N10052" i="24"/>
  <c r="N5668" i="24"/>
  <c r="N9848" i="24"/>
  <c r="N6125" i="24"/>
  <c r="N2961" i="24"/>
  <c r="N8265" i="24"/>
  <c r="N2772" i="24"/>
  <c r="N6939" i="24"/>
  <c r="N9845" i="24"/>
  <c r="N2771" i="24"/>
  <c r="N11066" i="24"/>
  <c r="N11062" i="24"/>
  <c r="N11058" i="24"/>
  <c r="N11054" i="24"/>
  <c r="N11050" i="24"/>
  <c r="N11046" i="24"/>
  <c r="N11042" i="24"/>
  <c r="N11038" i="24"/>
  <c r="N11035" i="24"/>
  <c r="N10624" i="24"/>
  <c r="N3890" i="24"/>
  <c r="N11027" i="24"/>
  <c r="N10616" i="24"/>
  <c r="N3882" i="24"/>
  <c r="N11019" i="24"/>
  <c r="N9329" i="24"/>
  <c r="N9321" i="24"/>
  <c r="N9313" i="24"/>
  <c r="N9305" i="24"/>
  <c r="N9297" i="24"/>
  <c r="N9289" i="24"/>
  <c r="N3617" i="24"/>
  <c r="N8466" i="24"/>
  <c r="N5040" i="24"/>
  <c r="N9839" i="24"/>
  <c r="N5038" i="24"/>
  <c r="N7273" i="24"/>
  <c r="N9836" i="24"/>
  <c r="N5785" i="24"/>
  <c r="N9123" i="24"/>
  <c r="N10548" i="24"/>
  <c r="N2601" i="24"/>
  <c r="N3700" i="24"/>
  <c r="N424" i="24"/>
  <c r="N2599" i="24"/>
  <c r="N9213" i="24"/>
  <c r="N9212" i="24"/>
  <c r="N7268" i="24"/>
  <c r="N10902" i="24"/>
  <c r="N5035" i="24"/>
  <c r="N10543" i="24"/>
  <c r="N9119" i="24"/>
  <c r="N5032" i="24"/>
  <c r="N3695" i="24"/>
  <c r="N2594" i="24"/>
  <c r="N5030" i="24"/>
  <c r="N9116" i="24"/>
  <c r="N6661" i="24"/>
  <c r="N2592" i="24"/>
  <c r="N422" i="24"/>
  <c r="N9205" i="24"/>
  <c r="N2587" i="24"/>
  <c r="N2261" i="24"/>
  <c r="N7258" i="24"/>
  <c r="N2583" i="24"/>
  <c r="N10028" i="24"/>
  <c r="N5773" i="24"/>
  <c r="N9822" i="24"/>
  <c r="N5024" i="24"/>
  <c r="N9821" i="24"/>
  <c r="N6654" i="24"/>
  <c r="N5768" i="24"/>
  <c r="N5021" i="24"/>
  <c r="N10025" i="24"/>
  <c r="N9819" i="24"/>
  <c r="N10889" i="24"/>
  <c r="N3688" i="24"/>
  <c r="N10526" i="24"/>
  <c r="N2257" i="24"/>
  <c r="N9095" i="24"/>
  <c r="N9818" i="24"/>
  <c r="N9817" i="24"/>
  <c r="N2254" i="24"/>
  <c r="N2253" i="24"/>
  <c r="N10887" i="24"/>
  <c r="N5761" i="24"/>
  <c r="N3683" i="24"/>
  <c r="N5759" i="24"/>
  <c r="N10018" i="24"/>
  <c r="N10884" i="24"/>
  <c r="N10519" i="24"/>
  <c r="N10016" i="24"/>
  <c r="N9188" i="24"/>
  <c r="N2248" i="24"/>
  <c r="N9813" i="24"/>
  <c r="N3585" i="24"/>
  <c r="N5007" i="24"/>
  <c r="N10012" i="24"/>
  <c r="N9810" i="24"/>
  <c r="N7245" i="24"/>
  <c r="N9808" i="24"/>
  <c r="N9084" i="24"/>
  <c r="N10515" i="24"/>
  <c r="N8428" i="24"/>
  <c r="N10874" i="24"/>
  <c r="N8426" i="24"/>
  <c r="N9802" i="24"/>
  <c r="N9801" i="24"/>
  <c r="N3579" i="24"/>
  <c r="N6632" i="24"/>
  <c r="N8421" i="24"/>
  <c r="N3575" i="24"/>
  <c r="N9176" i="24"/>
  <c r="N10508" i="24"/>
  <c r="N3674" i="24"/>
  <c r="N10000" i="24"/>
  <c r="N2565" i="24"/>
  <c r="N11322" i="24"/>
  <c r="N11318" i="24"/>
  <c r="N8199" i="24"/>
  <c r="N7688" i="24"/>
  <c r="N7687" i="24"/>
  <c r="N11314" i="24"/>
  <c r="N8399" i="24"/>
  <c r="N8910" i="24"/>
  <c r="N8908" i="24"/>
  <c r="N4614" i="24"/>
  <c r="N8397" i="24"/>
  <c r="N4204" i="24"/>
  <c r="N7679" i="24"/>
  <c r="N9572" i="24"/>
  <c r="N6096" i="24"/>
  <c r="N8392" i="24"/>
  <c r="N7676" i="24"/>
  <c r="N8905" i="24"/>
  <c r="N7071" i="24"/>
  <c r="N8904" i="24"/>
  <c r="N4197" i="24"/>
  <c r="N4761" i="24"/>
  <c r="N2370" i="24"/>
  <c r="N4760" i="24"/>
  <c r="N4759" i="24"/>
  <c r="N4758" i="24"/>
  <c r="N10194" i="24"/>
  <c r="N5435" i="24"/>
  <c r="N10182" i="24"/>
  <c r="N10177" i="24"/>
  <c r="N1540" i="24"/>
  <c r="N1232" i="24"/>
  <c r="N10173" i="24"/>
  <c r="N8184" i="24"/>
  <c r="N7620" i="24"/>
  <c r="N7619" i="24"/>
  <c r="N4604" i="24"/>
  <c r="N9563" i="24"/>
  <c r="N7067" i="24"/>
  <c r="N5424" i="24"/>
  <c r="N3837" i="24"/>
  <c r="N8178" i="24"/>
  <c r="N8177" i="24"/>
  <c r="N2369" i="24"/>
  <c r="N7821" i="24"/>
  <c r="N7663" i="24"/>
  <c r="N8176" i="24"/>
  <c r="N4190" i="24"/>
  <c r="N6086" i="24"/>
  <c r="N8894" i="24"/>
  <c r="N3321" i="24"/>
  <c r="N10161" i="24"/>
  <c r="N7660" i="24"/>
  <c r="N3834" i="24"/>
  <c r="N3320" i="24"/>
  <c r="N11293" i="24"/>
  <c r="N8379" i="24"/>
  <c r="N7816" i="24"/>
  <c r="N11288" i="24"/>
  <c r="N8889" i="24"/>
  <c r="N8172" i="24"/>
  <c r="N7054" i="24"/>
  <c r="N8374" i="24"/>
  <c r="N6080" i="24"/>
  <c r="N11281" i="24"/>
  <c r="N8884" i="24"/>
  <c r="N3989" i="24"/>
  <c r="N4751" i="24"/>
  <c r="N3988" i="24"/>
  <c r="N3016" i="24"/>
  <c r="N3015" i="24"/>
  <c r="N6076" i="24"/>
  <c r="N5413" i="24"/>
  <c r="N8371" i="24"/>
  <c r="N5412" i="24"/>
  <c r="N4593" i="24"/>
  <c r="N4746" i="24"/>
  <c r="N6074" i="24"/>
  <c r="N8368" i="24"/>
  <c r="N3828" i="24"/>
  <c r="N2096" i="24"/>
  <c r="N5410" i="24"/>
  <c r="N8366" i="24"/>
  <c r="N2360" i="24"/>
  <c r="N8163" i="24"/>
  <c r="N2756" i="24"/>
  <c r="N9736" i="24"/>
  <c r="N9634" i="24"/>
  <c r="N9680" i="24"/>
  <c r="N9631" i="24"/>
  <c r="N9167" i="24"/>
  <c r="N5743" i="24"/>
  <c r="N8091" i="24"/>
  <c r="N9626" i="24"/>
  <c r="N8088" i="24"/>
  <c r="N7985" i="24"/>
  <c r="N8086" i="24"/>
  <c r="N5739" i="24"/>
  <c r="N6712" i="24"/>
  <c r="N6711" i="24"/>
  <c r="N7980" i="24"/>
  <c r="N7979" i="24"/>
  <c r="N3126" i="24"/>
  <c r="N9620" i="24"/>
  <c r="N5378" i="24"/>
  <c r="N9158" i="24"/>
  <c r="N2921" i="24"/>
  <c r="N2920" i="24"/>
  <c r="N616" i="24"/>
  <c r="N7974" i="24"/>
  <c r="N2919" i="24"/>
  <c r="N9668" i="24"/>
  <c r="N8079" i="24"/>
  <c r="N9609" i="24"/>
  <c r="N9659" i="24"/>
  <c r="N4862" i="24"/>
  <c r="N9655" i="24"/>
  <c r="N5727" i="24"/>
  <c r="N4859" i="24"/>
  <c r="N4857" i="24"/>
  <c r="N3481" i="24"/>
  <c r="N9598" i="24"/>
  <c r="N9649" i="24"/>
  <c r="N8067" i="24"/>
  <c r="N3478" i="24"/>
  <c r="N2912" i="24"/>
  <c r="N9595" i="24"/>
  <c r="N3474" i="24"/>
  <c r="N9593" i="24"/>
  <c r="N5358" i="24"/>
  <c r="N9591" i="24"/>
  <c r="N9590" i="24"/>
  <c r="N6706" i="24"/>
  <c r="N9148" i="24"/>
  <c r="N9145" i="24"/>
  <c r="N3123" i="24"/>
  <c r="N2563" i="24"/>
  <c r="N6690" i="24"/>
  <c r="N2148" i="24"/>
  <c r="N3116" i="24"/>
  <c r="N2146" i="24"/>
  <c r="N2552" i="24"/>
  <c r="N9714" i="24"/>
  <c r="N7565" i="24"/>
  <c r="N7970" i="24"/>
  <c r="N7559" i="24"/>
  <c r="N9702" i="24"/>
  <c r="N7557" i="24"/>
  <c r="N9697" i="24"/>
  <c r="N2356" i="24"/>
  <c r="N1380" i="24"/>
  <c r="N7550" i="24"/>
  <c r="N9692" i="24"/>
  <c r="N7771" i="24"/>
  <c r="N4717" i="24"/>
  <c r="N4714" i="24"/>
  <c r="N3372" i="24"/>
  <c r="N10460" i="24"/>
  <c r="N1075" i="24"/>
  <c r="N1685" i="24"/>
  <c r="N10298" i="24"/>
  <c r="N10294" i="24"/>
  <c r="N10290" i="24"/>
  <c r="N7737" i="24"/>
  <c r="N10794" i="24"/>
  <c r="N10282" i="24"/>
  <c r="N7729" i="24"/>
  <c r="N10786" i="24"/>
  <c r="N10274" i="24"/>
  <c r="N10272" i="24"/>
  <c r="N3640" i="24"/>
  <c r="N3078" i="24"/>
  <c r="N10778" i="24"/>
  <c r="N7717" i="24"/>
  <c r="N10776" i="24"/>
  <c r="N2666" i="24"/>
  <c r="N3073" i="24"/>
  <c r="N3633" i="24"/>
  <c r="N10263" i="24"/>
  <c r="N10772" i="24"/>
  <c r="N3070" i="24"/>
  <c r="N2203" i="24"/>
  <c r="N2865" i="24"/>
  <c r="N2048" i="24"/>
  <c r="N4036" i="24"/>
  <c r="N3781" i="24"/>
  <c r="N7707" i="24"/>
  <c r="N2657" i="24"/>
  <c r="N3625" i="24"/>
  <c r="N10255" i="24"/>
  <c r="N10764" i="24"/>
  <c r="N3062" i="24"/>
  <c r="N2195" i="24"/>
  <c r="N10757" i="24"/>
  <c r="N6187" i="24"/>
  <c r="N162" i="24"/>
  <c r="N7523" i="24"/>
  <c r="N618" i="24"/>
  <c r="N617" i="24"/>
  <c r="N4864" i="24"/>
  <c r="N3431" i="24"/>
  <c r="N9670" i="24"/>
  <c r="N9613" i="24"/>
  <c r="N9664" i="24"/>
  <c r="N5733" i="24"/>
  <c r="N5374" i="24"/>
  <c r="N5730" i="24"/>
  <c r="N8074" i="24"/>
  <c r="N9653" i="24"/>
  <c r="N8072" i="24"/>
  <c r="N9652" i="24"/>
  <c r="N5366" i="24"/>
  <c r="N5365" i="24"/>
  <c r="N8068" i="24"/>
  <c r="N9597" i="24"/>
  <c r="N5361" i="24"/>
  <c r="N5719" i="24"/>
  <c r="N5360" i="24"/>
  <c r="N9594" i="24"/>
  <c r="N2911" i="24"/>
  <c r="N2910" i="24"/>
  <c r="N2909" i="24"/>
  <c r="N5357" i="24"/>
  <c r="N6705" i="24"/>
  <c r="N9147" i="24"/>
  <c r="N6696" i="24"/>
  <c r="N6693" i="24"/>
  <c r="N3120" i="24"/>
  <c r="N2559" i="24"/>
  <c r="N3118" i="24"/>
  <c r="N6685" i="24"/>
  <c r="N9132" i="24"/>
  <c r="N2144" i="24"/>
  <c r="N7568" i="24"/>
  <c r="N7972" i="24"/>
  <c r="N9707" i="24"/>
  <c r="N7558" i="24"/>
  <c r="N3429" i="24"/>
  <c r="N7963" i="24"/>
  <c r="N3424" i="24"/>
  <c r="N7962" i="24"/>
  <c r="N7960" i="24"/>
  <c r="N1379" i="24"/>
  <c r="N3419" i="24"/>
  <c r="N7770" i="24"/>
  <c r="N7763" i="24"/>
  <c r="N4561" i="24"/>
  <c r="N4711" i="24"/>
  <c r="N7755" i="24"/>
  <c r="N4703" i="24"/>
  <c r="N4545" i="24"/>
  <c r="N4695" i="24"/>
  <c r="N11270" i="24"/>
  <c r="N10245" i="24"/>
  <c r="N10241" i="24"/>
  <c r="N10225" i="24"/>
  <c r="N11239" i="24"/>
  <c r="N4300" i="24"/>
  <c r="N10214" i="24"/>
  <c r="N11223" i="24"/>
  <c r="N5990" i="24"/>
  <c r="N5986" i="24"/>
  <c r="N5982" i="24"/>
  <c r="N4950" i="24"/>
  <c r="N10390" i="24"/>
  <c r="N10386" i="24"/>
  <c r="N10382" i="24"/>
  <c r="N5219" i="24"/>
  <c r="N6999" i="24"/>
  <c r="N5211" i="24"/>
  <c r="N10596" i="24"/>
  <c r="N10588" i="24"/>
  <c r="N10584" i="24"/>
  <c r="N2461" i="24"/>
  <c r="N3274" i="24"/>
  <c r="N10566" i="24"/>
  <c r="N3266" i="24"/>
  <c r="N8041" i="24"/>
  <c r="N8037" i="24"/>
  <c r="N8022" i="24"/>
  <c r="N8679" i="24"/>
  <c r="N8014" i="24"/>
  <c r="N6404" i="24"/>
  <c r="N6396" i="24"/>
  <c r="N6393" i="24"/>
  <c r="N10715" i="24"/>
  <c r="N10968" i="24"/>
  <c r="N4807" i="24"/>
  <c r="N4803" i="24"/>
  <c r="N7214" i="24"/>
  <c r="N5069" i="24"/>
  <c r="N9488" i="24"/>
  <c r="N8658" i="24"/>
  <c r="N6041" i="24"/>
  <c r="N5631" i="24"/>
  <c r="N6030" i="24"/>
  <c r="N8629" i="24"/>
  <c r="N5459" i="24"/>
  <c r="N10855" i="24"/>
  <c r="N10815" i="24"/>
  <c r="N9989" i="24"/>
  <c r="N9849" i="24"/>
  <c r="N11172" i="24"/>
  <c r="N9440" i="24"/>
  <c r="N7299" i="24"/>
  <c r="N6331" i="24"/>
  <c r="N6942" i="24"/>
  <c r="N7297" i="24"/>
  <c r="N10306" i="24"/>
  <c r="N7347" i="24"/>
  <c r="N10662" i="24"/>
  <c r="N10049" i="24"/>
  <c r="N2960" i="24"/>
  <c r="N7295" i="24"/>
  <c r="N10660" i="24"/>
  <c r="N11065" i="24"/>
  <c r="N11061" i="24"/>
  <c r="N11057" i="24"/>
  <c r="N11053" i="24"/>
  <c r="N11049" i="24"/>
  <c r="N11045" i="24"/>
  <c r="N11041" i="24"/>
  <c r="N11037" i="24"/>
  <c r="N10626" i="24"/>
  <c r="N3892" i="24"/>
  <c r="N11029" i="24"/>
  <c r="N10618" i="24"/>
  <c r="N3884" i="24"/>
  <c r="N11021" i="24"/>
  <c r="N10610" i="24"/>
  <c r="N9327" i="24"/>
  <c r="N9319" i="24"/>
  <c r="N9311" i="24"/>
  <c r="N9303" i="24"/>
  <c r="N9295" i="24"/>
  <c r="N9287" i="24"/>
  <c r="N425" i="24"/>
  <c r="N3703" i="24"/>
  <c r="N6678" i="24"/>
  <c r="N9127" i="24"/>
  <c r="N2272" i="24"/>
  <c r="N5786" i="24"/>
  <c r="N7272" i="24"/>
  <c r="N9215" i="24"/>
  <c r="N5037" i="24"/>
  <c r="N9121" i="24"/>
  <c r="N2269" i="24"/>
  <c r="N6672" i="24"/>
  <c r="N3610" i="24"/>
  <c r="N3608" i="24"/>
  <c r="N8459" i="24"/>
  <c r="N7269" i="24"/>
  <c r="N3604" i="24"/>
  <c r="N6667" i="24"/>
  <c r="N7267" i="24"/>
  <c r="N5780" i="24"/>
  <c r="N3696" i="24"/>
  <c r="N5779" i="24"/>
  <c r="N3694" i="24"/>
  <c r="N2266" i="24"/>
  <c r="N7262" i="24"/>
  <c r="N2265" i="24"/>
  <c r="N5775" i="24"/>
  <c r="N10032" i="24"/>
  <c r="N9114" i="24"/>
  <c r="N2588" i="24"/>
  <c r="N9204" i="24"/>
  <c r="N2585" i="24"/>
  <c r="N9110" i="24"/>
  <c r="N8452" i="24"/>
  <c r="N10892" i="24"/>
  <c r="N9108" i="24"/>
  <c r="N3596" i="24"/>
  <c r="N7255" i="24"/>
  <c r="N9198" i="24"/>
  <c r="N3691" i="24"/>
  <c r="N9102" i="24"/>
  <c r="N6652" i="24"/>
  <c r="N3690" i="24"/>
  <c r="N10023" i="24"/>
  <c r="N9098" i="24"/>
  <c r="N8445" i="24"/>
  <c r="N3593" i="24"/>
  <c r="N5017" i="24"/>
  <c r="N6646" i="24"/>
  <c r="N3686" i="24"/>
  <c r="N9093" i="24"/>
  <c r="N5015" i="24"/>
  <c r="N7251" i="24"/>
  <c r="N9092" i="24"/>
  <c r="N415" i="24"/>
  <c r="N8441" i="24"/>
  <c r="N7249" i="24"/>
  <c r="N3682" i="24"/>
  <c r="N10017" i="24"/>
  <c r="N5757" i="24"/>
  <c r="N5011" i="24"/>
  <c r="N2572" i="24"/>
  <c r="N5009" i="24"/>
  <c r="N5752" i="24"/>
  <c r="N5008" i="24"/>
  <c r="N9811" i="24"/>
  <c r="N9183" i="24"/>
  <c r="N10878" i="24"/>
  <c r="N10010" i="24"/>
  <c r="N10877" i="24"/>
  <c r="N10876" i="24"/>
  <c r="N5750" i="24"/>
  <c r="N10007" i="24"/>
  <c r="N9082" i="24"/>
  <c r="N9803" i="24"/>
  <c r="N10873" i="24"/>
  <c r="N10871" i="24"/>
  <c r="N9800" i="24"/>
  <c r="N2568" i="24"/>
  <c r="N3576" i="24"/>
  <c r="N9177" i="24"/>
  <c r="N9798" i="24"/>
  <c r="N10002" i="24"/>
  <c r="N9795" i="24"/>
  <c r="N2246" i="24"/>
  <c r="N8417" i="24"/>
  <c r="N11320" i="24"/>
  <c r="N9580" i="24"/>
  <c r="N7636" i="24"/>
  <c r="N8403" i="24"/>
  <c r="N7841" i="24"/>
  <c r="N7840" i="24"/>
  <c r="N7633" i="24"/>
  <c r="N7684" i="24"/>
  <c r="N7630" i="24"/>
  <c r="N7629" i="24"/>
  <c r="N4000" i="24"/>
  <c r="N7680" i="24"/>
  <c r="N11311" i="24"/>
  <c r="N6097" i="24"/>
  <c r="N3999" i="24"/>
  <c r="N3843" i="24"/>
  <c r="N4200" i="24"/>
  <c r="N7675" i="24"/>
  <c r="N3842" i="24"/>
  <c r="N3329" i="24"/>
  <c r="N4608" i="24"/>
  <c r="N8186" i="24"/>
  <c r="N8185" i="24"/>
  <c r="N4606" i="24"/>
  <c r="N4605" i="24"/>
  <c r="N9567" i="24"/>
  <c r="N10192" i="24"/>
  <c r="N5434" i="24"/>
  <c r="N10180" i="24"/>
  <c r="N10176" i="24"/>
  <c r="N1539" i="24"/>
  <c r="N1536" i="24"/>
  <c r="N1638" i="24"/>
  <c r="N7668" i="24"/>
  <c r="N8901" i="24"/>
  <c r="N9564" i="24"/>
  <c r="N8181" i="24"/>
  <c r="N7068" i="24"/>
  <c r="N3997" i="24"/>
  <c r="N3996" i="24"/>
  <c r="N4601" i="24"/>
  <c r="N6087" i="24"/>
  <c r="N4191" i="24"/>
  <c r="N2102" i="24"/>
  <c r="N7617" i="24"/>
  <c r="N9560" i="24"/>
  <c r="N11298" i="24"/>
  <c r="N8895" i="24"/>
  <c r="N4189" i="24"/>
  <c r="N9556" i="24"/>
  <c r="N2766" i="24"/>
  <c r="N6085" i="24"/>
  <c r="N11294" i="24"/>
  <c r="N4753" i="24"/>
  <c r="N517" i="24"/>
  <c r="N10159" i="24"/>
  <c r="N7659" i="24"/>
  <c r="N11289" i="24"/>
  <c r="N7657" i="24"/>
  <c r="N6082" i="24"/>
  <c r="N11285" i="24"/>
  <c r="N7655" i="24"/>
  <c r="N7052" i="24"/>
  <c r="N8373" i="24"/>
  <c r="N3991" i="24"/>
  <c r="N5415" i="24"/>
  <c r="N8168" i="24"/>
  <c r="N8167" i="24"/>
  <c r="N8881" i="24"/>
  <c r="N7808" i="24"/>
  <c r="N7807" i="24"/>
  <c r="N7806" i="24"/>
  <c r="N3013" i="24"/>
  <c r="N6075" i="24"/>
  <c r="N1588" i="24"/>
  <c r="N8370" i="24"/>
  <c r="N7652" i="24"/>
  <c r="N3829" i="24"/>
  <c r="N2097" i="24"/>
  <c r="N3983" i="24"/>
  <c r="N11277" i="24"/>
  <c r="N11276" i="24"/>
  <c r="N7041" i="24"/>
  <c r="N8878" i="24"/>
  <c r="N359" i="24"/>
  <c r="N8162" i="24"/>
  <c r="N9685" i="24"/>
  <c r="N9682" i="24"/>
  <c r="N7994" i="24"/>
  <c r="N7991" i="24"/>
  <c r="N9628" i="24"/>
  <c r="N9732" i="24"/>
  <c r="N9627" i="24"/>
  <c r="N8089" i="24"/>
  <c r="N5381" i="24"/>
  <c r="N7984" i="24"/>
  <c r="N5379" i="24"/>
  <c r="N7982" i="24"/>
  <c r="N5737" i="24"/>
  <c r="N3128" i="24"/>
  <c r="N9622" i="24"/>
  <c r="N9621" i="24"/>
  <c r="N3484" i="24"/>
  <c r="N7573" i="24"/>
  <c r="N4866" i="24"/>
  <c r="N976" i="24"/>
  <c r="N1384" i="24"/>
  <c r="N975" i="24"/>
  <c r="N8083" i="24"/>
  <c r="N5375" i="24"/>
  <c r="N9618" i="24"/>
  <c r="N9612" i="24"/>
  <c r="N9611" i="24"/>
  <c r="N9662" i="24"/>
  <c r="N9658" i="24"/>
  <c r="N9656" i="24"/>
  <c r="N9604" i="24"/>
  <c r="N9602" i="24"/>
  <c r="N3482" i="24"/>
  <c r="N8071" i="24"/>
  <c r="N2917" i="24"/>
  <c r="N4854" i="24"/>
  <c r="N3479" i="24"/>
  <c r="N5362" i="24"/>
  <c r="N2913" i="24"/>
  <c r="N8064" i="24"/>
  <c r="N974" i="24"/>
  <c r="N5359" i="24"/>
  <c r="N973" i="24"/>
  <c r="N615" i="24"/>
  <c r="N614" i="24"/>
  <c r="N9157" i="24"/>
  <c r="N6704" i="24"/>
  <c r="N6701" i="24"/>
  <c r="N9144" i="24"/>
  <c r="N9140" i="24"/>
  <c r="N2562" i="24"/>
  <c r="N9136" i="24"/>
  <c r="N6687" i="24"/>
  <c r="N2555" i="24"/>
  <c r="N3114" i="24"/>
  <c r="N9719" i="24"/>
  <c r="N9713" i="24"/>
  <c r="N9710" i="24"/>
  <c r="N7562" i="24"/>
  <c r="N7967" i="24"/>
  <c r="N7965" i="24"/>
  <c r="N9699" i="24"/>
  <c r="N2358" i="24"/>
  <c r="N9695" i="24"/>
  <c r="N2353" i="24"/>
  <c r="N7959" i="24"/>
  <c r="N2348" i="24"/>
  <c r="N7769" i="24"/>
  <c r="N4716" i="24"/>
  <c r="N7760" i="24"/>
  <c r="N4558" i="24"/>
  <c r="N4708" i="24"/>
  <c r="N7752" i="24"/>
  <c r="N4550" i="24"/>
  <c r="N4700" i="24"/>
  <c r="N7744" i="24"/>
  <c r="N4542" i="24"/>
  <c r="N11269" i="24"/>
  <c r="N11264" i="24"/>
  <c r="N11260" i="24"/>
  <c r="N11256" i="24"/>
  <c r="N11252" i="24"/>
  <c r="N11248" i="24"/>
  <c r="N11244" i="24"/>
  <c r="N4305" i="24"/>
  <c r="N10219" i="24"/>
  <c r="N11236" i="24"/>
  <c r="N4297" i="24"/>
  <c r="N10211" i="24"/>
  <c r="N11228" i="24"/>
  <c r="N4289" i="24"/>
  <c r="N10203" i="24"/>
  <c r="N5994" i="24"/>
  <c r="N4969" i="24"/>
  <c r="N4965" i="24"/>
  <c r="N4961" i="24"/>
  <c r="N2000" i="24"/>
  <c r="N4955" i="24"/>
  <c r="N5973" i="24"/>
  <c r="N1992" i="24"/>
  <c r="N10397" i="24"/>
  <c r="N7023" i="24"/>
  <c r="N7019" i="24"/>
  <c r="N7015" i="24"/>
  <c r="N7012" i="24"/>
  <c r="N5224" i="24"/>
  <c r="N10373" i="24"/>
  <c r="N7004" i="24"/>
  <c r="N5216" i="24"/>
  <c r="N10365" i="24"/>
  <c r="N6996" i="24"/>
  <c r="N5208" i="24"/>
  <c r="N10357" i="24"/>
  <c r="N10604" i="24"/>
  <c r="N9375" i="24"/>
  <c r="N9371" i="24"/>
  <c r="N9367" i="24"/>
  <c r="N9363" i="24"/>
  <c r="N9359" i="24"/>
  <c r="N9355" i="24"/>
  <c r="N3180" i="24"/>
  <c r="N3178" i="24"/>
  <c r="N3176" i="24"/>
  <c r="N10570" i="24"/>
  <c r="N9344" i="24"/>
  <c r="N2458" i="24"/>
  <c r="N1793" i="24"/>
  <c r="N9340" i="24"/>
  <c r="N2454" i="24"/>
  <c r="N1789" i="24"/>
  <c r="N9336" i="24"/>
  <c r="N2450" i="24"/>
  <c r="N8707" i="24"/>
  <c r="N8703" i="24"/>
  <c r="N8699" i="24"/>
  <c r="N8695" i="24"/>
  <c r="N8692" i="24"/>
  <c r="N8027" i="24"/>
  <c r="N4505" i="24"/>
  <c r="N8684" i="24"/>
  <c r="N8019" i="24"/>
  <c r="N4497" i="24"/>
  <c r="N8676" i="24"/>
  <c r="N8011" i="24"/>
  <c r="N10502" i="24"/>
  <c r="N10494" i="24"/>
  <c r="N10487" i="24"/>
  <c r="N10483" i="24"/>
  <c r="N10479" i="24"/>
  <c r="N10475" i="24"/>
  <c r="N3383" i="24"/>
  <c r="N6390" i="24"/>
  <c r="N10467" i="24"/>
  <c r="N6385" i="24"/>
  <c r="N6383" i="24"/>
  <c r="N10461" i="24"/>
  <c r="N1076" i="24"/>
  <c r="N1686" i="24"/>
  <c r="N10457" i="24"/>
  <c r="N10297" i="24"/>
  <c r="N10293" i="24"/>
  <c r="N7739" i="24"/>
  <c r="N10796" i="24"/>
  <c r="N10284" i="24"/>
  <c r="N7731" i="24"/>
  <c r="N10788" i="24"/>
  <c r="N10276" i="24"/>
  <c r="N10783" i="24"/>
  <c r="N3641" i="24"/>
  <c r="N10780" i="24"/>
  <c r="N7719" i="24"/>
  <c r="N10268" i="24"/>
  <c r="N10267" i="24"/>
  <c r="N2871" i="24"/>
  <c r="N7715" i="24"/>
  <c r="N10774" i="24"/>
  <c r="N3072" i="24"/>
  <c r="N2205" i="24"/>
  <c r="N2867" i="24"/>
  <c r="N2050" i="24"/>
  <c r="N4038" i="24"/>
  <c r="N3783" i="24"/>
  <c r="N7709" i="24"/>
  <c r="N2659" i="24"/>
  <c r="N3627" i="24"/>
  <c r="N10257" i="24"/>
  <c r="N10766" i="24"/>
  <c r="N3064" i="24"/>
  <c r="N2197" i="24"/>
  <c r="N2859" i="24"/>
  <c r="N2042" i="24"/>
  <c r="N11015" i="24"/>
  <c r="N10756" i="24"/>
  <c r="N10753" i="24"/>
  <c r="N11005" i="24"/>
  <c r="N9013" i="24"/>
  <c r="N10745" i="24"/>
  <c r="N10997" i="24"/>
  <c r="N9005" i="24"/>
  <c r="N10737" i="24"/>
  <c r="N10989" i="24"/>
  <c r="N8997" i="24"/>
  <c r="N10729" i="24"/>
  <c r="N10981" i="24"/>
  <c r="N8989" i="24"/>
  <c r="N10721" i="24"/>
  <c r="N8984" i="24"/>
  <c r="N8982" i="24"/>
  <c r="N464" i="24"/>
  <c r="N1431" i="24"/>
  <c r="N10452" i="24"/>
  <c r="N10444" i="24"/>
  <c r="N10436" i="24"/>
  <c r="N10429" i="24"/>
  <c r="N10425" i="24"/>
  <c r="N10421" i="24"/>
  <c r="N10417" i="24"/>
  <c r="N10413" i="24"/>
  <c r="N10409" i="24"/>
  <c r="N9531" i="24"/>
  <c r="N7228" i="24"/>
  <c r="N7224" i="24"/>
  <c r="N7220" i="24"/>
  <c r="N5074" i="24"/>
  <c r="N9509" i="24"/>
  <c r="N7211" i="24"/>
  <c r="N5066" i="24"/>
  <c r="N9501" i="24"/>
  <c r="N7203" i="24"/>
  <c r="N5058" i="24"/>
  <c r="N9493" i="24"/>
  <c r="N7195" i="24"/>
  <c r="N8857" i="24"/>
  <c r="N8852" i="24"/>
  <c r="N8848" i="24"/>
  <c r="N6049" i="24"/>
  <c r="N5486" i="24"/>
  <c r="N8646" i="24"/>
  <c r="N6044" i="24"/>
  <c r="N5634" i="24"/>
  <c r="N8836" i="24"/>
  <c r="N5478" i="24"/>
  <c r="N8833" i="24"/>
  <c r="N3741" i="24"/>
  <c r="N5474" i="24"/>
  <c r="N8829" i="24"/>
  <c r="N2271" i="24"/>
  <c r="N5036" i="24"/>
  <c r="N8462" i="24"/>
  <c r="N9120" i="24"/>
  <c r="N3697" i="24"/>
  <c r="N3607" i="24"/>
  <c r="N10904" i="24"/>
  <c r="N9211" i="24"/>
  <c r="N2596" i="24"/>
  <c r="N10901" i="24"/>
  <c r="N5033" i="24"/>
  <c r="N8456" i="24"/>
  <c r="N9208" i="24"/>
  <c r="N10898" i="24"/>
  <c r="N2593" i="24"/>
  <c r="N9829" i="24"/>
  <c r="N7261" i="24"/>
  <c r="N9115" i="24"/>
  <c r="N9827" i="24"/>
  <c r="N3693" i="24"/>
  <c r="N10031" i="24"/>
  <c r="N6658" i="24"/>
  <c r="N9825" i="24"/>
  <c r="N5025" i="24"/>
  <c r="N10893" i="24"/>
  <c r="N9203" i="24"/>
  <c r="N9202" i="24"/>
  <c r="N2581" i="24"/>
  <c r="N10532" i="24"/>
  <c r="N6655" i="24"/>
  <c r="N5022" i="24"/>
  <c r="N9195" i="24"/>
  <c r="N7254" i="24"/>
  <c r="N5019" i="24"/>
  <c r="N9099" i="24"/>
  <c r="N2259" i="24"/>
  <c r="N3594" i="24"/>
  <c r="N9097" i="24"/>
  <c r="N9192" i="24"/>
  <c r="N1028" i="24"/>
  <c r="N9191" i="24"/>
  <c r="N2255" i="24"/>
  <c r="N9190" i="24"/>
  <c r="N2576" i="24"/>
  <c r="N5013" i="24"/>
  <c r="N2574" i="24"/>
  <c r="N10886" i="24"/>
  <c r="N3592" i="24"/>
  <c r="N6642" i="24"/>
  <c r="N3591" i="24"/>
  <c r="N3590" i="24"/>
  <c r="N8439" i="24"/>
  <c r="N8438" i="24"/>
  <c r="N9187" i="24"/>
  <c r="N3586" i="24"/>
  <c r="N9812" i="24"/>
  <c r="N8434" i="24"/>
  <c r="N6639" i="24"/>
  <c r="N2571" i="24"/>
  <c r="N9086" i="24"/>
  <c r="N10009" i="24"/>
  <c r="N5751" i="24"/>
  <c r="N9806" i="24"/>
  <c r="N5005" i="24"/>
  <c r="N7239" i="24"/>
  <c r="N10510" i="24"/>
  <c r="N10003" i="24"/>
  <c r="N5749" i="24"/>
  <c r="N8423" i="24"/>
  <c r="N8422" i="24"/>
  <c r="N3675" i="24"/>
  <c r="N7233" i="24"/>
  <c r="N10867" i="24"/>
  <c r="N9796" i="24"/>
  <c r="N10507" i="24"/>
  <c r="N7230" i="24"/>
  <c r="N7229" i="24"/>
  <c r="N11319" i="24"/>
  <c r="N8404" i="24"/>
  <c r="N8914" i="24"/>
  <c r="N8197" i="24"/>
  <c r="N8912" i="24"/>
  <c r="N8195" i="24"/>
  <c r="N8193" i="24"/>
  <c r="N9574" i="24"/>
  <c r="N7838" i="24"/>
  <c r="N7836" i="24"/>
  <c r="N8191" i="24"/>
  <c r="N4612" i="24"/>
  <c r="N7627" i="24"/>
  <c r="N7626" i="24"/>
  <c r="N4609" i="24"/>
  <c r="N4202" i="24"/>
  <c r="N8906" i="24"/>
  <c r="N9570" i="24"/>
  <c r="N7833" i="24"/>
  <c r="N4762" i="24"/>
  <c r="N9568" i="24"/>
  <c r="N7673" i="24"/>
  <c r="N7672" i="24"/>
  <c r="N361" i="24"/>
  <c r="N11305" i="24"/>
  <c r="N8389" i="24"/>
  <c r="N10191" i="24"/>
  <c r="N10185" i="24"/>
  <c r="N10179" i="24"/>
  <c r="N5428" i="24"/>
  <c r="N1641" i="24"/>
  <c r="N10174" i="24"/>
  <c r="N10172" i="24"/>
  <c r="N11302" i="24"/>
  <c r="N7667" i="24"/>
  <c r="N6090" i="24"/>
  <c r="N5425" i="24"/>
  <c r="N4192" i="24"/>
  <c r="N8900" i="24"/>
  <c r="N7665" i="24"/>
  <c r="N9562" i="24"/>
  <c r="N3021" i="24"/>
  <c r="N2767" i="24"/>
  <c r="N10165" i="24"/>
  <c r="N7820" i="24"/>
  <c r="N7063" i="24"/>
  <c r="N8175" i="24"/>
  <c r="N9558" i="24"/>
  <c r="N5420" i="24"/>
  <c r="N8382" i="24"/>
  <c r="N7059" i="24"/>
  <c r="N1534" i="24"/>
  <c r="N5418" i="24"/>
  <c r="N8893" i="24"/>
  <c r="N2367" i="24"/>
  <c r="N10158" i="24"/>
  <c r="N9551" i="24"/>
  <c r="N8377" i="24"/>
  <c r="N10157" i="24"/>
  <c r="N7814" i="24"/>
  <c r="N6081" i="24"/>
  <c r="N9548" i="24"/>
  <c r="N11284" i="24"/>
  <c r="N7051" i="24"/>
  <c r="N8885" i="24"/>
  <c r="N7050" i="24"/>
  <c r="N7654" i="24"/>
  <c r="N7653" i="24"/>
  <c r="N8166" i="24"/>
  <c r="N8165" i="24"/>
  <c r="N4750" i="24"/>
  <c r="N2366" i="24"/>
  <c r="N7606" i="24"/>
  <c r="N3830" i="24"/>
  <c r="N7605" i="24"/>
  <c r="N7045" i="24"/>
  <c r="N8369" i="24"/>
  <c r="N2363" i="24"/>
  <c r="N7043" i="24"/>
  <c r="N4745" i="24"/>
  <c r="N1586" i="24"/>
  <c r="N3318" i="24"/>
  <c r="N11275" i="24"/>
  <c r="N2093" i="24"/>
  <c r="N1533" i="24"/>
  <c r="N1532" i="24"/>
  <c r="N9735" i="24"/>
  <c r="N9734" i="24"/>
  <c r="N9733" i="24"/>
  <c r="N9630" i="24"/>
  <c r="N9677" i="24"/>
  <c r="N7584" i="24"/>
  <c r="N6714" i="24"/>
  <c r="N7986" i="24"/>
  <c r="N9164" i="24"/>
  <c r="N9726" i="24"/>
  <c r="N7579" i="24"/>
  <c r="N7577" i="24"/>
  <c r="N3129" i="24"/>
  <c r="N7981" i="24"/>
  <c r="N6709" i="24"/>
  <c r="N6708" i="24"/>
  <c r="N9160" i="24"/>
  <c r="N3124" i="24"/>
  <c r="N9672" i="24"/>
  <c r="N4865" i="24"/>
  <c r="N7976" i="24"/>
  <c r="N822" i="24"/>
  <c r="N3432" i="24"/>
  <c r="N7570" i="24"/>
  <c r="N9617" i="24"/>
  <c r="N8081" i="24"/>
  <c r="N8078" i="24"/>
  <c r="N9608" i="24"/>
  <c r="N9607" i="24"/>
  <c r="N8075" i="24"/>
  <c r="N5728" i="24"/>
  <c r="N5726" i="24"/>
  <c r="N9600" i="24"/>
  <c r="N5367" i="24"/>
  <c r="N4855" i="24"/>
  <c r="N5723" i="24"/>
  <c r="N5363" i="24"/>
  <c r="N2914" i="24"/>
  <c r="N4850" i="24"/>
  <c r="N3476" i="24"/>
  <c r="N820" i="24"/>
  <c r="N4848" i="24"/>
  <c r="N819" i="24"/>
  <c r="N972" i="24"/>
  <c r="N971" i="24"/>
  <c r="N9156" i="24"/>
  <c r="N9151" i="24"/>
  <c r="N6700" i="24"/>
  <c r="N6695" i="24"/>
  <c r="N3122" i="24"/>
  <c r="N9137" i="24"/>
  <c r="N6689" i="24"/>
  <c r="N2556" i="24"/>
  <c r="N2147" i="24"/>
  <c r="N6683" i="24"/>
  <c r="N9718" i="24"/>
  <c r="N7567" i="24"/>
  <c r="N7564" i="24"/>
  <c r="N9706" i="24"/>
  <c r="N9705" i="24"/>
  <c r="N9701" i="24"/>
  <c r="N3426" i="24"/>
  <c r="N3423" i="24"/>
  <c r="N2355" i="24"/>
  <c r="N7552" i="24"/>
  <c r="N9694" i="24"/>
  <c r="N7776" i="24"/>
  <c r="N7768" i="24"/>
  <c r="N4563" i="24"/>
  <c r="N4713" i="24"/>
  <c r="N7757" i="24"/>
  <c r="N4555" i="24"/>
  <c r="N4705" i="24"/>
  <c r="N7749" i="24"/>
  <c r="N4547" i="24"/>
  <c r="N4697" i="24"/>
  <c r="N7741" i="24"/>
  <c r="N11268" i="24"/>
  <c r="N10244" i="24"/>
  <c r="N10240" i="24"/>
  <c r="N10236" i="24"/>
  <c r="N10232" i="24"/>
  <c r="N10228" i="24"/>
  <c r="N10224" i="24"/>
  <c r="N11241" i="24"/>
  <c r="N4302" i="24"/>
  <c r="N10216" i="24"/>
  <c r="N11233" i="24"/>
  <c r="N4294" i="24"/>
  <c r="N10208" i="24"/>
  <c r="N11225" i="24"/>
  <c r="N4286" i="24"/>
  <c r="N5993" i="24"/>
  <c r="N5989" i="24"/>
  <c r="N5985" i="24"/>
  <c r="N5981" i="24"/>
  <c r="N5978" i="24"/>
  <c r="N1997" i="24"/>
  <c r="N4952" i="24"/>
  <c r="N5970" i="24"/>
  <c r="N10396" i="24"/>
  <c r="N10389" i="24"/>
  <c r="N10385" i="24"/>
  <c r="N10381" i="24"/>
  <c r="N10378" i="24"/>
  <c r="N7009" i="24"/>
  <c r="N5221" i="24"/>
  <c r="N10370" i="24"/>
  <c r="N7001" i="24"/>
  <c r="N5213" i="24"/>
  <c r="N10362" i="24"/>
  <c r="N6993" i="24"/>
  <c r="N5205" i="24"/>
  <c r="N10603" i="24"/>
  <c r="N10599" i="24"/>
  <c r="N10595" i="24"/>
  <c r="N10591" i="24"/>
  <c r="N10587" i="24"/>
  <c r="N10583" i="24"/>
  <c r="N10579" i="24"/>
  <c r="N9351" i="24"/>
  <c r="N9349" i="24"/>
  <c r="N9347" i="24"/>
  <c r="N3174" i="24"/>
  <c r="N3275" i="24"/>
  <c r="N10567" i="24"/>
  <c r="N3170" i="24"/>
  <c r="N3271" i="24"/>
  <c r="N10563" i="24"/>
  <c r="N3166" i="24"/>
  <c r="N3267" i="24"/>
  <c r="N10559" i="24"/>
  <c r="N8044" i="24"/>
  <c r="N8040" i="24"/>
  <c r="N8036" i="24"/>
  <c r="N8032" i="24"/>
  <c r="N4510" i="24"/>
  <c r="N8689" i="24"/>
  <c r="N8024" i="24"/>
  <c r="N4502" i="24"/>
  <c r="N8681" i="24"/>
  <c r="N8016" i="24"/>
  <c r="N4494" i="24"/>
  <c r="N8673" i="24"/>
  <c r="N10501" i="24"/>
  <c r="N10493" i="24"/>
  <c r="N6407" i="24"/>
  <c r="N6403" i="24"/>
  <c r="N6399" i="24"/>
  <c r="N6395" i="24"/>
  <c r="N10472" i="24"/>
  <c r="N3380" i="24"/>
  <c r="N6387" i="24"/>
  <c r="N3375" i="24"/>
  <c r="N3373" i="24"/>
  <c r="N6381" i="24"/>
  <c r="N3370" i="24"/>
  <c r="N513" i="24"/>
  <c r="N6377" i="24"/>
  <c r="N10806" i="24"/>
  <c r="N10802" i="24"/>
  <c r="N10289" i="24"/>
  <c r="N7736" i="24"/>
  <c r="N10793" i="24"/>
  <c r="N10281" i="24"/>
  <c r="N7728" i="24"/>
  <c r="N10785" i="24"/>
  <c r="N7723" i="24"/>
  <c r="N4049" i="24"/>
  <c r="N7720" i="24"/>
  <c r="N10269" i="24"/>
  <c r="N3791" i="24"/>
  <c r="N3790" i="24"/>
  <c r="N10266" i="24"/>
  <c r="N2870" i="24"/>
  <c r="N7714" i="24"/>
  <c r="N2664" i="24"/>
  <c r="N3632" i="24"/>
  <c r="N10262" i="24"/>
  <c r="N10771" i="24"/>
  <c r="N3069" i="24"/>
  <c r="N2202" i="24"/>
  <c r="N2864" i="24"/>
  <c r="N2047" i="24"/>
  <c r="N4035" i="24"/>
  <c r="N3780" i="24"/>
  <c r="N7706" i="24"/>
  <c r="N2656" i="24"/>
  <c r="N3624" i="24"/>
  <c r="N10254" i="24"/>
  <c r="N10763" i="24"/>
  <c r="N11014" i="24"/>
  <c r="N11010" i="24"/>
  <c r="N9018" i="24"/>
  <c r="N10750" i="24"/>
  <c r="N11002" i="24"/>
  <c r="N9010" i="24"/>
  <c r="N10742" i="24"/>
  <c r="N10994" i="24"/>
  <c r="N9002" i="24"/>
  <c r="N10734" i="24"/>
  <c r="N10986" i="24"/>
  <c r="N8994" i="24"/>
  <c r="N10726" i="24"/>
  <c r="N10978" i="24"/>
  <c r="N8986" i="24"/>
  <c r="N10973" i="24"/>
  <c r="N10971" i="24"/>
  <c r="N8980" i="24"/>
  <c r="N10713" i="24"/>
  <c r="N10451" i="24"/>
  <c r="N10443" i="24"/>
  <c r="N10435" i="24"/>
  <c r="N4818" i="24"/>
  <c r="N4814" i="24"/>
  <c r="N4810" i="24"/>
  <c r="N4806" i="24"/>
  <c r="N4802" i="24"/>
  <c r="N4798" i="24"/>
  <c r="N9530" i="24"/>
  <c r="N9523" i="24"/>
  <c r="N9519" i="24"/>
  <c r="N9515" i="24"/>
  <c r="N7216" i="24"/>
  <c r="N5071" i="24"/>
  <c r="N9506" i="24"/>
  <c r="N7208" i="24"/>
  <c r="N5063" i="24"/>
  <c r="N9498" i="24"/>
  <c r="N7200" i="24"/>
  <c r="N5055" i="24"/>
  <c r="N9490" i="24"/>
  <c r="N8856" i="24"/>
  <c r="N8657" i="24"/>
  <c r="N8653" i="24"/>
  <c r="N8844" i="24"/>
  <c r="N6047" i="24"/>
  <c r="N5637" i="24"/>
  <c r="N8839" i="24"/>
  <c r="N5481" i="24"/>
  <c r="N8641" i="24"/>
  <c r="N6039" i="24"/>
  <c r="N8638" i="24"/>
  <c r="N5628" i="24"/>
  <c r="N6035" i="24"/>
  <c r="N8634" i="24"/>
  <c r="N5624" i="24"/>
  <c r="N6031" i="24"/>
  <c r="N8630" i="24"/>
  <c r="N5620" i="24"/>
  <c r="N6027" i="24"/>
  <c r="N8626" i="24"/>
  <c r="N3729" i="24"/>
  <c r="N5615" i="24"/>
  <c r="N5461" i="24"/>
  <c r="N6021" i="24"/>
  <c r="N10861" i="24"/>
  <c r="N10853" i="24"/>
  <c r="N10845" i="24"/>
  <c r="N10837" i="24"/>
  <c r="N10830" i="24"/>
  <c r="N10826" i="24"/>
  <c r="N10822" i="24"/>
  <c r="N10818" i="24"/>
  <c r="N10814" i="24"/>
  <c r="N9988" i="24"/>
  <c r="N9986" i="24"/>
  <c r="N9984" i="24"/>
  <c r="N9982" i="24"/>
  <c r="N9980" i="24"/>
  <c r="N9978" i="24"/>
  <c r="N8804" i="24"/>
  <c r="N6507" i="24"/>
  <c r="N8750" i="24"/>
  <c r="N9258" i="24"/>
  <c r="N9970" i="24"/>
  <c r="N8796" i="24"/>
  <c r="N6499" i="24"/>
  <c r="N8742" i="24"/>
  <c r="N9250" i="24"/>
  <c r="N9962" i="24"/>
  <c r="N8788" i="24"/>
  <c r="N6491" i="24"/>
  <c r="N8734" i="24"/>
  <c r="N9242" i="24"/>
  <c r="N9954" i="24"/>
  <c r="N8780" i="24"/>
  <c r="N6483" i="24"/>
  <c r="N9236" i="24"/>
  <c r="N8725" i="24"/>
  <c r="N6479" i="24"/>
  <c r="N8268" i="24"/>
  <c r="N10665" i="24"/>
  <c r="N10664" i="24"/>
  <c r="N6839" i="24"/>
  <c r="N6838" i="24"/>
  <c r="N7296" i="24"/>
  <c r="N5665" i="24"/>
  <c r="N6837" i="24"/>
  <c r="N5664" i="24"/>
  <c r="N6836" i="24"/>
  <c r="N10659" i="24"/>
  <c r="N11064" i="24"/>
  <c r="N11060" i="24"/>
  <c r="N11056" i="24"/>
  <c r="N11052" i="24"/>
  <c r="N11048" i="24"/>
  <c r="N11044" i="24"/>
  <c r="N11040" i="24"/>
  <c r="N10628" i="24"/>
  <c r="N3894" i="24"/>
  <c r="N11031" i="24"/>
  <c r="N10620" i="24"/>
  <c r="N3886" i="24"/>
  <c r="N11023" i="24"/>
  <c r="N10612" i="24"/>
  <c r="N3878" i="24"/>
  <c r="N9325" i="24"/>
  <c r="N9317" i="24"/>
  <c r="N9309" i="24"/>
  <c r="N9301" i="24"/>
  <c r="N9293" i="24"/>
  <c r="N9285" i="24"/>
  <c r="N6679" i="24"/>
  <c r="N10915" i="24"/>
  <c r="N5039" i="24"/>
  <c r="N8465" i="24"/>
  <c r="N9837" i="24"/>
  <c r="N2602" i="24"/>
  <c r="N10910" i="24"/>
  <c r="N8464" i="24"/>
  <c r="N10039" i="24"/>
  <c r="N3701" i="24"/>
  <c r="N6673" i="24"/>
  <c r="N10036" i="24"/>
  <c r="N3699" i="24"/>
  <c r="N6671" i="24"/>
  <c r="N2267" i="24"/>
  <c r="N3606" i="24"/>
  <c r="N10544" i="24"/>
  <c r="N5782" i="24"/>
  <c r="N5781" i="24"/>
  <c r="N9209" i="24"/>
  <c r="N9831" i="24"/>
  <c r="N9830" i="24"/>
  <c r="N3602" i="24"/>
  <c r="N10540" i="24"/>
  <c r="N10897" i="24"/>
  <c r="N9828" i="24"/>
  <c r="N5029" i="24"/>
  <c r="N8453" i="24"/>
  <c r="N6659" i="24"/>
  <c r="N2263" i="24"/>
  <c r="N2586" i="24"/>
  <c r="N10894" i="24"/>
  <c r="N7257" i="24"/>
  <c r="N9109" i="24"/>
  <c r="N9823" i="24"/>
  <c r="N10533" i="24"/>
  <c r="N9107" i="24"/>
  <c r="N9105" i="24"/>
  <c r="N9820" i="24"/>
  <c r="N9197" i="24"/>
  <c r="N6653" i="24"/>
  <c r="N10026" i="24"/>
  <c r="N9193" i="24"/>
  <c r="N2260" i="24"/>
  <c r="N2580" i="24"/>
  <c r="N2258" i="24"/>
  <c r="N6647" i="24"/>
  <c r="N7252" i="24"/>
  <c r="N9094" i="24"/>
  <c r="N6645" i="24"/>
  <c r="N3685" i="24"/>
  <c r="N416" i="24"/>
  <c r="N1023" i="24"/>
  <c r="N6643" i="24"/>
  <c r="N8442" i="24"/>
  <c r="N7250" i="24"/>
  <c r="N7248" i="24"/>
  <c r="N7247" i="24"/>
  <c r="N9090" i="24"/>
  <c r="N2249" i="24"/>
  <c r="N5755" i="24"/>
  <c r="N10881" i="24"/>
  <c r="N6640" i="24"/>
  <c r="N9186" i="24"/>
  <c r="N10517" i="24"/>
  <c r="N10880" i="24"/>
  <c r="N10516" i="24"/>
  <c r="N9809" i="24"/>
  <c r="N6636" i="24"/>
  <c r="N6635" i="24"/>
  <c r="N9083" i="24"/>
  <c r="N10514" i="24"/>
  <c r="N9804" i="24"/>
  <c r="N10512" i="24"/>
  <c r="N10004" i="24"/>
  <c r="N3678" i="24"/>
  <c r="N3676" i="24"/>
  <c r="N10869" i="24"/>
  <c r="N3577" i="24"/>
  <c r="N5002" i="24"/>
  <c r="N9799" i="24"/>
  <c r="N5744" i="24"/>
  <c r="N8419" i="24"/>
  <c r="N3573" i="24"/>
  <c r="N10506" i="24"/>
  <c r="N9794" i="24"/>
  <c r="N9583" i="24"/>
  <c r="N11317" i="24"/>
  <c r="N9578" i="24"/>
  <c r="N9576" i="24"/>
  <c r="N11315" i="24"/>
  <c r="N7686" i="24"/>
  <c r="N8398" i="24"/>
  <c r="N11312" i="24"/>
  <c r="N4768" i="24"/>
  <c r="N4767" i="24"/>
  <c r="N7681" i="24"/>
  <c r="N8396" i="24"/>
  <c r="N3844" i="24"/>
  <c r="N4763" i="24"/>
  <c r="N8393" i="24"/>
  <c r="N7677" i="24"/>
  <c r="N9571" i="24"/>
  <c r="N4198" i="24"/>
  <c r="N2371" i="24"/>
  <c r="N8187" i="24"/>
  <c r="N3327" i="24"/>
  <c r="N4607" i="24"/>
  <c r="N7622" i="24"/>
  <c r="N8390" i="24"/>
  <c r="N3326" i="24"/>
  <c r="N3325" i="24"/>
  <c r="N10190" i="24"/>
  <c r="N5433" i="24"/>
  <c r="N5431" i="24"/>
  <c r="N3026" i="24"/>
  <c r="N1538" i="24"/>
  <c r="N1231" i="24"/>
  <c r="N1637" i="24"/>
  <c r="N10170" i="24"/>
  <c r="N6091" i="24"/>
  <c r="N8182" i="24"/>
  <c r="N4193" i="24"/>
  <c r="N4602" i="24"/>
  <c r="N8180" i="24"/>
  <c r="N3022" i="24"/>
  <c r="N1535" i="24"/>
  <c r="N7823" i="24"/>
  <c r="N7066" i="24"/>
  <c r="N11300" i="24"/>
  <c r="N8896" i="24"/>
  <c r="N9559" i="24"/>
  <c r="N5422" i="24"/>
  <c r="N9557" i="24"/>
  <c r="N11296" i="24"/>
  <c r="N10162" i="24"/>
  <c r="N3019" i="24"/>
  <c r="N2101" i="24"/>
  <c r="N3993" i="24"/>
  <c r="N9555" i="24"/>
  <c r="N8380" i="24"/>
  <c r="N11292" i="24"/>
  <c r="N7817" i="24"/>
  <c r="N7815" i="24"/>
  <c r="N7611" i="24"/>
  <c r="N7055" i="24"/>
  <c r="N7812" i="24"/>
  <c r="N8375" i="24"/>
  <c r="N8887" i="24"/>
  <c r="N11282" i="24"/>
  <c r="N8170" i="24"/>
  <c r="N11280" i="24"/>
  <c r="N5414" i="24"/>
  <c r="N9545" i="24"/>
  <c r="N9544" i="24"/>
  <c r="N4598" i="24"/>
  <c r="N2763" i="24"/>
  <c r="N3987" i="24"/>
  <c r="N2365" i="24"/>
  <c r="N7805" i="24"/>
  <c r="N4185" i="24"/>
  <c r="N1635" i="24"/>
  <c r="N5411" i="24"/>
  <c r="N3984" i="24"/>
  <c r="N1634" i="24"/>
  <c r="N2758" i="24"/>
  <c r="N3827" i="24"/>
  <c r="N6073" i="24"/>
  <c r="N3317" i="24"/>
  <c r="N11274" i="24"/>
  <c r="N5409" i="24"/>
  <c r="N5408" i="24"/>
  <c r="N9173" i="24"/>
  <c r="N9681" i="24"/>
  <c r="N9679" i="24"/>
  <c r="N9169" i="24"/>
  <c r="N8093" i="24"/>
  <c r="N8092" i="24"/>
  <c r="N7582" i="24"/>
  <c r="N9625" i="24"/>
  <c r="N7581" i="24"/>
  <c r="N5380" i="24"/>
  <c r="N4867" i="24"/>
  <c r="N5738" i="24"/>
  <c r="N3486" i="24"/>
  <c r="N6710" i="24"/>
  <c r="N2155" i="24"/>
  <c r="N2359" i="24"/>
  <c r="N3125" i="24"/>
  <c r="N1386" i="24"/>
  <c r="N1385" i="24"/>
  <c r="N5735" i="24"/>
  <c r="N9721" i="24"/>
  <c r="N1383" i="24"/>
  <c r="N7571" i="24"/>
  <c r="N4863" i="24"/>
  <c r="N9616" i="24"/>
  <c r="N9667" i="24"/>
  <c r="N5734" i="24"/>
  <c r="N9661" i="24"/>
  <c r="N9657" i="24"/>
  <c r="N9605" i="24"/>
  <c r="N9654" i="24"/>
  <c r="N8073" i="24"/>
  <c r="N5369" i="24"/>
  <c r="N2918" i="24"/>
  <c r="N5724" i="24"/>
  <c r="N8069" i="24"/>
  <c r="N2915" i="24"/>
  <c r="N4851" i="24"/>
  <c r="N5720" i="24"/>
  <c r="N9596" i="24"/>
  <c r="N4849" i="24"/>
  <c r="N5717" i="24"/>
  <c r="N5716" i="24"/>
  <c r="N4847" i="24"/>
  <c r="N818" i="24"/>
  <c r="N9155" i="24"/>
  <c r="N9150" i="24"/>
  <c r="N6699" i="24"/>
  <c r="N9143" i="24"/>
  <c r="N9139" i="24"/>
  <c r="N2561" i="24"/>
  <c r="N2558" i="24"/>
  <c r="N9135" i="24"/>
  <c r="N9133" i="24"/>
  <c r="N2553" i="24"/>
  <c r="N9717" i="24"/>
  <c r="N9712" i="24"/>
  <c r="N7971" i="24"/>
  <c r="N7561" i="24"/>
  <c r="N9704" i="24"/>
  <c r="N3428" i="24"/>
  <c r="N7556" i="24"/>
  <c r="N9696" i="24"/>
  <c r="N7553" i="24"/>
  <c r="N2352" i="24"/>
  <c r="N2350" i="24"/>
  <c r="N7775" i="24"/>
  <c r="N7767" i="24"/>
  <c r="N7762" i="24"/>
  <c r="N4560" i="24"/>
  <c r="N4710" i="24"/>
  <c r="N7754" i="24"/>
  <c r="N4552" i="24"/>
  <c r="N4702" i="24"/>
  <c r="N7746" i="24"/>
  <c r="N4544" i="24"/>
  <c r="N4694" i="24"/>
  <c r="N11267" i="24"/>
  <c r="N11263" i="24"/>
  <c r="N11259" i="24"/>
  <c r="N11255" i="24"/>
  <c r="N11251" i="24"/>
  <c r="N11247" i="24"/>
  <c r="N4307" i="24"/>
  <c r="N10221" i="24"/>
  <c r="N11238" i="24"/>
  <c r="N4299" i="24"/>
  <c r="N10213" i="24"/>
  <c r="N11230" i="24"/>
  <c r="N4291" i="24"/>
  <c r="N10205" i="24"/>
  <c r="N11222" i="24"/>
  <c r="N4972" i="24"/>
  <c r="N4968" i="24"/>
  <c r="N4964" i="24"/>
  <c r="N4960" i="24"/>
  <c r="N4957" i="24"/>
  <c r="N5975" i="24"/>
  <c r="N1994" i="24"/>
  <c r="N4949" i="24"/>
  <c r="N10395" i="24"/>
  <c r="N7022" i="24"/>
  <c r="N7018" i="24"/>
  <c r="N7014" i="24"/>
  <c r="N5226" i="24"/>
  <c r="N10375" i="24"/>
  <c r="N7006" i="24"/>
  <c r="N5218" i="24"/>
  <c r="N10367" i="24"/>
  <c r="N6998" i="24"/>
  <c r="N5210" i="24"/>
  <c r="N10359" i="24"/>
  <c r="N6990" i="24"/>
  <c r="N9378" i="24"/>
  <c r="N9374" i="24"/>
  <c r="N9370" i="24"/>
  <c r="N9366" i="24"/>
  <c r="N9362" i="24"/>
  <c r="N9358" i="24"/>
  <c r="N9354" i="24"/>
  <c r="N3282" i="24"/>
  <c r="N3280" i="24"/>
  <c r="N3278" i="24"/>
  <c r="N9345" i="24"/>
  <c r="N2459" i="24"/>
  <c r="N1794" i="24"/>
  <c r="N9341" i="24"/>
  <c r="N2455" i="24"/>
  <c r="N1790" i="24"/>
  <c r="N9337" i="24"/>
  <c r="N2451" i="24"/>
  <c r="N8712" i="24"/>
  <c r="N8706" i="24"/>
  <c r="N8702" i="24"/>
  <c r="N8698" i="24"/>
  <c r="N8694" i="24"/>
  <c r="N8029" i="24"/>
  <c r="N4507" i="24"/>
  <c r="N8686" i="24"/>
  <c r="N8021" i="24"/>
  <c r="N4499" i="24"/>
  <c r="N8678" i="24"/>
  <c r="N8013" i="24"/>
  <c r="N4491" i="24"/>
  <c r="N10500" i="24"/>
  <c r="N10492" i="24"/>
  <c r="N10486" i="24"/>
  <c r="N10482" i="24"/>
  <c r="N10478" i="24"/>
  <c r="N3385" i="24"/>
  <c r="N6392" i="24"/>
  <c r="N10469" i="24"/>
  <c r="N3377" i="24"/>
  <c r="N1692" i="24"/>
  <c r="N1690" i="24"/>
  <c r="N1077" i="24"/>
  <c r="N1687" i="24"/>
  <c r="N10458" i="24"/>
  <c r="N1073" i="24"/>
  <c r="N10296" i="24"/>
  <c r="N10292" i="24"/>
  <c r="N10798" i="24"/>
  <c r="N10286" i="24"/>
  <c r="N7733" i="24"/>
  <c r="N10790" i="24"/>
  <c r="N10278" i="24"/>
  <c r="N7725" i="24"/>
  <c r="N10273" i="24"/>
  <c r="N10781" i="24"/>
  <c r="N10270" i="24"/>
  <c r="N3792" i="24"/>
  <c r="N3637" i="24"/>
  <c r="N3636" i="24"/>
  <c r="N3789" i="24"/>
  <c r="N10265" i="24"/>
  <c r="N2869" i="24"/>
  <c r="N2052" i="24"/>
  <c r="N4040" i="24"/>
  <c r="N3785" i="24"/>
  <c r="N7711" i="24"/>
  <c r="N2661" i="24"/>
  <c r="N3629" i="24"/>
  <c r="N10259" i="24"/>
  <c r="N10768" i="24"/>
  <c r="N3066" i="24"/>
  <c r="N2199" i="24"/>
  <c r="N2861" i="24"/>
  <c r="N2044" i="24"/>
  <c r="N4032" i="24"/>
  <c r="N3777" i="24"/>
  <c r="N7703" i="24"/>
  <c r="N10759" i="24"/>
  <c r="N10755" i="24"/>
  <c r="N11007" i="24"/>
  <c r="N9015" i="24"/>
  <c r="N10747" i="24"/>
  <c r="N10999" i="24"/>
  <c r="N9007" i="24"/>
  <c r="N10739" i="24"/>
  <c r="N10991" i="24"/>
  <c r="N8999" i="24"/>
  <c r="N10731" i="24"/>
  <c r="N10983" i="24"/>
  <c r="N8991" i="24"/>
  <c r="N10723" i="24"/>
  <c r="N10975" i="24"/>
  <c r="N1436" i="24"/>
  <c r="N1434" i="24"/>
  <c r="N10969" i="24"/>
  <c r="N462" i="24"/>
  <c r="N10450" i="24"/>
  <c r="N10442" i="24"/>
  <c r="N10434" i="24"/>
  <c r="N10428" i="24"/>
  <c r="N10424" i="24"/>
  <c r="N10420" i="24"/>
  <c r="N10416" i="24"/>
  <c r="N10412" i="24"/>
  <c r="N10408" i="24"/>
  <c r="N9529" i="24"/>
  <c r="N7227" i="24"/>
  <c r="N7223" i="24"/>
  <c r="N7219" i="24"/>
  <c r="N9511" i="24"/>
  <c r="N7213" i="24"/>
  <c r="N5068" i="24"/>
  <c r="N9503" i="24"/>
  <c r="N7205" i="24"/>
  <c r="N5060" i="24"/>
  <c r="N9495" i="24"/>
  <c r="N7197" i="24"/>
  <c r="N5052" i="24"/>
  <c r="N8855" i="24"/>
  <c r="N8851" i="24"/>
  <c r="N8847" i="24"/>
  <c r="N8649" i="24"/>
  <c r="N8842" i="24"/>
  <c r="N5484" i="24"/>
  <c r="N8644" i="24"/>
  <c r="N6042" i="24"/>
  <c r="N5632" i="24"/>
  <c r="N8834" i="24"/>
  <c r="N3742" i="24"/>
  <c r="N5475" i="24"/>
  <c r="N8830" i="24"/>
  <c r="N3738" i="24"/>
  <c r="N4557" i="24"/>
  <c r="N4541" i="24"/>
  <c r="N10235" i="24"/>
  <c r="N10218" i="24"/>
  <c r="N4288" i="24"/>
  <c r="N1999" i="24"/>
  <c r="N10388" i="24"/>
  <c r="N10372" i="24"/>
  <c r="N10590" i="24"/>
  <c r="N10573" i="24"/>
  <c r="N8711" i="24"/>
  <c r="N8691" i="24"/>
  <c r="N4496" i="24"/>
  <c r="N6389" i="24"/>
  <c r="N3371" i="24"/>
  <c r="N10787" i="24"/>
  <c r="N3638" i="24"/>
  <c r="N3626" i="24"/>
  <c r="N2858" i="24"/>
  <c r="N4805" i="24"/>
  <c r="N5621" i="24"/>
  <c r="N3880" i="24"/>
  <c r="N9331" i="24"/>
  <c r="N9323" i="24"/>
  <c r="N9315" i="24"/>
  <c r="N9307" i="24"/>
  <c r="N9299" i="24"/>
  <c r="N9291" i="24"/>
  <c r="N3705" i="24"/>
  <c r="N2604" i="24"/>
  <c r="N3615" i="24"/>
  <c r="N3702" i="24"/>
  <c r="N10043" i="24"/>
  <c r="N10552" i="24"/>
  <c r="N9216" i="24"/>
  <c r="N6676" i="24"/>
  <c r="N3613" i="24"/>
  <c r="N9122" i="24"/>
  <c r="N2270" i="24"/>
  <c r="N5784" i="24"/>
  <c r="N2600" i="24"/>
  <c r="N2268" i="24"/>
  <c r="N5783" i="24"/>
  <c r="N10545" i="24"/>
  <c r="N8458" i="24"/>
  <c r="N2597" i="24"/>
  <c r="N10033" i="24"/>
  <c r="N7266" i="24"/>
  <c r="N9832" i="24"/>
  <c r="N10542" i="24"/>
  <c r="N10899" i="24"/>
  <c r="N9207" i="24"/>
  <c r="N5031" i="24"/>
  <c r="N6662" i="24"/>
  <c r="N7260" i="24"/>
  <c r="N5028" i="24"/>
  <c r="N2591" i="24"/>
  <c r="N2589" i="24"/>
  <c r="N10538" i="24"/>
  <c r="N10030" i="24"/>
  <c r="N10029" i="24"/>
  <c r="N3599" i="24"/>
  <c r="N6657" i="24"/>
  <c r="N5774" i="24"/>
  <c r="N10027" i="24"/>
  <c r="N5772" i="24"/>
  <c r="N9104" i="24"/>
  <c r="N9103" i="24"/>
  <c r="N5769" i="24"/>
  <c r="N5767" i="24"/>
  <c r="N6651" i="24"/>
  <c r="N10530" i="24"/>
  <c r="N6649" i="24"/>
  <c r="N8446" i="24"/>
  <c r="N6648" i="24"/>
  <c r="N5765" i="24"/>
  <c r="N1029" i="24"/>
  <c r="N418" i="24"/>
  <c r="N2577" i="24"/>
  <c r="N1025" i="24"/>
  <c r="N8444" i="24"/>
  <c r="N10524" i="24"/>
  <c r="N1022" i="24"/>
  <c r="N9091" i="24"/>
  <c r="N10522" i="24"/>
  <c r="N2573" i="24"/>
  <c r="N10520" i="24"/>
  <c r="N7246" i="24"/>
  <c r="N10882" i="24"/>
  <c r="N3680" i="24"/>
  <c r="N10015" i="24"/>
  <c r="N5753" i="24"/>
  <c r="N8436" i="24"/>
  <c r="N3584" i="24"/>
  <c r="N9184" i="24"/>
  <c r="N9182" i="24"/>
  <c r="N9087" i="24"/>
  <c r="N9085" i="24"/>
  <c r="N2570" i="24"/>
  <c r="N7241" i="24"/>
  <c r="N10008" i="24"/>
  <c r="N7240" i="24"/>
  <c r="N3581" i="24"/>
  <c r="N5004" i="24"/>
  <c r="N10872" i="24"/>
  <c r="N8424" i="24"/>
  <c r="N3578" i="24"/>
  <c r="N7235" i="24"/>
  <c r="N7234" i="24"/>
  <c r="N5745" i="24"/>
  <c r="N2566" i="24"/>
  <c r="N10001" i="24"/>
  <c r="N8418" i="24"/>
  <c r="N3572" i="24"/>
  <c r="N9998" i="24"/>
  <c r="N8917" i="24"/>
  <c r="N9579" i="24"/>
  <c r="N8913" i="24"/>
  <c r="N7634" i="24"/>
  <c r="N9575" i="24"/>
  <c r="N8194" i="24"/>
  <c r="N11313" i="24"/>
  <c r="N7631" i="24"/>
  <c r="N7837" i="24"/>
  <c r="N7682" i="24"/>
  <c r="N3846" i="24"/>
  <c r="N7834" i="24"/>
  <c r="N4764" i="24"/>
  <c r="N8394" i="24"/>
  <c r="N6095" i="24"/>
  <c r="N3332" i="24"/>
  <c r="N6094" i="24"/>
  <c r="N8189" i="24"/>
  <c r="N3330" i="24"/>
  <c r="N6093" i="24"/>
  <c r="N7830" i="24"/>
  <c r="N7070" i="24"/>
  <c r="N7829" i="24"/>
  <c r="N3840" i="24"/>
  <c r="N3839" i="24"/>
  <c r="N10196" i="24"/>
  <c r="N10188" i="24"/>
  <c r="N5432" i="24"/>
  <c r="N5429" i="24"/>
  <c r="N3025" i="24"/>
  <c r="N1537" i="24"/>
  <c r="N3023" i="24"/>
  <c r="N11303" i="24"/>
  <c r="N8388" i="24"/>
  <c r="N8387" i="24"/>
  <c r="N6089" i="24"/>
  <c r="N7826" i="24"/>
  <c r="N4757" i="24"/>
  <c r="N8385" i="24"/>
  <c r="N8179" i="24"/>
  <c r="N7824" i="24"/>
  <c r="N10166" i="24"/>
  <c r="N518" i="24"/>
  <c r="N8897" i="24"/>
  <c r="N7065" i="24"/>
  <c r="N7818" i="24"/>
  <c r="N5421" i="24"/>
  <c r="N7615" i="24"/>
  <c r="N7662" i="24"/>
  <c r="N4754" i="24"/>
  <c r="N2368" i="24"/>
  <c r="N1589" i="24"/>
  <c r="N1229" i="24"/>
  <c r="N9554" i="24"/>
  <c r="N6083" i="24"/>
  <c r="N11291" i="24"/>
  <c r="N8378" i="24"/>
  <c r="N9550" i="24"/>
  <c r="N10156" i="24"/>
  <c r="N7813" i="24"/>
  <c r="N8171" i="24"/>
  <c r="N7609" i="24"/>
  <c r="N5417" i="24"/>
  <c r="N3992" i="24"/>
  <c r="N5416" i="24"/>
  <c r="N7811" i="24"/>
  <c r="N3018" i="24"/>
  <c r="N3832" i="24"/>
  <c r="N7048" i="24"/>
  <c r="N8372" i="24"/>
  <c r="N7047" i="24"/>
  <c r="N8164" i="24"/>
  <c r="N4749" i="24"/>
  <c r="N8880" i="24"/>
  <c r="N4747" i="24"/>
  <c r="N4184" i="24"/>
  <c r="N7044" i="24"/>
  <c r="N4592" i="24"/>
  <c r="N1587" i="24"/>
  <c r="N10151" i="24"/>
  <c r="N8879" i="24"/>
  <c r="N7601" i="24"/>
  <c r="N1584" i="24"/>
  <c r="N3981" i="24"/>
  <c r="N1583" i="24"/>
  <c r="N7040" i="24"/>
  <c r="N9172" i="24"/>
  <c r="N9633" i="24"/>
  <c r="N9632" i="24"/>
  <c r="N9168" i="24"/>
  <c r="N6715" i="24"/>
  <c r="N7583" i="24"/>
  <c r="N7987" i="24"/>
  <c r="N4870" i="24"/>
  <c r="N5740" i="24"/>
  <c r="N8087" i="24"/>
  <c r="N6713" i="24"/>
  <c r="N8085" i="24"/>
  <c r="N8084" i="24"/>
  <c r="N9162" i="24"/>
  <c r="N5736" i="24"/>
  <c r="N9161" i="24"/>
  <c r="N9724" i="24"/>
  <c r="N9619" i="24"/>
  <c r="N5377" i="24"/>
  <c r="N3434" i="24"/>
  <c r="N2564" i="24"/>
  <c r="N9720" i="24"/>
  <c r="N8082" i="24"/>
  <c r="N1381" i="24"/>
  <c r="N9615" i="24"/>
  <c r="N9666" i="24"/>
  <c r="N9663" i="24"/>
  <c r="N9660" i="24"/>
  <c r="N9606" i="24"/>
  <c r="N4861" i="24"/>
  <c r="N5371" i="24"/>
  <c r="N9601" i="24"/>
  <c r="N9599" i="24"/>
  <c r="N5725" i="24"/>
  <c r="N8070" i="24"/>
  <c r="N2916" i="24"/>
  <c r="N5722" i="24"/>
  <c r="N9647" i="24"/>
  <c r="N8065" i="24"/>
  <c r="N8063" i="24"/>
  <c r="N9644" i="24"/>
  <c r="N8061" i="24"/>
  <c r="N3472" i="24"/>
  <c r="N9641" i="24"/>
  <c r="N8060" i="24"/>
  <c r="N9153" i="24"/>
  <c r="N9149" i="24"/>
  <c r="N9146" i="24"/>
  <c r="N9142" i="24"/>
  <c r="N9138" i="24"/>
  <c r="N2560" i="24"/>
  <c r="N6688" i="24"/>
  <c r="N6686" i="24"/>
  <c r="N6684" i="24"/>
  <c r="N9131" i="24"/>
  <c r="N9715" i="24"/>
  <c r="N7973" i="24"/>
  <c r="N7563" i="24"/>
  <c r="N7968" i="24"/>
  <c r="N9703" i="24"/>
  <c r="N9700" i="24"/>
  <c r="N3425" i="24"/>
  <c r="N2357" i="24"/>
  <c r="N3421" i="24"/>
  <c r="N3420" i="24"/>
  <c r="N2349" i="24"/>
  <c r="N7773" i="24"/>
  <c r="N7765" i="24"/>
  <c r="N4562" i="24"/>
  <c r="N4712" i="24"/>
  <c r="N7756" i="24"/>
  <c r="N4554" i="24"/>
  <c r="N4704" i="24"/>
  <c r="N7748" i="24"/>
  <c r="N4546" i="24"/>
  <c r="N4696" i="24"/>
  <c r="N7740" i="24"/>
  <c r="N11266" i="24"/>
  <c r="N11262" i="24"/>
  <c r="N11258" i="24"/>
  <c r="N11254" i="24"/>
  <c r="N11250" i="24"/>
  <c r="N11246" i="24"/>
  <c r="N10223" i="24"/>
  <c r="N11240" i="24"/>
  <c r="N4301" i="24"/>
  <c r="N10215" i="24"/>
  <c r="N11232" i="24"/>
  <c r="N4293" i="24"/>
  <c r="N10207" i="24"/>
  <c r="N11224" i="24"/>
  <c r="N5998" i="24"/>
  <c r="N4971" i="24"/>
  <c r="N4967" i="24"/>
  <c r="N4963" i="24"/>
  <c r="N4959" i="24"/>
  <c r="N5977" i="24"/>
  <c r="N1996" i="24"/>
  <c r="N4951" i="24"/>
  <c r="N5969" i="24"/>
  <c r="N10393" i="24"/>
  <c r="N7021" i="24"/>
  <c r="N7017" i="24"/>
  <c r="N5228" i="24"/>
  <c r="N10377" i="24"/>
  <c r="N7008" i="24"/>
  <c r="N5220" i="24"/>
  <c r="N10369" i="24"/>
  <c r="N7000" i="24"/>
  <c r="N5212" i="24"/>
  <c r="N10361" i="24"/>
  <c r="N6992" i="24"/>
  <c r="N5204" i="24"/>
  <c r="N9377" i="24"/>
  <c r="N9373" i="24"/>
  <c r="N9369" i="24"/>
  <c r="N9365" i="24"/>
  <c r="N9361" i="24"/>
  <c r="N9357" i="24"/>
  <c r="N9353" i="24"/>
  <c r="N3179" i="24"/>
  <c r="N3177" i="24"/>
  <c r="N3175" i="24"/>
  <c r="N2460" i="24"/>
  <c r="N1795" i="24"/>
  <c r="N9342" i="24"/>
  <c r="N2456" i="24"/>
  <c r="N1791" i="24"/>
  <c r="N9338" i="24"/>
  <c r="N2452" i="24"/>
  <c r="N1787" i="24"/>
  <c r="N8710" i="24"/>
  <c r="N8705" i="24"/>
  <c r="N8701" i="24"/>
  <c r="N8697" i="24"/>
  <c r="N8031" i="24"/>
  <c r="N4509" i="24"/>
  <c r="N8688" i="24"/>
  <c r="N8023" i="24"/>
  <c r="N4501" i="24"/>
  <c r="N8680" i="24"/>
  <c r="N8015" i="24"/>
  <c r="N4493" i="24"/>
  <c r="N8672" i="24"/>
  <c r="N10498" i="24"/>
  <c r="N10490" i="24"/>
  <c r="N10485" i="24"/>
  <c r="N10481" i="24"/>
  <c r="N10477" i="24"/>
  <c r="N6394" i="24"/>
  <c r="N10471" i="24"/>
  <c r="N3379" i="24"/>
  <c r="N6386" i="24"/>
  <c r="N6384" i="24"/>
  <c r="N6382" i="24"/>
  <c r="N1688" i="24"/>
  <c r="N10459" i="24"/>
  <c r="N1074" i="24"/>
  <c r="N10809" i="24"/>
  <c r="N10295" i="24"/>
  <c r="N10291" i="24"/>
  <c r="N10288" i="24"/>
  <c r="N7735" i="24"/>
  <c r="N10792" i="24"/>
  <c r="N10280" i="24"/>
  <c r="N7727" i="24"/>
  <c r="N10784" i="24"/>
  <c r="N10782" i="24"/>
  <c r="N10271" i="24"/>
  <c r="N3639" i="24"/>
  <c r="N4046" i="24"/>
  <c r="N3076" i="24"/>
  <c r="N3075" i="24"/>
  <c r="N4043" i="24"/>
  <c r="N3634" i="24"/>
  <c r="N3787" i="24"/>
  <c r="N7713" i="24"/>
  <c r="N2663" i="24"/>
  <c r="N3631" i="24"/>
  <c r="N10261" i="24"/>
  <c r="N10770" i="24"/>
  <c r="N3068" i="24"/>
  <c r="N2201" i="24"/>
  <c r="N2863" i="24"/>
  <c r="N2046" i="24"/>
  <c r="N4034" i="24"/>
  <c r="N3779" i="24"/>
  <c r="N7705" i="24"/>
  <c r="N2655" i="24"/>
  <c r="N3623" i="24"/>
  <c r="N10253" i="24"/>
  <c r="N10758" i="24"/>
  <c r="N11009" i="24"/>
  <c r="N9017" i="24"/>
  <c r="N10749" i="24"/>
  <c r="N11001" i="24"/>
  <c r="N9009" i="24"/>
  <c r="N10741" i="24"/>
  <c r="N10993" i="24"/>
  <c r="N9001" i="24"/>
  <c r="N10733" i="24"/>
  <c r="N10985" i="24"/>
  <c r="N8993" i="24"/>
  <c r="N10725" i="24"/>
  <c r="N10977" i="24"/>
  <c r="N8985" i="24"/>
  <c r="N8983" i="24"/>
  <c r="N8981" i="24"/>
  <c r="N10714" i="24"/>
  <c r="N10967" i="24"/>
  <c r="N10448" i="24"/>
  <c r="N10440" i="24"/>
  <c r="N10432" i="24"/>
  <c r="N10427" i="24"/>
  <c r="N10423" i="24"/>
  <c r="N10419" i="24"/>
  <c r="N10415" i="24"/>
  <c r="N10411" i="24"/>
  <c r="N10407" i="24"/>
  <c r="N9527" i="24"/>
  <c r="N7226" i="24"/>
  <c r="N7222" i="24"/>
  <c r="N7218" i="24"/>
  <c r="N7215" i="24"/>
  <c r="N5070" i="24"/>
  <c r="N9505" i="24"/>
  <c r="N7207" i="24"/>
  <c r="N5062" i="24"/>
  <c r="N9497" i="24"/>
  <c r="N7199" i="24"/>
  <c r="N5054" i="24"/>
  <c r="N9489" i="24"/>
  <c r="N8854" i="24"/>
  <c r="N8850" i="24"/>
  <c r="N8846" i="24"/>
  <c r="N6048" i="24"/>
  <c r="N5638" i="24"/>
  <c r="N8840" i="24"/>
  <c r="N5482" i="24"/>
  <c r="N8642" i="24"/>
  <c r="N6040" i="24"/>
  <c r="N3743" i="24"/>
  <c r="N5476" i="24"/>
  <c r="N8831" i="24"/>
  <c r="N3739" i="24"/>
  <c r="N5472" i="24"/>
  <c r="N2775" i="24"/>
  <c r="N10309" i="24"/>
  <c r="N4392" i="24"/>
  <c r="N6887" i="24"/>
  <c r="N4086" i="24"/>
  <c r="N6946" i="24"/>
  <c r="N1840" i="24"/>
  <c r="N11173" i="24"/>
  <c r="N10056" i="24"/>
  <c r="N5672" i="24"/>
  <c r="N7350" i="24"/>
  <c r="N9439" i="24"/>
  <c r="N6228" i="24"/>
  <c r="N8267" i="24"/>
  <c r="N7348" i="24"/>
  <c r="N6941" i="24"/>
  <c r="N6225" i="24"/>
  <c r="N9846" i="24"/>
  <c r="N6940" i="24"/>
  <c r="N4082" i="24"/>
  <c r="N3215" i="24"/>
  <c r="N6938" i="24"/>
  <c r="N10658" i="24"/>
  <c r="N10654" i="24"/>
  <c r="N10650" i="24"/>
  <c r="N10646" i="24"/>
  <c r="N10642" i="24"/>
  <c r="N10638" i="24"/>
  <c r="N10634" i="24"/>
  <c r="N10630" i="24"/>
  <c r="N10627" i="24"/>
  <c r="N3893" i="24"/>
  <c r="N11030" i="24"/>
  <c r="N10619" i="24"/>
  <c r="N3885" i="24"/>
  <c r="N11022" i="24"/>
  <c r="N10611" i="24"/>
  <c r="N9330" i="24"/>
  <c r="N9322" i="24"/>
  <c r="N9314" i="24"/>
  <c r="N9306" i="24"/>
  <c r="N9298" i="24"/>
  <c r="N9290" i="24"/>
  <c r="N6680" i="24"/>
  <c r="N3616" i="24"/>
  <c r="N2273" i="24"/>
  <c r="N6677" i="24"/>
  <c r="N9126" i="24"/>
  <c r="N9124" i="24"/>
  <c r="N10550" i="24"/>
  <c r="N10909" i="24"/>
  <c r="N10908" i="24"/>
  <c r="N9835" i="24"/>
  <c r="N6674" i="24"/>
  <c r="N10037" i="24"/>
  <c r="N10906" i="24"/>
  <c r="N3698" i="24"/>
  <c r="N6670" i="24"/>
  <c r="N6669" i="24"/>
  <c r="N3605" i="24"/>
  <c r="N9833" i="24"/>
  <c r="N6666" i="24"/>
  <c r="N8457" i="24"/>
  <c r="N10900" i="24"/>
  <c r="N7264" i="24"/>
  <c r="N9118" i="24"/>
  <c r="N7263" i="24"/>
  <c r="N5777" i="24"/>
  <c r="N3600" i="24"/>
  <c r="N10896" i="24"/>
  <c r="N423" i="24"/>
  <c r="N9826" i="24"/>
  <c r="N10539" i="24"/>
  <c r="N9113" i="24"/>
  <c r="N9112" i="24"/>
  <c r="N9111" i="24"/>
  <c r="N7256" i="24"/>
  <c r="N8451" i="24"/>
  <c r="N3598" i="24"/>
  <c r="N9201" i="24"/>
  <c r="N9106" i="24"/>
  <c r="N5023" i="24"/>
  <c r="N3692" i="24"/>
  <c r="N9196" i="24"/>
  <c r="N9101" i="24"/>
  <c r="N5766" i="24"/>
  <c r="N10024" i="24"/>
  <c r="N10529" i="24"/>
  <c r="N10021" i="24"/>
  <c r="N2579" i="24"/>
  <c r="N9096" i="24"/>
  <c r="N10525" i="24"/>
  <c r="N1027" i="24"/>
  <c r="N1026" i="24"/>
  <c r="N5763" i="24"/>
  <c r="N5762" i="24"/>
  <c r="N8443" i="24"/>
  <c r="N10523" i="24"/>
  <c r="N2252" i="24"/>
  <c r="N10885" i="24"/>
  <c r="N10521" i="24"/>
  <c r="N8440" i="24"/>
  <c r="N9815" i="24"/>
  <c r="N5756" i="24"/>
  <c r="N5010" i="24"/>
  <c r="N3588" i="24"/>
  <c r="N3587" i="24"/>
  <c r="N10014" i="24"/>
  <c r="N2247" i="24"/>
  <c r="N10879" i="24"/>
  <c r="N6638" i="24"/>
  <c r="N6637" i="24"/>
  <c r="N7243" i="24"/>
  <c r="N3582" i="24"/>
  <c r="N9807" i="24"/>
  <c r="N9805" i="24"/>
  <c r="N8427" i="24"/>
  <c r="N10511" i="24"/>
  <c r="N6633" i="24"/>
  <c r="N3677" i="24"/>
  <c r="N10870" i="24"/>
  <c r="N9179" i="24"/>
  <c r="N2567" i="24"/>
  <c r="N5746" i="24"/>
  <c r="N9081" i="24"/>
  <c r="N9797" i="24"/>
  <c r="N3574" i="24"/>
  <c r="N10865" i="24"/>
  <c r="N410" i="24"/>
  <c r="N11323" i="24"/>
  <c r="N9581" i="24"/>
  <c r="N7637" i="24"/>
  <c r="N8198" i="24"/>
  <c r="N8196" i="24"/>
  <c r="N8401" i="24"/>
  <c r="N7685" i="24"/>
  <c r="N7632" i="24"/>
  <c r="N7839" i="24"/>
  <c r="N8907" i="24"/>
  <c r="N4613" i="24"/>
  <c r="N7835" i="24"/>
  <c r="N4765" i="24"/>
  <c r="N7678" i="24"/>
  <c r="N11310" i="24"/>
  <c r="N7624" i="24"/>
  <c r="N4201" i="24"/>
  <c r="N4199" i="24"/>
  <c r="N9569" i="24"/>
  <c r="N7832" i="24"/>
  <c r="N7831" i="24"/>
  <c r="N4196" i="24"/>
  <c r="N519" i="24"/>
  <c r="N4195" i="24"/>
  <c r="N7828" i="24"/>
  <c r="N4194" i="24"/>
  <c r="N10195" i="24"/>
  <c r="N10187" i="24"/>
  <c r="N10183" i="24"/>
  <c r="N10178" i="24"/>
  <c r="N1591" i="24"/>
  <c r="N5427" i="24"/>
  <c r="N1590" i="24"/>
  <c r="N10171" i="24"/>
  <c r="N10169" i="24"/>
  <c r="N5426" i="24"/>
  <c r="N7827" i="24"/>
  <c r="N4603" i="24"/>
  <c r="N2768" i="24"/>
  <c r="N7825" i="24"/>
  <c r="N11301" i="24"/>
  <c r="N8898" i="24"/>
  <c r="N3020" i="24"/>
  <c r="N7822" i="24"/>
  <c r="N11299" i="24"/>
  <c r="N7819" i="24"/>
  <c r="N7062" i="24"/>
  <c r="N10163" i="24"/>
  <c r="N8383" i="24"/>
  <c r="N3994" i="24"/>
  <c r="N7661" i="24"/>
  <c r="N8381" i="24"/>
  <c r="N4188" i="24"/>
  <c r="N1636" i="24"/>
  <c r="N7058" i="24"/>
  <c r="N360" i="24"/>
  <c r="N9552" i="24"/>
  <c r="N11290" i="24"/>
  <c r="N7056" i="24"/>
  <c r="N7610" i="24"/>
  <c r="N9549" i="24"/>
  <c r="N8376" i="24"/>
  <c r="N4752" i="24"/>
  <c r="N11283" i="24"/>
  <c r="N8886" i="24"/>
  <c r="N3990" i="24"/>
  <c r="N4186" i="24"/>
  <c r="N7810" i="24"/>
  <c r="N7809" i="24"/>
  <c r="N6077" i="24"/>
  <c r="N10152" i="24"/>
  <c r="N3319" i="24"/>
  <c r="N4596" i="24"/>
  <c r="N4595" i="24"/>
  <c r="N4594" i="24"/>
  <c r="N2761" i="24"/>
  <c r="N2364" i="24"/>
  <c r="N11278" i="24"/>
  <c r="N9541" i="24"/>
  <c r="N7602" i="24"/>
  <c r="N1227" i="24"/>
  <c r="N9540" i="24"/>
  <c r="N2757" i="24"/>
  <c r="N516" i="24"/>
  <c r="N8877" i="24"/>
  <c r="N3980" i="24"/>
  <c r="N11273" i="24"/>
  <c r="N9683" i="24"/>
  <c r="N9170" i="24"/>
  <c r="N7992" i="24"/>
  <c r="N8094" i="24"/>
  <c r="N7585" i="24"/>
  <c r="N5742" i="24"/>
  <c r="N9730" i="24"/>
  <c r="N5741" i="24"/>
  <c r="N9728" i="24"/>
  <c r="N7580" i="24"/>
  <c r="N7578" i="24"/>
  <c r="N3487" i="24"/>
  <c r="N9623" i="24"/>
  <c r="N9673" i="24"/>
  <c r="N3127" i="24"/>
  <c r="N7574" i="24"/>
  <c r="N3436" i="24"/>
  <c r="N2152" i="24"/>
  <c r="N2922" i="24"/>
  <c r="N2151" i="24"/>
  <c r="N2150" i="24"/>
  <c r="N5376" i="24"/>
  <c r="N1382" i="24"/>
  <c r="N6707" i="24"/>
  <c r="N9614" i="24"/>
  <c r="N9665" i="24"/>
  <c r="N8077" i="24"/>
  <c r="N5731" i="24"/>
  <c r="N5373" i="24"/>
  <c r="N5729" i="24"/>
  <c r="N4860" i="24"/>
  <c r="N5370" i="24"/>
  <c r="N5368" i="24"/>
  <c r="N9651" i="24"/>
  <c r="N3480" i="24"/>
  <c r="N4853" i="24"/>
  <c r="N9648" i="24"/>
  <c r="N8066" i="24"/>
  <c r="N3477" i="24"/>
  <c r="N3475" i="24"/>
  <c r="N8062" i="24"/>
  <c r="N3473" i="24"/>
  <c r="N9592" i="24"/>
  <c r="N3471" i="24"/>
  <c r="N3470" i="24"/>
  <c r="N9152" i="24"/>
  <c r="N6702" i="24"/>
  <c r="N6697" i="24"/>
  <c r="N9141" i="24"/>
  <c r="N3121" i="24"/>
  <c r="N2149" i="24"/>
  <c r="N2557" i="24"/>
  <c r="N9134" i="24"/>
  <c r="N2554" i="24"/>
  <c r="N3113" i="24"/>
  <c r="N7569" i="24"/>
  <c r="N9711" i="24"/>
  <c r="N9708" i="24"/>
  <c r="N7560" i="24"/>
  <c r="N3430" i="24"/>
  <c r="N3427" i="24"/>
  <c r="N7555" i="24"/>
  <c r="N7554" i="24"/>
  <c r="N2354" i="24"/>
  <c r="N2351" i="24"/>
  <c r="N7958" i="24"/>
  <c r="N7772" i="24"/>
  <c r="N7764" i="24"/>
  <c r="N7761" i="24"/>
  <c r="N4559" i="24"/>
  <c r="N4709" i="24"/>
  <c r="N7753" i="24"/>
  <c r="N4551" i="24"/>
  <c r="N4701" i="24"/>
  <c r="N7745" i="24"/>
  <c r="N4543" i="24"/>
  <c r="N11272" i="24"/>
  <c r="N10246" i="24"/>
  <c r="N10242" i="24"/>
  <c r="N10238" i="24"/>
  <c r="N10234" i="24"/>
  <c r="N10230" i="24"/>
  <c r="N10226" i="24"/>
  <c r="N4306" i="24"/>
  <c r="N10220" i="24"/>
  <c r="N11237" i="24"/>
  <c r="N4298" i="24"/>
  <c r="N10212" i="24"/>
  <c r="N11229" i="24"/>
  <c r="N4290" i="24"/>
  <c r="N10204" i="24"/>
  <c r="N5997" i="24"/>
  <c r="N5991" i="24"/>
  <c r="N5987" i="24"/>
  <c r="N5983" i="24"/>
  <c r="N2001" i="24"/>
  <c r="N4956" i="24"/>
  <c r="N5974" i="24"/>
  <c r="N1993" i="24"/>
  <c r="N10400" i="24"/>
  <c r="N10392" i="24"/>
  <c r="N10387" i="24"/>
  <c r="N10383" i="24"/>
  <c r="N7013" i="24"/>
  <c r="N5225" i="24"/>
  <c r="N10374" i="24"/>
  <c r="N7005" i="24"/>
  <c r="N5217" i="24"/>
  <c r="N10366" i="24"/>
  <c r="N6997" i="24"/>
  <c r="N5209" i="24"/>
  <c r="N10358" i="24"/>
  <c r="N6989" i="24"/>
  <c r="N10601" i="24"/>
  <c r="N10597" i="24"/>
  <c r="N10593" i="24"/>
  <c r="N10589" i="24"/>
  <c r="N10585" i="24"/>
  <c r="N10581" i="24"/>
  <c r="N10577" i="24"/>
  <c r="N9350" i="24"/>
  <c r="N9348" i="24"/>
  <c r="N9346" i="24"/>
  <c r="N10569" i="24"/>
  <c r="N3172" i="24"/>
  <c r="N3273" i="24"/>
  <c r="N10565" i="24"/>
  <c r="N3168" i="24"/>
  <c r="N3269" i="24"/>
  <c r="N10561" i="24"/>
  <c r="N3164" i="24"/>
  <c r="N8709" i="24"/>
  <c r="N8042" i="24"/>
  <c r="N8038" i="24"/>
  <c r="N8034" i="24"/>
  <c r="N8693" i="24"/>
  <c r="N8028" i="24"/>
  <c r="N4506" i="24"/>
  <c r="N8685" i="24"/>
  <c r="N8020" i="24"/>
  <c r="N4498" i="24"/>
  <c r="N8677" i="24"/>
  <c r="N8012" i="24"/>
  <c r="N4490" i="24"/>
  <c r="N10497" i="24"/>
  <c r="N10489" i="24"/>
  <c r="N6405" i="24"/>
  <c r="N6401" i="24"/>
  <c r="N6397" i="24"/>
  <c r="N3384" i="24"/>
  <c r="N6391" i="24"/>
  <c r="N10468" i="24"/>
  <c r="N3376" i="24"/>
  <c r="N3374" i="24"/>
  <c r="N1078" i="24"/>
  <c r="N515" i="24"/>
  <c r="N6379" i="24"/>
  <c r="N3368" i="24"/>
  <c r="N10808" i="24"/>
  <c r="N10804" i="24"/>
  <c r="N10800" i="24"/>
  <c r="N10797" i="24"/>
  <c r="N10285" i="24"/>
  <c r="N7732" i="24"/>
  <c r="N10789" i="24"/>
  <c r="N10277" i="24"/>
  <c r="N7724" i="24"/>
  <c r="N7722" i="24"/>
  <c r="N3794" i="24"/>
  <c r="N4047" i="24"/>
  <c r="N3077" i="24"/>
  <c r="N10777" i="24"/>
  <c r="N2667" i="24"/>
  <c r="N3074" i="24"/>
  <c r="N4042" i="24"/>
  <c r="N2206" i="24"/>
  <c r="N2868" i="24"/>
  <c r="N2051" i="24"/>
  <c r="N4039" i="24"/>
  <c r="N3784" i="24"/>
  <c r="N7710" i="24"/>
  <c r="N2660" i="24"/>
  <c r="N3628" i="24"/>
  <c r="N10258" i="24"/>
  <c r="N10767" i="24"/>
  <c r="N3065" i="24"/>
  <c r="N2198" i="24"/>
  <c r="N2860" i="24"/>
  <c r="N2043" i="24"/>
  <c r="N4031" i="24"/>
  <c r="N3776" i="24"/>
  <c r="N11012" i="24"/>
  <c r="N10754" i="24"/>
  <c r="N11006" i="24"/>
  <c r="N9014" i="24"/>
  <c r="N10746" i="24"/>
  <c r="N10998" i="24"/>
  <c r="N9006" i="24"/>
  <c r="N10738" i="24"/>
  <c r="N10990" i="24"/>
  <c r="N8998" i="24"/>
  <c r="N10730" i="24"/>
  <c r="N10982" i="24"/>
  <c r="N8990" i="24"/>
  <c r="N10722" i="24"/>
  <c r="N10974" i="24"/>
  <c r="N10972" i="24"/>
  <c r="N10970" i="24"/>
  <c r="N463" i="24"/>
  <c r="N1430" i="24"/>
  <c r="N10447" i="24"/>
  <c r="N10439" i="24"/>
  <c r="N10431" i="24"/>
  <c r="N4816" i="24"/>
  <c r="N4812" i="24"/>
  <c r="N4808" i="24"/>
  <c r="N4804" i="24"/>
  <c r="N4800" i="24"/>
  <c r="N4796" i="24"/>
  <c r="N9526" i="24"/>
  <c r="N9521" i="24"/>
  <c r="N9517" i="24"/>
  <c r="N9513" i="24"/>
  <c r="N9510" i="24"/>
  <c r="N7212" i="24"/>
  <c r="N5067" i="24"/>
  <c r="N9502" i="24"/>
  <c r="N7204" i="24"/>
  <c r="N5059" i="24"/>
  <c r="N9494" i="24"/>
  <c r="N7196" i="24"/>
  <c r="N5051" i="24"/>
  <c r="N8659" i="24"/>
  <c r="N8655" i="24"/>
  <c r="N8651" i="24"/>
  <c r="N8843" i="24"/>
  <c r="N5485" i="24"/>
  <c r="N8645" i="24"/>
  <c r="N6043" i="24"/>
  <c r="N5633" i="24"/>
  <c r="N8835" i="24"/>
  <c r="N5630" i="24"/>
  <c r="N6037" i="24"/>
  <c r="N8636" i="24"/>
  <c r="N5626" i="24"/>
  <c r="N6033" i="24"/>
  <c r="N8632" i="24"/>
  <c r="N5471" i="24"/>
  <c r="N8826" i="24"/>
  <c r="N3734" i="24"/>
  <c r="N5467" i="24"/>
  <c r="N8822" i="24"/>
  <c r="N3730" i="24"/>
  <c r="N5616" i="24"/>
  <c r="N5462" i="24"/>
  <c r="N6022" i="24"/>
  <c r="N8816" i="24"/>
  <c r="N10860" i="24"/>
  <c r="N10852" i="24"/>
  <c r="N10844" i="24"/>
  <c r="N10836" i="24"/>
  <c r="N3537" i="24"/>
  <c r="N3533" i="24"/>
  <c r="N3529" i="24"/>
  <c r="N3525" i="24"/>
  <c r="N3521" i="24"/>
  <c r="N9274" i="24"/>
  <c r="N9272" i="24"/>
  <c r="N9270" i="24"/>
  <c r="N9268" i="24"/>
  <c r="N9266" i="24"/>
  <c r="N6510" i="24"/>
  <c r="N8753" i="24"/>
  <c r="N9261" i="24"/>
  <c r="N9973" i="24"/>
  <c r="N8799" i="24"/>
  <c r="N6502" i="24"/>
  <c r="N8745" i="24"/>
  <c r="N9253" i="24"/>
  <c r="N9965" i="24"/>
  <c r="N8791" i="24"/>
  <c r="N6494" i="24"/>
  <c r="N8737" i="24"/>
  <c r="N9245" i="24"/>
  <c r="N9957" i="24"/>
  <c r="N8783" i="24"/>
  <c r="N6486" i="24"/>
  <c r="N8729" i="24"/>
  <c r="N771" i="24"/>
  <c r="N8777" i="24"/>
  <c r="N9948" i="24"/>
  <c r="N767" i="24"/>
  <c r="N9248" i="24"/>
  <c r="N8827" i="24"/>
  <c r="N3735" i="24"/>
  <c r="N5468" i="24"/>
  <c r="N8823" i="24"/>
  <c r="N3731" i="24"/>
  <c r="N5464" i="24"/>
  <c r="N6024" i="24"/>
  <c r="N8818" i="24"/>
  <c r="N8622" i="24"/>
  <c r="N869" i="24"/>
  <c r="N10858" i="24"/>
  <c r="N10850" i="24"/>
  <c r="N10842" i="24"/>
  <c r="N10834" i="24"/>
  <c r="N3536" i="24"/>
  <c r="N3532" i="24"/>
  <c r="N3528" i="24"/>
  <c r="N3524" i="24"/>
  <c r="N9991" i="24"/>
  <c r="N8764" i="24"/>
  <c r="N8762" i="24"/>
  <c r="N8760" i="24"/>
  <c r="N8758" i="24"/>
  <c r="N8756" i="24"/>
  <c r="N8805" i="24"/>
  <c r="N6508" i="24"/>
  <c r="N8751" i="24"/>
  <c r="N9259" i="24"/>
  <c r="N9971" i="24"/>
  <c r="N8797" i="24"/>
  <c r="N6500" i="24"/>
  <c r="N8743" i="24"/>
  <c r="N9251" i="24"/>
  <c r="N9963" i="24"/>
  <c r="N8789" i="24"/>
  <c r="N6492" i="24"/>
  <c r="N8735" i="24"/>
  <c r="N9243" i="24"/>
  <c r="N9955" i="24"/>
  <c r="N8781" i="24"/>
  <c r="N6484" i="24"/>
  <c r="N8778" i="24"/>
  <c r="N9949" i="24"/>
  <c r="N768" i="24"/>
  <c r="N8774" i="24"/>
  <c r="N5622" i="24"/>
  <c r="N6029" i="24"/>
  <c r="N8628" i="24"/>
  <c r="N5618" i="24"/>
  <c r="N6025" i="24"/>
  <c r="N8819" i="24"/>
  <c r="N8623" i="24"/>
  <c r="N870" i="24"/>
  <c r="N3725" i="24"/>
  <c r="N10857" i="24"/>
  <c r="N10849" i="24"/>
  <c r="N10841" i="24"/>
  <c r="N10833" i="24"/>
  <c r="N10828" i="24"/>
  <c r="N10824" i="24"/>
  <c r="N10820" i="24"/>
  <c r="N10816" i="24"/>
  <c r="N9990" i="24"/>
  <c r="N9987" i="24"/>
  <c r="N9985" i="24"/>
  <c r="N9983" i="24"/>
  <c r="N9981" i="24"/>
  <c r="N9979" i="24"/>
  <c r="N8754" i="24"/>
  <c r="N9262" i="24"/>
  <c r="N9974" i="24"/>
  <c r="N8800" i="24"/>
  <c r="N6503" i="24"/>
  <c r="N8746" i="24"/>
  <c r="N9254" i="24"/>
  <c r="N9966" i="24"/>
  <c r="N8792" i="24"/>
  <c r="N6495" i="24"/>
  <c r="N8738" i="24"/>
  <c r="N9246" i="24"/>
  <c r="N9958" i="24"/>
  <c r="N8784" i="24"/>
  <c r="N6487" i="24"/>
  <c r="N8730" i="24"/>
  <c r="N9238" i="24"/>
  <c r="N8727" i="24"/>
  <c r="N6481" i="24"/>
  <c r="N8752" i="24"/>
  <c r="N9260" i="24"/>
  <c r="N8790" i="24"/>
  <c r="N6493" i="24"/>
  <c r="N6482" i="24"/>
  <c r="N9235" i="24"/>
  <c r="N3737" i="24"/>
  <c r="N5470" i="24"/>
  <c r="N8825" i="24"/>
  <c r="N3733" i="24"/>
  <c r="N5466" i="24"/>
  <c r="N8821" i="24"/>
  <c r="N873" i="24"/>
  <c r="N3728" i="24"/>
  <c r="N5614" i="24"/>
  <c r="N5460" i="24"/>
  <c r="N6020" i="24"/>
  <c r="N10854" i="24"/>
  <c r="N10846" i="24"/>
  <c r="N10838" i="24"/>
  <c r="N3538" i="24"/>
  <c r="N3534" i="24"/>
  <c r="N3530" i="24"/>
  <c r="N3526" i="24"/>
  <c r="N3522" i="24"/>
  <c r="N9275" i="24"/>
  <c r="N8763" i="24"/>
  <c r="N8761" i="24"/>
  <c r="N8759" i="24"/>
  <c r="N8757" i="24"/>
  <c r="N8755" i="24"/>
  <c r="N9263" i="24"/>
  <c r="N9975" i="24"/>
  <c r="N8801" i="24"/>
  <c r="N6504" i="24"/>
  <c r="N8747" i="24"/>
  <c r="N9255" i="24"/>
  <c r="N9967" i="24"/>
  <c r="N8793" i="24"/>
  <c r="N6496" i="24"/>
  <c r="N8739" i="24"/>
  <c r="N9247" i="24"/>
  <c r="N9959" i="24"/>
  <c r="N8785" i="24"/>
  <c r="N6488" i="24"/>
  <c r="N8731" i="24"/>
  <c r="N9239" i="24"/>
  <c r="N9951" i="24"/>
  <c r="N770" i="24"/>
  <c r="N8776" i="24"/>
  <c r="N9947" i="24"/>
  <c r="N8723" i="2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1B6920-CF9B-402A-ABC1-B20D476450C1}" keepAlive="1" name="Consulta - Tabela1" description="Conexão com a consulta 'Tabela1' na pasta de trabalho." type="5" refreshedVersion="7" background="1" saveData="1">
    <dbPr connection="Provider=Microsoft.Mashup.OleDb.1;Data Source=$Workbook$;Location=Tabela1;Extended Properties=&quot;&quot;" command="SELECT * FROM [Tabela1]"/>
  </connection>
</connections>
</file>

<file path=xl/sharedStrings.xml><?xml version="1.0" encoding="utf-8"?>
<sst xmlns="http://schemas.openxmlformats.org/spreadsheetml/2006/main" count="22750" uniqueCount="108">
  <si>
    <t>Administrativo</t>
  </si>
  <si>
    <t>Financeiro</t>
  </si>
  <si>
    <t>Feminino</t>
  </si>
  <si>
    <t>Masculino</t>
  </si>
  <si>
    <t>Operacional</t>
  </si>
  <si>
    <t>SP</t>
  </si>
  <si>
    <t>São Paulo</t>
  </si>
  <si>
    <t>RJ</t>
  </si>
  <si>
    <t>Rio de Janeiro</t>
  </si>
  <si>
    <t>MG</t>
  </si>
  <si>
    <t>Minas Gerais</t>
  </si>
  <si>
    <t>BA</t>
  </si>
  <si>
    <t>Bahia</t>
  </si>
  <si>
    <t>id_departamento</t>
  </si>
  <si>
    <t>departamento</t>
  </si>
  <si>
    <t>cpf_func</t>
  </si>
  <si>
    <t>genero_func</t>
  </si>
  <si>
    <t>identificacao_racial</t>
  </si>
  <si>
    <t>Negro</t>
  </si>
  <si>
    <t>Branco</t>
  </si>
  <si>
    <t>Indígena</t>
  </si>
  <si>
    <t>Amarelo</t>
  </si>
  <si>
    <t>Pardo</t>
  </si>
  <si>
    <t>status_demissao</t>
  </si>
  <si>
    <t>Voluntário</t>
  </si>
  <si>
    <t>Forçado</t>
  </si>
  <si>
    <t>Falecimento</t>
  </si>
  <si>
    <t>id_tipo_func</t>
  </si>
  <si>
    <t>tipo_func</t>
  </si>
  <si>
    <t>Temporário</t>
  </si>
  <si>
    <t>Horista</t>
  </si>
  <si>
    <t>CLT</t>
  </si>
  <si>
    <t>Terceirizado</t>
  </si>
  <si>
    <t>data_admissao</t>
  </si>
  <si>
    <t>data_demissao</t>
  </si>
  <si>
    <t>horas_trabalhadas</t>
  </si>
  <si>
    <t>horas_extras</t>
  </si>
  <si>
    <t>Valor Horas Extras</t>
  </si>
  <si>
    <t>horas_faltantes</t>
  </si>
  <si>
    <t>salario</t>
  </si>
  <si>
    <t>valor_vt</t>
  </si>
  <si>
    <t>ID</t>
  </si>
  <si>
    <t>MT</t>
  </si>
  <si>
    <t>RS</t>
  </si>
  <si>
    <t>MS</t>
  </si>
  <si>
    <t>Rio Grande do Sul</t>
  </si>
  <si>
    <t>Mato Grosso</t>
  </si>
  <si>
    <t>AC</t>
  </si>
  <si>
    <t>Acre</t>
  </si>
  <si>
    <t>AL</t>
  </si>
  <si>
    <t>Alagoas</t>
  </si>
  <si>
    <t>AP</t>
  </si>
  <si>
    <t>Amapá</t>
  </si>
  <si>
    <t>AM</t>
  </si>
  <si>
    <t>Amazonas</t>
  </si>
  <si>
    <t>CE</t>
  </si>
  <si>
    <t>Ceara</t>
  </si>
  <si>
    <t>DF</t>
  </si>
  <si>
    <t>Distrito Federal</t>
  </si>
  <si>
    <t>ES</t>
  </si>
  <si>
    <t>Espírito Santo</t>
  </si>
  <si>
    <t>GO</t>
  </si>
  <si>
    <t>Goiás</t>
  </si>
  <si>
    <t>MA</t>
  </si>
  <si>
    <t>Maranhão</t>
  </si>
  <si>
    <t>Mato Grosso do Sul</t>
  </si>
  <si>
    <t>PA</t>
  </si>
  <si>
    <t>Pará</t>
  </si>
  <si>
    <t>PB</t>
  </si>
  <si>
    <t>Paraíba</t>
  </si>
  <si>
    <t>PR</t>
  </si>
  <si>
    <t>Paraná</t>
  </si>
  <si>
    <t>PE</t>
  </si>
  <si>
    <t>Pernambuco</t>
  </si>
  <si>
    <t>PI</t>
  </si>
  <si>
    <t>Piauí</t>
  </si>
  <si>
    <t>RN</t>
  </si>
  <si>
    <t>Rio Grande do Norte</t>
  </si>
  <si>
    <t>RO</t>
  </si>
  <si>
    <t>Rondônia</t>
  </si>
  <si>
    <t>RR</t>
  </si>
  <si>
    <t>Roraima</t>
  </si>
  <si>
    <t>SC</t>
  </si>
  <si>
    <t>Santa Catarina</t>
  </si>
  <si>
    <t>SE</t>
  </si>
  <si>
    <t>Sergipe</t>
  </si>
  <si>
    <t>TO</t>
  </si>
  <si>
    <t>Tocantins</t>
  </si>
  <si>
    <t>Marketing</t>
  </si>
  <si>
    <t>Comercial</t>
  </si>
  <si>
    <t>idRegial</t>
  </si>
  <si>
    <t>Sigla</t>
  </si>
  <si>
    <t>Estado</t>
  </si>
  <si>
    <t>idStatusDemissao</t>
  </si>
  <si>
    <t>valor_vr</t>
  </si>
  <si>
    <t>plano_saude</t>
  </si>
  <si>
    <t>plano_odontologico</t>
  </si>
  <si>
    <t>data_nascimento</t>
  </si>
  <si>
    <t>idade</t>
  </si>
  <si>
    <t>Gerente</t>
  </si>
  <si>
    <t>Coordenador</t>
  </si>
  <si>
    <t>Supervisor</t>
  </si>
  <si>
    <t>Analista</t>
  </si>
  <si>
    <t>Assistente</t>
  </si>
  <si>
    <t>Auxiliar</t>
  </si>
  <si>
    <t>Estágio</t>
  </si>
  <si>
    <t>Nivel</t>
  </si>
  <si>
    <t>idNivel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</si>
</sst>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2" fontId="0" fillId="0" borderId="0" xfId="0" applyNumberFormat="1"/>
  </cellXfs>
  <cellStyles count="1">
    <cellStyle name="Normal" xfId="0" builtinId="0"/>
  </cellStyles>
  <dxfs count="30"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2" formatCode="0.00"/>
    </dxf>
    <dxf>
      <numFmt numFmtId="19" formatCode="d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color theme="0"/>
      </font>
    </dxf>
    <dxf>
      <fill>
        <patternFill>
          <bgColor theme="4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</dxfs>
  <tableStyles count="1" defaultTableStyle="TableStyleMedium2" defaultPivotStyle="PivotStyleLight16">
    <tableStyle name="Estilo de Segmentação de Dados 1" pivot="0" table="0" count="7" xr9:uid="{CD121C05-3D8E-4CB0-B058-7F0F693B9CDB}">
      <tableStyleElement type="wholeTable" dxfId="29"/>
      <tableStyleElement type="headerRow" dxfId="28"/>
    </tableStyle>
  </tableStyles>
  <colors>
    <mruColors>
      <color rgb="FFFF3B3B"/>
      <color rgb="FF0000FF"/>
    </mruColors>
  </colors>
  <extLst>
    <ext xmlns:x14="http://schemas.microsoft.com/office/spreadsheetml/2009/9/main" uri="{46F421CA-312F-682f-3DD2-61675219B42D}">
      <x14:dxfs count="5">
        <dxf>
          <fill>
            <patternFill>
              <bgColor theme="0"/>
            </patternFill>
          </fill>
        </dxf>
        <dxf>
          <fill>
            <patternFill>
              <bgColor theme="4" tint="-0.499984740745262"/>
            </patternFill>
          </fill>
        </dxf>
        <dxf>
          <fill>
            <patternFill>
              <bgColor theme="0"/>
            </patternFill>
          </fill>
        </dxf>
        <dxf>
          <font>
            <color theme="0"/>
          </font>
          <fill>
            <patternFill>
              <bgColor theme="4" tint="-0.499984740745262"/>
            </patternFill>
          </fill>
        </dxf>
        <dxf>
          <fill>
            <patternFill>
              <bgColor theme="0" tint="-4.9989318521683403E-2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unselectedItemWithData" dxfId="4"/>
            <x14:slicerStyleElement type="selectedItemWithData" dxfId="3"/>
            <x14:slicerStyleElement type="hoveredUnselectedItemWithData" dxfId="2"/>
            <x14:slicerStyleElement type="hoveredSelectedItemWith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8C05B7D-DF07-49DD-9A0F-ABAC6557C39B}" name="Departamentos" displayName="Departamentos" ref="A1:B6" totalsRowShown="0" headerRowDxfId="27" dataDxfId="26">
  <autoFilter ref="A1:B6" xr:uid="{68C05B7D-DF07-49DD-9A0F-ABAC6557C39B}"/>
  <tableColumns count="2">
    <tableColumn id="1" xr3:uid="{6B380D28-786E-48EF-BEAE-8684813137C7}" name="id_departamento" dataDxfId="25"/>
    <tableColumn id="2" xr3:uid="{0D0F13AF-41CE-40CF-9B15-A7B58824569A}" name="departamento" dataDxfId="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D3C9B4-7D12-4FF7-A9C5-874D0ED97FAA}" name="Cargos" displayName="Cargos" ref="A1:B8" totalsRowShown="0">
  <autoFilter ref="A1:B8" xr:uid="{14D3C9B4-7D12-4FF7-A9C5-874D0ED97FAA}"/>
  <tableColumns count="2">
    <tableColumn id="1" xr3:uid="{E3F30525-7725-4C84-A666-51BFB20B3548}" name="idNivel"/>
    <tableColumn id="2" xr3:uid="{3D5CB89A-53E7-4B8F-A34B-EE48DA2315D4}" name="Nive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8E973D5-6241-4A52-AF87-9DBDD3D6A7E2}" name="StatusDemissao" displayName="StatusDemissao" ref="A1:B4" totalsRowShown="0" headerRowDxfId="23" dataDxfId="22">
  <autoFilter ref="A1:B4" xr:uid="{C8E973D5-6241-4A52-AF87-9DBDD3D6A7E2}"/>
  <tableColumns count="2">
    <tableColumn id="1" xr3:uid="{06C5314E-BAF2-4753-B79B-5A6380546E23}" name="idStatusDemissao" dataDxfId="21"/>
    <tableColumn id="2" xr3:uid="{6980FF52-6380-438A-872B-3F2EFA2DEF86}" name="status_demissao" dataDxfId="2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28253D0-EF23-4C88-9F27-05AE13AD0114}" name="Regiao" displayName="Regiao" ref="A1:C28" totalsRowShown="0" headerRowDxfId="19" dataDxfId="18">
  <autoFilter ref="A1:C28" xr:uid="{A28253D0-EF23-4C88-9F27-05AE13AD0114}"/>
  <tableColumns count="3">
    <tableColumn id="1" xr3:uid="{5AD508A7-8126-4B02-825C-24EE7EE4CB96}" name="idRegial" dataDxfId="17"/>
    <tableColumn id="3" xr3:uid="{E8EBA264-332F-4607-8025-DFC6351BE1B1}" name="Sigla" dataDxfId="16"/>
    <tableColumn id="2" xr3:uid="{ACA12A0D-BFB0-41AC-82AA-936C98BD1934}" name="Estado" dataDxfId="1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3025812-B476-4C96-A31A-CBA217C45239}" name="TipoFuncionario" displayName="TipoFuncionario" ref="A1:B5" totalsRowShown="0" headerRowDxfId="14" dataDxfId="13">
  <autoFilter ref="A1:B5" xr:uid="{23025812-B476-4C96-A31A-CBA217C45239}"/>
  <tableColumns count="2">
    <tableColumn id="1" xr3:uid="{507FBF20-7A86-4F12-B129-91B33CDFB518}" name="id_tipo_func" dataDxfId="12"/>
    <tableColumn id="2" xr3:uid="{C0C995A9-8B73-4F17-BD7B-16A9BDC07C5B}" name="tipo_func" dataDxfId="1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2B90705-CA09-4870-A373-171E438DC3B2}" name="Registros" displayName="Registros" ref="A1:V11323" totalsRowShown="0">
  <autoFilter ref="A1:V11323" xr:uid="{62B90705-CA09-4870-A373-171E438DC3B2}"/>
  <tableColumns count="22">
    <tableColumn id="1" xr3:uid="{B0F1227F-329A-4DC6-8343-6BD2D66C9422}" name="ID"/>
    <tableColumn id="2" xr3:uid="{950C41E5-0864-48FF-BF66-819613BBEDE3}" name="cpf_func"/>
    <tableColumn id="16" xr3:uid="{B10A66AD-8527-48CB-8F42-BC28230AE5C8}" name="idNivel" dataDxfId="10"/>
    <tableColumn id="14" xr3:uid="{86FBB002-CE22-47E0-93C6-31B8F8E3975B}" name="data_nascimento" dataDxfId="9"/>
    <tableColumn id="15" xr3:uid="{723C4ED3-6020-4208-B9BB-1972256C87D1}" name="idade" dataDxfId="8">
      <calculatedColumnFormula>2023-YEAR(Registros[[#This Row],[data_nascimento]])</calculatedColumnFormula>
    </tableColumn>
    <tableColumn id="3" xr3:uid="{AFB96BCE-A0BA-4EE6-8101-832A04F22CAD}" name="data_admissao" dataDxfId="7"/>
    <tableColumn id="4" xr3:uid="{1F3CC967-9764-49AB-B1A9-7432AAC65269}" name="data_demissao" dataDxfId="6"/>
    <tableColumn id="6" xr3:uid="{F296BF56-F5D3-4B1E-AB96-5A564CA0ED8F}" name="horas_trabalhadas"/>
    <tableColumn id="7" xr3:uid="{0E72B610-8985-457E-9462-1B12424F3A4C}" name="horas_extras"/>
    <tableColumn id="8" xr3:uid="{724AFB93-AC9D-4796-ABA9-28691ACE4C18}" name="Valor Horas Extras" dataDxfId="0"/>
    <tableColumn id="9" xr3:uid="{B580EF42-49D8-434A-8FC2-23E429FE78C2}" name="horas_faltantes" dataDxfId="1"/>
    <tableColumn id="11" xr3:uid="{09690CDC-B99D-46F0-84F0-374C05BB5E8C}" name="salario"/>
    <tableColumn id="12" xr3:uid="{11BB8041-859D-4864-BB0F-794470D6B7A8}" name="valor_vt"/>
    <tableColumn id="13" xr3:uid="{DC7476B2-53C4-4159-88D1-BD1D502CD2F7}" name="valor_vr"/>
    <tableColumn id="5" xr3:uid="{66BD400B-8F48-480E-AA40-D6CD45E8AA9D}" name="plano_saude" dataDxfId="5">
      <calculatedColumnFormula>IF(Registros[[#This Row],[idade]]&lt;18,311.43,IF(Registros[[#This Row],[idade]]&lt;=25,488.58,IF(Registros[[#This Row],[idade]]&lt;=50,772.77,850.05)))</calculatedColumnFormula>
    </tableColumn>
    <tableColumn id="10" xr3:uid="{5E9B39A0-4ACA-4035-825A-06943B6BD2B8}" name="plano_odontologico" dataDxfId="4">
      <calculatedColumnFormula>IF(Registros[[#This Row],[idade]]&lt;18,23.99,IF(Registros[[#This Row],[idade]]&lt;=25,49.9,IF(Registros[[#This Row],[idade]]&lt;=50,145.2,175.45)))</calculatedColumnFormula>
    </tableColumn>
    <tableColumn id="18" xr3:uid="{8547CC44-9A14-4ACA-AC2D-65E9BECCBC4C}" name="id_departamento"/>
    <tableColumn id="20" xr3:uid="{9F196E7A-A22C-49CD-B4F5-5E32F8FA06B2}" name="idRegial" dataDxfId="3"/>
    <tableColumn id="21" xr3:uid="{504322E7-581C-4E99-82B8-BE32CB8649D8}" name="idStatusDemissao" dataDxfId="2"/>
    <tableColumn id="25" xr3:uid="{4E806392-6806-43CF-865C-EB58E551DC4F}" name="id_tipo_func"/>
    <tableColumn id="28" xr3:uid="{88570BC2-DE99-4D94-91FC-643A6CDB7C54}" name="genero_func"/>
    <tableColumn id="45" xr3:uid="{FDC8411E-7798-41FD-A30B-A0B6CBEE498B}" name="identificacao_raci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58130-9E9A-4778-A3D4-D2B1F1D4BA5E}">
  <dimension ref="A1:B6"/>
  <sheetViews>
    <sheetView workbookViewId="0">
      <selection activeCell="C28" sqref="C28"/>
    </sheetView>
  </sheetViews>
  <sheetFormatPr defaultRowHeight="14.4" x14ac:dyDescent="0.3"/>
  <cols>
    <col min="1" max="1" width="17.5546875" customWidth="1"/>
    <col min="2" max="2" width="15" customWidth="1"/>
  </cols>
  <sheetData>
    <row r="1" spans="1:2" x14ac:dyDescent="0.3">
      <c r="A1" s="2" t="s">
        <v>13</v>
      </c>
      <c r="B1" s="2" t="s">
        <v>14</v>
      </c>
    </row>
    <row r="2" spans="1:2" x14ac:dyDescent="0.3">
      <c r="A2" s="2">
        <v>1</v>
      </c>
      <c r="B2" s="2" t="s">
        <v>0</v>
      </c>
    </row>
    <row r="3" spans="1:2" x14ac:dyDescent="0.3">
      <c r="A3" s="2">
        <v>2</v>
      </c>
      <c r="B3" s="2" t="s">
        <v>4</v>
      </c>
    </row>
    <row r="4" spans="1:2" x14ac:dyDescent="0.3">
      <c r="A4" s="2">
        <v>3</v>
      </c>
      <c r="B4" s="2" t="s">
        <v>88</v>
      </c>
    </row>
    <row r="5" spans="1:2" x14ac:dyDescent="0.3">
      <c r="A5" s="2">
        <v>4</v>
      </c>
      <c r="B5" s="2" t="s">
        <v>1</v>
      </c>
    </row>
    <row r="6" spans="1:2" x14ac:dyDescent="0.3">
      <c r="A6" s="2">
        <v>5</v>
      </c>
      <c r="B6" s="2" t="s">
        <v>89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1C6AC-FC14-426F-96D5-0001D1F8F960}">
  <dimension ref="A1:B8"/>
  <sheetViews>
    <sheetView workbookViewId="0">
      <selection activeCell="K8" sqref="K8"/>
    </sheetView>
  </sheetViews>
  <sheetFormatPr defaultRowHeight="14.4" x14ac:dyDescent="0.3"/>
  <sheetData>
    <row r="1" spans="1:2" x14ac:dyDescent="0.3">
      <c r="A1" t="s">
        <v>107</v>
      </c>
      <c r="B1" t="s">
        <v>106</v>
      </c>
    </row>
    <row r="2" spans="1:2" x14ac:dyDescent="0.3">
      <c r="A2">
        <v>1</v>
      </c>
      <c r="B2" t="s">
        <v>99</v>
      </c>
    </row>
    <row r="3" spans="1:2" x14ac:dyDescent="0.3">
      <c r="A3">
        <v>2</v>
      </c>
      <c r="B3" t="s">
        <v>100</v>
      </c>
    </row>
    <row r="4" spans="1:2" x14ac:dyDescent="0.3">
      <c r="A4">
        <v>3</v>
      </c>
      <c r="B4" t="s">
        <v>101</v>
      </c>
    </row>
    <row r="5" spans="1:2" x14ac:dyDescent="0.3">
      <c r="A5">
        <v>4</v>
      </c>
      <c r="B5" t="s">
        <v>102</v>
      </c>
    </row>
    <row r="6" spans="1:2" x14ac:dyDescent="0.3">
      <c r="A6">
        <v>5</v>
      </c>
      <c r="B6" t="s">
        <v>103</v>
      </c>
    </row>
    <row r="7" spans="1:2" x14ac:dyDescent="0.3">
      <c r="A7">
        <v>6</v>
      </c>
      <c r="B7" t="s">
        <v>104</v>
      </c>
    </row>
    <row r="8" spans="1:2" x14ac:dyDescent="0.3">
      <c r="A8">
        <v>7</v>
      </c>
      <c r="B8" t="s">
        <v>105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6BA7C-30A7-4CAB-BECB-1FA640703F4E}">
  <dimension ref="A1:B4"/>
  <sheetViews>
    <sheetView workbookViewId="0">
      <selection activeCell="A28" sqref="A28"/>
    </sheetView>
  </sheetViews>
  <sheetFormatPr defaultRowHeight="14.4" x14ac:dyDescent="0.3"/>
  <cols>
    <col min="1" max="1" width="19.33203125" customWidth="1"/>
    <col min="2" max="2" width="16.77734375" customWidth="1"/>
  </cols>
  <sheetData>
    <row r="1" spans="1:2" x14ac:dyDescent="0.3">
      <c r="A1" s="2" t="s">
        <v>93</v>
      </c>
      <c r="B1" s="2" t="s">
        <v>23</v>
      </c>
    </row>
    <row r="2" spans="1:2" x14ac:dyDescent="0.3">
      <c r="A2" s="2">
        <v>1</v>
      </c>
      <c r="B2" s="2" t="s">
        <v>24</v>
      </c>
    </row>
    <row r="3" spans="1:2" x14ac:dyDescent="0.3">
      <c r="A3" s="2">
        <v>2</v>
      </c>
      <c r="B3" s="2" t="s">
        <v>25</v>
      </c>
    </row>
    <row r="4" spans="1:2" x14ac:dyDescent="0.3">
      <c r="A4" s="2">
        <v>3</v>
      </c>
      <c r="B4" s="2" t="s">
        <v>26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9B0E0-CB05-4DB9-BFB8-465FF27CEE77}">
  <dimension ref="A1:C28"/>
  <sheetViews>
    <sheetView workbookViewId="0">
      <selection activeCell="C13" sqref="C13"/>
    </sheetView>
  </sheetViews>
  <sheetFormatPr defaultRowHeight="14.4" x14ac:dyDescent="0.3"/>
  <cols>
    <col min="3" max="3" width="17.6640625" bestFit="1" customWidth="1"/>
  </cols>
  <sheetData>
    <row r="1" spans="1:3" x14ac:dyDescent="0.3">
      <c r="A1" s="2" t="s">
        <v>90</v>
      </c>
      <c r="B1" s="2" t="s">
        <v>91</v>
      </c>
      <c r="C1" s="2" t="s">
        <v>92</v>
      </c>
    </row>
    <row r="2" spans="1:3" x14ac:dyDescent="0.3">
      <c r="A2" s="2">
        <v>1</v>
      </c>
      <c r="B2" s="2" t="s">
        <v>47</v>
      </c>
      <c r="C2" s="2" t="s">
        <v>48</v>
      </c>
    </row>
    <row r="3" spans="1:3" x14ac:dyDescent="0.3">
      <c r="A3" s="2">
        <v>2</v>
      </c>
      <c r="B3" s="2" t="s">
        <v>49</v>
      </c>
      <c r="C3" s="2" t="s">
        <v>50</v>
      </c>
    </row>
    <row r="4" spans="1:3" x14ac:dyDescent="0.3">
      <c r="A4" s="2">
        <v>3</v>
      </c>
      <c r="B4" s="2" t="s">
        <v>51</v>
      </c>
      <c r="C4" s="2" t="s">
        <v>52</v>
      </c>
    </row>
    <row r="5" spans="1:3" x14ac:dyDescent="0.3">
      <c r="A5" s="2">
        <v>4</v>
      </c>
      <c r="B5" s="2" t="s">
        <v>53</v>
      </c>
      <c r="C5" s="2" t="s">
        <v>54</v>
      </c>
    </row>
    <row r="6" spans="1:3" x14ac:dyDescent="0.3">
      <c r="A6" s="2">
        <v>5</v>
      </c>
      <c r="B6" s="2" t="s">
        <v>11</v>
      </c>
      <c r="C6" s="2" t="s">
        <v>12</v>
      </c>
    </row>
    <row r="7" spans="1:3" x14ac:dyDescent="0.3">
      <c r="A7" s="2">
        <v>6</v>
      </c>
      <c r="B7" s="2" t="s">
        <v>55</v>
      </c>
      <c r="C7" s="2" t="s">
        <v>56</v>
      </c>
    </row>
    <row r="8" spans="1:3" x14ac:dyDescent="0.3">
      <c r="A8" s="2">
        <v>7</v>
      </c>
      <c r="B8" s="2" t="s">
        <v>57</v>
      </c>
      <c r="C8" s="2" t="s">
        <v>58</v>
      </c>
    </row>
    <row r="9" spans="1:3" x14ac:dyDescent="0.3">
      <c r="A9" s="2">
        <v>8</v>
      </c>
      <c r="B9" s="2" t="s">
        <v>59</v>
      </c>
      <c r="C9" s="2" t="s">
        <v>60</v>
      </c>
    </row>
    <row r="10" spans="1:3" x14ac:dyDescent="0.3">
      <c r="A10" s="2">
        <v>9</v>
      </c>
      <c r="B10" s="2" t="s">
        <v>61</v>
      </c>
      <c r="C10" s="2" t="s">
        <v>62</v>
      </c>
    </row>
    <row r="11" spans="1:3" x14ac:dyDescent="0.3">
      <c r="A11" s="2">
        <v>10</v>
      </c>
      <c r="B11" s="2" t="s">
        <v>63</v>
      </c>
      <c r="C11" s="2" t="s">
        <v>64</v>
      </c>
    </row>
    <row r="12" spans="1:3" x14ac:dyDescent="0.3">
      <c r="A12" s="2">
        <v>11</v>
      </c>
      <c r="B12" s="2" t="s">
        <v>42</v>
      </c>
      <c r="C12" s="2" t="s">
        <v>46</v>
      </c>
    </row>
    <row r="13" spans="1:3" x14ac:dyDescent="0.3">
      <c r="A13" s="2">
        <v>12</v>
      </c>
      <c r="B13" s="2" t="s">
        <v>44</v>
      </c>
      <c r="C13" s="2" t="s">
        <v>65</v>
      </c>
    </row>
    <row r="14" spans="1:3" x14ac:dyDescent="0.3">
      <c r="A14" s="2">
        <v>13</v>
      </c>
      <c r="B14" s="2" t="s">
        <v>9</v>
      </c>
      <c r="C14" s="2" t="s">
        <v>10</v>
      </c>
    </row>
    <row r="15" spans="1:3" x14ac:dyDescent="0.3">
      <c r="A15" s="2">
        <v>14</v>
      </c>
      <c r="B15" s="2" t="s">
        <v>66</v>
      </c>
      <c r="C15" s="2" t="s">
        <v>67</v>
      </c>
    </row>
    <row r="16" spans="1:3" x14ac:dyDescent="0.3">
      <c r="A16" s="2">
        <v>15</v>
      </c>
      <c r="B16" s="2" t="s">
        <v>68</v>
      </c>
      <c r="C16" s="2" t="s">
        <v>69</v>
      </c>
    </row>
    <row r="17" spans="1:3" x14ac:dyDescent="0.3">
      <c r="A17" s="2">
        <v>16</v>
      </c>
      <c r="B17" s="2" t="s">
        <v>70</v>
      </c>
      <c r="C17" s="2" t="s">
        <v>71</v>
      </c>
    </row>
    <row r="18" spans="1:3" x14ac:dyDescent="0.3">
      <c r="A18" s="2">
        <v>17</v>
      </c>
      <c r="B18" s="2" t="s">
        <v>72</v>
      </c>
      <c r="C18" s="2" t="s">
        <v>73</v>
      </c>
    </row>
    <row r="19" spans="1:3" x14ac:dyDescent="0.3">
      <c r="A19" s="2">
        <v>18</v>
      </c>
      <c r="B19" s="2" t="s">
        <v>74</v>
      </c>
      <c r="C19" s="2" t="s">
        <v>75</v>
      </c>
    </row>
    <row r="20" spans="1:3" x14ac:dyDescent="0.3">
      <c r="A20" s="2">
        <v>19</v>
      </c>
      <c r="B20" s="2" t="s">
        <v>7</v>
      </c>
      <c r="C20" s="2" t="s">
        <v>8</v>
      </c>
    </row>
    <row r="21" spans="1:3" x14ac:dyDescent="0.3">
      <c r="A21" s="2">
        <v>20</v>
      </c>
      <c r="B21" s="2" t="s">
        <v>76</v>
      </c>
      <c r="C21" s="2" t="s">
        <v>77</v>
      </c>
    </row>
    <row r="22" spans="1:3" x14ac:dyDescent="0.3">
      <c r="A22" s="2">
        <v>21</v>
      </c>
      <c r="B22" s="2" t="s">
        <v>43</v>
      </c>
      <c r="C22" s="2" t="s">
        <v>45</v>
      </c>
    </row>
    <row r="23" spans="1:3" x14ac:dyDescent="0.3">
      <c r="A23" s="2">
        <v>22</v>
      </c>
      <c r="B23" s="2" t="s">
        <v>78</v>
      </c>
      <c r="C23" s="2" t="s">
        <v>79</v>
      </c>
    </row>
    <row r="24" spans="1:3" x14ac:dyDescent="0.3">
      <c r="A24" s="2">
        <v>23</v>
      </c>
      <c r="B24" s="2" t="s">
        <v>80</v>
      </c>
      <c r="C24" s="2" t="s">
        <v>81</v>
      </c>
    </row>
    <row r="25" spans="1:3" x14ac:dyDescent="0.3">
      <c r="A25" s="2">
        <v>24</v>
      </c>
      <c r="B25" s="2" t="s">
        <v>82</v>
      </c>
      <c r="C25" s="2" t="s">
        <v>83</v>
      </c>
    </row>
    <row r="26" spans="1:3" x14ac:dyDescent="0.3">
      <c r="A26" s="2">
        <v>25</v>
      </c>
      <c r="B26" s="2" t="s">
        <v>5</v>
      </c>
      <c r="C26" s="2" t="s">
        <v>6</v>
      </c>
    </row>
    <row r="27" spans="1:3" x14ac:dyDescent="0.3">
      <c r="A27" s="2">
        <v>26</v>
      </c>
      <c r="B27" s="2" t="s">
        <v>84</v>
      </c>
      <c r="C27" s="2" t="s">
        <v>85</v>
      </c>
    </row>
    <row r="28" spans="1:3" x14ac:dyDescent="0.3">
      <c r="A28" s="2">
        <v>27</v>
      </c>
      <c r="B28" s="2" t="s">
        <v>86</v>
      </c>
      <c r="C28" s="2" t="s">
        <v>87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FA6F2-4405-4C30-88B3-568E30721403}">
  <dimension ref="A1:B5"/>
  <sheetViews>
    <sheetView workbookViewId="0">
      <selection activeCell="B3" sqref="B3"/>
    </sheetView>
  </sheetViews>
  <sheetFormatPr defaultRowHeight="14.4" x14ac:dyDescent="0.3"/>
  <cols>
    <col min="1" max="1" width="13.5546875" customWidth="1"/>
    <col min="2" max="2" width="11" customWidth="1"/>
  </cols>
  <sheetData>
    <row r="1" spans="1:2" x14ac:dyDescent="0.3">
      <c r="A1" s="2" t="s">
        <v>27</v>
      </c>
      <c r="B1" s="2" t="s">
        <v>28</v>
      </c>
    </row>
    <row r="2" spans="1:2" x14ac:dyDescent="0.3">
      <c r="A2" s="2">
        <v>1</v>
      </c>
      <c r="B2" s="2" t="s">
        <v>29</v>
      </c>
    </row>
    <row r="3" spans="1:2" x14ac:dyDescent="0.3">
      <c r="A3" s="2">
        <v>2</v>
      </c>
      <c r="B3" s="2" t="s">
        <v>30</v>
      </c>
    </row>
    <row r="4" spans="1:2" x14ac:dyDescent="0.3">
      <c r="A4" s="2">
        <v>3</v>
      </c>
      <c r="B4" s="2" t="s">
        <v>31</v>
      </c>
    </row>
    <row r="5" spans="1:2" x14ac:dyDescent="0.3">
      <c r="A5" s="2">
        <v>4</v>
      </c>
      <c r="B5" s="2" t="s">
        <v>32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11671-93E9-4AE9-9ED3-5EF685FAFB47}">
  <dimension ref="A1:V11323"/>
  <sheetViews>
    <sheetView tabSelected="1" topLeftCell="G1" workbookViewId="0">
      <selection activeCell="J7" sqref="J7"/>
    </sheetView>
  </sheetViews>
  <sheetFormatPr defaultRowHeight="14.4" x14ac:dyDescent="0.3"/>
  <cols>
    <col min="2" max="2" width="12" bestFit="1" customWidth="1"/>
    <col min="3" max="5" width="12" customWidth="1"/>
    <col min="6" max="7" width="15.5546875" style="1" customWidth="1"/>
    <col min="8" max="8" width="18.44140625" customWidth="1"/>
    <col min="9" max="9" width="13.5546875" customWidth="1"/>
    <col min="10" max="10" width="18" customWidth="1"/>
    <col min="11" max="11" width="15.88671875" customWidth="1"/>
    <col min="13" max="13" width="9.77734375" customWidth="1"/>
    <col min="14" max="16" width="12.77734375" customWidth="1"/>
    <col min="17" max="17" width="17.5546875" customWidth="1"/>
    <col min="19" max="19" width="19.33203125" customWidth="1"/>
    <col min="20" max="21" width="13.5546875" customWidth="1"/>
    <col min="22" max="22" width="19.109375" customWidth="1"/>
  </cols>
  <sheetData>
    <row r="1" spans="1:22" x14ac:dyDescent="0.3">
      <c r="A1" t="s">
        <v>41</v>
      </c>
      <c r="B1" t="s">
        <v>15</v>
      </c>
      <c r="C1" t="s">
        <v>107</v>
      </c>
      <c r="D1" t="s">
        <v>97</v>
      </c>
      <c r="E1" t="s">
        <v>98</v>
      </c>
      <c r="F1" s="1" t="s">
        <v>33</v>
      </c>
      <c r="G1" s="1" t="s">
        <v>34</v>
      </c>
      <c r="H1" t="s">
        <v>35</v>
      </c>
      <c r="I1" t="s">
        <v>36</v>
      </c>
      <c r="J1" t="s">
        <v>37</v>
      </c>
      <c r="K1" t="s">
        <v>38</v>
      </c>
      <c r="L1" t="s">
        <v>39</v>
      </c>
      <c r="M1" t="s">
        <v>40</v>
      </c>
      <c r="N1" t="s">
        <v>94</v>
      </c>
      <c r="O1" t="s">
        <v>95</v>
      </c>
      <c r="P1" t="s">
        <v>96</v>
      </c>
      <c r="Q1" t="s">
        <v>13</v>
      </c>
      <c r="R1" t="s">
        <v>90</v>
      </c>
      <c r="S1" t="s">
        <v>93</v>
      </c>
      <c r="T1" t="s">
        <v>27</v>
      </c>
      <c r="U1" t="s">
        <v>16</v>
      </c>
      <c r="V1" t="s">
        <v>17</v>
      </c>
    </row>
    <row r="2" spans="1:22" x14ac:dyDescent="0.3">
      <c r="A2">
        <v>1</v>
      </c>
      <c r="B2">
        <v>79629833422</v>
      </c>
      <c r="C2">
        <v>3</v>
      </c>
      <c r="D2" s="1">
        <v>30813</v>
      </c>
      <c r="E2" s="3">
        <f>2023-YEAR(Registros[[#This Row],[data_nascimento]])</f>
        <v>39</v>
      </c>
      <c r="F2" s="1">
        <v>43107</v>
      </c>
      <c r="H2">
        <v>220</v>
      </c>
      <c r="I2">
        <v>9</v>
      </c>
      <c r="J2" s="3">
        <v>1487.1</v>
      </c>
      <c r="K2">
        <v>13.8</v>
      </c>
      <c r="L2">
        <v>4957</v>
      </c>
      <c r="M2">
        <f>Registros[[#This Row],[salario]]*0.06</f>
        <v>297.42</v>
      </c>
      <c r="N2">
        <f>Registros[[#This Row],[salario]]*5%</f>
        <v>247.85000000000002</v>
      </c>
      <c r="O2">
        <f>IF(Registros[[#This Row],[idade]]&lt;18,311.43,IF(Registros[[#This Row],[idade]]&lt;=25,488.58,IF(Registros[[#This Row],[idade]]&lt;=50,772.77,850.05)))</f>
        <v>772.77</v>
      </c>
      <c r="P2">
        <f>IF(Registros[[#This Row],[idade]]&lt;18,23.99,IF(Registros[[#This Row],[idade]]&lt;=25,49.9,IF(Registros[[#This Row],[idade]]&lt;=50,145.2,175.45)))</f>
        <v>145.19999999999999</v>
      </c>
      <c r="Q2">
        <v>5</v>
      </c>
      <c r="R2">
        <v>6</v>
      </c>
      <c r="T2">
        <v>1</v>
      </c>
      <c r="U2" t="s">
        <v>2</v>
      </c>
      <c r="V2" t="s">
        <v>19</v>
      </c>
    </row>
    <row r="3" spans="1:22" x14ac:dyDescent="0.3">
      <c r="A3">
        <v>2</v>
      </c>
      <c r="B3">
        <v>39576662625</v>
      </c>
      <c r="C3">
        <v>4</v>
      </c>
      <c r="D3" s="1">
        <v>38416</v>
      </c>
      <c r="E3" s="3">
        <f>2023-YEAR(Registros[[#This Row],[data_nascimento]])</f>
        <v>18</v>
      </c>
      <c r="F3" s="1">
        <v>43107</v>
      </c>
      <c r="G3" s="1">
        <v>44236</v>
      </c>
      <c r="H3">
        <v>220</v>
      </c>
      <c r="I3">
        <v>12</v>
      </c>
      <c r="J3" s="3">
        <v>1278.4000000000001</v>
      </c>
      <c r="K3">
        <v>17.25</v>
      </c>
      <c r="L3">
        <v>3196</v>
      </c>
      <c r="M3">
        <f>Registros[[#This Row],[salario]]*0.06</f>
        <v>191.76</v>
      </c>
      <c r="N3">
        <f>Registros[[#This Row],[salario]]*5%</f>
        <v>159.80000000000001</v>
      </c>
      <c r="O3">
        <f>IF(Registros[[#This Row],[idade]]&lt;18,311.43,IF(Registros[[#This Row],[idade]]&lt;=25,488.58,IF(Registros[[#This Row],[idade]]&lt;=50,772.77,850.05)))</f>
        <v>488.58</v>
      </c>
      <c r="P3">
        <f>IF(Registros[[#This Row],[idade]]&lt;18,23.99,IF(Registros[[#This Row],[idade]]&lt;=25,49.9,IF(Registros[[#This Row],[idade]]&lt;=50,145.2,175.45)))</f>
        <v>49.9</v>
      </c>
      <c r="Q3">
        <v>2</v>
      </c>
      <c r="R3">
        <v>26</v>
      </c>
      <c r="S3">
        <v>1</v>
      </c>
      <c r="T3">
        <v>3</v>
      </c>
      <c r="U3" t="s">
        <v>2</v>
      </c>
      <c r="V3" t="s">
        <v>21</v>
      </c>
    </row>
    <row r="4" spans="1:22" x14ac:dyDescent="0.3">
      <c r="A4">
        <v>3</v>
      </c>
      <c r="B4">
        <v>88080019404</v>
      </c>
      <c r="C4">
        <v>3</v>
      </c>
      <c r="D4" s="1">
        <v>36152</v>
      </c>
      <c r="E4" s="3">
        <f>2023-YEAR(Registros[[#This Row],[data_nascimento]])</f>
        <v>25</v>
      </c>
      <c r="F4" s="1">
        <v>43107</v>
      </c>
      <c r="G4" s="1">
        <v>44236</v>
      </c>
      <c r="H4">
        <v>220</v>
      </c>
      <c r="I4">
        <v>1</v>
      </c>
      <c r="J4" s="3">
        <v>122.83333333333333</v>
      </c>
      <c r="K4">
        <v>5.75</v>
      </c>
      <c r="L4">
        <v>3685</v>
      </c>
      <c r="M4">
        <f>Registros[[#This Row],[salario]]*0.06</f>
        <v>221.1</v>
      </c>
      <c r="N4">
        <f>Registros[[#This Row],[salario]]*5%</f>
        <v>184.25</v>
      </c>
      <c r="O4">
        <f>IF(Registros[[#This Row],[idade]]&lt;18,311.43,IF(Registros[[#This Row],[idade]]&lt;=25,488.58,IF(Registros[[#This Row],[idade]]&lt;=50,772.77,850.05)))</f>
        <v>488.58</v>
      </c>
      <c r="P4">
        <f>IF(Registros[[#This Row],[idade]]&lt;18,23.99,IF(Registros[[#This Row],[idade]]&lt;=25,49.9,IF(Registros[[#This Row],[idade]]&lt;=50,145.2,175.45)))</f>
        <v>49.9</v>
      </c>
      <c r="Q4">
        <v>2</v>
      </c>
      <c r="R4">
        <v>6</v>
      </c>
      <c r="S4">
        <v>2</v>
      </c>
      <c r="T4">
        <v>3</v>
      </c>
      <c r="U4" t="s">
        <v>2</v>
      </c>
      <c r="V4" t="s">
        <v>19</v>
      </c>
    </row>
    <row r="5" spans="1:22" x14ac:dyDescent="0.3">
      <c r="A5">
        <v>4</v>
      </c>
      <c r="B5">
        <v>13915530801</v>
      </c>
      <c r="C5">
        <v>4</v>
      </c>
      <c r="D5" s="1">
        <v>28669</v>
      </c>
      <c r="E5" s="3">
        <f>2023-YEAR(Registros[[#This Row],[data_nascimento]])</f>
        <v>45</v>
      </c>
      <c r="F5" s="1">
        <v>43107</v>
      </c>
      <c r="G5" s="1">
        <v>44236</v>
      </c>
      <c r="H5">
        <v>220</v>
      </c>
      <c r="I5">
        <v>10</v>
      </c>
      <c r="J5" s="3">
        <v>1918.6666666666667</v>
      </c>
      <c r="K5">
        <v>17.25</v>
      </c>
      <c r="L5">
        <v>5756</v>
      </c>
      <c r="M5">
        <f>Registros[[#This Row],[salario]]*0.06</f>
        <v>345.36</v>
      </c>
      <c r="N5">
        <f>Registros[[#This Row],[salario]]*5%</f>
        <v>287.8</v>
      </c>
      <c r="O5">
        <f>IF(Registros[[#This Row],[idade]]&lt;18,311.43,IF(Registros[[#This Row],[idade]]&lt;=25,488.58,IF(Registros[[#This Row],[idade]]&lt;=50,772.77,850.05)))</f>
        <v>772.77</v>
      </c>
      <c r="P5">
        <f>IF(Registros[[#This Row],[idade]]&lt;18,23.99,IF(Registros[[#This Row],[idade]]&lt;=25,49.9,IF(Registros[[#This Row],[idade]]&lt;=50,145.2,175.45)))</f>
        <v>145.19999999999999</v>
      </c>
      <c r="Q5">
        <v>1</v>
      </c>
      <c r="R5">
        <v>23</v>
      </c>
      <c r="S5">
        <v>1</v>
      </c>
      <c r="T5">
        <v>3</v>
      </c>
      <c r="U5" t="s">
        <v>3</v>
      </c>
      <c r="V5" t="s">
        <v>18</v>
      </c>
    </row>
    <row r="6" spans="1:22" x14ac:dyDescent="0.3">
      <c r="A6">
        <v>5</v>
      </c>
      <c r="B6">
        <v>18120088249</v>
      </c>
      <c r="C6">
        <v>3</v>
      </c>
      <c r="D6" s="1">
        <v>37261</v>
      </c>
      <c r="E6" s="3">
        <f>2023-YEAR(Registros[[#This Row],[data_nascimento]])</f>
        <v>21</v>
      </c>
      <c r="F6" s="1">
        <v>43107</v>
      </c>
      <c r="G6" s="1">
        <v>44236</v>
      </c>
      <c r="H6">
        <v>220</v>
      </c>
      <c r="I6">
        <v>2</v>
      </c>
      <c r="J6" s="3">
        <v>212.93333333333334</v>
      </c>
      <c r="K6">
        <v>12.65</v>
      </c>
      <c r="L6">
        <v>3194</v>
      </c>
      <c r="M6">
        <f>Registros[[#This Row],[salario]]*0.06</f>
        <v>191.64</v>
      </c>
      <c r="N6">
        <f>Registros[[#This Row],[salario]]*5%</f>
        <v>159.70000000000002</v>
      </c>
      <c r="O6">
        <f>IF(Registros[[#This Row],[idade]]&lt;18,311.43,IF(Registros[[#This Row],[idade]]&lt;=25,488.58,IF(Registros[[#This Row],[idade]]&lt;=50,772.77,850.05)))</f>
        <v>488.58</v>
      </c>
      <c r="P6">
        <f>IF(Registros[[#This Row],[idade]]&lt;18,23.99,IF(Registros[[#This Row],[idade]]&lt;=25,49.9,IF(Registros[[#This Row],[idade]]&lt;=50,145.2,175.45)))</f>
        <v>49.9</v>
      </c>
      <c r="Q6">
        <v>3</v>
      </c>
      <c r="R6">
        <v>26</v>
      </c>
      <c r="S6">
        <v>2</v>
      </c>
      <c r="T6">
        <v>4</v>
      </c>
      <c r="U6" t="s">
        <v>2</v>
      </c>
      <c r="V6" t="s">
        <v>22</v>
      </c>
    </row>
    <row r="7" spans="1:22" x14ac:dyDescent="0.3">
      <c r="A7">
        <v>6</v>
      </c>
      <c r="B7">
        <v>34967880393</v>
      </c>
      <c r="C7">
        <v>7</v>
      </c>
      <c r="D7" s="1">
        <v>39424</v>
      </c>
      <c r="E7" s="3">
        <f>2023-YEAR(Registros[[#This Row],[data_nascimento]])</f>
        <v>16</v>
      </c>
      <c r="F7" s="1">
        <v>43107</v>
      </c>
      <c r="G7" s="1">
        <v>44236</v>
      </c>
      <c r="H7">
        <v>120</v>
      </c>
      <c r="I7">
        <v>15</v>
      </c>
      <c r="J7" s="3">
        <v>2267.5</v>
      </c>
      <c r="K7">
        <v>1.1499999999999999</v>
      </c>
      <c r="L7">
        <v>4535</v>
      </c>
      <c r="M7">
        <f>Registros[[#This Row],[salario]]*0.06</f>
        <v>272.09999999999997</v>
      </c>
      <c r="N7">
        <f>Registros[[#This Row],[salario]]*5%</f>
        <v>226.75</v>
      </c>
      <c r="O7">
        <f>IF(Registros[[#This Row],[idade]]&lt;18,311.43,IF(Registros[[#This Row],[idade]]&lt;=25,488.58,IF(Registros[[#This Row],[idade]]&lt;=50,772.77,850.05)))</f>
        <v>311.43</v>
      </c>
      <c r="P7">
        <f>IF(Registros[[#This Row],[idade]]&lt;18,23.99,IF(Registros[[#This Row],[idade]]&lt;=25,49.9,IF(Registros[[#This Row],[idade]]&lt;=50,145.2,175.45)))</f>
        <v>23.99</v>
      </c>
      <c r="Q7">
        <v>1</v>
      </c>
      <c r="R7">
        <v>21</v>
      </c>
      <c r="S7">
        <v>1</v>
      </c>
      <c r="T7">
        <v>3</v>
      </c>
      <c r="U7" t="s">
        <v>3</v>
      </c>
      <c r="V7" t="s">
        <v>18</v>
      </c>
    </row>
    <row r="8" spans="1:22" x14ac:dyDescent="0.3">
      <c r="A8">
        <v>7</v>
      </c>
      <c r="B8">
        <v>80178485864</v>
      </c>
      <c r="C8">
        <v>5</v>
      </c>
      <c r="D8" s="1">
        <v>37420</v>
      </c>
      <c r="E8" s="3">
        <f>2023-YEAR(Registros[[#This Row],[data_nascimento]])</f>
        <v>21</v>
      </c>
      <c r="F8" s="1">
        <v>43107</v>
      </c>
      <c r="G8" s="1">
        <v>44236</v>
      </c>
      <c r="H8">
        <v>220</v>
      </c>
      <c r="I8">
        <v>15</v>
      </c>
      <c r="J8" s="3">
        <v>1904</v>
      </c>
      <c r="K8">
        <v>16.100000000000001</v>
      </c>
      <c r="L8">
        <v>3808</v>
      </c>
      <c r="M8">
        <f>Registros[[#This Row],[salario]]*0.06</f>
        <v>228.48</v>
      </c>
      <c r="N8">
        <f>Registros[[#This Row],[salario]]*5%</f>
        <v>190.4</v>
      </c>
      <c r="O8">
        <f>IF(Registros[[#This Row],[idade]]&lt;18,311.43,IF(Registros[[#This Row],[idade]]&lt;=25,488.58,IF(Registros[[#This Row],[idade]]&lt;=50,772.77,850.05)))</f>
        <v>488.58</v>
      </c>
      <c r="P8">
        <f>IF(Registros[[#This Row],[idade]]&lt;18,23.99,IF(Registros[[#This Row],[idade]]&lt;=25,49.9,IF(Registros[[#This Row],[idade]]&lt;=50,145.2,175.45)))</f>
        <v>49.9</v>
      </c>
      <c r="Q8">
        <v>2</v>
      </c>
      <c r="R8">
        <v>15</v>
      </c>
      <c r="S8">
        <v>1</v>
      </c>
      <c r="T8">
        <v>3</v>
      </c>
      <c r="U8" t="s">
        <v>3</v>
      </c>
      <c r="V8" t="s">
        <v>19</v>
      </c>
    </row>
    <row r="9" spans="1:22" x14ac:dyDescent="0.3">
      <c r="A9">
        <v>8</v>
      </c>
      <c r="B9">
        <v>35967247091</v>
      </c>
      <c r="C9">
        <v>4</v>
      </c>
      <c r="D9" s="1">
        <v>31027</v>
      </c>
      <c r="E9" s="3">
        <f>2023-YEAR(Registros[[#This Row],[data_nascimento]])</f>
        <v>39</v>
      </c>
      <c r="F9" s="1">
        <v>43107</v>
      </c>
      <c r="G9" s="1">
        <v>44236</v>
      </c>
      <c r="H9">
        <v>220</v>
      </c>
      <c r="I9">
        <v>10</v>
      </c>
      <c r="J9" s="3">
        <v>658</v>
      </c>
      <c r="K9">
        <v>20.7</v>
      </c>
      <c r="L9">
        <v>1974</v>
      </c>
      <c r="M9">
        <f>Registros[[#This Row],[salario]]*0.06</f>
        <v>118.44</v>
      </c>
      <c r="N9">
        <f>Registros[[#This Row],[salario]]*5%</f>
        <v>98.7</v>
      </c>
      <c r="O9">
        <f>IF(Registros[[#This Row],[idade]]&lt;18,311.43,IF(Registros[[#This Row],[idade]]&lt;=25,488.58,IF(Registros[[#This Row],[idade]]&lt;=50,772.77,850.05)))</f>
        <v>772.77</v>
      </c>
      <c r="P9">
        <f>IF(Registros[[#This Row],[idade]]&lt;18,23.99,IF(Registros[[#This Row],[idade]]&lt;=25,49.9,IF(Registros[[#This Row],[idade]]&lt;=50,145.2,175.45)))</f>
        <v>145.19999999999999</v>
      </c>
      <c r="Q9">
        <v>5</v>
      </c>
      <c r="R9">
        <v>7</v>
      </c>
      <c r="S9">
        <v>1</v>
      </c>
      <c r="T9">
        <v>2</v>
      </c>
      <c r="U9" t="s">
        <v>2</v>
      </c>
      <c r="V9" t="s">
        <v>19</v>
      </c>
    </row>
    <row r="10" spans="1:22" x14ac:dyDescent="0.3">
      <c r="A10">
        <v>9</v>
      </c>
      <c r="B10">
        <v>14999122966</v>
      </c>
      <c r="C10">
        <v>6</v>
      </c>
      <c r="D10" s="1">
        <v>32217</v>
      </c>
      <c r="E10" s="3">
        <f>2023-YEAR(Registros[[#This Row],[data_nascimento]])</f>
        <v>35</v>
      </c>
      <c r="F10" s="1">
        <v>43107</v>
      </c>
      <c r="G10" s="1">
        <v>44236</v>
      </c>
      <c r="H10">
        <v>220</v>
      </c>
      <c r="I10">
        <v>14</v>
      </c>
      <c r="J10" s="3">
        <v>2096.2666666666664</v>
      </c>
      <c r="K10">
        <v>21.85</v>
      </c>
      <c r="L10">
        <v>4492</v>
      </c>
      <c r="M10">
        <f>Registros[[#This Row],[salario]]*0.06</f>
        <v>269.52</v>
      </c>
      <c r="N10">
        <f>Registros[[#This Row],[salario]]*5%</f>
        <v>224.60000000000002</v>
      </c>
      <c r="O10">
        <f>IF(Registros[[#This Row],[idade]]&lt;18,311.43,IF(Registros[[#This Row],[idade]]&lt;=25,488.58,IF(Registros[[#This Row],[idade]]&lt;=50,772.77,850.05)))</f>
        <v>772.77</v>
      </c>
      <c r="P10">
        <f>IF(Registros[[#This Row],[idade]]&lt;18,23.99,IF(Registros[[#This Row],[idade]]&lt;=25,49.9,IF(Registros[[#This Row],[idade]]&lt;=50,145.2,175.45)))</f>
        <v>145.19999999999999</v>
      </c>
      <c r="Q10">
        <v>2</v>
      </c>
      <c r="R10">
        <v>6</v>
      </c>
      <c r="S10">
        <v>3</v>
      </c>
      <c r="T10">
        <v>2</v>
      </c>
      <c r="U10" t="s">
        <v>2</v>
      </c>
      <c r="V10" t="s">
        <v>19</v>
      </c>
    </row>
    <row r="11" spans="1:22" x14ac:dyDescent="0.3">
      <c r="A11">
        <v>10</v>
      </c>
      <c r="B11">
        <v>80841973009</v>
      </c>
      <c r="C11">
        <v>6</v>
      </c>
      <c r="D11" s="1">
        <v>34486</v>
      </c>
      <c r="E11" s="3">
        <f>2023-YEAR(Registros[[#This Row],[data_nascimento]])</f>
        <v>29</v>
      </c>
      <c r="F11" s="1">
        <v>43107</v>
      </c>
      <c r="G11" s="1">
        <v>44236</v>
      </c>
      <c r="H11">
        <v>220</v>
      </c>
      <c r="I11">
        <v>10</v>
      </c>
      <c r="J11" s="3">
        <v>2164.6666666666665</v>
      </c>
      <c r="K11">
        <v>23</v>
      </c>
      <c r="L11">
        <v>6494</v>
      </c>
      <c r="M11">
        <f>Registros[[#This Row],[salario]]*0.06</f>
        <v>389.64</v>
      </c>
      <c r="N11">
        <f>Registros[[#This Row],[salario]]*5%</f>
        <v>324.70000000000005</v>
      </c>
      <c r="O11">
        <f>IF(Registros[[#This Row],[idade]]&lt;18,311.43,IF(Registros[[#This Row],[idade]]&lt;=25,488.58,IF(Registros[[#This Row],[idade]]&lt;=50,772.77,850.05)))</f>
        <v>772.77</v>
      </c>
      <c r="P11">
        <f>IF(Registros[[#This Row],[idade]]&lt;18,23.99,IF(Registros[[#This Row],[idade]]&lt;=25,49.9,IF(Registros[[#This Row],[idade]]&lt;=50,145.2,175.45)))</f>
        <v>145.19999999999999</v>
      </c>
      <c r="Q11">
        <v>5</v>
      </c>
      <c r="R11">
        <v>3</v>
      </c>
      <c r="S11">
        <v>3</v>
      </c>
      <c r="T11">
        <v>3</v>
      </c>
      <c r="U11" t="s">
        <v>3</v>
      </c>
      <c r="V11" t="s">
        <v>21</v>
      </c>
    </row>
    <row r="12" spans="1:22" x14ac:dyDescent="0.3">
      <c r="A12">
        <v>11</v>
      </c>
      <c r="B12">
        <v>51798319292</v>
      </c>
      <c r="C12">
        <v>5</v>
      </c>
      <c r="D12" s="1">
        <v>29172</v>
      </c>
      <c r="E12" s="3">
        <f>2023-YEAR(Registros[[#This Row],[data_nascimento]])</f>
        <v>44</v>
      </c>
      <c r="F12" s="1">
        <v>43107</v>
      </c>
      <c r="G12" s="1">
        <v>44236</v>
      </c>
      <c r="H12">
        <v>220</v>
      </c>
      <c r="I12">
        <v>8</v>
      </c>
      <c r="J12" s="3">
        <v>1447.2</v>
      </c>
      <c r="K12">
        <v>14.95</v>
      </c>
      <c r="L12">
        <v>5427</v>
      </c>
      <c r="M12">
        <f>Registros[[#This Row],[salario]]*0.06</f>
        <v>325.62</v>
      </c>
      <c r="N12">
        <f>Registros[[#This Row],[salario]]*5%</f>
        <v>271.35000000000002</v>
      </c>
      <c r="O12">
        <f>IF(Registros[[#This Row],[idade]]&lt;18,311.43,IF(Registros[[#This Row],[idade]]&lt;=25,488.58,IF(Registros[[#This Row],[idade]]&lt;=50,772.77,850.05)))</f>
        <v>772.77</v>
      </c>
      <c r="P12">
        <f>IF(Registros[[#This Row],[idade]]&lt;18,23.99,IF(Registros[[#This Row],[idade]]&lt;=25,49.9,IF(Registros[[#This Row],[idade]]&lt;=50,145.2,175.45)))</f>
        <v>145.19999999999999</v>
      </c>
      <c r="Q12">
        <v>5</v>
      </c>
      <c r="R12">
        <v>27</v>
      </c>
      <c r="S12">
        <v>3</v>
      </c>
      <c r="T12">
        <v>3</v>
      </c>
      <c r="U12" t="s">
        <v>2</v>
      </c>
      <c r="V12" t="s">
        <v>19</v>
      </c>
    </row>
    <row r="13" spans="1:22" x14ac:dyDescent="0.3">
      <c r="A13">
        <v>12</v>
      </c>
      <c r="B13">
        <v>33061286654</v>
      </c>
      <c r="C13">
        <v>5</v>
      </c>
      <c r="D13" s="1">
        <v>27977</v>
      </c>
      <c r="E13" s="3">
        <f>2023-YEAR(Registros[[#This Row],[data_nascimento]])</f>
        <v>47</v>
      </c>
      <c r="F13" s="1">
        <v>43107</v>
      </c>
      <c r="G13" s="1">
        <v>44236</v>
      </c>
      <c r="H13">
        <v>220</v>
      </c>
      <c r="I13">
        <v>13</v>
      </c>
      <c r="J13" s="3">
        <v>2153.2333333333331</v>
      </c>
      <c r="K13">
        <v>9.1999999999999993</v>
      </c>
      <c r="L13">
        <v>4969</v>
      </c>
      <c r="M13">
        <f>Registros[[#This Row],[salario]]*0.06</f>
        <v>298.14</v>
      </c>
      <c r="N13">
        <f>Registros[[#This Row],[salario]]*5%</f>
        <v>248.45000000000002</v>
      </c>
      <c r="O13">
        <f>IF(Registros[[#This Row],[idade]]&lt;18,311.43,IF(Registros[[#This Row],[idade]]&lt;=25,488.58,IF(Registros[[#This Row],[idade]]&lt;=50,772.77,850.05)))</f>
        <v>772.77</v>
      </c>
      <c r="P13">
        <f>IF(Registros[[#This Row],[idade]]&lt;18,23.99,IF(Registros[[#This Row],[idade]]&lt;=25,49.9,IF(Registros[[#This Row],[idade]]&lt;=50,145.2,175.45)))</f>
        <v>145.19999999999999</v>
      </c>
      <c r="Q13">
        <v>5</v>
      </c>
      <c r="R13">
        <v>19</v>
      </c>
      <c r="S13">
        <v>2</v>
      </c>
      <c r="T13">
        <v>1</v>
      </c>
      <c r="U13" t="s">
        <v>2</v>
      </c>
      <c r="V13" t="s">
        <v>21</v>
      </c>
    </row>
    <row r="14" spans="1:22" x14ac:dyDescent="0.3">
      <c r="A14">
        <v>13</v>
      </c>
      <c r="B14">
        <v>69069708359</v>
      </c>
      <c r="C14">
        <v>4</v>
      </c>
      <c r="D14" s="1">
        <v>34777</v>
      </c>
      <c r="E14" s="3">
        <f>2023-YEAR(Registros[[#This Row],[data_nascimento]])</f>
        <v>28</v>
      </c>
      <c r="F14" s="1">
        <v>43107</v>
      </c>
      <c r="G14" s="1">
        <v>44236</v>
      </c>
      <c r="H14">
        <v>220</v>
      </c>
      <c r="I14">
        <v>14</v>
      </c>
      <c r="J14" s="3">
        <v>2907.7999999999997</v>
      </c>
      <c r="K14">
        <v>20.7</v>
      </c>
      <c r="L14">
        <v>6231</v>
      </c>
      <c r="M14">
        <f>Registros[[#This Row],[salario]]*0.06</f>
        <v>373.86</v>
      </c>
      <c r="N14">
        <f>Registros[[#This Row],[salario]]*5%</f>
        <v>311.55</v>
      </c>
      <c r="O14">
        <f>IF(Registros[[#This Row],[idade]]&lt;18,311.43,IF(Registros[[#This Row],[idade]]&lt;=25,488.58,IF(Registros[[#This Row],[idade]]&lt;=50,772.77,850.05)))</f>
        <v>772.77</v>
      </c>
      <c r="P14">
        <f>IF(Registros[[#This Row],[idade]]&lt;18,23.99,IF(Registros[[#This Row],[idade]]&lt;=25,49.9,IF(Registros[[#This Row],[idade]]&lt;=50,145.2,175.45)))</f>
        <v>145.19999999999999</v>
      </c>
      <c r="Q14">
        <v>2</v>
      </c>
      <c r="R14">
        <v>5</v>
      </c>
      <c r="S14">
        <v>3</v>
      </c>
      <c r="T14">
        <v>3</v>
      </c>
      <c r="U14" t="s">
        <v>3</v>
      </c>
      <c r="V14" t="s">
        <v>18</v>
      </c>
    </row>
    <row r="15" spans="1:22" x14ac:dyDescent="0.3">
      <c r="A15">
        <v>14</v>
      </c>
      <c r="B15">
        <v>21693356265</v>
      </c>
      <c r="C15">
        <v>5</v>
      </c>
      <c r="D15" s="1">
        <v>28668</v>
      </c>
      <c r="E15" s="3">
        <f>2023-YEAR(Registros[[#This Row],[data_nascimento]])</f>
        <v>45</v>
      </c>
      <c r="F15" s="1">
        <v>43107</v>
      </c>
      <c r="G15" s="1">
        <v>44236</v>
      </c>
      <c r="H15">
        <v>220</v>
      </c>
      <c r="I15">
        <v>17</v>
      </c>
      <c r="J15" s="3">
        <v>2745.5</v>
      </c>
      <c r="K15">
        <v>21.85</v>
      </c>
      <c r="L15">
        <v>4845</v>
      </c>
      <c r="M15">
        <f>Registros[[#This Row],[salario]]*0.06</f>
        <v>290.7</v>
      </c>
      <c r="N15">
        <f>Registros[[#This Row],[salario]]*5%</f>
        <v>242.25</v>
      </c>
      <c r="O15">
        <f>IF(Registros[[#This Row],[idade]]&lt;18,311.43,IF(Registros[[#This Row],[idade]]&lt;=25,488.58,IF(Registros[[#This Row],[idade]]&lt;=50,772.77,850.05)))</f>
        <v>772.77</v>
      </c>
      <c r="P15">
        <f>IF(Registros[[#This Row],[idade]]&lt;18,23.99,IF(Registros[[#This Row],[idade]]&lt;=25,49.9,IF(Registros[[#This Row],[idade]]&lt;=50,145.2,175.45)))</f>
        <v>145.19999999999999</v>
      </c>
      <c r="Q15">
        <v>2</v>
      </c>
      <c r="R15">
        <v>26</v>
      </c>
      <c r="S15">
        <v>3</v>
      </c>
      <c r="T15">
        <v>3</v>
      </c>
      <c r="U15" t="s">
        <v>3</v>
      </c>
      <c r="V15" t="s">
        <v>19</v>
      </c>
    </row>
    <row r="16" spans="1:22" x14ac:dyDescent="0.3">
      <c r="A16">
        <v>15</v>
      </c>
      <c r="B16">
        <v>59090616504</v>
      </c>
      <c r="C16">
        <v>3</v>
      </c>
      <c r="D16" s="1">
        <v>31312</v>
      </c>
      <c r="E16" s="3">
        <f>2023-YEAR(Registros[[#This Row],[data_nascimento]])</f>
        <v>38</v>
      </c>
      <c r="F16" s="1">
        <v>43107</v>
      </c>
      <c r="H16">
        <v>220</v>
      </c>
      <c r="I16">
        <v>2</v>
      </c>
      <c r="J16" s="3">
        <v>134.80000000000001</v>
      </c>
      <c r="K16">
        <v>18.399999999999999</v>
      </c>
      <c r="L16">
        <v>2022</v>
      </c>
      <c r="O16">
        <f>IF(Registros[[#This Row],[idade]]&lt;18,311.43,IF(Registros[[#This Row],[idade]]&lt;=25,488.58,IF(Registros[[#This Row],[idade]]&lt;=50,772.77,850.05)))</f>
        <v>772.77</v>
      </c>
      <c r="P16">
        <f>IF(Registros[[#This Row],[idade]]&lt;18,23.99,IF(Registros[[#This Row],[idade]]&lt;=25,49.9,IF(Registros[[#This Row],[idade]]&lt;=50,145.2,175.45)))</f>
        <v>145.19999999999999</v>
      </c>
      <c r="Q16">
        <v>5</v>
      </c>
      <c r="R16">
        <v>16</v>
      </c>
      <c r="T16">
        <v>2</v>
      </c>
      <c r="U16" t="s">
        <v>3</v>
      </c>
      <c r="V16" t="s">
        <v>19</v>
      </c>
    </row>
    <row r="17" spans="1:22" x14ac:dyDescent="0.3">
      <c r="A17">
        <v>16</v>
      </c>
      <c r="B17">
        <v>94539794599</v>
      </c>
      <c r="C17">
        <v>5</v>
      </c>
      <c r="D17" s="1">
        <v>29563</v>
      </c>
      <c r="E17" s="3">
        <f>2023-YEAR(Registros[[#This Row],[data_nascimento]])</f>
        <v>43</v>
      </c>
      <c r="F17" s="1">
        <v>43107</v>
      </c>
      <c r="H17">
        <v>220</v>
      </c>
      <c r="I17">
        <v>1</v>
      </c>
      <c r="J17" s="3">
        <v>47.93333333333333</v>
      </c>
      <c r="K17">
        <v>13.8</v>
      </c>
      <c r="L17">
        <v>1438</v>
      </c>
      <c r="O17">
        <f>IF(Registros[[#This Row],[idade]]&lt;18,311.43,IF(Registros[[#This Row],[idade]]&lt;=25,488.58,IF(Registros[[#This Row],[idade]]&lt;=50,772.77,850.05)))</f>
        <v>772.77</v>
      </c>
      <c r="P17">
        <f>IF(Registros[[#This Row],[idade]]&lt;18,23.99,IF(Registros[[#This Row],[idade]]&lt;=25,49.9,IF(Registros[[#This Row],[idade]]&lt;=50,145.2,175.45)))</f>
        <v>145.19999999999999</v>
      </c>
      <c r="Q17">
        <v>5</v>
      </c>
      <c r="R17">
        <v>4</v>
      </c>
      <c r="T17">
        <v>3</v>
      </c>
      <c r="U17" t="s">
        <v>3</v>
      </c>
      <c r="V17" t="s">
        <v>18</v>
      </c>
    </row>
    <row r="18" spans="1:22" x14ac:dyDescent="0.3">
      <c r="A18">
        <v>17</v>
      </c>
      <c r="B18">
        <v>71687820219</v>
      </c>
      <c r="C18">
        <v>4</v>
      </c>
      <c r="D18" s="1">
        <v>30503</v>
      </c>
      <c r="E18" s="3">
        <f>2023-YEAR(Registros[[#This Row],[data_nascimento]])</f>
        <v>40</v>
      </c>
      <c r="F18" s="1">
        <v>43107</v>
      </c>
      <c r="H18">
        <v>220</v>
      </c>
      <c r="I18">
        <v>6</v>
      </c>
      <c r="J18" s="3">
        <v>354.6</v>
      </c>
      <c r="K18">
        <v>10.35</v>
      </c>
      <c r="L18">
        <v>1773</v>
      </c>
      <c r="O18">
        <f>IF(Registros[[#This Row],[idade]]&lt;18,311.43,IF(Registros[[#This Row],[idade]]&lt;=25,488.58,IF(Registros[[#This Row],[idade]]&lt;=50,772.77,850.05)))</f>
        <v>772.77</v>
      </c>
      <c r="P18">
        <f>IF(Registros[[#This Row],[idade]]&lt;18,23.99,IF(Registros[[#This Row],[idade]]&lt;=25,49.9,IF(Registros[[#This Row],[idade]]&lt;=50,145.2,175.45)))</f>
        <v>145.19999999999999</v>
      </c>
      <c r="Q18">
        <v>3</v>
      </c>
      <c r="R18">
        <v>8</v>
      </c>
      <c r="T18">
        <v>3</v>
      </c>
      <c r="U18" t="s">
        <v>3</v>
      </c>
      <c r="V18" t="s">
        <v>21</v>
      </c>
    </row>
    <row r="19" spans="1:22" x14ac:dyDescent="0.3">
      <c r="A19">
        <v>18</v>
      </c>
      <c r="B19">
        <v>92951818738</v>
      </c>
      <c r="C19">
        <v>4</v>
      </c>
      <c r="D19" s="1">
        <v>30604</v>
      </c>
      <c r="E19" s="3">
        <f>2023-YEAR(Registros[[#This Row],[data_nascimento]])</f>
        <v>40</v>
      </c>
      <c r="F19" s="1">
        <v>43107</v>
      </c>
      <c r="H19">
        <v>220</v>
      </c>
      <c r="I19">
        <v>17</v>
      </c>
      <c r="J19" s="3">
        <v>1237.5999999999999</v>
      </c>
      <c r="K19">
        <v>9.1999999999999993</v>
      </c>
      <c r="L19">
        <v>2184</v>
      </c>
      <c r="O19">
        <f>IF(Registros[[#This Row],[idade]]&lt;18,311.43,IF(Registros[[#This Row],[idade]]&lt;=25,488.58,IF(Registros[[#This Row],[idade]]&lt;=50,772.77,850.05)))</f>
        <v>772.77</v>
      </c>
      <c r="P19">
        <f>IF(Registros[[#This Row],[idade]]&lt;18,23.99,IF(Registros[[#This Row],[idade]]&lt;=25,49.9,IF(Registros[[#This Row],[idade]]&lt;=50,145.2,175.45)))</f>
        <v>145.19999999999999</v>
      </c>
      <c r="Q19">
        <v>3</v>
      </c>
      <c r="R19">
        <v>11</v>
      </c>
      <c r="T19">
        <v>2</v>
      </c>
      <c r="U19" t="s">
        <v>3</v>
      </c>
      <c r="V19" t="s">
        <v>19</v>
      </c>
    </row>
    <row r="20" spans="1:22" x14ac:dyDescent="0.3">
      <c r="A20">
        <v>19</v>
      </c>
      <c r="B20">
        <v>56918125441</v>
      </c>
      <c r="C20">
        <v>5</v>
      </c>
      <c r="D20" s="1">
        <v>31548</v>
      </c>
      <c r="E20" s="3">
        <f>2023-YEAR(Registros[[#This Row],[data_nascimento]])</f>
        <v>37</v>
      </c>
      <c r="F20" s="1">
        <v>43107</v>
      </c>
      <c r="H20">
        <v>220</v>
      </c>
      <c r="I20">
        <v>7</v>
      </c>
      <c r="J20" s="3">
        <v>358.86666666666667</v>
      </c>
      <c r="K20">
        <v>12.65</v>
      </c>
      <c r="L20">
        <v>1538</v>
      </c>
      <c r="O20">
        <f>IF(Registros[[#This Row],[idade]]&lt;18,311.43,IF(Registros[[#This Row],[idade]]&lt;=25,488.58,IF(Registros[[#This Row],[idade]]&lt;=50,772.77,850.05)))</f>
        <v>772.77</v>
      </c>
      <c r="P20">
        <f>IF(Registros[[#This Row],[idade]]&lt;18,23.99,IF(Registros[[#This Row],[idade]]&lt;=25,49.9,IF(Registros[[#This Row],[idade]]&lt;=50,145.2,175.45)))</f>
        <v>145.19999999999999</v>
      </c>
      <c r="Q20">
        <v>2</v>
      </c>
      <c r="R20">
        <v>14</v>
      </c>
      <c r="T20">
        <v>2</v>
      </c>
      <c r="U20" t="s">
        <v>2</v>
      </c>
      <c r="V20" t="s">
        <v>21</v>
      </c>
    </row>
    <row r="21" spans="1:22" x14ac:dyDescent="0.3">
      <c r="A21">
        <v>20</v>
      </c>
      <c r="B21">
        <v>54534044130</v>
      </c>
      <c r="C21">
        <v>7</v>
      </c>
      <c r="D21" s="1">
        <v>39103</v>
      </c>
      <c r="E21" s="3">
        <f>2023-YEAR(Registros[[#This Row],[data_nascimento]])</f>
        <v>16</v>
      </c>
      <c r="F21" s="1">
        <v>43107</v>
      </c>
      <c r="H21">
        <v>120</v>
      </c>
      <c r="I21">
        <v>5</v>
      </c>
      <c r="J21" s="3">
        <v>224.33333333333334</v>
      </c>
      <c r="K21">
        <v>9.1999999999999993</v>
      </c>
      <c r="L21">
        <v>1346</v>
      </c>
      <c r="O21">
        <f>IF(Registros[[#This Row],[idade]]&lt;18,311.43,IF(Registros[[#This Row],[idade]]&lt;=25,488.58,IF(Registros[[#This Row],[idade]]&lt;=50,772.77,850.05)))</f>
        <v>311.43</v>
      </c>
      <c r="P21">
        <f>IF(Registros[[#This Row],[idade]]&lt;18,23.99,IF(Registros[[#This Row],[idade]]&lt;=25,49.9,IF(Registros[[#This Row],[idade]]&lt;=50,145.2,175.45)))</f>
        <v>23.99</v>
      </c>
      <c r="Q21">
        <v>4</v>
      </c>
      <c r="R21">
        <v>15</v>
      </c>
      <c r="T21">
        <v>3</v>
      </c>
      <c r="U21" t="s">
        <v>3</v>
      </c>
      <c r="V21" t="s">
        <v>19</v>
      </c>
    </row>
    <row r="22" spans="1:22" x14ac:dyDescent="0.3">
      <c r="A22">
        <v>21</v>
      </c>
      <c r="B22">
        <v>67151091458</v>
      </c>
      <c r="C22">
        <v>5</v>
      </c>
      <c r="D22" s="1">
        <v>31284</v>
      </c>
      <c r="E22" s="3">
        <f>2023-YEAR(Registros[[#This Row],[data_nascimento]])</f>
        <v>38</v>
      </c>
      <c r="F22" s="1">
        <v>43107</v>
      </c>
      <c r="H22">
        <v>220</v>
      </c>
      <c r="I22">
        <v>2</v>
      </c>
      <c r="J22" s="3">
        <v>103.8</v>
      </c>
      <c r="K22">
        <v>5.75</v>
      </c>
      <c r="L22">
        <v>1557</v>
      </c>
      <c r="O22">
        <f>IF(Registros[[#This Row],[idade]]&lt;18,311.43,IF(Registros[[#This Row],[idade]]&lt;=25,488.58,IF(Registros[[#This Row],[idade]]&lt;=50,772.77,850.05)))</f>
        <v>772.77</v>
      </c>
      <c r="P22">
        <f>IF(Registros[[#This Row],[idade]]&lt;18,23.99,IF(Registros[[#This Row],[idade]]&lt;=25,49.9,IF(Registros[[#This Row],[idade]]&lt;=50,145.2,175.45)))</f>
        <v>145.19999999999999</v>
      </c>
      <c r="Q22">
        <v>2</v>
      </c>
      <c r="R22">
        <v>10</v>
      </c>
      <c r="T22">
        <v>2</v>
      </c>
      <c r="U22" t="s">
        <v>2</v>
      </c>
      <c r="V22" t="s">
        <v>21</v>
      </c>
    </row>
    <row r="23" spans="1:22" x14ac:dyDescent="0.3">
      <c r="A23">
        <v>22</v>
      </c>
      <c r="B23">
        <v>53850635441</v>
      </c>
      <c r="C23">
        <v>4</v>
      </c>
      <c r="D23" s="1">
        <v>35452</v>
      </c>
      <c r="E23" s="3">
        <f>2023-YEAR(Registros[[#This Row],[data_nascimento]])</f>
        <v>26</v>
      </c>
      <c r="F23" s="1">
        <v>43107</v>
      </c>
      <c r="H23">
        <v>220</v>
      </c>
      <c r="I23">
        <v>16</v>
      </c>
      <c r="J23" s="3">
        <v>871.4666666666667</v>
      </c>
      <c r="K23">
        <v>5.75</v>
      </c>
      <c r="L23">
        <v>1634</v>
      </c>
      <c r="O23">
        <f>IF(Registros[[#This Row],[idade]]&lt;18,311.43,IF(Registros[[#This Row],[idade]]&lt;=25,488.58,IF(Registros[[#This Row],[idade]]&lt;=50,772.77,850.05)))</f>
        <v>772.77</v>
      </c>
      <c r="P23">
        <f>IF(Registros[[#This Row],[idade]]&lt;18,23.99,IF(Registros[[#This Row],[idade]]&lt;=25,49.9,IF(Registros[[#This Row],[idade]]&lt;=50,145.2,175.45)))</f>
        <v>145.19999999999999</v>
      </c>
      <c r="Q23">
        <v>1</v>
      </c>
      <c r="R23">
        <v>24</v>
      </c>
      <c r="T23">
        <v>3</v>
      </c>
      <c r="U23" t="s">
        <v>3</v>
      </c>
      <c r="V23" t="s">
        <v>21</v>
      </c>
    </row>
    <row r="24" spans="1:22" x14ac:dyDescent="0.3">
      <c r="A24">
        <v>23</v>
      </c>
      <c r="B24">
        <v>51432792080</v>
      </c>
      <c r="C24">
        <v>4</v>
      </c>
      <c r="D24" s="1">
        <v>37377</v>
      </c>
      <c r="E24" s="3">
        <f>2023-YEAR(Registros[[#This Row],[data_nascimento]])</f>
        <v>21</v>
      </c>
      <c r="F24" s="1">
        <v>43107</v>
      </c>
      <c r="H24">
        <v>220</v>
      </c>
      <c r="I24">
        <v>2</v>
      </c>
      <c r="J24" s="3">
        <v>145.4</v>
      </c>
      <c r="K24">
        <v>11.5</v>
      </c>
      <c r="L24">
        <v>2181</v>
      </c>
      <c r="O24">
        <f>IF(Registros[[#This Row],[idade]]&lt;18,311.43,IF(Registros[[#This Row],[idade]]&lt;=25,488.58,IF(Registros[[#This Row],[idade]]&lt;=50,772.77,850.05)))</f>
        <v>488.58</v>
      </c>
      <c r="P24">
        <f>IF(Registros[[#This Row],[idade]]&lt;18,23.99,IF(Registros[[#This Row],[idade]]&lt;=25,49.9,IF(Registros[[#This Row],[idade]]&lt;=50,145.2,175.45)))</f>
        <v>49.9</v>
      </c>
      <c r="Q24">
        <v>1</v>
      </c>
      <c r="R24">
        <v>18</v>
      </c>
      <c r="T24">
        <v>3</v>
      </c>
      <c r="U24" t="s">
        <v>2</v>
      </c>
      <c r="V24" t="s">
        <v>18</v>
      </c>
    </row>
    <row r="25" spans="1:22" x14ac:dyDescent="0.3">
      <c r="A25">
        <v>24</v>
      </c>
      <c r="B25">
        <v>22349271491</v>
      </c>
      <c r="C25">
        <v>6</v>
      </c>
      <c r="D25" s="1">
        <v>27560</v>
      </c>
      <c r="E25" s="3">
        <f>2023-YEAR(Registros[[#This Row],[data_nascimento]])</f>
        <v>48</v>
      </c>
      <c r="F25" s="1">
        <v>43107</v>
      </c>
      <c r="H25">
        <v>220</v>
      </c>
      <c r="I25">
        <v>19</v>
      </c>
      <c r="J25" s="3">
        <v>1193.8333333333335</v>
      </c>
      <c r="K25">
        <v>6.9</v>
      </c>
      <c r="L25">
        <v>1885</v>
      </c>
      <c r="O25">
        <f>IF(Registros[[#This Row],[idade]]&lt;18,311.43,IF(Registros[[#This Row],[idade]]&lt;=25,488.58,IF(Registros[[#This Row],[idade]]&lt;=50,772.77,850.05)))</f>
        <v>772.77</v>
      </c>
      <c r="P25">
        <f>IF(Registros[[#This Row],[idade]]&lt;18,23.99,IF(Registros[[#This Row],[idade]]&lt;=25,49.9,IF(Registros[[#This Row],[idade]]&lt;=50,145.2,175.45)))</f>
        <v>145.19999999999999</v>
      </c>
      <c r="Q25">
        <v>1</v>
      </c>
      <c r="R25">
        <v>15</v>
      </c>
      <c r="T25">
        <v>1</v>
      </c>
      <c r="U25" t="s">
        <v>2</v>
      </c>
      <c r="V25" t="s">
        <v>22</v>
      </c>
    </row>
    <row r="26" spans="1:22" x14ac:dyDescent="0.3">
      <c r="A26">
        <v>25</v>
      </c>
      <c r="B26">
        <v>77911745180</v>
      </c>
      <c r="C26">
        <v>4</v>
      </c>
      <c r="D26" s="1">
        <v>31276</v>
      </c>
      <c r="E26" s="3">
        <f>2023-YEAR(Registros[[#This Row],[data_nascimento]])</f>
        <v>38</v>
      </c>
      <c r="F26" s="1">
        <v>43107</v>
      </c>
      <c r="H26">
        <v>220</v>
      </c>
      <c r="I26">
        <v>16</v>
      </c>
      <c r="J26" s="3">
        <v>750.93333333333328</v>
      </c>
      <c r="K26">
        <v>5.75</v>
      </c>
      <c r="L26">
        <v>1408</v>
      </c>
      <c r="O26">
        <f>IF(Registros[[#This Row],[idade]]&lt;18,311.43,IF(Registros[[#This Row],[idade]]&lt;=25,488.58,IF(Registros[[#This Row],[idade]]&lt;=50,772.77,850.05)))</f>
        <v>772.77</v>
      </c>
      <c r="P26">
        <f>IF(Registros[[#This Row],[idade]]&lt;18,23.99,IF(Registros[[#This Row],[idade]]&lt;=25,49.9,IF(Registros[[#This Row],[idade]]&lt;=50,145.2,175.45)))</f>
        <v>145.19999999999999</v>
      </c>
      <c r="Q26">
        <v>4</v>
      </c>
      <c r="R26">
        <v>16</v>
      </c>
      <c r="T26">
        <v>2</v>
      </c>
      <c r="U26" t="s">
        <v>2</v>
      </c>
      <c r="V26" t="s">
        <v>19</v>
      </c>
    </row>
    <row r="27" spans="1:22" x14ac:dyDescent="0.3">
      <c r="A27">
        <v>26</v>
      </c>
      <c r="B27">
        <v>52555350889</v>
      </c>
      <c r="C27">
        <v>6</v>
      </c>
      <c r="D27" s="1">
        <v>28769</v>
      </c>
      <c r="E27" s="3">
        <f>2023-YEAR(Registros[[#This Row],[data_nascimento]])</f>
        <v>45</v>
      </c>
      <c r="F27" s="1">
        <v>43107</v>
      </c>
      <c r="H27">
        <v>220</v>
      </c>
      <c r="I27">
        <v>7</v>
      </c>
      <c r="J27" s="3">
        <v>429.33333333333337</v>
      </c>
      <c r="K27">
        <v>13.8</v>
      </c>
      <c r="L27">
        <v>1840</v>
      </c>
      <c r="O27">
        <f>IF(Registros[[#This Row],[idade]]&lt;18,311.43,IF(Registros[[#This Row],[idade]]&lt;=25,488.58,IF(Registros[[#This Row],[idade]]&lt;=50,772.77,850.05)))</f>
        <v>772.77</v>
      </c>
      <c r="P27">
        <f>IF(Registros[[#This Row],[idade]]&lt;18,23.99,IF(Registros[[#This Row],[idade]]&lt;=25,49.9,IF(Registros[[#This Row],[idade]]&lt;=50,145.2,175.45)))</f>
        <v>145.19999999999999</v>
      </c>
      <c r="Q27">
        <v>1</v>
      </c>
      <c r="R27">
        <v>15</v>
      </c>
      <c r="T27">
        <v>2</v>
      </c>
      <c r="U27" t="s">
        <v>2</v>
      </c>
      <c r="V27" t="s">
        <v>22</v>
      </c>
    </row>
    <row r="28" spans="1:22" x14ac:dyDescent="0.3">
      <c r="A28">
        <v>27</v>
      </c>
      <c r="B28">
        <v>20046972233</v>
      </c>
      <c r="C28">
        <v>7</v>
      </c>
      <c r="D28" s="1">
        <v>31081</v>
      </c>
      <c r="E28" s="3">
        <f>2023-YEAR(Registros[[#This Row],[data_nascimento]])</f>
        <v>38</v>
      </c>
      <c r="F28" s="1">
        <v>43107</v>
      </c>
      <c r="H28">
        <v>220</v>
      </c>
      <c r="I28">
        <v>16</v>
      </c>
      <c r="J28" s="3">
        <v>1057.5999999999999</v>
      </c>
      <c r="K28">
        <v>16.100000000000001</v>
      </c>
      <c r="L28">
        <v>1983</v>
      </c>
      <c r="O28">
        <f>IF(Registros[[#This Row],[idade]]&lt;18,311.43,IF(Registros[[#This Row],[idade]]&lt;=25,488.58,IF(Registros[[#This Row],[idade]]&lt;=50,772.77,850.05)))</f>
        <v>772.77</v>
      </c>
      <c r="P28">
        <f>IF(Registros[[#This Row],[idade]]&lt;18,23.99,IF(Registros[[#This Row],[idade]]&lt;=25,49.9,IF(Registros[[#This Row],[idade]]&lt;=50,145.2,175.45)))</f>
        <v>145.19999999999999</v>
      </c>
      <c r="Q28">
        <v>5</v>
      </c>
      <c r="R28">
        <v>22</v>
      </c>
      <c r="T28">
        <v>2</v>
      </c>
      <c r="U28" t="s">
        <v>3</v>
      </c>
      <c r="V28" t="s">
        <v>18</v>
      </c>
    </row>
    <row r="29" spans="1:22" x14ac:dyDescent="0.3">
      <c r="A29">
        <v>28</v>
      </c>
      <c r="B29">
        <v>86954564361</v>
      </c>
      <c r="C29">
        <v>4</v>
      </c>
      <c r="D29" s="1">
        <v>30882</v>
      </c>
      <c r="E29" s="3">
        <f>2023-YEAR(Registros[[#This Row],[data_nascimento]])</f>
        <v>39</v>
      </c>
      <c r="F29" s="1">
        <v>43107</v>
      </c>
      <c r="H29">
        <v>220</v>
      </c>
      <c r="I29">
        <v>11</v>
      </c>
      <c r="J29" s="3">
        <v>552.93333333333328</v>
      </c>
      <c r="K29">
        <v>10.35</v>
      </c>
      <c r="L29">
        <v>1508</v>
      </c>
      <c r="O29">
        <f>IF(Registros[[#This Row],[idade]]&lt;18,311.43,IF(Registros[[#This Row],[idade]]&lt;=25,488.58,IF(Registros[[#This Row],[idade]]&lt;=50,772.77,850.05)))</f>
        <v>772.77</v>
      </c>
      <c r="P29">
        <f>IF(Registros[[#This Row],[idade]]&lt;18,23.99,IF(Registros[[#This Row],[idade]]&lt;=25,49.9,IF(Registros[[#This Row],[idade]]&lt;=50,145.2,175.45)))</f>
        <v>145.19999999999999</v>
      </c>
      <c r="Q29">
        <v>4</v>
      </c>
      <c r="R29">
        <v>9</v>
      </c>
      <c r="T29">
        <v>2</v>
      </c>
      <c r="U29" t="s">
        <v>2</v>
      </c>
      <c r="V29" t="s">
        <v>22</v>
      </c>
    </row>
    <row r="30" spans="1:22" x14ac:dyDescent="0.3">
      <c r="A30">
        <v>29</v>
      </c>
      <c r="B30">
        <v>92933240057</v>
      </c>
      <c r="C30">
        <v>6</v>
      </c>
      <c r="D30" s="1">
        <v>31169</v>
      </c>
      <c r="E30" s="3">
        <f>2023-YEAR(Registros[[#This Row],[data_nascimento]])</f>
        <v>38</v>
      </c>
      <c r="F30" s="1">
        <v>43107</v>
      </c>
      <c r="H30">
        <v>220</v>
      </c>
      <c r="I30">
        <v>2</v>
      </c>
      <c r="J30" s="3">
        <v>93.066666666666663</v>
      </c>
      <c r="K30">
        <v>4.5999999999999996</v>
      </c>
      <c r="L30">
        <v>1396</v>
      </c>
      <c r="O30">
        <f>IF(Registros[[#This Row],[idade]]&lt;18,311.43,IF(Registros[[#This Row],[idade]]&lt;=25,488.58,IF(Registros[[#This Row],[idade]]&lt;=50,772.77,850.05)))</f>
        <v>772.77</v>
      </c>
      <c r="P30">
        <f>IF(Registros[[#This Row],[idade]]&lt;18,23.99,IF(Registros[[#This Row],[idade]]&lt;=25,49.9,IF(Registros[[#This Row],[idade]]&lt;=50,145.2,175.45)))</f>
        <v>145.19999999999999</v>
      </c>
      <c r="Q30">
        <v>5</v>
      </c>
      <c r="R30">
        <v>1</v>
      </c>
      <c r="T30">
        <v>3</v>
      </c>
      <c r="U30" t="s">
        <v>3</v>
      </c>
      <c r="V30" t="s">
        <v>21</v>
      </c>
    </row>
    <row r="31" spans="1:22" x14ac:dyDescent="0.3">
      <c r="A31">
        <v>30</v>
      </c>
      <c r="B31">
        <v>42504593180</v>
      </c>
      <c r="C31">
        <v>4</v>
      </c>
      <c r="D31" s="1">
        <v>37585</v>
      </c>
      <c r="E31" s="3">
        <f>2023-YEAR(Registros[[#This Row],[data_nascimento]])</f>
        <v>21</v>
      </c>
      <c r="F31" s="1">
        <v>43107</v>
      </c>
      <c r="H31">
        <v>220</v>
      </c>
      <c r="I31">
        <v>7</v>
      </c>
      <c r="J31" s="3">
        <v>329.23333333333335</v>
      </c>
      <c r="K31">
        <v>9.1999999999999993</v>
      </c>
      <c r="L31">
        <v>1411</v>
      </c>
      <c r="O31">
        <f>IF(Registros[[#This Row],[idade]]&lt;18,311.43,IF(Registros[[#This Row],[idade]]&lt;=25,488.58,IF(Registros[[#This Row],[idade]]&lt;=50,772.77,850.05)))</f>
        <v>488.58</v>
      </c>
      <c r="P31">
        <f>IF(Registros[[#This Row],[idade]]&lt;18,23.99,IF(Registros[[#This Row],[idade]]&lt;=25,49.9,IF(Registros[[#This Row],[idade]]&lt;=50,145.2,175.45)))</f>
        <v>49.9</v>
      </c>
      <c r="Q31">
        <v>3</v>
      </c>
      <c r="R31">
        <v>14</v>
      </c>
      <c r="T31">
        <v>2</v>
      </c>
      <c r="U31" t="s">
        <v>3</v>
      </c>
      <c r="V31" t="s">
        <v>19</v>
      </c>
    </row>
    <row r="32" spans="1:22" x14ac:dyDescent="0.3">
      <c r="A32">
        <v>31</v>
      </c>
      <c r="B32">
        <v>45267382338</v>
      </c>
      <c r="C32">
        <v>4</v>
      </c>
      <c r="D32" s="1">
        <v>34740</v>
      </c>
      <c r="E32" s="3">
        <f>2023-YEAR(Registros[[#This Row],[data_nascimento]])</f>
        <v>28</v>
      </c>
      <c r="F32" s="1">
        <v>43107</v>
      </c>
      <c r="H32">
        <v>220</v>
      </c>
      <c r="I32">
        <v>16</v>
      </c>
      <c r="J32" s="3">
        <v>717.33333333333337</v>
      </c>
      <c r="K32">
        <v>13.8</v>
      </c>
      <c r="L32">
        <v>1345</v>
      </c>
      <c r="O32">
        <f>IF(Registros[[#This Row],[idade]]&lt;18,311.43,IF(Registros[[#This Row],[idade]]&lt;=25,488.58,IF(Registros[[#This Row],[idade]]&lt;=50,772.77,850.05)))</f>
        <v>772.77</v>
      </c>
      <c r="P32">
        <f>IF(Registros[[#This Row],[idade]]&lt;18,23.99,IF(Registros[[#This Row],[idade]]&lt;=25,49.9,IF(Registros[[#This Row],[idade]]&lt;=50,145.2,175.45)))</f>
        <v>145.19999999999999</v>
      </c>
      <c r="Q32">
        <v>5</v>
      </c>
      <c r="R32">
        <v>5</v>
      </c>
      <c r="T32">
        <v>2</v>
      </c>
      <c r="U32" t="s">
        <v>3</v>
      </c>
      <c r="V32" t="s">
        <v>19</v>
      </c>
    </row>
    <row r="33" spans="1:22" x14ac:dyDescent="0.3">
      <c r="A33">
        <v>32</v>
      </c>
      <c r="B33">
        <v>65297647743</v>
      </c>
      <c r="C33">
        <v>6</v>
      </c>
      <c r="D33" s="1">
        <v>33252</v>
      </c>
      <c r="E33" s="3">
        <f>2023-YEAR(Registros[[#This Row],[data_nascimento]])</f>
        <v>32</v>
      </c>
      <c r="F33" s="1">
        <v>43107</v>
      </c>
      <c r="H33">
        <v>220</v>
      </c>
      <c r="I33">
        <v>13</v>
      </c>
      <c r="J33" s="3">
        <v>919.9666666666667</v>
      </c>
      <c r="K33">
        <v>18.399999999999999</v>
      </c>
      <c r="L33">
        <v>2123</v>
      </c>
      <c r="O33">
        <f>IF(Registros[[#This Row],[idade]]&lt;18,311.43,IF(Registros[[#This Row],[idade]]&lt;=25,488.58,IF(Registros[[#This Row],[idade]]&lt;=50,772.77,850.05)))</f>
        <v>772.77</v>
      </c>
      <c r="P33">
        <f>IF(Registros[[#This Row],[idade]]&lt;18,23.99,IF(Registros[[#This Row],[idade]]&lt;=25,49.9,IF(Registros[[#This Row],[idade]]&lt;=50,145.2,175.45)))</f>
        <v>145.19999999999999</v>
      </c>
      <c r="Q33">
        <v>5</v>
      </c>
      <c r="R33">
        <v>17</v>
      </c>
      <c r="T33">
        <v>2</v>
      </c>
      <c r="U33" t="s">
        <v>3</v>
      </c>
      <c r="V33" t="s">
        <v>18</v>
      </c>
    </row>
    <row r="34" spans="1:22" x14ac:dyDescent="0.3">
      <c r="A34">
        <v>33</v>
      </c>
      <c r="B34">
        <v>42137291461</v>
      </c>
      <c r="C34">
        <v>7</v>
      </c>
      <c r="D34" s="1">
        <v>38122</v>
      </c>
      <c r="E34" s="3">
        <f>2023-YEAR(Registros[[#This Row],[data_nascimento]])</f>
        <v>19</v>
      </c>
      <c r="F34" s="1">
        <v>43107</v>
      </c>
      <c r="H34">
        <v>220</v>
      </c>
      <c r="I34">
        <v>20</v>
      </c>
      <c r="J34" s="3">
        <v>6081.333333333333</v>
      </c>
      <c r="K34">
        <v>19.55</v>
      </c>
      <c r="L34">
        <v>9122</v>
      </c>
      <c r="O34">
        <f>IF(Registros[[#This Row],[idade]]&lt;18,311.43,IF(Registros[[#This Row],[idade]]&lt;=25,488.58,IF(Registros[[#This Row],[idade]]&lt;=50,772.77,850.05)))</f>
        <v>488.58</v>
      </c>
      <c r="P34">
        <f>IF(Registros[[#This Row],[idade]]&lt;18,23.99,IF(Registros[[#This Row],[idade]]&lt;=25,49.9,IF(Registros[[#This Row],[idade]]&lt;=50,145.2,175.45)))</f>
        <v>49.9</v>
      </c>
      <c r="Q34">
        <v>2</v>
      </c>
      <c r="R34">
        <v>15</v>
      </c>
      <c r="T34">
        <v>2</v>
      </c>
      <c r="U34" t="s">
        <v>2</v>
      </c>
      <c r="V34" t="s">
        <v>19</v>
      </c>
    </row>
    <row r="35" spans="1:22" x14ac:dyDescent="0.3">
      <c r="A35">
        <v>34</v>
      </c>
      <c r="B35">
        <v>15304062883</v>
      </c>
      <c r="C35">
        <v>4</v>
      </c>
      <c r="D35" s="1">
        <v>31728</v>
      </c>
      <c r="E35" s="3">
        <f>2023-YEAR(Registros[[#This Row],[data_nascimento]])</f>
        <v>37</v>
      </c>
      <c r="F35" s="1">
        <v>43107</v>
      </c>
      <c r="H35">
        <v>220</v>
      </c>
      <c r="I35">
        <v>17</v>
      </c>
      <c r="J35" s="3">
        <v>1828.0666666666666</v>
      </c>
      <c r="K35">
        <v>4.5999999999999996</v>
      </c>
      <c r="L35">
        <v>3226</v>
      </c>
      <c r="O35">
        <f>IF(Registros[[#This Row],[idade]]&lt;18,311.43,IF(Registros[[#This Row],[idade]]&lt;=25,488.58,IF(Registros[[#This Row],[idade]]&lt;=50,772.77,850.05)))</f>
        <v>772.77</v>
      </c>
      <c r="P35">
        <f>IF(Registros[[#This Row],[idade]]&lt;18,23.99,IF(Registros[[#This Row],[idade]]&lt;=25,49.9,IF(Registros[[#This Row],[idade]]&lt;=50,145.2,175.45)))</f>
        <v>145.19999999999999</v>
      </c>
      <c r="Q35">
        <v>4</v>
      </c>
      <c r="R35">
        <v>16</v>
      </c>
      <c r="T35">
        <v>3</v>
      </c>
      <c r="U35" t="s">
        <v>3</v>
      </c>
      <c r="V35" t="s">
        <v>21</v>
      </c>
    </row>
    <row r="36" spans="1:22" x14ac:dyDescent="0.3">
      <c r="A36">
        <v>35</v>
      </c>
      <c r="B36">
        <v>84134847836</v>
      </c>
      <c r="C36">
        <v>5</v>
      </c>
      <c r="D36" s="1">
        <v>28881</v>
      </c>
      <c r="E36" s="3">
        <f>2023-YEAR(Registros[[#This Row],[data_nascimento]])</f>
        <v>44</v>
      </c>
      <c r="F36" s="1">
        <v>43107</v>
      </c>
      <c r="H36">
        <v>220</v>
      </c>
      <c r="I36">
        <v>18</v>
      </c>
      <c r="J36" s="3">
        <v>3183.6000000000004</v>
      </c>
      <c r="K36">
        <v>12.65</v>
      </c>
      <c r="L36">
        <v>5306</v>
      </c>
      <c r="O36">
        <f>IF(Registros[[#This Row],[idade]]&lt;18,311.43,IF(Registros[[#This Row],[idade]]&lt;=25,488.58,IF(Registros[[#This Row],[idade]]&lt;=50,772.77,850.05)))</f>
        <v>772.77</v>
      </c>
      <c r="P36">
        <f>IF(Registros[[#This Row],[idade]]&lt;18,23.99,IF(Registros[[#This Row],[idade]]&lt;=25,49.9,IF(Registros[[#This Row],[idade]]&lt;=50,145.2,175.45)))</f>
        <v>145.19999999999999</v>
      </c>
      <c r="Q36">
        <v>2</v>
      </c>
      <c r="R36">
        <v>7</v>
      </c>
      <c r="T36">
        <v>3</v>
      </c>
      <c r="U36" t="s">
        <v>3</v>
      </c>
      <c r="V36" t="s">
        <v>19</v>
      </c>
    </row>
    <row r="37" spans="1:22" x14ac:dyDescent="0.3">
      <c r="A37">
        <v>36</v>
      </c>
      <c r="B37">
        <v>57886228126</v>
      </c>
      <c r="C37">
        <v>4</v>
      </c>
      <c r="D37" s="1">
        <v>29374</v>
      </c>
      <c r="E37" s="3">
        <f>2023-YEAR(Registros[[#This Row],[data_nascimento]])</f>
        <v>43</v>
      </c>
      <c r="F37" s="1">
        <v>43107</v>
      </c>
      <c r="H37">
        <v>220</v>
      </c>
      <c r="I37">
        <v>2</v>
      </c>
      <c r="J37" s="3">
        <v>491.6</v>
      </c>
      <c r="K37">
        <v>11.5</v>
      </c>
      <c r="L37">
        <v>7374</v>
      </c>
      <c r="O37">
        <f>IF(Registros[[#This Row],[idade]]&lt;18,311.43,IF(Registros[[#This Row],[idade]]&lt;=25,488.58,IF(Registros[[#This Row],[idade]]&lt;=50,772.77,850.05)))</f>
        <v>772.77</v>
      </c>
      <c r="P37">
        <f>IF(Registros[[#This Row],[idade]]&lt;18,23.99,IF(Registros[[#This Row],[idade]]&lt;=25,49.9,IF(Registros[[#This Row],[idade]]&lt;=50,145.2,175.45)))</f>
        <v>145.19999999999999</v>
      </c>
      <c r="Q37">
        <v>1</v>
      </c>
      <c r="R37">
        <v>3</v>
      </c>
      <c r="T37">
        <v>2</v>
      </c>
      <c r="U37" t="s">
        <v>3</v>
      </c>
      <c r="V37" t="s">
        <v>19</v>
      </c>
    </row>
    <row r="38" spans="1:22" x14ac:dyDescent="0.3">
      <c r="A38">
        <v>37</v>
      </c>
      <c r="B38">
        <v>64056236586</v>
      </c>
      <c r="C38">
        <v>6</v>
      </c>
      <c r="D38" s="1">
        <v>36843</v>
      </c>
      <c r="E38" s="3">
        <f>2023-YEAR(Registros[[#This Row],[data_nascimento]])</f>
        <v>23</v>
      </c>
      <c r="F38" s="1">
        <v>43107</v>
      </c>
      <c r="H38">
        <v>220</v>
      </c>
      <c r="I38">
        <v>20</v>
      </c>
      <c r="J38" s="3">
        <v>3126.666666666667</v>
      </c>
      <c r="K38">
        <v>5.75</v>
      </c>
      <c r="L38">
        <v>4690</v>
      </c>
      <c r="O38">
        <f>IF(Registros[[#This Row],[idade]]&lt;18,311.43,IF(Registros[[#This Row],[idade]]&lt;=25,488.58,IF(Registros[[#This Row],[idade]]&lt;=50,772.77,850.05)))</f>
        <v>488.58</v>
      </c>
      <c r="P38">
        <f>IF(Registros[[#This Row],[idade]]&lt;18,23.99,IF(Registros[[#This Row],[idade]]&lt;=25,49.9,IF(Registros[[#This Row],[idade]]&lt;=50,145.2,175.45)))</f>
        <v>49.9</v>
      </c>
      <c r="Q38">
        <v>2</v>
      </c>
      <c r="R38">
        <v>7</v>
      </c>
      <c r="T38">
        <v>3</v>
      </c>
      <c r="U38" t="s">
        <v>2</v>
      </c>
      <c r="V38" t="s">
        <v>19</v>
      </c>
    </row>
    <row r="39" spans="1:22" x14ac:dyDescent="0.3">
      <c r="A39">
        <v>38</v>
      </c>
      <c r="B39">
        <v>91177443785</v>
      </c>
      <c r="C39">
        <v>6</v>
      </c>
      <c r="D39" s="1">
        <v>38642</v>
      </c>
      <c r="E39" s="3">
        <f>2023-YEAR(Registros[[#This Row],[data_nascimento]])</f>
        <v>18</v>
      </c>
      <c r="F39" s="1">
        <v>43107</v>
      </c>
      <c r="H39">
        <v>220</v>
      </c>
      <c r="I39">
        <v>2</v>
      </c>
      <c r="J39" s="3">
        <v>450.66666666666669</v>
      </c>
      <c r="K39">
        <v>11.5</v>
      </c>
      <c r="L39">
        <v>6760</v>
      </c>
      <c r="O39">
        <f>IF(Registros[[#This Row],[idade]]&lt;18,311.43,IF(Registros[[#This Row],[idade]]&lt;=25,488.58,IF(Registros[[#This Row],[idade]]&lt;=50,772.77,850.05)))</f>
        <v>488.58</v>
      </c>
      <c r="P39">
        <f>IF(Registros[[#This Row],[idade]]&lt;18,23.99,IF(Registros[[#This Row],[idade]]&lt;=25,49.9,IF(Registros[[#This Row],[idade]]&lt;=50,145.2,175.45)))</f>
        <v>49.9</v>
      </c>
      <c r="Q39">
        <v>3</v>
      </c>
      <c r="R39">
        <v>1</v>
      </c>
      <c r="T39">
        <v>3</v>
      </c>
      <c r="U39" t="s">
        <v>3</v>
      </c>
      <c r="V39" t="s">
        <v>22</v>
      </c>
    </row>
    <row r="40" spans="1:22" x14ac:dyDescent="0.3">
      <c r="A40">
        <v>39</v>
      </c>
      <c r="B40">
        <v>41187463678</v>
      </c>
      <c r="C40">
        <v>7</v>
      </c>
      <c r="D40" s="1">
        <v>32040</v>
      </c>
      <c r="E40" s="3">
        <f>2023-YEAR(Registros[[#This Row],[data_nascimento]])</f>
        <v>36</v>
      </c>
      <c r="F40" s="1">
        <v>43107</v>
      </c>
      <c r="H40">
        <v>220</v>
      </c>
      <c r="I40">
        <v>1</v>
      </c>
      <c r="J40" s="3">
        <v>130</v>
      </c>
      <c r="K40">
        <v>9.1999999999999993</v>
      </c>
      <c r="L40">
        <v>3900</v>
      </c>
      <c r="O40">
        <f>IF(Registros[[#This Row],[idade]]&lt;18,311.43,IF(Registros[[#This Row],[idade]]&lt;=25,488.58,IF(Registros[[#This Row],[idade]]&lt;=50,772.77,850.05)))</f>
        <v>772.77</v>
      </c>
      <c r="P40">
        <f>IF(Registros[[#This Row],[idade]]&lt;18,23.99,IF(Registros[[#This Row],[idade]]&lt;=25,49.9,IF(Registros[[#This Row],[idade]]&lt;=50,145.2,175.45)))</f>
        <v>145.19999999999999</v>
      </c>
      <c r="Q40">
        <v>4</v>
      </c>
      <c r="R40">
        <v>15</v>
      </c>
      <c r="T40">
        <v>3</v>
      </c>
      <c r="U40" t="s">
        <v>2</v>
      </c>
      <c r="V40" t="s">
        <v>19</v>
      </c>
    </row>
    <row r="41" spans="1:22" x14ac:dyDescent="0.3">
      <c r="A41">
        <v>40</v>
      </c>
      <c r="B41">
        <v>26239865106</v>
      </c>
      <c r="C41">
        <v>7</v>
      </c>
      <c r="D41" s="1">
        <v>38856</v>
      </c>
      <c r="E41" s="3">
        <f>2023-YEAR(Registros[[#This Row],[data_nascimento]])</f>
        <v>17</v>
      </c>
      <c r="F41" s="1">
        <v>43107</v>
      </c>
      <c r="H41">
        <v>120</v>
      </c>
      <c r="I41">
        <v>16</v>
      </c>
      <c r="J41" s="3">
        <v>5278.9333333333334</v>
      </c>
      <c r="K41">
        <v>23</v>
      </c>
      <c r="L41">
        <v>9898</v>
      </c>
      <c r="O41">
        <f>IF(Registros[[#This Row],[idade]]&lt;18,311.43,IF(Registros[[#This Row],[idade]]&lt;=25,488.58,IF(Registros[[#This Row],[idade]]&lt;=50,772.77,850.05)))</f>
        <v>311.43</v>
      </c>
      <c r="P41">
        <f>IF(Registros[[#This Row],[idade]]&lt;18,23.99,IF(Registros[[#This Row],[idade]]&lt;=25,49.9,IF(Registros[[#This Row],[idade]]&lt;=50,145.2,175.45)))</f>
        <v>23.99</v>
      </c>
      <c r="Q41">
        <v>5</v>
      </c>
      <c r="R41">
        <v>18</v>
      </c>
      <c r="T41">
        <v>2</v>
      </c>
      <c r="U41" t="s">
        <v>2</v>
      </c>
      <c r="V41" t="s">
        <v>18</v>
      </c>
    </row>
    <row r="42" spans="1:22" x14ac:dyDescent="0.3">
      <c r="A42">
        <v>41</v>
      </c>
      <c r="B42">
        <v>82467540366</v>
      </c>
      <c r="C42">
        <v>5</v>
      </c>
      <c r="D42" s="1">
        <v>29902</v>
      </c>
      <c r="E42" s="3">
        <f>2023-YEAR(Registros[[#This Row],[data_nascimento]])</f>
        <v>42</v>
      </c>
      <c r="F42" s="1">
        <v>43107</v>
      </c>
      <c r="H42">
        <v>220</v>
      </c>
      <c r="I42">
        <v>5</v>
      </c>
      <c r="J42" s="3">
        <v>1088.8333333333335</v>
      </c>
      <c r="K42">
        <v>18.399999999999999</v>
      </c>
      <c r="L42">
        <v>6533</v>
      </c>
      <c r="O42">
        <f>IF(Registros[[#This Row],[idade]]&lt;18,311.43,IF(Registros[[#This Row],[idade]]&lt;=25,488.58,IF(Registros[[#This Row],[idade]]&lt;=50,772.77,850.05)))</f>
        <v>772.77</v>
      </c>
      <c r="P42">
        <f>IF(Registros[[#This Row],[idade]]&lt;18,23.99,IF(Registros[[#This Row],[idade]]&lt;=25,49.9,IF(Registros[[#This Row],[idade]]&lt;=50,145.2,175.45)))</f>
        <v>145.19999999999999</v>
      </c>
      <c r="Q42">
        <v>1</v>
      </c>
      <c r="R42">
        <v>21</v>
      </c>
      <c r="T42">
        <v>2</v>
      </c>
      <c r="U42" t="s">
        <v>2</v>
      </c>
      <c r="V42" t="s">
        <v>19</v>
      </c>
    </row>
    <row r="43" spans="1:22" x14ac:dyDescent="0.3">
      <c r="A43">
        <v>42</v>
      </c>
      <c r="B43">
        <v>77082590379</v>
      </c>
      <c r="C43">
        <v>5</v>
      </c>
      <c r="D43" s="1">
        <v>34981</v>
      </c>
      <c r="E43" s="3">
        <f>2023-YEAR(Registros[[#This Row],[data_nascimento]])</f>
        <v>28</v>
      </c>
      <c r="F43" s="1">
        <v>43107</v>
      </c>
      <c r="H43">
        <v>220</v>
      </c>
      <c r="I43">
        <v>7</v>
      </c>
      <c r="J43" s="3">
        <v>2058.2333333333336</v>
      </c>
      <c r="K43">
        <v>5.75</v>
      </c>
      <c r="L43">
        <v>8821</v>
      </c>
      <c r="O43">
        <f>IF(Registros[[#This Row],[idade]]&lt;18,311.43,IF(Registros[[#This Row],[idade]]&lt;=25,488.58,IF(Registros[[#This Row],[idade]]&lt;=50,772.77,850.05)))</f>
        <v>772.77</v>
      </c>
      <c r="P43">
        <f>IF(Registros[[#This Row],[idade]]&lt;18,23.99,IF(Registros[[#This Row],[idade]]&lt;=25,49.9,IF(Registros[[#This Row],[idade]]&lt;=50,145.2,175.45)))</f>
        <v>145.19999999999999</v>
      </c>
      <c r="Q43">
        <v>2</v>
      </c>
      <c r="R43">
        <v>5</v>
      </c>
      <c r="T43">
        <v>3</v>
      </c>
      <c r="U43" t="s">
        <v>3</v>
      </c>
      <c r="V43" t="s">
        <v>18</v>
      </c>
    </row>
    <row r="44" spans="1:22" x14ac:dyDescent="0.3">
      <c r="A44">
        <v>43</v>
      </c>
      <c r="B44">
        <v>44090477032</v>
      </c>
      <c r="C44">
        <v>4</v>
      </c>
      <c r="D44" s="1">
        <v>36297</v>
      </c>
      <c r="E44" s="3">
        <f>2023-YEAR(Registros[[#This Row],[data_nascimento]])</f>
        <v>24</v>
      </c>
      <c r="F44" s="1">
        <v>43107</v>
      </c>
      <c r="H44">
        <v>220</v>
      </c>
      <c r="I44">
        <v>6</v>
      </c>
      <c r="J44" s="3">
        <v>1482.8</v>
      </c>
      <c r="K44">
        <v>14.95</v>
      </c>
      <c r="L44">
        <v>7414</v>
      </c>
      <c r="O44">
        <f>IF(Registros[[#This Row],[idade]]&lt;18,311.43,IF(Registros[[#This Row],[idade]]&lt;=25,488.58,IF(Registros[[#This Row],[idade]]&lt;=50,772.77,850.05)))</f>
        <v>488.58</v>
      </c>
      <c r="P44">
        <f>IF(Registros[[#This Row],[idade]]&lt;18,23.99,IF(Registros[[#This Row],[idade]]&lt;=25,49.9,IF(Registros[[#This Row],[idade]]&lt;=50,145.2,175.45)))</f>
        <v>49.9</v>
      </c>
      <c r="Q44">
        <v>3</v>
      </c>
      <c r="R44">
        <v>24</v>
      </c>
      <c r="T44">
        <v>2</v>
      </c>
      <c r="U44" t="s">
        <v>2</v>
      </c>
      <c r="V44" t="s">
        <v>19</v>
      </c>
    </row>
    <row r="45" spans="1:22" x14ac:dyDescent="0.3">
      <c r="A45">
        <v>44</v>
      </c>
      <c r="B45">
        <v>68635825608</v>
      </c>
      <c r="C45">
        <v>5</v>
      </c>
      <c r="D45" s="1">
        <v>36385</v>
      </c>
      <c r="E45" s="3">
        <f>2023-YEAR(Registros[[#This Row],[data_nascimento]])</f>
        <v>24</v>
      </c>
      <c r="F45" s="1">
        <v>43107</v>
      </c>
      <c r="H45">
        <v>220</v>
      </c>
      <c r="I45">
        <v>17</v>
      </c>
      <c r="J45" s="3">
        <v>3533.166666666667</v>
      </c>
      <c r="K45">
        <v>8.0500000000000007</v>
      </c>
      <c r="L45">
        <v>6235</v>
      </c>
      <c r="O45">
        <f>IF(Registros[[#This Row],[idade]]&lt;18,311.43,IF(Registros[[#This Row],[idade]]&lt;=25,488.58,IF(Registros[[#This Row],[idade]]&lt;=50,772.77,850.05)))</f>
        <v>488.58</v>
      </c>
      <c r="P45">
        <f>IF(Registros[[#This Row],[idade]]&lt;18,23.99,IF(Registros[[#This Row],[idade]]&lt;=25,49.9,IF(Registros[[#This Row],[idade]]&lt;=50,145.2,175.45)))</f>
        <v>49.9</v>
      </c>
      <c r="Q45">
        <v>1</v>
      </c>
      <c r="R45">
        <v>2</v>
      </c>
      <c r="T45">
        <v>3</v>
      </c>
      <c r="U45" t="s">
        <v>3</v>
      </c>
      <c r="V45" t="s">
        <v>18</v>
      </c>
    </row>
    <row r="46" spans="1:22" x14ac:dyDescent="0.3">
      <c r="A46">
        <v>45</v>
      </c>
      <c r="B46">
        <v>69789993068</v>
      </c>
      <c r="C46">
        <v>4</v>
      </c>
      <c r="D46" s="1">
        <v>30144</v>
      </c>
      <c r="E46" s="3">
        <f>2023-YEAR(Registros[[#This Row],[data_nascimento]])</f>
        <v>41</v>
      </c>
      <c r="F46" s="1">
        <v>43107</v>
      </c>
      <c r="H46">
        <v>220</v>
      </c>
      <c r="I46">
        <v>3</v>
      </c>
      <c r="J46" s="3">
        <v>351.1</v>
      </c>
      <c r="K46">
        <v>9.1999999999999993</v>
      </c>
      <c r="L46">
        <v>3511</v>
      </c>
      <c r="O46">
        <f>IF(Registros[[#This Row],[idade]]&lt;18,311.43,IF(Registros[[#This Row],[idade]]&lt;=25,488.58,IF(Registros[[#This Row],[idade]]&lt;=50,772.77,850.05)))</f>
        <v>772.77</v>
      </c>
      <c r="P46">
        <f>IF(Registros[[#This Row],[idade]]&lt;18,23.99,IF(Registros[[#This Row],[idade]]&lt;=25,49.9,IF(Registros[[#This Row],[idade]]&lt;=50,145.2,175.45)))</f>
        <v>145.19999999999999</v>
      </c>
      <c r="Q46">
        <v>3</v>
      </c>
      <c r="R46">
        <v>8</v>
      </c>
      <c r="T46">
        <v>3</v>
      </c>
      <c r="U46" t="s">
        <v>3</v>
      </c>
      <c r="V46" t="s">
        <v>19</v>
      </c>
    </row>
    <row r="47" spans="1:22" x14ac:dyDescent="0.3">
      <c r="A47">
        <v>46</v>
      </c>
      <c r="B47">
        <v>69034046426</v>
      </c>
      <c r="C47">
        <v>6</v>
      </c>
      <c r="D47" s="1">
        <v>27854</v>
      </c>
      <c r="E47" s="3">
        <f>2023-YEAR(Registros[[#This Row],[data_nascimento]])</f>
        <v>47</v>
      </c>
      <c r="F47" s="1">
        <v>43107</v>
      </c>
      <c r="H47">
        <v>220</v>
      </c>
      <c r="I47">
        <v>15</v>
      </c>
      <c r="J47" s="3">
        <v>1834.5</v>
      </c>
      <c r="K47">
        <v>2.2999999999999998</v>
      </c>
      <c r="L47">
        <v>3669</v>
      </c>
      <c r="O47">
        <f>IF(Registros[[#This Row],[idade]]&lt;18,311.43,IF(Registros[[#This Row],[idade]]&lt;=25,488.58,IF(Registros[[#This Row],[idade]]&lt;=50,772.77,850.05)))</f>
        <v>772.77</v>
      </c>
      <c r="P47">
        <f>IF(Registros[[#This Row],[idade]]&lt;18,23.99,IF(Registros[[#This Row],[idade]]&lt;=25,49.9,IF(Registros[[#This Row],[idade]]&lt;=50,145.2,175.45)))</f>
        <v>145.19999999999999</v>
      </c>
      <c r="Q47">
        <v>5</v>
      </c>
      <c r="R47">
        <v>21</v>
      </c>
      <c r="T47">
        <v>3</v>
      </c>
      <c r="U47" t="s">
        <v>2</v>
      </c>
      <c r="V47" t="s">
        <v>22</v>
      </c>
    </row>
    <row r="48" spans="1:22" x14ac:dyDescent="0.3">
      <c r="A48">
        <v>47</v>
      </c>
      <c r="B48">
        <v>68489629916</v>
      </c>
      <c r="C48">
        <v>5</v>
      </c>
      <c r="D48" s="1">
        <v>34626</v>
      </c>
      <c r="E48" s="3">
        <f>2023-YEAR(Registros[[#This Row],[data_nascimento]])</f>
        <v>29</v>
      </c>
      <c r="F48" s="1">
        <v>43107</v>
      </c>
      <c r="H48">
        <v>220</v>
      </c>
      <c r="I48">
        <v>16</v>
      </c>
      <c r="J48" s="3">
        <v>2085.8666666666668</v>
      </c>
      <c r="K48">
        <v>10.35</v>
      </c>
      <c r="L48">
        <v>3911</v>
      </c>
      <c r="O48">
        <f>IF(Registros[[#This Row],[idade]]&lt;18,311.43,IF(Registros[[#This Row],[idade]]&lt;=25,488.58,IF(Registros[[#This Row],[idade]]&lt;=50,772.77,850.05)))</f>
        <v>772.77</v>
      </c>
      <c r="P48">
        <f>IF(Registros[[#This Row],[idade]]&lt;18,23.99,IF(Registros[[#This Row],[idade]]&lt;=25,49.9,IF(Registros[[#This Row],[idade]]&lt;=50,145.2,175.45)))</f>
        <v>145.19999999999999</v>
      </c>
      <c r="Q48">
        <v>5</v>
      </c>
      <c r="R48">
        <v>26</v>
      </c>
      <c r="T48">
        <v>2</v>
      </c>
      <c r="U48" t="s">
        <v>3</v>
      </c>
      <c r="V48" t="s">
        <v>19</v>
      </c>
    </row>
    <row r="49" spans="1:22" x14ac:dyDescent="0.3">
      <c r="A49">
        <v>48</v>
      </c>
      <c r="B49">
        <v>85456920303</v>
      </c>
      <c r="C49">
        <v>4</v>
      </c>
      <c r="D49" s="1">
        <v>35972</v>
      </c>
      <c r="E49" s="3">
        <f>2023-YEAR(Registros[[#This Row],[data_nascimento]])</f>
        <v>25</v>
      </c>
      <c r="F49" s="1">
        <v>43107</v>
      </c>
      <c r="H49">
        <v>220</v>
      </c>
      <c r="I49">
        <v>1</v>
      </c>
      <c r="J49" s="3">
        <v>128.19999999999999</v>
      </c>
      <c r="K49">
        <v>3.45</v>
      </c>
      <c r="L49">
        <v>3846</v>
      </c>
      <c r="O49">
        <f>IF(Registros[[#This Row],[idade]]&lt;18,311.43,IF(Registros[[#This Row],[idade]]&lt;=25,488.58,IF(Registros[[#This Row],[idade]]&lt;=50,772.77,850.05)))</f>
        <v>488.58</v>
      </c>
      <c r="P49">
        <f>IF(Registros[[#This Row],[idade]]&lt;18,23.99,IF(Registros[[#This Row],[idade]]&lt;=25,49.9,IF(Registros[[#This Row],[idade]]&lt;=50,145.2,175.45)))</f>
        <v>49.9</v>
      </c>
      <c r="Q49">
        <v>5</v>
      </c>
      <c r="R49">
        <v>13</v>
      </c>
      <c r="T49">
        <v>2</v>
      </c>
      <c r="U49" t="s">
        <v>3</v>
      </c>
      <c r="V49" t="s">
        <v>22</v>
      </c>
    </row>
    <row r="50" spans="1:22" x14ac:dyDescent="0.3">
      <c r="A50">
        <v>49</v>
      </c>
      <c r="B50">
        <v>51974660730</v>
      </c>
      <c r="C50">
        <v>4</v>
      </c>
      <c r="D50" s="1">
        <v>31083</v>
      </c>
      <c r="E50" s="3">
        <f>2023-YEAR(Registros[[#This Row],[data_nascimento]])</f>
        <v>38</v>
      </c>
      <c r="F50" s="1">
        <v>43107</v>
      </c>
      <c r="H50">
        <v>220</v>
      </c>
      <c r="I50">
        <v>13</v>
      </c>
      <c r="J50" s="3">
        <v>2893.3666666666668</v>
      </c>
      <c r="K50">
        <v>18.399999999999999</v>
      </c>
      <c r="L50">
        <v>6677</v>
      </c>
      <c r="O50">
        <f>IF(Registros[[#This Row],[idade]]&lt;18,311.43,IF(Registros[[#This Row],[idade]]&lt;=25,488.58,IF(Registros[[#This Row],[idade]]&lt;=50,772.77,850.05)))</f>
        <v>772.77</v>
      </c>
      <c r="P50">
        <f>IF(Registros[[#This Row],[idade]]&lt;18,23.99,IF(Registros[[#This Row],[idade]]&lt;=25,49.9,IF(Registros[[#This Row],[idade]]&lt;=50,145.2,175.45)))</f>
        <v>145.19999999999999</v>
      </c>
      <c r="Q50">
        <v>3</v>
      </c>
      <c r="R50">
        <v>8</v>
      </c>
      <c r="T50">
        <v>2</v>
      </c>
      <c r="U50" t="s">
        <v>3</v>
      </c>
      <c r="V50" t="s">
        <v>22</v>
      </c>
    </row>
    <row r="51" spans="1:22" x14ac:dyDescent="0.3">
      <c r="A51">
        <v>50</v>
      </c>
      <c r="B51">
        <v>41044812578</v>
      </c>
      <c r="C51">
        <v>6</v>
      </c>
      <c r="D51" s="1">
        <v>36246</v>
      </c>
      <c r="E51" s="3">
        <f>2023-YEAR(Registros[[#This Row],[data_nascimento]])</f>
        <v>24</v>
      </c>
      <c r="F51" s="1">
        <v>43107</v>
      </c>
      <c r="H51">
        <v>220</v>
      </c>
      <c r="I51">
        <v>17</v>
      </c>
      <c r="J51" s="3">
        <v>5188.9666666666672</v>
      </c>
      <c r="K51">
        <v>18.399999999999999</v>
      </c>
      <c r="L51">
        <v>9157</v>
      </c>
      <c r="O51">
        <f>IF(Registros[[#This Row],[idade]]&lt;18,311.43,IF(Registros[[#This Row],[idade]]&lt;=25,488.58,IF(Registros[[#This Row],[idade]]&lt;=50,772.77,850.05)))</f>
        <v>488.58</v>
      </c>
      <c r="P51">
        <f>IF(Registros[[#This Row],[idade]]&lt;18,23.99,IF(Registros[[#This Row],[idade]]&lt;=25,49.9,IF(Registros[[#This Row],[idade]]&lt;=50,145.2,175.45)))</f>
        <v>49.9</v>
      </c>
      <c r="Q51">
        <v>3</v>
      </c>
      <c r="R51">
        <v>24</v>
      </c>
      <c r="T51">
        <v>3</v>
      </c>
      <c r="U51" t="s">
        <v>3</v>
      </c>
      <c r="V51" t="s">
        <v>21</v>
      </c>
    </row>
    <row r="52" spans="1:22" x14ac:dyDescent="0.3">
      <c r="A52">
        <v>51</v>
      </c>
      <c r="B52">
        <v>89591538489</v>
      </c>
      <c r="C52">
        <v>4</v>
      </c>
      <c r="D52" s="1">
        <v>33323</v>
      </c>
      <c r="E52" s="3">
        <f>2023-YEAR(Registros[[#This Row],[data_nascimento]])</f>
        <v>32</v>
      </c>
      <c r="F52" s="1">
        <v>43107</v>
      </c>
      <c r="H52">
        <v>220</v>
      </c>
      <c r="I52">
        <v>1</v>
      </c>
      <c r="J52" s="3">
        <v>153.76666666666668</v>
      </c>
      <c r="K52">
        <v>3.45</v>
      </c>
      <c r="L52">
        <v>4613</v>
      </c>
      <c r="O52">
        <f>IF(Registros[[#This Row],[idade]]&lt;18,311.43,IF(Registros[[#This Row],[idade]]&lt;=25,488.58,IF(Registros[[#This Row],[idade]]&lt;=50,772.77,850.05)))</f>
        <v>772.77</v>
      </c>
      <c r="P52">
        <f>IF(Registros[[#This Row],[idade]]&lt;18,23.99,IF(Registros[[#This Row],[idade]]&lt;=25,49.9,IF(Registros[[#This Row],[idade]]&lt;=50,145.2,175.45)))</f>
        <v>145.19999999999999</v>
      </c>
      <c r="Q52">
        <v>1</v>
      </c>
      <c r="R52">
        <v>13</v>
      </c>
      <c r="T52">
        <v>3</v>
      </c>
      <c r="U52" t="s">
        <v>2</v>
      </c>
      <c r="V52" t="s">
        <v>21</v>
      </c>
    </row>
    <row r="53" spans="1:22" x14ac:dyDescent="0.3">
      <c r="A53">
        <v>52</v>
      </c>
      <c r="B53">
        <v>35622173670</v>
      </c>
      <c r="C53">
        <v>4</v>
      </c>
      <c r="D53" s="1">
        <v>29361</v>
      </c>
      <c r="E53" s="3">
        <f>2023-YEAR(Registros[[#This Row],[data_nascimento]])</f>
        <v>43</v>
      </c>
      <c r="F53" s="1">
        <v>43123</v>
      </c>
      <c r="H53">
        <v>220</v>
      </c>
      <c r="I53">
        <v>7</v>
      </c>
      <c r="J53" s="3">
        <v>1202.1333333333332</v>
      </c>
      <c r="K53">
        <v>14.95</v>
      </c>
      <c r="L53">
        <v>5152</v>
      </c>
      <c r="M53">
        <f>Registros[[#This Row],[salario]]*0.06</f>
        <v>309.12</v>
      </c>
      <c r="N53">
        <f>Registros[[#This Row],[salario]]*5%</f>
        <v>257.60000000000002</v>
      </c>
      <c r="O53">
        <f>IF(Registros[[#This Row],[idade]]&lt;18,311.43,IF(Registros[[#This Row],[idade]]&lt;=25,488.58,IF(Registros[[#This Row],[idade]]&lt;=50,772.77,850.05)))</f>
        <v>772.77</v>
      </c>
      <c r="P53">
        <f>IF(Registros[[#This Row],[idade]]&lt;18,23.99,IF(Registros[[#This Row],[idade]]&lt;=25,49.9,IF(Registros[[#This Row],[idade]]&lt;=50,145.2,175.45)))</f>
        <v>145.19999999999999</v>
      </c>
      <c r="Q53">
        <v>4</v>
      </c>
      <c r="R53">
        <v>1</v>
      </c>
      <c r="T53">
        <v>2</v>
      </c>
      <c r="U53" t="s">
        <v>2</v>
      </c>
      <c r="V53" t="s">
        <v>19</v>
      </c>
    </row>
    <row r="54" spans="1:22" x14ac:dyDescent="0.3">
      <c r="A54">
        <v>53</v>
      </c>
      <c r="B54">
        <v>82689815522</v>
      </c>
      <c r="C54">
        <v>7</v>
      </c>
      <c r="D54" s="1">
        <v>39008</v>
      </c>
      <c r="E54" s="3">
        <f>2023-YEAR(Registros[[#This Row],[data_nascimento]])</f>
        <v>17</v>
      </c>
      <c r="F54" s="1">
        <v>43123</v>
      </c>
      <c r="H54">
        <v>120</v>
      </c>
      <c r="I54">
        <v>6</v>
      </c>
      <c r="J54" s="3">
        <v>787</v>
      </c>
      <c r="K54">
        <v>13.8</v>
      </c>
      <c r="L54">
        <v>3935</v>
      </c>
      <c r="M54">
        <f>Registros[[#This Row],[salario]]*0.06</f>
        <v>236.1</v>
      </c>
      <c r="N54">
        <f>Registros[[#This Row],[salario]]*5%</f>
        <v>196.75</v>
      </c>
      <c r="O54">
        <f>IF(Registros[[#This Row],[idade]]&lt;18,311.43,IF(Registros[[#This Row],[idade]]&lt;=25,488.58,IF(Registros[[#This Row],[idade]]&lt;=50,772.77,850.05)))</f>
        <v>311.43</v>
      </c>
      <c r="P54">
        <f>IF(Registros[[#This Row],[idade]]&lt;18,23.99,IF(Registros[[#This Row],[idade]]&lt;=25,49.9,IF(Registros[[#This Row],[idade]]&lt;=50,145.2,175.45)))</f>
        <v>23.99</v>
      </c>
      <c r="Q54">
        <v>5</v>
      </c>
      <c r="R54">
        <v>17</v>
      </c>
      <c r="T54">
        <v>3</v>
      </c>
      <c r="U54" t="s">
        <v>2</v>
      </c>
      <c r="V54" t="s">
        <v>19</v>
      </c>
    </row>
    <row r="55" spans="1:22" x14ac:dyDescent="0.3">
      <c r="A55">
        <v>54</v>
      </c>
      <c r="B55">
        <v>76793579033</v>
      </c>
      <c r="C55">
        <v>5</v>
      </c>
      <c r="D55" s="1">
        <v>31168</v>
      </c>
      <c r="E55" s="3">
        <f>2023-YEAR(Registros[[#This Row],[data_nascimento]])</f>
        <v>38</v>
      </c>
      <c r="F55" s="1">
        <v>43123</v>
      </c>
      <c r="H55">
        <v>220</v>
      </c>
      <c r="I55">
        <v>16</v>
      </c>
      <c r="J55" s="3">
        <v>2448</v>
      </c>
      <c r="K55">
        <v>17.25</v>
      </c>
      <c r="L55">
        <v>4590</v>
      </c>
      <c r="M55">
        <f>Registros[[#This Row],[salario]]*0.06</f>
        <v>275.39999999999998</v>
      </c>
      <c r="N55">
        <f>Registros[[#This Row],[salario]]*5%</f>
        <v>229.5</v>
      </c>
      <c r="O55">
        <f>IF(Registros[[#This Row],[idade]]&lt;18,311.43,IF(Registros[[#This Row],[idade]]&lt;=25,488.58,IF(Registros[[#This Row],[idade]]&lt;=50,772.77,850.05)))</f>
        <v>772.77</v>
      </c>
      <c r="P55">
        <f>IF(Registros[[#This Row],[idade]]&lt;18,23.99,IF(Registros[[#This Row],[idade]]&lt;=25,49.9,IF(Registros[[#This Row],[idade]]&lt;=50,145.2,175.45)))</f>
        <v>145.19999999999999</v>
      </c>
      <c r="Q55">
        <v>5</v>
      </c>
      <c r="R55">
        <v>4</v>
      </c>
      <c r="T55">
        <v>2</v>
      </c>
      <c r="U55" t="s">
        <v>2</v>
      </c>
      <c r="V55" t="s">
        <v>21</v>
      </c>
    </row>
    <row r="56" spans="1:22" x14ac:dyDescent="0.3">
      <c r="A56">
        <v>55</v>
      </c>
      <c r="B56">
        <v>86929757239</v>
      </c>
      <c r="C56">
        <v>6</v>
      </c>
      <c r="D56" s="1">
        <v>37974</v>
      </c>
      <c r="E56" s="3">
        <f>2023-YEAR(Registros[[#This Row],[data_nascimento]])</f>
        <v>20</v>
      </c>
      <c r="F56" s="1">
        <v>43123</v>
      </c>
      <c r="H56">
        <v>220</v>
      </c>
      <c r="I56">
        <v>10</v>
      </c>
      <c r="J56" s="3">
        <v>1155</v>
      </c>
      <c r="K56">
        <v>6.9</v>
      </c>
      <c r="L56">
        <v>3465</v>
      </c>
      <c r="M56">
        <f>Registros[[#This Row],[salario]]*0.06</f>
        <v>207.9</v>
      </c>
      <c r="N56">
        <f>Registros[[#This Row],[salario]]*5%</f>
        <v>173.25</v>
      </c>
      <c r="O56">
        <f>IF(Registros[[#This Row],[idade]]&lt;18,311.43,IF(Registros[[#This Row],[idade]]&lt;=25,488.58,IF(Registros[[#This Row],[idade]]&lt;=50,772.77,850.05)))</f>
        <v>488.58</v>
      </c>
      <c r="P56">
        <f>IF(Registros[[#This Row],[idade]]&lt;18,23.99,IF(Registros[[#This Row],[idade]]&lt;=25,49.9,IF(Registros[[#This Row],[idade]]&lt;=50,145.2,175.45)))</f>
        <v>49.9</v>
      </c>
      <c r="Q56">
        <v>4</v>
      </c>
      <c r="R56">
        <v>1</v>
      </c>
      <c r="T56">
        <v>3</v>
      </c>
      <c r="U56" t="s">
        <v>2</v>
      </c>
      <c r="V56" t="s">
        <v>22</v>
      </c>
    </row>
    <row r="57" spans="1:22" x14ac:dyDescent="0.3">
      <c r="A57">
        <v>56</v>
      </c>
      <c r="B57">
        <v>88077213732</v>
      </c>
      <c r="C57">
        <v>4</v>
      </c>
      <c r="D57" s="1">
        <v>34414</v>
      </c>
      <c r="E57" s="3">
        <f>2023-YEAR(Registros[[#This Row],[data_nascimento]])</f>
        <v>29</v>
      </c>
      <c r="F57" s="1">
        <v>43123</v>
      </c>
      <c r="H57">
        <v>220</v>
      </c>
      <c r="I57">
        <v>15</v>
      </c>
      <c r="J57" s="3">
        <v>1917</v>
      </c>
      <c r="K57">
        <v>8.0500000000000007</v>
      </c>
      <c r="L57">
        <v>3834</v>
      </c>
      <c r="M57">
        <f>Registros[[#This Row],[salario]]*0.06</f>
        <v>230.04</v>
      </c>
      <c r="N57">
        <f>Registros[[#This Row],[salario]]*5%</f>
        <v>191.70000000000002</v>
      </c>
      <c r="O57">
        <f>IF(Registros[[#This Row],[idade]]&lt;18,311.43,IF(Registros[[#This Row],[idade]]&lt;=25,488.58,IF(Registros[[#This Row],[idade]]&lt;=50,772.77,850.05)))</f>
        <v>772.77</v>
      </c>
      <c r="P57">
        <f>IF(Registros[[#This Row],[idade]]&lt;18,23.99,IF(Registros[[#This Row],[idade]]&lt;=25,49.9,IF(Registros[[#This Row],[idade]]&lt;=50,145.2,175.45)))</f>
        <v>145.19999999999999</v>
      </c>
      <c r="Q57">
        <v>3</v>
      </c>
      <c r="R57">
        <v>14</v>
      </c>
      <c r="T57">
        <v>2</v>
      </c>
      <c r="U57" t="s">
        <v>3</v>
      </c>
      <c r="V57" t="s">
        <v>19</v>
      </c>
    </row>
    <row r="58" spans="1:22" x14ac:dyDescent="0.3">
      <c r="A58">
        <v>57</v>
      </c>
      <c r="B58">
        <v>51562321263</v>
      </c>
      <c r="C58">
        <v>6</v>
      </c>
      <c r="D58" s="1">
        <v>36745</v>
      </c>
      <c r="E58" s="3">
        <f>2023-YEAR(Registros[[#This Row],[data_nascimento]])</f>
        <v>23</v>
      </c>
      <c r="F58" s="1">
        <v>43123</v>
      </c>
      <c r="H58">
        <v>220</v>
      </c>
      <c r="I58">
        <v>8</v>
      </c>
      <c r="J58" s="3">
        <v>1093.0666666666666</v>
      </c>
      <c r="K58">
        <v>23</v>
      </c>
      <c r="L58">
        <v>4099</v>
      </c>
      <c r="M58">
        <f>Registros[[#This Row],[salario]]*0.06</f>
        <v>245.94</v>
      </c>
      <c r="N58">
        <f>Registros[[#This Row],[salario]]*5%</f>
        <v>204.95000000000002</v>
      </c>
      <c r="O58">
        <f>IF(Registros[[#This Row],[idade]]&lt;18,311.43,IF(Registros[[#This Row],[idade]]&lt;=25,488.58,IF(Registros[[#This Row],[idade]]&lt;=50,772.77,850.05)))</f>
        <v>488.58</v>
      </c>
      <c r="P58">
        <f>IF(Registros[[#This Row],[idade]]&lt;18,23.99,IF(Registros[[#This Row],[idade]]&lt;=25,49.9,IF(Registros[[#This Row],[idade]]&lt;=50,145.2,175.45)))</f>
        <v>49.9</v>
      </c>
      <c r="Q58">
        <v>5</v>
      </c>
      <c r="R58">
        <v>21</v>
      </c>
      <c r="T58">
        <v>3</v>
      </c>
      <c r="U58" t="s">
        <v>2</v>
      </c>
      <c r="V58" t="s">
        <v>21</v>
      </c>
    </row>
    <row r="59" spans="1:22" x14ac:dyDescent="0.3">
      <c r="A59">
        <v>58</v>
      </c>
      <c r="B59">
        <v>85744489564</v>
      </c>
      <c r="C59">
        <v>4</v>
      </c>
      <c r="D59" s="1">
        <v>30477</v>
      </c>
      <c r="E59" s="3">
        <f>2023-YEAR(Registros[[#This Row],[data_nascimento]])</f>
        <v>40</v>
      </c>
      <c r="F59" s="1">
        <v>43123</v>
      </c>
      <c r="H59">
        <v>220</v>
      </c>
      <c r="I59">
        <v>16</v>
      </c>
      <c r="J59" s="3">
        <v>3857.6</v>
      </c>
      <c r="K59">
        <v>12.65</v>
      </c>
      <c r="L59">
        <v>7233</v>
      </c>
      <c r="M59">
        <f>Registros[[#This Row],[salario]]*0.06</f>
        <v>433.97999999999996</v>
      </c>
      <c r="N59">
        <f>Registros[[#This Row],[salario]]*5%</f>
        <v>361.65000000000003</v>
      </c>
      <c r="O59">
        <f>IF(Registros[[#This Row],[idade]]&lt;18,311.43,IF(Registros[[#This Row],[idade]]&lt;=25,488.58,IF(Registros[[#This Row],[idade]]&lt;=50,772.77,850.05)))</f>
        <v>772.77</v>
      </c>
      <c r="P59">
        <f>IF(Registros[[#This Row],[idade]]&lt;18,23.99,IF(Registros[[#This Row],[idade]]&lt;=25,49.9,IF(Registros[[#This Row],[idade]]&lt;=50,145.2,175.45)))</f>
        <v>145.19999999999999</v>
      </c>
      <c r="Q59">
        <v>3</v>
      </c>
      <c r="R59">
        <v>25</v>
      </c>
      <c r="T59">
        <v>2</v>
      </c>
      <c r="U59" t="s">
        <v>3</v>
      </c>
      <c r="V59" t="s">
        <v>22</v>
      </c>
    </row>
    <row r="60" spans="1:22" x14ac:dyDescent="0.3">
      <c r="A60">
        <v>59</v>
      </c>
      <c r="B60">
        <v>46457878121</v>
      </c>
      <c r="C60">
        <v>4</v>
      </c>
      <c r="D60" s="1">
        <v>28883</v>
      </c>
      <c r="E60" s="3">
        <f>2023-YEAR(Registros[[#This Row],[data_nascimento]])</f>
        <v>44</v>
      </c>
      <c r="F60" s="1">
        <v>43123</v>
      </c>
      <c r="H60">
        <v>220</v>
      </c>
      <c r="I60">
        <v>3</v>
      </c>
      <c r="J60" s="3">
        <v>149.5</v>
      </c>
      <c r="K60">
        <v>5.75</v>
      </c>
      <c r="L60">
        <v>1495</v>
      </c>
      <c r="M60">
        <f>Registros[[#This Row],[salario]]*0.06</f>
        <v>89.7</v>
      </c>
      <c r="N60">
        <f>Registros[[#This Row],[salario]]*5%</f>
        <v>74.75</v>
      </c>
      <c r="O60">
        <f>IF(Registros[[#This Row],[idade]]&lt;18,311.43,IF(Registros[[#This Row],[idade]]&lt;=25,488.58,IF(Registros[[#This Row],[idade]]&lt;=50,772.77,850.05)))</f>
        <v>772.77</v>
      </c>
      <c r="P60">
        <f>IF(Registros[[#This Row],[idade]]&lt;18,23.99,IF(Registros[[#This Row],[idade]]&lt;=25,49.9,IF(Registros[[#This Row],[idade]]&lt;=50,145.2,175.45)))</f>
        <v>145.19999999999999</v>
      </c>
      <c r="Q60">
        <v>4</v>
      </c>
      <c r="R60">
        <v>26</v>
      </c>
      <c r="T60">
        <v>2</v>
      </c>
      <c r="U60" t="s">
        <v>2</v>
      </c>
      <c r="V60" t="s">
        <v>22</v>
      </c>
    </row>
    <row r="61" spans="1:22" x14ac:dyDescent="0.3">
      <c r="A61">
        <v>60</v>
      </c>
      <c r="B61">
        <v>93906243714</v>
      </c>
      <c r="C61">
        <v>4</v>
      </c>
      <c r="D61" s="1">
        <v>37636</v>
      </c>
      <c r="E61" s="3">
        <f>2023-YEAR(Registros[[#This Row],[data_nascimento]])</f>
        <v>20</v>
      </c>
      <c r="F61" s="1">
        <v>43123</v>
      </c>
      <c r="H61">
        <v>220</v>
      </c>
      <c r="I61">
        <v>18</v>
      </c>
      <c r="J61" s="3">
        <v>3729.6</v>
      </c>
      <c r="K61">
        <v>8.0500000000000007</v>
      </c>
      <c r="L61">
        <v>6216</v>
      </c>
      <c r="M61">
        <f>Registros[[#This Row],[salario]]*0.06</f>
        <v>372.96</v>
      </c>
      <c r="N61">
        <f>Registros[[#This Row],[salario]]*5%</f>
        <v>310.8</v>
      </c>
      <c r="O61">
        <f>IF(Registros[[#This Row],[idade]]&lt;18,311.43,IF(Registros[[#This Row],[idade]]&lt;=25,488.58,IF(Registros[[#This Row],[idade]]&lt;=50,772.77,850.05)))</f>
        <v>488.58</v>
      </c>
      <c r="P61">
        <f>IF(Registros[[#This Row],[idade]]&lt;18,23.99,IF(Registros[[#This Row],[idade]]&lt;=25,49.9,IF(Registros[[#This Row],[idade]]&lt;=50,145.2,175.45)))</f>
        <v>49.9</v>
      </c>
      <c r="Q61">
        <v>2</v>
      </c>
      <c r="R61">
        <v>2</v>
      </c>
      <c r="T61">
        <v>2</v>
      </c>
      <c r="U61" t="s">
        <v>2</v>
      </c>
      <c r="V61" t="s">
        <v>18</v>
      </c>
    </row>
    <row r="62" spans="1:22" x14ac:dyDescent="0.3">
      <c r="A62">
        <v>61</v>
      </c>
      <c r="B62">
        <v>27263330656</v>
      </c>
      <c r="C62">
        <v>5</v>
      </c>
      <c r="D62" s="1">
        <v>36819</v>
      </c>
      <c r="E62" s="3">
        <f>2023-YEAR(Registros[[#This Row],[data_nascimento]])</f>
        <v>23</v>
      </c>
      <c r="F62" s="1">
        <v>43123</v>
      </c>
      <c r="H62">
        <v>220</v>
      </c>
      <c r="I62">
        <v>15</v>
      </c>
      <c r="J62" s="3">
        <v>2040</v>
      </c>
      <c r="K62">
        <v>21.85</v>
      </c>
      <c r="L62">
        <v>4080</v>
      </c>
      <c r="M62">
        <f>Registros[[#This Row],[salario]]*0.06</f>
        <v>244.79999999999998</v>
      </c>
      <c r="N62">
        <f>Registros[[#This Row],[salario]]*5%</f>
        <v>204</v>
      </c>
      <c r="O62">
        <f>IF(Registros[[#This Row],[idade]]&lt;18,311.43,IF(Registros[[#This Row],[idade]]&lt;=25,488.58,IF(Registros[[#This Row],[idade]]&lt;=50,772.77,850.05)))</f>
        <v>488.58</v>
      </c>
      <c r="P62">
        <f>IF(Registros[[#This Row],[idade]]&lt;18,23.99,IF(Registros[[#This Row],[idade]]&lt;=25,49.9,IF(Registros[[#This Row],[idade]]&lt;=50,145.2,175.45)))</f>
        <v>49.9</v>
      </c>
      <c r="Q62">
        <v>1</v>
      </c>
      <c r="R62">
        <v>4</v>
      </c>
      <c r="T62">
        <v>2</v>
      </c>
      <c r="U62" t="s">
        <v>3</v>
      </c>
      <c r="V62" t="s">
        <v>18</v>
      </c>
    </row>
    <row r="63" spans="1:22" x14ac:dyDescent="0.3">
      <c r="A63">
        <v>62</v>
      </c>
      <c r="B63">
        <v>78169314331</v>
      </c>
      <c r="C63">
        <v>4</v>
      </c>
      <c r="D63" s="1">
        <v>34396</v>
      </c>
      <c r="E63" s="3">
        <f>2023-YEAR(Registros[[#This Row],[data_nascimento]])</f>
        <v>29</v>
      </c>
      <c r="F63" s="1">
        <v>43123</v>
      </c>
      <c r="H63">
        <v>220</v>
      </c>
      <c r="I63">
        <v>3</v>
      </c>
      <c r="J63" s="3">
        <v>327.2</v>
      </c>
      <c r="K63">
        <v>3.45</v>
      </c>
      <c r="L63">
        <v>3272</v>
      </c>
      <c r="M63">
        <f>Registros[[#This Row],[salario]]*0.06</f>
        <v>196.32</v>
      </c>
      <c r="N63">
        <f>Registros[[#This Row],[salario]]*5%</f>
        <v>163.60000000000002</v>
      </c>
      <c r="O63">
        <f>IF(Registros[[#This Row],[idade]]&lt;18,311.43,IF(Registros[[#This Row],[idade]]&lt;=25,488.58,IF(Registros[[#This Row],[idade]]&lt;=50,772.77,850.05)))</f>
        <v>772.77</v>
      </c>
      <c r="P63">
        <f>IF(Registros[[#This Row],[idade]]&lt;18,23.99,IF(Registros[[#This Row],[idade]]&lt;=25,49.9,IF(Registros[[#This Row],[idade]]&lt;=50,145.2,175.45)))</f>
        <v>145.19999999999999</v>
      </c>
      <c r="Q63">
        <v>1</v>
      </c>
      <c r="R63">
        <v>8</v>
      </c>
      <c r="T63">
        <v>3</v>
      </c>
      <c r="U63" t="s">
        <v>2</v>
      </c>
      <c r="V63" t="s">
        <v>21</v>
      </c>
    </row>
    <row r="64" spans="1:22" x14ac:dyDescent="0.3">
      <c r="A64">
        <v>63</v>
      </c>
      <c r="B64">
        <v>18590313698</v>
      </c>
      <c r="C64">
        <v>7</v>
      </c>
      <c r="D64" s="1">
        <v>38723</v>
      </c>
      <c r="E64" s="3">
        <f>2023-YEAR(Registros[[#This Row],[data_nascimento]])</f>
        <v>17</v>
      </c>
      <c r="F64" s="1">
        <v>43123</v>
      </c>
      <c r="H64">
        <v>120</v>
      </c>
      <c r="I64">
        <v>5</v>
      </c>
      <c r="J64" s="3">
        <v>330.66666666666669</v>
      </c>
      <c r="K64">
        <v>8.0500000000000007</v>
      </c>
      <c r="L64">
        <v>1984</v>
      </c>
      <c r="M64">
        <f>Registros[[#This Row],[salario]]*0.06</f>
        <v>119.03999999999999</v>
      </c>
      <c r="N64">
        <f>Registros[[#This Row],[salario]]*5%</f>
        <v>99.2</v>
      </c>
      <c r="O64">
        <f>IF(Registros[[#This Row],[idade]]&lt;18,311.43,IF(Registros[[#This Row],[idade]]&lt;=25,488.58,IF(Registros[[#This Row],[idade]]&lt;=50,772.77,850.05)))</f>
        <v>311.43</v>
      </c>
      <c r="P64">
        <f>IF(Registros[[#This Row],[idade]]&lt;18,23.99,IF(Registros[[#This Row],[idade]]&lt;=25,49.9,IF(Registros[[#This Row],[idade]]&lt;=50,145.2,175.45)))</f>
        <v>23.99</v>
      </c>
      <c r="Q64">
        <v>4</v>
      </c>
      <c r="R64">
        <v>13</v>
      </c>
      <c r="T64">
        <v>3</v>
      </c>
      <c r="U64" t="s">
        <v>3</v>
      </c>
      <c r="V64" t="s">
        <v>21</v>
      </c>
    </row>
    <row r="65" spans="1:22" x14ac:dyDescent="0.3">
      <c r="A65">
        <v>64</v>
      </c>
      <c r="B65">
        <v>78572731614</v>
      </c>
      <c r="C65">
        <v>4</v>
      </c>
      <c r="D65" s="1">
        <v>36775</v>
      </c>
      <c r="E65" s="3">
        <f>2023-YEAR(Registros[[#This Row],[data_nascimento]])</f>
        <v>23</v>
      </c>
      <c r="F65" s="1">
        <v>43123</v>
      </c>
      <c r="H65">
        <v>220</v>
      </c>
      <c r="I65">
        <v>18</v>
      </c>
      <c r="J65" s="3">
        <v>3930.6000000000004</v>
      </c>
      <c r="K65">
        <v>13.8</v>
      </c>
      <c r="L65">
        <v>6551</v>
      </c>
      <c r="M65">
        <f>Registros[[#This Row],[salario]]*0.06</f>
        <v>393.06</v>
      </c>
      <c r="N65">
        <f>Registros[[#This Row],[salario]]*5%</f>
        <v>327.55</v>
      </c>
      <c r="O65">
        <f>IF(Registros[[#This Row],[idade]]&lt;18,311.43,IF(Registros[[#This Row],[idade]]&lt;=25,488.58,IF(Registros[[#This Row],[idade]]&lt;=50,772.77,850.05)))</f>
        <v>488.58</v>
      </c>
      <c r="P65">
        <f>IF(Registros[[#This Row],[idade]]&lt;18,23.99,IF(Registros[[#This Row],[idade]]&lt;=25,49.9,IF(Registros[[#This Row],[idade]]&lt;=50,145.2,175.45)))</f>
        <v>49.9</v>
      </c>
      <c r="Q65">
        <v>2</v>
      </c>
      <c r="R65">
        <v>11</v>
      </c>
      <c r="T65">
        <v>2</v>
      </c>
      <c r="U65" t="s">
        <v>2</v>
      </c>
      <c r="V65" t="s">
        <v>21</v>
      </c>
    </row>
    <row r="66" spans="1:22" x14ac:dyDescent="0.3">
      <c r="A66">
        <v>65</v>
      </c>
      <c r="B66">
        <v>36396050028</v>
      </c>
      <c r="C66">
        <v>6</v>
      </c>
      <c r="D66" s="1">
        <v>30261</v>
      </c>
      <c r="E66" s="3">
        <f>2023-YEAR(Registros[[#This Row],[data_nascimento]])</f>
        <v>41</v>
      </c>
      <c r="F66" s="1">
        <v>43123</v>
      </c>
      <c r="H66">
        <v>220</v>
      </c>
      <c r="I66">
        <v>15</v>
      </c>
      <c r="J66" s="3">
        <v>2853.5</v>
      </c>
      <c r="K66">
        <v>21.85</v>
      </c>
      <c r="L66">
        <v>5707</v>
      </c>
      <c r="M66">
        <f>Registros[[#This Row],[salario]]*0.06</f>
        <v>342.41999999999996</v>
      </c>
      <c r="N66">
        <f>Registros[[#This Row],[salario]]*5%</f>
        <v>285.35000000000002</v>
      </c>
      <c r="O66">
        <f>IF(Registros[[#This Row],[idade]]&lt;18,311.43,IF(Registros[[#This Row],[idade]]&lt;=25,488.58,IF(Registros[[#This Row],[idade]]&lt;=50,772.77,850.05)))</f>
        <v>772.77</v>
      </c>
      <c r="P66">
        <f>IF(Registros[[#This Row],[idade]]&lt;18,23.99,IF(Registros[[#This Row],[idade]]&lt;=25,49.9,IF(Registros[[#This Row],[idade]]&lt;=50,145.2,175.45)))</f>
        <v>145.19999999999999</v>
      </c>
      <c r="Q66">
        <v>5</v>
      </c>
      <c r="R66">
        <v>24</v>
      </c>
      <c r="T66">
        <v>3</v>
      </c>
      <c r="U66" t="s">
        <v>2</v>
      </c>
      <c r="V66" t="s">
        <v>19</v>
      </c>
    </row>
    <row r="67" spans="1:22" x14ac:dyDescent="0.3">
      <c r="A67">
        <v>66</v>
      </c>
      <c r="B67">
        <v>70615515009</v>
      </c>
      <c r="C67">
        <v>4</v>
      </c>
      <c r="D67" s="1">
        <v>28090</v>
      </c>
      <c r="E67" s="3">
        <f>2023-YEAR(Registros[[#This Row],[data_nascimento]])</f>
        <v>47</v>
      </c>
      <c r="F67" s="1">
        <v>43123</v>
      </c>
      <c r="H67">
        <v>220</v>
      </c>
      <c r="I67">
        <v>4</v>
      </c>
      <c r="J67" s="3">
        <v>636.5333333333333</v>
      </c>
      <c r="K67">
        <v>2.2999999999999998</v>
      </c>
      <c r="L67">
        <v>4774</v>
      </c>
      <c r="M67">
        <f>Registros[[#This Row],[salario]]*0.06</f>
        <v>286.44</v>
      </c>
      <c r="N67">
        <f>Registros[[#This Row],[salario]]*5%</f>
        <v>238.70000000000002</v>
      </c>
      <c r="O67">
        <f>IF(Registros[[#This Row],[idade]]&lt;18,311.43,IF(Registros[[#This Row],[idade]]&lt;=25,488.58,IF(Registros[[#This Row],[idade]]&lt;=50,772.77,850.05)))</f>
        <v>772.77</v>
      </c>
      <c r="P67">
        <f>IF(Registros[[#This Row],[idade]]&lt;18,23.99,IF(Registros[[#This Row],[idade]]&lt;=25,49.9,IF(Registros[[#This Row],[idade]]&lt;=50,145.2,175.45)))</f>
        <v>145.19999999999999</v>
      </c>
      <c r="Q67">
        <v>3</v>
      </c>
      <c r="R67">
        <v>16</v>
      </c>
      <c r="T67">
        <v>2</v>
      </c>
      <c r="U67" t="s">
        <v>3</v>
      </c>
      <c r="V67" t="s">
        <v>18</v>
      </c>
    </row>
    <row r="68" spans="1:22" x14ac:dyDescent="0.3">
      <c r="A68">
        <v>67</v>
      </c>
      <c r="B68">
        <v>60695217558</v>
      </c>
      <c r="C68">
        <v>4</v>
      </c>
      <c r="D68" s="1">
        <v>38088</v>
      </c>
      <c r="E68" s="3">
        <f>2023-YEAR(Registros[[#This Row],[data_nascimento]])</f>
        <v>19</v>
      </c>
      <c r="F68" s="1">
        <v>43123</v>
      </c>
      <c r="H68">
        <v>220</v>
      </c>
      <c r="I68">
        <v>15</v>
      </c>
      <c r="J68" s="3">
        <v>2350.5</v>
      </c>
      <c r="K68">
        <v>3.45</v>
      </c>
      <c r="L68">
        <v>4701</v>
      </c>
      <c r="M68">
        <f>Registros[[#This Row],[salario]]*0.06</f>
        <v>282.06</v>
      </c>
      <c r="N68">
        <f>Registros[[#This Row],[salario]]*5%</f>
        <v>235.05</v>
      </c>
      <c r="O68">
        <f>IF(Registros[[#This Row],[idade]]&lt;18,311.43,IF(Registros[[#This Row],[idade]]&lt;=25,488.58,IF(Registros[[#This Row],[idade]]&lt;=50,772.77,850.05)))</f>
        <v>488.58</v>
      </c>
      <c r="P68">
        <f>IF(Registros[[#This Row],[idade]]&lt;18,23.99,IF(Registros[[#This Row],[idade]]&lt;=25,49.9,IF(Registros[[#This Row],[idade]]&lt;=50,145.2,175.45)))</f>
        <v>49.9</v>
      </c>
      <c r="Q68">
        <v>2</v>
      </c>
      <c r="R68">
        <v>11</v>
      </c>
      <c r="T68">
        <v>3</v>
      </c>
      <c r="U68" t="s">
        <v>2</v>
      </c>
      <c r="V68" t="s">
        <v>21</v>
      </c>
    </row>
    <row r="69" spans="1:22" x14ac:dyDescent="0.3">
      <c r="A69">
        <v>68</v>
      </c>
      <c r="B69">
        <v>35403302891</v>
      </c>
      <c r="C69">
        <v>4</v>
      </c>
      <c r="D69" s="1">
        <v>28841</v>
      </c>
      <c r="E69" s="3">
        <f>2023-YEAR(Registros[[#This Row],[data_nascimento]])</f>
        <v>45</v>
      </c>
      <c r="F69" s="1">
        <v>43123</v>
      </c>
      <c r="H69">
        <v>220</v>
      </c>
      <c r="I69">
        <v>6</v>
      </c>
      <c r="J69" s="3">
        <v>468.2</v>
      </c>
      <c r="K69">
        <v>16.100000000000001</v>
      </c>
      <c r="L69">
        <v>2341</v>
      </c>
      <c r="M69">
        <f>Registros[[#This Row],[salario]]*0.06</f>
        <v>140.46</v>
      </c>
      <c r="N69">
        <f>Registros[[#This Row],[salario]]*5%</f>
        <v>117.05000000000001</v>
      </c>
      <c r="O69">
        <f>IF(Registros[[#This Row],[idade]]&lt;18,311.43,IF(Registros[[#This Row],[idade]]&lt;=25,488.58,IF(Registros[[#This Row],[idade]]&lt;=50,772.77,850.05)))</f>
        <v>772.77</v>
      </c>
      <c r="P69">
        <f>IF(Registros[[#This Row],[idade]]&lt;18,23.99,IF(Registros[[#This Row],[idade]]&lt;=25,49.9,IF(Registros[[#This Row],[idade]]&lt;=50,145.2,175.45)))</f>
        <v>145.19999999999999</v>
      </c>
      <c r="Q69">
        <v>1</v>
      </c>
      <c r="R69">
        <v>26</v>
      </c>
      <c r="T69">
        <v>3</v>
      </c>
      <c r="U69" t="s">
        <v>2</v>
      </c>
      <c r="V69" t="s">
        <v>21</v>
      </c>
    </row>
    <row r="70" spans="1:22" x14ac:dyDescent="0.3">
      <c r="A70">
        <v>69</v>
      </c>
      <c r="B70">
        <v>64561988424</v>
      </c>
      <c r="C70">
        <v>6</v>
      </c>
      <c r="D70" s="1">
        <v>28473</v>
      </c>
      <c r="E70" s="3">
        <f>2023-YEAR(Registros[[#This Row],[data_nascimento]])</f>
        <v>46</v>
      </c>
      <c r="F70" s="1">
        <v>43123</v>
      </c>
      <c r="H70">
        <v>220</v>
      </c>
      <c r="I70">
        <v>12</v>
      </c>
      <c r="J70" s="3">
        <v>943.60000000000014</v>
      </c>
      <c r="K70">
        <v>2.2999999999999998</v>
      </c>
      <c r="L70">
        <v>2359</v>
      </c>
      <c r="M70">
        <f>Registros[[#This Row],[salario]]*0.06</f>
        <v>141.54</v>
      </c>
      <c r="N70">
        <f>Registros[[#This Row],[salario]]*5%</f>
        <v>117.95</v>
      </c>
      <c r="O70">
        <f>IF(Registros[[#This Row],[idade]]&lt;18,311.43,IF(Registros[[#This Row],[idade]]&lt;=25,488.58,IF(Registros[[#This Row],[idade]]&lt;=50,772.77,850.05)))</f>
        <v>772.77</v>
      </c>
      <c r="P70">
        <f>IF(Registros[[#This Row],[idade]]&lt;18,23.99,IF(Registros[[#This Row],[idade]]&lt;=25,49.9,IF(Registros[[#This Row],[idade]]&lt;=50,145.2,175.45)))</f>
        <v>145.19999999999999</v>
      </c>
      <c r="Q70">
        <v>2</v>
      </c>
      <c r="R70">
        <v>13</v>
      </c>
      <c r="T70">
        <v>2</v>
      </c>
      <c r="U70" t="s">
        <v>2</v>
      </c>
      <c r="V70" t="s">
        <v>18</v>
      </c>
    </row>
    <row r="71" spans="1:22" x14ac:dyDescent="0.3">
      <c r="A71">
        <v>70</v>
      </c>
      <c r="B71">
        <v>88461646632</v>
      </c>
      <c r="C71">
        <v>7</v>
      </c>
      <c r="D71" s="1">
        <v>36894</v>
      </c>
      <c r="E71" s="3">
        <f>2023-YEAR(Registros[[#This Row],[data_nascimento]])</f>
        <v>22</v>
      </c>
      <c r="F71" s="1">
        <v>43123</v>
      </c>
      <c r="H71">
        <v>220</v>
      </c>
      <c r="I71">
        <v>13</v>
      </c>
      <c r="J71" s="3">
        <v>3219.6666666666665</v>
      </c>
      <c r="K71">
        <v>11.5</v>
      </c>
      <c r="L71">
        <v>7430</v>
      </c>
      <c r="M71">
        <f>Registros[[#This Row],[salario]]*0.06</f>
        <v>445.8</v>
      </c>
      <c r="N71">
        <f>Registros[[#This Row],[salario]]*5%</f>
        <v>371.5</v>
      </c>
      <c r="O71">
        <f>IF(Registros[[#This Row],[idade]]&lt;18,311.43,IF(Registros[[#This Row],[idade]]&lt;=25,488.58,IF(Registros[[#This Row],[idade]]&lt;=50,772.77,850.05)))</f>
        <v>488.58</v>
      </c>
      <c r="P71">
        <f>IF(Registros[[#This Row],[idade]]&lt;18,23.99,IF(Registros[[#This Row],[idade]]&lt;=25,49.9,IF(Registros[[#This Row],[idade]]&lt;=50,145.2,175.45)))</f>
        <v>49.9</v>
      </c>
      <c r="Q71">
        <v>4</v>
      </c>
      <c r="R71">
        <v>3</v>
      </c>
      <c r="T71">
        <v>3</v>
      </c>
      <c r="U71" t="s">
        <v>3</v>
      </c>
      <c r="V71" t="s">
        <v>18</v>
      </c>
    </row>
    <row r="72" spans="1:22" x14ac:dyDescent="0.3">
      <c r="A72">
        <v>71</v>
      </c>
      <c r="B72">
        <v>40825910582</v>
      </c>
      <c r="C72">
        <v>4</v>
      </c>
      <c r="D72" s="1">
        <v>35373</v>
      </c>
      <c r="E72" s="3">
        <f>2023-YEAR(Registros[[#This Row],[data_nascimento]])</f>
        <v>27</v>
      </c>
      <c r="F72" s="1">
        <v>43123</v>
      </c>
      <c r="H72">
        <v>220</v>
      </c>
      <c r="I72">
        <v>7</v>
      </c>
      <c r="J72" s="3">
        <v>1291.9666666666667</v>
      </c>
      <c r="K72">
        <v>9.1999999999999993</v>
      </c>
      <c r="L72">
        <v>5537</v>
      </c>
      <c r="M72">
        <f>Registros[[#This Row],[salario]]*0.06</f>
        <v>332.21999999999997</v>
      </c>
      <c r="N72">
        <f>Registros[[#This Row],[salario]]*5%</f>
        <v>276.85000000000002</v>
      </c>
      <c r="O72">
        <f>IF(Registros[[#This Row],[idade]]&lt;18,311.43,IF(Registros[[#This Row],[idade]]&lt;=25,488.58,IF(Registros[[#This Row],[idade]]&lt;=50,772.77,850.05)))</f>
        <v>772.77</v>
      </c>
      <c r="P72">
        <f>IF(Registros[[#This Row],[idade]]&lt;18,23.99,IF(Registros[[#This Row],[idade]]&lt;=25,49.9,IF(Registros[[#This Row],[idade]]&lt;=50,145.2,175.45)))</f>
        <v>145.19999999999999</v>
      </c>
      <c r="Q72">
        <v>3</v>
      </c>
      <c r="R72">
        <v>5</v>
      </c>
      <c r="T72">
        <v>2</v>
      </c>
      <c r="U72" t="s">
        <v>2</v>
      </c>
      <c r="V72" t="s">
        <v>22</v>
      </c>
    </row>
    <row r="73" spans="1:22" x14ac:dyDescent="0.3">
      <c r="A73">
        <v>72</v>
      </c>
      <c r="B73">
        <v>14048906411</v>
      </c>
      <c r="C73">
        <v>5</v>
      </c>
      <c r="D73" s="1">
        <v>37271</v>
      </c>
      <c r="E73" s="3">
        <f>2023-YEAR(Registros[[#This Row],[data_nascimento]])</f>
        <v>21</v>
      </c>
      <c r="F73" s="1">
        <v>43123</v>
      </c>
      <c r="H73">
        <v>220</v>
      </c>
      <c r="I73">
        <v>5</v>
      </c>
      <c r="J73" s="3">
        <v>1044.6666666666667</v>
      </c>
      <c r="K73">
        <v>19.55</v>
      </c>
      <c r="L73">
        <v>6268</v>
      </c>
      <c r="M73">
        <f>Registros[[#This Row],[salario]]*0.06</f>
        <v>376.08</v>
      </c>
      <c r="N73">
        <f>Registros[[#This Row],[salario]]*5%</f>
        <v>313.40000000000003</v>
      </c>
      <c r="O73">
        <f>IF(Registros[[#This Row],[idade]]&lt;18,311.43,IF(Registros[[#This Row],[idade]]&lt;=25,488.58,IF(Registros[[#This Row],[idade]]&lt;=50,772.77,850.05)))</f>
        <v>488.58</v>
      </c>
      <c r="P73">
        <f>IF(Registros[[#This Row],[idade]]&lt;18,23.99,IF(Registros[[#This Row],[idade]]&lt;=25,49.9,IF(Registros[[#This Row],[idade]]&lt;=50,145.2,175.45)))</f>
        <v>49.9</v>
      </c>
      <c r="Q73">
        <v>5</v>
      </c>
      <c r="R73">
        <v>27</v>
      </c>
      <c r="T73">
        <v>2</v>
      </c>
      <c r="U73" t="s">
        <v>3</v>
      </c>
      <c r="V73" t="s">
        <v>22</v>
      </c>
    </row>
    <row r="74" spans="1:22" x14ac:dyDescent="0.3">
      <c r="A74">
        <v>73</v>
      </c>
      <c r="B74">
        <v>78546996724</v>
      </c>
      <c r="C74">
        <v>4</v>
      </c>
      <c r="D74" s="1">
        <v>33262</v>
      </c>
      <c r="E74" s="3">
        <f>2023-YEAR(Registros[[#This Row],[data_nascimento]])</f>
        <v>32</v>
      </c>
      <c r="F74" s="1">
        <v>43123</v>
      </c>
      <c r="H74">
        <v>220</v>
      </c>
      <c r="I74">
        <v>4</v>
      </c>
      <c r="J74" s="3">
        <v>941.6</v>
      </c>
      <c r="K74">
        <v>14.95</v>
      </c>
      <c r="L74">
        <v>7062</v>
      </c>
      <c r="M74">
        <f>Registros[[#This Row],[salario]]*0.06</f>
        <v>423.71999999999997</v>
      </c>
      <c r="N74">
        <f>Registros[[#This Row],[salario]]*5%</f>
        <v>353.1</v>
      </c>
      <c r="O74">
        <f>IF(Registros[[#This Row],[idade]]&lt;18,311.43,IF(Registros[[#This Row],[idade]]&lt;=25,488.58,IF(Registros[[#This Row],[idade]]&lt;=50,772.77,850.05)))</f>
        <v>772.77</v>
      </c>
      <c r="P74">
        <f>IF(Registros[[#This Row],[idade]]&lt;18,23.99,IF(Registros[[#This Row],[idade]]&lt;=25,49.9,IF(Registros[[#This Row],[idade]]&lt;=50,145.2,175.45)))</f>
        <v>145.19999999999999</v>
      </c>
      <c r="Q74">
        <v>4</v>
      </c>
      <c r="R74">
        <v>26</v>
      </c>
      <c r="T74">
        <v>2</v>
      </c>
      <c r="U74" t="s">
        <v>3</v>
      </c>
      <c r="V74" t="s">
        <v>22</v>
      </c>
    </row>
    <row r="75" spans="1:22" x14ac:dyDescent="0.3">
      <c r="A75">
        <v>74</v>
      </c>
      <c r="B75">
        <v>64079607024</v>
      </c>
      <c r="C75">
        <v>6</v>
      </c>
      <c r="D75" s="1">
        <v>33213</v>
      </c>
      <c r="E75" s="3">
        <f>2023-YEAR(Registros[[#This Row],[data_nascimento]])</f>
        <v>33</v>
      </c>
      <c r="F75" s="1">
        <v>43123</v>
      </c>
      <c r="H75">
        <v>220</v>
      </c>
      <c r="I75">
        <v>11</v>
      </c>
      <c r="J75" s="3">
        <v>2675.9333333333334</v>
      </c>
      <c r="K75">
        <v>4.5999999999999996</v>
      </c>
      <c r="L75">
        <v>7298</v>
      </c>
      <c r="M75">
        <f>Registros[[#This Row],[salario]]*0.06</f>
        <v>437.88</v>
      </c>
      <c r="N75">
        <f>Registros[[#This Row],[salario]]*5%</f>
        <v>364.90000000000003</v>
      </c>
      <c r="O75">
        <f>IF(Registros[[#This Row],[idade]]&lt;18,311.43,IF(Registros[[#This Row],[idade]]&lt;=25,488.58,IF(Registros[[#This Row],[idade]]&lt;=50,772.77,850.05)))</f>
        <v>772.77</v>
      </c>
      <c r="P75">
        <f>IF(Registros[[#This Row],[idade]]&lt;18,23.99,IF(Registros[[#This Row],[idade]]&lt;=25,49.9,IF(Registros[[#This Row],[idade]]&lt;=50,145.2,175.45)))</f>
        <v>145.19999999999999</v>
      </c>
      <c r="Q75">
        <v>4</v>
      </c>
      <c r="R75">
        <v>19</v>
      </c>
      <c r="T75">
        <v>2</v>
      </c>
      <c r="U75" t="s">
        <v>2</v>
      </c>
      <c r="V75" t="s">
        <v>22</v>
      </c>
    </row>
    <row r="76" spans="1:22" x14ac:dyDescent="0.3">
      <c r="A76">
        <v>75</v>
      </c>
      <c r="B76">
        <v>60434930140</v>
      </c>
      <c r="C76">
        <v>6</v>
      </c>
      <c r="D76" s="1">
        <v>28475</v>
      </c>
      <c r="E76" s="3">
        <f>2023-YEAR(Registros[[#This Row],[data_nascimento]])</f>
        <v>46</v>
      </c>
      <c r="F76" s="1">
        <v>43123</v>
      </c>
      <c r="H76">
        <v>220</v>
      </c>
      <c r="I76">
        <v>6</v>
      </c>
      <c r="J76" s="3">
        <v>505.79999999999995</v>
      </c>
      <c r="K76">
        <v>14.95</v>
      </c>
      <c r="L76">
        <v>2529</v>
      </c>
      <c r="M76">
        <f>Registros[[#This Row],[salario]]*0.06</f>
        <v>151.73999999999998</v>
      </c>
      <c r="N76">
        <f>Registros[[#This Row],[salario]]*5%</f>
        <v>126.45</v>
      </c>
      <c r="O76">
        <f>IF(Registros[[#This Row],[idade]]&lt;18,311.43,IF(Registros[[#This Row],[idade]]&lt;=25,488.58,IF(Registros[[#This Row],[idade]]&lt;=50,772.77,850.05)))</f>
        <v>772.77</v>
      </c>
      <c r="P76">
        <f>IF(Registros[[#This Row],[idade]]&lt;18,23.99,IF(Registros[[#This Row],[idade]]&lt;=25,49.9,IF(Registros[[#This Row],[idade]]&lt;=50,145.2,175.45)))</f>
        <v>145.19999999999999</v>
      </c>
      <c r="Q76">
        <v>1</v>
      </c>
      <c r="R76">
        <v>5</v>
      </c>
      <c r="T76">
        <v>3</v>
      </c>
      <c r="U76" t="s">
        <v>3</v>
      </c>
      <c r="V76" t="s">
        <v>21</v>
      </c>
    </row>
    <row r="77" spans="1:22" x14ac:dyDescent="0.3">
      <c r="A77">
        <v>76</v>
      </c>
      <c r="B77">
        <v>39350546317</v>
      </c>
      <c r="C77">
        <v>6</v>
      </c>
      <c r="D77" s="1">
        <v>37368</v>
      </c>
      <c r="E77" s="3">
        <f>2023-YEAR(Registros[[#This Row],[data_nascimento]])</f>
        <v>21</v>
      </c>
      <c r="F77" s="1">
        <v>43123</v>
      </c>
      <c r="H77">
        <v>220</v>
      </c>
      <c r="I77">
        <v>13</v>
      </c>
      <c r="J77" s="3">
        <v>2070.4666666666667</v>
      </c>
      <c r="K77">
        <v>16.100000000000001</v>
      </c>
      <c r="L77">
        <v>4778</v>
      </c>
      <c r="M77">
        <f>Registros[[#This Row],[salario]]*0.06</f>
        <v>286.68</v>
      </c>
      <c r="N77">
        <f>Registros[[#This Row],[salario]]*5%</f>
        <v>238.9</v>
      </c>
      <c r="O77">
        <f>IF(Registros[[#This Row],[idade]]&lt;18,311.43,IF(Registros[[#This Row],[idade]]&lt;=25,488.58,IF(Registros[[#This Row],[idade]]&lt;=50,772.77,850.05)))</f>
        <v>488.58</v>
      </c>
      <c r="P77">
        <f>IF(Registros[[#This Row],[idade]]&lt;18,23.99,IF(Registros[[#This Row],[idade]]&lt;=25,49.9,IF(Registros[[#This Row],[idade]]&lt;=50,145.2,175.45)))</f>
        <v>49.9</v>
      </c>
      <c r="Q77">
        <v>1</v>
      </c>
      <c r="R77">
        <v>23</v>
      </c>
      <c r="T77">
        <v>3</v>
      </c>
      <c r="U77" t="s">
        <v>2</v>
      </c>
      <c r="V77" t="s">
        <v>22</v>
      </c>
    </row>
    <row r="78" spans="1:22" x14ac:dyDescent="0.3">
      <c r="A78">
        <v>77</v>
      </c>
      <c r="B78">
        <v>27333123312</v>
      </c>
      <c r="C78">
        <v>5</v>
      </c>
      <c r="D78" s="1">
        <v>38128</v>
      </c>
      <c r="E78" s="3">
        <f>2023-YEAR(Registros[[#This Row],[data_nascimento]])</f>
        <v>19</v>
      </c>
      <c r="F78" s="1">
        <v>43123</v>
      </c>
      <c r="H78">
        <v>220</v>
      </c>
      <c r="I78">
        <v>10</v>
      </c>
      <c r="J78" s="3">
        <v>1435</v>
      </c>
      <c r="K78">
        <v>16.100000000000001</v>
      </c>
      <c r="L78">
        <v>4305</v>
      </c>
      <c r="M78">
        <f>Registros[[#This Row],[salario]]*0.06</f>
        <v>258.3</v>
      </c>
      <c r="N78">
        <f>Registros[[#This Row],[salario]]*5%</f>
        <v>215.25</v>
      </c>
      <c r="O78">
        <f>IF(Registros[[#This Row],[idade]]&lt;18,311.43,IF(Registros[[#This Row],[idade]]&lt;=25,488.58,IF(Registros[[#This Row],[idade]]&lt;=50,772.77,850.05)))</f>
        <v>488.58</v>
      </c>
      <c r="P78">
        <f>IF(Registros[[#This Row],[idade]]&lt;18,23.99,IF(Registros[[#This Row],[idade]]&lt;=25,49.9,IF(Registros[[#This Row],[idade]]&lt;=50,145.2,175.45)))</f>
        <v>49.9</v>
      </c>
      <c r="Q78">
        <v>3</v>
      </c>
      <c r="R78">
        <v>16</v>
      </c>
      <c r="T78">
        <v>2</v>
      </c>
      <c r="U78" t="s">
        <v>2</v>
      </c>
      <c r="V78" t="s">
        <v>18</v>
      </c>
    </row>
    <row r="79" spans="1:22" x14ac:dyDescent="0.3">
      <c r="A79">
        <v>78</v>
      </c>
      <c r="B79">
        <v>64026840208</v>
      </c>
      <c r="C79">
        <v>7</v>
      </c>
      <c r="D79" s="1">
        <v>32813</v>
      </c>
      <c r="E79" s="3">
        <f>2023-YEAR(Registros[[#This Row],[data_nascimento]])</f>
        <v>34</v>
      </c>
      <c r="F79" s="1">
        <v>43123</v>
      </c>
      <c r="H79">
        <v>220</v>
      </c>
      <c r="I79">
        <v>1</v>
      </c>
      <c r="J79" s="3">
        <v>44.266666666666666</v>
      </c>
      <c r="K79">
        <v>5.75</v>
      </c>
      <c r="L79">
        <v>1328</v>
      </c>
      <c r="O79">
        <f>IF(Registros[[#This Row],[idade]]&lt;18,311.43,IF(Registros[[#This Row],[idade]]&lt;=25,488.58,IF(Registros[[#This Row],[idade]]&lt;=50,772.77,850.05)))</f>
        <v>772.77</v>
      </c>
      <c r="P79">
        <f>IF(Registros[[#This Row],[idade]]&lt;18,23.99,IF(Registros[[#This Row],[idade]]&lt;=25,49.9,IF(Registros[[#This Row],[idade]]&lt;=50,145.2,175.45)))</f>
        <v>145.19999999999999</v>
      </c>
      <c r="Q79">
        <v>4</v>
      </c>
      <c r="R79">
        <v>17</v>
      </c>
      <c r="T79">
        <v>2</v>
      </c>
      <c r="U79" t="s">
        <v>3</v>
      </c>
      <c r="V79" t="s">
        <v>18</v>
      </c>
    </row>
    <row r="80" spans="1:22" x14ac:dyDescent="0.3">
      <c r="A80">
        <v>79</v>
      </c>
      <c r="B80">
        <v>33963066528</v>
      </c>
      <c r="C80">
        <v>6</v>
      </c>
      <c r="D80" s="1">
        <v>27656</v>
      </c>
      <c r="E80" s="3">
        <f>2023-YEAR(Registros[[#This Row],[data_nascimento]])</f>
        <v>48</v>
      </c>
      <c r="F80" s="1">
        <v>43123</v>
      </c>
      <c r="H80">
        <v>220</v>
      </c>
      <c r="I80">
        <v>13</v>
      </c>
      <c r="J80" s="3">
        <v>815.1</v>
      </c>
      <c r="K80">
        <v>10.35</v>
      </c>
      <c r="L80">
        <v>1881</v>
      </c>
      <c r="O80">
        <f>IF(Registros[[#This Row],[idade]]&lt;18,311.43,IF(Registros[[#This Row],[idade]]&lt;=25,488.58,IF(Registros[[#This Row],[idade]]&lt;=50,772.77,850.05)))</f>
        <v>772.77</v>
      </c>
      <c r="P80">
        <f>IF(Registros[[#This Row],[idade]]&lt;18,23.99,IF(Registros[[#This Row],[idade]]&lt;=25,49.9,IF(Registros[[#This Row],[idade]]&lt;=50,145.2,175.45)))</f>
        <v>145.19999999999999</v>
      </c>
      <c r="Q80">
        <v>3</v>
      </c>
      <c r="R80">
        <v>2</v>
      </c>
      <c r="T80">
        <v>3</v>
      </c>
      <c r="U80" t="s">
        <v>2</v>
      </c>
      <c r="V80" t="s">
        <v>22</v>
      </c>
    </row>
    <row r="81" spans="1:22" x14ac:dyDescent="0.3">
      <c r="A81">
        <v>80</v>
      </c>
      <c r="B81">
        <v>34283654617</v>
      </c>
      <c r="C81">
        <v>6</v>
      </c>
      <c r="D81" s="1">
        <v>34339</v>
      </c>
      <c r="E81" s="3">
        <f>2023-YEAR(Registros[[#This Row],[data_nascimento]])</f>
        <v>29</v>
      </c>
      <c r="F81" s="1">
        <v>43123</v>
      </c>
      <c r="H81">
        <v>220</v>
      </c>
      <c r="I81">
        <v>17</v>
      </c>
      <c r="J81" s="3">
        <v>1127.6666666666665</v>
      </c>
      <c r="K81">
        <v>17.25</v>
      </c>
      <c r="L81">
        <v>1990</v>
      </c>
      <c r="O81">
        <f>IF(Registros[[#This Row],[idade]]&lt;18,311.43,IF(Registros[[#This Row],[idade]]&lt;=25,488.58,IF(Registros[[#This Row],[idade]]&lt;=50,772.77,850.05)))</f>
        <v>772.77</v>
      </c>
      <c r="P81">
        <f>IF(Registros[[#This Row],[idade]]&lt;18,23.99,IF(Registros[[#This Row],[idade]]&lt;=25,49.9,IF(Registros[[#This Row],[idade]]&lt;=50,145.2,175.45)))</f>
        <v>145.19999999999999</v>
      </c>
      <c r="Q81">
        <v>2</v>
      </c>
      <c r="R81">
        <v>17</v>
      </c>
      <c r="T81">
        <v>2</v>
      </c>
      <c r="U81" t="s">
        <v>3</v>
      </c>
      <c r="V81" t="s">
        <v>19</v>
      </c>
    </row>
    <row r="82" spans="1:22" x14ac:dyDescent="0.3">
      <c r="A82">
        <v>81</v>
      </c>
      <c r="B82">
        <v>69079817728</v>
      </c>
      <c r="C82">
        <v>4</v>
      </c>
      <c r="D82" s="1">
        <v>28042</v>
      </c>
      <c r="E82" s="3">
        <f>2023-YEAR(Registros[[#This Row],[data_nascimento]])</f>
        <v>47</v>
      </c>
      <c r="F82" s="1">
        <v>43123</v>
      </c>
      <c r="H82">
        <v>220</v>
      </c>
      <c r="I82">
        <v>20</v>
      </c>
      <c r="J82" s="3">
        <v>1176.6666666666667</v>
      </c>
      <c r="K82">
        <v>17.25</v>
      </c>
      <c r="L82">
        <v>1765</v>
      </c>
      <c r="O82">
        <f>IF(Registros[[#This Row],[idade]]&lt;18,311.43,IF(Registros[[#This Row],[idade]]&lt;=25,488.58,IF(Registros[[#This Row],[idade]]&lt;=50,772.77,850.05)))</f>
        <v>772.77</v>
      </c>
      <c r="P82">
        <f>IF(Registros[[#This Row],[idade]]&lt;18,23.99,IF(Registros[[#This Row],[idade]]&lt;=25,49.9,IF(Registros[[#This Row],[idade]]&lt;=50,145.2,175.45)))</f>
        <v>145.19999999999999</v>
      </c>
      <c r="Q82">
        <v>1</v>
      </c>
      <c r="R82">
        <v>26</v>
      </c>
      <c r="T82">
        <v>2</v>
      </c>
      <c r="U82" t="s">
        <v>3</v>
      </c>
      <c r="V82" t="s">
        <v>21</v>
      </c>
    </row>
    <row r="83" spans="1:22" x14ac:dyDescent="0.3">
      <c r="A83">
        <v>82</v>
      </c>
      <c r="B83">
        <v>48428132986</v>
      </c>
      <c r="C83">
        <v>6</v>
      </c>
      <c r="D83" s="1">
        <v>34224</v>
      </c>
      <c r="E83" s="3">
        <f>2023-YEAR(Registros[[#This Row],[data_nascimento]])</f>
        <v>30</v>
      </c>
      <c r="F83" s="1">
        <v>43123</v>
      </c>
      <c r="H83">
        <v>220</v>
      </c>
      <c r="I83">
        <v>18</v>
      </c>
      <c r="J83" s="3">
        <v>798</v>
      </c>
      <c r="K83">
        <v>17.25</v>
      </c>
      <c r="L83">
        <v>1330</v>
      </c>
      <c r="O83">
        <f>IF(Registros[[#This Row],[idade]]&lt;18,311.43,IF(Registros[[#This Row],[idade]]&lt;=25,488.58,IF(Registros[[#This Row],[idade]]&lt;=50,772.77,850.05)))</f>
        <v>772.77</v>
      </c>
      <c r="P83">
        <f>IF(Registros[[#This Row],[idade]]&lt;18,23.99,IF(Registros[[#This Row],[idade]]&lt;=25,49.9,IF(Registros[[#This Row],[idade]]&lt;=50,145.2,175.45)))</f>
        <v>145.19999999999999</v>
      </c>
      <c r="Q83">
        <v>2</v>
      </c>
      <c r="R83">
        <v>16</v>
      </c>
      <c r="T83">
        <v>3</v>
      </c>
      <c r="U83" t="s">
        <v>3</v>
      </c>
      <c r="V83" t="s">
        <v>19</v>
      </c>
    </row>
    <row r="84" spans="1:22" x14ac:dyDescent="0.3">
      <c r="A84">
        <v>83</v>
      </c>
      <c r="B84">
        <v>43276980580</v>
      </c>
      <c r="C84">
        <v>4</v>
      </c>
      <c r="D84" s="1">
        <v>31647</v>
      </c>
      <c r="E84" s="3">
        <f>2023-YEAR(Registros[[#This Row],[data_nascimento]])</f>
        <v>37</v>
      </c>
      <c r="F84" s="1">
        <v>43123</v>
      </c>
      <c r="H84">
        <v>220</v>
      </c>
      <c r="I84">
        <v>3</v>
      </c>
      <c r="J84" s="3">
        <v>180.7</v>
      </c>
      <c r="K84">
        <v>17.25</v>
      </c>
      <c r="L84">
        <v>1807</v>
      </c>
      <c r="O84">
        <f>IF(Registros[[#This Row],[idade]]&lt;18,311.43,IF(Registros[[#This Row],[idade]]&lt;=25,488.58,IF(Registros[[#This Row],[idade]]&lt;=50,772.77,850.05)))</f>
        <v>772.77</v>
      </c>
      <c r="P84">
        <f>IF(Registros[[#This Row],[idade]]&lt;18,23.99,IF(Registros[[#This Row],[idade]]&lt;=25,49.9,IF(Registros[[#This Row],[idade]]&lt;=50,145.2,175.45)))</f>
        <v>145.19999999999999</v>
      </c>
      <c r="Q84">
        <v>3</v>
      </c>
      <c r="R84">
        <v>26</v>
      </c>
      <c r="T84">
        <v>3</v>
      </c>
      <c r="U84" t="s">
        <v>3</v>
      </c>
      <c r="V84" t="s">
        <v>22</v>
      </c>
    </row>
    <row r="85" spans="1:22" x14ac:dyDescent="0.3">
      <c r="A85">
        <v>84</v>
      </c>
      <c r="B85">
        <v>39035609539</v>
      </c>
      <c r="C85">
        <v>5</v>
      </c>
      <c r="D85" s="1">
        <v>31192</v>
      </c>
      <c r="E85" s="3">
        <f>2023-YEAR(Registros[[#This Row],[data_nascimento]])</f>
        <v>38</v>
      </c>
      <c r="F85" s="1">
        <v>43123</v>
      </c>
      <c r="H85">
        <v>220</v>
      </c>
      <c r="I85">
        <v>19</v>
      </c>
      <c r="J85" s="3">
        <v>1103.9000000000001</v>
      </c>
      <c r="K85">
        <v>3.45</v>
      </c>
      <c r="L85">
        <v>1743</v>
      </c>
      <c r="O85">
        <f>IF(Registros[[#This Row],[idade]]&lt;18,311.43,IF(Registros[[#This Row],[idade]]&lt;=25,488.58,IF(Registros[[#This Row],[idade]]&lt;=50,772.77,850.05)))</f>
        <v>772.77</v>
      </c>
      <c r="P85">
        <f>IF(Registros[[#This Row],[idade]]&lt;18,23.99,IF(Registros[[#This Row],[idade]]&lt;=25,49.9,IF(Registros[[#This Row],[idade]]&lt;=50,145.2,175.45)))</f>
        <v>145.19999999999999</v>
      </c>
      <c r="Q85">
        <v>3</v>
      </c>
      <c r="R85">
        <v>24</v>
      </c>
      <c r="T85">
        <v>2</v>
      </c>
      <c r="U85" t="s">
        <v>2</v>
      </c>
      <c r="V85" t="s">
        <v>22</v>
      </c>
    </row>
    <row r="86" spans="1:22" x14ac:dyDescent="0.3">
      <c r="A86">
        <v>85</v>
      </c>
      <c r="B86">
        <v>15239338936</v>
      </c>
      <c r="C86">
        <v>4</v>
      </c>
      <c r="D86" s="1">
        <v>30763</v>
      </c>
      <c r="E86" s="3">
        <f>2023-YEAR(Registros[[#This Row],[data_nascimento]])</f>
        <v>39</v>
      </c>
      <c r="F86" s="1">
        <v>43123</v>
      </c>
      <c r="H86">
        <v>220</v>
      </c>
      <c r="I86">
        <v>18</v>
      </c>
      <c r="J86" s="3">
        <v>1149</v>
      </c>
      <c r="K86">
        <v>2.2999999999999998</v>
      </c>
      <c r="L86">
        <v>1915</v>
      </c>
      <c r="O86">
        <f>IF(Registros[[#This Row],[idade]]&lt;18,311.43,IF(Registros[[#This Row],[idade]]&lt;=25,488.58,IF(Registros[[#This Row],[idade]]&lt;=50,772.77,850.05)))</f>
        <v>772.77</v>
      </c>
      <c r="P86">
        <f>IF(Registros[[#This Row],[idade]]&lt;18,23.99,IF(Registros[[#This Row],[idade]]&lt;=25,49.9,IF(Registros[[#This Row],[idade]]&lt;=50,145.2,175.45)))</f>
        <v>145.19999999999999</v>
      </c>
      <c r="Q86">
        <v>4</v>
      </c>
      <c r="R86">
        <v>12</v>
      </c>
      <c r="T86">
        <v>3</v>
      </c>
      <c r="U86" t="s">
        <v>2</v>
      </c>
      <c r="V86" t="s">
        <v>22</v>
      </c>
    </row>
    <row r="87" spans="1:22" x14ac:dyDescent="0.3">
      <c r="A87">
        <v>86</v>
      </c>
      <c r="B87">
        <v>49172418694</v>
      </c>
      <c r="C87">
        <v>4</v>
      </c>
      <c r="D87" s="1">
        <v>29619</v>
      </c>
      <c r="E87" s="3">
        <f>2023-YEAR(Registros[[#This Row],[data_nascimento]])</f>
        <v>42</v>
      </c>
      <c r="F87" s="1">
        <v>43123</v>
      </c>
      <c r="H87">
        <v>220</v>
      </c>
      <c r="I87">
        <v>19</v>
      </c>
      <c r="J87" s="3">
        <v>1295.1666666666667</v>
      </c>
      <c r="K87">
        <v>23</v>
      </c>
      <c r="L87">
        <v>2045</v>
      </c>
      <c r="O87">
        <f>IF(Registros[[#This Row],[idade]]&lt;18,311.43,IF(Registros[[#This Row],[idade]]&lt;=25,488.58,IF(Registros[[#This Row],[idade]]&lt;=50,772.77,850.05)))</f>
        <v>772.77</v>
      </c>
      <c r="P87">
        <f>IF(Registros[[#This Row],[idade]]&lt;18,23.99,IF(Registros[[#This Row],[idade]]&lt;=25,49.9,IF(Registros[[#This Row],[idade]]&lt;=50,145.2,175.45)))</f>
        <v>145.19999999999999</v>
      </c>
      <c r="Q87">
        <v>5</v>
      </c>
      <c r="R87">
        <v>18</v>
      </c>
      <c r="T87">
        <v>3</v>
      </c>
      <c r="U87" t="s">
        <v>2</v>
      </c>
      <c r="V87" t="s">
        <v>19</v>
      </c>
    </row>
    <row r="88" spans="1:22" x14ac:dyDescent="0.3">
      <c r="A88">
        <v>87</v>
      </c>
      <c r="B88">
        <v>36908069248</v>
      </c>
      <c r="C88">
        <v>7</v>
      </c>
      <c r="D88" s="1">
        <v>32350</v>
      </c>
      <c r="E88" s="3">
        <f>2023-YEAR(Registros[[#This Row],[data_nascimento]])</f>
        <v>35</v>
      </c>
      <c r="F88" s="1">
        <v>43123</v>
      </c>
      <c r="H88">
        <v>220</v>
      </c>
      <c r="I88">
        <v>19</v>
      </c>
      <c r="J88" s="3">
        <v>1100.7333333333333</v>
      </c>
      <c r="K88">
        <v>13.8</v>
      </c>
      <c r="L88">
        <v>1738</v>
      </c>
      <c r="O88">
        <f>IF(Registros[[#This Row],[idade]]&lt;18,311.43,IF(Registros[[#This Row],[idade]]&lt;=25,488.58,IF(Registros[[#This Row],[idade]]&lt;=50,772.77,850.05)))</f>
        <v>772.77</v>
      </c>
      <c r="P88">
        <f>IF(Registros[[#This Row],[idade]]&lt;18,23.99,IF(Registros[[#This Row],[idade]]&lt;=25,49.9,IF(Registros[[#This Row],[idade]]&lt;=50,145.2,175.45)))</f>
        <v>145.19999999999999</v>
      </c>
      <c r="Q88">
        <v>4</v>
      </c>
      <c r="R88">
        <v>15</v>
      </c>
      <c r="T88">
        <v>3</v>
      </c>
      <c r="U88" t="s">
        <v>2</v>
      </c>
      <c r="V88" t="s">
        <v>19</v>
      </c>
    </row>
    <row r="89" spans="1:22" x14ac:dyDescent="0.3">
      <c r="A89">
        <v>88</v>
      </c>
      <c r="B89">
        <v>43850624937</v>
      </c>
      <c r="C89">
        <v>4</v>
      </c>
      <c r="D89" s="1">
        <v>30922</v>
      </c>
      <c r="E89" s="3">
        <f>2023-YEAR(Registros[[#This Row],[data_nascimento]])</f>
        <v>39</v>
      </c>
      <c r="F89" s="1">
        <v>43123</v>
      </c>
      <c r="H89">
        <v>220</v>
      </c>
      <c r="I89">
        <v>8</v>
      </c>
      <c r="J89" s="3">
        <v>538.13333333333333</v>
      </c>
      <c r="K89">
        <v>18.399999999999999</v>
      </c>
      <c r="L89">
        <v>2018</v>
      </c>
      <c r="O89">
        <f>IF(Registros[[#This Row],[idade]]&lt;18,311.43,IF(Registros[[#This Row],[idade]]&lt;=25,488.58,IF(Registros[[#This Row],[idade]]&lt;=50,772.77,850.05)))</f>
        <v>772.77</v>
      </c>
      <c r="P89">
        <f>IF(Registros[[#This Row],[idade]]&lt;18,23.99,IF(Registros[[#This Row],[idade]]&lt;=25,49.9,IF(Registros[[#This Row],[idade]]&lt;=50,145.2,175.45)))</f>
        <v>145.19999999999999</v>
      </c>
      <c r="Q89">
        <v>2</v>
      </c>
      <c r="R89">
        <v>5</v>
      </c>
      <c r="T89">
        <v>2</v>
      </c>
      <c r="U89" t="s">
        <v>3</v>
      </c>
      <c r="V89" t="s">
        <v>21</v>
      </c>
    </row>
    <row r="90" spans="1:22" x14ac:dyDescent="0.3">
      <c r="A90">
        <v>89</v>
      </c>
      <c r="B90">
        <v>66502375019</v>
      </c>
      <c r="C90">
        <v>4</v>
      </c>
      <c r="D90" s="1">
        <v>33125</v>
      </c>
      <c r="E90" s="3">
        <f>2023-YEAR(Registros[[#This Row],[data_nascimento]])</f>
        <v>33</v>
      </c>
      <c r="F90" s="1">
        <v>43123</v>
      </c>
      <c r="H90">
        <v>220</v>
      </c>
      <c r="I90">
        <v>11</v>
      </c>
      <c r="J90" s="3">
        <v>2415.9666666666667</v>
      </c>
      <c r="K90">
        <v>20.7</v>
      </c>
      <c r="L90">
        <v>6589</v>
      </c>
      <c r="O90">
        <f>IF(Registros[[#This Row],[idade]]&lt;18,311.43,IF(Registros[[#This Row],[idade]]&lt;=25,488.58,IF(Registros[[#This Row],[idade]]&lt;=50,772.77,850.05)))</f>
        <v>772.77</v>
      </c>
      <c r="P90">
        <f>IF(Registros[[#This Row],[idade]]&lt;18,23.99,IF(Registros[[#This Row],[idade]]&lt;=25,49.9,IF(Registros[[#This Row],[idade]]&lt;=50,145.2,175.45)))</f>
        <v>145.19999999999999</v>
      </c>
      <c r="Q90">
        <v>2</v>
      </c>
      <c r="R90">
        <v>11</v>
      </c>
      <c r="T90">
        <v>3</v>
      </c>
      <c r="U90" t="s">
        <v>2</v>
      </c>
      <c r="V90" t="s">
        <v>19</v>
      </c>
    </row>
    <row r="91" spans="1:22" x14ac:dyDescent="0.3">
      <c r="A91">
        <v>90</v>
      </c>
      <c r="B91">
        <v>97943077018</v>
      </c>
      <c r="C91">
        <v>6</v>
      </c>
      <c r="D91" s="1">
        <v>28202</v>
      </c>
      <c r="E91" s="3">
        <f>2023-YEAR(Registros[[#This Row],[data_nascimento]])</f>
        <v>46</v>
      </c>
      <c r="F91" s="1">
        <v>43123</v>
      </c>
      <c r="H91">
        <v>220</v>
      </c>
      <c r="I91">
        <v>18</v>
      </c>
      <c r="J91" s="3">
        <v>3499.2000000000003</v>
      </c>
      <c r="K91">
        <v>20.7</v>
      </c>
      <c r="L91">
        <v>5832</v>
      </c>
      <c r="O91">
        <f>IF(Registros[[#This Row],[idade]]&lt;18,311.43,IF(Registros[[#This Row],[idade]]&lt;=25,488.58,IF(Registros[[#This Row],[idade]]&lt;=50,772.77,850.05)))</f>
        <v>772.77</v>
      </c>
      <c r="P91">
        <f>IF(Registros[[#This Row],[idade]]&lt;18,23.99,IF(Registros[[#This Row],[idade]]&lt;=25,49.9,IF(Registros[[#This Row],[idade]]&lt;=50,145.2,175.45)))</f>
        <v>145.19999999999999</v>
      </c>
      <c r="Q91">
        <v>5</v>
      </c>
      <c r="R91">
        <v>3</v>
      </c>
      <c r="T91">
        <v>2</v>
      </c>
      <c r="U91" t="s">
        <v>2</v>
      </c>
      <c r="V91" t="s">
        <v>18</v>
      </c>
    </row>
    <row r="92" spans="1:22" x14ac:dyDescent="0.3">
      <c r="A92">
        <v>91</v>
      </c>
      <c r="B92">
        <v>97736924782</v>
      </c>
      <c r="C92">
        <v>5</v>
      </c>
      <c r="D92" s="1">
        <v>35247</v>
      </c>
      <c r="E92" s="3">
        <f>2023-YEAR(Registros[[#This Row],[data_nascimento]])</f>
        <v>27</v>
      </c>
      <c r="F92" s="1">
        <v>43123</v>
      </c>
      <c r="H92">
        <v>220</v>
      </c>
      <c r="I92">
        <v>15</v>
      </c>
      <c r="J92" s="3">
        <v>2982.5</v>
      </c>
      <c r="K92">
        <v>11.5</v>
      </c>
      <c r="L92">
        <v>5965</v>
      </c>
      <c r="O92">
        <f>IF(Registros[[#This Row],[idade]]&lt;18,311.43,IF(Registros[[#This Row],[idade]]&lt;=25,488.58,IF(Registros[[#This Row],[idade]]&lt;=50,772.77,850.05)))</f>
        <v>772.77</v>
      </c>
      <c r="P92">
        <f>IF(Registros[[#This Row],[idade]]&lt;18,23.99,IF(Registros[[#This Row],[idade]]&lt;=25,49.9,IF(Registros[[#This Row],[idade]]&lt;=50,145.2,175.45)))</f>
        <v>145.19999999999999</v>
      </c>
      <c r="Q92">
        <v>3</v>
      </c>
      <c r="R92">
        <v>8</v>
      </c>
      <c r="T92">
        <v>3</v>
      </c>
      <c r="U92" t="s">
        <v>2</v>
      </c>
      <c r="V92" t="s">
        <v>19</v>
      </c>
    </row>
    <row r="93" spans="1:22" x14ac:dyDescent="0.3">
      <c r="A93">
        <v>92</v>
      </c>
      <c r="B93">
        <v>64890279229</v>
      </c>
      <c r="C93">
        <v>7</v>
      </c>
      <c r="D93" s="1">
        <v>28148</v>
      </c>
      <c r="E93" s="3">
        <f>2023-YEAR(Registros[[#This Row],[data_nascimento]])</f>
        <v>46</v>
      </c>
      <c r="F93" s="1">
        <v>43123</v>
      </c>
      <c r="H93">
        <v>220</v>
      </c>
      <c r="I93">
        <v>13</v>
      </c>
      <c r="J93" s="3">
        <v>1195.1333333333334</v>
      </c>
      <c r="K93">
        <v>10.35</v>
      </c>
      <c r="L93">
        <v>2758</v>
      </c>
      <c r="O93">
        <f>IF(Registros[[#This Row],[idade]]&lt;18,311.43,IF(Registros[[#This Row],[idade]]&lt;=25,488.58,IF(Registros[[#This Row],[idade]]&lt;=50,772.77,850.05)))</f>
        <v>772.77</v>
      </c>
      <c r="P93">
        <f>IF(Registros[[#This Row],[idade]]&lt;18,23.99,IF(Registros[[#This Row],[idade]]&lt;=25,49.9,IF(Registros[[#This Row],[idade]]&lt;=50,145.2,175.45)))</f>
        <v>145.19999999999999</v>
      </c>
      <c r="Q93">
        <v>3</v>
      </c>
      <c r="R93">
        <v>16</v>
      </c>
      <c r="T93">
        <v>2</v>
      </c>
      <c r="U93" t="s">
        <v>2</v>
      </c>
      <c r="V93" t="s">
        <v>22</v>
      </c>
    </row>
    <row r="94" spans="1:22" x14ac:dyDescent="0.3">
      <c r="A94">
        <v>93</v>
      </c>
      <c r="B94">
        <v>63224809112</v>
      </c>
      <c r="C94">
        <v>5</v>
      </c>
      <c r="D94" s="1">
        <v>36945</v>
      </c>
      <c r="E94" s="3">
        <f>2023-YEAR(Registros[[#This Row],[data_nascimento]])</f>
        <v>22</v>
      </c>
      <c r="F94" s="1">
        <v>43123</v>
      </c>
      <c r="H94">
        <v>220</v>
      </c>
      <c r="I94">
        <v>14</v>
      </c>
      <c r="J94" s="3">
        <v>1310.3999999999999</v>
      </c>
      <c r="K94">
        <v>12.65</v>
      </c>
      <c r="L94">
        <v>2808</v>
      </c>
      <c r="O94">
        <f>IF(Registros[[#This Row],[idade]]&lt;18,311.43,IF(Registros[[#This Row],[idade]]&lt;=25,488.58,IF(Registros[[#This Row],[idade]]&lt;=50,772.77,850.05)))</f>
        <v>488.58</v>
      </c>
      <c r="P94">
        <f>IF(Registros[[#This Row],[idade]]&lt;18,23.99,IF(Registros[[#This Row],[idade]]&lt;=25,49.9,IF(Registros[[#This Row],[idade]]&lt;=50,145.2,175.45)))</f>
        <v>49.9</v>
      </c>
      <c r="Q94">
        <v>2</v>
      </c>
      <c r="R94">
        <v>25</v>
      </c>
      <c r="T94">
        <v>3</v>
      </c>
      <c r="U94" t="s">
        <v>2</v>
      </c>
      <c r="V94" t="s">
        <v>19</v>
      </c>
    </row>
    <row r="95" spans="1:22" x14ac:dyDescent="0.3">
      <c r="A95">
        <v>94</v>
      </c>
      <c r="B95">
        <v>45055096961</v>
      </c>
      <c r="C95">
        <v>5</v>
      </c>
      <c r="D95" s="1">
        <v>36587</v>
      </c>
      <c r="E95" s="3">
        <f>2023-YEAR(Registros[[#This Row],[data_nascimento]])</f>
        <v>23</v>
      </c>
      <c r="F95" s="1">
        <v>43123</v>
      </c>
      <c r="H95">
        <v>220</v>
      </c>
      <c r="I95">
        <v>1</v>
      </c>
      <c r="J95" s="3">
        <v>148.9</v>
      </c>
      <c r="K95">
        <v>6.9</v>
      </c>
      <c r="L95">
        <v>4467</v>
      </c>
      <c r="O95">
        <f>IF(Registros[[#This Row],[idade]]&lt;18,311.43,IF(Registros[[#This Row],[idade]]&lt;=25,488.58,IF(Registros[[#This Row],[idade]]&lt;=50,772.77,850.05)))</f>
        <v>488.58</v>
      </c>
      <c r="P95">
        <f>IF(Registros[[#This Row],[idade]]&lt;18,23.99,IF(Registros[[#This Row],[idade]]&lt;=25,49.9,IF(Registros[[#This Row],[idade]]&lt;=50,145.2,175.45)))</f>
        <v>49.9</v>
      </c>
      <c r="Q95">
        <v>3</v>
      </c>
      <c r="R95">
        <v>27</v>
      </c>
      <c r="T95">
        <v>3</v>
      </c>
      <c r="U95" t="s">
        <v>3</v>
      </c>
      <c r="V95" t="s">
        <v>18</v>
      </c>
    </row>
    <row r="96" spans="1:22" x14ac:dyDescent="0.3">
      <c r="A96">
        <v>95</v>
      </c>
      <c r="B96">
        <v>55192246581</v>
      </c>
      <c r="C96">
        <v>5</v>
      </c>
      <c r="D96" s="1">
        <v>28308</v>
      </c>
      <c r="E96" s="3">
        <f>2023-YEAR(Registros[[#This Row],[data_nascimento]])</f>
        <v>46</v>
      </c>
      <c r="F96" s="1">
        <v>43123</v>
      </c>
      <c r="H96">
        <v>220</v>
      </c>
      <c r="I96">
        <v>5</v>
      </c>
      <c r="J96" s="3">
        <v>905</v>
      </c>
      <c r="K96">
        <v>12.65</v>
      </c>
      <c r="L96">
        <v>5430</v>
      </c>
      <c r="O96">
        <f>IF(Registros[[#This Row],[idade]]&lt;18,311.43,IF(Registros[[#This Row],[idade]]&lt;=25,488.58,IF(Registros[[#This Row],[idade]]&lt;=50,772.77,850.05)))</f>
        <v>772.77</v>
      </c>
      <c r="P96">
        <f>IF(Registros[[#This Row],[idade]]&lt;18,23.99,IF(Registros[[#This Row],[idade]]&lt;=25,49.9,IF(Registros[[#This Row],[idade]]&lt;=50,145.2,175.45)))</f>
        <v>145.19999999999999</v>
      </c>
      <c r="Q96">
        <v>1</v>
      </c>
      <c r="R96">
        <v>21</v>
      </c>
      <c r="T96">
        <v>2</v>
      </c>
      <c r="U96" t="s">
        <v>2</v>
      </c>
      <c r="V96" t="s">
        <v>19</v>
      </c>
    </row>
    <row r="97" spans="1:22" x14ac:dyDescent="0.3">
      <c r="A97">
        <v>96</v>
      </c>
      <c r="B97">
        <v>60618394992</v>
      </c>
      <c r="C97">
        <v>4</v>
      </c>
      <c r="D97" s="1">
        <v>35402</v>
      </c>
      <c r="E97" s="3">
        <f>2023-YEAR(Registros[[#This Row],[data_nascimento]])</f>
        <v>27</v>
      </c>
      <c r="F97" s="1">
        <v>43123</v>
      </c>
      <c r="H97">
        <v>220</v>
      </c>
      <c r="I97">
        <v>12</v>
      </c>
      <c r="J97" s="3">
        <v>3268.7999999999997</v>
      </c>
      <c r="K97">
        <v>3.45</v>
      </c>
      <c r="L97">
        <v>8172</v>
      </c>
      <c r="O97">
        <f>IF(Registros[[#This Row],[idade]]&lt;18,311.43,IF(Registros[[#This Row],[idade]]&lt;=25,488.58,IF(Registros[[#This Row],[idade]]&lt;=50,772.77,850.05)))</f>
        <v>772.77</v>
      </c>
      <c r="P97">
        <f>IF(Registros[[#This Row],[idade]]&lt;18,23.99,IF(Registros[[#This Row],[idade]]&lt;=25,49.9,IF(Registros[[#This Row],[idade]]&lt;=50,145.2,175.45)))</f>
        <v>145.19999999999999</v>
      </c>
      <c r="Q97">
        <v>4</v>
      </c>
      <c r="R97">
        <v>7</v>
      </c>
      <c r="T97">
        <v>3</v>
      </c>
      <c r="U97" t="s">
        <v>2</v>
      </c>
      <c r="V97" t="s">
        <v>21</v>
      </c>
    </row>
    <row r="98" spans="1:22" x14ac:dyDescent="0.3">
      <c r="A98">
        <v>97</v>
      </c>
      <c r="B98">
        <v>35151892393</v>
      </c>
      <c r="C98">
        <v>6</v>
      </c>
      <c r="D98" s="1">
        <v>27946</v>
      </c>
      <c r="E98" s="3">
        <f>2023-YEAR(Registros[[#This Row],[data_nascimento]])</f>
        <v>47</v>
      </c>
      <c r="F98" s="1">
        <v>43123</v>
      </c>
      <c r="H98">
        <v>220</v>
      </c>
      <c r="I98">
        <v>10</v>
      </c>
      <c r="J98" s="3">
        <v>3263.666666666667</v>
      </c>
      <c r="K98">
        <v>19.55</v>
      </c>
      <c r="L98">
        <v>9791</v>
      </c>
      <c r="O98">
        <f>IF(Registros[[#This Row],[idade]]&lt;18,311.43,IF(Registros[[#This Row],[idade]]&lt;=25,488.58,IF(Registros[[#This Row],[idade]]&lt;=50,772.77,850.05)))</f>
        <v>772.77</v>
      </c>
      <c r="P98">
        <f>IF(Registros[[#This Row],[idade]]&lt;18,23.99,IF(Registros[[#This Row],[idade]]&lt;=25,49.9,IF(Registros[[#This Row],[idade]]&lt;=50,145.2,175.45)))</f>
        <v>145.19999999999999</v>
      </c>
      <c r="Q98">
        <v>2</v>
      </c>
      <c r="R98">
        <v>17</v>
      </c>
      <c r="T98">
        <v>3</v>
      </c>
      <c r="U98" t="s">
        <v>3</v>
      </c>
      <c r="V98" t="s">
        <v>22</v>
      </c>
    </row>
    <row r="99" spans="1:22" x14ac:dyDescent="0.3">
      <c r="A99">
        <v>98</v>
      </c>
      <c r="B99">
        <v>49721356491</v>
      </c>
      <c r="C99">
        <v>4</v>
      </c>
      <c r="D99" s="1">
        <v>37432</v>
      </c>
      <c r="E99" s="3">
        <f>2023-YEAR(Registros[[#This Row],[data_nascimento]])</f>
        <v>21</v>
      </c>
      <c r="F99" s="1">
        <v>43123</v>
      </c>
      <c r="H99">
        <v>220</v>
      </c>
      <c r="I99">
        <v>2</v>
      </c>
      <c r="J99" s="3">
        <v>483.33333333333331</v>
      </c>
      <c r="K99">
        <v>23</v>
      </c>
      <c r="L99">
        <v>7250</v>
      </c>
      <c r="O99">
        <f>IF(Registros[[#This Row],[idade]]&lt;18,311.43,IF(Registros[[#This Row],[idade]]&lt;=25,488.58,IF(Registros[[#This Row],[idade]]&lt;=50,772.77,850.05)))</f>
        <v>488.58</v>
      </c>
      <c r="P99">
        <f>IF(Registros[[#This Row],[idade]]&lt;18,23.99,IF(Registros[[#This Row],[idade]]&lt;=25,49.9,IF(Registros[[#This Row],[idade]]&lt;=50,145.2,175.45)))</f>
        <v>49.9</v>
      </c>
      <c r="Q99">
        <v>5</v>
      </c>
      <c r="R99">
        <v>1</v>
      </c>
      <c r="T99">
        <v>2</v>
      </c>
      <c r="U99" t="s">
        <v>3</v>
      </c>
      <c r="V99" t="s">
        <v>22</v>
      </c>
    </row>
    <row r="100" spans="1:22" x14ac:dyDescent="0.3">
      <c r="A100">
        <v>99</v>
      </c>
      <c r="B100">
        <v>19723862580</v>
      </c>
      <c r="C100">
        <v>4</v>
      </c>
      <c r="D100" s="1">
        <v>31969</v>
      </c>
      <c r="E100" s="3">
        <f>2023-YEAR(Registros[[#This Row],[data_nascimento]])</f>
        <v>36</v>
      </c>
      <c r="F100" s="1">
        <v>43123</v>
      </c>
      <c r="G100" s="1">
        <v>43874</v>
      </c>
      <c r="H100">
        <v>220</v>
      </c>
      <c r="I100">
        <v>8</v>
      </c>
      <c r="J100" s="3">
        <v>1554.4</v>
      </c>
      <c r="K100">
        <v>1.1499999999999999</v>
      </c>
      <c r="L100">
        <v>5829</v>
      </c>
      <c r="O100">
        <f>IF(Registros[[#This Row],[idade]]&lt;18,311.43,IF(Registros[[#This Row],[idade]]&lt;=25,488.58,IF(Registros[[#This Row],[idade]]&lt;=50,772.77,850.05)))</f>
        <v>772.77</v>
      </c>
      <c r="P100">
        <f>IF(Registros[[#This Row],[idade]]&lt;18,23.99,IF(Registros[[#This Row],[idade]]&lt;=25,49.9,IF(Registros[[#This Row],[idade]]&lt;=50,145.2,175.45)))</f>
        <v>145.19999999999999</v>
      </c>
      <c r="Q100">
        <v>5</v>
      </c>
      <c r="R100">
        <v>20</v>
      </c>
      <c r="S100">
        <v>3</v>
      </c>
      <c r="T100">
        <v>2</v>
      </c>
      <c r="U100" t="s">
        <v>2</v>
      </c>
      <c r="V100" t="s">
        <v>21</v>
      </c>
    </row>
    <row r="101" spans="1:22" x14ac:dyDescent="0.3">
      <c r="A101">
        <v>100</v>
      </c>
      <c r="B101">
        <v>15139353723</v>
      </c>
      <c r="C101">
        <v>5</v>
      </c>
      <c r="D101" s="1">
        <v>28259</v>
      </c>
      <c r="E101" s="3">
        <f>2023-YEAR(Registros[[#This Row],[data_nascimento]])</f>
        <v>46</v>
      </c>
      <c r="F101" s="1">
        <v>43123</v>
      </c>
      <c r="G101" s="1">
        <v>43874</v>
      </c>
      <c r="H101">
        <v>220</v>
      </c>
      <c r="I101">
        <v>16</v>
      </c>
      <c r="J101" s="3">
        <v>3193.6</v>
      </c>
      <c r="K101">
        <v>5.75</v>
      </c>
      <c r="L101">
        <v>5988</v>
      </c>
      <c r="O101">
        <f>IF(Registros[[#This Row],[idade]]&lt;18,311.43,IF(Registros[[#This Row],[idade]]&lt;=25,488.58,IF(Registros[[#This Row],[idade]]&lt;=50,772.77,850.05)))</f>
        <v>772.77</v>
      </c>
      <c r="P101">
        <f>IF(Registros[[#This Row],[idade]]&lt;18,23.99,IF(Registros[[#This Row],[idade]]&lt;=25,49.9,IF(Registros[[#This Row],[idade]]&lt;=50,145.2,175.45)))</f>
        <v>145.19999999999999</v>
      </c>
      <c r="Q101">
        <v>2</v>
      </c>
      <c r="R101">
        <v>19</v>
      </c>
      <c r="S101">
        <v>1</v>
      </c>
      <c r="T101">
        <v>2</v>
      </c>
      <c r="U101" t="s">
        <v>2</v>
      </c>
      <c r="V101" t="s">
        <v>19</v>
      </c>
    </row>
    <row r="102" spans="1:22" x14ac:dyDescent="0.3">
      <c r="A102">
        <v>101</v>
      </c>
      <c r="B102">
        <v>23885393502</v>
      </c>
      <c r="C102">
        <v>6</v>
      </c>
      <c r="D102" s="1">
        <v>37556</v>
      </c>
      <c r="E102" s="3">
        <f>2023-YEAR(Registros[[#This Row],[data_nascimento]])</f>
        <v>21</v>
      </c>
      <c r="F102" s="1">
        <v>43123</v>
      </c>
      <c r="G102" s="1">
        <v>43874</v>
      </c>
      <c r="H102">
        <v>220</v>
      </c>
      <c r="I102">
        <v>6</v>
      </c>
      <c r="J102" s="3">
        <v>1693.4</v>
      </c>
      <c r="K102">
        <v>6.9</v>
      </c>
      <c r="L102">
        <v>8467</v>
      </c>
      <c r="O102">
        <f>IF(Registros[[#This Row],[idade]]&lt;18,311.43,IF(Registros[[#This Row],[idade]]&lt;=25,488.58,IF(Registros[[#This Row],[idade]]&lt;=50,772.77,850.05)))</f>
        <v>488.58</v>
      </c>
      <c r="P102">
        <f>IF(Registros[[#This Row],[idade]]&lt;18,23.99,IF(Registros[[#This Row],[idade]]&lt;=25,49.9,IF(Registros[[#This Row],[idade]]&lt;=50,145.2,175.45)))</f>
        <v>49.9</v>
      </c>
      <c r="Q102">
        <v>1</v>
      </c>
      <c r="R102">
        <v>17</v>
      </c>
      <c r="S102">
        <v>2</v>
      </c>
      <c r="T102">
        <v>2</v>
      </c>
      <c r="U102" t="s">
        <v>3</v>
      </c>
      <c r="V102" t="s">
        <v>19</v>
      </c>
    </row>
    <row r="103" spans="1:22" x14ac:dyDescent="0.3">
      <c r="A103">
        <v>102</v>
      </c>
      <c r="B103">
        <v>88458044015</v>
      </c>
      <c r="C103">
        <v>5</v>
      </c>
      <c r="D103" s="1">
        <v>38242</v>
      </c>
      <c r="E103" s="3">
        <f>2023-YEAR(Registros[[#This Row],[data_nascimento]])</f>
        <v>19</v>
      </c>
      <c r="F103" s="1">
        <v>43123</v>
      </c>
      <c r="H103">
        <v>220</v>
      </c>
      <c r="I103">
        <v>6</v>
      </c>
      <c r="J103" s="3">
        <v>782.40000000000009</v>
      </c>
      <c r="K103">
        <v>20.7</v>
      </c>
      <c r="L103">
        <v>3912</v>
      </c>
      <c r="O103">
        <f>IF(Registros[[#This Row],[idade]]&lt;18,311.43,IF(Registros[[#This Row],[idade]]&lt;=25,488.58,IF(Registros[[#This Row],[idade]]&lt;=50,772.77,850.05)))</f>
        <v>488.58</v>
      </c>
      <c r="P103">
        <f>IF(Registros[[#This Row],[idade]]&lt;18,23.99,IF(Registros[[#This Row],[idade]]&lt;=25,49.9,IF(Registros[[#This Row],[idade]]&lt;=50,145.2,175.45)))</f>
        <v>49.9</v>
      </c>
      <c r="Q103">
        <v>1</v>
      </c>
      <c r="R103">
        <v>11</v>
      </c>
      <c r="T103">
        <v>3</v>
      </c>
      <c r="U103" t="s">
        <v>3</v>
      </c>
      <c r="V103" t="s">
        <v>18</v>
      </c>
    </row>
    <row r="104" spans="1:22" x14ac:dyDescent="0.3">
      <c r="A104">
        <v>103</v>
      </c>
      <c r="B104">
        <v>26711228783</v>
      </c>
      <c r="C104">
        <v>7</v>
      </c>
      <c r="D104" s="1">
        <v>38997</v>
      </c>
      <c r="E104" s="3">
        <f>2023-YEAR(Registros[[#This Row],[data_nascimento]])</f>
        <v>17</v>
      </c>
      <c r="F104" s="1">
        <v>43131</v>
      </c>
      <c r="H104">
        <v>120</v>
      </c>
      <c r="I104">
        <v>14</v>
      </c>
      <c r="J104" s="3">
        <v>1662.7333333333333</v>
      </c>
      <c r="K104">
        <v>18.399999999999999</v>
      </c>
      <c r="L104">
        <v>3563</v>
      </c>
      <c r="M104">
        <f>Registros[[#This Row],[salario]]*0.06</f>
        <v>213.78</v>
      </c>
      <c r="N104">
        <f>Registros[[#This Row],[salario]]*5%</f>
        <v>178.15</v>
      </c>
      <c r="O104">
        <f>IF(Registros[[#This Row],[idade]]&lt;18,311.43,IF(Registros[[#This Row],[idade]]&lt;=25,488.58,IF(Registros[[#This Row],[idade]]&lt;=50,772.77,850.05)))</f>
        <v>311.43</v>
      </c>
      <c r="P104">
        <f>IF(Registros[[#This Row],[idade]]&lt;18,23.99,IF(Registros[[#This Row],[idade]]&lt;=25,49.9,IF(Registros[[#This Row],[idade]]&lt;=50,145.2,175.45)))</f>
        <v>23.99</v>
      </c>
      <c r="Q104">
        <v>2</v>
      </c>
      <c r="R104">
        <v>13</v>
      </c>
      <c r="T104">
        <v>3</v>
      </c>
      <c r="U104" t="s">
        <v>3</v>
      </c>
      <c r="V104" t="s">
        <v>19</v>
      </c>
    </row>
    <row r="105" spans="1:22" x14ac:dyDescent="0.3">
      <c r="A105">
        <v>104</v>
      </c>
      <c r="B105">
        <v>88333726074</v>
      </c>
      <c r="C105">
        <v>5</v>
      </c>
      <c r="D105" s="1">
        <v>36878</v>
      </c>
      <c r="E105" s="3">
        <f>2023-YEAR(Registros[[#This Row],[data_nascimento]])</f>
        <v>23</v>
      </c>
      <c r="F105" s="1">
        <v>43131</v>
      </c>
      <c r="H105">
        <v>220</v>
      </c>
      <c r="I105">
        <v>16</v>
      </c>
      <c r="J105" s="3">
        <v>2992</v>
      </c>
      <c r="K105">
        <v>14.95</v>
      </c>
      <c r="L105">
        <v>5610</v>
      </c>
      <c r="O105">
        <f>IF(Registros[[#This Row],[idade]]&lt;18,311.43,IF(Registros[[#This Row],[idade]]&lt;=25,488.58,IF(Registros[[#This Row],[idade]]&lt;=50,772.77,850.05)))</f>
        <v>488.58</v>
      </c>
      <c r="P105">
        <f>IF(Registros[[#This Row],[idade]]&lt;18,23.99,IF(Registros[[#This Row],[idade]]&lt;=25,49.9,IF(Registros[[#This Row],[idade]]&lt;=50,145.2,175.45)))</f>
        <v>49.9</v>
      </c>
      <c r="Q105">
        <v>3</v>
      </c>
      <c r="R105">
        <v>4</v>
      </c>
      <c r="T105">
        <v>3</v>
      </c>
      <c r="U105" t="s">
        <v>3</v>
      </c>
      <c r="V105" t="s">
        <v>19</v>
      </c>
    </row>
    <row r="106" spans="1:22" x14ac:dyDescent="0.3">
      <c r="A106">
        <v>105</v>
      </c>
      <c r="B106">
        <v>29573374757</v>
      </c>
      <c r="C106">
        <v>4</v>
      </c>
      <c r="D106" s="1">
        <v>33980</v>
      </c>
      <c r="E106" s="3">
        <f>2023-YEAR(Registros[[#This Row],[data_nascimento]])</f>
        <v>30</v>
      </c>
      <c r="F106" s="1">
        <v>43131</v>
      </c>
      <c r="H106">
        <v>220</v>
      </c>
      <c r="I106">
        <v>15</v>
      </c>
      <c r="J106" s="3">
        <v>4640.5</v>
      </c>
      <c r="K106">
        <v>4.5999999999999996</v>
      </c>
      <c r="L106">
        <v>9281</v>
      </c>
      <c r="O106">
        <f>IF(Registros[[#This Row],[idade]]&lt;18,311.43,IF(Registros[[#This Row],[idade]]&lt;=25,488.58,IF(Registros[[#This Row],[idade]]&lt;=50,772.77,850.05)))</f>
        <v>772.77</v>
      </c>
      <c r="P106">
        <f>IF(Registros[[#This Row],[idade]]&lt;18,23.99,IF(Registros[[#This Row],[idade]]&lt;=25,49.9,IF(Registros[[#This Row],[idade]]&lt;=50,145.2,175.45)))</f>
        <v>145.19999999999999</v>
      </c>
      <c r="Q106">
        <v>2</v>
      </c>
      <c r="R106">
        <v>15</v>
      </c>
      <c r="T106">
        <v>2</v>
      </c>
      <c r="U106" t="s">
        <v>3</v>
      </c>
      <c r="V106" t="s">
        <v>19</v>
      </c>
    </row>
    <row r="107" spans="1:22" x14ac:dyDescent="0.3">
      <c r="A107">
        <v>106</v>
      </c>
      <c r="B107">
        <v>42993411573</v>
      </c>
      <c r="C107">
        <v>6</v>
      </c>
      <c r="D107" s="1">
        <v>31595</v>
      </c>
      <c r="E107" s="3">
        <f>2023-YEAR(Registros[[#This Row],[data_nascimento]])</f>
        <v>37</v>
      </c>
      <c r="F107" s="1">
        <v>43131</v>
      </c>
      <c r="H107">
        <v>220</v>
      </c>
      <c r="I107">
        <v>11</v>
      </c>
      <c r="J107" s="3">
        <v>2760.2666666666669</v>
      </c>
      <c r="K107">
        <v>10.35</v>
      </c>
      <c r="L107">
        <v>7528</v>
      </c>
      <c r="O107">
        <f>IF(Registros[[#This Row],[idade]]&lt;18,311.43,IF(Registros[[#This Row],[idade]]&lt;=25,488.58,IF(Registros[[#This Row],[idade]]&lt;=50,772.77,850.05)))</f>
        <v>772.77</v>
      </c>
      <c r="P107">
        <f>IF(Registros[[#This Row],[idade]]&lt;18,23.99,IF(Registros[[#This Row],[idade]]&lt;=25,49.9,IF(Registros[[#This Row],[idade]]&lt;=50,145.2,175.45)))</f>
        <v>145.19999999999999</v>
      </c>
      <c r="Q107">
        <v>5</v>
      </c>
      <c r="R107">
        <v>11</v>
      </c>
      <c r="T107">
        <v>2</v>
      </c>
      <c r="U107" t="s">
        <v>3</v>
      </c>
      <c r="V107" t="s">
        <v>19</v>
      </c>
    </row>
    <row r="108" spans="1:22" x14ac:dyDescent="0.3">
      <c r="A108">
        <v>107</v>
      </c>
      <c r="B108">
        <v>13050002318</v>
      </c>
      <c r="C108">
        <v>4</v>
      </c>
      <c r="D108" s="1">
        <v>37777</v>
      </c>
      <c r="E108" s="3">
        <f>2023-YEAR(Registros[[#This Row],[data_nascimento]])</f>
        <v>20</v>
      </c>
      <c r="F108" s="1">
        <v>43131</v>
      </c>
      <c r="H108">
        <v>220</v>
      </c>
      <c r="I108">
        <v>8</v>
      </c>
      <c r="J108" s="3">
        <v>2138.9333333333334</v>
      </c>
      <c r="K108">
        <v>13.8</v>
      </c>
      <c r="L108">
        <v>8021</v>
      </c>
      <c r="O108">
        <f>IF(Registros[[#This Row],[idade]]&lt;18,311.43,IF(Registros[[#This Row],[idade]]&lt;=25,488.58,IF(Registros[[#This Row],[idade]]&lt;=50,772.77,850.05)))</f>
        <v>488.58</v>
      </c>
      <c r="P108">
        <f>IF(Registros[[#This Row],[idade]]&lt;18,23.99,IF(Registros[[#This Row],[idade]]&lt;=25,49.9,IF(Registros[[#This Row],[idade]]&lt;=50,145.2,175.45)))</f>
        <v>49.9</v>
      </c>
      <c r="Q108">
        <v>4</v>
      </c>
      <c r="R108">
        <v>6</v>
      </c>
      <c r="T108">
        <v>3</v>
      </c>
      <c r="U108" t="s">
        <v>3</v>
      </c>
      <c r="V108" t="s">
        <v>19</v>
      </c>
    </row>
    <row r="109" spans="1:22" x14ac:dyDescent="0.3">
      <c r="A109">
        <v>108</v>
      </c>
      <c r="B109">
        <v>55887412027</v>
      </c>
      <c r="C109">
        <v>5</v>
      </c>
      <c r="D109" s="1">
        <v>38443</v>
      </c>
      <c r="E109" s="3">
        <f>2023-YEAR(Registros[[#This Row],[data_nascimento]])</f>
        <v>18</v>
      </c>
      <c r="F109" s="1">
        <v>43131</v>
      </c>
      <c r="H109">
        <v>220</v>
      </c>
      <c r="I109">
        <v>2</v>
      </c>
      <c r="J109" s="3">
        <v>260.73333333333335</v>
      </c>
      <c r="K109">
        <v>3.45</v>
      </c>
      <c r="L109">
        <v>3911</v>
      </c>
      <c r="O109">
        <f>IF(Registros[[#This Row],[idade]]&lt;18,311.43,IF(Registros[[#This Row],[idade]]&lt;=25,488.58,IF(Registros[[#This Row],[idade]]&lt;=50,772.77,850.05)))</f>
        <v>488.58</v>
      </c>
      <c r="P109">
        <f>IF(Registros[[#This Row],[idade]]&lt;18,23.99,IF(Registros[[#This Row],[idade]]&lt;=25,49.9,IF(Registros[[#This Row],[idade]]&lt;=50,145.2,175.45)))</f>
        <v>49.9</v>
      </c>
      <c r="Q109">
        <v>3</v>
      </c>
      <c r="R109">
        <v>14</v>
      </c>
      <c r="T109">
        <v>3</v>
      </c>
      <c r="U109" t="s">
        <v>3</v>
      </c>
      <c r="V109" t="s">
        <v>22</v>
      </c>
    </row>
    <row r="110" spans="1:22" x14ac:dyDescent="0.3">
      <c r="A110">
        <v>109</v>
      </c>
      <c r="B110">
        <v>87650036800</v>
      </c>
      <c r="C110">
        <v>4</v>
      </c>
      <c r="D110" s="1">
        <v>37314</v>
      </c>
      <c r="E110" s="3">
        <f>2023-YEAR(Registros[[#This Row],[data_nascimento]])</f>
        <v>21</v>
      </c>
      <c r="F110" s="1">
        <v>43131</v>
      </c>
      <c r="H110">
        <v>220</v>
      </c>
      <c r="I110">
        <v>6</v>
      </c>
      <c r="J110" s="3">
        <v>1980.2000000000003</v>
      </c>
      <c r="K110">
        <v>1.1499999999999999</v>
      </c>
      <c r="L110">
        <v>9901</v>
      </c>
      <c r="O110">
        <f>IF(Registros[[#This Row],[idade]]&lt;18,311.43,IF(Registros[[#This Row],[idade]]&lt;=25,488.58,IF(Registros[[#This Row],[idade]]&lt;=50,772.77,850.05)))</f>
        <v>488.58</v>
      </c>
      <c r="P110">
        <f>IF(Registros[[#This Row],[idade]]&lt;18,23.99,IF(Registros[[#This Row],[idade]]&lt;=25,49.9,IF(Registros[[#This Row],[idade]]&lt;=50,145.2,175.45)))</f>
        <v>49.9</v>
      </c>
      <c r="Q110">
        <v>2</v>
      </c>
      <c r="R110">
        <v>17</v>
      </c>
      <c r="T110">
        <v>2</v>
      </c>
      <c r="U110" t="s">
        <v>3</v>
      </c>
      <c r="V110" t="s">
        <v>19</v>
      </c>
    </row>
    <row r="111" spans="1:22" x14ac:dyDescent="0.3">
      <c r="A111">
        <v>110</v>
      </c>
      <c r="B111">
        <v>59654703362</v>
      </c>
      <c r="C111">
        <v>6</v>
      </c>
      <c r="D111" s="1">
        <v>30691</v>
      </c>
      <c r="E111" s="3">
        <f>2023-YEAR(Registros[[#This Row],[data_nascimento]])</f>
        <v>39</v>
      </c>
      <c r="F111" s="1">
        <v>43131</v>
      </c>
      <c r="H111">
        <v>220</v>
      </c>
      <c r="I111">
        <v>8</v>
      </c>
      <c r="J111" s="3">
        <v>790.66666666666663</v>
      </c>
      <c r="K111">
        <v>17.25</v>
      </c>
      <c r="L111">
        <v>2965</v>
      </c>
      <c r="O111">
        <f>IF(Registros[[#This Row],[idade]]&lt;18,311.43,IF(Registros[[#This Row],[idade]]&lt;=25,488.58,IF(Registros[[#This Row],[idade]]&lt;=50,772.77,850.05)))</f>
        <v>772.77</v>
      </c>
      <c r="P111">
        <f>IF(Registros[[#This Row],[idade]]&lt;18,23.99,IF(Registros[[#This Row],[idade]]&lt;=25,49.9,IF(Registros[[#This Row],[idade]]&lt;=50,145.2,175.45)))</f>
        <v>145.19999999999999</v>
      </c>
      <c r="Q111">
        <v>5</v>
      </c>
      <c r="R111">
        <v>4</v>
      </c>
      <c r="T111">
        <v>3</v>
      </c>
      <c r="U111" t="s">
        <v>3</v>
      </c>
      <c r="V111" t="s">
        <v>19</v>
      </c>
    </row>
    <row r="112" spans="1:22" x14ac:dyDescent="0.3">
      <c r="A112">
        <v>111</v>
      </c>
      <c r="B112">
        <v>88586386985</v>
      </c>
      <c r="C112">
        <v>7</v>
      </c>
      <c r="D112" s="1">
        <v>38818</v>
      </c>
      <c r="E112" s="3">
        <f>2023-YEAR(Registros[[#This Row],[data_nascimento]])</f>
        <v>17</v>
      </c>
      <c r="F112" s="1">
        <v>43131</v>
      </c>
      <c r="H112">
        <v>120</v>
      </c>
      <c r="I112">
        <v>5</v>
      </c>
      <c r="J112" s="3">
        <v>488.66666666666669</v>
      </c>
      <c r="K112">
        <v>5.75</v>
      </c>
      <c r="L112">
        <v>2932</v>
      </c>
      <c r="O112">
        <f>IF(Registros[[#This Row],[idade]]&lt;18,311.43,IF(Registros[[#This Row],[idade]]&lt;=25,488.58,IF(Registros[[#This Row],[idade]]&lt;=50,772.77,850.05)))</f>
        <v>311.43</v>
      </c>
      <c r="P112">
        <f>IF(Registros[[#This Row],[idade]]&lt;18,23.99,IF(Registros[[#This Row],[idade]]&lt;=25,49.9,IF(Registros[[#This Row],[idade]]&lt;=50,145.2,175.45)))</f>
        <v>23.99</v>
      </c>
      <c r="Q112">
        <v>2</v>
      </c>
      <c r="R112">
        <v>21</v>
      </c>
      <c r="T112">
        <v>3</v>
      </c>
      <c r="U112" t="s">
        <v>3</v>
      </c>
      <c r="V112" t="s">
        <v>22</v>
      </c>
    </row>
    <row r="113" spans="1:22" x14ac:dyDescent="0.3">
      <c r="A113">
        <v>112</v>
      </c>
      <c r="B113">
        <v>54676026868</v>
      </c>
      <c r="C113">
        <v>4</v>
      </c>
      <c r="D113" s="1">
        <v>37577</v>
      </c>
      <c r="E113" s="3">
        <f>2023-YEAR(Registros[[#This Row],[data_nascimento]])</f>
        <v>21</v>
      </c>
      <c r="F113" s="1">
        <v>43131</v>
      </c>
      <c r="H113">
        <v>220</v>
      </c>
      <c r="I113">
        <v>9</v>
      </c>
      <c r="J113" s="3">
        <v>1798.8000000000002</v>
      </c>
      <c r="K113">
        <v>10.35</v>
      </c>
      <c r="L113">
        <v>5996</v>
      </c>
      <c r="O113">
        <f>IF(Registros[[#This Row],[idade]]&lt;18,311.43,IF(Registros[[#This Row],[idade]]&lt;=25,488.58,IF(Registros[[#This Row],[idade]]&lt;=50,772.77,850.05)))</f>
        <v>488.58</v>
      </c>
      <c r="P113">
        <f>IF(Registros[[#This Row],[idade]]&lt;18,23.99,IF(Registros[[#This Row],[idade]]&lt;=25,49.9,IF(Registros[[#This Row],[idade]]&lt;=50,145.2,175.45)))</f>
        <v>49.9</v>
      </c>
      <c r="Q113">
        <v>3</v>
      </c>
      <c r="R113">
        <v>15</v>
      </c>
      <c r="T113">
        <v>3</v>
      </c>
      <c r="U113" t="s">
        <v>3</v>
      </c>
      <c r="V113" t="s">
        <v>22</v>
      </c>
    </row>
    <row r="114" spans="1:22" x14ac:dyDescent="0.3">
      <c r="A114">
        <v>113</v>
      </c>
      <c r="B114">
        <v>92001878420</v>
      </c>
      <c r="C114">
        <v>7</v>
      </c>
      <c r="D114" s="1">
        <v>27462</v>
      </c>
      <c r="E114" s="3">
        <f>2023-YEAR(Registros[[#This Row],[data_nascimento]])</f>
        <v>48</v>
      </c>
      <c r="F114" s="1">
        <v>43131</v>
      </c>
      <c r="H114">
        <v>220</v>
      </c>
      <c r="I114">
        <v>16</v>
      </c>
      <c r="J114" s="3">
        <v>2671.4666666666667</v>
      </c>
      <c r="K114">
        <v>1.1499999999999999</v>
      </c>
      <c r="L114">
        <v>5009</v>
      </c>
      <c r="O114">
        <f>IF(Registros[[#This Row],[idade]]&lt;18,311.43,IF(Registros[[#This Row],[idade]]&lt;=25,488.58,IF(Registros[[#This Row],[idade]]&lt;=50,772.77,850.05)))</f>
        <v>772.77</v>
      </c>
      <c r="P114">
        <f>IF(Registros[[#This Row],[idade]]&lt;18,23.99,IF(Registros[[#This Row],[idade]]&lt;=25,49.9,IF(Registros[[#This Row],[idade]]&lt;=50,145.2,175.45)))</f>
        <v>145.19999999999999</v>
      </c>
      <c r="Q114">
        <v>3</v>
      </c>
      <c r="R114">
        <v>11</v>
      </c>
      <c r="T114">
        <v>3</v>
      </c>
      <c r="U114" t="s">
        <v>3</v>
      </c>
      <c r="V114" t="s">
        <v>21</v>
      </c>
    </row>
    <row r="115" spans="1:22" x14ac:dyDescent="0.3">
      <c r="A115">
        <v>114</v>
      </c>
      <c r="B115">
        <v>65079484770</v>
      </c>
      <c r="C115">
        <v>4</v>
      </c>
      <c r="D115" s="1">
        <v>37600</v>
      </c>
      <c r="E115" s="3">
        <f>2023-YEAR(Registros[[#This Row],[data_nascimento]])</f>
        <v>21</v>
      </c>
      <c r="F115" s="1">
        <v>43131</v>
      </c>
      <c r="H115">
        <v>220</v>
      </c>
      <c r="I115">
        <v>10</v>
      </c>
      <c r="J115" s="3">
        <v>3055.3333333333335</v>
      </c>
      <c r="K115">
        <v>5.75</v>
      </c>
      <c r="L115">
        <v>9166</v>
      </c>
      <c r="O115">
        <f>IF(Registros[[#This Row],[idade]]&lt;18,311.43,IF(Registros[[#This Row],[idade]]&lt;=25,488.58,IF(Registros[[#This Row],[idade]]&lt;=50,772.77,850.05)))</f>
        <v>488.58</v>
      </c>
      <c r="P115">
        <f>IF(Registros[[#This Row],[idade]]&lt;18,23.99,IF(Registros[[#This Row],[idade]]&lt;=25,49.9,IF(Registros[[#This Row],[idade]]&lt;=50,145.2,175.45)))</f>
        <v>49.9</v>
      </c>
      <c r="Q115">
        <v>1</v>
      </c>
      <c r="R115">
        <v>10</v>
      </c>
      <c r="T115">
        <v>2</v>
      </c>
      <c r="U115" t="s">
        <v>3</v>
      </c>
      <c r="V115" t="s">
        <v>19</v>
      </c>
    </row>
    <row r="116" spans="1:22" x14ac:dyDescent="0.3">
      <c r="A116">
        <v>115</v>
      </c>
      <c r="B116">
        <v>20639355009</v>
      </c>
      <c r="C116">
        <v>6</v>
      </c>
      <c r="D116" s="1">
        <v>33240</v>
      </c>
      <c r="E116" s="3">
        <f>2023-YEAR(Registros[[#This Row],[data_nascimento]])</f>
        <v>32</v>
      </c>
      <c r="F116" s="1">
        <v>43131</v>
      </c>
      <c r="H116">
        <v>220</v>
      </c>
      <c r="I116">
        <v>1</v>
      </c>
      <c r="J116" s="3">
        <v>112.93333333333334</v>
      </c>
      <c r="K116">
        <v>8.0500000000000007</v>
      </c>
      <c r="L116">
        <v>3388</v>
      </c>
      <c r="O116">
        <f>IF(Registros[[#This Row],[idade]]&lt;18,311.43,IF(Registros[[#This Row],[idade]]&lt;=25,488.58,IF(Registros[[#This Row],[idade]]&lt;=50,772.77,850.05)))</f>
        <v>772.77</v>
      </c>
      <c r="P116">
        <f>IF(Registros[[#This Row],[idade]]&lt;18,23.99,IF(Registros[[#This Row],[idade]]&lt;=25,49.9,IF(Registros[[#This Row],[idade]]&lt;=50,145.2,175.45)))</f>
        <v>145.19999999999999</v>
      </c>
      <c r="Q116">
        <v>2</v>
      </c>
      <c r="R116">
        <v>3</v>
      </c>
      <c r="T116">
        <v>2</v>
      </c>
      <c r="U116" t="s">
        <v>3</v>
      </c>
      <c r="V116" t="s">
        <v>19</v>
      </c>
    </row>
    <row r="117" spans="1:22" x14ac:dyDescent="0.3">
      <c r="A117">
        <v>116</v>
      </c>
      <c r="B117">
        <v>21309799910</v>
      </c>
      <c r="C117">
        <v>4</v>
      </c>
      <c r="D117" s="1">
        <v>34913</v>
      </c>
      <c r="E117" s="3">
        <f>2023-YEAR(Registros[[#This Row],[data_nascimento]])</f>
        <v>28</v>
      </c>
      <c r="F117" s="1">
        <v>43131</v>
      </c>
      <c r="H117">
        <v>220</v>
      </c>
      <c r="I117">
        <v>6</v>
      </c>
      <c r="J117" s="3">
        <v>1814.7999999999997</v>
      </c>
      <c r="K117">
        <v>23</v>
      </c>
      <c r="L117">
        <v>9074</v>
      </c>
      <c r="O117">
        <f>IF(Registros[[#This Row],[idade]]&lt;18,311.43,IF(Registros[[#This Row],[idade]]&lt;=25,488.58,IF(Registros[[#This Row],[idade]]&lt;=50,772.77,850.05)))</f>
        <v>772.77</v>
      </c>
      <c r="P117">
        <f>IF(Registros[[#This Row],[idade]]&lt;18,23.99,IF(Registros[[#This Row],[idade]]&lt;=25,49.9,IF(Registros[[#This Row],[idade]]&lt;=50,145.2,175.45)))</f>
        <v>145.19999999999999</v>
      </c>
      <c r="Q117">
        <v>2</v>
      </c>
      <c r="R117">
        <v>21</v>
      </c>
      <c r="T117">
        <v>3</v>
      </c>
      <c r="U117" t="s">
        <v>3</v>
      </c>
      <c r="V117" t="s">
        <v>19</v>
      </c>
    </row>
    <row r="118" spans="1:22" x14ac:dyDescent="0.3">
      <c r="A118">
        <v>117</v>
      </c>
      <c r="B118">
        <v>34234020141</v>
      </c>
      <c r="C118">
        <v>5</v>
      </c>
      <c r="D118" s="1">
        <v>29028</v>
      </c>
      <c r="E118" s="3">
        <f>2023-YEAR(Registros[[#This Row],[data_nascimento]])</f>
        <v>44</v>
      </c>
      <c r="F118" s="1">
        <v>43131</v>
      </c>
      <c r="H118">
        <v>220</v>
      </c>
      <c r="I118">
        <v>0</v>
      </c>
      <c r="J118" s="3">
        <v>0</v>
      </c>
      <c r="K118">
        <v>23</v>
      </c>
      <c r="L118">
        <v>9381</v>
      </c>
      <c r="O118">
        <f>IF(Registros[[#This Row],[idade]]&lt;18,311.43,IF(Registros[[#This Row],[idade]]&lt;=25,488.58,IF(Registros[[#This Row],[idade]]&lt;=50,772.77,850.05)))</f>
        <v>772.77</v>
      </c>
      <c r="P118">
        <f>IF(Registros[[#This Row],[idade]]&lt;18,23.99,IF(Registros[[#This Row],[idade]]&lt;=25,49.9,IF(Registros[[#This Row],[idade]]&lt;=50,145.2,175.45)))</f>
        <v>145.19999999999999</v>
      </c>
      <c r="Q118">
        <v>3</v>
      </c>
      <c r="R118">
        <v>16</v>
      </c>
      <c r="T118">
        <v>3</v>
      </c>
      <c r="U118" t="s">
        <v>3</v>
      </c>
      <c r="V118" t="s">
        <v>19</v>
      </c>
    </row>
    <row r="119" spans="1:22" x14ac:dyDescent="0.3">
      <c r="A119">
        <v>118</v>
      </c>
      <c r="B119">
        <v>70127581832</v>
      </c>
      <c r="C119">
        <v>5</v>
      </c>
      <c r="D119" s="1">
        <v>28533</v>
      </c>
      <c r="E119" s="3">
        <f>2023-YEAR(Registros[[#This Row],[data_nascimento]])</f>
        <v>45</v>
      </c>
      <c r="F119" s="1">
        <v>43131</v>
      </c>
      <c r="H119">
        <v>220</v>
      </c>
      <c r="I119">
        <v>16</v>
      </c>
      <c r="J119" s="3">
        <v>4379.7333333333336</v>
      </c>
      <c r="K119">
        <v>3.45</v>
      </c>
      <c r="L119">
        <v>8212</v>
      </c>
      <c r="O119">
        <f>IF(Registros[[#This Row],[idade]]&lt;18,311.43,IF(Registros[[#This Row],[idade]]&lt;=25,488.58,IF(Registros[[#This Row],[idade]]&lt;=50,772.77,850.05)))</f>
        <v>772.77</v>
      </c>
      <c r="P119">
        <f>IF(Registros[[#This Row],[idade]]&lt;18,23.99,IF(Registros[[#This Row],[idade]]&lt;=25,49.9,IF(Registros[[#This Row],[idade]]&lt;=50,145.2,175.45)))</f>
        <v>145.19999999999999</v>
      </c>
      <c r="Q119">
        <v>3</v>
      </c>
      <c r="R119">
        <v>24</v>
      </c>
      <c r="T119">
        <v>2</v>
      </c>
      <c r="U119" t="s">
        <v>3</v>
      </c>
      <c r="V119" t="s">
        <v>19</v>
      </c>
    </row>
    <row r="120" spans="1:22" x14ac:dyDescent="0.3">
      <c r="A120">
        <v>119</v>
      </c>
      <c r="B120">
        <v>63349314075</v>
      </c>
      <c r="C120">
        <v>4</v>
      </c>
      <c r="D120" s="1">
        <v>31681</v>
      </c>
      <c r="E120" s="3">
        <f>2023-YEAR(Registros[[#This Row],[data_nascimento]])</f>
        <v>37</v>
      </c>
      <c r="F120" s="1">
        <v>43131</v>
      </c>
      <c r="H120">
        <v>220</v>
      </c>
      <c r="I120">
        <v>13</v>
      </c>
      <c r="J120" s="3">
        <v>2090.4</v>
      </c>
      <c r="K120">
        <v>10.35</v>
      </c>
      <c r="L120">
        <v>4824</v>
      </c>
      <c r="O120">
        <f>IF(Registros[[#This Row],[idade]]&lt;18,311.43,IF(Registros[[#This Row],[idade]]&lt;=25,488.58,IF(Registros[[#This Row],[idade]]&lt;=50,772.77,850.05)))</f>
        <v>772.77</v>
      </c>
      <c r="P120">
        <f>IF(Registros[[#This Row],[idade]]&lt;18,23.99,IF(Registros[[#This Row],[idade]]&lt;=25,49.9,IF(Registros[[#This Row],[idade]]&lt;=50,145.2,175.45)))</f>
        <v>145.19999999999999</v>
      </c>
      <c r="Q120">
        <v>4</v>
      </c>
      <c r="R120">
        <v>14</v>
      </c>
      <c r="T120">
        <v>2</v>
      </c>
      <c r="U120" t="s">
        <v>3</v>
      </c>
      <c r="V120" t="s">
        <v>19</v>
      </c>
    </row>
    <row r="121" spans="1:22" x14ac:dyDescent="0.3">
      <c r="A121">
        <v>120</v>
      </c>
      <c r="B121">
        <v>67589349703</v>
      </c>
      <c r="C121">
        <v>4</v>
      </c>
      <c r="D121" s="1">
        <v>31559</v>
      </c>
      <c r="E121" s="3">
        <f>2023-YEAR(Registros[[#This Row],[data_nascimento]])</f>
        <v>37</v>
      </c>
      <c r="F121" s="1">
        <v>43131</v>
      </c>
      <c r="H121">
        <v>220</v>
      </c>
      <c r="J121" s="3">
        <v>0</v>
      </c>
      <c r="K121">
        <v>20.7</v>
      </c>
      <c r="L121">
        <v>7271</v>
      </c>
      <c r="O121">
        <f>IF(Registros[[#This Row],[idade]]&lt;18,311.43,IF(Registros[[#This Row],[idade]]&lt;=25,488.58,IF(Registros[[#This Row],[idade]]&lt;=50,772.77,850.05)))</f>
        <v>772.77</v>
      </c>
      <c r="P121">
        <f>IF(Registros[[#This Row],[idade]]&lt;18,23.99,IF(Registros[[#This Row],[idade]]&lt;=25,49.9,IF(Registros[[#This Row],[idade]]&lt;=50,145.2,175.45)))</f>
        <v>145.19999999999999</v>
      </c>
      <c r="Q121">
        <v>2</v>
      </c>
      <c r="R121">
        <v>6</v>
      </c>
      <c r="T121">
        <v>3</v>
      </c>
      <c r="U121" t="s">
        <v>3</v>
      </c>
      <c r="V121" t="s">
        <v>19</v>
      </c>
    </row>
    <row r="122" spans="1:22" x14ac:dyDescent="0.3">
      <c r="A122">
        <v>121</v>
      </c>
      <c r="B122">
        <v>73270387574</v>
      </c>
      <c r="C122">
        <v>6</v>
      </c>
      <c r="D122" s="1">
        <v>33930</v>
      </c>
      <c r="E122" s="3">
        <f>2023-YEAR(Registros[[#This Row],[data_nascimento]])</f>
        <v>31</v>
      </c>
      <c r="F122" s="1">
        <v>43131</v>
      </c>
      <c r="H122">
        <v>220</v>
      </c>
      <c r="J122" s="3">
        <v>0</v>
      </c>
      <c r="K122">
        <v>3.45</v>
      </c>
      <c r="L122">
        <v>9892</v>
      </c>
      <c r="O122">
        <f>IF(Registros[[#This Row],[idade]]&lt;18,311.43,IF(Registros[[#This Row],[idade]]&lt;=25,488.58,IF(Registros[[#This Row],[idade]]&lt;=50,772.77,850.05)))</f>
        <v>772.77</v>
      </c>
      <c r="P122">
        <f>IF(Registros[[#This Row],[idade]]&lt;18,23.99,IF(Registros[[#This Row],[idade]]&lt;=25,49.9,IF(Registros[[#This Row],[idade]]&lt;=50,145.2,175.45)))</f>
        <v>145.19999999999999</v>
      </c>
      <c r="Q122">
        <v>2</v>
      </c>
      <c r="R122">
        <v>24</v>
      </c>
      <c r="T122">
        <v>3</v>
      </c>
      <c r="U122" t="s">
        <v>3</v>
      </c>
      <c r="V122" t="s">
        <v>21</v>
      </c>
    </row>
    <row r="123" spans="1:22" x14ac:dyDescent="0.3">
      <c r="A123">
        <v>122</v>
      </c>
      <c r="B123">
        <v>71309765441</v>
      </c>
      <c r="C123">
        <v>4</v>
      </c>
      <c r="D123" s="1">
        <v>29815</v>
      </c>
      <c r="E123" s="3">
        <f>2023-YEAR(Registros[[#This Row],[data_nascimento]])</f>
        <v>42</v>
      </c>
      <c r="F123" s="1">
        <v>43131</v>
      </c>
      <c r="H123">
        <v>220</v>
      </c>
      <c r="J123" s="3">
        <v>0</v>
      </c>
      <c r="K123">
        <v>12.65</v>
      </c>
      <c r="L123">
        <v>6587</v>
      </c>
      <c r="O123">
        <f>IF(Registros[[#This Row],[idade]]&lt;18,311.43,IF(Registros[[#This Row],[idade]]&lt;=25,488.58,IF(Registros[[#This Row],[idade]]&lt;=50,772.77,850.05)))</f>
        <v>772.77</v>
      </c>
      <c r="P123">
        <f>IF(Registros[[#This Row],[idade]]&lt;18,23.99,IF(Registros[[#This Row],[idade]]&lt;=25,49.9,IF(Registros[[#This Row],[idade]]&lt;=50,145.2,175.45)))</f>
        <v>145.19999999999999</v>
      </c>
      <c r="Q123">
        <v>4</v>
      </c>
      <c r="R123">
        <v>21</v>
      </c>
      <c r="T123">
        <v>3</v>
      </c>
      <c r="U123" t="s">
        <v>3</v>
      </c>
      <c r="V123" t="s">
        <v>19</v>
      </c>
    </row>
    <row r="124" spans="1:22" x14ac:dyDescent="0.3">
      <c r="A124">
        <v>123</v>
      </c>
      <c r="B124">
        <v>49888571324</v>
      </c>
      <c r="C124">
        <v>6</v>
      </c>
      <c r="D124" s="1">
        <v>36400</v>
      </c>
      <c r="E124" s="3">
        <f>2023-YEAR(Registros[[#This Row],[data_nascimento]])</f>
        <v>24</v>
      </c>
      <c r="F124" s="1">
        <v>43131</v>
      </c>
      <c r="H124">
        <v>220</v>
      </c>
      <c r="J124" s="3">
        <v>0</v>
      </c>
      <c r="K124">
        <v>1.1499999999999999</v>
      </c>
      <c r="L124">
        <v>7324</v>
      </c>
      <c r="O124">
        <f>IF(Registros[[#This Row],[idade]]&lt;18,311.43,IF(Registros[[#This Row],[idade]]&lt;=25,488.58,IF(Registros[[#This Row],[idade]]&lt;=50,772.77,850.05)))</f>
        <v>488.58</v>
      </c>
      <c r="P124">
        <f>IF(Registros[[#This Row],[idade]]&lt;18,23.99,IF(Registros[[#This Row],[idade]]&lt;=25,49.9,IF(Registros[[#This Row],[idade]]&lt;=50,145.2,175.45)))</f>
        <v>49.9</v>
      </c>
      <c r="Q124">
        <v>2</v>
      </c>
      <c r="R124">
        <v>9</v>
      </c>
      <c r="T124">
        <v>3</v>
      </c>
      <c r="U124" t="s">
        <v>3</v>
      </c>
      <c r="V124" t="s">
        <v>22</v>
      </c>
    </row>
    <row r="125" spans="1:22" x14ac:dyDescent="0.3">
      <c r="A125">
        <v>124</v>
      </c>
      <c r="B125">
        <v>63992745898</v>
      </c>
      <c r="C125">
        <v>5</v>
      </c>
      <c r="D125" s="1">
        <v>36966</v>
      </c>
      <c r="E125" s="3">
        <f>2023-YEAR(Registros[[#This Row],[data_nascimento]])</f>
        <v>22</v>
      </c>
      <c r="F125" s="1">
        <v>43131</v>
      </c>
      <c r="H125">
        <v>220</v>
      </c>
      <c r="J125" s="3">
        <v>0</v>
      </c>
      <c r="K125">
        <v>20.7</v>
      </c>
      <c r="L125">
        <v>3355</v>
      </c>
      <c r="O125">
        <f>IF(Registros[[#This Row],[idade]]&lt;18,311.43,IF(Registros[[#This Row],[idade]]&lt;=25,488.58,IF(Registros[[#This Row],[idade]]&lt;=50,772.77,850.05)))</f>
        <v>488.58</v>
      </c>
      <c r="P125">
        <f>IF(Registros[[#This Row],[idade]]&lt;18,23.99,IF(Registros[[#This Row],[idade]]&lt;=25,49.9,IF(Registros[[#This Row],[idade]]&lt;=50,145.2,175.45)))</f>
        <v>49.9</v>
      </c>
      <c r="Q125">
        <v>2</v>
      </c>
      <c r="R125">
        <v>1</v>
      </c>
      <c r="T125">
        <v>3</v>
      </c>
      <c r="U125" t="s">
        <v>3</v>
      </c>
      <c r="V125" t="s">
        <v>22</v>
      </c>
    </row>
    <row r="126" spans="1:22" x14ac:dyDescent="0.3">
      <c r="A126">
        <v>125</v>
      </c>
      <c r="B126">
        <v>45628334038</v>
      </c>
      <c r="C126">
        <v>7</v>
      </c>
      <c r="D126" s="1">
        <v>32098</v>
      </c>
      <c r="E126" s="3">
        <f>2023-YEAR(Registros[[#This Row],[data_nascimento]])</f>
        <v>36</v>
      </c>
      <c r="F126" s="1">
        <v>43131</v>
      </c>
      <c r="H126">
        <v>220</v>
      </c>
      <c r="J126" s="3">
        <v>0</v>
      </c>
      <c r="K126">
        <v>23</v>
      </c>
      <c r="L126">
        <v>4177</v>
      </c>
      <c r="O126">
        <f>IF(Registros[[#This Row],[idade]]&lt;18,311.43,IF(Registros[[#This Row],[idade]]&lt;=25,488.58,IF(Registros[[#This Row],[idade]]&lt;=50,772.77,850.05)))</f>
        <v>772.77</v>
      </c>
      <c r="P126">
        <f>IF(Registros[[#This Row],[idade]]&lt;18,23.99,IF(Registros[[#This Row],[idade]]&lt;=25,49.9,IF(Registros[[#This Row],[idade]]&lt;=50,145.2,175.45)))</f>
        <v>145.19999999999999</v>
      </c>
      <c r="Q126">
        <v>2</v>
      </c>
      <c r="R126">
        <v>3</v>
      </c>
      <c r="T126">
        <v>2</v>
      </c>
      <c r="U126" t="s">
        <v>3</v>
      </c>
      <c r="V126" t="s">
        <v>19</v>
      </c>
    </row>
    <row r="127" spans="1:22" x14ac:dyDescent="0.3">
      <c r="A127">
        <v>126</v>
      </c>
      <c r="B127">
        <v>64297525073</v>
      </c>
      <c r="C127">
        <v>6</v>
      </c>
      <c r="D127" s="1">
        <v>30782</v>
      </c>
      <c r="E127" s="3">
        <f>2023-YEAR(Registros[[#This Row],[data_nascimento]])</f>
        <v>39</v>
      </c>
      <c r="F127" s="1">
        <v>43131</v>
      </c>
      <c r="H127">
        <v>220</v>
      </c>
      <c r="J127" s="3">
        <v>0</v>
      </c>
      <c r="K127">
        <v>5.75</v>
      </c>
      <c r="L127">
        <v>9090</v>
      </c>
      <c r="O127">
        <f>IF(Registros[[#This Row],[idade]]&lt;18,311.43,IF(Registros[[#This Row],[idade]]&lt;=25,488.58,IF(Registros[[#This Row],[idade]]&lt;=50,772.77,850.05)))</f>
        <v>772.77</v>
      </c>
      <c r="P127">
        <f>IF(Registros[[#This Row],[idade]]&lt;18,23.99,IF(Registros[[#This Row],[idade]]&lt;=25,49.9,IF(Registros[[#This Row],[idade]]&lt;=50,145.2,175.45)))</f>
        <v>145.19999999999999</v>
      </c>
      <c r="Q127">
        <v>1</v>
      </c>
      <c r="R127">
        <v>23</v>
      </c>
      <c r="T127">
        <v>3</v>
      </c>
      <c r="U127" t="s">
        <v>3</v>
      </c>
      <c r="V127" t="s">
        <v>18</v>
      </c>
    </row>
    <row r="128" spans="1:22" x14ac:dyDescent="0.3">
      <c r="A128">
        <v>127</v>
      </c>
      <c r="B128">
        <v>35549664878</v>
      </c>
      <c r="C128">
        <v>4</v>
      </c>
      <c r="D128" s="1">
        <v>34200</v>
      </c>
      <c r="E128" s="3">
        <f>2023-YEAR(Registros[[#This Row],[data_nascimento]])</f>
        <v>30</v>
      </c>
      <c r="F128" s="1">
        <v>43131</v>
      </c>
      <c r="H128">
        <v>220</v>
      </c>
      <c r="J128" s="3">
        <v>0</v>
      </c>
      <c r="K128">
        <v>12.65</v>
      </c>
      <c r="L128">
        <v>5259</v>
      </c>
      <c r="O128">
        <f>IF(Registros[[#This Row],[idade]]&lt;18,311.43,IF(Registros[[#This Row],[idade]]&lt;=25,488.58,IF(Registros[[#This Row],[idade]]&lt;=50,772.77,850.05)))</f>
        <v>772.77</v>
      </c>
      <c r="P128">
        <f>IF(Registros[[#This Row],[idade]]&lt;18,23.99,IF(Registros[[#This Row],[idade]]&lt;=25,49.9,IF(Registros[[#This Row],[idade]]&lt;=50,145.2,175.45)))</f>
        <v>145.19999999999999</v>
      </c>
      <c r="Q128">
        <v>4</v>
      </c>
      <c r="R128">
        <v>21</v>
      </c>
      <c r="T128">
        <v>2</v>
      </c>
      <c r="U128" t="s">
        <v>3</v>
      </c>
      <c r="V128" t="s">
        <v>21</v>
      </c>
    </row>
    <row r="129" spans="1:22" x14ac:dyDescent="0.3">
      <c r="A129">
        <v>128</v>
      </c>
      <c r="B129">
        <v>22389613357</v>
      </c>
      <c r="C129">
        <v>6</v>
      </c>
      <c r="D129" s="1">
        <v>33819</v>
      </c>
      <c r="E129" s="3">
        <f>2023-YEAR(Registros[[#This Row],[data_nascimento]])</f>
        <v>31</v>
      </c>
      <c r="F129" s="1">
        <v>43131</v>
      </c>
      <c r="H129">
        <v>220</v>
      </c>
      <c r="J129" s="3">
        <v>0</v>
      </c>
      <c r="K129">
        <v>19.55</v>
      </c>
      <c r="L129">
        <v>6113</v>
      </c>
      <c r="O129">
        <f>IF(Registros[[#This Row],[idade]]&lt;18,311.43,IF(Registros[[#This Row],[idade]]&lt;=25,488.58,IF(Registros[[#This Row],[idade]]&lt;=50,772.77,850.05)))</f>
        <v>772.77</v>
      </c>
      <c r="P129">
        <f>IF(Registros[[#This Row],[idade]]&lt;18,23.99,IF(Registros[[#This Row],[idade]]&lt;=25,49.9,IF(Registros[[#This Row],[idade]]&lt;=50,145.2,175.45)))</f>
        <v>145.19999999999999</v>
      </c>
      <c r="Q129">
        <v>3</v>
      </c>
      <c r="R129">
        <v>7</v>
      </c>
      <c r="T129">
        <v>2</v>
      </c>
      <c r="U129" t="s">
        <v>2</v>
      </c>
      <c r="V129" t="s">
        <v>18</v>
      </c>
    </row>
    <row r="130" spans="1:22" x14ac:dyDescent="0.3">
      <c r="A130">
        <v>129</v>
      </c>
      <c r="B130">
        <v>56421032295</v>
      </c>
      <c r="C130">
        <v>5</v>
      </c>
      <c r="D130" s="1">
        <v>30981</v>
      </c>
      <c r="E130" s="3">
        <f>2023-YEAR(Registros[[#This Row],[data_nascimento]])</f>
        <v>39</v>
      </c>
      <c r="F130" s="1">
        <v>43131</v>
      </c>
      <c r="H130">
        <v>220</v>
      </c>
      <c r="J130" s="3">
        <v>0</v>
      </c>
      <c r="K130">
        <v>14.95</v>
      </c>
      <c r="L130">
        <v>5896</v>
      </c>
      <c r="O130">
        <f>IF(Registros[[#This Row],[idade]]&lt;18,311.43,IF(Registros[[#This Row],[idade]]&lt;=25,488.58,IF(Registros[[#This Row],[idade]]&lt;=50,772.77,850.05)))</f>
        <v>772.77</v>
      </c>
      <c r="P130">
        <f>IF(Registros[[#This Row],[idade]]&lt;18,23.99,IF(Registros[[#This Row],[idade]]&lt;=25,49.9,IF(Registros[[#This Row],[idade]]&lt;=50,145.2,175.45)))</f>
        <v>145.19999999999999</v>
      </c>
      <c r="Q130">
        <v>1</v>
      </c>
      <c r="R130">
        <v>17</v>
      </c>
      <c r="T130">
        <v>2</v>
      </c>
      <c r="U130" t="s">
        <v>3</v>
      </c>
      <c r="V130" t="s">
        <v>21</v>
      </c>
    </row>
    <row r="131" spans="1:22" x14ac:dyDescent="0.3">
      <c r="A131">
        <v>130</v>
      </c>
      <c r="B131">
        <v>53765799116</v>
      </c>
      <c r="C131">
        <v>6</v>
      </c>
      <c r="D131" s="1">
        <v>33151</v>
      </c>
      <c r="E131" s="3">
        <f>2023-YEAR(Registros[[#This Row],[data_nascimento]])</f>
        <v>33</v>
      </c>
      <c r="F131" s="1">
        <v>43131</v>
      </c>
      <c r="H131">
        <v>220</v>
      </c>
      <c r="J131" s="3">
        <v>0</v>
      </c>
      <c r="K131">
        <v>23</v>
      </c>
      <c r="L131">
        <v>4787</v>
      </c>
      <c r="O131">
        <f>IF(Registros[[#This Row],[idade]]&lt;18,311.43,IF(Registros[[#This Row],[idade]]&lt;=25,488.58,IF(Registros[[#This Row],[idade]]&lt;=50,772.77,850.05)))</f>
        <v>772.77</v>
      </c>
      <c r="P131">
        <f>IF(Registros[[#This Row],[idade]]&lt;18,23.99,IF(Registros[[#This Row],[idade]]&lt;=25,49.9,IF(Registros[[#This Row],[idade]]&lt;=50,145.2,175.45)))</f>
        <v>145.19999999999999</v>
      </c>
      <c r="Q131">
        <v>1</v>
      </c>
      <c r="R131">
        <v>2</v>
      </c>
      <c r="T131">
        <v>3</v>
      </c>
      <c r="U131" t="s">
        <v>2</v>
      </c>
      <c r="V131" t="s">
        <v>21</v>
      </c>
    </row>
    <row r="132" spans="1:22" x14ac:dyDescent="0.3">
      <c r="A132">
        <v>131</v>
      </c>
      <c r="B132">
        <v>87177219814</v>
      </c>
      <c r="C132">
        <v>7</v>
      </c>
      <c r="D132" s="1">
        <v>27586</v>
      </c>
      <c r="E132" s="3">
        <f>2023-YEAR(Registros[[#This Row],[data_nascimento]])</f>
        <v>48</v>
      </c>
      <c r="F132" s="1">
        <v>43131</v>
      </c>
      <c r="H132">
        <v>220</v>
      </c>
      <c r="J132" s="3">
        <v>0</v>
      </c>
      <c r="K132">
        <v>20.7</v>
      </c>
      <c r="L132">
        <v>9572</v>
      </c>
      <c r="O132">
        <f>IF(Registros[[#This Row],[idade]]&lt;18,311.43,IF(Registros[[#This Row],[idade]]&lt;=25,488.58,IF(Registros[[#This Row],[idade]]&lt;=50,772.77,850.05)))</f>
        <v>772.77</v>
      </c>
      <c r="P132">
        <f>IF(Registros[[#This Row],[idade]]&lt;18,23.99,IF(Registros[[#This Row],[idade]]&lt;=25,49.9,IF(Registros[[#This Row],[idade]]&lt;=50,145.2,175.45)))</f>
        <v>145.19999999999999</v>
      </c>
      <c r="Q132">
        <v>4</v>
      </c>
      <c r="R132">
        <v>1</v>
      </c>
      <c r="T132">
        <v>3</v>
      </c>
      <c r="U132" t="s">
        <v>3</v>
      </c>
      <c r="V132" t="s">
        <v>21</v>
      </c>
    </row>
    <row r="133" spans="1:22" x14ac:dyDescent="0.3">
      <c r="A133">
        <v>132</v>
      </c>
      <c r="B133">
        <v>15377488568</v>
      </c>
      <c r="C133">
        <v>4</v>
      </c>
      <c r="D133" s="1">
        <v>31147</v>
      </c>
      <c r="E133" s="3">
        <f>2023-YEAR(Registros[[#This Row],[data_nascimento]])</f>
        <v>38</v>
      </c>
      <c r="F133" s="1">
        <v>43131</v>
      </c>
      <c r="H133">
        <v>220</v>
      </c>
      <c r="J133" s="3">
        <v>0</v>
      </c>
      <c r="K133">
        <v>1.1499999999999999</v>
      </c>
      <c r="L133">
        <v>1867</v>
      </c>
      <c r="O133">
        <f>IF(Registros[[#This Row],[idade]]&lt;18,311.43,IF(Registros[[#This Row],[idade]]&lt;=25,488.58,IF(Registros[[#This Row],[idade]]&lt;=50,772.77,850.05)))</f>
        <v>772.77</v>
      </c>
      <c r="P133">
        <f>IF(Registros[[#This Row],[idade]]&lt;18,23.99,IF(Registros[[#This Row],[idade]]&lt;=25,49.9,IF(Registros[[#This Row],[idade]]&lt;=50,145.2,175.45)))</f>
        <v>145.19999999999999</v>
      </c>
      <c r="Q133">
        <v>2</v>
      </c>
      <c r="R133">
        <v>26</v>
      </c>
      <c r="T133">
        <v>3</v>
      </c>
      <c r="U133" t="s">
        <v>2</v>
      </c>
      <c r="V133" t="s">
        <v>22</v>
      </c>
    </row>
    <row r="134" spans="1:22" x14ac:dyDescent="0.3">
      <c r="A134">
        <v>133</v>
      </c>
      <c r="B134">
        <v>85650931659</v>
      </c>
      <c r="C134">
        <v>7</v>
      </c>
      <c r="D134" s="1">
        <v>29222</v>
      </c>
      <c r="E134" s="3">
        <f>2023-YEAR(Registros[[#This Row],[data_nascimento]])</f>
        <v>43</v>
      </c>
      <c r="F134" s="1">
        <v>43131</v>
      </c>
      <c r="H134">
        <v>220</v>
      </c>
      <c r="J134" s="3">
        <v>0</v>
      </c>
      <c r="K134">
        <v>3.45</v>
      </c>
      <c r="L134">
        <v>1818</v>
      </c>
      <c r="O134">
        <f>IF(Registros[[#This Row],[idade]]&lt;18,311.43,IF(Registros[[#This Row],[idade]]&lt;=25,488.58,IF(Registros[[#This Row],[idade]]&lt;=50,772.77,850.05)))</f>
        <v>772.77</v>
      </c>
      <c r="P134">
        <f>IF(Registros[[#This Row],[idade]]&lt;18,23.99,IF(Registros[[#This Row],[idade]]&lt;=25,49.9,IF(Registros[[#This Row],[idade]]&lt;=50,145.2,175.45)))</f>
        <v>145.19999999999999</v>
      </c>
      <c r="Q134">
        <v>3</v>
      </c>
      <c r="R134">
        <v>8</v>
      </c>
      <c r="T134">
        <v>2</v>
      </c>
      <c r="U134" t="s">
        <v>3</v>
      </c>
      <c r="V134" t="s">
        <v>18</v>
      </c>
    </row>
    <row r="135" spans="1:22" x14ac:dyDescent="0.3">
      <c r="A135">
        <v>134</v>
      </c>
      <c r="B135">
        <v>61990831932</v>
      </c>
      <c r="C135">
        <v>4</v>
      </c>
      <c r="D135" s="1">
        <v>34757</v>
      </c>
      <c r="E135" s="3">
        <f>2023-YEAR(Registros[[#This Row],[data_nascimento]])</f>
        <v>28</v>
      </c>
      <c r="F135" s="1">
        <v>43131</v>
      </c>
      <c r="H135">
        <v>220</v>
      </c>
      <c r="J135" s="3">
        <v>0</v>
      </c>
      <c r="K135">
        <v>20.7</v>
      </c>
      <c r="L135">
        <v>1790</v>
      </c>
      <c r="O135">
        <f>IF(Registros[[#This Row],[idade]]&lt;18,311.43,IF(Registros[[#This Row],[idade]]&lt;=25,488.58,IF(Registros[[#This Row],[idade]]&lt;=50,772.77,850.05)))</f>
        <v>772.77</v>
      </c>
      <c r="P135">
        <f>IF(Registros[[#This Row],[idade]]&lt;18,23.99,IF(Registros[[#This Row],[idade]]&lt;=25,49.9,IF(Registros[[#This Row],[idade]]&lt;=50,145.2,175.45)))</f>
        <v>145.19999999999999</v>
      </c>
      <c r="Q135">
        <v>3</v>
      </c>
      <c r="R135">
        <v>15</v>
      </c>
      <c r="T135">
        <v>3</v>
      </c>
      <c r="U135" t="s">
        <v>3</v>
      </c>
      <c r="V135" t="s">
        <v>21</v>
      </c>
    </row>
    <row r="136" spans="1:22" x14ac:dyDescent="0.3">
      <c r="A136">
        <v>135</v>
      </c>
      <c r="B136">
        <v>12232926534</v>
      </c>
      <c r="C136">
        <v>4</v>
      </c>
      <c r="D136" s="1">
        <v>27830</v>
      </c>
      <c r="E136" s="3">
        <f>2023-YEAR(Registros[[#This Row],[data_nascimento]])</f>
        <v>47</v>
      </c>
      <c r="F136" s="1">
        <v>43131</v>
      </c>
      <c r="H136">
        <v>220</v>
      </c>
      <c r="J136" s="3">
        <v>0</v>
      </c>
      <c r="K136">
        <v>4.5999999999999996</v>
      </c>
      <c r="L136">
        <v>1592</v>
      </c>
      <c r="O136">
        <f>IF(Registros[[#This Row],[idade]]&lt;18,311.43,IF(Registros[[#This Row],[idade]]&lt;=25,488.58,IF(Registros[[#This Row],[idade]]&lt;=50,772.77,850.05)))</f>
        <v>772.77</v>
      </c>
      <c r="P136">
        <f>IF(Registros[[#This Row],[idade]]&lt;18,23.99,IF(Registros[[#This Row],[idade]]&lt;=25,49.9,IF(Registros[[#This Row],[idade]]&lt;=50,145.2,175.45)))</f>
        <v>145.19999999999999</v>
      </c>
      <c r="Q136">
        <v>3</v>
      </c>
      <c r="R136">
        <v>22</v>
      </c>
      <c r="T136">
        <v>2</v>
      </c>
      <c r="U136" t="s">
        <v>3</v>
      </c>
      <c r="V136" t="s">
        <v>22</v>
      </c>
    </row>
    <row r="137" spans="1:22" x14ac:dyDescent="0.3">
      <c r="A137">
        <v>136</v>
      </c>
      <c r="B137">
        <v>31541045176</v>
      </c>
      <c r="C137">
        <v>5</v>
      </c>
      <c r="D137" s="1">
        <v>28778</v>
      </c>
      <c r="E137" s="3">
        <f>2023-YEAR(Registros[[#This Row],[data_nascimento]])</f>
        <v>45</v>
      </c>
      <c r="F137" s="1">
        <v>43131</v>
      </c>
      <c r="H137">
        <v>220</v>
      </c>
      <c r="J137" s="3">
        <v>0</v>
      </c>
      <c r="K137">
        <v>13.8</v>
      </c>
      <c r="L137">
        <v>1868</v>
      </c>
      <c r="O137">
        <f>IF(Registros[[#This Row],[idade]]&lt;18,311.43,IF(Registros[[#This Row],[idade]]&lt;=25,488.58,IF(Registros[[#This Row],[idade]]&lt;=50,772.77,850.05)))</f>
        <v>772.77</v>
      </c>
      <c r="P137">
        <f>IF(Registros[[#This Row],[idade]]&lt;18,23.99,IF(Registros[[#This Row],[idade]]&lt;=25,49.9,IF(Registros[[#This Row],[idade]]&lt;=50,145.2,175.45)))</f>
        <v>145.19999999999999</v>
      </c>
      <c r="Q137">
        <v>1</v>
      </c>
      <c r="R137">
        <v>23</v>
      </c>
      <c r="T137">
        <v>3</v>
      </c>
      <c r="U137" t="s">
        <v>3</v>
      </c>
      <c r="V137" t="s">
        <v>18</v>
      </c>
    </row>
    <row r="138" spans="1:22" x14ac:dyDescent="0.3">
      <c r="A138">
        <v>137</v>
      </c>
      <c r="B138">
        <v>58989236078</v>
      </c>
      <c r="C138">
        <v>4</v>
      </c>
      <c r="D138" s="1">
        <v>32179</v>
      </c>
      <c r="E138" s="3">
        <f>2023-YEAR(Registros[[#This Row],[data_nascimento]])</f>
        <v>35</v>
      </c>
      <c r="F138" s="1">
        <v>43131</v>
      </c>
      <c r="H138">
        <v>220</v>
      </c>
      <c r="J138" s="3">
        <v>0</v>
      </c>
      <c r="K138">
        <v>18.399999999999999</v>
      </c>
      <c r="L138">
        <v>2112</v>
      </c>
      <c r="O138">
        <f>IF(Registros[[#This Row],[idade]]&lt;18,311.43,IF(Registros[[#This Row],[idade]]&lt;=25,488.58,IF(Registros[[#This Row],[idade]]&lt;=50,772.77,850.05)))</f>
        <v>772.77</v>
      </c>
      <c r="P138">
        <f>IF(Registros[[#This Row],[idade]]&lt;18,23.99,IF(Registros[[#This Row],[idade]]&lt;=25,49.9,IF(Registros[[#This Row],[idade]]&lt;=50,145.2,175.45)))</f>
        <v>145.19999999999999</v>
      </c>
      <c r="Q138">
        <v>3</v>
      </c>
      <c r="R138">
        <v>21</v>
      </c>
      <c r="T138">
        <v>2</v>
      </c>
      <c r="U138" t="s">
        <v>2</v>
      </c>
      <c r="V138" t="s">
        <v>21</v>
      </c>
    </row>
    <row r="139" spans="1:22" x14ac:dyDescent="0.3">
      <c r="A139">
        <v>138</v>
      </c>
      <c r="B139">
        <v>62012843526</v>
      </c>
      <c r="C139">
        <v>5</v>
      </c>
      <c r="D139" s="1">
        <v>29226</v>
      </c>
      <c r="E139" s="3">
        <f>2023-YEAR(Registros[[#This Row],[data_nascimento]])</f>
        <v>43</v>
      </c>
      <c r="F139" s="1">
        <v>43131</v>
      </c>
      <c r="H139">
        <v>220</v>
      </c>
      <c r="J139" s="3">
        <v>0</v>
      </c>
      <c r="K139">
        <v>11.5</v>
      </c>
      <c r="L139">
        <v>1765</v>
      </c>
      <c r="O139">
        <f>IF(Registros[[#This Row],[idade]]&lt;18,311.43,IF(Registros[[#This Row],[idade]]&lt;=25,488.58,IF(Registros[[#This Row],[idade]]&lt;=50,772.77,850.05)))</f>
        <v>772.77</v>
      </c>
      <c r="P139">
        <f>IF(Registros[[#This Row],[idade]]&lt;18,23.99,IF(Registros[[#This Row],[idade]]&lt;=25,49.9,IF(Registros[[#This Row],[idade]]&lt;=50,145.2,175.45)))</f>
        <v>145.19999999999999</v>
      </c>
      <c r="Q139">
        <v>1</v>
      </c>
      <c r="R139">
        <v>20</v>
      </c>
      <c r="T139">
        <v>3</v>
      </c>
      <c r="U139" t="s">
        <v>2</v>
      </c>
      <c r="V139" t="s">
        <v>21</v>
      </c>
    </row>
    <row r="140" spans="1:22" x14ac:dyDescent="0.3">
      <c r="A140">
        <v>139</v>
      </c>
      <c r="B140">
        <v>13342921319</v>
      </c>
      <c r="C140">
        <v>4</v>
      </c>
      <c r="D140" s="1">
        <v>34590</v>
      </c>
      <c r="E140" s="3">
        <f>2023-YEAR(Registros[[#This Row],[data_nascimento]])</f>
        <v>29</v>
      </c>
      <c r="F140" s="1">
        <v>43131</v>
      </c>
      <c r="H140">
        <v>220</v>
      </c>
      <c r="J140" s="3">
        <v>0</v>
      </c>
      <c r="K140">
        <v>21.85</v>
      </c>
      <c r="L140">
        <v>2016</v>
      </c>
      <c r="O140">
        <f>IF(Registros[[#This Row],[idade]]&lt;18,311.43,IF(Registros[[#This Row],[idade]]&lt;=25,488.58,IF(Registros[[#This Row],[idade]]&lt;=50,772.77,850.05)))</f>
        <v>772.77</v>
      </c>
      <c r="P140">
        <f>IF(Registros[[#This Row],[idade]]&lt;18,23.99,IF(Registros[[#This Row],[idade]]&lt;=25,49.9,IF(Registros[[#This Row],[idade]]&lt;=50,145.2,175.45)))</f>
        <v>145.19999999999999</v>
      </c>
      <c r="Q140">
        <v>5</v>
      </c>
      <c r="R140">
        <v>22</v>
      </c>
      <c r="T140">
        <v>2</v>
      </c>
      <c r="U140" t="s">
        <v>3</v>
      </c>
      <c r="V140" t="s">
        <v>19</v>
      </c>
    </row>
    <row r="141" spans="1:22" x14ac:dyDescent="0.3">
      <c r="A141">
        <v>140</v>
      </c>
      <c r="B141">
        <v>94055937578</v>
      </c>
      <c r="C141">
        <v>4</v>
      </c>
      <c r="D141" s="1">
        <v>32488</v>
      </c>
      <c r="E141" s="3">
        <f>2023-YEAR(Registros[[#This Row],[data_nascimento]])</f>
        <v>35</v>
      </c>
      <c r="F141" s="1">
        <v>43131</v>
      </c>
      <c r="H141">
        <v>220</v>
      </c>
      <c r="J141" s="3">
        <v>0</v>
      </c>
      <c r="K141">
        <v>21.85</v>
      </c>
      <c r="L141">
        <v>1673</v>
      </c>
      <c r="O141">
        <f>IF(Registros[[#This Row],[idade]]&lt;18,311.43,IF(Registros[[#This Row],[idade]]&lt;=25,488.58,IF(Registros[[#This Row],[idade]]&lt;=50,772.77,850.05)))</f>
        <v>772.77</v>
      </c>
      <c r="P141">
        <f>IF(Registros[[#This Row],[idade]]&lt;18,23.99,IF(Registros[[#This Row],[idade]]&lt;=25,49.9,IF(Registros[[#This Row],[idade]]&lt;=50,145.2,175.45)))</f>
        <v>145.19999999999999</v>
      </c>
      <c r="Q141">
        <v>4</v>
      </c>
      <c r="R141">
        <v>2</v>
      </c>
      <c r="T141">
        <v>2</v>
      </c>
      <c r="U141" t="s">
        <v>2</v>
      </c>
      <c r="V141" t="s">
        <v>22</v>
      </c>
    </row>
    <row r="142" spans="1:22" x14ac:dyDescent="0.3">
      <c r="A142">
        <v>141</v>
      </c>
      <c r="B142">
        <v>89813161917</v>
      </c>
      <c r="C142">
        <v>4</v>
      </c>
      <c r="D142" s="1">
        <v>34245</v>
      </c>
      <c r="E142" s="3">
        <f>2023-YEAR(Registros[[#This Row],[data_nascimento]])</f>
        <v>30</v>
      </c>
      <c r="F142" s="1">
        <v>43131</v>
      </c>
      <c r="H142">
        <v>220</v>
      </c>
      <c r="I142">
        <v>4</v>
      </c>
      <c r="J142" s="3">
        <v>275.2</v>
      </c>
      <c r="K142">
        <v>16.100000000000001</v>
      </c>
      <c r="L142">
        <v>2064</v>
      </c>
      <c r="O142">
        <f>IF(Registros[[#This Row],[idade]]&lt;18,311.43,IF(Registros[[#This Row],[idade]]&lt;=25,488.58,IF(Registros[[#This Row],[idade]]&lt;=50,772.77,850.05)))</f>
        <v>772.77</v>
      </c>
      <c r="P142">
        <f>IF(Registros[[#This Row],[idade]]&lt;18,23.99,IF(Registros[[#This Row],[idade]]&lt;=25,49.9,IF(Registros[[#This Row],[idade]]&lt;=50,145.2,175.45)))</f>
        <v>145.19999999999999</v>
      </c>
      <c r="Q142">
        <v>4</v>
      </c>
      <c r="R142">
        <v>11</v>
      </c>
      <c r="T142">
        <v>3</v>
      </c>
      <c r="U142" t="s">
        <v>2</v>
      </c>
      <c r="V142" t="s">
        <v>19</v>
      </c>
    </row>
    <row r="143" spans="1:22" x14ac:dyDescent="0.3">
      <c r="A143">
        <v>142</v>
      </c>
      <c r="B143">
        <v>84121861437</v>
      </c>
      <c r="C143">
        <v>5</v>
      </c>
      <c r="D143" s="1">
        <v>32119</v>
      </c>
      <c r="E143" s="3">
        <f>2023-YEAR(Registros[[#This Row],[data_nascimento]])</f>
        <v>36</v>
      </c>
      <c r="F143" s="1">
        <v>43131</v>
      </c>
      <c r="H143">
        <v>220</v>
      </c>
      <c r="I143">
        <v>16</v>
      </c>
      <c r="J143" s="3">
        <v>901.86666666666667</v>
      </c>
      <c r="K143">
        <v>20.7</v>
      </c>
      <c r="L143">
        <v>1691</v>
      </c>
      <c r="O143">
        <f>IF(Registros[[#This Row],[idade]]&lt;18,311.43,IF(Registros[[#This Row],[idade]]&lt;=25,488.58,IF(Registros[[#This Row],[idade]]&lt;=50,772.77,850.05)))</f>
        <v>772.77</v>
      </c>
      <c r="P143">
        <f>IF(Registros[[#This Row],[idade]]&lt;18,23.99,IF(Registros[[#This Row],[idade]]&lt;=25,49.9,IF(Registros[[#This Row],[idade]]&lt;=50,145.2,175.45)))</f>
        <v>145.19999999999999</v>
      </c>
      <c r="Q143">
        <v>4</v>
      </c>
      <c r="R143">
        <v>2</v>
      </c>
      <c r="T143">
        <v>2</v>
      </c>
      <c r="U143" t="s">
        <v>2</v>
      </c>
      <c r="V143" t="s">
        <v>21</v>
      </c>
    </row>
    <row r="144" spans="1:22" x14ac:dyDescent="0.3">
      <c r="A144">
        <v>143</v>
      </c>
      <c r="B144">
        <v>12000814407</v>
      </c>
      <c r="C144">
        <v>4</v>
      </c>
      <c r="D144" s="1">
        <v>27510</v>
      </c>
      <c r="E144" s="3">
        <f>2023-YEAR(Registros[[#This Row],[data_nascimento]])</f>
        <v>48</v>
      </c>
      <c r="F144" s="1">
        <v>43131</v>
      </c>
      <c r="H144">
        <v>220</v>
      </c>
      <c r="I144">
        <v>11</v>
      </c>
      <c r="J144" s="3">
        <v>765.23333333333335</v>
      </c>
      <c r="K144">
        <v>14.95</v>
      </c>
      <c r="L144">
        <v>2087</v>
      </c>
      <c r="O144">
        <f>IF(Registros[[#This Row],[idade]]&lt;18,311.43,IF(Registros[[#This Row],[idade]]&lt;=25,488.58,IF(Registros[[#This Row],[idade]]&lt;=50,772.77,850.05)))</f>
        <v>772.77</v>
      </c>
      <c r="P144">
        <f>IF(Registros[[#This Row],[idade]]&lt;18,23.99,IF(Registros[[#This Row],[idade]]&lt;=25,49.9,IF(Registros[[#This Row],[idade]]&lt;=50,145.2,175.45)))</f>
        <v>145.19999999999999</v>
      </c>
      <c r="Q144">
        <v>5</v>
      </c>
      <c r="R144">
        <v>7</v>
      </c>
      <c r="T144">
        <v>3</v>
      </c>
      <c r="U144" t="s">
        <v>3</v>
      </c>
      <c r="V144" t="s">
        <v>18</v>
      </c>
    </row>
    <row r="145" spans="1:22" x14ac:dyDescent="0.3">
      <c r="A145">
        <v>144</v>
      </c>
      <c r="B145">
        <v>87142709995</v>
      </c>
      <c r="C145">
        <v>4</v>
      </c>
      <c r="D145" s="1">
        <v>30881</v>
      </c>
      <c r="E145" s="3">
        <f>2023-YEAR(Registros[[#This Row],[data_nascimento]])</f>
        <v>39</v>
      </c>
      <c r="F145" s="1">
        <v>43131</v>
      </c>
      <c r="H145">
        <v>220</v>
      </c>
      <c r="I145">
        <v>11</v>
      </c>
      <c r="J145" s="3">
        <v>600.23333333333335</v>
      </c>
      <c r="K145">
        <v>8.0500000000000007</v>
      </c>
      <c r="L145">
        <v>1637</v>
      </c>
      <c r="O145">
        <f>IF(Registros[[#This Row],[idade]]&lt;18,311.43,IF(Registros[[#This Row],[idade]]&lt;=25,488.58,IF(Registros[[#This Row],[idade]]&lt;=50,772.77,850.05)))</f>
        <v>772.77</v>
      </c>
      <c r="P145">
        <f>IF(Registros[[#This Row],[idade]]&lt;18,23.99,IF(Registros[[#This Row],[idade]]&lt;=25,49.9,IF(Registros[[#This Row],[idade]]&lt;=50,145.2,175.45)))</f>
        <v>145.19999999999999</v>
      </c>
      <c r="Q145">
        <v>4</v>
      </c>
      <c r="R145">
        <v>8</v>
      </c>
      <c r="T145">
        <v>3</v>
      </c>
      <c r="U145" t="s">
        <v>3</v>
      </c>
      <c r="V145" t="s">
        <v>19</v>
      </c>
    </row>
    <row r="146" spans="1:22" x14ac:dyDescent="0.3">
      <c r="A146">
        <v>145</v>
      </c>
      <c r="B146">
        <v>55458222245</v>
      </c>
      <c r="C146">
        <v>4</v>
      </c>
      <c r="D146" s="1">
        <v>37668</v>
      </c>
      <c r="E146" s="3">
        <f>2023-YEAR(Registros[[#This Row],[data_nascimento]])</f>
        <v>20</v>
      </c>
      <c r="F146" s="1">
        <v>43131</v>
      </c>
      <c r="H146">
        <v>220</v>
      </c>
      <c r="I146">
        <v>14</v>
      </c>
      <c r="J146" s="3">
        <v>979.5333333333333</v>
      </c>
      <c r="K146">
        <v>21.85</v>
      </c>
      <c r="L146">
        <v>2099</v>
      </c>
      <c r="O146">
        <f>IF(Registros[[#This Row],[idade]]&lt;18,311.43,IF(Registros[[#This Row],[idade]]&lt;=25,488.58,IF(Registros[[#This Row],[idade]]&lt;=50,772.77,850.05)))</f>
        <v>488.58</v>
      </c>
      <c r="P146">
        <f>IF(Registros[[#This Row],[idade]]&lt;18,23.99,IF(Registros[[#This Row],[idade]]&lt;=25,49.9,IF(Registros[[#This Row],[idade]]&lt;=50,145.2,175.45)))</f>
        <v>49.9</v>
      </c>
      <c r="Q146">
        <v>3</v>
      </c>
      <c r="R146">
        <v>20</v>
      </c>
      <c r="T146">
        <v>3</v>
      </c>
      <c r="U146" t="s">
        <v>3</v>
      </c>
      <c r="V146" t="s">
        <v>18</v>
      </c>
    </row>
    <row r="147" spans="1:22" x14ac:dyDescent="0.3">
      <c r="A147">
        <v>146</v>
      </c>
      <c r="B147">
        <v>32265380912</v>
      </c>
      <c r="C147">
        <v>7</v>
      </c>
      <c r="D147" s="1">
        <v>34178</v>
      </c>
      <c r="E147" s="3">
        <f>2023-YEAR(Registros[[#This Row],[data_nascimento]])</f>
        <v>30</v>
      </c>
      <c r="F147" s="1">
        <v>43131</v>
      </c>
      <c r="H147">
        <v>220</v>
      </c>
      <c r="I147">
        <v>8</v>
      </c>
      <c r="J147" s="3">
        <v>556.26666666666665</v>
      </c>
      <c r="K147">
        <v>16.100000000000001</v>
      </c>
      <c r="L147">
        <v>2086</v>
      </c>
      <c r="O147">
        <f>IF(Registros[[#This Row],[idade]]&lt;18,311.43,IF(Registros[[#This Row],[idade]]&lt;=25,488.58,IF(Registros[[#This Row],[idade]]&lt;=50,772.77,850.05)))</f>
        <v>772.77</v>
      </c>
      <c r="P147">
        <f>IF(Registros[[#This Row],[idade]]&lt;18,23.99,IF(Registros[[#This Row],[idade]]&lt;=25,49.9,IF(Registros[[#This Row],[idade]]&lt;=50,145.2,175.45)))</f>
        <v>145.19999999999999</v>
      </c>
      <c r="Q147">
        <v>4</v>
      </c>
      <c r="R147">
        <v>14</v>
      </c>
      <c r="T147">
        <v>3</v>
      </c>
      <c r="U147" t="s">
        <v>3</v>
      </c>
      <c r="V147" t="s">
        <v>18</v>
      </c>
    </row>
    <row r="148" spans="1:22" x14ac:dyDescent="0.3">
      <c r="A148">
        <v>147</v>
      </c>
      <c r="B148">
        <v>89414467300</v>
      </c>
      <c r="C148">
        <v>5</v>
      </c>
      <c r="D148" s="1">
        <v>35814</v>
      </c>
      <c r="E148" s="3">
        <f>2023-YEAR(Registros[[#This Row],[data_nascimento]])</f>
        <v>25</v>
      </c>
      <c r="F148" s="1">
        <v>43131</v>
      </c>
      <c r="H148">
        <v>220</v>
      </c>
      <c r="I148">
        <v>10</v>
      </c>
      <c r="J148" s="3">
        <v>719</v>
      </c>
      <c r="K148">
        <v>10.35</v>
      </c>
      <c r="L148">
        <v>2157</v>
      </c>
      <c r="O148">
        <f>IF(Registros[[#This Row],[idade]]&lt;18,311.43,IF(Registros[[#This Row],[idade]]&lt;=25,488.58,IF(Registros[[#This Row],[idade]]&lt;=50,772.77,850.05)))</f>
        <v>488.58</v>
      </c>
      <c r="P148">
        <f>IF(Registros[[#This Row],[idade]]&lt;18,23.99,IF(Registros[[#This Row],[idade]]&lt;=25,49.9,IF(Registros[[#This Row],[idade]]&lt;=50,145.2,175.45)))</f>
        <v>49.9</v>
      </c>
      <c r="Q148">
        <v>4</v>
      </c>
      <c r="R148">
        <v>2</v>
      </c>
      <c r="T148">
        <v>3</v>
      </c>
      <c r="U148" t="s">
        <v>2</v>
      </c>
      <c r="V148" t="s">
        <v>21</v>
      </c>
    </row>
    <row r="149" spans="1:22" x14ac:dyDescent="0.3">
      <c r="A149">
        <v>148</v>
      </c>
      <c r="B149">
        <v>17486655292</v>
      </c>
      <c r="C149">
        <v>4</v>
      </c>
      <c r="D149" s="1">
        <v>28760</v>
      </c>
      <c r="E149" s="3">
        <f>2023-YEAR(Registros[[#This Row],[data_nascimento]])</f>
        <v>45</v>
      </c>
      <c r="F149" s="1">
        <v>43131</v>
      </c>
      <c r="H149">
        <v>220</v>
      </c>
      <c r="I149">
        <v>11</v>
      </c>
      <c r="J149" s="3">
        <v>744.33333333333337</v>
      </c>
      <c r="K149">
        <v>16.100000000000001</v>
      </c>
      <c r="L149">
        <v>2030</v>
      </c>
      <c r="O149">
        <f>IF(Registros[[#This Row],[idade]]&lt;18,311.43,IF(Registros[[#This Row],[idade]]&lt;=25,488.58,IF(Registros[[#This Row],[idade]]&lt;=50,772.77,850.05)))</f>
        <v>772.77</v>
      </c>
      <c r="P149">
        <f>IF(Registros[[#This Row],[idade]]&lt;18,23.99,IF(Registros[[#This Row],[idade]]&lt;=25,49.9,IF(Registros[[#This Row],[idade]]&lt;=50,145.2,175.45)))</f>
        <v>145.19999999999999</v>
      </c>
      <c r="Q149">
        <v>3</v>
      </c>
      <c r="R149">
        <v>9</v>
      </c>
      <c r="T149">
        <v>3</v>
      </c>
      <c r="U149" t="s">
        <v>2</v>
      </c>
      <c r="V149" t="s">
        <v>19</v>
      </c>
    </row>
    <row r="150" spans="1:22" x14ac:dyDescent="0.3">
      <c r="A150">
        <v>149</v>
      </c>
      <c r="B150">
        <v>41429782546</v>
      </c>
      <c r="C150">
        <v>5</v>
      </c>
      <c r="D150" s="1">
        <v>36481</v>
      </c>
      <c r="E150" s="3">
        <f>2023-YEAR(Registros[[#This Row],[data_nascimento]])</f>
        <v>24</v>
      </c>
      <c r="F150" s="1">
        <v>43131</v>
      </c>
      <c r="H150">
        <v>220</v>
      </c>
      <c r="I150">
        <v>0</v>
      </c>
      <c r="J150" s="3">
        <v>0</v>
      </c>
      <c r="K150">
        <v>5.75</v>
      </c>
      <c r="L150">
        <v>1701</v>
      </c>
      <c r="O150">
        <f>IF(Registros[[#This Row],[idade]]&lt;18,311.43,IF(Registros[[#This Row],[idade]]&lt;=25,488.58,IF(Registros[[#This Row],[idade]]&lt;=50,772.77,850.05)))</f>
        <v>488.58</v>
      </c>
      <c r="P150">
        <f>IF(Registros[[#This Row],[idade]]&lt;18,23.99,IF(Registros[[#This Row],[idade]]&lt;=25,49.9,IF(Registros[[#This Row],[idade]]&lt;=50,145.2,175.45)))</f>
        <v>49.9</v>
      </c>
      <c r="Q150">
        <v>1</v>
      </c>
      <c r="R150">
        <v>5</v>
      </c>
      <c r="T150">
        <v>2</v>
      </c>
      <c r="U150" t="s">
        <v>2</v>
      </c>
      <c r="V150" t="s">
        <v>19</v>
      </c>
    </row>
    <row r="151" spans="1:22" x14ac:dyDescent="0.3">
      <c r="A151">
        <v>150</v>
      </c>
      <c r="B151">
        <v>27124627276</v>
      </c>
      <c r="C151">
        <v>4</v>
      </c>
      <c r="D151" s="1">
        <v>30538</v>
      </c>
      <c r="E151" s="3">
        <f>2023-YEAR(Registros[[#This Row],[data_nascimento]])</f>
        <v>40</v>
      </c>
      <c r="F151" s="1">
        <v>43131</v>
      </c>
      <c r="H151">
        <v>220</v>
      </c>
      <c r="I151">
        <v>7</v>
      </c>
      <c r="J151" s="3">
        <v>469.69999999999993</v>
      </c>
      <c r="K151">
        <v>21.85</v>
      </c>
      <c r="L151">
        <v>2013</v>
      </c>
      <c r="O151">
        <f>IF(Registros[[#This Row],[idade]]&lt;18,311.43,IF(Registros[[#This Row],[idade]]&lt;=25,488.58,IF(Registros[[#This Row],[idade]]&lt;=50,772.77,850.05)))</f>
        <v>772.77</v>
      </c>
      <c r="P151">
        <f>IF(Registros[[#This Row],[idade]]&lt;18,23.99,IF(Registros[[#This Row],[idade]]&lt;=25,49.9,IF(Registros[[#This Row],[idade]]&lt;=50,145.2,175.45)))</f>
        <v>145.19999999999999</v>
      </c>
      <c r="Q151">
        <v>1</v>
      </c>
      <c r="R151">
        <v>12</v>
      </c>
      <c r="T151">
        <v>2</v>
      </c>
      <c r="U151" t="s">
        <v>3</v>
      </c>
      <c r="V151" t="s">
        <v>21</v>
      </c>
    </row>
    <row r="152" spans="1:22" x14ac:dyDescent="0.3">
      <c r="A152">
        <v>151</v>
      </c>
      <c r="B152">
        <v>82931651235</v>
      </c>
      <c r="C152">
        <v>5</v>
      </c>
      <c r="D152" s="1">
        <v>33598</v>
      </c>
      <c r="E152" s="3">
        <f>2023-YEAR(Registros[[#This Row],[data_nascimento]])</f>
        <v>32</v>
      </c>
      <c r="F152" s="1">
        <v>43131</v>
      </c>
      <c r="H152">
        <v>220</v>
      </c>
      <c r="I152">
        <v>3</v>
      </c>
      <c r="J152" s="3">
        <v>205</v>
      </c>
      <c r="K152">
        <v>5.75</v>
      </c>
      <c r="L152">
        <v>2050</v>
      </c>
      <c r="O152">
        <f>IF(Registros[[#This Row],[idade]]&lt;18,311.43,IF(Registros[[#This Row],[idade]]&lt;=25,488.58,IF(Registros[[#This Row],[idade]]&lt;=50,772.77,850.05)))</f>
        <v>772.77</v>
      </c>
      <c r="P152">
        <f>IF(Registros[[#This Row],[idade]]&lt;18,23.99,IF(Registros[[#This Row],[idade]]&lt;=25,49.9,IF(Registros[[#This Row],[idade]]&lt;=50,145.2,175.45)))</f>
        <v>145.19999999999999</v>
      </c>
      <c r="Q152">
        <v>2</v>
      </c>
      <c r="R152">
        <v>7</v>
      </c>
      <c r="T152">
        <v>3</v>
      </c>
      <c r="U152" t="s">
        <v>2</v>
      </c>
      <c r="V152" t="s">
        <v>21</v>
      </c>
    </row>
    <row r="153" spans="1:22" x14ac:dyDescent="0.3">
      <c r="A153">
        <v>152</v>
      </c>
      <c r="B153">
        <v>61385809173</v>
      </c>
      <c r="C153">
        <v>4</v>
      </c>
      <c r="D153" s="1">
        <v>33581</v>
      </c>
      <c r="E153" s="3">
        <f>2023-YEAR(Registros[[#This Row],[data_nascimento]])</f>
        <v>32</v>
      </c>
      <c r="F153" s="1">
        <v>43131</v>
      </c>
      <c r="H153">
        <v>220</v>
      </c>
      <c r="I153">
        <v>12</v>
      </c>
      <c r="J153" s="3">
        <v>596</v>
      </c>
      <c r="K153">
        <v>18.399999999999999</v>
      </c>
      <c r="L153">
        <v>1490</v>
      </c>
      <c r="O153">
        <f>IF(Registros[[#This Row],[idade]]&lt;18,311.43,IF(Registros[[#This Row],[idade]]&lt;=25,488.58,IF(Registros[[#This Row],[idade]]&lt;=50,772.77,850.05)))</f>
        <v>772.77</v>
      </c>
      <c r="P153">
        <f>IF(Registros[[#This Row],[idade]]&lt;18,23.99,IF(Registros[[#This Row],[idade]]&lt;=25,49.9,IF(Registros[[#This Row],[idade]]&lt;=50,145.2,175.45)))</f>
        <v>145.19999999999999</v>
      </c>
      <c r="Q153">
        <v>4</v>
      </c>
      <c r="R153">
        <v>23</v>
      </c>
      <c r="T153">
        <v>3</v>
      </c>
      <c r="U153" t="s">
        <v>2</v>
      </c>
      <c r="V153" t="s">
        <v>19</v>
      </c>
    </row>
    <row r="154" spans="1:22" x14ac:dyDescent="0.3">
      <c r="A154">
        <v>153</v>
      </c>
      <c r="B154">
        <v>30547221827</v>
      </c>
      <c r="C154">
        <v>4</v>
      </c>
      <c r="D154" s="1">
        <v>30419</v>
      </c>
      <c r="E154" s="3">
        <f>2023-YEAR(Registros[[#This Row],[data_nascimento]])</f>
        <v>40</v>
      </c>
      <c r="F154" s="1">
        <v>43131</v>
      </c>
      <c r="H154">
        <v>220</v>
      </c>
      <c r="I154">
        <v>3</v>
      </c>
      <c r="J154" s="3">
        <v>135.4</v>
      </c>
      <c r="K154">
        <v>12.65</v>
      </c>
      <c r="L154">
        <v>1354</v>
      </c>
      <c r="O154">
        <f>IF(Registros[[#This Row],[idade]]&lt;18,311.43,IF(Registros[[#This Row],[idade]]&lt;=25,488.58,IF(Registros[[#This Row],[idade]]&lt;=50,772.77,850.05)))</f>
        <v>772.77</v>
      </c>
      <c r="P154">
        <f>IF(Registros[[#This Row],[idade]]&lt;18,23.99,IF(Registros[[#This Row],[idade]]&lt;=25,49.9,IF(Registros[[#This Row],[idade]]&lt;=50,145.2,175.45)))</f>
        <v>145.19999999999999</v>
      </c>
      <c r="Q154">
        <v>4</v>
      </c>
      <c r="R154">
        <v>24</v>
      </c>
      <c r="T154">
        <v>3</v>
      </c>
      <c r="U154" t="s">
        <v>3</v>
      </c>
      <c r="V154" t="s">
        <v>18</v>
      </c>
    </row>
    <row r="155" spans="1:22" x14ac:dyDescent="0.3">
      <c r="A155">
        <v>154</v>
      </c>
      <c r="B155">
        <v>13719233617</v>
      </c>
      <c r="C155">
        <v>7</v>
      </c>
      <c r="D155" s="1">
        <v>28217</v>
      </c>
      <c r="E155" s="3">
        <f>2023-YEAR(Registros[[#This Row],[data_nascimento]])</f>
        <v>46</v>
      </c>
      <c r="F155" s="1">
        <v>43133</v>
      </c>
      <c r="H155">
        <v>220</v>
      </c>
      <c r="I155">
        <v>12</v>
      </c>
      <c r="J155" s="3">
        <v>2288</v>
      </c>
      <c r="K155">
        <v>8.75</v>
      </c>
      <c r="L155">
        <v>5720</v>
      </c>
      <c r="M155">
        <f>Registros[[#This Row],[salario]]*0.06</f>
        <v>343.2</v>
      </c>
      <c r="N155">
        <f>Registros[[#This Row],[salario]]*5%</f>
        <v>286</v>
      </c>
      <c r="O155">
        <f>IF(Registros[[#This Row],[idade]]&lt;18,311.43,IF(Registros[[#This Row],[idade]]&lt;=25,488.58,IF(Registros[[#This Row],[idade]]&lt;=50,772.77,850.05)))</f>
        <v>772.77</v>
      </c>
      <c r="P155">
        <f>IF(Registros[[#This Row],[idade]]&lt;18,23.99,IF(Registros[[#This Row],[idade]]&lt;=25,49.9,IF(Registros[[#This Row],[idade]]&lt;=50,145.2,175.45)))</f>
        <v>145.19999999999999</v>
      </c>
      <c r="Q155">
        <v>5</v>
      </c>
      <c r="R155">
        <v>4</v>
      </c>
      <c r="T155">
        <v>3</v>
      </c>
      <c r="U155" t="s">
        <v>2</v>
      </c>
      <c r="V155" t="s">
        <v>22</v>
      </c>
    </row>
    <row r="156" spans="1:22" x14ac:dyDescent="0.3">
      <c r="A156">
        <v>155</v>
      </c>
      <c r="B156">
        <v>52979462045</v>
      </c>
      <c r="C156">
        <v>6</v>
      </c>
      <c r="D156" s="1">
        <v>32767</v>
      </c>
      <c r="E156" s="3">
        <f>2023-YEAR(Registros[[#This Row],[data_nascimento]])</f>
        <v>34</v>
      </c>
      <c r="F156" s="1">
        <v>43133</v>
      </c>
      <c r="H156">
        <v>220</v>
      </c>
      <c r="I156">
        <v>2</v>
      </c>
      <c r="J156" s="3">
        <v>190.73333333333332</v>
      </c>
      <c r="K156">
        <v>19.25</v>
      </c>
      <c r="L156">
        <v>2861</v>
      </c>
      <c r="M156">
        <f>Registros[[#This Row],[salario]]*0.06</f>
        <v>171.66</v>
      </c>
      <c r="N156">
        <f>Registros[[#This Row],[salario]]*5%</f>
        <v>143.05000000000001</v>
      </c>
      <c r="O156">
        <f>IF(Registros[[#This Row],[idade]]&lt;18,311.43,IF(Registros[[#This Row],[idade]]&lt;=25,488.58,IF(Registros[[#This Row],[idade]]&lt;=50,772.77,850.05)))</f>
        <v>772.77</v>
      </c>
      <c r="P156">
        <f>IF(Registros[[#This Row],[idade]]&lt;18,23.99,IF(Registros[[#This Row],[idade]]&lt;=25,49.9,IF(Registros[[#This Row],[idade]]&lt;=50,145.2,175.45)))</f>
        <v>145.19999999999999</v>
      </c>
      <c r="Q156">
        <v>3</v>
      </c>
      <c r="R156">
        <v>6</v>
      </c>
      <c r="T156">
        <v>2</v>
      </c>
      <c r="U156" t="s">
        <v>3</v>
      </c>
      <c r="V156" t="s">
        <v>19</v>
      </c>
    </row>
    <row r="157" spans="1:22" x14ac:dyDescent="0.3">
      <c r="A157">
        <v>156</v>
      </c>
      <c r="B157">
        <v>98318269136</v>
      </c>
      <c r="C157">
        <v>7</v>
      </c>
      <c r="D157" s="1">
        <v>34168</v>
      </c>
      <c r="E157" s="3">
        <f>2023-YEAR(Registros[[#This Row],[data_nascimento]])</f>
        <v>30</v>
      </c>
      <c r="F157" s="1">
        <v>43133</v>
      </c>
      <c r="H157">
        <v>220</v>
      </c>
      <c r="I157">
        <v>2</v>
      </c>
      <c r="J157" s="3">
        <v>491.06666666666666</v>
      </c>
      <c r="K157">
        <v>8.75</v>
      </c>
      <c r="L157">
        <v>7366</v>
      </c>
      <c r="M157">
        <f>Registros[[#This Row],[salario]]*0.06</f>
        <v>441.96</v>
      </c>
      <c r="N157">
        <f>Registros[[#This Row],[salario]]*5%</f>
        <v>368.3</v>
      </c>
      <c r="O157">
        <f>IF(Registros[[#This Row],[idade]]&lt;18,311.43,IF(Registros[[#This Row],[idade]]&lt;=25,488.58,IF(Registros[[#This Row],[idade]]&lt;=50,772.77,850.05)))</f>
        <v>772.77</v>
      </c>
      <c r="P157">
        <f>IF(Registros[[#This Row],[idade]]&lt;18,23.99,IF(Registros[[#This Row],[idade]]&lt;=25,49.9,IF(Registros[[#This Row],[idade]]&lt;=50,145.2,175.45)))</f>
        <v>145.19999999999999</v>
      </c>
      <c r="Q157">
        <v>1</v>
      </c>
      <c r="R157">
        <v>19</v>
      </c>
      <c r="T157">
        <v>2</v>
      </c>
      <c r="U157" t="s">
        <v>2</v>
      </c>
      <c r="V157" t="s">
        <v>21</v>
      </c>
    </row>
    <row r="158" spans="1:22" x14ac:dyDescent="0.3">
      <c r="A158">
        <v>157</v>
      </c>
      <c r="B158">
        <v>71884950579</v>
      </c>
      <c r="C158">
        <v>5</v>
      </c>
      <c r="D158" s="1">
        <v>28417</v>
      </c>
      <c r="E158" s="3">
        <f>2023-YEAR(Registros[[#This Row],[data_nascimento]])</f>
        <v>46</v>
      </c>
      <c r="F158" s="1">
        <v>43133</v>
      </c>
      <c r="H158">
        <v>220</v>
      </c>
      <c r="I158">
        <v>6</v>
      </c>
      <c r="J158" s="3">
        <v>1205.2</v>
      </c>
      <c r="K158">
        <v>31.5</v>
      </c>
      <c r="L158">
        <v>6026</v>
      </c>
      <c r="M158">
        <f>Registros[[#This Row],[salario]]*0.06</f>
        <v>361.56</v>
      </c>
      <c r="N158">
        <f>Registros[[#This Row],[salario]]*5%</f>
        <v>301.3</v>
      </c>
      <c r="O158">
        <f>IF(Registros[[#This Row],[idade]]&lt;18,311.43,IF(Registros[[#This Row],[idade]]&lt;=25,488.58,IF(Registros[[#This Row],[idade]]&lt;=50,772.77,850.05)))</f>
        <v>772.77</v>
      </c>
      <c r="P158">
        <f>IF(Registros[[#This Row],[idade]]&lt;18,23.99,IF(Registros[[#This Row],[idade]]&lt;=25,49.9,IF(Registros[[#This Row],[idade]]&lt;=50,145.2,175.45)))</f>
        <v>145.19999999999999</v>
      </c>
      <c r="Q158">
        <v>1</v>
      </c>
      <c r="R158">
        <v>8</v>
      </c>
      <c r="T158">
        <v>2</v>
      </c>
      <c r="U158" t="s">
        <v>2</v>
      </c>
      <c r="V158" t="s">
        <v>21</v>
      </c>
    </row>
    <row r="159" spans="1:22" x14ac:dyDescent="0.3">
      <c r="A159">
        <v>158</v>
      </c>
      <c r="B159">
        <v>76011627979</v>
      </c>
      <c r="C159">
        <v>6</v>
      </c>
      <c r="D159" s="1">
        <v>29235</v>
      </c>
      <c r="E159" s="3">
        <f>2023-YEAR(Registros[[#This Row],[data_nascimento]])</f>
        <v>43</v>
      </c>
      <c r="F159" s="1">
        <v>43133</v>
      </c>
      <c r="H159">
        <v>220</v>
      </c>
      <c r="I159">
        <v>9</v>
      </c>
      <c r="J159" s="3">
        <v>486</v>
      </c>
      <c r="K159">
        <v>12.25</v>
      </c>
      <c r="L159">
        <v>1620</v>
      </c>
      <c r="M159">
        <f>Registros[[#This Row],[salario]]*0.06</f>
        <v>97.2</v>
      </c>
      <c r="N159">
        <f>Registros[[#This Row],[salario]]*5%</f>
        <v>81</v>
      </c>
      <c r="O159">
        <f>IF(Registros[[#This Row],[idade]]&lt;18,311.43,IF(Registros[[#This Row],[idade]]&lt;=25,488.58,IF(Registros[[#This Row],[idade]]&lt;=50,772.77,850.05)))</f>
        <v>772.77</v>
      </c>
      <c r="P159">
        <f>IF(Registros[[#This Row],[idade]]&lt;18,23.99,IF(Registros[[#This Row],[idade]]&lt;=25,49.9,IF(Registros[[#This Row],[idade]]&lt;=50,145.2,175.45)))</f>
        <v>145.19999999999999</v>
      </c>
      <c r="Q159">
        <v>5</v>
      </c>
      <c r="R159">
        <v>26</v>
      </c>
      <c r="T159">
        <v>3</v>
      </c>
      <c r="U159" t="s">
        <v>2</v>
      </c>
      <c r="V159" t="s">
        <v>19</v>
      </c>
    </row>
    <row r="160" spans="1:22" x14ac:dyDescent="0.3">
      <c r="A160">
        <v>159</v>
      </c>
      <c r="B160">
        <v>85070554136</v>
      </c>
      <c r="C160">
        <v>6</v>
      </c>
      <c r="D160" s="1">
        <v>38412</v>
      </c>
      <c r="E160" s="3">
        <f>2023-YEAR(Registros[[#This Row],[data_nascimento]])</f>
        <v>18</v>
      </c>
      <c r="F160" s="1">
        <v>43133</v>
      </c>
      <c r="H160">
        <v>220</v>
      </c>
      <c r="I160">
        <v>8</v>
      </c>
      <c r="J160" s="3">
        <v>924.8</v>
      </c>
      <c r="K160">
        <v>7</v>
      </c>
      <c r="L160">
        <v>3468</v>
      </c>
      <c r="M160">
        <f>Registros[[#This Row],[salario]]*0.06</f>
        <v>208.07999999999998</v>
      </c>
      <c r="N160">
        <f>Registros[[#This Row],[salario]]*5%</f>
        <v>173.4</v>
      </c>
      <c r="O160">
        <f>IF(Registros[[#This Row],[idade]]&lt;18,311.43,IF(Registros[[#This Row],[idade]]&lt;=25,488.58,IF(Registros[[#This Row],[idade]]&lt;=50,772.77,850.05)))</f>
        <v>488.58</v>
      </c>
      <c r="P160">
        <f>IF(Registros[[#This Row],[idade]]&lt;18,23.99,IF(Registros[[#This Row],[idade]]&lt;=25,49.9,IF(Registros[[#This Row],[idade]]&lt;=50,145.2,175.45)))</f>
        <v>49.9</v>
      </c>
      <c r="Q160">
        <v>4</v>
      </c>
      <c r="R160">
        <v>13</v>
      </c>
      <c r="T160">
        <v>3</v>
      </c>
      <c r="U160" t="s">
        <v>2</v>
      </c>
      <c r="V160" t="s">
        <v>21</v>
      </c>
    </row>
    <row r="161" spans="1:22" x14ac:dyDescent="0.3">
      <c r="A161">
        <v>160</v>
      </c>
      <c r="B161">
        <v>91596954436</v>
      </c>
      <c r="C161">
        <v>6</v>
      </c>
      <c r="D161" s="1">
        <v>27506</v>
      </c>
      <c r="E161" s="3">
        <f>2023-YEAR(Registros[[#This Row],[data_nascimento]])</f>
        <v>48</v>
      </c>
      <c r="F161" s="1">
        <v>43133</v>
      </c>
      <c r="H161">
        <v>220</v>
      </c>
      <c r="I161">
        <v>19</v>
      </c>
      <c r="J161" s="3">
        <v>1780.3</v>
      </c>
      <c r="K161">
        <v>35</v>
      </c>
      <c r="L161">
        <v>2811</v>
      </c>
      <c r="M161">
        <f>Registros[[#This Row],[salario]]*0.06</f>
        <v>168.66</v>
      </c>
      <c r="N161">
        <f>Registros[[#This Row],[salario]]*5%</f>
        <v>140.55000000000001</v>
      </c>
      <c r="O161">
        <f>IF(Registros[[#This Row],[idade]]&lt;18,311.43,IF(Registros[[#This Row],[idade]]&lt;=25,488.58,IF(Registros[[#This Row],[idade]]&lt;=50,772.77,850.05)))</f>
        <v>772.77</v>
      </c>
      <c r="P161">
        <f>IF(Registros[[#This Row],[idade]]&lt;18,23.99,IF(Registros[[#This Row],[idade]]&lt;=25,49.9,IF(Registros[[#This Row],[idade]]&lt;=50,145.2,175.45)))</f>
        <v>145.19999999999999</v>
      </c>
      <c r="Q161">
        <v>4</v>
      </c>
      <c r="R161">
        <v>9</v>
      </c>
      <c r="T161">
        <v>3</v>
      </c>
      <c r="U161" t="s">
        <v>3</v>
      </c>
      <c r="V161" t="s">
        <v>21</v>
      </c>
    </row>
    <row r="162" spans="1:22" x14ac:dyDescent="0.3">
      <c r="A162">
        <v>161</v>
      </c>
      <c r="B162">
        <v>33222297646</v>
      </c>
      <c r="C162">
        <v>4</v>
      </c>
      <c r="D162" s="1">
        <v>38166</v>
      </c>
      <c r="E162" s="3">
        <f>2023-YEAR(Registros[[#This Row],[data_nascimento]])</f>
        <v>19</v>
      </c>
      <c r="F162" s="1">
        <v>43133</v>
      </c>
      <c r="H162">
        <v>220</v>
      </c>
      <c r="I162">
        <v>14</v>
      </c>
      <c r="J162" s="3">
        <v>2856.9333333333334</v>
      </c>
      <c r="K162">
        <v>31.5</v>
      </c>
      <c r="L162">
        <v>6122</v>
      </c>
      <c r="M162">
        <f>Registros[[#This Row],[salario]]*0.06</f>
        <v>367.32</v>
      </c>
      <c r="N162">
        <f>Registros[[#This Row],[salario]]*5%</f>
        <v>306.10000000000002</v>
      </c>
      <c r="O162">
        <f>IF(Registros[[#This Row],[idade]]&lt;18,311.43,IF(Registros[[#This Row],[idade]]&lt;=25,488.58,IF(Registros[[#This Row],[idade]]&lt;=50,772.77,850.05)))</f>
        <v>488.58</v>
      </c>
      <c r="P162">
        <f>IF(Registros[[#This Row],[idade]]&lt;18,23.99,IF(Registros[[#This Row],[idade]]&lt;=25,49.9,IF(Registros[[#This Row],[idade]]&lt;=50,145.2,175.45)))</f>
        <v>49.9</v>
      </c>
      <c r="Q162">
        <v>2</v>
      </c>
      <c r="R162">
        <v>15</v>
      </c>
      <c r="T162">
        <v>3</v>
      </c>
      <c r="U162" t="s">
        <v>3</v>
      </c>
      <c r="V162" t="s">
        <v>18</v>
      </c>
    </row>
    <row r="163" spans="1:22" x14ac:dyDescent="0.3">
      <c r="A163">
        <v>162</v>
      </c>
      <c r="B163">
        <v>48896543850</v>
      </c>
      <c r="C163">
        <v>6</v>
      </c>
      <c r="D163" s="1">
        <v>35990</v>
      </c>
      <c r="E163" s="3">
        <f>2023-YEAR(Registros[[#This Row],[data_nascimento]])</f>
        <v>25</v>
      </c>
      <c r="F163" s="1">
        <v>43133</v>
      </c>
      <c r="H163">
        <v>220</v>
      </c>
      <c r="I163">
        <v>14</v>
      </c>
      <c r="J163" s="3">
        <v>911.86666666666679</v>
      </c>
      <c r="K163">
        <v>24.5</v>
      </c>
      <c r="L163">
        <v>1954</v>
      </c>
      <c r="M163">
        <f>Registros[[#This Row],[salario]]*0.06</f>
        <v>117.24</v>
      </c>
      <c r="N163">
        <f>Registros[[#This Row],[salario]]*5%</f>
        <v>97.7</v>
      </c>
      <c r="O163">
        <f>IF(Registros[[#This Row],[idade]]&lt;18,311.43,IF(Registros[[#This Row],[idade]]&lt;=25,488.58,IF(Registros[[#This Row],[idade]]&lt;=50,772.77,850.05)))</f>
        <v>488.58</v>
      </c>
      <c r="P163">
        <f>IF(Registros[[#This Row],[idade]]&lt;18,23.99,IF(Registros[[#This Row],[idade]]&lt;=25,49.9,IF(Registros[[#This Row],[idade]]&lt;=50,145.2,175.45)))</f>
        <v>49.9</v>
      </c>
      <c r="Q163">
        <v>4</v>
      </c>
      <c r="R163">
        <v>7</v>
      </c>
      <c r="T163">
        <v>2</v>
      </c>
      <c r="U163" t="s">
        <v>3</v>
      </c>
      <c r="V163" t="s">
        <v>18</v>
      </c>
    </row>
    <row r="164" spans="1:22" x14ac:dyDescent="0.3">
      <c r="A164">
        <v>163</v>
      </c>
      <c r="B164">
        <v>35365466193</v>
      </c>
      <c r="C164">
        <v>4</v>
      </c>
      <c r="D164" s="1">
        <v>28517</v>
      </c>
      <c r="E164" s="3">
        <f>2023-YEAR(Registros[[#This Row],[data_nascimento]])</f>
        <v>45</v>
      </c>
      <c r="F164" s="1">
        <v>43133</v>
      </c>
      <c r="H164">
        <v>220</v>
      </c>
      <c r="I164">
        <v>2</v>
      </c>
      <c r="J164" s="3">
        <v>302.26666666666665</v>
      </c>
      <c r="K164">
        <v>29.75</v>
      </c>
      <c r="L164">
        <v>4534</v>
      </c>
      <c r="M164">
        <f>Registros[[#This Row],[salario]]*0.06</f>
        <v>272.03999999999996</v>
      </c>
      <c r="N164">
        <f>Registros[[#This Row],[salario]]*5%</f>
        <v>226.70000000000002</v>
      </c>
      <c r="O164">
        <f>IF(Registros[[#This Row],[idade]]&lt;18,311.43,IF(Registros[[#This Row],[idade]]&lt;=25,488.58,IF(Registros[[#This Row],[idade]]&lt;=50,772.77,850.05)))</f>
        <v>772.77</v>
      </c>
      <c r="P164">
        <f>IF(Registros[[#This Row],[idade]]&lt;18,23.99,IF(Registros[[#This Row],[idade]]&lt;=25,49.9,IF(Registros[[#This Row],[idade]]&lt;=50,145.2,175.45)))</f>
        <v>145.19999999999999</v>
      </c>
      <c r="Q164">
        <v>5</v>
      </c>
      <c r="R164">
        <v>12</v>
      </c>
      <c r="T164">
        <v>2</v>
      </c>
      <c r="U164" t="s">
        <v>3</v>
      </c>
      <c r="V164" t="s">
        <v>21</v>
      </c>
    </row>
    <row r="165" spans="1:22" x14ac:dyDescent="0.3">
      <c r="A165">
        <v>164</v>
      </c>
      <c r="B165">
        <v>57658320792</v>
      </c>
      <c r="C165">
        <v>7</v>
      </c>
      <c r="D165" s="1">
        <v>30212</v>
      </c>
      <c r="E165" s="3">
        <f>2023-YEAR(Registros[[#This Row],[data_nascimento]])</f>
        <v>41</v>
      </c>
      <c r="F165" s="1">
        <v>43133</v>
      </c>
      <c r="H165">
        <v>220</v>
      </c>
      <c r="I165">
        <v>16</v>
      </c>
      <c r="J165" s="3">
        <v>2073.0666666666666</v>
      </c>
      <c r="K165">
        <v>15.75</v>
      </c>
      <c r="L165">
        <v>3887</v>
      </c>
      <c r="M165">
        <f>Registros[[#This Row],[salario]]*0.06</f>
        <v>233.22</v>
      </c>
      <c r="N165">
        <f>Registros[[#This Row],[salario]]*5%</f>
        <v>194.35000000000002</v>
      </c>
      <c r="O165">
        <f>IF(Registros[[#This Row],[idade]]&lt;18,311.43,IF(Registros[[#This Row],[idade]]&lt;=25,488.58,IF(Registros[[#This Row],[idade]]&lt;=50,772.77,850.05)))</f>
        <v>772.77</v>
      </c>
      <c r="P165">
        <f>IF(Registros[[#This Row],[idade]]&lt;18,23.99,IF(Registros[[#This Row],[idade]]&lt;=25,49.9,IF(Registros[[#This Row],[idade]]&lt;=50,145.2,175.45)))</f>
        <v>145.19999999999999</v>
      </c>
      <c r="Q165">
        <v>4</v>
      </c>
      <c r="R165">
        <v>25</v>
      </c>
      <c r="T165">
        <v>2</v>
      </c>
      <c r="U165" t="s">
        <v>2</v>
      </c>
      <c r="V165" t="s">
        <v>19</v>
      </c>
    </row>
    <row r="166" spans="1:22" x14ac:dyDescent="0.3">
      <c r="A166">
        <v>165</v>
      </c>
      <c r="B166">
        <v>24700988820</v>
      </c>
      <c r="C166">
        <v>7</v>
      </c>
      <c r="D166" s="1">
        <v>39219</v>
      </c>
      <c r="E166" s="3">
        <f>2023-YEAR(Registros[[#This Row],[data_nascimento]])</f>
        <v>16</v>
      </c>
      <c r="F166" s="1">
        <v>43133</v>
      </c>
      <c r="H166">
        <v>120</v>
      </c>
      <c r="I166">
        <v>3</v>
      </c>
      <c r="J166" s="3">
        <v>433.5</v>
      </c>
      <c r="K166">
        <v>29.75</v>
      </c>
      <c r="L166">
        <v>4335</v>
      </c>
      <c r="M166">
        <f>Registros[[#This Row],[salario]]*0.06</f>
        <v>260.09999999999997</v>
      </c>
      <c r="N166">
        <f>Registros[[#This Row],[salario]]*5%</f>
        <v>216.75</v>
      </c>
      <c r="O166">
        <f>IF(Registros[[#This Row],[idade]]&lt;18,311.43,IF(Registros[[#This Row],[idade]]&lt;=25,488.58,IF(Registros[[#This Row],[idade]]&lt;=50,772.77,850.05)))</f>
        <v>311.43</v>
      </c>
      <c r="P166">
        <f>IF(Registros[[#This Row],[idade]]&lt;18,23.99,IF(Registros[[#This Row],[idade]]&lt;=25,49.9,IF(Registros[[#This Row],[idade]]&lt;=50,145.2,175.45)))</f>
        <v>23.99</v>
      </c>
      <c r="Q166">
        <v>1</v>
      </c>
      <c r="R166">
        <v>22</v>
      </c>
      <c r="T166">
        <v>2</v>
      </c>
      <c r="U166" t="s">
        <v>2</v>
      </c>
      <c r="V166" t="s">
        <v>18</v>
      </c>
    </row>
    <row r="167" spans="1:22" x14ac:dyDescent="0.3">
      <c r="A167">
        <v>166</v>
      </c>
      <c r="B167">
        <v>23818920989</v>
      </c>
      <c r="C167">
        <v>6</v>
      </c>
      <c r="D167" s="1">
        <v>34048</v>
      </c>
      <c r="E167" s="3">
        <f>2023-YEAR(Registros[[#This Row],[data_nascimento]])</f>
        <v>30</v>
      </c>
      <c r="F167" s="1">
        <v>43133</v>
      </c>
      <c r="H167">
        <v>220</v>
      </c>
      <c r="I167">
        <v>12</v>
      </c>
      <c r="J167" s="3">
        <v>1482.4</v>
      </c>
      <c r="K167">
        <v>3.5</v>
      </c>
      <c r="L167">
        <v>3706</v>
      </c>
      <c r="M167">
        <f>Registros[[#This Row],[salario]]*0.06</f>
        <v>222.35999999999999</v>
      </c>
      <c r="N167">
        <f>Registros[[#This Row],[salario]]*5%</f>
        <v>185.3</v>
      </c>
      <c r="O167">
        <f>IF(Registros[[#This Row],[idade]]&lt;18,311.43,IF(Registros[[#This Row],[idade]]&lt;=25,488.58,IF(Registros[[#This Row],[idade]]&lt;=50,772.77,850.05)))</f>
        <v>772.77</v>
      </c>
      <c r="P167">
        <f>IF(Registros[[#This Row],[idade]]&lt;18,23.99,IF(Registros[[#This Row],[idade]]&lt;=25,49.9,IF(Registros[[#This Row],[idade]]&lt;=50,145.2,175.45)))</f>
        <v>145.19999999999999</v>
      </c>
      <c r="Q167">
        <v>4</v>
      </c>
      <c r="R167">
        <v>2</v>
      </c>
      <c r="T167">
        <v>2</v>
      </c>
      <c r="U167" t="s">
        <v>2</v>
      </c>
      <c r="V167" t="s">
        <v>18</v>
      </c>
    </row>
    <row r="168" spans="1:22" x14ac:dyDescent="0.3">
      <c r="A168">
        <v>167</v>
      </c>
      <c r="B168">
        <v>52974795273</v>
      </c>
      <c r="C168">
        <v>4</v>
      </c>
      <c r="D168" s="1">
        <v>31038</v>
      </c>
      <c r="E168" s="3">
        <f>2023-YEAR(Registros[[#This Row],[data_nascimento]])</f>
        <v>39</v>
      </c>
      <c r="F168" s="1">
        <v>43133</v>
      </c>
      <c r="H168">
        <v>220</v>
      </c>
      <c r="I168">
        <v>5</v>
      </c>
      <c r="J168" s="3">
        <v>991.5</v>
      </c>
      <c r="K168">
        <v>35</v>
      </c>
      <c r="L168">
        <v>5949</v>
      </c>
      <c r="M168">
        <f>Registros[[#This Row],[salario]]*0.06</f>
        <v>356.94</v>
      </c>
      <c r="N168">
        <f>Registros[[#This Row],[salario]]*5%</f>
        <v>297.45</v>
      </c>
      <c r="O168">
        <f>IF(Registros[[#This Row],[idade]]&lt;18,311.43,IF(Registros[[#This Row],[idade]]&lt;=25,488.58,IF(Registros[[#This Row],[idade]]&lt;=50,772.77,850.05)))</f>
        <v>772.77</v>
      </c>
      <c r="P168">
        <f>IF(Registros[[#This Row],[idade]]&lt;18,23.99,IF(Registros[[#This Row],[idade]]&lt;=25,49.9,IF(Registros[[#This Row],[idade]]&lt;=50,145.2,175.45)))</f>
        <v>145.19999999999999</v>
      </c>
      <c r="Q168">
        <v>1</v>
      </c>
      <c r="R168">
        <v>8</v>
      </c>
      <c r="T168">
        <v>2</v>
      </c>
      <c r="U168" t="s">
        <v>3</v>
      </c>
      <c r="V168" t="s">
        <v>21</v>
      </c>
    </row>
    <row r="169" spans="1:22" x14ac:dyDescent="0.3">
      <c r="A169">
        <v>168</v>
      </c>
      <c r="B169">
        <v>51279819733</v>
      </c>
      <c r="C169">
        <v>7</v>
      </c>
      <c r="D169" s="1">
        <v>35698</v>
      </c>
      <c r="E169" s="3">
        <f>2023-YEAR(Registros[[#This Row],[data_nascimento]])</f>
        <v>26</v>
      </c>
      <c r="F169" s="1">
        <v>43133</v>
      </c>
      <c r="H169">
        <v>220</v>
      </c>
      <c r="I169">
        <v>2</v>
      </c>
      <c r="J169" s="3">
        <v>197</v>
      </c>
      <c r="K169">
        <v>31.5</v>
      </c>
      <c r="L169">
        <v>2955</v>
      </c>
      <c r="M169">
        <f>Registros[[#This Row],[salario]]*0.06</f>
        <v>177.29999999999998</v>
      </c>
      <c r="N169">
        <f>Registros[[#This Row],[salario]]*5%</f>
        <v>147.75</v>
      </c>
      <c r="O169">
        <f>IF(Registros[[#This Row],[idade]]&lt;18,311.43,IF(Registros[[#This Row],[idade]]&lt;=25,488.58,IF(Registros[[#This Row],[idade]]&lt;=50,772.77,850.05)))</f>
        <v>772.77</v>
      </c>
      <c r="P169">
        <f>IF(Registros[[#This Row],[idade]]&lt;18,23.99,IF(Registros[[#This Row],[idade]]&lt;=25,49.9,IF(Registros[[#This Row],[idade]]&lt;=50,145.2,175.45)))</f>
        <v>145.19999999999999</v>
      </c>
      <c r="Q169">
        <v>4</v>
      </c>
      <c r="R169">
        <v>16</v>
      </c>
      <c r="T169">
        <v>3</v>
      </c>
      <c r="U169" t="s">
        <v>2</v>
      </c>
      <c r="V169" t="s">
        <v>19</v>
      </c>
    </row>
    <row r="170" spans="1:22" x14ac:dyDescent="0.3">
      <c r="A170">
        <v>169</v>
      </c>
      <c r="B170">
        <v>61341745661</v>
      </c>
      <c r="C170">
        <v>4</v>
      </c>
      <c r="D170" s="1">
        <v>30908</v>
      </c>
      <c r="E170" s="3">
        <f>2023-YEAR(Registros[[#This Row],[data_nascimento]])</f>
        <v>39</v>
      </c>
      <c r="F170" s="1">
        <v>43133</v>
      </c>
      <c r="H170">
        <v>220</v>
      </c>
      <c r="I170">
        <v>13</v>
      </c>
      <c r="J170" s="3">
        <v>2132.8666666666668</v>
      </c>
      <c r="K170">
        <v>8.75</v>
      </c>
      <c r="L170">
        <v>4922</v>
      </c>
      <c r="M170">
        <f>Registros[[#This Row],[salario]]*0.06</f>
        <v>295.32</v>
      </c>
      <c r="N170">
        <f>Registros[[#This Row],[salario]]*5%</f>
        <v>246.10000000000002</v>
      </c>
      <c r="O170">
        <f>IF(Registros[[#This Row],[idade]]&lt;18,311.43,IF(Registros[[#This Row],[idade]]&lt;=25,488.58,IF(Registros[[#This Row],[idade]]&lt;=50,772.77,850.05)))</f>
        <v>772.77</v>
      </c>
      <c r="P170">
        <f>IF(Registros[[#This Row],[idade]]&lt;18,23.99,IF(Registros[[#This Row],[idade]]&lt;=25,49.9,IF(Registros[[#This Row],[idade]]&lt;=50,145.2,175.45)))</f>
        <v>145.19999999999999</v>
      </c>
      <c r="Q170">
        <v>1</v>
      </c>
      <c r="R170">
        <v>8</v>
      </c>
      <c r="T170">
        <v>3</v>
      </c>
      <c r="U170" t="s">
        <v>2</v>
      </c>
      <c r="V170" t="s">
        <v>18</v>
      </c>
    </row>
    <row r="171" spans="1:22" x14ac:dyDescent="0.3">
      <c r="A171">
        <v>170</v>
      </c>
      <c r="B171">
        <v>78047248804</v>
      </c>
      <c r="C171">
        <v>7</v>
      </c>
      <c r="D171" s="1">
        <v>38365</v>
      </c>
      <c r="E171" s="3">
        <f>2023-YEAR(Registros[[#This Row],[data_nascimento]])</f>
        <v>18</v>
      </c>
      <c r="F171" s="1">
        <v>43133</v>
      </c>
      <c r="H171">
        <v>220</v>
      </c>
      <c r="I171">
        <v>6</v>
      </c>
      <c r="J171" s="3">
        <v>782.2</v>
      </c>
      <c r="K171">
        <v>7</v>
      </c>
      <c r="L171">
        <v>3911</v>
      </c>
      <c r="M171">
        <f>Registros[[#This Row],[salario]]*0.06</f>
        <v>234.66</v>
      </c>
      <c r="N171">
        <f>Registros[[#This Row],[salario]]*5%</f>
        <v>195.55</v>
      </c>
      <c r="O171">
        <f>IF(Registros[[#This Row],[idade]]&lt;18,311.43,IF(Registros[[#This Row],[idade]]&lt;=25,488.58,IF(Registros[[#This Row],[idade]]&lt;=50,772.77,850.05)))</f>
        <v>488.58</v>
      </c>
      <c r="P171">
        <f>IF(Registros[[#This Row],[idade]]&lt;18,23.99,IF(Registros[[#This Row],[idade]]&lt;=25,49.9,IF(Registros[[#This Row],[idade]]&lt;=50,145.2,175.45)))</f>
        <v>49.9</v>
      </c>
      <c r="Q171">
        <v>5</v>
      </c>
      <c r="R171">
        <v>11</v>
      </c>
      <c r="T171">
        <v>3</v>
      </c>
      <c r="U171" t="s">
        <v>2</v>
      </c>
      <c r="V171" t="s">
        <v>21</v>
      </c>
    </row>
    <row r="172" spans="1:22" x14ac:dyDescent="0.3">
      <c r="A172">
        <v>171</v>
      </c>
      <c r="B172">
        <v>20335664641</v>
      </c>
      <c r="C172">
        <v>5</v>
      </c>
      <c r="D172" s="1">
        <v>34236</v>
      </c>
      <c r="E172" s="3">
        <f>2023-YEAR(Registros[[#This Row],[data_nascimento]])</f>
        <v>30</v>
      </c>
      <c r="F172" s="1">
        <v>43133</v>
      </c>
      <c r="H172">
        <v>220</v>
      </c>
      <c r="I172">
        <v>18</v>
      </c>
      <c r="J172" s="3">
        <v>4371</v>
      </c>
      <c r="K172">
        <v>7</v>
      </c>
      <c r="L172">
        <v>7285</v>
      </c>
      <c r="M172">
        <f>Registros[[#This Row],[salario]]*0.06</f>
        <v>437.09999999999997</v>
      </c>
      <c r="N172">
        <f>Registros[[#This Row],[salario]]*5%</f>
        <v>364.25</v>
      </c>
      <c r="O172">
        <f>IF(Registros[[#This Row],[idade]]&lt;18,311.43,IF(Registros[[#This Row],[idade]]&lt;=25,488.58,IF(Registros[[#This Row],[idade]]&lt;=50,772.77,850.05)))</f>
        <v>772.77</v>
      </c>
      <c r="P172">
        <f>IF(Registros[[#This Row],[idade]]&lt;18,23.99,IF(Registros[[#This Row],[idade]]&lt;=25,49.9,IF(Registros[[#This Row],[idade]]&lt;=50,145.2,175.45)))</f>
        <v>145.19999999999999</v>
      </c>
      <c r="Q172">
        <v>3</v>
      </c>
      <c r="R172">
        <v>16</v>
      </c>
      <c r="T172">
        <v>3</v>
      </c>
      <c r="U172" t="s">
        <v>3</v>
      </c>
      <c r="V172" t="s">
        <v>19</v>
      </c>
    </row>
    <row r="173" spans="1:22" x14ac:dyDescent="0.3">
      <c r="A173">
        <v>172</v>
      </c>
      <c r="B173">
        <v>52746373703</v>
      </c>
      <c r="C173">
        <v>6</v>
      </c>
      <c r="D173" s="1">
        <v>32934</v>
      </c>
      <c r="E173" s="3">
        <f>2023-YEAR(Registros[[#This Row],[data_nascimento]])</f>
        <v>33</v>
      </c>
      <c r="F173" s="1">
        <v>43133</v>
      </c>
      <c r="H173">
        <v>220</v>
      </c>
      <c r="I173">
        <v>13</v>
      </c>
      <c r="J173" s="3">
        <v>2948.4</v>
      </c>
      <c r="K173">
        <v>22.75</v>
      </c>
      <c r="L173">
        <v>6804</v>
      </c>
      <c r="M173">
        <f>Registros[[#This Row],[salario]]*0.06</f>
        <v>408.24</v>
      </c>
      <c r="N173">
        <f>Registros[[#This Row],[salario]]*5%</f>
        <v>340.20000000000005</v>
      </c>
      <c r="O173">
        <f>IF(Registros[[#This Row],[idade]]&lt;18,311.43,IF(Registros[[#This Row],[idade]]&lt;=25,488.58,IF(Registros[[#This Row],[idade]]&lt;=50,772.77,850.05)))</f>
        <v>772.77</v>
      </c>
      <c r="P173">
        <f>IF(Registros[[#This Row],[idade]]&lt;18,23.99,IF(Registros[[#This Row],[idade]]&lt;=25,49.9,IF(Registros[[#This Row],[idade]]&lt;=50,145.2,175.45)))</f>
        <v>145.19999999999999</v>
      </c>
      <c r="Q173">
        <v>3</v>
      </c>
      <c r="R173">
        <v>24</v>
      </c>
      <c r="T173">
        <v>3</v>
      </c>
      <c r="U173" t="s">
        <v>2</v>
      </c>
      <c r="V173" t="s">
        <v>19</v>
      </c>
    </row>
    <row r="174" spans="1:22" x14ac:dyDescent="0.3">
      <c r="A174">
        <v>173</v>
      </c>
      <c r="B174">
        <v>23459829627</v>
      </c>
      <c r="C174">
        <v>4</v>
      </c>
      <c r="D174" s="1">
        <v>28898</v>
      </c>
      <c r="E174" s="3">
        <f>2023-YEAR(Registros[[#This Row],[data_nascimento]])</f>
        <v>44</v>
      </c>
      <c r="F174" s="1">
        <v>43133</v>
      </c>
      <c r="H174">
        <v>220</v>
      </c>
      <c r="I174">
        <v>8</v>
      </c>
      <c r="J174" s="3">
        <v>757.86666666666667</v>
      </c>
      <c r="K174">
        <v>21</v>
      </c>
      <c r="L174">
        <v>2842</v>
      </c>
      <c r="M174">
        <f>Registros[[#This Row],[salario]]*0.06</f>
        <v>170.51999999999998</v>
      </c>
      <c r="N174">
        <v>400</v>
      </c>
      <c r="O174">
        <f>IF(Registros[[#This Row],[idade]]&lt;18,311.43,IF(Registros[[#This Row],[idade]]&lt;=25,488.58,IF(Registros[[#This Row],[idade]]&lt;=50,772.77,850.05)))</f>
        <v>772.77</v>
      </c>
      <c r="P174">
        <f>IF(Registros[[#This Row],[idade]]&lt;18,23.99,IF(Registros[[#This Row],[idade]]&lt;=25,49.9,IF(Registros[[#This Row],[idade]]&lt;=50,145.2,175.45)))</f>
        <v>145.19999999999999</v>
      </c>
      <c r="Q174">
        <v>4</v>
      </c>
      <c r="R174">
        <v>6</v>
      </c>
      <c r="T174">
        <v>2</v>
      </c>
      <c r="U174" t="s">
        <v>3</v>
      </c>
      <c r="V174" t="s">
        <v>19</v>
      </c>
    </row>
    <row r="175" spans="1:22" x14ac:dyDescent="0.3">
      <c r="A175">
        <v>174</v>
      </c>
      <c r="B175">
        <v>88760388652</v>
      </c>
      <c r="C175">
        <v>4</v>
      </c>
      <c r="D175" s="1">
        <v>37850</v>
      </c>
      <c r="E175" s="3">
        <f>2023-YEAR(Registros[[#This Row],[data_nascimento]])</f>
        <v>20</v>
      </c>
      <c r="F175" s="1">
        <v>43133</v>
      </c>
      <c r="H175">
        <v>220</v>
      </c>
      <c r="I175">
        <v>17</v>
      </c>
      <c r="J175" s="3">
        <v>4803.0666666666675</v>
      </c>
      <c r="K175">
        <v>5.25</v>
      </c>
      <c r="L175">
        <v>8476</v>
      </c>
      <c r="M175">
        <f>Registros[[#This Row],[salario]]*0.06</f>
        <v>508.56</v>
      </c>
      <c r="N175">
        <v>400</v>
      </c>
      <c r="O175">
        <f>IF(Registros[[#This Row],[idade]]&lt;18,311.43,IF(Registros[[#This Row],[idade]]&lt;=25,488.58,IF(Registros[[#This Row],[idade]]&lt;=50,772.77,850.05)))</f>
        <v>488.58</v>
      </c>
      <c r="P175">
        <f>IF(Registros[[#This Row],[idade]]&lt;18,23.99,IF(Registros[[#This Row],[idade]]&lt;=25,49.9,IF(Registros[[#This Row],[idade]]&lt;=50,145.2,175.45)))</f>
        <v>49.9</v>
      </c>
      <c r="Q175">
        <v>2</v>
      </c>
      <c r="R175">
        <v>11</v>
      </c>
      <c r="T175">
        <v>2</v>
      </c>
      <c r="U175" t="s">
        <v>2</v>
      </c>
      <c r="V175" t="s">
        <v>21</v>
      </c>
    </row>
    <row r="176" spans="1:22" x14ac:dyDescent="0.3">
      <c r="A176">
        <v>175</v>
      </c>
      <c r="B176">
        <v>35173496928</v>
      </c>
      <c r="C176">
        <v>7</v>
      </c>
      <c r="D176" s="1">
        <v>39429</v>
      </c>
      <c r="E176" s="3">
        <f>2023-YEAR(Registros[[#This Row],[data_nascimento]])</f>
        <v>16</v>
      </c>
      <c r="F176" s="1">
        <v>43133</v>
      </c>
      <c r="H176">
        <v>120</v>
      </c>
      <c r="I176">
        <v>3</v>
      </c>
      <c r="J176" s="3">
        <v>975.8</v>
      </c>
      <c r="K176">
        <v>3.5</v>
      </c>
      <c r="L176">
        <v>9758</v>
      </c>
      <c r="M176">
        <f>Registros[[#This Row],[salario]]*0.06</f>
        <v>585.48</v>
      </c>
      <c r="N176">
        <v>400</v>
      </c>
      <c r="O176">
        <f>IF(Registros[[#This Row],[idade]]&lt;18,311.43,IF(Registros[[#This Row],[idade]]&lt;=25,488.58,IF(Registros[[#This Row],[idade]]&lt;=50,772.77,850.05)))</f>
        <v>311.43</v>
      </c>
      <c r="P176">
        <f>IF(Registros[[#This Row],[idade]]&lt;18,23.99,IF(Registros[[#This Row],[idade]]&lt;=25,49.9,IF(Registros[[#This Row],[idade]]&lt;=50,145.2,175.45)))</f>
        <v>23.99</v>
      </c>
      <c r="Q176">
        <v>2</v>
      </c>
      <c r="R176">
        <v>21</v>
      </c>
      <c r="T176">
        <v>2</v>
      </c>
      <c r="U176" t="s">
        <v>3</v>
      </c>
      <c r="V176" t="s">
        <v>21</v>
      </c>
    </row>
    <row r="177" spans="1:22" x14ac:dyDescent="0.3">
      <c r="A177">
        <v>176</v>
      </c>
      <c r="B177">
        <v>18994815880</v>
      </c>
      <c r="C177">
        <v>4</v>
      </c>
      <c r="D177" s="1">
        <v>36537</v>
      </c>
      <c r="E177" s="3">
        <f>2023-YEAR(Registros[[#This Row],[data_nascimento]])</f>
        <v>23</v>
      </c>
      <c r="F177" s="1">
        <v>43133</v>
      </c>
      <c r="H177">
        <v>220</v>
      </c>
      <c r="I177">
        <v>17</v>
      </c>
      <c r="J177" s="3">
        <v>3913.3999999999996</v>
      </c>
      <c r="K177">
        <v>19.25</v>
      </c>
      <c r="L177">
        <v>6906</v>
      </c>
      <c r="N177">
        <v>400</v>
      </c>
      <c r="O177">
        <f>IF(Registros[[#This Row],[idade]]&lt;18,311.43,IF(Registros[[#This Row],[idade]]&lt;=25,488.58,IF(Registros[[#This Row],[idade]]&lt;=50,772.77,850.05)))</f>
        <v>488.58</v>
      </c>
      <c r="P177">
        <f>IF(Registros[[#This Row],[idade]]&lt;18,23.99,IF(Registros[[#This Row],[idade]]&lt;=25,49.9,IF(Registros[[#This Row],[idade]]&lt;=50,145.2,175.45)))</f>
        <v>49.9</v>
      </c>
      <c r="Q177">
        <v>4</v>
      </c>
      <c r="R177">
        <v>2</v>
      </c>
      <c r="T177">
        <v>3</v>
      </c>
      <c r="U177" t="s">
        <v>3</v>
      </c>
      <c r="V177" t="s">
        <v>19</v>
      </c>
    </row>
    <row r="178" spans="1:22" x14ac:dyDescent="0.3">
      <c r="A178">
        <v>177</v>
      </c>
      <c r="B178">
        <v>38361334139</v>
      </c>
      <c r="C178">
        <v>6</v>
      </c>
      <c r="D178" s="1">
        <v>33461</v>
      </c>
      <c r="E178" s="3">
        <f>2023-YEAR(Registros[[#This Row],[data_nascimento]])</f>
        <v>32</v>
      </c>
      <c r="F178" s="1">
        <v>43133</v>
      </c>
      <c r="H178">
        <v>220</v>
      </c>
      <c r="I178">
        <v>14</v>
      </c>
      <c r="J178" s="3">
        <v>2374.8666666666668</v>
      </c>
      <c r="K178">
        <v>12.25</v>
      </c>
      <c r="L178">
        <v>5089</v>
      </c>
      <c r="N178">
        <v>400</v>
      </c>
      <c r="O178">
        <f>IF(Registros[[#This Row],[idade]]&lt;18,311.43,IF(Registros[[#This Row],[idade]]&lt;=25,488.58,IF(Registros[[#This Row],[idade]]&lt;=50,772.77,850.05)))</f>
        <v>772.77</v>
      </c>
      <c r="P178">
        <f>IF(Registros[[#This Row],[idade]]&lt;18,23.99,IF(Registros[[#This Row],[idade]]&lt;=25,49.9,IF(Registros[[#This Row],[idade]]&lt;=50,145.2,175.45)))</f>
        <v>145.19999999999999</v>
      </c>
      <c r="Q178">
        <v>3</v>
      </c>
      <c r="R178">
        <v>22</v>
      </c>
      <c r="T178">
        <v>3</v>
      </c>
      <c r="U178" t="s">
        <v>2</v>
      </c>
      <c r="V178" t="s">
        <v>22</v>
      </c>
    </row>
    <row r="179" spans="1:22" x14ac:dyDescent="0.3">
      <c r="A179">
        <v>178</v>
      </c>
      <c r="B179">
        <v>43955716026</v>
      </c>
      <c r="C179">
        <v>7</v>
      </c>
      <c r="D179" s="1">
        <v>38994</v>
      </c>
      <c r="E179" s="3">
        <f>2023-YEAR(Registros[[#This Row],[data_nascimento]])</f>
        <v>17</v>
      </c>
      <c r="F179" s="1">
        <v>43133</v>
      </c>
      <c r="H179">
        <v>120</v>
      </c>
      <c r="I179">
        <v>20</v>
      </c>
      <c r="J179" s="3">
        <v>6612</v>
      </c>
      <c r="K179">
        <v>7</v>
      </c>
      <c r="L179">
        <v>9918</v>
      </c>
      <c r="N179">
        <v>400</v>
      </c>
      <c r="O179">
        <f>IF(Registros[[#This Row],[idade]]&lt;18,311.43,IF(Registros[[#This Row],[idade]]&lt;=25,488.58,IF(Registros[[#This Row],[idade]]&lt;=50,772.77,850.05)))</f>
        <v>311.43</v>
      </c>
      <c r="P179">
        <f>IF(Registros[[#This Row],[idade]]&lt;18,23.99,IF(Registros[[#This Row],[idade]]&lt;=25,49.9,IF(Registros[[#This Row],[idade]]&lt;=50,145.2,175.45)))</f>
        <v>23.99</v>
      </c>
      <c r="Q179">
        <v>3</v>
      </c>
      <c r="R179">
        <v>21</v>
      </c>
      <c r="T179">
        <v>2</v>
      </c>
      <c r="U179" t="s">
        <v>3</v>
      </c>
      <c r="V179" t="s">
        <v>19</v>
      </c>
    </row>
    <row r="180" spans="1:22" x14ac:dyDescent="0.3">
      <c r="A180">
        <v>179</v>
      </c>
      <c r="B180">
        <v>19673759739</v>
      </c>
      <c r="C180">
        <v>5</v>
      </c>
      <c r="D180" s="1">
        <v>36429</v>
      </c>
      <c r="E180" s="3">
        <f>2023-YEAR(Registros[[#This Row],[data_nascimento]])</f>
        <v>24</v>
      </c>
      <c r="F180" s="1">
        <v>43133</v>
      </c>
      <c r="H180">
        <v>220</v>
      </c>
      <c r="I180">
        <v>10</v>
      </c>
      <c r="J180" s="3">
        <v>2203</v>
      </c>
      <c r="K180">
        <v>3.5</v>
      </c>
      <c r="L180">
        <v>6609</v>
      </c>
      <c r="N180">
        <v>400</v>
      </c>
      <c r="O180">
        <f>IF(Registros[[#This Row],[idade]]&lt;18,311.43,IF(Registros[[#This Row],[idade]]&lt;=25,488.58,IF(Registros[[#This Row],[idade]]&lt;=50,772.77,850.05)))</f>
        <v>488.58</v>
      </c>
      <c r="P180">
        <f>IF(Registros[[#This Row],[idade]]&lt;18,23.99,IF(Registros[[#This Row],[idade]]&lt;=25,49.9,IF(Registros[[#This Row],[idade]]&lt;=50,145.2,175.45)))</f>
        <v>49.9</v>
      </c>
      <c r="Q180">
        <v>4</v>
      </c>
      <c r="R180">
        <v>18</v>
      </c>
      <c r="T180">
        <v>2</v>
      </c>
      <c r="U180" t="s">
        <v>2</v>
      </c>
      <c r="V180" t="s">
        <v>19</v>
      </c>
    </row>
    <row r="181" spans="1:22" x14ac:dyDescent="0.3">
      <c r="A181">
        <v>180</v>
      </c>
      <c r="B181">
        <v>32935865122</v>
      </c>
      <c r="C181">
        <v>4</v>
      </c>
      <c r="D181" s="1">
        <v>31402</v>
      </c>
      <c r="E181" s="3">
        <f>2023-YEAR(Registros[[#This Row],[data_nascimento]])</f>
        <v>38</v>
      </c>
      <c r="F181" s="1">
        <v>43133</v>
      </c>
      <c r="H181">
        <v>220</v>
      </c>
      <c r="I181">
        <v>12</v>
      </c>
      <c r="J181" s="3">
        <v>1830.4</v>
      </c>
      <c r="K181">
        <v>33.25</v>
      </c>
      <c r="L181">
        <v>4576</v>
      </c>
      <c r="N181">
        <v>400</v>
      </c>
      <c r="O181">
        <f>IF(Registros[[#This Row],[idade]]&lt;18,311.43,IF(Registros[[#This Row],[idade]]&lt;=25,488.58,IF(Registros[[#This Row],[idade]]&lt;=50,772.77,850.05)))</f>
        <v>772.77</v>
      </c>
      <c r="P181">
        <f>IF(Registros[[#This Row],[idade]]&lt;18,23.99,IF(Registros[[#This Row],[idade]]&lt;=25,49.9,IF(Registros[[#This Row],[idade]]&lt;=50,145.2,175.45)))</f>
        <v>145.19999999999999</v>
      </c>
      <c r="Q181">
        <v>3</v>
      </c>
      <c r="R181">
        <v>10</v>
      </c>
      <c r="T181">
        <v>3</v>
      </c>
      <c r="U181" t="s">
        <v>2</v>
      </c>
      <c r="V181" t="s">
        <v>19</v>
      </c>
    </row>
    <row r="182" spans="1:22" x14ac:dyDescent="0.3">
      <c r="A182">
        <v>181</v>
      </c>
      <c r="B182">
        <v>50047644800</v>
      </c>
      <c r="C182">
        <v>6</v>
      </c>
      <c r="D182" s="1">
        <v>33109</v>
      </c>
      <c r="E182" s="3">
        <f>2023-YEAR(Registros[[#This Row],[data_nascimento]])</f>
        <v>33</v>
      </c>
      <c r="F182" s="1">
        <v>43133</v>
      </c>
      <c r="H182">
        <v>220</v>
      </c>
      <c r="I182">
        <v>5</v>
      </c>
      <c r="J182" s="3">
        <v>1473.3333333333335</v>
      </c>
      <c r="K182">
        <v>1.75</v>
      </c>
      <c r="L182">
        <v>8840</v>
      </c>
      <c r="N182">
        <v>400</v>
      </c>
      <c r="O182">
        <f>IF(Registros[[#This Row],[idade]]&lt;18,311.43,IF(Registros[[#This Row],[idade]]&lt;=25,488.58,IF(Registros[[#This Row],[idade]]&lt;=50,772.77,850.05)))</f>
        <v>772.77</v>
      </c>
      <c r="P182">
        <f>IF(Registros[[#This Row],[idade]]&lt;18,23.99,IF(Registros[[#This Row],[idade]]&lt;=25,49.9,IF(Registros[[#This Row],[idade]]&lt;=50,145.2,175.45)))</f>
        <v>145.19999999999999</v>
      </c>
      <c r="Q182">
        <v>4</v>
      </c>
      <c r="R182">
        <v>20</v>
      </c>
      <c r="T182">
        <v>2</v>
      </c>
      <c r="U182" t="s">
        <v>2</v>
      </c>
      <c r="V182" t="s">
        <v>18</v>
      </c>
    </row>
    <row r="183" spans="1:22" x14ac:dyDescent="0.3">
      <c r="A183">
        <v>182</v>
      </c>
      <c r="B183">
        <v>33915112247</v>
      </c>
      <c r="C183">
        <v>7</v>
      </c>
      <c r="D183" s="1">
        <v>29140</v>
      </c>
      <c r="E183" s="3">
        <f>2023-YEAR(Registros[[#This Row],[data_nascimento]])</f>
        <v>44</v>
      </c>
      <c r="F183" s="1">
        <v>43133</v>
      </c>
      <c r="H183">
        <v>220</v>
      </c>
      <c r="I183">
        <v>13</v>
      </c>
      <c r="J183" s="3">
        <v>3323.2333333333331</v>
      </c>
      <c r="K183">
        <v>31.5</v>
      </c>
      <c r="L183">
        <v>7669</v>
      </c>
      <c r="N183">
        <v>400</v>
      </c>
      <c r="O183">
        <f>IF(Registros[[#This Row],[idade]]&lt;18,311.43,IF(Registros[[#This Row],[idade]]&lt;=25,488.58,IF(Registros[[#This Row],[idade]]&lt;=50,772.77,850.05)))</f>
        <v>772.77</v>
      </c>
      <c r="P183">
        <f>IF(Registros[[#This Row],[idade]]&lt;18,23.99,IF(Registros[[#This Row],[idade]]&lt;=25,49.9,IF(Registros[[#This Row],[idade]]&lt;=50,145.2,175.45)))</f>
        <v>145.19999999999999</v>
      </c>
      <c r="Q183">
        <v>1</v>
      </c>
      <c r="R183">
        <v>23</v>
      </c>
      <c r="T183">
        <v>2</v>
      </c>
      <c r="U183" t="s">
        <v>3</v>
      </c>
      <c r="V183" t="s">
        <v>19</v>
      </c>
    </row>
    <row r="184" spans="1:22" x14ac:dyDescent="0.3">
      <c r="A184">
        <v>183</v>
      </c>
      <c r="B184">
        <v>83155251807</v>
      </c>
      <c r="C184">
        <v>7</v>
      </c>
      <c r="D184" s="1">
        <v>38461</v>
      </c>
      <c r="E184" s="3">
        <f>2023-YEAR(Registros[[#This Row],[data_nascimento]])</f>
        <v>18</v>
      </c>
      <c r="F184" s="1">
        <v>43133</v>
      </c>
      <c r="H184">
        <v>220</v>
      </c>
      <c r="I184">
        <v>15</v>
      </c>
      <c r="J184" s="3">
        <v>3107</v>
      </c>
      <c r="K184">
        <v>29.75</v>
      </c>
      <c r="L184">
        <v>6214</v>
      </c>
      <c r="N184">
        <v>400</v>
      </c>
      <c r="O184">
        <f>IF(Registros[[#This Row],[idade]]&lt;18,311.43,IF(Registros[[#This Row],[idade]]&lt;=25,488.58,IF(Registros[[#This Row],[idade]]&lt;=50,772.77,850.05)))</f>
        <v>488.58</v>
      </c>
      <c r="P184">
        <f>IF(Registros[[#This Row],[idade]]&lt;18,23.99,IF(Registros[[#This Row],[idade]]&lt;=25,49.9,IF(Registros[[#This Row],[idade]]&lt;=50,145.2,175.45)))</f>
        <v>49.9</v>
      </c>
      <c r="Q184">
        <v>3</v>
      </c>
      <c r="R184">
        <v>1</v>
      </c>
      <c r="T184">
        <v>3</v>
      </c>
      <c r="U184" t="s">
        <v>2</v>
      </c>
      <c r="V184" t="s">
        <v>22</v>
      </c>
    </row>
    <row r="185" spans="1:22" x14ac:dyDescent="0.3">
      <c r="A185">
        <v>184</v>
      </c>
      <c r="B185">
        <v>40825832014</v>
      </c>
      <c r="C185">
        <v>6</v>
      </c>
      <c r="D185" s="1">
        <v>36120</v>
      </c>
      <c r="E185" s="3">
        <f>2023-YEAR(Registros[[#This Row],[data_nascimento]])</f>
        <v>25</v>
      </c>
      <c r="F185" s="1">
        <v>43133</v>
      </c>
      <c r="H185">
        <v>220</v>
      </c>
      <c r="I185">
        <v>5</v>
      </c>
      <c r="J185" s="3">
        <v>1660</v>
      </c>
      <c r="K185">
        <v>26.25</v>
      </c>
      <c r="L185">
        <v>9960</v>
      </c>
      <c r="N185">
        <v>400</v>
      </c>
      <c r="O185">
        <f>IF(Registros[[#This Row],[idade]]&lt;18,311.43,IF(Registros[[#This Row],[idade]]&lt;=25,488.58,IF(Registros[[#This Row],[idade]]&lt;=50,772.77,850.05)))</f>
        <v>488.58</v>
      </c>
      <c r="P185">
        <f>IF(Registros[[#This Row],[idade]]&lt;18,23.99,IF(Registros[[#This Row],[idade]]&lt;=25,49.9,IF(Registros[[#This Row],[idade]]&lt;=50,145.2,175.45)))</f>
        <v>49.9</v>
      </c>
      <c r="Q185">
        <v>4</v>
      </c>
      <c r="R185">
        <v>5</v>
      </c>
      <c r="T185">
        <v>2</v>
      </c>
      <c r="U185" t="s">
        <v>2</v>
      </c>
      <c r="V185" t="s">
        <v>18</v>
      </c>
    </row>
    <row r="186" spans="1:22" x14ac:dyDescent="0.3">
      <c r="A186">
        <v>185</v>
      </c>
      <c r="B186">
        <v>88559572546</v>
      </c>
      <c r="C186">
        <v>4</v>
      </c>
      <c r="D186" s="1">
        <v>30788</v>
      </c>
      <c r="E186" s="3">
        <f>2023-YEAR(Registros[[#This Row],[data_nascimento]])</f>
        <v>39</v>
      </c>
      <c r="F186" s="1">
        <v>43133</v>
      </c>
      <c r="H186">
        <v>220</v>
      </c>
      <c r="I186">
        <v>10</v>
      </c>
      <c r="J186" s="3">
        <v>1474.6666666666667</v>
      </c>
      <c r="K186">
        <v>31.5</v>
      </c>
      <c r="L186">
        <v>4424</v>
      </c>
      <c r="N186">
        <v>400</v>
      </c>
      <c r="O186">
        <f>IF(Registros[[#This Row],[idade]]&lt;18,311.43,IF(Registros[[#This Row],[idade]]&lt;=25,488.58,IF(Registros[[#This Row],[idade]]&lt;=50,772.77,850.05)))</f>
        <v>772.77</v>
      </c>
      <c r="P186">
        <f>IF(Registros[[#This Row],[idade]]&lt;18,23.99,IF(Registros[[#This Row],[idade]]&lt;=25,49.9,IF(Registros[[#This Row],[idade]]&lt;=50,145.2,175.45)))</f>
        <v>145.19999999999999</v>
      </c>
      <c r="Q186">
        <v>1</v>
      </c>
      <c r="R186">
        <v>24</v>
      </c>
      <c r="T186">
        <v>3</v>
      </c>
      <c r="U186" t="s">
        <v>3</v>
      </c>
      <c r="V186" t="s">
        <v>18</v>
      </c>
    </row>
    <row r="187" spans="1:22" x14ac:dyDescent="0.3">
      <c r="A187">
        <v>186</v>
      </c>
      <c r="B187">
        <v>86222836089</v>
      </c>
      <c r="C187">
        <v>4</v>
      </c>
      <c r="D187" s="1">
        <v>30499</v>
      </c>
      <c r="E187" s="3">
        <f>2023-YEAR(Registros[[#This Row],[data_nascimento]])</f>
        <v>40</v>
      </c>
      <c r="F187" s="1">
        <v>43133</v>
      </c>
      <c r="H187">
        <v>220</v>
      </c>
      <c r="I187">
        <v>20</v>
      </c>
      <c r="J187" s="3">
        <v>6350.666666666667</v>
      </c>
      <c r="K187">
        <v>12.25</v>
      </c>
      <c r="L187">
        <v>9526</v>
      </c>
      <c r="N187">
        <v>400</v>
      </c>
      <c r="O187">
        <f>IF(Registros[[#This Row],[idade]]&lt;18,311.43,IF(Registros[[#This Row],[idade]]&lt;=25,488.58,IF(Registros[[#This Row],[idade]]&lt;=50,772.77,850.05)))</f>
        <v>772.77</v>
      </c>
      <c r="P187">
        <f>IF(Registros[[#This Row],[idade]]&lt;18,23.99,IF(Registros[[#This Row],[idade]]&lt;=25,49.9,IF(Registros[[#This Row],[idade]]&lt;=50,145.2,175.45)))</f>
        <v>145.19999999999999</v>
      </c>
      <c r="Q187">
        <v>5</v>
      </c>
      <c r="R187">
        <v>4</v>
      </c>
      <c r="T187">
        <v>3</v>
      </c>
      <c r="U187" t="s">
        <v>3</v>
      </c>
      <c r="V187" t="s">
        <v>21</v>
      </c>
    </row>
    <row r="188" spans="1:22" x14ac:dyDescent="0.3">
      <c r="A188">
        <v>187</v>
      </c>
      <c r="B188">
        <v>76648667764</v>
      </c>
      <c r="C188">
        <v>7</v>
      </c>
      <c r="D188" s="1">
        <v>29787</v>
      </c>
      <c r="E188" s="3">
        <f>2023-YEAR(Registros[[#This Row],[data_nascimento]])</f>
        <v>42</v>
      </c>
      <c r="F188" s="1">
        <v>43133</v>
      </c>
      <c r="H188">
        <v>220</v>
      </c>
      <c r="I188">
        <v>2</v>
      </c>
      <c r="J188" s="3">
        <v>336.6</v>
      </c>
      <c r="K188">
        <v>33.25</v>
      </c>
      <c r="L188">
        <v>5049</v>
      </c>
      <c r="N188">
        <v>400</v>
      </c>
      <c r="O188">
        <f>IF(Registros[[#This Row],[idade]]&lt;18,311.43,IF(Registros[[#This Row],[idade]]&lt;=25,488.58,IF(Registros[[#This Row],[idade]]&lt;=50,772.77,850.05)))</f>
        <v>772.77</v>
      </c>
      <c r="P188">
        <f>IF(Registros[[#This Row],[idade]]&lt;18,23.99,IF(Registros[[#This Row],[idade]]&lt;=25,49.9,IF(Registros[[#This Row],[idade]]&lt;=50,145.2,175.45)))</f>
        <v>145.19999999999999</v>
      </c>
      <c r="Q188">
        <v>4</v>
      </c>
      <c r="R188">
        <v>14</v>
      </c>
      <c r="T188">
        <v>3</v>
      </c>
      <c r="U188" t="s">
        <v>2</v>
      </c>
      <c r="V188" t="s">
        <v>22</v>
      </c>
    </row>
    <row r="189" spans="1:22" x14ac:dyDescent="0.3">
      <c r="A189">
        <v>188</v>
      </c>
      <c r="B189">
        <v>27181726147</v>
      </c>
      <c r="C189">
        <v>4</v>
      </c>
      <c r="D189" s="1">
        <v>28678</v>
      </c>
      <c r="E189" s="3">
        <f>2023-YEAR(Registros[[#This Row],[data_nascimento]])</f>
        <v>45</v>
      </c>
      <c r="F189" s="1">
        <v>43133</v>
      </c>
      <c r="G189" s="1">
        <v>44125</v>
      </c>
      <c r="H189">
        <v>220</v>
      </c>
      <c r="I189">
        <v>20</v>
      </c>
      <c r="J189" s="3">
        <v>1129.3333333333335</v>
      </c>
      <c r="K189">
        <v>1.75</v>
      </c>
      <c r="L189">
        <v>1694</v>
      </c>
      <c r="N189">
        <v>400</v>
      </c>
      <c r="O189">
        <f>IF(Registros[[#This Row],[idade]]&lt;18,311.43,IF(Registros[[#This Row],[idade]]&lt;=25,488.58,IF(Registros[[#This Row],[idade]]&lt;=50,772.77,850.05)))</f>
        <v>772.77</v>
      </c>
      <c r="P189">
        <f>IF(Registros[[#This Row],[idade]]&lt;18,23.99,IF(Registros[[#This Row],[idade]]&lt;=25,49.9,IF(Registros[[#This Row],[idade]]&lt;=50,145.2,175.45)))</f>
        <v>145.19999999999999</v>
      </c>
      <c r="Q189">
        <v>2</v>
      </c>
      <c r="R189">
        <v>24</v>
      </c>
      <c r="S189">
        <v>2</v>
      </c>
      <c r="T189">
        <v>3</v>
      </c>
      <c r="U189" t="s">
        <v>2</v>
      </c>
      <c r="V189" t="s">
        <v>19</v>
      </c>
    </row>
    <row r="190" spans="1:22" x14ac:dyDescent="0.3">
      <c r="A190">
        <v>189</v>
      </c>
      <c r="B190">
        <v>49885414163</v>
      </c>
      <c r="C190">
        <v>4</v>
      </c>
      <c r="D190" s="1">
        <v>32203</v>
      </c>
      <c r="E190" s="3">
        <f>2023-YEAR(Registros[[#This Row],[data_nascimento]])</f>
        <v>35</v>
      </c>
      <c r="F190" s="1">
        <v>43133</v>
      </c>
      <c r="H190">
        <v>220</v>
      </c>
      <c r="I190">
        <v>15</v>
      </c>
      <c r="J190" s="3">
        <v>755</v>
      </c>
      <c r="K190">
        <v>26.25</v>
      </c>
      <c r="L190">
        <v>1510</v>
      </c>
      <c r="N190">
        <v>400</v>
      </c>
      <c r="O190">
        <f>IF(Registros[[#This Row],[idade]]&lt;18,311.43,IF(Registros[[#This Row],[idade]]&lt;=25,488.58,IF(Registros[[#This Row],[idade]]&lt;=50,772.77,850.05)))</f>
        <v>772.77</v>
      </c>
      <c r="P190">
        <f>IF(Registros[[#This Row],[idade]]&lt;18,23.99,IF(Registros[[#This Row],[idade]]&lt;=25,49.9,IF(Registros[[#This Row],[idade]]&lt;=50,145.2,175.45)))</f>
        <v>145.19999999999999</v>
      </c>
      <c r="Q190">
        <v>2</v>
      </c>
      <c r="R190">
        <v>1</v>
      </c>
      <c r="T190">
        <v>3</v>
      </c>
      <c r="U190" t="s">
        <v>3</v>
      </c>
      <c r="V190" t="s">
        <v>18</v>
      </c>
    </row>
    <row r="191" spans="1:22" x14ac:dyDescent="0.3">
      <c r="A191">
        <v>190</v>
      </c>
      <c r="B191">
        <v>60548698671</v>
      </c>
      <c r="C191">
        <v>6</v>
      </c>
      <c r="D191" s="1">
        <v>31597</v>
      </c>
      <c r="E191" s="3">
        <f>2023-YEAR(Registros[[#This Row],[data_nascimento]])</f>
        <v>37</v>
      </c>
      <c r="F191" s="1">
        <v>43133</v>
      </c>
      <c r="G191" s="1">
        <v>44125</v>
      </c>
      <c r="H191">
        <v>220</v>
      </c>
      <c r="I191">
        <v>17</v>
      </c>
      <c r="J191" s="3">
        <v>1208.1333333333332</v>
      </c>
      <c r="K191">
        <v>21</v>
      </c>
      <c r="L191">
        <v>2132</v>
      </c>
      <c r="N191">
        <v>400</v>
      </c>
      <c r="O191">
        <f>IF(Registros[[#This Row],[idade]]&lt;18,311.43,IF(Registros[[#This Row],[idade]]&lt;=25,488.58,IF(Registros[[#This Row],[idade]]&lt;=50,772.77,850.05)))</f>
        <v>772.77</v>
      </c>
      <c r="P191">
        <f>IF(Registros[[#This Row],[idade]]&lt;18,23.99,IF(Registros[[#This Row],[idade]]&lt;=25,49.9,IF(Registros[[#This Row],[idade]]&lt;=50,145.2,175.45)))</f>
        <v>145.19999999999999</v>
      </c>
      <c r="Q191">
        <v>4</v>
      </c>
      <c r="R191">
        <v>26</v>
      </c>
      <c r="S191">
        <v>1</v>
      </c>
      <c r="T191">
        <v>3</v>
      </c>
      <c r="U191" t="s">
        <v>3</v>
      </c>
      <c r="V191" t="s">
        <v>22</v>
      </c>
    </row>
    <row r="192" spans="1:22" x14ac:dyDescent="0.3">
      <c r="A192">
        <v>191</v>
      </c>
      <c r="B192">
        <v>13827984567</v>
      </c>
      <c r="C192">
        <v>7</v>
      </c>
      <c r="D192" s="1">
        <v>31696</v>
      </c>
      <c r="E192" s="3">
        <f>2023-YEAR(Registros[[#This Row],[data_nascimento]])</f>
        <v>37</v>
      </c>
      <c r="F192" s="1">
        <v>43133</v>
      </c>
      <c r="G192" s="1">
        <v>44125</v>
      </c>
      <c r="H192">
        <v>220</v>
      </c>
      <c r="I192">
        <v>4</v>
      </c>
      <c r="J192" s="3">
        <v>230.66666666666666</v>
      </c>
      <c r="K192">
        <v>33.25</v>
      </c>
      <c r="L192">
        <v>1730</v>
      </c>
      <c r="N192">
        <v>400</v>
      </c>
      <c r="O192">
        <f>IF(Registros[[#This Row],[idade]]&lt;18,311.43,IF(Registros[[#This Row],[idade]]&lt;=25,488.58,IF(Registros[[#This Row],[idade]]&lt;=50,772.77,850.05)))</f>
        <v>772.77</v>
      </c>
      <c r="P192">
        <f>IF(Registros[[#This Row],[idade]]&lt;18,23.99,IF(Registros[[#This Row],[idade]]&lt;=25,49.9,IF(Registros[[#This Row],[idade]]&lt;=50,145.2,175.45)))</f>
        <v>145.19999999999999</v>
      </c>
      <c r="Q192">
        <v>4</v>
      </c>
      <c r="R192">
        <v>25</v>
      </c>
      <c r="S192">
        <v>3</v>
      </c>
      <c r="T192">
        <v>2</v>
      </c>
      <c r="U192" t="s">
        <v>3</v>
      </c>
      <c r="V192" t="s">
        <v>22</v>
      </c>
    </row>
    <row r="193" spans="1:22" x14ac:dyDescent="0.3">
      <c r="A193">
        <v>192</v>
      </c>
      <c r="B193">
        <v>49852626047</v>
      </c>
      <c r="C193">
        <v>4</v>
      </c>
      <c r="D193" s="1">
        <v>30885</v>
      </c>
      <c r="E193" s="3">
        <f>2023-YEAR(Registros[[#This Row],[data_nascimento]])</f>
        <v>39</v>
      </c>
      <c r="F193" s="1">
        <v>43133</v>
      </c>
      <c r="G193" s="1">
        <v>44125</v>
      </c>
      <c r="H193">
        <v>220</v>
      </c>
      <c r="I193">
        <v>19</v>
      </c>
      <c r="J193" s="3">
        <v>1186.8666666666668</v>
      </c>
      <c r="K193">
        <v>19.25</v>
      </c>
      <c r="L193">
        <v>1874</v>
      </c>
      <c r="N193">
        <v>400</v>
      </c>
      <c r="O193">
        <f>IF(Registros[[#This Row],[idade]]&lt;18,311.43,IF(Registros[[#This Row],[idade]]&lt;=25,488.58,IF(Registros[[#This Row],[idade]]&lt;=50,772.77,850.05)))</f>
        <v>772.77</v>
      </c>
      <c r="P193">
        <f>IF(Registros[[#This Row],[idade]]&lt;18,23.99,IF(Registros[[#This Row],[idade]]&lt;=25,49.9,IF(Registros[[#This Row],[idade]]&lt;=50,145.2,175.45)))</f>
        <v>145.19999999999999</v>
      </c>
      <c r="Q193">
        <v>1</v>
      </c>
      <c r="R193">
        <v>16</v>
      </c>
      <c r="S193">
        <v>1</v>
      </c>
      <c r="T193">
        <v>2</v>
      </c>
      <c r="U193" t="s">
        <v>3</v>
      </c>
      <c r="V193" t="s">
        <v>19</v>
      </c>
    </row>
    <row r="194" spans="1:22" x14ac:dyDescent="0.3">
      <c r="A194">
        <v>193</v>
      </c>
      <c r="B194">
        <v>54083762992</v>
      </c>
      <c r="C194">
        <v>6</v>
      </c>
      <c r="D194" s="1">
        <v>32676</v>
      </c>
      <c r="E194" s="3">
        <f>2023-YEAR(Registros[[#This Row],[data_nascimento]])</f>
        <v>34</v>
      </c>
      <c r="F194" s="1">
        <v>43133</v>
      </c>
      <c r="G194" s="1">
        <v>44125</v>
      </c>
      <c r="H194">
        <v>220</v>
      </c>
      <c r="I194">
        <v>18</v>
      </c>
      <c r="J194" s="3">
        <v>1122</v>
      </c>
      <c r="K194">
        <v>26.25</v>
      </c>
      <c r="L194">
        <v>1870</v>
      </c>
      <c r="N194">
        <v>400</v>
      </c>
      <c r="O194">
        <f>IF(Registros[[#This Row],[idade]]&lt;18,311.43,IF(Registros[[#This Row],[idade]]&lt;=25,488.58,IF(Registros[[#This Row],[idade]]&lt;=50,772.77,850.05)))</f>
        <v>772.77</v>
      </c>
      <c r="P194">
        <f>IF(Registros[[#This Row],[idade]]&lt;18,23.99,IF(Registros[[#This Row],[idade]]&lt;=25,49.9,IF(Registros[[#This Row],[idade]]&lt;=50,145.2,175.45)))</f>
        <v>145.19999999999999</v>
      </c>
      <c r="Q194">
        <v>2</v>
      </c>
      <c r="R194">
        <v>22</v>
      </c>
      <c r="S194">
        <v>2</v>
      </c>
      <c r="T194">
        <v>3</v>
      </c>
      <c r="U194" t="s">
        <v>3</v>
      </c>
      <c r="V194" t="s">
        <v>18</v>
      </c>
    </row>
    <row r="195" spans="1:22" x14ac:dyDescent="0.3">
      <c r="A195">
        <v>194</v>
      </c>
      <c r="B195">
        <v>69097877964</v>
      </c>
      <c r="C195">
        <v>4</v>
      </c>
      <c r="D195" s="1">
        <v>31199</v>
      </c>
      <c r="E195" s="3">
        <f>2023-YEAR(Registros[[#This Row],[data_nascimento]])</f>
        <v>38</v>
      </c>
      <c r="F195" s="1">
        <v>43133</v>
      </c>
      <c r="G195" s="1">
        <v>44125</v>
      </c>
      <c r="H195">
        <v>220</v>
      </c>
      <c r="I195">
        <v>2</v>
      </c>
      <c r="J195" s="3">
        <v>125.93333333333334</v>
      </c>
      <c r="K195">
        <v>17.5</v>
      </c>
      <c r="L195">
        <v>1889</v>
      </c>
      <c r="N195">
        <v>400</v>
      </c>
      <c r="O195">
        <f>IF(Registros[[#This Row],[idade]]&lt;18,311.43,IF(Registros[[#This Row],[idade]]&lt;=25,488.58,IF(Registros[[#This Row],[idade]]&lt;=50,772.77,850.05)))</f>
        <v>772.77</v>
      </c>
      <c r="P195">
        <f>IF(Registros[[#This Row],[idade]]&lt;18,23.99,IF(Registros[[#This Row],[idade]]&lt;=25,49.9,IF(Registros[[#This Row],[idade]]&lt;=50,145.2,175.45)))</f>
        <v>145.19999999999999</v>
      </c>
      <c r="Q195">
        <v>3</v>
      </c>
      <c r="R195">
        <v>22</v>
      </c>
      <c r="S195">
        <v>3</v>
      </c>
      <c r="T195">
        <v>3</v>
      </c>
      <c r="U195" t="s">
        <v>2</v>
      </c>
      <c r="V195" t="s">
        <v>21</v>
      </c>
    </row>
    <row r="196" spans="1:22" x14ac:dyDescent="0.3">
      <c r="A196">
        <v>195</v>
      </c>
      <c r="B196">
        <v>54579730447</v>
      </c>
      <c r="C196">
        <v>4</v>
      </c>
      <c r="D196" s="1">
        <v>36440</v>
      </c>
      <c r="E196" s="3">
        <f>2023-YEAR(Registros[[#This Row],[data_nascimento]])</f>
        <v>24</v>
      </c>
      <c r="F196" s="1">
        <v>43133</v>
      </c>
      <c r="G196" s="1">
        <v>44125</v>
      </c>
      <c r="H196">
        <v>220</v>
      </c>
      <c r="I196">
        <v>8</v>
      </c>
      <c r="J196" s="3">
        <v>566.66666666666663</v>
      </c>
      <c r="K196">
        <v>7</v>
      </c>
      <c r="L196">
        <v>2125</v>
      </c>
      <c r="N196">
        <v>400</v>
      </c>
      <c r="O196">
        <f>IF(Registros[[#This Row],[idade]]&lt;18,311.43,IF(Registros[[#This Row],[idade]]&lt;=25,488.58,IF(Registros[[#This Row],[idade]]&lt;=50,772.77,850.05)))</f>
        <v>488.58</v>
      </c>
      <c r="P196">
        <f>IF(Registros[[#This Row],[idade]]&lt;18,23.99,IF(Registros[[#This Row],[idade]]&lt;=25,49.9,IF(Registros[[#This Row],[idade]]&lt;=50,145.2,175.45)))</f>
        <v>49.9</v>
      </c>
      <c r="Q196">
        <v>2</v>
      </c>
      <c r="R196">
        <v>15</v>
      </c>
      <c r="S196">
        <v>2</v>
      </c>
      <c r="T196">
        <v>3</v>
      </c>
      <c r="U196" t="s">
        <v>2</v>
      </c>
      <c r="V196" t="s">
        <v>19</v>
      </c>
    </row>
    <row r="197" spans="1:22" x14ac:dyDescent="0.3">
      <c r="A197">
        <v>196</v>
      </c>
      <c r="B197">
        <v>85715470843</v>
      </c>
      <c r="C197">
        <v>7</v>
      </c>
      <c r="D197" s="1">
        <v>29391</v>
      </c>
      <c r="E197" s="3">
        <f>2023-YEAR(Registros[[#This Row],[data_nascimento]])</f>
        <v>43</v>
      </c>
      <c r="F197" s="1">
        <v>43133</v>
      </c>
      <c r="G197" s="1">
        <v>44125</v>
      </c>
      <c r="H197">
        <v>220</v>
      </c>
      <c r="I197">
        <v>7</v>
      </c>
      <c r="J197" s="3">
        <v>328.76666666666665</v>
      </c>
      <c r="K197">
        <v>33.25</v>
      </c>
      <c r="L197">
        <v>1409</v>
      </c>
      <c r="N197">
        <v>400</v>
      </c>
      <c r="O197">
        <f>IF(Registros[[#This Row],[idade]]&lt;18,311.43,IF(Registros[[#This Row],[idade]]&lt;=25,488.58,IF(Registros[[#This Row],[idade]]&lt;=50,772.77,850.05)))</f>
        <v>772.77</v>
      </c>
      <c r="P197">
        <f>IF(Registros[[#This Row],[idade]]&lt;18,23.99,IF(Registros[[#This Row],[idade]]&lt;=25,49.9,IF(Registros[[#This Row],[idade]]&lt;=50,145.2,175.45)))</f>
        <v>145.19999999999999</v>
      </c>
      <c r="Q197">
        <v>3</v>
      </c>
      <c r="R197">
        <v>18</v>
      </c>
      <c r="S197">
        <v>1</v>
      </c>
      <c r="T197">
        <v>2</v>
      </c>
      <c r="U197" t="s">
        <v>3</v>
      </c>
      <c r="V197" t="s">
        <v>22</v>
      </c>
    </row>
    <row r="198" spans="1:22" x14ac:dyDescent="0.3">
      <c r="A198">
        <v>197</v>
      </c>
      <c r="B198">
        <v>40622118456</v>
      </c>
      <c r="C198">
        <v>4</v>
      </c>
      <c r="D198" s="1">
        <v>34977</v>
      </c>
      <c r="E198" s="3">
        <f>2023-YEAR(Registros[[#This Row],[data_nascimento]])</f>
        <v>28</v>
      </c>
      <c r="F198" s="1">
        <v>43133</v>
      </c>
      <c r="G198" s="1">
        <v>44125</v>
      </c>
      <c r="H198">
        <v>220</v>
      </c>
      <c r="I198">
        <v>16</v>
      </c>
      <c r="J198" s="3">
        <v>840.5333333333333</v>
      </c>
      <c r="K198">
        <v>26.25</v>
      </c>
      <c r="L198">
        <v>1576</v>
      </c>
      <c r="N198">
        <v>400</v>
      </c>
      <c r="O198">
        <f>IF(Registros[[#This Row],[idade]]&lt;18,311.43,IF(Registros[[#This Row],[idade]]&lt;=25,488.58,IF(Registros[[#This Row],[idade]]&lt;=50,772.77,850.05)))</f>
        <v>772.77</v>
      </c>
      <c r="P198">
        <f>IF(Registros[[#This Row],[idade]]&lt;18,23.99,IF(Registros[[#This Row],[idade]]&lt;=25,49.9,IF(Registros[[#This Row],[idade]]&lt;=50,145.2,175.45)))</f>
        <v>145.19999999999999</v>
      </c>
      <c r="Q198">
        <v>5</v>
      </c>
      <c r="R198">
        <v>18</v>
      </c>
      <c r="S198">
        <v>3</v>
      </c>
      <c r="T198">
        <v>3</v>
      </c>
      <c r="U198" t="s">
        <v>3</v>
      </c>
      <c r="V198" t="s">
        <v>22</v>
      </c>
    </row>
    <row r="199" spans="1:22" x14ac:dyDescent="0.3">
      <c r="A199">
        <v>198</v>
      </c>
      <c r="B199">
        <v>78298348933</v>
      </c>
      <c r="C199">
        <v>6</v>
      </c>
      <c r="D199" s="1">
        <v>27810</v>
      </c>
      <c r="E199" s="3">
        <f>2023-YEAR(Registros[[#This Row],[data_nascimento]])</f>
        <v>47</v>
      </c>
      <c r="F199" s="1">
        <v>43133</v>
      </c>
      <c r="G199" s="1">
        <v>44125</v>
      </c>
      <c r="H199">
        <v>220</v>
      </c>
      <c r="I199">
        <v>13</v>
      </c>
      <c r="J199" s="3">
        <v>763.1</v>
      </c>
      <c r="K199">
        <v>31.5</v>
      </c>
      <c r="L199">
        <v>1761</v>
      </c>
      <c r="N199">
        <v>400</v>
      </c>
      <c r="O199">
        <f>IF(Registros[[#This Row],[idade]]&lt;18,311.43,IF(Registros[[#This Row],[idade]]&lt;=25,488.58,IF(Registros[[#This Row],[idade]]&lt;=50,772.77,850.05)))</f>
        <v>772.77</v>
      </c>
      <c r="P199">
        <f>IF(Registros[[#This Row],[idade]]&lt;18,23.99,IF(Registros[[#This Row],[idade]]&lt;=25,49.9,IF(Registros[[#This Row],[idade]]&lt;=50,145.2,175.45)))</f>
        <v>145.19999999999999</v>
      </c>
      <c r="Q199">
        <v>3</v>
      </c>
      <c r="R199">
        <v>6</v>
      </c>
      <c r="S199">
        <v>3</v>
      </c>
      <c r="T199">
        <v>3</v>
      </c>
      <c r="U199" t="s">
        <v>3</v>
      </c>
      <c r="V199" t="s">
        <v>21</v>
      </c>
    </row>
    <row r="200" spans="1:22" x14ac:dyDescent="0.3">
      <c r="A200">
        <v>199</v>
      </c>
      <c r="B200">
        <v>52038766725</v>
      </c>
      <c r="C200">
        <v>6</v>
      </c>
      <c r="D200" s="1">
        <v>30410</v>
      </c>
      <c r="E200" s="3">
        <f>2023-YEAR(Registros[[#This Row],[data_nascimento]])</f>
        <v>40</v>
      </c>
      <c r="F200" s="1">
        <v>43133</v>
      </c>
      <c r="G200" s="1">
        <v>44125</v>
      </c>
      <c r="H200">
        <v>220</v>
      </c>
      <c r="I200">
        <v>11</v>
      </c>
      <c r="J200" s="3">
        <v>733.33333333333337</v>
      </c>
      <c r="K200">
        <v>19.25</v>
      </c>
      <c r="L200">
        <v>2000</v>
      </c>
      <c r="N200">
        <v>400</v>
      </c>
      <c r="O200">
        <f>IF(Registros[[#This Row],[idade]]&lt;18,311.43,IF(Registros[[#This Row],[idade]]&lt;=25,488.58,IF(Registros[[#This Row],[idade]]&lt;=50,772.77,850.05)))</f>
        <v>772.77</v>
      </c>
      <c r="P200">
        <f>IF(Registros[[#This Row],[idade]]&lt;18,23.99,IF(Registros[[#This Row],[idade]]&lt;=25,49.9,IF(Registros[[#This Row],[idade]]&lt;=50,145.2,175.45)))</f>
        <v>145.19999999999999</v>
      </c>
      <c r="Q200">
        <v>2</v>
      </c>
      <c r="R200">
        <v>17</v>
      </c>
      <c r="S200">
        <v>2</v>
      </c>
      <c r="T200">
        <v>2</v>
      </c>
      <c r="U200" t="s">
        <v>3</v>
      </c>
      <c r="V200" t="s">
        <v>21</v>
      </c>
    </row>
    <row r="201" spans="1:22" x14ac:dyDescent="0.3">
      <c r="A201">
        <v>200</v>
      </c>
      <c r="B201">
        <v>59897230060</v>
      </c>
      <c r="C201">
        <v>4</v>
      </c>
      <c r="D201" s="1">
        <v>36916</v>
      </c>
      <c r="E201" s="3">
        <f>2023-YEAR(Registros[[#This Row],[data_nascimento]])</f>
        <v>22</v>
      </c>
      <c r="F201" s="1">
        <v>43133</v>
      </c>
      <c r="G201" s="1">
        <v>44125</v>
      </c>
      <c r="H201">
        <v>220</v>
      </c>
      <c r="I201">
        <v>16</v>
      </c>
      <c r="J201" s="3">
        <v>738.66666666666663</v>
      </c>
      <c r="K201">
        <v>12.25</v>
      </c>
      <c r="L201">
        <v>1385</v>
      </c>
      <c r="N201">
        <v>400</v>
      </c>
      <c r="O201">
        <f>IF(Registros[[#This Row],[idade]]&lt;18,311.43,IF(Registros[[#This Row],[idade]]&lt;=25,488.58,IF(Registros[[#This Row],[idade]]&lt;=50,772.77,850.05)))</f>
        <v>488.58</v>
      </c>
      <c r="P201">
        <f>IF(Registros[[#This Row],[idade]]&lt;18,23.99,IF(Registros[[#This Row],[idade]]&lt;=25,49.9,IF(Registros[[#This Row],[idade]]&lt;=50,145.2,175.45)))</f>
        <v>49.9</v>
      </c>
      <c r="Q201">
        <v>3</v>
      </c>
      <c r="R201">
        <v>24</v>
      </c>
      <c r="S201">
        <v>2</v>
      </c>
      <c r="T201">
        <v>3</v>
      </c>
      <c r="U201" t="s">
        <v>2</v>
      </c>
      <c r="V201" t="s">
        <v>19</v>
      </c>
    </row>
    <row r="202" spans="1:22" x14ac:dyDescent="0.3">
      <c r="A202">
        <v>201</v>
      </c>
      <c r="B202">
        <v>15233304508</v>
      </c>
      <c r="C202">
        <v>4</v>
      </c>
      <c r="D202" s="1">
        <v>29345</v>
      </c>
      <c r="E202" s="3">
        <f>2023-YEAR(Registros[[#This Row],[data_nascimento]])</f>
        <v>43</v>
      </c>
      <c r="F202" s="1">
        <v>43133</v>
      </c>
      <c r="G202" s="1">
        <v>44125</v>
      </c>
      <c r="H202">
        <v>220</v>
      </c>
      <c r="I202">
        <v>12</v>
      </c>
      <c r="J202" s="3">
        <v>851.6</v>
      </c>
      <c r="K202">
        <v>3.5</v>
      </c>
      <c r="L202">
        <v>2129</v>
      </c>
      <c r="N202">
        <v>400</v>
      </c>
      <c r="O202">
        <f>IF(Registros[[#This Row],[idade]]&lt;18,311.43,IF(Registros[[#This Row],[idade]]&lt;=25,488.58,IF(Registros[[#This Row],[idade]]&lt;=50,772.77,850.05)))</f>
        <v>772.77</v>
      </c>
      <c r="P202">
        <f>IF(Registros[[#This Row],[idade]]&lt;18,23.99,IF(Registros[[#This Row],[idade]]&lt;=25,49.9,IF(Registros[[#This Row],[idade]]&lt;=50,145.2,175.45)))</f>
        <v>145.19999999999999</v>
      </c>
      <c r="Q202">
        <v>4</v>
      </c>
      <c r="R202">
        <v>12</v>
      </c>
      <c r="S202">
        <v>3</v>
      </c>
      <c r="T202">
        <v>3</v>
      </c>
      <c r="U202" t="s">
        <v>3</v>
      </c>
      <c r="V202" t="s">
        <v>22</v>
      </c>
    </row>
    <row r="203" spans="1:22" x14ac:dyDescent="0.3">
      <c r="A203">
        <v>202</v>
      </c>
      <c r="B203">
        <v>72209381482</v>
      </c>
      <c r="C203">
        <v>6</v>
      </c>
      <c r="D203" s="1">
        <v>32580</v>
      </c>
      <c r="E203" s="3">
        <f>2023-YEAR(Registros[[#This Row],[data_nascimento]])</f>
        <v>34</v>
      </c>
      <c r="F203" s="1">
        <v>43133</v>
      </c>
      <c r="G203" s="1">
        <v>44125</v>
      </c>
      <c r="H203">
        <v>220</v>
      </c>
      <c r="I203">
        <v>17</v>
      </c>
      <c r="J203" s="3">
        <v>926.5</v>
      </c>
      <c r="K203">
        <v>21</v>
      </c>
      <c r="L203">
        <v>1635</v>
      </c>
      <c r="N203">
        <v>400</v>
      </c>
      <c r="O203">
        <f>IF(Registros[[#This Row],[idade]]&lt;18,311.43,IF(Registros[[#This Row],[idade]]&lt;=25,488.58,IF(Registros[[#This Row],[idade]]&lt;=50,772.77,850.05)))</f>
        <v>772.77</v>
      </c>
      <c r="P203">
        <f>IF(Registros[[#This Row],[idade]]&lt;18,23.99,IF(Registros[[#This Row],[idade]]&lt;=25,49.9,IF(Registros[[#This Row],[idade]]&lt;=50,145.2,175.45)))</f>
        <v>145.19999999999999</v>
      </c>
      <c r="Q203">
        <v>5</v>
      </c>
      <c r="R203">
        <v>1</v>
      </c>
      <c r="S203">
        <v>3</v>
      </c>
      <c r="T203">
        <v>2</v>
      </c>
      <c r="U203" t="s">
        <v>2</v>
      </c>
      <c r="V203" t="s">
        <v>19</v>
      </c>
    </row>
    <row r="204" spans="1:22" x14ac:dyDescent="0.3">
      <c r="A204">
        <v>203</v>
      </c>
      <c r="B204">
        <v>24254441964</v>
      </c>
      <c r="C204">
        <v>6</v>
      </c>
      <c r="D204" s="1">
        <v>28836</v>
      </c>
      <c r="E204" s="3">
        <f>2023-YEAR(Registros[[#This Row],[data_nascimento]])</f>
        <v>45</v>
      </c>
      <c r="F204" s="1">
        <v>43133</v>
      </c>
      <c r="H204">
        <v>220</v>
      </c>
      <c r="I204">
        <v>20</v>
      </c>
      <c r="J204" s="3">
        <v>1128.6666666666665</v>
      </c>
      <c r="K204">
        <v>17.5</v>
      </c>
      <c r="L204">
        <v>1693</v>
      </c>
      <c r="N204">
        <v>400</v>
      </c>
      <c r="O204">
        <f>IF(Registros[[#This Row],[idade]]&lt;18,311.43,IF(Registros[[#This Row],[idade]]&lt;=25,488.58,IF(Registros[[#This Row],[idade]]&lt;=50,772.77,850.05)))</f>
        <v>772.77</v>
      </c>
      <c r="P204">
        <f>IF(Registros[[#This Row],[idade]]&lt;18,23.99,IF(Registros[[#This Row],[idade]]&lt;=25,49.9,IF(Registros[[#This Row],[idade]]&lt;=50,145.2,175.45)))</f>
        <v>145.19999999999999</v>
      </c>
      <c r="Q204">
        <v>3</v>
      </c>
      <c r="R204">
        <v>22</v>
      </c>
      <c r="T204">
        <v>2</v>
      </c>
      <c r="U204" t="s">
        <v>2</v>
      </c>
      <c r="V204" t="s">
        <v>22</v>
      </c>
    </row>
    <row r="205" spans="1:22" x14ac:dyDescent="0.3">
      <c r="A205">
        <v>204</v>
      </c>
      <c r="B205">
        <v>41690717713</v>
      </c>
      <c r="C205">
        <v>5</v>
      </c>
      <c r="D205" s="1">
        <v>34714</v>
      </c>
      <c r="E205" s="3">
        <f>2023-YEAR(Registros[[#This Row],[data_nascimento]])</f>
        <v>28</v>
      </c>
      <c r="F205" s="1">
        <v>43133</v>
      </c>
      <c r="H205">
        <v>220</v>
      </c>
      <c r="I205">
        <v>10</v>
      </c>
      <c r="J205" s="3">
        <v>687.33333333333337</v>
      </c>
      <c r="K205">
        <v>1.75</v>
      </c>
      <c r="L205">
        <v>2062</v>
      </c>
      <c r="N205">
        <v>400</v>
      </c>
      <c r="O205">
        <f>IF(Registros[[#This Row],[idade]]&lt;18,311.43,IF(Registros[[#This Row],[idade]]&lt;=25,488.58,IF(Registros[[#This Row],[idade]]&lt;=50,772.77,850.05)))</f>
        <v>772.77</v>
      </c>
      <c r="P205">
        <f>IF(Registros[[#This Row],[idade]]&lt;18,23.99,IF(Registros[[#This Row],[idade]]&lt;=25,49.9,IF(Registros[[#This Row],[idade]]&lt;=50,145.2,175.45)))</f>
        <v>145.19999999999999</v>
      </c>
      <c r="Q205">
        <v>4</v>
      </c>
      <c r="R205">
        <v>16</v>
      </c>
      <c r="T205">
        <v>2</v>
      </c>
      <c r="U205" t="s">
        <v>3</v>
      </c>
      <c r="V205" t="s">
        <v>18</v>
      </c>
    </row>
    <row r="206" spans="1:22" x14ac:dyDescent="0.3">
      <c r="A206">
        <v>205</v>
      </c>
      <c r="B206">
        <v>22542098189</v>
      </c>
      <c r="C206">
        <v>5</v>
      </c>
      <c r="D206" s="1">
        <v>35710</v>
      </c>
      <c r="E206" s="3">
        <f>2023-YEAR(Registros[[#This Row],[data_nascimento]])</f>
        <v>26</v>
      </c>
      <c r="F206" s="1">
        <v>43145</v>
      </c>
      <c r="H206">
        <v>220</v>
      </c>
      <c r="I206">
        <v>6</v>
      </c>
      <c r="J206" s="3">
        <v>1351</v>
      </c>
      <c r="K206">
        <v>26.25</v>
      </c>
      <c r="L206">
        <v>6755</v>
      </c>
      <c r="M206">
        <f>Registros[[#This Row],[salario]]*0.06</f>
        <v>405.3</v>
      </c>
      <c r="N206">
        <f>Registros[[#This Row],[salario]]*5%</f>
        <v>337.75</v>
      </c>
      <c r="O206">
        <f>IF(Registros[[#This Row],[idade]]&lt;18,311.43,IF(Registros[[#This Row],[idade]]&lt;=25,488.58,IF(Registros[[#This Row],[idade]]&lt;=50,772.77,850.05)))</f>
        <v>772.77</v>
      </c>
      <c r="P206">
        <f>IF(Registros[[#This Row],[idade]]&lt;18,23.99,IF(Registros[[#This Row],[idade]]&lt;=25,49.9,IF(Registros[[#This Row],[idade]]&lt;=50,145.2,175.45)))</f>
        <v>145.19999999999999</v>
      </c>
      <c r="Q206">
        <v>2</v>
      </c>
      <c r="R206">
        <v>8</v>
      </c>
      <c r="T206">
        <v>2</v>
      </c>
      <c r="U206" t="s">
        <v>2</v>
      </c>
      <c r="V206" t="s">
        <v>18</v>
      </c>
    </row>
    <row r="207" spans="1:22" x14ac:dyDescent="0.3">
      <c r="A207">
        <v>206</v>
      </c>
      <c r="B207">
        <v>41122893477</v>
      </c>
      <c r="C207">
        <v>4</v>
      </c>
      <c r="D207" s="1">
        <v>34776</v>
      </c>
      <c r="E207" s="3">
        <f>2023-YEAR(Registros[[#This Row],[data_nascimento]])</f>
        <v>28</v>
      </c>
      <c r="F207" s="1">
        <v>43145</v>
      </c>
      <c r="H207">
        <v>220</v>
      </c>
      <c r="I207">
        <v>4</v>
      </c>
      <c r="J207" s="3">
        <v>266.8</v>
      </c>
      <c r="K207">
        <v>28</v>
      </c>
      <c r="L207">
        <v>2001</v>
      </c>
      <c r="M207">
        <f>Registros[[#This Row],[salario]]*0.06</f>
        <v>120.06</v>
      </c>
      <c r="N207">
        <f>Registros[[#This Row],[salario]]*5%</f>
        <v>100.05000000000001</v>
      </c>
      <c r="O207">
        <f>IF(Registros[[#This Row],[idade]]&lt;18,311.43,IF(Registros[[#This Row],[idade]]&lt;=25,488.58,IF(Registros[[#This Row],[idade]]&lt;=50,772.77,850.05)))</f>
        <v>772.77</v>
      </c>
      <c r="P207">
        <f>IF(Registros[[#This Row],[idade]]&lt;18,23.99,IF(Registros[[#This Row],[idade]]&lt;=25,49.9,IF(Registros[[#This Row],[idade]]&lt;=50,145.2,175.45)))</f>
        <v>145.19999999999999</v>
      </c>
      <c r="Q207">
        <v>2</v>
      </c>
      <c r="R207">
        <v>1</v>
      </c>
      <c r="T207">
        <v>3</v>
      </c>
      <c r="U207" t="s">
        <v>2</v>
      </c>
      <c r="V207" t="s">
        <v>21</v>
      </c>
    </row>
    <row r="208" spans="1:22" x14ac:dyDescent="0.3">
      <c r="A208">
        <v>207</v>
      </c>
      <c r="B208">
        <v>80483135769</v>
      </c>
      <c r="C208">
        <v>4</v>
      </c>
      <c r="D208" s="1">
        <v>28693</v>
      </c>
      <c r="E208" s="3">
        <f>2023-YEAR(Registros[[#This Row],[data_nascimento]])</f>
        <v>45</v>
      </c>
      <c r="F208" s="1">
        <v>43145</v>
      </c>
      <c r="H208">
        <v>220</v>
      </c>
      <c r="I208">
        <v>2</v>
      </c>
      <c r="J208" s="3">
        <v>538.20000000000005</v>
      </c>
      <c r="K208">
        <v>35</v>
      </c>
      <c r="L208">
        <v>8073</v>
      </c>
      <c r="O208">
        <f>IF(Registros[[#This Row],[idade]]&lt;18,311.43,IF(Registros[[#This Row],[idade]]&lt;=25,488.58,IF(Registros[[#This Row],[idade]]&lt;=50,772.77,850.05)))</f>
        <v>772.77</v>
      </c>
      <c r="P208">
        <f>IF(Registros[[#This Row],[idade]]&lt;18,23.99,IF(Registros[[#This Row],[idade]]&lt;=25,49.9,IF(Registros[[#This Row],[idade]]&lt;=50,145.2,175.45)))</f>
        <v>145.19999999999999</v>
      </c>
      <c r="Q208">
        <v>4</v>
      </c>
      <c r="R208">
        <v>12</v>
      </c>
      <c r="T208">
        <v>3</v>
      </c>
      <c r="U208" t="s">
        <v>3</v>
      </c>
      <c r="V208" t="s">
        <v>18</v>
      </c>
    </row>
    <row r="209" spans="1:22" x14ac:dyDescent="0.3">
      <c r="A209">
        <v>208</v>
      </c>
      <c r="B209">
        <v>19545144431</v>
      </c>
      <c r="C209">
        <v>4</v>
      </c>
      <c r="D209" s="1">
        <v>34021</v>
      </c>
      <c r="E209" s="3">
        <f>2023-YEAR(Registros[[#This Row],[data_nascimento]])</f>
        <v>30</v>
      </c>
      <c r="F209" s="1">
        <v>43145</v>
      </c>
      <c r="H209">
        <v>220</v>
      </c>
      <c r="I209">
        <v>9</v>
      </c>
      <c r="J209" s="3">
        <v>2950.8</v>
      </c>
      <c r="K209">
        <v>29.75</v>
      </c>
      <c r="L209">
        <v>9836</v>
      </c>
      <c r="O209">
        <f>IF(Registros[[#This Row],[idade]]&lt;18,311.43,IF(Registros[[#This Row],[idade]]&lt;=25,488.58,IF(Registros[[#This Row],[idade]]&lt;=50,772.77,850.05)))</f>
        <v>772.77</v>
      </c>
      <c r="P209">
        <f>IF(Registros[[#This Row],[idade]]&lt;18,23.99,IF(Registros[[#This Row],[idade]]&lt;=25,49.9,IF(Registros[[#This Row],[idade]]&lt;=50,145.2,175.45)))</f>
        <v>145.19999999999999</v>
      </c>
      <c r="Q209">
        <v>4</v>
      </c>
      <c r="R209">
        <v>22</v>
      </c>
      <c r="T209">
        <v>3</v>
      </c>
      <c r="U209" t="s">
        <v>3</v>
      </c>
      <c r="V209" t="s">
        <v>19</v>
      </c>
    </row>
    <row r="210" spans="1:22" x14ac:dyDescent="0.3">
      <c r="A210">
        <v>209</v>
      </c>
      <c r="B210">
        <v>44234673701</v>
      </c>
      <c r="C210">
        <v>5</v>
      </c>
      <c r="D210" s="1">
        <v>37747</v>
      </c>
      <c r="E210" s="3">
        <f>2023-YEAR(Registros[[#This Row],[data_nascimento]])</f>
        <v>20</v>
      </c>
      <c r="F210" s="1">
        <v>43145</v>
      </c>
      <c r="H210">
        <v>220</v>
      </c>
      <c r="I210">
        <v>4</v>
      </c>
      <c r="J210" s="3">
        <v>956.4</v>
      </c>
      <c r="K210">
        <v>29.75</v>
      </c>
      <c r="L210">
        <v>7173</v>
      </c>
      <c r="O210">
        <f>IF(Registros[[#This Row],[idade]]&lt;18,311.43,IF(Registros[[#This Row],[idade]]&lt;=25,488.58,IF(Registros[[#This Row],[idade]]&lt;=50,772.77,850.05)))</f>
        <v>488.58</v>
      </c>
      <c r="P210">
        <f>IF(Registros[[#This Row],[idade]]&lt;18,23.99,IF(Registros[[#This Row],[idade]]&lt;=25,49.9,IF(Registros[[#This Row],[idade]]&lt;=50,145.2,175.45)))</f>
        <v>49.9</v>
      </c>
      <c r="Q210">
        <v>2</v>
      </c>
      <c r="R210">
        <v>18</v>
      </c>
      <c r="T210">
        <v>3</v>
      </c>
      <c r="U210" t="s">
        <v>3</v>
      </c>
      <c r="V210" t="s">
        <v>19</v>
      </c>
    </row>
    <row r="211" spans="1:22" x14ac:dyDescent="0.3">
      <c r="A211">
        <v>210</v>
      </c>
      <c r="B211">
        <v>28767283709</v>
      </c>
      <c r="C211">
        <v>5</v>
      </c>
      <c r="D211" s="1">
        <v>36916</v>
      </c>
      <c r="E211" s="3">
        <f>2023-YEAR(Registros[[#This Row],[data_nascimento]])</f>
        <v>22</v>
      </c>
      <c r="F211" s="1">
        <v>43145</v>
      </c>
      <c r="H211">
        <v>220</v>
      </c>
      <c r="I211">
        <v>11</v>
      </c>
      <c r="J211" s="3">
        <v>2924.5333333333333</v>
      </c>
      <c r="K211">
        <v>19.25</v>
      </c>
      <c r="L211">
        <v>7976</v>
      </c>
      <c r="O211">
        <f>IF(Registros[[#This Row],[idade]]&lt;18,311.43,IF(Registros[[#This Row],[idade]]&lt;=25,488.58,IF(Registros[[#This Row],[idade]]&lt;=50,772.77,850.05)))</f>
        <v>488.58</v>
      </c>
      <c r="P211">
        <f>IF(Registros[[#This Row],[idade]]&lt;18,23.99,IF(Registros[[#This Row],[idade]]&lt;=25,49.9,IF(Registros[[#This Row],[idade]]&lt;=50,145.2,175.45)))</f>
        <v>49.9</v>
      </c>
      <c r="Q211">
        <v>2</v>
      </c>
      <c r="R211">
        <v>26</v>
      </c>
      <c r="T211">
        <v>2</v>
      </c>
      <c r="U211" t="s">
        <v>3</v>
      </c>
      <c r="V211" t="s">
        <v>19</v>
      </c>
    </row>
    <row r="212" spans="1:22" x14ac:dyDescent="0.3">
      <c r="A212">
        <v>211</v>
      </c>
      <c r="B212">
        <v>45489403534</v>
      </c>
      <c r="C212">
        <v>5</v>
      </c>
      <c r="D212" s="1">
        <v>36200</v>
      </c>
      <c r="E212" s="3">
        <f>2023-YEAR(Registros[[#This Row],[data_nascimento]])</f>
        <v>24</v>
      </c>
      <c r="F212" s="1">
        <v>43145</v>
      </c>
      <c r="H212">
        <v>220</v>
      </c>
      <c r="I212">
        <v>7</v>
      </c>
      <c r="J212" s="3">
        <v>1984.7333333333336</v>
      </c>
      <c r="K212">
        <v>5.25</v>
      </c>
      <c r="L212">
        <v>8506</v>
      </c>
      <c r="O212">
        <f>IF(Registros[[#This Row],[idade]]&lt;18,311.43,IF(Registros[[#This Row],[idade]]&lt;=25,488.58,IF(Registros[[#This Row],[idade]]&lt;=50,772.77,850.05)))</f>
        <v>488.58</v>
      </c>
      <c r="P212">
        <f>IF(Registros[[#This Row],[idade]]&lt;18,23.99,IF(Registros[[#This Row],[idade]]&lt;=25,49.9,IF(Registros[[#This Row],[idade]]&lt;=50,145.2,175.45)))</f>
        <v>49.9</v>
      </c>
      <c r="Q212">
        <v>4</v>
      </c>
      <c r="R212">
        <v>11</v>
      </c>
      <c r="T212">
        <v>2</v>
      </c>
      <c r="U212" t="s">
        <v>3</v>
      </c>
      <c r="V212" t="s">
        <v>19</v>
      </c>
    </row>
    <row r="213" spans="1:22" x14ac:dyDescent="0.3">
      <c r="A213">
        <v>212</v>
      </c>
      <c r="B213">
        <v>41510286870</v>
      </c>
      <c r="C213">
        <v>4</v>
      </c>
      <c r="D213" s="1">
        <v>31360</v>
      </c>
      <c r="E213" s="3">
        <f>2023-YEAR(Registros[[#This Row],[data_nascimento]])</f>
        <v>38</v>
      </c>
      <c r="F213" s="1">
        <v>43145</v>
      </c>
      <c r="H213">
        <v>220</v>
      </c>
      <c r="I213">
        <v>12</v>
      </c>
      <c r="J213" s="3">
        <v>1696</v>
      </c>
      <c r="K213">
        <v>12.25</v>
      </c>
      <c r="L213">
        <v>4240</v>
      </c>
      <c r="O213">
        <f>IF(Registros[[#This Row],[idade]]&lt;18,311.43,IF(Registros[[#This Row],[idade]]&lt;=25,488.58,IF(Registros[[#This Row],[idade]]&lt;=50,772.77,850.05)))</f>
        <v>772.77</v>
      </c>
      <c r="P213">
        <f>IF(Registros[[#This Row],[idade]]&lt;18,23.99,IF(Registros[[#This Row],[idade]]&lt;=25,49.9,IF(Registros[[#This Row],[idade]]&lt;=50,145.2,175.45)))</f>
        <v>145.19999999999999</v>
      </c>
      <c r="Q213">
        <v>1</v>
      </c>
      <c r="R213">
        <v>8</v>
      </c>
      <c r="T213">
        <v>3</v>
      </c>
      <c r="U213" t="s">
        <v>3</v>
      </c>
      <c r="V213" t="s">
        <v>19</v>
      </c>
    </row>
    <row r="214" spans="1:22" x14ac:dyDescent="0.3">
      <c r="A214">
        <v>213</v>
      </c>
      <c r="B214">
        <v>95798381435</v>
      </c>
      <c r="C214">
        <v>7</v>
      </c>
      <c r="D214" s="1">
        <v>38998</v>
      </c>
      <c r="E214" s="3">
        <f>2023-YEAR(Registros[[#This Row],[data_nascimento]])</f>
        <v>17</v>
      </c>
      <c r="F214" s="1">
        <v>43145</v>
      </c>
      <c r="H214">
        <v>120</v>
      </c>
      <c r="I214">
        <v>8</v>
      </c>
      <c r="J214" s="3">
        <v>2261.0666666666666</v>
      </c>
      <c r="K214">
        <v>31.5</v>
      </c>
      <c r="L214">
        <v>8479</v>
      </c>
      <c r="O214">
        <f>IF(Registros[[#This Row],[idade]]&lt;18,311.43,IF(Registros[[#This Row],[idade]]&lt;=25,488.58,IF(Registros[[#This Row],[idade]]&lt;=50,772.77,850.05)))</f>
        <v>311.43</v>
      </c>
      <c r="P214">
        <f>IF(Registros[[#This Row],[idade]]&lt;18,23.99,IF(Registros[[#This Row],[idade]]&lt;=25,49.9,IF(Registros[[#This Row],[idade]]&lt;=50,145.2,175.45)))</f>
        <v>23.99</v>
      </c>
      <c r="Q214">
        <v>2</v>
      </c>
      <c r="R214">
        <v>20</v>
      </c>
      <c r="T214">
        <v>2</v>
      </c>
      <c r="U214" t="s">
        <v>3</v>
      </c>
      <c r="V214" t="s">
        <v>22</v>
      </c>
    </row>
    <row r="215" spans="1:22" x14ac:dyDescent="0.3">
      <c r="A215">
        <v>214</v>
      </c>
      <c r="B215">
        <v>61708973354</v>
      </c>
      <c r="C215">
        <v>6</v>
      </c>
      <c r="D215" s="1">
        <v>31880</v>
      </c>
      <c r="E215" s="3">
        <f>2023-YEAR(Registros[[#This Row],[data_nascimento]])</f>
        <v>36</v>
      </c>
      <c r="F215" s="1">
        <v>43145</v>
      </c>
      <c r="H215">
        <v>220</v>
      </c>
      <c r="I215">
        <v>1</v>
      </c>
      <c r="J215" s="3">
        <v>157.56666666666666</v>
      </c>
      <c r="K215">
        <v>14</v>
      </c>
      <c r="L215">
        <v>4727</v>
      </c>
      <c r="O215">
        <f>IF(Registros[[#This Row],[idade]]&lt;18,311.43,IF(Registros[[#This Row],[idade]]&lt;=25,488.58,IF(Registros[[#This Row],[idade]]&lt;=50,772.77,850.05)))</f>
        <v>772.77</v>
      </c>
      <c r="P215">
        <f>IF(Registros[[#This Row],[idade]]&lt;18,23.99,IF(Registros[[#This Row],[idade]]&lt;=25,49.9,IF(Registros[[#This Row],[idade]]&lt;=50,145.2,175.45)))</f>
        <v>145.19999999999999</v>
      </c>
      <c r="Q215">
        <v>5</v>
      </c>
      <c r="R215">
        <v>13</v>
      </c>
      <c r="T215">
        <v>2</v>
      </c>
      <c r="U215" t="s">
        <v>3</v>
      </c>
      <c r="V215" t="s">
        <v>21</v>
      </c>
    </row>
    <row r="216" spans="1:22" x14ac:dyDescent="0.3">
      <c r="A216">
        <v>215</v>
      </c>
      <c r="B216">
        <v>54002927278</v>
      </c>
      <c r="C216">
        <v>4</v>
      </c>
      <c r="D216" s="1">
        <v>38460</v>
      </c>
      <c r="E216" s="3">
        <f>2023-YEAR(Registros[[#This Row],[data_nascimento]])</f>
        <v>18</v>
      </c>
      <c r="F216" s="1">
        <v>43145</v>
      </c>
      <c r="H216">
        <v>220</v>
      </c>
      <c r="I216">
        <v>13</v>
      </c>
      <c r="J216" s="3">
        <v>1200.3333333333333</v>
      </c>
      <c r="K216">
        <v>35</v>
      </c>
      <c r="L216">
        <v>2770</v>
      </c>
      <c r="O216">
        <f>IF(Registros[[#This Row],[idade]]&lt;18,311.43,IF(Registros[[#This Row],[idade]]&lt;=25,488.58,IF(Registros[[#This Row],[idade]]&lt;=50,772.77,850.05)))</f>
        <v>488.58</v>
      </c>
      <c r="P216">
        <f>IF(Registros[[#This Row],[idade]]&lt;18,23.99,IF(Registros[[#This Row],[idade]]&lt;=25,49.9,IF(Registros[[#This Row],[idade]]&lt;=50,145.2,175.45)))</f>
        <v>49.9</v>
      </c>
      <c r="Q216">
        <v>4</v>
      </c>
      <c r="R216">
        <v>2</v>
      </c>
      <c r="T216">
        <v>3</v>
      </c>
      <c r="U216" t="s">
        <v>3</v>
      </c>
      <c r="V216" t="s">
        <v>19</v>
      </c>
    </row>
    <row r="217" spans="1:22" x14ac:dyDescent="0.3">
      <c r="A217">
        <v>216</v>
      </c>
      <c r="B217">
        <v>65874527074</v>
      </c>
      <c r="C217">
        <v>4</v>
      </c>
      <c r="D217" s="1">
        <v>34590</v>
      </c>
      <c r="E217" s="3">
        <f>2023-YEAR(Registros[[#This Row],[data_nascimento]])</f>
        <v>29</v>
      </c>
      <c r="F217" s="1">
        <v>43145</v>
      </c>
      <c r="H217">
        <v>220</v>
      </c>
      <c r="I217">
        <v>15</v>
      </c>
      <c r="J217" s="3">
        <v>3781</v>
      </c>
      <c r="K217">
        <v>15.75</v>
      </c>
      <c r="L217">
        <v>7562</v>
      </c>
      <c r="O217">
        <f>IF(Registros[[#This Row],[idade]]&lt;18,311.43,IF(Registros[[#This Row],[idade]]&lt;=25,488.58,IF(Registros[[#This Row],[idade]]&lt;=50,772.77,850.05)))</f>
        <v>772.77</v>
      </c>
      <c r="P217">
        <f>IF(Registros[[#This Row],[idade]]&lt;18,23.99,IF(Registros[[#This Row],[idade]]&lt;=25,49.9,IF(Registros[[#This Row],[idade]]&lt;=50,145.2,175.45)))</f>
        <v>145.19999999999999</v>
      </c>
      <c r="Q217">
        <v>5</v>
      </c>
      <c r="R217">
        <v>9</v>
      </c>
      <c r="T217">
        <v>3</v>
      </c>
      <c r="U217" t="s">
        <v>3</v>
      </c>
      <c r="V217" t="s">
        <v>19</v>
      </c>
    </row>
    <row r="218" spans="1:22" x14ac:dyDescent="0.3">
      <c r="A218">
        <v>217</v>
      </c>
      <c r="B218">
        <v>64571059889</v>
      </c>
      <c r="C218">
        <v>4</v>
      </c>
      <c r="D218" s="1">
        <v>28200</v>
      </c>
      <c r="E218" s="3">
        <f>2023-YEAR(Registros[[#This Row],[data_nascimento]])</f>
        <v>46</v>
      </c>
      <c r="F218" s="1">
        <v>43145</v>
      </c>
      <c r="H218">
        <v>220</v>
      </c>
      <c r="I218">
        <v>8</v>
      </c>
      <c r="J218" s="3">
        <v>1424</v>
      </c>
      <c r="K218">
        <v>8.75</v>
      </c>
      <c r="L218">
        <v>5340</v>
      </c>
      <c r="O218">
        <f>IF(Registros[[#This Row],[idade]]&lt;18,311.43,IF(Registros[[#This Row],[idade]]&lt;=25,488.58,IF(Registros[[#This Row],[idade]]&lt;=50,772.77,850.05)))</f>
        <v>772.77</v>
      </c>
      <c r="P218">
        <f>IF(Registros[[#This Row],[idade]]&lt;18,23.99,IF(Registros[[#This Row],[idade]]&lt;=25,49.9,IF(Registros[[#This Row],[idade]]&lt;=50,145.2,175.45)))</f>
        <v>145.19999999999999</v>
      </c>
      <c r="Q218">
        <v>5</v>
      </c>
      <c r="R218">
        <v>12</v>
      </c>
      <c r="T218">
        <v>2</v>
      </c>
      <c r="U218" t="s">
        <v>3</v>
      </c>
      <c r="V218" t="s">
        <v>18</v>
      </c>
    </row>
    <row r="219" spans="1:22" x14ac:dyDescent="0.3">
      <c r="A219">
        <v>218</v>
      </c>
      <c r="B219">
        <v>92018119808</v>
      </c>
      <c r="C219">
        <v>6</v>
      </c>
      <c r="D219" s="1">
        <v>34961</v>
      </c>
      <c r="E219" s="3">
        <f>2023-YEAR(Registros[[#This Row],[data_nascimento]])</f>
        <v>28</v>
      </c>
      <c r="F219" s="1">
        <v>43145</v>
      </c>
      <c r="H219">
        <v>220</v>
      </c>
      <c r="I219">
        <v>0</v>
      </c>
      <c r="J219" s="3">
        <v>0</v>
      </c>
      <c r="K219">
        <v>22.75</v>
      </c>
      <c r="L219">
        <v>7667</v>
      </c>
      <c r="O219">
        <f>IF(Registros[[#This Row],[idade]]&lt;18,311.43,IF(Registros[[#This Row],[idade]]&lt;=25,488.58,IF(Registros[[#This Row],[idade]]&lt;=50,772.77,850.05)))</f>
        <v>772.77</v>
      </c>
      <c r="P219">
        <f>IF(Registros[[#This Row],[idade]]&lt;18,23.99,IF(Registros[[#This Row],[idade]]&lt;=25,49.9,IF(Registros[[#This Row],[idade]]&lt;=50,145.2,175.45)))</f>
        <v>145.19999999999999</v>
      </c>
      <c r="Q219">
        <v>1</v>
      </c>
      <c r="R219">
        <v>15</v>
      </c>
      <c r="T219">
        <v>2</v>
      </c>
      <c r="U219" t="s">
        <v>3</v>
      </c>
      <c r="V219" t="s">
        <v>19</v>
      </c>
    </row>
    <row r="220" spans="1:22" x14ac:dyDescent="0.3">
      <c r="A220">
        <v>219</v>
      </c>
      <c r="B220">
        <v>39138719735</v>
      </c>
      <c r="C220">
        <v>4</v>
      </c>
      <c r="D220" s="1">
        <v>30742</v>
      </c>
      <c r="E220" s="3">
        <f>2023-YEAR(Registros[[#This Row],[data_nascimento]])</f>
        <v>39</v>
      </c>
      <c r="F220" s="1">
        <v>43145</v>
      </c>
      <c r="H220">
        <v>220</v>
      </c>
      <c r="J220" s="3">
        <v>0</v>
      </c>
      <c r="K220">
        <v>1.75</v>
      </c>
      <c r="L220">
        <v>7841</v>
      </c>
      <c r="O220">
        <f>IF(Registros[[#This Row],[idade]]&lt;18,311.43,IF(Registros[[#This Row],[idade]]&lt;=25,488.58,IF(Registros[[#This Row],[idade]]&lt;=50,772.77,850.05)))</f>
        <v>772.77</v>
      </c>
      <c r="P220">
        <f>IF(Registros[[#This Row],[idade]]&lt;18,23.99,IF(Registros[[#This Row],[idade]]&lt;=25,49.9,IF(Registros[[#This Row],[idade]]&lt;=50,145.2,175.45)))</f>
        <v>145.19999999999999</v>
      </c>
      <c r="Q220">
        <v>3</v>
      </c>
      <c r="R220">
        <v>7</v>
      </c>
      <c r="T220">
        <v>3</v>
      </c>
      <c r="U220" t="s">
        <v>3</v>
      </c>
      <c r="V220" t="s">
        <v>18</v>
      </c>
    </row>
    <row r="221" spans="1:22" x14ac:dyDescent="0.3">
      <c r="A221">
        <v>220</v>
      </c>
      <c r="B221">
        <v>54890403262</v>
      </c>
      <c r="C221">
        <v>6</v>
      </c>
      <c r="D221" s="1">
        <v>38493</v>
      </c>
      <c r="E221" s="3">
        <f>2023-YEAR(Registros[[#This Row],[data_nascimento]])</f>
        <v>18</v>
      </c>
      <c r="F221" s="1">
        <v>43145</v>
      </c>
      <c r="H221">
        <v>220</v>
      </c>
      <c r="J221" s="3">
        <v>0</v>
      </c>
      <c r="K221">
        <v>21</v>
      </c>
      <c r="L221">
        <v>9283</v>
      </c>
      <c r="O221">
        <f>IF(Registros[[#This Row],[idade]]&lt;18,311.43,IF(Registros[[#This Row],[idade]]&lt;=25,488.58,IF(Registros[[#This Row],[idade]]&lt;=50,772.77,850.05)))</f>
        <v>488.58</v>
      </c>
      <c r="P221">
        <f>IF(Registros[[#This Row],[idade]]&lt;18,23.99,IF(Registros[[#This Row],[idade]]&lt;=25,49.9,IF(Registros[[#This Row],[idade]]&lt;=50,145.2,175.45)))</f>
        <v>49.9</v>
      </c>
      <c r="Q221">
        <v>4</v>
      </c>
      <c r="R221">
        <v>27</v>
      </c>
      <c r="T221">
        <v>2</v>
      </c>
      <c r="U221" t="s">
        <v>3</v>
      </c>
      <c r="V221" t="s">
        <v>19</v>
      </c>
    </row>
    <row r="222" spans="1:22" x14ac:dyDescent="0.3">
      <c r="A222">
        <v>221</v>
      </c>
      <c r="B222">
        <v>57962916169</v>
      </c>
      <c r="C222">
        <v>7</v>
      </c>
      <c r="D222" s="1">
        <v>36778</v>
      </c>
      <c r="E222" s="3">
        <f>2023-YEAR(Registros[[#This Row],[data_nascimento]])</f>
        <v>23</v>
      </c>
      <c r="F222" s="1">
        <v>43145</v>
      </c>
      <c r="H222">
        <v>220</v>
      </c>
      <c r="J222" s="3">
        <v>0</v>
      </c>
      <c r="K222">
        <v>14</v>
      </c>
      <c r="L222">
        <v>8351</v>
      </c>
      <c r="O222">
        <f>IF(Registros[[#This Row],[idade]]&lt;18,311.43,IF(Registros[[#This Row],[idade]]&lt;=25,488.58,IF(Registros[[#This Row],[idade]]&lt;=50,772.77,850.05)))</f>
        <v>488.58</v>
      </c>
      <c r="P222">
        <f>IF(Registros[[#This Row],[idade]]&lt;18,23.99,IF(Registros[[#This Row],[idade]]&lt;=25,49.9,IF(Registros[[#This Row],[idade]]&lt;=50,145.2,175.45)))</f>
        <v>49.9</v>
      </c>
      <c r="Q222">
        <v>2</v>
      </c>
      <c r="R222">
        <v>22</v>
      </c>
      <c r="T222">
        <v>2</v>
      </c>
      <c r="U222" t="s">
        <v>3</v>
      </c>
      <c r="V222" t="s">
        <v>21</v>
      </c>
    </row>
    <row r="223" spans="1:22" x14ac:dyDescent="0.3">
      <c r="A223">
        <v>222</v>
      </c>
      <c r="B223">
        <v>36918438550</v>
      </c>
      <c r="C223">
        <v>4</v>
      </c>
      <c r="D223" s="1">
        <v>32608</v>
      </c>
      <c r="E223" s="3">
        <f>2023-YEAR(Registros[[#This Row],[data_nascimento]])</f>
        <v>34</v>
      </c>
      <c r="F223" s="1">
        <v>43145</v>
      </c>
      <c r="H223">
        <v>220</v>
      </c>
      <c r="J223" s="3">
        <v>0</v>
      </c>
      <c r="K223">
        <v>29.75</v>
      </c>
      <c r="L223">
        <v>5368</v>
      </c>
      <c r="O223">
        <f>IF(Registros[[#This Row],[idade]]&lt;18,311.43,IF(Registros[[#This Row],[idade]]&lt;=25,488.58,IF(Registros[[#This Row],[idade]]&lt;=50,772.77,850.05)))</f>
        <v>772.77</v>
      </c>
      <c r="P223">
        <f>IF(Registros[[#This Row],[idade]]&lt;18,23.99,IF(Registros[[#This Row],[idade]]&lt;=25,49.9,IF(Registros[[#This Row],[idade]]&lt;=50,145.2,175.45)))</f>
        <v>145.19999999999999</v>
      </c>
      <c r="Q223">
        <v>5</v>
      </c>
      <c r="R223">
        <v>4</v>
      </c>
      <c r="T223">
        <v>3</v>
      </c>
      <c r="U223" t="s">
        <v>3</v>
      </c>
      <c r="V223" t="s">
        <v>19</v>
      </c>
    </row>
    <row r="224" spans="1:22" x14ac:dyDescent="0.3">
      <c r="A224">
        <v>223</v>
      </c>
      <c r="B224">
        <v>33653984395</v>
      </c>
      <c r="C224">
        <v>6</v>
      </c>
      <c r="D224" s="1">
        <v>38275</v>
      </c>
      <c r="E224" s="3">
        <f>2023-YEAR(Registros[[#This Row],[data_nascimento]])</f>
        <v>19</v>
      </c>
      <c r="F224" s="1">
        <v>43145</v>
      </c>
      <c r="H224">
        <v>220</v>
      </c>
      <c r="J224" s="3">
        <v>0</v>
      </c>
      <c r="K224">
        <v>28</v>
      </c>
      <c r="L224">
        <v>3373</v>
      </c>
      <c r="O224">
        <f>IF(Registros[[#This Row],[idade]]&lt;18,311.43,IF(Registros[[#This Row],[idade]]&lt;=25,488.58,IF(Registros[[#This Row],[idade]]&lt;=50,772.77,850.05)))</f>
        <v>488.58</v>
      </c>
      <c r="P224">
        <f>IF(Registros[[#This Row],[idade]]&lt;18,23.99,IF(Registros[[#This Row],[idade]]&lt;=25,49.9,IF(Registros[[#This Row],[idade]]&lt;=50,145.2,175.45)))</f>
        <v>49.9</v>
      </c>
      <c r="Q224">
        <v>5</v>
      </c>
      <c r="R224">
        <v>10</v>
      </c>
      <c r="T224">
        <v>2</v>
      </c>
      <c r="U224" t="s">
        <v>3</v>
      </c>
      <c r="V224" t="s">
        <v>21</v>
      </c>
    </row>
    <row r="225" spans="1:22" x14ac:dyDescent="0.3">
      <c r="A225">
        <v>224</v>
      </c>
      <c r="B225">
        <v>17667614063</v>
      </c>
      <c r="C225">
        <v>4</v>
      </c>
      <c r="D225" s="1">
        <v>36211</v>
      </c>
      <c r="E225" s="3">
        <f>2023-YEAR(Registros[[#This Row],[data_nascimento]])</f>
        <v>24</v>
      </c>
      <c r="F225" s="1">
        <v>43145</v>
      </c>
      <c r="H225">
        <v>220</v>
      </c>
      <c r="J225" s="3">
        <v>0</v>
      </c>
      <c r="K225">
        <v>19.25</v>
      </c>
      <c r="L225">
        <v>4094</v>
      </c>
      <c r="O225">
        <f>IF(Registros[[#This Row],[idade]]&lt;18,311.43,IF(Registros[[#This Row],[idade]]&lt;=25,488.58,IF(Registros[[#This Row],[idade]]&lt;=50,772.77,850.05)))</f>
        <v>488.58</v>
      </c>
      <c r="P225">
        <f>IF(Registros[[#This Row],[idade]]&lt;18,23.99,IF(Registros[[#This Row],[idade]]&lt;=25,49.9,IF(Registros[[#This Row],[idade]]&lt;=50,145.2,175.45)))</f>
        <v>49.9</v>
      </c>
      <c r="Q225">
        <v>1</v>
      </c>
      <c r="R225">
        <v>9</v>
      </c>
      <c r="T225">
        <v>2</v>
      </c>
      <c r="U225" t="s">
        <v>3</v>
      </c>
      <c r="V225" t="s">
        <v>21</v>
      </c>
    </row>
    <row r="226" spans="1:22" x14ac:dyDescent="0.3">
      <c r="A226">
        <v>225</v>
      </c>
      <c r="B226">
        <v>94531777651</v>
      </c>
      <c r="C226">
        <v>5</v>
      </c>
      <c r="D226" s="1">
        <v>36517</v>
      </c>
      <c r="E226" s="3">
        <f>2023-YEAR(Registros[[#This Row],[data_nascimento]])</f>
        <v>24</v>
      </c>
      <c r="F226" s="1">
        <v>43145</v>
      </c>
      <c r="H226">
        <v>220</v>
      </c>
      <c r="J226" s="3">
        <v>0</v>
      </c>
      <c r="K226">
        <v>21</v>
      </c>
      <c r="L226">
        <v>5524</v>
      </c>
      <c r="O226">
        <f>IF(Registros[[#This Row],[idade]]&lt;18,311.43,IF(Registros[[#This Row],[idade]]&lt;=25,488.58,IF(Registros[[#This Row],[idade]]&lt;=50,772.77,850.05)))</f>
        <v>488.58</v>
      </c>
      <c r="P226">
        <f>IF(Registros[[#This Row],[idade]]&lt;18,23.99,IF(Registros[[#This Row],[idade]]&lt;=25,49.9,IF(Registros[[#This Row],[idade]]&lt;=50,145.2,175.45)))</f>
        <v>49.9</v>
      </c>
      <c r="Q226">
        <v>5</v>
      </c>
      <c r="R226">
        <v>24</v>
      </c>
      <c r="T226">
        <v>2</v>
      </c>
      <c r="U226" t="s">
        <v>3</v>
      </c>
      <c r="V226" t="s">
        <v>22</v>
      </c>
    </row>
    <row r="227" spans="1:22" x14ac:dyDescent="0.3">
      <c r="A227">
        <v>226</v>
      </c>
      <c r="B227">
        <v>19500570633</v>
      </c>
      <c r="C227">
        <v>7</v>
      </c>
      <c r="D227" s="1">
        <v>39268</v>
      </c>
      <c r="E227" s="3">
        <f>2023-YEAR(Registros[[#This Row],[data_nascimento]])</f>
        <v>16</v>
      </c>
      <c r="F227" s="1">
        <v>43145</v>
      </c>
      <c r="H227">
        <v>120</v>
      </c>
      <c r="J227" s="3">
        <v>0</v>
      </c>
      <c r="K227">
        <v>21</v>
      </c>
      <c r="L227">
        <v>7359</v>
      </c>
      <c r="O227">
        <f>IF(Registros[[#This Row],[idade]]&lt;18,311.43,IF(Registros[[#This Row],[idade]]&lt;=25,488.58,IF(Registros[[#This Row],[idade]]&lt;=50,772.77,850.05)))</f>
        <v>311.43</v>
      </c>
      <c r="P227">
        <f>IF(Registros[[#This Row],[idade]]&lt;18,23.99,IF(Registros[[#This Row],[idade]]&lt;=25,49.9,IF(Registros[[#This Row],[idade]]&lt;=50,145.2,175.45)))</f>
        <v>23.99</v>
      </c>
      <c r="Q227">
        <v>2</v>
      </c>
      <c r="R227">
        <v>5</v>
      </c>
      <c r="T227">
        <v>3</v>
      </c>
      <c r="U227" t="s">
        <v>3</v>
      </c>
      <c r="V227" t="s">
        <v>21</v>
      </c>
    </row>
    <row r="228" spans="1:22" x14ac:dyDescent="0.3">
      <c r="A228">
        <v>227</v>
      </c>
      <c r="B228">
        <v>25043257434</v>
      </c>
      <c r="C228">
        <v>4</v>
      </c>
      <c r="D228" s="1">
        <v>35540</v>
      </c>
      <c r="E228" s="3">
        <f>2023-YEAR(Registros[[#This Row],[data_nascimento]])</f>
        <v>26</v>
      </c>
      <c r="F228" s="1">
        <v>43145</v>
      </c>
      <c r="H228">
        <v>220</v>
      </c>
      <c r="J228" s="3">
        <v>0</v>
      </c>
      <c r="K228">
        <v>35</v>
      </c>
      <c r="L228">
        <v>6391</v>
      </c>
      <c r="O228">
        <f>IF(Registros[[#This Row],[idade]]&lt;18,311.43,IF(Registros[[#This Row],[idade]]&lt;=25,488.58,IF(Registros[[#This Row],[idade]]&lt;=50,772.77,850.05)))</f>
        <v>772.77</v>
      </c>
      <c r="P228">
        <f>IF(Registros[[#This Row],[idade]]&lt;18,23.99,IF(Registros[[#This Row],[idade]]&lt;=25,49.9,IF(Registros[[#This Row],[idade]]&lt;=50,145.2,175.45)))</f>
        <v>145.19999999999999</v>
      </c>
      <c r="Q228">
        <v>3</v>
      </c>
      <c r="R228">
        <v>19</v>
      </c>
      <c r="T228">
        <v>3</v>
      </c>
      <c r="U228" t="s">
        <v>3</v>
      </c>
      <c r="V228" t="s">
        <v>22</v>
      </c>
    </row>
    <row r="229" spans="1:22" x14ac:dyDescent="0.3">
      <c r="A229">
        <v>228</v>
      </c>
      <c r="B229">
        <v>98365203750</v>
      </c>
      <c r="C229">
        <v>5</v>
      </c>
      <c r="D229" s="1">
        <v>28504</v>
      </c>
      <c r="E229" s="3">
        <f>2023-YEAR(Registros[[#This Row],[data_nascimento]])</f>
        <v>45</v>
      </c>
      <c r="F229" s="1">
        <v>43145</v>
      </c>
      <c r="H229">
        <v>220</v>
      </c>
      <c r="J229" s="3">
        <v>0</v>
      </c>
      <c r="K229">
        <v>12.25</v>
      </c>
      <c r="L229">
        <v>6153</v>
      </c>
      <c r="O229">
        <f>IF(Registros[[#This Row],[idade]]&lt;18,311.43,IF(Registros[[#This Row],[idade]]&lt;=25,488.58,IF(Registros[[#This Row],[idade]]&lt;=50,772.77,850.05)))</f>
        <v>772.77</v>
      </c>
      <c r="P229">
        <f>IF(Registros[[#This Row],[idade]]&lt;18,23.99,IF(Registros[[#This Row],[idade]]&lt;=25,49.9,IF(Registros[[#This Row],[idade]]&lt;=50,145.2,175.45)))</f>
        <v>145.19999999999999</v>
      </c>
      <c r="Q229">
        <v>4</v>
      </c>
      <c r="R229">
        <v>11</v>
      </c>
      <c r="T229">
        <v>3</v>
      </c>
      <c r="U229" t="s">
        <v>3</v>
      </c>
      <c r="V229" t="s">
        <v>19</v>
      </c>
    </row>
    <row r="230" spans="1:22" x14ac:dyDescent="0.3">
      <c r="A230">
        <v>229</v>
      </c>
      <c r="B230">
        <v>65162552017</v>
      </c>
      <c r="C230">
        <v>4</v>
      </c>
      <c r="D230" s="1">
        <v>31576</v>
      </c>
      <c r="E230" s="3">
        <f>2023-YEAR(Registros[[#This Row],[data_nascimento]])</f>
        <v>37</v>
      </c>
      <c r="F230" s="1">
        <v>43145</v>
      </c>
      <c r="H230">
        <v>220</v>
      </c>
      <c r="J230" s="3">
        <v>0</v>
      </c>
      <c r="K230">
        <v>24.5</v>
      </c>
      <c r="L230">
        <v>7756</v>
      </c>
      <c r="O230">
        <f>IF(Registros[[#This Row],[idade]]&lt;18,311.43,IF(Registros[[#This Row],[idade]]&lt;=25,488.58,IF(Registros[[#This Row],[idade]]&lt;=50,772.77,850.05)))</f>
        <v>772.77</v>
      </c>
      <c r="P230">
        <f>IF(Registros[[#This Row],[idade]]&lt;18,23.99,IF(Registros[[#This Row],[idade]]&lt;=25,49.9,IF(Registros[[#This Row],[idade]]&lt;=50,145.2,175.45)))</f>
        <v>145.19999999999999</v>
      </c>
      <c r="Q230">
        <v>3</v>
      </c>
      <c r="R230">
        <v>19</v>
      </c>
      <c r="T230">
        <v>2</v>
      </c>
      <c r="U230" t="s">
        <v>3</v>
      </c>
      <c r="V230" t="s">
        <v>19</v>
      </c>
    </row>
    <row r="231" spans="1:22" x14ac:dyDescent="0.3">
      <c r="A231">
        <v>230</v>
      </c>
      <c r="B231">
        <v>53072236800</v>
      </c>
      <c r="C231">
        <v>4</v>
      </c>
      <c r="D231" s="1">
        <v>33866</v>
      </c>
      <c r="E231" s="3">
        <f>2023-YEAR(Registros[[#This Row],[data_nascimento]])</f>
        <v>31</v>
      </c>
      <c r="F231" s="1">
        <v>43145</v>
      </c>
      <c r="H231">
        <v>220</v>
      </c>
      <c r="J231" s="3">
        <v>0</v>
      </c>
      <c r="K231">
        <v>3.5</v>
      </c>
      <c r="L231">
        <v>8142</v>
      </c>
      <c r="O231">
        <f>IF(Registros[[#This Row],[idade]]&lt;18,311.43,IF(Registros[[#This Row],[idade]]&lt;=25,488.58,IF(Registros[[#This Row],[idade]]&lt;=50,772.77,850.05)))</f>
        <v>772.77</v>
      </c>
      <c r="P231">
        <f>IF(Registros[[#This Row],[idade]]&lt;18,23.99,IF(Registros[[#This Row],[idade]]&lt;=25,49.9,IF(Registros[[#This Row],[idade]]&lt;=50,145.2,175.45)))</f>
        <v>145.19999999999999</v>
      </c>
      <c r="Q231">
        <v>2</v>
      </c>
      <c r="R231">
        <v>3</v>
      </c>
      <c r="T231">
        <v>2</v>
      </c>
      <c r="U231" t="s">
        <v>3</v>
      </c>
      <c r="V231" t="s">
        <v>19</v>
      </c>
    </row>
    <row r="232" spans="1:22" x14ac:dyDescent="0.3">
      <c r="A232">
        <v>231</v>
      </c>
      <c r="B232">
        <v>43259413954</v>
      </c>
      <c r="C232">
        <v>5</v>
      </c>
      <c r="D232" s="1">
        <v>33027</v>
      </c>
      <c r="E232" s="3">
        <f>2023-YEAR(Registros[[#This Row],[data_nascimento]])</f>
        <v>33</v>
      </c>
      <c r="F232" s="1">
        <v>43145</v>
      </c>
      <c r="H232">
        <v>220</v>
      </c>
      <c r="J232" s="3">
        <v>0</v>
      </c>
      <c r="K232">
        <v>26.25</v>
      </c>
      <c r="L232">
        <v>1455</v>
      </c>
      <c r="O232">
        <f>IF(Registros[[#This Row],[idade]]&lt;18,311.43,IF(Registros[[#This Row],[idade]]&lt;=25,488.58,IF(Registros[[#This Row],[idade]]&lt;=50,772.77,850.05)))</f>
        <v>772.77</v>
      </c>
      <c r="P232">
        <f>IF(Registros[[#This Row],[idade]]&lt;18,23.99,IF(Registros[[#This Row],[idade]]&lt;=25,49.9,IF(Registros[[#This Row],[idade]]&lt;=50,145.2,175.45)))</f>
        <v>145.19999999999999</v>
      </c>
      <c r="Q232">
        <v>3</v>
      </c>
      <c r="R232">
        <v>20</v>
      </c>
      <c r="T232">
        <v>3</v>
      </c>
      <c r="U232" t="s">
        <v>3</v>
      </c>
      <c r="V232" t="s">
        <v>21</v>
      </c>
    </row>
    <row r="233" spans="1:22" x14ac:dyDescent="0.3">
      <c r="A233">
        <v>232</v>
      </c>
      <c r="B233">
        <v>64248245370</v>
      </c>
      <c r="C233">
        <v>5</v>
      </c>
      <c r="D233" s="1">
        <v>37364</v>
      </c>
      <c r="E233" s="3">
        <f>2023-YEAR(Registros[[#This Row],[data_nascimento]])</f>
        <v>21</v>
      </c>
      <c r="F233" s="1">
        <v>43145</v>
      </c>
      <c r="H233">
        <v>220</v>
      </c>
      <c r="J233" s="3">
        <v>0</v>
      </c>
      <c r="K233">
        <v>33.25</v>
      </c>
      <c r="L233">
        <v>1370</v>
      </c>
      <c r="O233">
        <f>IF(Registros[[#This Row],[idade]]&lt;18,311.43,IF(Registros[[#This Row],[idade]]&lt;=25,488.58,IF(Registros[[#This Row],[idade]]&lt;=50,772.77,850.05)))</f>
        <v>488.58</v>
      </c>
      <c r="P233">
        <f>IF(Registros[[#This Row],[idade]]&lt;18,23.99,IF(Registros[[#This Row],[idade]]&lt;=25,49.9,IF(Registros[[#This Row],[idade]]&lt;=50,145.2,175.45)))</f>
        <v>49.9</v>
      </c>
      <c r="Q233">
        <v>5</v>
      </c>
      <c r="R233">
        <v>25</v>
      </c>
      <c r="T233">
        <v>2</v>
      </c>
      <c r="U233" t="s">
        <v>3</v>
      </c>
      <c r="V233" t="s">
        <v>22</v>
      </c>
    </row>
    <row r="234" spans="1:22" x14ac:dyDescent="0.3">
      <c r="A234">
        <v>233</v>
      </c>
      <c r="B234">
        <v>96722670551</v>
      </c>
      <c r="C234">
        <v>4</v>
      </c>
      <c r="D234" s="1">
        <v>37246</v>
      </c>
      <c r="E234" s="3">
        <f>2023-YEAR(Registros[[#This Row],[data_nascimento]])</f>
        <v>22</v>
      </c>
      <c r="F234" s="1">
        <v>43145</v>
      </c>
      <c r="H234">
        <v>220</v>
      </c>
      <c r="J234" s="3">
        <v>0</v>
      </c>
      <c r="K234">
        <v>21</v>
      </c>
      <c r="L234">
        <v>1478</v>
      </c>
      <c r="O234">
        <f>IF(Registros[[#This Row],[idade]]&lt;18,311.43,IF(Registros[[#This Row],[idade]]&lt;=25,488.58,IF(Registros[[#This Row],[idade]]&lt;=50,772.77,850.05)))</f>
        <v>488.58</v>
      </c>
      <c r="P234">
        <f>IF(Registros[[#This Row],[idade]]&lt;18,23.99,IF(Registros[[#This Row],[idade]]&lt;=25,49.9,IF(Registros[[#This Row],[idade]]&lt;=50,145.2,175.45)))</f>
        <v>49.9</v>
      </c>
      <c r="Q234">
        <v>2</v>
      </c>
      <c r="R234">
        <v>11</v>
      </c>
      <c r="T234">
        <v>2</v>
      </c>
      <c r="U234" t="s">
        <v>3</v>
      </c>
      <c r="V234" t="s">
        <v>18</v>
      </c>
    </row>
    <row r="235" spans="1:22" x14ac:dyDescent="0.3">
      <c r="A235">
        <v>234</v>
      </c>
      <c r="B235">
        <v>59260968726</v>
      </c>
      <c r="C235">
        <v>5</v>
      </c>
      <c r="D235" s="1">
        <v>35030</v>
      </c>
      <c r="E235" s="3">
        <f>2023-YEAR(Registros[[#This Row],[data_nascimento]])</f>
        <v>28</v>
      </c>
      <c r="F235" s="1">
        <v>43145</v>
      </c>
      <c r="H235">
        <v>220</v>
      </c>
      <c r="J235" s="3">
        <v>0</v>
      </c>
      <c r="K235">
        <v>21</v>
      </c>
      <c r="L235">
        <v>1574</v>
      </c>
      <c r="O235">
        <f>IF(Registros[[#This Row],[idade]]&lt;18,311.43,IF(Registros[[#This Row],[idade]]&lt;=25,488.58,IF(Registros[[#This Row],[idade]]&lt;=50,772.77,850.05)))</f>
        <v>772.77</v>
      </c>
      <c r="P235">
        <f>IF(Registros[[#This Row],[idade]]&lt;18,23.99,IF(Registros[[#This Row],[idade]]&lt;=25,49.9,IF(Registros[[#This Row],[idade]]&lt;=50,145.2,175.45)))</f>
        <v>145.19999999999999</v>
      </c>
      <c r="Q235">
        <v>3</v>
      </c>
      <c r="R235">
        <v>20</v>
      </c>
      <c r="T235">
        <v>3</v>
      </c>
      <c r="U235" t="s">
        <v>3</v>
      </c>
      <c r="V235" t="s">
        <v>18</v>
      </c>
    </row>
    <row r="236" spans="1:22" x14ac:dyDescent="0.3">
      <c r="A236">
        <v>235</v>
      </c>
      <c r="B236">
        <v>33696135190</v>
      </c>
      <c r="C236">
        <v>4</v>
      </c>
      <c r="D236" s="1">
        <v>37723</v>
      </c>
      <c r="E236" s="3">
        <f>2023-YEAR(Registros[[#This Row],[data_nascimento]])</f>
        <v>20</v>
      </c>
      <c r="F236" s="1">
        <v>43145</v>
      </c>
      <c r="H236">
        <v>220</v>
      </c>
      <c r="J236" s="3">
        <v>0</v>
      </c>
      <c r="K236">
        <v>14</v>
      </c>
      <c r="L236">
        <v>1927</v>
      </c>
      <c r="O236">
        <f>IF(Registros[[#This Row],[idade]]&lt;18,311.43,IF(Registros[[#This Row],[idade]]&lt;=25,488.58,IF(Registros[[#This Row],[idade]]&lt;=50,772.77,850.05)))</f>
        <v>488.58</v>
      </c>
      <c r="P236">
        <f>IF(Registros[[#This Row],[idade]]&lt;18,23.99,IF(Registros[[#This Row],[idade]]&lt;=25,49.9,IF(Registros[[#This Row],[idade]]&lt;=50,145.2,175.45)))</f>
        <v>49.9</v>
      </c>
      <c r="Q236">
        <v>1</v>
      </c>
      <c r="R236">
        <v>23</v>
      </c>
      <c r="T236">
        <v>2</v>
      </c>
      <c r="U236" t="s">
        <v>3</v>
      </c>
      <c r="V236" t="s">
        <v>19</v>
      </c>
    </row>
    <row r="237" spans="1:22" x14ac:dyDescent="0.3">
      <c r="A237">
        <v>236</v>
      </c>
      <c r="B237">
        <v>54806863773</v>
      </c>
      <c r="C237">
        <v>4</v>
      </c>
      <c r="D237" s="1">
        <v>36505</v>
      </c>
      <c r="E237" s="3">
        <f>2023-YEAR(Registros[[#This Row],[data_nascimento]])</f>
        <v>24</v>
      </c>
      <c r="F237" s="1">
        <v>43145</v>
      </c>
      <c r="H237">
        <v>220</v>
      </c>
      <c r="J237" s="3">
        <v>0</v>
      </c>
      <c r="K237">
        <v>22.75</v>
      </c>
      <c r="L237">
        <v>1557</v>
      </c>
      <c r="O237">
        <f>IF(Registros[[#This Row],[idade]]&lt;18,311.43,IF(Registros[[#This Row],[idade]]&lt;=25,488.58,IF(Registros[[#This Row],[idade]]&lt;=50,772.77,850.05)))</f>
        <v>488.58</v>
      </c>
      <c r="P237">
        <f>IF(Registros[[#This Row],[idade]]&lt;18,23.99,IF(Registros[[#This Row],[idade]]&lt;=25,49.9,IF(Registros[[#This Row],[idade]]&lt;=50,145.2,175.45)))</f>
        <v>49.9</v>
      </c>
      <c r="Q237">
        <v>5</v>
      </c>
      <c r="R237">
        <v>2</v>
      </c>
      <c r="T237">
        <v>2</v>
      </c>
      <c r="U237" t="s">
        <v>3</v>
      </c>
      <c r="V237" t="s">
        <v>19</v>
      </c>
    </row>
    <row r="238" spans="1:22" x14ac:dyDescent="0.3">
      <c r="A238">
        <v>237</v>
      </c>
      <c r="B238">
        <v>20341028224</v>
      </c>
      <c r="C238">
        <v>4</v>
      </c>
      <c r="D238" s="1">
        <v>29923</v>
      </c>
      <c r="E238" s="3">
        <f>2023-YEAR(Registros[[#This Row],[data_nascimento]])</f>
        <v>42</v>
      </c>
      <c r="F238" s="1">
        <v>43145</v>
      </c>
      <c r="H238">
        <v>220</v>
      </c>
      <c r="J238" s="3">
        <v>0</v>
      </c>
      <c r="K238">
        <v>3.5</v>
      </c>
      <c r="L238">
        <v>1791</v>
      </c>
      <c r="O238">
        <f>IF(Registros[[#This Row],[idade]]&lt;18,311.43,IF(Registros[[#This Row],[idade]]&lt;=25,488.58,IF(Registros[[#This Row],[idade]]&lt;=50,772.77,850.05)))</f>
        <v>772.77</v>
      </c>
      <c r="P238">
        <f>IF(Registros[[#This Row],[idade]]&lt;18,23.99,IF(Registros[[#This Row],[idade]]&lt;=25,49.9,IF(Registros[[#This Row],[idade]]&lt;=50,145.2,175.45)))</f>
        <v>145.19999999999999</v>
      </c>
      <c r="Q238">
        <v>5</v>
      </c>
      <c r="R238">
        <v>23</v>
      </c>
      <c r="T238">
        <v>3</v>
      </c>
      <c r="U238" t="s">
        <v>3</v>
      </c>
      <c r="V238" t="s">
        <v>21</v>
      </c>
    </row>
    <row r="239" spans="1:22" x14ac:dyDescent="0.3">
      <c r="A239">
        <v>238</v>
      </c>
      <c r="B239">
        <v>26932068254</v>
      </c>
      <c r="C239">
        <v>4</v>
      </c>
      <c r="D239" s="1">
        <v>35851</v>
      </c>
      <c r="E239" s="3">
        <f>2023-YEAR(Registros[[#This Row],[data_nascimento]])</f>
        <v>25</v>
      </c>
      <c r="F239" s="1">
        <v>43145</v>
      </c>
      <c r="H239">
        <v>220</v>
      </c>
      <c r="I239">
        <v>4</v>
      </c>
      <c r="J239" s="3">
        <v>271.06666666666666</v>
      </c>
      <c r="K239">
        <v>21</v>
      </c>
      <c r="L239">
        <v>2033</v>
      </c>
      <c r="O239">
        <f>IF(Registros[[#This Row],[idade]]&lt;18,311.43,IF(Registros[[#This Row],[idade]]&lt;=25,488.58,IF(Registros[[#This Row],[idade]]&lt;=50,772.77,850.05)))</f>
        <v>488.58</v>
      </c>
      <c r="P239">
        <f>IF(Registros[[#This Row],[idade]]&lt;18,23.99,IF(Registros[[#This Row],[idade]]&lt;=25,49.9,IF(Registros[[#This Row],[idade]]&lt;=50,145.2,175.45)))</f>
        <v>49.9</v>
      </c>
      <c r="Q239">
        <v>4</v>
      </c>
      <c r="R239">
        <v>5</v>
      </c>
      <c r="T239">
        <v>2</v>
      </c>
      <c r="U239" t="s">
        <v>3</v>
      </c>
      <c r="V239" t="s">
        <v>18</v>
      </c>
    </row>
    <row r="240" spans="1:22" x14ac:dyDescent="0.3">
      <c r="A240">
        <v>239</v>
      </c>
      <c r="B240">
        <v>47457512260</v>
      </c>
      <c r="C240">
        <v>5</v>
      </c>
      <c r="D240" s="1">
        <v>36838</v>
      </c>
      <c r="E240" s="3">
        <f>2023-YEAR(Registros[[#This Row],[data_nascimento]])</f>
        <v>23</v>
      </c>
      <c r="F240" s="1">
        <v>43145</v>
      </c>
      <c r="H240">
        <v>220</v>
      </c>
      <c r="I240">
        <v>16</v>
      </c>
      <c r="J240" s="3">
        <v>873.06666666666672</v>
      </c>
      <c r="K240">
        <v>3.5</v>
      </c>
      <c r="L240">
        <v>1637</v>
      </c>
      <c r="O240">
        <f>IF(Registros[[#This Row],[idade]]&lt;18,311.43,IF(Registros[[#This Row],[idade]]&lt;=25,488.58,IF(Registros[[#This Row],[idade]]&lt;=50,772.77,850.05)))</f>
        <v>488.58</v>
      </c>
      <c r="P240">
        <f>IF(Registros[[#This Row],[idade]]&lt;18,23.99,IF(Registros[[#This Row],[idade]]&lt;=25,49.9,IF(Registros[[#This Row],[idade]]&lt;=50,145.2,175.45)))</f>
        <v>49.9</v>
      </c>
      <c r="Q240">
        <v>3</v>
      </c>
      <c r="R240">
        <v>18</v>
      </c>
      <c r="T240">
        <v>2</v>
      </c>
      <c r="U240" t="s">
        <v>3</v>
      </c>
      <c r="V240" t="s">
        <v>22</v>
      </c>
    </row>
    <row r="241" spans="1:22" x14ac:dyDescent="0.3">
      <c r="A241">
        <v>240</v>
      </c>
      <c r="B241">
        <v>20173390585</v>
      </c>
      <c r="C241">
        <v>4</v>
      </c>
      <c r="D241" s="1">
        <v>28025</v>
      </c>
      <c r="E241" s="3">
        <f>2023-YEAR(Registros[[#This Row],[data_nascimento]])</f>
        <v>47</v>
      </c>
      <c r="F241" s="1">
        <v>43145</v>
      </c>
      <c r="H241">
        <v>220</v>
      </c>
      <c r="I241">
        <v>10</v>
      </c>
      <c r="J241" s="3">
        <v>537</v>
      </c>
      <c r="K241">
        <v>15.75</v>
      </c>
      <c r="L241">
        <v>1611</v>
      </c>
      <c r="O241">
        <f>IF(Registros[[#This Row],[idade]]&lt;18,311.43,IF(Registros[[#This Row],[idade]]&lt;=25,488.58,IF(Registros[[#This Row],[idade]]&lt;=50,772.77,850.05)))</f>
        <v>772.77</v>
      </c>
      <c r="P241">
        <f>IF(Registros[[#This Row],[idade]]&lt;18,23.99,IF(Registros[[#This Row],[idade]]&lt;=25,49.9,IF(Registros[[#This Row],[idade]]&lt;=50,145.2,175.45)))</f>
        <v>145.19999999999999</v>
      </c>
      <c r="Q241">
        <v>1</v>
      </c>
      <c r="R241">
        <v>1</v>
      </c>
      <c r="T241">
        <v>3</v>
      </c>
      <c r="U241" t="s">
        <v>3</v>
      </c>
      <c r="V241" t="s">
        <v>19</v>
      </c>
    </row>
    <row r="242" spans="1:22" x14ac:dyDescent="0.3">
      <c r="A242">
        <v>241</v>
      </c>
      <c r="B242">
        <v>56891552149</v>
      </c>
      <c r="C242">
        <v>5</v>
      </c>
      <c r="D242" s="1">
        <v>33120</v>
      </c>
      <c r="E242" s="3">
        <f>2023-YEAR(Registros[[#This Row],[data_nascimento]])</f>
        <v>33</v>
      </c>
      <c r="F242" s="1">
        <v>43145</v>
      </c>
      <c r="H242">
        <v>220</v>
      </c>
      <c r="I242">
        <v>1</v>
      </c>
      <c r="J242" s="3">
        <v>72.533333333333331</v>
      </c>
      <c r="K242">
        <v>31.5</v>
      </c>
      <c r="L242">
        <v>2176</v>
      </c>
      <c r="O242">
        <f>IF(Registros[[#This Row],[idade]]&lt;18,311.43,IF(Registros[[#This Row],[idade]]&lt;=25,488.58,IF(Registros[[#This Row],[idade]]&lt;=50,772.77,850.05)))</f>
        <v>772.77</v>
      </c>
      <c r="P242">
        <f>IF(Registros[[#This Row],[idade]]&lt;18,23.99,IF(Registros[[#This Row],[idade]]&lt;=25,49.9,IF(Registros[[#This Row],[idade]]&lt;=50,145.2,175.45)))</f>
        <v>145.19999999999999</v>
      </c>
      <c r="Q242">
        <v>4</v>
      </c>
      <c r="R242">
        <v>16</v>
      </c>
      <c r="T242">
        <v>3</v>
      </c>
      <c r="U242" t="s">
        <v>3</v>
      </c>
      <c r="V242" t="s">
        <v>19</v>
      </c>
    </row>
    <row r="243" spans="1:22" x14ac:dyDescent="0.3">
      <c r="A243">
        <v>242</v>
      </c>
      <c r="B243">
        <v>35707911058</v>
      </c>
      <c r="C243">
        <v>6</v>
      </c>
      <c r="D243" s="1">
        <v>35407</v>
      </c>
      <c r="E243" s="3">
        <f>2023-YEAR(Registros[[#This Row],[data_nascimento]])</f>
        <v>27</v>
      </c>
      <c r="F243" s="1">
        <v>43145</v>
      </c>
      <c r="H243">
        <v>220</v>
      </c>
      <c r="I243">
        <v>9</v>
      </c>
      <c r="J243" s="3">
        <v>544.79999999999995</v>
      </c>
      <c r="K243">
        <v>24.5</v>
      </c>
      <c r="L243">
        <v>1816</v>
      </c>
      <c r="O243">
        <f>IF(Registros[[#This Row],[idade]]&lt;18,311.43,IF(Registros[[#This Row],[idade]]&lt;=25,488.58,IF(Registros[[#This Row],[idade]]&lt;=50,772.77,850.05)))</f>
        <v>772.77</v>
      </c>
      <c r="P243">
        <f>IF(Registros[[#This Row],[idade]]&lt;18,23.99,IF(Registros[[#This Row],[idade]]&lt;=25,49.9,IF(Registros[[#This Row],[idade]]&lt;=50,145.2,175.45)))</f>
        <v>145.19999999999999</v>
      </c>
      <c r="Q243">
        <v>1</v>
      </c>
      <c r="R243">
        <v>5</v>
      </c>
      <c r="T243">
        <v>3</v>
      </c>
      <c r="U243" t="s">
        <v>3</v>
      </c>
      <c r="V243" t="s">
        <v>19</v>
      </c>
    </row>
    <row r="244" spans="1:22" x14ac:dyDescent="0.3">
      <c r="A244">
        <v>243</v>
      </c>
      <c r="B244">
        <v>61201017741</v>
      </c>
      <c r="C244">
        <v>4</v>
      </c>
      <c r="D244" s="1">
        <v>38029</v>
      </c>
      <c r="E244" s="3">
        <f>2023-YEAR(Registros[[#This Row],[data_nascimento]])</f>
        <v>19</v>
      </c>
      <c r="F244" s="1">
        <v>43145</v>
      </c>
      <c r="H244">
        <v>220</v>
      </c>
      <c r="I244">
        <v>12</v>
      </c>
      <c r="J244" s="3">
        <v>685.6</v>
      </c>
      <c r="K244">
        <v>10.5</v>
      </c>
      <c r="L244">
        <v>1714</v>
      </c>
      <c r="O244">
        <f>IF(Registros[[#This Row],[idade]]&lt;18,311.43,IF(Registros[[#This Row],[idade]]&lt;=25,488.58,IF(Registros[[#This Row],[idade]]&lt;=50,772.77,850.05)))</f>
        <v>488.58</v>
      </c>
      <c r="P244">
        <f>IF(Registros[[#This Row],[idade]]&lt;18,23.99,IF(Registros[[#This Row],[idade]]&lt;=25,49.9,IF(Registros[[#This Row],[idade]]&lt;=50,145.2,175.45)))</f>
        <v>49.9</v>
      </c>
      <c r="Q244">
        <v>3</v>
      </c>
      <c r="R244">
        <v>10</v>
      </c>
      <c r="T244">
        <v>3</v>
      </c>
      <c r="U244" t="s">
        <v>3</v>
      </c>
      <c r="V244" t="s">
        <v>19</v>
      </c>
    </row>
    <row r="245" spans="1:22" x14ac:dyDescent="0.3">
      <c r="A245">
        <v>244</v>
      </c>
      <c r="B245">
        <v>97853025175</v>
      </c>
      <c r="C245">
        <v>5</v>
      </c>
      <c r="D245" s="1">
        <v>36965</v>
      </c>
      <c r="E245" s="3">
        <f>2023-YEAR(Registros[[#This Row],[data_nascimento]])</f>
        <v>22</v>
      </c>
      <c r="F245" s="1">
        <v>43145</v>
      </c>
      <c r="H245">
        <v>220</v>
      </c>
      <c r="I245">
        <v>10</v>
      </c>
      <c r="J245" s="3">
        <v>688</v>
      </c>
      <c r="K245">
        <v>26.25</v>
      </c>
      <c r="L245">
        <v>2064</v>
      </c>
      <c r="O245">
        <f>IF(Registros[[#This Row],[idade]]&lt;18,311.43,IF(Registros[[#This Row],[idade]]&lt;=25,488.58,IF(Registros[[#This Row],[idade]]&lt;=50,772.77,850.05)))</f>
        <v>488.58</v>
      </c>
      <c r="P245">
        <f>IF(Registros[[#This Row],[idade]]&lt;18,23.99,IF(Registros[[#This Row],[idade]]&lt;=25,49.9,IF(Registros[[#This Row],[idade]]&lt;=50,145.2,175.45)))</f>
        <v>49.9</v>
      </c>
      <c r="Q245">
        <v>1</v>
      </c>
      <c r="R245">
        <v>9</v>
      </c>
      <c r="T245">
        <v>3</v>
      </c>
      <c r="U245" t="s">
        <v>3</v>
      </c>
      <c r="V245" t="s">
        <v>18</v>
      </c>
    </row>
    <row r="246" spans="1:22" x14ac:dyDescent="0.3">
      <c r="A246">
        <v>245</v>
      </c>
      <c r="B246">
        <v>85142341093</v>
      </c>
      <c r="C246">
        <v>7</v>
      </c>
      <c r="D246" s="1">
        <v>29120</v>
      </c>
      <c r="E246" s="3">
        <f>2023-YEAR(Registros[[#This Row],[data_nascimento]])</f>
        <v>44</v>
      </c>
      <c r="F246" s="1">
        <v>43145</v>
      </c>
      <c r="H246">
        <v>220</v>
      </c>
      <c r="I246">
        <v>3</v>
      </c>
      <c r="J246" s="3">
        <v>157.1</v>
      </c>
      <c r="K246">
        <v>29.75</v>
      </c>
      <c r="L246">
        <v>1571</v>
      </c>
      <c r="O246">
        <f>IF(Registros[[#This Row],[idade]]&lt;18,311.43,IF(Registros[[#This Row],[idade]]&lt;=25,488.58,IF(Registros[[#This Row],[idade]]&lt;=50,772.77,850.05)))</f>
        <v>772.77</v>
      </c>
      <c r="P246">
        <f>IF(Registros[[#This Row],[idade]]&lt;18,23.99,IF(Registros[[#This Row],[idade]]&lt;=25,49.9,IF(Registros[[#This Row],[idade]]&lt;=50,145.2,175.45)))</f>
        <v>145.19999999999999</v>
      </c>
      <c r="Q246">
        <v>1</v>
      </c>
      <c r="R246">
        <v>7</v>
      </c>
      <c r="T246">
        <v>2</v>
      </c>
      <c r="U246" t="s">
        <v>2</v>
      </c>
      <c r="V246" t="s">
        <v>21</v>
      </c>
    </row>
    <row r="247" spans="1:22" x14ac:dyDescent="0.3">
      <c r="A247">
        <v>246</v>
      </c>
      <c r="B247">
        <v>39117700052</v>
      </c>
      <c r="C247">
        <v>7</v>
      </c>
      <c r="D247" s="1">
        <v>32868</v>
      </c>
      <c r="E247" s="3">
        <f>2023-YEAR(Registros[[#This Row],[data_nascimento]])</f>
        <v>34</v>
      </c>
      <c r="F247" s="1">
        <v>43145</v>
      </c>
      <c r="H247">
        <v>220</v>
      </c>
      <c r="I247">
        <v>9</v>
      </c>
      <c r="J247" s="3">
        <v>567.6</v>
      </c>
      <c r="K247">
        <v>19.25</v>
      </c>
      <c r="L247">
        <v>1892</v>
      </c>
      <c r="O247">
        <f>IF(Registros[[#This Row],[idade]]&lt;18,311.43,IF(Registros[[#This Row],[idade]]&lt;=25,488.58,IF(Registros[[#This Row],[idade]]&lt;=50,772.77,850.05)))</f>
        <v>772.77</v>
      </c>
      <c r="P247">
        <f>IF(Registros[[#This Row],[idade]]&lt;18,23.99,IF(Registros[[#This Row],[idade]]&lt;=25,49.9,IF(Registros[[#This Row],[idade]]&lt;=50,145.2,175.45)))</f>
        <v>145.19999999999999</v>
      </c>
      <c r="Q247">
        <v>4</v>
      </c>
      <c r="R247">
        <v>2</v>
      </c>
      <c r="T247">
        <v>3</v>
      </c>
      <c r="U247" t="s">
        <v>3</v>
      </c>
      <c r="V247" t="s">
        <v>18</v>
      </c>
    </row>
    <row r="248" spans="1:22" x14ac:dyDescent="0.3">
      <c r="A248">
        <v>247</v>
      </c>
      <c r="B248">
        <v>38779330413</v>
      </c>
      <c r="C248">
        <v>4</v>
      </c>
      <c r="D248" s="1">
        <v>35867</v>
      </c>
      <c r="E248" s="3">
        <f>2023-YEAR(Registros[[#This Row],[data_nascimento]])</f>
        <v>25</v>
      </c>
      <c r="F248" s="1">
        <v>43145</v>
      </c>
      <c r="H248">
        <v>220</v>
      </c>
      <c r="I248">
        <v>14</v>
      </c>
      <c r="J248" s="3">
        <v>864.26666666666665</v>
      </c>
      <c r="K248">
        <v>24.5</v>
      </c>
      <c r="L248">
        <v>1852</v>
      </c>
      <c r="O248">
        <f>IF(Registros[[#This Row],[idade]]&lt;18,311.43,IF(Registros[[#This Row],[idade]]&lt;=25,488.58,IF(Registros[[#This Row],[idade]]&lt;=50,772.77,850.05)))</f>
        <v>488.58</v>
      </c>
      <c r="P248">
        <f>IF(Registros[[#This Row],[idade]]&lt;18,23.99,IF(Registros[[#This Row],[idade]]&lt;=25,49.9,IF(Registros[[#This Row],[idade]]&lt;=50,145.2,175.45)))</f>
        <v>49.9</v>
      </c>
      <c r="Q248">
        <v>1</v>
      </c>
      <c r="R248">
        <v>11</v>
      </c>
      <c r="T248">
        <v>2</v>
      </c>
      <c r="U248" t="s">
        <v>3</v>
      </c>
      <c r="V248" t="s">
        <v>19</v>
      </c>
    </row>
    <row r="249" spans="1:22" x14ac:dyDescent="0.3">
      <c r="A249">
        <v>248</v>
      </c>
      <c r="B249">
        <v>16131505454</v>
      </c>
      <c r="C249">
        <v>6</v>
      </c>
      <c r="D249" s="1">
        <v>33056</v>
      </c>
      <c r="E249" s="3">
        <f>2023-YEAR(Registros[[#This Row],[data_nascimento]])</f>
        <v>33</v>
      </c>
      <c r="F249" s="1">
        <v>43145</v>
      </c>
      <c r="H249">
        <v>220</v>
      </c>
      <c r="I249">
        <v>12</v>
      </c>
      <c r="J249" s="3">
        <v>544</v>
      </c>
      <c r="K249">
        <v>5.25</v>
      </c>
      <c r="L249">
        <v>1360</v>
      </c>
      <c r="O249">
        <f>IF(Registros[[#This Row],[idade]]&lt;18,311.43,IF(Registros[[#This Row],[idade]]&lt;=25,488.58,IF(Registros[[#This Row],[idade]]&lt;=50,772.77,850.05)))</f>
        <v>772.77</v>
      </c>
      <c r="P249">
        <f>IF(Registros[[#This Row],[idade]]&lt;18,23.99,IF(Registros[[#This Row],[idade]]&lt;=25,49.9,IF(Registros[[#This Row],[idade]]&lt;=50,145.2,175.45)))</f>
        <v>145.19999999999999</v>
      </c>
      <c r="Q249">
        <v>4</v>
      </c>
      <c r="R249">
        <v>18</v>
      </c>
      <c r="T249">
        <v>2</v>
      </c>
      <c r="U249" t="s">
        <v>2</v>
      </c>
      <c r="V249" t="s">
        <v>19</v>
      </c>
    </row>
    <row r="250" spans="1:22" x14ac:dyDescent="0.3">
      <c r="A250">
        <v>249</v>
      </c>
      <c r="B250">
        <v>55633124599</v>
      </c>
      <c r="C250">
        <v>6</v>
      </c>
      <c r="D250" s="1">
        <v>28236</v>
      </c>
      <c r="E250" s="3">
        <f>2023-YEAR(Registros[[#This Row],[data_nascimento]])</f>
        <v>46</v>
      </c>
      <c r="F250" s="1">
        <v>43145</v>
      </c>
      <c r="H250">
        <v>220</v>
      </c>
      <c r="I250">
        <v>8</v>
      </c>
      <c r="J250" s="3">
        <v>362.93333333333334</v>
      </c>
      <c r="K250">
        <v>3.5</v>
      </c>
      <c r="L250">
        <v>1361</v>
      </c>
      <c r="O250">
        <f>IF(Registros[[#This Row],[idade]]&lt;18,311.43,IF(Registros[[#This Row],[idade]]&lt;=25,488.58,IF(Registros[[#This Row],[idade]]&lt;=50,772.77,850.05)))</f>
        <v>772.77</v>
      </c>
      <c r="P250">
        <f>IF(Registros[[#This Row],[idade]]&lt;18,23.99,IF(Registros[[#This Row],[idade]]&lt;=25,49.9,IF(Registros[[#This Row],[idade]]&lt;=50,145.2,175.45)))</f>
        <v>145.19999999999999</v>
      </c>
      <c r="Q250">
        <v>5</v>
      </c>
      <c r="R250">
        <v>9</v>
      </c>
      <c r="T250">
        <v>2</v>
      </c>
      <c r="U250" t="s">
        <v>3</v>
      </c>
      <c r="V250" t="s">
        <v>22</v>
      </c>
    </row>
    <row r="251" spans="1:22" x14ac:dyDescent="0.3">
      <c r="A251">
        <v>250</v>
      </c>
      <c r="B251">
        <v>13735531216</v>
      </c>
      <c r="C251">
        <v>7</v>
      </c>
      <c r="D251" s="1">
        <v>32060</v>
      </c>
      <c r="E251" s="3">
        <f>2023-YEAR(Registros[[#This Row],[data_nascimento]])</f>
        <v>36</v>
      </c>
      <c r="F251" s="1">
        <v>43145</v>
      </c>
      <c r="H251">
        <v>220</v>
      </c>
      <c r="I251">
        <v>6</v>
      </c>
      <c r="J251" s="3">
        <v>388.79999999999995</v>
      </c>
      <c r="K251">
        <v>3.5</v>
      </c>
      <c r="L251">
        <v>1944</v>
      </c>
      <c r="O251">
        <f>IF(Registros[[#This Row],[idade]]&lt;18,311.43,IF(Registros[[#This Row],[idade]]&lt;=25,488.58,IF(Registros[[#This Row],[idade]]&lt;=50,772.77,850.05)))</f>
        <v>772.77</v>
      </c>
      <c r="P251">
        <f>IF(Registros[[#This Row],[idade]]&lt;18,23.99,IF(Registros[[#This Row],[idade]]&lt;=25,49.9,IF(Registros[[#This Row],[idade]]&lt;=50,145.2,175.45)))</f>
        <v>145.19999999999999</v>
      </c>
      <c r="Q251">
        <v>4</v>
      </c>
      <c r="R251">
        <v>20</v>
      </c>
      <c r="T251">
        <v>3</v>
      </c>
      <c r="U251" t="s">
        <v>3</v>
      </c>
      <c r="V251" t="s">
        <v>19</v>
      </c>
    </row>
    <row r="252" spans="1:22" x14ac:dyDescent="0.3">
      <c r="A252">
        <v>251</v>
      </c>
      <c r="B252">
        <v>87558220876</v>
      </c>
      <c r="C252">
        <v>6</v>
      </c>
      <c r="D252" s="1">
        <v>36218</v>
      </c>
      <c r="E252" s="3">
        <f>2023-YEAR(Registros[[#This Row],[data_nascimento]])</f>
        <v>24</v>
      </c>
      <c r="F252" s="1">
        <v>43145</v>
      </c>
      <c r="H252">
        <v>220</v>
      </c>
      <c r="I252">
        <v>2</v>
      </c>
      <c r="J252" s="3">
        <v>115.2</v>
      </c>
      <c r="K252">
        <v>22.75</v>
      </c>
      <c r="L252">
        <v>1728</v>
      </c>
      <c r="O252">
        <f>IF(Registros[[#This Row],[idade]]&lt;18,311.43,IF(Registros[[#This Row],[idade]]&lt;=25,488.58,IF(Registros[[#This Row],[idade]]&lt;=50,772.77,850.05)))</f>
        <v>488.58</v>
      </c>
      <c r="P252">
        <f>IF(Registros[[#This Row],[idade]]&lt;18,23.99,IF(Registros[[#This Row],[idade]]&lt;=25,49.9,IF(Registros[[#This Row],[idade]]&lt;=50,145.2,175.45)))</f>
        <v>49.9</v>
      </c>
      <c r="Q252">
        <v>4</v>
      </c>
      <c r="R252">
        <v>6</v>
      </c>
      <c r="T252">
        <v>3</v>
      </c>
      <c r="U252" t="s">
        <v>3</v>
      </c>
      <c r="V252" t="s">
        <v>21</v>
      </c>
    </row>
    <row r="253" spans="1:22" x14ac:dyDescent="0.3">
      <c r="A253">
        <v>252</v>
      </c>
      <c r="B253">
        <v>61514014704</v>
      </c>
      <c r="C253">
        <v>7</v>
      </c>
      <c r="D253" s="1">
        <v>38801</v>
      </c>
      <c r="E253" s="3">
        <f>2023-YEAR(Registros[[#This Row],[data_nascimento]])</f>
        <v>17</v>
      </c>
      <c r="F253" s="1">
        <v>43145</v>
      </c>
      <c r="H253">
        <v>120</v>
      </c>
      <c r="I253">
        <v>4</v>
      </c>
      <c r="J253" s="3">
        <v>254.8</v>
      </c>
      <c r="K253">
        <v>10.5</v>
      </c>
      <c r="L253">
        <v>1911</v>
      </c>
      <c r="O253">
        <f>IF(Registros[[#This Row],[idade]]&lt;18,311.43,IF(Registros[[#This Row],[idade]]&lt;=25,488.58,IF(Registros[[#This Row],[idade]]&lt;=50,772.77,850.05)))</f>
        <v>311.43</v>
      </c>
      <c r="P253">
        <f>IF(Registros[[#This Row],[idade]]&lt;18,23.99,IF(Registros[[#This Row],[idade]]&lt;=25,49.9,IF(Registros[[#This Row],[idade]]&lt;=50,145.2,175.45)))</f>
        <v>23.99</v>
      </c>
      <c r="Q253">
        <v>4</v>
      </c>
      <c r="R253">
        <v>2</v>
      </c>
      <c r="T253">
        <v>3</v>
      </c>
      <c r="U253" t="s">
        <v>2</v>
      </c>
      <c r="V253" t="s">
        <v>19</v>
      </c>
    </row>
    <row r="254" spans="1:22" x14ac:dyDescent="0.3">
      <c r="A254">
        <v>253</v>
      </c>
      <c r="B254">
        <v>85634458944</v>
      </c>
      <c r="C254">
        <v>4</v>
      </c>
      <c r="D254" s="1">
        <v>36700</v>
      </c>
      <c r="E254" s="3">
        <f>2023-YEAR(Registros[[#This Row],[data_nascimento]])</f>
        <v>23</v>
      </c>
      <c r="F254" s="1">
        <v>43145</v>
      </c>
      <c r="H254">
        <v>220</v>
      </c>
      <c r="I254">
        <v>16</v>
      </c>
      <c r="J254" s="3">
        <v>984</v>
      </c>
      <c r="K254">
        <v>22.75</v>
      </c>
      <c r="L254">
        <v>1845</v>
      </c>
      <c r="O254">
        <f>IF(Registros[[#This Row],[idade]]&lt;18,311.43,IF(Registros[[#This Row],[idade]]&lt;=25,488.58,IF(Registros[[#This Row],[idade]]&lt;=50,772.77,850.05)))</f>
        <v>488.58</v>
      </c>
      <c r="P254">
        <f>IF(Registros[[#This Row],[idade]]&lt;18,23.99,IF(Registros[[#This Row],[idade]]&lt;=25,49.9,IF(Registros[[#This Row],[idade]]&lt;=50,145.2,175.45)))</f>
        <v>49.9</v>
      </c>
      <c r="Q254">
        <v>5</v>
      </c>
      <c r="R254">
        <v>11</v>
      </c>
      <c r="T254">
        <v>3</v>
      </c>
      <c r="U254" t="s">
        <v>2</v>
      </c>
      <c r="V254" t="s">
        <v>18</v>
      </c>
    </row>
    <row r="255" spans="1:22" x14ac:dyDescent="0.3">
      <c r="A255">
        <v>254</v>
      </c>
      <c r="B255">
        <v>28258788200</v>
      </c>
      <c r="C255">
        <v>5</v>
      </c>
      <c r="D255" s="1">
        <v>37696</v>
      </c>
      <c r="E255" s="3">
        <f>2023-YEAR(Registros[[#This Row],[data_nascimento]])</f>
        <v>20</v>
      </c>
      <c r="F255" s="1">
        <v>43145</v>
      </c>
      <c r="H255">
        <v>220</v>
      </c>
      <c r="I255">
        <v>12</v>
      </c>
      <c r="J255" s="3">
        <v>641.6</v>
      </c>
      <c r="K255">
        <v>5.25</v>
      </c>
      <c r="L255">
        <v>1604</v>
      </c>
      <c r="O255">
        <f>IF(Registros[[#This Row],[idade]]&lt;18,311.43,IF(Registros[[#This Row],[idade]]&lt;=25,488.58,IF(Registros[[#This Row],[idade]]&lt;=50,772.77,850.05)))</f>
        <v>488.58</v>
      </c>
      <c r="P255">
        <f>IF(Registros[[#This Row],[idade]]&lt;18,23.99,IF(Registros[[#This Row],[idade]]&lt;=25,49.9,IF(Registros[[#This Row],[idade]]&lt;=50,145.2,175.45)))</f>
        <v>49.9</v>
      </c>
      <c r="Q255">
        <v>1</v>
      </c>
      <c r="R255">
        <v>6</v>
      </c>
      <c r="T255">
        <v>3</v>
      </c>
      <c r="U255" t="s">
        <v>2</v>
      </c>
      <c r="V255" t="s">
        <v>21</v>
      </c>
    </row>
    <row r="256" spans="1:22" x14ac:dyDescent="0.3">
      <c r="A256">
        <v>255</v>
      </c>
      <c r="B256">
        <v>28587871104</v>
      </c>
      <c r="C256">
        <v>4</v>
      </c>
      <c r="D256" s="1">
        <v>32335</v>
      </c>
      <c r="E256" s="3">
        <f>2023-YEAR(Registros[[#This Row],[data_nascimento]])</f>
        <v>35</v>
      </c>
      <c r="F256" s="1">
        <v>43145</v>
      </c>
      <c r="H256">
        <v>220</v>
      </c>
      <c r="I256">
        <v>1</v>
      </c>
      <c r="J256" s="3">
        <v>44.43333333333333</v>
      </c>
      <c r="K256">
        <v>33.25</v>
      </c>
      <c r="L256">
        <v>1333</v>
      </c>
      <c r="O256">
        <f>IF(Registros[[#This Row],[idade]]&lt;18,311.43,IF(Registros[[#This Row],[idade]]&lt;=25,488.58,IF(Registros[[#This Row],[idade]]&lt;=50,772.77,850.05)))</f>
        <v>772.77</v>
      </c>
      <c r="P256">
        <f>IF(Registros[[#This Row],[idade]]&lt;18,23.99,IF(Registros[[#This Row],[idade]]&lt;=25,49.9,IF(Registros[[#This Row],[idade]]&lt;=50,145.2,175.45)))</f>
        <v>145.19999999999999</v>
      </c>
      <c r="Q256">
        <v>3</v>
      </c>
      <c r="R256">
        <v>11</v>
      </c>
      <c r="T256">
        <v>3</v>
      </c>
      <c r="U256" t="s">
        <v>3</v>
      </c>
      <c r="V256" t="s">
        <v>22</v>
      </c>
    </row>
    <row r="257" spans="1:22" x14ac:dyDescent="0.3">
      <c r="A257">
        <v>256</v>
      </c>
      <c r="B257">
        <v>72492610348</v>
      </c>
      <c r="C257">
        <v>4</v>
      </c>
      <c r="D257" s="1">
        <v>35568</v>
      </c>
      <c r="E257" s="3">
        <f>2023-YEAR(Registros[[#This Row],[data_nascimento]])</f>
        <v>26</v>
      </c>
      <c r="F257" s="1">
        <v>43155</v>
      </c>
      <c r="H257">
        <v>220</v>
      </c>
      <c r="I257">
        <v>2</v>
      </c>
      <c r="J257" s="3">
        <v>139.26666666666668</v>
      </c>
      <c r="K257">
        <v>19.25</v>
      </c>
      <c r="L257">
        <v>2089</v>
      </c>
      <c r="M257">
        <f>Registros[[#This Row],[salario]]*0.06</f>
        <v>125.33999999999999</v>
      </c>
      <c r="N257">
        <f>Registros[[#This Row],[salario]]*5%</f>
        <v>104.45</v>
      </c>
      <c r="O257">
        <f>IF(Registros[[#This Row],[idade]]&lt;18,311.43,IF(Registros[[#This Row],[idade]]&lt;=25,488.58,IF(Registros[[#This Row],[idade]]&lt;=50,772.77,850.05)))</f>
        <v>772.77</v>
      </c>
      <c r="P257">
        <f>IF(Registros[[#This Row],[idade]]&lt;18,23.99,IF(Registros[[#This Row],[idade]]&lt;=25,49.9,IF(Registros[[#This Row],[idade]]&lt;=50,145.2,175.45)))</f>
        <v>145.19999999999999</v>
      </c>
      <c r="Q257">
        <v>5</v>
      </c>
      <c r="R257">
        <v>22</v>
      </c>
      <c r="T257">
        <v>3</v>
      </c>
      <c r="U257" t="s">
        <v>2</v>
      </c>
      <c r="V257" t="s">
        <v>18</v>
      </c>
    </row>
    <row r="258" spans="1:22" x14ac:dyDescent="0.3">
      <c r="A258">
        <v>257</v>
      </c>
      <c r="B258">
        <v>21426126767</v>
      </c>
      <c r="C258">
        <v>5</v>
      </c>
      <c r="D258" s="1">
        <v>37221</v>
      </c>
      <c r="E258" s="3">
        <f>2023-YEAR(Registros[[#This Row],[data_nascimento]])</f>
        <v>22</v>
      </c>
      <c r="F258" s="1">
        <v>43155</v>
      </c>
      <c r="H258">
        <v>220</v>
      </c>
      <c r="I258">
        <v>8</v>
      </c>
      <c r="J258" s="3">
        <v>877.86666666666667</v>
      </c>
      <c r="K258">
        <v>5.25</v>
      </c>
      <c r="L258">
        <v>3292</v>
      </c>
      <c r="M258">
        <f>Registros[[#This Row],[salario]]*0.06</f>
        <v>197.51999999999998</v>
      </c>
      <c r="N258">
        <f>Registros[[#This Row],[salario]]*5%</f>
        <v>164.60000000000002</v>
      </c>
      <c r="O258">
        <f>IF(Registros[[#This Row],[idade]]&lt;18,311.43,IF(Registros[[#This Row],[idade]]&lt;=25,488.58,IF(Registros[[#This Row],[idade]]&lt;=50,772.77,850.05)))</f>
        <v>488.58</v>
      </c>
      <c r="P258">
        <f>IF(Registros[[#This Row],[idade]]&lt;18,23.99,IF(Registros[[#This Row],[idade]]&lt;=25,49.9,IF(Registros[[#This Row],[idade]]&lt;=50,145.2,175.45)))</f>
        <v>49.9</v>
      </c>
      <c r="Q258">
        <v>3</v>
      </c>
      <c r="R258">
        <v>14</v>
      </c>
      <c r="T258">
        <v>2</v>
      </c>
      <c r="U258" t="s">
        <v>3</v>
      </c>
      <c r="V258" t="s">
        <v>19</v>
      </c>
    </row>
    <row r="259" spans="1:22" x14ac:dyDescent="0.3">
      <c r="A259">
        <v>258</v>
      </c>
      <c r="B259">
        <v>17633893905</v>
      </c>
      <c r="C259">
        <v>4</v>
      </c>
      <c r="D259" s="1">
        <v>34758</v>
      </c>
      <c r="E259" s="3">
        <f>2023-YEAR(Registros[[#This Row],[data_nascimento]])</f>
        <v>28</v>
      </c>
      <c r="F259" s="1">
        <v>43155</v>
      </c>
      <c r="H259">
        <v>220</v>
      </c>
      <c r="I259">
        <v>8</v>
      </c>
      <c r="J259" s="3">
        <v>1711.7333333333333</v>
      </c>
      <c r="K259">
        <v>10.5</v>
      </c>
      <c r="L259">
        <v>6419</v>
      </c>
      <c r="M259">
        <f>Registros[[#This Row],[salario]]*0.06</f>
        <v>385.14</v>
      </c>
      <c r="N259">
        <f>Registros[[#This Row],[salario]]*5%</f>
        <v>320.95000000000005</v>
      </c>
      <c r="O259">
        <f>IF(Registros[[#This Row],[idade]]&lt;18,311.43,IF(Registros[[#This Row],[idade]]&lt;=25,488.58,IF(Registros[[#This Row],[idade]]&lt;=50,772.77,850.05)))</f>
        <v>772.77</v>
      </c>
      <c r="P259">
        <f>IF(Registros[[#This Row],[idade]]&lt;18,23.99,IF(Registros[[#This Row],[idade]]&lt;=25,49.9,IF(Registros[[#This Row],[idade]]&lt;=50,145.2,175.45)))</f>
        <v>145.19999999999999</v>
      </c>
      <c r="Q259">
        <v>3</v>
      </c>
      <c r="R259">
        <v>15</v>
      </c>
      <c r="T259">
        <v>2</v>
      </c>
      <c r="U259" t="s">
        <v>2</v>
      </c>
      <c r="V259" t="s">
        <v>22</v>
      </c>
    </row>
    <row r="260" spans="1:22" x14ac:dyDescent="0.3">
      <c r="A260">
        <v>259</v>
      </c>
      <c r="B260">
        <v>59030747591</v>
      </c>
      <c r="C260">
        <v>5</v>
      </c>
      <c r="D260" s="1">
        <v>34346</v>
      </c>
      <c r="E260" s="3">
        <f>2023-YEAR(Registros[[#This Row],[data_nascimento]])</f>
        <v>29</v>
      </c>
      <c r="F260" s="1">
        <v>43155</v>
      </c>
      <c r="H260">
        <v>220</v>
      </c>
      <c r="I260">
        <v>12</v>
      </c>
      <c r="J260" s="3">
        <v>1625.2</v>
      </c>
      <c r="K260">
        <v>1.75</v>
      </c>
      <c r="L260">
        <v>4063</v>
      </c>
      <c r="M260">
        <f>Registros[[#This Row],[salario]]*0.06</f>
        <v>243.78</v>
      </c>
      <c r="N260">
        <f>Registros[[#This Row],[salario]]*5%</f>
        <v>203.15</v>
      </c>
      <c r="O260">
        <f>IF(Registros[[#This Row],[idade]]&lt;18,311.43,IF(Registros[[#This Row],[idade]]&lt;=25,488.58,IF(Registros[[#This Row],[idade]]&lt;=50,772.77,850.05)))</f>
        <v>772.77</v>
      </c>
      <c r="P260">
        <f>IF(Registros[[#This Row],[idade]]&lt;18,23.99,IF(Registros[[#This Row],[idade]]&lt;=25,49.9,IF(Registros[[#This Row],[idade]]&lt;=50,145.2,175.45)))</f>
        <v>145.19999999999999</v>
      </c>
      <c r="Q260">
        <v>3</v>
      </c>
      <c r="R260">
        <v>14</v>
      </c>
      <c r="T260">
        <v>3</v>
      </c>
      <c r="U260" t="s">
        <v>3</v>
      </c>
      <c r="V260" t="s">
        <v>19</v>
      </c>
    </row>
    <row r="261" spans="1:22" x14ac:dyDescent="0.3">
      <c r="A261">
        <v>260</v>
      </c>
      <c r="B261">
        <v>29495469998</v>
      </c>
      <c r="C261">
        <v>6</v>
      </c>
      <c r="D261" s="1">
        <v>36909</v>
      </c>
      <c r="E261" s="3">
        <f>2023-YEAR(Registros[[#This Row],[data_nascimento]])</f>
        <v>22</v>
      </c>
      <c r="F261" s="1">
        <v>43155</v>
      </c>
      <c r="H261">
        <v>220</v>
      </c>
      <c r="I261">
        <v>2</v>
      </c>
      <c r="J261" s="3">
        <v>201.6</v>
      </c>
      <c r="K261">
        <v>19.25</v>
      </c>
      <c r="L261">
        <v>3024</v>
      </c>
      <c r="M261">
        <f>Registros[[#This Row],[salario]]*0.06</f>
        <v>181.44</v>
      </c>
      <c r="N261">
        <f>Registros[[#This Row],[salario]]*5%</f>
        <v>151.20000000000002</v>
      </c>
      <c r="O261">
        <f>IF(Registros[[#This Row],[idade]]&lt;18,311.43,IF(Registros[[#This Row],[idade]]&lt;=25,488.58,IF(Registros[[#This Row],[idade]]&lt;=50,772.77,850.05)))</f>
        <v>488.58</v>
      </c>
      <c r="P261">
        <f>IF(Registros[[#This Row],[idade]]&lt;18,23.99,IF(Registros[[#This Row],[idade]]&lt;=25,49.9,IF(Registros[[#This Row],[idade]]&lt;=50,145.2,175.45)))</f>
        <v>49.9</v>
      </c>
      <c r="Q261">
        <v>5</v>
      </c>
      <c r="R261">
        <v>19</v>
      </c>
      <c r="T261">
        <v>2</v>
      </c>
      <c r="U261" t="s">
        <v>2</v>
      </c>
      <c r="V261" t="s">
        <v>22</v>
      </c>
    </row>
    <row r="262" spans="1:22" x14ac:dyDescent="0.3">
      <c r="A262">
        <v>261</v>
      </c>
      <c r="B262">
        <v>35116406284</v>
      </c>
      <c r="C262">
        <v>5</v>
      </c>
      <c r="D262" s="1">
        <v>33831</v>
      </c>
      <c r="E262" s="3">
        <f>2023-YEAR(Registros[[#This Row],[data_nascimento]])</f>
        <v>31</v>
      </c>
      <c r="F262" s="1">
        <v>43155</v>
      </c>
      <c r="H262">
        <v>220</v>
      </c>
      <c r="I262">
        <v>16</v>
      </c>
      <c r="J262" s="3">
        <v>1825.6</v>
      </c>
      <c r="K262">
        <v>12.25</v>
      </c>
      <c r="L262">
        <v>3423</v>
      </c>
      <c r="M262">
        <f>Registros[[#This Row],[salario]]*0.06</f>
        <v>205.38</v>
      </c>
      <c r="N262">
        <f>Registros[[#This Row],[salario]]*5%</f>
        <v>171.15</v>
      </c>
      <c r="O262">
        <f>IF(Registros[[#This Row],[idade]]&lt;18,311.43,IF(Registros[[#This Row],[idade]]&lt;=25,488.58,IF(Registros[[#This Row],[idade]]&lt;=50,772.77,850.05)))</f>
        <v>772.77</v>
      </c>
      <c r="P262">
        <f>IF(Registros[[#This Row],[idade]]&lt;18,23.99,IF(Registros[[#This Row],[idade]]&lt;=25,49.9,IF(Registros[[#This Row],[idade]]&lt;=50,145.2,175.45)))</f>
        <v>145.19999999999999</v>
      </c>
      <c r="Q262">
        <v>1</v>
      </c>
      <c r="R262">
        <v>15</v>
      </c>
      <c r="T262">
        <v>2</v>
      </c>
      <c r="U262" t="s">
        <v>2</v>
      </c>
      <c r="V262" t="s">
        <v>18</v>
      </c>
    </row>
    <row r="263" spans="1:22" x14ac:dyDescent="0.3">
      <c r="A263">
        <v>262</v>
      </c>
      <c r="B263">
        <v>63756763126</v>
      </c>
      <c r="C263">
        <v>4</v>
      </c>
      <c r="D263" s="1">
        <v>38603</v>
      </c>
      <c r="E263" s="3">
        <f>2023-YEAR(Registros[[#This Row],[data_nascimento]])</f>
        <v>18</v>
      </c>
      <c r="F263" s="1">
        <v>43155</v>
      </c>
      <c r="H263">
        <v>220</v>
      </c>
      <c r="I263">
        <v>5</v>
      </c>
      <c r="J263" s="3">
        <v>424.83333333333337</v>
      </c>
      <c r="K263">
        <v>14</v>
      </c>
      <c r="L263">
        <v>2549</v>
      </c>
      <c r="M263">
        <f>Registros[[#This Row],[salario]]*0.06</f>
        <v>152.94</v>
      </c>
      <c r="N263">
        <f>Registros[[#This Row],[salario]]*5%</f>
        <v>127.45</v>
      </c>
      <c r="O263">
        <f>IF(Registros[[#This Row],[idade]]&lt;18,311.43,IF(Registros[[#This Row],[idade]]&lt;=25,488.58,IF(Registros[[#This Row],[idade]]&lt;=50,772.77,850.05)))</f>
        <v>488.58</v>
      </c>
      <c r="P263">
        <f>IF(Registros[[#This Row],[idade]]&lt;18,23.99,IF(Registros[[#This Row],[idade]]&lt;=25,49.9,IF(Registros[[#This Row],[idade]]&lt;=50,145.2,175.45)))</f>
        <v>49.9</v>
      </c>
      <c r="Q263">
        <v>2</v>
      </c>
      <c r="R263">
        <v>7</v>
      </c>
      <c r="T263">
        <v>3</v>
      </c>
      <c r="U263" t="s">
        <v>2</v>
      </c>
      <c r="V263" t="s">
        <v>22</v>
      </c>
    </row>
    <row r="264" spans="1:22" x14ac:dyDescent="0.3">
      <c r="A264">
        <v>263</v>
      </c>
      <c r="B264">
        <v>75251112013</v>
      </c>
      <c r="C264">
        <v>6</v>
      </c>
      <c r="D264" s="1">
        <v>33618</v>
      </c>
      <c r="E264" s="3">
        <f>2023-YEAR(Registros[[#This Row],[data_nascimento]])</f>
        <v>31</v>
      </c>
      <c r="F264" s="1">
        <v>43155</v>
      </c>
      <c r="H264">
        <v>220</v>
      </c>
      <c r="I264">
        <v>17</v>
      </c>
      <c r="J264" s="3">
        <v>1875.6666666666665</v>
      </c>
      <c r="K264">
        <v>12.25</v>
      </c>
      <c r="L264">
        <v>3310</v>
      </c>
      <c r="M264">
        <f>Registros[[#This Row],[salario]]*0.06</f>
        <v>198.6</v>
      </c>
      <c r="N264">
        <f>Registros[[#This Row],[salario]]*5%</f>
        <v>165.5</v>
      </c>
      <c r="O264">
        <f>IF(Registros[[#This Row],[idade]]&lt;18,311.43,IF(Registros[[#This Row],[idade]]&lt;=25,488.58,IF(Registros[[#This Row],[idade]]&lt;=50,772.77,850.05)))</f>
        <v>772.77</v>
      </c>
      <c r="P264">
        <f>IF(Registros[[#This Row],[idade]]&lt;18,23.99,IF(Registros[[#This Row],[idade]]&lt;=25,49.9,IF(Registros[[#This Row],[idade]]&lt;=50,145.2,175.45)))</f>
        <v>145.19999999999999</v>
      </c>
      <c r="Q264">
        <v>4</v>
      </c>
      <c r="R264">
        <v>6</v>
      </c>
      <c r="T264">
        <v>2</v>
      </c>
      <c r="U264" t="s">
        <v>3</v>
      </c>
      <c r="V264" t="s">
        <v>19</v>
      </c>
    </row>
    <row r="265" spans="1:22" x14ac:dyDescent="0.3">
      <c r="A265">
        <v>264</v>
      </c>
      <c r="B265">
        <v>49034013460</v>
      </c>
      <c r="C265">
        <v>4</v>
      </c>
      <c r="D265" s="1">
        <v>36140</v>
      </c>
      <c r="E265" s="3">
        <f>2023-YEAR(Registros[[#This Row],[data_nascimento]])</f>
        <v>25</v>
      </c>
      <c r="F265" s="1">
        <v>43155</v>
      </c>
      <c r="H265">
        <v>220</v>
      </c>
      <c r="I265">
        <v>15</v>
      </c>
      <c r="J265" s="3">
        <v>2627</v>
      </c>
      <c r="K265">
        <v>7</v>
      </c>
      <c r="L265">
        <v>5254</v>
      </c>
      <c r="M265">
        <f>Registros[[#This Row],[salario]]*0.06</f>
        <v>315.24</v>
      </c>
      <c r="N265">
        <f>Registros[[#This Row],[salario]]*5%</f>
        <v>262.7</v>
      </c>
      <c r="O265">
        <f>IF(Registros[[#This Row],[idade]]&lt;18,311.43,IF(Registros[[#This Row],[idade]]&lt;=25,488.58,IF(Registros[[#This Row],[idade]]&lt;=50,772.77,850.05)))</f>
        <v>488.58</v>
      </c>
      <c r="P265">
        <f>IF(Registros[[#This Row],[idade]]&lt;18,23.99,IF(Registros[[#This Row],[idade]]&lt;=25,49.9,IF(Registros[[#This Row],[idade]]&lt;=50,145.2,175.45)))</f>
        <v>49.9</v>
      </c>
      <c r="Q265">
        <v>3</v>
      </c>
      <c r="R265">
        <v>27</v>
      </c>
      <c r="T265">
        <v>2</v>
      </c>
      <c r="U265" t="s">
        <v>3</v>
      </c>
      <c r="V265" t="s">
        <v>21</v>
      </c>
    </row>
    <row r="266" spans="1:22" x14ac:dyDescent="0.3">
      <c r="A266">
        <v>265</v>
      </c>
      <c r="B266">
        <v>53075328871</v>
      </c>
      <c r="C266">
        <v>6</v>
      </c>
      <c r="D266" s="1">
        <v>35864</v>
      </c>
      <c r="E266" s="3">
        <f>2023-YEAR(Registros[[#This Row],[data_nascimento]])</f>
        <v>25</v>
      </c>
      <c r="F266" s="1">
        <v>43155</v>
      </c>
      <c r="H266">
        <v>220</v>
      </c>
      <c r="I266">
        <v>5</v>
      </c>
      <c r="J266" s="3">
        <v>946.33333333333337</v>
      </c>
      <c r="K266">
        <v>26.25</v>
      </c>
      <c r="L266">
        <v>5678</v>
      </c>
      <c r="M266">
        <f>Registros[[#This Row],[salario]]*0.06</f>
        <v>340.68</v>
      </c>
      <c r="N266">
        <f>Registros[[#This Row],[salario]]*5%</f>
        <v>283.90000000000003</v>
      </c>
      <c r="O266">
        <f>IF(Registros[[#This Row],[idade]]&lt;18,311.43,IF(Registros[[#This Row],[idade]]&lt;=25,488.58,IF(Registros[[#This Row],[idade]]&lt;=50,772.77,850.05)))</f>
        <v>488.58</v>
      </c>
      <c r="P266">
        <f>IF(Registros[[#This Row],[idade]]&lt;18,23.99,IF(Registros[[#This Row],[idade]]&lt;=25,49.9,IF(Registros[[#This Row],[idade]]&lt;=50,145.2,175.45)))</f>
        <v>49.9</v>
      </c>
      <c r="Q266">
        <v>3</v>
      </c>
      <c r="R266">
        <v>21</v>
      </c>
      <c r="T266">
        <v>3</v>
      </c>
      <c r="U266" t="s">
        <v>3</v>
      </c>
      <c r="V266" t="s">
        <v>22</v>
      </c>
    </row>
    <row r="267" spans="1:22" x14ac:dyDescent="0.3">
      <c r="A267">
        <v>266</v>
      </c>
      <c r="B267">
        <v>76643562888</v>
      </c>
      <c r="C267">
        <v>5</v>
      </c>
      <c r="D267" s="1">
        <v>30228</v>
      </c>
      <c r="E267" s="3">
        <f>2023-YEAR(Registros[[#This Row],[data_nascimento]])</f>
        <v>41</v>
      </c>
      <c r="F267" s="1">
        <v>43155</v>
      </c>
      <c r="H267">
        <v>220</v>
      </c>
      <c r="I267">
        <v>10</v>
      </c>
      <c r="J267" s="3">
        <v>2392</v>
      </c>
      <c r="K267">
        <v>24.5</v>
      </c>
      <c r="L267">
        <v>7176</v>
      </c>
      <c r="M267">
        <f>Registros[[#This Row],[salario]]*0.06</f>
        <v>430.56</v>
      </c>
      <c r="N267">
        <f>Registros[[#This Row],[salario]]*5%</f>
        <v>358.8</v>
      </c>
      <c r="O267">
        <f>IF(Registros[[#This Row],[idade]]&lt;18,311.43,IF(Registros[[#This Row],[idade]]&lt;=25,488.58,IF(Registros[[#This Row],[idade]]&lt;=50,772.77,850.05)))</f>
        <v>772.77</v>
      </c>
      <c r="P267">
        <f>IF(Registros[[#This Row],[idade]]&lt;18,23.99,IF(Registros[[#This Row],[idade]]&lt;=25,49.9,IF(Registros[[#This Row],[idade]]&lt;=50,145.2,175.45)))</f>
        <v>145.19999999999999</v>
      </c>
      <c r="Q267">
        <v>4</v>
      </c>
      <c r="R267">
        <v>20</v>
      </c>
      <c r="T267">
        <v>2</v>
      </c>
      <c r="U267" t="s">
        <v>2</v>
      </c>
      <c r="V267" t="s">
        <v>18</v>
      </c>
    </row>
    <row r="268" spans="1:22" x14ac:dyDescent="0.3">
      <c r="A268">
        <v>267</v>
      </c>
      <c r="B268">
        <v>13822925618</v>
      </c>
      <c r="C268">
        <v>7</v>
      </c>
      <c r="D268" s="1">
        <v>38825</v>
      </c>
      <c r="E268" s="3">
        <f>2023-YEAR(Registros[[#This Row],[data_nascimento]])</f>
        <v>17</v>
      </c>
      <c r="F268" s="1">
        <v>43155</v>
      </c>
      <c r="H268">
        <v>120</v>
      </c>
      <c r="I268">
        <v>12</v>
      </c>
      <c r="J268" s="3">
        <v>1628</v>
      </c>
      <c r="K268">
        <v>7</v>
      </c>
      <c r="L268">
        <v>4070</v>
      </c>
      <c r="M268">
        <f>Registros[[#This Row],[salario]]*0.06</f>
        <v>244.2</v>
      </c>
      <c r="N268">
        <f>Registros[[#This Row],[salario]]*5%</f>
        <v>203.5</v>
      </c>
      <c r="O268">
        <f>IF(Registros[[#This Row],[idade]]&lt;18,311.43,IF(Registros[[#This Row],[idade]]&lt;=25,488.58,IF(Registros[[#This Row],[idade]]&lt;=50,772.77,850.05)))</f>
        <v>311.43</v>
      </c>
      <c r="P268">
        <f>IF(Registros[[#This Row],[idade]]&lt;18,23.99,IF(Registros[[#This Row],[idade]]&lt;=25,49.9,IF(Registros[[#This Row],[idade]]&lt;=50,145.2,175.45)))</f>
        <v>23.99</v>
      </c>
      <c r="Q268">
        <v>2</v>
      </c>
      <c r="R268">
        <v>7</v>
      </c>
      <c r="T268">
        <v>3</v>
      </c>
      <c r="U268" t="s">
        <v>3</v>
      </c>
      <c r="V268" t="s">
        <v>22</v>
      </c>
    </row>
    <row r="269" spans="1:22" x14ac:dyDescent="0.3">
      <c r="A269">
        <v>268</v>
      </c>
      <c r="B269">
        <v>82095164229</v>
      </c>
      <c r="C269">
        <v>6</v>
      </c>
      <c r="D269" s="1">
        <v>37409</v>
      </c>
      <c r="E269" s="3">
        <f>2023-YEAR(Registros[[#This Row],[data_nascimento]])</f>
        <v>21</v>
      </c>
      <c r="F269" s="1">
        <v>43155</v>
      </c>
      <c r="H269">
        <v>220</v>
      </c>
      <c r="I269">
        <v>8</v>
      </c>
      <c r="J269" s="3">
        <v>1184.2666666666667</v>
      </c>
      <c r="K269">
        <v>10.5</v>
      </c>
      <c r="L269">
        <v>4441</v>
      </c>
      <c r="M269">
        <f>Registros[[#This Row],[salario]]*0.06</f>
        <v>266.45999999999998</v>
      </c>
      <c r="N269">
        <f>Registros[[#This Row],[salario]]*5%</f>
        <v>222.05</v>
      </c>
      <c r="O269">
        <f>IF(Registros[[#This Row],[idade]]&lt;18,311.43,IF(Registros[[#This Row],[idade]]&lt;=25,488.58,IF(Registros[[#This Row],[idade]]&lt;=50,772.77,850.05)))</f>
        <v>488.58</v>
      </c>
      <c r="P269">
        <f>IF(Registros[[#This Row],[idade]]&lt;18,23.99,IF(Registros[[#This Row],[idade]]&lt;=25,49.9,IF(Registros[[#This Row],[idade]]&lt;=50,145.2,175.45)))</f>
        <v>49.9</v>
      </c>
      <c r="Q269">
        <v>5</v>
      </c>
      <c r="R269">
        <v>4</v>
      </c>
      <c r="T269">
        <v>3</v>
      </c>
      <c r="U269" t="s">
        <v>3</v>
      </c>
      <c r="V269" t="s">
        <v>21</v>
      </c>
    </row>
    <row r="270" spans="1:22" x14ac:dyDescent="0.3">
      <c r="A270">
        <v>269</v>
      </c>
      <c r="B270">
        <v>49002877830</v>
      </c>
      <c r="C270">
        <v>5</v>
      </c>
      <c r="D270" s="1">
        <v>29307</v>
      </c>
      <c r="E270" s="3">
        <f>2023-YEAR(Registros[[#This Row],[data_nascimento]])</f>
        <v>43</v>
      </c>
      <c r="F270" s="1">
        <v>43155</v>
      </c>
      <c r="H270">
        <v>220</v>
      </c>
      <c r="I270">
        <v>17</v>
      </c>
      <c r="J270" s="3">
        <v>3373.3666666666668</v>
      </c>
      <c r="K270">
        <v>31.5</v>
      </c>
      <c r="L270">
        <v>5953</v>
      </c>
      <c r="M270">
        <f>Registros[[#This Row],[salario]]*0.06</f>
        <v>357.18</v>
      </c>
      <c r="N270">
        <f>Registros[[#This Row],[salario]]*5%</f>
        <v>297.65000000000003</v>
      </c>
      <c r="O270">
        <f>IF(Registros[[#This Row],[idade]]&lt;18,311.43,IF(Registros[[#This Row],[idade]]&lt;=25,488.58,IF(Registros[[#This Row],[idade]]&lt;=50,772.77,850.05)))</f>
        <v>772.77</v>
      </c>
      <c r="P270">
        <f>IF(Registros[[#This Row],[idade]]&lt;18,23.99,IF(Registros[[#This Row],[idade]]&lt;=25,49.9,IF(Registros[[#This Row],[idade]]&lt;=50,145.2,175.45)))</f>
        <v>145.19999999999999</v>
      </c>
      <c r="Q270">
        <v>3</v>
      </c>
      <c r="R270">
        <v>24</v>
      </c>
      <c r="T270">
        <v>2</v>
      </c>
      <c r="U270" t="s">
        <v>3</v>
      </c>
      <c r="V270" t="s">
        <v>22</v>
      </c>
    </row>
    <row r="271" spans="1:22" x14ac:dyDescent="0.3">
      <c r="A271">
        <v>270</v>
      </c>
      <c r="B271">
        <v>38914907056</v>
      </c>
      <c r="C271">
        <v>6</v>
      </c>
      <c r="D271" s="1">
        <v>29597</v>
      </c>
      <c r="E271" s="3">
        <f>2023-YEAR(Registros[[#This Row],[data_nascimento]])</f>
        <v>42</v>
      </c>
      <c r="F271" s="1">
        <v>43155</v>
      </c>
      <c r="H271">
        <v>220</v>
      </c>
      <c r="I271">
        <v>10</v>
      </c>
      <c r="J271" s="3">
        <v>738.33333333333326</v>
      </c>
      <c r="K271">
        <v>22.75</v>
      </c>
      <c r="L271">
        <v>2215</v>
      </c>
      <c r="M271">
        <f>Registros[[#This Row],[salario]]*0.06</f>
        <v>132.9</v>
      </c>
      <c r="N271">
        <f>Registros[[#This Row],[salario]]*5%</f>
        <v>110.75</v>
      </c>
      <c r="O271">
        <f>IF(Registros[[#This Row],[idade]]&lt;18,311.43,IF(Registros[[#This Row],[idade]]&lt;=25,488.58,IF(Registros[[#This Row],[idade]]&lt;=50,772.77,850.05)))</f>
        <v>772.77</v>
      </c>
      <c r="P271">
        <f>IF(Registros[[#This Row],[idade]]&lt;18,23.99,IF(Registros[[#This Row],[idade]]&lt;=25,49.9,IF(Registros[[#This Row],[idade]]&lt;=50,145.2,175.45)))</f>
        <v>145.19999999999999</v>
      </c>
      <c r="Q271">
        <v>2</v>
      </c>
      <c r="R271">
        <v>7</v>
      </c>
      <c r="T271">
        <v>3</v>
      </c>
      <c r="U271" t="s">
        <v>3</v>
      </c>
      <c r="V271" t="s">
        <v>19</v>
      </c>
    </row>
    <row r="272" spans="1:22" x14ac:dyDescent="0.3">
      <c r="A272">
        <v>271</v>
      </c>
      <c r="B272">
        <v>93548591623</v>
      </c>
      <c r="C272">
        <v>7</v>
      </c>
      <c r="D272" s="1">
        <v>36138</v>
      </c>
      <c r="E272" s="3">
        <f>2023-YEAR(Registros[[#This Row],[data_nascimento]])</f>
        <v>25</v>
      </c>
      <c r="F272" s="1">
        <v>43155</v>
      </c>
      <c r="H272">
        <v>220</v>
      </c>
      <c r="I272">
        <v>5</v>
      </c>
      <c r="J272" s="3">
        <v>899.5</v>
      </c>
      <c r="K272">
        <v>15.75</v>
      </c>
      <c r="L272">
        <v>5397</v>
      </c>
      <c r="M272">
        <f>Registros[[#This Row],[salario]]*0.06</f>
        <v>323.82</v>
      </c>
      <c r="N272">
        <f>Registros[[#This Row],[salario]]*5%</f>
        <v>269.85000000000002</v>
      </c>
      <c r="O272">
        <f>IF(Registros[[#This Row],[idade]]&lt;18,311.43,IF(Registros[[#This Row],[idade]]&lt;=25,488.58,IF(Registros[[#This Row],[idade]]&lt;=50,772.77,850.05)))</f>
        <v>488.58</v>
      </c>
      <c r="P272">
        <f>IF(Registros[[#This Row],[idade]]&lt;18,23.99,IF(Registros[[#This Row],[idade]]&lt;=25,49.9,IF(Registros[[#This Row],[idade]]&lt;=50,145.2,175.45)))</f>
        <v>49.9</v>
      </c>
      <c r="Q272">
        <v>2</v>
      </c>
      <c r="R272">
        <v>15</v>
      </c>
      <c r="T272">
        <v>3</v>
      </c>
      <c r="U272" t="s">
        <v>2</v>
      </c>
      <c r="V272" t="s">
        <v>22</v>
      </c>
    </row>
    <row r="273" spans="1:22" x14ac:dyDescent="0.3">
      <c r="A273">
        <v>272</v>
      </c>
      <c r="B273">
        <v>78080594925</v>
      </c>
      <c r="C273">
        <v>4</v>
      </c>
      <c r="D273" s="1">
        <v>36266</v>
      </c>
      <c r="E273" s="3">
        <f>2023-YEAR(Registros[[#This Row],[data_nascimento]])</f>
        <v>24</v>
      </c>
      <c r="F273" s="1">
        <v>43155</v>
      </c>
      <c r="H273">
        <v>220</v>
      </c>
      <c r="I273">
        <v>12</v>
      </c>
      <c r="J273" s="3">
        <v>2778.8</v>
      </c>
      <c r="K273">
        <v>29.75</v>
      </c>
      <c r="L273">
        <v>6947</v>
      </c>
      <c r="M273">
        <f>Registros[[#This Row],[salario]]*0.06</f>
        <v>416.82</v>
      </c>
      <c r="N273">
        <f>Registros[[#This Row],[salario]]*5%</f>
        <v>347.35</v>
      </c>
      <c r="O273">
        <f>IF(Registros[[#This Row],[idade]]&lt;18,311.43,IF(Registros[[#This Row],[idade]]&lt;=25,488.58,IF(Registros[[#This Row],[idade]]&lt;=50,772.77,850.05)))</f>
        <v>488.58</v>
      </c>
      <c r="P273">
        <f>IF(Registros[[#This Row],[idade]]&lt;18,23.99,IF(Registros[[#This Row],[idade]]&lt;=25,49.9,IF(Registros[[#This Row],[idade]]&lt;=50,145.2,175.45)))</f>
        <v>49.9</v>
      </c>
      <c r="Q273">
        <v>4</v>
      </c>
      <c r="R273">
        <v>11</v>
      </c>
      <c r="T273">
        <v>2</v>
      </c>
      <c r="U273" t="s">
        <v>2</v>
      </c>
      <c r="V273" t="s">
        <v>21</v>
      </c>
    </row>
    <row r="274" spans="1:22" x14ac:dyDescent="0.3">
      <c r="A274">
        <v>273</v>
      </c>
      <c r="B274">
        <v>38107264603</v>
      </c>
      <c r="C274">
        <v>7</v>
      </c>
      <c r="D274" s="1">
        <v>38312</v>
      </c>
      <c r="E274" s="3">
        <f>2023-YEAR(Registros[[#This Row],[data_nascimento]])</f>
        <v>19</v>
      </c>
      <c r="F274" s="1">
        <v>43155</v>
      </c>
      <c r="H274">
        <v>220</v>
      </c>
      <c r="I274">
        <v>3</v>
      </c>
      <c r="J274" s="3">
        <v>568.9</v>
      </c>
      <c r="K274">
        <v>33.25</v>
      </c>
      <c r="L274">
        <v>5689</v>
      </c>
      <c r="M274">
        <f>Registros[[#This Row],[salario]]*0.06</f>
        <v>341.34</v>
      </c>
      <c r="N274">
        <f>Registros[[#This Row],[salario]]*5%</f>
        <v>284.45</v>
      </c>
      <c r="O274">
        <f>IF(Registros[[#This Row],[idade]]&lt;18,311.43,IF(Registros[[#This Row],[idade]]&lt;=25,488.58,IF(Registros[[#This Row],[idade]]&lt;=50,772.77,850.05)))</f>
        <v>488.58</v>
      </c>
      <c r="P274">
        <f>IF(Registros[[#This Row],[idade]]&lt;18,23.99,IF(Registros[[#This Row],[idade]]&lt;=25,49.9,IF(Registros[[#This Row],[idade]]&lt;=50,145.2,175.45)))</f>
        <v>49.9</v>
      </c>
      <c r="Q274">
        <v>4</v>
      </c>
      <c r="R274">
        <v>6</v>
      </c>
      <c r="T274">
        <v>3</v>
      </c>
      <c r="U274" t="s">
        <v>2</v>
      </c>
      <c r="V274" t="s">
        <v>22</v>
      </c>
    </row>
    <row r="275" spans="1:22" x14ac:dyDescent="0.3">
      <c r="A275">
        <v>274</v>
      </c>
      <c r="B275">
        <v>91633052678</v>
      </c>
      <c r="C275">
        <v>6</v>
      </c>
      <c r="D275" s="1">
        <v>36985</v>
      </c>
      <c r="E275" s="3">
        <f>2023-YEAR(Registros[[#This Row],[data_nascimento]])</f>
        <v>22</v>
      </c>
      <c r="F275" s="1">
        <v>43155</v>
      </c>
      <c r="H275">
        <v>220</v>
      </c>
      <c r="I275">
        <v>6</v>
      </c>
      <c r="J275" s="3">
        <v>863.2</v>
      </c>
      <c r="K275">
        <v>1.75</v>
      </c>
      <c r="L275">
        <v>4316</v>
      </c>
      <c r="M275">
        <f>Registros[[#This Row],[salario]]*0.06</f>
        <v>258.95999999999998</v>
      </c>
      <c r="N275">
        <f>Registros[[#This Row],[salario]]*5%</f>
        <v>215.8</v>
      </c>
      <c r="O275">
        <f>IF(Registros[[#This Row],[idade]]&lt;18,311.43,IF(Registros[[#This Row],[idade]]&lt;=25,488.58,IF(Registros[[#This Row],[idade]]&lt;=50,772.77,850.05)))</f>
        <v>488.58</v>
      </c>
      <c r="P275">
        <f>IF(Registros[[#This Row],[idade]]&lt;18,23.99,IF(Registros[[#This Row],[idade]]&lt;=25,49.9,IF(Registros[[#This Row],[idade]]&lt;=50,145.2,175.45)))</f>
        <v>49.9</v>
      </c>
      <c r="Q275">
        <v>3</v>
      </c>
      <c r="R275">
        <v>26</v>
      </c>
      <c r="T275">
        <v>2</v>
      </c>
      <c r="U275" t="s">
        <v>2</v>
      </c>
      <c r="V275" t="s">
        <v>19</v>
      </c>
    </row>
    <row r="276" spans="1:22" x14ac:dyDescent="0.3">
      <c r="A276">
        <v>275</v>
      </c>
      <c r="B276">
        <v>96127934219</v>
      </c>
      <c r="C276">
        <v>5</v>
      </c>
      <c r="D276" s="1">
        <v>37952</v>
      </c>
      <c r="E276" s="3">
        <f>2023-YEAR(Registros[[#This Row],[data_nascimento]])</f>
        <v>20</v>
      </c>
      <c r="F276" s="1">
        <v>43155</v>
      </c>
      <c r="H276">
        <v>220</v>
      </c>
      <c r="I276">
        <v>13</v>
      </c>
      <c r="J276" s="3">
        <v>689.86666666666667</v>
      </c>
      <c r="K276">
        <v>3.5</v>
      </c>
      <c r="L276">
        <v>1592</v>
      </c>
      <c r="M276">
        <f>Registros[[#This Row],[salario]]*0.06</f>
        <v>95.52</v>
      </c>
      <c r="N276">
        <f>Registros[[#This Row],[salario]]*5%</f>
        <v>79.600000000000009</v>
      </c>
      <c r="O276">
        <f>IF(Registros[[#This Row],[idade]]&lt;18,311.43,IF(Registros[[#This Row],[idade]]&lt;=25,488.58,IF(Registros[[#This Row],[idade]]&lt;=50,772.77,850.05)))</f>
        <v>488.58</v>
      </c>
      <c r="P276">
        <f>IF(Registros[[#This Row],[idade]]&lt;18,23.99,IF(Registros[[#This Row],[idade]]&lt;=25,49.9,IF(Registros[[#This Row],[idade]]&lt;=50,145.2,175.45)))</f>
        <v>49.9</v>
      </c>
      <c r="Q276">
        <v>3</v>
      </c>
      <c r="R276">
        <v>15</v>
      </c>
      <c r="T276">
        <v>2</v>
      </c>
      <c r="U276" t="s">
        <v>3</v>
      </c>
      <c r="V276" t="s">
        <v>21</v>
      </c>
    </row>
    <row r="277" spans="1:22" x14ac:dyDescent="0.3">
      <c r="A277">
        <v>276</v>
      </c>
      <c r="B277">
        <v>79242558831</v>
      </c>
      <c r="C277">
        <v>4</v>
      </c>
      <c r="D277" s="1">
        <v>38527</v>
      </c>
      <c r="E277" s="3">
        <f>2023-YEAR(Registros[[#This Row],[data_nascimento]])</f>
        <v>18</v>
      </c>
      <c r="F277" s="1">
        <v>43155</v>
      </c>
      <c r="H277">
        <v>220</v>
      </c>
      <c r="I277">
        <v>5</v>
      </c>
      <c r="J277" s="3">
        <v>243.33333333333331</v>
      </c>
      <c r="K277">
        <v>24.5</v>
      </c>
      <c r="L277">
        <v>1460</v>
      </c>
      <c r="M277">
        <f>Registros[[#This Row],[salario]]*0.06</f>
        <v>87.6</v>
      </c>
      <c r="N277">
        <f>Registros[[#This Row],[salario]]*5%</f>
        <v>73</v>
      </c>
      <c r="O277">
        <f>IF(Registros[[#This Row],[idade]]&lt;18,311.43,IF(Registros[[#This Row],[idade]]&lt;=25,488.58,IF(Registros[[#This Row],[idade]]&lt;=50,772.77,850.05)))</f>
        <v>488.58</v>
      </c>
      <c r="P277">
        <f>IF(Registros[[#This Row],[idade]]&lt;18,23.99,IF(Registros[[#This Row],[idade]]&lt;=25,49.9,IF(Registros[[#This Row],[idade]]&lt;=50,145.2,175.45)))</f>
        <v>49.9</v>
      </c>
      <c r="Q277">
        <v>3</v>
      </c>
      <c r="R277">
        <v>8</v>
      </c>
      <c r="T277">
        <v>2</v>
      </c>
      <c r="U277" t="s">
        <v>2</v>
      </c>
      <c r="V277" t="s">
        <v>19</v>
      </c>
    </row>
    <row r="278" spans="1:22" x14ac:dyDescent="0.3">
      <c r="A278">
        <v>277</v>
      </c>
      <c r="B278">
        <v>15168352582</v>
      </c>
      <c r="C278">
        <v>4</v>
      </c>
      <c r="D278" s="1">
        <v>38700</v>
      </c>
      <c r="E278" s="3">
        <f>2023-YEAR(Registros[[#This Row],[data_nascimento]])</f>
        <v>18</v>
      </c>
      <c r="F278" s="1">
        <v>43155</v>
      </c>
      <c r="H278">
        <v>220</v>
      </c>
      <c r="I278">
        <v>10</v>
      </c>
      <c r="J278" s="3">
        <v>1607.6666666666667</v>
      </c>
      <c r="K278">
        <v>35</v>
      </c>
      <c r="L278">
        <v>4823</v>
      </c>
      <c r="M278">
        <f>Registros[[#This Row],[salario]]*0.06</f>
        <v>289.38</v>
      </c>
      <c r="N278">
        <f>Registros[[#This Row],[salario]]*5%</f>
        <v>241.15</v>
      </c>
      <c r="O278">
        <f>IF(Registros[[#This Row],[idade]]&lt;18,311.43,IF(Registros[[#This Row],[idade]]&lt;=25,488.58,IF(Registros[[#This Row],[idade]]&lt;=50,772.77,850.05)))</f>
        <v>488.58</v>
      </c>
      <c r="P278">
        <f>IF(Registros[[#This Row],[idade]]&lt;18,23.99,IF(Registros[[#This Row],[idade]]&lt;=25,49.9,IF(Registros[[#This Row],[idade]]&lt;=50,145.2,175.45)))</f>
        <v>49.9</v>
      </c>
      <c r="Q278">
        <v>2</v>
      </c>
      <c r="R278">
        <v>16</v>
      </c>
      <c r="T278">
        <v>2</v>
      </c>
      <c r="U278" t="s">
        <v>2</v>
      </c>
      <c r="V278" t="s">
        <v>19</v>
      </c>
    </row>
    <row r="279" spans="1:22" x14ac:dyDescent="0.3">
      <c r="A279">
        <v>278</v>
      </c>
      <c r="B279">
        <v>60096145303</v>
      </c>
      <c r="C279">
        <v>4</v>
      </c>
      <c r="D279" s="1">
        <v>32768</v>
      </c>
      <c r="E279" s="3">
        <f>2023-YEAR(Registros[[#This Row],[data_nascimento]])</f>
        <v>34</v>
      </c>
      <c r="F279" s="1">
        <v>43155</v>
      </c>
      <c r="H279">
        <v>220</v>
      </c>
      <c r="I279">
        <v>16</v>
      </c>
      <c r="J279" s="3">
        <v>2004.8</v>
      </c>
      <c r="K279">
        <v>28</v>
      </c>
      <c r="L279">
        <v>3759</v>
      </c>
      <c r="M279">
        <f>Registros[[#This Row],[salario]]*0.06</f>
        <v>225.54</v>
      </c>
      <c r="O279">
        <f>IF(Registros[[#This Row],[idade]]&lt;18,311.43,IF(Registros[[#This Row],[idade]]&lt;=25,488.58,IF(Registros[[#This Row],[idade]]&lt;=50,772.77,850.05)))</f>
        <v>772.77</v>
      </c>
      <c r="P279">
        <f>IF(Registros[[#This Row],[idade]]&lt;18,23.99,IF(Registros[[#This Row],[idade]]&lt;=25,49.9,IF(Registros[[#This Row],[idade]]&lt;=50,145.2,175.45)))</f>
        <v>145.19999999999999</v>
      </c>
      <c r="Q279">
        <v>3</v>
      </c>
      <c r="R279">
        <v>17</v>
      </c>
      <c r="T279">
        <v>3</v>
      </c>
      <c r="U279" t="s">
        <v>3</v>
      </c>
      <c r="V279" t="s">
        <v>19</v>
      </c>
    </row>
    <row r="280" spans="1:22" x14ac:dyDescent="0.3">
      <c r="A280">
        <v>279</v>
      </c>
      <c r="B280">
        <v>51284424654</v>
      </c>
      <c r="C280">
        <v>5</v>
      </c>
      <c r="D280" s="1">
        <v>37865</v>
      </c>
      <c r="E280" s="3">
        <f>2023-YEAR(Registros[[#This Row],[data_nascimento]])</f>
        <v>20</v>
      </c>
      <c r="F280" s="1">
        <v>43155</v>
      </c>
      <c r="H280">
        <v>220</v>
      </c>
      <c r="I280">
        <v>11</v>
      </c>
      <c r="J280" s="3">
        <v>1865.9666666666667</v>
      </c>
      <c r="K280">
        <v>19.25</v>
      </c>
      <c r="L280">
        <v>5089</v>
      </c>
      <c r="M280">
        <f>Registros[[#This Row],[salario]]*0.06</f>
        <v>305.33999999999997</v>
      </c>
      <c r="O280">
        <f>IF(Registros[[#This Row],[idade]]&lt;18,311.43,IF(Registros[[#This Row],[idade]]&lt;=25,488.58,IF(Registros[[#This Row],[idade]]&lt;=50,772.77,850.05)))</f>
        <v>488.58</v>
      </c>
      <c r="P280">
        <f>IF(Registros[[#This Row],[idade]]&lt;18,23.99,IF(Registros[[#This Row],[idade]]&lt;=25,49.9,IF(Registros[[#This Row],[idade]]&lt;=50,145.2,175.45)))</f>
        <v>49.9</v>
      </c>
      <c r="Q280">
        <v>1</v>
      </c>
      <c r="R280">
        <v>5</v>
      </c>
      <c r="T280">
        <v>2</v>
      </c>
      <c r="U280" t="s">
        <v>3</v>
      </c>
      <c r="V280" t="s">
        <v>22</v>
      </c>
    </row>
    <row r="281" spans="1:22" x14ac:dyDescent="0.3">
      <c r="A281">
        <v>280</v>
      </c>
      <c r="B281">
        <v>42205314101</v>
      </c>
      <c r="C281">
        <v>6</v>
      </c>
      <c r="D281" s="1">
        <v>35958</v>
      </c>
      <c r="E281" s="3">
        <f>2023-YEAR(Registros[[#This Row],[data_nascimento]])</f>
        <v>25</v>
      </c>
      <c r="F281" s="1">
        <v>43155</v>
      </c>
      <c r="H281">
        <v>220</v>
      </c>
      <c r="I281">
        <v>10</v>
      </c>
      <c r="J281" s="3">
        <v>2965.3333333333335</v>
      </c>
      <c r="K281">
        <v>33.25</v>
      </c>
      <c r="L281">
        <v>8896</v>
      </c>
      <c r="O281">
        <f>IF(Registros[[#This Row],[idade]]&lt;18,311.43,IF(Registros[[#This Row],[idade]]&lt;=25,488.58,IF(Registros[[#This Row],[idade]]&lt;=50,772.77,850.05)))</f>
        <v>488.58</v>
      </c>
      <c r="P281">
        <f>IF(Registros[[#This Row],[idade]]&lt;18,23.99,IF(Registros[[#This Row],[idade]]&lt;=25,49.9,IF(Registros[[#This Row],[idade]]&lt;=50,145.2,175.45)))</f>
        <v>49.9</v>
      </c>
      <c r="Q281">
        <v>2</v>
      </c>
      <c r="R281">
        <v>25</v>
      </c>
      <c r="T281">
        <v>3</v>
      </c>
      <c r="U281" t="s">
        <v>3</v>
      </c>
      <c r="V281" t="s">
        <v>22</v>
      </c>
    </row>
    <row r="282" spans="1:22" x14ac:dyDescent="0.3">
      <c r="A282">
        <v>281</v>
      </c>
      <c r="B282">
        <v>48850015726</v>
      </c>
      <c r="C282">
        <v>4</v>
      </c>
      <c r="D282" s="1">
        <v>28109</v>
      </c>
      <c r="E282" s="3">
        <f>2023-YEAR(Registros[[#This Row],[data_nascimento]])</f>
        <v>47</v>
      </c>
      <c r="F282" s="1">
        <v>43155</v>
      </c>
      <c r="H282">
        <v>220</v>
      </c>
      <c r="I282">
        <v>3</v>
      </c>
      <c r="J282" s="3">
        <v>931.60000000000014</v>
      </c>
      <c r="K282">
        <v>5.25</v>
      </c>
      <c r="L282">
        <v>9316</v>
      </c>
      <c r="O282">
        <f>IF(Registros[[#This Row],[idade]]&lt;18,311.43,IF(Registros[[#This Row],[idade]]&lt;=25,488.58,IF(Registros[[#This Row],[idade]]&lt;=50,772.77,850.05)))</f>
        <v>772.77</v>
      </c>
      <c r="P282">
        <f>IF(Registros[[#This Row],[idade]]&lt;18,23.99,IF(Registros[[#This Row],[idade]]&lt;=25,49.9,IF(Registros[[#This Row],[idade]]&lt;=50,145.2,175.45)))</f>
        <v>145.19999999999999</v>
      </c>
      <c r="Q282">
        <v>4</v>
      </c>
      <c r="R282">
        <v>24</v>
      </c>
      <c r="T282">
        <v>3</v>
      </c>
      <c r="U282" t="s">
        <v>2</v>
      </c>
      <c r="V282" t="s">
        <v>22</v>
      </c>
    </row>
    <row r="283" spans="1:22" x14ac:dyDescent="0.3">
      <c r="A283">
        <v>282</v>
      </c>
      <c r="B283">
        <v>66688273008</v>
      </c>
      <c r="C283">
        <v>5</v>
      </c>
      <c r="D283" s="1">
        <v>36126</v>
      </c>
      <c r="E283" s="3">
        <f>2023-YEAR(Registros[[#This Row],[data_nascimento]])</f>
        <v>25</v>
      </c>
      <c r="F283" s="1">
        <v>43155</v>
      </c>
      <c r="H283">
        <v>220</v>
      </c>
      <c r="I283">
        <v>18</v>
      </c>
      <c r="J283" s="3">
        <v>3265.8</v>
      </c>
      <c r="K283">
        <v>22.75</v>
      </c>
      <c r="L283">
        <v>5443</v>
      </c>
      <c r="O283">
        <f>IF(Registros[[#This Row],[idade]]&lt;18,311.43,IF(Registros[[#This Row],[idade]]&lt;=25,488.58,IF(Registros[[#This Row],[idade]]&lt;=50,772.77,850.05)))</f>
        <v>488.58</v>
      </c>
      <c r="P283">
        <f>IF(Registros[[#This Row],[idade]]&lt;18,23.99,IF(Registros[[#This Row],[idade]]&lt;=25,49.9,IF(Registros[[#This Row],[idade]]&lt;=50,145.2,175.45)))</f>
        <v>49.9</v>
      </c>
      <c r="Q283">
        <v>4</v>
      </c>
      <c r="R283">
        <v>6</v>
      </c>
      <c r="T283">
        <v>2</v>
      </c>
      <c r="U283" t="s">
        <v>2</v>
      </c>
      <c r="V283" t="s">
        <v>22</v>
      </c>
    </row>
    <row r="284" spans="1:22" x14ac:dyDescent="0.3">
      <c r="A284">
        <v>283</v>
      </c>
      <c r="B284">
        <v>68746138741</v>
      </c>
      <c r="C284">
        <v>6</v>
      </c>
      <c r="D284" s="1">
        <v>30152</v>
      </c>
      <c r="E284" s="3">
        <f>2023-YEAR(Registros[[#This Row],[data_nascimento]])</f>
        <v>41</v>
      </c>
      <c r="F284" s="1">
        <v>43155</v>
      </c>
      <c r="H284">
        <v>220</v>
      </c>
      <c r="I284">
        <v>4</v>
      </c>
      <c r="J284" s="3">
        <v>918</v>
      </c>
      <c r="K284">
        <v>26.25</v>
      </c>
      <c r="L284">
        <v>6885</v>
      </c>
      <c r="O284">
        <f>IF(Registros[[#This Row],[idade]]&lt;18,311.43,IF(Registros[[#This Row],[idade]]&lt;=25,488.58,IF(Registros[[#This Row],[idade]]&lt;=50,772.77,850.05)))</f>
        <v>772.77</v>
      </c>
      <c r="P284">
        <f>IF(Registros[[#This Row],[idade]]&lt;18,23.99,IF(Registros[[#This Row],[idade]]&lt;=25,49.9,IF(Registros[[#This Row],[idade]]&lt;=50,145.2,175.45)))</f>
        <v>145.19999999999999</v>
      </c>
      <c r="Q284">
        <v>2</v>
      </c>
      <c r="R284">
        <v>3</v>
      </c>
      <c r="T284">
        <v>2</v>
      </c>
      <c r="U284" t="s">
        <v>3</v>
      </c>
      <c r="V284" t="s">
        <v>19</v>
      </c>
    </row>
    <row r="285" spans="1:22" x14ac:dyDescent="0.3">
      <c r="A285">
        <v>284</v>
      </c>
      <c r="B285">
        <v>65323722719</v>
      </c>
      <c r="C285">
        <v>4</v>
      </c>
      <c r="D285" s="1">
        <v>34820</v>
      </c>
      <c r="E285" s="3">
        <f>2023-YEAR(Registros[[#This Row],[data_nascimento]])</f>
        <v>28</v>
      </c>
      <c r="F285" s="1">
        <v>43155</v>
      </c>
      <c r="H285">
        <v>220</v>
      </c>
      <c r="I285">
        <v>8</v>
      </c>
      <c r="J285" s="3">
        <v>2185.8666666666668</v>
      </c>
      <c r="K285">
        <v>33.25</v>
      </c>
      <c r="L285">
        <v>8197</v>
      </c>
      <c r="O285">
        <f>IF(Registros[[#This Row],[idade]]&lt;18,311.43,IF(Registros[[#This Row],[idade]]&lt;=25,488.58,IF(Registros[[#This Row],[idade]]&lt;=50,772.77,850.05)))</f>
        <v>772.77</v>
      </c>
      <c r="P285">
        <f>IF(Registros[[#This Row],[idade]]&lt;18,23.99,IF(Registros[[#This Row],[idade]]&lt;=25,49.9,IF(Registros[[#This Row],[idade]]&lt;=50,145.2,175.45)))</f>
        <v>145.19999999999999</v>
      </c>
      <c r="Q285">
        <v>4</v>
      </c>
      <c r="R285">
        <v>22</v>
      </c>
      <c r="T285">
        <v>2</v>
      </c>
      <c r="U285" t="s">
        <v>2</v>
      </c>
      <c r="V285" t="s">
        <v>21</v>
      </c>
    </row>
    <row r="286" spans="1:22" x14ac:dyDescent="0.3">
      <c r="A286">
        <v>285</v>
      </c>
      <c r="B286">
        <v>75080499115</v>
      </c>
      <c r="C286">
        <v>6</v>
      </c>
      <c r="D286" s="1">
        <v>37599</v>
      </c>
      <c r="E286" s="3">
        <f>2023-YEAR(Registros[[#This Row],[data_nascimento]])</f>
        <v>21</v>
      </c>
      <c r="F286" s="1">
        <v>43155</v>
      </c>
      <c r="H286">
        <v>220</v>
      </c>
      <c r="I286">
        <v>16</v>
      </c>
      <c r="J286" s="3">
        <v>1639.4666666666667</v>
      </c>
      <c r="K286">
        <v>1.75</v>
      </c>
      <c r="L286">
        <v>3074</v>
      </c>
      <c r="O286">
        <f>IF(Registros[[#This Row],[idade]]&lt;18,311.43,IF(Registros[[#This Row],[idade]]&lt;=25,488.58,IF(Registros[[#This Row],[idade]]&lt;=50,772.77,850.05)))</f>
        <v>488.58</v>
      </c>
      <c r="P286">
        <f>IF(Registros[[#This Row],[idade]]&lt;18,23.99,IF(Registros[[#This Row],[idade]]&lt;=25,49.9,IF(Registros[[#This Row],[idade]]&lt;=50,145.2,175.45)))</f>
        <v>49.9</v>
      </c>
      <c r="Q286">
        <v>1</v>
      </c>
      <c r="R286">
        <v>5</v>
      </c>
      <c r="T286">
        <v>3</v>
      </c>
      <c r="U286" t="s">
        <v>3</v>
      </c>
      <c r="V286" t="s">
        <v>22</v>
      </c>
    </row>
    <row r="287" spans="1:22" x14ac:dyDescent="0.3">
      <c r="A287">
        <v>286</v>
      </c>
      <c r="B287">
        <v>42306389328</v>
      </c>
      <c r="C287">
        <v>6</v>
      </c>
      <c r="D287" s="1">
        <v>38040</v>
      </c>
      <c r="E287" s="3">
        <f>2023-YEAR(Registros[[#This Row],[data_nascimento]])</f>
        <v>19</v>
      </c>
      <c r="F287" s="1">
        <v>43155</v>
      </c>
      <c r="H287">
        <v>220</v>
      </c>
      <c r="I287">
        <v>18</v>
      </c>
      <c r="J287" s="3">
        <v>2845.7999999999997</v>
      </c>
      <c r="K287">
        <v>12.25</v>
      </c>
      <c r="L287">
        <v>4743</v>
      </c>
      <c r="O287">
        <f>IF(Registros[[#This Row],[idade]]&lt;18,311.43,IF(Registros[[#This Row],[idade]]&lt;=25,488.58,IF(Registros[[#This Row],[idade]]&lt;=50,772.77,850.05)))</f>
        <v>488.58</v>
      </c>
      <c r="P287">
        <f>IF(Registros[[#This Row],[idade]]&lt;18,23.99,IF(Registros[[#This Row],[idade]]&lt;=25,49.9,IF(Registros[[#This Row],[idade]]&lt;=50,145.2,175.45)))</f>
        <v>49.9</v>
      </c>
      <c r="Q287">
        <v>4</v>
      </c>
      <c r="R287">
        <v>26</v>
      </c>
      <c r="T287">
        <v>2</v>
      </c>
      <c r="U287" t="s">
        <v>2</v>
      </c>
      <c r="V287" t="s">
        <v>21</v>
      </c>
    </row>
    <row r="288" spans="1:22" x14ac:dyDescent="0.3">
      <c r="A288">
        <v>287</v>
      </c>
      <c r="B288">
        <v>54116012502</v>
      </c>
      <c r="C288">
        <v>6</v>
      </c>
      <c r="D288" s="1">
        <v>28158</v>
      </c>
      <c r="E288" s="3">
        <f>2023-YEAR(Registros[[#This Row],[data_nascimento]])</f>
        <v>46</v>
      </c>
      <c r="F288" s="1">
        <v>43155</v>
      </c>
      <c r="H288">
        <v>220</v>
      </c>
      <c r="I288">
        <v>3</v>
      </c>
      <c r="J288" s="3">
        <v>765.80000000000007</v>
      </c>
      <c r="K288">
        <v>29.75</v>
      </c>
      <c r="L288">
        <v>7658</v>
      </c>
      <c r="O288">
        <f>IF(Registros[[#This Row],[idade]]&lt;18,311.43,IF(Registros[[#This Row],[idade]]&lt;=25,488.58,IF(Registros[[#This Row],[idade]]&lt;=50,772.77,850.05)))</f>
        <v>772.77</v>
      </c>
      <c r="P288">
        <f>IF(Registros[[#This Row],[idade]]&lt;18,23.99,IF(Registros[[#This Row],[idade]]&lt;=25,49.9,IF(Registros[[#This Row],[idade]]&lt;=50,145.2,175.45)))</f>
        <v>145.19999999999999</v>
      </c>
      <c r="Q288">
        <v>3</v>
      </c>
      <c r="R288">
        <v>27</v>
      </c>
      <c r="T288">
        <v>3</v>
      </c>
      <c r="U288" t="s">
        <v>2</v>
      </c>
      <c r="V288" t="s">
        <v>19</v>
      </c>
    </row>
    <row r="289" spans="1:22" x14ac:dyDescent="0.3">
      <c r="A289">
        <v>288</v>
      </c>
      <c r="B289">
        <v>82555756175</v>
      </c>
      <c r="C289">
        <v>4</v>
      </c>
      <c r="D289" s="1">
        <v>29489</v>
      </c>
      <c r="E289" s="3">
        <f>2023-YEAR(Registros[[#This Row],[data_nascimento]])</f>
        <v>43</v>
      </c>
      <c r="F289" s="1">
        <v>43155</v>
      </c>
      <c r="H289">
        <v>220</v>
      </c>
      <c r="I289">
        <v>7</v>
      </c>
      <c r="J289" s="3">
        <v>2062.666666666667</v>
      </c>
      <c r="K289">
        <v>15.75</v>
      </c>
      <c r="L289">
        <v>8840</v>
      </c>
      <c r="O289">
        <f>IF(Registros[[#This Row],[idade]]&lt;18,311.43,IF(Registros[[#This Row],[idade]]&lt;=25,488.58,IF(Registros[[#This Row],[idade]]&lt;=50,772.77,850.05)))</f>
        <v>772.77</v>
      </c>
      <c r="P289">
        <f>IF(Registros[[#This Row],[idade]]&lt;18,23.99,IF(Registros[[#This Row],[idade]]&lt;=25,49.9,IF(Registros[[#This Row],[idade]]&lt;=50,145.2,175.45)))</f>
        <v>145.19999999999999</v>
      </c>
      <c r="Q289">
        <v>2</v>
      </c>
      <c r="R289">
        <v>10</v>
      </c>
      <c r="T289">
        <v>2</v>
      </c>
      <c r="U289" t="s">
        <v>2</v>
      </c>
      <c r="V289" t="s">
        <v>22</v>
      </c>
    </row>
    <row r="290" spans="1:22" x14ac:dyDescent="0.3">
      <c r="A290">
        <v>289</v>
      </c>
      <c r="B290">
        <v>29434646802</v>
      </c>
      <c r="C290">
        <v>5</v>
      </c>
      <c r="D290" s="1">
        <v>32395</v>
      </c>
      <c r="E290" s="3">
        <f>2023-YEAR(Registros[[#This Row],[data_nascimento]])</f>
        <v>35</v>
      </c>
      <c r="F290" s="1">
        <v>43155</v>
      </c>
      <c r="H290">
        <v>220</v>
      </c>
      <c r="I290">
        <v>4</v>
      </c>
      <c r="J290" s="3">
        <v>659.2</v>
      </c>
      <c r="K290">
        <v>33.25</v>
      </c>
      <c r="L290">
        <v>4944</v>
      </c>
      <c r="O290">
        <f>IF(Registros[[#This Row],[idade]]&lt;18,311.43,IF(Registros[[#This Row],[idade]]&lt;=25,488.58,IF(Registros[[#This Row],[idade]]&lt;=50,772.77,850.05)))</f>
        <v>772.77</v>
      </c>
      <c r="P290">
        <f>IF(Registros[[#This Row],[idade]]&lt;18,23.99,IF(Registros[[#This Row],[idade]]&lt;=25,49.9,IF(Registros[[#This Row],[idade]]&lt;=50,145.2,175.45)))</f>
        <v>145.19999999999999</v>
      </c>
      <c r="Q290">
        <v>1</v>
      </c>
      <c r="R290">
        <v>27</v>
      </c>
      <c r="T290">
        <v>3</v>
      </c>
      <c r="U290" t="s">
        <v>2</v>
      </c>
      <c r="V290" t="s">
        <v>19</v>
      </c>
    </row>
    <row r="291" spans="1:22" x14ac:dyDescent="0.3">
      <c r="A291">
        <v>290</v>
      </c>
      <c r="B291">
        <v>48343680731</v>
      </c>
      <c r="C291">
        <v>7</v>
      </c>
      <c r="D291" s="1">
        <v>30350</v>
      </c>
      <c r="E291" s="3">
        <f>2023-YEAR(Registros[[#This Row],[data_nascimento]])</f>
        <v>40</v>
      </c>
      <c r="F291" s="1">
        <v>43155</v>
      </c>
      <c r="H291">
        <v>220</v>
      </c>
      <c r="I291">
        <v>8</v>
      </c>
      <c r="J291" s="3">
        <v>2400.8000000000002</v>
      </c>
      <c r="K291">
        <v>24.5</v>
      </c>
      <c r="L291">
        <v>9003</v>
      </c>
      <c r="O291">
        <f>IF(Registros[[#This Row],[idade]]&lt;18,311.43,IF(Registros[[#This Row],[idade]]&lt;=25,488.58,IF(Registros[[#This Row],[idade]]&lt;=50,772.77,850.05)))</f>
        <v>772.77</v>
      </c>
      <c r="P291">
        <f>IF(Registros[[#This Row],[idade]]&lt;18,23.99,IF(Registros[[#This Row],[idade]]&lt;=25,49.9,IF(Registros[[#This Row],[idade]]&lt;=50,145.2,175.45)))</f>
        <v>145.19999999999999</v>
      </c>
      <c r="Q291">
        <v>3</v>
      </c>
      <c r="R291">
        <v>13</v>
      </c>
      <c r="T291">
        <v>2</v>
      </c>
      <c r="U291" t="s">
        <v>2</v>
      </c>
      <c r="V291" t="s">
        <v>22</v>
      </c>
    </row>
    <row r="292" spans="1:22" x14ac:dyDescent="0.3">
      <c r="A292">
        <v>291</v>
      </c>
      <c r="B292">
        <v>45002721671</v>
      </c>
      <c r="C292">
        <v>4</v>
      </c>
      <c r="D292" s="1">
        <v>35678</v>
      </c>
      <c r="E292" s="3">
        <f>2023-YEAR(Registros[[#This Row],[data_nascimento]])</f>
        <v>26</v>
      </c>
      <c r="F292" s="1">
        <v>43155</v>
      </c>
      <c r="H292">
        <v>220</v>
      </c>
      <c r="I292">
        <v>20</v>
      </c>
      <c r="J292" s="3">
        <v>2400</v>
      </c>
      <c r="K292">
        <v>31.5</v>
      </c>
      <c r="L292">
        <v>3600</v>
      </c>
      <c r="O292">
        <f>IF(Registros[[#This Row],[idade]]&lt;18,311.43,IF(Registros[[#This Row],[idade]]&lt;=25,488.58,IF(Registros[[#This Row],[idade]]&lt;=50,772.77,850.05)))</f>
        <v>772.77</v>
      </c>
      <c r="P292">
        <f>IF(Registros[[#This Row],[idade]]&lt;18,23.99,IF(Registros[[#This Row],[idade]]&lt;=25,49.9,IF(Registros[[#This Row],[idade]]&lt;=50,145.2,175.45)))</f>
        <v>145.19999999999999</v>
      </c>
      <c r="Q292">
        <v>4</v>
      </c>
      <c r="R292">
        <v>15</v>
      </c>
      <c r="T292">
        <v>3</v>
      </c>
      <c r="U292" t="s">
        <v>3</v>
      </c>
      <c r="V292" t="s">
        <v>19</v>
      </c>
    </row>
    <row r="293" spans="1:22" x14ac:dyDescent="0.3">
      <c r="A293">
        <v>292</v>
      </c>
      <c r="B293">
        <v>44210752157</v>
      </c>
      <c r="C293">
        <v>4</v>
      </c>
      <c r="D293" s="1">
        <v>36297</v>
      </c>
      <c r="E293" s="3">
        <f>2023-YEAR(Registros[[#This Row],[data_nascimento]])</f>
        <v>24</v>
      </c>
      <c r="F293" s="1">
        <v>43155</v>
      </c>
      <c r="G293" s="1">
        <v>44065</v>
      </c>
      <c r="H293">
        <v>220</v>
      </c>
      <c r="I293">
        <v>7</v>
      </c>
      <c r="J293" s="3">
        <v>330.86666666666667</v>
      </c>
      <c r="K293">
        <v>10.5</v>
      </c>
      <c r="L293">
        <v>1418</v>
      </c>
      <c r="O293">
        <f>IF(Registros[[#This Row],[idade]]&lt;18,311.43,IF(Registros[[#This Row],[idade]]&lt;=25,488.58,IF(Registros[[#This Row],[idade]]&lt;=50,772.77,850.05)))</f>
        <v>488.58</v>
      </c>
      <c r="P293">
        <f>IF(Registros[[#This Row],[idade]]&lt;18,23.99,IF(Registros[[#This Row],[idade]]&lt;=25,49.9,IF(Registros[[#This Row],[idade]]&lt;=50,145.2,175.45)))</f>
        <v>49.9</v>
      </c>
      <c r="Q293">
        <v>3</v>
      </c>
      <c r="R293">
        <v>3</v>
      </c>
      <c r="S293">
        <v>3</v>
      </c>
      <c r="T293">
        <v>3</v>
      </c>
      <c r="U293" t="s">
        <v>3</v>
      </c>
      <c r="V293" t="s">
        <v>21</v>
      </c>
    </row>
    <row r="294" spans="1:22" x14ac:dyDescent="0.3">
      <c r="A294">
        <v>293</v>
      </c>
      <c r="B294">
        <v>85749439526</v>
      </c>
      <c r="C294">
        <v>6</v>
      </c>
      <c r="D294" s="1">
        <v>28265</v>
      </c>
      <c r="E294" s="3">
        <f>2023-YEAR(Registros[[#This Row],[data_nascimento]])</f>
        <v>46</v>
      </c>
      <c r="F294" s="1">
        <v>43155</v>
      </c>
      <c r="G294" s="1">
        <v>44065</v>
      </c>
      <c r="H294">
        <v>220</v>
      </c>
      <c r="I294">
        <v>15</v>
      </c>
      <c r="J294" s="3">
        <v>674</v>
      </c>
      <c r="K294">
        <v>21</v>
      </c>
      <c r="L294">
        <v>1348</v>
      </c>
      <c r="O294">
        <f>IF(Registros[[#This Row],[idade]]&lt;18,311.43,IF(Registros[[#This Row],[idade]]&lt;=25,488.58,IF(Registros[[#This Row],[idade]]&lt;=50,772.77,850.05)))</f>
        <v>772.77</v>
      </c>
      <c r="P294">
        <f>IF(Registros[[#This Row],[idade]]&lt;18,23.99,IF(Registros[[#This Row],[idade]]&lt;=25,49.9,IF(Registros[[#This Row],[idade]]&lt;=50,145.2,175.45)))</f>
        <v>145.19999999999999</v>
      </c>
      <c r="Q294">
        <v>5</v>
      </c>
      <c r="R294">
        <v>6</v>
      </c>
      <c r="S294">
        <v>2</v>
      </c>
      <c r="T294">
        <v>2</v>
      </c>
      <c r="U294" t="s">
        <v>2</v>
      </c>
      <c r="V294" t="s">
        <v>21</v>
      </c>
    </row>
    <row r="295" spans="1:22" x14ac:dyDescent="0.3">
      <c r="A295">
        <v>294</v>
      </c>
      <c r="B295">
        <v>40855957439</v>
      </c>
      <c r="C295">
        <v>7</v>
      </c>
      <c r="D295" s="1">
        <v>31763</v>
      </c>
      <c r="E295" s="3">
        <f>2023-YEAR(Registros[[#This Row],[data_nascimento]])</f>
        <v>37</v>
      </c>
      <c r="F295" s="1">
        <v>43155</v>
      </c>
      <c r="H295">
        <v>220</v>
      </c>
      <c r="I295">
        <v>9</v>
      </c>
      <c r="J295" s="3">
        <v>559.20000000000005</v>
      </c>
      <c r="K295">
        <v>14</v>
      </c>
      <c r="L295">
        <v>1864</v>
      </c>
      <c r="O295">
        <f>IF(Registros[[#This Row],[idade]]&lt;18,311.43,IF(Registros[[#This Row],[idade]]&lt;=25,488.58,IF(Registros[[#This Row],[idade]]&lt;=50,772.77,850.05)))</f>
        <v>772.77</v>
      </c>
      <c r="P295">
        <f>IF(Registros[[#This Row],[idade]]&lt;18,23.99,IF(Registros[[#This Row],[idade]]&lt;=25,49.9,IF(Registros[[#This Row],[idade]]&lt;=50,145.2,175.45)))</f>
        <v>145.19999999999999</v>
      </c>
      <c r="Q295">
        <v>1</v>
      </c>
      <c r="R295">
        <v>26</v>
      </c>
      <c r="T295">
        <v>2</v>
      </c>
      <c r="U295" t="s">
        <v>2</v>
      </c>
      <c r="V295" t="s">
        <v>22</v>
      </c>
    </row>
    <row r="296" spans="1:22" x14ac:dyDescent="0.3">
      <c r="A296">
        <v>295</v>
      </c>
      <c r="B296">
        <v>17235848044</v>
      </c>
      <c r="C296">
        <v>5</v>
      </c>
      <c r="D296" s="1">
        <v>32062</v>
      </c>
      <c r="E296" s="3">
        <f>2023-YEAR(Registros[[#This Row],[data_nascimento]])</f>
        <v>36</v>
      </c>
      <c r="F296" s="1">
        <v>43155</v>
      </c>
      <c r="G296" s="1">
        <v>44065</v>
      </c>
      <c r="H296">
        <v>220</v>
      </c>
      <c r="I296">
        <v>13</v>
      </c>
      <c r="J296" s="3">
        <v>732.76666666666665</v>
      </c>
      <c r="K296">
        <v>5.25</v>
      </c>
      <c r="L296">
        <v>1691</v>
      </c>
      <c r="O296">
        <f>IF(Registros[[#This Row],[idade]]&lt;18,311.43,IF(Registros[[#This Row],[idade]]&lt;=25,488.58,IF(Registros[[#This Row],[idade]]&lt;=50,772.77,850.05)))</f>
        <v>772.77</v>
      </c>
      <c r="P296">
        <f>IF(Registros[[#This Row],[idade]]&lt;18,23.99,IF(Registros[[#This Row],[idade]]&lt;=25,49.9,IF(Registros[[#This Row],[idade]]&lt;=50,145.2,175.45)))</f>
        <v>145.19999999999999</v>
      </c>
      <c r="Q296">
        <v>2</v>
      </c>
      <c r="R296">
        <v>8</v>
      </c>
      <c r="S296">
        <v>1</v>
      </c>
      <c r="T296">
        <v>3</v>
      </c>
      <c r="U296" t="s">
        <v>3</v>
      </c>
      <c r="V296" t="s">
        <v>21</v>
      </c>
    </row>
    <row r="297" spans="1:22" x14ac:dyDescent="0.3">
      <c r="A297">
        <v>296</v>
      </c>
      <c r="B297">
        <v>63749446044</v>
      </c>
      <c r="C297">
        <v>4</v>
      </c>
      <c r="D297" s="1">
        <v>35383</v>
      </c>
      <c r="E297" s="3">
        <f>2023-YEAR(Registros[[#This Row],[data_nascimento]])</f>
        <v>27</v>
      </c>
      <c r="F297" s="1">
        <v>43155</v>
      </c>
      <c r="G297" s="1">
        <v>44065</v>
      </c>
      <c r="H297">
        <v>220</v>
      </c>
      <c r="I297">
        <v>15</v>
      </c>
      <c r="J297" s="3">
        <v>879.5</v>
      </c>
      <c r="K297">
        <v>17.5</v>
      </c>
      <c r="L297">
        <v>1759</v>
      </c>
      <c r="O297">
        <f>IF(Registros[[#This Row],[idade]]&lt;18,311.43,IF(Registros[[#This Row],[idade]]&lt;=25,488.58,IF(Registros[[#This Row],[idade]]&lt;=50,772.77,850.05)))</f>
        <v>772.77</v>
      </c>
      <c r="P297">
        <f>IF(Registros[[#This Row],[idade]]&lt;18,23.99,IF(Registros[[#This Row],[idade]]&lt;=25,49.9,IF(Registros[[#This Row],[idade]]&lt;=50,145.2,175.45)))</f>
        <v>145.19999999999999</v>
      </c>
      <c r="Q297">
        <v>1</v>
      </c>
      <c r="R297">
        <v>12</v>
      </c>
      <c r="S297">
        <v>2</v>
      </c>
      <c r="T297">
        <v>2</v>
      </c>
      <c r="U297" t="s">
        <v>3</v>
      </c>
      <c r="V297" t="s">
        <v>18</v>
      </c>
    </row>
    <row r="298" spans="1:22" x14ac:dyDescent="0.3">
      <c r="A298">
        <v>297</v>
      </c>
      <c r="B298">
        <v>24403494174</v>
      </c>
      <c r="C298">
        <v>4</v>
      </c>
      <c r="D298" s="1">
        <v>30504</v>
      </c>
      <c r="E298" s="3">
        <f>2023-YEAR(Registros[[#This Row],[data_nascimento]])</f>
        <v>40</v>
      </c>
      <c r="F298" s="1">
        <v>43155</v>
      </c>
      <c r="G298" s="1">
        <v>44065</v>
      </c>
      <c r="H298">
        <v>220</v>
      </c>
      <c r="I298">
        <v>11</v>
      </c>
      <c r="J298" s="3">
        <v>763.0333333333333</v>
      </c>
      <c r="K298">
        <v>29.75</v>
      </c>
      <c r="L298">
        <v>2081</v>
      </c>
      <c r="O298">
        <f>IF(Registros[[#This Row],[idade]]&lt;18,311.43,IF(Registros[[#This Row],[idade]]&lt;=25,488.58,IF(Registros[[#This Row],[idade]]&lt;=50,772.77,850.05)))</f>
        <v>772.77</v>
      </c>
      <c r="P298">
        <f>IF(Registros[[#This Row],[idade]]&lt;18,23.99,IF(Registros[[#This Row],[idade]]&lt;=25,49.9,IF(Registros[[#This Row],[idade]]&lt;=50,145.2,175.45)))</f>
        <v>145.19999999999999</v>
      </c>
      <c r="Q298">
        <v>5</v>
      </c>
      <c r="R298">
        <v>7</v>
      </c>
      <c r="S298">
        <v>1</v>
      </c>
      <c r="T298">
        <v>2</v>
      </c>
      <c r="U298" t="s">
        <v>3</v>
      </c>
      <c r="V298" t="s">
        <v>19</v>
      </c>
    </row>
    <row r="299" spans="1:22" x14ac:dyDescent="0.3">
      <c r="A299">
        <v>298</v>
      </c>
      <c r="B299">
        <v>83814384555</v>
      </c>
      <c r="C299">
        <v>5</v>
      </c>
      <c r="D299" s="1">
        <v>33779</v>
      </c>
      <c r="E299" s="3">
        <f>2023-YEAR(Registros[[#This Row],[data_nascimento]])</f>
        <v>31</v>
      </c>
      <c r="F299" s="1">
        <v>43155</v>
      </c>
      <c r="G299" s="1">
        <v>44065</v>
      </c>
      <c r="H299">
        <v>220</v>
      </c>
      <c r="I299">
        <v>16</v>
      </c>
      <c r="J299" s="3">
        <v>990.93333333333328</v>
      </c>
      <c r="K299">
        <v>35</v>
      </c>
      <c r="L299">
        <v>1858</v>
      </c>
      <c r="O299">
        <f>IF(Registros[[#This Row],[idade]]&lt;18,311.43,IF(Registros[[#This Row],[idade]]&lt;=25,488.58,IF(Registros[[#This Row],[idade]]&lt;=50,772.77,850.05)))</f>
        <v>772.77</v>
      </c>
      <c r="P299">
        <f>IF(Registros[[#This Row],[idade]]&lt;18,23.99,IF(Registros[[#This Row],[idade]]&lt;=25,49.9,IF(Registros[[#This Row],[idade]]&lt;=50,145.2,175.45)))</f>
        <v>145.19999999999999</v>
      </c>
      <c r="Q299">
        <v>1</v>
      </c>
      <c r="R299">
        <v>16</v>
      </c>
      <c r="S299">
        <v>3</v>
      </c>
      <c r="T299">
        <v>2</v>
      </c>
      <c r="U299" t="s">
        <v>3</v>
      </c>
      <c r="V299" t="s">
        <v>19</v>
      </c>
    </row>
    <row r="300" spans="1:22" x14ac:dyDescent="0.3">
      <c r="A300">
        <v>299</v>
      </c>
      <c r="B300">
        <v>65080784244</v>
      </c>
      <c r="C300">
        <v>6</v>
      </c>
      <c r="D300" s="1">
        <v>28479</v>
      </c>
      <c r="E300" s="3">
        <f>2023-YEAR(Registros[[#This Row],[data_nascimento]])</f>
        <v>46</v>
      </c>
      <c r="F300" s="1">
        <v>43155</v>
      </c>
      <c r="G300" s="1">
        <v>44065</v>
      </c>
      <c r="H300">
        <v>220</v>
      </c>
      <c r="I300">
        <v>9</v>
      </c>
      <c r="J300" s="3">
        <v>612.59999999999991</v>
      </c>
      <c r="K300">
        <v>15.75</v>
      </c>
      <c r="L300">
        <v>2042</v>
      </c>
      <c r="O300">
        <f>IF(Registros[[#This Row],[idade]]&lt;18,311.43,IF(Registros[[#This Row],[idade]]&lt;=25,488.58,IF(Registros[[#This Row],[idade]]&lt;=50,772.77,850.05)))</f>
        <v>772.77</v>
      </c>
      <c r="P300">
        <f>IF(Registros[[#This Row],[idade]]&lt;18,23.99,IF(Registros[[#This Row],[idade]]&lt;=25,49.9,IF(Registros[[#This Row],[idade]]&lt;=50,145.2,175.45)))</f>
        <v>145.19999999999999</v>
      </c>
      <c r="Q300">
        <v>5</v>
      </c>
      <c r="R300">
        <v>6</v>
      </c>
      <c r="S300">
        <v>2</v>
      </c>
      <c r="T300">
        <v>3</v>
      </c>
      <c r="U300" t="s">
        <v>2</v>
      </c>
      <c r="V300" t="s">
        <v>18</v>
      </c>
    </row>
    <row r="301" spans="1:22" x14ac:dyDescent="0.3">
      <c r="A301">
        <v>300</v>
      </c>
      <c r="B301">
        <v>18268474018</v>
      </c>
      <c r="C301">
        <v>6</v>
      </c>
      <c r="D301" s="1">
        <v>31352</v>
      </c>
      <c r="E301" s="3">
        <f>2023-YEAR(Registros[[#This Row],[data_nascimento]])</f>
        <v>38</v>
      </c>
      <c r="F301" s="1">
        <v>43155</v>
      </c>
      <c r="G301" s="1">
        <v>44065</v>
      </c>
      <c r="H301">
        <v>220</v>
      </c>
      <c r="I301">
        <v>13</v>
      </c>
      <c r="J301" s="3">
        <v>605.80000000000007</v>
      </c>
      <c r="K301">
        <v>28</v>
      </c>
      <c r="L301">
        <v>1398</v>
      </c>
      <c r="O301">
        <f>IF(Registros[[#This Row],[idade]]&lt;18,311.43,IF(Registros[[#This Row],[idade]]&lt;=25,488.58,IF(Registros[[#This Row],[idade]]&lt;=50,772.77,850.05)))</f>
        <v>772.77</v>
      </c>
      <c r="P301">
        <f>IF(Registros[[#This Row],[idade]]&lt;18,23.99,IF(Registros[[#This Row],[idade]]&lt;=25,49.9,IF(Registros[[#This Row],[idade]]&lt;=50,145.2,175.45)))</f>
        <v>145.19999999999999</v>
      </c>
      <c r="Q301">
        <v>4</v>
      </c>
      <c r="R301">
        <v>10</v>
      </c>
      <c r="S301">
        <v>3</v>
      </c>
      <c r="T301">
        <v>2</v>
      </c>
      <c r="U301" t="s">
        <v>2</v>
      </c>
      <c r="V301" t="s">
        <v>21</v>
      </c>
    </row>
    <row r="302" spans="1:22" x14ac:dyDescent="0.3">
      <c r="A302">
        <v>301</v>
      </c>
      <c r="B302">
        <v>47362606167</v>
      </c>
      <c r="C302">
        <v>7</v>
      </c>
      <c r="D302" s="1">
        <v>36578</v>
      </c>
      <c r="E302" s="3">
        <f>2023-YEAR(Registros[[#This Row],[data_nascimento]])</f>
        <v>23</v>
      </c>
      <c r="F302" s="1">
        <v>43155</v>
      </c>
      <c r="G302" s="1">
        <v>44065</v>
      </c>
      <c r="H302">
        <v>220</v>
      </c>
      <c r="I302">
        <v>2</v>
      </c>
      <c r="J302" s="3">
        <v>135</v>
      </c>
      <c r="K302">
        <v>28</v>
      </c>
      <c r="L302">
        <v>2025</v>
      </c>
      <c r="O302">
        <f>IF(Registros[[#This Row],[idade]]&lt;18,311.43,IF(Registros[[#This Row],[idade]]&lt;=25,488.58,IF(Registros[[#This Row],[idade]]&lt;=50,772.77,850.05)))</f>
        <v>488.58</v>
      </c>
      <c r="P302">
        <f>IF(Registros[[#This Row],[idade]]&lt;18,23.99,IF(Registros[[#This Row],[idade]]&lt;=25,49.9,IF(Registros[[#This Row],[idade]]&lt;=50,145.2,175.45)))</f>
        <v>49.9</v>
      </c>
      <c r="Q302">
        <v>3</v>
      </c>
      <c r="R302">
        <v>15</v>
      </c>
      <c r="S302">
        <v>1</v>
      </c>
      <c r="T302">
        <v>2</v>
      </c>
      <c r="U302" t="s">
        <v>3</v>
      </c>
      <c r="V302" t="s">
        <v>18</v>
      </c>
    </row>
    <row r="303" spans="1:22" x14ac:dyDescent="0.3">
      <c r="A303">
        <v>302</v>
      </c>
      <c r="B303">
        <v>58010822333</v>
      </c>
      <c r="C303">
        <v>4</v>
      </c>
      <c r="D303" s="1">
        <v>29001</v>
      </c>
      <c r="E303" s="3">
        <f>2023-YEAR(Registros[[#This Row],[data_nascimento]])</f>
        <v>44</v>
      </c>
      <c r="F303" s="1">
        <v>43155</v>
      </c>
      <c r="G303" s="1">
        <v>44065</v>
      </c>
      <c r="H303">
        <v>220</v>
      </c>
      <c r="I303">
        <v>13</v>
      </c>
      <c r="J303" s="3">
        <v>946.4</v>
      </c>
      <c r="K303">
        <v>7</v>
      </c>
      <c r="L303">
        <v>2184</v>
      </c>
      <c r="O303">
        <f>IF(Registros[[#This Row],[idade]]&lt;18,311.43,IF(Registros[[#This Row],[idade]]&lt;=25,488.58,IF(Registros[[#This Row],[idade]]&lt;=50,772.77,850.05)))</f>
        <v>772.77</v>
      </c>
      <c r="P303">
        <f>IF(Registros[[#This Row],[idade]]&lt;18,23.99,IF(Registros[[#This Row],[idade]]&lt;=25,49.9,IF(Registros[[#This Row],[idade]]&lt;=50,145.2,175.45)))</f>
        <v>145.19999999999999</v>
      </c>
      <c r="Q303">
        <v>4</v>
      </c>
      <c r="R303">
        <v>3</v>
      </c>
      <c r="S303">
        <v>2</v>
      </c>
      <c r="T303">
        <v>3</v>
      </c>
      <c r="U303" t="s">
        <v>2</v>
      </c>
      <c r="V303" t="s">
        <v>22</v>
      </c>
    </row>
    <row r="304" spans="1:22" x14ac:dyDescent="0.3">
      <c r="A304">
        <v>303</v>
      </c>
      <c r="B304">
        <v>98180247225</v>
      </c>
      <c r="C304">
        <v>6</v>
      </c>
      <c r="D304" s="1">
        <v>35788</v>
      </c>
      <c r="E304" s="3">
        <f>2023-YEAR(Registros[[#This Row],[data_nascimento]])</f>
        <v>26</v>
      </c>
      <c r="F304" s="1">
        <v>43155</v>
      </c>
      <c r="G304" s="1">
        <v>44065</v>
      </c>
      <c r="H304">
        <v>220</v>
      </c>
      <c r="I304">
        <v>4</v>
      </c>
      <c r="J304" s="3">
        <v>193.06666666666666</v>
      </c>
      <c r="K304">
        <v>15.75</v>
      </c>
      <c r="L304">
        <v>1448</v>
      </c>
      <c r="O304">
        <f>IF(Registros[[#This Row],[idade]]&lt;18,311.43,IF(Registros[[#This Row],[idade]]&lt;=25,488.58,IF(Registros[[#This Row],[idade]]&lt;=50,772.77,850.05)))</f>
        <v>772.77</v>
      </c>
      <c r="P304">
        <f>IF(Registros[[#This Row],[idade]]&lt;18,23.99,IF(Registros[[#This Row],[idade]]&lt;=25,49.9,IF(Registros[[#This Row],[idade]]&lt;=50,145.2,175.45)))</f>
        <v>145.19999999999999</v>
      </c>
      <c r="Q304">
        <v>1</v>
      </c>
      <c r="R304">
        <v>5</v>
      </c>
      <c r="S304">
        <v>3</v>
      </c>
      <c r="T304">
        <v>3</v>
      </c>
      <c r="U304" t="s">
        <v>2</v>
      </c>
      <c r="V304" t="s">
        <v>22</v>
      </c>
    </row>
    <row r="305" spans="1:22" x14ac:dyDescent="0.3">
      <c r="A305">
        <v>304</v>
      </c>
      <c r="B305">
        <v>50523901716</v>
      </c>
      <c r="C305">
        <v>4</v>
      </c>
      <c r="D305" s="1">
        <v>30337</v>
      </c>
      <c r="E305" s="3">
        <f>2023-YEAR(Registros[[#This Row],[data_nascimento]])</f>
        <v>40</v>
      </c>
      <c r="F305" s="1">
        <v>43155</v>
      </c>
      <c r="H305">
        <v>220</v>
      </c>
      <c r="I305">
        <v>4</v>
      </c>
      <c r="J305" s="3">
        <v>195.46666666666667</v>
      </c>
      <c r="K305">
        <v>31.5</v>
      </c>
      <c r="L305">
        <v>1466</v>
      </c>
      <c r="O305">
        <f>IF(Registros[[#This Row],[idade]]&lt;18,311.43,IF(Registros[[#This Row],[idade]]&lt;=25,488.58,IF(Registros[[#This Row],[idade]]&lt;=50,772.77,850.05)))</f>
        <v>772.77</v>
      </c>
      <c r="P305">
        <f>IF(Registros[[#This Row],[idade]]&lt;18,23.99,IF(Registros[[#This Row],[idade]]&lt;=25,49.9,IF(Registros[[#This Row],[idade]]&lt;=50,145.2,175.45)))</f>
        <v>145.19999999999999</v>
      </c>
      <c r="Q305">
        <v>5</v>
      </c>
      <c r="R305">
        <v>7</v>
      </c>
      <c r="T305">
        <v>2</v>
      </c>
      <c r="U305" t="s">
        <v>2</v>
      </c>
      <c r="V305" t="s">
        <v>21</v>
      </c>
    </row>
    <row r="306" spans="1:22" x14ac:dyDescent="0.3">
      <c r="A306">
        <v>305</v>
      </c>
      <c r="B306">
        <v>69496281415</v>
      </c>
      <c r="C306">
        <v>7</v>
      </c>
      <c r="D306" s="1">
        <v>29723</v>
      </c>
      <c r="E306" s="3">
        <f>2023-YEAR(Registros[[#This Row],[data_nascimento]])</f>
        <v>42</v>
      </c>
      <c r="F306" s="1">
        <v>43155</v>
      </c>
      <c r="H306">
        <v>220</v>
      </c>
      <c r="I306">
        <v>13</v>
      </c>
      <c r="J306" s="3">
        <v>708.5</v>
      </c>
      <c r="K306">
        <v>5.25</v>
      </c>
      <c r="L306">
        <v>1635</v>
      </c>
      <c r="O306">
        <f>IF(Registros[[#This Row],[idade]]&lt;18,311.43,IF(Registros[[#This Row],[idade]]&lt;=25,488.58,IF(Registros[[#This Row],[idade]]&lt;=50,772.77,850.05)))</f>
        <v>772.77</v>
      </c>
      <c r="P306">
        <f>IF(Registros[[#This Row],[idade]]&lt;18,23.99,IF(Registros[[#This Row],[idade]]&lt;=25,49.9,IF(Registros[[#This Row],[idade]]&lt;=50,145.2,175.45)))</f>
        <v>145.19999999999999</v>
      </c>
      <c r="Q306">
        <v>1</v>
      </c>
      <c r="R306">
        <v>18</v>
      </c>
      <c r="T306">
        <v>3</v>
      </c>
      <c r="U306" t="s">
        <v>2</v>
      </c>
      <c r="V306" t="s">
        <v>19</v>
      </c>
    </row>
    <row r="307" spans="1:22" x14ac:dyDescent="0.3">
      <c r="A307">
        <v>306</v>
      </c>
      <c r="B307">
        <v>23041461331</v>
      </c>
      <c r="C307">
        <v>4</v>
      </c>
      <c r="D307" s="1">
        <v>36539</v>
      </c>
      <c r="E307" s="3">
        <f>2023-YEAR(Registros[[#This Row],[data_nascimento]])</f>
        <v>23</v>
      </c>
      <c r="F307" s="1">
        <v>43155</v>
      </c>
      <c r="H307">
        <v>220</v>
      </c>
      <c r="I307">
        <v>7</v>
      </c>
      <c r="J307" s="3">
        <v>398.06666666666666</v>
      </c>
      <c r="K307">
        <v>21</v>
      </c>
      <c r="L307">
        <v>1706</v>
      </c>
      <c r="O307">
        <f>IF(Registros[[#This Row],[idade]]&lt;18,311.43,IF(Registros[[#This Row],[idade]]&lt;=25,488.58,IF(Registros[[#This Row],[idade]]&lt;=50,772.77,850.05)))</f>
        <v>488.58</v>
      </c>
      <c r="P307">
        <f>IF(Registros[[#This Row],[idade]]&lt;18,23.99,IF(Registros[[#This Row],[idade]]&lt;=25,49.9,IF(Registros[[#This Row],[idade]]&lt;=50,145.2,175.45)))</f>
        <v>49.9</v>
      </c>
      <c r="Q307">
        <v>4</v>
      </c>
      <c r="R307">
        <v>20</v>
      </c>
      <c r="T307">
        <v>2</v>
      </c>
      <c r="U307" t="s">
        <v>3</v>
      </c>
      <c r="V307" t="s">
        <v>19</v>
      </c>
    </row>
    <row r="308" spans="1:22" x14ac:dyDescent="0.3">
      <c r="A308">
        <v>307</v>
      </c>
      <c r="B308">
        <v>50412150748</v>
      </c>
      <c r="C308">
        <v>6</v>
      </c>
      <c r="D308" s="1">
        <v>33373</v>
      </c>
      <c r="E308" s="3">
        <f>2023-YEAR(Registros[[#This Row],[data_nascimento]])</f>
        <v>32</v>
      </c>
      <c r="F308" s="1">
        <v>43161</v>
      </c>
      <c r="H308">
        <v>220</v>
      </c>
      <c r="I308">
        <v>19</v>
      </c>
      <c r="J308" s="3">
        <v>1001.3000000000001</v>
      </c>
      <c r="K308">
        <v>23.37</v>
      </c>
      <c r="L308">
        <v>1581</v>
      </c>
      <c r="M308">
        <f>Registros[[#This Row],[salario]]*0.06</f>
        <v>94.86</v>
      </c>
      <c r="N308">
        <f>Registros[[#This Row],[salario]]*5%</f>
        <v>79.050000000000011</v>
      </c>
      <c r="O308">
        <f>IF(Registros[[#This Row],[idade]]&lt;18,311.43,IF(Registros[[#This Row],[idade]]&lt;=25,488.58,IF(Registros[[#This Row],[idade]]&lt;=50,772.77,850.05)))</f>
        <v>772.77</v>
      </c>
      <c r="P308">
        <f>IF(Registros[[#This Row],[idade]]&lt;18,23.99,IF(Registros[[#This Row],[idade]]&lt;=25,49.9,IF(Registros[[#This Row],[idade]]&lt;=50,145.2,175.45)))</f>
        <v>145.19999999999999</v>
      </c>
      <c r="Q308">
        <v>2</v>
      </c>
      <c r="R308">
        <v>5</v>
      </c>
      <c r="T308">
        <v>2</v>
      </c>
      <c r="U308" t="s">
        <v>3</v>
      </c>
      <c r="V308" t="s">
        <v>19</v>
      </c>
    </row>
    <row r="309" spans="1:22" x14ac:dyDescent="0.3">
      <c r="A309">
        <v>308</v>
      </c>
      <c r="B309">
        <v>69808308021</v>
      </c>
      <c r="C309">
        <v>6</v>
      </c>
      <c r="D309" s="1">
        <v>35989</v>
      </c>
      <c r="E309" s="3">
        <f>2023-YEAR(Registros[[#This Row],[data_nascimento]])</f>
        <v>25</v>
      </c>
      <c r="F309" s="1">
        <v>43161</v>
      </c>
      <c r="H309">
        <v>220</v>
      </c>
      <c r="I309">
        <v>7</v>
      </c>
      <c r="J309" s="3">
        <v>668.73333333333335</v>
      </c>
      <c r="K309">
        <v>2.46</v>
      </c>
      <c r="L309">
        <v>2866</v>
      </c>
      <c r="M309">
        <f>Registros[[#This Row],[salario]]*0.06</f>
        <v>171.95999999999998</v>
      </c>
      <c r="N309">
        <f>Registros[[#This Row],[salario]]*5%</f>
        <v>143.30000000000001</v>
      </c>
      <c r="O309">
        <f>IF(Registros[[#This Row],[idade]]&lt;18,311.43,IF(Registros[[#This Row],[idade]]&lt;=25,488.58,IF(Registros[[#This Row],[idade]]&lt;=50,772.77,850.05)))</f>
        <v>488.58</v>
      </c>
      <c r="P309">
        <f>IF(Registros[[#This Row],[idade]]&lt;18,23.99,IF(Registros[[#This Row],[idade]]&lt;=25,49.9,IF(Registros[[#This Row],[idade]]&lt;=50,145.2,175.45)))</f>
        <v>49.9</v>
      </c>
      <c r="Q309">
        <v>2</v>
      </c>
      <c r="R309">
        <v>17</v>
      </c>
      <c r="T309">
        <v>3</v>
      </c>
      <c r="U309" t="s">
        <v>2</v>
      </c>
      <c r="V309" t="s">
        <v>18</v>
      </c>
    </row>
    <row r="310" spans="1:22" x14ac:dyDescent="0.3">
      <c r="A310">
        <v>309</v>
      </c>
      <c r="B310">
        <v>41306946985</v>
      </c>
      <c r="C310">
        <v>5</v>
      </c>
      <c r="D310" s="1">
        <v>29898</v>
      </c>
      <c r="E310" s="3">
        <f>2023-YEAR(Registros[[#This Row],[data_nascimento]])</f>
        <v>42</v>
      </c>
      <c r="F310" s="1">
        <v>43161</v>
      </c>
      <c r="H310">
        <v>220</v>
      </c>
      <c r="I310">
        <v>11</v>
      </c>
      <c r="J310" s="3">
        <v>1790.0666666666666</v>
      </c>
      <c r="K310">
        <v>4.92</v>
      </c>
      <c r="L310">
        <v>4882</v>
      </c>
      <c r="M310">
        <f>Registros[[#This Row],[salario]]*0.06</f>
        <v>292.92</v>
      </c>
      <c r="N310">
        <f>Registros[[#This Row],[salario]]*5%</f>
        <v>244.10000000000002</v>
      </c>
      <c r="O310">
        <f>IF(Registros[[#This Row],[idade]]&lt;18,311.43,IF(Registros[[#This Row],[idade]]&lt;=25,488.58,IF(Registros[[#This Row],[idade]]&lt;=50,772.77,850.05)))</f>
        <v>772.77</v>
      </c>
      <c r="P310">
        <f>IF(Registros[[#This Row],[idade]]&lt;18,23.99,IF(Registros[[#This Row],[idade]]&lt;=25,49.9,IF(Registros[[#This Row],[idade]]&lt;=50,145.2,175.45)))</f>
        <v>145.19999999999999</v>
      </c>
      <c r="Q310">
        <v>1</v>
      </c>
      <c r="R310">
        <v>1</v>
      </c>
      <c r="T310">
        <v>2</v>
      </c>
      <c r="U310" t="s">
        <v>2</v>
      </c>
      <c r="V310" t="s">
        <v>19</v>
      </c>
    </row>
    <row r="311" spans="1:22" x14ac:dyDescent="0.3">
      <c r="A311">
        <v>310</v>
      </c>
      <c r="B311">
        <v>41146375287</v>
      </c>
      <c r="C311">
        <v>5</v>
      </c>
      <c r="D311" s="1">
        <v>30439</v>
      </c>
      <c r="E311" s="3">
        <f>2023-YEAR(Registros[[#This Row],[data_nascimento]])</f>
        <v>40</v>
      </c>
      <c r="F311" s="1">
        <v>43161</v>
      </c>
      <c r="G311" s="1">
        <v>43466</v>
      </c>
      <c r="H311">
        <v>220</v>
      </c>
      <c r="I311">
        <v>20</v>
      </c>
      <c r="J311" s="3">
        <v>1093.3333333333333</v>
      </c>
      <c r="K311">
        <v>20.91</v>
      </c>
      <c r="L311">
        <v>1640</v>
      </c>
      <c r="M311">
        <f>Registros[[#This Row],[salario]]*0.06</f>
        <v>98.399999999999991</v>
      </c>
      <c r="N311">
        <f>Registros[[#This Row],[salario]]*5%</f>
        <v>82</v>
      </c>
      <c r="O311">
        <f>IF(Registros[[#This Row],[idade]]&lt;18,311.43,IF(Registros[[#This Row],[idade]]&lt;=25,488.58,IF(Registros[[#This Row],[idade]]&lt;=50,772.77,850.05)))</f>
        <v>772.77</v>
      </c>
      <c r="P311">
        <f>IF(Registros[[#This Row],[idade]]&lt;18,23.99,IF(Registros[[#This Row],[idade]]&lt;=25,49.9,IF(Registros[[#This Row],[idade]]&lt;=50,145.2,175.45)))</f>
        <v>145.19999999999999</v>
      </c>
      <c r="Q311">
        <v>4</v>
      </c>
      <c r="R311">
        <v>2</v>
      </c>
      <c r="S311">
        <v>3</v>
      </c>
      <c r="T311">
        <v>3</v>
      </c>
      <c r="U311" t="s">
        <v>3</v>
      </c>
      <c r="V311" t="s">
        <v>18</v>
      </c>
    </row>
    <row r="312" spans="1:22" x14ac:dyDescent="0.3">
      <c r="A312">
        <v>311</v>
      </c>
      <c r="B312">
        <v>61025000699</v>
      </c>
      <c r="C312">
        <v>7</v>
      </c>
      <c r="D312" s="1">
        <v>33945</v>
      </c>
      <c r="E312" s="3">
        <f>2023-YEAR(Registros[[#This Row],[data_nascimento]])</f>
        <v>31</v>
      </c>
      <c r="F312" s="1">
        <v>43161</v>
      </c>
      <c r="G312" s="1">
        <v>43466</v>
      </c>
      <c r="H312">
        <v>220</v>
      </c>
      <c r="I312">
        <v>9</v>
      </c>
      <c r="J312" s="3">
        <v>713.1</v>
      </c>
      <c r="K312">
        <v>23.37</v>
      </c>
      <c r="L312">
        <v>2377</v>
      </c>
      <c r="M312">
        <f>Registros[[#This Row],[salario]]*0.06</f>
        <v>142.62</v>
      </c>
      <c r="N312">
        <f>Registros[[#This Row],[salario]]*5%</f>
        <v>118.85000000000001</v>
      </c>
      <c r="O312">
        <f>IF(Registros[[#This Row],[idade]]&lt;18,311.43,IF(Registros[[#This Row],[idade]]&lt;=25,488.58,IF(Registros[[#This Row],[idade]]&lt;=50,772.77,850.05)))</f>
        <v>772.77</v>
      </c>
      <c r="P312">
        <f>IF(Registros[[#This Row],[idade]]&lt;18,23.99,IF(Registros[[#This Row],[idade]]&lt;=25,49.9,IF(Registros[[#This Row],[idade]]&lt;=50,145.2,175.45)))</f>
        <v>145.19999999999999</v>
      </c>
      <c r="Q312">
        <v>5</v>
      </c>
      <c r="R312">
        <v>7</v>
      </c>
      <c r="S312">
        <v>2</v>
      </c>
      <c r="T312">
        <v>2</v>
      </c>
      <c r="U312" t="s">
        <v>3</v>
      </c>
      <c r="V312" t="s">
        <v>19</v>
      </c>
    </row>
    <row r="313" spans="1:22" x14ac:dyDescent="0.3">
      <c r="A313">
        <v>312</v>
      </c>
      <c r="B313">
        <v>67626034278</v>
      </c>
      <c r="C313">
        <v>6</v>
      </c>
      <c r="D313" s="1">
        <v>27409</v>
      </c>
      <c r="E313" s="3">
        <f>2023-YEAR(Registros[[#This Row],[data_nascimento]])</f>
        <v>48</v>
      </c>
      <c r="F313" s="1">
        <v>43161</v>
      </c>
      <c r="G313" s="1">
        <v>43466</v>
      </c>
      <c r="H313">
        <v>220</v>
      </c>
      <c r="I313">
        <v>11</v>
      </c>
      <c r="J313" s="3">
        <v>1760.3666666666666</v>
      </c>
      <c r="K313">
        <v>7.38</v>
      </c>
      <c r="L313">
        <v>4801</v>
      </c>
      <c r="M313">
        <f>Registros[[#This Row],[salario]]*0.06</f>
        <v>288.06</v>
      </c>
      <c r="N313">
        <f>Registros[[#This Row],[salario]]*5%</f>
        <v>240.05</v>
      </c>
      <c r="O313">
        <f>IF(Registros[[#This Row],[idade]]&lt;18,311.43,IF(Registros[[#This Row],[idade]]&lt;=25,488.58,IF(Registros[[#This Row],[idade]]&lt;=50,772.77,850.05)))</f>
        <v>772.77</v>
      </c>
      <c r="P313">
        <f>IF(Registros[[#This Row],[idade]]&lt;18,23.99,IF(Registros[[#This Row],[idade]]&lt;=25,49.9,IF(Registros[[#This Row],[idade]]&lt;=50,145.2,175.45)))</f>
        <v>145.19999999999999</v>
      </c>
      <c r="Q313">
        <v>2</v>
      </c>
      <c r="R313">
        <v>9</v>
      </c>
      <c r="S313">
        <v>1</v>
      </c>
      <c r="T313">
        <v>2</v>
      </c>
      <c r="U313" t="s">
        <v>3</v>
      </c>
      <c r="V313" t="s">
        <v>21</v>
      </c>
    </row>
    <row r="314" spans="1:22" x14ac:dyDescent="0.3">
      <c r="A314">
        <v>313</v>
      </c>
      <c r="B314">
        <v>36181324683</v>
      </c>
      <c r="C314">
        <v>5</v>
      </c>
      <c r="D314" s="1">
        <v>27763</v>
      </c>
      <c r="E314" s="3">
        <f>2023-YEAR(Registros[[#This Row],[data_nascimento]])</f>
        <v>47</v>
      </c>
      <c r="F314" s="1">
        <v>43161</v>
      </c>
      <c r="G314" s="1">
        <v>43466</v>
      </c>
      <c r="H314">
        <v>220</v>
      </c>
      <c r="I314">
        <v>6</v>
      </c>
      <c r="J314" s="3">
        <v>428.19999999999993</v>
      </c>
      <c r="K314">
        <v>22.14</v>
      </c>
      <c r="L314">
        <v>2141</v>
      </c>
      <c r="M314">
        <f>Registros[[#This Row],[salario]]*0.06</f>
        <v>128.46</v>
      </c>
      <c r="N314">
        <f>Registros[[#This Row],[salario]]*5%</f>
        <v>107.05000000000001</v>
      </c>
      <c r="O314">
        <f>IF(Registros[[#This Row],[idade]]&lt;18,311.43,IF(Registros[[#This Row],[idade]]&lt;=25,488.58,IF(Registros[[#This Row],[idade]]&lt;=50,772.77,850.05)))</f>
        <v>772.77</v>
      </c>
      <c r="P314">
        <f>IF(Registros[[#This Row],[idade]]&lt;18,23.99,IF(Registros[[#This Row],[idade]]&lt;=25,49.9,IF(Registros[[#This Row],[idade]]&lt;=50,145.2,175.45)))</f>
        <v>145.19999999999999</v>
      </c>
      <c r="Q314">
        <v>5</v>
      </c>
      <c r="R314">
        <v>9</v>
      </c>
      <c r="S314">
        <v>2</v>
      </c>
      <c r="T314">
        <v>2</v>
      </c>
      <c r="U314" t="s">
        <v>2</v>
      </c>
      <c r="V314" t="s">
        <v>19</v>
      </c>
    </row>
    <row r="315" spans="1:22" x14ac:dyDescent="0.3">
      <c r="A315">
        <v>314</v>
      </c>
      <c r="B315">
        <v>34339082671</v>
      </c>
      <c r="C315">
        <v>4</v>
      </c>
      <c r="D315" s="1">
        <v>30568</v>
      </c>
      <c r="E315" s="3">
        <f>2023-YEAR(Registros[[#This Row],[data_nascimento]])</f>
        <v>40</v>
      </c>
      <c r="F315" s="1">
        <v>43161</v>
      </c>
      <c r="G315" s="1">
        <v>43466</v>
      </c>
      <c r="H315">
        <v>220</v>
      </c>
      <c r="I315">
        <v>19</v>
      </c>
      <c r="J315" s="3">
        <v>3969.1</v>
      </c>
      <c r="K315">
        <v>23.37</v>
      </c>
      <c r="L315">
        <v>6267</v>
      </c>
      <c r="M315">
        <f>Registros[[#This Row],[salario]]*0.06</f>
        <v>376.02</v>
      </c>
      <c r="N315">
        <f>Registros[[#This Row],[salario]]*5%</f>
        <v>313.35000000000002</v>
      </c>
      <c r="O315">
        <f>IF(Registros[[#This Row],[idade]]&lt;18,311.43,IF(Registros[[#This Row],[idade]]&lt;=25,488.58,IF(Registros[[#This Row],[idade]]&lt;=50,772.77,850.05)))</f>
        <v>772.77</v>
      </c>
      <c r="P315">
        <f>IF(Registros[[#This Row],[idade]]&lt;18,23.99,IF(Registros[[#This Row],[idade]]&lt;=25,49.9,IF(Registros[[#This Row],[idade]]&lt;=50,145.2,175.45)))</f>
        <v>145.19999999999999</v>
      </c>
      <c r="Q315">
        <v>5</v>
      </c>
      <c r="R315">
        <v>6</v>
      </c>
      <c r="S315">
        <v>1</v>
      </c>
      <c r="T315">
        <v>3</v>
      </c>
      <c r="U315" t="s">
        <v>3</v>
      </c>
      <c r="V315" t="s">
        <v>22</v>
      </c>
    </row>
    <row r="316" spans="1:22" x14ac:dyDescent="0.3">
      <c r="A316">
        <v>315</v>
      </c>
      <c r="B316">
        <v>41978796827</v>
      </c>
      <c r="C316">
        <v>4</v>
      </c>
      <c r="D316" s="1">
        <v>35917</v>
      </c>
      <c r="E316" s="3">
        <f>2023-YEAR(Registros[[#This Row],[data_nascimento]])</f>
        <v>25</v>
      </c>
      <c r="F316" s="1">
        <v>43161</v>
      </c>
      <c r="G316" s="1">
        <v>43466</v>
      </c>
      <c r="H316">
        <v>220</v>
      </c>
      <c r="I316">
        <v>8</v>
      </c>
      <c r="J316" s="3">
        <v>1803.4666666666667</v>
      </c>
      <c r="K316">
        <v>2.46</v>
      </c>
      <c r="L316">
        <v>6763</v>
      </c>
      <c r="M316">
        <f>Registros[[#This Row],[salario]]*0.06</f>
        <v>405.78</v>
      </c>
      <c r="N316">
        <f>Registros[[#This Row],[salario]]*5%</f>
        <v>338.15000000000003</v>
      </c>
      <c r="O316">
        <f>IF(Registros[[#This Row],[idade]]&lt;18,311.43,IF(Registros[[#This Row],[idade]]&lt;=25,488.58,IF(Registros[[#This Row],[idade]]&lt;=50,772.77,850.05)))</f>
        <v>488.58</v>
      </c>
      <c r="P316">
        <f>IF(Registros[[#This Row],[idade]]&lt;18,23.99,IF(Registros[[#This Row],[idade]]&lt;=25,49.9,IF(Registros[[#This Row],[idade]]&lt;=50,145.2,175.45)))</f>
        <v>49.9</v>
      </c>
      <c r="Q316">
        <v>5</v>
      </c>
      <c r="R316">
        <v>22</v>
      </c>
      <c r="S316">
        <v>1</v>
      </c>
      <c r="T316">
        <v>2</v>
      </c>
      <c r="U316" t="s">
        <v>2</v>
      </c>
      <c r="V316" t="s">
        <v>18</v>
      </c>
    </row>
    <row r="317" spans="1:22" x14ac:dyDescent="0.3">
      <c r="A317">
        <v>316</v>
      </c>
      <c r="B317">
        <v>32794296729</v>
      </c>
      <c r="C317">
        <v>7</v>
      </c>
      <c r="D317" s="1">
        <v>34311</v>
      </c>
      <c r="E317" s="3">
        <f>2023-YEAR(Registros[[#This Row],[data_nascimento]])</f>
        <v>30</v>
      </c>
      <c r="F317" s="1">
        <v>43161</v>
      </c>
      <c r="G317" s="1">
        <v>43466</v>
      </c>
      <c r="H317">
        <v>220</v>
      </c>
      <c r="I317">
        <v>6</v>
      </c>
      <c r="J317" s="3">
        <v>1148.5999999999999</v>
      </c>
      <c r="K317">
        <v>1.23</v>
      </c>
      <c r="L317">
        <v>5743</v>
      </c>
      <c r="M317">
        <f>Registros[[#This Row],[salario]]*0.06</f>
        <v>344.58</v>
      </c>
      <c r="N317">
        <f>Registros[[#This Row],[salario]]*5%</f>
        <v>287.15000000000003</v>
      </c>
      <c r="O317">
        <f>IF(Registros[[#This Row],[idade]]&lt;18,311.43,IF(Registros[[#This Row],[idade]]&lt;=25,488.58,IF(Registros[[#This Row],[idade]]&lt;=50,772.77,850.05)))</f>
        <v>772.77</v>
      </c>
      <c r="P317">
        <f>IF(Registros[[#This Row],[idade]]&lt;18,23.99,IF(Registros[[#This Row],[idade]]&lt;=25,49.9,IF(Registros[[#This Row],[idade]]&lt;=50,145.2,175.45)))</f>
        <v>145.19999999999999</v>
      </c>
      <c r="Q317">
        <v>5</v>
      </c>
      <c r="R317">
        <v>27</v>
      </c>
      <c r="S317">
        <v>3</v>
      </c>
      <c r="T317">
        <v>3</v>
      </c>
      <c r="U317" t="s">
        <v>2</v>
      </c>
      <c r="V317" t="s">
        <v>18</v>
      </c>
    </row>
    <row r="318" spans="1:22" x14ac:dyDescent="0.3">
      <c r="A318">
        <v>317</v>
      </c>
      <c r="B318">
        <v>30972935019</v>
      </c>
      <c r="C318">
        <v>6</v>
      </c>
      <c r="D318" s="1">
        <v>34748</v>
      </c>
      <c r="E318" s="3">
        <f>2023-YEAR(Registros[[#This Row],[data_nascimento]])</f>
        <v>28</v>
      </c>
      <c r="F318" s="1">
        <v>43161</v>
      </c>
      <c r="G318" s="1">
        <v>43466</v>
      </c>
      <c r="H318">
        <v>220</v>
      </c>
      <c r="I318">
        <v>4</v>
      </c>
      <c r="J318" s="3">
        <v>909.4666666666667</v>
      </c>
      <c r="K318">
        <v>13.530000000000001</v>
      </c>
      <c r="L318">
        <v>6821</v>
      </c>
      <c r="M318">
        <f>Registros[[#This Row],[salario]]*0.06</f>
        <v>409.26</v>
      </c>
      <c r="N318">
        <f>Registros[[#This Row],[salario]]*5%</f>
        <v>341.05</v>
      </c>
      <c r="O318">
        <f>IF(Registros[[#This Row],[idade]]&lt;18,311.43,IF(Registros[[#This Row],[idade]]&lt;=25,488.58,IF(Registros[[#This Row],[idade]]&lt;=50,772.77,850.05)))</f>
        <v>772.77</v>
      </c>
      <c r="P318">
        <f>IF(Registros[[#This Row],[idade]]&lt;18,23.99,IF(Registros[[#This Row],[idade]]&lt;=25,49.9,IF(Registros[[#This Row],[idade]]&lt;=50,145.2,175.45)))</f>
        <v>145.19999999999999</v>
      </c>
      <c r="Q318">
        <v>3</v>
      </c>
      <c r="R318">
        <v>16</v>
      </c>
      <c r="S318">
        <v>1</v>
      </c>
      <c r="T318">
        <v>3</v>
      </c>
      <c r="U318" t="s">
        <v>2</v>
      </c>
      <c r="V318" t="s">
        <v>21</v>
      </c>
    </row>
    <row r="319" spans="1:22" x14ac:dyDescent="0.3">
      <c r="A319">
        <v>318</v>
      </c>
      <c r="B319">
        <v>65422748263</v>
      </c>
      <c r="C319">
        <v>7</v>
      </c>
      <c r="D319" s="1">
        <v>35958</v>
      </c>
      <c r="E319" s="3">
        <f>2023-YEAR(Registros[[#This Row],[data_nascimento]])</f>
        <v>25</v>
      </c>
      <c r="F319" s="1">
        <v>43161</v>
      </c>
      <c r="G319" s="1">
        <v>43466</v>
      </c>
      <c r="H319">
        <v>220</v>
      </c>
      <c r="I319">
        <v>5</v>
      </c>
      <c r="J319" s="3">
        <v>1223.8333333333335</v>
      </c>
      <c r="K319">
        <v>22.14</v>
      </c>
      <c r="L319">
        <v>7343</v>
      </c>
      <c r="M319">
        <f>Registros[[#This Row],[salario]]*0.06</f>
        <v>440.58</v>
      </c>
      <c r="N319">
        <f>Registros[[#This Row],[salario]]*5%</f>
        <v>367.15000000000003</v>
      </c>
      <c r="O319">
        <f>IF(Registros[[#This Row],[idade]]&lt;18,311.43,IF(Registros[[#This Row],[idade]]&lt;=25,488.58,IF(Registros[[#This Row],[idade]]&lt;=50,772.77,850.05)))</f>
        <v>488.58</v>
      </c>
      <c r="P319">
        <f>IF(Registros[[#This Row],[idade]]&lt;18,23.99,IF(Registros[[#This Row],[idade]]&lt;=25,49.9,IF(Registros[[#This Row],[idade]]&lt;=50,145.2,175.45)))</f>
        <v>49.9</v>
      </c>
      <c r="Q319">
        <v>2</v>
      </c>
      <c r="R319">
        <v>14</v>
      </c>
      <c r="S319">
        <v>3</v>
      </c>
      <c r="T319">
        <v>2</v>
      </c>
      <c r="U319" t="s">
        <v>2</v>
      </c>
      <c r="V319" t="s">
        <v>19</v>
      </c>
    </row>
    <row r="320" spans="1:22" x14ac:dyDescent="0.3">
      <c r="A320">
        <v>319</v>
      </c>
      <c r="B320">
        <v>51769523743</v>
      </c>
      <c r="C320">
        <v>4</v>
      </c>
      <c r="D320" s="1">
        <v>29112</v>
      </c>
      <c r="E320" s="3">
        <f>2023-YEAR(Registros[[#This Row],[data_nascimento]])</f>
        <v>44</v>
      </c>
      <c r="F320" s="1">
        <v>43161</v>
      </c>
      <c r="G320" s="1">
        <v>43466</v>
      </c>
      <c r="H320">
        <v>220</v>
      </c>
      <c r="I320">
        <v>7</v>
      </c>
      <c r="J320" s="3">
        <v>670.83333333333326</v>
      </c>
      <c r="K320">
        <v>22.14</v>
      </c>
      <c r="L320">
        <v>2875</v>
      </c>
      <c r="M320">
        <f>Registros[[#This Row],[salario]]*0.06</f>
        <v>172.5</v>
      </c>
      <c r="N320">
        <f>Registros[[#This Row],[salario]]*5%</f>
        <v>143.75</v>
      </c>
      <c r="O320">
        <f>IF(Registros[[#This Row],[idade]]&lt;18,311.43,IF(Registros[[#This Row],[idade]]&lt;=25,488.58,IF(Registros[[#This Row],[idade]]&lt;=50,772.77,850.05)))</f>
        <v>772.77</v>
      </c>
      <c r="P320">
        <f>IF(Registros[[#This Row],[idade]]&lt;18,23.99,IF(Registros[[#This Row],[idade]]&lt;=25,49.9,IF(Registros[[#This Row],[idade]]&lt;=50,145.2,175.45)))</f>
        <v>145.19999999999999</v>
      </c>
      <c r="Q320">
        <v>4</v>
      </c>
      <c r="R320">
        <v>24</v>
      </c>
      <c r="S320">
        <v>2</v>
      </c>
      <c r="T320">
        <v>2</v>
      </c>
      <c r="U320" t="s">
        <v>2</v>
      </c>
      <c r="V320" t="s">
        <v>19</v>
      </c>
    </row>
    <row r="321" spans="1:22" x14ac:dyDescent="0.3">
      <c r="A321">
        <v>320</v>
      </c>
      <c r="B321">
        <v>73648501674</v>
      </c>
      <c r="C321">
        <v>4</v>
      </c>
      <c r="D321" s="1">
        <v>35385</v>
      </c>
      <c r="E321" s="3">
        <f>2023-YEAR(Registros[[#This Row],[data_nascimento]])</f>
        <v>27</v>
      </c>
      <c r="F321" s="1">
        <v>43161</v>
      </c>
      <c r="G321" s="1">
        <v>43466</v>
      </c>
      <c r="H321">
        <v>220</v>
      </c>
      <c r="I321">
        <v>3</v>
      </c>
      <c r="J321" s="3">
        <v>563</v>
      </c>
      <c r="K321">
        <v>4.92</v>
      </c>
      <c r="L321">
        <v>5630</v>
      </c>
      <c r="M321">
        <f>Registros[[#This Row],[salario]]*0.06</f>
        <v>337.8</v>
      </c>
      <c r="N321">
        <f>Registros[[#This Row],[salario]]*5%</f>
        <v>281.5</v>
      </c>
      <c r="O321">
        <f>IF(Registros[[#This Row],[idade]]&lt;18,311.43,IF(Registros[[#This Row],[idade]]&lt;=25,488.58,IF(Registros[[#This Row],[idade]]&lt;=50,772.77,850.05)))</f>
        <v>772.77</v>
      </c>
      <c r="P321">
        <f>IF(Registros[[#This Row],[idade]]&lt;18,23.99,IF(Registros[[#This Row],[idade]]&lt;=25,49.9,IF(Registros[[#This Row],[idade]]&lt;=50,145.2,175.45)))</f>
        <v>145.19999999999999</v>
      </c>
      <c r="Q321">
        <v>5</v>
      </c>
      <c r="R321">
        <v>2</v>
      </c>
      <c r="S321">
        <v>2</v>
      </c>
      <c r="T321">
        <v>2</v>
      </c>
      <c r="U321" t="s">
        <v>2</v>
      </c>
      <c r="V321" t="s">
        <v>19</v>
      </c>
    </row>
    <row r="322" spans="1:22" x14ac:dyDescent="0.3">
      <c r="A322">
        <v>321</v>
      </c>
      <c r="B322">
        <v>20918650362</v>
      </c>
      <c r="C322">
        <v>4</v>
      </c>
      <c r="D322" s="1">
        <v>34973</v>
      </c>
      <c r="E322" s="3">
        <f>2023-YEAR(Registros[[#This Row],[data_nascimento]])</f>
        <v>28</v>
      </c>
      <c r="F322" s="1">
        <v>43161</v>
      </c>
      <c r="G322" s="1">
        <v>43466</v>
      </c>
      <c r="H322">
        <v>220</v>
      </c>
      <c r="I322">
        <v>18</v>
      </c>
      <c r="J322" s="3">
        <v>1732.8</v>
      </c>
      <c r="K322">
        <v>4.92</v>
      </c>
      <c r="L322">
        <v>2888</v>
      </c>
      <c r="M322">
        <f>Registros[[#This Row],[salario]]*0.06</f>
        <v>173.28</v>
      </c>
      <c r="N322">
        <f>Registros[[#This Row],[salario]]*5%</f>
        <v>144.4</v>
      </c>
      <c r="O322">
        <f>IF(Registros[[#This Row],[idade]]&lt;18,311.43,IF(Registros[[#This Row],[idade]]&lt;=25,488.58,IF(Registros[[#This Row],[idade]]&lt;=50,772.77,850.05)))</f>
        <v>772.77</v>
      </c>
      <c r="P322">
        <f>IF(Registros[[#This Row],[idade]]&lt;18,23.99,IF(Registros[[#This Row],[idade]]&lt;=25,49.9,IF(Registros[[#This Row],[idade]]&lt;=50,145.2,175.45)))</f>
        <v>145.19999999999999</v>
      </c>
      <c r="Q322">
        <v>3</v>
      </c>
      <c r="R322">
        <v>7</v>
      </c>
      <c r="S322">
        <v>2</v>
      </c>
      <c r="T322">
        <v>2</v>
      </c>
      <c r="U322" t="s">
        <v>3</v>
      </c>
      <c r="V322" t="s">
        <v>19</v>
      </c>
    </row>
    <row r="323" spans="1:22" x14ac:dyDescent="0.3">
      <c r="A323">
        <v>322</v>
      </c>
      <c r="B323">
        <v>82576919695</v>
      </c>
      <c r="C323">
        <v>5</v>
      </c>
      <c r="D323" s="1">
        <v>35920</v>
      </c>
      <c r="E323" s="3">
        <f>2023-YEAR(Registros[[#This Row],[data_nascimento]])</f>
        <v>25</v>
      </c>
      <c r="F323" s="1">
        <v>43161</v>
      </c>
      <c r="G323" s="1">
        <v>43466</v>
      </c>
      <c r="H323">
        <v>220</v>
      </c>
      <c r="I323">
        <v>7</v>
      </c>
      <c r="J323" s="3">
        <v>902.5333333333333</v>
      </c>
      <c r="K323">
        <v>18.45</v>
      </c>
      <c r="L323">
        <v>3868</v>
      </c>
      <c r="M323">
        <f>Registros[[#This Row],[salario]]*0.06</f>
        <v>232.07999999999998</v>
      </c>
      <c r="N323">
        <f>Registros[[#This Row],[salario]]*5%</f>
        <v>193.4</v>
      </c>
      <c r="O323">
        <f>IF(Registros[[#This Row],[idade]]&lt;18,311.43,IF(Registros[[#This Row],[idade]]&lt;=25,488.58,IF(Registros[[#This Row],[idade]]&lt;=50,772.77,850.05)))</f>
        <v>488.58</v>
      </c>
      <c r="P323">
        <f>IF(Registros[[#This Row],[idade]]&lt;18,23.99,IF(Registros[[#This Row],[idade]]&lt;=25,49.9,IF(Registros[[#This Row],[idade]]&lt;=50,145.2,175.45)))</f>
        <v>49.9</v>
      </c>
      <c r="Q323">
        <v>4</v>
      </c>
      <c r="R323">
        <v>7</v>
      </c>
      <c r="S323">
        <v>2</v>
      </c>
      <c r="T323">
        <v>2</v>
      </c>
      <c r="U323" t="s">
        <v>3</v>
      </c>
      <c r="V323" t="s">
        <v>22</v>
      </c>
    </row>
    <row r="324" spans="1:22" x14ac:dyDescent="0.3">
      <c r="A324">
        <v>323</v>
      </c>
      <c r="B324">
        <v>15111058860</v>
      </c>
      <c r="C324">
        <v>7</v>
      </c>
      <c r="D324" s="1">
        <v>38678</v>
      </c>
      <c r="E324" s="3">
        <f>2023-YEAR(Registros[[#This Row],[data_nascimento]])</f>
        <v>18</v>
      </c>
      <c r="F324" s="1">
        <v>43161</v>
      </c>
      <c r="H324">
        <v>220</v>
      </c>
      <c r="I324">
        <v>15</v>
      </c>
      <c r="J324" s="3">
        <v>1753</v>
      </c>
      <c r="K324">
        <v>9.84</v>
      </c>
      <c r="L324">
        <v>3506</v>
      </c>
      <c r="M324">
        <f>Registros[[#This Row],[salario]]*0.06</f>
        <v>210.35999999999999</v>
      </c>
      <c r="N324">
        <f>Registros[[#This Row],[salario]]*5%</f>
        <v>175.3</v>
      </c>
      <c r="O324">
        <f>IF(Registros[[#This Row],[idade]]&lt;18,311.43,IF(Registros[[#This Row],[idade]]&lt;=25,488.58,IF(Registros[[#This Row],[idade]]&lt;=50,772.77,850.05)))</f>
        <v>488.58</v>
      </c>
      <c r="P324">
        <f>IF(Registros[[#This Row],[idade]]&lt;18,23.99,IF(Registros[[#This Row],[idade]]&lt;=25,49.9,IF(Registros[[#This Row],[idade]]&lt;=50,145.2,175.45)))</f>
        <v>49.9</v>
      </c>
      <c r="Q324">
        <v>2</v>
      </c>
      <c r="R324">
        <v>16</v>
      </c>
      <c r="T324">
        <v>3</v>
      </c>
      <c r="U324" t="s">
        <v>2</v>
      </c>
      <c r="V324" t="s">
        <v>19</v>
      </c>
    </row>
    <row r="325" spans="1:22" x14ac:dyDescent="0.3">
      <c r="A325">
        <v>324</v>
      </c>
      <c r="B325">
        <v>64285449498</v>
      </c>
      <c r="C325">
        <v>7</v>
      </c>
      <c r="D325" s="1">
        <v>38850</v>
      </c>
      <c r="E325" s="3">
        <f>2023-YEAR(Registros[[#This Row],[data_nascimento]])</f>
        <v>17</v>
      </c>
      <c r="F325" s="1">
        <v>43161</v>
      </c>
      <c r="H325">
        <v>120</v>
      </c>
      <c r="I325">
        <v>3</v>
      </c>
      <c r="J325" s="3">
        <v>721.7</v>
      </c>
      <c r="K325">
        <v>11.07</v>
      </c>
      <c r="L325">
        <v>7217</v>
      </c>
      <c r="M325">
        <f>Registros[[#This Row],[salario]]*0.06</f>
        <v>433.02</v>
      </c>
      <c r="N325">
        <f>Registros[[#This Row],[salario]]*5%</f>
        <v>360.85</v>
      </c>
      <c r="O325">
        <f>IF(Registros[[#This Row],[idade]]&lt;18,311.43,IF(Registros[[#This Row],[idade]]&lt;=25,488.58,IF(Registros[[#This Row],[idade]]&lt;=50,772.77,850.05)))</f>
        <v>311.43</v>
      </c>
      <c r="P325">
        <f>IF(Registros[[#This Row],[idade]]&lt;18,23.99,IF(Registros[[#This Row],[idade]]&lt;=25,49.9,IF(Registros[[#This Row],[idade]]&lt;=50,145.2,175.45)))</f>
        <v>23.99</v>
      </c>
      <c r="Q325">
        <v>2</v>
      </c>
      <c r="R325">
        <v>8</v>
      </c>
      <c r="T325">
        <v>2</v>
      </c>
      <c r="U325" t="s">
        <v>3</v>
      </c>
      <c r="V325" t="s">
        <v>22</v>
      </c>
    </row>
    <row r="326" spans="1:22" x14ac:dyDescent="0.3">
      <c r="A326">
        <v>325</v>
      </c>
      <c r="B326">
        <v>14389831968</v>
      </c>
      <c r="C326">
        <v>6</v>
      </c>
      <c r="D326" s="1">
        <v>29353</v>
      </c>
      <c r="E326" s="3">
        <f>2023-YEAR(Registros[[#This Row],[data_nascimento]])</f>
        <v>43</v>
      </c>
      <c r="F326" s="1">
        <v>43161</v>
      </c>
      <c r="H326">
        <v>220</v>
      </c>
      <c r="I326">
        <v>3</v>
      </c>
      <c r="J326" s="3">
        <v>287.5</v>
      </c>
      <c r="K326">
        <v>22.14</v>
      </c>
      <c r="L326">
        <v>2875</v>
      </c>
      <c r="M326">
        <f>Registros[[#This Row],[salario]]*0.06</f>
        <v>172.5</v>
      </c>
      <c r="N326">
        <f>Registros[[#This Row],[salario]]*5%</f>
        <v>143.75</v>
      </c>
      <c r="O326">
        <f>IF(Registros[[#This Row],[idade]]&lt;18,311.43,IF(Registros[[#This Row],[idade]]&lt;=25,488.58,IF(Registros[[#This Row],[idade]]&lt;=50,772.77,850.05)))</f>
        <v>772.77</v>
      </c>
      <c r="P326">
        <f>IF(Registros[[#This Row],[idade]]&lt;18,23.99,IF(Registros[[#This Row],[idade]]&lt;=25,49.9,IF(Registros[[#This Row],[idade]]&lt;=50,145.2,175.45)))</f>
        <v>145.19999999999999</v>
      </c>
      <c r="Q326">
        <v>3</v>
      </c>
      <c r="R326">
        <v>25</v>
      </c>
      <c r="T326">
        <v>3</v>
      </c>
      <c r="U326" t="s">
        <v>2</v>
      </c>
      <c r="V326" t="s">
        <v>19</v>
      </c>
    </row>
    <row r="327" spans="1:22" x14ac:dyDescent="0.3">
      <c r="A327">
        <v>326</v>
      </c>
      <c r="B327">
        <v>52207287040</v>
      </c>
      <c r="C327">
        <v>5</v>
      </c>
      <c r="D327" s="1">
        <v>32220</v>
      </c>
      <c r="E327" s="3">
        <f>2023-YEAR(Registros[[#This Row],[data_nascimento]])</f>
        <v>35</v>
      </c>
      <c r="F327" s="1">
        <v>43161</v>
      </c>
      <c r="H327">
        <v>220</v>
      </c>
      <c r="I327">
        <v>10</v>
      </c>
      <c r="J327" s="3">
        <v>2032.3333333333333</v>
      </c>
      <c r="K327">
        <v>11.07</v>
      </c>
      <c r="L327">
        <v>6097</v>
      </c>
      <c r="M327">
        <f>Registros[[#This Row],[salario]]*0.06</f>
        <v>365.82</v>
      </c>
      <c r="N327">
        <f>Registros[[#This Row],[salario]]*5%</f>
        <v>304.85000000000002</v>
      </c>
      <c r="O327">
        <f>IF(Registros[[#This Row],[idade]]&lt;18,311.43,IF(Registros[[#This Row],[idade]]&lt;=25,488.58,IF(Registros[[#This Row],[idade]]&lt;=50,772.77,850.05)))</f>
        <v>772.77</v>
      </c>
      <c r="P327">
        <f>IF(Registros[[#This Row],[idade]]&lt;18,23.99,IF(Registros[[#This Row],[idade]]&lt;=25,49.9,IF(Registros[[#This Row],[idade]]&lt;=50,145.2,175.45)))</f>
        <v>145.19999999999999</v>
      </c>
      <c r="Q327">
        <v>3</v>
      </c>
      <c r="R327">
        <v>25</v>
      </c>
      <c r="T327">
        <v>2</v>
      </c>
      <c r="U327" t="s">
        <v>3</v>
      </c>
      <c r="V327" t="s">
        <v>21</v>
      </c>
    </row>
    <row r="328" spans="1:22" x14ac:dyDescent="0.3">
      <c r="A328">
        <v>327</v>
      </c>
      <c r="B328">
        <v>19626438310</v>
      </c>
      <c r="C328">
        <v>6</v>
      </c>
      <c r="D328" s="1">
        <v>29990</v>
      </c>
      <c r="E328" s="3">
        <f>2023-YEAR(Registros[[#This Row],[data_nascimento]])</f>
        <v>41</v>
      </c>
      <c r="F328" s="1">
        <v>43161</v>
      </c>
      <c r="H328">
        <v>220</v>
      </c>
      <c r="I328">
        <v>19</v>
      </c>
      <c r="J328" s="3">
        <v>3122.9666666666667</v>
      </c>
      <c r="K328">
        <v>8.61</v>
      </c>
      <c r="L328">
        <v>4931</v>
      </c>
      <c r="M328">
        <f>Registros[[#This Row],[salario]]*0.06</f>
        <v>295.86</v>
      </c>
      <c r="N328">
        <f>Registros[[#This Row],[salario]]*5%</f>
        <v>246.55</v>
      </c>
      <c r="O328">
        <f>IF(Registros[[#This Row],[idade]]&lt;18,311.43,IF(Registros[[#This Row],[idade]]&lt;=25,488.58,IF(Registros[[#This Row],[idade]]&lt;=50,772.77,850.05)))</f>
        <v>772.77</v>
      </c>
      <c r="P328">
        <f>IF(Registros[[#This Row],[idade]]&lt;18,23.99,IF(Registros[[#This Row],[idade]]&lt;=25,49.9,IF(Registros[[#This Row],[idade]]&lt;=50,145.2,175.45)))</f>
        <v>145.19999999999999</v>
      </c>
      <c r="Q328">
        <v>3</v>
      </c>
      <c r="R328">
        <v>9</v>
      </c>
      <c r="T328">
        <v>2</v>
      </c>
      <c r="U328" t="s">
        <v>2</v>
      </c>
      <c r="V328" t="s">
        <v>19</v>
      </c>
    </row>
    <row r="329" spans="1:22" x14ac:dyDescent="0.3">
      <c r="A329">
        <v>328</v>
      </c>
      <c r="B329">
        <v>41655910199</v>
      </c>
      <c r="C329">
        <v>7</v>
      </c>
      <c r="D329" s="1">
        <v>38732</v>
      </c>
      <c r="E329" s="3">
        <f>2023-YEAR(Registros[[#This Row],[data_nascimento]])</f>
        <v>17</v>
      </c>
      <c r="F329" s="1">
        <v>43161</v>
      </c>
      <c r="H329">
        <v>120</v>
      </c>
      <c r="I329">
        <v>14</v>
      </c>
      <c r="J329" s="3">
        <v>2516.2666666666664</v>
      </c>
      <c r="K329">
        <v>8.61</v>
      </c>
      <c r="L329">
        <v>5392</v>
      </c>
      <c r="M329">
        <f>Registros[[#This Row],[salario]]*0.06</f>
        <v>323.52</v>
      </c>
      <c r="N329">
        <f>Registros[[#This Row],[salario]]*5%</f>
        <v>269.60000000000002</v>
      </c>
      <c r="O329">
        <f>IF(Registros[[#This Row],[idade]]&lt;18,311.43,IF(Registros[[#This Row],[idade]]&lt;=25,488.58,IF(Registros[[#This Row],[idade]]&lt;=50,772.77,850.05)))</f>
        <v>311.43</v>
      </c>
      <c r="P329">
        <f>IF(Registros[[#This Row],[idade]]&lt;18,23.99,IF(Registros[[#This Row],[idade]]&lt;=25,49.9,IF(Registros[[#This Row],[idade]]&lt;=50,145.2,175.45)))</f>
        <v>23.99</v>
      </c>
      <c r="Q329">
        <v>4</v>
      </c>
      <c r="R329">
        <v>18</v>
      </c>
      <c r="T329">
        <v>3</v>
      </c>
      <c r="U329" t="s">
        <v>2</v>
      </c>
      <c r="V329" t="s">
        <v>19</v>
      </c>
    </row>
    <row r="330" spans="1:22" x14ac:dyDescent="0.3">
      <c r="A330">
        <v>329</v>
      </c>
      <c r="B330">
        <v>36290591580</v>
      </c>
      <c r="C330">
        <v>4</v>
      </c>
      <c r="D330" s="1">
        <v>29191</v>
      </c>
      <c r="E330" s="3">
        <f>2023-YEAR(Registros[[#This Row],[data_nascimento]])</f>
        <v>44</v>
      </c>
      <c r="F330" s="1">
        <v>43161</v>
      </c>
      <c r="H330">
        <v>220</v>
      </c>
      <c r="I330">
        <v>15</v>
      </c>
      <c r="J330" s="3">
        <v>1891.5</v>
      </c>
      <c r="K330">
        <v>2.46</v>
      </c>
      <c r="L330">
        <v>3783</v>
      </c>
      <c r="M330">
        <f>Registros[[#This Row],[salario]]*0.06</f>
        <v>226.98</v>
      </c>
      <c r="N330">
        <f>Registros[[#This Row],[salario]]*5%</f>
        <v>189.15</v>
      </c>
      <c r="O330">
        <f>IF(Registros[[#This Row],[idade]]&lt;18,311.43,IF(Registros[[#This Row],[idade]]&lt;=25,488.58,IF(Registros[[#This Row],[idade]]&lt;=50,772.77,850.05)))</f>
        <v>772.77</v>
      </c>
      <c r="P330">
        <f>IF(Registros[[#This Row],[idade]]&lt;18,23.99,IF(Registros[[#This Row],[idade]]&lt;=25,49.9,IF(Registros[[#This Row],[idade]]&lt;=50,145.2,175.45)))</f>
        <v>145.19999999999999</v>
      </c>
      <c r="Q330">
        <v>2</v>
      </c>
      <c r="R330">
        <v>6</v>
      </c>
      <c r="T330">
        <v>2</v>
      </c>
      <c r="U330" t="s">
        <v>2</v>
      </c>
      <c r="V330" t="s">
        <v>19</v>
      </c>
    </row>
    <row r="331" spans="1:22" x14ac:dyDescent="0.3">
      <c r="A331">
        <v>330</v>
      </c>
      <c r="B331">
        <v>87386532295</v>
      </c>
      <c r="C331">
        <v>4</v>
      </c>
      <c r="D331" s="1">
        <v>37773</v>
      </c>
      <c r="E331" s="3">
        <f>2023-YEAR(Registros[[#This Row],[data_nascimento]])</f>
        <v>20</v>
      </c>
      <c r="F331" s="1">
        <v>43161</v>
      </c>
      <c r="H331">
        <v>220</v>
      </c>
      <c r="I331">
        <v>10</v>
      </c>
      <c r="J331" s="3">
        <v>1894.6666666666667</v>
      </c>
      <c r="K331">
        <v>18.45</v>
      </c>
      <c r="L331">
        <v>5684</v>
      </c>
      <c r="M331">
        <f>Registros[[#This Row],[salario]]*0.06</f>
        <v>341.03999999999996</v>
      </c>
      <c r="N331">
        <f>Registros[[#This Row],[salario]]*5%</f>
        <v>284.2</v>
      </c>
      <c r="O331">
        <f>IF(Registros[[#This Row],[idade]]&lt;18,311.43,IF(Registros[[#This Row],[idade]]&lt;=25,488.58,IF(Registros[[#This Row],[idade]]&lt;=50,772.77,850.05)))</f>
        <v>488.58</v>
      </c>
      <c r="P331">
        <f>IF(Registros[[#This Row],[idade]]&lt;18,23.99,IF(Registros[[#This Row],[idade]]&lt;=25,49.9,IF(Registros[[#This Row],[idade]]&lt;=50,145.2,175.45)))</f>
        <v>49.9</v>
      </c>
      <c r="Q331">
        <v>4</v>
      </c>
      <c r="R331">
        <v>7</v>
      </c>
      <c r="T331">
        <v>3</v>
      </c>
      <c r="U331" t="s">
        <v>3</v>
      </c>
      <c r="V331" t="s">
        <v>18</v>
      </c>
    </row>
    <row r="332" spans="1:22" x14ac:dyDescent="0.3">
      <c r="A332">
        <v>331</v>
      </c>
      <c r="B332">
        <v>82720275304</v>
      </c>
      <c r="C332">
        <v>5</v>
      </c>
      <c r="D332" s="1">
        <v>32310</v>
      </c>
      <c r="E332" s="3">
        <f>2023-YEAR(Registros[[#This Row],[data_nascimento]])</f>
        <v>35</v>
      </c>
      <c r="F332" s="1">
        <v>43161</v>
      </c>
      <c r="H332">
        <v>220</v>
      </c>
      <c r="I332">
        <v>14</v>
      </c>
      <c r="J332" s="3">
        <v>1044.3999999999999</v>
      </c>
      <c r="K332">
        <v>23.37</v>
      </c>
      <c r="L332">
        <v>2238</v>
      </c>
      <c r="M332">
        <f>Registros[[#This Row],[salario]]*0.06</f>
        <v>134.28</v>
      </c>
      <c r="N332">
        <f>Registros[[#This Row],[salario]]*5%</f>
        <v>111.9</v>
      </c>
      <c r="O332">
        <f>IF(Registros[[#This Row],[idade]]&lt;18,311.43,IF(Registros[[#This Row],[idade]]&lt;=25,488.58,IF(Registros[[#This Row],[idade]]&lt;=50,772.77,850.05)))</f>
        <v>772.77</v>
      </c>
      <c r="P332">
        <f>IF(Registros[[#This Row],[idade]]&lt;18,23.99,IF(Registros[[#This Row],[idade]]&lt;=25,49.9,IF(Registros[[#This Row],[idade]]&lt;=50,145.2,175.45)))</f>
        <v>145.19999999999999</v>
      </c>
      <c r="Q332">
        <v>1</v>
      </c>
      <c r="R332">
        <v>8</v>
      </c>
      <c r="T332">
        <v>2</v>
      </c>
      <c r="U332" t="s">
        <v>2</v>
      </c>
      <c r="V332" t="s">
        <v>21</v>
      </c>
    </row>
    <row r="333" spans="1:22" x14ac:dyDescent="0.3">
      <c r="A333">
        <v>332</v>
      </c>
      <c r="B333">
        <v>88642543062</v>
      </c>
      <c r="C333">
        <v>5</v>
      </c>
      <c r="D333" s="1">
        <v>32836</v>
      </c>
      <c r="E333" s="3">
        <f>2023-YEAR(Registros[[#This Row],[data_nascimento]])</f>
        <v>34</v>
      </c>
      <c r="F333" s="1">
        <v>43161</v>
      </c>
      <c r="H333">
        <v>220</v>
      </c>
      <c r="I333">
        <v>4</v>
      </c>
      <c r="J333" s="3">
        <v>371.2</v>
      </c>
      <c r="K333">
        <v>12.3</v>
      </c>
      <c r="L333">
        <v>2784</v>
      </c>
      <c r="M333">
        <f>Registros[[#This Row],[salario]]*0.06</f>
        <v>167.04</v>
      </c>
      <c r="N333">
        <f>Registros[[#This Row],[salario]]*5%</f>
        <v>139.20000000000002</v>
      </c>
      <c r="O333">
        <f>IF(Registros[[#This Row],[idade]]&lt;18,311.43,IF(Registros[[#This Row],[idade]]&lt;=25,488.58,IF(Registros[[#This Row],[idade]]&lt;=50,772.77,850.05)))</f>
        <v>772.77</v>
      </c>
      <c r="P333">
        <f>IF(Registros[[#This Row],[idade]]&lt;18,23.99,IF(Registros[[#This Row],[idade]]&lt;=25,49.9,IF(Registros[[#This Row],[idade]]&lt;=50,145.2,175.45)))</f>
        <v>145.19999999999999</v>
      </c>
      <c r="Q333">
        <v>5</v>
      </c>
      <c r="R333">
        <v>12</v>
      </c>
      <c r="T333">
        <v>3</v>
      </c>
      <c r="U333" t="s">
        <v>3</v>
      </c>
      <c r="V333" t="s">
        <v>22</v>
      </c>
    </row>
    <row r="334" spans="1:22" x14ac:dyDescent="0.3">
      <c r="A334">
        <v>333</v>
      </c>
      <c r="B334">
        <v>84238300130</v>
      </c>
      <c r="C334">
        <v>6</v>
      </c>
      <c r="D334" s="1">
        <v>28703</v>
      </c>
      <c r="E334" s="3">
        <f>2023-YEAR(Registros[[#This Row],[data_nascimento]])</f>
        <v>45</v>
      </c>
      <c r="F334" s="1">
        <v>43161</v>
      </c>
      <c r="G334" s="1">
        <v>43466</v>
      </c>
      <c r="H334">
        <v>220</v>
      </c>
      <c r="I334">
        <v>10</v>
      </c>
      <c r="J334" s="3">
        <v>1255.3333333333333</v>
      </c>
      <c r="K334">
        <v>22.14</v>
      </c>
      <c r="L334">
        <v>3766</v>
      </c>
      <c r="M334">
        <f>Registros[[#This Row],[salario]]*0.06</f>
        <v>225.95999999999998</v>
      </c>
      <c r="N334">
        <f>Registros[[#This Row],[salario]]*5%</f>
        <v>188.3</v>
      </c>
      <c r="O334">
        <f>IF(Registros[[#This Row],[idade]]&lt;18,311.43,IF(Registros[[#This Row],[idade]]&lt;=25,488.58,IF(Registros[[#This Row],[idade]]&lt;=50,772.77,850.05)))</f>
        <v>772.77</v>
      </c>
      <c r="P334">
        <f>IF(Registros[[#This Row],[idade]]&lt;18,23.99,IF(Registros[[#This Row],[idade]]&lt;=25,49.9,IF(Registros[[#This Row],[idade]]&lt;=50,145.2,175.45)))</f>
        <v>145.19999999999999</v>
      </c>
      <c r="Q334">
        <v>1</v>
      </c>
      <c r="R334">
        <v>6</v>
      </c>
      <c r="S334">
        <v>3</v>
      </c>
      <c r="T334">
        <v>2</v>
      </c>
      <c r="U334" t="s">
        <v>2</v>
      </c>
      <c r="V334" t="s">
        <v>19</v>
      </c>
    </row>
    <row r="335" spans="1:22" x14ac:dyDescent="0.3">
      <c r="A335">
        <v>334</v>
      </c>
      <c r="B335">
        <v>56230324312</v>
      </c>
      <c r="C335">
        <v>4</v>
      </c>
      <c r="D335" s="1">
        <v>35140</v>
      </c>
      <c r="E335" s="3">
        <f>2023-YEAR(Registros[[#This Row],[data_nascimento]])</f>
        <v>27</v>
      </c>
      <c r="F335" s="1">
        <v>43161</v>
      </c>
      <c r="G335" s="1">
        <v>43466</v>
      </c>
      <c r="H335">
        <v>220</v>
      </c>
      <c r="I335">
        <v>5</v>
      </c>
      <c r="J335" s="3">
        <v>646.66666666666674</v>
      </c>
      <c r="K335">
        <v>19.68</v>
      </c>
      <c r="L335">
        <v>3880</v>
      </c>
      <c r="M335">
        <f>Registros[[#This Row],[salario]]*0.06</f>
        <v>232.79999999999998</v>
      </c>
      <c r="N335">
        <f>Registros[[#This Row],[salario]]*5%</f>
        <v>194</v>
      </c>
      <c r="O335">
        <f>IF(Registros[[#This Row],[idade]]&lt;18,311.43,IF(Registros[[#This Row],[idade]]&lt;=25,488.58,IF(Registros[[#This Row],[idade]]&lt;=50,772.77,850.05)))</f>
        <v>772.77</v>
      </c>
      <c r="P335">
        <f>IF(Registros[[#This Row],[idade]]&lt;18,23.99,IF(Registros[[#This Row],[idade]]&lt;=25,49.9,IF(Registros[[#This Row],[idade]]&lt;=50,145.2,175.45)))</f>
        <v>145.19999999999999</v>
      </c>
      <c r="Q335">
        <v>5</v>
      </c>
      <c r="R335">
        <v>20</v>
      </c>
      <c r="S335">
        <v>3</v>
      </c>
      <c r="T335">
        <v>3</v>
      </c>
      <c r="U335" t="s">
        <v>2</v>
      </c>
      <c r="V335" t="s">
        <v>19</v>
      </c>
    </row>
    <row r="336" spans="1:22" x14ac:dyDescent="0.3">
      <c r="A336">
        <v>335</v>
      </c>
      <c r="B336">
        <v>39302503935</v>
      </c>
      <c r="C336">
        <v>7</v>
      </c>
      <c r="D336" s="1">
        <v>34542</v>
      </c>
      <c r="E336" s="3">
        <f>2023-YEAR(Registros[[#This Row],[data_nascimento]])</f>
        <v>29</v>
      </c>
      <c r="F336" s="1">
        <v>43161</v>
      </c>
      <c r="G336" s="1">
        <v>43466</v>
      </c>
      <c r="H336">
        <v>220</v>
      </c>
      <c r="I336">
        <v>16</v>
      </c>
      <c r="J336" s="3">
        <v>1876.2666666666667</v>
      </c>
      <c r="K336">
        <v>13.530000000000001</v>
      </c>
      <c r="L336">
        <v>3518</v>
      </c>
      <c r="M336">
        <f>Registros[[#This Row],[salario]]*0.06</f>
        <v>211.07999999999998</v>
      </c>
      <c r="N336">
        <f>Registros[[#This Row],[salario]]*5%</f>
        <v>175.9</v>
      </c>
      <c r="O336">
        <f>IF(Registros[[#This Row],[idade]]&lt;18,311.43,IF(Registros[[#This Row],[idade]]&lt;=25,488.58,IF(Registros[[#This Row],[idade]]&lt;=50,772.77,850.05)))</f>
        <v>772.77</v>
      </c>
      <c r="P336">
        <f>IF(Registros[[#This Row],[idade]]&lt;18,23.99,IF(Registros[[#This Row],[idade]]&lt;=25,49.9,IF(Registros[[#This Row],[idade]]&lt;=50,145.2,175.45)))</f>
        <v>145.19999999999999</v>
      </c>
      <c r="Q336">
        <v>1</v>
      </c>
      <c r="R336">
        <v>18</v>
      </c>
      <c r="S336">
        <v>1</v>
      </c>
      <c r="T336">
        <v>3</v>
      </c>
      <c r="U336" t="s">
        <v>2</v>
      </c>
      <c r="V336" t="s">
        <v>18</v>
      </c>
    </row>
    <row r="337" spans="1:22" x14ac:dyDescent="0.3">
      <c r="A337">
        <v>336</v>
      </c>
      <c r="B337">
        <v>97293466866</v>
      </c>
      <c r="C337">
        <v>7</v>
      </c>
      <c r="D337" s="1">
        <v>36995</v>
      </c>
      <c r="E337" s="3">
        <f>2023-YEAR(Registros[[#This Row],[data_nascimento]])</f>
        <v>22</v>
      </c>
      <c r="F337" s="1">
        <v>43161</v>
      </c>
      <c r="G337" s="1">
        <v>43466</v>
      </c>
      <c r="H337">
        <v>220</v>
      </c>
      <c r="I337">
        <v>17</v>
      </c>
      <c r="J337" s="3">
        <v>3734.8999999999996</v>
      </c>
      <c r="K337">
        <v>17.22</v>
      </c>
      <c r="L337">
        <v>6591</v>
      </c>
      <c r="M337">
        <f>Registros[[#This Row],[salario]]*0.06</f>
        <v>395.46</v>
      </c>
      <c r="N337">
        <f>Registros[[#This Row],[salario]]*5%</f>
        <v>329.55</v>
      </c>
      <c r="O337">
        <f>IF(Registros[[#This Row],[idade]]&lt;18,311.43,IF(Registros[[#This Row],[idade]]&lt;=25,488.58,IF(Registros[[#This Row],[idade]]&lt;=50,772.77,850.05)))</f>
        <v>488.58</v>
      </c>
      <c r="P337">
        <f>IF(Registros[[#This Row],[idade]]&lt;18,23.99,IF(Registros[[#This Row],[idade]]&lt;=25,49.9,IF(Registros[[#This Row],[idade]]&lt;=50,145.2,175.45)))</f>
        <v>49.9</v>
      </c>
      <c r="Q337">
        <v>2</v>
      </c>
      <c r="R337">
        <v>18</v>
      </c>
      <c r="S337">
        <v>1</v>
      </c>
      <c r="T337">
        <v>2</v>
      </c>
      <c r="U337" t="s">
        <v>3</v>
      </c>
      <c r="V337" t="s">
        <v>19</v>
      </c>
    </row>
    <row r="338" spans="1:22" x14ac:dyDescent="0.3">
      <c r="A338">
        <v>337</v>
      </c>
      <c r="B338">
        <v>81098957664</v>
      </c>
      <c r="C338">
        <v>4</v>
      </c>
      <c r="D338" s="1">
        <v>30747</v>
      </c>
      <c r="E338" s="3">
        <f>2023-YEAR(Registros[[#This Row],[data_nascimento]])</f>
        <v>39</v>
      </c>
      <c r="F338" s="1">
        <v>43161</v>
      </c>
      <c r="G338" s="1">
        <v>43466</v>
      </c>
      <c r="H338">
        <v>220</v>
      </c>
      <c r="I338">
        <v>19</v>
      </c>
      <c r="J338" s="3">
        <v>3658.1333333333332</v>
      </c>
      <c r="K338">
        <v>19.68</v>
      </c>
      <c r="L338">
        <v>5776</v>
      </c>
      <c r="M338">
        <f>Registros[[#This Row],[salario]]*0.06</f>
        <v>346.56</v>
      </c>
      <c r="N338">
        <f>Registros[[#This Row],[salario]]*5%</f>
        <v>288.8</v>
      </c>
      <c r="O338">
        <f>IF(Registros[[#This Row],[idade]]&lt;18,311.43,IF(Registros[[#This Row],[idade]]&lt;=25,488.58,IF(Registros[[#This Row],[idade]]&lt;=50,772.77,850.05)))</f>
        <v>772.77</v>
      </c>
      <c r="P338">
        <f>IF(Registros[[#This Row],[idade]]&lt;18,23.99,IF(Registros[[#This Row],[idade]]&lt;=25,49.9,IF(Registros[[#This Row],[idade]]&lt;=50,145.2,175.45)))</f>
        <v>145.19999999999999</v>
      </c>
      <c r="Q338">
        <v>2</v>
      </c>
      <c r="R338">
        <v>1</v>
      </c>
      <c r="S338">
        <v>1</v>
      </c>
      <c r="T338">
        <v>3</v>
      </c>
      <c r="U338" t="s">
        <v>2</v>
      </c>
      <c r="V338" t="s">
        <v>19</v>
      </c>
    </row>
    <row r="339" spans="1:22" x14ac:dyDescent="0.3">
      <c r="A339">
        <v>338</v>
      </c>
      <c r="B339">
        <v>57727511349</v>
      </c>
      <c r="C339">
        <v>4</v>
      </c>
      <c r="D339" s="1">
        <v>34624</v>
      </c>
      <c r="E339" s="3">
        <f>2023-YEAR(Registros[[#This Row],[data_nascimento]])</f>
        <v>29</v>
      </c>
      <c r="F339" s="1">
        <v>43161</v>
      </c>
      <c r="G339" s="1">
        <v>43466</v>
      </c>
      <c r="H339">
        <v>220</v>
      </c>
      <c r="I339">
        <v>2</v>
      </c>
      <c r="J339" s="3">
        <v>321.39999999999998</v>
      </c>
      <c r="K339">
        <v>7.38</v>
      </c>
      <c r="L339">
        <v>4821</v>
      </c>
      <c r="M339">
        <f>Registros[[#This Row],[salario]]*0.06</f>
        <v>289.26</v>
      </c>
      <c r="N339">
        <f>Registros[[#This Row],[salario]]*5%</f>
        <v>241.05</v>
      </c>
      <c r="O339">
        <f>IF(Registros[[#This Row],[idade]]&lt;18,311.43,IF(Registros[[#This Row],[idade]]&lt;=25,488.58,IF(Registros[[#This Row],[idade]]&lt;=50,772.77,850.05)))</f>
        <v>772.77</v>
      </c>
      <c r="P339">
        <f>IF(Registros[[#This Row],[idade]]&lt;18,23.99,IF(Registros[[#This Row],[idade]]&lt;=25,49.9,IF(Registros[[#This Row],[idade]]&lt;=50,145.2,175.45)))</f>
        <v>145.19999999999999</v>
      </c>
      <c r="Q339">
        <v>4</v>
      </c>
      <c r="R339">
        <v>1</v>
      </c>
      <c r="S339">
        <v>1</v>
      </c>
      <c r="T339">
        <v>3</v>
      </c>
      <c r="U339" t="s">
        <v>2</v>
      </c>
      <c r="V339" t="s">
        <v>18</v>
      </c>
    </row>
    <row r="340" spans="1:22" x14ac:dyDescent="0.3">
      <c r="A340">
        <v>339</v>
      </c>
      <c r="B340">
        <v>76195458800</v>
      </c>
      <c r="C340">
        <v>6</v>
      </c>
      <c r="D340" s="1">
        <v>31437</v>
      </c>
      <c r="E340" s="3">
        <f>2023-YEAR(Registros[[#This Row],[data_nascimento]])</f>
        <v>37</v>
      </c>
      <c r="F340" s="1">
        <v>43161</v>
      </c>
      <c r="G340" s="1">
        <v>43466</v>
      </c>
      <c r="H340">
        <v>220</v>
      </c>
      <c r="I340">
        <v>12</v>
      </c>
      <c r="J340" s="3">
        <v>2906.7999999999997</v>
      </c>
      <c r="K340">
        <v>12.3</v>
      </c>
      <c r="L340">
        <v>7267</v>
      </c>
      <c r="M340">
        <f>Registros[[#This Row],[salario]]*0.06</f>
        <v>436.02</v>
      </c>
      <c r="N340">
        <f>Registros[[#This Row],[salario]]*5%</f>
        <v>363.35</v>
      </c>
      <c r="O340">
        <f>IF(Registros[[#This Row],[idade]]&lt;18,311.43,IF(Registros[[#This Row],[idade]]&lt;=25,488.58,IF(Registros[[#This Row],[idade]]&lt;=50,772.77,850.05)))</f>
        <v>772.77</v>
      </c>
      <c r="P340">
        <f>IF(Registros[[#This Row],[idade]]&lt;18,23.99,IF(Registros[[#This Row],[idade]]&lt;=25,49.9,IF(Registros[[#This Row],[idade]]&lt;=50,145.2,175.45)))</f>
        <v>145.19999999999999</v>
      </c>
      <c r="Q340">
        <v>5</v>
      </c>
      <c r="R340">
        <v>7</v>
      </c>
      <c r="S340">
        <v>2</v>
      </c>
      <c r="T340">
        <v>3</v>
      </c>
      <c r="U340" t="s">
        <v>3</v>
      </c>
      <c r="V340" t="s">
        <v>22</v>
      </c>
    </row>
    <row r="341" spans="1:22" x14ac:dyDescent="0.3">
      <c r="A341">
        <v>340</v>
      </c>
      <c r="B341">
        <v>17301624459</v>
      </c>
      <c r="C341">
        <v>4</v>
      </c>
      <c r="D341" s="1">
        <v>28629</v>
      </c>
      <c r="E341" s="3">
        <f>2023-YEAR(Registros[[#This Row],[data_nascimento]])</f>
        <v>45</v>
      </c>
      <c r="F341" s="1">
        <v>43161</v>
      </c>
      <c r="G341" s="1">
        <v>43466</v>
      </c>
      <c r="H341">
        <v>220</v>
      </c>
      <c r="I341">
        <v>4</v>
      </c>
      <c r="J341" s="3">
        <v>895.4666666666667</v>
      </c>
      <c r="K341">
        <v>22.14</v>
      </c>
      <c r="L341">
        <v>6716</v>
      </c>
      <c r="M341">
        <f>Registros[[#This Row],[salario]]*0.06</f>
        <v>402.96</v>
      </c>
      <c r="N341">
        <f>Registros[[#This Row],[salario]]*5%</f>
        <v>335.8</v>
      </c>
      <c r="O341">
        <f>IF(Registros[[#This Row],[idade]]&lt;18,311.43,IF(Registros[[#This Row],[idade]]&lt;=25,488.58,IF(Registros[[#This Row],[idade]]&lt;=50,772.77,850.05)))</f>
        <v>772.77</v>
      </c>
      <c r="P341">
        <f>IF(Registros[[#This Row],[idade]]&lt;18,23.99,IF(Registros[[#This Row],[idade]]&lt;=25,49.9,IF(Registros[[#This Row],[idade]]&lt;=50,145.2,175.45)))</f>
        <v>145.19999999999999</v>
      </c>
      <c r="Q341">
        <v>5</v>
      </c>
      <c r="R341">
        <v>25</v>
      </c>
      <c r="S341">
        <v>2</v>
      </c>
      <c r="T341">
        <v>2</v>
      </c>
      <c r="U341" t="s">
        <v>3</v>
      </c>
      <c r="V341" t="s">
        <v>19</v>
      </c>
    </row>
    <row r="342" spans="1:22" x14ac:dyDescent="0.3">
      <c r="A342">
        <v>341</v>
      </c>
      <c r="B342">
        <v>23655876865</v>
      </c>
      <c r="C342">
        <v>5</v>
      </c>
      <c r="D342" s="1">
        <v>33872</v>
      </c>
      <c r="E342" s="3">
        <f>2023-YEAR(Registros[[#This Row],[data_nascimento]])</f>
        <v>31</v>
      </c>
      <c r="F342" s="1">
        <v>43161</v>
      </c>
      <c r="G342" s="1">
        <v>43466</v>
      </c>
      <c r="H342">
        <v>220</v>
      </c>
      <c r="I342">
        <v>7</v>
      </c>
      <c r="J342" s="3">
        <v>802.43333333333339</v>
      </c>
      <c r="K342">
        <v>19.68</v>
      </c>
      <c r="L342">
        <v>3439</v>
      </c>
      <c r="M342">
        <f>Registros[[#This Row],[salario]]*0.06</f>
        <v>206.34</v>
      </c>
      <c r="N342">
        <f>Registros[[#This Row],[salario]]*5%</f>
        <v>171.95000000000002</v>
      </c>
      <c r="O342">
        <f>IF(Registros[[#This Row],[idade]]&lt;18,311.43,IF(Registros[[#This Row],[idade]]&lt;=25,488.58,IF(Registros[[#This Row],[idade]]&lt;=50,772.77,850.05)))</f>
        <v>772.77</v>
      </c>
      <c r="P342">
        <f>IF(Registros[[#This Row],[idade]]&lt;18,23.99,IF(Registros[[#This Row],[idade]]&lt;=25,49.9,IF(Registros[[#This Row],[idade]]&lt;=50,145.2,175.45)))</f>
        <v>145.19999999999999</v>
      </c>
      <c r="Q342">
        <v>2</v>
      </c>
      <c r="R342">
        <v>20</v>
      </c>
      <c r="S342">
        <v>2</v>
      </c>
      <c r="T342">
        <v>2</v>
      </c>
      <c r="U342" t="s">
        <v>2</v>
      </c>
      <c r="V342" t="s">
        <v>18</v>
      </c>
    </row>
    <row r="343" spans="1:22" x14ac:dyDescent="0.3">
      <c r="A343">
        <v>342</v>
      </c>
      <c r="B343">
        <v>82542686188</v>
      </c>
      <c r="C343">
        <v>5</v>
      </c>
      <c r="D343" s="1">
        <v>36679</v>
      </c>
      <c r="E343" s="3">
        <f>2023-YEAR(Registros[[#This Row],[data_nascimento]])</f>
        <v>23</v>
      </c>
      <c r="F343" s="1">
        <v>43161</v>
      </c>
      <c r="G343" s="1">
        <v>43466</v>
      </c>
      <c r="H343">
        <v>220</v>
      </c>
      <c r="I343">
        <v>17</v>
      </c>
      <c r="J343" s="3">
        <v>2221.8999999999996</v>
      </c>
      <c r="K343">
        <v>15.99</v>
      </c>
      <c r="L343">
        <v>3921</v>
      </c>
      <c r="M343">
        <f>Registros[[#This Row],[salario]]*0.06</f>
        <v>235.26</v>
      </c>
      <c r="N343">
        <f>Registros[[#This Row],[salario]]*5%</f>
        <v>196.05</v>
      </c>
      <c r="O343">
        <f>IF(Registros[[#This Row],[idade]]&lt;18,311.43,IF(Registros[[#This Row],[idade]]&lt;=25,488.58,IF(Registros[[#This Row],[idade]]&lt;=50,772.77,850.05)))</f>
        <v>488.58</v>
      </c>
      <c r="P343">
        <f>IF(Registros[[#This Row],[idade]]&lt;18,23.99,IF(Registros[[#This Row],[idade]]&lt;=25,49.9,IF(Registros[[#This Row],[idade]]&lt;=50,145.2,175.45)))</f>
        <v>49.9</v>
      </c>
      <c r="Q343">
        <v>3</v>
      </c>
      <c r="R343">
        <v>6</v>
      </c>
      <c r="S343">
        <v>3</v>
      </c>
      <c r="T343">
        <v>3</v>
      </c>
      <c r="U343" t="s">
        <v>3</v>
      </c>
      <c r="V343" t="s">
        <v>21</v>
      </c>
    </row>
    <row r="344" spans="1:22" x14ac:dyDescent="0.3">
      <c r="A344">
        <v>343</v>
      </c>
      <c r="B344">
        <v>35369816106</v>
      </c>
      <c r="C344">
        <v>4</v>
      </c>
      <c r="D344" s="1">
        <v>30104</v>
      </c>
      <c r="E344" s="3">
        <f>2023-YEAR(Registros[[#This Row],[data_nascimento]])</f>
        <v>41</v>
      </c>
      <c r="F344" s="1">
        <v>43161</v>
      </c>
      <c r="G344" s="1">
        <v>43466</v>
      </c>
      <c r="H344">
        <v>220</v>
      </c>
      <c r="I344">
        <v>18</v>
      </c>
      <c r="J344" s="3">
        <v>3238.2000000000003</v>
      </c>
      <c r="K344">
        <v>14.76</v>
      </c>
      <c r="L344">
        <v>5397</v>
      </c>
      <c r="M344">
        <f>Registros[[#This Row],[salario]]*0.06</f>
        <v>323.82</v>
      </c>
      <c r="N344">
        <f>Registros[[#This Row],[salario]]*5%</f>
        <v>269.85000000000002</v>
      </c>
      <c r="O344">
        <f>IF(Registros[[#This Row],[idade]]&lt;18,311.43,IF(Registros[[#This Row],[idade]]&lt;=25,488.58,IF(Registros[[#This Row],[idade]]&lt;=50,772.77,850.05)))</f>
        <v>772.77</v>
      </c>
      <c r="P344">
        <f>IF(Registros[[#This Row],[idade]]&lt;18,23.99,IF(Registros[[#This Row],[idade]]&lt;=25,49.9,IF(Registros[[#This Row],[idade]]&lt;=50,145.2,175.45)))</f>
        <v>145.19999999999999</v>
      </c>
      <c r="Q344">
        <v>4</v>
      </c>
      <c r="R344">
        <v>23</v>
      </c>
      <c r="S344">
        <v>3</v>
      </c>
      <c r="T344">
        <v>2</v>
      </c>
      <c r="U344" t="s">
        <v>3</v>
      </c>
      <c r="V344" t="s">
        <v>22</v>
      </c>
    </row>
    <row r="345" spans="1:22" x14ac:dyDescent="0.3">
      <c r="A345">
        <v>344</v>
      </c>
      <c r="B345">
        <v>24966892951</v>
      </c>
      <c r="C345">
        <v>4</v>
      </c>
      <c r="D345" s="1">
        <v>33676</v>
      </c>
      <c r="E345" s="3">
        <f>2023-YEAR(Registros[[#This Row],[data_nascimento]])</f>
        <v>31</v>
      </c>
      <c r="F345" s="1">
        <v>43161</v>
      </c>
      <c r="G345" s="1">
        <v>43466</v>
      </c>
      <c r="H345">
        <v>220</v>
      </c>
      <c r="I345">
        <v>3</v>
      </c>
      <c r="J345" s="3">
        <v>559.9</v>
      </c>
      <c r="K345">
        <v>3.69</v>
      </c>
      <c r="L345">
        <v>5599</v>
      </c>
      <c r="M345">
        <f>Registros[[#This Row],[salario]]*0.06</f>
        <v>335.94</v>
      </c>
      <c r="N345">
        <f>Registros[[#This Row],[salario]]*5%</f>
        <v>279.95</v>
      </c>
      <c r="O345">
        <f>IF(Registros[[#This Row],[idade]]&lt;18,311.43,IF(Registros[[#This Row],[idade]]&lt;=25,488.58,IF(Registros[[#This Row],[idade]]&lt;=50,772.77,850.05)))</f>
        <v>772.77</v>
      </c>
      <c r="P345">
        <f>IF(Registros[[#This Row],[idade]]&lt;18,23.99,IF(Registros[[#This Row],[idade]]&lt;=25,49.9,IF(Registros[[#This Row],[idade]]&lt;=50,145.2,175.45)))</f>
        <v>145.19999999999999</v>
      </c>
      <c r="Q345">
        <v>3</v>
      </c>
      <c r="R345">
        <v>8</v>
      </c>
      <c r="S345">
        <v>2</v>
      </c>
      <c r="T345">
        <v>3</v>
      </c>
      <c r="U345" t="s">
        <v>2</v>
      </c>
      <c r="V345" t="s">
        <v>18</v>
      </c>
    </row>
    <row r="346" spans="1:22" x14ac:dyDescent="0.3">
      <c r="A346">
        <v>345</v>
      </c>
      <c r="B346">
        <v>37522191585</v>
      </c>
      <c r="C346">
        <v>5</v>
      </c>
      <c r="D346" s="1">
        <v>38428</v>
      </c>
      <c r="E346" s="3">
        <f>2023-YEAR(Registros[[#This Row],[data_nascimento]])</f>
        <v>18</v>
      </c>
      <c r="F346" s="1">
        <v>43161</v>
      </c>
      <c r="G346" s="1">
        <v>43466</v>
      </c>
      <c r="H346">
        <v>220</v>
      </c>
      <c r="I346">
        <v>17</v>
      </c>
      <c r="J346" s="3">
        <v>4074.333333333333</v>
      </c>
      <c r="K346">
        <v>13.530000000000001</v>
      </c>
      <c r="L346">
        <v>7190</v>
      </c>
      <c r="M346">
        <f>Registros[[#This Row],[salario]]*0.06</f>
        <v>431.4</v>
      </c>
      <c r="N346">
        <f>Registros[[#This Row],[salario]]*5%</f>
        <v>359.5</v>
      </c>
      <c r="O346">
        <f>IF(Registros[[#This Row],[idade]]&lt;18,311.43,IF(Registros[[#This Row],[idade]]&lt;=25,488.58,IF(Registros[[#This Row],[idade]]&lt;=50,772.77,850.05)))</f>
        <v>488.58</v>
      </c>
      <c r="P346">
        <f>IF(Registros[[#This Row],[idade]]&lt;18,23.99,IF(Registros[[#This Row],[idade]]&lt;=25,49.9,IF(Registros[[#This Row],[idade]]&lt;=50,145.2,175.45)))</f>
        <v>49.9</v>
      </c>
      <c r="Q346">
        <v>2</v>
      </c>
      <c r="R346">
        <v>2</v>
      </c>
      <c r="S346">
        <v>1</v>
      </c>
      <c r="T346">
        <v>2</v>
      </c>
      <c r="U346" t="s">
        <v>3</v>
      </c>
      <c r="V346" t="s">
        <v>21</v>
      </c>
    </row>
    <row r="347" spans="1:22" x14ac:dyDescent="0.3">
      <c r="A347">
        <v>346</v>
      </c>
      <c r="B347">
        <v>14130000955</v>
      </c>
      <c r="C347">
        <v>7</v>
      </c>
      <c r="D347" s="1">
        <v>38835</v>
      </c>
      <c r="E347" s="3">
        <f>2023-YEAR(Registros[[#This Row],[data_nascimento]])</f>
        <v>17</v>
      </c>
      <c r="F347" s="1">
        <v>43161</v>
      </c>
      <c r="G347" s="1">
        <v>43466</v>
      </c>
      <c r="H347">
        <v>120</v>
      </c>
      <c r="I347">
        <v>16</v>
      </c>
      <c r="J347" s="3">
        <v>1313.6</v>
      </c>
      <c r="K347">
        <v>23.37</v>
      </c>
      <c r="L347">
        <v>2463</v>
      </c>
      <c r="M347">
        <f>Registros[[#This Row],[salario]]*0.06</f>
        <v>147.78</v>
      </c>
      <c r="N347">
        <f>Registros[[#This Row],[salario]]*5%</f>
        <v>123.15</v>
      </c>
      <c r="O347">
        <f>IF(Registros[[#This Row],[idade]]&lt;18,311.43,IF(Registros[[#This Row],[idade]]&lt;=25,488.58,IF(Registros[[#This Row],[idade]]&lt;=50,772.77,850.05)))</f>
        <v>311.43</v>
      </c>
      <c r="P347">
        <f>IF(Registros[[#This Row],[idade]]&lt;18,23.99,IF(Registros[[#This Row],[idade]]&lt;=25,49.9,IF(Registros[[#This Row],[idade]]&lt;=50,145.2,175.45)))</f>
        <v>23.99</v>
      </c>
      <c r="Q347">
        <v>5</v>
      </c>
      <c r="R347">
        <v>8</v>
      </c>
      <c r="S347">
        <v>2</v>
      </c>
      <c r="T347">
        <v>3</v>
      </c>
      <c r="U347" t="s">
        <v>3</v>
      </c>
      <c r="V347" t="s">
        <v>18</v>
      </c>
    </row>
    <row r="348" spans="1:22" x14ac:dyDescent="0.3">
      <c r="A348">
        <v>347</v>
      </c>
      <c r="B348">
        <v>35544723061</v>
      </c>
      <c r="C348">
        <v>5</v>
      </c>
      <c r="D348" s="1">
        <v>31919</v>
      </c>
      <c r="E348" s="3">
        <f>2023-YEAR(Registros[[#This Row],[data_nascimento]])</f>
        <v>36</v>
      </c>
      <c r="F348" s="1">
        <v>43161</v>
      </c>
      <c r="G348" s="1">
        <v>43466</v>
      </c>
      <c r="H348">
        <v>220</v>
      </c>
      <c r="I348">
        <v>12</v>
      </c>
      <c r="J348" s="3">
        <v>1658.7999999999997</v>
      </c>
      <c r="K348">
        <v>14.76</v>
      </c>
      <c r="L348">
        <v>4147</v>
      </c>
      <c r="M348">
        <f>Registros[[#This Row],[salario]]*0.06</f>
        <v>248.82</v>
      </c>
      <c r="N348">
        <f>Registros[[#This Row],[salario]]*5%</f>
        <v>207.35000000000002</v>
      </c>
      <c r="O348">
        <f>IF(Registros[[#This Row],[idade]]&lt;18,311.43,IF(Registros[[#This Row],[idade]]&lt;=25,488.58,IF(Registros[[#This Row],[idade]]&lt;=50,772.77,850.05)))</f>
        <v>772.77</v>
      </c>
      <c r="P348">
        <f>IF(Registros[[#This Row],[idade]]&lt;18,23.99,IF(Registros[[#This Row],[idade]]&lt;=25,49.9,IF(Registros[[#This Row],[idade]]&lt;=50,145.2,175.45)))</f>
        <v>145.19999999999999</v>
      </c>
      <c r="Q348">
        <v>1</v>
      </c>
      <c r="R348">
        <v>9</v>
      </c>
      <c r="S348">
        <v>3</v>
      </c>
      <c r="T348">
        <v>3</v>
      </c>
      <c r="U348" t="s">
        <v>3</v>
      </c>
      <c r="V348" t="s">
        <v>21</v>
      </c>
    </row>
    <row r="349" spans="1:22" x14ac:dyDescent="0.3">
      <c r="A349">
        <v>348</v>
      </c>
      <c r="B349">
        <v>46659082735</v>
      </c>
      <c r="C349">
        <v>4</v>
      </c>
      <c r="D349" s="1">
        <v>28533</v>
      </c>
      <c r="E349" s="3">
        <f>2023-YEAR(Registros[[#This Row],[data_nascimento]])</f>
        <v>45</v>
      </c>
      <c r="F349" s="1">
        <v>43161</v>
      </c>
      <c r="G349" s="1">
        <v>43466</v>
      </c>
      <c r="H349">
        <v>220</v>
      </c>
      <c r="I349">
        <v>13</v>
      </c>
      <c r="J349" s="3">
        <v>949</v>
      </c>
      <c r="K349">
        <v>1.23</v>
      </c>
      <c r="L349">
        <v>2190</v>
      </c>
      <c r="M349">
        <f>Registros[[#This Row],[salario]]*0.06</f>
        <v>131.4</v>
      </c>
      <c r="N349">
        <f>Registros[[#This Row],[salario]]*5%</f>
        <v>109.5</v>
      </c>
      <c r="O349">
        <f>IF(Registros[[#This Row],[idade]]&lt;18,311.43,IF(Registros[[#This Row],[idade]]&lt;=25,488.58,IF(Registros[[#This Row],[idade]]&lt;=50,772.77,850.05)))</f>
        <v>772.77</v>
      </c>
      <c r="P349">
        <f>IF(Registros[[#This Row],[idade]]&lt;18,23.99,IF(Registros[[#This Row],[idade]]&lt;=25,49.9,IF(Registros[[#This Row],[idade]]&lt;=50,145.2,175.45)))</f>
        <v>145.19999999999999</v>
      </c>
      <c r="Q349">
        <v>3</v>
      </c>
      <c r="R349">
        <v>8</v>
      </c>
      <c r="S349">
        <v>3</v>
      </c>
      <c r="T349">
        <v>2</v>
      </c>
      <c r="U349" t="s">
        <v>2</v>
      </c>
      <c r="V349" t="s">
        <v>19</v>
      </c>
    </row>
    <row r="350" spans="1:22" x14ac:dyDescent="0.3">
      <c r="A350">
        <v>349</v>
      </c>
      <c r="B350">
        <v>73891760126</v>
      </c>
      <c r="C350">
        <v>4</v>
      </c>
      <c r="D350" s="1">
        <v>35392</v>
      </c>
      <c r="E350" s="3">
        <f>2023-YEAR(Registros[[#This Row],[data_nascimento]])</f>
        <v>27</v>
      </c>
      <c r="F350" s="1">
        <v>43161</v>
      </c>
      <c r="H350">
        <v>220</v>
      </c>
      <c r="I350">
        <v>9</v>
      </c>
      <c r="J350" s="3">
        <v>1384.5</v>
      </c>
      <c r="K350">
        <v>13.530000000000001</v>
      </c>
      <c r="L350">
        <v>4615</v>
      </c>
      <c r="M350">
        <f>Registros[[#This Row],[salario]]*0.06</f>
        <v>276.89999999999998</v>
      </c>
      <c r="N350">
        <v>400</v>
      </c>
      <c r="O350">
        <f>IF(Registros[[#This Row],[idade]]&lt;18,311.43,IF(Registros[[#This Row],[idade]]&lt;=25,488.58,IF(Registros[[#This Row],[idade]]&lt;=50,772.77,850.05)))</f>
        <v>772.77</v>
      </c>
      <c r="P350">
        <f>IF(Registros[[#This Row],[idade]]&lt;18,23.99,IF(Registros[[#This Row],[idade]]&lt;=25,49.9,IF(Registros[[#This Row],[idade]]&lt;=50,145.2,175.45)))</f>
        <v>145.19999999999999</v>
      </c>
      <c r="Q350">
        <v>5</v>
      </c>
      <c r="R350">
        <v>3</v>
      </c>
      <c r="T350">
        <v>2</v>
      </c>
      <c r="U350" t="s">
        <v>3</v>
      </c>
      <c r="V350" t="s">
        <v>18</v>
      </c>
    </row>
    <row r="351" spans="1:22" x14ac:dyDescent="0.3">
      <c r="A351">
        <v>350</v>
      </c>
      <c r="B351">
        <v>82982632186</v>
      </c>
      <c r="C351">
        <v>6</v>
      </c>
      <c r="D351" s="1">
        <v>35979</v>
      </c>
      <c r="E351" s="3">
        <f>2023-YEAR(Registros[[#This Row],[data_nascimento]])</f>
        <v>25</v>
      </c>
      <c r="F351" s="1">
        <v>43161</v>
      </c>
      <c r="H351">
        <v>220</v>
      </c>
      <c r="I351">
        <v>10</v>
      </c>
      <c r="J351" s="3">
        <v>2399.6666666666665</v>
      </c>
      <c r="K351">
        <v>20.91</v>
      </c>
      <c r="L351">
        <v>7199</v>
      </c>
      <c r="M351">
        <f>Registros[[#This Row],[salario]]*0.06</f>
        <v>431.94</v>
      </c>
      <c r="N351">
        <v>400</v>
      </c>
      <c r="O351">
        <f>IF(Registros[[#This Row],[idade]]&lt;18,311.43,IF(Registros[[#This Row],[idade]]&lt;=25,488.58,IF(Registros[[#This Row],[idade]]&lt;=50,772.77,850.05)))</f>
        <v>488.58</v>
      </c>
      <c r="P351">
        <f>IF(Registros[[#This Row],[idade]]&lt;18,23.99,IF(Registros[[#This Row],[idade]]&lt;=25,49.9,IF(Registros[[#This Row],[idade]]&lt;=50,145.2,175.45)))</f>
        <v>49.9</v>
      </c>
      <c r="Q351">
        <v>2</v>
      </c>
      <c r="R351">
        <v>14</v>
      </c>
      <c r="T351">
        <v>2</v>
      </c>
      <c r="U351" t="s">
        <v>3</v>
      </c>
      <c r="V351" t="s">
        <v>19</v>
      </c>
    </row>
    <row r="352" spans="1:22" x14ac:dyDescent="0.3">
      <c r="A352">
        <v>351</v>
      </c>
      <c r="B352">
        <v>90807417176</v>
      </c>
      <c r="C352">
        <v>4</v>
      </c>
      <c r="D352" s="1">
        <v>31274</v>
      </c>
      <c r="E352" s="3">
        <f>2023-YEAR(Registros[[#This Row],[data_nascimento]])</f>
        <v>38</v>
      </c>
      <c r="F352" s="1">
        <v>43161</v>
      </c>
      <c r="H352">
        <v>220</v>
      </c>
      <c r="I352">
        <v>2</v>
      </c>
      <c r="J352" s="3">
        <v>433.26666666666665</v>
      </c>
      <c r="K352">
        <v>2.46</v>
      </c>
      <c r="L352">
        <v>6499</v>
      </c>
      <c r="N352">
        <v>400</v>
      </c>
      <c r="O352">
        <f>IF(Registros[[#This Row],[idade]]&lt;18,311.43,IF(Registros[[#This Row],[idade]]&lt;=25,488.58,IF(Registros[[#This Row],[idade]]&lt;=50,772.77,850.05)))</f>
        <v>772.77</v>
      </c>
      <c r="P352">
        <f>IF(Registros[[#This Row],[idade]]&lt;18,23.99,IF(Registros[[#This Row],[idade]]&lt;=25,49.9,IF(Registros[[#This Row],[idade]]&lt;=50,145.2,175.45)))</f>
        <v>145.19999999999999</v>
      </c>
      <c r="Q352">
        <v>5</v>
      </c>
      <c r="R352">
        <v>23</v>
      </c>
      <c r="T352">
        <v>2</v>
      </c>
      <c r="U352" t="s">
        <v>3</v>
      </c>
      <c r="V352" t="s">
        <v>22</v>
      </c>
    </row>
    <row r="353" spans="1:22" x14ac:dyDescent="0.3">
      <c r="A353">
        <v>352</v>
      </c>
      <c r="B353">
        <v>40871691567</v>
      </c>
      <c r="C353">
        <v>4</v>
      </c>
      <c r="D353" s="1">
        <v>31886</v>
      </c>
      <c r="E353" s="3">
        <f>2023-YEAR(Registros[[#This Row],[data_nascimento]])</f>
        <v>36</v>
      </c>
      <c r="F353" s="1">
        <v>43161</v>
      </c>
      <c r="H353">
        <v>220</v>
      </c>
      <c r="I353">
        <v>3</v>
      </c>
      <c r="J353" s="3">
        <v>914.8</v>
      </c>
      <c r="K353">
        <v>18.45</v>
      </c>
      <c r="L353">
        <v>9148</v>
      </c>
      <c r="N353">
        <v>400</v>
      </c>
      <c r="O353">
        <f>IF(Registros[[#This Row],[idade]]&lt;18,311.43,IF(Registros[[#This Row],[idade]]&lt;=25,488.58,IF(Registros[[#This Row],[idade]]&lt;=50,772.77,850.05)))</f>
        <v>772.77</v>
      </c>
      <c r="P353">
        <f>IF(Registros[[#This Row],[idade]]&lt;18,23.99,IF(Registros[[#This Row],[idade]]&lt;=25,49.9,IF(Registros[[#This Row],[idade]]&lt;=50,145.2,175.45)))</f>
        <v>145.19999999999999</v>
      </c>
      <c r="Q353">
        <v>4</v>
      </c>
      <c r="R353">
        <v>8</v>
      </c>
      <c r="T353">
        <v>3</v>
      </c>
      <c r="U353" t="s">
        <v>3</v>
      </c>
      <c r="V353" t="s">
        <v>19</v>
      </c>
    </row>
    <row r="354" spans="1:22" x14ac:dyDescent="0.3">
      <c r="A354">
        <v>353</v>
      </c>
      <c r="B354">
        <v>57726085862</v>
      </c>
      <c r="C354">
        <v>7</v>
      </c>
      <c r="D354" s="1">
        <v>31713</v>
      </c>
      <c r="E354" s="3">
        <f>2023-YEAR(Registros[[#This Row],[data_nascimento]])</f>
        <v>37</v>
      </c>
      <c r="F354" s="1">
        <v>43161</v>
      </c>
      <c r="H354">
        <v>220</v>
      </c>
      <c r="I354">
        <v>2</v>
      </c>
      <c r="J354" s="3">
        <v>458.73333333333335</v>
      </c>
      <c r="K354">
        <v>3.69</v>
      </c>
      <c r="L354">
        <v>6881</v>
      </c>
      <c r="N354">
        <v>400</v>
      </c>
      <c r="O354">
        <f>IF(Registros[[#This Row],[idade]]&lt;18,311.43,IF(Registros[[#This Row],[idade]]&lt;=25,488.58,IF(Registros[[#This Row],[idade]]&lt;=50,772.77,850.05)))</f>
        <v>772.77</v>
      </c>
      <c r="P354">
        <f>IF(Registros[[#This Row],[idade]]&lt;18,23.99,IF(Registros[[#This Row],[idade]]&lt;=25,49.9,IF(Registros[[#This Row],[idade]]&lt;=50,145.2,175.45)))</f>
        <v>145.19999999999999</v>
      </c>
      <c r="Q354">
        <v>4</v>
      </c>
      <c r="R354">
        <v>3</v>
      </c>
      <c r="T354">
        <v>3</v>
      </c>
      <c r="U354" t="s">
        <v>2</v>
      </c>
      <c r="V354" t="s">
        <v>22</v>
      </c>
    </row>
    <row r="355" spans="1:22" x14ac:dyDescent="0.3">
      <c r="A355">
        <v>354</v>
      </c>
      <c r="B355">
        <v>84966836195</v>
      </c>
      <c r="C355">
        <v>4</v>
      </c>
      <c r="D355" s="1">
        <v>31450</v>
      </c>
      <c r="E355" s="3">
        <f>2023-YEAR(Registros[[#This Row],[data_nascimento]])</f>
        <v>37</v>
      </c>
      <c r="F355" s="1">
        <v>43161</v>
      </c>
      <c r="H355">
        <v>220</v>
      </c>
      <c r="I355">
        <v>7</v>
      </c>
      <c r="J355" s="3">
        <v>399.23333333333335</v>
      </c>
      <c r="K355">
        <v>2.46</v>
      </c>
      <c r="L355">
        <v>1711</v>
      </c>
      <c r="N355">
        <v>400</v>
      </c>
      <c r="O355">
        <f>IF(Registros[[#This Row],[idade]]&lt;18,311.43,IF(Registros[[#This Row],[idade]]&lt;=25,488.58,IF(Registros[[#This Row],[idade]]&lt;=50,772.77,850.05)))</f>
        <v>772.77</v>
      </c>
      <c r="P355">
        <f>IF(Registros[[#This Row],[idade]]&lt;18,23.99,IF(Registros[[#This Row],[idade]]&lt;=25,49.9,IF(Registros[[#This Row],[idade]]&lt;=50,145.2,175.45)))</f>
        <v>145.19999999999999</v>
      </c>
      <c r="Q355">
        <v>2</v>
      </c>
      <c r="R355">
        <v>18</v>
      </c>
      <c r="T355">
        <v>3</v>
      </c>
      <c r="U355" t="s">
        <v>2</v>
      </c>
      <c r="V355" t="s">
        <v>19</v>
      </c>
    </row>
    <row r="356" spans="1:22" x14ac:dyDescent="0.3">
      <c r="A356">
        <v>355</v>
      </c>
      <c r="B356">
        <v>78934028404</v>
      </c>
      <c r="C356">
        <v>7</v>
      </c>
      <c r="D356" s="1">
        <v>33477</v>
      </c>
      <c r="E356" s="3">
        <f>2023-YEAR(Registros[[#This Row],[data_nascimento]])</f>
        <v>32</v>
      </c>
      <c r="F356" s="1">
        <v>43161</v>
      </c>
      <c r="H356">
        <v>220</v>
      </c>
      <c r="I356">
        <v>5</v>
      </c>
      <c r="J356" s="3">
        <v>353.5</v>
      </c>
      <c r="K356">
        <v>4.92</v>
      </c>
      <c r="L356">
        <v>2121</v>
      </c>
      <c r="N356">
        <v>400</v>
      </c>
      <c r="O356">
        <f>IF(Registros[[#This Row],[idade]]&lt;18,311.43,IF(Registros[[#This Row],[idade]]&lt;=25,488.58,IF(Registros[[#This Row],[idade]]&lt;=50,772.77,850.05)))</f>
        <v>772.77</v>
      </c>
      <c r="P356">
        <f>IF(Registros[[#This Row],[idade]]&lt;18,23.99,IF(Registros[[#This Row],[idade]]&lt;=25,49.9,IF(Registros[[#This Row],[idade]]&lt;=50,145.2,175.45)))</f>
        <v>145.19999999999999</v>
      </c>
      <c r="Q356">
        <v>1</v>
      </c>
      <c r="R356">
        <v>4</v>
      </c>
      <c r="T356">
        <v>3</v>
      </c>
      <c r="U356" t="s">
        <v>2</v>
      </c>
      <c r="V356" t="s">
        <v>19</v>
      </c>
    </row>
    <row r="357" spans="1:22" x14ac:dyDescent="0.3">
      <c r="A357">
        <v>356</v>
      </c>
      <c r="B357">
        <v>79480500443</v>
      </c>
      <c r="C357">
        <v>5</v>
      </c>
      <c r="D357" s="1">
        <v>27990</v>
      </c>
      <c r="E357" s="3">
        <f>2023-YEAR(Registros[[#This Row],[data_nascimento]])</f>
        <v>47</v>
      </c>
      <c r="F357" s="1">
        <v>43161</v>
      </c>
      <c r="G357" s="1">
        <v>43466</v>
      </c>
      <c r="H357">
        <v>220</v>
      </c>
      <c r="I357">
        <v>17</v>
      </c>
      <c r="J357" s="3">
        <v>1054</v>
      </c>
      <c r="K357">
        <v>3.69</v>
      </c>
      <c r="L357">
        <v>1860</v>
      </c>
      <c r="N357">
        <v>400</v>
      </c>
      <c r="O357">
        <f>IF(Registros[[#This Row],[idade]]&lt;18,311.43,IF(Registros[[#This Row],[idade]]&lt;=25,488.58,IF(Registros[[#This Row],[idade]]&lt;=50,772.77,850.05)))</f>
        <v>772.77</v>
      </c>
      <c r="P357">
        <f>IF(Registros[[#This Row],[idade]]&lt;18,23.99,IF(Registros[[#This Row],[idade]]&lt;=25,49.9,IF(Registros[[#This Row],[idade]]&lt;=50,145.2,175.45)))</f>
        <v>145.19999999999999</v>
      </c>
      <c r="Q357">
        <v>1</v>
      </c>
      <c r="R357">
        <v>12</v>
      </c>
      <c r="S357">
        <v>2</v>
      </c>
      <c r="T357">
        <v>2</v>
      </c>
      <c r="U357" t="s">
        <v>3</v>
      </c>
      <c r="V357" t="s">
        <v>21</v>
      </c>
    </row>
    <row r="358" spans="1:22" x14ac:dyDescent="0.3">
      <c r="A358">
        <v>357</v>
      </c>
      <c r="B358">
        <v>57339811958</v>
      </c>
      <c r="C358">
        <v>5</v>
      </c>
      <c r="D358" s="1">
        <v>37609</v>
      </c>
      <c r="E358" s="3">
        <f>2023-YEAR(Registros[[#This Row],[data_nascimento]])</f>
        <v>21</v>
      </c>
      <c r="F358" s="1">
        <v>43161</v>
      </c>
      <c r="G358" s="1">
        <v>43466</v>
      </c>
      <c r="H358">
        <v>220</v>
      </c>
      <c r="I358">
        <v>9</v>
      </c>
      <c r="J358" s="3">
        <v>500.40000000000003</v>
      </c>
      <c r="K358">
        <v>24.6</v>
      </c>
      <c r="L358">
        <v>1668</v>
      </c>
      <c r="N358">
        <v>400</v>
      </c>
      <c r="O358">
        <f>IF(Registros[[#This Row],[idade]]&lt;18,311.43,IF(Registros[[#This Row],[idade]]&lt;=25,488.58,IF(Registros[[#This Row],[idade]]&lt;=50,772.77,850.05)))</f>
        <v>488.58</v>
      </c>
      <c r="P358">
        <f>IF(Registros[[#This Row],[idade]]&lt;18,23.99,IF(Registros[[#This Row],[idade]]&lt;=25,49.9,IF(Registros[[#This Row],[idade]]&lt;=50,145.2,175.45)))</f>
        <v>49.9</v>
      </c>
      <c r="Q358">
        <v>3</v>
      </c>
      <c r="R358">
        <v>2</v>
      </c>
      <c r="S358">
        <v>2</v>
      </c>
      <c r="T358">
        <v>3</v>
      </c>
      <c r="U358" t="s">
        <v>3</v>
      </c>
      <c r="V358" t="s">
        <v>19</v>
      </c>
    </row>
    <row r="359" spans="1:22" x14ac:dyDescent="0.3">
      <c r="A359">
        <v>358</v>
      </c>
      <c r="B359">
        <v>79898980928</v>
      </c>
      <c r="C359">
        <v>6</v>
      </c>
      <c r="D359" s="1">
        <v>30220</v>
      </c>
      <c r="E359" s="3">
        <f>2023-YEAR(Registros[[#This Row],[data_nascimento]])</f>
        <v>41</v>
      </c>
      <c r="F359" s="1">
        <v>43189</v>
      </c>
      <c r="H359">
        <v>220</v>
      </c>
      <c r="I359">
        <v>2</v>
      </c>
      <c r="J359" s="3">
        <v>106.2</v>
      </c>
      <c r="K359">
        <v>20.91</v>
      </c>
      <c r="L359">
        <v>1593</v>
      </c>
      <c r="M359">
        <f>Registros[[#This Row],[salario]]*0.06</f>
        <v>95.58</v>
      </c>
      <c r="N359">
        <f>Registros[[#This Row],[salario]]*5%</f>
        <v>79.650000000000006</v>
      </c>
      <c r="O359">
        <f>IF(Registros[[#This Row],[idade]]&lt;18,311.43,IF(Registros[[#This Row],[idade]]&lt;=25,488.58,IF(Registros[[#This Row],[idade]]&lt;=50,772.77,850.05)))</f>
        <v>772.77</v>
      </c>
      <c r="P359">
        <f>IF(Registros[[#This Row],[idade]]&lt;18,23.99,IF(Registros[[#This Row],[idade]]&lt;=25,49.9,IF(Registros[[#This Row],[idade]]&lt;=50,145.2,175.45)))</f>
        <v>145.19999999999999</v>
      </c>
      <c r="Q359">
        <v>3</v>
      </c>
      <c r="R359">
        <v>5</v>
      </c>
      <c r="T359">
        <v>3</v>
      </c>
      <c r="U359" t="s">
        <v>2</v>
      </c>
      <c r="V359" t="s">
        <v>22</v>
      </c>
    </row>
    <row r="360" spans="1:22" x14ac:dyDescent="0.3">
      <c r="A360">
        <v>359</v>
      </c>
      <c r="B360">
        <v>47426965790</v>
      </c>
      <c r="C360">
        <v>4</v>
      </c>
      <c r="D360" s="1">
        <v>30732</v>
      </c>
      <c r="E360" s="3">
        <f>2023-YEAR(Registros[[#This Row],[data_nascimento]])</f>
        <v>39</v>
      </c>
      <c r="F360" s="1">
        <v>43189</v>
      </c>
      <c r="H360">
        <v>220</v>
      </c>
      <c r="I360">
        <v>20</v>
      </c>
      <c r="J360" s="3">
        <v>2536.6666666666665</v>
      </c>
      <c r="K360">
        <v>15.99</v>
      </c>
      <c r="L360">
        <v>3805</v>
      </c>
      <c r="M360">
        <f>Registros[[#This Row],[salario]]*0.06</f>
        <v>228.29999999999998</v>
      </c>
      <c r="N360">
        <f>Registros[[#This Row],[salario]]*5%</f>
        <v>190.25</v>
      </c>
      <c r="O360">
        <f>IF(Registros[[#This Row],[idade]]&lt;18,311.43,IF(Registros[[#This Row],[idade]]&lt;=25,488.58,IF(Registros[[#This Row],[idade]]&lt;=50,772.77,850.05)))</f>
        <v>772.77</v>
      </c>
      <c r="P360">
        <f>IF(Registros[[#This Row],[idade]]&lt;18,23.99,IF(Registros[[#This Row],[idade]]&lt;=25,49.9,IF(Registros[[#This Row],[idade]]&lt;=50,145.2,175.45)))</f>
        <v>145.19999999999999</v>
      </c>
      <c r="Q360">
        <v>4</v>
      </c>
      <c r="R360">
        <v>12</v>
      </c>
      <c r="T360">
        <v>3</v>
      </c>
      <c r="U360" t="s">
        <v>2</v>
      </c>
      <c r="V360" t="s">
        <v>19</v>
      </c>
    </row>
    <row r="361" spans="1:22" x14ac:dyDescent="0.3">
      <c r="A361">
        <v>360</v>
      </c>
      <c r="B361">
        <v>56670203809</v>
      </c>
      <c r="C361">
        <v>4</v>
      </c>
      <c r="D361" s="1">
        <v>33849</v>
      </c>
      <c r="E361" s="3">
        <f>2023-YEAR(Registros[[#This Row],[data_nascimento]])</f>
        <v>31</v>
      </c>
      <c r="F361" s="1">
        <v>43189</v>
      </c>
      <c r="H361">
        <v>220</v>
      </c>
      <c r="I361">
        <v>14</v>
      </c>
      <c r="J361" s="3">
        <v>2091.1333333333332</v>
      </c>
      <c r="K361">
        <v>6.15</v>
      </c>
      <c r="L361">
        <v>4481</v>
      </c>
      <c r="M361">
        <f>Registros[[#This Row],[salario]]*0.06</f>
        <v>268.86</v>
      </c>
      <c r="N361">
        <f>Registros[[#This Row],[salario]]*5%</f>
        <v>224.05</v>
      </c>
      <c r="O361">
        <f>IF(Registros[[#This Row],[idade]]&lt;18,311.43,IF(Registros[[#This Row],[idade]]&lt;=25,488.58,IF(Registros[[#This Row],[idade]]&lt;=50,772.77,850.05)))</f>
        <v>772.77</v>
      </c>
      <c r="P361">
        <f>IF(Registros[[#This Row],[idade]]&lt;18,23.99,IF(Registros[[#This Row],[idade]]&lt;=25,49.9,IF(Registros[[#This Row],[idade]]&lt;=50,145.2,175.45)))</f>
        <v>145.19999999999999</v>
      </c>
      <c r="Q361">
        <v>5</v>
      </c>
      <c r="R361">
        <v>16</v>
      </c>
      <c r="T361">
        <v>2</v>
      </c>
      <c r="U361" t="s">
        <v>2</v>
      </c>
      <c r="V361" t="s">
        <v>19</v>
      </c>
    </row>
    <row r="362" spans="1:22" x14ac:dyDescent="0.3">
      <c r="A362">
        <v>361</v>
      </c>
      <c r="B362">
        <v>93850614145</v>
      </c>
      <c r="C362">
        <v>6</v>
      </c>
      <c r="D362" s="1">
        <v>30682</v>
      </c>
      <c r="E362" s="3">
        <f>2023-YEAR(Registros[[#This Row],[data_nascimento]])</f>
        <v>39</v>
      </c>
      <c r="F362" s="1">
        <v>43189</v>
      </c>
      <c r="H362">
        <v>220</v>
      </c>
      <c r="I362">
        <v>2</v>
      </c>
      <c r="J362" s="3">
        <v>398.06666666666666</v>
      </c>
      <c r="K362">
        <v>20.91</v>
      </c>
      <c r="L362">
        <v>5971</v>
      </c>
      <c r="M362">
        <v>180</v>
      </c>
      <c r="O362">
        <f>IF(Registros[[#This Row],[idade]]&lt;18,311.43,IF(Registros[[#This Row],[idade]]&lt;=25,488.58,IF(Registros[[#This Row],[idade]]&lt;=50,772.77,850.05)))</f>
        <v>772.77</v>
      </c>
      <c r="P362">
        <f>IF(Registros[[#This Row],[idade]]&lt;18,23.99,IF(Registros[[#This Row],[idade]]&lt;=25,49.9,IF(Registros[[#This Row],[idade]]&lt;=50,145.2,175.45)))</f>
        <v>145.19999999999999</v>
      </c>
      <c r="Q362">
        <v>4</v>
      </c>
      <c r="R362">
        <v>3</v>
      </c>
      <c r="T362">
        <v>3</v>
      </c>
      <c r="U362" t="s">
        <v>2</v>
      </c>
      <c r="V362" t="s">
        <v>19</v>
      </c>
    </row>
    <row r="363" spans="1:22" x14ac:dyDescent="0.3">
      <c r="A363">
        <v>362</v>
      </c>
      <c r="B363">
        <v>84992604858</v>
      </c>
      <c r="C363">
        <v>4</v>
      </c>
      <c r="D363" s="1">
        <v>37156</v>
      </c>
      <c r="E363" s="3">
        <f>2023-YEAR(Registros[[#This Row],[data_nascimento]])</f>
        <v>22</v>
      </c>
      <c r="F363" s="1">
        <v>43189</v>
      </c>
      <c r="H363">
        <v>220</v>
      </c>
      <c r="I363">
        <v>10</v>
      </c>
      <c r="J363" s="3">
        <v>1028</v>
      </c>
      <c r="K363">
        <v>6.15</v>
      </c>
      <c r="L363">
        <v>3084</v>
      </c>
      <c r="M363">
        <v>180</v>
      </c>
      <c r="O363">
        <f>IF(Registros[[#This Row],[idade]]&lt;18,311.43,IF(Registros[[#This Row],[idade]]&lt;=25,488.58,IF(Registros[[#This Row],[idade]]&lt;=50,772.77,850.05)))</f>
        <v>488.58</v>
      </c>
      <c r="P363">
        <f>IF(Registros[[#This Row],[idade]]&lt;18,23.99,IF(Registros[[#This Row],[idade]]&lt;=25,49.9,IF(Registros[[#This Row],[idade]]&lt;=50,145.2,175.45)))</f>
        <v>49.9</v>
      </c>
      <c r="Q363">
        <v>2</v>
      </c>
      <c r="R363">
        <v>25</v>
      </c>
      <c r="T363">
        <v>3</v>
      </c>
      <c r="U363" t="s">
        <v>2</v>
      </c>
      <c r="V363" t="s">
        <v>19</v>
      </c>
    </row>
    <row r="364" spans="1:22" x14ac:dyDescent="0.3">
      <c r="A364">
        <v>363</v>
      </c>
      <c r="B364">
        <v>12618922475</v>
      </c>
      <c r="C364">
        <v>5</v>
      </c>
      <c r="D364" s="1">
        <v>32067</v>
      </c>
      <c r="E364" s="3">
        <f>2023-YEAR(Registros[[#This Row],[data_nascimento]])</f>
        <v>36</v>
      </c>
      <c r="F364" s="1">
        <v>43189</v>
      </c>
      <c r="H364">
        <v>220</v>
      </c>
      <c r="I364">
        <v>2</v>
      </c>
      <c r="J364" s="3">
        <v>513.66666666666663</v>
      </c>
      <c r="K364">
        <v>19.68</v>
      </c>
      <c r="L364">
        <v>7705</v>
      </c>
      <c r="M364">
        <v>180</v>
      </c>
      <c r="O364">
        <f>IF(Registros[[#This Row],[idade]]&lt;18,311.43,IF(Registros[[#This Row],[idade]]&lt;=25,488.58,IF(Registros[[#This Row],[idade]]&lt;=50,772.77,850.05)))</f>
        <v>772.77</v>
      </c>
      <c r="P364">
        <f>IF(Registros[[#This Row],[idade]]&lt;18,23.99,IF(Registros[[#This Row],[idade]]&lt;=25,49.9,IF(Registros[[#This Row],[idade]]&lt;=50,145.2,175.45)))</f>
        <v>145.19999999999999</v>
      </c>
      <c r="Q364">
        <v>3</v>
      </c>
      <c r="R364">
        <v>11</v>
      </c>
      <c r="T364">
        <v>2</v>
      </c>
      <c r="U364" t="s">
        <v>3</v>
      </c>
      <c r="V364" t="s">
        <v>21</v>
      </c>
    </row>
    <row r="365" spans="1:22" x14ac:dyDescent="0.3">
      <c r="A365">
        <v>364</v>
      </c>
      <c r="B365">
        <v>16533226270</v>
      </c>
      <c r="C365">
        <v>4</v>
      </c>
      <c r="D365" s="1">
        <v>31000</v>
      </c>
      <c r="E365" s="3">
        <f>2023-YEAR(Registros[[#This Row],[data_nascimento]])</f>
        <v>39</v>
      </c>
      <c r="F365" s="1">
        <v>43189</v>
      </c>
      <c r="H365">
        <v>220</v>
      </c>
      <c r="I365">
        <v>7</v>
      </c>
      <c r="J365" s="3">
        <v>1794.1000000000001</v>
      </c>
      <c r="K365">
        <v>4.92</v>
      </c>
      <c r="L365">
        <v>7689</v>
      </c>
      <c r="M365">
        <v>180</v>
      </c>
      <c r="O365">
        <f>IF(Registros[[#This Row],[idade]]&lt;18,311.43,IF(Registros[[#This Row],[idade]]&lt;=25,488.58,IF(Registros[[#This Row],[idade]]&lt;=50,772.77,850.05)))</f>
        <v>772.77</v>
      </c>
      <c r="P365">
        <f>IF(Registros[[#This Row],[idade]]&lt;18,23.99,IF(Registros[[#This Row],[idade]]&lt;=25,49.9,IF(Registros[[#This Row],[idade]]&lt;=50,145.2,175.45)))</f>
        <v>145.19999999999999</v>
      </c>
      <c r="Q365">
        <v>5</v>
      </c>
      <c r="R365">
        <v>14</v>
      </c>
      <c r="T365">
        <v>3</v>
      </c>
      <c r="U365" t="s">
        <v>3</v>
      </c>
      <c r="V365" t="s">
        <v>21</v>
      </c>
    </row>
    <row r="366" spans="1:22" x14ac:dyDescent="0.3">
      <c r="A366">
        <v>365</v>
      </c>
      <c r="B366">
        <v>42215410943</v>
      </c>
      <c r="C366">
        <v>7</v>
      </c>
      <c r="D366" s="1">
        <v>27854</v>
      </c>
      <c r="E366" s="3">
        <f>2023-YEAR(Registros[[#This Row],[data_nascimento]])</f>
        <v>47</v>
      </c>
      <c r="F366" s="1">
        <v>43189</v>
      </c>
      <c r="H366">
        <v>220</v>
      </c>
      <c r="I366">
        <v>16</v>
      </c>
      <c r="J366" s="3">
        <v>2619.1999999999998</v>
      </c>
      <c r="K366">
        <v>12.3</v>
      </c>
      <c r="L366">
        <v>4911</v>
      </c>
      <c r="M366">
        <v>180</v>
      </c>
      <c r="O366">
        <f>IF(Registros[[#This Row],[idade]]&lt;18,311.43,IF(Registros[[#This Row],[idade]]&lt;=25,488.58,IF(Registros[[#This Row],[idade]]&lt;=50,772.77,850.05)))</f>
        <v>772.77</v>
      </c>
      <c r="P366">
        <f>IF(Registros[[#This Row],[idade]]&lt;18,23.99,IF(Registros[[#This Row],[idade]]&lt;=25,49.9,IF(Registros[[#This Row],[idade]]&lt;=50,145.2,175.45)))</f>
        <v>145.19999999999999</v>
      </c>
      <c r="Q366">
        <v>2</v>
      </c>
      <c r="R366">
        <v>14</v>
      </c>
      <c r="T366">
        <v>2</v>
      </c>
      <c r="U366" t="s">
        <v>2</v>
      </c>
      <c r="V366" t="s">
        <v>19</v>
      </c>
    </row>
    <row r="367" spans="1:22" x14ac:dyDescent="0.3">
      <c r="A367">
        <v>366</v>
      </c>
      <c r="B367">
        <v>89490890022</v>
      </c>
      <c r="C367">
        <v>6</v>
      </c>
      <c r="D367" s="1">
        <v>32703</v>
      </c>
      <c r="E367" s="3">
        <f>2023-YEAR(Registros[[#This Row],[data_nascimento]])</f>
        <v>34</v>
      </c>
      <c r="F367" s="1">
        <v>43189</v>
      </c>
      <c r="H367">
        <v>220</v>
      </c>
      <c r="I367">
        <v>15</v>
      </c>
      <c r="J367" s="3">
        <v>3811</v>
      </c>
      <c r="K367">
        <v>13.530000000000001</v>
      </c>
      <c r="L367">
        <v>7622</v>
      </c>
      <c r="M367">
        <v>180</v>
      </c>
      <c r="O367">
        <f>IF(Registros[[#This Row],[idade]]&lt;18,311.43,IF(Registros[[#This Row],[idade]]&lt;=25,488.58,IF(Registros[[#This Row],[idade]]&lt;=50,772.77,850.05)))</f>
        <v>772.77</v>
      </c>
      <c r="P367">
        <f>IF(Registros[[#This Row],[idade]]&lt;18,23.99,IF(Registros[[#This Row],[idade]]&lt;=25,49.9,IF(Registros[[#This Row],[idade]]&lt;=50,145.2,175.45)))</f>
        <v>145.19999999999999</v>
      </c>
      <c r="Q367">
        <v>3</v>
      </c>
      <c r="R367">
        <v>15</v>
      </c>
      <c r="T367">
        <v>3</v>
      </c>
      <c r="U367" t="s">
        <v>3</v>
      </c>
      <c r="V367" t="s">
        <v>22</v>
      </c>
    </row>
    <row r="368" spans="1:22" x14ac:dyDescent="0.3">
      <c r="A368">
        <v>367</v>
      </c>
      <c r="B368">
        <v>55758289433</v>
      </c>
      <c r="C368">
        <v>5</v>
      </c>
      <c r="D368" s="1">
        <v>32063</v>
      </c>
      <c r="E368" s="3">
        <f>2023-YEAR(Registros[[#This Row],[data_nascimento]])</f>
        <v>36</v>
      </c>
      <c r="F368" s="1">
        <v>43189</v>
      </c>
      <c r="H368">
        <v>220</v>
      </c>
      <c r="I368">
        <v>6</v>
      </c>
      <c r="J368" s="3">
        <v>737</v>
      </c>
      <c r="K368">
        <v>24.6</v>
      </c>
      <c r="L368">
        <v>3685</v>
      </c>
      <c r="M368">
        <v>180</v>
      </c>
      <c r="O368">
        <f>IF(Registros[[#This Row],[idade]]&lt;18,311.43,IF(Registros[[#This Row],[idade]]&lt;=25,488.58,IF(Registros[[#This Row],[idade]]&lt;=50,772.77,850.05)))</f>
        <v>772.77</v>
      </c>
      <c r="P368">
        <f>IF(Registros[[#This Row],[idade]]&lt;18,23.99,IF(Registros[[#This Row],[idade]]&lt;=25,49.9,IF(Registros[[#This Row],[idade]]&lt;=50,145.2,175.45)))</f>
        <v>145.19999999999999</v>
      </c>
      <c r="Q368">
        <v>1</v>
      </c>
      <c r="R368">
        <v>23</v>
      </c>
      <c r="T368">
        <v>3</v>
      </c>
      <c r="U368" t="s">
        <v>2</v>
      </c>
      <c r="V368" t="s">
        <v>22</v>
      </c>
    </row>
    <row r="369" spans="1:22" x14ac:dyDescent="0.3">
      <c r="A369">
        <v>368</v>
      </c>
      <c r="B369">
        <v>57731069128</v>
      </c>
      <c r="C369">
        <v>5</v>
      </c>
      <c r="D369" s="1">
        <v>33898</v>
      </c>
      <c r="E369" s="3">
        <f>2023-YEAR(Registros[[#This Row],[data_nascimento]])</f>
        <v>31</v>
      </c>
      <c r="F369" s="1">
        <v>43189</v>
      </c>
      <c r="H369">
        <v>220</v>
      </c>
      <c r="I369">
        <v>3</v>
      </c>
      <c r="J369" s="3">
        <v>988.3</v>
      </c>
      <c r="K369">
        <v>11.07</v>
      </c>
      <c r="L369">
        <v>9883</v>
      </c>
      <c r="M369">
        <v>180</v>
      </c>
      <c r="O369">
        <f>IF(Registros[[#This Row],[idade]]&lt;18,311.43,IF(Registros[[#This Row],[idade]]&lt;=25,488.58,IF(Registros[[#This Row],[idade]]&lt;=50,772.77,850.05)))</f>
        <v>772.77</v>
      </c>
      <c r="P369">
        <f>IF(Registros[[#This Row],[idade]]&lt;18,23.99,IF(Registros[[#This Row],[idade]]&lt;=25,49.9,IF(Registros[[#This Row],[idade]]&lt;=50,145.2,175.45)))</f>
        <v>145.19999999999999</v>
      </c>
      <c r="Q369">
        <v>3</v>
      </c>
      <c r="R369">
        <v>15</v>
      </c>
      <c r="T369">
        <v>2</v>
      </c>
      <c r="U369" t="s">
        <v>2</v>
      </c>
      <c r="V369" t="s">
        <v>19</v>
      </c>
    </row>
    <row r="370" spans="1:22" x14ac:dyDescent="0.3">
      <c r="A370">
        <v>369</v>
      </c>
      <c r="B370">
        <v>97097177244</v>
      </c>
      <c r="C370">
        <v>7</v>
      </c>
      <c r="D370" s="1">
        <v>30539</v>
      </c>
      <c r="E370" s="3">
        <f>2023-YEAR(Registros[[#This Row],[data_nascimento]])</f>
        <v>40</v>
      </c>
      <c r="F370" s="1">
        <v>43189</v>
      </c>
      <c r="H370">
        <v>220</v>
      </c>
      <c r="I370">
        <v>12</v>
      </c>
      <c r="J370" s="3">
        <v>3766</v>
      </c>
      <c r="K370">
        <v>1.23</v>
      </c>
      <c r="L370">
        <v>9415</v>
      </c>
      <c r="M370">
        <v>180</v>
      </c>
      <c r="O370">
        <f>IF(Registros[[#This Row],[idade]]&lt;18,311.43,IF(Registros[[#This Row],[idade]]&lt;=25,488.58,IF(Registros[[#This Row],[idade]]&lt;=50,772.77,850.05)))</f>
        <v>772.77</v>
      </c>
      <c r="P370">
        <f>IF(Registros[[#This Row],[idade]]&lt;18,23.99,IF(Registros[[#This Row],[idade]]&lt;=25,49.9,IF(Registros[[#This Row],[idade]]&lt;=50,145.2,175.45)))</f>
        <v>145.19999999999999</v>
      </c>
      <c r="Q370">
        <v>2</v>
      </c>
      <c r="R370">
        <v>4</v>
      </c>
      <c r="T370">
        <v>2</v>
      </c>
      <c r="U370" t="s">
        <v>2</v>
      </c>
      <c r="V370" t="s">
        <v>21</v>
      </c>
    </row>
    <row r="371" spans="1:22" x14ac:dyDescent="0.3">
      <c r="A371">
        <v>370</v>
      </c>
      <c r="B371">
        <v>52988686030</v>
      </c>
      <c r="C371">
        <v>4</v>
      </c>
      <c r="D371" s="1">
        <v>29580</v>
      </c>
      <c r="E371" s="3">
        <f>2023-YEAR(Registros[[#This Row],[data_nascimento]])</f>
        <v>43</v>
      </c>
      <c r="F371" s="1">
        <v>43189</v>
      </c>
      <c r="H371">
        <v>220</v>
      </c>
      <c r="I371">
        <v>14</v>
      </c>
      <c r="J371" s="3">
        <v>3912.0666666666666</v>
      </c>
      <c r="K371">
        <v>4.92</v>
      </c>
      <c r="L371">
        <v>8383</v>
      </c>
      <c r="M371">
        <v>180</v>
      </c>
      <c r="O371">
        <f>IF(Registros[[#This Row],[idade]]&lt;18,311.43,IF(Registros[[#This Row],[idade]]&lt;=25,488.58,IF(Registros[[#This Row],[idade]]&lt;=50,772.77,850.05)))</f>
        <v>772.77</v>
      </c>
      <c r="P371">
        <f>IF(Registros[[#This Row],[idade]]&lt;18,23.99,IF(Registros[[#This Row],[idade]]&lt;=25,49.9,IF(Registros[[#This Row],[idade]]&lt;=50,145.2,175.45)))</f>
        <v>145.19999999999999</v>
      </c>
      <c r="Q371">
        <v>3</v>
      </c>
      <c r="R371">
        <v>9</v>
      </c>
      <c r="T371">
        <v>3</v>
      </c>
      <c r="U371" t="s">
        <v>3</v>
      </c>
      <c r="V371" t="s">
        <v>19</v>
      </c>
    </row>
    <row r="372" spans="1:22" x14ac:dyDescent="0.3">
      <c r="A372">
        <v>371</v>
      </c>
      <c r="B372">
        <v>63032579535</v>
      </c>
      <c r="C372">
        <v>5</v>
      </c>
      <c r="D372" s="1">
        <v>35634</v>
      </c>
      <c r="E372" s="3">
        <f>2023-YEAR(Registros[[#This Row],[data_nascimento]])</f>
        <v>26</v>
      </c>
      <c r="F372" s="1">
        <v>43189</v>
      </c>
      <c r="H372">
        <v>220</v>
      </c>
      <c r="I372">
        <v>9</v>
      </c>
      <c r="J372" s="3">
        <v>2410.8000000000002</v>
      </c>
      <c r="K372">
        <v>9.84</v>
      </c>
      <c r="L372">
        <v>8036</v>
      </c>
      <c r="M372">
        <v>180</v>
      </c>
      <c r="O372">
        <f>IF(Registros[[#This Row],[idade]]&lt;18,311.43,IF(Registros[[#This Row],[idade]]&lt;=25,488.58,IF(Registros[[#This Row],[idade]]&lt;=50,772.77,850.05)))</f>
        <v>772.77</v>
      </c>
      <c r="P372">
        <f>IF(Registros[[#This Row],[idade]]&lt;18,23.99,IF(Registros[[#This Row],[idade]]&lt;=25,49.9,IF(Registros[[#This Row],[idade]]&lt;=50,145.2,175.45)))</f>
        <v>145.19999999999999</v>
      </c>
      <c r="Q372">
        <v>1</v>
      </c>
      <c r="R372">
        <v>22</v>
      </c>
      <c r="T372">
        <v>2</v>
      </c>
      <c r="U372" t="s">
        <v>2</v>
      </c>
      <c r="V372" t="s">
        <v>19</v>
      </c>
    </row>
    <row r="373" spans="1:22" x14ac:dyDescent="0.3">
      <c r="A373">
        <v>372</v>
      </c>
      <c r="B373">
        <v>98294241526</v>
      </c>
      <c r="C373">
        <v>4</v>
      </c>
      <c r="D373" s="1">
        <v>28251</v>
      </c>
      <c r="E373" s="3">
        <f>2023-YEAR(Registros[[#This Row],[data_nascimento]])</f>
        <v>46</v>
      </c>
      <c r="F373" s="1">
        <v>43189</v>
      </c>
      <c r="H373">
        <v>220</v>
      </c>
      <c r="J373" s="3">
        <v>0</v>
      </c>
      <c r="K373">
        <v>19.68</v>
      </c>
      <c r="L373">
        <v>8395</v>
      </c>
      <c r="M373">
        <v>180</v>
      </c>
      <c r="O373">
        <f>IF(Registros[[#This Row],[idade]]&lt;18,311.43,IF(Registros[[#This Row],[idade]]&lt;=25,488.58,IF(Registros[[#This Row],[idade]]&lt;=50,772.77,850.05)))</f>
        <v>772.77</v>
      </c>
      <c r="P373">
        <f>IF(Registros[[#This Row],[idade]]&lt;18,23.99,IF(Registros[[#This Row],[idade]]&lt;=25,49.9,IF(Registros[[#This Row],[idade]]&lt;=50,145.2,175.45)))</f>
        <v>145.19999999999999</v>
      </c>
      <c r="Q373">
        <v>1</v>
      </c>
      <c r="R373">
        <v>24</v>
      </c>
      <c r="T373">
        <v>2</v>
      </c>
      <c r="U373" t="s">
        <v>2</v>
      </c>
      <c r="V373" t="s">
        <v>21</v>
      </c>
    </row>
    <row r="374" spans="1:22" x14ac:dyDescent="0.3">
      <c r="A374">
        <v>373</v>
      </c>
      <c r="B374">
        <v>83659917263</v>
      </c>
      <c r="C374">
        <v>6</v>
      </c>
      <c r="D374" s="1">
        <v>33828</v>
      </c>
      <c r="E374" s="3">
        <f>2023-YEAR(Registros[[#This Row],[data_nascimento]])</f>
        <v>31</v>
      </c>
      <c r="F374" s="1">
        <v>43189</v>
      </c>
      <c r="H374">
        <v>220</v>
      </c>
      <c r="J374" s="3">
        <v>0</v>
      </c>
      <c r="K374">
        <v>18.45</v>
      </c>
      <c r="L374">
        <v>3412</v>
      </c>
      <c r="M374">
        <v>180</v>
      </c>
      <c r="O374">
        <f>IF(Registros[[#This Row],[idade]]&lt;18,311.43,IF(Registros[[#This Row],[idade]]&lt;=25,488.58,IF(Registros[[#This Row],[idade]]&lt;=50,772.77,850.05)))</f>
        <v>772.77</v>
      </c>
      <c r="P374">
        <f>IF(Registros[[#This Row],[idade]]&lt;18,23.99,IF(Registros[[#This Row],[idade]]&lt;=25,49.9,IF(Registros[[#This Row],[idade]]&lt;=50,145.2,175.45)))</f>
        <v>145.19999999999999</v>
      </c>
      <c r="Q374">
        <v>5</v>
      </c>
      <c r="R374">
        <v>11</v>
      </c>
      <c r="T374">
        <v>3</v>
      </c>
      <c r="U374" t="s">
        <v>2</v>
      </c>
      <c r="V374" t="s">
        <v>19</v>
      </c>
    </row>
    <row r="375" spans="1:22" x14ac:dyDescent="0.3">
      <c r="A375">
        <v>374</v>
      </c>
      <c r="B375">
        <v>40651501004</v>
      </c>
      <c r="C375">
        <v>7</v>
      </c>
      <c r="D375" s="1">
        <v>29145</v>
      </c>
      <c r="E375" s="3">
        <f>2023-YEAR(Registros[[#This Row],[data_nascimento]])</f>
        <v>44</v>
      </c>
      <c r="F375" s="1">
        <v>43189</v>
      </c>
      <c r="H375">
        <v>220</v>
      </c>
      <c r="J375" s="3">
        <v>0</v>
      </c>
      <c r="K375">
        <v>3.69</v>
      </c>
      <c r="L375">
        <v>5635</v>
      </c>
      <c r="M375">
        <v>180</v>
      </c>
      <c r="O375">
        <f>IF(Registros[[#This Row],[idade]]&lt;18,311.43,IF(Registros[[#This Row],[idade]]&lt;=25,488.58,IF(Registros[[#This Row],[idade]]&lt;=50,772.77,850.05)))</f>
        <v>772.77</v>
      </c>
      <c r="P375">
        <f>IF(Registros[[#This Row],[idade]]&lt;18,23.99,IF(Registros[[#This Row],[idade]]&lt;=25,49.9,IF(Registros[[#This Row],[idade]]&lt;=50,145.2,175.45)))</f>
        <v>145.19999999999999</v>
      </c>
      <c r="Q375">
        <v>5</v>
      </c>
      <c r="R375">
        <v>16</v>
      </c>
      <c r="T375">
        <v>3</v>
      </c>
      <c r="U375" t="s">
        <v>2</v>
      </c>
      <c r="V375" t="s">
        <v>21</v>
      </c>
    </row>
    <row r="376" spans="1:22" x14ac:dyDescent="0.3">
      <c r="A376">
        <v>375</v>
      </c>
      <c r="B376">
        <v>79538164647</v>
      </c>
      <c r="C376">
        <v>6</v>
      </c>
      <c r="D376" s="1">
        <v>31487</v>
      </c>
      <c r="E376" s="3">
        <f>2023-YEAR(Registros[[#This Row],[data_nascimento]])</f>
        <v>37</v>
      </c>
      <c r="F376" s="1">
        <v>43189</v>
      </c>
      <c r="H376">
        <v>220</v>
      </c>
      <c r="J376" s="3">
        <v>0</v>
      </c>
      <c r="K376">
        <v>2.46</v>
      </c>
      <c r="L376">
        <v>6675</v>
      </c>
      <c r="M376">
        <v>180</v>
      </c>
      <c r="O376">
        <f>IF(Registros[[#This Row],[idade]]&lt;18,311.43,IF(Registros[[#This Row],[idade]]&lt;=25,488.58,IF(Registros[[#This Row],[idade]]&lt;=50,772.77,850.05)))</f>
        <v>772.77</v>
      </c>
      <c r="P376">
        <f>IF(Registros[[#This Row],[idade]]&lt;18,23.99,IF(Registros[[#This Row],[idade]]&lt;=25,49.9,IF(Registros[[#This Row],[idade]]&lt;=50,145.2,175.45)))</f>
        <v>145.19999999999999</v>
      </c>
      <c r="Q376">
        <v>4</v>
      </c>
      <c r="R376">
        <v>23</v>
      </c>
      <c r="T376">
        <v>2</v>
      </c>
      <c r="U376" t="s">
        <v>3</v>
      </c>
      <c r="V376" t="s">
        <v>22</v>
      </c>
    </row>
    <row r="377" spans="1:22" x14ac:dyDescent="0.3">
      <c r="A377">
        <v>376</v>
      </c>
      <c r="B377">
        <v>52527140062</v>
      </c>
      <c r="C377">
        <v>4</v>
      </c>
      <c r="D377" s="1">
        <v>32496</v>
      </c>
      <c r="E377" s="3">
        <f>2023-YEAR(Registros[[#This Row],[data_nascimento]])</f>
        <v>35</v>
      </c>
      <c r="F377" s="1">
        <v>43189</v>
      </c>
      <c r="H377">
        <v>220</v>
      </c>
      <c r="J377" s="3">
        <v>0</v>
      </c>
      <c r="K377">
        <v>17.22</v>
      </c>
      <c r="L377">
        <v>9104</v>
      </c>
      <c r="M377">
        <v>180</v>
      </c>
      <c r="O377">
        <f>IF(Registros[[#This Row],[idade]]&lt;18,311.43,IF(Registros[[#This Row],[idade]]&lt;=25,488.58,IF(Registros[[#This Row],[idade]]&lt;=50,772.77,850.05)))</f>
        <v>772.77</v>
      </c>
      <c r="P377">
        <f>IF(Registros[[#This Row],[idade]]&lt;18,23.99,IF(Registros[[#This Row],[idade]]&lt;=25,49.9,IF(Registros[[#This Row],[idade]]&lt;=50,145.2,175.45)))</f>
        <v>145.19999999999999</v>
      </c>
      <c r="Q377">
        <v>2</v>
      </c>
      <c r="R377">
        <v>11</v>
      </c>
      <c r="T377">
        <v>3</v>
      </c>
      <c r="U377" t="s">
        <v>2</v>
      </c>
      <c r="V377" t="s">
        <v>22</v>
      </c>
    </row>
    <row r="378" spans="1:22" x14ac:dyDescent="0.3">
      <c r="A378">
        <v>377</v>
      </c>
      <c r="B378">
        <v>81344594148</v>
      </c>
      <c r="C378">
        <v>4</v>
      </c>
      <c r="D378" s="1">
        <v>34455</v>
      </c>
      <c r="E378" s="3">
        <f>2023-YEAR(Registros[[#This Row],[data_nascimento]])</f>
        <v>29</v>
      </c>
      <c r="F378" s="1">
        <v>43189</v>
      </c>
      <c r="H378">
        <v>220</v>
      </c>
      <c r="J378" s="3">
        <v>0</v>
      </c>
      <c r="K378">
        <v>1.23</v>
      </c>
      <c r="L378">
        <v>6975</v>
      </c>
      <c r="M378">
        <v>180</v>
      </c>
      <c r="O378">
        <f>IF(Registros[[#This Row],[idade]]&lt;18,311.43,IF(Registros[[#This Row],[idade]]&lt;=25,488.58,IF(Registros[[#This Row],[idade]]&lt;=50,772.77,850.05)))</f>
        <v>772.77</v>
      </c>
      <c r="P378">
        <f>IF(Registros[[#This Row],[idade]]&lt;18,23.99,IF(Registros[[#This Row],[idade]]&lt;=25,49.9,IF(Registros[[#This Row],[idade]]&lt;=50,145.2,175.45)))</f>
        <v>145.19999999999999</v>
      </c>
      <c r="Q378">
        <v>3</v>
      </c>
      <c r="R378">
        <v>19</v>
      </c>
      <c r="T378">
        <v>3</v>
      </c>
      <c r="U378" t="s">
        <v>2</v>
      </c>
      <c r="V378" t="s">
        <v>19</v>
      </c>
    </row>
    <row r="379" spans="1:22" x14ac:dyDescent="0.3">
      <c r="A379">
        <v>378</v>
      </c>
      <c r="B379">
        <v>57488217553</v>
      </c>
      <c r="C379">
        <v>5</v>
      </c>
      <c r="D379" s="1">
        <v>31097</v>
      </c>
      <c r="E379" s="3">
        <f>2023-YEAR(Registros[[#This Row],[data_nascimento]])</f>
        <v>38</v>
      </c>
      <c r="F379" s="1">
        <v>43189</v>
      </c>
      <c r="H379">
        <v>220</v>
      </c>
      <c r="J379" s="3">
        <v>0</v>
      </c>
      <c r="K379">
        <v>13.530000000000001</v>
      </c>
      <c r="L379">
        <v>8815</v>
      </c>
      <c r="M379">
        <v>180</v>
      </c>
      <c r="O379">
        <f>IF(Registros[[#This Row],[idade]]&lt;18,311.43,IF(Registros[[#This Row],[idade]]&lt;=25,488.58,IF(Registros[[#This Row],[idade]]&lt;=50,772.77,850.05)))</f>
        <v>772.77</v>
      </c>
      <c r="P379">
        <f>IF(Registros[[#This Row],[idade]]&lt;18,23.99,IF(Registros[[#This Row],[idade]]&lt;=25,49.9,IF(Registros[[#This Row],[idade]]&lt;=50,145.2,175.45)))</f>
        <v>145.19999999999999</v>
      </c>
      <c r="Q379">
        <v>5</v>
      </c>
      <c r="R379">
        <v>8</v>
      </c>
      <c r="T379">
        <v>2</v>
      </c>
      <c r="U379" t="s">
        <v>2</v>
      </c>
      <c r="V379" t="s">
        <v>21</v>
      </c>
    </row>
    <row r="380" spans="1:22" x14ac:dyDescent="0.3">
      <c r="A380">
        <v>379</v>
      </c>
      <c r="B380">
        <v>27619384262</v>
      </c>
      <c r="C380">
        <v>4</v>
      </c>
      <c r="D380" s="1">
        <v>31479</v>
      </c>
      <c r="E380" s="3">
        <f>2023-YEAR(Registros[[#This Row],[data_nascimento]])</f>
        <v>37</v>
      </c>
      <c r="F380" s="1">
        <v>43189</v>
      </c>
      <c r="H380">
        <v>220</v>
      </c>
      <c r="J380" s="3">
        <v>0</v>
      </c>
      <c r="K380">
        <v>9.84</v>
      </c>
      <c r="L380">
        <v>5283</v>
      </c>
      <c r="M380">
        <v>180</v>
      </c>
      <c r="O380">
        <f>IF(Registros[[#This Row],[idade]]&lt;18,311.43,IF(Registros[[#This Row],[idade]]&lt;=25,488.58,IF(Registros[[#This Row],[idade]]&lt;=50,772.77,850.05)))</f>
        <v>772.77</v>
      </c>
      <c r="P380">
        <f>IF(Registros[[#This Row],[idade]]&lt;18,23.99,IF(Registros[[#This Row],[idade]]&lt;=25,49.9,IF(Registros[[#This Row],[idade]]&lt;=50,145.2,175.45)))</f>
        <v>145.19999999999999</v>
      </c>
      <c r="Q380">
        <v>4</v>
      </c>
      <c r="R380">
        <v>19</v>
      </c>
      <c r="T380">
        <v>2</v>
      </c>
      <c r="U380" t="s">
        <v>3</v>
      </c>
      <c r="V380" t="s">
        <v>21</v>
      </c>
    </row>
    <row r="381" spans="1:22" x14ac:dyDescent="0.3">
      <c r="A381">
        <v>380</v>
      </c>
      <c r="B381">
        <v>89053779955</v>
      </c>
      <c r="C381">
        <v>5</v>
      </c>
      <c r="D381" s="1">
        <v>32039</v>
      </c>
      <c r="E381" s="3">
        <f>2023-YEAR(Registros[[#This Row],[data_nascimento]])</f>
        <v>36</v>
      </c>
      <c r="F381" s="1">
        <v>43189</v>
      </c>
      <c r="H381">
        <v>220</v>
      </c>
      <c r="J381" s="3">
        <v>0</v>
      </c>
      <c r="K381">
        <v>12.3</v>
      </c>
      <c r="L381">
        <v>4858</v>
      </c>
      <c r="M381">
        <v>180</v>
      </c>
      <c r="O381">
        <f>IF(Registros[[#This Row],[idade]]&lt;18,311.43,IF(Registros[[#This Row],[idade]]&lt;=25,488.58,IF(Registros[[#This Row],[idade]]&lt;=50,772.77,850.05)))</f>
        <v>772.77</v>
      </c>
      <c r="P381">
        <f>IF(Registros[[#This Row],[idade]]&lt;18,23.99,IF(Registros[[#This Row],[idade]]&lt;=25,49.9,IF(Registros[[#This Row],[idade]]&lt;=50,145.2,175.45)))</f>
        <v>145.19999999999999</v>
      </c>
      <c r="Q381">
        <v>3</v>
      </c>
      <c r="R381">
        <v>5</v>
      </c>
      <c r="T381">
        <v>3</v>
      </c>
      <c r="U381" t="s">
        <v>3</v>
      </c>
      <c r="V381" t="s">
        <v>18</v>
      </c>
    </row>
    <row r="382" spans="1:22" x14ac:dyDescent="0.3">
      <c r="A382">
        <v>381</v>
      </c>
      <c r="B382">
        <v>21275983331</v>
      </c>
      <c r="C382">
        <v>4</v>
      </c>
      <c r="D382" s="1">
        <v>33515</v>
      </c>
      <c r="E382" s="3">
        <f>2023-YEAR(Registros[[#This Row],[data_nascimento]])</f>
        <v>32</v>
      </c>
      <c r="F382" s="1">
        <v>43189</v>
      </c>
      <c r="H382">
        <v>220</v>
      </c>
      <c r="J382" s="3">
        <v>0</v>
      </c>
      <c r="K382">
        <v>15.99</v>
      </c>
      <c r="L382">
        <v>5468</v>
      </c>
      <c r="M382">
        <v>180</v>
      </c>
      <c r="O382">
        <f>IF(Registros[[#This Row],[idade]]&lt;18,311.43,IF(Registros[[#This Row],[idade]]&lt;=25,488.58,IF(Registros[[#This Row],[idade]]&lt;=50,772.77,850.05)))</f>
        <v>772.77</v>
      </c>
      <c r="P382">
        <f>IF(Registros[[#This Row],[idade]]&lt;18,23.99,IF(Registros[[#This Row],[idade]]&lt;=25,49.9,IF(Registros[[#This Row],[idade]]&lt;=50,145.2,175.45)))</f>
        <v>145.19999999999999</v>
      </c>
      <c r="Q382">
        <v>4</v>
      </c>
      <c r="R382">
        <v>1</v>
      </c>
      <c r="T382">
        <v>2</v>
      </c>
      <c r="U382" t="s">
        <v>2</v>
      </c>
      <c r="V382" t="s">
        <v>19</v>
      </c>
    </row>
    <row r="383" spans="1:22" x14ac:dyDescent="0.3">
      <c r="A383">
        <v>382</v>
      </c>
      <c r="B383">
        <v>44607194877</v>
      </c>
      <c r="C383">
        <v>7</v>
      </c>
      <c r="D383" s="1">
        <v>39190</v>
      </c>
      <c r="E383" s="3">
        <f>2023-YEAR(Registros[[#This Row],[data_nascimento]])</f>
        <v>16</v>
      </c>
      <c r="F383" s="1">
        <v>43189</v>
      </c>
      <c r="H383">
        <v>120</v>
      </c>
      <c r="J383" s="3">
        <v>0</v>
      </c>
      <c r="K383">
        <v>8.61</v>
      </c>
      <c r="L383">
        <v>8476</v>
      </c>
      <c r="M383">
        <v>180</v>
      </c>
      <c r="O383">
        <f>IF(Registros[[#This Row],[idade]]&lt;18,311.43,IF(Registros[[#This Row],[idade]]&lt;=25,488.58,IF(Registros[[#This Row],[idade]]&lt;=50,772.77,850.05)))</f>
        <v>311.43</v>
      </c>
      <c r="P383">
        <f>IF(Registros[[#This Row],[idade]]&lt;18,23.99,IF(Registros[[#This Row],[idade]]&lt;=25,49.9,IF(Registros[[#This Row],[idade]]&lt;=50,145.2,175.45)))</f>
        <v>23.99</v>
      </c>
      <c r="Q383">
        <v>5</v>
      </c>
      <c r="R383">
        <v>22</v>
      </c>
      <c r="T383">
        <v>2</v>
      </c>
      <c r="U383" t="s">
        <v>2</v>
      </c>
      <c r="V383" t="s">
        <v>18</v>
      </c>
    </row>
    <row r="384" spans="1:22" x14ac:dyDescent="0.3">
      <c r="A384">
        <v>383</v>
      </c>
      <c r="B384">
        <v>37616659783</v>
      </c>
      <c r="C384">
        <v>4</v>
      </c>
      <c r="D384" s="1">
        <v>30895</v>
      </c>
      <c r="E384" s="3">
        <f>2023-YEAR(Registros[[#This Row],[data_nascimento]])</f>
        <v>39</v>
      </c>
      <c r="F384" s="1">
        <v>43189</v>
      </c>
      <c r="H384">
        <v>220</v>
      </c>
      <c r="J384" s="3">
        <v>0</v>
      </c>
      <c r="K384">
        <v>12.3</v>
      </c>
      <c r="L384">
        <v>7763</v>
      </c>
      <c r="M384">
        <v>180</v>
      </c>
      <c r="O384">
        <f>IF(Registros[[#This Row],[idade]]&lt;18,311.43,IF(Registros[[#This Row],[idade]]&lt;=25,488.58,IF(Registros[[#This Row],[idade]]&lt;=50,772.77,850.05)))</f>
        <v>772.77</v>
      </c>
      <c r="P384">
        <f>IF(Registros[[#This Row],[idade]]&lt;18,23.99,IF(Registros[[#This Row],[idade]]&lt;=25,49.9,IF(Registros[[#This Row],[idade]]&lt;=50,145.2,175.45)))</f>
        <v>145.19999999999999</v>
      </c>
      <c r="Q384">
        <v>4</v>
      </c>
      <c r="R384">
        <v>12</v>
      </c>
      <c r="T384">
        <v>3</v>
      </c>
      <c r="U384" t="s">
        <v>2</v>
      </c>
      <c r="V384" t="s">
        <v>19</v>
      </c>
    </row>
    <row r="385" spans="1:22" x14ac:dyDescent="0.3">
      <c r="A385">
        <v>384</v>
      </c>
      <c r="B385">
        <v>48167875847</v>
      </c>
      <c r="C385">
        <v>6</v>
      </c>
      <c r="D385" s="1">
        <v>36165</v>
      </c>
      <c r="E385" s="3">
        <f>2023-YEAR(Registros[[#This Row],[data_nascimento]])</f>
        <v>24</v>
      </c>
      <c r="F385" s="1">
        <v>43189</v>
      </c>
      <c r="H385">
        <v>220</v>
      </c>
      <c r="J385" s="3">
        <v>0</v>
      </c>
      <c r="K385">
        <v>11.07</v>
      </c>
      <c r="L385">
        <v>4314</v>
      </c>
      <c r="M385">
        <v>180</v>
      </c>
      <c r="O385">
        <f>IF(Registros[[#This Row],[idade]]&lt;18,311.43,IF(Registros[[#This Row],[idade]]&lt;=25,488.58,IF(Registros[[#This Row],[idade]]&lt;=50,772.77,850.05)))</f>
        <v>488.58</v>
      </c>
      <c r="P385">
        <f>IF(Registros[[#This Row],[idade]]&lt;18,23.99,IF(Registros[[#This Row],[idade]]&lt;=25,49.9,IF(Registros[[#This Row],[idade]]&lt;=50,145.2,175.45)))</f>
        <v>49.9</v>
      </c>
      <c r="Q385">
        <v>4</v>
      </c>
      <c r="R385">
        <v>24</v>
      </c>
      <c r="T385">
        <v>2</v>
      </c>
      <c r="U385" t="s">
        <v>3</v>
      </c>
      <c r="V385" t="s">
        <v>19</v>
      </c>
    </row>
    <row r="386" spans="1:22" x14ac:dyDescent="0.3">
      <c r="A386">
        <v>385</v>
      </c>
      <c r="B386">
        <v>44892140360</v>
      </c>
      <c r="C386">
        <v>5</v>
      </c>
      <c r="D386" s="1">
        <v>37505</v>
      </c>
      <c r="E386" s="3">
        <f>2023-YEAR(Registros[[#This Row],[data_nascimento]])</f>
        <v>21</v>
      </c>
      <c r="F386" s="1">
        <v>43189</v>
      </c>
      <c r="H386">
        <v>220</v>
      </c>
      <c r="J386" s="3">
        <v>0</v>
      </c>
      <c r="K386">
        <v>24.6</v>
      </c>
      <c r="L386">
        <v>9744</v>
      </c>
      <c r="M386">
        <v>180</v>
      </c>
      <c r="O386">
        <f>IF(Registros[[#This Row],[idade]]&lt;18,311.43,IF(Registros[[#This Row],[idade]]&lt;=25,488.58,IF(Registros[[#This Row],[idade]]&lt;=50,772.77,850.05)))</f>
        <v>488.58</v>
      </c>
      <c r="P386">
        <f>IF(Registros[[#This Row],[idade]]&lt;18,23.99,IF(Registros[[#This Row],[idade]]&lt;=25,49.9,IF(Registros[[#This Row],[idade]]&lt;=50,145.2,175.45)))</f>
        <v>49.9</v>
      </c>
      <c r="Q386">
        <v>4</v>
      </c>
      <c r="R386">
        <v>27</v>
      </c>
      <c r="T386">
        <v>2</v>
      </c>
      <c r="U386" t="s">
        <v>3</v>
      </c>
      <c r="V386" t="s">
        <v>18</v>
      </c>
    </row>
    <row r="387" spans="1:22" x14ac:dyDescent="0.3">
      <c r="A387">
        <v>386</v>
      </c>
      <c r="B387">
        <v>17521363027</v>
      </c>
      <c r="C387">
        <v>7</v>
      </c>
      <c r="D387" s="1">
        <v>33123</v>
      </c>
      <c r="E387" s="3">
        <f>2023-YEAR(Registros[[#This Row],[data_nascimento]])</f>
        <v>33</v>
      </c>
      <c r="F387" s="1">
        <v>43189</v>
      </c>
      <c r="H387">
        <v>220</v>
      </c>
      <c r="J387" s="3">
        <v>0</v>
      </c>
      <c r="K387">
        <v>20.91</v>
      </c>
      <c r="L387">
        <v>1699</v>
      </c>
      <c r="M387">
        <v>180</v>
      </c>
      <c r="O387">
        <f>IF(Registros[[#This Row],[idade]]&lt;18,311.43,IF(Registros[[#This Row],[idade]]&lt;=25,488.58,IF(Registros[[#This Row],[idade]]&lt;=50,772.77,850.05)))</f>
        <v>772.77</v>
      </c>
      <c r="P387">
        <f>IF(Registros[[#This Row],[idade]]&lt;18,23.99,IF(Registros[[#This Row],[idade]]&lt;=25,49.9,IF(Registros[[#This Row],[idade]]&lt;=50,145.2,175.45)))</f>
        <v>145.19999999999999</v>
      </c>
      <c r="Q387">
        <v>5</v>
      </c>
      <c r="R387">
        <v>27</v>
      </c>
      <c r="T387">
        <v>2</v>
      </c>
      <c r="U387" t="s">
        <v>3</v>
      </c>
      <c r="V387" t="s">
        <v>19</v>
      </c>
    </row>
    <row r="388" spans="1:22" x14ac:dyDescent="0.3">
      <c r="A388">
        <v>387</v>
      </c>
      <c r="B388">
        <v>12312499310</v>
      </c>
      <c r="C388">
        <v>4</v>
      </c>
      <c r="D388" s="1">
        <v>29835</v>
      </c>
      <c r="E388" s="3">
        <f>2023-YEAR(Registros[[#This Row],[data_nascimento]])</f>
        <v>42</v>
      </c>
      <c r="F388" s="1">
        <v>43189</v>
      </c>
      <c r="H388">
        <v>220</v>
      </c>
      <c r="J388" s="3">
        <v>0</v>
      </c>
      <c r="K388">
        <v>19.68</v>
      </c>
      <c r="L388">
        <v>1697</v>
      </c>
      <c r="M388">
        <v>180</v>
      </c>
      <c r="O388">
        <f>IF(Registros[[#This Row],[idade]]&lt;18,311.43,IF(Registros[[#This Row],[idade]]&lt;=25,488.58,IF(Registros[[#This Row],[idade]]&lt;=50,772.77,850.05)))</f>
        <v>772.77</v>
      </c>
      <c r="P388">
        <f>IF(Registros[[#This Row],[idade]]&lt;18,23.99,IF(Registros[[#This Row],[idade]]&lt;=25,49.9,IF(Registros[[#This Row],[idade]]&lt;=50,145.2,175.45)))</f>
        <v>145.19999999999999</v>
      </c>
      <c r="Q388">
        <v>3</v>
      </c>
      <c r="R388">
        <v>17</v>
      </c>
      <c r="T388">
        <v>2</v>
      </c>
      <c r="U388" t="s">
        <v>3</v>
      </c>
      <c r="V388" t="s">
        <v>19</v>
      </c>
    </row>
    <row r="389" spans="1:22" x14ac:dyDescent="0.3">
      <c r="A389">
        <v>388</v>
      </c>
      <c r="B389">
        <v>47024642465</v>
      </c>
      <c r="C389">
        <v>4</v>
      </c>
      <c r="D389" s="1">
        <v>38246</v>
      </c>
      <c r="E389" s="3">
        <f>2023-YEAR(Registros[[#This Row],[data_nascimento]])</f>
        <v>19</v>
      </c>
      <c r="F389" s="1">
        <v>43189</v>
      </c>
      <c r="H389">
        <v>220</v>
      </c>
      <c r="J389" s="3">
        <v>0</v>
      </c>
      <c r="K389">
        <v>22.14</v>
      </c>
      <c r="L389">
        <v>1825</v>
      </c>
      <c r="M389">
        <v>180</v>
      </c>
      <c r="O389">
        <f>IF(Registros[[#This Row],[idade]]&lt;18,311.43,IF(Registros[[#This Row],[idade]]&lt;=25,488.58,IF(Registros[[#This Row],[idade]]&lt;=50,772.77,850.05)))</f>
        <v>488.58</v>
      </c>
      <c r="P389">
        <f>IF(Registros[[#This Row],[idade]]&lt;18,23.99,IF(Registros[[#This Row],[idade]]&lt;=25,49.9,IF(Registros[[#This Row],[idade]]&lt;=50,145.2,175.45)))</f>
        <v>49.9</v>
      </c>
      <c r="Q389">
        <v>1</v>
      </c>
      <c r="R389">
        <v>16</v>
      </c>
      <c r="T389">
        <v>3</v>
      </c>
      <c r="U389" t="s">
        <v>2</v>
      </c>
      <c r="V389" t="s">
        <v>22</v>
      </c>
    </row>
    <row r="390" spans="1:22" x14ac:dyDescent="0.3">
      <c r="A390">
        <v>389</v>
      </c>
      <c r="B390">
        <v>76425104429</v>
      </c>
      <c r="C390">
        <v>7</v>
      </c>
      <c r="D390" s="1">
        <v>32717</v>
      </c>
      <c r="E390" s="3">
        <f>2023-YEAR(Registros[[#This Row],[data_nascimento]])</f>
        <v>34</v>
      </c>
      <c r="F390" s="1">
        <v>43189</v>
      </c>
      <c r="H390">
        <v>220</v>
      </c>
      <c r="J390" s="3">
        <v>0</v>
      </c>
      <c r="K390">
        <v>3.69</v>
      </c>
      <c r="L390">
        <v>1950</v>
      </c>
      <c r="M390">
        <v>180</v>
      </c>
      <c r="O390">
        <f>IF(Registros[[#This Row],[idade]]&lt;18,311.43,IF(Registros[[#This Row],[idade]]&lt;=25,488.58,IF(Registros[[#This Row],[idade]]&lt;=50,772.77,850.05)))</f>
        <v>772.77</v>
      </c>
      <c r="P390">
        <f>IF(Registros[[#This Row],[idade]]&lt;18,23.99,IF(Registros[[#This Row],[idade]]&lt;=25,49.9,IF(Registros[[#This Row],[idade]]&lt;=50,145.2,175.45)))</f>
        <v>145.19999999999999</v>
      </c>
      <c r="Q390">
        <v>4</v>
      </c>
      <c r="R390">
        <v>21</v>
      </c>
      <c r="T390">
        <v>3</v>
      </c>
      <c r="U390" t="s">
        <v>2</v>
      </c>
      <c r="V390" t="s">
        <v>19</v>
      </c>
    </row>
    <row r="391" spans="1:22" x14ac:dyDescent="0.3">
      <c r="A391">
        <v>390</v>
      </c>
      <c r="B391">
        <v>77240774077</v>
      </c>
      <c r="C391">
        <v>5</v>
      </c>
      <c r="D391" s="1">
        <v>33129</v>
      </c>
      <c r="E391" s="3">
        <f>2023-YEAR(Registros[[#This Row],[data_nascimento]])</f>
        <v>33</v>
      </c>
      <c r="F391" s="1">
        <v>43189</v>
      </c>
      <c r="H391">
        <v>220</v>
      </c>
      <c r="J391" s="3">
        <v>0</v>
      </c>
      <c r="K391">
        <v>24.6</v>
      </c>
      <c r="L391">
        <v>1857</v>
      </c>
      <c r="M391">
        <v>180</v>
      </c>
      <c r="O391">
        <f>IF(Registros[[#This Row],[idade]]&lt;18,311.43,IF(Registros[[#This Row],[idade]]&lt;=25,488.58,IF(Registros[[#This Row],[idade]]&lt;=50,772.77,850.05)))</f>
        <v>772.77</v>
      </c>
      <c r="P391">
        <f>IF(Registros[[#This Row],[idade]]&lt;18,23.99,IF(Registros[[#This Row],[idade]]&lt;=25,49.9,IF(Registros[[#This Row],[idade]]&lt;=50,145.2,175.45)))</f>
        <v>145.19999999999999</v>
      </c>
      <c r="Q391">
        <v>4</v>
      </c>
      <c r="R391">
        <v>15</v>
      </c>
      <c r="T391">
        <v>3</v>
      </c>
      <c r="U391" t="s">
        <v>3</v>
      </c>
      <c r="V391" t="s">
        <v>19</v>
      </c>
    </row>
    <row r="392" spans="1:22" x14ac:dyDescent="0.3">
      <c r="A392">
        <v>391</v>
      </c>
      <c r="B392">
        <v>13405175266</v>
      </c>
      <c r="C392">
        <v>6</v>
      </c>
      <c r="D392" s="1">
        <v>36448</v>
      </c>
      <c r="E392" s="3">
        <f>2023-YEAR(Registros[[#This Row],[data_nascimento]])</f>
        <v>24</v>
      </c>
      <c r="F392" s="1">
        <v>43189</v>
      </c>
      <c r="H392">
        <v>220</v>
      </c>
      <c r="J392" s="3">
        <v>0</v>
      </c>
      <c r="K392">
        <v>13.530000000000001</v>
      </c>
      <c r="L392">
        <v>1401</v>
      </c>
      <c r="M392">
        <v>180</v>
      </c>
      <c r="O392">
        <f>IF(Registros[[#This Row],[idade]]&lt;18,311.43,IF(Registros[[#This Row],[idade]]&lt;=25,488.58,IF(Registros[[#This Row],[idade]]&lt;=50,772.77,850.05)))</f>
        <v>488.58</v>
      </c>
      <c r="P392">
        <f>IF(Registros[[#This Row],[idade]]&lt;18,23.99,IF(Registros[[#This Row],[idade]]&lt;=25,49.9,IF(Registros[[#This Row],[idade]]&lt;=50,145.2,175.45)))</f>
        <v>49.9</v>
      </c>
      <c r="Q392">
        <v>1</v>
      </c>
      <c r="R392">
        <v>6</v>
      </c>
      <c r="T392">
        <v>2</v>
      </c>
      <c r="U392" t="s">
        <v>3</v>
      </c>
      <c r="V392" t="s">
        <v>19</v>
      </c>
    </row>
    <row r="393" spans="1:22" x14ac:dyDescent="0.3">
      <c r="A393">
        <v>392</v>
      </c>
      <c r="B393">
        <v>16995037736</v>
      </c>
      <c r="C393">
        <v>6</v>
      </c>
      <c r="D393" s="1">
        <v>34360</v>
      </c>
      <c r="E393" s="3">
        <f>2023-YEAR(Registros[[#This Row],[data_nascimento]])</f>
        <v>29</v>
      </c>
      <c r="F393" s="1">
        <v>43189</v>
      </c>
      <c r="H393">
        <v>220</v>
      </c>
      <c r="J393" s="3">
        <v>0</v>
      </c>
      <c r="K393">
        <v>8.61</v>
      </c>
      <c r="L393">
        <v>1963</v>
      </c>
      <c r="M393">
        <v>180</v>
      </c>
      <c r="O393">
        <f>IF(Registros[[#This Row],[idade]]&lt;18,311.43,IF(Registros[[#This Row],[idade]]&lt;=25,488.58,IF(Registros[[#This Row],[idade]]&lt;=50,772.77,850.05)))</f>
        <v>772.77</v>
      </c>
      <c r="P393">
        <f>IF(Registros[[#This Row],[idade]]&lt;18,23.99,IF(Registros[[#This Row],[idade]]&lt;=25,49.9,IF(Registros[[#This Row],[idade]]&lt;=50,145.2,175.45)))</f>
        <v>145.19999999999999</v>
      </c>
      <c r="Q393">
        <v>2</v>
      </c>
      <c r="R393">
        <v>12</v>
      </c>
      <c r="T393">
        <v>3</v>
      </c>
      <c r="U393" t="s">
        <v>3</v>
      </c>
      <c r="V393" t="s">
        <v>18</v>
      </c>
    </row>
    <row r="394" spans="1:22" x14ac:dyDescent="0.3">
      <c r="A394">
        <v>393</v>
      </c>
      <c r="B394">
        <v>81541914903</v>
      </c>
      <c r="C394">
        <v>5</v>
      </c>
      <c r="D394" s="1">
        <v>30521</v>
      </c>
      <c r="E394" s="3">
        <f>2023-YEAR(Registros[[#This Row],[data_nascimento]])</f>
        <v>40</v>
      </c>
      <c r="F394" s="1">
        <v>43189</v>
      </c>
      <c r="H394">
        <v>220</v>
      </c>
      <c r="J394" s="3">
        <v>0</v>
      </c>
      <c r="K394">
        <v>24.6</v>
      </c>
      <c r="L394">
        <v>1875</v>
      </c>
      <c r="M394">
        <v>180</v>
      </c>
      <c r="O394">
        <f>IF(Registros[[#This Row],[idade]]&lt;18,311.43,IF(Registros[[#This Row],[idade]]&lt;=25,488.58,IF(Registros[[#This Row],[idade]]&lt;=50,772.77,850.05)))</f>
        <v>772.77</v>
      </c>
      <c r="P394">
        <f>IF(Registros[[#This Row],[idade]]&lt;18,23.99,IF(Registros[[#This Row],[idade]]&lt;=25,49.9,IF(Registros[[#This Row],[idade]]&lt;=50,145.2,175.45)))</f>
        <v>145.19999999999999</v>
      </c>
      <c r="Q394">
        <v>1</v>
      </c>
      <c r="R394">
        <v>26</v>
      </c>
      <c r="T394">
        <v>2</v>
      </c>
      <c r="U394" t="s">
        <v>3</v>
      </c>
      <c r="V394" t="s">
        <v>22</v>
      </c>
    </row>
    <row r="395" spans="1:22" x14ac:dyDescent="0.3">
      <c r="A395">
        <v>394</v>
      </c>
      <c r="B395">
        <v>19966356205</v>
      </c>
      <c r="C395">
        <v>4</v>
      </c>
      <c r="D395" s="1">
        <v>28914</v>
      </c>
      <c r="E395" s="3">
        <f>2023-YEAR(Registros[[#This Row],[data_nascimento]])</f>
        <v>44</v>
      </c>
      <c r="F395" s="1">
        <v>43189</v>
      </c>
      <c r="H395">
        <v>220</v>
      </c>
      <c r="J395" s="3">
        <v>0</v>
      </c>
      <c r="K395">
        <v>17.22</v>
      </c>
      <c r="L395">
        <v>1525</v>
      </c>
      <c r="M395">
        <v>180</v>
      </c>
      <c r="O395">
        <f>IF(Registros[[#This Row],[idade]]&lt;18,311.43,IF(Registros[[#This Row],[idade]]&lt;=25,488.58,IF(Registros[[#This Row],[idade]]&lt;=50,772.77,850.05)))</f>
        <v>772.77</v>
      </c>
      <c r="P395">
        <f>IF(Registros[[#This Row],[idade]]&lt;18,23.99,IF(Registros[[#This Row],[idade]]&lt;=25,49.9,IF(Registros[[#This Row],[idade]]&lt;=50,145.2,175.45)))</f>
        <v>145.19999999999999</v>
      </c>
      <c r="Q395">
        <v>2</v>
      </c>
      <c r="R395">
        <v>16</v>
      </c>
      <c r="T395">
        <v>3</v>
      </c>
      <c r="U395" t="s">
        <v>2</v>
      </c>
      <c r="V395" t="s">
        <v>18</v>
      </c>
    </row>
    <row r="396" spans="1:22" x14ac:dyDescent="0.3">
      <c r="A396">
        <v>395</v>
      </c>
      <c r="B396">
        <v>39090497339</v>
      </c>
      <c r="C396">
        <v>4</v>
      </c>
      <c r="D396" s="1">
        <v>35720</v>
      </c>
      <c r="E396" s="3">
        <f>2023-YEAR(Registros[[#This Row],[data_nascimento]])</f>
        <v>26</v>
      </c>
      <c r="F396" s="1">
        <v>43189</v>
      </c>
      <c r="H396">
        <v>220</v>
      </c>
      <c r="J396" s="3">
        <v>0</v>
      </c>
      <c r="K396">
        <v>2.46</v>
      </c>
      <c r="L396">
        <v>1540</v>
      </c>
      <c r="M396">
        <v>180</v>
      </c>
      <c r="O396">
        <f>IF(Registros[[#This Row],[idade]]&lt;18,311.43,IF(Registros[[#This Row],[idade]]&lt;=25,488.58,IF(Registros[[#This Row],[idade]]&lt;=50,772.77,850.05)))</f>
        <v>772.77</v>
      </c>
      <c r="P396">
        <f>IF(Registros[[#This Row],[idade]]&lt;18,23.99,IF(Registros[[#This Row],[idade]]&lt;=25,49.9,IF(Registros[[#This Row],[idade]]&lt;=50,145.2,175.45)))</f>
        <v>145.19999999999999</v>
      </c>
      <c r="Q396">
        <v>3</v>
      </c>
      <c r="R396">
        <v>26</v>
      </c>
      <c r="T396">
        <v>3</v>
      </c>
      <c r="U396" t="s">
        <v>2</v>
      </c>
      <c r="V396" t="s">
        <v>19</v>
      </c>
    </row>
    <row r="397" spans="1:22" x14ac:dyDescent="0.3">
      <c r="A397">
        <v>396</v>
      </c>
      <c r="B397">
        <v>42094727005</v>
      </c>
      <c r="C397">
        <v>4</v>
      </c>
      <c r="D397" s="1">
        <v>29927</v>
      </c>
      <c r="E397" s="3">
        <f>2023-YEAR(Registros[[#This Row],[data_nascimento]])</f>
        <v>42</v>
      </c>
      <c r="F397" s="1">
        <v>43189</v>
      </c>
      <c r="H397">
        <v>220</v>
      </c>
      <c r="J397" s="3">
        <v>0</v>
      </c>
      <c r="K397">
        <v>20.91</v>
      </c>
      <c r="L397">
        <v>2053</v>
      </c>
      <c r="M397">
        <v>180</v>
      </c>
      <c r="O397">
        <f>IF(Registros[[#This Row],[idade]]&lt;18,311.43,IF(Registros[[#This Row],[idade]]&lt;=25,488.58,IF(Registros[[#This Row],[idade]]&lt;=50,772.77,850.05)))</f>
        <v>772.77</v>
      </c>
      <c r="P397">
        <f>IF(Registros[[#This Row],[idade]]&lt;18,23.99,IF(Registros[[#This Row],[idade]]&lt;=25,49.9,IF(Registros[[#This Row],[idade]]&lt;=50,145.2,175.45)))</f>
        <v>145.19999999999999</v>
      </c>
      <c r="Q397">
        <v>2</v>
      </c>
      <c r="R397">
        <v>23</v>
      </c>
      <c r="T397">
        <v>3</v>
      </c>
      <c r="U397" t="s">
        <v>3</v>
      </c>
      <c r="V397" t="s">
        <v>21</v>
      </c>
    </row>
    <row r="398" spans="1:22" x14ac:dyDescent="0.3">
      <c r="A398">
        <v>397</v>
      </c>
      <c r="B398">
        <v>94153094861</v>
      </c>
      <c r="C398">
        <v>7</v>
      </c>
      <c r="D398" s="1">
        <v>30441</v>
      </c>
      <c r="E398" s="3">
        <f>2023-YEAR(Registros[[#This Row],[data_nascimento]])</f>
        <v>40</v>
      </c>
      <c r="F398" s="1">
        <v>43189</v>
      </c>
      <c r="H398">
        <v>220</v>
      </c>
      <c r="J398" s="3">
        <v>0</v>
      </c>
      <c r="K398">
        <v>4.92</v>
      </c>
      <c r="L398">
        <v>1622</v>
      </c>
      <c r="M398">
        <v>180</v>
      </c>
      <c r="O398">
        <f>IF(Registros[[#This Row],[idade]]&lt;18,311.43,IF(Registros[[#This Row],[idade]]&lt;=25,488.58,IF(Registros[[#This Row],[idade]]&lt;=50,772.77,850.05)))</f>
        <v>772.77</v>
      </c>
      <c r="P398">
        <f>IF(Registros[[#This Row],[idade]]&lt;18,23.99,IF(Registros[[#This Row],[idade]]&lt;=25,49.9,IF(Registros[[#This Row],[idade]]&lt;=50,145.2,175.45)))</f>
        <v>145.19999999999999</v>
      </c>
      <c r="Q398">
        <v>2</v>
      </c>
      <c r="R398">
        <v>19</v>
      </c>
      <c r="T398">
        <v>2</v>
      </c>
      <c r="U398" t="s">
        <v>2</v>
      </c>
      <c r="V398" t="s">
        <v>22</v>
      </c>
    </row>
    <row r="399" spans="1:22" x14ac:dyDescent="0.3">
      <c r="A399">
        <v>398</v>
      </c>
      <c r="B399">
        <v>15428508906</v>
      </c>
      <c r="C399">
        <v>4</v>
      </c>
      <c r="D399" s="1">
        <v>38348</v>
      </c>
      <c r="E399" s="3">
        <f>2023-YEAR(Registros[[#This Row],[data_nascimento]])</f>
        <v>19</v>
      </c>
      <c r="F399" s="1">
        <v>43189</v>
      </c>
      <c r="H399">
        <v>220</v>
      </c>
      <c r="J399" s="3">
        <v>0</v>
      </c>
      <c r="K399">
        <v>23.37</v>
      </c>
      <c r="L399">
        <v>1823</v>
      </c>
      <c r="M399">
        <v>180</v>
      </c>
      <c r="O399">
        <f>IF(Registros[[#This Row],[idade]]&lt;18,311.43,IF(Registros[[#This Row],[idade]]&lt;=25,488.58,IF(Registros[[#This Row],[idade]]&lt;=50,772.77,850.05)))</f>
        <v>488.58</v>
      </c>
      <c r="P399">
        <f>IF(Registros[[#This Row],[idade]]&lt;18,23.99,IF(Registros[[#This Row],[idade]]&lt;=25,49.9,IF(Registros[[#This Row],[idade]]&lt;=50,145.2,175.45)))</f>
        <v>49.9</v>
      </c>
      <c r="Q399">
        <v>3</v>
      </c>
      <c r="R399">
        <v>13</v>
      </c>
      <c r="T399">
        <v>2</v>
      </c>
      <c r="U399" t="s">
        <v>3</v>
      </c>
      <c r="V399" t="s">
        <v>18</v>
      </c>
    </row>
    <row r="400" spans="1:22" x14ac:dyDescent="0.3">
      <c r="A400">
        <v>399</v>
      </c>
      <c r="B400">
        <v>89371222088</v>
      </c>
      <c r="C400">
        <v>5</v>
      </c>
      <c r="D400" s="1">
        <v>27963</v>
      </c>
      <c r="E400" s="3">
        <f>2023-YEAR(Registros[[#This Row],[data_nascimento]])</f>
        <v>47</v>
      </c>
      <c r="F400" s="1">
        <v>43189</v>
      </c>
      <c r="H400">
        <v>220</v>
      </c>
      <c r="I400">
        <v>11</v>
      </c>
      <c r="J400" s="3">
        <v>596.56666666666672</v>
      </c>
      <c r="K400">
        <v>13.530000000000001</v>
      </c>
      <c r="L400">
        <v>1627</v>
      </c>
      <c r="M400">
        <v>180</v>
      </c>
      <c r="O400">
        <f>IF(Registros[[#This Row],[idade]]&lt;18,311.43,IF(Registros[[#This Row],[idade]]&lt;=25,488.58,IF(Registros[[#This Row],[idade]]&lt;=50,772.77,850.05)))</f>
        <v>772.77</v>
      </c>
      <c r="P400">
        <f>IF(Registros[[#This Row],[idade]]&lt;18,23.99,IF(Registros[[#This Row],[idade]]&lt;=25,49.9,IF(Registros[[#This Row],[idade]]&lt;=50,145.2,175.45)))</f>
        <v>145.19999999999999</v>
      </c>
      <c r="Q400">
        <v>5</v>
      </c>
      <c r="R400">
        <v>1</v>
      </c>
      <c r="T400">
        <v>3</v>
      </c>
      <c r="U400" t="s">
        <v>2</v>
      </c>
      <c r="V400" t="s">
        <v>18</v>
      </c>
    </row>
    <row r="401" spans="1:22" x14ac:dyDescent="0.3">
      <c r="A401">
        <v>400</v>
      </c>
      <c r="B401">
        <v>93151005638</v>
      </c>
      <c r="C401">
        <v>7</v>
      </c>
      <c r="D401" s="1">
        <v>36229</v>
      </c>
      <c r="E401" s="3">
        <f>2023-YEAR(Registros[[#This Row],[data_nascimento]])</f>
        <v>24</v>
      </c>
      <c r="F401" s="1">
        <v>43189</v>
      </c>
      <c r="H401">
        <v>220</v>
      </c>
      <c r="I401">
        <v>3</v>
      </c>
      <c r="J401" s="3">
        <v>213.5</v>
      </c>
      <c r="K401">
        <v>8.61</v>
      </c>
      <c r="L401">
        <v>2135</v>
      </c>
      <c r="M401">
        <v>180</v>
      </c>
      <c r="O401">
        <f>IF(Registros[[#This Row],[idade]]&lt;18,311.43,IF(Registros[[#This Row],[idade]]&lt;=25,488.58,IF(Registros[[#This Row],[idade]]&lt;=50,772.77,850.05)))</f>
        <v>488.58</v>
      </c>
      <c r="P401">
        <f>IF(Registros[[#This Row],[idade]]&lt;18,23.99,IF(Registros[[#This Row],[idade]]&lt;=25,49.9,IF(Registros[[#This Row],[idade]]&lt;=50,145.2,175.45)))</f>
        <v>49.9</v>
      </c>
      <c r="Q401">
        <v>1</v>
      </c>
      <c r="R401">
        <v>6</v>
      </c>
      <c r="T401">
        <v>2</v>
      </c>
      <c r="U401" t="s">
        <v>2</v>
      </c>
      <c r="V401" t="s">
        <v>22</v>
      </c>
    </row>
    <row r="402" spans="1:22" x14ac:dyDescent="0.3">
      <c r="A402">
        <v>401</v>
      </c>
      <c r="B402">
        <v>27592608831</v>
      </c>
      <c r="C402">
        <v>5</v>
      </c>
      <c r="D402" s="1">
        <v>30644</v>
      </c>
      <c r="E402" s="3">
        <f>2023-YEAR(Registros[[#This Row],[data_nascimento]])</f>
        <v>40</v>
      </c>
      <c r="F402" s="1">
        <v>43189</v>
      </c>
      <c r="H402">
        <v>220</v>
      </c>
      <c r="I402">
        <v>0</v>
      </c>
      <c r="J402" s="3">
        <v>0</v>
      </c>
      <c r="K402">
        <v>19.68</v>
      </c>
      <c r="L402">
        <v>1977</v>
      </c>
      <c r="M402">
        <v>180</v>
      </c>
      <c r="O402">
        <f>IF(Registros[[#This Row],[idade]]&lt;18,311.43,IF(Registros[[#This Row],[idade]]&lt;=25,488.58,IF(Registros[[#This Row],[idade]]&lt;=50,772.77,850.05)))</f>
        <v>772.77</v>
      </c>
      <c r="P402">
        <f>IF(Registros[[#This Row],[idade]]&lt;18,23.99,IF(Registros[[#This Row],[idade]]&lt;=25,49.9,IF(Registros[[#This Row],[idade]]&lt;=50,145.2,175.45)))</f>
        <v>145.19999999999999</v>
      </c>
      <c r="Q402">
        <v>4</v>
      </c>
      <c r="R402">
        <v>13</v>
      </c>
      <c r="T402">
        <v>2</v>
      </c>
      <c r="U402" t="s">
        <v>2</v>
      </c>
      <c r="V402" t="s">
        <v>21</v>
      </c>
    </row>
    <row r="403" spans="1:22" x14ac:dyDescent="0.3">
      <c r="A403">
        <v>402</v>
      </c>
      <c r="B403">
        <v>54901718918</v>
      </c>
      <c r="C403">
        <v>5</v>
      </c>
      <c r="D403" s="1">
        <v>30057</v>
      </c>
      <c r="E403" s="3">
        <f>2023-YEAR(Registros[[#This Row],[data_nascimento]])</f>
        <v>41</v>
      </c>
      <c r="F403" s="1">
        <v>43189</v>
      </c>
      <c r="H403">
        <v>220</v>
      </c>
      <c r="I403">
        <v>14</v>
      </c>
      <c r="J403" s="3">
        <v>775.6</v>
      </c>
      <c r="K403">
        <v>24.6</v>
      </c>
      <c r="L403">
        <v>1662</v>
      </c>
      <c r="M403">
        <v>180</v>
      </c>
      <c r="O403">
        <f>IF(Registros[[#This Row],[idade]]&lt;18,311.43,IF(Registros[[#This Row],[idade]]&lt;=25,488.58,IF(Registros[[#This Row],[idade]]&lt;=50,772.77,850.05)))</f>
        <v>772.77</v>
      </c>
      <c r="P403">
        <f>IF(Registros[[#This Row],[idade]]&lt;18,23.99,IF(Registros[[#This Row],[idade]]&lt;=25,49.9,IF(Registros[[#This Row],[idade]]&lt;=50,145.2,175.45)))</f>
        <v>145.19999999999999</v>
      </c>
      <c r="Q403">
        <v>5</v>
      </c>
      <c r="R403">
        <v>16</v>
      </c>
      <c r="T403">
        <v>3</v>
      </c>
      <c r="U403" t="s">
        <v>3</v>
      </c>
      <c r="V403" t="s">
        <v>18</v>
      </c>
    </row>
    <row r="404" spans="1:22" x14ac:dyDescent="0.3">
      <c r="A404">
        <v>403</v>
      </c>
      <c r="B404">
        <v>56525787478</v>
      </c>
      <c r="C404">
        <v>4</v>
      </c>
      <c r="D404" s="1">
        <v>32295</v>
      </c>
      <c r="E404" s="3">
        <f>2023-YEAR(Registros[[#This Row],[data_nascimento]])</f>
        <v>35</v>
      </c>
      <c r="F404" s="1">
        <v>43189</v>
      </c>
      <c r="H404">
        <v>220</v>
      </c>
      <c r="I404">
        <v>3</v>
      </c>
      <c r="J404" s="3">
        <v>193.90000000000003</v>
      </c>
      <c r="K404">
        <v>11.07</v>
      </c>
      <c r="L404">
        <v>1939</v>
      </c>
      <c r="M404">
        <v>180</v>
      </c>
      <c r="O404">
        <f>IF(Registros[[#This Row],[idade]]&lt;18,311.43,IF(Registros[[#This Row],[idade]]&lt;=25,488.58,IF(Registros[[#This Row],[idade]]&lt;=50,772.77,850.05)))</f>
        <v>772.77</v>
      </c>
      <c r="P404">
        <f>IF(Registros[[#This Row],[idade]]&lt;18,23.99,IF(Registros[[#This Row],[idade]]&lt;=25,49.9,IF(Registros[[#This Row],[idade]]&lt;=50,145.2,175.45)))</f>
        <v>145.19999999999999</v>
      </c>
      <c r="Q404">
        <v>4</v>
      </c>
      <c r="R404">
        <v>3</v>
      </c>
      <c r="T404">
        <v>2</v>
      </c>
      <c r="U404" t="s">
        <v>3</v>
      </c>
      <c r="V404" t="s">
        <v>19</v>
      </c>
    </row>
    <row r="405" spans="1:22" x14ac:dyDescent="0.3">
      <c r="A405">
        <v>404</v>
      </c>
      <c r="B405">
        <v>40097297025</v>
      </c>
      <c r="C405">
        <v>4</v>
      </c>
      <c r="D405" s="1">
        <v>31219</v>
      </c>
      <c r="E405" s="3">
        <f>2023-YEAR(Registros[[#This Row],[data_nascimento]])</f>
        <v>38</v>
      </c>
      <c r="F405" s="1">
        <v>43189</v>
      </c>
      <c r="H405">
        <v>220</v>
      </c>
      <c r="I405">
        <v>16</v>
      </c>
      <c r="J405" s="3">
        <v>1099.7333333333333</v>
      </c>
      <c r="K405">
        <v>23.37</v>
      </c>
      <c r="L405">
        <v>2062</v>
      </c>
      <c r="M405">
        <v>180</v>
      </c>
      <c r="O405">
        <f>IF(Registros[[#This Row],[idade]]&lt;18,311.43,IF(Registros[[#This Row],[idade]]&lt;=25,488.58,IF(Registros[[#This Row],[idade]]&lt;=50,772.77,850.05)))</f>
        <v>772.77</v>
      </c>
      <c r="P405">
        <f>IF(Registros[[#This Row],[idade]]&lt;18,23.99,IF(Registros[[#This Row],[idade]]&lt;=25,49.9,IF(Registros[[#This Row],[idade]]&lt;=50,145.2,175.45)))</f>
        <v>145.19999999999999</v>
      </c>
      <c r="Q405">
        <v>1</v>
      </c>
      <c r="R405">
        <v>23</v>
      </c>
      <c r="T405">
        <v>2</v>
      </c>
      <c r="U405" t="s">
        <v>3</v>
      </c>
      <c r="V405" t="s">
        <v>19</v>
      </c>
    </row>
    <row r="406" spans="1:22" x14ac:dyDescent="0.3">
      <c r="A406">
        <v>405</v>
      </c>
      <c r="B406">
        <v>23110287030</v>
      </c>
      <c r="C406">
        <v>6</v>
      </c>
      <c r="D406" s="1">
        <v>34215</v>
      </c>
      <c r="E406" s="3">
        <f>2023-YEAR(Registros[[#This Row],[data_nascimento]])</f>
        <v>30</v>
      </c>
      <c r="F406" s="1">
        <v>43189</v>
      </c>
      <c r="H406">
        <v>220</v>
      </c>
      <c r="I406">
        <v>12</v>
      </c>
      <c r="J406" s="3">
        <v>731.6</v>
      </c>
      <c r="K406">
        <v>1.23</v>
      </c>
      <c r="L406">
        <v>1829</v>
      </c>
      <c r="M406">
        <v>180</v>
      </c>
      <c r="O406">
        <f>IF(Registros[[#This Row],[idade]]&lt;18,311.43,IF(Registros[[#This Row],[idade]]&lt;=25,488.58,IF(Registros[[#This Row],[idade]]&lt;=50,772.77,850.05)))</f>
        <v>772.77</v>
      </c>
      <c r="P406">
        <f>IF(Registros[[#This Row],[idade]]&lt;18,23.99,IF(Registros[[#This Row],[idade]]&lt;=25,49.9,IF(Registros[[#This Row],[idade]]&lt;=50,145.2,175.45)))</f>
        <v>145.19999999999999</v>
      </c>
      <c r="Q406">
        <v>2</v>
      </c>
      <c r="R406">
        <v>20</v>
      </c>
      <c r="T406">
        <v>2</v>
      </c>
      <c r="U406" t="s">
        <v>2</v>
      </c>
      <c r="V406" t="s">
        <v>18</v>
      </c>
    </row>
    <row r="407" spans="1:22" x14ac:dyDescent="0.3">
      <c r="A407">
        <v>406</v>
      </c>
      <c r="B407">
        <v>31582903416</v>
      </c>
      <c r="C407">
        <v>5</v>
      </c>
      <c r="D407" s="1">
        <v>38325</v>
      </c>
      <c r="E407" s="3">
        <f>2023-YEAR(Registros[[#This Row],[data_nascimento]])</f>
        <v>19</v>
      </c>
      <c r="F407" s="1">
        <v>43189</v>
      </c>
      <c r="H407">
        <v>220</v>
      </c>
      <c r="I407">
        <v>5</v>
      </c>
      <c r="J407" s="3">
        <v>309.83333333333337</v>
      </c>
      <c r="K407">
        <v>3.69</v>
      </c>
      <c r="L407">
        <v>1859</v>
      </c>
      <c r="M407">
        <v>180</v>
      </c>
      <c r="O407">
        <f>IF(Registros[[#This Row],[idade]]&lt;18,311.43,IF(Registros[[#This Row],[idade]]&lt;=25,488.58,IF(Registros[[#This Row],[idade]]&lt;=50,772.77,850.05)))</f>
        <v>488.58</v>
      </c>
      <c r="P407">
        <f>IF(Registros[[#This Row],[idade]]&lt;18,23.99,IF(Registros[[#This Row],[idade]]&lt;=25,49.9,IF(Registros[[#This Row],[idade]]&lt;=50,145.2,175.45)))</f>
        <v>49.9</v>
      </c>
      <c r="Q407">
        <v>5</v>
      </c>
      <c r="R407">
        <v>14</v>
      </c>
      <c r="T407">
        <v>2</v>
      </c>
      <c r="U407" t="s">
        <v>3</v>
      </c>
      <c r="V407" t="s">
        <v>21</v>
      </c>
    </row>
    <row r="408" spans="1:22" x14ac:dyDescent="0.3">
      <c r="A408">
        <v>407</v>
      </c>
      <c r="B408">
        <v>78598762975</v>
      </c>
      <c r="C408">
        <v>5</v>
      </c>
      <c r="D408" s="1">
        <v>32856</v>
      </c>
      <c r="E408" s="3">
        <f>2023-YEAR(Registros[[#This Row],[data_nascimento]])</f>
        <v>34</v>
      </c>
      <c r="F408" s="1">
        <v>43189</v>
      </c>
      <c r="H408">
        <v>220</v>
      </c>
      <c r="I408">
        <v>15</v>
      </c>
      <c r="J408" s="3">
        <v>662</v>
      </c>
      <c r="K408">
        <v>11.07</v>
      </c>
      <c r="L408">
        <v>1324</v>
      </c>
      <c r="M408">
        <v>180</v>
      </c>
      <c r="O408">
        <f>IF(Registros[[#This Row],[idade]]&lt;18,311.43,IF(Registros[[#This Row],[idade]]&lt;=25,488.58,IF(Registros[[#This Row],[idade]]&lt;=50,772.77,850.05)))</f>
        <v>772.77</v>
      </c>
      <c r="P408">
        <f>IF(Registros[[#This Row],[idade]]&lt;18,23.99,IF(Registros[[#This Row],[idade]]&lt;=25,49.9,IF(Registros[[#This Row],[idade]]&lt;=50,145.2,175.45)))</f>
        <v>145.19999999999999</v>
      </c>
      <c r="Q408">
        <v>1</v>
      </c>
      <c r="R408">
        <v>25</v>
      </c>
      <c r="T408">
        <v>2</v>
      </c>
      <c r="U408" t="s">
        <v>2</v>
      </c>
      <c r="V408" t="s">
        <v>19</v>
      </c>
    </row>
    <row r="409" spans="1:22" x14ac:dyDescent="0.3">
      <c r="A409">
        <v>408</v>
      </c>
      <c r="B409">
        <v>82336753611</v>
      </c>
      <c r="C409">
        <v>5</v>
      </c>
      <c r="D409" s="1">
        <v>29068</v>
      </c>
      <c r="E409" s="3">
        <f>2023-YEAR(Registros[[#This Row],[data_nascimento]])</f>
        <v>44</v>
      </c>
      <c r="F409" s="1">
        <v>43189</v>
      </c>
      <c r="H409">
        <v>220</v>
      </c>
      <c r="I409">
        <v>16</v>
      </c>
      <c r="J409" s="3">
        <v>917.86666666666667</v>
      </c>
      <c r="K409">
        <v>1.23</v>
      </c>
      <c r="L409">
        <v>1721</v>
      </c>
      <c r="M409">
        <v>180</v>
      </c>
      <c r="O409">
        <f>IF(Registros[[#This Row],[idade]]&lt;18,311.43,IF(Registros[[#This Row],[idade]]&lt;=25,488.58,IF(Registros[[#This Row],[idade]]&lt;=50,772.77,850.05)))</f>
        <v>772.77</v>
      </c>
      <c r="P409">
        <f>IF(Registros[[#This Row],[idade]]&lt;18,23.99,IF(Registros[[#This Row],[idade]]&lt;=25,49.9,IF(Registros[[#This Row],[idade]]&lt;=50,145.2,175.45)))</f>
        <v>145.19999999999999</v>
      </c>
      <c r="Q409">
        <v>3</v>
      </c>
      <c r="R409">
        <v>12</v>
      </c>
      <c r="T409">
        <v>3</v>
      </c>
      <c r="U409" t="s">
        <v>2</v>
      </c>
      <c r="V409" t="s">
        <v>22</v>
      </c>
    </row>
    <row r="410" spans="1:22" x14ac:dyDescent="0.3">
      <c r="A410">
        <v>409</v>
      </c>
      <c r="B410">
        <v>55564792827</v>
      </c>
      <c r="C410">
        <v>6</v>
      </c>
      <c r="D410" s="1">
        <v>32069</v>
      </c>
      <c r="E410" s="3">
        <f>2023-YEAR(Registros[[#This Row],[data_nascimento]])</f>
        <v>36</v>
      </c>
      <c r="F410" s="1">
        <v>43201</v>
      </c>
      <c r="H410">
        <v>220</v>
      </c>
      <c r="I410">
        <v>9</v>
      </c>
      <c r="J410" s="3">
        <v>1143.8999999999999</v>
      </c>
      <c r="K410">
        <v>5.64</v>
      </c>
      <c r="L410">
        <v>3813</v>
      </c>
      <c r="M410">
        <f>Registros[[#This Row],[salario]]*0.06</f>
        <v>228.78</v>
      </c>
      <c r="N410">
        <f>Registros[[#This Row],[salario]]*5%</f>
        <v>190.65</v>
      </c>
      <c r="O410">
        <f>IF(Registros[[#This Row],[idade]]&lt;18,311.43,IF(Registros[[#This Row],[idade]]&lt;=25,488.58,IF(Registros[[#This Row],[idade]]&lt;=50,772.77,850.05)))</f>
        <v>772.77</v>
      </c>
      <c r="P410">
        <f>IF(Registros[[#This Row],[idade]]&lt;18,23.99,IF(Registros[[#This Row],[idade]]&lt;=25,49.9,IF(Registros[[#This Row],[idade]]&lt;=50,145.2,175.45)))</f>
        <v>145.19999999999999</v>
      </c>
      <c r="Q410">
        <v>3</v>
      </c>
      <c r="R410">
        <v>8</v>
      </c>
      <c r="T410">
        <v>3</v>
      </c>
      <c r="U410" t="s">
        <v>3</v>
      </c>
      <c r="V410" t="s">
        <v>18</v>
      </c>
    </row>
    <row r="411" spans="1:22" x14ac:dyDescent="0.3">
      <c r="A411">
        <v>410</v>
      </c>
      <c r="B411">
        <v>93238092911</v>
      </c>
      <c r="C411">
        <v>7</v>
      </c>
      <c r="D411" s="1">
        <v>38727</v>
      </c>
      <c r="E411" s="3">
        <f>2023-YEAR(Registros[[#This Row],[data_nascimento]])</f>
        <v>17</v>
      </c>
      <c r="F411" s="1">
        <v>43201</v>
      </c>
      <c r="H411">
        <v>120</v>
      </c>
      <c r="I411">
        <v>11</v>
      </c>
      <c r="J411" s="3">
        <v>1934.5333333333333</v>
      </c>
      <c r="K411">
        <v>7.05</v>
      </c>
      <c r="L411">
        <v>5276</v>
      </c>
      <c r="M411">
        <f>Registros[[#This Row],[salario]]*0.06</f>
        <v>316.56</v>
      </c>
      <c r="N411">
        <f>Registros[[#This Row],[salario]]*5%</f>
        <v>263.8</v>
      </c>
      <c r="O411">
        <f>IF(Registros[[#This Row],[idade]]&lt;18,311.43,IF(Registros[[#This Row],[idade]]&lt;=25,488.58,IF(Registros[[#This Row],[idade]]&lt;=50,772.77,850.05)))</f>
        <v>311.43</v>
      </c>
      <c r="P411">
        <f>IF(Registros[[#This Row],[idade]]&lt;18,23.99,IF(Registros[[#This Row],[idade]]&lt;=25,49.9,IF(Registros[[#This Row],[idade]]&lt;=50,145.2,175.45)))</f>
        <v>23.99</v>
      </c>
      <c r="Q411">
        <v>1</v>
      </c>
      <c r="R411">
        <v>2</v>
      </c>
      <c r="T411">
        <v>3</v>
      </c>
      <c r="U411" t="s">
        <v>2</v>
      </c>
      <c r="V411" t="s">
        <v>22</v>
      </c>
    </row>
    <row r="412" spans="1:22" x14ac:dyDescent="0.3">
      <c r="A412">
        <v>411</v>
      </c>
      <c r="B412">
        <v>95755339656</v>
      </c>
      <c r="C412">
        <v>6</v>
      </c>
      <c r="D412" s="1">
        <v>27657</v>
      </c>
      <c r="E412" s="3">
        <f>2023-YEAR(Registros[[#This Row],[data_nascimento]])</f>
        <v>48</v>
      </c>
      <c r="F412" s="1">
        <v>43201</v>
      </c>
      <c r="H412">
        <v>220</v>
      </c>
      <c r="I412">
        <v>15</v>
      </c>
      <c r="J412" s="3">
        <v>3022</v>
      </c>
      <c r="K412">
        <v>12.69</v>
      </c>
      <c r="L412">
        <v>6044</v>
      </c>
      <c r="M412">
        <f>Registros[[#This Row],[salario]]*0.06</f>
        <v>362.64</v>
      </c>
      <c r="N412">
        <f>Registros[[#This Row],[salario]]*5%</f>
        <v>302.2</v>
      </c>
      <c r="O412">
        <f>IF(Registros[[#This Row],[idade]]&lt;18,311.43,IF(Registros[[#This Row],[idade]]&lt;=25,488.58,IF(Registros[[#This Row],[idade]]&lt;=50,772.77,850.05)))</f>
        <v>772.77</v>
      </c>
      <c r="P412">
        <f>IF(Registros[[#This Row],[idade]]&lt;18,23.99,IF(Registros[[#This Row],[idade]]&lt;=25,49.9,IF(Registros[[#This Row],[idade]]&lt;=50,145.2,175.45)))</f>
        <v>145.19999999999999</v>
      </c>
      <c r="Q412">
        <v>2</v>
      </c>
      <c r="R412">
        <v>27</v>
      </c>
      <c r="T412">
        <v>2</v>
      </c>
      <c r="U412" t="s">
        <v>2</v>
      </c>
      <c r="V412" t="s">
        <v>18</v>
      </c>
    </row>
    <row r="413" spans="1:22" x14ac:dyDescent="0.3">
      <c r="A413">
        <v>412</v>
      </c>
      <c r="B413">
        <v>37871980804</v>
      </c>
      <c r="C413">
        <v>5</v>
      </c>
      <c r="D413" s="1">
        <v>38640</v>
      </c>
      <c r="E413" s="3">
        <f>2023-YEAR(Registros[[#This Row],[data_nascimento]])</f>
        <v>18</v>
      </c>
      <c r="F413" s="1">
        <v>43201</v>
      </c>
      <c r="H413">
        <v>220</v>
      </c>
      <c r="I413">
        <v>13</v>
      </c>
      <c r="J413" s="3">
        <v>2631.2000000000003</v>
      </c>
      <c r="K413">
        <v>28.2</v>
      </c>
      <c r="L413">
        <v>6072</v>
      </c>
      <c r="M413">
        <f>Registros[[#This Row],[salario]]*0.06</f>
        <v>364.32</v>
      </c>
      <c r="N413">
        <f>Registros[[#This Row],[salario]]*5%</f>
        <v>303.60000000000002</v>
      </c>
      <c r="O413">
        <f>IF(Registros[[#This Row],[idade]]&lt;18,311.43,IF(Registros[[#This Row],[idade]]&lt;=25,488.58,IF(Registros[[#This Row],[idade]]&lt;=50,772.77,850.05)))</f>
        <v>488.58</v>
      </c>
      <c r="P413">
        <f>IF(Registros[[#This Row],[idade]]&lt;18,23.99,IF(Registros[[#This Row],[idade]]&lt;=25,49.9,IF(Registros[[#This Row],[idade]]&lt;=50,145.2,175.45)))</f>
        <v>49.9</v>
      </c>
      <c r="Q413">
        <v>3</v>
      </c>
      <c r="R413">
        <v>6</v>
      </c>
      <c r="T413">
        <v>3</v>
      </c>
      <c r="U413" t="s">
        <v>2</v>
      </c>
      <c r="V413" t="s">
        <v>21</v>
      </c>
    </row>
    <row r="414" spans="1:22" x14ac:dyDescent="0.3">
      <c r="A414">
        <v>413</v>
      </c>
      <c r="B414">
        <v>84914304485</v>
      </c>
      <c r="C414">
        <v>4</v>
      </c>
      <c r="D414" s="1">
        <v>33589</v>
      </c>
      <c r="E414" s="3">
        <f>2023-YEAR(Registros[[#This Row],[data_nascimento]])</f>
        <v>32</v>
      </c>
      <c r="F414" s="1">
        <v>43201</v>
      </c>
      <c r="H414">
        <v>220</v>
      </c>
      <c r="I414">
        <v>18</v>
      </c>
      <c r="J414" s="3">
        <v>4165.8</v>
      </c>
      <c r="K414">
        <v>28.2</v>
      </c>
      <c r="L414">
        <v>6943</v>
      </c>
      <c r="M414">
        <f>Registros[[#This Row],[salario]]*0.06</f>
        <v>416.58</v>
      </c>
      <c r="N414">
        <f>Registros[[#This Row],[salario]]*5%</f>
        <v>347.15000000000003</v>
      </c>
      <c r="O414">
        <f>IF(Registros[[#This Row],[idade]]&lt;18,311.43,IF(Registros[[#This Row],[idade]]&lt;=25,488.58,IF(Registros[[#This Row],[idade]]&lt;=50,772.77,850.05)))</f>
        <v>772.77</v>
      </c>
      <c r="P414">
        <f>IF(Registros[[#This Row],[idade]]&lt;18,23.99,IF(Registros[[#This Row],[idade]]&lt;=25,49.9,IF(Registros[[#This Row],[idade]]&lt;=50,145.2,175.45)))</f>
        <v>145.19999999999999</v>
      </c>
      <c r="Q414">
        <v>2</v>
      </c>
      <c r="R414">
        <v>15</v>
      </c>
      <c r="T414">
        <v>2</v>
      </c>
      <c r="U414" t="s">
        <v>3</v>
      </c>
      <c r="V414" t="s">
        <v>21</v>
      </c>
    </row>
    <row r="415" spans="1:22" x14ac:dyDescent="0.3">
      <c r="A415">
        <v>414</v>
      </c>
      <c r="B415">
        <v>64497714149</v>
      </c>
      <c r="C415">
        <v>7</v>
      </c>
      <c r="D415" s="1">
        <v>38758</v>
      </c>
      <c r="E415" s="3">
        <f>2023-YEAR(Registros[[#This Row],[data_nascimento]])</f>
        <v>17</v>
      </c>
      <c r="F415" s="1">
        <v>43201</v>
      </c>
      <c r="H415">
        <v>120</v>
      </c>
      <c r="I415">
        <v>14</v>
      </c>
      <c r="J415" s="3">
        <v>902.06666666666672</v>
      </c>
      <c r="K415">
        <v>22.56</v>
      </c>
      <c r="L415">
        <v>1933</v>
      </c>
      <c r="M415">
        <f>Registros[[#This Row],[salario]]*0.06</f>
        <v>115.97999999999999</v>
      </c>
      <c r="N415">
        <f>Registros[[#This Row],[salario]]*5%</f>
        <v>96.65</v>
      </c>
      <c r="O415">
        <f>IF(Registros[[#This Row],[idade]]&lt;18,311.43,IF(Registros[[#This Row],[idade]]&lt;=25,488.58,IF(Registros[[#This Row],[idade]]&lt;=50,772.77,850.05)))</f>
        <v>311.43</v>
      </c>
      <c r="P415">
        <f>IF(Registros[[#This Row],[idade]]&lt;18,23.99,IF(Registros[[#This Row],[idade]]&lt;=25,49.9,IF(Registros[[#This Row],[idade]]&lt;=50,145.2,175.45)))</f>
        <v>23.99</v>
      </c>
      <c r="Q415">
        <v>2</v>
      </c>
      <c r="R415">
        <v>27</v>
      </c>
      <c r="T415">
        <v>3</v>
      </c>
      <c r="U415" t="s">
        <v>2</v>
      </c>
      <c r="V415" t="s">
        <v>22</v>
      </c>
    </row>
    <row r="416" spans="1:22" x14ac:dyDescent="0.3">
      <c r="A416">
        <v>415</v>
      </c>
      <c r="B416">
        <v>96469758207</v>
      </c>
      <c r="C416">
        <v>4</v>
      </c>
      <c r="D416" s="1">
        <v>28242</v>
      </c>
      <c r="E416" s="3">
        <f>2023-YEAR(Registros[[#This Row],[data_nascimento]])</f>
        <v>46</v>
      </c>
      <c r="F416" s="1">
        <v>43201</v>
      </c>
      <c r="H416">
        <v>220</v>
      </c>
      <c r="I416">
        <v>5</v>
      </c>
      <c r="J416" s="3">
        <v>584.66666666666674</v>
      </c>
      <c r="K416">
        <v>21.15</v>
      </c>
      <c r="L416">
        <v>3508</v>
      </c>
      <c r="M416">
        <f>Registros[[#This Row],[salario]]*0.06</f>
        <v>210.48</v>
      </c>
      <c r="N416">
        <f>Registros[[#This Row],[salario]]*5%</f>
        <v>175.4</v>
      </c>
      <c r="O416">
        <f>IF(Registros[[#This Row],[idade]]&lt;18,311.43,IF(Registros[[#This Row],[idade]]&lt;=25,488.58,IF(Registros[[#This Row],[idade]]&lt;=50,772.77,850.05)))</f>
        <v>772.77</v>
      </c>
      <c r="P416">
        <f>IF(Registros[[#This Row],[idade]]&lt;18,23.99,IF(Registros[[#This Row],[idade]]&lt;=25,49.9,IF(Registros[[#This Row],[idade]]&lt;=50,145.2,175.45)))</f>
        <v>145.19999999999999</v>
      </c>
      <c r="Q416">
        <v>4</v>
      </c>
      <c r="R416">
        <v>10</v>
      </c>
      <c r="T416">
        <v>3</v>
      </c>
      <c r="U416" t="s">
        <v>2</v>
      </c>
      <c r="V416" t="s">
        <v>22</v>
      </c>
    </row>
    <row r="417" spans="1:22" x14ac:dyDescent="0.3">
      <c r="A417">
        <v>416</v>
      </c>
      <c r="B417">
        <v>75556830888</v>
      </c>
      <c r="C417">
        <v>6</v>
      </c>
      <c r="D417" s="1">
        <v>28851</v>
      </c>
      <c r="E417" s="3">
        <f>2023-YEAR(Registros[[#This Row],[data_nascimento]])</f>
        <v>45</v>
      </c>
      <c r="F417" s="1">
        <v>43201</v>
      </c>
      <c r="G417" s="1">
        <v>44273</v>
      </c>
      <c r="H417">
        <v>220</v>
      </c>
      <c r="I417">
        <v>1</v>
      </c>
      <c r="J417" s="3">
        <v>170.83333333333334</v>
      </c>
      <c r="K417">
        <v>4.2300000000000004</v>
      </c>
      <c r="L417">
        <v>5125</v>
      </c>
      <c r="M417">
        <f>Registros[[#This Row],[salario]]*0.06</f>
        <v>307.5</v>
      </c>
      <c r="N417">
        <f>Registros[[#This Row],[salario]]*5%</f>
        <v>256.25</v>
      </c>
      <c r="O417">
        <f>IF(Registros[[#This Row],[idade]]&lt;18,311.43,IF(Registros[[#This Row],[idade]]&lt;=25,488.58,IF(Registros[[#This Row],[idade]]&lt;=50,772.77,850.05)))</f>
        <v>772.77</v>
      </c>
      <c r="P417">
        <f>IF(Registros[[#This Row],[idade]]&lt;18,23.99,IF(Registros[[#This Row],[idade]]&lt;=25,49.9,IF(Registros[[#This Row],[idade]]&lt;=50,145.2,175.45)))</f>
        <v>145.19999999999999</v>
      </c>
      <c r="Q417">
        <v>1</v>
      </c>
      <c r="R417">
        <v>17</v>
      </c>
      <c r="S417">
        <v>1</v>
      </c>
      <c r="T417">
        <v>3</v>
      </c>
      <c r="U417" t="s">
        <v>3</v>
      </c>
      <c r="V417" t="s">
        <v>18</v>
      </c>
    </row>
    <row r="418" spans="1:22" x14ac:dyDescent="0.3">
      <c r="A418">
        <v>417</v>
      </c>
      <c r="B418">
        <v>36467061639</v>
      </c>
      <c r="C418">
        <v>4</v>
      </c>
      <c r="D418" s="1">
        <v>33768</v>
      </c>
      <c r="E418" s="3">
        <f>2023-YEAR(Registros[[#This Row],[data_nascimento]])</f>
        <v>31</v>
      </c>
      <c r="F418" s="1">
        <v>43201</v>
      </c>
      <c r="G418" s="1">
        <v>44273</v>
      </c>
      <c r="H418">
        <v>220</v>
      </c>
      <c r="I418">
        <v>5</v>
      </c>
      <c r="J418" s="3">
        <v>949.16666666666674</v>
      </c>
      <c r="K418">
        <v>22.56</v>
      </c>
      <c r="L418">
        <v>5695</v>
      </c>
      <c r="M418">
        <f>Registros[[#This Row],[salario]]*0.06</f>
        <v>341.7</v>
      </c>
      <c r="N418">
        <f>Registros[[#This Row],[salario]]*5%</f>
        <v>284.75</v>
      </c>
      <c r="O418">
        <f>IF(Registros[[#This Row],[idade]]&lt;18,311.43,IF(Registros[[#This Row],[idade]]&lt;=25,488.58,IF(Registros[[#This Row],[idade]]&lt;=50,772.77,850.05)))</f>
        <v>772.77</v>
      </c>
      <c r="P418">
        <f>IF(Registros[[#This Row],[idade]]&lt;18,23.99,IF(Registros[[#This Row],[idade]]&lt;=25,49.9,IF(Registros[[#This Row],[idade]]&lt;=50,145.2,175.45)))</f>
        <v>145.19999999999999</v>
      </c>
      <c r="Q418">
        <v>1</v>
      </c>
      <c r="R418">
        <v>18</v>
      </c>
      <c r="S418">
        <v>3</v>
      </c>
      <c r="T418">
        <v>2</v>
      </c>
      <c r="U418" t="s">
        <v>2</v>
      </c>
      <c r="V418" t="s">
        <v>22</v>
      </c>
    </row>
    <row r="419" spans="1:22" x14ac:dyDescent="0.3">
      <c r="A419">
        <v>418</v>
      </c>
      <c r="B419">
        <v>34394127085</v>
      </c>
      <c r="C419">
        <v>4</v>
      </c>
      <c r="D419" s="1">
        <v>29908</v>
      </c>
      <c r="E419" s="3">
        <f>2023-YEAR(Registros[[#This Row],[data_nascimento]])</f>
        <v>42</v>
      </c>
      <c r="F419" s="1">
        <v>43201</v>
      </c>
      <c r="G419" s="1">
        <v>44273</v>
      </c>
      <c r="H419">
        <v>220</v>
      </c>
      <c r="I419">
        <v>2</v>
      </c>
      <c r="J419" s="3">
        <v>252.66666666666666</v>
      </c>
      <c r="K419">
        <v>25.38</v>
      </c>
      <c r="L419">
        <v>3790</v>
      </c>
      <c r="M419">
        <f>Registros[[#This Row],[salario]]*0.06</f>
        <v>227.4</v>
      </c>
      <c r="N419">
        <f>Registros[[#This Row],[salario]]*5%</f>
        <v>189.5</v>
      </c>
      <c r="O419">
        <f>IF(Registros[[#This Row],[idade]]&lt;18,311.43,IF(Registros[[#This Row],[idade]]&lt;=25,488.58,IF(Registros[[#This Row],[idade]]&lt;=50,772.77,850.05)))</f>
        <v>772.77</v>
      </c>
      <c r="P419">
        <f>IF(Registros[[#This Row],[idade]]&lt;18,23.99,IF(Registros[[#This Row],[idade]]&lt;=25,49.9,IF(Registros[[#This Row],[idade]]&lt;=50,145.2,175.45)))</f>
        <v>145.19999999999999</v>
      </c>
      <c r="Q419">
        <v>4</v>
      </c>
      <c r="R419">
        <v>15</v>
      </c>
      <c r="S419">
        <v>3</v>
      </c>
      <c r="T419">
        <v>3</v>
      </c>
      <c r="U419" t="s">
        <v>2</v>
      </c>
      <c r="V419" t="s">
        <v>22</v>
      </c>
    </row>
    <row r="420" spans="1:22" x14ac:dyDescent="0.3">
      <c r="A420">
        <v>419</v>
      </c>
      <c r="B420">
        <v>15420075143</v>
      </c>
      <c r="C420">
        <v>5</v>
      </c>
      <c r="D420" s="1">
        <v>32998</v>
      </c>
      <c r="E420" s="3">
        <f>2023-YEAR(Registros[[#This Row],[data_nascimento]])</f>
        <v>33</v>
      </c>
      <c r="F420" s="1">
        <v>43201</v>
      </c>
      <c r="G420" s="1">
        <v>44273</v>
      </c>
      <c r="H420">
        <v>220</v>
      </c>
      <c r="I420">
        <v>18</v>
      </c>
      <c r="J420" s="3">
        <v>2282.4</v>
      </c>
      <c r="K420">
        <v>2.82</v>
      </c>
      <c r="L420">
        <v>3804</v>
      </c>
      <c r="M420">
        <f>Registros[[#This Row],[salario]]*0.06</f>
        <v>228.23999999999998</v>
      </c>
      <c r="N420">
        <f>Registros[[#This Row],[salario]]*5%</f>
        <v>190.20000000000002</v>
      </c>
      <c r="O420">
        <f>IF(Registros[[#This Row],[idade]]&lt;18,311.43,IF(Registros[[#This Row],[idade]]&lt;=25,488.58,IF(Registros[[#This Row],[idade]]&lt;=50,772.77,850.05)))</f>
        <v>772.77</v>
      </c>
      <c r="P420">
        <f>IF(Registros[[#This Row],[idade]]&lt;18,23.99,IF(Registros[[#This Row],[idade]]&lt;=25,49.9,IF(Registros[[#This Row],[idade]]&lt;=50,145.2,175.45)))</f>
        <v>145.19999999999999</v>
      </c>
      <c r="Q420">
        <v>1</v>
      </c>
      <c r="R420">
        <v>26</v>
      </c>
      <c r="S420">
        <v>3</v>
      </c>
      <c r="T420">
        <v>3</v>
      </c>
      <c r="U420" t="s">
        <v>3</v>
      </c>
      <c r="V420" t="s">
        <v>22</v>
      </c>
    </row>
    <row r="421" spans="1:22" x14ac:dyDescent="0.3">
      <c r="A421">
        <v>420</v>
      </c>
      <c r="B421">
        <v>46633254784</v>
      </c>
      <c r="C421">
        <v>6</v>
      </c>
      <c r="D421" s="1">
        <v>33113</v>
      </c>
      <c r="E421" s="3">
        <f>2023-YEAR(Registros[[#This Row],[data_nascimento]])</f>
        <v>33</v>
      </c>
      <c r="F421" s="1">
        <v>43201</v>
      </c>
      <c r="G421" s="1">
        <v>44273</v>
      </c>
      <c r="H421">
        <v>220</v>
      </c>
      <c r="I421">
        <v>1</v>
      </c>
      <c r="J421" s="3">
        <v>137.9</v>
      </c>
      <c r="K421">
        <v>14.1</v>
      </c>
      <c r="L421">
        <v>4137</v>
      </c>
      <c r="M421">
        <f>Registros[[#This Row],[salario]]*0.06</f>
        <v>248.22</v>
      </c>
      <c r="N421">
        <f>Registros[[#This Row],[salario]]*5%</f>
        <v>206.85000000000002</v>
      </c>
      <c r="O421">
        <f>IF(Registros[[#This Row],[idade]]&lt;18,311.43,IF(Registros[[#This Row],[idade]]&lt;=25,488.58,IF(Registros[[#This Row],[idade]]&lt;=50,772.77,850.05)))</f>
        <v>772.77</v>
      </c>
      <c r="P421">
        <f>IF(Registros[[#This Row],[idade]]&lt;18,23.99,IF(Registros[[#This Row],[idade]]&lt;=25,49.9,IF(Registros[[#This Row],[idade]]&lt;=50,145.2,175.45)))</f>
        <v>145.19999999999999</v>
      </c>
      <c r="Q421">
        <v>3</v>
      </c>
      <c r="R421">
        <v>17</v>
      </c>
      <c r="S421">
        <v>1</v>
      </c>
      <c r="T421">
        <v>2</v>
      </c>
      <c r="U421" t="s">
        <v>3</v>
      </c>
      <c r="V421" t="s">
        <v>22</v>
      </c>
    </row>
    <row r="422" spans="1:22" x14ac:dyDescent="0.3">
      <c r="A422">
        <v>421</v>
      </c>
      <c r="B422">
        <v>38792430586</v>
      </c>
      <c r="C422">
        <v>4</v>
      </c>
      <c r="D422" s="1">
        <v>31900</v>
      </c>
      <c r="E422" s="3">
        <f>2023-YEAR(Registros[[#This Row],[data_nascimento]])</f>
        <v>36</v>
      </c>
      <c r="F422" s="1">
        <v>43201</v>
      </c>
      <c r="G422" s="1">
        <v>44273</v>
      </c>
      <c r="H422">
        <v>220</v>
      </c>
      <c r="I422">
        <v>11</v>
      </c>
      <c r="J422" s="3">
        <v>1776.8666666666666</v>
      </c>
      <c r="K422">
        <v>26.79</v>
      </c>
      <c r="L422">
        <v>4846</v>
      </c>
      <c r="M422">
        <f>Registros[[#This Row],[salario]]*0.06</f>
        <v>290.76</v>
      </c>
      <c r="N422">
        <f>Registros[[#This Row],[salario]]*5%</f>
        <v>242.3</v>
      </c>
      <c r="O422">
        <f>IF(Registros[[#This Row],[idade]]&lt;18,311.43,IF(Registros[[#This Row],[idade]]&lt;=25,488.58,IF(Registros[[#This Row],[idade]]&lt;=50,772.77,850.05)))</f>
        <v>772.77</v>
      </c>
      <c r="P422">
        <f>IF(Registros[[#This Row],[idade]]&lt;18,23.99,IF(Registros[[#This Row],[idade]]&lt;=25,49.9,IF(Registros[[#This Row],[idade]]&lt;=50,145.2,175.45)))</f>
        <v>145.19999999999999</v>
      </c>
      <c r="Q422">
        <v>2</v>
      </c>
      <c r="R422">
        <v>26</v>
      </c>
      <c r="S422">
        <v>2</v>
      </c>
      <c r="T422">
        <v>2</v>
      </c>
      <c r="U422" t="s">
        <v>3</v>
      </c>
      <c r="V422" t="s">
        <v>19</v>
      </c>
    </row>
    <row r="423" spans="1:22" x14ac:dyDescent="0.3">
      <c r="A423">
        <v>422</v>
      </c>
      <c r="B423">
        <v>32852811831</v>
      </c>
      <c r="C423">
        <v>7</v>
      </c>
      <c r="D423" s="1">
        <v>30561</v>
      </c>
      <c r="E423" s="3">
        <f>2023-YEAR(Registros[[#This Row],[data_nascimento]])</f>
        <v>40</v>
      </c>
      <c r="F423" s="1">
        <v>43201</v>
      </c>
      <c r="G423" s="1">
        <v>44273</v>
      </c>
      <c r="H423">
        <v>220</v>
      </c>
      <c r="I423">
        <v>8</v>
      </c>
      <c r="J423" s="3">
        <v>1391.2</v>
      </c>
      <c r="K423">
        <v>2.82</v>
      </c>
      <c r="L423">
        <v>5217</v>
      </c>
      <c r="M423">
        <f>Registros[[#This Row],[salario]]*0.06</f>
        <v>313.02</v>
      </c>
      <c r="N423">
        <f>Registros[[#This Row],[salario]]*5%</f>
        <v>260.85000000000002</v>
      </c>
      <c r="O423">
        <f>IF(Registros[[#This Row],[idade]]&lt;18,311.43,IF(Registros[[#This Row],[idade]]&lt;=25,488.58,IF(Registros[[#This Row],[idade]]&lt;=50,772.77,850.05)))</f>
        <v>772.77</v>
      </c>
      <c r="P423">
        <f>IF(Registros[[#This Row],[idade]]&lt;18,23.99,IF(Registros[[#This Row],[idade]]&lt;=25,49.9,IF(Registros[[#This Row],[idade]]&lt;=50,145.2,175.45)))</f>
        <v>145.19999999999999</v>
      </c>
      <c r="Q423">
        <v>4</v>
      </c>
      <c r="R423">
        <v>21</v>
      </c>
      <c r="S423">
        <v>1</v>
      </c>
      <c r="T423">
        <v>2</v>
      </c>
      <c r="U423" t="s">
        <v>2</v>
      </c>
      <c r="V423" t="s">
        <v>19</v>
      </c>
    </row>
    <row r="424" spans="1:22" x14ac:dyDescent="0.3">
      <c r="A424">
        <v>423</v>
      </c>
      <c r="B424">
        <v>94425154769</v>
      </c>
      <c r="C424">
        <v>6</v>
      </c>
      <c r="D424" s="1">
        <v>34404</v>
      </c>
      <c r="E424" s="3">
        <f>2023-YEAR(Registros[[#This Row],[data_nascimento]])</f>
        <v>29</v>
      </c>
      <c r="F424" s="1">
        <v>43201</v>
      </c>
      <c r="G424" s="1">
        <v>44273</v>
      </c>
      <c r="H424">
        <v>220</v>
      </c>
      <c r="I424">
        <v>13</v>
      </c>
      <c r="J424" s="3">
        <v>2074.7999999999997</v>
      </c>
      <c r="K424">
        <v>14.1</v>
      </c>
      <c r="L424">
        <v>4788</v>
      </c>
      <c r="M424">
        <f>Registros[[#This Row],[salario]]*0.06</f>
        <v>287.27999999999997</v>
      </c>
      <c r="N424">
        <f>Registros[[#This Row],[salario]]*5%</f>
        <v>239.4</v>
      </c>
      <c r="O424">
        <f>IF(Registros[[#This Row],[idade]]&lt;18,311.43,IF(Registros[[#This Row],[idade]]&lt;=25,488.58,IF(Registros[[#This Row],[idade]]&lt;=50,772.77,850.05)))</f>
        <v>772.77</v>
      </c>
      <c r="P424">
        <f>IF(Registros[[#This Row],[idade]]&lt;18,23.99,IF(Registros[[#This Row],[idade]]&lt;=25,49.9,IF(Registros[[#This Row],[idade]]&lt;=50,145.2,175.45)))</f>
        <v>145.19999999999999</v>
      </c>
      <c r="Q424">
        <v>4</v>
      </c>
      <c r="R424">
        <v>22</v>
      </c>
      <c r="S424">
        <v>3</v>
      </c>
      <c r="T424">
        <v>2</v>
      </c>
      <c r="U424" t="s">
        <v>3</v>
      </c>
      <c r="V424" t="s">
        <v>22</v>
      </c>
    </row>
    <row r="425" spans="1:22" x14ac:dyDescent="0.3">
      <c r="A425">
        <v>424</v>
      </c>
      <c r="B425">
        <v>76940022992</v>
      </c>
      <c r="C425">
        <v>5</v>
      </c>
      <c r="D425" s="1">
        <v>28438</v>
      </c>
      <c r="E425" s="3">
        <f>2023-YEAR(Registros[[#This Row],[data_nascimento]])</f>
        <v>46</v>
      </c>
      <c r="F425" s="1">
        <v>43201</v>
      </c>
      <c r="G425" s="1">
        <v>44273</v>
      </c>
      <c r="H425">
        <v>220</v>
      </c>
      <c r="I425">
        <v>12</v>
      </c>
      <c r="J425" s="3">
        <v>1690.8000000000002</v>
      </c>
      <c r="K425">
        <v>12.69</v>
      </c>
      <c r="L425">
        <v>4227</v>
      </c>
      <c r="M425">
        <f>Registros[[#This Row],[salario]]*0.06</f>
        <v>253.62</v>
      </c>
      <c r="N425">
        <f>Registros[[#This Row],[salario]]*5%</f>
        <v>211.35000000000002</v>
      </c>
      <c r="O425">
        <f>IF(Registros[[#This Row],[idade]]&lt;18,311.43,IF(Registros[[#This Row],[idade]]&lt;=25,488.58,IF(Registros[[#This Row],[idade]]&lt;=50,772.77,850.05)))</f>
        <v>772.77</v>
      </c>
      <c r="P425">
        <f>IF(Registros[[#This Row],[idade]]&lt;18,23.99,IF(Registros[[#This Row],[idade]]&lt;=25,49.9,IF(Registros[[#This Row],[idade]]&lt;=50,145.2,175.45)))</f>
        <v>145.19999999999999</v>
      </c>
      <c r="Q425">
        <v>1</v>
      </c>
      <c r="R425">
        <v>27</v>
      </c>
      <c r="S425">
        <v>2</v>
      </c>
      <c r="T425">
        <v>3</v>
      </c>
      <c r="U425" t="s">
        <v>3</v>
      </c>
      <c r="V425" t="s">
        <v>18</v>
      </c>
    </row>
    <row r="426" spans="1:22" x14ac:dyDescent="0.3">
      <c r="A426">
        <v>425</v>
      </c>
      <c r="B426">
        <v>11755031579</v>
      </c>
      <c r="C426">
        <v>7</v>
      </c>
      <c r="D426" s="1">
        <v>37036</v>
      </c>
      <c r="E426" s="3">
        <f>2023-YEAR(Registros[[#This Row],[data_nascimento]])</f>
        <v>22</v>
      </c>
      <c r="F426" s="1">
        <v>43201</v>
      </c>
      <c r="H426">
        <v>220</v>
      </c>
      <c r="I426">
        <v>6</v>
      </c>
      <c r="J426" s="3">
        <v>351.8</v>
      </c>
      <c r="K426">
        <v>12.69</v>
      </c>
      <c r="L426">
        <v>1759</v>
      </c>
      <c r="M426">
        <v>180</v>
      </c>
      <c r="N426">
        <v>400</v>
      </c>
      <c r="O426">
        <f>IF(Registros[[#This Row],[idade]]&lt;18,311.43,IF(Registros[[#This Row],[idade]]&lt;=25,488.58,IF(Registros[[#This Row],[idade]]&lt;=50,772.77,850.05)))</f>
        <v>488.58</v>
      </c>
      <c r="P426">
        <f>IF(Registros[[#This Row],[idade]]&lt;18,23.99,IF(Registros[[#This Row],[idade]]&lt;=25,49.9,IF(Registros[[#This Row],[idade]]&lt;=50,145.2,175.45)))</f>
        <v>49.9</v>
      </c>
      <c r="Q426">
        <v>2</v>
      </c>
      <c r="R426">
        <v>4</v>
      </c>
      <c r="T426">
        <v>3</v>
      </c>
      <c r="U426" t="s">
        <v>2</v>
      </c>
      <c r="V426" t="s">
        <v>22</v>
      </c>
    </row>
    <row r="427" spans="1:22" x14ac:dyDescent="0.3">
      <c r="A427">
        <v>426</v>
      </c>
      <c r="B427">
        <v>59510574356</v>
      </c>
      <c r="C427">
        <v>7</v>
      </c>
      <c r="D427" s="1">
        <v>36565</v>
      </c>
      <c r="E427" s="3">
        <f>2023-YEAR(Registros[[#This Row],[data_nascimento]])</f>
        <v>23</v>
      </c>
      <c r="F427" s="1">
        <v>43201</v>
      </c>
      <c r="H427">
        <v>220</v>
      </c>
      <c r="I427">
        <v>2</v>
      </c>
      <c r="J427" s="3">
        <v>117.13333333333334</v>
      </c>
      <c r="K427">
        <v>2.82</v>
      </c>
      <c r="L427">
        <v>1757</v>
      </c>
      <c r="M427">
        <v>180</v>
      </c>
      <c r="N427">
        <v>400</v>
      </c>
      <c r="O427">
        <f>IF(Registros[[#This Row],[idade]]&lt;18,311.43,IF(Registros[[#This Row],[idade]]&lt;=25,488.58,IF(Registros[[#This Row],[idade]]&lt;=50,772.77,850.05)))</f>
        <v>488.58</v>
      </c>
      <c r="P427">
        <f>IF(Registros[[#This Row],[idade]]&lt;18,23.99,IF(Registros[[#This Row],[idade]]&lt;=25,49.9,IF(Registros[[#This Row],[idade]]&lt;=50,145.2,175.45)))</f>
        <v>49.9</v>
      </c>
      <c r="Q427">
        <v>2</v>
      </c>
      <c r="R427">
        <v>4</v>
      </c>
      <c r="T427">
        <v>2</v>
      </c>
      <c r="U427" t="s">
        <v>2</v>
      </c>
      <c r="V427" t="s">
        <v>21</v>
      </c>
    </row>
    <row r="428" spans="1:22" x14ac:dyDescent="0.3">
      <c r="A428">
        <v>427</v>
      </c>
      <c r="B428">
        <v>33315265887</v>
      </c>
      <c r="C428">
        <v>4</v>
      </c>
      <c r="D428" s="1">
        <v>37672</v>
      </c>
      <c r="E428" s="3">
        <f>2023-YEAR(Registros[[#This Row],[data_nascimento]])</f>
        <v>20</v>
      </c>
      <c r="F428" s="1">
        <v>43201</v>
      </c>
      <c r="H428">
        <v>220</v>
      </c>
      <c r="I428">
        <v>13</v>
      </c>
      <c r="J428" s="3">
        <v>588.0333333333333</v>
      </c>
      <c r="K428">
        <v>18.329999999999998</v>
      </c>
      <c r="L428">
        <v>1357</v>
      </c>
      <c r="M428">
        <v>180</v>
      </c>
      <c r="N428">
        <v>400</v>
      </c>
      <c r="O428">
        <f>IF(Registros[[#This Row],[idade]]&lt;18,311.43,IF(Registros[[#This Row],[idade]]&lt;=25,488.58,IF(Registros[[#This Row],[idade]]&lt;=50,772.77,850.05)))</f>
        <v>488.58</v>
      </c>
      <c r="P428">
        <f>IF(Registros[[#This Row],[idade]]&lt;18,23.99,IF(Registros[[#This Row],[idade]]&lt;=25,49.9,IF(Registros[[#This Row],[idade]]&lt;=50,145.2,175.45)))</f>
        <v>49.9</v>
      </c>
      <c r="Q428">
        <v>3</v>
      </c>
      <c r="R428">
        <v>24</v>
      </c>
      <c r="T428">
        <v>3</v>
      </c>
      <c r="U428" t="s">
        <v>3</v>
      </c>
      <c r="V428" t="s">
        <v>19</v>
      </c>
    </row>
    <row r="429" spans="1:22" x14ac:dyDescent="0.3">
      <c r="A429">
        <v>428</v>
      </c>
      <c r="B429">
        <v>40312560391</v>
      </c>
      <c r="C429">
        <v>5</v>
      </c>
      <c r="D429" s="1">
        <v>36727</v>
      </c>
      <c r="E429" s="3">
        <f>2023-YEAR(Registros[[#This Row],[data_nascimento]])</f>
        <v>23</v>
      </c>
      <c r="F429" s="1">
        <v>43201</v>
      </c>
      <c r="H429">
        <v>220</v>
      </c>
      <c r="I429">
        <v>6</v>
      </c>
      <c r="J429" s="3">
        <v>369</v>
      </c>
      <c r="K429">
        <v>26.79</v>
      </c>
      <c r="L429">
        <v>1845</v>
      </c>
      <c r="M429">
        <v>180</v>
      </c>
      <c r="N429">
        <v>400</v>
      </c>
      <c r="O429">
        <f>IF(Registros[[#This Row],[idade]]&lt;18,311.43,IF(Registros[[#This Row],[idade]]&lt;=25,488.58,IF(Registros[[#This Row],[idade]]&lt;=50,772.77,850.05)))</f>
        <v>488.58</v>
      </c>
      <c r="P429">
        <f>IF(Registros[[#This Row],[idade]]&lt;18,23.99,IF(Registros[[#This Row],[idade]]&lt;=25,49.9,IF(Registros[[#This Row],[idade]]&lt;=50,145.2,175.45)))</f>
        <v>49.9</v>
      </c>
      <c r="Q429">
        <v>3</v>
      </c>
      <c r="R429">
        <v>15</v>
      </c>
      <c r="T429">
        <v>2</v>
      </c>
      <c r="U429" t="s">
        <v>2</v>
      </c>
      <c r="V429" t="s">
        <v>20</v>
      </c>
    </row>
    <row r="430" spans="1:22" x14ac:dyDescent="0.3">
      <c r="A430">
        <v>429</v>
      </c>
      <c r="B430">
        <v>82819075059</v>
      </c>
      <c r="C430">
        <v>6</v>
      </c>
      <c r="D430" s="1">
        <v>28117</v>
      </c>
      <c r="E430" s="3">
        <f>2023-YEAR(Registros[[#This Row],[data_nascimento]])</f>
        <v>47</v>
      </c>
      <c r="F430" s="1">
        <v>43201</v>
      </c>
      <c r="H430">
        <v>220</v>
      </c>
      <c r="I430">
        <v>20</v>
      </c>
      <c r="J430" s="3">
        <v>914</v>
      </c>
      <c r="K430">
        <v>23.97</v>
      </c>
      <c r="L430">
        <v>1371</v>
      </c>
      <c r="M430">
        <v>180</v>
      </c>
      <c r="N430">
        <v>400</v>
      </c>
      <c r="O430">
        <f>IF(Registros[[#This Row],[idade]]&lt;18,311.43,IF(Registros[[#This Row],[idade]]&lt;=25,488.58,IF(Registros[[#This Row],[idade]]&lt;=50,772.77,850.05)))</f>
        <v>772.77</v>
      </c>
      <c r="P430">
        <f>IF(Registros[[#This Row],[idade]]&lt;18,23.99,IF(Registros[[#This Row],[idade]]&lt;=25,49.9,IF(Registros[[#This Row],[idade]]&lt;=50,145.2,175.45)))</f>
        <v>145.19999999999999</v>
      </c>
      <c r="Q430">
        <v>1</v>
      </c>
      <c r="R430">
        <v>2</v>
      </c>
      <c r="T430">
        <v>2</v>
      </c>
      <c r="U430" t="s">
        <v>3</v>
      </c>
      <c r="V430" t="s">
        <v>22</v>
      </c>
    </row>
    <row r="431" spans="1:22" x14ac:dyDescent="0.3">
      <c r="A431">
        <v>430</v>
      </c>
      <c r="B431">
        <v>41250869541</v>
      </c>
      <c r="C431">
        <v>4</v>
      </c>
      <c r="D431" s="1">
        <v>36138</v>
      </c>
      <c r="E431" s="3">
        <f>2023-YEAR(Registros[[#This Row],[data_nascimento]])</f>
        <v>25</v>
      </c>
      <c r="F431" s="1">
        <v>43201</v>
      </c>
      <c r="H431">
        <v>220</v>
      </c>
      <c r="I431">
        <v>4</v>
      </c>
      <c r="J431" s="3">
        <v>229.73333333333332</v>
      </c>
      <c r="K431">
        <v>1.41</v>
      </c>
      <c r="L431">
        <v>1723</v>
      </c>
      <c r="M431">
        <v>180</v>
      </c>
      <c r="N431">
        <v>400</v>
      </c>
      <c r="O431">
        <f>IF(Registros[[#This Row],[idade]]&lt;18,311.43,IF(Registros[[#This Row],[idade]]&lt;=25,488.58,IF(Registros[[#This Row],[idade]]&lt;=50,772.77,850.05)))</f>
        <v>488.58</v>
      </c>
      <c r="P431">
        <f>IF(Registros[[#This Row],[idade]]&lt;18,23.99,IF(Registros[[#This Row],[idade]]&lt;=25,49.9,IF(Registros[[#This Row],[idade]]&lt;=50,145.2,175.45)))</f>
        <v>49.9</v>
      </c>
      <c r="Q431">
        <v>1</v>
      </c>
      <c r="R431">
        <v>1</v>
      </c>
      <c r="T431">
        <v>2</v>
      </c>
      <c r="U431" t="s">
        <v>3</v>
      </c>
      <c r="V431" t="s">
        <v>18</v>
      </c>
    </row>
    <row r="432" spans="1:22" x14ac:dyDescent="0.3">
      <c r="A432">
        <v>431</v>
      </c>
      <c r="B432">
        <v>35583445684</v>
      </c>
      <c r="C432">
        <v>5</v>
      </c>
      <c r="D432" s="1">
        <v>34874</v>
      </c>
      <c r="E432" s="3">
        <f>2023-YEAR(Registros[[#This Row],[data_nascimento]])</f>
        <v>28</v>
      </c>
      <c r="F432" s="1">
        <v>43201</v>
      </c>
      <c r="H432">
        <v>220</v>
      </c>
      <c r="I432">
        <v>10</v>
      </c>
      <c r="J432" s="3">
        <v>461.33333333333331</v>
      </c>
      <c r="K432">
        <v>22.56</v>
      </c>
      <c r="L432">
        <v>1384</v>
      </c>
      <c r="M432">
        <v>180</v>
      </c>
      <c r="N432">
        <v>400</v>
      </c>
      <c r="O432">
        <f>IF(Registros[[#This Row],[idade]]&lt;18,311.43,IF(Registros[[#This Row],[idade]]&lt;=25,488.58,IF(Registros[[#This Row],[idade]]&lt;=50,772.77,850.05)))</f>
        <v>772.77</v>
      </c>
      <c r="P432">
        <f>IF(Registros[[#This Row],[idade]]&lt;18,23.99,IF(Registros[[#This Row],[idade]]&lt;=25,49.9,IF(Registros[[#This Row],[idade]]&lt;=50,145.2,175.45)))</f>
        <v>145.19999999999999</v>
      </c>
      <c r="Q432">
        <v>3</v>
      </c>
      <c r="R432">
        <v>5</v>
      </c>
      <c r="T432">
        <v>2</v>
      </c>
      <c r="U432" t="s">
        <v>3</v>
      </c>
      <c r="V432" t="s">
        <v>19</v>
      </c>
    </row>
    <row r="433" spans="1:22" x14ac:dyDescent="0.3">
      <c r="A433">
        <v>432</v>
      </c>
      <c r="B433">
        <v>39121209665</v>
      </c>
      <c r="C433">
        <v>4</v>
      </c>
      <c r="D433" s="1">
        <v>29613</v>
      </c>
      <c r="E433" s="3">
        <f>2023-YEAR(Registros[[#This Row],[data_nascimento]])</f>
        <v>42</v>
      </c>
      <c r="F433" s="1">
        <v>43201</v>
      </c>
      <c r="H433">
        <v>220</v>
      </c>
      <c r="I433">
        <v>2</v>
      </c>
      <c r="J433" s="3">
        <v>99.333333333333329</v>
      </c>
      <c r="K433">
        <v>2.82</v>
      </c>
      <c r="L433">
        <v>1490</v>
      </c>
      <c r="M433">
        <v>180</v>
      </c>
      <c r="N433">
        <v>400</v>
      </c>
      <c r="O433">
        <f>IF(Registros[[#This Row],[idade]]&lt;18,311.43,IF(Registros[[#This Row],[idade]]&lt;=25,488.58,IF(Registros[[#This Row],[idade]]&lt;=50,772.77,850.05)))</f>
        <v>772.77</v>
      </c>
      <c r="P433">
        <f>IF(Registros[[#This Row],[idade]]&lt;18,23.99,IF(Registros[[#This Row],[idade]]&lt;=25,49.9,IF(Registros[[#This Row],[idade]]&lt;=50,145.2,175.45)))</f>
        <v>145.19999999999999</v>
      </c>
      <c r="Q433">
        <v>5</v>
      </c>
      <c r="R433">
        <v>21</v>
      </c>
      <c r="T433">
        <v>2</v>
      </c>
      <c r="U433" t="s">
        <v>2</v>
      </c>
      <c r="V433" t="s">
        <v>19</v>
      </c>
    </row>
    <row r="434" spans="1:22" x14ac:dyDescent="0.3">
      <c r="A434">
        <v>433</v>
      </c>
      <c r="B434">
        <v>26918206374</v>
      </c>
      <c r="C434">
        <v>6</v>
      </c>
      <c r="D434" s="1">
        <v>38182</v>
      </c>
      <c r="E434" s="3">
        <f>2023-YEAR(Registros[[#This Row],[data_nascimento]])</f>
        <v>19</v>
      </c>
      <c r="F434" s="1">
        <v>43201</v>
      </c>
      <c r="H434">
        <v>220</v>
      </c>
      <c r="I434">
        <v>9</v>
      </c>
      <c r="J434" s="3">
        <v>624</v>
      </c>
      <c r="K434">
        <v>21.15</v>
      </c>
      <c r="L434">
        <v>2080</v>
      </c>
      <c r="M434">
        <v>180</v>
      </c>
      <c r="N434">
        <v>400</v>
      </c>
      <c r="O434">
        <f>IF(Registros[[#This Row],[idade]]&lt;18,311.43,IF(Registros[[#This Row],[idade]]&lt;=25,488.58,IF(Registros[[#This Row],[idade]]&lt;=50,772.77,850.05)))</f>
        <v>488.58</v>
      </c>
      <c r="P434">
        <f>IF(Registros[[#This Row],[idade]]&lt;18,23.99,IF(Registros[[#This Row],[idade]]&lt;=25,49.9,IF(Registros[[#This Row],[idade]]&lt;=50,145.2,175.45)))</f>
        <v>49.9</v>
      </c>
      <c r="Q434">
        <v>5</v>
      </c>
      <c r="R434">
        <v>11</v>
      </c>
      <c r="T434">
        <v>2</v>
      </c>
      <c r="U434" t="s">
        <v>3</v>
      </c>
      <c r="V434" t="s">
        <v>18</v>
      </c>
    </row>
    <row r="435" spans="1:22" x14ac:dyDescent="0.3">
      <c r="A435">
        <v>434</v>
      </c>
      <c r="B435">
        <v>82319397305</v>
      </c>
      <c r="C435">
        <v>4</v>
      </c>
      <c r="D435" s="1">
        <v>34834</v>
      </c>
      <c r="E435" s="3">
        <f>2023-YEAR(Registros[[#This Row],[data_nascimento]])</f>
        <v>28</v>
      </c>
      <c r="F435" s="1">
        <v>43201</v>
      </c>
      <c r="H435">
        <v>220</v>
      </c>
      <c r="I435">
        <v>4</v>
      </c>
      <c r="J435" s="3">
        <v>200.4</v>
      </c>
      <c r="K435">
        <v>11.28</v>
      </c>
      <c r="L435">
        <v>1503</v>
      </c>
      <c r="M435">
        <v>180</v>
      </c>
      <c r="N435">
        <v>400</v>
      </c>
      <c r="O435">
        <f>IF(Registros[[#This Row],[idade]]&lt;18,311.43,IF(Registros[[#This Row],[idade]]&lt;=25,488.58,IF(Registros[[#This Row],[idade]]&lt;=50,772.77,850.05)))</f>
        <v>772.77</v>
      </c>
      <c r="P435">
        <f>IF(Registros[[#This Row],[idade]]&lt;18,23.99,IF(Registros[[#This Row],[idade]]&lt;=25,49.9,IF(Registros[[#This Row],[idade]]&lt;=50,145.2,175.45)))</f>
        <v>145.19999999999999</v>
      </c>
      <c r="Q435">
        <v>3</v>
      </c>
      <c r="R435">
        <v>6</v>
      </c>
      <c r="T435">
        <v>2</v>
      </c>
      <c r="U435" t="s">
        <v>3</v>
      </c>
      <c r="V435" t="s">
        <v>18</v>
      </c>
    </row>
    <row r="436" spans="1:22" x14ac:dyDescent="0.3">
      <c r="A436">
        <v>435</v>
      </c>
      <c r="B436">
        <v>75619499841</v>
      </c>
      <c r="C436">
        <v>5</v>
      </c>
      <c r="D436" s="1">
        <v>33063</v>
      </c>
      <c r="E436" s="3">
        <f>2023-YEAR(Registros[[#This Row],[data_nascimento]])</f>
        <v>33</v>
      </c>
      <c r="F436" s="1">
        <v>43201</v>
      </c>
      <c r="H436">
        <v>220</v>
      </c>
      <c r="I436">
        <v>1</v>
      </c>
      <c r="J436" s="3">
        <v>47.333333333333336</v>
      </c>
      <c r="K436">
        <v>18.329999999999998</v>
      </c>
      <c r="L436">
        <v>1420</v>
      </c>
      <c r="M436">
        <v>180</v>
      </c>
      <c r="N436">
        <v>400</v>
      </c>
      <c r="O436">
        <f>IF(Registros[[#This Row],[idade]]&lt;18,311.43,IF(Registros[[#This Row],[idade]]&lt;=25,488.58,IF(Registros[[#This Row],[idade]]&lt;=50,772.77,850.05)))</f>
        <v>772.77</v>
      </c>
      <c r="P436">
        <f>IF(Registros[[#This Row],[idade]]&lt;18,23.99,IF(Registros[[#This Row],[idade]]&lt;=25,49.9,IF(Registros[[#This Row],[idade]]&lt;=50,145.2,175.45)))</f>
        <v>145.19999999999999</v>
      </c>
      <c r="Q436">
        <v>1</v>
      </c>
      <c r="R436">
        <v>17</v>
      </c>
      <c r="T436">
        <v>2</v>
      </c>
      <c r="U436" t="s">
        <v>3</v>
      </c>
      <c r="V436" t="s">
        <v>18</v>
      </c>
    </row>
    <row r="437" spans="1:22" x14ac:dyDescent="0.3">
      <c r="A437">
        <v>436</v>
      </c>
      <c r="B437">
        <v>42944082456</v>
      </c>
      <c r="C437">
        <v>4</v>
      </c>
      <c r="D437" s="1">
        <v>32927</v>
      </c>
      <c r="E437" s="3">
        <f>2023-YEAR(Registros[[#This Row],[data_nascimento]])</f>
        <v>33</v>
      </c>
      <c r="F437" s="1">
        <v>43201</v>
      </c>
      <c r="H437">
        <v>220</v>
      </c>
      <c r="I437">
        <v>15</v>
      </c>
      <c r="J437" s="3">
        <v>736.5</v>
      </c>
      <c r="K437">
        <v>12.69</v>
      </c>
      <c r="L437">
        <v>1473</v>
      </c>
      <c r="M437">
        <v>180</v>
      </c>
      <c r="N437">
        <v>400</v>
      </c>
      <c r="O437">
        <f>IF(Registros[[#This Row],[idade]]&lt;18,311.43,IF(Registros[[#This Row],[idade]]&lt;=25,488.58,IF(Registros[[#This Row],[idade]]&lt;=50,772.77,850.05)))</f>
        <v>772.77</v>
      </c>
      <c r="P437">
        <f>IF(Registros[[#This Row],[idade]]&lt;18,23.99,IF(Registros[[#This Row],[idade]]&lt;=25,49.9,IF(Registros[[#This Row],[idade]]&lt;=50,145.2,175.45)))</f>
        <v>145.19999999999999</v>
      </c>
      <c r="Q437">
        <v>1</v>
      </c>
      <c r="R437">
        <v>12</v>
      </c>
      <c r="T437">
        <v>3</v>
      </c>
      <c r="U437" t="s">
        <v>3</v>
      </c>
      <c r="V437" t="s">
        <v>19</v>
      </c>
    </row>
    <row r="438" spans="1:22" x14ac:dyDescent="0.3">
      <c r="A438">
        <v>437</v>
      </c>
      <c r="B438">
        <v>21250445884</v>
      </c>
      <c r="C438">
        <v>5</v>
      </c>
      <c r="D438" s="1">
        <v>28982</v>
      </c>
      <c r="E438" s="3">
        <f>2023-YEAR(Registros[[#This Row],[data_nascimento]])</f>
        <v>44</v>
      </c>
      <c r="F438" s="1">
        <v>43201</v>
      </c>
      <c r="H438">
        <v>220</v>
      </c>
      <c r="I438">
        <v>11</v>
      </c>
      <c r="J438" s="3">
        <v>713.16666666666663</v>
      </c>
      <c r="K438">
        <v>28.2</v>
      </c>
      <c r="L438">
        <v>1945</v>
      </c>
      <c r="M438">
        <v>180</v>
      </c>
      <c r="N438">
        <v>400</v>
      </c>
      <c r="O438">
        <f>IF(Registros[[#This Row],[idade]]&lt;18,311.43,IF(Registros[[#This Row],[idade]]&lt;=25,488.58,IF(Registros[[#This Row],[idade]]&lt;=50,772.77,850.05)))</f>
        <v>772.77</v>
      </c>
      <c r="P438">
        <f>IF(Registros[[#This Row],[idade]]&lt;18,23.99,IF(Registros[[#This Row],[idade]]&lt;=25,49.9,IF(Registros[[#This Row],[idade]]&lt;=50,145.2,175.45)))</f>
        <v>145.19999999999999</v>
      </c>
      <c r="Q438">
        <v>3</v>
      </c>
      <c r="R438">
        <v>17</v>
      </c>
      <c r="T438">
        <v>3</v>
      </c>
      <c r="U438" t="s">
        <v>2</v>
      </c>
      <c r="V438" t="s">
        <v>19</v>
      </c>
    </row>
    <row r="439" spans="1:22" x14ac:dyDescent="0.3">
      <c r="A439">
        <v>438</v>
      </c>
      <c r="B439">
        <v>93450725696</v>
      </c>
      <c r="C439">
        <v>5</v>
      </c>
      <c r="D439" s="1">
        <v>34571</v>
      </c>
      <c r="E439" s="3">
        <f>2023-YEAR(Registros[[#This Row],[data_nascimento]])</f>
        <v>29</v>
      </c>
      <c r="F439" s="1">
        <v>43201</v>
      </c>
      <c r="H439">
        <v>220</v>
      </c>
      <c r="I439">
        <v>14</v>
      </c>
      <c r="J439" s="3">
        <v>3544.7999999999997</v>
      </c>
      <c r="K439">
        <v>25.38</v>
      </c>
      <c r="L439">
        <v>7596</v>
      </c>
      <c r="M439">
        <v>180</v>
      </c>
      <c r="N439">
        <v>400</v>
      </c>
      <c r="O439">
        <f>IF(Registros[[#This Row],[idade]]&lt;18,311.43,IF(Registros[[#This Row],[idade]]&lt;=25,488.58,IF(Registros[[#This Row],[idade]]&lt;=50,772.77,850.05)))</f>
        <v>772.77</v>
      </c>
      <c r="P439">
        <f>IF(Registros[[#This Row],[idade]]&lt;18,23.99,IF(Registros[[#This Row],[idade]]&lt;=25,49.9,IF(Registros[[#This Row],[idade]]&lt;=50,145.2,175.45)))</f>
        <v>145.19999999999999</v>
      </c>
      <c r="Q439">
        <v>1</v>
      </c>
      <c r="R439">
        <v>17</v>
      </c>
      <c r="T439">
        <v>2</v>
      </c>
      <c r="U439" t="s">
        <v>2</v>
      </c>
      <c r="V439" t="s">
        <v>21</v>
      </c>
    </row>
    <row r="440" spans="1:22" x14ac:dyDescent="0.3">
      <c r="A440">
        <v>439</v>
      </c>
      <c r="B440">
        <v>67424634589</v>
      </c>
      <c r="C440">
        <v>4</v>
      </c>
      <c r="D440" s="1">
        <v>27703</v>
      </c>
      <c r="E440" s="3">
        <f>2023-YEAR(Registros[[#This Row],[data_nascimento]])</f>
        <v>48</v>
      </c>
      <c r="F440" s="1">
        <v>43201</v>
      </c>
      <c r="H440">
        <v>220</v>
      </c>
      <c r="I440">
        <v>1</v>
      </c>
      <c r="J440" s="3">
        <v>176.56666666666666</v>
      </c>
      <c r="K440">
        <v>14.1</v>
      </c>
      <c r="L440">
        <v>5297</v>
      </c>
      <c r="M440">
        <v>180</v>
      </c>
      <c r="N440">
        <v>400</v>
      </c>
      <c r="O440">
        <f>IF(Registros[[#This Row],[idade]]&lt;18,311.43,IF(Registros[[#This Row],[idade]]&lt;=25,488.58,IF(Registros[[#This Row],[idade]]&lt;=50,772.77,850.05)))</f>
        <v>772.77</v>
      </c>
      <c r="P440">
        <f>IF(Registros[[#This Row],[idade]]&lt;18,23.99,IF(Registros[[#This Row],[idade]]&lt;=25,49.9,IF(Registros[[#This Row],[idade]]&lt;=50,145.2,175.45)))</f>
        <v>145.19999999999999</v>
      </c>
      <c r="Q440">
        <v>3</v>
      </c>
      <c r="R440">
        <v>27</v>
      </c>
      <c r="T440">
        <v>2</v>
      </c>
      <c r="U440" t="s">
        <v>2</v>
      </c>
      <c r="V440" t="s">
        <v>21</v>
      </c>
    </row>
    <row r="441" spans="1:22" x14ac:dyDescent="0.3">
      <c r="A441">
        <v>440</v>
      </c>
      <c r="B441">
        <v>31608874786</v>
      </c>
      <c r="C441">
        <v>4</v>
      </c>
      <c r="D441" s="1">
        <v>35593</v>
      </c>
      <c r="E441" s="3">
        <f>2023-YEAR(Registros[[#This Row],[data_nascimento]])</f>
        <v>26</v>
      </c>
      <c r="F441" s="1">
        <v>43201</v>
      </c>
      <c r="H441">
        <v>220</v>
      </c>
      <c r="I441">
        <v>13</v>
      </c>
      <c r="J441" s="3">
        <v>4195.0999999999995</v>
      </c>
      <c r="K441">
        <v>12.69</v>
      </c>
      <c r="L441">
        <v>9681</v>
      </c>
      <c r="M441">
        <v>180</v>
      </c>
      <c r="N441">
        <v>400</v>
      </c>
      <c r="O441">
        <f>IF(Registros[[#This Row],[idade]]&lt;18,311.43,IF(Registros[[#This Row],[idade]]&lt;=25,488.58,IF(Registros[[#This Row],[idade]]&lt;=50,772.77,850.05)))</f>
        <v>772.77</v>
      </c>
      <c r="P441">
        <f>IF(Registros[[#This Row],[idade]]&lt;18,23.99,IF(Registros[[#This Row],[idade]]&lt;=25,49.9,IF(Registros[[#This Row],[idade]]&lt;=50,145.2,175.45)))</f>
        <v>145.19999999999999</v>
      </c>
      <c r="Q441">
        <v>3</v>
      </c>
      <c r="R441">
        <v>1</v>
      </c>
      <c r="T441">
        <v>2</v>
      </c>
      <c r="U441" t="s">
        <v>2</v>
      </c>
      <c r="V441" t="s">
        <v>18</v>
      </c>
    </row>
    <row r="442" spans="1:22" x14ac:dyDescent="0.3">
      <c r="A442">
        <v>441</v>
      </c>
      <c r="B442">
        <v>34045208768</v>
      </c>
      <c r="C442">
        <v>4</v>
      </c>
      <c r="D442" s="1">
        <v>32498</v>
      </c>
      <c r="E442" s="3">
        <f>2023-YEAR(Registros[[#This Row],[data_nascimento]])</f>
        <v>35</v>
      </c>
      <c r="F442" s="1">
        <v>43201</v>
      </c>
      <c r="H442">
        <v>220</v>
      </c>
      <c r="I442">
        <v>8</v>
      </c>
      <c r="J442" s="3">
        <v>1693.8666666666666</v>
      </c>
      <c r="K442">
        <v>12.69</v>
      </c>
      <c r="L442">
        <v>6352</v>
      </c>
      <c r="M442">
        <v>180</v>
      </c>
      <c r="N442">
        <v>400</v>
      </c>
      <c r="O442">
        <f>IF(Registros[[#This Row],[idade]]&lt;18,311.43,IF(Registros[[#This Row],[idade]]&lt;=25,488.58,IF(Registros[[#This Row],[idade]]&lt;=50,772.77,850.05)))</f>
        <v>772.77</v>
      </c>
      <c r="P442">
        <f>IF(Registros[[#This Row],[idade]]&lt;18,23.99,IF(Registros[[#This Row],[idade]]&lt;=25,49.9,IF(Registros[[#This Row],[idade]]&lt;=50,145.2,175.45)))</f>
        <v>145.19999999999999</v>
      </c>
      <c r="Q442">
        <v>4</v>
      </c>
      <c r="R442">
        <v>17</v>
      </c>
      <c r="T442">
        <v>3</v>
      </c>
      <c r="U442" t="s">
        <v>2</v>
      </c>
      <c r="V442" t="s">
        <v>22</v>
      </c>
    </row>
    <row r="443" spans="1:22" x14ac:dyDescent="0.3">
      <c r="A443">
        <v>442</v>
      </c>
      <c r="B443">
        <v>84078684269</v>
      </c>
      <c r="C443">
        <v>4</v>
      </c>
      <c r="D443" s="1">
        <v>29306</v>
      </c>
      <c r="E443" s="3">
        <f>2023-YEAR(Registros[[#This Row],[data_nascimento]])</f>
        <v>43</v>
      </c>
      <c r="F443" s="1">
        <v>43201</v>
      </c>
      <c r="H443">
        <v>220</v>
      </c>
      <c r="I443">
        <v>14</v>
      </c>
      <c r="J443" s="3">
        <v>1352.3999999999999</v>
      </c>
      <c r="K443">
        <v>21.15</v>
      </c>
      <c r="L443">
        <v>2898</v>
      </c>
      <c r="M443">
        <v>180</v>
      </c>
      <c r="N443">
        <v>400</v>
      </c>
      <c r="O443">
        <f>IF(Registros[[#This Row],[idade]]&lt;18,311.43,IF(Registros[[#This Row],[idade]]&lt;=25,488.58,IF(Registros[[#This Row],[idade]]&lt;=50,772.77,850.05)))</f>
        <v>772.77</v>
      </c>
      <c r="P443">
        <f>IF(Registros[[#This Row],[idade]]&lt;18,23.99,IF(Registros[[#This Row],[idade]]&lt;=25,49.9,IF(Registros[[#This Row],[idade]]&lt;=50,145.2,175.45)))</f>
        <v>145.19999999999999</v>
      </c>
      <c r="Q443">
        <v>5</v>
      </c>
      <c r="R443">
        <v>17</v>
      </c>
      <c r="T443">
        <v>3</v>
      </c>
      <c r="U443" t="s">
        <v>3</v>
      </c>
      <c r="V443" t="s">
        <v>19</v>
      </c>
    </row>
    <row r="444" spans="1:22" x14ac:dyDescent="0.3">
      <c r="A444">
        <v>443</v>
      </c>
      <c r="B444">
        <v>34695363912</v>
      </c>
      <c r="C444">
        <v>4</v>
      </c>
      <c r="D444" s="1">
        <v>28611</v>
      </c>
      <c r="E444" s="3">
        <f>2023-YEAR(Registros[[#This Row],[data_nascimento]])</f>
        <v>45</v>
      </c>
      <c r="F444" s="1">
        <v>43201</v>
      </c>
      <c r="H444">
        <v>220</v>
      </c>
      <c r="I444">
        <v>20</v>
      </c>
      <c r="J444" s="3">
        <v>3798</v>
      </c>
      <c r="K444">
        <v>25.38</v>
      </c>
      <c r="L444">
        <v>5697</v>
      </c>
      <c r="M444">
        <v>180</v>
      </c>
      <c r="N444">
        <v>400</v>
      </c>
      <c r="O444">
        <f>IF(Registros[[#This Row],[idade]]&lt;18,311.43,IF(Registros[[#This Row],[idade]]&lt;=25,488.58,IF(Registros[[#This Row],[idade]]&lt;=50,772.77,850.05)))</f>
        <v>772.77</v>
      </c>
      <c r="P444">
        <f>IF(Registros[[#This Row],[idade]]&lt;18,23.99,IF(Registros[[#This Row],[idade]]&lt;=25,49.9,IF(Registros[[#This Row],[idade]]&lt;=50,145.2,175.45)))</f>
        <v>145.19999999999999</v>
      </c>
      <c r="Q444">
        <v>1</v>
      </c>
      <c r="R444">
        <v>4</v>
      </c>
      <c r="T444">
        <v>3</v>
      </c>
      <c r="U444" t="s">
        <v>3</v>
      </c>
      <c r="V444" t="s">
        <v>21</v>
      </c>
    </row>
    <row r="445" spans="1:22" x14ac:dyDescent="0.3">
      <c r="A445">
        <v>444</v>
      </c>
      <c r="B445">
        <v>60525602776</v>
      </c>
      <c r="C445">
        <v>5</v>
      </c>
      <c r="D445" s="1">
        <v>30746</v>
      </c>
      <c r="E445" s="3">
        <f>2023-YEAR(Registros[[#This Row],[data_nascimento]])</f>
        <v>39</v>
      </c>
      <c r="F445" s="1">
        <v>43201</v>
      </c>
      <c r="H445">
        <v>220</v>
      </c>
      <c r="I445">
        <v>10</v>
      </c>
      <c r="J445" s="3">
        <v>2328.3333333333335</v>
      </c>
      <c r="K445">
        <v>12.69</v>
      </c>
      <c r="L445">
        <v>6985</v>
      </c>
      <c r="M445">
        <v>180</v>
      </c>
      <c r="N445">
        <v>400</v>
      </c>
      <c r="O445">
        <f>IF(Registros[[#This Row],[idade]]&lt;18,311.43,IF(Registros[[#This Row],[idade]]&lt;=25,488.58,IF(Registros[[#This Row],[idade]]&lt;=50,772.77,850.05)))</f>
        <v>772.77</v>
      </c>
      <c r="P445">
        <f>IF(Registros[[#This Row],[idade]]&lt;18,23.99,IF(Registros[[#This Row],[idade]]&lt;=25,49.9,IF(Registros[[#This Row],[idade]]&lt;=50,145.2,175.45)))</f>
        <v>145.19999999999999</v>
      </c>
      <c r="Q445">
        <v>3</v>
      </c>
      <c r="R445">
        <v>23</v>
      </c>
      <c r="T445">
        <v>2</v>
      </c>
      <c r="U445" t="s">
        <v>2</v>
      </c>
      <c r="V445" t="s">
        <v>18</v>
      </c>
    </row>
    <row r="446" spans="1:22" x14ac:dyDescent="0.3">
      <c r="A446">
        <v>445</v>
      </c>
      <c r="B446">
        <v>98041759915</v>
      </c>
      <c r="C446">
        <v>4</v>
      </c>
      <c r="D446" s="1">
        <v>30349</v>
      </c>
      <c r="E446" s="3">
        <f>2023-YEAR(Registros[[#This Row],[data_nascimento]])</f>
        <v>40</v>
      </c>
      <c r="F446" s="1">
        <v>43201</v>
      </c>
      <c r="H446">
        <v>220</v>
      </c>
      <c r="I446">
        <v>9</v>
      </c>
      <c r="J446" s="3">
        <v>2215.7999999999997</v>
      </c>
      <c r="K446">
        <v>18.329999999999998</v>
      </c>
      <c r="L446">
        <v>7386</v>
      </c>
      <c r="M446">
        <v>180</v>
      </c>
      <c r="N446">
        <v>400</v>
      </c>
      <c r="O446">
        <f>IF(Registros[[#This Row],[idade]]&lt;18,311.43,IF(Registros[[#This Row],[idade]]&lt;=25,488.58,IF(Registros[[#This Row],[idade]]&lt;=50,772.77,850.05)))</f>
        <v>772.77</v>
      </c>
      <c r="P446">
        <f>IF(Registros[[#This Row],[idade]]&lt;18,23.99,IF(Registros[[#This Row],[idade]]&lt;=25,49.9,IF(Registros[[#This Row],[idade]]&lt;=50,145.2,175.45)))</f>
        <v>145.19999999999999</v>
      </c>
      <c r="Q446">
        <v>5</v>
      </c>
      <c r="R446">
        <v>6</v>
      </c>
      <c r="T446">
        <v>2</v>
      </c>
      <c r="U446" t="s">
        <v>3</v>
      </c>
      <c r="V446" t="s">
        <v>22</v>
      </c>
    </row>
    <row r="447" spans="1:22" x14ac:dyDescent="0.3">
      <c r="A447">
        <v>446</v>
      </c>
      <c r="B447">
        <v>77716786797</v>
      </c>
      <c r="C447">
        <v>4</v>
      </c>
      <c r="D447" s="1">
        <v>31383</v>
      </c>
      <c r="E447" s="3">
        <f>2023-YEAR(Registros[[#This Row],[data_nascimento]])</f>
        <v>38</v>
      </c>
      <c r="F447" s="1">
        <v>43201</v>
      </c>
      <c r="H447">
        <v>220</v>
      </c>
      <c r="I447">
        <v>4</v>
      </c>
      <c r="J447" s="3">
        <v>1263.8666666666666</v>
      </c>
      <c r="K447">
        <v>23.97</v>
      </c>
      <c r="L447">
        <v>9479</v>
      </c>
      <c r="M447">
        <v>180</v>
      </c>
      <c r="N447">
        <v>400</v>
      </c>
      <c r="O447">
        <f>IF(Registros[[#This Row],[idade]]&lt;18,311.43,IF(Registros[[#This Row],[idade]]&lt;=25,488.58,IF(Registros[[#This Row],[idade]]&lt;=50,772.77,850.05)))</f>
        <v>772.77</v>
      </c>
      <c r="P447">
        <f>IF(Registros[[#This Row],[idade]]&lt;18,23.99,IF(Registros[[#This Row],[idade]]&lt;=25,49.9,IF(Registros[[#This Row],[idade]]&lt;=50,145.2,175.45)))</f>
        <v>145.19999999999999</v>
      </c>
      <c r="Q447">
        <v>2</v>
      </c>
      <c r="R447">
        <v>11</v>
      </c>
      <c r="T447">
        <v>3</v>
      </c>
      <c r="U447" t="s">
        <v>3</v>
      </c>
      <c r="V447" t="s">
        <v>22</v>
      </c>
    </row>
    <row r="448" spans="1:22" x14ac:dyDescent="0.3">
      <c r="A448">
        <v>447</v>
      </c>
      <c r="B448">
        <v>43067325166</v>
      </c>
      <c r="C448">
        <v>7</v>
      </c>
      <c r="D448" s="1">
        <v>38384</v>
      </c>
      <c r="E448" s="3">
        <f>2023-YEAR(Registros[[#This Row],[data_nascimento]])</f>
        <v>18</v>
      </c>
      <c r="F448" s="1">
        <v>43201</v>
      </c>
      <c r="H448">
        <v>220</v>
      </c>
      <c r="I448">
        <v>3</v>
      </c>
      <c r="J448" s="3">
        <v>351.5</v>
      </c>
      <c r="K448">
        <v>28.2</v>
      </c>
      <c r="L448">
        <v>3515</v>
      </c>
      <c r="M448">
        <v>180</v>
      </c>
      <c r="N448">
        <v>400</v>
      </c>
      <c r="O448">
        <f>IF(Registros[[#This Row],[idade]]&lt;18,311.43,IF(Registros[[#This Row],[idade]]&lt;=25,488.58,IF(Registros[[#This Row],[idade]]&lt;=50,772.77,850.05)))</f>
        <v>488.58</v>
      </c>
      <c r="P448">
        <f>IF(Registros[[#This Row],[idade]]&lt;18,23.99,IF(Registros[[#This Row],[idade]]&lt;=25,49.9,IF(Registros[[#This Row],[idade]]&lt;=50,145.2,175.45)))</f>
        <v>49.9</v>
      </c>
      <c r="Q448">
        <v>5</v>
      </c>
      <c r="R448">
        <v>5</v>
      </c>
      <c r="T448">
        <v>3</v>
      </c>
      <c r="U448" t="s">
        <v>3</v>
      </c>
      <c r="V448" t="s">
        <v>22</v>
      </c>
    </row>
    <row r="449" spans="1:22" x14ac:dyDescent="0.3">
      <c r="A449">
        <v>448</v>
      </c>
      <c r="B449">
        <v>74781334792</v>
      </c>
      <c r="C449">
        <v>5</v>
      </c>
      <c r="D449" s="1">
        <v>27463</v>
      </c>
      <c r="E449" s="3">
        <f>2023-YEAR(Registros[[#This Row],[data_nascimento]])</f>
        <v>48</v>
      </c>
      <c r="F449" s="1">
        <v>43201</v>
      </c>
      <c r="H449">
        <v>220</v>
      </c>
      <c r="I449">
        <v>7</v>
      </c>
      <c r="J449" s="3">
        <v>2049.3666666666668</v>
      </c>
      <c r="K449">
        <v>26.79</v>
      </c>
      <c r="L449">
        <v>8783</v>
      </c>
      <c r="M449">
        <v>180</v>
      </c>
      <c r="N449">
        <v>400</v>
      </c>
      <c r="O449">
        <f>IF(Registros[[#This Row],[idade]]&lt;18,311.43,IF(Registros[[#This Row],[idade]]&lt;=25,488.58,IF(Registros[[#This Row],[idade]]&lt;=50,772.77,850.05)))</f>
        <v>772.77</v>
      </c>
      <c r="P449">
        <f>IF(Registros[[#This Row],[idade]]&lt;18,23.99,IF(Registros[[#This Row],[idade]]&lt;=25,49.9,IF(Registros[[#This Row],[idade]]&lt;=50,145.2,175.45)))</f>
        <v>145.19999999999999</v>
      </c>
      <c r="Q449">
        <v>3</v>
      </c>
      <c r="R449">
        <v>17</v>
      </c>
      <c r="T449">
        <v>3</v>
      </c>
      <c r="U449" t="s">
        <v>3</v>
      </c>
      <c r="V449" t="s">
        <v>20</v>
      </c>
    </row>
    <row r="450" spans="1:22" x14ac:dyDescent="0.3">
      <c r="A450">
        <v>449</v>
      </c>
      <c r="B450">
        <v>71711743282</v>
      </c>
      <c r="C450">
        <v>5</v>
      </c>
      <c r="D450" s="1">
        <v>34344</v>
      </c>
      <c r="E450" s="3">
        <f>2023-YEAR(Registros[[#This Row],[data_nascimento]])</f>
        <v>29</v>
      </c>
      <c r="F450" s="1">
        <v>43201</v>
      </c>
      <c r="H450">
        <v>220</v>
      </c>
      <c r="I450">
        <v>10</v>
      </c>
      <c r="J450" s="3">
        <v>1879.6666666666667</v>
      </c>
      <c r="K450">
        <v>14.1</v>
      </c>
      <c r="L450">
        <v>5639</v>
      </c>
      <c r="M450">
        <v>180</v>
      </c>
      <c r="N450">
        <v>400</v>
      </c>
      <c r="O450">
        <f>IF(Registros[[#This Row],[idade]]&lt;18,311.43,IF(Registros[[#This Row],[idade]]&lt;=25,488.58,IF(Registros[[#This Row],[idade]]&lt;=50,772.77,850.05)))</f>
        <v>772.77</v>
      </c>
      <c r="P450">
        <f>IF(Registros[[#This Row],[idade]]&lt;18,23.99,IF(Registros[[#This Row],[idade]]&lt;=25,49.9,IF(Registros[[#This Row],[idade]]&lt;=50,145.2,175.45)))</f>
        <v>145.19999999999999</v>
      </c>
      <c r="Q450">
        <v>4</v>
      </c>
      <c r="R450">
        <v>16</v>
      </c>
      <c r="T450">
        <v>3</v>
      </c>
      <c r="U450" t="s">
        <v>3</v>
      </c>
      <c r="V450" t="s">
        <v>19</v>
      </c>
    </row>
    <row r="451" spans="1:22" x14ac:dyDescent="0.3">
      <c r="A451">
        <v>450</v>
      </c>
      <c r="B451">
        <v>32774233746</v>
      </c>
      <c r="C451">
        <v>5</v>
      </c>
      <c r="D451" s="1">
        <v>37659</v>
      </c>
      <c r="E451" s="3">
        <f>2023-YEAR(Registros[[#This Row],[data_nascimento]])</f>
        <v>20</v>
      </c>
      <c r="F451" s="1">
        <v>43201</v>
      </c>
      <c r="H451">
        <v>220</v>
      </c>
      <c r="I451">
        <v>6</v>
      </c>
      <c r="J451" s="3">
        <v>805.60000000000014</v>
      </c>
      <c r="K451">
        <v>12.69</v>
      </c>
      <c r="L451">
        <v>4028</v>
      </c>
      <c r="M451">
        <v>180</v>
      </c>
      <c r="N451">
        <v>400</v>
      </c>
      <c r="O451">
        <f>IF(Registros[[#This Row],[idade]]&lt;18,311.43,IF(Registros[[#This Row],[idade]]&lt;=25,488.58,IF(Registros[[#This Row],[idade]]&lt;=50,772.77,850.05)))</f>
        <v>488.58</v>
      </c>
      <c r="P451">
        <f>IF(Registros[[#This Row],[idade]]&lt;18,23.99,IF(Registros[[#This Row],[idade]]&lt;=25,49.9,IF(Registros[[#This Row],[idade]]&lt;=50,145.2,175.45)))</f>
        <v>49.9</v>
      </c>
      <c r="Q451">
        <v>2</v>
      </c>
      <c r="R451">
        <v>3</v>
      </c>
      <c r="T451">
        <v>3</v>
      </c>
      <c r="U451" t="s">
        <v>3</v>
      </c>
      <c r="V451" t="s">
        <v>21</v>
      </c>
    </row>
    <row r="452" spans="1:22" x14ac:dyDescent="0.3">
      <c r="A452">
        <v>451</v>
      </c>
      <c r="B452">
        <v>88448707963</v>
      </c>
      <c r="C452">
        <v>7</v>
      </c>
      <c r="D452" s="1">
        <v>29651</v>
      </c>
      <c r="E452" s="3">
        <f>2023-YEAR(Registros[[#This Row],[data_nascimento]])</f>
        <v>42</v>
      </c>
      <c r="F452" s="1">
        <v>43201</v>
      </c>
      <c r="H452">
        <v>220</v>
      </c>
      <c r="I452">
        <v>19</v>
      </c>
      <c r="J452" s="3">
        <v>2446.5666666666671</v>
      </c>
      <c r="K452">
        <v>28.2</v>
      </c>
      <c r="L452">
        <v>3863</v>
      </c>
      <c r="M452">
        <v>180</v>
      </c>
      <c r="N452">
        <v>400</v>
      </c>
      <c r="O452">
        <f>IF(Registros[[#This Row],[idade]]&lt;18,311.43,IF(Registros[[#This Row],[idade]]&lt;=25,488.58,IF(Registros[[#This Row],[idade]]&lt;=50,772.77,850.05)))</f>
        <v>772.77</v>
      </c>
      <c r="P452">
        <f>IF(Registros[[#This Row],[idade]]&lt;18,23.99,IF(Registros[[#This Row],[idade]]&lt;=25,49.9,IF(Registros[[#This Row],[idade]]&lt;=50,145.2,175.45)))</f>
        <v>145.19999999999999</v>
      </c>
      <c r="Q452">
        <v>4</v>
      </c>
      <c r="R452">
        <v>22</v>
      </c>
      <c r="T452">
        <v>3</v>
      </c>
      <c r="U452" t="s">
        <v>3</v>
      </c>
      <c r="V452" t="s">
        <v>21</v>
      </c>
    </row>
    <row r="453" spans="1:22" x14ac:dyDescent="0.3">
      <c r="A453">
        <v>452</v>
      </c>
      <c r="B453">
        <v>65074349985</v>
      </c>
      <c r="C453">
        <v>4</v>
      </c>
      <c r="D453" s="1">
        <v>35256</v>
      </c>
      <c r="E453" s="3">
        <f>2023-YEAR(Registros[[#This Row],[data_nascimento]])</f>
        <v>27</v>
      </c>
      <c r="F453" s="1">
        <v>43201</v>
      </c>
      <c r="H453">
        <v>220</v>
      </c>
      <c r="I453">
        <v>17</v>
      </c>
      <c r="J453" s="3">
        <v>4712.9666666666672</v>
      </c>
      <c r="K453">
        <v>11.28</v>
      </c>
      <c r="L453">
        <v>8317</v>
      </c>
      <c r="M453">
        <v>180</v>
      </c>
      <c r="N453">
        <v>400</v>
      </c>
      <c r="O453">
        <f>IF(Registros[[#This Row],[idade]]&lt;18,311.43,IF(Registros[[#This Row],[idade]]&lt;=25,488.58,IF(Registros[[#This Row],[idade]]&lt;=50,772.77,850.05)))</f>
        <v>772.77</v>
      </c>
      <c r="P453">
        <f>IF(Registros[[#This Row],[idade]]&lt;18,23.99,IF(Registros[[#This Row],[idade]]&lt;=25,49.9,IF(Registros[[#This Row],[idade]]&lt;=50,145.2,175.45)))</f>
        <v>145.19999999999999</v>
      </c>
      <c r="Q453">
        <v>1</v>
      </c>
      <c r="R453">
        <v>7</v>
      </c>
      <c r="T453">
        <v>2</v>
      </c>
      <c r="U453" t="s">
        <v>3</v>
      </c>
      <c r="V453" t="s">
        <v>19</v>
      </c>
    </row>
    <row r="454" spans="1:22" x14ac:dyDescent="0.3">
      <c r="A454">
        <v>453</v>
      </c>
      <c r="B454">
        <v>65485705053</v>
      </c>
      <c r="C454">
        <v>4</v>
      </c>
      <c r="D454" s="1">
        <v>38384</v>
      </c>
      <c r="E454" s="3">
        <f>2023-YEAR(Registros[[#This Row],[data_nascimento]])</f>
        <v>18</v>
      </c>
      <c r="F454" s="1">
        <v>43201</v>
      </c>
      <c r="H454">
        <v>220</v>
      </c>
      <c r="I454">
        <v>7</v>
      </c>
      <c r="J454" s="3">
        <v>1829.5666666666666</v>
      </c>
      <c r="K454">
        <v>7.05</v>
      </c>
      <c r="L454">
        <v>7841</v>
      </c>
      <c r="M454">
        <v>180</v>
      </c>
      <c r="N454">
        <v>400</v>
      </c>
      <c r="O454">
        <f>IF(Registros[[#This Row],[idade]]&lt;18,311.43,IF(Registros[[#This Row],[idade]]&lt;=25,488.58,IF(Registros[[#This Row],[idade]]&lt;=50,772.77,850.05)))</f>
        <v>488.58</v>
      </c>
      <c r="P454">
        <f>IF(Registros[[#This Row],[idade]]&lt;18,23.99,IF(Registros[[#This Row],[idade]]&lt;=25,49.9,IF(Registros[[#This Row],[idade]]&lt;=50,145.2,175.45)))</f>
        <v>49.9</v>
      </c>
      <c r="Q454">
        <v>2</v>
      </c>
      <c r="R454">
        <v>25</v>
      </c>
      <c r="T454">
        <v>2</v>
      </c>
      <c r="U454" t="s">
        <v>3</v>
      </c>
      <c r="V454" t="s">
        <v>19</v>
      </c>
    </row>
    <row r="455" spans="1:22" x14ac:dyDescent="0.3">
      <c r="A455">
        <v>454</v>
      </c>
      <c r="B455">
        <v>28475760313</v>
      </c>
      <c r="C455">
        <v>4</v>
      </c>
      <c r="D455" s="1">
        <v>32391</v>
      </c>
      <c r="E455" s="3">
        <f>2023-YEAR(Registros[[#This Row],[data_nascimento]])</f>
        <v>35</v>
      </c>
      <c r="F455" s="1">
        <v>43201</v>
      </c>
      <c r="H455">
        <v>220</v>
      </c>
      <c r="I455">
        <v>20</v>
      </c>
      <c r="J455" s="3">
        <v>3590.6666666666665</v>
      </c>
      <c r="K455">
        <v>12.69</v>
      </c>
      <c r="L455">
        <v>5386</v>
      </c>
      <c r="M455">
        <v>180</v>
      </c>
      <c r="N455">
        <v>400</v>
      </c>
      <c r="O455">
        <f>IF(Registros[[#This Row],[idade]]&lt;18,311.43,IF(Registros[[#This Row],[idade]]&lt;=25,488.58,IF(Registros[[#This Row],[idade]]&lt;=50,772.77,850.05)))</f>
        <v>772.77</v>
      </c>
      <c r="P455">
        <f>IF(Registros[[#This Row],[idade]]&lt;18,23.99,IF(Registros[[#This Row],[idade]]&lt;=25,49.9,IF(Registros[[#This Row],[idade]]&lt;=50,145.2,175.45)))</f>
        <v>145.19999999999999</v>
      </c>
      <c r="Q455">
        <v>4</v>
      </c>
      <c r="R455">
        <v>1</v>
      </c>
      <c r="T455">
        <v>3</v>
      </c>
      <c r="U455" t="s">
        <v>3</v>
      </c>
      <c r="V455" t="s">
        <v>18</v>
      </c>
    </row>
    <row r="456" spans="1:22" x14ac:dyDescent="0.3">
      <c r="A456">
        <v>455</v>
      </c>
      <c r="B456">
        <v>64587382281</v>
      </c>
      <c r="C456">
        <v>7</v>
      </c>
      <c r="D456" s="1">
        <v>38845</v>
      </c>
      <c r="E456" s="3">
        <f>2023-YEAR(Registros[[#This Row],[data_nascimento]])</f>
        <v>17</v>
      </c>
      <c r="F456" s="1">
        <v>43201</v>
      </c>
      <c r="H456">
        <v>120</v>
      </c>
      <c r="I456">
        <v>3</v>
      </c>
      <c r="J456" s="3">
        <v>755.6</v>
      </c>
      <c r="K456">
        <v>22.56</v>
      </c>
      <c r="L456">
        <v>7556</v>
      </c>
      <c r="M456">
        <v>180</v>
      </c>
      <c r="N456">
        <v>400</v>
      </c>
      <c r="O456">
        <f>IF(Registros[[#This Row],[idade]]&lt;18,311.43,IF(Registros[[#This Row],[idade]]&lt;=25,488.58,IF(Registros[[#This Row],[idade]]&lt;=50,772.77,850.05)))</f>
        <v>311.43</v>
      </c>
      <c r="P456">
        <f>IF(Registros[[#This Row],[idade]]&lt;18,23.99,IF(Registros[[#This Row],[idade]]&lt;=25,49.9,IF(Registros[[#This Row],[idade]]&lt;=50,145.2,175.45)))</f>
        <v>23.99</v>
      </c>
      <c r="Q456">
        <v>4</v>
      </c>
      <c r="R456">
        <v>17</v>
      </c>
      <c r="T456">
        <v>3</v>
      </c>
      <c r="U456" t="s">
        <v>3</v>
      </c>
      <c r="V456" t="s">
        <v>21</v>
      </c>
    </row>
    <row r="457" spans="1:22" x14ac:dyDescent="0.3">
      <c r="A457">
        <v>456</v>
      </c>
      <c r="B457">
        <v>34848896339</v>
      </c>
      <c r="C457">
        <v>7</v>
      </c>
      <c r="D457" s="1">
        <v>39253</v>
      </c>
      <c r="E457" s="3">
        <f>2023-YEAR(Registros[[#This Row],[data_nascimento]])</f>
        <v>16</v>
      </c>
      <c r="F457" s="1">
        <v>43201</v>
      </c>
      <c r="H457">
        <v>120</v>
      </c>
      <c r="I457">
        <v>3</v>
      </c>
      <c r="J457" s="3">
        <v>939.30000000000007</v>
      </c>
      <c r="K457">
        <v>23.97</v>
      </c>
      <c r="L457">
        <v>9393</v>
      </c>
      <c r="M457">
        <v>180</v>
      </c>
      <c r="N457">
        <v>400</v>
      </c>
      <c r="O457">
        <f>IF(Registros[[#This Row],[idade]]&lt;18,311.43,IF(Registros[[#This Row],[idade]]&lt;=25,488.58,IF(Registros[[#This Row],[idade]]&lt;=50,772.77,850.05)))</f>
        <v>311.43</v>
      </c>
      <c r="P457">
        <f>IF(Registros[[#This Row],[idade]]&lt;18,23.99,IF(Registros[[#This Row],[idade]]&lt;=25,49.9,IF(Registros[[#This Row],[idade]]&lt;=50,145.2,175.45)))</f>
        <v>23.99</v>
      </c>
      <c r="Q457">
        <v>4</v>
      </c>
      <c r="R457">
        <v>3</v>
      </c>
      <c r="T457">
        <v>2</v>
      </c>
      <c r="U457" t="s">
        <v>3</v>
      </c>
      <c r="V457" t="s">
        <v>22</v>
      </c>
    </row>
    <row r="458" spans="1:22" x14ac:dyDescent="0.3">
      <c r="A458">
        <v>457</v>
      </c>
      <c r="B458">
        <v>98503909548</v>
      </c>
      <c r="C458">
        <v>6</v>
      </c>
      <c r="D458" s="1">
        <v>32031</v>
      </c>
      <c r="E458" s="3">
        <f>2023-YEAR(Registros[[#This Row],[data_nascimento]])</f>
        <v>36</v>
      </c>
      <c r="F458" s="1">
        <v>43201</v>
      </c>
      <c r="H458">
        <v>220</v>
      </c>
      <c r="I458">
        <v>15</v>
      </c>
      <c r="J458" s="3">
        <v>2849.5</v>
      </c>
      <c r="K458">
        <v>2.82</v>
      </c>
      <c r="L458">
        <v>5699</v>
      </c>
      <c r="M458">
        <v>180</v>
      </c>
      <c r="N458">
        <v>400</v>
      </c>
      <c r="O458">
        <f>IF(Registros[[#This Row],[idade]]&lt;18,311.43,IF(Registros[[#This Row],[idade]]&lt;=25,488.58,IF(Registros[[#This Row],[idade]]&lt;=50,772.77,850.05)))</f>
        <v>772.77</v>
      </c>
      <c r="P458">
        <f>IF(Registros[[#This Row],[idade]]&lt;18,23.99,IF(Registros[[#This Row],[idade]]&lt;=25,49.9,IF(Registros[[#This Row],[idade]]&lt;=50,145.2,175.45)))</f>
        <v>145.19999999999999</v>
      </c>
      <c r="Q458">
        <v>5</v>
      </c>
      <c r="R458">
        <v>13</v>
      </c>
      <c r="T458">
        <v>2</v>
      </c>
      <c r="U458" t="s">
        <v>3</v>
      </c>
      <c r="V458" t="s">
        <v>22</v>
      </c>
    </row>
    <row r="459" spans="1:22" x14ac:dyDescent="0.3">
      <c r="A459">
        <v>458</v>
      </c>
      <c r="B459">
        <v>55633651610</v>
      </c>
      <c r="C459">
        <v>4</v>
      </c>
      <c r="D459" s="1">
        <v>35971</v>
      </c>
      <c r="E459" s="3">
        <f>2023-YEAR(Registros[[#This Row],[data_nascimento]])</f>
        <v>25</v>
      </c>
      <c r="F459" s="1">
        <v>43201</v>
      </c>
      <c r="H459">
        <v>220</v>
      </c>
      <c r="I459">
        <v>4</v>
      </c>
      <c r="J459" s="3">
        <v>1068.5333333333333</v>
      </c>
      <c r="K459">
        <v>19.739999999999998</v>
      </c>
      <c r="L459">
        <v>8014</v>
      </c>
      <c r="M459">
        <v>180</v>
      </c>
      <c r="N459">
        <v>400</v>
      </c>
      <c r="O459">
        <f>IF(Registros[[#This Row],[idade]]&lt;18,311.43,IF(Registros[[#This Row],[idade]]&lt;=25,488.58,IF(Registros[[#This Row],[idade]]&lt;=50,772.77,850.05)))</f>
        <v>488.58</v>
      </c>
      <c r="P459">
        <f>IF(Registros[[#This Row],[idade]]&lt;18,23.99,IF(Registros[[#This Row],[idade]]&lt;=25,49.9,IF(Registros[[#This Row],[idade]]&lt;=50,145.2,175.45)))</f>
        <v>49.9</v>
      </c>
      <c r="Q459">
        <v>5</v>
      </c>
      <c r="R459">
        <v>20</v>
      </c>
      <c r="T459">
        <v>2</v>
      </c>
      <c r="U459" t="s">
        <v>3</v>
      </c>
      <c r="V459" t="s">
        <v>21</v>
      </c>
    </row>
    <row r="460" spans="1:22" x14ac:dyDescent="0.3">
      <c r="A460">
        <v>459</v>
      </c>
      <c r="B460">
        <v>29410383005</v>
      </c>
      <c r="C460">
        <v>5</v>
      </c>
      <c r="D460" s="1">
        <v>37181</v>
      </c>
      <c r="E460" s="3">
        <f>2023-YEAR(Registros[[#This Row],[data_nascimento]])</f>
        <v>22</v>
      </c>
      <c r="F460" s="1">
        <v>43201</v>
      </c>
      <c r="H460">
        <v>220</v>
      </c>
      <c r="I460">
        <v>4</v>
      </c>
      <c r="J460" s="3">
        <v>390.93333333333334</v>
      </c>
      <c r="K460">
        <v>18.329999999999998</v>
      </c>
      <c r="L460">
        <v>2932</v>
      </c>
      <c r="M460">
        <v>180</v>
      </c>
      <c r="N460">
        <v>400</v>
      </c>
      <c r="O460">
        <f>IF(Registros[[#This Row],[idade]]&lt;18,311.43,IF(Registros[[#This Row],[idade]]&lt;=25,488.58,IF(Registros[[#This Row],[idade]]&lt;=50,772.77,850.05)))</f>
        <v>488.58</v>
      </c>
      <c r="P460">
        <f>IF(Registros[[#This Row],[idade]]&lt;18,23.99,IF(Registros[[#This Row],[idade]]&lt;=25,49.9,IF(Registros[[#This Row],[idade]]&lt;=50,145.2,175.45)))</f>
        <v>49.9</v>
      </c>
      <c r="Q460">
        <v>3</v>
      </c>
      <c r="R460">
        <v>17</v>
      </c>
      <c r="T460">
        <v>2</v>
      </c>
      <c r="U460" t="s">
        <v>3</v>
      </c>
      <c r="V460" t="s">
        <v>21</v>
      </c>
    </row>
    <row r="461" spans="1:22" x14ac:dyDescent="0.3">
      <c r="A461">
        <v>460</v>
      </c>
      <c r="B461">
        <v>88002714173</v>
      </c>
      <c r="C461">
        <v>7</v>
      </c>
      <c r="D461" s="1">
        <v>39015</v>
      </c>
      <c r="E461" s="3">
        <f>2023-YEAR(Registros[[#This Row],[data_nascimento]])</f>
        <v>17</v>
      </c>
      <c r="F461" s="1">
        <v>43213</v>
      </c>
      <c r="H461">
        <v>120</v>
      </c>
      <c r="I461">
        <v>18</v>
      </c>
      <c r="J461" s="3">
        <v>1956</v>
      </c>
      <c r="K461">
        <v>23.97</v>
      </c>
      <c r="L461">
        <v>3260</v>
      </c>
      <c r="M461">
        <f>Registros[[#This Row],[salario]]*0.06</f>
        <v>195.6</v>
      </c>
      <c r="N461">
        <f>Registros[[#This Row],[salario]]*5%</f>
        <v>163</v>
      </c>
      <c r="O461">
        <f>IF(Registros[[#This Row],[idade]]&lt;18,311.43,IF(Registros[[#This Row],[idade]]&lt;=25,488.58,IF(Registros[[#This Row],[idade]]&lt;=50,772.77,850.05)))</f>
        <v>311.43</v>
      </c>
      <c r="P461">
        <f>IF(Registros[[#This Row],[idade]]&lt;18,23.99,IF(Registros[[#This Row],[idade]]&lt;=25,49.9,IF(Registros[[#This Row],[idade]]&lt;=50,145.2,175.45)))</f>
        <v>23.99</v>
      </c>
      <c r="Q461">
        <v>5</v>
      </c>
      <c r="R461">
        <v>2</v>
      </c>
      <c r="T461">
        <v>3</v>
      </c>
      <c r="U461" t="s">
        <v>3</v>
      </c>
      <c r="V461" t="s">
        <v>19</v>
      </c>
    </row>
    <row r="462" spans="1:22" x14ac:dyDescent="0.3">
      <c r="A462">
        <v>461</v>
      </c>
      <c r="B462">
        <v>78782482827</v>
      </c>
      <c r="C462">
        <v>4</v>
      </c>
      <c r="D462" s="1">
        <v>36836</v>
      </c>
      <c r="E462" s="3">
        <f>2023-YEAR(Registros[[#This Row],[data_nascimento]])</f>
        <v>23</v>
      </c>
      <c r="F462" s="1">
        <v>43213</v>
      </c>
      <c r="H462">
        <v>220</v>
      </c>
      <c r="I462">
        <v>20</v>
      </c>
      <c r="J462" s="3">
        <v>3365.3333333333335</v>
      </c>
      <c r="K462">
        <v>4.2300000000000004</v>
      </c>
      <c r="L462">
        <v>5048</v>
      </c>
      <c r="M462">
        <f>Registros[[#This Row],[salario]]*0.06</f>
        <v>302.88</v>
      </c>
      <c r="N462">
        <f>Registros[[#This Row],[salario]]*5%</f>
        <v>252.4</v>
      </c>
      <c r="O462">
        <f>IF(Registros[[#This Row],[idade]]&lt;18,311.43,IF(Registros[[#This Row],[idade]]&lt;=25,488.58,IF(Registros[[#This Row],[idade]]&lt;=50,772.77,850.05)))</f>
        <v>488.58</v>
      </c>
      <c r="P462">
        <f>IF(Registros[[#This Row],[idade]]&lt;18,23.99,IF(Registros[[#This Row],[idade]]&lt;=25,49.9,IF(Registros[[#This Row],[idade]]&lt;=50,145.2,175.45)))</f>
        <v>49.9</v>
      </c>
      <c r="Q462">
        <v>4</v>
      </c>
      <c r="R462">
        <v>5</v>
      </c>
      <c r="T462">
        <v>2</v>
      </c>
      <c r="U462" t="s">
        <v>3</v>
      </c>
      <c r="V462" t="s">
        <v>18</v>
      </c>
    </row>
    <row r="463" spans="1:22" x14ac:dyDescent="0.3">
      <c r="A463">
        <v>462</v>
      </c>
      <c r="B463">
        <v>42868530342</v>
      </c>
      <c r="C463">
        <v>7</v>
      </c>
      <c r="D463" s="1">
        <v>38776</v>
      </c>
      <c r="E463" s="3">
        <f>2023-YEAR(Registros[[#This Row],[data_nascimento]])</f>
        <v>17</v>
      </c>
      <c r="F463" s="1">
        <v>43213</v>
      </c>
      <c r="H463">
        <v>120</v>
      </c>
      <c r="I463">
        <v>4</v>
      </c>
      <c r="J463" s="3">
        <v>863.06666666666672</v>
      </c>
      <c r="K463">
        <v>9.8699999999999992</v>
      </c>
      <c r="L463">
        <v>6473</v>
      </c>
      <c r="M463">
        <f>Registros[[#This Row],[salario]]*0.06</f>
        <v>388.38</v>
      </c>
      <c r="N463">
        <f>Registros[[#This Row],[salario]]*5%</f>
        <v>323.65000000000003</v>
      </c>
      <c r="O463">
        <f>IF(Registros[[#This Row],[idade]]&lt;18,311.43,IF(Registros[[#This Row],[idade]]&lt;=25,488.58,IF(Registros[[#This Row],[idade]]&lt;=50,772.77,850.05)))</f>
        <v>311.43</v>
      </c>
      <c r="P463">
        <f>IF(Registros[[#This Row],[idade]]&lt;18,23.99,IF(Registros[[#This Row],[idade]]&lt;=25,49.9,IF(Registros[[#This Row],[idade]]&lt;=50,145.2,175.45)))</f>
        <v>23.99</v>
      </c>
      <c r="Q463">
        <v>5</v>
      </c>
      <c r="R463">
        <v>20</v>
      </c>
      <c r="T463">
        <v>3</v>
      </c>
      <c r="U463" t="s">
        <v>3</v>
      </c>
      <c r="V463" t="s">
        <v>19</v>
      </c>
    </row>
    <row r="464" spans="1:22" x14ac:dyDescent="0.3">
      <c r="A464">
        <v>463</v>
      </c>
      <c r="B464">
        <v>32721795509</v>
      </c>
      <c r="C464">
        <v>7</v>
      </c>
      <c r="D464" s="1">
        <v>29979</v>
      </c>
      <c r="E464" s="3">
        <f>2023-YEAR(Registros[[#This Row],[data_nascimento]])</f>
        <v>41</v>
      </c>
      <c r="F464" s="1">
        <v>43213</v>
      </c>
      <c r="H464">
        <v>220</v>
      </c>
      <c r="I464">
        <v>8</v>
      </c>
      <c r="J464" s="3">
        <v>1875.2</v>
      </c>
      <c r="K464">
        <v>14.1</v>
      </c>
      <c r="L464">
        <v>7032</v>
      </c>
      <c r="M464">
        <f>Registros[[#This Row],[salario]]*0.06</f>
        <v>421.91999999999996</v>
      </c>
      <c r="N464">
        <f>Registros[[#This Row],[salario]]*5%</f>
        <v>351.6</v>
      </c>
      <c r="O464">
        <f>IF(Registros[[#This Row],[idade]]&lt;18,311.43,IF(Registros[[#This Row],[idade]]&lt;=25,488.58,IF(Registros[[#This Row],[idade]]&lt;=50,772.77,850.05)))</f>
        <v>772.77</v>
      </c>
      <c r="P464">
        <f>IF(Registros[[#This Row],[idade]]&lt;18,23.99,IF(Registros[[#This Row],[idade]]&lt;=25,49.9,IF(Registros[[#This Row],[idade]]&lt;=50,145.2,175.45)))</f>
        <v>145.19999999999999</v>
      </c>
      <c r="Q464">
        <v>5</v>
      </c>
      <c r="R464">
        <v>26</v>
      </c>
      <c r="T464">
        <v>3</v>
      </c>
      <c r="U464" t="s">
        <v>3</v>
      </c>
      <c r="V464" t="s">
        <v>19</v>
      </c>
    </row>
    <row r="465" spans="1:22" x14ac:dyDescent="0.3">
      <c r="A465">
        <v>464</v>
      </c>
      <c r="B465">
        <v>77280199073</v>
      </c>
      <c r="C465">
        <v>4</v>
      </c>
      <c r="D465" s="1">
        <v>29379</v>
      </c>
      <c r="E465" s="3">
        <f>2023-YEAR(Registros[[#This Row],[data_nascimento]])</f>
        <v>43</v>
      </c>
      <c r="F465" s="1">
        <v>43213</v>
      </c>
      <c r="H465">
        <v>220</v>
      </c>
      <c r="I465">
        <v>15</v>
      </c>
      <c r="J465" s="3">
        <v>1461.5</v>
      </c>
      <c r="K465">
        <v>11.28</v>
      </c>
      <c r="L465">
        <v>2923</v>
      </c>
      <c r="N465">
        <v>400</v>
      </c>
      <c r="O465">
        <f>IF(Registros[[#This Row],[idade]]&lt;18,311.43,IF(Registros[[#This Row],[idade]]&lt;=25,488.58,IF(Registros[[#This Row],[idade]]&lt;=50,772.77,850.05)))</f>
        <v>772.77</v>
      </c>
      <c r="P465">
        <f>IF(Registros[[#This Row],[idade]]&lt;18,23.99,IF(Registros[[#This Row],[idade]]&lt;=25,49.9,IF(Registros[[#This Row],[idade]]&lt;=50,145.2,175.45)))</f>
        <v>145.19999999999999</v>
      </c>
      <c r="Q465">
        <v>5</v>
      </c>
      <c r="R465">
        <v>22</v>
      </c>
      <c r="T465">
        <v>2</v>
      </c>
      <c r="U465" t="s">
        <v>3</v>
      </c>
      <c r="V465" t="s">
        <v>18</v>
      </c>
    </row>
    <row r="466" spans="1:22" x14ac:dyDescent="0.3">
      <c r="A466">
        <v>465</v>
      </c>
      <c r="B466">
        <v>33042820750</v>
      </c>
      <c r="C466">
        <v>6</v>
      </c>
      <c r="D466" s="1">
        <v>33859</v>
      </c>
      <c r="E466" s="3">
        <f>2023-YEAR(Registros[[#This Row],[data_nascimento]])</f>
        <v>31</v>
      </c>
      <c r="F466" s="1">
        <v>43213</v>
      </c>
      <c r="H466">
        <v>220</v>
      </c>
      <c r="I466">
        <v>11</v>
      </c>
      <c r="J466" s="3">
        <v>2499.1999999999998</v>
      </c>
      <c r="K466">
        <v>2.82</v>
      </c>
      <c r="L466">
        <v>6816</v>
      </c>
      <c r="N466">
        <v>400</v>
      </c>
      <c r="O466">
        <f>IF(Registros[[#This Row],[idade]]&lt;18,311.43,IF(Registros[[#This Row],[idade]]&lt;=25,488.58,IF(Registros[[#This Row],[idade]]&lt;=50,772.77,850.05)))</f>
        <v>772.77</v>
      </c>
      <c r="P466">
        <f>IF(Registros[[#This Row],[idade]]&lt;18,23.99,IF(Registros[[#This Row],[idade]]&lt;=25,49.9,IF(Registros[[#This Row],[idade]]&lt;=50,145.2,175.45)))</f>
        <v>145.19999999999999</v>
      </c>
      <c r="Q466">
        <v>1</v>
      </c>
      <c r="R466">
        <v>7</v>
      </c>
      <c r="T466">
        <v>3</v>
      </c>
      <c r="U466" t="s">
        <v>3</v>
      </c>
      <c r="V466" t="s">
        <v>18</v>
      </c>
    </row>
    <row r="467" spans="1:22" x14ac:dyDescent="0.3">
      <c r="A467">
        <v>466</v>
      </c>
      <c r="B467">
        <v>90140944856</v>
      </c>
      <c r="C467">
        <v>7</v>
      </c>
      <c r="D467" s="1">
        <v>35844</v>
      </c>
      <c r="E467" s="3">
        <f>2023-YEAR(Registros[[#This Row],[data_nascimento]])</f>
        <v>25</v>
      </c>
      <c r="F467" s="1">
        <v>43213</v>
      </c>
      <c r="H467">
        <v>220</v>
      </c>
      <c r="I467">
        <v>1</v>
      </c>
      <c r="J467" s="3">
        <v>204.13333333333333</v>
      </c>
      <c r="K467">
        <v>5.64</v>
      </c>
      <c r="L467">
        <v>6124</v>
      </c>
      <c r="N467">
        <v>400</v>
      </c>
      <c r="O467">
        <f>IF(Registros[[#This Row],[idade]]&lt;18,311.43,IF(Registros[[#This Row],[idade]]&lt;=25,488.58,IF(Registros[[#This Row],[idade]]&lt;=50,772.77,850.05)))</f>
        <v>488.58</v>
      </c>
      <c r="P467">
        <f>IF(Registros[[#This Row],[idade]]&lt;18,23.99,IF(Registros[[#This Row],[idade]]&lt;=25,49.9,IF(Registros[[#This Row],[idade]]&lt;=50,145.2,175.45)))</f>
        <v>49.9</v>
      </c>
      <c r="Q467">
        <v>2</v>
      </c>
      <c r="R467">
        <v>26</v>
      </c>
      <c r="T467">
        <v>3</v>
      </c>
      <c r="U467" t="s">
        <v>3</v>
      </c>
      <c r="V467" t="s">
        <v>18</v>
      </c>
    </row>
    <row r="468" spans="1:22" x14ac:dyDescent="0.3">
      <c r="A468">
        <v>467</v>
      </c>
      <c r="B468">
        <v>48076133804</v>
      </c>
      <c r="C468">
        <v>7</v>
      </c>
      <c r="D468" s="1">
        <v>39348</v>
      </c>
      <c r="E468" s="3">
        <f>2023-YEAR(Registros[[#This Row],[data_nascimento]])</f>
        <v>16</v>
      </c>
      <c r="F468" s="1">
        <v>43213</v>
      </c>
      <c r="H468">
        <v>120</v>
      </c>
      <c r="I468">
        <v>4</v>
      </c>
      <c r="J468" s="3">
        <v>1285.8666666666666</v>
      </c>
      <c r="K468">
        <v>9.8699999999999992</v>
      </c>
      <c r="L468">
        <v>9644</v>
      </c>
      <c r="N468">
        <v>400</v>
      </c>
      <c r="O468">
        <f>IF(Registros[[#This Row],[idade]]&lt;18,311.43,IF(Registros[[#This Row],[idade]]&lt;=25,488.58,IF(Registros[[#This Row],[idade]]&lt;=50,772.77,850.05)))</f>
        <v>311.43</v>
      </c>
      <c r="P468">
        <f>IF(Registros[[#This Row],[idade]]&lt;18,23.99,IF(Registros[[#This Row],[idade]]&lt;=25,49.9,IF(Registros[[#This Row],[idade]]&lt;=50,145.2,175.45)))</f>
        <v>23.99</v>
      </c>
      <c r="Q468">
        <v>5</v>
      </c>
      <c r="R468">
        <v>15</v>
      </c>
      <c r="T468">
        <v>2</v>
      </c>
      <c r="U468" t="s">
        <v>3</v>
      </c>
      <c r="V468" t="s">
        <v>22</v>
      </c>
    </row>
    <row r="469" spans="1:22" x14ac:dyDescent="0.3">
      <c r="A469">
        <v>468</v>
      </c>
      <c r="B469">
        <v>87025487855</v>
      </c>
      <c r="C469">
        <v>6</v>
      </c>
      <c r="D469" s="1">
        <v>32405</v>
      </c>
      <c r="E469" s="3">
        <f>2023-YEAR(Registros[[#This Row],[data_nascimento]])</f>
        <v>35</v>
      </c>
      <c r="F469" s="1">
        <v>43213</v>
      </c>
      <c r="H469">
        <v>220</v>
      </c>
      <c r="I469">
        <v>7</v>
      </c>
      <c r="J469" s="3">
        <v>1989.6333333333334</v>
      </c>
      <c r="K469">
        <v>25.38</v>
      </c>
      <c r="L469">
        <v>8527</v>
      </c>
      <c r="N469">
        <v>400</v>
      </c>
      <c r="O469">
        <f>IF(Registros[[#This Row],[idade]]&lt;18,311.43,IF(Registros[[#This Row],[idade]]&lt;=25,488.58,IF(Registros[[#This Row],[idade]]&lt;=50,772.77,850.05)))</f>
        <v>772.77</v>
      </c>
      <c r="P469">
        <f>IF(Registros[[#This Row],[idade]]&lt;18,23.99,IF(Registros[[#This Row],[idade]]&lt;=25,49.9,IF(Registros[[#This Row],[idade]]&lt;=50,145.2,175.45)))</f>
        <v>145.19999999999999</v>
      </c>
      <c r="Q469">
        <v>3</v>
      </c>
      <c r="R469">
        <v>16</v>
      </c>
      <c r="T469">
        <v>3</v>
      </c>
      <c r="U469" t="s">
        <v>3</v>
      </c>
      <c r="V469" t="s">
        <v>19</v>
      </c>
    </row>
    <row r="470" spans="1:22" x14ac:dyDescent="0.3">
      <c r="A470">
        <v>469</v>
      </c>
      <c r="B470">
        <v>13054115140</v>
      </c>
      <c r="C470">
        <v>6</v>
      </c>
      <c r="D470" s="1">
        <v>34393</v>
      </c>
      <c r="E470" s="3">
        <f>2023-YEAR(Registros[[#This Row],[data_nascimento]])</f>
        <v>29</v>
      </c>
      <c r="F470" s="1">
        <v>43213</v>
      </c>
      <c r="H470">
        <v>220</v>
      </c>
      <c r="I470">
        <v>9</v>
      </c>
      <c r="J470" s="3">
        <v>2349.9</v>
      </c>
      <c r="K470">
        <v>4.2300000000000004</v>
      </c>
      <c r="L470">
        <v>7833</v>
      </c>
      <c r="N470">
        <v>400</v>
      </c>
      <c r="O470">
        <f>IF(Registros[[#This Row],[idade]]&lt;18,311.43,IF(Registros[[#This Row],[idade]]&lt;=25,488.58,IF(Registros[[#This Row],[idade]]&lt;=50,772.77,850.05)))</f>
        <v>772.77</v>
      </c>
      <c r="P470">
        <f>IF(Registros[[#This Row],[idade]]&lt;18,23.99,IF(Registros[[#This Row],[idade]]&lt;=25,49.9,IF(Registros[[#This Row],[idade]]&lt;=50,145.2,175.45)))</f>
        <v>145.19999999999999</v>
      </c>
      <c r="Q470">
        <v>3</v>
      </c>
      <c r="R470">
        <v>11</v>
      </c>
      <c r="T470">
        <v>2</v>
      </c>
      <c r="U470" t="s">
        <v>3</v>
      </c>
      <c r="V470" t="s">
        <v>18</v>
      </c>
    </row>
    <row r="471" spans="1:22" x14ac:dyDescent="0.3">
      <c r="A471">
        <v>470</v>
      </c>
      <c r="B471">
        <v>83756747473</v>
      </c>
      <c r="C471">
        <v>4</v>
      </c>
      <c r="D471" s="1">
        <v>30734</v>
      </c>
      <c r="E471" s="3">
        <f>2023-YEAR(Registros[[#This Row],[data_nascimento]])</f>
        <v>39</v>
      </c>
      <c r="F471" s="1">
        <v>43213</v>
      </c>
      <c r="H471">
        <v>220</v>
      </c>
      <c r="I471">
        <v>4</v>
      </c>
      <c r="J471" s="3">
        <v>576.79999999999995</v>
      </c>
      <c r="K471">
        <v>4.2300000000000004</v>
      </c>
      <c r="L471">
        <v>4326</v>
      </c>
      <c r="N471">
        <v>400</v>
      </c>
      <c r="O471">
        <f>IF(Registros[[#This Row],[idade]]&lt;18,311.43,IF(Registros[[#This Row],[idade]]&lt;=25,488.58,IF(Registros[[#This Row],[idade]]&lt;=50,772.77,850.05)))</f>
        <v>772.77</v>
      </c>
      <c r="P471">
        <f>IF(Registros[[#This Row],[idade]]&lt;18,23.99,IF(Registros[[#This Row],[idade]]&lt;=25,49.9,IF(Registros[[#This Row],[idade]]&lt;=50,145.2,175.45)))</f>
        <v>145.19999999999999</v>
      </c>
      <c r="Q471">
        <v>2</v>
      </c>
      <c r="R471">
        <v>15</v>
      </c>
      <c r="T471">
        <v>3</v>
      </c>
      <c r="U471" t="s">
        <v>3</v>
      </c>
      <c r="V471" t="s">
        <v>19</v>
      </c>
    </row>
    <row r="472" spans="1:22" x14ac:dyDescent="0.3">
      <c r="A472">
        <v>471</v>
      </c>
      <c r="B472">
        <v>59194844170</v>
      </c>
      <c r="C472">
        <v>6</v>
      </c>
      <c r="D472" s="1">
        <v>32946</v>
      </c>
      <c r="E472" s="3">
        <f>2023-YEAR(Registros[[#This Row],[data_nascimento]])</f>
        <v>33</v>
      </c>
      <c r="F472" s="1">
        <v>43213</v>
      </c>
      <c r="H472">
        <v>220</v>
      </c>
      <c r="I472">
        <v>4</v>
      </c>
      <c r="J472" s="3">
        <v>776.26666666666665</v>
      </c>
      <c r="K472">
        <v>21.15</v>
      </c>
      <c r="L472">
        <v>5822</v>
      </c>
      <c r="N472">
        <v>400</v>
      </c>
      <c r="O472">
        <f>IF(Registros[[#This Row],[idade]]&lt;18,311.43,IF(Registros[[#This Row],[idade]]&lt;=25,488.58,IF(Registros[[#This Row],[idade]]&lt;=50,772.77,850.05)))</f>
        <v>772.77</v>
      </c>
      <c r="P472">
        <f>IF(Registros[[#This Row],[idade]]&lt;18,23.99,IF(Registros[[#This Row],[idade]]&lt;=25,49.9,IF(Registros[[#This Row],[idade]]&lt;=50,145.2,175.45)))</f>
        <v>145.19999999999999</v>
      </c>
      <c r="Q472">
        <v>1</v>
      </c>
      <c r="R472">
        <v>21</v>
      </c>
      <c r="T472">
        <v>2</v>
      </c>
      <c r="U472" t="s">
        <v>3</v>
      </c>
      <c r="V472" t="s">
        <v>19</v>
      </c>
    </row>
    <row r="473" spans="1:22" x14ac:dyDescent="0.3">
      <c r="A473">
        <v>472</v>
      </c>
      <c r="B473">
        <v>32441520121</v>
      </c>
      <c r="C473">
        <v>5</v>
      </c>
      <c r="D473" s="1">
        <v>30995</v>
      </c>
      <c r="E473" s="3">
        <f>2023-YEAR(Registros[[#This Row],[data_nascimento]])</f>
        <v>39</v>
      </c>
      <c r="F473" s="1">
        <v>43213</v>
      </c>
      <c r="H473">
        <v>220</v>
      </c>
      <c r="I473">
        <v>10</v>
      </c>
      <c r="J473" s="3">
        <v>1584.6666666666667</v>
      </c>
      <c r="K473">
        <v>21.15</v>
      </c>
      <c r="L473">
        <v>4754</v>
      </c>
      <c r="N473">
        <v>400</v>
      </c>
      <c r="O473">
        <f>IF(Registros[[#This Row],[idade]]&lt;18,311.43,IF(Registros[[#This Row],[idade]]&lt;=25,488.58,IF(Registros[[#This Row],[idade]]&lt;=50,772.77,850.05)))</f>
        <v>772.77</v>
      </c>
      <c r="P473">
        <f>IF(Registros[[#This Row],[idade]]&lt;18,23.99,IF(Registros[[#This Row],[idade]]&lt;=25,49.9,IF(Registros[[#This Row],[idade]]&lt;=50,145.2,175.45)))</f>
        <v>145.19999999999999</v>
      </c>
      <c r="Q473">
        <v>5</v>
      </c>
      <c r="R473">
        <v>14</v>
      </c>
      <c r="T473">
        <v>2</v>
      </c>
      <c r="U473" t="s">
        <v>3</v>
      </c>
      <c r="V473" t="s">
        <v>19</v>
      </c>
    </row>
    <row r="474" spans="1:22" x14ac:dyDescent="0.3">
      <c r="A474">
        <v>473</v>
      </c>
      <c r="B474">
        <v>40461309530</v>
      </c>
      <c r="C474">
        <v>6</v>
      </c>
      <c r="D474" s="1">
        <v>27678</v>
      </c>
      <c r="E474" s="3">
        <f>2023-YEAR(Registros[[#This Row],[data_nascimento]])</f>
        <v>48</v>
      </c>
      <c r="F474" s="1">
        <v>43213</v>
      </c>
      <c r="H474">
        <v>220</v>
      </c>
      <c r="I474">
        <v>6</v>
      </c>
      <c r="J474" s="3">
        <v>1953.8</v>
      </c>
      <c r="K474">
        <v>26.79</v>
      </c>
      <c r="L474">
        <v>9769</v>
      </c>
      <c r="N474">
        <v>400</v>
      </c>
      <c r="O474">
        <f>IF(Registros[[#This Row],[idade]]&lt;18,311.43,IF(Registros[[#This Row],[idade]]&lt;=25,488.58,IF(Registros[[#This Row],[idade]]&lt;=50,772.77,850.05)))</f>
        <v>772.77</v>
      </c>
      <c r="P474">
        <f>IF(Registros[[#This Row],[idade]]&lt;18,23.99,IF(Registros[[#This Row],[idade]]&lt;=25,49.9,IF(Registros[[#This Row],[idade]]&lt;=50,145.2,175.45)))</f>
        <v>145.19999999999999</v>
      </c>
      <c r="Q474">
        <v>2</v>
      </c>
      <c r="R474">
        <v>26</v>
      </c>
      <c r="T474">
        <v>2</v>
      </c>
      <c r="U474" t="s">
        <v>3</v>
      </c>
      <c r="V474" t="s">
        <v>22</v>
      </c>
    </row>
    <row r="475" spans="1:22" x14ac:dyDescent="0.3">
      <c r="A475">
        <v>474</v>
      </c>
      <c r="B475">
        <v>67962233587</v>
      </c>
      <c r="C475">
        <v>4</v>
      </c>
      <c r="D475" s="1">
        <v>28477</v>
      </c>
      <c r="E475" s="3">
        <f>2023-YEAR(Registros[[#This Row],[data_nascimento]])</f>
        <v>46</v>
      </c>
      <c r="F475" s="1">
        <v>43213</v>
      </c>
      <c r="H475">
        <v>220</v>
      </c>
      <c r="I475">
        <v>11</v>
      </c>
      <c r="J475" s="3">
        <v>3260.0333333333333</v>
      </c>
      <c r="K475">
        <v>16.920000000000002</v>
      </c>
      <c r="L475">
        <v>8891</v>
      </c>
      <c r="N475">
        <v>400</v>
      </c>
      <c r="O475">
        <f>IF(Registros[[#This Row],[idade]]&lt;18,311.43,IF(Registros[[#This Row],[idade]]&lt;=25,488.58,IF(Registros[[#This Row],[idade]]&lt;=50,772.77,850.05)))</f>
        <v>772.77</v>
      </c>
      <c r="P475">
        <f>IF(Registros[[#This Row],[idade]]&lt;18,23.99,IF(Registros[[#This Row],[idade]]&lt;=25,49.9,IF(Registros[[#This Row],[idade]]&lt;=50,145.2,175.45)))</f>
        <v>145.19999999999999</v>
      </c>
      <c r="Q475">
        <v>5</v>
      </c>
      <c r="R475">
        <v>16</v>
      </c>
      <c r="T475">
        <v>3</v>
      </c>
      <c r="U475" t="s">
        <v>3</v>
      </c>
      <c r="V475" t="s">
        <v>19</v>
      </c>
    </row>
    <row r="476" spans="1:22" x14ac:dyDescent="0.3">
      <c r="A476">
        <v>475</v>
      </c>
      <c r="B476">
        <v>85364921952</v>
      </c>
      <c r="C476">
        <v>7</v>
      </c>
      <c r="D476" s="1">
        <v>35637</v>
      </c>
      <c r="E476" s="3">
        <f>2023-YEAR(Registros[[#This Row],[data_nascimento]])</f>
        <v>26</v>
      </c>
      <c r="F476" s="1">
        <v>43213</v>
      </c>
      <c r="H476">
        <v>220</v>
      </c>
      <c r="I476">
        <v>12</v>
      </c>
      <c r="J476" s="3">
        <v>2432.7999999999997</v>
      </c>
      <c r="K476">
        <v>9.8699999999999992</v>
      </c>
      <c r="L476">
        <v>6082</v>
      </c>
      <c r="N476">
        <v>400</v>
      </c>
      <c r="O476">
        <f>IF(Registros[[#This Row],[idade]]&lt;18,311.43,IF(Registros[[#This Row],[idade]]&lt;=25,488.58,IF(Registros[[#This Row],[idade]]&lt;=50,772.77,850.05)))</f>
        <v>772.77</v>
      </c>
      <c r="P476">
        <f>IF(Registros[[#This Row],[idade]]&lt;18,23.99,IF(Registros[[#This Row],[idade]]&lt;=25,49.9,IF(Registros[[#This Row],[idade]]&lt;=50,145.2,175.45)))</f>
        <v>145.19999999999999</v>
      </c>
      <c r="Q476">
        <v>1</v>
      </c>
      <c r="R476">
        <v>1</v>
      </c>
      <c r="T476">
        <v>2</v>
      </c>
      <c r="U476" t="s">
        <v>3</v>
      </c>
      <c r="V476" t="s">
        <v>19</v>
      </c>
    </row>
    <row r="477" spans="1:22" x14ac:dyDescent="0.3">
      <c r="A477">
        <v>476</v>
      </c>
      <c r="B477">
        <v>63571915921</v>
      </c>
      <c r="C477">
        <v>6</v>
      </c>
      <c r="D477" s="1">
        <v>29003</v>
      </c>
      <c r="E477" s="3">
        <f>2023-YEAR(Registros[[#This Row],[data_nascimento]])</f>
        <v>44</v>
      </c>
      <c r="F477" s="1">
        <v>43213</v>
      </c>
      <c r="H477">
        <v>220</v>
      </c>
      <c r="I477">
        <v>1</v>
      </c>
      <c r="J477" s="3">
        <v>309.23333333333335</v>
      </c>
      <c r="K477">
        <v>16.920000000000002</v>
      </c>
      <c r="L477">
        <v>9277</v>
      </c>
      <c r="N477">
        <v>400</v>
      </c>
      <c r="O477">
        <f>IF(Registros[[#This Row],[idade]]&lt;18,311.43,IF(Registros[[#This Row],[idade]]&lt;=25,488.58,IF(Registros[[#This Row],[idade]]&lt;=50,772.77,850.05)))</f>
        <v>772.77</v>
      </c>
      <c r="P477">
        <f>IF(Registros[[#This Row],[idade]]&lt;18,23.99,IF(Registros[[#This Row],[idade]]&lt;=25,49.9,IF(Registros[[#This Row],[idade]]&lt;=50,145.2,175.45)))</f>
        <v>145.19999999999999</v>
      </c>
      <c r="Q477">
        <v>3</v>
      </c>
      <c r="R477">
        <v>1</v>
      </c>
      <c r="T477">
        <v>2</v>
      </c>
      <c r="U477" t="s">
        <v>3</v>
      </c>
      <c r="V477" t="s">
        <v>22</v>
      </c>
    </row>
    <row r="478" spans="1:22" x14ac:dyDescent="0.3">
      <c r="A478">
        <v>477</v>
      </c>
      <c r="B478">
        <v>52230784751</v>
      </c>
      <c r="C478">
        <v>4</v>
      </c>
      <c r="D478" s="1">
        <v>27580</v>
      </c>
      <c r="E478" s="3">
        <f>2023-YEAR(Registros[[#This Row],[data_nascimento]])</f>
        <v>48</v>
      </c>
      <c r="F478" s="1">
        <v>43213</v>
      </c>
      <c r="H478">
        <v>220</v>
      </c>
      <c r="I478">
        <v>1</v>
      </c>
      <c r="J478" s="3">
        <v>297.53333333333336</v>
      </c>
      <c r="K478">
        <v>11.28</v>
      </c>
      <c r="L478">
        <v>8926</v>
      </c>
      <c r="N478">
        <v>400</v>
      </c>
      <c r="O478">
        <f>IF(Registros[[#This Row],[idade]]&lt;18,311.43,IF(Registros[[#This Row],[idade]]&lt;=25,488.58,IF(Registros[[#This Row],[idade]]&lt;=50,772.77,850.05)))</f>
        <v>772.77</v>
      </c>
      <c r="P478">
        <f>IF(Registros[[#This Row],[idade]]&lt;18,23.99,IF(Registros[[#This Row],[idade]]&lt;=25,49.9,IF(Registros[[#This Row],[idade]]&lt;=50,145.2,175.45)))</f>
        <v>145.19999999999999</v>
      </c>
      <c r="Q478">
        <v>5</v>
      </c>
      <c r="R478">
        <v>10</v>
      </c>
      <c r="T478">
        <v>2</v>
      </c>
      <c r="U478" t="s">
        <v>3</v>
      </c>
      <c r="V478" t="s">
        <v>19</v>
      </c>
    </row>
    <row r="479" spans="1:22" x14ac:dyDescent="0.3">
      <c r="A479">
        <v>478</v>
      </c>
      <c r="B479">
        <v>48524750895</v>
      </c>
      <c r="C479">
        <v>5</v>
      </c>
      <c r="D479" s="1">
        <v>35467</v>
      </c>
      <c r="E479" s="3">
        <f>2023-YEAR(Registros[[#This Row],[data_nascimento]])</f>
        <v>26</v>
      </c>
      <c r="F479" s="1">
        <v>43213</v>
      </c>
      <c r="H479">
        <v>220</v>
      </c>
      <c r="I479">
        <v>1</v>
      </c>
      <c r="J479" s="3">
        <v>178.86666666666667</v>
      </c>
      <c r="K479">
        <v>9.8699999999999992</v>
      </c>
      <c r="L479">
        <v>5366</v>
      </c>
      <c r="N479">
        <v>400</v>
      </c>
      <c r="O479">
        <f>IF(Registros[[#This Row],[idade]]&lt;18,311.43,IF(Registros[[#This Row],[idade]]&lt;=25,488.58,IF(Registros[[#This Row],[idade]]&lt;=50,772.77,850.05)))</f>
        <v>772.77</v>
      </c>
      <c r="P479">
        <f>IF(Registros[[#This Row],[idade]]&lt;18,23.99,IF(Registros[[#This Row],[idade]]&lt;=25,49.9,IF(Registros[[#This Row],[idade]]&lt;=50,145.2,175.45)))</f>
        <v>145.19999999999999</v>
      </c>
      <c r="Q479">
        <v>5</v>
      </c>
      <c r="R479">
        <v>19</v>
      </c>
      <c r="T479">
        <v>3</v>
      </c>
      <c r="U479" t="s">
        <v>3</v>
      </c>
      <c r="V479" t="s">
        <v>19</v>
      </c>
    </row>
    <row r="480" spans="1:22" x14ac:dyDescent="0.3">
      <c r="A480">
        <v>479</v>
      </c>
      <c r="B480">
        <v>41439830690</v>
      </c>
      <c r="C480">
        <v>7</v>
      </c>
      <c r="D480" s="1">
        <v>38892</v>
      </c>
      <c r="E480" s="3">
        <f>2023-YEAR(Registros[[#This Row],[data_nascimento]])</f>
        <v>17</v>
      </c>
      <c r="F480" s="1">
        <v>43213</v>
      </c>
      <c r="H480">
        <v>120</v>
      </c>
      <c r="I480">
        <v>1</v>
      </c>
      <c r="J480" s="3">
        <v>198.9</v>
      </c>
      <c r="K480">
        <v>2.82</v>
      </c>
      <c r="L480">
        <v>5967</v>
      </c>
      <c r="N480">
        <v>400</v>
      </c>
      <c r="O480">
        <f>IF(Registros[[#This Row],[idade]]&lt;18,311.43,IF(Registros[[#This Row],[idade]]&lt;=25,488.58,IF(Registros[[#This Row],[idade]]&lt;=50,772.77,850.05)))</f>
        <v>311.43</v>
      </c>
      <c r="P480">
        <f>IF(Registros[[#This Row],[idade]]&lt;18,23.99,IF(Registros[[#This Row],[idade]]&lt;=25,49.9,IF(Registros[[#This Row],[idade]]&lt;=50,145.2,175.45)))</f>
        <v>23.99</v>
      </c>
      <c r="Q480">
        <v>3</v>
      </c>
      <c r="R480">
        <v>26</v>
      </c>
      <c r="T480">
        <v>3</v>
      </c>
      <c r="U480" t="s">
        <v>3</v>
      </c>
      <c r="V480" t="s">
        <v>21</v>
      </c>
    </row>
    <row r="481" spans="1:22" x14ac:dyDescent="0.3">
      <c r="A481">
        <v>480</v>
      </c>
      <c r="B481">
        <v>15338192705</v>
      </c>
      <c r="C481">
        <v>4</v>
      </c>
      <c r="D481" s="1">
        <v>34159</v>
      </c>
      <c r="E481" s="3">
        <f>2023-YEAR(Registros[[#This Row],[data_nascimento]])</f>
        <v>30</v>
      </c>
      <c r="F481" s="1">
        <v>43213</v>
      </c>
      <c r="H481">
        <v>220</v>
      </c>
      <c r="I481">
        <v>1</v>
      </c>
      <c r="J481" s="3">
        <v>269.86666666666667</v>
      </c>
      <c r="K481">
        <v>4.2300000000000004</v>
      </c>
      <c r="L481">
        <v>8096</v>
      </c>
      <c r="N481">
        <v>400</v>
      </c>
      <c r="O481">
        <f>IF(Registros[[#This Row],[idade]]&lt;18,311.43,IF(Registros[[#This Row],[idade]]&lt;=25,488.58,IF(Registros[[#This Row],[idade]]&lt;=50,772.77,850.05)))</f>
        <v>772.77</v>
      </c>
      <c r="P481">
        <f>IF(Registros[[#This Row],[idade]]&lt;18,23.99,IF(Registros[[#This Row],[idade]]&lt;=25,49.9,IF(Registros[[#This Row],[idade]]&lt;=50,145.2,175.45)))</f>
        <v>145.19999999999999</v>
      </c>
      <c r="Q481">
        <v>5</v>
      </c>
      <c r="R481">
        <v>20</v>
      </c>
      <c r="T481">
        <v>3</v>
      </c>
      <c r="U481" t="s">
        <v>3</v>
      </c>
      <c r="V481" t="s">
        <v>19</v>
      </c>
    </row>
    <row r="482" spans="1:22" x14ac:dyDescent="0.3">
      <c r="A482">
        <v>481</v>
      </c>
      <c r="B482">
        <v>32098199179</v>
      </c>
      <c r="C482">
        <v>4</v>
      </c>
      <c r="D482" s="1">
        <v>29553</v>
      </c>
      <c r="E482" s="3">
        <f>2023-YEAR(Registros[[#This Row],[data_nascimento]])</f>
        <v>43</v>
      </c>
      <c r="F482" s="1">
        <v>43213</v>
      </c>
      <c r="H482">
        <v>220</v>
      </c>
      <c r="I482">
        <v>15</v>
      </c>
      <c r="J482" s="3">
        <v>2087</v>
      </c>
      <c r="K482">
        <v>9.8699999999999992</v>
      </c>
      <c r="L482">
        <v>4174</v>
      </c>
      <c r="N482">
        <v>400</v>
      </c>
      <c r="O482">
        <f>IF(Registros[[#This Row],[idade]]&lt;18,311.43,IF(Registros[[#This Row],[idade]]&lt;=25,488.58,IF(Registros[[#This Row],[idade]]&lt;=50,772.77,850.05)))</f>
        <v>772.77</v>
      </c>
      <c r="P482">
        <f>IF(Registros[[#This Row],[idade]]&lt;18,23.99,IF(Registros[[#This Row],[idade]]&lt;=25,49.9,IF(Registros[[#This Row],[idade]]&lt;=50,145.2,175.45)))</f>
        <v>145.19999999999999</v>
      </c>
      <c r="Q482">
        <v>5</v>
      </c>
      <c r="R482">
        <v>4</v>
      </c>
      <c r="T482">
        <v>3</v>
      </c>
      <c r="U482" t="s">
        <v>3</v>
      </c>
      <c r="V482" t="s">
        <v>19</v>
      </c>
    </row>
    <row r="483" spans="1:22" x14ac:dyDescent="0.3">
      <c r="A483">
        <v>482</v>
      </c>
      <c r="B483">
        <v>55706571189</v>
      </c>
      <c r="C483">
        <v>6</v>
      </c>
      <c r="D483" s="1">
        <v>37275</v>
      </c>
      <c r="E483" s="3">
        <f>2023-YEAR(Registros[[#This Row],[data_nascimento]])</f>
        <v>21</v>
      </c>
      <c r="F483" s="1">
        <v>43213</v>
      </c>
      <c r="H483">
        <v>220</v>
      </c>
      <c r="I483">
        <v>1</v>
      </c>
      <c r="J483" s="3">
        <v>143.43333333333334</v>
      </c>
      <c r="K483">
        <v>7.05</v>
      </c>
      <c r="L483">
        <v>4303</v>
      </c>
      <c r="N483">
        <v>400</v>
      </c>
      <c r="O483">
        <f>IF(Registros[[#This Row],[idade]]&lt;18,311.43,IF(Registros[[#This Row],[idade]]&lt;=25,488.58,IF(Registros[[#This Row],[idade]]&lt;=50,772.77,850.05)))</f>
        <v>488.58</v>
      </c>
      <c r="P483">
        <f>IF(Registros[[#This Row],[idade]]&lt;18,23.99,IF(Registros[[#This Row],[idade]]&lt;=25,49.9,IF(Registros[[#This Row],[idade]]&lt;=50,145.2,175.45)))</f>
        <v>49.9</v>
      </c>
      <c r="Q483">
        <v>1</v>
      </c>
      <c r="R483">
        <v>23</v>
      </c>
      <c r="T483">
        <v>3</v>
      </c>
      <c r="U483" t="s">
        <v>3</v>
      </c>
      <c r="V483" t="s">
        <v>19</v>
      </c>
    </row>
    <row r="484" spans="1:22" x14ac:dyDescent="0.3">
      <c r="A484">
        <v>483</v>
      </c>
      <c r="B484">
        <v>59059961914</v>
      </c>
      <c r="C484">
        <v>5</v>
      </c>
      <c r="D484" s="1">
        <v>32908</v>
      </c>
      <c r="E484" s="3">
        <f>2023-YEAR(Registros[[#This Row],[data_nascimento]])</f>
        <v>33</v>
      </c>
      <c r="F484" s="1">
        <v>43213</v>
      </c>
      <c r="H484">
        <v>220</v>
      </c>
      <c r="J484" s="3">
        <v>0</v>
      </c>
      <c r="K484">
        <v>15.51</v>
      </c>
      <c r="L484">
        <v>7393</v>
      </c>
      <c r="N484">
        <v>400</v>
      </c>
      <c r="O484">
        <f>IF(Registros[[#This Row],[idade]]&lt;18,311.43,IF(Registros[[#This Row],[idade]]&lt;=25,488.58,IF(Registros[[#This Row],[idade]]&lt;=50,772.77,850.05)))</f>
        <v>772.77</v>
      </c>
      <c r="P484">
        <f>IF(Registros[[#This Row],[idade]]&lt;18,23.99,IF(Registros[[#This Row],[idade]]&lt;=25,49.9,IF(Registros[[#This Row],[idade]]&lt;=50,145.2,175.45)))</f>
        <v>145.19999999999999</v>
      </c>
      <c r="Q484">
        <v>5</v>
      </c>
      <c r="R484">
        <v>13</v>
      </c>
      <c r="T484">
        <v>2</v>
      </c>
      <c r="U484" t="s">
        <v>3</v>
      </c>
      <c r="V484" t="s">
        <v>22</v>
      </c>
    </row>
    <row r="485" spans="1:22" x14ac:dyDescent="0.3">
      <c r="A485">
        <v>484</v>
      </c>
      <c r="B485">
        <v>87965363609</v>
      </c>
      <c r="C485">
        <v>7</v>
      </c>
      <c r="D485" s="1">
        <v>38869</v>
      </c>
      <c r="E485" s="3">
        <f>2023-YEAR(Registros[[#This Row],[data_nascimento]])</f>
        <v>17</v>
      </c>
      <c r="F485" s="1">
        <v>43213</v>
      </c>
      <c r="H485">
        <v>120</v>
      </c>
      <c r="J485" s="3">
        <v>0</v>
      </c>
      <c r="K485">
        <v>14.1</v>
      </c>
      <c r="L485">
        <v>5625</v>
      </c>
      <c r="N485">
        <v>400</v>
      </c>
      <c r="O485">
        <f>IF(Registros[[#This Row],[idade]]&lt;18,311.43,IF(Registros[[#This Row],[idade]]&lt;=25,488.58,IF(Registros[[#This Row],[idade]]&lt;=50,772.77,850.05)))</f>
        <v>311.43</v>
      </c>
      <c r="P485">
        <f>IF(Registros[[#This Row],[idade]]&lt;18,23.99,IF(Registros[[#This Row],[idade]]&lt;=25,49.9,IF(Registros[[#This Row],[idade]]&lt;=50,145.2,175.45)))</f>
        <v>23.99</v>
      </c>
      <c r="Q485">
        <v>3</v>
      </c>
      <c r="R485">
        <v>26</v>
      </c>
      <c r="T485">
        <v>3</v>
      </c>
      <c r="U485" t="s">
        <v>3</v>
      </c>
      <c r="V485" t="s">
        <v>21</v>
      </c>
    </row>
    <row r="486" spans="1:22" x14ac:dyDescent="0.3">
      <c r="A486">
        <v>485</v>
      </c>
      <c r="B486">
        <v>84387039871</v>
      </c>
      <c r="C486">
        <v>4</v>
      </c>
      <c r="D486" s="1">
        <v>30539</v>
      </c>
      <c r="E486" s="3">
        <f>2023-YEAR(Registros[[#This Row],[data_nascimento]])</f>
        <v>40</v>
      </c>
      <c r="F486" s="1">
        <v>43213</v>
      </c>
      <c r="H486">
        <v>220</v>
      </c>
      <c r="J486" s="3">
        <v>0</v>
      </c>
      <c r="K486">
        <v>12.69</v>
      </c>
      <c r="L486">
        <v>5502</v>
      </c>
      <c r="N486">
        <v>400</v>
      </c>
      <c r="O486">
        <f>IF(Registros[[#This Row],[idade]]&lt;18,311.43,IF(Registros[[#This Row],[idade]]&lt;=25,488.58,IF(Registros[[#This Row],[idade]]&lt;=50,772.77,850.05)))</f>
        <v>772.77</v>
      </c>
      <c r="P486">
        <f>IF(Registros[[#This Row],[idade]]&lt;18,23.99,IF(Registros[[#This Row],[idade]]&lt;=25,49.9,IF(Registros[[#This Row],[idade]]&lt;=50,145.2,175.45)))</f>
        <v>145.19999999999999</v>
      </c>
      <c r="Q486">
        <v>5</v>
      </c>
      <c r="R486">
        <v>5</v>
      </c>
      <c r="T486">
        <v>3</v>
      </c>
      <c r="U486" t="s">
        <v>3</v>
      </c>
      <c r="V486" t="s">
        <v>18</v>
      </c>
    </row>
    <row r="487" spans="1:22" x14ac:dyDescent="0.3">
      <c r="A487">
        <v>486</v>
      </c>
      <c r="B487">
        <v>69207521410</v>
      </c>
      <c r="C487">
        <v>7</v>
      </c>
      <c r="D487" s="1">
        <v>30933</v>
      </c>
      <c r="E487" s="3">
        <f>2023-YEAR(Registros[[#This Row],[data_nascimento]])</f>
        <v>39</v>
      </c>
      <c r="F487" s="1">
        <v>43213</v>
      </c>
      <c r="H487">
        <v>220</v>
      </c>
      <c r="J487" s="3">
        <v>0</v>
      </c>
      <c r="K487">
        <v>19.739999999999998</v>
      </c>
      <c r="L487">
        <v>9033</v>
      </c>
      <c r="N487">
        <v>400</v>
      </c>
      <c r="O487">
        <f>IF(Registros[[#This Row],[idade]]&lt;18,311.43,IF(Registros[[#This Row],[idade]]&lt;=25,488.58,IF(Registros[[#This Row],[idade]]&lt;=50,772.77,850.05)))</f>
        <v>772.77</v>
      </c>
      <c r="P487">
        <f>IF(Registros[[#This Row],[idade]]&lt;18,23.99,IF(Registros[[#This Row],[idade]]&lt;=25,49.9,IF(Registros[[#This Row],[idade]]&lt;=50,145.2,175.45)))</f>
        <v>145.19999999999999</v>
      </c>
      <c r="Q487">
        <v>3</v>
      </c>
      <c r="R487">
        <v>12</v>
      </c>
      <c r="T487">
        <v>3</v>
      </c>
      <c r="U487" t="s">
        <v>3</v>
      </c>
      <c r="V487" t="s">
        <v>18</v>
      </c>
    </row>
    <row r="488" spans="1:22" x14ac:dyDescent="0.3">
      <c r="A488">
        <v>487</v>
      </c>
      <c r="B488">
        <v>95727872294</v>
      </c>
      <c r="C488">
        <v>4</v>
      </c>
      <c r="D488" s="1">
        <v>38637</v>
      </c>
      <c r="E488" s="3">
        <f>2023-YEAR(Registros[[#This Row],[data_nascimento]])</f>
        <v>18</v>
      </c>
      <c r="F488" s="1">
        <v>43213</v>
      </c>
      <c r="H488">
        <v>220</v>
      </c>
      <c r="J488" s="3">
        <v>0</v>
      </c>
      <c r="K488">
        <v>7.05</v>
      </c>
      <c r="L488">
        <v>7466</v>
      </c>
      <c r="N488">
        <v>400</v>
      </c>
      <c r="O488">
        <f>IF(Registros[[#This Row],[idade]]&lt;18,311.43,IF(Registros[[#This Row],[idade]]&lt;=25,488.58,IF(Registros[[#This Row],[idade]]&lt;=50,772.77,850.05)))</f>
        <v>488.58</v>
      </c>
      <c r="P488">
        <f>IF(Registros[[#This Row],[idade]]&lt;18,23.99,IF(Registros[[#This Row],[idade]]&lt;=25,49.9,IF(Registros[[#This Row],[idade]]&lt;=50,145.2,175.45)))</f>
        <v>49.9</v>
      </c>
      <c r="Q488">
        <v>1</v>
      </c>
      <c r="R488">
        <v>4</v>
      </c>
      <c r="T488">
        <v>2</v>
      </c>
      <c r="U488" t="s">
        <v>3</v>
      </c>
      <c r="V488" t="s">
        <v>19</v>
      </c>
    </row>
    <row r="489" spans="1:22" x14ac:dyDescent="0.3">
      <c r="A489">
        <v>488</v>
      </c>
      <c r="B489">
        <v>46388788429</v>
      </c>
      <c r="C489">
        <v>5</v>
      </c>
      <c r="D489" s="1">
        <v>31771</v>
      </c>
      <c r="E489" s="3">
        <f>2023-YEAR(Registros[[#This Row],[data_nascimento]])</f>
        <v>37</v>
      </c>
      <c r="F489" s="1">
        <v>43213</v>
      </c>
      <c r="H489">
        <v>220</v>
      </c>
      <c r="J489" s="3">
        <v>0</v>
      </c>
      <c r="K489">
        <v>15.51</v>
      </c>
      <c r="L489">
        <v>8738</v>
      </c>
      <c r="N489">
        <v>400</v>
      </c>
      <c r="O489">
        <f>IF(Registros[[#This Row],[idade]]&lt;18,311.43,IF(Registros[[#This Row],[idade]]&lt;=25,488.58,IF(Registros[[#This Row],[idade]]&lt;=50,772.77,850.05)))</f>
        <v>772.77</v>
      </c>
      <c r="P489">
        <f>IF(Registros[[#This Row],[idade]]&lt;18,23.99,IF(Registros[[#This Row],[idade]]&lt;=25,49.9,IF(Registros[[#This Row],[idade]]&lt;=50,145.2,175.45)))</f>
        <v>145.19999999999999</v>
      </c>
      <c r="Q489">
        <v>2</v>
      </c>
      <c r="R489">
        <v>22</v>
      </c>
      <c r="T489">
        <v>3</v>
      </c>
      <c r="U489" t="s">
        <v>3</v>
      </c>
      <c r="V489" t="s">
        <v>19</v>
      </c>
    </row>
    <row r="490" spans="1:22" x14ac:dyDescent="0.3">
      <c r="A490">
        <v>489</v>
      </c>
      <c r="B490">
        <v>43277011165</v>
      </c>
      <c r="C490">
        <v>4</v>
      </c>
      <c r="D490" s="1">
        <v>34852</v>
      </c>
      <c r="E490" s="3">
        <f>2023-YEAR(Registros[[#This Row],[data_nascimento]])</f>
        <v>28</v>
      </c>
      <c r="F490" s="1">
        <v>43213</v>
      </c>
      <c r="H490">
        <v>220</v>
      </c>
      <c r="J490" s="3">
        <v>0</v>
      </c>
      <c r="K490">
        <v>22.56</v>
      </c>
      <c r="L490">
        <v>9882</v>
      </c>
      <c r="N490">
        <v>400</v>
      </c>
      <c r="O490">
        <f>IF(Registros[[#This Row],[idade]]&lt;18,311.43,IF(Registros[[#This Row],[idade]]&lt;=25,488.58,IF(Registros[[#This Row],[idade]]&lt;=50,772.77,850.05)))</f>
        <v>772.77</v>
      </c>
      <c r="P490">
        <f>IF(Registros[[#This Row],[idade]]&lt;18,23.99,IF(Registros[[#This Row],[idade]]&lt;=25,49.9,IF(Registros[[#This Row],[idade]]&lt;=50,145.2,175.45)))</f>
        <v>145.19999999999999</v>
      </c>
      <c r="Q490">
        <v>1</v>
      </c>
      <c r="R490">
        <v>22</v>
      </c>
      <c r="T490">
        <v>2</v>
      </c>
      <c r="U490" t="s">
        <v>3</v>
      </c>
      <c r="V490" t="s">
        <v>18</v>
      </c>
    </row>
    <row r="491" spans="1:22" x14ac:dyDescent="0.3">
      <c r="A491">
        <v>490</v>
      </c>
      <c r="B491">
        <v>15858213629</v>
      </c>
      <c r="C491">
        <v>6</v>
      </c>
      <c r="D491" s="1">
        <v>30733</v>
      </c>
      <c r="E491" s="3">
        <f>2023-YEAR(Registros[[#This Row],[data_nascimento]])</f>
        <v>39</v>
      </c>
      <c r="F491" s="1">
        <v>43213</v>
      </c>
      <c r="H491">
        <v>220</v>
      </c>
      <c r="J491" s="3">
        <v>0</v>
      </c>
      <c r="K491">
        <v>5.64</v>
      </c>
      <c r="L491">
        <v>7668</v>
      </c>
      <c r="N491">
        <v>400</v>
      </c>
      <c r="O491">
        <f>IF(Registros[[#This Row],[idade]]&lt;18,311.43,IF(Registros[[#This Row],[idade]]&lt;=25,488.58,IF(Registros[[#This Row],[idade]]&lt;=50,772.77,850.05)))</f>
        <v>772.77</v>
      </c>
      <c r="P491">
        <f>IF(Registros[[#This Row],[idade]]&lt;18,23.99,IF(Registros[[#This Row],[idade]]&lt;=25,49.9,IF(Registros[[#This Row],[idade]]&lt;=50,145.2,175.45)))</f>
        <v>145.19999999999999</v>
      </c>
      <c r="Q491">
        <v>1</v>
      </c>
      <c r="R491">
        <v>3</v>
      </c>
      <c r="T491">
        <v>3</v>
      </c>
      <c r="U491" t="s">
        <v>3</v>
      </c>
      <c r="V491" t="s">
        <v>19</v>
      </c>
    </row>
    <row r="492" spans="1:22" x14ac:dyDescent="0.3">
      <c r="A492">
        <v>491</v>
      </c>
      <c r="B492">
        <v>89708082645</v>
      </c>
      <c r="C492">
        <v>4</v>
      </c>
      <c r="D492" s="1">
        <v>36460</v>
      </c>
      <c r="E492" s="3">
        <f>2023-YEAR(Registros[[#This Row],[data_nascimento]])</f>
        <v>24</v>
      </c>
      <c r="F492" s="1">
        <v>43213</v>
      </c>
      <c r="H492">
        <v>220</v>
      </c>
      <c r="J492" s="3">
        <v>0</v>
      </c>
      <c r="K492">
        <v>25.38</v>
      </c>
      <c r="L492">
        <v>5235</v>
      </c>
      <c r="N492">
        <v>400</v>
      </c>
      <c r="O492">
        <f>IF(Registros[[#This Row],[idade]]&lt;18,311.43,IF(Registros[[#This Row],[idade]]&lt;=25,488.58,IF(Registros[[#This Row],[idade]]&lt;=50,772.77,850.05)))</f>
        <v>488.58</v>
      </c>
      <c r="P492">
        <f>IF(Registros[[#This Row],[idade]]&lt;18,23.99,IF(Registros[[#This Row],[idade]]&lt;=25,49.9,IF(Registros[[#This Row],[idade]]&lt;=50,145.2,175.45)))</f>
        <v>49.9</v>
      </c>
      <c r="Q492">
        <v>5</v>
      </c>
      <c r="R492">
        <v>4</v>
      </c>
      <c r="T492">
        <v>2</v>
      </c>
      <c r="U492" t="s">
        <v>3</v>
      </c>
      <c r="V492" t="s">
        <v>22</v>
      </c>
    </row>
    <row r="493" spans="1:22" x14ac:dyDescent="0.3">
      <c r="A493">
        <v>492</v>
      </c>
      <c r="B493">
        <v>83450022803</v>
      </c>
      <c r="C493">
        <v>4</v>
      </c>
      <c r="D493" s="1">
        <v>34449</v>
      </c>
      <c r="E493" s="3">
        <f>2023-YEAR(Registros[[#This Row],[data_nascimento]])</f>
        <v>29</v>
      </c>
      <c r="F493" s="1">
        <v>43213</v>
      </c>
      <c r="H493">
        <v>220</v>
      </c>
      <c r="J493" s="3">
        <v>0</v>
      </c>
      <c r="K493">
        <v>18.329999999999998</v>
      </c>
      <c r="L493">
        <v>3275</v>
      </c>
      <c r="N493">
        <v>400</v>
      </c>
      <c r="O493">
        <f>IF(Registros[[#This Row],[idade]]&lt;18,311.43,IF(Registros[[#This Row],[idade]]&lt;=25,488.58,IF(Registros[[#This Row],[idade]]&lt;=50,772.77,850.05)))</f>
        <v>772.77</v>
      </c>
      <c r="P493">
        <f>IF(Registros[[#This Row],[idade]]&lt;18,23.99,IF(Registros[[#This Row],[idade]]&lt;=25,49.9,IF(Registros[[#This Row],[idade]]&lt;=50,145.2,175.45)))</f>
        <v>145.19999999999999</v>
      </c>
      <c r="Q493">
        <v>2</v>
      </c>
      <c r="R493">
        <v>2</v>
      </c>
      <c r="T493">
        <v>3</v>
      </c>
      <c r="U493" t="s">
        <v>3</v>
      </c>
      <c r="V493" t="s">
        <v>22</v>
      </c>
    </row>
    <row r="494" spans="1:22" x14ac:dyDescent="0.3">
      <c r="A494">
        <v>493</v>
      </c>
      <c r="B494">
        <v>84009846736</v>
      </c>
      <c r="C494">
        <v>4</v>
      </c>
      <c r="D494" s="1">
        <v>34520</v>
      </c>
      <c r="E494" s="3">
        <f>2023-YEAR(Registros[[#This Row],[data_nascimento]])</f>
        <v>29</v>
      </c>
      <c r="F494" s="1">
        <v>43213</v>
      </c>
      <c r="H494">
        <v>220</v>
      </c>
      <c r="J494" s="3">
        <v>0</v>
      </c>
      <c r="K494">
        <v>23.97</v>
      </c>
      <c r="L494">
        <v>3753</v>
      </c>
      <c r="N494">
        <v>400</v>
      </c>
      <c r="O494">
        <f>IF(Registros[[#This Row],[idade]]&lt;18,311.43,IF(Registros[[#This Row],[idade]]&lt;=25,488.58,IF(Registros[[#This Row],[idade]]&lt;=50,772.77,850.05)))</f>
        <v>772.77</v>
      </c>
      <c r="P494">
        <f>IF(Registros[[#This Row],[idade]]&lt;18,23.99,IF(Registros[[#This Row],[idade]]&lt;=25,49.9,IF(Registros[[#This Row],[idade]]&lt;=50,145.2,175.45)))</f>
        <v>145.19999999999999</v>
      </c>
      <c r="Q494">
        <v>2</v>
      </c>
      <c r="R494">
        <v>1</v>
      </c>
      <c r="T494">
        <v>2</v>
      </c>
      <c r="U494" t="s">
        <v>3</v>
      </c>
      <c r="V494" t="s">
        <v>19</v>
      </c>
    </row>
    <row r="495" spans="1:22" x14ac:dyDescent="0.3">
      <c r="A495">
        <v>494</v>
      </c>
      <c r="B495">
        <v>72040813620</v>
      </c>
      <c r="C495">
        <v>5</v>
      </c>
      <c r="D495" s="1">
        <v>30838</v>
      </c>
      <c r="E495" s="3">
        <f>2023-YEAR(Registros[[#This Row],[data_nascimento]])</f>
        <v>39</v>
      </c>
      <c r="F495" s="1">
        <v>43213</v>
      </c>
      <c r="H495">
        <v>220</v>
      </c>
      <c r="J495" s="3">
        <v>0</v>
      </c>
      <c r="K495">
        <v>5.64</v>
      </c>
      <c r="L495">
        <v>2157</v>
      </c>
      <c r="N495">
        <v>400</v>
      </c>
      <c r="O495">
        <f>IF(Registros[[#This Row],[idade]]&lt;18,311.43,IF(Registros[[#This Row],[idade]]&lt;=25,488.58,IF(Registros[[#This Row],[idade]]&lt;=50,772.77,850.05)))</f>
        <v>772.77</v>
      </c>
      <c r="P495">
        <f>IF(Registros[[#This Row],[idade]]&lt;18,23.99,IF(Registros[[#This Row],[idade]]&lt;=25,49.9,IF(Registros[[#This Row],[idade]]&lt;=50,145.2,175.45)))</f>
        <v>145.19999999999999</v>
      </c>
      <c r="Q495">
        <v>5</v>
      </c>
      <c r="R495">
        <v>16</v>
      </c>
      <c r="T495">
        <v>3</v>
      </c>
      <c r="U495" t="s">
        <v>3</v>
      </c>
      <c r="V495" t="s">
        <v>19</v>
      </c>
    </row>
    <row r="496" spans="1:22" x14ac:dyDescent="0.3">
      <c r="A496">
        <v>495</v>
      </c>
      <c r="B496">
        <v>95036795427</v>
      </c>
      <c r="C496">
        <v>4</v>
      </c>
      <c r="D496" s="1">
        <v>27671</v>
      </c>
      <c r="E496" s="3">
        <f>2023-YEAR(Registros[[#This Row],[data_nascimento]])</f>
        <v>48</v>
      </c>
      <c r="F496" s="1">
        <v>43213</v>
      </c>
      <c r="H496">
        <v>220</v>
      </c>
      <c r="J496" s="3">
        <v>0</v>
      </c>
      <c r="K496">
        <v>5.64</v>
      </c>
      <c r="L496">
        <v>1628</v>
      </c>
      <c r="N496">
        <v>400</v>
      </c>
      <c r="O496">
        <f>IF(Registros[[#This Row],[idade]]&lt;18,311.43,IF(Registros[[#This Row],[idade]]&lt;=25,488.58,IF(Registros[[#This Row],[idade]]&lt;=50,772.77,850.05)))</f>
        <v>772.77</v>
      </c>
      <c r="P496">
        <f>IF(Registros[[#This Row],[idade]]&lt;18,23.99,IF(Registros[[#This Row],[idade]]&lt;=25,49.9,IF(Registros[[#This Row],[idade]]&lt;=50,145.2,175.45)))</f>
        <v>145.19999999999999</v>
      </c>
      <c r="Q496">
        <v>3</v>
      </c>
      <c r="R496">
        <v>5</v>
      </c>
      <c r="T496">
        <v>3</v>
      </c>
      <c r="U496" t="s">
        <v>3</v>
      </c>
      <c r="V496" t="s">
        <v>21</v>
      </c>
    </row>
    <row r="497" spans="1:22" x14ac:dyDescent="0.3">
      <c r="A497">
        <v>496</v>
      </c>
      <c r="B497">
        <v>94516330899</v>
      </c>
      <c r="C497">
        <v>4</v>
      </c>
      <c r="D497" s="1">
        <v>34784</v>
      </c>
      <c r="E497" s="3">
        <f>2023-YEAR(Registros[[#This Row],[data_nascimento]])</f>
        <v>28</v>
      </c>
      <c r="F497" s="1">
        <v>43213</v>
      </c>
      <c r="H497">
        <v>220</v>
      </c>
      <c r="J497" s="3">
        <v>0</v>
      </c>
      <c r="K497">
        <v>11.28</v>
      </c>
      <c r="L497">
        <v>1946</v>
      </c>
      <c r="N497">
        <v>400</v>
      </c>
      <c r="O497">
        <f>IF(Registros[[#This Row],[idade]]&lt;18,311.43,IF(Registros[[#This Row],[idade]]&lt;=25,488.58,IF(Registros[[#This Row],[idade]]&lt;=50,772.77,850.05)))</f>
        <v>772.77</v>
      </c>
      <c r="P497">
        <f>IF(Registros[[#This Row],[idade]]&lt;18,23.99,IF(Registros[[#This Row],[idade]]&lt;=25,49.9,IF(Registros[[#This Row],[idade]]&lt;=50,145.2,175.45)))</f>
        <v>145.19999999999999</v>
      </c>
      <c r="Q497">
        <v>3</v>
      </c>
      <c r="R497">
        <v>26</v>
      </c>
      <c r="T497">
        <v>2</v>
      </c>
      <c r="U497" t="s">
        <v>3</v>
      </c>
      <c r="V497" t="s">
        <v>18</v>
      </c>
    </row>
    <row r="498" spans="1:22" x14ac:dyDescent="0.3">
      <c r="A498">
        <v>497</v>
      </c>
      <c r="B498">
        <v>40947072183</v>
      </c>
      <c r="C498">
        <v>5</v>
      </c>
      <c r="D498" s="1">
        <v>37059</v>
      </c>
      <c r="E498" s="3">
        <f>2023-YEAR(Registros[[#This Row],[data_nascimento]])</f>
        <v>22</v>
      </c>
      <c r="F498" s="1">
        <v>43213</v>
      </c>
      <c r="H498">
        <v>220</v>
      </c>
      <c r="J498" s="3">
        <v>0</v>
      </c>
      <c r="K498">
        <v>14.1</v>
      </c>
      <c r="L498">
        <v>2034</v>
      </c>
      <c r="N498">
        <v>400</v>
      </c>
      <c r="O498">
        <f>IF(Registros[[#This Row],[idade]]&lt;18,311.43,IF(Registros[[#This Row],[idade]]&lt;=25,488.58,IF(Registros[[#This Row],[idade]]&lt;=50,772.77,850.05)))</f>
        <v>488.58</v>
      </c>
      <c r="P498">
        <f>IF(Registros[[#This Row],[idade]]&lt;18,23.99,IF(Registros[[#This Row],[idade]]&lt;=25,49.9,IF(Registros[[#This Row],[idade]]&lt;=50,145.2,175.45)))</f>
        <v>49.9</v>
      </c>
      <c r="Q498">
        <v>3</v>
      </c>
      <c r="R498">
        <v>16</v>
      </c>
      <c r="T498">
        <v>2</v>
      </c>
      <c r="U498" t="s">
        <v>3</v>
      </c>
      <c r="V498" t="s">
        <v>22</v>
      </c>
    </row>
    <row r="499" spans="1:22" x14ac:dyDescent="0.3">
      <c r="A499">
        <v>498</v>
      </c>
      <c r="B499">
        <v>83231843888</v>
      </c>
      <c r="C499">
        <v>7</v>
      </c>
      <c r="D499" s="1">
        <v>39142</v>
      </c>
      <c r="E499" s="3">
        <f>2023-YEAR(Registros[[#This Row],[data_nascimento]])</f>
        <v>16</v>
      </c>
      <c r="F499" s="1">
        <v>43213</v>
      </c>
      <c r="H499">
        <v>120</v>
      </c>
      <c r="J499" s="3">
        <v>0</v>
      </c>
      <c r="K499">
        <v>4.2300000000000004</v>
      </c>
      <c r="L499">
        <v>1568</v>
      </c>
      <c r="N499">
        <v>400</v>
      </c>
      <c r="O499">
        <f>IF(Registros[[#This Row],[idade]]&lt;18,311.43,IF(Registros[[#This Row],[idade]]&lt;=25,488.58,IF(Registros[[#This Row],[idade]]&lt;=50,772.77,850.05)))</f>
        <v>311.43</v>
      </c>
      <c r="P499">
        <f>IF(Registros[[#This Row],[idade]]&lt;18,23.99,IF(Registros[[#This Row],[idade]]&lt;=25,49.9,IF(Registros[[#This Row],[idade]]&lt;=50,145.2,175.45)))</f>
        <v>23.99</v>
      </c>
      <c r="Q499">
        <v>1</v>
      </c>
      <c r="R499">
        <v>12</v>
      </c>
      <c r="T499">
        <v>3</v>
      </c>
      <c r="U499" t="s">
        <v>3</v>
      </c>
      <c r="V499" t="s">
        <v>19</v>
      </c>
    </row>
    <row r="500" spans="1:22" x14ac:dyDescent="0.3">
      <c r="A500">
        <v>499</v>
      </c>
      <c r="B500">
        <v>90781604850</v>
      </c>
      <c r="C500">
        <v>7</v>
      </c>
      <c r="D500" s="1">
        <v>33126</v>
      </c>
      <c r="E500" s="3">
        <f>2023-YEAR(Registros[[#This Row],[data_nascimento]])</f>
        <v>33</v>
      </c>
      <c r="F500" s="1">
        <v>43213</v>
      </c>
      <c r="H500">
        <v>220</v>
      </c>
      <c r="J500" s="3">
        <v>0</v>
      </c>
      <c r="K500">
        <v>22.56</v>
      </c>
      <c r="L500">
        <v>1466</v>
      </c>
      <c r="N500">
        <v>400</v>
      </c>
      <c r="O500">
        <f>IF(Registros[[#This Row],[idade]]&lt;18,311.43,IF(Registros[[#This Row],[idade]]&lt;=25,488.58,IF(Registros[[#This Row],[idade]]&lt;=50,772.77,850.05)))</f>
        <v>772.77</v>
      </c>
      <c r="P500">
        <f>IF(Registros[[#This Row],[idade]]&lt;18,23.99,IF(Registros[[#This Row],[idade]]&lt;=25,49.9,IF(Registros[[#This Row],[idade]]&lt;=50,145.2,175.45)))</f>
        <v>145.19999999999999</v>
      </c>
      <c r="Q500">
        <v>5</v>
      </c>
      <c r="R500">
        <v>10</v>
      </c>
      <c r="T500">
        <v>2</v>
      </c>
      <c r="U500" t="s">
        <v>3</v>
      </c>
      <c r="V500" t="s">
        <v>22</v>
      </c>
    </row>
    <row r="501" spans="1:22" x14ac:dyDescent="0.3">
      <c r="A501">
        <v>500</v>
      </c>
      <c r="B501">
        <v>77560263254</v>
      </c>
      <c r="C501">
        <v>4</v>
      </c>
      <c r="D501" s="1">
        <v>32243</v>
      </c>
      <c r="E501" s="3">
        <f>2023-YEAR(Registros[[#This Row],[data_nascimento]])</f>
        <v>35</v>
      </c>
      <c r="F501" s="1">
        <v>43213</v>
      </c>
      <c r="H501">
        <v>220</v>
      </c>
      <c r="J501" s="3">
        <v>0</v>
      </c>
      <c r="K501">
        <v>26.79</v>
      </c>
      <c r="L501">
        <v>1528</v>
      </c>
      <c r="N501">
        <v>400</v>
      </c>
      <c r="O501">
        <f>IF(Registros[[#This Row],[idade]]&lt;18,311.43,IF(Registros[[#This Row],[idade]]&lt;=25,488.58,IF(Registros[[#This Row],[idade]]&lt;=50,772.77,850.05)))</f>
        <v>772.77</v>
      </c>
      <c r="P501">
        <f>IF(Registros[[#This Row],[idade]]&lt;18,23.99,IF(Registros[[#This Row],[idade]]&lt;=25,49.9,IF(Registros[[#This Row],[idade]]&lt;=50,145.2,175.45)))</f>
        <v>145.19999999999999</v>
      </c>
      <c r="Q501">
        <v>5</v>
      </c>
      <c r="R501">
        <v>2</v>
      </c>
      <c r="T501">
        <v>2</v>
      </c>
      <c r="U501" t="s">
        <v>3</v>
      </c>
      <c r="V501" t="s">
        <v>21</v>
      </c>
    </row>
    <row r="502" spans="1:22" x14ac:dyDescent="0.3">
      <c r="A502">
        <v>501</v>
      </c>
      <c r="B502">
        <v>89822012636</v>
      </c>
      <c r="C502">
        <v>5</v>
      </c>
      <c r="D502" s="1">
        <v>31609</v>
      </c>
      <c r="E502" s="3">
        <f>2023-YEAR(Registros[[#This Row],[data_nascimento]])</f>
        <v>37</v>
      </c>
      <c r="F502" s="1">
        <v>43213</v>
      </c>
      <c r="H502">
        <v>220</v>
      </c>
      <c r="J502" s="3">
        <v>0</v>
      </c>
      <c r="K502">
        <v>19.739999999999998</v>
      </c>
      <c r="L502">
        <v>1687</v>
      </c>
      <c r="N502">
        <v>400</v>
      </c>
      <c r="O502">
        <f>IF(Registros[[#This Row],[idade]]&lt;18,311.43,IF(Registros[[#This Row],[idade]]&lt;=25,488.58,IF(Registros[[#This Row],[idade]]&lt;=50,772.77,850.05)))</f>
        <v>772.77</v>
      </c>
      <c r="P502">
        <f>IF(Registros[[#This Row],[idade]]&lt;18,23.99,IF(Registros[[#This Row],[idade]]&lt;=25,49.9,IF(Registros[[#This Row],[idade]]&lt;=50,145.2,175.45)))</f>
        <v>145.19999999999999</v>
      </c>
      <c r="Q502">
        <v>5</v>
      </c>
      <c r="R502">
        <v>8</v>
      </c>
      <c r="T502">
        <v>2</v>
      </c>
      <c r="U502" t="s">
        <v>3</v>
      </c>
      <c r="V502" t="s">
        <v>18</v>
      </c>
    </row>
    <row r="503" spans="1:22" x14ac:dyDescent="0.3">
      <c r="A503">
        <v>502</v>
      </c>
      <c r="B503">
        <v>36861050127</v>
      </c>
      <c r="C503">
        <v>5</v>
      </c>
      <c r="D503" s="1">
        <v>29082</v>
      </c>
      <c r="E503" s="3">
        <f>2023-YEAR(Registros[[#This Row],[data_nascimento]])</f>
        <v>44</v>
      </c>
      <c r="F503" s="1">
        <v>43213</v>
      </c>
      <c r="H503">
        <v>220</v>
      </c>
      <c r="J503" s="3">
        <v>0</v>
      </c>
      <c r="K503">
        <v>16.920000000000002</v>
      </c>
      <c r="L503">
        <v>1648</v>
      </c>
      <c r="N503">
        <v>400</v>
      </c>
      <c r="O503">
        <f>IF(Registros[[#This Row],[idade]]&lt;18,311.43,IF(Registros[[#This Row],[idade]]&lt;=25,488.58,IF(Registros[[#This Row],[idade]]&lt;=50,772.77,850.05)))</f>
        <v>772.77</v>
      </c>
      <c r="P503">
        <f>IF(Registros[[#This Row],[idade]]&lt;18,23.99,IF(Registros[[#This Row],[idade]]&lt;=25,49.9,IF(Registros[[#This Row],[idade]]&lt;=50,145.2,175.45)))</f>
        <v>145.19999999999999</v>
      </c>
      <c r="Q503">
        <v>5</v>
      </c>
      <c r="R503">
        <v>7</v>
      </c>
      <c r="T503">
        <v>2</v>
      </c>
      <c r="U503" t="s">
        <v>3</v>
      </c>
      <c r="V503" t="s">
        <v>19</v>
      </c>
    </row>
    <row r="504" spans="1:22" x14ac:dyDescent="0.3">
      <c r="A504">
        <v>503</v>
      </c>
      <c r="B504">
        <v>72239561752</v>
      </c>
      <c r="C504">
        <v>4</v>
      </c>
      <c r="D504" s="1">
        <v>37244</v>
      </c>
      <c r="E504" s="3">
        <f>2023-YEAR(Registros[[#This Row],[data_nascimento]])</f>
        <v>22</v>
      </c>
      <c r="F504" s="1">
        <v>43213</v>
      </c>
      <c r="H504">
        <v>220</v>
      </c>
      <c r="I504">
        <v>1</v>
      </c>
      <c r="J504" s="3">
        <v>56.666666666666664</v>
      </c>
      <c r="K504">
        <v>23.97</v>
      </c>
      <c r="L504">
        <v>1700</v>
      </c>
      <c r="N504">
        <v>400</v>
      </c>
      <c r="O504">
        <f>IF(Registros[[#This Row],[idade]]&lt;18,311.43,IF(Registros[[#This Row],[idade]]&lt;=25,488.58,IF(Registros[[#This Row],[idade]]&lt;=50,772.77,850.05)))</f>
        <v>488.58</v>
      </c>
      <c r="P504">
        <f>IF(Registros[[#This Row],[idade]]&lt;18,23.99,IF(Registros[[#This Row],[idade]]&lt;=25,49.9,IF(Registros[[#This Row],[idade]]&lt;=50,145.2,175.45)))</f>
        <v>49.9</v>
      </c>
      <c r="Q504">
        <v>4</v>
      </c>
      <c r="R504">
        <v>16</v>
      </c>
      <c r="T504">
        <v>2</v>
      </c>
      <c r="U504" t="s">
        <v>3</v>
      </c>
      <c r="V504" t="s">
        <v>19</v>
      </c>
    </row>
    <row r="505" spans="1:22" x14ac:dyDescent="0.3">
      <c r="A505">
        <v>504</v>
      </c>
      <c r="B505">
        <v>12470281250</v>
      </c>
      <c r="C505">
        <v>4</v>
      </c>
      <c r="D505" s="1">
        <v>29184</v>
      </c>
      <c r="E505" s="3">
        <f>2023-YEAR(Registros[[#This Row],[data_nascimento]])</f>
        <v>44</v>
      </c>
      <c r="F505" s="1">
        <v>43213</v>
      </c>
      <c r="H505">
        <v>220</v>
      </c>
      <c r="I505">
        <v>0</v>
      </c>
      <c r="J505" s="3">
        <v>0</v>
      </c>
      <c r="K505">
        <v>5.64</v>
      </c>
      <c r="L505">
        <v>1514</v>
      </c>
      <c r="N505">
        <v>400</v>
      </c>
      <c r="O505">
        <f>IF(Registros[[#This Row],[idade]]&lt;18,311.43,IF(Registros[[#This Row],[idade]]&lt;=25,488.58,IF(Registros[[#This Row],[idade]]&lt;=50,772.77,850.05)))</f>
        <v>772.77</v>
      </c>
      <c r="P505">
        <f>IF(Registros[[#This Row],[idade]]&lt;18,23.99,IF(Registros[[#This Row],[idade]]&lt;=25,49.9,IF(Registros[[#This Row],[idade]]&lt;=50,145.2,175.45)))</f>
        <v>145.19999999999999</v>
      </c>
      <c r="Q505">
        <v>4</v>
      </c>
      <c r="R505">
        <v>14</v>
      </c>
      <c r="T505">
        <v>2</v>
      </c>
      <c r="U505" t="s">
        <v>3</v>
      </c>
      <c r="V505" t="s">
        <v>21</v>
      </c>
    </row>
    <row r="506" spans="1:22" x14ac:dyDescent="0.3">
      <c r="A506">
        <v>505</v>
      </c>
      <c r="B506">
        <v>96919830526</v>
      </c>
      <c r="C506">
        <v>5</v>
      </c>
      <c r="D506" s="1">
        <v>28622</v>
      </c>
      <c r="E506" s="3">
        <f>2023-YEAR(Registros[[#This Row],[data_nascimento]])</f>
        <v>45</v>
      </c>
      <c r="F506" s="1">
        <v>43213</v>
      </c>
      <c r="H506">
        <v>220</v>
      </c>
      <c r="I506">
        <v>12</v>
      </c>
      <c r="J506" s="3">
        <v>732.4</v>
      </c>
      <c r="K506">
        <v>4.2300000000000004</v>
      </c>
      <c r="L506">
        <v>1831</v>
      </c>
      <c r="N506">
        <v>400</v>
      </c>
      <c r="O506">
        <f>IF(Registros[[#This Row],[idade]]&lt;18,311.43,IF(Registros[[#This Row],[idade]]&lt;=25,488.58,IF(Registros[[#This Row],[idade]]&lt;=50,772.77,850.05)))</f>
        <v>772.77</v>
      </c>
      <c r="P506">
        <f>IF(Registros[[#This Row],[idade]]&lt;18,23.99,IF(Registros[[#This Row],[idade]]&lt;=25,49.9,IF(Registros[[#This Row],[idade]]&lt;=50,145.2,175.45)))</f>
        <v>145.19999999999999</v>
      </c>
      <c r="Q506">
        <v>3</v>
      </c>
      <c r="R506">
        <v>1</v>
      </c>
      <c r="T506">
        <v>2</v>
      </c>
      <c r="U506" t="s">
        <v>3</v>
      </c>
      <c r="V506" t="s">
        <v>19</v>
      </c>
    </row>
    <row r="507" spans="1:22" x14ac:dyDescent="0.3">
      <c r="A507">
        <v>506</v>
      </c>
      <c r="B507">
        <v>16281314057</v>
      </c>
      <c r="C507">
        <v>4</v>
      </c>
      <c r="D507" s="1">
        <v>34985</v>
      </c>
      <c r="E507" s="3">
        <f>2023-YEAR(Registros[[#This Row],[data_nascimento]])</f>
        <v>28</v>
      </c>
      <c r="F507" s="1">
        <v>43213</v>
      </c>
      <c r="H507">
        <v>220</v>
      </c>
      <c r="I507">
        <v>13</v>
      </c>
      <c r="J507" s="3">
        <v>677.30000000000007</v>
      </c>
      <c r="K507">
        <v>19.739999999999998</v>
      </c>
      <c r="L507">
        <v>1563</v>
      </c>
      <c r="N507">
        <v>400</v>
      </c>
      <c r="O507">
        <f>IF(Registros[[#This Row],[idade]]&lt;18,311.43,IF(Registros[[#This Row],[idade]]&lt;=25,488.58,IF(Registros[[#This Row],[idade]]&lt;=50,772.77,850.05)))</f>
        <v>772.77</v>
      </c>
      <c r="P507">
        <f>IF(Registros[[#This Row],[idade]]&lt;18,23.99,IF(Registros[[#This Row],[idade]]&lt;=25,49.9,IF(Registros[[#This Row],[idade]]&lt;=50,145.2,175.45)))</f>
        <v>145.19999999999999</v>
      </c>
      <c r="Q507">
        <v>2</v>
      </c>
      <c r="R507">
        <v>3</v>
      </c>
      <c r="T507">
        <v>3</v>
      </c>
      <c r="U507" t="s">
        <v>3</v>
      </c>
      <c r="V507" t="s">
        <v>19</v>
      </c>
    </row>
    <row r="508" spans="1:22" x14ac:dyDescent="0.3">
      <c r="A508">
        <v>507</v>
      </c>
      <c r="B508">
        <v>69502230195</v>
      </c>
      <c r="C508">
        <v>4</v>
      </c>
      <c r="D508" s="1">
        <v>30033</v>
      </c>
      <c r="E508" s="3">
        <f>2023-YEAR(Registros[[#This Row],[data_nascimento]])</f>
        <v>41</v>
      </c>
      <c r="F508" s="1">
        <v>43213</v>
      </c>
      <c r="H508">
        <v>220</v>
      </c>
      <c r="I508">
        <v>0</v>
      </c>
      <c r="J508" s="3">
        <v>0</v>
      </c>
      <c r="K508">
        <v>9.8699999999999992</v>
      </c>
      <c r="L508">
        <v>1537</v>
      </c>
      <c r="N508">
        <v>400</v>
      </c>
      <c r="O508">
        <f>IF(Registros[[#This Row],[idade]]&lt;18,311.43,IF(Registros[[#This Row],[idade]]&lt;=25,488.58,IF(Registros[[#This Row],[idade]]&lt;=50,772.77,850.05)))</f>
        <v>772.77</v>
      </c>
      <c r="P508">
        <f>IF(Registros[[#This Row],[idade]]&lt;18,23.99,IF(Registros[[#This Row],[idade]]&lt;=25,49.9,IF(Registros[[#This Row],[idade]]&lt;=50,145.2,175.45)))</f>
        <v>145.19999999999999</v>
      </c>
      <c r="Q508">
        <v>2</v>
      </c>
      <c r="R508">
        <v>27</v>
      </c>
      <c r="T508">
        <v>3</v>
      </c>
      <c r="U508" t="s">
        <v>3</v>
      </c>
      <c r="V508" t="s">
        <v>19</v>
      </c>
    </row>
    <row r="509" spans="1:22" x14ac:dyDescent="0.3">
      <c r="A509">
        <v>508</v>
      </c>
      <c r="B509">
        <v>18633401885</v>
      </c>
      <c r="C509">
        <v>4</v>
      </c>
      <c r="D509" s="1">
        <v>27878</v>
      </c>
      <c r="E509" s="3">
        <f>2023-YEAR(Registros[[#This Row],[data_nascimento]])</f>
        <v>47</v>
      </c>
      <c r="F509" s="1">
        <v>43213</v>
      </c>
      <c r="H509">
        <v>220</v>
      </c>
      <c r="I509">
        <v>10</v>
      </c>
      <c r="J509" s="3">
        <v>650.33333333333326</v>
      </c>
      <c r="K509">
        <v>21.15</v>
      </c>
      <c r="L509">
        <v>1951</v>
      </c>
      <c r="N509">
        <v>400</v>
      </c>
      <c r="O509">
        <f>IF(Registros[[#This Row],[idade]]&lt;18,311.43,IF(Registros[[#This Row],[idade]]&lt;=25,488.58,IF(Registros[[#This Row],[idade]]&lt;=50,772.77,850.05)))</f>
        <v>772.77</v>
      </c>
      <c r="P509">
        <f>IF(Registros[[#This Row],[idade]]&lt;18,23.99,IF(Registros[[#This Row],[idade]]&lt;=25,49.9,IF(Registros[[#This Row],[idade]]&lt;=50,145.2,175.45)))</f>
        <v>145.19999999999999</v>
      </c>
      <c r="Q509">
        <v>4</v>
      </c>
      <c r="R509">
        <v>16</v>
      </c>
      <c r="T509">
        <v>3</v>
      </c>
      <c r="U509" t="s">
        <v>3</v>
      </c>
      <c r="V509" t="s">
        <v>19</v>
      </c>
    </row>
    <row r="510" spans="1:22" x14ac:dyDescent="0.3">
      <c r="A510">
        <v>509</v>
      </c>
      <c r="B510">
        <v>45841625867</v>
      </c>
      <c r="C510">
        <v>7</v>
      </c>
      <c r="D510" s="1">
        <v>39309</v>
      </c>
      <c r="E510" s="3">
        <f>2023-YEAR(Registros[[#This Row],[data_nascimento]])</f>
        <v>16</v>
      </c>
      <c r="F510" s="1">
        <v>43213</v>
      </c>
      <c r="H510">
        <v>120</v>
      </c>
      <c r="I510">
        <v>8</v>
      </c>
      <c r="J510" s="3">
        <v>472.8</v>
      </c>
      <c r="K510">
        <v>4.2300000000000004</v>
      </c>
      <c r="L510">
        <v>1773</v>
      </c>
      <c r="N510">
        <v>400</v>
      </c>
      <c r="O510">
        <f>IF(Registros[[#This Row],[idade]]&lt;18,311.43,IF(Registros[[#This Row],[idade]]&lt;=25,488.58,IF(Registros[[#This Row],[idade]]&lt;=50,772.77,850.05)))</f>
        <v>311.43</v>
      </c>
      <c r="P510">
        <f>IF(Registros[[#This Row],[idade]]&lt;18,23.99,IF(Registros[[#This Row],[idade]]&lt;=25,49.9,IF(Registros[[#This Row],[idade]]&lt;=50,145.2,175.45)))</f>
        <v>23.99</v>
      </c>
      <c r="Q510">
        <v>4</v>
      </c>
      <c r="R510">
        <v>10</v>
      </c>
      <c r="T510">
        <v>2</v>
      </c>
      <c r="U510" t="s">
        <v>3</v>
      </c>
      <c r="V510" t="s">
        <v>21</v>
      </c>
    </row>
    <row r="511" spans="1:22" x14ac:dyDescent="0.3">
      <c r="A511">
        <v>510</v>
      </c>
      <c r="B511">
        <v>17212229348</v>
      </c>
      <c r="C511">
        <v>4</v>
      </c>
      <c r="D511" s="1">
        <v>35439</v>
      </c>
      <c r="E511" s="3">
        <f>2023-YEAR(Registros[[#This Row],[data_nascimento]])</f>
        <v>26</v>
      </c>
      <c r="F511" s="1">
        <v>43213</v>
      </c>
      <c r="H511">
        <v>220</v>
      </c>
      <c r="I511">
        <v>3</v>
      </c>
      <c r="J511" s="3">
        <v>147.80000000000001</v>
      </c>
      <c r="K511">
        <v>23.97</v>
      </c>
      <c r="L511">
        <v>1478</v>
      </c>
      <c r="N511">
        <v>400</v>
      </c>
      <c r="O511">
        <f>IF(Registros[[#This Row],[idade]]&lt;18,311.43,IF(Registros[[#This Row],[idade]]&lt;=25,488.58,IF(Registros[[#This Row],[idade]]&lt;=50,772.77,850.05)))</f>
        <v>772.77</v>
      </c>
      <c r="P511">
        <f>IF(Registros[[#This Row],[idade]]&lt;18,23.99,IF(Registros[[#This Row],[idade]]&lt;=25,49.9,IF(Registros[[#This Row],[idade]]&lt;=50,145.2,175.45)))</f>
        <v>145.19999999999999</v>
      </c>
      <c r="Q511">
        <v>3</v>
      </c>
      <c r="R511">
        <v>12</v>
      </c>
      <c r="T511">
        <v>2</v>
      </c>
      <c r="U511" t="s">
        <v>3</v>
      </c>
      <c r="V511" t="s">
        <v>19</v>
      </c>
    </row>
    <row r="512" spans="1:22" x14ac:dyDescent="0.3">
      <c r="A512">
        <v>511</v>
      </c>
      <c r="B512">
        <v>60237402610</v>
      </c>
      <c r="C512">
        <v>6</v>
      </c>
      <c r="D512" s="1">
        <v>34915</v>
      </c>
      <c r="E512" s="3">
        <f>2023-YEAR(Registros[[#This Row],[data_nascimento]])</f>
        <v>28</v>
      </c>
      <c r="F512" s="1">
        <v>43216</v>
      </c>
      <c r="H512">
        <v>220</v>
      </c>
      <c r="I512">
        <v>15</v>
      </c>
      <c r="J512" s="3">
        <v>3120.5</v>
      </c>
      <c r="K512">
        <v>4.2300000000000004</v>
      </c>
      <c r="L512">
        <v>6241</v>
      </c>
      <c r="M512">
        <f>Registros[[#This Row],[salario]]*0.06</f>
        <v>374.46</v>
      </c>
      <c r="N512">
        <f>Registros[[#This Row],[salario]]*5%</f>
        <v>312.05</v>
      </c>
      <c r="O512">
        <f>IF(Registros[[#This Row],[idade]]&lt;18,311.43,IF(Registros[[#This Row],[idade]]&lt;=25,488.58,IF(Registros[[#This Row],[idade]]&lt;=50,772.77,850.05)))</f>
        <v>772.77</v>
      </c>
      <c r="P512">
        <f>IF(Registros[[#This Row],[idade]]&lt;18,23.99,IF(Registros[[#This Row],[idade]]&lt;=25,49.9,IF(Registros[[#This Row],[idade]]&lt;=50,145.2,175.45)))</f>
        <v>145.19999999999999</v>
      </c>
      <c r="Q512">
        <v>4</v>
      </c>
      <c r="R512">
        <v>11</v>
      </c>
      <c r="T512">
        <v>3</v>
      </c>
      <c r="U512" t="s">
        <v>3</v>
      </c>
      <c r="V512" t="s">
        <v>18</v>
      </c>
    </row>
    <row r="513" spans="1:22" x14ac:dyDescent="0.3">
      <c r="A513">
        <v>512</v>
      </c>
      <c r="B513">
        <v>57376899908</v>
      </c>
      <c r="C513">
        <v>5</v>
      </c>
      <c r="D513" s="1">
        <v>31709</v>
      </c>
      <c r="E513" s="3">
        <f>2023-YEAR(Registros[[#This Row],[data_nascimento]])</f>
        <v>37</v>
      </c>
      <c r="F513" s="1">
        <v>43216</v>
      </c>
      <c r="H513">
        <v>220</v>
      </c>
      <c r="I513">
        <v>15</v>
      </c>
      <c r="J513" s="3">
        <v>2809</v>
      </c>
      <c r="K513">
        <v>15.51</v>
      </c>
      <c r="L513">
        <v>5618</v>
      </c>
      <c r="M513">
        <f>Registros[[#This Row],[salario]]*0.06</f>
        <v>337.08</v>
      </c>
      <c r="N513">
        <f>Registros[[#This Row],[salario]]*5%</f>
        <v>280.90000000000003</v>
      </c>
      <c r="O513">
        <f>IF(Registros[[#This Row],[idade]]&lt;18,311.43,IF(Registros[[#This Row],[idade]]&lt;=25,488.58,IF(Registros[[#This Row],[idade]]&lt;=50,772.77,850.05)))</f>
        <v>772.77</v>
      </c>
      <c r="P513">
        <f>IF(Registros[[#This Row],[idade]]&lt;18,23.99,IF(Registros[[#This Row],[idade]]&lt;=25,49.9,IF(Registros[[#This Row],[idade]]&lt;=50,145.2,175.45)))</f>
        <v>145.19999999999999</v>
      </c>
      <c r="Q513">
        <v>1</v>
      </c>
      <c r="R513">
        <v>12</v>
      </c>
      <c r="T513">
        <v>2</v>
      </c>
      <c r="U513" t="s">
        <v>3</v>
      </c>
      <c r="V513" t="s">
        <v>19</v>
      </c>
    </row>
    <row r="514" spans="1:22" x14ac:dyDescent="0.3">
      <c r="A514">
        <v>513</v>
      </c>
      <c r="B514">
        <v>79374051616</v>
      </c>
      <c r="C514">
        <v>2</v>
      </c>
      <c r="D514" s="1">
        <v>36438</v>
      </c>
      <c r="E514" s="3">
        <f>2023-YEAR(Registros[[#This Row],[data_nascimento]])</f>
        <v>24</v>
      </c>
      <c r="F514" s="1">
        <v>43216</v>
      </c>
      <c r="H514">
        <v>220</v>
      </c>
      <c r="I514">
        <v>17</v>
      </c>
      <c r="J514" s="3">
        <v>872.66666666666674</v>
      </c>
      <c r="K514">
        <v>15.51</v>
      </c>
      <c r="L514">
        <v>1540</v>
      </c>
      <c r="M514">
        <f>Registros[[#This Row],[salario]]*0.06</f>
        <v>92.399999999999991</v>
      </c>
      <c r="N514">
        <f>Registros[[#This Row],[salario]]*5%</f>
        <v>77</v>
      </c>
      <c r="O514">
        <f>IF(Registros[[#This Row],[idade]]&lt;18,311.43,IF(Registros[[#This Row],[idade]]&lt;=25,488.58,IF(Registros[[#This Row],[idade]]&lt;=50,772.77,850.05)))</f>
        <v>488.58</v>
      </c>
      <c r="P514">
        <f>IF(Registros[[#This Row],[idade]]&lt;18,23.99,IF(Registros[[#This Row],[idade]]&lt;=25,49.9,IF(Registros[[#This Row],[idade]]&lt;=50,145.2,175.45)))</f>
        <v>49.9</v>
      </c>
      <c r="Q514">
        <v>5</v>
      </c>
      <c r="R514">
        <v>25</v>
      </c>
      <c r="T514">
        <v>3</v>
      </c>
      <c r="U514" t="s">
        <v>3</v>
      </c>
      <c r="V514" t="s">
        <v>18</v>
      </c>
    </row>
    <row r="515" spans="1:22" x14ac:dyDescent="0.3">
      <c r="A515">
        <v>514</v>
      </c>
      <c r="B515">
        <v>76782279117</v>
      </c>
      <c r="C515">
        <v>2</v>
      </c>
      <c r="D515" s="1">
        <v>31179</v>
      </c>
      <c r="E515" s="3">
        <f>2023-YEAR(Registros[[#This Row],[data_nascimento]])</f>
        <v>38</v>
      </c>
      <c r="F515" s="1">
        <v>43216</v>
      </c>
      <c r="H515">
        <v>220</v>
      </c>
      <c r="I515">
        <v>12</v>
      </c>
      <c r="J515" s="3">
        <v>1158.8</v>
      </c>
      <c r="K515">
        <v>15.51</v>
      </c>
      <c r="L515">
        <v>2897</v>
      </c>
      <c r="M515">
        <f>Registros[[#This Row],[salario]]*0.06</f>
        <v>173.82</v>
      </c>
      <c r="N515">
        <f>Registros[[#This Row],[salario]]*5%</f>
        <v>144.85</v>
      </c>
      <c r="O515">
        <f>IF(Registros[[#This Row],[idade]]&lt;18,311.43,IF(Registros[[#This Row],[idade]]&lt;=25,488.58,IF(Registros[[#This Row],[idade]]&lt;=50,772.77,850.05)))</f>
        <v>772.77</v>
      </c>
      <c r="P515">
        <f>IF(Registros[[#This Row],[idade]]&lt;18,23.99,IF(Registros[[#This Row],[idade]]&lt;=25,49.9,IF(Registros[[#This Row],[idade]]&lt;=50,145.2,175.45)))</f>
        <v>145.19999999999999</v>
      </c>
      <c r="Q515">
        <v>4</v>
      </c>
      <c r="R515">
        <v>27</v>
      </c>
      <c r="T515">
        <v>3</v>
      </c>
      <c r="U515" t="s">
        <v>3</v>
      </c>
      <c r="V515" t="s">
        <v>22</v>
      </c>
    </row>
    <row r="516" spans="1:22" x14ac:dyDescent="0.3">
      <c r="A516">
        <v>515</v>
      </c>
      <c r="B516">
        <v>59455650540</v>
      </c>
      <c r="C516">
        <v>4</v>
      </c>
      <c r="D516" s="1">
        <v>29307</v>
      </c>
      <c r="E516" s="3">
        <f>2023-YEAR(Registros[[#This Row],[data_nascimento]])</f>
        <v>43</v>
      </c>
      <c r="F516" s="1">
        <v>43216</v>
      </c>
      <c r="H516">
        <v>220</v>
      </c>
      <c r="I516">
        <v>2</v>
      </c>
      <c r="J516" s="3">
        <v>214.26666666666668</v>
      </c>
      <c r="K516">
        <v>28.2</v>
      </c>
      <c r="L516">
        <v>3214</v>
      </c>
      <c r="M516">
        <f>Registros[[#This Row],[salario]]*0.06</f>
        <v>192.84</v>
      </c>
      <c r="N516">
        <f>Registros[[#This Row],[salario]]*5%</f>
        <v>160.70000000000002</v>
      </c>
      <c r="O516">
        <f>IF(Registros[[#This Row],[idade]]&lt;18,311.43,IF(Registros[[#This Row],[idade]]&lt;=25,488.58,IF(Registros[[#This Row],[idade]]&lt;=50,772.77,850.05)))</f>
        <v>772.77</v>
      </c>
      <c r="P516">
        <f>IF(Registros[[#This Row],[idade]]&lt;18,23.99,IF(Registros[[#This Row],[idade]]&lt;=25,49.9,IF(Registros[[#This Row],[idade]]&lt;=50,145.2,175.45)))</f>
        <v>145.19999999999999</v>
      </c>
      <c r="Q516">
        <v>5</v>
      </c>
      <c r="R516">
        <v>4</v>
      </c>
      <c r="T516">
        <v>3</v>
      </c>
      <c r="U516" t="s">
        <v>3</v>
      </c>
      <c r="V516" t="s">
        <v>19</v>
      </c>
    </row>
    <row r="517" spans="1:22" x14ac:dyDescent="0.3">
      <c r="A517">
        <v>516</v>
      </c>
      <c r="B517">
        <v>84158704369</v>
      </c>
      <c r="C517">
        <v>4</v>
      </c>
      <c r="D517" s="1">
        <v>31202</v>
      </c>
      <c r="E517" s="3">
        <f>2023-YEAR(Registros[[#This Row],[data_nascimento]])</f>
        <v>38</v>
      </c>
      <c r="F517" s="1">
        <v>43216</v>
      </c>
      <c r="H517">
        <v>220</v>
      </c>
      <c r="I517">
        <v>9</v>
      </c>
      <c r="J517" s="3">
        <v>516.6</v>
      </c>
      <c r="K517">
        <v>15.51</v>
      </c>
      <c r="L517">
        <v>1722</v>
      </c>
      <c r="M517">
        <f>Registros[[#This Row],[salario]]*0.06</f>
        <v>103.32</v>
      </c>
      <c r="N517">
        <f>Registros[[#This Row],[salario]]*5%</f>
        <v>86.100000000000009</v>
      </c>
      <c r="O517">
        <f>IF(Registros[[#This Row],[idade]]&lt;18,311.43,IF(Registros[[#This Row],[idade]]&lt;=25,488.58,IF(Registros[[#This Row],[idade]]&lt;=50,772.77,850.05)))</f>
        <v>772.77</v>
      </c>
      <c r="P517">
        <f>IF(Registros[[#This Row],[idade]]&lt;18,23.99,IF(Registros[[#This Row],[idade]]&lt;=25,49.9,IF(Registros[[#This Row],[idade]]&lt;=50,145.2,175.45)))</f>
        <v>145.19999999999999</v>
      </c>
      <c r="Q517">
        <v>5</v>
      </c>
      <c r="R517">
        <v>16</v>
      </c>
      <c r="T517">
        <v>2</v>
      </c>
      <c r="U517" t="s">
        <v>3</v>
      </c>
      <c r="V517" t="s">
        <v>21</v>
      </c>
    </row>
    <row r="518" spans="1:22" x14ac:dyDescent="0.3">
      <c r="A518">
        <v>517</v>
      </c>
      <c r="B518">
        <v>26834556143</v>
      </c>
      <c r="C518">
        <v>4</v>
      </c>
      <c r="D518" s="1">
        <v>27733</v>
      </c>
      <c r="E518" s="3">
        <f>2023-YEAR(Registros[[#This Row],[data_nascimento]])</f>
        <v>48</v>
      </c>
      <c r="F518" s="1">
        <v>43216</v>
      </c>
      <c r="H518">
        <v>220</v>
      </c>
      <c r="I518">
        <v>14</v>
      </c>
      <c r="J518" s="3">
        <v>1509.6666666666665</v>
      </c>
      <c r="K518">
        <v>14.1</v>
      </c>
      <c r="L518">
        <v>3235</v>
      </c>
      <c r="M518">
        <f>Registros[[#This Row],[salario]]*0.06</f>
        <v>194.1</v>
      </c>
      <c r="N518">
        <f>Registros[[#This Row],[salario]]*5%</f>
        <v>161.75</v>
      </c>
      <c r="O518">
        <f>IF(Registros[[#This Row],[idade]]&lt;18,311.43,IF(Registros[[#This Row],[idade]]&lt;=25,488.58,IF(Registros[[#This Row],[idade]]&lt;=50,772.77,850.05)))</f>
        <v>772.77</v>
      </c>
      <c r="P518">
        <f>IF(Registros[[#This Row],[idade]]&lt;18,23.99,IF(Registros[[#This Row],[idade]]&lt;=25,49.9,IF(Registros[[#This Row],[idade]]&lt;=50,145.2,175.45)))</f>
        <v>145.19999999999999</v>
      </c>
      <c r="Q518">
        <v>5</v>
      </c>
      <c r="R518">
        <v>15</v>
      </c>
      <c r="T518">
        <v>2</v>
      </c>
      <c r="U518" t="s">
        <v>3</v>
      </c>
      <c r="V518" t="s">
        <v>21</v>
      </c>
    </row>
    <row r="519" spans="1:22" x14ac:dyDescent="0.3">
      <c r="A519">
        <v>518</v>
      </c>
      <c r="B519">
        <v>69529690279</v>
      </c>
      <c r="C519">
        <v>6</v>
      </c>
      <c r="D519" s="1">
        <v>33003</v>
      </c>
      <c r="E519" s="3">
        <f>2023-YEAR(Registros[[#This Row],[data_nascimento]])</f>
        <v>33</v>
      </c>
      <c r="F519" s="1">
        <v>43216</v>
      </c>
      <c r="H519">
        <v>220</v>
      </c>
      <c r="I519">
        <v>7</v>
      </c>
      <c r="J519" s="3">
        <v>1678.3666666666668</v>
      </c>
      <c r="K519">
        <v>26.79</v>
      </c>
      <c r="L519">
        <v>7193</v>
      </c>
      <c r="M519">
        <f>Registros[[#This Row],[salario]]*0.06</f>
        <v>431.58</v>
      </c>
      <c r="N519">
        <f>Registros[[#This Row],[salario]]*5%</f>
        <v>359.65000000000003</v>
      </c>
      <c r="O519">
        <f>IF(Registros[[#This Row],[idade]]&lt;18,311.43,IF(Registros[[#This Row],[idade]]&lt;=25,488.58,IF(Registros[[#This Row],[idade]]&lt;=50,772.77,850.05)))</f>
        <v>772.77</v>
      </c>
      <c r="P519">
        <f>IF(Registros[[#This Row],[idade]]&lt;18,23.99,IF(Registros[[#This Row],[idade]]&lt;=25,49.9,IF(Registros[[#This Row],[idade]]&lt;=50,145.2,175.45)))</f>
        <v>145.19999999999999</v>
      </c>
      <c r="Q519">
        <v>1</v>
      </c>
      <c r="R519">
        <v>8</v>
      </c>
      <c r="T519">
        <v>3</v>
      </c>
      <c r="U519" t="s">
        <v>3</v>
      </c>
      <c r="V519" t="s">
        <v>18</v>
      </c>
    </row>
    <row r="520" spans="1:22" x14ac:dyDescent="0.3">
      <c r="A520">
        <v>519</v>
      </c>
      <c r="B520">
        <v>35596070555</v>
      </c>
      <c r="C520">
        <v>4</v>
      </c>
      <c r="D520" s="1">
        <v>27888</v>
      </c>
      <c r="E520" s="3">
        <f>2023-YEAR(Registros[[#This Row],[data_nascimento]])</f>
        <v>47</v>
      </c>
      <c r="F520" s="1">
        <v>43216</v>
      </c>
      <c r="H520">
        <v>220</v>
      </c>
      <c r="I520">
        <v>7</v>
      </c>
      <c r="J520" s="3">
        <v>1898.1666666666667</v>
      </c>
      <c r="K520">
        <v>26.79</v>
      </c>
      <c r="L520">
        <v>8135</v>
      </c>
      <c r="N520">
        <v>400</v>
      </c>
      <c r="O520">
        <f>IF(Registros[[#This Row],[idade]]&lt;18,311.43,IF(Registros[[#This Row],[idade]]&lt;=25,488.58,IF(Registros[[#This Row],[idade]]&lt;=50,772.77,850.05)))</f>
        <v>772.77</v>
      </c>
      <c r="P520">
        <f>IF(Registros[[#This Row],[idade]]&lt;18,23.99,IF(Registros[[#This Row],[idade]]&lt;=25,49.9,IF(Registros[[#This Row],[idade]]&lt;=50,145.2,175.45)))</f>
        <v>145.19999999999999</v>
      </c>
      <c r="Q520">
        <v>3</v>
      </c>
      <c r="R520">
        <v>11</v>
      </c>
      <c r="T520">
        <v>3</v>
      </c>
      <c r="U520" t="s">
        <v>3</v>
      </c>
      <c r="V520" t="s">
        <v>19</v>
      </c>
    </row>
    <row r="521" spans="1:22" x14ac:dyDescent="0.3">
      <c r="A521">
        <v>520</v>
      </c>
      <c r="B521">
        <v>22957018549</v>
      </c>
      <c r="C521">
        <v>5</v>
      </c>
      <c r="D521" s="1">
        <v>30658</v>
      </c>
      <c r="E521" s="3">
        <f>2023-YEAR(Registros[[#This Row],[data_nascimento]])</f>
        <v>40</v>
      </c>
      <c r="F521" s="1">
        <v>43216</v>
      </c>
      <c r="H521">
        <v>220</v>
      </c>
      <c r="I521">
        <v>6</v>
      </c>
      <c r="J521" s="3">
        <v>688.6</v>
      </c>
      <c r="K521">
        <v>23.97</v>
      </c>
      <c r="L521">
        <v>3443</v>
      </c>
      <c r="N521">
        <v>400</v>
      </c>
      <c r="O521">
        <f>IF(Registros[[#This Row],[idade]]&lt;18,311.43,IF(Registros[[#This Row],[idade]]&lt;=25,488.58,IF(Registros[[#This Row],[idade]]&lt;=50,772.77,850.05)))</f>
        <v>772.77</v>
      </c>
      <c r="P521">
        <f>IF(Registros[[#This Row],[idade]]&lt;18,23.99,IF(Registros[[#This Row],[idade]]&lt;=25,49.9,IF(Registros[[#This Row],[idade]]&lt;=50,145.2,175.45)))</f>
        <v>145.19999999999999</v>
      </c>
      <c r="Q521">
        <v>1</v>
      </c>
      <c r="R521">
        <v>23</v>
      </c>
      <c r="T521">
        <v>2</v>
      </c>
      <c r="U521" t="s">
        <v>3</v>
      </c>
      <c r="V521" t="s">
        <v>18</v>
      </c>
    </row>
    <row r="522" spans="1:22" x14ac:dyDescent="0.3">
      <c r="A522">
        <v>521</v>
      </c>
      <c r="B522">
        <v>73230076997</v>
      </c>
      <c r="C522">
        <v>5</v>
      </c>
      <c r="D522" s="1">
        <v>36963</v>
      </c>
      <c r="E522" s="3">
        <f>2023-YEAR(Registros[[#This Row],[data_nascimento]])</f>
        <v>22</v>
      </c>
      <c r="F522" s="1">
        <v>43216</v>
      </c>
      <c r="H522">
        <v>220</v>
      </c>
      <c r="I522">
        <v>16</v>
      </c>
      <c r="J522" s="3">
        <v>3125.8666666666668</v>
      </c>
      <c r="K522">
        <v>25.38</v>
      </c>
      <c r="L522">
        <v>5861</v>
      </c>
      <c r="N522">
        <v>400</v>
      </c>
      <c r="O522">
        <f>IF(Registros[[#This Row],[idade]]&lt;18,311.43,IF(Registros[[#This Row],[idade]]&lt;=25,488.58,IF(Registros[[#This Row],[idade]]&lt;=50,772.77,850.05)))</f>
        <v>488.58</v>
      </c>
      <c r="P522">
        <f>IF(Registros[[#This Row],[idade]]&lt;18,23.99,IF(Registros[[#This Row],[idade]]&lt;=25,49.9,IF(Registros[[#This Row],[idade]]&lt;=50,145.2,175.45)))</f>
        <v>49.9</v>
      </c>
      <c r="Q522">
        <v>5</v>
      </c>
      <c r="R522">
        <v>24</v>
      </c>
      <c r="T522">
        <v>3</v>
      </c>
      <c r="U522" t="s">
        <v>3</v>
      </c>
      <c r="V522" t="s">
        <v>21</v>
      </c>
    </row>
    <row r="523" spans="1:22" x14ac:dyDescent="0.3">
      <c r="A523">
        <v>522</v>
      </c>
      <c r="B523">
        <v>78503359161</v>
      </c>
      <c r="C523">
        <v>4</v>
      </c>
      <c r="D523" s="1">
        <v>36624</v>
      </c>
      <c r="E523" s="3">
        <f>2023-YEAR(Registros[[#This Row],[data_nascimento]])</f>
        <v>23</v>
      </c>
      <c r="F523" s="1">
        <v>43216</v>
      </c>
      <c r="H523">
        <v>220</v>
      </c>
      <c r="I523">
        <v>9</v>
      </c>
      <c r="J523" s="3">
        <v>1108.8</v>
      </c>
      <c r="K523">
        <v>8.4600000000000009</v>
      </c>
      <c r="L523">
        <v>3696</v>
      </c>
      <c r="N523">
        <v>400</v>
      </c>
      <c r="O523">
        <f>IF(Registros[[#This Row],[idade]]&lt;18,311.43,IF(Registros[[#This Row],[idade]]&lt;=25,488.58,IF(Registros[[#This Row],[idade]]&lt;=50,772.77,850.05)))</f>
        <v>488.58</v>
      </c>
      <c r="P523">
        <f>IF(Registros[[#This Row],[idade]]&lt;18,23.99,IF(Registros[[#This Row],[idade]]&lt;=25,49.9,IF(Registros[[#This Row],[idade]]&lt;=50,145.2,175.45)))</f>
        <v>49.9</v>
      </c>
      <c r="Q523">
        <v>2</v>
      </c>
      <c r="R523">
        <v>2</v>
      </c>
      <c r="T523">
        <v>3</v>
      </c>
      <c r="U523" t="s">
        <v>3</v>
      </c>
      <c r="V523" t="s">
        <v>18</v>
      </c>
    </row>
    <row r="524" spans="1:22" x14ac:dyDescent="0.3">
      <c r="A524">
        <v>523</v>
      </c>
      <c r="B524">
        <v>15562195091</v>
      </c>
      <c r="C524">
        <v>4</v>
      </c>
      <c r="D524" s="1">
        <v>27874</v>
      </c>
      <c r="E524" s="3">
        <f>2023-YEAR(Registros[[#This Row],[data_nascimento]])</f>
        <v>47</v>
      </c>
      <c r="F524" s="1">
        <v>43216</v>
      </c>
      <c r="H524">
        <v>220</v>
      </c>
      <c r="I524">
        <v>5</v>
      </c>
      <c r="J524" s="3">
        <v>1594.3333333333335</v>
      </c>
      <c r="K524">
        <v>16.920000000000002</v>
      </c>
      <c r="L524">
        <v>9566</v>
      </c>
      <c r="N524">
        <v>400</v>
      </c>
      <c r="O524">
        <f>IF(Registros[[#This Row],[idade]]&lt;18,311.43,IF(Registros[[#This Row],[idade]]&lt;=25,488.58,IF(Registros[[#This Row],[idade]]&lt;=50,772.77,850.05)))</f>
        <v>772.77</v>
      </c>
      <c r="P524">
        <f>IF(Registros[[#This Row],[idade]]&lt;18,23.99,IF(Registros[[#This Row],[idade]]&lt;=25,49.9,IF(Registros[[#This Row],[idade]]&lt;=50,145.2,175.45)))</f>
        <v>145.19999999999999</v>
      </c>
      <c r="Q524">
        <v>5</v>
      </c>
      <c r="R524">
        <v>22</v>
      </c>
      <c r="T524">
        <v>3</v>
      </c>
      <c r="U524" t="s">
        <v>3</v>
      </c>
      <c r="V524" t="s">
        <v>19</v>
      </c>
    </row>
    <row r="525" spans="1:22" x14ac:dyDescent="0.3">
      <c r="A525">
        <v>524</v>
      </c>
      <c r="B525">
        <v>66571579376</v>
      </c>
      <c r="C525">
        <v>5</v>
      </c>
      <c r="D525" s="1">
        <v>28400</v>
      </c>
      <c r="E525" s="3">
        <f>2023-YEAR(Registros[[#This Row],[data_nascimento]])</f>
        <v>46</v>
      </c>
      <c r="F525" s="1">
        <v>43216</v>
      </c>
      <c r="H525">
        <v>220</v>
      </c>
      <c r="I525">
        <v>11</v>
      </c>
      <c r="J525" s="3">
        <v>3365.6333333333332</v>
      </c>
      <c r="K525">
        <v>23.97</v>
      </c>
      <c r="L525">
        <v>9179</v>
      </c>
      <c r="N525">
        <v>400</v>
      </c>
      <c r="O525">
        <f>IF(Registros[[#This Row],[idade]]&lt;18,311.43,IF(Registros[[#This Row],[idade]]&lt;=25,488.58,IF(Registros[[#This Row],[idade]]&lt;=50,772.77,850.05)))</f>
        <v>772.77</v>
      </c>
      <c r="P525">
        <f>IF(Registros[[#This Row],[idade]]&lt;18,23.99,IF(Registros[[#This Row],[idade]]&lt;=25,49.9,IF(Registros[[#This Row],[idade]]&lt;=50,145.2,175.45)))</f>
        <v>145.19999999999999</v>
      </c>
      <c r="Q525">
        <v>3</v>
      </c>
      <c r="R525">
        <v>15</v>
      </c>
      <c r="T525">
        <v>2</v>
      </c>
      <c r="U525" t="s">
        <v>3</v>
      </c>
      <c r="V525" t="s">
        <v>22</v>
      </c>
    </row>
    <row r="526" spans="1:22" x14ac:dyDescent="0.3">
      <c r="A526">
        <v>525</v>
      </c>
      <c r="B526">
        <v>77507785824</v>
      </c>
      <c r="C526">
        <v>7</v>
      </c>
      <c r="D526" s="1">
        <v>27954</v>
      </c>
      <c r="E526" s="3">
        <f>2023-YEAR(Registros[[#This Row],[data_nascimento]])</f>
        <v>47</v>
      </c>
      <c r="F526" s="1">
        <v>43216</v>
      </c>
      <c r="H526">
        <v>220</v>
      </c>
      <c r="I526">
        <v>8</v>
      </c>
      <c r="J526" s="3">
        <v>2573.3333333333335</v>
      </c>
      <c r="K526">
        <v>25.38</v>
      </c>
      <c r="L526">
        <v>9650</v>
      </c>
      <c r="N526">
        <v>400</v>
      </c>
      <c r="O526">
        <f>IF(Registros[[#This Row],[idade]]&lt;18,311.43,IF(Registros[[#This Row],[idade]]&lt;=25,488.58,IF(Registros[[#This Row],[idade]]&lt;=50,772.77,850.05)))</f>
        <v>772.77</v>
      </c>
      <c r="P526">
        <f>IF(Registros[[#This Row],[idade]]&lt;18,23.99,IF(Registros[[#This Row],[idade]]&lt;=25,49.9,IF(Registros[[#This Row],[idade]]&lt;=50,145.2,175.45)))</f>
        <v>145.19999999999999</v>
      </c>
      <c r="Q526">
        <v>1</v>
      </c>
      <c r="R526">
        <v>2</v>
      </c>
      <c r="T526">
        <v>2</v>
      </c>
      <c r="U526" t="s">
        <v>3</v>
      </c>
      <c r="V526" t="s">
        <v>19</v>
      </c>
    </row>
    <row r="527" spans="1:22" x14ac:dyDescent="0.3">
      <c r="A527">
        <v>526</v>
      </c>
      <c r="B527">
        <v>63843300431</v>
      </c>
      <c r="C527">
        <v>7</v>
      </c>
      <c r="D527" s="1">
        <v>38884</v>
      </c>
      <c r="E527" s="3">
        <f>2023-YEAR(Registros[[#This Row],[data_nascimento]])</f>
        <v>17</v>
      </c>
      <c r="F527" s="1">
        <v>43216</v>
      </c>
      <c r="H527">
        <v>120</v>
      </c>
      <c r="I527">
        <v>12</v>
      </c>
      <c r="J527" s="3">
        <v>3112.7999999999997</v>
      </c>
      <c r="K527">
        <v>7.05</v>
      </c>
      <c r="L527">
        <v>7782</v>
      </c>
      <c r="N527">
        <v>400</v>
      </c>
      <c r="O527">
        <f>IF(Registros[[#This Row],[idade]]&lt;18,311.43,IF(Registros[[#This Row],[idade]]&lt;=25,488.58,IF(Registros[[#This Row],[idade]]&lt;=50,772.77,850.05)))</f>
        <v>311.43</v>
      </c>
      <c r="P527">
        <f>IF(Registros[[#This Row],[idade]]&lt;18,23.99,IF(Registros[[#This Row],[idade]]&lt;=25,49.9,IF(Registros[[#This Row],[idade]]&lt;=50,145.2,175.45)))</f>
        <v>23.99</v>
      </c>
      <c r="Q527">
        <v>5</v>
      </c>
      <c r="R527">
        <v>3</v>
      </c>
      <c r="T527">
        <v>2</v>
      </c>
      <c r="U527" t="s">
        <v>3</v>
      </c>
      <c r="V527" t="s">
        <v>19</v>
      </c>
    </row>
    <row r="528" spans="1:22" x14ac:dyDescent="0.3">
      <c r="A528">
        <v>527</v>
      </c>
      <c r="B528">
        <v>42424972816</v>
      </c>
      <c r="C528">
        <v>4</v>
      </c>
      <c r="D528" s="1">
        <v>36102</v>
      </c>
      <c r="E528" s="3">
        <f>2023-YEAR(Registros[[#This Row],[data_nascimento]])</f>
        <v>25</v>
      </c>
      <c r="F528" s="1">
        <v>43216</v>
      </c>
      <c r="H528">
        <v>220</v>
      </c>
      <c r="I528">
        <v>6</v>
      </c>
      <c r="J528" s="3">
        <v>1679.6</v>
      </c>
      <c r="K528">
        <v>12.69</v>
      </c>
      <c r="L528">
        <v>8398</v>
      </c>
      <c r="N528">
        <v>400</v>
      </c>
      <c r="O528">
        <f>IF(Registros[[#This Row],[idade]]&lt;18,311.43,IF(Registros[[#This Row],[idade]]&lt;=25,488.58,IF(Registros[[#This Row],[idade]]&lt;=50,772.77,850.05)))</f>
        <v>488.58</v>
      </c>
      <c r="P528">
        <f>IF(Registros[[#This Row],[idade]]&lt;18,23.99,IF(Registros[[#This Row],[idade]]&lt;=25,49.9,IF(Registros[[#This Row],[idade]]&lt;=50,145.2,175.45)))</f>
        <v>49.9</v>
      </c>
      <c r="Q528">
        <v>3</v>
      </c>
      <c r="R528">
        <v>27</v>
      </c>
      <c r="T528">
        <v>2</v>
      </c>
      <c r="U528" t="s">
        <v>3</v>
      </c>
      <c r="V528" t="s">
        <v>19</v>
      </c>
    </row>
    <row r="529" spans="1:22" x14ac:dyDescent="0.3">
      <c r="A529">
        <v>528</v>
      </c>
      <c r="B529">
        <v>58637900832</v>
      </c>
      <c r="C529">
        <v>4</v>
      </c>
      <c r="D529" s="1">
        <v>28314</v>
      </c>
      <c r="E529" s="3">
        <f>2023-YEAR(Registros[[#This Row],[data_nascimento]])</f>
        <v>46</v>
      </c>
      <c r="F529" s="1">
        <v>43216</v>
      </c>
      <c r="H529">
        <v>220</v>
      </c>
      <c r="I529">
        <v>13</v>
      </c>
      <c r="J529" s="3">
        <v>3109.6</v>
      </c>
      <c r="K529">
        <v>16.920000000000002</v>
      </c>
      <c r="L529">
        <v>7176</v>
      </c>
      <c r="N529">
        <v>400</v>
      </c>
      <c r="O529">
        <f>IF(Registros[[#This Row],[idade]]&lt;18,311.43,IF(Registros[[#This Row],[idade]]&lt;=25,488.58,IF(Registros[[#This Row],[idade]]&lt;=50,772.77,850.05)))</f>
        <v>772.77</v>
      </c>
      <c r="P529">
        <f>IF(Registros[[#This Row],[idade]]&lt;18,23.99,IF(Registros[[#This Row],[idade]]&lt;=25,49.9,IF(Registros[[#This Row],[idade]]&lt;=50,145.2,175.45)))</f>
        <v>145.19999999999999</v>
      </c>
      <c r="Q529">
        <v>5</v>
      </c>
      <c r="R529">
        <v>24</v>
      </c>
      <c r="T529">
        <v>3</v>
      </c>
      <c r="U529" t="s">
        <v>3</v>
      </c>
      <c r="V529" t="s">
        <v>19</v>
      </c>
    </row>
    <row r="530" spans="1:22" x14ac:dyDescent="0.3">
      <c r="A530">
        <v>529</v>
      </c>
      <c r="B530">
        <v>64475921816</v>
      </c>
      <c r="C530">
        <v>5</v>
      </c>
      <c r="D530" s="1">
        <v>30642</v>
      </c>
      <c r="E530" s="3">
        <f>2023-YEAR(Registros[[#This Row],[data_nascimento]])</f>
        <v>40</v>
      </c>
      <c r="F530" s="1">
        <v>43216</v>
      </c>
      <c r="H530">
        <v>220</v>
      </c>
      <c r="I530">
        <v>9</v>
      </c>
      <c r="J530" s="3">
        <v>1632</v>
      </c>
      <c r="K530">
        <v>12.69</v>
      </c>
      <c r="L530">
        <v>5440</v>
      </c>
      <c r="N530">
        <v>400</v>
      </c>
      <c r="O530">
        <f>IF(Registros[[#This Row],[idade]]&lt;18,311.43,IF(Registros[[#This Row],[idade]]&lt;=25,488.58,IF(Registros[[#This Row],[idade]]&lt;=50,772.77,850.05)))</f>
        <v>772.77</v>
      </c>
      <c r="P530">
        <f>IF(Registros[[#This Row],[idade]]&lt;18,23.99,IF(Registros[[#This Row],[idade]]&lt;=25,49.9,IF(Registros[[#This Row],[idade]]&lt;=50,145.2,175.45)))</f>
        <v>145.19999999999999</v>
      </c>
      <c r="Q530">
        <v>4</v>
      </c>
      <c r="R530">
        <v>21</v>
      </c>
      <c r="T530">
        <v>3</v>
      </c>
      <c r="U530" t="s">
        <v>3</v>
      </c>
      <c r="V530" t="s">
        <v>22</v>
      </c>
    </row>
    <row r="531" spans="1:22" x14ac:dyDescent="0.3">
      <c r="A531">
        <v>530</v>
      </c>
      <c r="B531">
        <v>66333759170</v>
      </c>
      <c r="C531">
        <v>4</v>
      </c>
      <c r="D531" s="1">
        <v>35324</v>
      </c>
      <c r="E531" s="3">
        <f>2023-YEAR(Registros[[#This Row],[data_nascimento]])</f>
        <v>27</v>
      </c>
      <c r="F531" s="1">
        <v>43216</v>
      </c>
      <c r="H531">
        <v>220</v>
      </c>
      <c r="I531">
        <v>1</v>
      </c>
      <c r="J531" s="3">
        <v>278.89999999999998</v>
      </c>
      <c r="K531">
        <v>1.41</v>
      </c>
      <c r="L531">
        <v>8367</v>
      </c>
      <c r="N531">
        <v>400</v>
      </c>
      <c r="O531">
        <f>IF(Registros[[#This Row],[idade]]&lt;18,311.43,IF(Registros[[#This Row],[idade]]&lt;=25,488.58,IF(Registros[[#This Row],[idade]]&lt;=50,772.77,850.05)))</f>
        <v>772.77</v>
      </c>
      <c r="P531">
        <f>IF(Registros[[#This Row],[idade]]&lt;18,23.99,IF(Registros[[#This Row],[idade]]&lt;=25,49.9,IF(Registros[[#This Row],[idade]]&lt;=50,145.2,175.45)))</f>
        <v>145.19999999999999</v>
      </c>
      <c r="Q531">
        <v>1</v>
      </c>
      <c r="R531">
        <v>14</v>
      </c>
      <c r="T531">
        <v>2</v>
      </c>
      <c r="U531" t="s">
        <v>3</v>
      </c>
      <c r="V531" t="s">
        <v>18</v>
      </c>
    </row>
    <row r="532" spans="1:22" x14ac:dyDescent="0.3">
      <c r="A532">
        <v>531</v>
      </c>
      <c r="B532">
        <v>13573427560</v>
      </c>
      <c r="C532">
        <v>7</v>
      </c>
      <c r="D532" s="1">
        <v>36270</v>
      </c>
      <c r="E532" s="3">
        <f>2023-YEAR(Registros[[#This Row],[data_nascimento]])</f>
        <v>24</v>
      </c>
      <c r="F532" s="1">
        <v>43216</v>
      </c>
      <c r="H532">
        <v>220</v>
      </c>
      <c r="I532">
        <v>15</v>
      </c>
      <c r="J532" s="3">
        <v>4675</v>
      </c>
      <c r="K532">
        <v>22.56</v>
      </c>
      <c r="L532">
        <v>9350</v>
      </c>
      <c r="N532">
        <v>400</v>
      </c>
      <c r="O532">
        <f>IF(Registros[[#This Row],[idade]]&lt;18,311.43,IF(Registros[[#This Row],[idade]]&lt;=25,488.58,IF(Registros[[#This Row],[idade]]&lt;=50,772.77,850.05)))</f>
        <v>488.58</v>
      </c>
      <c r="P532">
        <f>IF(Registros[[#This Row],[idade]]&lt;18,23.99,IF(Registros[[#This Row],[idade]]&lt;=25,49.9,IF(Registros[[#This Row],[idade]]&lt;=50,145.2,175.45)))</f>
        <v>49.9</v>
      </c>
      <c r="Q532">
        <v>2</v>
      </c>
      <c r="R532">
        <v>13</v>
      </c>
      <c r="T532">
        <v>3</v>
      </c>
      <c r="U532" t="s">
        <v>3</v>
      </c>
      <c r="V532" t="s">
        <v>18</v>
      </c>
    </row>
    <row r="533" spans="1:22" x14ac:dyDescent="0.3">
      <c r="A533">
        <v>532</v>
      </c>
      <c r="B533">
        <v>21509129459</v>
      </c>
      <c r="C533">
        <v>7</v>
      </c>
      <c r="D533" s="1">
        <v>39173</v>
      </c>
      <c r="E533" s="3">
        <f>2023-YEAR(Registros[[#This Row],[data_nascimento]])</f>
        <v>16</v>
      </c>
      <c r="F533" s="1">
        <v>43216</v>
      </c>
      <c r="H533">
        <v>120</v>
      </c>
      <c r="I533">
        <v>0</v>
      </c>
      <c r="J533" s="3">
        <v>0</v>
      </c>
      <c r="K533">
        <v>16.920000000000002</v>
      </c>
      <c r="L533">
        <v>8388</v>
      </c>
      <c r="M533">
        <v>180</v>
      </c>
      <c r="N533">
        <v>400</v>
      </c>
      <c r="O533">
        <f>IF(Registros[[#This Row],[idade]]&lt;18,311.43,IF(Registros[[#This Row],[idade]]&lt;=25,488.58,IF(Registros[[#This Row],[idade]]&lt;=50,772.77,850.05)))</f>
        <v>311.43</v>
      </c>
      <c r="P533">
        <f>IF(Registros[[#This Row],[idade]]&lt;18,23.99,IF(Registros[[#This Row],[idade]]&lt;=25,49.9,IF(Registros[[#This Row],[idade]]&lt;=50,145.2,175.45)))</f>
        <v>23.99</v>
      </c>
      <c r="Q533">
        <v>2</v>
      </c>
      <c r="R533">
        <v>5</v>
      </c>
      <c r="T533">
        <v>3</v>
      </c>
      <c r="U533" t="s">
        <v>3</v>
      </c>
      <c r="V533" t="s">
        <v>22</v>
      </c>
    </row>
    <row r="534" spans="1:22" x14ac:dyDescent="0.3">
      <c r="A534">
        <v>533</v>
      </c>
      <c r="B534">
        <v>57282686575</v>
      </c>
      <c r="C534">
        <v>5</v>
      </c>
      <c r="D534" s="1">
        <v>35390</v>
      </c>
      <c r="E534" s="3">
        <f>2023-YEAR(Registros[[#This Row],[data_nascimento]])</f>
        <v>27</v>
      </c>
      <c r="F534" s="1">
        <v>43216</v>
      </c>
      <c r="H534">
        <v>220</v>
      </c>
      <c r="I534">
        <v>6</v>
      </c>
      <c r="J534" s="3">
        <v>1555.8000000000002</v>
      </c>
      <c r="K534">
        <v>19.739999999999998</v>
      </c>
      <c r="L534">
        <v>7779</v>
      </c>
      <c r="M534">
        <v>180</v>
      </c>
      <c r="N534">
        <v>400</v>
      </c>
      <c r="O534">
        <f>IF(Registros[[#This Row],[idade]]&lt;18,311.43,IF(Registros[[#This Row],[idade]]&lt;=25,488.58,IF(Registros[[#This Row],[idade]]&lt;=50,772.77,850.05)))</f>
        <v>772.77</v>
      </c>
      <c r="P534">
        <f>IF(Registros[[#This Row],[idade]]&lt;18,23.99,IF(Registros[[#This Row],[idade]]&lt;=25,49.9,IF(Registros[[#This Row],[idade]]&lt;=50,145.2,175.45)))</f>
        <v>145.19999999999999</v>
      </c>
      <c r="Q534">
        <v>2</v>
      </c>
      <c r="R534">
        <v>27</v>
      </c>
      <c r="T534">
        <v>2</v>
      </c>
      <c r="U534" t="s">
        <v>3</v>
      </c>
      <c r="V534" t="s">
        <v>21</v>
      </c>
    </row>
    <row r="535" spans="1:22" x14ac:dyDescent="0.3">
      <c r="A535">
        <v>534</v>
      </c>
      <c r="B535">
        <v>54069592735</v>
      </c>
      <c r="C535">
        <v>4</v>
      </c>
      <c r="D535" s="1">
        <v>37518</v>
      </c>
      <c r="E535" s="3">
        <f>2023-YEAR(Registros[[#This Row],[data_nascimento]])</f>
        <v>21</v>
      </c>
      <c r="F535" s="1">
        <v>43216</v>
      </c>
      <c r="H535">
        <v>220</v>
      </c>
      <c r="I535">
        <v>4</v>
      </c>
      <c r="J535" s="3">
        <v>551.4666666666667</v>
      </c>
      <c r="K535">
        <v>8.4600000000000009</v>
      </c>
      <c r="L535">
        <v>4136</v>
      </c>
      <c r="M535">
        <v>180</v>
      </c>
      <c r="N535">
        <v>400</v>
      </c>
      <c r="O535">
        <f>IF(Registros[[#This Row],[idade]]&lt;18,311.43,IF(Registros[[#This Row],[idade]]&lt;=25,488.58,IF(Registros[[#This Row],[idade]]&lt;=50,772.77,850.05)))</f>
        <v>488.58</v>
      </c>
      <c r="P535">
        <f>IF(Registros[[#This Row],[idade]]&lt;18,23.99,IF(Registros[[#This Row],[idade]]&lt;=25,49.9,IF(Registros[[#This Row],[idade]]&lt;=50,145.2,175.45)))</f>
        <v>49.9</v>
      </c>
      <c r="Q535">
        <v>5</v>
      </c>
      <c r="R535">
        <v>9</v>
      </c>
      <c r="T535">
        <v>2</v>
      </c>
      <c r="U535" t="s">
        <v>3</v>
      </c>
      <c r="V535" t="s">
        <v>18</v>
      </c>
    </row>
    <row r="536" spans="1:22" x14ac:dyDescent="0.3">
      <c r="A536">
        <v>535</v>
      </c>
      <c r="B536">
        <v>15421856551</v>
      </c>
      <c r="C536">
        <v>5</v>
      </c>
      <c r="D536" s="1">
        <v>30432</v>
      </c>
      <c r="E536" s="3">
        <f>2023-YEAR(Registros[[#This Row],[data_nascimento]])</f>
        <v>40</v>
      </c>
      <c r="F536" s="1">
        <v>43216</v>
      </c>
      <c r="H536">
        <v>220</v>
      </c>
      <c r="I536">
        <v>7</v>
      </c>
      <c r="J536" s="3">
        <v>1795.2666666666664</v>
      </c>
      <c r="K536">
        <v>11.28</v>
      </c>
      <c r="L536">
        <v>7694</v>
      </c>
      <c r="M536">
        <v>180</v>
      </c>
      <c r="N536">
        <v>400</v>
      </c>
      <c r="O536">
        <f>IF(Registros[[#This Row],[idade]]&lt;18,311.43,IF(Registros[[#This Row],[idade]]&lt;=25,488.58,IF(Registros[[#This Row],[idade]]&lt;=50,772.77,850.05)))</f>
        <v>772.77</v>
      </c>
      <c r="P536">
        <f>IF(Registros[[#This Row],[idade]]&lt;18,23.99,IF(Registros[[#This Row],[idade]]&lt;=25,49.9,IF(Registros[[#This Row],[idade]]&lt;=50,145.2,175.45)))</f>
        <v>145.19999999999999</v>
      </c>
      <c r="Q536">
        <v>3</v>
      </c>
      <c r="R536">
        <v>18</v>
      </c>
      <c r="T536">
        <v>2</v>
      </c>
      <c r="U536" t="s">
        <v>3</v>
      </c>
      <c r="V536" t="s">
        <v>19</v>
      </c>
    </row>
    <row r="537" spans="1:22" x14ac:dyDescent="0.3">
      <c r="A537">
        <v>536</v>
      </c>
      <c r="B537">
        <v>27979091019</v>
      </c>
      <c r="C537">
        <v>7</v>
      </c>
      <c r="D537" s="1">
        <v>33575</v>
      </c>
      <c r="E537" s="3">
        <f>2023-YEAR(Registros[[#This Row],[data_nascimento]])</f>
        <v>32</v>
      </c>
      <c r="F537" s="1">
        <v>43216</v>
      </c>
      <c r="H537">
        <v>220</v>
      </c>
      <c r="I537">
        <v>8</v>
      </c>
      <c r="J537" s="3">
        <v>1706.9333333333334</v>
      </c>
      <c r="K537">
        <v>9.8699999999999992</v>
      </c>
      <c r="L537">
        <v>6401</v>
      </c>
      <c r="M537">
        <v>180</v>
      </c>
      <c r="N537">
        <v>400</v>
      </c>
      <c r="O537">
        <f>IF(Registros[[#This Row],[idade]]&lt;18,311.43,IF(Registros[[#This Row],[idade]]&lt;=25,488.58,IF(Registros[[#This Row],[idade]]&lt;=50,772.77,850.05)))</f>
        <v>772.77</v>
      </c>
      <c r="P537">
        <f>IF(Registros[[#This Row],[idade]]&lt;18,23.99,IF(Registros[[#This Row],[idade]]&lt;=25,49.9,IF(Registros[[#This Row],[idade]]&lt;=50,145.2,175.45)))</f>
        <v>145.19999999999999</v>
      </c>
      <c r="Q537">
        <v>3</v>
      </c>
      <c r="R537">
        <v>14</v>
      </c>
      <c r="T537">
        <v>3</v>
      </c>
      <c r="U537" t="s">
        <v>3</v>
      </c>
      <c r="V537" t="s">
        <v>22</v>
      </c>
    </row>
    <row r="538" spans="1:22" x14ac:dyDescent="0.3">
      <c r="A538">
        <v>537</v>
      </c>
      <c r="B538">
        <v>43516140296</v>
      </c>
      <c r="C538">
        <v>6</v>
      </c>
      <c r="D538" s="1">
        <v>37079</v>
      </c>
      <c r="E538" s="3">
        <f>2023-YEAR(Registros[[#This Row],[data_nascimento]])</f>
        <v>22</v>
      </c>
      <c r="F538" s="1">
        <v>43216</v>
      </c>
      <c r="H538">
        <v>220</v>
      </c>
      <c r="I538">
        <v>16</v>
      </c>
      <c r="J538" s="3">
        <v>4865.0666666666666</v>
      </c>
      <c r="K538">
        <v>5.64</v>
      </c>
      <c r="L538">
        <v>9122</v>
      </c>
      <c r="M538">
        <v>180</v>
      </c>
      <c r="N538">
        <v>400</v>
      </c>
      <c r="O538">
        <f>IF(Registros[[#This Row],[idade]]&lt;18,311.43,IF(Registros[[#This Row],[idade]]&lt;=25,488.58,IF(Registros[[#This Row],[idade]]&lt;=50,772.77,850.05)))</f>
        <v>488.58</v>
      </c>
      <c r="P538">
        <f>IF(Registros[[#This Row],[idade]]&lt;18,23.99,IF(Registros[[#This Row],[idade]]&lt;=25,49.9,IF(Registros[[#This Row],[idade]]&lt;=50,145.2,175.45)))</f>
        <v>49.9</v>
      </c>
      <c r="Q538">
        <v>2</v>
      </c>
      <c r="R538">
        <v>23</v>
      </c>
      <c r="T538">
        <v>2</v>
      </c>
      <c r="U538" t="s">
        <v>3</v>
      </c>
      <c r="V538" t="s">
        <v>22</v>
      </c>
    </row>
    <row r="539" spans="1:22" x14ac:dyDescent="0.3">
      <c r="A539">
        <v>538</v>
      </c>
      <c r="B539">
        <v>56945211750</v>
      </c>
      <c r="C539">
        <v>5</v>
      </c>
      <c r="D539" s="1">
        <v>34828</v>
      </c>
      <c r="E539" s="3">
        <f>2023-YEAR(Registros[[#This Row],[data_nascimento]])</f>
        <v>28</v>
      </c>
      <c r="F539" s="1">
        <v>43216</v>
      </c>
      <c r="H539">
        <v>220</v>
      </c>
      <c r="I539">
        <v>9</v>
      </c>
      <c r="J539" s="3">
        <v>1753.5</v>
      </c>
      <c r="K539">
        <v>8.4600000000000009</v>
      </c>
      <c r="L539">
        <v>5845</v>
      </c>
      <c r="M539">
        <v>180</v>
      </c>
      <c r="N539">
        <v>400</v>
      </c>
      <c r="O539">
        <f>IF(Registros[[#This Row],[idade]]&lt;18,311.43,IF(Registros[[#This Row],[idade]]&lt;=25,488.58,IF(Registros[[#This Row],[idade]]&lt;=50,772.77,850.05)))</f>
        <v>772.77</v>
      </c>
      <c r="P539">
        <f>IF(Registros[[#This Row],[idade]]&lt;18,23.99,IF(Registros[[#This Row],[idade]]&lt;=25,49.9,IF(Registros[[#This Row],[idade]]&lt;=50,145.2,175.45)))</f>
        <v>145.19999999999999</v>
      </c>
      <c r="Q539">
        <v>3</v>
      </c>
      <c r="R539">
        <v>26</v>
      </c>
      <c r="T539">
        <v>3</v>
      </c>
      <c r="U539" t="s">
        <v>3</v>
      </c>
      <c r="V539" t="s">
        <v>18</v>
      </c>
    </row>
    <row r="540" spans="1:22" x14ac:dyDescent="0.3">
      <c r="A540">
        <v>539</v>
      </c>
      <c r="B540">
        <v>12805907778</v>
      </c>
      <c r="C540">
        <v>7</v>
      </c>
      <c r="D540" s="1">
        <v>31133</v>
      </c>
      <c r="E540" s="3">
        <f>2023-YEAR(Registros[[#This Row],[data_nascimento]])</f>
        <v>38</v>
      </c>
      <c r="F540" s="1">
        <v>43216</v>
      </c>
      <c r="H540">
        <v>220</v>
      </c>
      <c r="I540">
        <v>2</v>
      </c>
      <c r="J540" s="3">
        <v>187.73333333333332</v>
      </c>
      <c r="K540">
        <v>7.05</v>
      </c>
      <c r="L540">
        <v>2816</v>
      </c>
      <c r="M540">
        <v>180</v>
      </c>
      <c r="N540">
        <v>400</v>
      </c>
      <c r="O540">
        <f>IF(Registros[[#This Row],[idade]]&lt;18,311.43,IF(Registros[[#This Row],[idade]]&lt;=25,488.58,IF(Registros[[#This Row],[idade]]&lt;=50,772.77,850.05)))</f>
        <v>772.77</v>
      </c>
      <c r="P540">
        <f>IF(Registros[[#This Row],[idade]]&lt;18,23.99,IF(Registros[[#This Row],[idade]]&lt;=25,49.9,IF(Registros[[#This Row],[idade]]&lt;=50,145.2,175.45)))</f>
        <v>145.19999999999999</v>
      </c>
      <c r="Q540">
        <v>1</v>
      </c>
      <c r="R540">
        <v>5</v>
      </c>
      <c r="T540">
        <v>3</v>
      </c>
      <c r="U540" t="s">
        <v>3</v>
      </c>
      <c r="V540" t="s">
        <v>18</v>
      </c>
    </row>
    <row r="541" spans="1:22" x14ac:dyDescent="0.3">
      <c r="A541">
        <v>540</v>
      </c>
      <c r="B541">
        <v>42613145823</v>
      </c>
      <c r="C541">
        <v>4</v>
      </c>
      <c r="D541" s="1">
        <v>38552</v>
      </c>
      <c r="E541" s="3">
        <f>2023-YEAR(Registros[[#This Row],[data_nascimento]])</f>
        <v>18</v>
      </c>
      <c r="F541" s="1">
        <v>43216</v>
      </c>
      <c r="H541">
        <v>220</v>
      </c>
      <c r="I541">
        <v>2</v>
      </c>
      <c r="J541" s="3">
        <v>611.13333333333333</v>
      </c>
      <c r="K541">
        <v>23.97</v>
      </c>
      <c r="L541">
        <v>9167</v>
      </c>
      <c r="M541">
        <v>180</v>
      </c>
      <c r="N541">
        <v>400</v>
      </c>
      <c r="O541">
        <f>IF(Registros[[#This Row],[idade]]&lt;18,311.43,IF(Registros[[#This Row],[idade]]&lt;=25,488.58,IF(Registros[[#This Row],[idade]]&lt;=50,772.77,850.05)))</f>
        <v>488.58</v>
      </c>
      <c r="P541">
        <f>IF(Registros[[#This Row],[idade]]&lt;18,23.99,IF(Registros[[#This Row],[idade]]&lt;=25,49.9,IF(Registros[[#This Row],[idade]]&lt;=50,145.2,175.45)))</f>
        <v>49.9</v>
      </c>
      <c r="Q541">
        <v>3</v>
      </c>
      <c r="R541">
        <v>4</v>
      </c>
      <c r="T541">
        <v>2</v>
      </c>
      <c r="U541" t="s">
        <v>3</v>
      </c>
      <c r="V541" t="s">
        <v>22</v>
      </c>
    </row>
    <row r="542" spans="1:22" x14ac:dyDescent="0.3">
      <c r="A542">
        <v>541</v>
      </c>
      <c r="B542">
        <v>30126479207</v>
      </c>
      <c r="C542">
        <v>4</v>
      </c>
      <c r="D542" s="1">
        <v>37637</v>
      </c>
      <c r="E542" s="3">
        <f>2023-YEAR(Registros[[#This Row],[data_nascimento]])</f>
        <v>20</v>
      </c>
      <c r="F542" s="1">
        <v>43216</v>
      </c>
      <c r="H542">
        <v>220</v>
      </c>
      <c r="I542">
        <v>6</v>
      </c>
      <c r="J542" s="3">
        <v>1468.1999999999998</v>
      </c>
      <c r="K542">
        <v>28.2</v>
      </c>
      <c r="L542">
        <v>7341</v>
      </c>
      <c r="M542">
        <v>180</v>
      </c>
      <c r="N542">
        <v>400</v>
      </c>
      <c r="O542">
        <f>IF(Registros[[#This Row],[idade]]&lt;18,311.43,IF(Registros[[#This Row],[idade]]&lt;=25,488.58,IF(Registros[[#This Row],[idade]]&lt;=50,772.77,850.05)))</f>
        <v>488.58</v>
      </c>
      <c r="P542">
        <f>IF(Registros[[#This Row],[idade]]&lt;18,23.99,IF(Registros[[#This Row],[idade]]&lt;=25,49.9,IF(Registros[[#This Row],[idade]]&lt;=50,145.2,175.45)))</f>
        <v>49.9</v>
      </c>
      <c r="Q542">
        <v>3</v>
      </c>
      <c r="R542">
        <v>15</v>
      </c>
      <c r="T542">
        <v>2</v>
      </c>
      <c r="U542" t="s">
        <v>3</v>
      </c>
      <c r="V542" t="s">
        <v>21</v>
      </c>
    </row>
    <row r="543" spans="1:22" x14ac:dyDescent="0.3">
      <c r="A543">
        <v>542</v>
      </c>
      <c r="B543">
        <v>59755486128</v>
      </c>
      <c r="C543">
        <v>4</v>
      </c>
      <c r="D543" s="1">
        <v>38362</v>
      </c>
      <c r="E543" s="3">
        <f>2023-YEAR(Registros[[#This Row],[data_nascimento]])</f>
        <v>18</v>
      </c>
      <c r="F543" s="1">
        <v>43216</v>
      </c>
      <c r="H543">
        <v>220</v>
      </c>
      <c r="I543">
        <v>0</v>
      </c>
      <c r="J543" s="3">
        <v>0</v>
      </c>
      <c r="K543">
        <v>18.329999999999998</v>
      </c>
      <c r="L543">
        <v>5337</v>
      </c>
      <c r="M543">
        <v>180</v>
      </c>
      <c r="N543">
        <v>400</v>
      </c>
      <c r="O543">
        <f>IF(Registros[[#This Row],[idade]]&lt;18,311.43,IF(Registros[[#This Row],[idade]]&lt;=25,488.58,IF(Registros[[#This Row],[idade]]&lt;=50,772.77,850.05)))</f>
        <v>488.58</v>
      </c>
      <c r="P543">
        <f>IF(Registros[[#This Row],[idade]]&lt;18,23.99,IF(Registros[[#This Row],[idade]]&lt;=25,49.9,IF(Registros[[#This Row],[idade]]&lt;=50,145.2,175.45)))</f>
        <v>49.9</v>
      </c>
      <c r="Q543">
        <v>3</v>
      </c>
      <c r="R543">
        <v>20</v>
      </c>
      <c r="T543">
        <v>3</v>
      </c>
      <c r="U543" t="s">
        <v>3</v>
      </c>
      <c r="V543" t="s">
        <v>22</v>
      </c>
    </row>
    <row r="544" spans="1:22" x14ac:dyDescent="0.3">
      <c r="A544">
        <v>543</v>
      </c>
      <c r="B544">
        <v>71266789601</v>
      </c>
      <c r="C544">
        <v>7</v>
      </c>
      <c r="D544" s="1">
        <v>39134</v>
      </c>
      <c r="E544" s="3">
        <f>2023-YEAR(Registros[[#This Row],[data_nascimento]])</f>
        <v>16</v>
      </c>
      <c r="F544" s="1">
        <v>43216</v>
      </c>
      <c r="H544">
        <v>120</v>
      </c>
      <c r="I544">
        <v>0</v>
      </c>
      <c r="J544" s="3">
        <v>0</v>
      </c>
      <c r="K544">
        <v>26.79</v>
      </c>
      <c r="L544">
        <v>4843</v>
      </c>
      <c r="M544">
        <v>180</v>
      </c>
      <c r="N544">
        <v>400</v>
      </c>
      <c r="O544">
        <f>IF(Registros[[#This Row],[idade]]&lt;18,311.43,IF(Registros[[#This Row],[idade]]&lt;=25,488.58,IF(Registros[[#This Row],[idade]]&lt;=50,772.77,850.05)))</f>
        <v>311.43</v>
      </c>
      <c r="P544">
        <f>IF(Registros[[#This Row],[idade]]&lt;18,23.99,IF(Registros[[#This Row],[idade]]&lt;=25,49.9,IF(Registros[[#This Row],[idade]]&lt;=50,145.2,175.45)))</f>
        <v>23.99</v>
      </c>
      <c r="Q544">
        <v>4</v>
      </c>
      <c r="R544">
        <v>2</v>
      </c>
      <c r="T544">
        <v>3</v>
      </c>
      <c r="U544" t="s">
        <v>3</v>
      </c>
      <c r="V544" t="s">
        <v>21</v>
      </c>
    </row>
    <row r="545" spans="1:22" x14ac:dyDescent="0.3">
      <c r="A545">
        <v>544</v>
      </c>
      <c r="B545">
        <v>62472334239</v>
      </c>
      <c r="C545">
        <v>4</v>
      </c>
      <c r="D545" s="1">
        <v>34384</v>
      </c>
      <c r="E545" s="3">
        <f>2023-YEAR(Registros[[#This Row],[data_nascimento]])</f>
        <v>29</v>
      </c>
      <c r="F545" s="1">
        <v>43216</v>
      </c>
      <c r="H545">
        <v>220</v>
      </c>
      <c r="I545">
        <v>2</v>
      </c>
      <c r="J545" s="3">
        <v>269.13333333333333</v>
      </c>
      <c r="K545">
        <v>19.739999999999998</v>
      </c>
      <c r="L545">
        <v>4037</v>
      </c>
      <c r="M545">
        <v>180</v>
      </c>
      <c r="N545">
        <v>400</v>
      </c>
      <c r="O545">
        <f>IF(Registros[[#This Row],[idade]]&lt;18,311.43,IF(Registros[[#This Row],[idade]]&lt;=25,488.58,IF(Registros[[#This Row],[idade]]&lt;=50,772.77,850.05)))</f>
        <v>772.77</v>
      </c>
      <c r="P545">
        <f>IF(Registros[[#This Row],[idade]]&lt;18,23.99,IF(Registros[[#This Row],[idade]]&lt;=25,49.9,IF(Registros[[#This Row],[idade]]&lt;=50,145.2,175.45)))</f>
        <v>145.19999999999999</v>
      </c>
      <c r="Q545">
        <v>2</v>
      </c>
      <c r="R545">
        <v>24</v>
      </c>
      <c r="T545">
        <v>3</v>
      </c>
      <c r="U545" t="s">
        <v>3</v>
      </c>
      <c r="V545" t="s">
        <v>18</v>
      </c>
    </row>
    <row r="546" spans="1:22" x14ac:dyDescent="0.3">
      <c r="A546">
        <v>545</v>
      </c>
      <c r="B546">
        <v>56845118012</v>
      </c>
      <c r="C546">
        <v>4</v>
      </c>
      <c r="D546" s="1">
        <v>36837</v>
      </c>
      <c r="E546" s="3">
        <f>2023-YEAR(Registros[[#This Row],[data_nascimento]])</f>
        <v>23</v>
      </c>
      <c r="F546" s="1">
        <v>43216</v>
      </c>
      <c r="H546">
        <v>220</v>
      </c>
      <c r="I546">
        <v>0</v>
      </c>
      <c r="J546" s="3">
        <v>0</v>
      </c>
      <c r="K546">
        <v>9.8699999999999992</v>
      </c>
      <c r="L546">
        <v>7626</v>
      </c>
      <c r="M546">
        <v>180</v>
      </c>
      <c r="N546">
        <v>400</v>
      </c>
      <c r="O546">
        <f>IF(Registros[[#This Row],[idade]]&lt;18,311.43,IF(Registros[[#This Row],[idade]]&lt;=25,488.58,IF(Registros[[#This Row],[idade]]&lt;=50,772.77,850.05)))</f>
        <v>488.58</v>
      </c>
      <c r="P546">
        <f>IF(Registros[[#This Row],[idade]]&lt;18,23.99,IF(Registros[[#This Row],[idade]]&lt;=25,49.9,IF(Registros[[#This Row],[idade]]&lt;=50,145.2,175.45)))</f>
        <v>49.9</v>
      </c>
      <c r="Q546">
        <v>3</v>
      </c>
      <c r="R546">
        <v>4</v>
      </c>
      <c r="T546">
        <v>2</v>
      </c>
      <c r="U546" t="s">
        <v>3</v>
      </c>
      <c r="V546" t="s">
        <v>19</v>
      </c>
    </row>
    <row r="547" spans="1:22" x14ac:dyDescent="0.3">
      <c r="A547">
        <v>546</v>
      </c>
      <c r="B547">
        <v>88002876279</v>
      </c>
      <c r="C547">
        <v>5</v>
      </c>
      <c r="D547" s="1">
        <v>32360</v>
      </c>
      <c r="E547" s="3">
        <f>2023-YEAR(Registros[[#This Row],[data_nascimento]])</f>
        <v>35</v>
      </c>
      <c r="F547" s="1">
        <v>43216</v>
      </c>
      <c r="H547">
        <v>220</v>
      </c>
      <c r="J547" s="3">
        <v>0</v>
      </c>
      <c r="K547">
        <v>11.28</v>
      </c>
      <c r="L547">
        <v>9584</v>
      </c>
      <c r="M547">
        <v>180</v>
      </c>
      <c r="N547">
        <v>400</v>
      </c>
      <c r="O547">
        <f>IF(Registros[[#This Row],[idade]]&lt;18,311.43,IF(Registros[[#This Row],[idade]]&lt;=25,488.58,IF(Registros[[#This Row],[idade]]&lt;=50,772.77,850.05)))</f>
        <v>772.77</v>
      </c>
      <c r="P547">
        <f>IF(Registros[[#This Row],[idade]]&lt;18,23.99,IF(Registros[[#This Row],[idade]]&lt;=25,49.9,IF(Registros[[#This Row],[idade]]&lt;=50,145.2,175.45)))</f>
        <v>145.19999999999999</v>
      </c>
      <c r="Q547">
        <v>4</v>
      </c>
      <c r="R547">
        <v>10</v>
      </c>
      <c r="T547">
        <v>3</v>
      </c>
      <c r="U547" t="s">
        <v>3</v>
      </c>
      <c r="V547" t="s">
        <v>22</v>
      </c>
    </row>
    <row r="548" spans="1:22" x14ac:dyDescent="0.3">
      <c r="A548">
        <v>547</v>
      </c>
      <c r="B548">
        <v>83669500454</v>
      </c>
      <c r="C548">
        <v>5</v>
      </c>
      <c r="D548" s="1">
        <v>28962</v>
      </c>
      <c r="E548" s="3">
        <f>2023-YEAR(Registros[[#This Row],[data_nascimento]])</f>
        <v>44</v>
      </c>
      <c r="F548" s="1">
        <v>43216</v>
      </c>
      <c r="H548">
        <v>220</v>
      </c>
      <c r="J548" s="3">
        <v>0</v>
      </c>
      <c r="K548">
        <v>16.920000000000002</v>
      </c>
      <c r="L548">
        <v>8243</v>
      </c>
      <c r="N548">
        <v>400</v>
      </c>
      <c r="O548">
        <f>IF(Registros[[#This Row],[idade]]&lt;18,311.43,IF(Registros[[#This Row],[idade]]&lt;=25,488.58,IF(Registros[[#This Row],[idade]]&lt;=50,772.77,850.05)))</f>
        <v>772.77</v>
      </c>
      <c r="P548">
        <f>IF(Registros[[#This Row],[idade]]&lt;18,23.99,IF(Registros[[#This Row],[idade]]&lt;=25,49.9,IF(Registros[[#This Row],[idade]]&lt;=50,145.2,175.45)))</f>
        <v>145.19999999999999</v>
      </c>
      <c r="Q548">
        <v>5</v>
      </c>
      <c r="R548">
        <v>7</v>
      </c>
      <c r="T548">
        <v>3</v>
      </c>
      <c r="U548" t="s">
        <v>3</v>
      </c>
      <c r="V548" t="s">
        <v>19</v>
      </c>
    </row>
    <row r="549" spans="1:22" x14ac:dyDescent="0.3">
      <c r="A549">
        <v>548</v>
      </c>
      <c r="B549">
        <v>53798889797</v>
      </c>
      <c r="C549">
        <v>4</v>
      </c>
      <c r="D549" s="1">
        <v>35780</v>
      </c>
      <c r="E549" s="3">
        <f>2023-YEAR(Registros[[#This Row],[data_nascimento]])</f>
        <v>26</v>
      </c>
      <c r="F549" s="1">
        <v>43216</v>
      </c>
      <c r="H549">
        <v>220</v>
      </c>
      <c r="J549" s="3">
        <v>0</v>
      </c>
      <c r="K549">
        <v>25.38</v>
      </c>
      <c r="L549">
        <v>8906</v>
      </c>
      <c r="M549">
        <v>180</v>
      </c>
      <c r="N549">
        <v>400</v>
      </c>
      <c r="O549">
        <f>IF(Registros[[#This Row],[idade]]&lt;18,311.43,IF(Registros[[#This Row],[idade]]&lt;=25,488.58,IF(Registros[[#This Row],[idade]]&lt;=50,772.77,850.05)))</f>
        <v>772.77</v>
      </c>
      <c r="P549">
        <f>IF(Registros[[#This Row],[idade]]&lt;18,23.99,IF(Registros[[#This Row],[idade]]&lt;=25,49.9,IF(Registros[[#This Row],[idade]]&lt;=50,145.2,175.45)))</f>
        <v>145.19999999999999</v>
      </c>
      <c r="Q549">
        <v>2</v>
      </c>
      <c r="R549">
        <v>13</v>
      </c>
      <c r="T549">
        <v>2</v>
      </c>
      <c r="U549" t="s">
        <v>3</v>
      </c>
      <c r="V549" t="s">
        <v>21</v>
      </c>
    </row>
    <row r="550" spans="1:22" x14ac:dyDescent="0.3">
      <c r="A550">
        <v>549</v>
      </c>
      <c r="B550">
        <v>26423472558</v>
      </c>
      <c r="C550">
        <v>4</v>
      </c>
      <c r="D550" s="1">
        <v>38622</v>
      </c>
      <c r="E550" s="3">
        <f>2023-YEAR(Registros[[#This Row],[data_nascimento]])</f>
        <v>18</v>
      </c>
      <c r="F550" s="1">
        <v>43216</v>
      </c>
      <c r="H550">
        <v>220</v>
      </c>
      <c r="J550" s="3">
        <v>0</v>
      </c>
      <c r="K550">
        <v>21.15</v>
      </c>
      <c r="L550">
        <v>9342</v>
      </c>
      <c r="N550">
        <v>400</v>
      </c>
      <c r="O550">
        <f>IF(Registros[[#This Row],[idade]]&lt;18,311.43,IF(Registros[[#This Row],[idade]]&lt;=25,488.58,IF(Registros[[#This Row],[idade]]&lt;=50,772.77,850.05)))</f>
        <v>488.58</v>
      </c>
      <c r="P550">
        <f>IF(Registros[[#This Row],[idade]]&lt;18,23.99,IF(Registros[[#This Row],[idade]]&lt;=25,49.9,IF(Registros[[#This Row],[idade]]&lt;=50,145.2,175.45)))</f>
        <v>49.9</v>
      </c>
      <c r="Q550">
        <v>2</v>
      </c>
      <c r="R550">
        <v>10</v>
      </c>
      <c r="T550">
        <v>3</v>
      </c>
      <c r="U550" t="s">
        <v>3</v>
      </c>
      <c r="V550" t="s">
        <v>22</v>
      </c>
    </row>
    <row r="551" spans="1:22" x14ac:dyDescent="0.3">
      <c r="A551">
        <v>550</v>
      </c>
      <c r="B551">
        <v>61492108572</v>
      </c>
      <c r="C551">
        <v>7</v>
      </c>
      <c r="D551" s="1">
        <v>39077</v>
      </c>
      <c r="E551" s="3">
        <f>2023-YEAR(Registros[[#This Row],[data_nascimento]])</f>
        <v>17</v>
      </c>
      <c r="F551" s="1">
        <v>43216</v>
      </c>
      <c r="H551">
        <v>120</v>
      </c>
      <c r="J551" s="3">
        <v>0</v>
      </c>
      <c r="K551">
        <v>2.82</v>
      </c>
      <c r="L551">
        <v>4636</v>
      </c>
      <c r="M551">
        <v>180</v>
      </c>
      <c r="N551">
        <v>400</v>
      </c>
      <c r="O551">
        <f>IF(Registros[[#This Row],[idade]]&lt;18,311.43,IF(Registros[[#This Row],[idade]]&lt;=25,488.58,IF(Registros[[#This Row],[idade]]&lt;=50,772.77,850.05)))</f>
        <v>311.43</v>
      </c>
      <c r="P551">
        <f>IF(Registros[[#This Row],[idade]]&lt;18,23.99,IF(Registros[[#This Row],[idade]]&lt;=25,49.9,IF(Registros[[#This Row],[idade]]&lt;=50,145.2,175.45)))</f>
        <v>23.99</v>
      </c>
      <c r="Q551">
        <v>5</v>
      </c>
      <c r="R551">
        <v>1</v>
      </c>
      <c r="T551">
        <v>2</v>
      </c>
      <c r="U551" t="s">
        <v>3</v>
      </c>
      <c r="V551" t="s">
        <v>22</v>
      </c>
    </row>
    <row r="552" spans="1:22" x14ac:dyDescent="0.3">
      <c r="A552">
        <v>551</v>
      </c>
      <c r="B552">
        <v>46691289466</v>
      </c>
      <c r="C552">
        <v>4</v>
      </c>
      <c r="D552" s="1">
        <v>30811</v>
      </c>
      <c r="E552" s="3">
        <f>2023-YEAR(Registros[[#This Row],[data_nascimento]])</f>
        <v>39</v>
      </c>
      <c r="F552" s="1">
        <v>43216</v>
      </c>
      <c r="H552">
        <v>220</v>
      </c>
      <c r="J552" s="3">
        <v>0</v>
      </c>
      <c r="K552">
        <v>18.329999999999998</v>
      </c>
      <c r="L552">
        <v>6758</v>
      </c>
      <c r="N552">
        <v>400</v>
      </c>
      <c r="O552">
        <f>IF(Registros[[#This Row],[idade]]&lt;18,311.43,IF(Registros[[#This Row],[idade]]&lt;=25,488.58,IF(Registros[[#This Row],[idade]]&lt;=50,772.77,850.05)))</f>
        <v>772.77</v>
      </c>
      <c r="P552">
        <f>IF(Registros[[#This Row],[idade]]&lt;18,23.99,IF(Registros[[#This Row],[idade]]&lt;=25,49.9,IF(Registros[[#This Row],[idade]]&lt;=50,145.2,175.45)))</f>
        <v>145.19999999999999</v>
      </c>
      <c r="Q552">
        <v>3</v>
      </c>
      <c r="R552">
        <v>3</v>
      </c>
      <c r="T552">
        <v>2</v>
      </c>
      <c r="U552" t="s">
        <v>3</v>
      </c>
      <c r="V552" t="s">
        <v>19</v>
      </c>
    </row>
    <row r="553" spans="1:22" x14ac:dyDescent="0.3">
      <c r="A553">
        <v>552</v>
      </c>
      <c r="B553">
        <v>40303861277</v>
      </c>
      <c r="C553">
        <v>4</v>
      </c>
      <c r="D553" s="1">
        <v>33549</v>
      </c>
      <c r="E553" s="3">
        <f>2023-YEAR(Registros[[#This Row],[data_nascimento]])</f>
        <v>32</v>
      </c>
      <c r="F553" s="1">
        <v>43216</v>
      </c>
      <c r="H553">
        <v>220</v>
      </c>
      <c r="J553" s="3">
        <v>0</v>
      </c>
      <c r="K553">
        <v>11.28</v>
      </c>
      <c r="L553">
        <v>9776</v>
      </c>
      <c r="N553">
        <v>400</v>
      </c>
      <c r="O553">
        <f>IF(Registros[[#This Row],[idade]]&lt;18,311.43,IF(Registros[[#This Row],[idade]]&lt;=25,488.58,IF(Registros[[#This Row],[idade]]&lt;=50,772.77,850.05)))</f>
        <v>772.77</v>
      </c>
      <c r="P553">
        <f>IF(Registros[[#This Row],[idade]]&lt;18,23.99,IF(Registros[[#This Row],[idade]]&lt;=25,49.9,IF(Registros[[#This Row],[idade]]&lt;=50,145.2,175.45)))</f>
        <v>145.19999999999999</v>
      </c>
      <c r="Q553">
        <v>1</v>
      </c>
      <c r="R553">
        <v>1</v>
      </c>
      <c r="T553">
        <v>3</v>
      </c>
      <c r="U553" t="s">
        <v>3</v>
      </c>
      <c r="V553" t="s">
        <v>19</v>
      </c>
    </row>
    <row r="554" spans="1:22" x14ac:dyDescent="0.3">
      <c r="A554">
        <v>553</v>
      </c>
      <c r="B554">
        <v>34677819029</v>
      </c>
      <c r="C554">
        <v>5</v>
      </c>
      <c r="D554" s="1">
        <v>28114</v>
      </c>
      <c r="E554" s="3">
        <f>2023-YEAR(Registros[[#This Row],[data_nascimento]])</f>
        <v>47</v>
      </c>
      <c r="F554" s="1">
        <v>43216</v>
      </c>
      <c r="H554">
        <v>220</v>
      </c>
      <c r="J554" s="3">
        <v>0</v>
      </c>
      <c r="K554">
        <v>1.41</v>
      </c>
      <c r="L554">
        <v>9392</v>
      </c>
      <c r="N554">
        <v>400</v>
      </c>
      <c r="O554">
        <f>IF(Registros[[#This Row],[idade]]&lt;18,311.43,IF(Registros[[#This Row],[idade]]&lt;=25,488.58,IF(Registros[[#This Row],[idade]]&lt;=50,772.77,850.05)))</f>
        <v>772.77</v>
      </c>
      <c r="P554">
        <f>IF(Registros[[#This Row],[idade]]&lt;18,23.99,IF(Registros[[#This Row],[idade]]&lt;=25,49.9,IF(Registros[[#This Row],[idade]]&lt;=50,145.2,175.45)))</f>
        <v>145.19999999999999</v>
      </c>
      <c r="Q554">
        <v>3</v>
      </c>
      <c r="R554">
        <v>9</v>
      </c>
      <c r="T554">
        <v>2</v>
      </c>
      <c r="U554" t="s">
        <v>3</v>
      </c>
      <c r="V554" t="s">
        <v>21</v>
      </c>
    </row>
    <row r="555" spans="1:22" x14ac:dyDescent="0.3">
      <c r="A555">
        <v>554</v>
      </c>
      <c r="B555">
        <v>69873922638</v>
      </c>
      <c r="C555">
        <v>7</v>
      </c>
      <c r="D555" s="1">
        <v>37257</v>
      </c>
      <c r="E555" s="3">
        <f>2023-YEAR(Registros[[#This Row],[data_nascimento]])</f>
        <v>21</v>
      </c>
      <c r="F555" s="1">
        <v>43216</v>
      </c>
      <c r="H555">
        <v>220</v>
      </c>
      <c r="J555" s="3">
        <v>0</v>
      </c>
      <c r="K555">
        <v>28.2</v>
      </c>
      <c r="L555">
        <v>2942</v>
      </c>
      <c r="M555">
        <v>180</v>
      </c>
      <c r="N555">
        <v>400</v>
      </c>
      <c r="O555">
        <f>IF(Registros[[#This Row],[idade]]&lt;18,311.43,IF(Registros[[#This Row],[idade]]&lt;=25,488.58,IF(Registros[[#This Row],[idade]]&lt;=50,772.77,850.05)))</f>
        <v>488.58</v>
      </c>
      <c r="P555">
        <f>IF(Registros[[#This Row],[idade]]&lt;18,23.99,IF(Registros[[#This Row],[idade]]&lt;=25,49.9,IF(Registros[[#This Row],[idade]]&lt;=50,145.2,175.45)))</f>
        <v>49.9</v>
      </c>
      <c r="Q555">
        <v>1</v>
      </c>
      <c r="R555">
        <v>1</v>
      </c>
      <c r="T555">
        <v>3</v>
      </c>
      <c r="U555" t="s">
        <v>3</v>
      </c>
      <c r="V555" t="s">
        <v>19</v>
      </c>
    </row>
    <row r="556" spans="1:22" x14ac:dyDescent="0.3">
      <c r="A556">
        <v>555</v>
      </c>
      <c r="B556">
        <v>39560966381</v>
      </c>
      <c r="C556">
        <v>5</v>
      </c>
      <c r="D556" s="1">
        <v>36565</v>
      </c>
      <c r="E556" s="3">
        <f>2023-YEAR(Registros[[#This Row],[data_nascimento]])</f>
        <v>23</v>
      </c>
      <c r="F556" s="1">
        <v>43216</v>
      </c>
      <c r="H556">
        <v>220</v>
      </c>
      <c r="J556" s="3">
        <v>0</v>
      </c>
      <c r="K556">
        <v>18.329999999999998</v>
      </c>
      <c r="L556">
        <v>7305</v>
      </c>
      <c r="N556">
        <v>400</v>
      </c>
      <c r="O556">
        <f>IF(Registros[[#This Row],[idade]]&lt;18,311.43,IF(Registros[[#This Row],[idade]]&lt;=25,488.58,IF(Registros[[#This Row],[idade]]&lt;=50,772.77,850.05)))</f>
        <v>488.58</v>
      </c>
      <c r="P556">
        <f>IF(Registros[[#This Row],[idade]]&lt;18,23.99,IF(Registros[[#This Row],[idade]]&lt;=25,49.9,IF(Registros[[#This Row],[idade]]&lt;=50,145.2,175.45)))</f>
        <v>49.9</v>
      </c>
      <c r="Q556">
        <v>3</v>
      </c>
      <c r="R556">
        <v>22</v>
      </c>
      <c r="T556">
        <v>2</v>
      </c>
      <c r="U556" t="s">
        <v>3</v>
      </c>
      <c r="V556" t="s">
        <v>22</v>
      </c>
    </row>
    <row r="557" spans="1:22" x14ac:dyDescent="0.3">
      <c r="A557">
        <v>556</v>
      </c>
      <c r="B557">
        <v>23967240816</v>
      </c>
      <c r="C557">
        <v>4</v>
      </c>
      <c r="D557" s="1">
        <v>37536</v>
      </c>
      <c r="E557" s="3">
        <f>2023-YEAR(Registros[[#This Row],[data_nascimento]])</f>
        <v>21</v>
      </c>
      <c r="F557" s="1">
        <v>43216</v>
      </c>
      <c r="H557">
        <v>220</v>
      </c>
      <c r="J557" s="3">
        <v>0</v>
      </c>
      <c r="K557">
        <v>1.41</v>
      </c>
      <c r="L557">
        <v>6447</v>
      </c>
      <c r="M557">
        <v>180</v>
      </c>
      <c r="N557">
        <v>400</v>
      </c>
      <c r="O557">
        <f>IF(Registros[[#This Row],[idade]]&lt;18,311.43,IF(Registros[[#This Row],[idade]]&lt;=25,488.58,IF(Registros[[#This Row],[idade]]&lt;=50,772.77,850.05)))</f>
        <v>488.58</v>
      </c>
      <c r="P557">
        <f>IF(Registros[[#This Row],[idade]]&lt;18,23.99,IF(Registros[[#This Row],[idade]]&lt;=25,49.9,IF(Registros[[#This Row],[idade]]&lt;=50,145.2,175.45)))</f>
        <v>49.9</v>
      </c>
      <c r="Q557">
        <v>1</v>
      </c>
      <c r="R557">
        <v>6</v>
      </c>
      <c r="T557">
        <v>2</v>
      </c>
      <c r="U557" t="s">
        <v>3</v>
      </c>
      <c r="V557" t="s">
        <v>22</v>
      </c>
    </row>
    <row r="558" spans="1:22" x14ac:dyDescent="0.3">
      <c r="A558">
        <v>557</v>
      </c>
      <c r="B558">
        <v>36173083758</v>
      </c>
      <c r="C558">
        <v>7</v>
      </c>
      <c r="D558" s="1">
        <v>38726</v>
      </c>
      <c r="E558" s="3">
        <f>2023-YEAR(Registros[[#This Row],[data_nascimento]])</f>
        <v>17</v>
      </c>
      <c r="F558" s="1">
        <v>43216</v>
      </c>
      <c r="H558">
        <v>120</v>
      </c>
      <c r="J558" s="3">
        <v>0</v>
      </c>
      <c r="K558">
        <v>18.329999999999998</v>
      </c>
      <c r="L558">
        <v>7357</v>
      </c>
      <c r="N558">
        <v>400</v>
      </c>
      <c r="O558">
        <f>IF(Registros[[#This Row],[idade]]&lt;18,311.43,IF(Registros[[#This Row],[idade]]&lt;=25,488.58,IF(Registros[[#This Row],[idade]]&lt;=50,772.77,850.05)))</f>
        <v>311.43</v>
      </c>
      <c r="P558">
        <f>IF(Registros[[#This Row],[idade]]&lt;18,23.99,IF(Registros[[#This Row],[idade]]&lt;=25,49.9,IF(Registros[[#This Row],[idade]]&lt;=50,145.2,175.45)))</f>
        <v>23.99</v>
      </c>
      <c r="Q558">
        <v>1</v>
      </c>
      <c r="R558">
        <v>25</v>
      </c>
      <c r="T558">
        <v>3</v>
      </c>
      <c r="U558" t="s">
        <v>3</v>
      </c>
      <c r="V558" t="s">
        <v>22</v>
      </c>
    </row>
    <row r="559" spans="1:22" x14ac:dyDescent="0.3">
      <c r="A559">
        <v>558</v>
      </c>
      <c r="B559">
        <v>72220830162</v>
      </c>
      <c r="C559">
        <v>4</v>
      </c>
      <c r="D559" s="1">
        <v>29221</v>
      </c>
      <c r="E559" s="3">
        <f>2023-YEAR(Registros[[#This Row],[data_nascimento]])</f>
        <v>43</v>
      </c>
      <c r="F559" s="1">
        <v>43216</v>
      </c>
      <c r="H559">
        <v>220</v>
      </c>
      <c r="J559" s="3">
        <v>0</v>
      </c>
      <c r="K559">
        <v>25.38</v>
      </c>
      <c r="L559">
        <v>2938</v>
      </c>
      <c r="N559">
        <v>400</v>
      </c>
      <c r="O559">
        <f>IF(Registros[[#This Row],[idade]]&lt;18,311.43,IF(Registros[[#This Row],[idade]]&lt;=25,488.58,IF(Registros[[#This Row],[idade]]&lt;=50,772.77,850.05)))</f>
        <v>772.77</v>
      </c>
      <c r="P559">
        <f>IF(Registros[[#This Row],[idade]]&lt;18,23.99,IF(Registros[[#This Row],[idade]]&lt;=25,49.9,IF(Registros[[#This Row],[idade]]&lt;=50,145.2,175.45)))</f>
        <v>145.19999999999999</v>
      </c>
      <c r="Q559">
        <v>1</v>
      </c>
      <c r="R559">
        <v>9</v>
      </c>
      <c r="T559">
        <v>3</v>
      </c>
      <c r="U559" t="s">
        <v>3</v>
      </c>
      <c r="V559" t="s">
        <v>19</v>
      </c>
    </row>
    <row r="560" spans="1:22" x14ac:dyDescent="0.3">
      <c r="A560">
        <v>559</v>
      </c>
      <c r="B560">
        <v>41420182814</v>
      </c>
      <c r="C560">
        <v>7</v>
      </c>
      <c r="D560" s="1">
        <v>37089</v>
      </c>
      <c r="E560" s="3">
        <f>2023-YEAR(Registros[[#This Row],[data_nascimento]])</f>
        <v>22</v>
      </c>
      <c r="F560" s="1">
        <v>43216</v>
      </c>
      <c r="H560">
        <v>220</v>
      </c>
      <c r="J560" s="3">
        <v>0</v>
      </c>
      <c r="K560">
        <v>26.79</v>
      </c>
      <c r="L560">
        <v>7390</v>
      </c>
      <c r="M560">
        <v>180</v>
      </c>
      <c r="N560">
        <v>400</v>
      </c>
      <c r="O560">
        <f>IF(Registros[[#This Row],[idade]]&lt;18,311.43,IF(Registros[[#This Row],[idade]]&lt;=25,488.58,IF(Registros[[#This Row],[idade]]&lt;=50,772.77,850.05)))</f>
        <v>488.58</v>
      </c>
      <c r="P560">
        <f>IF(Registros[[#This Row],[idade]]&lt;18,23.99,IF(Registros[[#This Row],[idade]]&lt;=25,49.9,IF(Registros[[#This Row],[idade]]&lt;=50,145.2,175.45)))</f>
        <v>49.9</v>
      </c>
      <c r="Q560">
        <v>5</v>
      </c>
      <c r="R560">
        <v>17</v>
      </c>
      <c r="T560">
        <v>2</v>
      </c>
      <c r="U560" t="s">
        <v>3</v>
      </c>
      <c r="V560" t="s">
        <v>18</v>
      </c>
    </row>
    <row r="561" spans="1:22" x14ac:dyDescent="0.3">
      <c r="A561">
        <v>560</v>
      </c>
      <c r="B561">
        <v>57761831861</v>
      </c>
      <c r="C561">
        <v>5</v>
      </c>
      <c r="D561" s="1">
        <v>36089</v>
      </c>
      <c r="E561" s="3">
        <f>2023-YEAR(Registros[[#This Row],[data_nascimento]])</f>
        <v>25</v>
      </c>
      <c r="F561" s="1">
        <v>43216</v>
      </c>
      <c r="H561">
        <v>220</v>
      </c>
      <c r="J561" s="3">
        <v>0</v>
      </c>
      <c r="K561">
        <v>25.38</v>
      </c>
      <c r="L561">
        <v>4307</v>
      </c>
      <c r="N561">
        <v>400</v>
      </c>
      <c r="O561">
        <f>IF(Registros[[#This Row],[idade]]&lt;18,311.43,IF(Registros[[#This Row],[idade]]&lt;=25,488.58,IF(Registros[[#This Row],[idade]]&lt;=50,772.77,850.05)))</f>
        <v>488.58</v>
      </c>
      <c r="P561">
        <f>IF(Registros[[#This Row],[idade]]&lt;18,23.99,IF(Registros[[#This Row],[idade]]&lt;=25,49.9,IF(Registros[[#This Row],[idade]]&lt;=50,145.2,175.45)))</f>
        <v>49.9</v>
      </c>
      <c r="Q561">
        <v>5</v>
      </c>
      <c r="R561">
        <v>7</v>
      </c>
      <c r="T561">
        <v>2</v>
      </c>
      <c r="U561" t="s">
        <v>3</v>
      </c>
      <c r="V561" t="s">
        <v>21</v>
      </c>
    </row>
    <row r="562" spans="1:22" x14ac:dyDescent="0.3">
      <c r="A562">
        <v>561</v>
      </c>
      <c r="B562">
        <v>30776806104</v>
      </c>
      <c r="C562">
        <v>6</v>
      </c>
      <c r="D562" s="1">
        <v>27782</v>
      </c>
      <c r="E562" s="3">
        <f>2023-YEAR(Registros[[#This Row],[data_nascimento]])</f>
        <v>47</v>
      </c>
      <c r="F562" s="1">
        <v>43216</v>
      </c>
      <c r="H562">
        <v>220</v>
      </c>
      <c r="J562" s="3">
        <v>0</v>
      </c>
      <c r="K562">
        <v>19.739999999999998</v>
      </c>
      <c r="L562">
        <v>8327</v>
      </c>
      <c r="N562">
        <v>400</v>
      </c>
      <c r="O562">
        <f>IF(Registros[[#This Row],[idade]]&lt;18,311.43,IF(Registros[[#This Row],[idade]]&lt;=25,488.58,IF(Registros[[#This Row],[idade]]&lt;=50,772.77,850.05)))</f>
        <v>772.77</v>
      </c>
      <c r="P562">
        <f>IF(Registros[[#This Row],[idade]]&lt;18,23.99,IF(Registros[[#This Row],[idade]]&lt;=25,49.9,IF(Registros[[#This Row],[idade]]&lt;=50,145.2,175.45)))</f>
        <v>145.19999999999999</v>
      </c>
      <c r="Q562">
        <v>5</v>
      </c>
      <c r="R562">
        <v>6</v>
      </c>
      <c r="T562">
        <v>3</v>
      </c>
      <c r="U562" t="s">
        <v>3</v>
      </c>
      <c r="V562" t="s">
        <v>19</v>
      </c>
    </row>
    <row r="563" spans="1:22" x14ac:dyDescent="0.3">
      <c r="A563">
        <v>562</v>
      </c>
      <c r="B563">
        <v>75937959932</v>
      </c>
      <c r="C563">
        <v>4</v>
      </c>
      <c r="D563" s="1">
        <v>37319</v>
      </c>
      <c r="E563" s="3">
        <f>2023-YEAR(Registros[[#This Row],[data_nascimento]])</f>
        <v>21</v>
      </c>
      <c r="F563" s="1">
        <v>43216</v>
      </c>
      <c r="H563">
        <v>220</v>
      </c>
      <c r="J563" s="3">
        <v>0</v>
      </c>
      <c r="K563">
        <v>19.739999999999998</v>
      </c>
      <c r="L563">
        <v>9473</v>
      </c>
      <c r="M563">
        <v>180</v>
      </c>
      <c r="N563">
        <v>400</v>
      </c>
      <c r="O563">
        <f>IF(Registros[[#This Row],[idade]]&lt;18,311.43,IF(Registros[[#This Row],[idade]]&lt;=25,488.58,IF(Registros[[#This Row],[idade]]&lt;=50,772.77,850.05)))</f>
        <v>488.58</v>
      </c>
      <c r="P563">
        <f>IF(Registros[[#This Row],[idade]]&lt;18,23.99,IF(Registros[[#This Row],[idade]]&lt;=25,49.9,IF(Registros[[#This Row],[idade]]&lt;=50,145.2,175.45)))</f>
        <v>49.9</v>
      </c>
      <c r="Q563">
        <v>2</v>
      </c>
      <c r="R563">
        <v>27</v>
      </c>
      <c r="T563">
        <v>3</v>
      </c>
      <c r="U563" t="s">
        <v>3</v>
      </c>
      <c r="V563" t="s">
        <v>18</v>
      </c>
    </row>
    <row r="564" spans="1:22" x14ac:dyDescent="0.3">
      <c r="A564">
        <v>563</v>
      </c>
      <c r="B564">
        <v>13989941142</v>
      </c>
      <c r="C564">
        <v>7</v>
      </c>
      <c r="D564" s="1">
        <v>28950</v>
      </c>
      <c r="E564" s="3">
        <f>2023-YEAR(Registros[[#This Row],[data_nascimento]])</f>
        <v>44</v>
      </c>
      <c r="F564" s="1">
        <v>43216</v>
      </c>
      <c r="H564">
        <v>220</v>
      </c>
      <c r="J564" s="3">
        <v>0</v>
      </c>
      <c r="K564">
        <v>16.920000000000002</v>
      </c>
      <c r="L564">
        <v>6326</v>
      </c>
      <c r="N564">
        <v>400</v>
      </c>
      <c r="O564">
        <f>IF(Registros[[#This Row],[idade]]&lt;18,311.43,IF(Registros[[#This Row],[idade]]&lt;=25,488.58,IF(Registros[[#This Row],[idade]]&lt;=50,772.77,850.05)))</f>
        <v>772.77</v>
      </c>
      <c r="P564">
        <f>IF(Registros[[#This Row],[idade]]&lt;18,23.99,IF(Registros[[#This Row],[idade]]&lt;=25,49.9,IF(Registros[[#This Row],[idade]]&lt;=50,145.2,175.45)))</f>
        <v>145.19999999999999</v>
      </c>
      <c r="Q564">
        <v>5</v>
      </c>
      <c r="R564">
        <v>14</v>
      </c>
      <c r="T564">
        <v>3</v>
      </c>
      <c r="U564" t="s">
        <v>3</v>
      </c>
      <c r="V564" t="s">
        <v>21</v>
      </c>
    </row>
    <row r="565" spans="1:22" x14ac:dyDescent="0.3">
      <c r="A565">
        <v>564</v>
      </c>
      <c r="B565">
        <v>57731533846</v>
      </c>
      <c r="C565">
        <v>6</v>
      </c>
      <c r="D565" s="1">
        <v>28081</v>
      </c>
      <c r="E565" s="3">
        <f>2023-YEAR(Registros[[#This Row],[data_nascimento]])</f>
        <v>47</v>
      </c>
      <c r="F565" s="1">
        <v>43216</v>
      </c>
      <c r="H565">
        <v>220</v>
      </c>
      <c r="J565" s="3">
        <v>0</v>
      </c>
      <c r="K565">
        <v>23.97</v>
      </c>
      <c r="L565">
        <v>6804</v>
      </c>
      <c r="N565">
        <v>400</v>
      </c>
      <c r="O565">
        <f>IF(Registros[[#This Row],[idade]]&lt;18,311.43,IF(Registros[[#This Row],[idade]]&lt;=25,488.58,IF(Registros[[#This Row],[idade]]&lt;=50,772.77,850.05)))</f>
        <v>772.77</v>
      </c>
      <c r="P565">
        <f>IF(Registros[[#This Row],[idade]]&lt;18,23.99,IF(Registros[[#This Row],[idade]]&lt;=25,49.9,IF(Registros[[#This Row],[idade]]&lt;=50,145.2,175.45)))</f>
        <v>145.19999999999999</v>
      </c>
      <c r="Q565">
        <v>3</v>
      </c>
      <c r="R565">
        <v>19</v>
      </c>
      <c r="T565">
        <v>3</v>
      </c>
      <c r="U565" t="s">
        <v>3</v>
      </c>
      <c r="V565" t="s">
        <v>19</v>
      </c>
    </row>
    <row r="566" spans="1:22" x14ac:dyDescent="0.3">
      <c r="A566">
        <v>565</v>
      </c>
      <c r="B566">
        <v>45669841689</v>
      </c>
      <c r="C566">
        <v>7</v>
      </c>
      <c r="D566" s="1">
        <v>37968</v>
      </c>
      <c r="E566" s="3">
        <f>2023-YEAR(Registros[[#This Row],[data_nascimento]])</f>
        <v>20</v>
      </c>
      <c r="F566" s="1">
        <v>43216</v>
      </c>
      <c r="H566">
        <v>220</v>
      </c>
      <c r="J566" s="3">
        <v>0</v>
      </c>
      <c r="K566">
        <v>8.4600000000000009</v>
      </c>
      <c r="L566">
        <v>6313</v>
      </c>
      <c r="M566">
        <v>180</v>
      </c>
      <c r="N566">
        <v>400</v>
      </c>
      <c r="O566">
        <f>IF(Registros[[#This Row],[idade]]&lt;18,311.43,IF(Registros[[#This Row],[idade]]&lt;=25,488.58,IF(Registros[[#This Row],[idade]]&lt;=50,772.77,850.05)))</f>
        <v>488.58</v>
      </c>
      <c r="P566">
        <f>IF(Registros[[#This Row],[idade]]&lt;18,23.99,IF(Registros[[#This Row],[idade]]&lt;=25,49.9,IF(Registros[[#This Row],[idade]]&lt;=50,145.2,175.45)))</f>
        <v>49.9</v>
      </c>
      <c r="Q566">
        <v>4</v>
      </c>
      <c r="R566">
        <v>10</v>
      </c>
      <c r="T566">
        <v>3</v>
      </c>
      <c r="U566" t="s">
        <v>3</v>
      </c>
      <c r="V566" t="s">
        <v>21</v>
      </c>
    </row>
    <row r="567" spans="1:22" x14ac:dyDescent="0.3">
      <c r="A567">
        <v>566</v>
      </c>
      <c r="B567">
        <v>32519386196</v>
      </c>
      <c r="C567">
        <v>5</v>
      </c>
      <c r="D567" s="1">
        <v>27884</v>
      </c>
      <c r="E567" s="3">
        <f>2023-YEAR(Registros[[#This Row],[data_nascimento]])</f>
        <v>47</v>
      </c>
      <c r="F567" s="1">
        <v>43216</v>
      </c>
      <c r="H567">
        <v>220</v>
      </c>
      <c r="J567" s="3">
        <v>0</v>
      </c>
      <c r="K567">
        <v>22.56</v>
      </c>
      <c r="L567">
        <v>6311</v>
      </c>
      <c r="M567">
        <v>180</v>
      </c>
      <c r="N567">
        <v>400</v>
      </c>
      <c r="O567">
        <f>IF(Registros[[#This Row],[idade]]&lt;18,311.43,IF(Registros[[#This Row],[idade]]&lt;=25,488.58,IF(Registros[[#This Row],[idade]]&lt;=50,772.77,850.05)))</f>
        <v>772.77</v>
      </c>
      <c r="P567">
        <f>IF(Registros[[#This Row],[idade]]&lt;18,23.99,IF(Registros[[#This Row],[idade]]&lt;=25,49.9,IF(Registros[[#This Row],[idade]]&lt;=50,145.2,175.45)))</f>
        <v>145.19999999999999</v>
      </c>
      <c r="Q567">
        <v>1</v>
      </c>
      <c r="R567">
        <v>6</v>
      </c>
      <c r="T567">
        <v>2</v>
      </c>
      <c r="U567" t="s">
        <v>3</v>
      </c>
      <c r="V567" t="s">
        <v>21</v>
      </c>
    </row>
    <row r="568" spans="1:22" x14ac:dyDescent="0.3">
      <c r="A568">
        <v>567</v>
      </c>
      <c r="B568">
        <v>42674059992</v>
      </c>
      <c r="C568">
        <v>4</v>
      </c>
      <c r="D568" s="1">
        <v>28987</v>
      </c>
      <c r="E568" s="3">
        <f>2023-YEAR(Registros[[#This Row],[data_nascimento]])</f>
        <v>44</v>
      </c>
      <c r="F568" s="1">
        <v>43216</v>
      </c>
      <c r="H568">
        <v>220</v>
      </c>
      <c r="J568" s="3">
        <v>0</v>
      </c>
      <c r="K568">
        <v>26.79</v>
      </c>
      <c r="L568">
        <v>7471</v>
      </c>
      <c r="N568">
        <v>400</v>
      </c>
      <c r="O568">
        <f>IF(Registros[[#This Row],[idade]]&lt;18,311.43,IF(Registros[[#This Row],[idade]]&lt;=25,488.58,IF(Registros[[#This Row],[idade]]&lt;=50,772.77,850.05)))</f>
        <v>772.77</v>
      </c>
      <c r="P568">
        <f>IF(Registros[[#This Row],[idade]]&lt;18,23.99,IF(Registros[[#This Row],[idade]]&lt;=25,49.9,IF(Registros[[#This Row],[idade]]&lt;=50,145.2,175.45)))</f>
        <v>145.19999999999999</v>
      </c>
      <c r="Q568">
        <v>5</v>
      </c>
      <c r="R568">
        <v>19</v>
      </c>
      <c r="T568">
        <v>3</v>
      </c>
      <c r="U568" t="s">
        <v>3</v>
      </c>
      <c r="V568" t="s">
        <v>18</v>
      </c>
    </row>
    <row r="569" spans="1:22" x14ac:dyDescent="0.3">
      <c r="A569">
        <v>568</v>
      </c>
      <c r="B569">
        <v>95673170092</v>
      </c>
      <c r="C569">
        <v>7</v>
      </c>
      <c r="D569" s="1">
        <v>29536</v>
      </c>
      <c r="E569" s="3">
        <f>2023-YEAR(Registros[[#This Row],[data_nascimento]])</f>
        <v>43</v>
      </c>
      <c r="F569" s="1">
        <v>43216</v>
      </c>
      <c r="H569">
        <v>220</v>
      </c>
      <c r="J569" s="3">
        <v>0</v>
      </c>
      <c r="K569">
        <v>18.329999999999998</v>
      </c>
      <c r="L569">
        <v>5425</v>
      </c>
      <c r="M569">
        <v>180</v>
      </c>
      <c r="N569">
        <v>400</v>
      </c>
      <c r="O569">
        <f>IF(Registros[[#This Row],[idade]]&lt;18,311.43,IF(Registros[[#This Row],[idade]]&lt;=25,488.58,IF(Registros[[#This Row],[idade]]&lt;=50,772.77,850.05)))</f>
        <v>772.77</v>
      </c>
      <c r="P569">
        <f>IF(Registros[[#This Row],[idade]]&lt;18,23.99,IF(Registros[[#This Row],[idade]]&lt;=25,49.9,IF(Registros[[#This Row],[idade]]&lt;=50,145.2,175.45)))</f>
        <v>145.19999999999999</v>
      </c>
      <c r="Q569">
        <v>1</v>
      </c>
      <c r="R569">
        <v>8</v>
      </c>
      <c r="T569">
        <v>2</v>
      </c>
      <c r="U569" t="s">
        <v>3</v>
      </c>
      <c r="V569" t="s">
        <v>19</v>
      </c>
    </row>
    <row r="570" spans="1:22" x14ac:dyDescent="0.3">
      <c r="A570">
        <v>569</v>
      </c>
      <c r="B570">
        <v>70470668602</v>
      </c>
      <c r="C570">
        <v>7</v>
      </c>
      <c r="D570" s="1">
        <v>34052</v>
      </c>
      <c r="E570" s="3">
        <f>2023-YEAR(Registros[[#This Row],[data_nascimento]])</f>
        <v>30</v>
      </c>
      <c r="F570" s="1">
        <v>43216</v>
      </c>
      <c r="H570">
        <v>220</v>
      </c>
      <c r="J570" s="3">
        <v>0</v>
      </c>
      <c r="K570">
        <v>2.82</v>
      </c>
      <c r="L570">
        <v>8699</v>
      </c>
      <c r="N570">
        <v>400</v>
      </c>
      <c r="O570">
        <f>IF(Registros[[#This Row],[idade]]&lt;18,311.43,IF(Registros[[#This Row],[idade]]&lt;=25,488.58,IF(Registros[[#This Row],[idade]]&lt;=50,772.77,850.05)))</f>
        <v>772.77</v>
      </c>
      <c r="P570">
        <f>IF(Registros[[#This Row],[idade]]&lt;18,23.99,IF(Registros[[#This Row],[idade]]&lt;=25,49.9,IF(Registros[[#This Row],[idade]]&lt;=50,145.2,175.45)))</f>
        <v>145.19999999999999</v>
      </c>
      <c r="Q570">
        <v>3</v>
      </c>
      <c r="R570">
        <v>15</v>
      </c>
      <c r="T570">
        <v>2</v>
      </c>
      <c r="U570" t="s">
        <v>3</v>
      </c>
      <c r="V570" t="s">
        <v>19</v>
      </c>
    </row>
    <row r="571" spans="1:22" x14ac:dyDescent="0.3">
      <c r="A571">
        <v>570</v>
      </c>
      <c r="B571">
        <v>17921581532</v>
      </c>
      <c r="C571">
        <v>5</v>
      </c>
      <c r="D571" s="1">
        <v>34592</v>
      </c>
      <c r="E571" s="3">
        <f>2023-YEAR(Registros[[#This Row],[data_nascimento]])</f>
        <v>29</v>
      </c>
      <c r="F571" s="1">
        <v>43216</v>
      </c>
      <c r="H571">
        <v>220</v>
      </c>
      <c r="J571" s="3">
        <v>0</v>
      </c>
      <c r="K571">
        <v>2.82</v>
      </c>
      <c r="L571">
        <v>7232</v>
      </c>
      <c r="M571">
        <v>180</v>
      </c>
      <c r="N571">
        <v>400</v>
      </c>
      <c r="O571">
        <f>IF(Registros[[#This Row],[idade]]&lt;18,311.43,IF(Registros[[#This Row],[idade]]&lt;=25,488.58,IF(Registros[[#This Row],[idade]]&lt;=50,772.77,850.05)))</f>
        <v>772.77</v>
      </c>
      <c r="P571">
        <f>IF(Registros[[#This Row],[idade]]&lt;18,23.99,IF(Registros[[#This Row],[idade]]&lt;=25,49.9,IF(Registros[[#This Row],[idade]]&lt;=50,145.2,175.45)))</f>
        <v>145.19999999999999</v>
      </c>
      <c r="Q571">
        <v>2</v>
      </c>
      <c r="R571">
        <v>14</v>
      </c>
      <c r="T571">
        <v>2</v>
      </c>
      <c r="U571" t="s">
        <v>3</v>
      </c>
      <c r="V571" t="s">
        <v>18</v>
      </c>
    </row>
    <row r="572" spans="1:22" x14ac:dyDescent="0.3">
      <c r="A572">
        <v>571</v>
      </c>
      <c r="B572">
        <v>23858671903</v>
      </c>
      <c r="C572">
        <v>7</v>
      </c>
      <c r="D572" s="1">
        <v>37378</v>
      </c>
      <c r="E572" s="3">
        <f>2023-YEAR(Registros[[#This Row],[data_nascimento]])</f>
        <v>21</v>
      </c>
      <c r="F572" s="1">
        <v>43216</v>
      </c>
      <c r="H572">
        <v>220</v>
      </c>
      <c r="J572" s="3">
        <v>0</v>
      </c>
      <c r="K572">
        <v>11.28</v>
      </c>
      <c r="L572">
        <v>8191</v>
      </c>
      <c r="M572">
        <v>180</v>
      </c>
      <c r="N572">
        <v>400</v>
      </c>
      <c r="O572">
        <f>IF(Registros[[#This Row],[idade]]&lt;18,311.43,IF(Registros[[#This Row],[idade]]&lt;=25,488.58,IF(Registros[[#This Row],[idade]]&lt;=50,772.77,850.05)))</f>
        <v>488.58</v>
      </c>
      <c r="P572">
        <f>IF(Registros[[#This Row],[idade]]&lt;18,23.99,IF(Registros[[#This Row],[idade]]&lt;=25,49.9,IF(Registros[[#This Row],[idade]]&lt;=50,145.2,175.45)))</f>
        <v>49.9</v>
      </c>
      <c r="Q572">
        <v>1</v>
      </c>
      <c r="R572">
        <v>11</v>
      </c>
      <c r="T572">
        <v>3</v>
      </c>
      <c r="U572" t="s">
        <v>3</v>
      </c>
      <c r="V572" t="s">
        <v>21</v>
      </c>
    </row>
    <row r="573" spans="1:22" x14ac:dyDescent="0.3">
      <c r="A573">
        <v>572</v>
      </c>
      <c r="B573">
        <v>20762676939</v>
      </c>
      <c r="C573">
        <v>5</v>
      </c>
      <c r="D573" s="1">
        <v>35987</v>
      </c>
      <c r="E573" s="3">
        <f>2023-YEAR(Registros[[#This Row],[data_nascimento]])</f>
        <v>25</v>
      </c>
      <c r="F573" s="1">
        <v>43216</v>
      </c>
      <c r="H573">
        <v>220</v>
      </c>
      <c r="J573" s="3">
        <v>0</v>
      </c>
      <c r="K573">
        <v>8.4600000000000009</v>
      </c>
      <c r="L573">
        <v>4951</v>
      </c>
      <c r="M573">
        <v>180</v>
      </c>
      <c r="N573">
        <v>400</v>
      </c>
      <c r="O573">
        <f>IF(Registros[[#This Row],[idade]]&lt;18,311.43,IF(Registros[[#This Row],[idade]]&lt;=25,488.58,IF(Registros[[#This Row],[idade]]&lt;=50,772.77,850.05)))</f>
        <v>488.58</v>
      </c>
      <c r="P573">
        <f>IF(Registros[[#This Row],[idade]]&lt;18,23.99,IF(Registros[[#This Row],[idade]]&lt;=25,49.9,IF(Registros[[#This Row],[idade]]&lt;=50,145.2,175.45)))</f>
        <v>49.9</v>
      </c>
      <c r="Q573">
        <v>2</v>
      </c>
      <c r="R573">
        <v>18</v>
      </c>
      <c r="T573">
        <v>3</v>
      </c>
      <c r="U573" t="s">
        <v>3</v>
      </c>
      <c r="V573" t="s">
        <v>19</v>
      </c>
    </row>
    <row r="574" spans="1:22" x14ac:dyDescent="0.3">
      <c r="A574">
        <v>573</v>
      </c>
      <c r="B574">
        <v>62837455800</v>
      </c>
      <c r="C574">
        <v>6</v>
      </c>
      <c r="D574" s="1">
        <v>28894</v>
      </c>
      <c r="E574" s="3">
        <f>2023-YEAR(Registros[[#This Row],[data_nascimento]])</f>
        <v>44</v>
      </c>
      <c r="F574" s="1">
        <v>43216</v>
      </c>
      <c r="H574">
        <v>220</v>
      </c>
      <c r="J574" s="3">
        <v>0</v>
      </c>
      <c r="K574">
        <v>21.15</v>
      </c>
      <c r="L574">
        <v>3552</v>
      </c>
      <c r="M574">
        <v>180</v>
      </c>
      <c r="N574">
        <v>400</v>
      </c>
      <c r="O574">
        <f>IF(Registros[[#This Row],[idade]]&lt;18,311.43,IF(Registros[[#This Row],[idade]]&lt;=25,488.58,IF(Registros[[#This Row],[idade]]&lt;=50,772.77,850.05)))</f>
        <v>772.77</v>
      </c>
      <c r="P574">
        <f>IF(Registros[[#This Row],[idade]]&lt;18,23.99,IF(Registros[[#This Row],[idade]]&lt;=25,49.9,IF(Registros[[#This Row],[idade]]&lt;=50,145.2,175.45)))</f>
        <v>145.19999999999999</v>
      </c>
      <c r="Q574">
        <v>5</v>
      </c>
      <c r="R574">
        <v>14</v>
      </c>
      <c r="T574">
        <v>2</v>
      </c>
      <c r="U574" t="s">
        <v>3</v>
      </c>
      <c r="V574" t="s">
        <v>22</v>
      </c>
    </row>
    <row r="575" spans="1:22" x14ac:dyDescent="0.3">
      <c r="A575">
        <v>574</v>
      </c>
      <c r="B575">
        <v>87749501577</v>
      </c>
      <c r="C575">
        <v>5</v>
      </c>
      <c r="D575" s="1">
        <v>30890</v>
      </c>
      <c r="E575" s="3">
        <f>2023-YEAR(Registros[[#This Row],[data_nascimento]])</f>
        <v>39</v>
      </c>
      <c r="F575" s="1">
        <v>43216</v>
      </c>
      <c r="H575">
        <v>220</v>
      </c>
      <c r="J575" s="3">
        <v>0</v>
      </c>
      <c r="K575">
        <v>26.79</v>
      </c>
      <c r="L575">
        <v>4699</v>
      </c>
      <c r="N575">
        <v>400</v>
      </c>
      <c r="O575">
        <f>IF(Registros[[#This Row],[idade]]&lt;18,311.43,IF(Registros[[#This Row],[idade]]&lt;=25,488.58,IF(Registros[[#This Row],[idade]]&lt;=50,772.77,850.05)))</f>
        <v>772.77</v>
      </c>
      <c r="P575">
        <f>IF(Registros[[#This Row],[idade]]&lt;18,23.99,IF(Registros[[#This Row],[idade]]&lt;=25,49.9,IF(Registros[[#This Row],[idade]]&lt;=50,145.2,175.45)))</f>
        <v>145.19999999999999</v>
      </c>
      <c r="Q575">
        <v>5</v>
      </c>
      <c r="R575">
        <v>26</v>
      </c>
      <c r="T575">
        <v>3</v>
      </c>
      <c r="U575" t="s">
        <v>3</v>
      </c>
      <c r="V575" t="s">
        <v>19</v>
      </c>
    </row>
    <row r="576" spans="1:22" x14ac:dyDescent="0.3">
      <c r="A576">
        <v>575</v>
      </c>
      <c r="B576">
        <v>81433892602</v>
      </c>
      <c r="C576">
        <v>7</v>
      </c>
      <c r="D576" s="1">
        <v>39352</v>
      </c>
      <c r="E576" s="3">
        <f>2023-YEAR(Registros[[#This Row],[data_nascimento]])</f>
        <v>16</v>
      </c>
      <c r="F576" s="1">
        <v>43216</v>
      </c>
      <c r="H576">
        <v>120</v>
      </c>
      <c r="J576" s="3">
        <v>0</v>
      </c>
      <c r="K576">
        <v>7.05</v>
      </c>
      <c r="L576">
        <v>1613</v>
      </c>
      <c r="M576">
        <v>180</v>
      </c>
      <c r="N576">
        <v>400</v>
      </c>
      <c r="O576">
        <f>IF(Registros[[#This Row],[idade]]&lt;18,311.43,IF(Registros[[#This Row],[idade]]&lt;=25,488.58,IF(Registros[[#This Row],[idade]]&lt;=50,772.77,850.05)))</f>
        <v>311.43</v>
      </c>
      <c r="P576">
        <f>IF(Registros[[#This Row],[idade]]&lt;18,23.99,IF(Registros[[#This Row],[idade]]&lt;=25,49.9,IF(Registros[[#This Row],[idade]]&lt;=50,145.2,175.45)))</f>
        <v>23.99</v>
      </c>
      <c r="Q576">
        <v>1</v>
      </c>
      <c r="R576">
        <v>11</v>
      </c>
      <c r="T576">
        <v>3</v>
      </c>
      <c r="U576" t="s">
        <v>3</v>
      </c>
      <c r="V576" t="s">
        <v>19</v>
      </c>
    </row>
    <row r="577" spans="1:22" x14ac:dyDescent="0.3">
      <c r="A577">
        <v>576</v>
      </c>
      <c r="B577">
        <v>43786322255</v>
      </c>
      <c r="C577">
        <v>5</v>
      </c>
      <c r="D577" s="1">
        <v>29800</v>
      </c>
      <c r="E577" s="3">
        <f>2023-YEAR(Registros[[#This Row],[data_nascimento]])</f>
        <v>42</v>
      </c>
      <c r="F577" s="1">
        <v>43216</v>
      </c>
      <c r="H577">
        <v>220</v>
      </c>
      <c r="J577" s="3">
        <v>0</v>
      </c>
      <c r="K577">
        <v>14.1</v>
      </c>
      <c r="L577">
        <v>1397</v>
      </c>
      <c r="M577">
        <v>180</v>
      </c>
      <c r="N577">
        <v>400</v>
      </c>
      <c r="O577">
        <f>IF(Registros[[#This Row],[idade]]&lt;18,311.43,IF(Registros[[#This Row],[idade]]&lt;=25,488.58,IF(Registros[[#This Row],[idade]]&lt;=50,772.77,850.05)))</f>
        <v>772.77</v>
      </c>
      <c r="P577">
        <f>IF(Registros[[#This Row],[idade]]&lt;18,23.99,IF(Registros[[#This Row],[idade]]&lt;=25,49.9,IF(Registros[[#This Row],[idade]]&lt;=50,145.2,175.45)))</f>
        <v>145.19999999999999</v>
      </c>
      <c r="Q577">
        <v>3</v>
      </c>
      <c r="R577">
        <v>11</v>
      </c>
      <c r="T577">
        <v>2</v>
      </c>
      <c r="U577" t="s">
        <v>3</v>
      </c>
      <c r="V577" t="s">
        <v>19</v>
      </c>
    </row>
    <row r="578" spans="1:22" x14ac:dyDescent="0.3">
      <c r="A578">
        <v>577</v>
      </c>
      <c r="B578">
        <v>59818352969</v>
      </c>
      <c r="C578">
        <v>4</v>
      </c>
      <c r="D578" s="1">
        <v>35319</v>
      </c>
      <c r="E578" s="3">
        <f>2023-YEAR(Registros[[#This Row],[data_nascimento]])</f>
        <v>27</v>
      </c>
      <c r="F578" s="1">
        <v>43216</v>
      </c>
      <c r="H578">
        <v>220</v>
      </c>
      <c r="J578" s="3">
        <v>0</v>
      </c>
      <c r="K578">
        <v>18.329999999999998</v>
      </c>
      <c r="L578">
        <v>1828</v>
      </c>
      <c r="M578">
        <v>180</v>
      </c>
      <c r="N578">
        <v>400</v>
      </c>
      <c r="O578">
        <f>IF(Registros[[#This Row],[idade]]&lt;18,311.43,IF(Registros[[#This Row],[idade]]&lt;=25,488.58,IF(Registros[[#This Row],[idade]]&lt;=50,772.77,850.05)))</f>
        <v>772.77</v>
      </c>
      <c r="P578">
        <f>IF(Registros[[#This Row],[idade]]&lt;18,23.99,IF(Registros[[#This Row],[idade]]&lt;=25,49.9,IF(Registros[[#This Row],[idade]]&lt;=50,145.2,175.45)))</f>
        <v>145.19999999999999</v>
      </c>
      <c r="Q578">
        <v>1</v>
      </c>
      <c r="R578">
        <v>7</v>
      </c>
      <c r="T578">
        <v>2</v>
      </c>
      <c r="U578" t="s">
        <v>3</v>
      </c>
      <c r="V578" t="s">
        <v>21</v>
      </c>
    </row>
    <row r="579" spans="1:22" x14ac:dyDescent="0.3">
      <c r="A579">
        <v>578</v>
      </c>
      <c r="B579">
        <v>64845087615</v>
      </c>
      <c r="C579">
        <v>6</v>
      </c>
      <c r="D579" s="1">
        <v>31872</v>
      </c>
      <c r="E579" s="3">
        <f>2023-YEAR(Registros[[#This Row],[data_nascimento]])</f>
        <v>36</v>
      </c>
      <c r="F579" s="1">
        <v>43216</v>
      </c>
      <c r="H579">
        <v>220</v>
      </c>
      <c r="J579" s="3">
        <v>0</v>
      </c>
      <c r="K579">
        <v>5.64</v>
      </c>
      <c r="L579">
        <v>1795</v>
      </c>
      <c r="N579">
        <v>400</v>
      </c>
      <c r="O579">
        <f>IF(Registros[[#This Row],[idade]]&lt;18,311.43,IF(Registros[[#This Row],[idade]]&lt;=25,488.58,IF(Registros[[#This Row],[idade]]&lt;=50,772.77,850.05)))</f>
        <v>772.77</v>
      </c>
      <c r="P579">
        <f>IF(Registros[[#This Row],[idade]]&lt;18,23.99,IF(Registros[[#This Row],[idade]]&lt;=25,49.9,IF(Registros[[#This Row],[idade]]&lt;=50,145.2,175.45)))</f>
        <v>145.19999999999999</v>
      </c>
      <c r="Q579">
        <v>5</v>
      </c>
      <c r="R579">
        <v>19</v>
      </c>
      <c r="T579">
        <v>2</v>
      </c>
      <c r="U579" t="s">
        <v>3</v>
      </c>
      <c r="V579" t="s">
        <v>19</v>
      </c>
    </row>
    <row r="580" spans="1:22" x14ac:dyDescent="0.3">
      <c r="A580">
        <v>579</v>
      </c>
      <c r="B580">
        <v>42531184534</v>
      </c>
      <c r="C580">
        <v>5</v>
      </c>
      <c r="D580" s="1">
        <v>30576</v>
      </c>
      <c r="E580" s="3">
        <f>2023-YEAR(Registros[[#This Row],[data_nascimento]])</f>
        <v>40</v>
      </c>
      <c r="F580" s="1">
        <v>43216</v>
      </c>
      <c r="H580">
        <v>220</v>
      </c>
      <c r="J580" s="3">
        <v>0</v>
      </c>
      <c r="K580">
        <v>5.64</v>
      </c>
      <c r="L580">
        <v>2120</v>
      </c>
      <c r="M580">
        <v>180</v>
      </c>
      <c r="N580">
        <v>400</v>
      </c>
      <c r="O580">
        <f>IF(Registros[[#This Row],[idade]]&lt;18,311.43,IF(Registros[[#This Row],[idade]]&lt;=25,488.58,IF(Registros[[#This Row],[idade]]&lt;=50,772.77,850.05)))</f>
        <v>772.77</v>
      </c>
      <c r="P580">
        <f>IF(Registros[[#This Row],[idade]]&lt;18,23.99,IF(Registros[[#This Row],[idade]]&lt;=25,49.9,IF(Registros[[#This Row],[idade]]&lt;=50,145.2,175.45)))</f>
        <v>145.19999999999999</v>
      </c>
      <c r="Q580">
        <v>3</v>
      </c>
      <c r="R580">
        <v>26</v>
      </c>
      <c r="T580">
        <v>2</v>
      </c>
      <c r="U580" t="s">
        <v>3</v>
      </c>
      <c r="V580" t="s">
        <v>22</v>
      </c>
    </row>
    <row r="581" spans="1:22" x14ac:dyDescent="0.3">
      <c r="A581">
        <v>580</v>
      </c>
      <c r="B581">
        <v>55778094403</v>
      </c>
      <c r="C581">
        <v>5</v>
      </c>
      <c r="D581" s="1">
        <v>34862</v>
      </c>
      <c r="E581" s="3">
        <f>2023-YEAR(Registros[[#This Row],[data_nascimento]])</f>
        <v>28</v>
      </c>
      <c r="F581" s="1">
        <v>43216</v>
      </c>
      <c r="H581">
        <v>220</v>
      </c>
      <c r="J581" s="3">
        <v>0</v>
      </c>
      <c r="K581">
        <v>23.97</v>
      </c>
      <c r="L581">
        <v>1797</v>
      </c>
      <c r="M581">
        <v>180</v>
      </c>
      <c r="N581">
        <v>400</v>
      </c>
      <c r="O581">
        <f>IF(Registros[[#This Row],[idade]]&lt;18,311.43,IF(Registros[[#This Row],[idade]]&lt;=25,488.58,IF(Registros[[#This Row],[idade]]&lt;=50,772.77,850.05)))</f>
        <v>772.77</v>
      </c>
      <c r="P581">
        <f>IF(Registros[[#This Row],[idade]]&lt;18,23.99,IF(Registros[[#This Row],[idade]]&lt;=25,49.9,IF(Registros[[#This Row],[idade]]&lt;=50,145.2,175.45)))</f>
        <v>145.19999999999999</v>
      </c>
      <c r="Q581">
        <v>5</v>
      </c>
      <c r="R581">
        <v>10</v>
      </c>
      <c r="T581">
        <v>2</v>
      </c>
      <c r="U581" t="s">
        <v>3</v>
      </c>
      <c r="V581" t="s">
        <v>18</v>
      </c>
    </row>
    <row r="582" spans="1:22" x14ac:dyDescent="0.3">
      <c r="A582">
        <v>581</v>
      </c>
      <c r="B582">
        <v>91855422791</v>
      </c>
      <c r="C582">
        <v>4</v>
      </c>
      <c r="D582" s="1">
        <v>38251</v>
      </c>
      <c r="E582" s="3">
        <f>2023-YEAR(Registros[[#This Row],[data_nascimento]])</f>
        <v>19</v>
      </c>
      <c r="F582" s="1">
        <v>43216</v>
      </c>
      <c r="H582">
        <v>220</v>
      </c>
      <c r="J582" s="3">
        <v>0</v>
      </c>
      <c r="K582">
        <v>23.97</v>
      </c>
      <c r="L582">
        <v>1388</v>
      </c>
      <c r="M582">
        <v>180</v>
      </c>
      <c r="N582">
        <v>400</v>
      </c>
      <c r="O582">
        <f>IF(Registros[[#This Row],[idade]]&lt;18,311.43,IF(Registros[[#This Row],[idade]]&lt;=25,488.58,IF(Registros[[#This Row],[idade]]&lt;=50,772.77,850.05)))</f>
        <v>488.58</v>
      </c>
      <c r="P582">
        <f>IF(Registros[[#This Row],[idade]]&lt;18,23.99,IF(Registros[[#This Row],[idade]]&lt;=25,49.9,IF(Registros[[#This Row],[idade]]&lt;=50,145.2,175.45)))</f>
        <v>49.9</v>
      </c>
      <c r="Q582">
        <v>4</v>
      </c>
      <c r="R582">
        <v>4</v>
      </c>
      <c r="T582">
        <v>2</v>
      </c>
      <c r="U582" t="s">
        <v>3</v>
      </c>
      <c r="V582" t="s">
        <v>18</v>
      </c>
    </row>
    <row r="583" spans="1:22" x14ac:dyDescent="0.3">
      <c r="A583">
        <v>582</v>
      </c>
      <c r="B583">
        <v>71475206219</v>
      </c>
      <c r="C583">
        <v>5</v>
      </c>
      <c r="D583" s="1">
        <v>37174</v>
      </c>
      <c r="E583" s="3">
        <f>2023-YEAR(Registros[[#This Row],[data_nascimento]])</f>
        <v>22</v>
      </c>
      <c r="F583" s="1">
        <v>43216</v>
      </c>
      <c r="H583">
        <v>220</v>
      </c>
      <c r="J583" s="3">
        <v>0</v>
      </c>
      <c r="K583">
        <v>4.2300000000000004</v>
      </c>
      <c r="L583">
        <v>1953</v>
      </c>
      <c r="M583">
        <v>180</v>
      </c>
      <c r="N583">
        <v>400</v>
      </c>
      <c r="O583">
        <f>IF(Registros[[#This Row],[idade]]&lt;18,311.43,IF(Registros[[#This Row],[idade]]&lt;=25,488.58,IF(Registros[[#This Row],[idade]]&lt;=50,772.77,850.05)))</f>
        <v>488.58</v>
      </c>
      <c r="P583">
        <f>IF(Registros[[#This Row],[idade]]&lt;18,23.99,IF(Registros[[#This Row],[idade]]&lt;=25,49.9,IF(Registros[[#This Row],[idade]]&lt;=50,145.2,175.45)))</f>
        <v>49.9</v>
      </c>
      <c r="Q583">
        <v>2</v>
      </c>
      <c r="R583">
        <v>16</v>
      </c>
      <c r="T583">
        <v>2</v>
      </c>
      <c r="U583" t="s">
        <v>3</v>
      </c>
      <c r="V583" t="s">
        <v>19</v>
      </c>
    </row>
    <row r="584" spans="1:22" x14ac:dyDescent="0.3">
      <c r="A584">
        <v>583</v>
      </c>
      <c r="B584">
        <v>59853968343</v>
      </c>
      <c r="C584">
        <v>7</v>
      </c>
      <c r="D584" s="1">
        <v>33581</v>
      </c>
      <c r="E584" s="3">
        <f>2023-YEAR(Registros[[#This Row],[data_nascimento]])</f>
        <v>32</v>
      </c>
      <c r="F584" s="1">
        <v>43216</v>
      </c>
      <c r="H584">
        <v>220</v>
      </c>
      <c r="J584" s="3">
        <v>0</v>
      </c>
      <c r="K584">
        <v>4.2300000000000004</v>
      </c>
      <c r="L584">
        <v>2093</v>
      </c>
      <c r="N584">
        <v>400</v>
      </c>
      <c r="O584">
        <f>IF(Registros[[#This Row],[idade]]&lt;18,311.43,IF(Registros[[#This Row],[idade]]&lt;=25,488.58,IF(Registros[[#This Row],[idade]]&lt;=50,772.77,850.05)))</f>
        <v>772.77</v>
      </c>
      <c r="P584">
        <f>IF(Registros[[#This Row],[idade]]&lt;18,23.99,IF(Registros[[#This Row],[idade]]&lt;=25,49.9,IF(Registros[[#This Row],[idade]]&lt;=50,145.2,175.45)))</f>
        <v>145.19999999999999</v>
      </c>
      <c r="Q584">
        <v>3</v>
      </c>
      <c r="R584">
        <v>7</v>
      </c>
      <c r="T584">
        <v>3</v>
      </c>
      <c r="U584" t="s">
        <v>3</v>
      </c>
      <c r="V584" t="s">
        <v>21</v>
      </c>
    </row>
    <row r="585" spans="1:22" x14ac:dyDescent="0.3">
      <c r="A585">
        <v>584</v>
      </c>
      <c r="B585">
        <v>73101004124</v>
      </c>
      <c r="C585">
        <v>7</v>
      </c>
      <c r="D585" s="1">
        <v>39124</v>
      </c>
      <c r="E585" s="3">
        <f>2023-YEAR(Registros[[#This Row],[data_nascimento]])</f>
        <v>16</v>
      </c>
      <c r="F585" s="1">
        <v>43216</v>
      </c>
      <c r="H585">
        <v>120</v>
      </c>
      <c r="J585" s="3">
        <v>0</v>
      </c>
      <c r="K585">
        <v>2.82</v>
      </c>
      <c r="L585">
        <v>1940</v>
      </c>
      <c r="N585">
        <v>400</v>
      </c>
      <c r="O585">
        <f>IF(Registros[[#This Row],[idade]]&lt;18,311.43,IF(Registros[[#This Row],[idade]]&lt;=25,488.58,IF(Registros[[#This Row],[idade]]&lt;=50,772.77,850.05)))</f>
        <v>311.43</v>
      </c>
      <c r="P585">
        <f>IF(Registros[[#This Row],[idade]]&lt;18,23.99,IF(Registros[[#This Row],[idade]]&lt;=25,49.9,IF(Registros[[#This Row],[idade]]&lt;=50,145.2,175.45)))</f>
        <v>23.99</v>
      </c>
      <c r="Q585">
        <v>5</v>
      </c>
      <c r="R585">
        <v>4</v>
      </c>
      <c r="T585">
        <v>3</v>
      </c>
      <c r="U585" t="s">
        <v>3</v>
      </c>
      <c r="V585" t="s">
        <v>21</v>
      </c>
    </row>
    <row r="586" spans="1:22" x14ac:dyDescent="0.3">
      <c r="A586">
        <v>585</v>
      </c>
      <c r="B586">
        <v>70732081194</v>
      </c>
      <c r="C586">
        <v>5</v>
      </c>
      <c r="D586" s="1">
        <v>37393</v>
      </c>
      <c r="E586" s="3">
        <f>2023-YEAR(Registros[[#This Row],[data_nascimento]])</f>
        <v>21</v>
      </c>
      <c r="F586" s="1">
        <v>43216</v>
      </c>
      <c r="H586">
        <v>220</v>
      </c>
      <c r="J586" s="3">
        <v>0</v>
      </c>
      <c r="K586">
        <v>8.4600000000000009</v>
      </c>
      <c r="L586">
        <v>1579</v>
      </c>
      <c r="N586">
        <v>400</v>
      </c>
      <c r="O586">
        <f>IF(Registros[[#This Row],[idade]]&lt;18,311.43,IF(Registros[[#This Row],[idade]]&lt;=25,488.58,IF(Registros[[#This Row],[idade]]&lt;=50,772.77,850.05)))</f>
        <v>488.58</v>
      </c>
      <c r="P586">
        <f>IF(Registros[[#This Row],[idade]]&lt;18,23.99,IF(Registros[[#This Row],[idade]]&lt;=25,49.9,IF(Registros[[#This Row],[idade]]&lt;=50,145.2,175.45)))</f>
        <v>49.9</v>
      </c>
      <c r="Q586">
        <v>5</v>
      </c>
      <c r="R586">
        <v>20</v>
      </c>
      <c r="T586">
        <v>3</v>
      </c>
      <c r="U586" t="s">
        <v>3</v>
      </c>
      <c r="V586" t="s">
        <v>19</v>
      </c>
    </row>
    <row r="587" spans="1:22" x14ac:dyDescent="0.3">
      <c r="A587">
        <v>586</v>
      </c>
      <c r="B587">
        <v>77402552769</v>
      </c>
      <c r="C587">
        <v>5</v>
      </c>
      <c r="D587" s="1">
        <v>30797</v>
      </c>
      <c r="E587" s="3">
        <f>2023-YEAR(Registros[[#This Row],[data_nascimento]])</f>
        <v>39</v>
      </c>
      <c r="F587" s="1">
        <v>43216</v>
      </c>
      <c r="H587">
        <v>220</v>
      </c>
      <c r="J587" s="3">
        <v>0</v>
      </c>
      <c r="K587">
        <v>26.79</v>
      </c>
      <c r="L587">
        <v>2194</v>
      </c>
      <c r="M587">
        <v>180</v>
      </c>
      <c r="N587">
        <v>400</v>
      </c>
      <c r="O587">
        <f>IF(Registros[[#This Row],[idade]]&lt;18,311.43,IF(Registros[[#This Row],[idade]]&lt;=25,488.58,IF(Registros[[#This Row],[idade]]&lt;=50,772.77,850.05)))</f>
        <v>772.77</v>
      </c>
      <c r="P587">
        <f>IF(Registros[[#This Row],[idade]]&lt;18,23.99,IF(Registros[[#This Row],[idade]]&lt;=25,49.9,IF(Registros[[#This Row],[idade]]&lt;=50,145.2,175.45)))</f>
        <v>145.19999999999999</v>
      </c>
      <c r="Q587">
        <v>1</v>
      </c>
      <c r="R587">
        <v>6</v>
      </c>
      <c r="T587">
        <v>3</v>
      </c>
      <c r="U587" t="s">
        <v>3</v>
      </c>
      <c r="V587" t="s">
        <v>19</v>
      </c>
    </row>
    <row r="588" spans="1:22" x14ac:dyDescent="0.3">
      <c r="A588">
        <v>587</v>
      </c>
      <c r="B588">
        <v>79023091821</v>
      </c>
      <c r="C588">
        <v>5</v>
      </c>
      <c r="D588" s="1">
        <v>36538</v>
      </c>
      <c r="E588" s="3">
        <f>2023-YEAR(Registros[[#This Row],[data_nascimento]])</f>
        <v>23</v>
      </c>
      <c r="F588" s="1">
        <v>43216</v>
      </c>
      <c r="H588">
        <v>220</v>
      </c>
      <c r="J588" s="3">
        <v>0</v>
      </c>
      <c r="K588">
        <v>11.28</v>
      </c>
      <c r="L588">
        <v>1832</v>
      </c>
      <c r="N588">
        <v>400</v>
      </c>
      <c r="O588">
        <f>IF(Registros[[#This Row],[idade]]&lt;18,311.43,IF(Registros[[#This Row],[idade]]&lt;=25,488.58,IF(Registros[[#This Row],[idade]]&lt;=50,772.77,850.05)))</f>
        <v>488.58</v>
      </c>
      <c r="P588">
        <f>IF(Registros[[#This Row],[idade]]&lt;18,23.99,IF(Registros[[#This Row],[idade]]&lt;=25,49.9,IF(Registros[[#This Row],[idade]]&lt;=50,145.2,175.45)))</f>
        <v>49.9</v>
      </c>
      <c r="Q588">
        <v>4</v>
      </c>
      <c r="R588">
        <v>4</v>
      </c>
      <c r="T588">
        <v>3</v>
      </c>
      <c r="U588" t="s">
        <v>3</v>
      </c>
      <c r="V588" t="s">
        <v>21</v>
      </c>
    </row>
    <row r="589" spans="1:22" x14ac:dyDescent="0.3">
      <c r="A589">
        <v>588</v>
      </c>
      <c r="B589">
        <v>55771376064</v>
      </c>
      <c r="C589">
        <v>6</v>
      </c>
      <c r="D589" s="1">
        <v>28606</v>
      </c>
      <c r="E589" s="3">
        <f>2023-YEAR(Registros[[#This Row],[data_nascimento]])</f>
        <v>45</v>
      </c>
      <c r="F589" s="1">
        <v>43216</v>
      </c>
      <c r="H589">
        <v>220</v>
      </c>
      <c r="J589" s="3">
        <v>0</v>
      </c>
      <c r="K589">
        <v>15.51</v>
      </c>
      <c r="L589">
        <v>1660</v>
      </c>
      <c r="N589">
        <v>400</v>
      </c>
      <c r="O589">
        <f>IF(Registros[[#This Row],[idade]]&lt;18,311.43,IF(Registros[[#This Row],[idade]]&lt;=25,488.58,IF(Registros[[#This Row],[idade]]&lt;=50,772.77,850.05)))</f>
        <v>772.77</v>
      </c>
      <c r="P589">
        <f>IF(Registros[[#This Row],[idade]]&lt;18,23.99,IF(Registros[[#This Row],[idade]]&lt;=25,49.9,IF(Registros[[#This Row],[idade]]&lt;=50,145.2,175.45)))</f>
        <v>145.19999999999999</v>
      </c>
      <c r="Q589">
        <v>2</v>
      </c>
      <c r="R589">
        <v>12</v>
      </c>
      <c r="T589">
        <v>3</v>
      </c>
      <c r="U589" t="s">
        <v>3</v>
      </c>
      <c r="V589" t="s">
        <v>19</v>
      </c>
    </row>
    <row r="590" spans="1:22" x14ac:dyDescent="0.3">
      <c r="A590">
        <v>589</v>
      </c>
      <c r="B590">
        <v>76915665653</v>
      </c>
      <c r="C590">
        <v>4</v>
      </c>
      <c r="D590" s="1">
        <v>31074</v>
      </c>
      <c r="E590" s="3">
        <f>2023-YEAR(Registros[[#This Row],[data_nascimento]])</f>
        <v>38</v>
      </c>
      <c r="F590" s="1">
        <v>43216</v>
      </c>
      <c r="H590">
        <v>220</v>
      </c>
      <c r="J590" s="3">
        <v>0</v>
      </c>
      <c r="K590">
        <v>23.97</v>
      </c>
      <c r="L590">
        <v>1721</v>
      </c>
      <c r="M590">
        <v>180</v>
      </c>
      <c r="N590">
        <v>400</v>
      </c>
      <c r="O590">
        <f>IF(Registros[[#This Row],[idade]]&lt;18,311.43,IF(Registros[[#This Row],[idade]]&lt;=25,488.58,IF(Registros[[#This Row],[idade]]&lt;=50,772.77,850.05)))</f>
        <v>772.77</v>
      </c>
      <c r="P590">
        <f>IF(Registros[[#This Row],[idade]]&lt;18,23.99,IF(Registros[[#This Row],[idade]]&lt;=25,49.9,IF(Registros[[#This Row],[idade]]&lt;=50,145.2,175.45)))</f>
        <v>145.19999999999999</v>
      </c>
      <c r="Q590">
        <v>5</v>
      </c>
      <c r="R590">
        <v>17</v>
      </c>
      <c r="T590">
        <v>3</v>
      </c>
      <c r="U590" t="s">
        <v>3</v>
      </c>
      <c r="V590" t="s">
        <v>18</v>
      </c>
    </row>
    <row r="591" spans="1:22" x14ac:dyDescent="0.3">
      <c r="A591">
        <v>590</v>
      </c>
      <c r="B591">
        <v>63842764620</v>
      </c>
      <c r="C591">
        <v>7</v>
      </c>
      <c r="D591" s="1">
        <v>35839</v>
      </c>
      <c r="E591" s="3">
        <f>2023-YEAR(Registros[[#This Row],[data_nascimento]])</f>
        <v>25</v>
      </c>
      <c r="F591" s="1">
        <v>43216</v>
      </c>
      <c r="H591">
        <v>220</v>
      </c>
      <c r="J591" s="3">
        <v>0</v>
      </c>
      <c r="K591">
        <v>11.28</v>
      </c>
      <c r="L591">
        <v>1454</v>
      </c>
      <c r="N591">
        <v>400</v>
      </c>
      <c r="O591">
        <f>IF(Registros[[#This Row],[idade]]&lt;18,311.43,IF(Registros[[#This Row],[idade]]&lt;=25,488.58,IF(Registros[[#This Row],[idade]]&lt;=50,772.77,850.05)))</f>
        <v>488.58</v>
      </c>
      <c r="P591">
        <f>IF(Registros[[#This Row],[idade]]&lt;18,23.99,IF(Registros[[#This Row],[idade]]&lt;=25,49.9,IF(Registros[[#This Row],[idade]]&lt;=50,145.2,175.45)))</f>
        <v>49.9</v>
      </c>
      <c r="Q591">
        <v>2</v>
      </c>
      <c r="R591">
        <v>14</v>
      </c>
      <c r="T591">
        <v>3</v>
      </c>
      <c r="U591" t="s">
        <v>3</v>
      </c>
      <c r="V591" t="s">
        <v>21</v>
      </c>
    </row>
    <row r="592" spans="1:22" x14ac:dyDescent="0.3">
      <c r="A592">
        <v>591</v>
      </c>
      <c r="B592">
        <v>12353268990</v>
      </c>
      <c r="C592">
        <v>4</v>
      </c>
      <c r="D592" s="1">
        <v>34249</v>
      </c>
      <c r="E592" s="3">
        <f>2023-YEAR(Registros[[#This Row],[data_nascimento]])</f>
        <v>30</v>
      </c>
      <c r="F592" s="1">
        <v>43216</v>
      </c>
      <c r="H592">
        <v>220</v>
      </c>
      <c r="J592" s="3">
        <v>0</v>
      </c>
      <c r="K592">
        <v>16.920000000000002</v>
      </c>
      <c r="L592">
        <v>1408</v>
      </c>
      <c r="N592">
        <v>400</v>
      </c>
      <c r="O592">
        <f>IF(Registros[[#This Row],[idade]]&lt;18,311.43,IF(Registros[[#This Row],[idade]]&lt;=25,488.58,IF(Registros[[#This Row],[idade]]&lt;=50,772.77,850.05)))</f>
        <v>772.77</v>
      </c>
      <c r="P592">
        <f>IF(Registros[[#This Row],[idade]]&lt;18,23.99,IF(Registros[[#This Row],[idade]]&lt;=25,49.9,IF(Registros[[#This Row],[idade]]&lt;=50,145.2,175.45)))</f>
        <v>145.19999999999999</v>
      </c>
      <c r="Q592">
        <v>3</v>
      </c>
      <c r="R592">
        <v>7</v>
      </c>
      <c r="T592">
        <v>3</v>
      </c>
      <c r="U592" t="s">
        <v>3</v>
      </c>
      <c r="V592" t="s">
        <v>22</v>
      </c>
    </row>
    <row r="593" spans="1:22" x14ac:dyDescent="0.3">
      <c r="A593">
        <v>592</v>
      </c>
      <c r="B593">
        <v>45119230646</v>
      </c>
      <c r="C593">
        <v>5</v>
      </c>
      <c r="D593" s="1">
        <v>29081</v>
      </c>
      <c r="E593" s="3">
        <f>2023-YEAR(Registros[[#This Row],[data_nascimento]])</f>
        <v>44</v>
      </c>
      <c r="F593" s="1">
        <v>43216</v>
      </c>
      <c r="H593">
        <v>220</v>
      </c>
      <c r="J593" s="3">
        <v>0</v>
      </c>
      <c r="K593">
        <v>18.329999999999998</v>
      </c>
      <c r="L593">
        <v>1959</v>
      </c>
      <c r="N593">
        <v>400</v>
      </c>
      <c r="O593">
        <f>IF(Registros[[#This Row],[idade]]&lt;18,311.43,IF(Registros[[#This Row],[idade]]&lt;=25,488.58,IF(Registros[[#This Row],[idade]]&lt;=50,772.77,850.05)))</f>
        <v>772.77</v>
      </c>
      <c r="P593">
        <f>IF(Registros[[#This Row],[idade]]&lt;18,23.99,IF(Registros[[#This Row],[idade]]&lt;=25,49.9,IF(Registros[[#This Row],[idade]]&lt;=50,145.2,175.45)))</f>
        <v>145.19999999999999</v>
      </c>
      <c r="Q593">
        <v>2</v>
      </c>
      <c r="R593">
        <v>26</v>
      </c>
      <c r="T593">
        <v>3</v>
      </c>
      <c r="U593" t="s">
        <v>3</v>
      </c>
      <c r="V593" t="s">
        <v>19</v>
      </c>
    </row>
    <row r="594" spans="1:22" x14ac:dyDescent="0.3">
      <c r="A594">
        <v>593</v>
      </c>
      <c r="B594">
        <v>72251847301</v>
      </c>
      <c r="C594">
        <v>6</v>
      </c>
      <c r="D594" s="1">
        <v>36051</v>
      </c>
      <c r="E594" s="3">
        <f>2023-YEAR(Registros[[#This Row],[data_nascimento]])</f>
        <v>25</v>
      </c>
      <c r="F594" s="1">
        <v>43216</v>
      </c>
      <c r="H594">
        <v>220</v>
      </c>
      <c r="I594">
        <v>3</v>
      </c>
      <c r="J594" s="3">
        <v>160.4</v>
      </c>
      <c r="K594">
        <v>8.4600000000000009</v>
      </c>
      <c r="L594">
        <v>1604</v>
      </c>
      <c r="M594">
        <v>180</v>
      </c>
      <c r="N594">
        <v>400</v>
      </c>
      <c r="O594">
        <f>IF(Registros[[#This Row],[idade]]&lt;18,311.43,IF(Registros[[#This Row],[idade]]&lt;=25,488.58,IF(Registros[[#This Row],[idade]]&lt;=50,772.77,850.05)))</f>
        <v>488.58</v>
      </c>
      <c r="P594">
        <f>IF(Registros[[#This Row],[idade]]&lt;18,23.99,IF(Registros[[#This Row],[idade]]&lt;=25,49.9,IF(Registros[[#This Row],[idade]]&lt;=50,145.2,175.45)))</f>
        <v>49.9</v>
      </c>
      <c r="Q594">
        <v>1</v>
      </c>
      <c r="R594">
        <v>15</v>
      </c>
      <c r="T594">
        <v>2</v>
      </c>
      <c r="U594" t="s">
        <v>3</v>
      </c>
      <c r="V594" t="s">
        <v>21</v>
      </c>
    </row>
    <row r="595" spans="1:22" x14ac:dyDescent="0.3">
      <c r="A595">
        <v>594</v>
      </c>
      <c r="B595">
        <v>34071153720</v>
      </c>
      <c r="C595">
        <v>5</v>
      </c>
      <c r="D595" s="1">
        <v>31054</v>
      </c>
      <c r="E595" s="3">
        <f>2023-YEAR(Registros[[#This Row],[data_nascimento]])</f>
        <v>38</v>
      </c>
      <c r="F595" s="1">
        <v>43216</v>
      </c>
      <c r="H595">
        <v>220</v>
      </c>
      <c r="I595">
        <v>6</v>
      </c>
      <c r="J595" s="3">
        <v>415.4</v>
      </c>
      <c r="K595">
        <v>25.38</v>
      </c>
      <c r="L595">
        <v>2077</v>
      </c>
      <c r="M595">
        <v>180</v>
      </c>
      <c r="N595">
        <v>400</v>
      </c>
      <c r="O595">
        <f>IF(Registros[[#This Row],[idade]]&lt;18,311.43,IF(Registros[[#This Row],[idade]]&lt;=25,488.58,IF(Registros[[#This Row],[idade]]&lt;=50,772.77,850.05)))</f>
        <v>772.77</v>
      </c>
      <c r="P595">
        <f>IF(Registros[[#This Row],[idade]]&lt;18,23.99,IF(Registros[[#This Row],[idade]]&lt;=25,49.9,IF(Registros[[#This Row],[idade]]&lt;=50,145.2,175.45)))</f>
        <v>145.19999999999999</v>
      </c>
      <c r="Q595">
        <v>5</v>
      </c>
      <c r="R595">
        <v>23</v>
      </c>
      <c r="T595">
        <v>3</v>
      </c>
      <c r="U595" t="s">
        <v>3</v>
      </c>
      <c r="V595" t="s">
        <v>22</v>
      </c>
    </row>
    <row r="596" spans="1:22" x14ac:dyDescent="0.3">
      <c r="A596">
        <v>595</v>
      </c>
      <c r="B596">
        <v>88311004400</v>
      </c>
      <c r="C596">
        <v>7</v>
      </c>
      <c r="D596" s="1">
        <v>31949</v>
      </c>
      <c r="E596" s="3">
        <f>2023-YEAR(Registros[[#This Row],[data_nascimento]])</f>
        <v>36</v>
      </c>
      <c r="F596" s="1">
        <v>43216</v>
      </c>
      <c r="H596">
        <v>220</v>
      </c>
      <c r="I596">
        <v>2</v>
      </c>
      <c r="J596" s="3">
        <v>140.86666666666667</v>
      </c>
      <c r="K596">
        <v>26.79</v>
      </c>
      <c r="L596">
        <v>2113</v>
      </c>
      <c r="M596">
        <v>180</v>
      </c>
      <c r="N596">
        <v>400</v>
      </c>
      <c r="O596">
        <f>IF(Registros[[#This Row],[idade]]&lt;18,311.43,IF(Registros[[#This Row],[idade]]&lt;=25,488.58,IF(Registros[[#This Row],[idade]]&lt;=50,772.77,850.05)))</f>
        <v>772.77</v>
      </c>
      <c r="P596">
        <f>IF(Registros[[#This Row],[idade]]&lt;18,23.99,IF(Registros[[#This Row],[idade]]&lt;=25,49.9,IF(Registros[[#This Row],[idade]]&lt;=50,145.2,175.45)))</f>
        <v>145.19999999999999</v>
      </c>
      <c r="Q596">
        <v>3</v>
      </c>
      <c r="R596">
        <v>9</v>
      </c>
      <c r="T596">
        <v>2</v>
      </c>
      <c r="U596" t="s">
        <v>3</v>
      </c>
      <c r="V596" t="s">
        <v>18</v>
      </c>
    </row>
    <row r="597" spans="1:22" x14ac:dyDescent="0.3">
      <c r="A597">
        <v>596</v>
      </c>
      <c r="B597">
        <v>22675880802</v>
      </c>
      <c r="C597">
        <v>6</v>
      </c>
      <c r="D597" s="1">
        <v>32369</v>
      </c>
      <c r="E597" s="3">
        <f>2023-YEAR(Registros[[#This Row],[data_nascimento]])</f>
        <v>35</v>
      </c>
      <c r="F597" s="1">
        <v>43216</v>
      </c>
      <c r="H597">
        <v>220</v>
      </c>
      <c r="I597">
        <v>0</v>
      </c>
      <c r="J597" s="3">
        <v>0</v>
      </c>
      <c r="K597">
        <v>16.920000000000002</v>
      </c>
      <c r="L597">
        <v>2099</v>
      </c>
      <c r="M597">
        <v>180</v>
      </c>
      <c r="N597">
        <v>400</v>
      </c>
      <c r="O597">
        <f>IF(Registros[[#This Row],[idade]]&lt;18,311.43,IF(Registros[[#This Row],[idade]]&lt;=25,488.58,IF(Registros[[#This Row],[idade]]&lt;=50,772.77,850.05)))</f>
        <v>772.77</v>
      </c>
      <c r="P597">
        <f>IF(Registros[[#This Row],[idade]]&lt;18,23.99,IF(Registros[[#This Row],[idade]]&lt;=25,49.9,IF(Registros[[#This Row],[idade]]&lt;=50,145.2,175.45)))</f>
        <v>145.19999999999999</v>
      </c>
      <c r="Q597">
        <v>3</v>
      </c>
      <c r="R597">
        <v>16</v>
      </c>
      <c r="T597">
        <v>2</v>
      </c>
      <c r="U597" t="s">
        <v>3</v>
      </c>
      <c r="V597" t="s">
        <v>19</v>
      </c>
    </row>
    <row r="598" spans="1:22" x14ac:dyDescent="0.3">
      <c r="A598">
        <v>597</v>
      </c>
      <c r="B598">
        <v>37555616744</v>
      </c>
      <c r="C598">
        <v>7</v>
      </c>
      <c r="D598" s="1">
        <v>39144</v>
      </c>
      <c r="E598" s="3">
        <f>2023-YEAR(Registros[[#This Row],[data_nascimento]])</f>
        <v>16</v>
      </c>
      <c r="F598" s="1">
        <v>43216</v>
      </c>
      <c r="H598">
        <v>120</v>
      </c>
      <c r="I598">
        <v>8</v>
      </c>
      <c r="J598" s="3">
        <v>529.06666666666672</v>
      </c>
      <c r="K598">
        <v>4.2300000000000004</v>
      </c>
      <c r="L598">
        <v>1984</v>
      </c>
      <c r="M598">
        <v>180</v>
      </c>
      <c r="N598">
        <v>400</v>
      </c>
      <c r="O598">
        <f>IF(Registros[[#This Row],[idade]]&lt;18,311.43,IF(Registros[[#This Row],[idade]]&lt;=25,488.58,IF(Registros[[#This Row],[idade]]&lt;=50,772.77,850.05)))</f>
        <v>311.43</v>
      </c>
      <c r="P598">
        <f>IF(Registros[[#This Row],[idade]]&lt;18,23.99,IF(Registros[[#This Row],[idade]]&lt;=25,49.9,IF(Registros[[#This Row],[idade]]&lt;=50,145.2,175.45)))</f>
        <v>23.99</v>
      </c>
      <c r="Q598">
        <v>2</v>
      </c>
      <c r="R598">
        <v>9</v>
      </c>
      <c r="T598">
        <v>2</v>
      </c>
      <c r="U598" t="s">
        <v>3</v>
      </c>
      <c r="V598" t="s">
        <v>22</v>
      </c>
    </row>
    <row r="599" spans="1:22" x14ac:dyDescent="0.3">
      <c r="A599">
        <v>598</v>
      </c>
      <c r="B599">
        <v>60964387668</v>
      </c>
      <c r="C599">
        <v>7</v>
      </c>
      <c r="D599" s="1">
        <v>36776</v>
      </c>
      <c r="E599" s="3">
        <f>2023-YEAR(Registros[[#This Row],[data_nascimento]])</f>
        <v>23</v>
      </c>
      <c r="F599" s="1">
        <v>43216</v>
      </c>
      <c r="H599">
        <v>220</v>
      </c>
      <c r="I599">
        <v>1</v>
      </c>
      <c r="J599" s="3">
        <v>56.633333333333333</v>
      </c>
      <c r="K599">
        <v>21.15</v>
      </c>
      <c r="L599">
        <v>1699</v>
      </c>
      <c r="M599">
        <v>180</v>
      </c>
      <c r="N599">
        <v>400</v>
      </c>
      <c r="O599">
        <f>IF(Registros[[#This Row],[idade]]&lt;18,311.43,IF(Registros[[#This Row],[idade]]&lt;=25,488.58,IF(Registros[[#This Row],[idade]]&lt;=50,772.77,850.05)))</f>
        <v>488.58</v>
      </c>
      <c r="P599">
        <f>IF(Registros[[#This Row],[idade]]&lt;18,23.99,IF(Registros[[#This Row],[idade]]&lt;=25,49.9,IF(Registros[[#This Row],[idade]]&lt;=50,145.2,175.45)))</f>
        <v>49.9</v>
      </c>
      <c r="Q599">
        <v>4</v>
      </c>
      <c r="R599">
        <v>5</v>
      </c>
      <c r="T599">
        <v>2</v>
      </c>
      <c r="U599" t="s">
        <v>3</v>
      </c>
      <c r="V599" t="s">
        <v>19</v>
      </c>
    </row>
    <row r="600" spans="1:22" x14ac:dyDescent="0.3">
      <c r="A600">
        <v>599</v>
      </c>
      <c r="B600">
        <v>68141152199</v>
      </c>
      <c r="C600">
        <v>6</v>
      </c>
      <c r="D600" s="1">
        <v>36018</v>
      </c>
      <c r="E600" s="3">
        <f>2023-YEAR(Registros[[#This Row],[data_nascimento]])</f>
        <v>25</v>
      </c>
      <c r="F600" s="1">
        <v>43216</v>
      </c>
      <c r="H600">
        <v>220</v>
      </c>
      <c r="I600">
        <v>16</v>
      </c>
      <c r="J600" s="3">
        <v>1085.8666666666666</v>
      </c>
      <c r="K600">
        <v>14.1</v>
      </c>
      <c r="L600">
        <v>2036</v>
      </c>
      <c r="M600">
        <v>180</v>
      </c>
      <c r="N600">
        <v>400</v>
      </c>
      <c r="O600">
        <f>IF(Registros[[#This Row],[idade]]&lt;18,311.43,IF(Registros[[#This Row],[idade]]&lt;=25,488.58,IF(Registros[[#This Row],[idade]]&lt;=50,772.77,850.05)))</f>
        <v>488.58</v>
      </c>
      <c r="P600">
        <f>IF(Registros[[#This Row],[idade]]&lt;18,23.99,IF(Registros[[#This Row],[idade]]&lt;=25,49.9,IF(Registros[[#This Row],[idade]]&lt;=50,145.2,175.45)))</f>
        <v>49.9</v>
      </c>
      <c r="Q600">
        <v>3</v>
      </c>
      <c r="R600">
        <v>12</v>
      </c>
      <c r="T600">
        <v>2</v>
      </c>
      <c r="U600" t="s">
        <v>3</v>
      </c>
      <c r="V600" t="s">
        <v>19</v>
      </c>
    </row>
    <row r="601" spans="1:22" x14ac:dyDescent="0.3">
      <c r="A601">
        <v>600</v>
      </c>
      <c r="B601">
        <v>90172824582</v>
      </c>
      <c r="C601">
        <v>7</v>
      </c>
      <c r="D601" s="1">
        <v>29764</v>
      </c>
      <c r="E601" s="3">
        <f>2023-YEAR(Registros[[#This Row],[data_nascimento]])</f>
        <v>42</v>
      </c>
      <c r="F601" s="1">
        <v>43216</v>
      </c>
      <c r="H601">
        <v>220</v>
      </c>
      <c r="I601">
        <v>7</v>
      </c>
      <c r="J601" s="3">
        <v>487.43333333333339</v>
      </c>
      <c r="K601">
        <v>26.79</v>
      </c>
      <c r="L601">
        <v>2089</v>
      </c>
      <c r="M601">
        <v>180</v>
      </c>
      <c r="N601">
        <v>400</v>
      </c>
      <c r="O601">
        <f>IF(Registros[[#This Row],[idade]]&lt;18,311.43,IF(Registros[[#This Row],[idade]]&lt;=25,488.58,IF(Registros[[#This Row],[idade]]&lt;=50,772.77,850.05)))</f>
        <v>772.77</v>
      </c>
      <c r="P601">
        <f>IF(Registros[[#This Row],[idade]]&lt;18,23.99,IF(Registros[[#This Row],[idade]]&lt;=25,49.9,IF(Registros[[#This Row],[idade]]&lt;=50,145.2,175.45)))</f>
        <v>145.19999999999999</v>
      </c>
      <c r="Q601">
        <v>5</v>
      </c>
      <c r="R601">
        <v>27</v>
      </c>
      <c r="T601">
        <v>2</v>
      </c>
      <c r="U601" t="s">
        <v>3</v>
      </c>
      <c r="V601" t="s">
        <v>21</v>
      </c>
    </row>
    <row r="602" spans="1:22" x14ac:dyDescent="0.3">
      <c r="A602">
        <v>601</v>
      </c>
      <c r="B602">
        <v>10769499855</v>
      </c>
      <c r="C602">
        <v>5</v>
      </c>
      <c r="D602" s="1">
        <v>38113</v>
      </c>
      <c r="E602" s="3">
        <f>2023-YEAR(Registros[[#This Row],[data_nascimento]])</f>
        <v>19</v>
      </c>
      <c r="F602" s="1">
        <v>43216</v>
      </c>
      <c r="H602">
        <v>220</v>
      </c>
      <c r="I602">
        <v>5</v>
      </c>
      <c r="J602" s="3">
        <v>353.33333333333337</v>
      </c>
      <c r="K602">
        <v>14.1</v>
      </c>
      <c r="L602">
        <v>2120</v>
      </c>
      <c r="M602">
        <v>180</v>
      </c>
      <c r="N602">
        <v>400</v>
      </c>
      <c r="O602">
        <f>IF(Registros[[#This Row],[idade]]&lt;18,311.43,IF(Registros[[#This Row],[idade]]&lt;=25,488.58,IF(Registros[[#This Row],[idade]]&lt;=50,772.77,850.05)))</f>
        <v>488.58</v>
      </c>
      <c r="P602">
        <f>IF(Registros[[#This Row],[idade]]&lt;18,23.99,IF(Registros[[#This Row],[idade]]&lt;=25,49.9,IF(Registros[[#This Row],[idade]]&lt;=50,145.2,175.45)))</f>
        <v>49.9</v>
      </c>
      <c r="Q602">
        <v>1</v>
      </c>
      <c r="R602">
        <v>6</v>
      </c>
      <c r="T602">
        <v>2</v>
      </c>
      <c r="U602" t="s">
        <v>3</v>
      </c>
      <c r="V602" t="s">
        <v>18</v>
      </c>
    </row>
    <row r="603" spans="1:22" x14ac:dyDescent="0.3">
      <c r="A603">
        <v>602</v>
      </c>
      <c r="B603">
        <v>76928414164</v>
      </c>
      <c r="C603">
        <v>6</v>
      </c>
      <c r="D603" s="1">
        <v>30471</v>
      </c>
      <c r="E603" s="3">
        <f>2023-YEAR(Registros[[#This Row],[data_nascimento]])</f>
        <v>40</v>
      </c>
      <c r="F603" s="1">
        <v>43216</v>
      </c>
      <c r="H603">
        <v>220</v>
      </c>
      <c r="I603">
        <v>15</v>
      </c>
      <c r="J603" s="3">
        <v>1070.5</v>
      </c>
      <c r="K603">
        <v>8.4600000000000009</v>
      </c>
      <c r="L603">
        <v>2141</v>
      </c>
      <c r="M603">
        <v>180</v>
      </c>
      <c r="N603">
        <v>400</v>
      </c>
      <c r="O603">
        <f>IF(Registros[[#This Row],[idade]]&lt;18,311.43,IF(Registros[[#This Row],[idade]]&lt;=25,488.58,IF(Registros[[#This Row],[idade]]&lt;=50,772.77,850.05)))</f>
        <v>772.77</v>
      </c>
      <c r="P603">
        <f>IF(Registros[[#This Row],[idade]]&lt;18,23.99,IF(Registros[[#This Row],[idade]]&lt;=25,49.9,IF(Registros[[#This Row],[idade]]&lt;=50,145.2,175.45)))</f>
        <v>145.19999999999999</v>
      </c>
      <c r="Q603">
        <v>1</v>
      </c>
      <c r="R603">
        <v>7</v>
      </c>
      <c r="T603">
        <v>3</v>
      </c>
      <c r="U603" t="s">
        <v>3</v>
      </c>
      <c r="V603" t="s">
        <v>22</v>
      </c>
    </row>
    <row r="604" spans="1:22" x14ac:dyDescent="0.3">
      <c r="A604">
        <v>603</v>
      </c>
      <c r="B604">
        <v>90099791119</v>
      </c>
      <c r="C604">
        <v>4</v>
      </c>
      <c r="D604" s="1">
        <v>28872</v>
      </c>
      <c r="E604" s="3">
        <f>2023-YEAR(Registros[[#This Row],[data_nascimento]])</f>
        <v>44</v>
      </c>
      <c r="F604" s="1">
        <v>43216</v>
      </c>
      <c r="H604">
        <v>220</v>
      </c>
      <c r="I604">
        <v>2</v>
      </c>
      <c r="J604" s="3">
        <v>145.66666666666666</v>
      </c>
      <c r="K604">
        <v>11.28</v>
      </c>
      <c r="L604">
        <v>2185</v>
      </c>
      <c r="N604">
        <v>400</v>
      </c>
      <c r="O604">
        <f>IF(Registros[[#This Row],[idade]]&lt;18,311.43,IF(Registros[[#This Row],[idade]]&lt;=25,488.58,IF(Registros[[#This Row],[idade]]&lt;=50,772.77,850.05)))</f>
        <v>772.77</v>
      </c>
      <c r="P604">
        <f>IF(Registros[[#This Row],[idade]]&lt;18,23.99,IF(Registros[[#This Row],[idade]]&lt;=25,49.9,IF(Registros[[#This Row],[idade]]&lt;=50,145.2,175.45)))</f>
        <v>145.19999999999999</v>
      </c>
      <c r="Q604">
        <v>5</v>
      </c>
      <c r="R604">
        <v>18</v>
      </c>
      <c r="T604">
        <v>3</v>
      </c>
      <c r="U604" t="s">
        <v>3</v>
      </c>
      <c r="V604" t="s">
        <v>19</v>
      </c>
    </row>
    <row r="605" spans="1:22" x14ac:dyDescent="0.3">
      <c r="A605">
        <v>604</v>
      </c>
      <c r="B605">
        <v>79245165861</v>
      </c>
      <c r="C605">
        <v>7</v>
      </c>
      <c r="D605" s="1">
        <v>37791</v>
      </c>
      <c r="E605" s="3">
        <f>2023-YEAR(Registros[[#This Row],[data_nascimento]])</f>
        <v>20</v>
      </c>
      <c r="F605" s="1">
        <v>43216</v>
      </c>
      <c r="H605">
        <v>220</v>
      </c>
      <c r="I605">
        <v>6</v>
      </c>
      <c r="J605" s="3">
        <v>435.80000000000007</v>
      </c>
      <c r="K605">
        <v>28.2</v>
      </c>
      <c r="L605">
        <v>2179</v>
      </c>
      <c r="N605">
        <v>400</v>
      </c>
      <c r="O605">
        <f>IF(Registros[[#This Row],[idade]]&lt;18,311.43,IF(Registros[[#This Row],[idade]]&lt;=25,488.58,IF(Registros[[#This Row],[idade]]&lt;=50,772.77,850.05)))</f>
        <v>488.58</v>
      </c>
      <c r="P605">
        <f>IF(Registros[[#This Row],[idade]]&lt;18,23.99,IF(Registros[[#This Row],[idade]]&lt;=25,49.9,IF(Registros[[#This Row],[idade]]&lt;=50,145.2,175.45)))</f>
        <v>49.9</v>
      </c>
      <c r="Q605">
        <v>1</v>
      </c>
      <c r="R605">
        <v>12</v>
      </c>
      <c r="T605">
        <v>3</v>
      </c>
      <c r="U605" t="s">
        <v>3</v>
      </c>
      <c r="V605" t="s">
        <v>19</v>
      </c>
    </row>
    <row r="606" spans="1:22" x14ac:dyDescent="0.3">
      <c r="A606">
        <v>605</v>
      </c>
      <c r="B606">
        <v>82079347228</v>
      </c>
      <c r="C606">
        <v>4</v>
      </c>
      <c r="D606" s="1">
        <v>29891</v>
      </c>
      <c r="E606" s="3">
        <f>2023-YEAR(Registros[[#This Row],[data_nascimento]])</f>
        <v>42</v>
      </c>
      <c r="F606" s="1">
        <v>43216</v>
      </c>
      <c r="H606">
        <v>220</v>
      </c>
      <c r="I606">
        <v>4</v>
      </c>
      <c r="J606" s="3">
        <v>194.4</v>
      </c>
      <c r="K606">
        <v>26.79</v>
      </c>
      <c r="L606">
        <v>1458</v>
      </c>
      <c r="N606">
        <v>400</v>
      </c>
      <c r="O606">
        <f>IF(Registros[[#This Row],[idade]]&lt;18,311.43,IF(Registros[[#This Row],[idade]]&lt;=25,488.58,IF(Registros[[#This Row],[idade]]&lt;=50,772.77,850.05)))</f>
        <v>772.77</v>
      </c>
      <c r="P606">
        <f>IF(Registros[[#This Row],[idade]]&lt;18,23.99,IF(Registros[[#This Row],[idade]]&lt;=25,49.9,IF(Registros[[#This Row],[idade]]&lt;=50,145.2,175.45)))</f>
        <v>145.19999999999999</v>
      </c>
      <c r="Q606">
        <v>4</v>
      </c>
      <c r="R606">
        <v>3</v>
      </c>
      <c r="T606">
        <v>2</v>
      </c>
      <c r="U606" t="s">
        <v>3</v>
      </c>
      <c r="V606" t="s">
        <v>18</v>
      </c>
    </row>
    <row r="607" spans="1:22" x14ac:dyDescent="0.3">
      <c r="A607">
        <v>606</v>
      </c>
      <c r="B607">
        <v>61707143370</v>
      </c>
      <c r="C607">
        <v>5</v>
      </c>
      <c r="D607" s="1">
        <v>34162</v>
      </c>
      <c r="E607" s="3">
        <f>2023-YEAR(Registros[[#This Row],[data_nascimento]])</f>
        <v>30</v>
      </c>
      <c r="F607" s="1">
        <v>43216</v>
      </c>
      <c r="H607">
        <v>220</v>
      </c>
      <c r="I607">
        <v>8</v>
      </c>
      <c r="J607" s="3">
        <v>415.46666666666664</v>
      </c>
      <c r="K607">
        <v>7.05</v>
      </c>
      <c r="L607">
        <v>1558</v>
      </c>
      <c r="N607">
        <v>400</v>
      </c>
      <c r="O607">
        <f>IF(Registros[[#This Row],[idade]]&lt;18,311.43,IF(Registros[[#This Row],[idade]]&lt;=25,488.58,IF(Registros[[#This Row],[idade]]&lt;=50,772.77,850.05)))</f>
        <v>772.77</v>
      </c>
      <c r="P607">
        <f>IF(Registros[[#This Row],[idade]]&lt;18,23.99,IF(Registros[[#This Row],[idade]]&lt;=25,49.9,IF(Registros[[#This Row],[idade]]&lt;=50,145.2,175.45)))</f>
        <v>145.19999999999999</v>
      </c>
      <c r="Q607">
        <v>3</v>
      </c>
      <c r="R607">
        <v>16</v>
      </c>
      <c r="T607">
        <v>2</v>
      </c>
      <c r="U607" t="s">
        <v>3</v>
      </c>
      <c r="V607" t="s">
        <v>18</v>
      </c>
    </row>
    <row r="608" spans="1:22" x14ac:dyDescent="0.3">
      <c r="A608">
        <v>607</v>
      </c>
      <c r="B608">
        <v>87327080893</v>
      </c>
      <c r="C608">
        <v>5</v>
      </c>
      <c r="D608" s="1">
        <v>29040</v>
      </c>
      <c r="E608" s="3">
        <f>2023-YEAR(Registros[[#This Row],[data_nascimento]])</f>
        <v>44</v>
      </c>
      <c r="F608" s="1">
        <v>43216</v>
      </c>
      <c r="H608">
        <v>220</v>
      </c>
      <c r="I608">
        <v>0</v>
      </c>
      <c r="J608" s="3">
        <v>0</v>
      </c>
      <c r="K608">
        <v>8.4600000000000009</v>
      </c>
      <c r="L608">
        <v>1901</v>
      </c>
      <c r="N608">
        <v>400</v>
      </c>
      <c r="O608">
        <f>IF(Registros[[#This Row],[idade]]&lt;18,311.43,IF(Registros[[#This Row],[idade]]&lt;=25,488.58,IF(Registros[[#This Row],[idade]]&lt;=50,772.77,850.05)))</f>
        <v>772.77</v>
      </c>
      <c r="P608">
        <f>IF(Registros[[#This Row],[idade]]&lt;18,23.99,IF(Registros[[#This Row],[idade]]&lt;=25,49.9,IF(Registros[[#This Row],[idade]]&lt;=50,145.2,175.45)))</f>
        <v>145.19999999999999</v>
      </c>
      <c r="Q608">
        <v>5</v>
      </c>
      <c r="R608">
        <v>24</v>
      </c>
      <c r="T608">
        <v>2</v>
      </c>
      <c r="U608" t="s">
        <v>3</v>
      </c>
      <c r="V608" t="s">
        <v>22</v>
      </c>
    </row>
    <row r="609" spans="1:22" x14ac:dyDescent="0.3">
      <c r="A609">
        <v>608</v>
      </c>
      <c r="B609">
        <v>69850185766</v>
      </c>
      <c r="C609">
        <v>5</v>
      </c>
      <c r="D609" s="1">
        <v>31176</v>
      </c>
      <c r="E609" s="3">
        <f>2023-YEAR(Registros[[#This Row],[data_nascimento]])</f>
        <v>38</v>
      </c>
      <c r="F609" s="1">
        <v>43216</v>
      </c>
      <c r="H609">
        <v>220</v>
      </c>
      <c r="I609">
        <v>13</v>
      </c>
      <c r="J609" s="3">
        <v>672.5333333333333</v>
      </c>
      <c r="K609">
        <v>25.38</v>
      </c>
      <c r="L609">
        <v>1552</v>
      </c>
      <c r="N609">
        <v>400</v>
      </c>
      <c r="O609">
        <f>IF(Registros[[#This Row],[idade]]&lt;18,311.43,IF(Registros[[#This Row],[idade]]&lt;=25,488.58,IF(Registros[[#This Row],[idade]]&lt;=50,772.77,850.05)))</f>
        <v>772.77</v>
      </c>
      <c r="P609">
        <f>IF(Registros[[#This Row],[idade]]&lt;18,23.99,IF(Registros[[#This Row],[idade]]&lt;=25,49.9,IF(Registros[[#This Row],[idade]]&lt;=50,145.2,175.45)))</f>
        <v>145.19999999999999</v>
      </c>
      <c r="Q609">
        <v>5</v>
      </c>
      <c r="R609">
        <v>27</v>
      </c>
      <c r="T609">
        <v>2</v>
      </c>
      <c r="U609" t="s">
        <v>3</v>
      </c>
      <c r="V609" t="s">
        <v>19</v>
      </c>
    </row>
    <row r="610" spans="1:22" x14ac:dyDescent="0.3">
      <c r="A610">
        <v>609</v>
      </c>
      <c r="B610">
        <v>11685591831</v>
      </c>
      <c r="C610">
        <v>7</v>
      </c>
      <c r="D610" s="1">
        <v>30793</v>
      </c>
      <c r="E610" s="3">
        <f>2023-YEAR(Registros[[#This Row],[data_nascimento]])</f>
        <v>39</v>
      </c>
      <c r="F610" s="1">
        <v>43216</v>
      </c>
      <c r="H610">
        <v>220</v>
      </c>
      <c r="I610">
        <v>5</v>
      </c>
      <c r="J610" s="3">
        <v>301.33333333333331</v>
      </c>
      <c r="K610">
        <v>14.1</v>
      </c>
      <c r="L610">
        <v>1808</v>
      </c>
      <c r="N610">
        <v>400</v>
      </c>
      <c r="O610">
        <f>IF(Registros[[#This Row],[idade]]&lt;18,311.43,IF(Registros[[#This Row],[idade]]&lt;=25,488.58,IF(Registros[[#This Row],[idade]]&lt;=50,772.77,850.05)))</f>
        <v>772.77</v>
      </c>
      <c r="P610">
        <f>IF(Registros[[#This Row],[idade]]&lt;18,23.99,IF(Registros[[#This Row],[idade]]&lt;=25,49.9,IF(Registros[[#This Row],[idade]]&lt;=50,145.2,175.45)))</f>
        <v>145.19999999999999</v>
      </c>
      <c r="Q610">
        <v>4</v>
      </c>
      <c r="R610">
        <v>4</v>
      </c>
      <c r="T610">
        <v>3</v>
      </c>
      <c r="U610" t="s">
        <v>3</v>
      </c>
      <c r="V610" t="s">
        <v>22</v>
      </c>
    </row>
    <row r="611" spans="1:22" x14ac:dyDescent="0.3">
      <c r="A611">
        <v>610</v>
      </c>
      <c r="B611">
        <v>43856862864</v>
      </c>
      <c r="C611">
        <v>4</v>
      </c>
      <c r="D611" s="1">
        <v>34154</v>
      </c>
      <c r="E611" s="3">
        <f>2023-YEAR(Registros[[#This Row],[data_nascimento]])</f>
        <v>30</v>
      </c>
      <c r="F611" s="1">
        <v>43216</v>
      </c>
      <c r="H611">
        <v>220</v>
      </c>
      <c r="I611">
        <v>10</v>
      </c>
      <c r="J611" s="3">
        <v>697.66666666666663</v>
      </c>
      <c r="K611">
        <v>9.8699999999999992</v>
      </c>
      <c r="L611">
        <v>2093</v>
      </c>
      <c r="N611">
        <v>400</v>
      </c>
      <c r="O611">
        <f>IF(Registros[[#This Row],[idade]]&lt;18,311.43,IF(Registros[[#This Row],[idade]]&lt;=25,488.58,IF(Registros[[#This Row],[idade]]&lt;=50,772.77,850.05)))</f>
        <v>772.77</v>
      </c>
      <c r="P611">
        <f>IF(Registros[[#This Row],[idade]]&lt;18,23.99,IF(Registros[[#This Row],[idade]]&lt;=25,49.9,IF(Registros[[#This Row],[idade]]&lt;=50,145.2,175.45)))</f>
        <v>145.19999999999999</v>
      </c>
      <c r="Q611">
        <v>1</v>
      </c>
      <c r="R611">
        <v>4</v>
      </c>
      <c r="T611">
        <v>3</v>
      </c>
      <c r="U611" t="s">
        <v>3</v>
      </c>
      <c r="V611" t="s">
        <v>19</v>
      </c>
    </row>
    <row r="612" spans="1:22" x14ac:dyDescent="0.3">
      <c r="A612">
        <v>611</v>
      </c>
      <c r="B612">
        <v>58610147605</v>
      </c>
      <c r="C612">
        <v>6</v>
      </c>
      <c r="D612" s="1">
        <v>35131</v>
      </c>
      <c r="E612" s="3">
        <f>2023-YEAR(Registros[[#This Row],[data_nascimento]])</f>
        <v>27</v>
      </c>
      <c r="F612" s="1">
        <v>43216</v>
      </c>
      <c r="H612">
        <v>220</v>
      </c>
      <c r="I612">
        <v>6</v>
      </c>
      <c r="J612" s="3">
        <v>305.39999999999998</v>
      </c>
      <c r="K612">
        <v>22.56</v>
      </c>
      <c r="L612">
        <v>1527</v>
      </c>
      <c r="N612">
        <v>400</v>
      </c>
      <c r="O612">
        <f>IF(Registros[[#This Row],[idade]]&lt;18,311.43,IF(Registros[[#This Row],[idade]]&lt;=25,488.58,IF(Registros[[#This Row],[idade]]&lt;=50,772.77,850.05)))</f>
        <v>772.77</v>
      </c>
      <c r="P612">
        <f>IF(Registros[[#This Row],[idade]]&lt;18,23.99,IF(Registros[[#This Row],[idade]]&lt;=25,49.9,IF(Registros[[#This Row],[idade]]&lt;=50,145.2,175.45)))</f>
        <v>145.19999999999999</v>
      </c>
      <c r="Q612">
        <v>4</v>
      </c>
      <c r="R612">
        <v>7</v>
      </c>
      <c r="T612">
        <v>3</v>
      </c>
      <c r="U612" t="s">
        <v>3</v>
      </c>
      <c r="V612" t="s">
        <v>19</v>
      </c>
    </row>
    <row r="613" spans="1:22" x14ac:dyDescent="0.3">
      <c r="A613">
        <v>612</v>
      </c>
      <c r="B613">
        <v>74034773239</v>
      </c>
      <c r="C613">
        <v>4</v>
      </c>
      <c r="D613" s="1">
        <v>28511</v>
      </c>
      <c r="E613" s="3">
        <f>2023-YEAR(Registros[[#This Row],[data_nascimento]])</f>
        <v>45</v>
      </c>
      <c r="F613" s="1">
        <v>43216</v>
      </c>
      <c r="H613">
        <v>220</v>
      </c>
      <c r="I613">
        <v>9</v>
      </c>
      <c r="J613" s="3">
        <v>433.5</v>
      </c>
      <c r="K613">
        <v>22.56</v>
      </c>
      <c r="L613">
        <v>1445</v>
      </c>
      <c r="N613">
        <v>400</v>
      </c>
      <c r="O613">
        <f>IF(Registros[[#This Row],[idade]]&lt;18,311.43,IF(Registros[[#This Row],[idade]]&lt;=25,488.58,IF(Registros[[#This Row],[idade]]&lt;=50,772.77,850.05)))</f>
        <v>772.77</v>
      </c>
      <c r="P613">
        <f>IF(Registros[[#This Row],[idade]]&lt;18,23.99,IF(Registros[[#This Row],[idade]]&lt;=25,49.9,IF(Registros[[#This Row],[idade]]&lt;=50,145.2,175.45)))</f>
        <v>145.19999999999999</v>
      </c>
      <c r="Q613">
        <v>2</v>
      </c>
      <c r="R613">
        <v>11</v>
      </c>
      <c r="T613">
        <v>3</v>
      </c>
      <c r="U613" t="s">
        <v>3</v>
      </c>
      <c r="V613" t="s">
        <v>19</v>
      </c>
    </row>
    <row r="614" spans="1:22" x14ac:dyDescent="0.3">
      <c r="A614">
        <v>613</v>
      </c>
      <c r="B614">
        <v>41958686010</v>
      </c>
      <c r="C614">
        <v>7</v>
      </c>
      <c r="D614" s="1">
        <v>38917</v>
      </c>
      <c r="E614" s="3">
        <f>2023-YEAR(Registros[[#This Row],[data_nascimento]])</f>
        <v>17</v>
      </c>
      <c r="F614" s="1">
        <v>43226</v>
      </c>
      <c r="H614">
        <v>120</v>
      </c>
      <c r="I614">
        <v>8</v>
      </c>
      <c r="J614" s="3">
        <v>731.4666666666667</v>
      </c>
      <c r="K614">
        <v>28.05</v>
      </c>
      <c r="L614">
        <v>2743</v>
      </c>
      <c r="M614">
        <f>Registros[[#This Row],[salario]]*0.06</f>
        <v>164.57999999999998</v>
      </c>
      <c r="N614">
        <f>Registros[[#This Row],[salario]]*5%</f>
        <v>137.15</v>
      </c>
      <c r="O614">
        <f>IF(Registros[[#This Row],[idade]]&lt;18,311.43,IF(Registros[[#This Row],[idade]]&lt;=25,488.58,IF(Registros[[#This Row],[idade]]&lt;=50,772.77,850.05)))</f>
        <v>311.43</v>
      </c>
      <c r="P614">
        <f>IF(Registros[[#This Row],[idade]]&lt;18,23.99,IF(Registros[[#This Row],[idade]]&lt;=25,49.9,IF(Registros[[#This Row],[idade]]&lt;=50,145.2,175.45)))</f>
        <v>23.99</v>
      </c>
      <c r="Q614">
        <v>2</v>
      </c>
      <c r="R614">
        <v>14</v>
      </c>
      <c r="T614">
        <v>3</v>
      </c>
      <c r="U614" t="s">
        <v>3</v>
      </c>
      <c r="V614" t="s">
        <v>21</v>
      </c>
    </row>
    <row r="615" spans="1:22" x14ac:dyDescent="0.3">
      <c r="A615">
        <v>614</v>
      </c>
      <c r="B615">
        <v>46481617137</v>
      </c>
      <c r="C615">
        <v>6</v>
      </c>
      <c r="D615" s="1">
        <v>31786</v>
      </c>
      <c r="E615" s="3">
        <f>2023-YEAR(Registros[[#This Row],[data_nascimento]])</f>
        <v>36</v>
      </c>
      <c r="F615" s="1">
        <v>43226</v>
      </c>
      <c r="H615">
        <v>220</v>
      </c>
      <c r="I615">
        <v>10</v>
      </c>
      <c r="J615" s="3">
        <v>1621</v>
      </c>
      <c r="K615">
        <v>33.659999999999997</v>
      </c>
      <c r="L615">
        <v>4863</v>
      </c>
      <c r="M615">
        <f>Registros[[#This Row],[salario]]*0.06</f>
        <v>291.77999999999997</v>
      </c>
      <c r="N615">
        <f>Registros[[#This Row],[salario]]*5%</f>
        <v>243.15</v>
      </c>
      <c r="O615">
        <f>IF(Registros[[#This Row],[idade]]&lt;18,311.43,IF(Registros[[#This Row],[idade]]&lt;=25,488.58,IF(Registros[[#This Row],[idade]]&lt;=50,772.77,850.05)))</f>
        <v>772.77</v>
      </c>
      <c r="P615">
        <f>IF(Registros[[#This Row],[idade]]&lt;18,23.99,IF(Registros[[#This Row],[idade]]&lt;=25,49.9,IF(Registros[[#This Row],[idade]]&lt;=50,145.2,175.45)))</f>
        <v>145.19999999999999</v>
      </c>
      <c r="Q615">
        <v>4</v>
      </c>
      <c r="R615">
        <v>14</v>
      </c>
      <c r="T615">
        <v>3</v>
      </c>
      <c r="U615" t="s">
        <v>3</v>
      </c>
      <c r="V615" t="s">
        <v>18</v>
      </c>
    </row>
    <row r="616" spans="1:22" x14ac:dyDescent="0.3">
      <c r="A616">
        <v>615</v>
      </c>
      <c r="B616">
        <v>70053206066</v>
      </c>
      <c r="C616">
        <v>5</v>
      </c>
      <c r="D616" s="1">
        <v>37059</v>
      </c>
      <c r="E616" s="3">
        <f>2023-YEAR(Registros[[#This Row],[data_nascimento]])</f>
        <v>22</v>
      </c>
      <c r="F616" s="1">
        <v>43226</v>
      </c>
      <c r="H616">
        <v>220</v>
      </c>
      <c r="I616">
        <v>2</v>
      </c>
      <c r="J616" s="3">
        <v>144.19999999999999</v>
      </c>
      <c r="K616">
        <v>20.57</v>
      </c>
      <c r="L616">
        <v>2163</v>
      </c>
      <c r="M616">
        <f>Registros[[#This Row],[salario]]*0.06</f>
        <v>129.78</v>
      </c>
      <c r="N616">
        <f>Registros[[#This Row],[salario]]*5%</f>
        <v>108.15</v>
      </c>
      <c r="O616">
        <f>IF(Registros[[#This Row],[idade]]&lt;18,311.43,IF(Registros[[#This Row],[idade]]&lt;=25,488.58,IF(Registros[[#This Row],[idade]]&lt;=50,772.77,850.05)))</f>
        <v>488.58</v>
      </c>
      <c r="P616">
        <f>IF(Registros[[#This Row],[idade]]&lt;18,23.99,IF(Registros[[#This Row],[idade]]&lt;=25,49.9,IF(Registros[[#This Row],[idade]]&lt;=50,145.2,175.45)))</f>
        <v>49.9</v>
      </c>
      <c r="Q616">
        <v>4</v>
      </c>
      <c r="R616">
        <v>9</v>
      </c>
      <c r="T616">
        <v>3</v>
      </c>
      <c r="U616" t="s">
        <v>3</v>
      </c>
      <c r="V616" t="s">
        <v>19</v>
      </c>
    </row>
    <row r="617" spans="1:22" x14ac:dyDescent="0.3">
      <c r="A617">
        <v>616</v>
      </c>
      <c r="B617">
        <v>94633332234</v>
      </c>
      <c r="C617">
        <v>4</v>
      </c>
      <c r="D617" s="1">
        <v>34843</v>
      </c>
      <c r="E617" s="3">
        <f>2023-YEAR(Registros[[#This Row],[data_nascimento]])</f>
        <v>28</v>
      </c>
      <c r="F617" s="1">
        <v>43226</v>
      </c>
      <c r="H617">
        <v>220</v>
      </c>
      <c r="I617">
        <v>11</v>
      </c>
      <c r="J617" s="3">
        <v>1420.1</v>
      </c>
      <c r="K617">
        <v>26.18</v>
      </c>
      <c r="L617">
        <v>3873</v>
      </c>
      <c r="M617">
        <f>Registros[[#This Row],[salario]]*0.06</f>
        <v>232.38</v>
      </c>
      <c r="N617">
        <f>Registros[[#This Row],[salario]]*5%</f>
        <v>193.65</v>
      </c>
      <c r="O617">
        <f>IF(Registros[[#This Row],[idade]]&lt;18,311.43,IF(Registros[[#This Row],[idade]]&lt;=25,488.58,IF(Registros[[#This Row],[idade]]&lt;=50,772.77,850.05)))</f>
        <v>772.77</v>
      </c>
      <c r="P617">
        <f>IF(Registros[[#This Row],[idade]]&lt;18,23.99,IF(Registros[[#This Row],[idade]]&lt;=25,49.9,IF(Registros[[#This Row],[idade]]&lt;=50,145.2,175.45)))</f>
        <v>145.19999999999999</v>
      </c>
      <c r="Q617">
        <v>2</v>
      </c>
      <c r="R617">
        <v>7</v>
      </c>
      <c r="T617">
        <v>2</v>
      </c>
      <c r="U617" t="s">
        <v>3</v>
      </c>
      <c r="V617" t="s">
        <v>19</v>
      </c>
    </row>
    <row r="618" spans="1:22" x14ac:dyDescent="0.3">
      <c r="A618">
        <v>617</v>
      </c>
      <c r="B618">
        <v>73092272385</v>
      </c>
      <c r="C618">
        <v>7</v>
      </c>
      <c r="D618" s="1">
        <v>37544</v>
      </c>
      <c r="E618" s="3">
        <f>2023-YEAR(Registros[[#This Row],[data_nascimento]])</f>
        <v>21</v>
      </c>
      <c r="F618" s="1">
        <v>43226</v>
      </c>
      <c r="H618">
        <v>220</v>
      </c>
      <c r="I618">
        <v>3</v>
      </c>
      <c r="J618" s="3">
        <v>622</v>
      </c>
      <c r="K618">
        <v>31.79</v>
      </c>
      <c r="L618">
        <v>6220</v>
      </c>
      <c r="M618">
        <f>Registros[[#This Row],[salario]]*0.06</f>
        <v>373.2</v>
      </c>
      <c r="N618">
        <f>Registros[[#This Row],[salario]]*5%</f>
        <v>311</v>
      </c>
      <c r="O618">
        <f>IF(Registros[[#This Row],[idade]]&lt;18,311.43,IF(Registros[[#This Row],[idade]]&lt;=25,488.58,IF(Registros[[#This Row],[idade]]&lt;=50,772.77,850.05)))</f>
        <v>488.58</v>
      </c>
      <c r="P618">
        <f>IF(Registros[[#This Row],[idade]]&lt;18,23.99,IF(Registros[[#This Row],[idade]]&lt;=25,49.9,IF(Registros[[#This Row],[idade]]&lt;=50,145.2,175.45)))</f>
        <v>49.9</v>
      </c>
      <c r="Q618">
        <v>1</v>
      </c>
      <c r="R618">
        <v>19</v>
      </c>
      <c r="T618">
        <v>3</v>
      </c>
      <c r="U618" t="s">
        <v>3</v>
      </c>
      <c r="V618" t="s">
        <v>22</v>
      </c>
    </row>
    <row r="619" spans="1:22" x14ac:dyDescent="0.3">
      <c r="A619">
        <v>618</v>
      </c>
      <c r="B619">
        <v>78494751906</v>
      </c>
      <c r="C619">
        <v>4</v>
      </c>
      <c r="D619" s="1">
        <v>34831</v>
      </c>
      <c r="E619" s="3">
        <f>2023-YEAR(Registros[[#This Row],[data_nascimento]])</f>
        <v>28</v>
      </c>
      <c r="F619" s="1">
        <v>43226</v>
      </c>
      <c r="H619">
        <v>220</v>
      </c>
      <c r="I619">
        <v>9</v>
      </c>
      <c r="J619" s="3">
        <v>2154</v>
      </c>
      <c r="K619">
        <v>1.87</v>
      </c>
      <c r="L619">
        <v>7180</v>
      </c>
      <c r="M619">
        <f>Registros[[#This Row],[salario]]*0.06</f>
        <v>430.8</v>
      </c>
      <c r="N619">
        <f>Registros[[#This Row],[salario]]*5%</f>
        <v>359</v>
      </c>
      <c r="O619">
        <f>IF(Registros[[#This Row],[idade]]&lt;18,311.43,IF(Registros[[#This Row],[idade]]&lt;=25,488.58,IF(Registros[[#This Row],[idade]]&lt;=50,772.77,850.05)))</f>
        <v>772.77</v>
      </c>
      <c r="P619">
        <f>IF(Registros[[#This Row],[idade]]&lt;18,23.99,IF(Registros[[#This Row],[idade]]&lt;=25,49.9,IF(Registros[[#This Row],[idade]]&lt;=50,145.2,175.45)))</f>
        <v>145.19999999999999</v>
      </c>
      <c r="Q619">
        <v>5</v>
      </c>
      <c r="R619">
        <v>15</v>
      </c>
      <c r="T619">
        <v>3</v>
      </c>
      <c r="U619" t="s">
        <v>3</v>
      </c>
      <c r="V619" t="s">
        <v>19</v>
      </c>
    </row>
    <row r="620" spans="1:22" x14ac:dyDescent="0.3">
      <c r="A620">
        <v>619</v>
      </c>
      <c r="B620">
        <v>56217475027</v>
      </c>
      <c r="C620">
        <v>6</v>
      </c>
      <c r="D620" s="1">
        <v>35331</v>
      </c>
      <c r="E620" s="3">
        <f>2023-YEAR(Registros[[#This Row],[data_nascimento]])</f>
        <v>27</v>
      </c>
      <c r="F620" s="1">
        <v>43226</v>
      </c>
      <c r="H620">
        <v>220</v>
      </c>
      <c r="I620">
        <v>14</v>
      </c>
      <c r="J620" s="3">
        <v>2189.6</v>
      </c>
      <c r="K620">
        <v>26.18</v>
      </c>
      <c r="L620">
        <v>4692</v>
      </c>
      <c r="M620">
        <f>Registros[[#This Row],[salario]]*0.06</f>
        <v>281.52</v>
      </c>
      <c r="N620">
        <f>Registros[[#This Row],[salario]]*5%</f>
        <v>234.60000000000002</v>
      </c>
      <c r="O620">
        <f>IF(Registros[[#This Row],[idade]]&lt;18,311.43,IF(Registros[[#This Row],[idade]]&lt;=25,488.58,IF(Registros[[#This Row],[idade]]&lt;=50,772.77,850.05)))</f>
        <v>772.77</v>
      </c>
      <c r="P620">
        <f>IF(Registros[[#This Row],[idade]]&lt;18,23.99,IF(Registros[[#This Row],[idade]]&lt;=25,49.9,IF(Registros[[#This Row],[idade]]&lt;=50,145.2,175.45)))</f>
        <v>145.19999999999999</v>
      </c>
      <c r="Q620">
        <v>1</v>
      </c>
      <c r="R620">
        <v>14</v>
      </c>
      <c r="T620">
        <v>3</v>
      </c>
      <c r="U620" t="s">
        <v>3</v>
      </c>
      <c r="V620" t="s">
        <v>19</v>
      </c>
    </row>
    <row r="621" spans="1:22" x14ac:dyDescent="0.3">
      <c r="A621">
        <v>620</v>
      </c>
      <c r="B621">
        <v>62576517850</v>
      </c>
      <c r="C621">
        <v>4</v>
      </c>
      <c r="D621" s="1">
        <v>37175</v>
      </c>
      <c r="E621" s="3">
        <f>2023-YEAR(Registros[[#This Row],[data_nascimento]])</f>
        <v>22</v>
      </c>
      <c r="F621" s="1">
        <v>43226</v>
      </c>
      <c r="H621">
        <v>220</v>
      </c>
      <c r="I621">
        <v>18</v>
      </c>
      <c r="J621" s="3">
        <v>4462.8</v>
      </c>
      <c r="K621">
        <v>37.4</v>
      </c>
      <c r="L621">
        <v>7438</v>
      </c>
      <c r="M621">
        <f>Registros[[#This Row],[salario]]*0.06</f>
        <v>446.28</v>
      </c>
      <c r="N621">
        <f>Registros[[#This Row],[salario]]*5%</f>
        <v>371.90000000000003</v>
      </c>
      <c r="O621">
        <f>IF(Registros[[#This Row],[idade]]&lt;18,311.43,IF(Registros[[#This Row],[idade]]&lt;=25,488.58,IF(Registros[[#This Row],[idade]]&lt;=50,772.77,850.05)))</f>
        <v>488.58</v>
      </c>
      <c r="P621">
        <f>IF(Registros[[#This Row],[idade]]&lt;18,23.99,IF(Registros[[#This Row],[idade]]&lt;=25,49.9,IF(Registros[[#This Row],[idade]]&lt;=50,145.2,175.45)))</f>
        <v>49.9</v>
      </c>
      <c r="Q621">
        <v>5</v>
      </c>
      <c r="R621">
        <v>5</v>
      </c>
      <c r="T621">
        <v>2</v>
      </c>
      <c r="U621" t="s">
        <v>3</v>
      </c>
      <c r="V621" t="s">
        <v>19</v>
      </c>
    </row>
    <row r="622" spans="1:22" x14ac:dyDescent="0.3">
      <c r="A622">
        <v>621</v>
      </c>
      <c r="B622">
        <v>27738822683</v>
      </c>
      <c r="C622">
        <v>4</v>
      </c>
      <c r="D622" s="1">
        <v>36693</v>
      </c>
      <c r="E622" s="3">
        <f>2023-YEAR(Registros[[#This Row],[data_nascimento]])</f>
        <v>23</v>
      </c>
      <c r="F622" s="1">
        <v>43226</v>
      </c>
      <c r="H622">
        <v>220</v>
      </c>
      <c r="I622">
        <v>7</v>
      </c>
      <c r="J622" s="3">
        <v>1645</v>
      </c>
      <c r="K622">
        <v>35.53</v>
      </c>
      <c r="L622">
        <v>7050</v>
      </c>
      <c r="M622">
        <f>Registros[[#This Row],[salario]]*0.06</f>
        <v>423</v>
      </c>
      <c r="N622">
        <f>Registros[[#This Row],[salario]]*5%</f>
        <v>352.5</v>
      </c>
      <c r="O622">
        <f>IF(Registros[[#This Row],[idade]]&lt;18,311.43,IF(Registros[[#This Row],[idade]]&lt;=25,488.58,IF(Registros[[#This Row],[idade]]&lt;=50,772.77,850.05)))</f>
        <v>488.58</v>
      </c>
      <c r="P622">
        <f>IF(Registros[[#This Row],[idade]]&lt;18,23.99,IF(Registros[[#This Row],[idade]]&lt;=25,49.9,IF(Registros[[#This Row],[idade]]&lt;=50,145.2,175.45)))</f>
        <v>49.9</v>
      </c>
      <c r="Q622">
        <v>4</v>
      </c>
      <c r="R622">
        <v>1</v>
      </c>
      <c r="T622">
        <v>2</v>
      </c>
      <c r="U622" t="s">
        <v>3</v>
      </c>
      <c r="V622" t="s">
        <v>21</v>
      </c>
    </row>
    <row r="623" spans="1:22" x14ac:dyDescent="0.3">
      <c r="A623">
        <v>622</v>
      </c>
      <c r="B623">
        <v>61838202505</v>
      </c>
      <c r="C623">
        <v>6</v>
      </c>
      <c r="D623" s="1">
        <v>30340</v>
      </c>
      <c r="E623" s="3">
        <f>2023-YEAR(Registros[[#This Row],[data_nascimento]])</f>
        <v>40</v>
      </c>
      <c r="F623" s="1">
        <v>43226</v>
      </c>
      <c r="H623">
        <v>220</v>
      </c>
      <c r="I623">
        <v>15</v>
      </c>
      <c r="J623" s="3">
        <v>3546</v>
      </c>
      <c r="K623">
        <v>7.48</v>
      </c>
      <c r="L623">
        <v>7092</v>
      </c>
      <c r="M623">
        <f>Registros[[#This Row],[salario]]*0.06</f>
        <v>425.52</v>
      </c>
      <c r="N623">
        <f>Registros[[#This Row],[salario]]*5%</f>
        <v>354.6</v>
      </c>
      <c r="O623">
        <f>IF(Registros[[#This Row],[idade]]&lt;18,311.43,IF(Registros[[#This Row],[idade]]&lt;=25,488.58,IF(Registros[[#This Row],[idade]]&lt;=50,772.77,850.05)))</f>
        <v>772.77</v>
      </c>
      <c r="P623">
        <f>IF(Registros[[#This Row],[idade]]&lt;18,23.99,IF(Registros[[#This Row],[idade]]&lt;=25,49.9,IF(Registros[[#This Row],[idade]]&lt;=50,145.2,175.45)))</f>
        <v>145.19999999999999</v>
      </c>
      <c r="Q623">
        <v>5</v>
      </c>
      <c r="R623">
        <v>20</v>
      </c>
      <c r="T623">
        <v>2</v>
      </c>
      <c r="U623" t="s">
        <v>3</v>
      </c>
      <c r="V623" t="s">
        <v>18</v>
      </c>
    </row>
    <row r="624" spans="1:22" x14ac:dyDescent="0.3">
      <c r="A624">
        <v>623</v>
      </c>
      <c r="B624">
        <v>92362143339</v>
      </c>
      <c r="C624">
        <v>5</v>
      </c>
      <c r="D624" s="1">
        <v>31060</v>
      </c>
      <c r="E624" s="3">
        <f>2023-YEAR(Registros[[#This Row],[data_nascimento]])</f>
        <v>38</v>
      </c>
      <c r="F624" s="1">
        <v>43226</v>
      </c>
      <c r="H624">
        <v>220</v>
      </c>
      <c r="I624">
        <v>6</v>
      </c>
      <c r="J624" s="3">
        <v>444.59999999999997</v>
      </c>
      <c r="K624">
        <v>14.96</v>
      </c>
      <c r="L624">
        <v>2223</v>
      </c>
      <c r="M624">
        <f>Registros[[#This Row],[salario]]*0.06</f>
        <v>133.38</v>
      </c>
      <c r="N624">
        <f>Registros[[#This Row],[salario]]*5%</f>
        <v>111.15</v>
      </c>
      <c r="O624">
        <f>IF(Registros[[#This Row],[idade]]&lt;18,311.43,IF(Registros[[#This Row],[idade]]&lt;=25,488.58,IF(Registros[[#This Row],[idade]]&lt;=50,772.77,850.05)))</f>
        <v>772.77</v>
      </c>
      <c r="P624">
        <f>IF(Registros[[#This Row],[idade]]&lt;18,23.99,IF(Registros[[#This Row],[idade]]&lt;=25,49.9,IF(Registros[[#This Row],[idade]]&lt;=50,145.2,175.45)))</f>
        <v>145.19999999999999</v>
      </c>
      <c r="Q624">
        <v>5</v>
      </c>
      <c r="R624">
        <v>14</v>
      </c>
      <c r="T624">
        <v>3</v>
      </c>
      <c r="U624" t="s">
        <v>3</v>
      </c>
      <c r="V624" t="s">
        <v>19</v>
      </c>
    </row>
    <row r="625" spans="1:22" x14ac:dyDescent="0.3">
      <c r="A625">
        <v>624</v>
      </c>
      <c r="B625">
        <v>15147790857</v>
      </c>
      <c r="C625">
        <v>5</v>
      </c>
      <c r="D625" s="1">
        <v>29200</v>
      </c>
      <c r="E625" s="3">
        <f>2023-YEAR(Registros[[#This Row],[data_nascimento]])</f>
        <v>44</v>
      </c>
      <c r="F625" s="1">
        <v>43226</v>
      </c>
      <c r="G625" s="1">
        <v>44446</v>
      </c>
      <c r="H625">
        <v>220</v>
      </c>
      <c r="I625">
        <v>20</v>
      </c>
      <c r="J625" s="3">
        <v>1235.3333333333333</v>
      </c>
      <c r="K625">
        <v>22.439999999999998</v>
      </c>
      <c r="L625">
        <v>1853</v>
      </c>
      <c r="M625">
        <f>Registros[[#This Row],[salario]]*0.06</f>
        <v>111.17999999999999</v>
      </c>
      <c r="N625">
        <f>Registros[[#This Row],[salario]]*5%</f>
        <v>92.65</v>
      </c>
      <c r="O625">
        <f>IF(Registros[[#This Row],[idade]]&lt;18,311.43,IF(Registros[[#This Row],[idade]]&lt;=25,488.58,IF(Registros[[#This Row],[idade]]&lt;=50,772.77,850.05)))</f>
        <v>772.77</v>
      </c>
      <c r="P625">
        <f>IF(Registros[[#This Row],[idade]]&lt;18,23.99,IF(Registros[[#This Row],[idade]]&lt;=25,49.9,IF(Registros[[#This Row],[idade]]&lt;=50,145.2,175.45)))</f>
        <v>145.19999999999999</v>
      </c>
      <c r="Q625">
        <v>1</v>
      </c>
      <c r="R625">
        <v>13</v>
      </c>
      <c r="S625">
        <v>1</v>
      </c>
      <c r="T625">
        <v>3</v>
      </c>
      <c r="U625" t="s">
        <v>3</v>
      </c>
      <c r="V625" t="s">
        <v>22</v>
      </c>
    </row>
    <row r="626" spans="1:22" x14ac:dyDescent="0.3">
      <c r="A626">
        <v>625</v>
      </c>
      <c r="B626">
        <v>65845531571</v>
      </c>
      <c r="C626">
        <v>4</v>
      </c>
      <c r="D626" s="1">
        <v>36576</v>
      </c>
      <c r="E626" s="3">
        <f>2023-YEAR(Registros[[#This Row],[data_nascimento]])</f>
        <v>23</v>
      </c>
      <c r="F626" s="1">
        <v>43226</v>
      </c>
      <c r="G626" s="1">
        <v>44446</v>
      </c>
      <c r="H626">
        <v>220</v>
      </c>
      <c r="I626">
        <v>15</v>
      </c>
      <c r="J626" s="3">
        <v>2210.5</v>
      </c>
      <c r="K626">
        <v>14.96</v>
      </c>
      <c r="L626">
        <v>4421</v>
      </c>
      <c r="M626">
        <f>Registros[[#This Row],[salario]]*0.06</f>
        <v>265.26</v>
      </c>
      <c r="N626">
        <f>Registros[[#This Row],[salario]]*5%</f>
        <v>221.05</v>
      </c>
      <c r="O626">
        <f>IF(Registros[[#This Row],[idade]]&lt;18,311.43,IF(Registros[[#This Row],[idade]]&lt;=25,488.58,IF(Registros[[#This Row],[idade]]&lt;=50,772.77,850.05)))</f>
        <v>488.58</v>
      </c>
      <c r="P626">
        <f>IF(Registros[[#This Row],[idade]]&lt;18,23.99,IF(Registros[[#This Row],[idade]]&lt;=25,49.9,IF(Registros[[#This Row],[idade]]&lt;=50,145.2,175.45)))</f>
        <v>49.9</v>
      </c>
      <c r="Q626">
        <v>2</v>
      </c>
      <c r="R626">
        <v>19</v>
      </c>
      <c r="S626">
        <v>1</v>
      </c>
      <c r="T626">
        <v>3</v>
      </c>
      <c r="U626" t="s">
        <v>3</v>
      </c>
      <c r="V626" t="s">
        <v>22</v>
      </c>
    </row>
    <row r="627" spans="1:22" x14ac:dyDescent="0.3">
      <c r="A627">
        <v>626</v>
      </c>
      <c r="B627">
        <v>84859028919</v>
      </c>
      <c r="C627">
        <v>7</v>
      </c>
      <c r="D627" s="1">
        <v>38923</v>
      </c>
      <c r="E627" s="3">
        <f>2023-YEAR(Registros[[#This Row],[data_nascimento]])</f>
        <v>17</v>
      </c>
      <c r="F627" s="1">
        <v>43226</v>
      </c>
      <c r="G627" s="1">
        <v>44446</v>
      </c>
      <c r="H627">
        <v>120</v>
      </c>
      <c r="I627">
        <v>16</v>
      </c>
      <c r="J627" s="3">
        <v>1163.7333333333333</v>
      </c>
      <c r="K627">
        <v>35.53</v>
      </c>
      <c r="L627">
        <v>2182</v>
      </c>
      <c r="M627">
        <f>Registros[[#This Row],[salario]]*0.06</f>
        <v>130.91999999999999</v>
      </c>
      <c r="N627">
        <f>Registros[[#This Row],[salario]]*5%</f>
        <v>109.10000000000001</v>
      </c>
      <c r="O627">
        <f>IF(Registros[[#This Row],[idade]]&lt;18,311.43,IF(Registros[[#This Row],[idade]]&lt;=25,488.58,IF(Registros[[#This Row],[idade]]&lt;=50,772.77,850.05)))</f>
        <v>311.43</v>
      </c>
      <c r="P627">
        <f>IF(Registros[[#This Row],[idade]]&lt;18,23.99,IF(Registros[[#This Row],[idade]]&lt;=25,49.9,IF(Registros[[#This Row],[idade]]&lt;=50,145.2,175.45)))</f>
        <v>23.99</v>
      </c>
      <c r="Q627">
        <v>2</v>
      </c>
      <c r="R627">
        <v>10</v>
      </c>
      <c r="S627">
        <v>1</v>
      </c>
      <c r="T627">
        <v>2</v>
      </c>
      <c r="U627" t="s">
        <v>3</v>
      </c>
      <c r="V627" t="s">
        <v>18</v>
      </c>
    </row>
    <row r="628" spans="1:22" x14ac:dyDescent="0.3">
      <c r="A628">
        <v>627</v>
      </c>
      <c r="B628">
        <v>26072840279</v>
      </c>
      <c r="C628">
        <v>7</v>
      </c>
      <c r="D628" s="1">
        <v>39428</v>
      </c>
      <c r="E628" s="3">
        <f>2023-YEAR(Registros[[#This Row],[data_nascimento]])</f>
        <v>16</v>
      </c>
      <c r="F628" s="1">
        <v>43226</v>
      </c>
      <c r="H628">
        <v>120</v>
      </c>
      <c r="I628">
        <v>18</v>
      </c>
      <c r="J628" s="3">
        <v>844.8</v>
      </c>
      <c r="K628">
        <v>14.96</v>
      </c>
      <c r="L628">
        <v>1408</v>
      </c>
      <c r="M628">
        <f>Registros[[#This Row],[salario]]*0.06</f>
        <v>84.47999999999999</v>
      </c>
      <c r="N628">
        <f>Registros[[#This Row],[salario]]*5%</f>
        <v>70.400000000000006</v>
      </c>
      <c r="O628">
        <f>IF(Registros[[#This Row],[idade]]&lt;18,311.43,IF(Registros[[#This Row],[idade]]&lt;=25,488.58,IF(Registros[[#This Row],[idade]]&lt;=50,772.77,850.05)))</f>
        <v>311.43</v>
      </c>
      <c r="P628">
        <f>IF(Registros[[#This Row],[idade]]&lt;18,23.99,IF(Registros[[#This Row],[idade]]&lt;=25,49.9,IF(Registros[[#This Row],[idade]]&lt;=50,145.2,175.45)))</f>
        <v>23.99</v>
      </c>
      <c r="Q628">
        <v>2</v>
      </c>
      <c r="R628">
        <v>21</v>
      </c>
      <c r="T628">
        <v>3</v>
      </c>
      <c r="U628" t="s">
        <v>3</v>
      </c>
      <c r="V628" t="s">
        <v>19</v>
      </c>
    </row>
    <row r="629" spans="1:22" x14ac:dyDescent="0.3">
      <c r="A629">
        <v>628</v>
      </c>
      <c r="B629">
        <v>31639645955</v>
      </c>
      <c r="C629">
        <v>7</v>
      </c>
      <c r="D629" s="1">
        <v>27576</v>
      </c>
      <c r="E629" s="3">
        <f>2023-YEAR(Registros[[#This Row],[data_nascimento]])</f>
        <v>48</v>
      </c>
      <c r="F629" s="1">
        <v>43226</v>
      </c>
      <c r="H629">
        <v>220</v>
      </c>
      <c r="I629">
        <v>12</v>
      </c>
      <c r="J629" s="3">
        <v>2689.6</v>
      </c>
      <c r="K629">
        <v>37.4</v>
      </c>
      <c r="L629">
        <v>6724</v>
      </c>
      <c r="M629">
        <f>Registros[[#This Row],[salario]]*0.06</f>
        <v>403.44</v>
      </c>
      <c r="N629">
        <f>Registros[[#This Row],[salario]]*5%</f>
        <v>336.20000000000005</v>
      </c>
      <c r="O629">
        <f>IF(Registros[[#This Row],[idade]]&lt;18,311.43,IF(Registros[[#This Row],[idade]]&lt;=25,488.58,IF(Registros[[#This Row],[idade]]&lt;=50,772.77,850.05)))</f>
        <v>772.77</v>
      </c>
      <c r="P629">
        <f>IF(Registros[[#This Row],[idade]]&lt;18,23.99,IF(Registros[[#This Row],[idade]]&lt;=25,49.9,IF(Registros[[#This Row],[idade]]&lt;=50,145.2,175.45)))</f>
        <v>145.19999999999999</v>
      </c>
      <c r="Q629">
        <v>1</v>
      </c>
      <c r="R629">
        <v>27</v>
      </c>
      <c r="T629">
        <v>3</v>
      </c>
      <c r="U629" t="s">
        <v>3</v>
      </c>
      <c r="V629" t="s">
        <v>18</v>
      </c>
    </row>
    <row r="630" spans="1:22" x14ac:dyDescent="0.3">
      <c r="A630">
        <v>629</v>
      </c>
      <c r="B630">
        <v>53702679995</v>
      </c>
      <c r="C630">
        <v>6</v>
      </c>
      <c r="D630" s="1">
        <v>30715</v>
      </c>
      <c r="E630" s="3">
        <f>2023-YEAR(Registros[[#This Row],[data_nascimento]])</f>
        <v>39</v>
      </c>
      <c r="F630" s="1">
        <v>43226</v>
      </c>
      <c r="H630">
        <v>220</v>
      </c>
      <c r="I630">
        <v>10</v>
      </c>
      <c r="J630" s="3">
        <v>659.33333333333337</v>
      </c>
      <c r="K630">
        <v>24.310000000000002</v>
      </c>
      <c r="L630">
        <v>1978</v>
      </c>
      <c r="M630">
        <f>Registros[[#This Row],[salario]]*0.06</f>
        <v>118.67999999999999</v>
      </c>
      <c r="N630">
        <f>Registros[[#This Row],[salario]]*5%</f>
        <v>98.9</v>
      </c>
      <c r="O630">
        <f>IF(Registros[[#This Row],[idade]]&lt;18,311.43,IF(Registros[[#This Row],[idade]]&lt;=25,488.58,IF(Registros[[#This Row],[idade]]&lt;=50,772.77,850.05)))</f>
        <v>772.77</v>
      </c>
      <c r="P630">
        <f>IF(Registros[[#This Row],[idade]]&lt;18,23.99,IF(Registros[[#This Row],[idade]]&lt;=25,49.9,IF(Registros[[#This Row],[idade]]&lt;=50,145.2,175.45)))</f>
        <v>145.19999999999999</v>
      </c>
      <c r="Q630">
        <v>4</v>
      </c>
      <c r="R630">
        <v>15</v>
      </c>
      <c r="T630">
        <v>3</v>
      </c>
      <c r="U630" t="s">
        <v>3</v>
      </c>
      <c r="V630" t="s">
        <v>22</v>
      </c>
    </row>
    <row r="631" spans="1:22" x14ac:dyDescent="0.3">
      <c r="A631">
        <v>630</v>
      </c>
      <c r="B631">
        <v>20322300595</v>
      </c>
      <c r="C631">
        <v>4</v>
      </c>
      <c r="D631" s="1">
        <v>31494</v>
      </c>
      <c r="E631" s="3">
        <f>2023-YEAR(Registros[[#This Row],[data_nascimento]])</f>
        <v>37</v>
      </c>
      <c r="F631" s="1">
        <v>43226</v>
      </c>
      <c r="H631">
        <v>220</v>
      </c>
      <c r="I631">
        <v>15</v>
      </c>
      <c r="J631" s="3">
        <v>1920</v>
      </c>
      <c r="K631">
        <v>22.439999999999998</v>
      </c>
      <c r="L631">
        <v>3840</v>
      </c>
      <c r="M631">
        <f>Registros[[#This Row],[salario]]*0.06</f>
        <v>230.39999999999998</v>
      </c>
      <c r="N631">
        <f>Registros[[#This Row],[salario]]*5%</f>
        <v>192</v>
      </c>
      <c r="O631">
        <f>IF(Registros[[#This Row],[idade]]&lt;18,311.43,IF(Registros[[#This Row],[idade]]&lt;=25,488.58,IF(Registros[[#This Row],[idade]]&lt;=50,772.77,850.05)))</f>
        <v>772.77</v>
      </c>
      <c r="P631">
        <f>IF(Registros[[#This Row],[idade]]&lt;18,23.99,IF(Registros[[#This Row],[idade]]&lt;=25,49.9,IF(Registros[[#This Row],[idade]]&lt;=50,145.2,175.45)))</f>
        <v>145.19999999999999</v>
      </c>
      <c r="Q631">
        <v>4</v>
      </c>
      <c r="R631">
        <v>20</v>
      </c>
      <c r="T631">
        <v>3</v>
      </c>
      <c r="U631" t="s">
        <v>3</v>
      </c>
      <c r="V631" t="s">
        <v>19</v>
      </c>
    </row>
    <row r="632" spans="1:22" x14ac:dyDescent="0.3">
      <c r="A632">
        <v>631</v>
      </c>
      <c r="B632">
        <v>80206337289</v>
      </c>
      <c r="C632">
        <v>5</v>
      </c>
      <c r="D632" s="1">
        <v>33252</v>
      </c>
      <c r="E632" s="3">
        <f>2023-YEAR(Registros[[#This Row],[data_nascimento]])</f>
        <v>32</v>
      </c>
      <c r="F632" s="1">
        <v>43226</v>
      </c>
      <c r="G632" s="1">
        <v>44446</v>
      </c>
      <c r="H632">
        <v>220</v>
      </c>
      <c r="I632">
        <v>8</v>
      </c>
      <c r="J632" s="3">
        <v>1414.6666666666667</v>
      </c>
      <c r="K632">
        <v>31.79</v>
      </c>
      <c r="L632">
        <v>5305</v>
      </c>
      <c r="M632">
        <f>Registros[[#This Row],[salario]]*0.06</f>
        <v>318.3</v>
      </c>
      <c r="N632">
        <f>Registros[[#This Row],[salario]]*5%</f>
        <v>265.25</v>
      </c>
      <c r="O632">
        <f>IF(Registros[[#This Row],[idade]]&lt;18,311.43,IF(Registros[[#This Row],[idade]]&lt;=25,488.58,IF(Registros[[#This Row],[idade]]&lt;=50,772.77,850.05)))</f>
        <v>772.77</v>
      </c>
      <c r="P632">
        <f>IF(Registros[[#This Row],[idade]]&lt;18,23.99,IF(Registros[[#This Row],[idade]]&lt;=25,49.9,IF(Registros[[#This Row],[idade]]&lt;=50,145.2,175.45)))</f>
        <v>145.19999999999999</v>
      </c>
      <c r="Q632">
        <v>5</v>
      </c>
      <c r="R632">
        <v>23</v>
      </c>
      <c r="S632">
        <v>1</v>
      </c>
      <c r="T632">
        <v>3</v>
      </c>
      <c r="U632" t="s">
        <v>3</v>
      </c>
      <c r="V632" t="s">
        <v>21</v>
      </c>
    </row>
    <row r="633" spans="1:22" x14ac:dyDescent="0.3">
      <c r="A633">
        <v>632</v>
      </c>
      <c r="B633">
        <v>79842755225</v>
      </c>
      <c r="C633">
        <v>4</v>
      </c>
      <c r="D633" s="1">
        <v>30313</v>
      </c>
      <c r="E633" s="3">
        <f>2023-YEAR(Registros[[#This Row],[data_nascimento]])</f>
        <v>41</v>
      </c>
      <c r="F633" s="1">
        <v>43226</v>
      </c>
      <c r="G633" s="1">
        <v>44446</v>
      </c>
      <c r="H633">
        <v>220</v>
      </c>
      <c r="I633">
        <v>1</v>
      </c>
      <c r="J633" s="3">
        <v>100.3</v>
      </c>
      <c r="K633">
        <v>26.18</v>
      </c>
      <c r="L633">
        <v>3009</v>
      </c>
      <c r="M633">
        <f>Registros[[#This Row],[salario]]*0.06</f>
        <v>180.54</v>
      </c>
      <c r="N633">
        <f>Registros[[#This Row],[salario]]*5%</f>
        <v>150.45000000000002</v>
      </c>
      <c r="O633">
        <f>IF(Registros[[#This Row],[idade]]&lt;18,311.43,IF(Registros[[#This Row],[idade]]&lt;=25,488.58,IF(Registros[[#This Row],[idade]]&lt;=50,772.77,850.05)))</f>
        <v>772.77</v>
      </c>
      <c r="P633">
        <f>IF(Registros[[#This Row],[idade]]&lt;18,23.99,IF(Registros[[#This Row],[idade]]&lt;=25,49.9,IF(Registros[[#This Row],[idade]]&lt;=50,145.2,175.45)))</f>
        <v>145.19999999999999</v>
      </c>
      <c r="Q633">
        <v>4</v>
      </c>
      <c r="R633">
        <v>8</v>
      </c>
      <c r="S633">
        <v>2</v>
      </c>
      <c r="T633">
        <v>2</v>
      </c>
      <c r="U633" t="s">
        <v>3</v>
      </c>
      <c r="V633" t="s">
        <v>21</v>
      </c>
    </row>
    <row r="634" spans="1:22" x14ac:dyDescent="0.3">
      <c r="A634">
        <v>633</v>
      </c>
      <c r="B634">
        <v>91882258951</v>
      </c>
      <c r="C634">
        <v>7</v>
      </c>
      <c r="D634" s="1">
        <v>39071</v>
      </c>
      <c r="E634" s="3">
        <f>2023-YEAR(Registros[[#This Row],[data_nascimento]])</f>
        <v>17</v>
      </c>
      <c r="F634" s="1">
        <v>43226</v>
      </c>
      <c r="G634" s="1">
        <v>44446</v>
      </c>
      <c r="H634">
        <v>120</v>
      </c>
      <c r="I634">
        <v>20</v>
      </c>
      <c r="J634" s="3">
        <v>3326</v>
      </c>
      <c r="K634">
        <v>29.92</v>
      </c>
      <c r="L634">
        <v>4989</v>
      </c>
      <c r="M634">
        <f>Registros[[#This Row],[salario]]*0.06</f>
        <v>299.33999999999997</v>
      </c>
      <c r="N634">
        <f>Registros[[#This Row],[salario]]*5%</f>
        <v>249.45000000000002</v>
      </c>
      <c r="O634">
        <f>IF(Registros[[#This Row],[idade]]&lt;18,311.43,IF(Registros[[#This Row],[idade]]&lt;=25,488.58,IF(Registros[[#This Row],[idade]]&lt;=50,772.77,850.05)))</f>
        <v>311.43</v>
      </c>
      <c r="P634">
        <f>IF(Registros[[#This Row],[idade]]&lt;18,23.99,IF(Registros[[#This Row],[idade]]&lt;=25,49.9,IF(Registros[[#This Row],[idade]]&lt;=50,145.2,175.45)))</f>
        <v>23.99</v>
      </c>
      <c r="Q634">
        <v>5</v>
      </c>
      <c r="R634">
        <v>22</v>
      </c>
      <c r="S634">
        <v>3</v>
      </c>
      <c r="T634">
        <v>3</v>
      </c>
      <c r="U634" t="s">
        <v>3</v>
      </c>
      <c r="V634" t="s">
        <v>19</v>
      </c>
    </row>
    <row r="635" spans="1:22" x14ac:dyDescent="0.3">
      <c r="A635">
        <v>634</v>
      </c>
      <c r="B635">
        <v>29125362408</v>
      </c>
      <c r="C635">
        <v>4</v>
      </c>
      <c r="D635" s="1">
        <v>38489</v>
      </c>
      <c r="E635" s="3">
        <f>2023-YEAR(Registros[[#This Row],[data_nascimento]])</f>
        <v>18</v>
      </c>
      <c r="F635" s="1">
        <v>43226</v>
      </c>
      <c r="G635" s="1">
        <v>44446</v>
      </c>
      <c r="H635">
        <v>220</v>
      </c>
      <c r="I635">
        <v>7</v>
      </c>
      <c r="J635" s="3">
        <v>508.90000000000003</v>
      </c>
      <c r="K635">
        <v>37.4</v>
      </c>
      <c r="L635">
        <v>2181</v>
      </c>
      <c r="M635">
        <f>Registros[[#This Row],[salario]]*0.06</f>
        <v>130.85999999999999</v>
      </c>
      <c r="N635">
        <f>Registros[[#This Row],[salario]]*5%</f>
        <v>109.05000000000001</v>
      </c>
      <c r="O635">
        <f>IF(Registros[[#This Row],[idade]]&lt;18,311.43,IF(Registros[[#This Row],[idade]]&lt;=25,488.58,IF(Registros[[#This Row],[idade]]&lt;=50,772.77,850.05)))</f>
        <v>488.58</v>
      </c>
      <c r="P635">
        <f>IF(Registros[[#This Row],[idade]]&lt;18,23.99,IF(Registros[[#This Row],[idade]]&lt;=25,49.9,IF(Registros[[#This Row],[idade]]&lt;=50,145.2,175.45)))</f>
        <v>49.9</v>
      </c>
      <c r="Q635">
        <v>5</v>
      </c>
      <c r="R635">
        <v>5</v>
      </c>
      <c r="S635">
        <v>1</v>
      </c>
      <c r="T635">
        <v>3</v>
      </c>
      <c r="U635" t="s">
        <v>3</v>
      </c>
      <c r="V635" t="s">
        <v>19</v>
      </c>
    </row>
    <row r="636" spans="1:22" x14ac:dyDescent="0.3">
      <c r="A636">
        <v>635</v>
      </c>
      <c r="B636">
        <v>92119206583</v>
      </c>
      <c r="C636">
        <v>4</v>
      </c>
      <c r="D636" s="1">
        <v>34719</v>
      </c>
      <c r="E636" s="3">
        <f>2023-YEAR(Registros[[#This Row],[data_nascimento]])</f>
        <v>28</v>
      </c>
      <c r="F636" s="1">
        <v>43226</v>
      </c>
      <c r="G636" s="1">
        <v>44446</v>
      </c>
      <c r="H636">
        <v>220</v>
      </c>
      <c r="I636">
        <v>13</v>
      </c>
      <c r="J636" s="3">
        <v>3854.0666666666662</v>
      </c>
      <c r="K636">
        <v>18.7</v>
      </c>
      <c r="L636">
        <v>8894</v>
      </c>
      <c r="M636">
        <f>Registros[[#This Row],[salario]]*0.06</f>
        <v>533.64</v>
      </c>
      <c r="O636">
        <f>IF(Registros[[#This Row],[idade]]&lt;18,311.43,IF(Registros[[#This Row],[idade]]&lt;=25,488.58,IF(Registros[[#This Row],[idade]]&lt;=50,772.77,850.05)))</f>
        <v>772.77</v>
      </c>
      <c r="P636">
        <f>IF(Registros[[#This Row],[idade]]&lt;18,23.99,IF(Registros[[#This Row],[idade]]&lt;=25,49.9,IF(Registros[[#This Row],[idade]]&lt;=50,145.2,175.45)))</f>
        <v>145.19999999999999</v>
      </c>
      <c r="Q636">
        <v>1</v>
      </c>
      <c r="R636">
        <v>17</v>
      </c>
      <c r="S636">
        <v>3</v>
      </c>
      <c r="T636">
        <v>3</v>
      </c>
      <c r="U636" t="s">
        <v>3</v>
      </c>
      <c r="V636" t="s">
        <v>19</v>
      </c>
    </row>
    <row r="637" spans="1:22" x14ac:dyDescent="0.3">
      <c r="A637">
        <v>636</v>
      </c>
      <c r="B637">
        <v>53782306334</v>
      </c>
      <c r="C637">
        <v>4</v>
      </c>
      <c r="D637" s="1">
        <v>30370</v>
      </c>
      <c r="E637" s="3">
        <f>2023-YEAR(Registros[[#This Row],[data_nascimento]])</f>
        <v>40</v>
      </c>
      <c r="F637" s="1">
        <v>43226</v>
      </c>
      <c r="G637" s="1">
        <v>44614</v>
      </c>
      <c r="H637">
        <v>220</v>
      </c>
      <c r="I637">
        <v>8</v>
      </c>
      <c r="J637" s="3">
        <v>993.33333333333337</v>
      </c>
      <c r="K637">
        <v>5.6099999999999994</v>
      </c>
      <c r="L637">
        <v>3725</v>
      </c>
      <c r="M637">
        <f>Registros[[#This Row],[salario]]*0.06</f>
        <v>223.5</v>
      </c>
      <c r="O637">
        <f>IF(Registros[[#This Row],[idade]]&lt;18,311.43,IF(Registros[[#This Row],[idade]]&lt;=25,488.58,IF(Registros[[#This Row],[idade]]&lt;=50,772.77,850.05)))</f>
        <v>772.77</v>
      </c>
      <c r="P637">
        <f>IF(Registros[[#This Row],[idade]]&lt;18,23.99,IF(Registros[[#This Row],[idade]]&lt;=25,49.9,IF(Registros[[#This Row],[idade]]&lt;=50,145.2,175.45)))</f>
        <v>145.19999999999999</v>
      </c>
      <c r="Q637">
        <v>4</v>
      </c>
      <c r="R637">
        <v>26</v>
      </c>
      <c r="S637">
        <v>3</v>
      </c>
      <c r="T637">
        <v>2</v>
      </c>
      <c r="U637" t="s">
        <v>3</v>
      </c>
      <c r="V637" t="s">
        <v>22</v>
      </c>
    </row>
    <row r="638" spans="1:22" x14ac:dyDescent="0.3">
      <c r="A638">
        <v>637</v>
      </c>
      <c r="B638">
        <v>47637408278</v>
      </c>
      <c r="C638">
        <v>6</v>
      </c>
      <c r="D638" s="1">
        <v>32623</v>
      </c>
      <c r="E638" s="3">
        <f>2023-YEAR(Registros[[#This Row],[data_nascimento]])</f>
        <v>34</v>
      </c>
      <c r="F638" s="1">
        <v>43226</v>
      </c>
      <c r="G638" s="1">
        <v>44446</v>
      </c>
      <c r="H638">
        <v>220</v>
      </c>
      <c r="I638">
        <v>12</v>
      </c>
      <c r="J638" s="3">
        <v>2374.8000000000002</v>
      </c>
      <c r="K638">
        <v>18.7</v>
      </c>
      <c r="L638">
        <v>5937</v>
      </c>
      <c r="O638">
        <f>IF(Registros[[#This Row],[idade]]&lt;18,311.43,IF(Registros[[#This Row],[idade]]&lt;=25,488.58,IF(Registros[[#This Row],[idade]]&lt;=50,772.77,850.05)))</f>
        <v>772.77</v>
      </c>
      <c r="P638">
        <f>IF(Registros[[#This Row],[idade]]&lt;18,23.99,IF(Registros[[#This Row],[idade]]&lt;=25,49.9,IF(Registros[[#This Row],[idade]]&lt;=50,145.2,175.45)))</f>
        <v>145.19999999999999</v>
      </c>
      <c r="Q638">
        <v>3</v>
      </c>
      <c r="R638">
        <v>27</v>
      </c>
      <c r="S638">
        <v>2</v>
      </c>
      <c r="T638">
        <v>3</v>
      </c>
      <c r="U638" t="s">
        <v>3</v>
      </c>
      <c r="V638" t="s">
        <v>21</v>
      </c>
    </row>
    <row r="639" spans="1:22" x14ac:dyDescent="0.3">
      <c r="A639">
        <v>638</v>
      </c>
      <c r="B639">
        <v>76294951663</v>
      </c>
      <c r="C639">
        <v>7</v>
      </c>
      <c r="D639" s="1">
        <v>35742</v>
      </c>
      <c r="E639" s="3">
        <f>2023-YEAR(Registros[[#This Row],[data_nascimento]])</f>
        <v>26</v>
      </c>
      <c r="F639" s="1">
        <v>43226</v>
      </c>
      <c r="G639" s="1">
        <v>44446</v>
      </c>
      <c r="H639">
        <v>220</v>
      </c>
      <c r="I639">
        <v>1</v>
      </c>
      <c r="J639" s="3">
        <v>130</v>
      </c>
      <c r="K639">
        <v>35.53</v>
      </c>
      <c r="L639">
        <v>3900</v>
      </c>
      <c r="O639">
        <f>IF(Registros[[#This Row],[idade]]&lt;18,311.43,IF(Registros[[#This Row],[idade]]&lt;=25,488.58,IF(Registros[[#This Row],[idade]]&lt;=50,772.77,850.05)))</f>
        <v>772.77</v>
      </c>
      <c r="P639">
        <f>IF(Registros[[#This Row],[idade]]&lt;18,23.99,IF(Registros[[#This Row],[idade]]&lt;=25,49.9,IF(Registros[[#This Row],[idade]]&lt;=50,145.2,175.45)))</f>
        <v>145.19999999999999</v>
      </c>
      <c r="Q639">
        <v>3</v>
      </c>
      <c r="R639">
        <v>12</v>
      </c>
      <c r="S639">
        <v>3</v>
      </c>
      <c r="T639">
        <v>3</v>
      </c>
      <c r="U639" t="s">
        <v>3</v>
      </c>
      <c r="V639" t="s">
        <v>21</v>
      </c>
    </row>
    <row r="640" spans="1:22" x14ac:dyDescent="0.3">
      <c r="A640">
        <v>639</v>
      </c>
      <c r="B640">
        <v>69563335675</v>
      </c>
      <c r="C640">
        <v>4</v>
      </c>
      <c r="D640" s="1">
        <v>38389</v>
      </c>
      <c r="E640" s="3">
        <f>2023-YEAR(Registros[[#This Row],[data_nascimento]])</f>
        <v>18</v>
      </c>
      <c r="F640" s="1">
        <v>43226</v>
      </c>
      <c r="G640" s="1">
        <v>44614</v>
      </c>
      <c r="H640">
        <v>220</v>
      </c>
      <c r="I640">
        <v>11</v>
      </c>
      <c r="J640" s="3">
        <v>2121.9</v>
      </c>
      <c r="K640">
        <v>11.219999999999999</v>
      </c>
      <c r="L640">
        <v>5787</v>
      </c>
      <c r="O640">
        <f>IF(Registros[[#This Row],[idade]]&lt;18,311.43,IF(Registros[[#This Row],[idade]]&lt;=25,488.58,IF(Registros[[#This Row],[idade]]&lt;=50,772.77,850.05)))</f>
        <v>488.58</v>
      </c>
      <c r="P640">
        <f>IF(Registros[[#This Row],[idade]]&lt;18,23.99,IF(Registros[[#This Row],[idade]]&lt;=25,49.9,IF(Registros[[#This Row],[idade]]&lt;=50,145.2,175.45)))</f>
        <v>49.9</v>
      </c>
      <c r="Q640">
        <v>2</v>
      </c>
      <c r="R640">
        <v>25</v>
      </c>
      <c r="S640">
        <v>1</v>
      </c>
      <c r="T640">
        <v>3</v>
      </c>
      <c r="U640" t="s">
        <v>3</v>
      </c>
      <c r="V640" t="s">
        <v>22</v>
      </c>
    </row>
    <row r="641" spans="1:22" x14ac:dyDescent="0.3">
      <c r="A641">
        <v>640</v>
      </c>
      <c r="B641">
        <v>77805060016</v>
      </c>
      <c r="C641">
        <v>4</v>
      </c>
      <c r="D641" s="1">
        <v>38540</v>
      </c>
      <c r="E641" s="3">
        <f>2023-YEAR(Registros[[#This Row],[data_nascimento]])</f>
        <v>18</v>
      </c>
      <c r="F641" s="1">
        <v>43226</v>
      </c>
      <c r="G641" s="1">
        <v>44614</v>
      </c>
      <c r="H641">
        <v>220</v>
      </c>
      <c r="I641">
        <v>6</v>
      </c>
      <c r="J641" s="3">
        <v>1623.6000000000001</v>
      </c>
      <c r="K641">
        <v>37.4</v>
      </c>
      <c r="L641">
        <v>8118</v>
      </c>
      <c r="O641">
        <f>IF(Registros[[#This Row],[idade]]&lt;18,311.43,IF(Registros[[#This Row],[idade]]&lt;=25,488.58,IF(Registros[[#This Row],[idade]]&lt;=50,772.77,850.05)))</f>
        <v>488.58</v>
      </c>
      <c r="P641">
        <f>IF(Registros[[#This Row],[idade]]&lt;18,23.99,IF(Registros[[#This Row],[idade]]&lt;=25,49.9,IF(Registros[[#This Row],[idade]]&lt;=50,145.2,175.45)))</f>
        <v>49.9</v>
      </c>
      <c r="Q641">
        <v>2</v>
      </c>
      <c r="R641">
        <v>23</v>
      </c>
      <c r="S641">
        <v>2</v>
      </c>
      <c r="T641">
        <v>3</v>
      </c>
      <c r="U641" t="s">
        <v>3</v>
      </c>
      <c r="V641" t="s">
        <v>19</v>
      </c>
    </row>
    <row r="642" spans="1:22" x14ac:dyDescent="0.3">
      <c r="A642">
        <v>641</v>
      </c>
      <c r="B642">
        <v>19224294347</v>
      </c>
      <c r="C642">
        <v>4</v>
      </c>
      <c r="D642" s="1">
        <v>31329</v>
      </c>
      <c r="E642" s="3">
        <f>2023-YEAR(Registros[[#This Row],[data_nascimento]])</f>
        <v>38</v>
      </c>
      <c r="F642" s="1">
        <v>43226</v>
      </c>
      <c r="G642" s="1">
        <v>44614</v>
      </c>
      <c r="H642">
        <v>220</v>
      </c>
      <c r="I642">
        <v>2</v>
      </c>
      <c r="J642" s="3">
        <v>502.93333333333334</v>
      </c>
      <c r="K642">
        <v>13.09</v>
      </c>
      <c r="L642">
        <v>7544</v>
      </c>
      <c r="O642">
        <f>IF(Registros[[#This Row],[idade]]&lt;18,311.43,IF(Registros[[#This Row],[idade]]&lt;=25,488.58,IF(Registros[[#This Row],[idade]]&lt;=50,772.77,850.05)))</f>
        <v>772.77</v>
      </c>
      <c r="P642">
        <f>IF(Registros[[#This Row],[idade]]&lt;18,23.99,IF(Registros[[#This Row],[idade]]&lt;=25,49.9,IF(Registros[[#This Row],[idade]]&lt;=50,145.2,175.45)))</f>
        <v>145.19999999999999</v>
      </c>
      <c r="Q642">
        <v>3</v>
      </c>
      <c r="R642">
        <v>17</v>
      </c>
      <c r="S642">
        <v>2</v>
      </c>
      <c r="T642">
        <v>3</v>
      </c>
      <c r="U642" t="s">
        <v>3</v>
      </c>
      <c r="V642" t="s">
        <v>22</v>
      </c>
    </row>
    <row r="643" spans="1:22" x14ac:dyDescent="0.3">
      <c r="A643">
        <v>642</v>
      </c>
      <c r="B643">
        <v>77087675729</v>
      </c>
      <c r="C643">
        <v>4</v>
      </c>
      <c r="D643" s="1">
        <v>36584</v>
      </c>
      <c r="E643" s="3">
        <f>2023-YEAR(Registros[[#This Row],[data_nascimento]])</f>
        <v>23</v>
      </c>
      <c r="F643" s="1">
        <v>43226</v>
      </c>
      <c r="G643" s="1">
        <v>44614</v>
      </c>
      <c r="H643">
        <v>220</v>
      </c>
      <c r="I643">
        <v>6</v>
      </c>
      <c r="J643" s="3">
        <v>1922.7999999999997</v>
      </c>
      <c r="K643">
        <v>18.7</v>
      </c>
      <c r="L643">
        <v>9614</v>
      </c>
      <c r="O643">
        <f>IF(Registros[[#This Row],[idade]]&lt;18,311.43,IF(Registros[[#This Row],[idade]]&lt;=25,488.58,IF(Registros[[#This Row],[idade]]&lt;=50,772.77,850.05)))</f>
        <v>488.58</v>
      </c>
      <c r="P643">
        <f>IF(Registros[[#This Row],[idade]]&lt;18,23.99,IF(Registros[[#This Row],[idade]]&lt;=25,49.9,IF(Registros[[#This Row],[idade]]&lt;=50,145.2,175.45)))</f>
        <v>49.9</v>
      </c>
      <c r="Q643">
        <v>1</v>
      </c>
      <c r="R643">
        <v>19</v>
      </c>
      <c r="S643">
        <v>1</v>
      </c>
      <c r="T643">
        <v>3</v>
      </c>
      <c r="U643" t="s">
        <v>3</v>
      </c>
      <c r="V643" t="s">
        <v>21</v>
      </c>
    </row>
    <row r="644" spans="1:22" x14ac:dyDescent="0.3">
      <c r="A644">
        <v>643</v>
      </c>
      <c r="B644">
        <v>96272171771</v>
      </c>
      <c r="C644">
        <v>7</v>
      </c>
      <c r="D644" s="1">
        <v>35446</v>
      </c>
      <c r="E644" s="3">
        <f>2023-YEAR(Registros[[#This Row],[data_nascimento]])</f>
        <v>26</v>
      </c>
      <c r="F644" s="1">
        <v>43226</v>
      </c>
      <c r="G644" s="1">
        <v>44614</v>
      </c>
      <c r="H644">
        <v>220</v>
      </c>
      <c r="I644">
        <v>3</v>
      </c>
      <c r="J644" s="3">
        <v>375.8</v>
      </c>
      <c r="K644">
        <v>13.09</v>
      </c>
      <c r="L644">
        <v>3758</v>
      </c>
      <c r="O644">
        <f>IF(Registros[[#This Row],[idade]]&lt;18,311.43,IF(Registros[[#This Row],[idade]]&lt;=25,488.58,IF(Registros[[#This Row],[idade]]&lt;=50,772.77,850.05)))</f>
        <v>772.77</v>
      </c>
      <c r="P644">
        <f>IF(Registros[[#This Row],[idade]]&lt;18,23.99,IF(Registros[[#This Row],[idade]]&lt;=25,49.9,IF(Registros[[#This Row],[idade]]&lt;=50,145.2,175.45)))</f>
        <v>145.19999999999999</v>
      </c>
      <c r="Q644">
        <v>1</v>
      </c>
      <c r="R644">
        <v>6</v>
      </c>
      <c r="S644">
        <v>2</v>
      </c>
      <c r="T644">
        <v>2</v>
      </c>
      <c r="U644" t="s">
        <v>3</v>
      </c>
      <c r="V644" t="s">
        <v>19</v>
      </c>
    </row>
    <row r="645" spans="1:22" x14ac:dyDescent="0.3">
      <c r="A645">
        <v>644</v>
      </c>
      <c r="B645">
        <v>87285925855</v>
      </c>
      <c r="C645">
        <v>4</v>
      </c>
      <c r="D645" s="1">
        <v>33781</v>
      </c>
      <c r="E645" s="3">
        <f>2023-YEAR(Registros[[#This Row],[data_nascimento]])</f>
        <v>31</v>
      </c>
      <c r="F645" s="1">
        <v>43226</v>
      </c>
      <c r="G645" s="1">
        <v>44446</v>
      </c>
      <c r="H645">
        <v>220</v>
      </c>
      <c r="I645">
        <v>17</v>
      </c>
      <c r="J645" s="3">
        <v>2157.3000000000002</v>
      </c>
      <c r="K645">
        <v>20.57</v>
      </c>
      <c r="L645">
        <v>3807</v>
      </c>
      <c r="O645">
        <f>IF(Registros[[#This Row],[idade]]&lt;18,311.43,IF(Registros[[#This Row],[idade]]&lt;=25,488.58,IF(Registros[[#This Row],[idade]]&lt;=50,772.77,850.05)))</f>
        <v>772.77</v>
      </c>
      <c r="P645">
        <f>IF(Registros[[#This Row],[idade]]&lt;18,23.99,IF(Registros[[#This Row],[idade]]&lt;=25,49.9,IF(Registros[[#This Row],[idade]]&lt;=50,145.2,175.45)))</f>
        <v>145.19999999999999</v>
      </c>
      <c r="Q645">
        <v>1</v>
      </c>
      <c r="R645">
        <v>21</v>
      </c>
      <c r="S645">
        <v>2</v>
      </c>
      <c r="T645">
        <v>2</v>
      </c>
      <c r="U645" t="s">
        <v>3</v>
      </c>
      <c r="V645" t="s">
        <v>18</v>
      </c>
    </row>
    <row r="646" spans="1:22" x14ac:dyDescent="0.3">
      <c r="A646">
        <v>645</v>
      </c>
      <c r="B646">
        <v>18554590889</v>
      </c>
      <c r="C646">
        <v>4</v>
      </c>
      <c r="D646" s="1">
        <v>28593</v>
      </c>
      <c r="E646" s="3">
        <f>2023-YEAR(Registros[[#This Row],[data_nascimento]])</f>
        <v>45</v>
      </c>
      <c r="F646" s="1">
        <v>43226</v>
      </c>
      <c r="G646" s="1">
        <v>44446</v>
      </c>
      <c r="H646">
        <v>220</v>
      </c>
      <c r="I646">
        <v>4</v>
      </c>
      <c r="J646" s="3">
        <v>1076.4000000000001</v>
      </c>
      <c r="K646">
        <v>20.57</v>
      </c>
      <c r="L646">
        <v>8073</v>
      </c>
      <c r="O646">
        <f>IF(Registros[[#This Row],[idade]]&lt;18,311.43,IF(Registros[[#This Row],[idade]]&lt;=25,488.58,IF(Registros[[#This Row],[idade]]&lt;=50,772.77,850.05)))</f>
        <v>772.77</v>
      </c>
      <c r="P646">
        <f>IF(Registros[[#This Row],[idade]]&lt;18,23.99,IF(Registros[[#This Row],[idade]]&lt;=25,49.9,IF(Registros[[#This Row],[idade]]&lt;=50,145.2,175.45)))</f>
        <v>145.19999999999999</v>
      </c>
      <c r="Q646">
        <v>4</v>
      </c>
      <c r="R646">
        <v>17</v>
      </c>
      <c r="S646">
        <v>2</v>
      </c>
      <c r="T646">
        <v>3</v>
      </c>
      <c r="U646" t="s">
        <v>3</v>
      </c>
      <c r="V646" t="s">
        <v>18</v>
      </c>
    </row>
    <row r="647" spans="1:22" x14ac:dyDescent="0.3">
      <c r="A647">
        <v>646</v>
      </c>
      <c r="B647">
        <v>57670401483</v>
      </c>
      <c r="C647">
        <v>7</v>
      </c>
      <c r="D647" s="1">
        <v>39123</v>
      </c>
      <c r="E647" s="3">
        <f>2023-YEAR(Registros[[#This Row],[data_nascimento]])</f>
        <v>16</v>
      </c>
      <c r="F647" s="1">
        <v>43226</v>
      </c>
      <c r="G647" s="1">
        <v>44446</v>
      </c>
      <c r="H647">
        <v>120</v>
      </c>
      <c r="I647">
        <v>13</v>
      </c>
      <c r="J647" s="3">
        <v>1419.6000000000001</v>
      </c>
      <c r="K647">
        <v>16.829999999999998</v>
      </c>
      <c r="L647">
        <v>3276</v>
      </c>
      <c r="O647">
        <f>IF(Registros[[#This Row],[idade]]&lt;18,311.43,IF(Registros[[#This Row],[idade]]&lt;=25,488.58,IF(Registros[[#This Row],[idade]]&lt;=50,772.77,850.05)))</f>
        <v>311.43</v>
      </c>
      <c r="P647">
        <f>IF(Registros[[#This Row],[idade]]&lt;18,23.99,IF(Registros[[#This Row],[idade]]&lt;=25,49.9,IF(Registros[[#This Row],[idade]]&lt;=50,145.2,175.45)))</f>
        <v>23.99</v>
      </c>
      <c r="Q647">
        <v>3</v>
      </c>
      <c r="R647">
        <v>27</v>
      </c>
      <c r="S647">
        <v>3</v>
      </c>
      <c r="T647">
        <v>3</v>
      </c>
      <c r="U647" t="s">
        <v>3</v>
      </c>
      <c r="V647" t="s">
        <v>19</v>
      </c>
    </row>
    <row r="648" spans="1:22" x14ac:dyDescent="0.3">
      <c r="A648">
        <v>647</v>
      </c>
      <c r="B648">
        <v>43083322512</v>
      </c>
      <c r="C648">
        <v>6</v>
      </c>
      <c r="D648" s="1">
        <v>33192</v>
      </c>
      <c r="E648" s="3">
        <f>2023-YEAR(Registros[[#This Row],[data_nascimento]])</f>
        <v>33</v>
      </c>
      <c r="F648" s="1">
        <v>43226</v>
      </c>
      <c r="G648" s="1">
        <v>44446</v>
      </c>
      <c r="H648">
        <v>220</v>
      </c>
      <c r="I648">
        <v>12</v>
      </c>
      <c r="J648" s="3">
        <v>2224.8000000000002</v>
      </c>
      <c r="K648">
        <v>35.53</v>
      </c>
      <c r="L648">
        <v>5562</v>
      </c>
      <c r="O648">
        <f>IF(Registros[[#This Row],[idade]]&lt;18,311.43,IF(Registros[[#This Row],[idade]]&lt;=25,488.58,IF(Registros[[#This Row],[idade]]&lt;=50,772.77,850.05)))</f>
        <v>772.77</v>
      </c>
      <c r="P648">
        <f>IF(Registros[[#This Row],[idade]]&lt;18,23.99,IF(Registros[[#This Row],[idade]]&lt;=25,49.9,IF(Registros[[#This Row],[idade]]&lt;=50,145.2,175.45)))</f>
        <v>145.19999999999999</v>
      </c>
      <c r="Q648">
        <v>4</v>
      </c>
      <c r="R648">
        <v>13</v>
      </c>
      <c r="S648">
        <v>1</v>
      </c>
      <c r="T648">
        <v>2</v>
      </c>
      <c r="U648" t="s">
        <v>3</v>
      </c>
      <c r="V648" t="s">
        <v>22</v>
      </c>
    </row>
    <row r="649" spans="1:22" x14ac:dyDescent="0.3">
      <c r="A649">
        <v>648</v>
      </c>
      <c r="B649">
        <v>46781987328</v>
      </c>
      <c r="C649">
        <v>6</v>
      </c>
      <c r="D649" s="1">
        <v>28962</v>
      </c>
      <c r="E649" s="3">
        <f>2023-YEAR(Registros[[#This Row],[data_nascimento]])</f>
        <v>44</v>
      </c>
      <c r="F649" s="1">
        <v>43226</v>
      </c>
      <c r="G649" s="1">
        <v>44446</v>
      </c>
      <c r="H649">
        <v>220</v>
      </c>
      <c r="I649">
        <v>9</v>
      </c>
      <c r="J649" s="3">
        <v>1550.4</v>
      </c>
      <c r="K649">
        <v>24.310000000000002</v>
      </c>
      <c r="L649">
        <v>5168</v>
      </c>
      <c r="O649">
        <f>IF(Registros[[#This Row],[idade]]&lt;18,311.43,IF(Registros[[#This Row],[idade]]&lt;=25,488.58,IF(Registros[[#This Row],[idade]]&lt;=50,772.77,850.05)))</f>
        <v>772.77</v>
      </c>
      <c r="P649">
        <f>IF(Registros[[#This Row],[idade]]&lt;18,23.99,IF(Registros[[#This Row],[idade]]&lt;=25,49.9,IF(Registros[[#This Row],[idade]]&lt;=50,145.2,175.45)))</f>
        <v>145.19999999999999</v>
      </c>
      <c r="Q649">
        <v>3</v>
      </c>
      <c r="R649">
        <v>22</v>
      </c>
      <c r="S649">
        <v>2</v>
      </c>
      <c r="T649">
        <v>3</v>
      </c>
      <c r="U649" t="s">
        <v>3</v>
      </c>
      <c r="V649" t="s">
        <v>22</v>
      </c>
    </row>
    <row r="650" spans="1:22" x14ac:dyDescent="0.3">
      <c r="A650">
        <v>649</v>
      </c>
      <c r="B650">
        <v>82214230435</v>
      </c>
      <c r="C650">
        <v>7</v>
      </c>
      <c r="D650" s="1">
        <v>32487</v>
      </c>
      <c r="E650" s="3">
        <f>2023-YEAR(Registros[[#This Row],[data_nascimento]])</f>
        <v>35</v>
      </c>
      <c r="F650" s="1">
        <v>43226</v>
      </c>
      <c r="G650" s="1">
        <v>44614</v>
      </c>
      <c r="H650">
        <v>220</v>
      </c>
      <c r="I650">
        <v>15</v>
      </c>
      <c r="J650" s="3">
        <v>4581.5</v>
      </c>
      <c r="K650">
        <v>24.310000000000002</v>
      </c>
      <c r="L650">
        <v>9163</v>
      </c>
      <c r="O650">
        <f>IF(Registros[[#This Row],[idade]]&lt;18,311.43,IF(Registros[[#This Row],[idade]]&lt;=25,488.58,IF(Registros[[#This Row],[idade]]&lt;=50,772.77,850.05)))</f>
        <v>772.77</v>
      </c>
      <c r="P650">
        <f>IF(Registros[[#This Row],[idade]]&lt;18,23.99,IF(Registros[[#This Row],[idade]]&lt;=25,49.9,IF(Registros[[#This Row],[idade]]&lt;=50,145.2,175.45)))</f>
        <v>145.19999999999999</v>
      </c>
      <c r="Q650">
        <v>2</v>
      </c>
      <c r="R650">
        <v>24</v>
      </c>
      <c r="S650">
        <v>2</v>
      </c>
      <c r="T650">
        <v>3</v>
      </c>
      <c r="U650" t="s">
        <v>3</v>
      </c>
      <c r="V650" t="s">
        <v>19</v>
      </c>
    </row>
    <row r="651" spans="1:22" x14ac:dyDescent="0.3">
      <c r="A651">
        <v>650</v>
      </c>
      <c r="B651">
        <v>74043402204</v>
      </c>
      <c r="C651">
        <v>4</v>
      </c>
      <c r="D651" s="1">
        <v>30800</v>
      </c>
      <c r="E651" s="3">
        <f>2023-YEAR(Registros[[#This Row],[data_nascimento]])</f>
        <v>39</v>
      </c>
      <c r="F651" s="1">
        <v>43226</v>
      </c>
      <c r="G651" s="1">
        <v>44614</v>
      </c>
      <c r="H651">
        <v>220</v>
      </c>
      <c r="I651">
        <v>1</v>
      </c>
      <c r="J651" s="3">
        <v>310.3</v>
      </c>
      <c r="K651">
        <v>37.4</v>
      </c>
      <c r="L651">
        <v>9309</v>
      </c>
      <c r="O651">
        <f>IF(Registros[[#This Row],[idade]]&lt;18,311.43,IF(Registros[[#This Row],[idade]]&lt;=25,488.58,IF(Registros[[#This Row],[idade]]&lt;=50,772.77,850.05)))</f>
        <v>772.77</v>
      </c>
      <c r="P651">
        <f>IF(Registros[[#This Row],[idade]]&lt;18,23.99,IF(Registros[[#This Row],[idade]]&lt;=25,49.9,IF(Registros[[#This Row],[idade]]&lt;=50,145.2,175.45)))</f>
        <v>145.19999999999999</v>
      </c>
      <c r="Q651">
        <v>3</v>
      </c>
      <c r="R651">
        <v>7</v>
      </c>
      <c r="S651">
        <v>1</v>
      </c>
      <c r="T651">
        <v>2</v>
      </c>
      <c r="U651" t="s">
        <v>3</v>
      </c>
      <c r="V651" t="s">
        <v>19</v>
      </c>
    </row>
    <row r="652" spans="1:22" x14ac:dyDescent="0.3">
      <c r="A652">
        <v>651</v>
      </c>
      <c r="B652">
        <v>63667972545</v>
      </c>
      <c r="C652">
        <v>4</v>
      </c>
      <c r="D652" s="1">
        <v>35201</v>
      </c>
      <c r="E652" s="3">
        <f>2023-YEAR(Registros[[#This Row],[data_nascimento]])</f>
        <v>27</v>
      </c>
      <c r="F652" s="1">
        <v>43226</v>
      </c>
      <c r="G652" s="1">
        <v>44614</v>
      </c>
      <c r="H652">
        <v>220</v>
      </c>
      <c r="I652">
        <v>13</v>
      </c>
      <c r="J652" s="3">
        <v>1402.7</v>
      </c>
      <c r="K652">
        <v>13.09</v>
      </c>
      <c r="L652">
        <v>3237</v>
      </c>
      <c r="O652">
        <f>IF(Registros[[#This Row],[idade]]&lt;18,311.43,IF(Registros[[#This Row],[idade]]&lt;=25,488.58,IF(Registros[[#This Row],[idade]]&lt;=50,772.77,850.05)))</f>
        <v>772.77</v>
      </c>
      <c r="P652">
        <f>IF(Registros[[#This Row],[idade]]&lt;18,23.99,IF(Registros[[#This Row],[idade]]&lt;=25,49.9,IF(Registros[[#This Row],[idade]]&lt;=50,145.2,175.45)))</f>
        <v>145.19999999999999</v>
      </c>
      <c r="Q652">
        <v>3</v>
      </c>
      <c r="R652">
        <v>24</v>
      </c>
      <c r="S652">
        <v>1</v>
      </c>
      <c r="T652">
        <v>2</v>
      </c>
      <c r="U652" t="s">
        <v>3</v>
      </c>
      <c r="V652" t="s">
        <v>18</v>
      </c>
    </row>
    <row r="653" spans="1:22" x14ac:dyDescent="0.3">
      <c r="A653">
        <v>652</v>
      </c>
      <c r="B653">
        <v>45202297310</v>
      </c>
      <c r="C653">
        <v>6</v>
      </c>
      <c r="D653" s="1">
        <v>31605</v>
      </c>
      <c r="E653" s="3">
        <f>2023-YEAR(Registros[[#This Row],[data_nascimento]])</f>
        <v>37</v>
      </c>
      <c r="F653" s="1">
        <v>43226</v>
      </c>
      <c r="G653" s="1">
        <v>44446</v>
      </c>
      <c r="H653">
        <v>220</v>
      </c>
      <c r="I653">
        <v>11</v>
      </c>
      <c r="J653" s="3">
        <v>3151.5</v>
      </c>
      <c r="K653">
        <v>22.439999999999998</v>
      </c>
      <c r="L653">
        <v>8595</v>
      </c>
      <c r="O653">
        <f>IF(Registros[[#This Row],[idade]]&lt;18,311.43,IF(Registros[[#This Row],[idade]]&lt;=25,488.58,IF(Registros[[#This Row],[idade]]&lt;=50,772.77,850.05)))</f>
        <v>772.77</v>
      </c>
      <c r="P653">
        <f>IF(Registros[[#This Row],[idade]]&lt;18,23.99,IF(Registros[[#This Row],[idade]]&lt;=25,49.9,IF(Registros[[#This Row],[idade]]&lt;=50,145.2,175.45)))</f>
        <v>145.19999999999999</v>
      </c>
      <c r="Q653">
        <v>4</v>
      </c>
      <c r="R653">
        <v>15</v>
      </c>
      <c r="S653">
        <v>3</v>
      </c>
      <c r="T653">
        <v>3</v>
      </c>
      <c r="U653" t="s">
        <v>3</v>
      </c>
      <c r="V653" t="s">
        <v>19</v>
      </c>
    </row>
    <row r="654" spans="1:22" x14ac:dyDescent="0.3">
      <c r="A654">
        <v>653</v>
      </c>
      <c r="B654">
        <v>51386687802</v>
      </c>
      <c r="C654">
        <v>7</v>
      </c>
      <c r="D654" s="1">
        <v>30566</v>
      </c>
      <c r="E654" s="3">
        <f>2023-YEAR(Registros[[#This Row],[data_nascimento]])</f>
        <v>40</v>
      </c>
      <c r="F654" s="1">
        <v>43226</v>
      </c>
      <c r="G654" s="1">
        <v>44614</v>
      </c>
      <c r="H654">
        <v>220</v>
      </c>
      <c r="I654">
        <v>13</v>
      </c>
      <c r="J654" s="3">
        <v>3870.1</v>
      </c>
      <c r="K654">
        <v>20.57</v>
      </c>
      <c r="L654">
        <v>8931</v>
      </c>
      <c r="O654">
        <f>IF(Registros[[#This Row],[idade]]&lt;18,311.43,IF(Registros[[#This Row],[idade]]&lt;=25,488.58,IF(Registros[[#This Row],[idade]]&lt;=50,772.77,850.05)))</f>
        <v>772.77</v>
      </c>
      <c r="P654">
        <f>IF(Registros[[#This Row],[idade]]&lt;18,23.99,IF(Registros[[#This Row],[idade]]&lt;=25,49.9,IF(Registros[[#This Row],[idade]]&lt;=50,145.2,175.45)))</f>
        <v>145.19999999999999</v>
      </c>
      <c r="Q654">
        <v>4</v>
      </c>
      <c r="R654">
        <v>3</v>
      </c>
      <c r="S654">
        <v>2</v>
      </c>
      <c r="T654">
        <v>3</v>
      </c>
      <c r="U654" t="s">
        <v>3</v>
      </c>
      <c r="V654" t="s">
        <v>19</v>
      </c>
    </row>
    <row r="655" spans="1:22" x14ac:dyDescent="0.3">
      <c r="A655">
        <v>654</v>
      </c>
      <c r="B655">
        <v>29949717400</v>
      </c>
      <c r="C655">
        <v>6</v>
      </c>
      <c r="D655" s="1">
        <v>36299</v>
      </c>
      <c r="E655" s="3">
        <f>2023-YEAR(Registros[[#This Row],[data_nascimento]])</f>
        <v>24</v>
      </c>
      <c r="F655" s="1">
        <v>43226</v>
      </c>
      <c r="G655" s="1">
        <v>44446</v>
      </c>
      <c r="H655">
        <v>220</v>
      </c>
      <c r="I655">
        <v>15</v>
      </c>
      <c r="J655" s="3">
        <v>3061.5</v>
      </c>
      <c r="K655">
        <v>22.439999999999998</v>
      </c>
      <c r="L655">
        <v>6123</v>
      </c>
      <c r="O655">
        <f>IF(Registros[[#This Row],[idade]]&lt;18,311.43,IF(Registros[[#This Row],[idade]]&lt;=25,488.58,IF(Registros[[#This Row],[idade]]&lt;=50,772.77,850.05)))</f>
        <v>488.58</v>
      </c>
      <c r="P655">
        <f>IF(Registros[[#This Row],[idade]]&lt;18,23.99,IF(Registros[[#This Row],[idade]]&lt;=25,49.9,IF(Registros[[#This Row],[idade]]&lt;=50,145.2,175.45)))</f>
        <v>49.9</v>
      </c>
      <c r="Q655">
        <v>3</v>
      </c>
      <c r="R655">
        <v>27</v>
      </c>
      <c r="S655">
        <v>2</v>
      </c>
      <c r="T655">
        <v>2</v>
      </c>
      <c r="U655" t="s">
        <v>3</v>
      </c>
      <c r="V655" t="s">
        <v>19</v>
      </c>
    </row>
    <row r="656" spans="1:22" x14ac:dyDescent="0.3">
      <c r="A656">
        <v>655</v>
      </c>
      <c r="B656">
        <v>50872570275</v>
      </c>
      <c r="C656">
        <v>4</v>
      </c>
      <c r="D656" s="1">
        <v>38316</v>
      </c>
      <c r="E656" s="3">
        <f>2023-YEAR(Registros[[#This Row],[data_nascimento]])</f>
        <v>19</v>
      </c>
      <c r="F656" s="1">
        <v>43226</v>
      </c>
      <c r="G656" s="1">
        <v>44614</v>
      </c>
      <c r="H656">
        <v>220</v>
      </c>
      <c r="I656">
        <v>1</v>
      </c>
      <c r="J656" s="3">
        <v>292.2</v>
      </c>
      <c r="K656">
        <v>29.92</v>
      </c>
      <c r="L656">
        <v>8766</v>
      </c>
      <c r="O656">
        <f>IF(Registros[[#This Row],[idade]]&lt;18,311.43,IF(Registros[[#This Row],[idade]]&lt;=25,488.58,IF(Registros[[#This Row],[idade]]&lt;=50,772.77,850.05)))</f>
        <v>488.58</v>
      </c>
      <c r="P656">
        <f>IF(Registros[[#This Row],[idade]]&lt;18,23.99,IF(Registros[[#This Row],[idade]]&lt;=25,49.9,IF(Registros[[#This Row],[idade]]&lt;=50,145.2,175.45)))</f>
        <v>49.9</v>
      </c>
      <c r="Q656">
        <v>1</v>
      </c>
      <c r="R656">
        <v>9</v>
      </c>
      <c r="S656">
        <v>3</v>
      </c>
      <c r="T656">
        <v>3</v>
      </c>
      <c r="U656" t="s">
        <v>3</v>
      </c>
      <c r="V656" t="s">
        <v>21</v>
      </c>
    </row>
    <row r="657" spans="1:22" x14ac:dyDescent="0.3">
      <c r="A657">
        <v>656</v>
      </c>
      <c r="B657">
        <v>73723056282</v>
      </c>
      <c r="C657">
        <v>5</v>
      </c>
      <c r="D657" s="1">
        <v>31074</v>
      </c>
      <c r="E657" s="3">
        <f>2023-YEAR(Registros[[#This Row],[data_nascimento]])</f>
        <v>38</v>
      </c>
      <c r="F657" s="1">
        <v>43226</v>
      </c>
      <c r="G657" s="1">
        <v>44614</v>
      </c>
      <c r="H657">
        <v>220</v>
      </c>
      <c r="I657">
        <v>14</v>
      </c>
      <c r="J657" s="3">
        <v>1967.4666666666667</v>
      </c>
      <c r="K657">
        <v>33.659999999999997</v>
      </c>
      <c r="L657">
        <v>4216</v>
      </c>
      <c r="O657">
        <f>IF(Registros[[#This Row],[idade]]&lt;18,311.43,IF(Registros[[#This Row],[idade]]&lt;=25,488.58,IF(Registros[[#This Row],[idade]]&lt;=50,772.77,850.05)))</f>
        <v>772.77</v>
      </c>
      <c r="P657">
        <f>IF(Registros[[#This Row],[idade]]&lt;18,23.99,IF(Registros[[#This Row],[idade]]&lt;=25,49.9,IF(Registros[[#This Row],[idade]]&lt;=50,145.2,175.45)))</f>
        <v>145.19999999999999</v>
      </c>
      <c r="Q657">
        <v>3</v>
      </c>
      <c r="R657">
        <v>14</v>
      </c>
      <c r="S657">
        <v>2</v>
      </c>
      <c r="T657">
        <v>2</v>
      </c>
      <c r="U657" t="s">
        <v>3</v>
      </c>
      <c r="V657" t="s">
        <v>19</v>
      </c>
    </row>
    <row r="658" spans="1:22" x14ac:dyDescent="0.3">
      <c r="A658">
        <v>657</v>
      </c>
      <c r="B658">
        <v>21154902646</v>
      </c>
      <c r="C658">
        <v>4</v>
      </c>
      <c r="D658" s="1">
        <v>37572</v>
      </c>
      <c r="E658" s="3">
        <f>2023-YEAR(Registros[[#This Row],[data_nascimento]])</f>
        <v>21</v>
      </c>
      <c r="F658" s="1">
        <v>43226</v>
      </c>
      <c r="G658" s="1">
        <v>44614</v>
      </c>
      <c r="H658">
        <v>220</v>
      </c>
      <c r="I658">
        <v>15</v>
      </c>
      <c r="J658" s="3">
        <v>3956</v>
      </c>
      <c r="K658">
        <v>11.219999999999999</v>
      </c>
      <c r="L658">
        <v>7912</v>
      </c>
      <c r="O658">
        <f>IF(Registros[[#This Row],[idade]]&lt;18,311.43,IF(Registros[[#This Row],[idade]]&lt;=25,488.58,IF(Registros[[#This Row],[idade]]&lt;=50,772.77,850.05)))</f>
        <v>488.58</v>
      </c>
      <c r="P658">
        <f>IF(Registros[[#This Row],[idade]]&lt;18,23.99,IF(Registros[[#This Row],[idade]]&lt;=25,49.9,IF(Registros[[#This Row],[idade]]&lt;=50,145.2,175.45)))</f>
        <v>49.9</v>
      </c>
      <c r="Q658">
        <v>2</v>
      </c>
      <c r="R658">
        <v>3</v>
      </c>
      <c r="S658">
        <v>3</v>
      </c>
      <c r="T658">
        <v>2</v>
      </c>
      <c r="U658" t="s">
        <v>3</v>
      </c>
      <c r="V658" t="s">
        <v>21</v>
      </c>
    </row>
    <row r="659" spans="1:22" x14ac:dyDescent="0.3">
      <c r="A659">
        <v>658</v>
      </c>
      <c r="B659">
        <v>24807439119</v>
      </c>
      <c r="C659">
        <v>5</v>
      </c>
      <c r="D659" s="1">
        <v>34372</v>
      </c>
      <c r="E659" s="3">
        <f>2023-YEAR(Registros[[#This Row],[data_nascimento]])</f>
        <v>29</v>
      </c>
      <c r="F659" s="1">
        <v>43226</v>
      </c>
      <c r="G659" s="1">
        <v>44614</v>
      </c>
      <c r="H659">
        <v>220</v>
      </c>
      <c r="I659">
        <v>8</v>
      </c>
      <c r="J659" s="3">
        <v>2033.3333333333333</v>
      </c>
      <c r="K659">
        <v>28.05</v>
      </c>
      <c r="L659">
        <v>7625</v>
      </c>
      <c r="O659">
        <f>IF(Registros[[#This Row],[idade]]&lt;18,311.43,IF(Registros[[#This Row],[idade]]&lt;=25,488.58,IF(Registros[[#This Row],[idade]]&lt;=50,772.77,850.05)))</f>
        <v>772.77</v>
      </c>
      <c r="P659">
        <f>IF(Registros[[#This Row],[idade]]&lt;18,23.99,IF(Registros[[#This Row],[idade]]&lt;=25,49.9,IF(Registros[[#This Row],[idade]]&lt;=50,145.2,175.45)))</f>
        <v>145.19999999999999</v>
      </c>
      <c r="Q659">
        <v>1</v>
      </c>
      <c r="R659">
        <v>18</v>
      </c>
      <c r="S659">
        <v>3</v>
      </c>
      <c r="T659">
        <v>2</v>
      </c>
      <c r="U659" t="s">
        <v>3</v>
      </c>
      <c r="V659" t="s">
        <v>18</v>
      </c>
    </row>
    <row r="660" spans="1:22" x14ac:dyDescent="0.3">
      <c r="A660">
        <v>659</v>
      </c>
      <c r="B660">
        <v>67179838741</v>
      </c>
      <c r="C660">
        <v>5</v>
      </c>
      <c r="D660" s="1">
        <v>36386</v>
      </c>
      <c r="E660" s="3">
        <f>2023-YEAR(Registros[[#This Row],[data_nascimento]])</f>
        <v>24</v>
      </c>
      <c r="F660" s="1">
        <v>43226</v>
      </c>
      <c r="G660" s="1">
        <v>44446</v>
      </c>
      <c r="H660">
        <v>220</v>
      </c>
      <c r="I660">
        <v>10</v>
      </c>
      <c r="J660" s="3">
        <v>3213</v>
      </c>
      <c r="K660">
        <v>13.09</v>
      </c>
      <c r="L660">
        <v>9639</v>
      </c>
      <c r="O660">
        <f>IF(Registros[[#This Row],[idade]]&lt;18,311.43,IF(Registros[[#This Row],[idade]]&lt;=25,488.58,IF(Registros[[#This Row],[idade]]&lt;=50,772.77,850.05)))</f>
        <v>488.58</v>
      </c>
      <c r="P660">
        <f>IF(Registros[[#This Row],[idade]]&lt;18,23.99,IF(Registros[[#This Row],[idade]]&lt;=25,49.9,IF(Registros[[#This Row],[idade]]&lt;=50,145.2,175.45)))</f>
        <v>49.9</v>
      </c>
      <c r="Q660">
        <v>3</v>
      </c>
      <c r="R660">
        <v>21</v>
      </c>
      <c r="S660">
        <v>3</v>
      </c>
      <c r="T660">
        <v>3</v>
      </c>
      <c r="U660" t="s">
        <v>3</v>
      </c>
      <c r="V660" t="s">
        <v>21</v>
      </c>
    </row>
    <row r="661" spans="1:22" x14ac:dyDescent="0.3">
      <c r="A661">
        <v>660</v>
      </c>
      <c r="B661">
        <v>78118340105</v>
      </c>
      <c r="C661">
        <v>6</v>
      </c>
      <c r="D661" s="1">
        <v>27715</v>
      </c>
      <c r="E661" s="3">
        <f>2023-YEAR(Registros[[#This Row],[data_nascimento]])</f>
        <v>48</v>
      </c>
      <c r="F661" s="1">
        <v>43226</v>
      </c>
      <c r="G661" s="1">
        <v>44446</v>
      </c>
      <c r="H661">
        <v>220</v>
      </c>
      <c r="I661">
        <v>13</v>
      </c>
      <c r="J661" s="3">
        <v>1617.6333333333334</v>
      </c>
      <c r="K661">
        <v>24.310000000000002</v>
      </c>
      <c r="L661">
        <v>3733</v>
      </c>
      <c r="O661">
        <f>IF(Registros[[#This Row],[idade]]&lt;18,311.43,IF(Registros[[#This Row],[idade]]&lt;=25,488.58,IF(Registros[[#This Row],[idade]]&lt;=50,772.77,850.05)))</f>
        <v>772.77</v>
      </c>
      <c r="P661">
        <f>IF(Registros[[#This Row],[idade]]&lt;18,23.99,IF(Registros[[#This Row],[idade]]&lt;=25,49.9,IF(Registros[[#This Row],[idade]]&lt;=50,145.2,175.45)))</f>
        <v>145.19999999999999</v>
      </c>
      <c r="Q661">
        <v>1</v>
      </c>
      <c r="R661">
        <v>1</v>
      </c>
      <c r="S661">
        <v>1</v>
      </c>
      <c r="T661">
        <v>2</v>
      </c>
      <c r="U661" t="s">
        <v>3</v>
      </c>
      <c r="V661" t="s">
        <v>22</v>
      </c>
    </row>
    <row r="662" spans="1:22" x14ac:dyDescent="0.3">
      <c r="A662">
        <v>661</v>
      </c>
      <c r="B662">
        <v>23121223549</v>
      </c>
      <c r="C662">
        <v>4</v>
      </c>
      <c r="D662" s="1">
        <v>34103</v>
      </c>
      <c r="E662" s="3">
        <f>2023-YEAR(Registros[[#This Row],[data_nascimento]])</f>
        <v>30</v>
      </c>
      <c r="F662" s="1">
        <v>43226</v>
      </c>
      <c r="G662" s="1">
        <v>44614</v>
      </c>
      <c r="H662">
        <v>220</v>
      </c>
      <c r="I662">
        <v>3</v>
      </c>
      <c r="J662" s="3">
        <v>743.19999999999993</v>
      </c>
      <c r="K662">
        <v>5.6099999999999994</v>
      </c>
      <c r="L662">
        <v>7432</v>
      </c>
      <c r="O662">
        <f>IF(Registros[[#This Row],[idade]]&lt;18,311.43,IF(Registros[[#This Row],[idade]]&lt;=25,488.58,IF(Registros[[#This Row],[idade]]&lt;=50,772.77,850.05)))</f>
        <v>772.77</v>
      </c>
      <c r="P662">
        <f>IF(Registros[[#This Row],[idade]]&lt;18,23.99,IF(Registros[[#This Row],[idade]]&lt;=25,49.9,IF(Registros[[#This Row],[idade]]&lt;=50,145.2,175.45)))</f>
        <v>145.19999999999999</v>
      </c>
      <c r="Q662">
        <v>2</v>
      </c>
      <c r="R662">
        <v>9</v>
      </c>
      <c r="S662">
        <v>3</v>
      </c>
      <c r="T662">
        <v>2</v>
      </c>
      <c r="U662" t="s">
        <v>3</v>
      </c>
      <c r="V662" t="s">
        <v>22</v>
      </c>
    </row>
    <row r="663" spans="1:22" x14ac:dyDescent="0.3">
      <c r="A663">
        <v>662</v>
      </c>
      <c r="B663">
        <v>61768746664</v>
      </c>
      <c r="C663">
        <v>6</v>
      </c>
      <c r="D663" s="1">
        <v>27645</v>
      </c>
      <c r="E663" s="3">
        <f>2023-YEAR(Registros[[#This Row],[data_nascimento]])</f>
        <v>48</v>
      </c>
      <c r="F663" s="1">
        <v>43226</v>
      </c>
      <c r="G663" s="1">
        <v>44446</v>
      </c>
      <c r="H663">
        <v>220</v>
      </c>
      <c r="I663">
        <v>7</v>
      </c>
      <c r="J663" s="3">
        <v>1479.5666666666666</v>
      </c>
      <c r="K663">
        <v>24.310000000000002</v>
      </c>
      <c r="L663">
        <v>6341</v>
      </c>
      <c r="O663">
        <f>IF(Registros[[#This Row],[idade]]&lt;18,311.43,IF(Registros[[#This Row],[idade]]&lt;=25,488.58,IF(Registros[[#This Row],[idade]]&lt;=50,772.77,850.05)))</f>
        <v>772.77</v>
      </c>
      <c r="P663">
        <f>IF(Registros[[#This Row],[idade]]&lt;18,23.99,IF(Registros[[#This Row],[idade]]&lt;=25,49.9,IF(Registros[[#This Row],[idade]]&lt;=50,145.2,175.45)))</f>
        <v>145.19999999999999</v>
      </c>
      <c r="Q663">
        <v>5</v>
      </c>
      <c r="R663">
        <v>2</v>
      </c>
      <c r="S663">
        <v>2</v>
      </c>
      <c r="T663">
        <v>2</v>
      </c>
      <c r="U663" t="s">
        <v>3</v>
      </c>
      <c r="V663" t="s">
        <v>21</v>
      </c>
    </row>
    <row r="664" spans="1:22" x14ac:dyDescent="0.3">
      <c r="A664">
        <v>663</v>
      </c>
      <c r="B664">
        <v>44949954811</v>
      </c>
      <c r="C664">
        <v>4</v>
      </c>
      <c r="D664" s="1">
        <v>30914</v>
      </c>
      <c r="E664" s="3">
        <f>2023-YEAR(Registros[[#This Row],[data_nascimento]])</f>
        <v>39</v>
      </c>
      <c r="F664" s="1">
        <v>43226</v>
      </c>
      <c r="G664" s="1">
        <v>44446</v>
      </c>
      <c r="H664">
        <v>220</v>
      </c>
      <c r="I664">
        <v>18</v>
      </c>
      <c r="J664" s="3">
        <v>4731</v>
      </c>
      <c r="K664">
        <v>26.18</v>
      </c>
      <c r="L664">
        <v>7885</v>
      </c>
      <c r="O664">
        <f>IF(Registros[[#This Row],[idade]]&lt;18,311.43,IF(Registros[[#This Row],[idade]]&lt;=25,488.58,IF(Registros[[#This Row],[idade]]&lt;=50,772.77,850.05)))</f>
        <v>772.77</v>
      </c>
      <c r="P664">
        <f>IF(Registros[[#This Row],[idade]]&lt;18,23.99,IF(Registros[[#This Row],[idade]]&lt;=25,49.9,IF(Registros[[#This Row],[idade]]&lt;=50,145.2,175.45)))</f>
        <v>145.19999999999999</v>
      </c>
      <c r="Q664">
        <v>4</v>
      </c>
      <c r="R664">
        <v>23</v>
      </c>
      <c r="S664">
        <v>3</v>
      </c>
      <c r="T664">
        <v>3</v>
      </c>
      <c r="U664" t="s">
        <v>3</v>
      </c>
      <c r="V664" t="s">
        <v>22</v>
      </c>
    </row>
    <row r="665" spans="1:22" x14ac:dyDescent="0.3">
      <c r="A665">
        <v>664</v>
      </c>
      <c r="B665">
        <v>36522637193</v>
      </c>
      <c r="C665">
        <v>6</v>
      </c>
      <c r="D665" s="1">
        <v>30289</v>
      </c>
      <c r="E665" s="3">
        <f>2023-YEAR(Registros[[#This Row],[data_nascimento]])</f>
        <v>41</v>
      </c>
      <c r="F665" s="1">
        <v>43226</v>
      </c>
      <c r="G665" s="1">
        <v>44614</v>
      </c>
      <c r="H665">
        <v>220</v>
      </c>
      <c r="I665">
        <v>20</v>
      </c>
      <c r="J665" s="3">
        <v>4744</v>
      </c>
      <c r="K665">
        <v>37.4</v>
      </c>
      <c r="L665">
        <v>7116</v>
      </c>
      <c r="O665">
        <f>IF(Registros[[#This Row],[idade]]&lt;18,311.43,IF(Registros[[#This Row],[idade]]&lt;=25,488.58,IF(Registros[[#This Row],[idade]]&lt;=50,772.77,850.05)))</f>
        <v>772.77</v>
      </c>
      <c r="P665">
        <f>IF(Registros[[#This Row],[idade]]&lt;18,23.99,IF(Registros[[#This Row],[idade]]&lt;=25,49.9,IF(Registros[[#This Row],[idade]]&lt;=50,145.2,175.45)))</f>
        <v>145.19999999999999</v>
      </c>
      <c r="Q665">
        <v>2</v>
      </c>
      <c r="R665">
        <v>14</v>
      </c>
      <c r="S665">
        <v>3</v>
      </c>
      <c r="T665">
        <v>3</v>
      </c>
      <c r="U665" t="s">
        <v>3</v>
      </c>
      <c r="V665" t="s">
        <v>19</v>
      </c>
    </row>
    <row r="666" spans="1:22" x14ac:dyDescent="0.3">
      <c r="A666">
        <v>665</v>
      </c>
      <c r="B666">
        <v>55635264870</v>
      </c>
      <c r="C666">
        <v>6</v>
      </c>
      <c r="D666" s="1">
        <v>28746</v>
      </c>
      <c r="E666" s="3">
        <f>2023-YEAR(Registros[[#This Row],[data_nascimento]])</f>
        <v>45</v>
      </c>
      <c r="F666" s="1">
        <v>43226</v>
      </c>
      <c r="G666" s="1">
        <v>44614</v>
      </c>
      <c r="H666">
        <v>220</v>
      </c>
      <c r="I666">
        <v>11</v>
      </c>
      <c r="J666" s="3">
        <v>1138.1333333333334</v>
      </c>
      <c r="K666">
        <v>37.4</v>
      </c>
      <c r="L666">
        <v>3104</v>
      </c>
      <c r="O666">
        <f>IF(Registros[[#This Row],[idade]]&lt;18,311.43,IF(Registros[[#This Row],[idade]]&lt;=25,488.58,IF(Registros[[#This Row],[idade]]&lt;=50,772.77,850.05)))</f>
        <v>772.77</v>
      </c>
      <c r="P666">
        <f>IF(Registros[[#This Row],[idade]]&lt;18,23.99,IF(Registros[[#This Row],[idade]]&lt;=25,49.9,IF(Registros[[#This Row],[idade]]&lt;=50,145.2,175.45)))</f>
        <v>145.19999999999999</v>
      </c>
      <c r="Q666">
        <v>3</v>
      </c>
      <c r="R666">
        <v>27</v>
      </c>
      <c r="S666">
        <v>1</v>
      </c>
      <c r="T666">
        <v>2</v>
      </c>
      <c r="U666" t="s">
        <v>3</v>
      </c>
      <c r="V666" t="s">
        <v>19</v>
      </c>
    </row>
    <row r="667" spans="1:22" x14ac:dyDescent="0.3">
      <c r="A667">
        <v>666</v>
      </c>
      <c r="B667">
        <v>91908432813</v>
      </c>
      <c r="C667">
        <v>5</v>
      </c>
      <c r="D667" s="1">
        <v>30575</v>
      </c>
      <c r="E667" s="3">
        <f>2023-YEAR(Registros[[#This Row],[data_nascimento]])</f>
        <v>40</v>
      </c>
      <c r="F667" s="1">
        <v>43226</v>
      </c>
      <c r="G667" s="1">
        <v>44446</v>
      </c>
      <c r="H667">
        <v>220</v>
      </c>
      <c r="I667">
        <v>11</v>
      </c>
      <c r="J667" s="3">
        <v>3169.8333333333335</v>
      </c>
      <c r="K667">
        <v>26.18</v>
      </c>
      <c r="L667">
        <v>8645</v>
      </c>
      <c r="O667">
        <f>IF(Registros[[#This Row],[idade]]&lt;18,311.43,IF(Registros[[#This Row],[idade]]&lt;=25,488.58,IF(Registros[[#This Row],[idade]]&lt;=50,772.77,850.05)))</f>
        <v>772.77</v>
      </c>
      <c r="P667">
        <f>IF(Registros[[#This Row],[idade]]&lt;18,23.99,IF(Registros[[#This Row],[idade]]&lt;=25,49.9,IF(Registros[[#This Row],[idade]]&lt;=50,145.2,175.45)))</f>
        <v>145.19999999999999</v>
      </c>
      <c r="Q667">
        <v>1</v>
      </c>
      <c r="R667">
        <v>11</v>
      </c>
      <c r="S667">
        <v>3</v>
      </c>
      <c r="T667">
        <v>3</v>
      </c>
      <c r="U667" t="s">
        <v>3</v>
      </c>
      <c r="V667" t="s">
        <v>19</v>
      </c>
    </row>
    <row r="668" spans="1:22" x14ac:dyDescent="0.3">
      <c r="A668">
        <v>667</v>
      </c>
      <c r="B668">
        <v>31369849910</v>
      </c>
      <c r="C668">
        <v>7</v>
      </c>
      <c r="D668" s="1">
        <v>38735</v>
      </c>
      <c r="E668" s="3">
        <f>2023-YEAR(Registros[[#This Row],[data_nascimento]])</f>
        <v>17</v>
      </c>
      <c r="F668" s="1">
        <v>43226</v>
      </c>
      <c r="G668" s="1">
        <v>44614</v>
      </c>
      <c r="H668">
        <v>120</v>
      </c>
      <c r="I668">
        <v>17</v>
      </c>
      <c r="J668" s="3">
        <v>2765.333333333333</v>
      </c>
      <c r="K668">
        <v>13.09</v>
      </c>
      <c r="L668">
        <v>4880</v>
      </c>
      <c r="O668">
        <f>IF(Registros[[#This Row],[idade]]&lt;18,311.43,IF(Registros[[#This Row],[idade]]&lt;=25,488.58,IF(Registros[[#This Row],[idade]]&lt;=50,772.77,850.05)))</f>
        <v>311.43</v>
      </c>
      <c r="P668">
        <f>IF(Registros[[#This Row],[idade]]&lt;18,23.99,IF(Registros[[#This Row],[idade]]&lt;=25,49.9,IF(Registros[[#This Row],[idade]]&lt;=50,145.2,175.45)))</f>
        <v>23.99</v>
      </c>
      <c r="Q668">
        <v>3</v>
      </c>
      <c r="R668">
        <v>15</v>
      </c>
      <c r="S668">
        <v>2</v>
      </c>
      <c r="T668">
        <v>3</v>
      </c>
      <c r="U668" t="s">
        <v>3</v>
      </c>
      <c r="V668" t="s">
        <v>22</v>
      </c>
    </row>
    <row r="669" spans="1:22" x14ac:dyDescent="0.3">
      <c r="A669">
        <v>668</v>
      </c>
      <c r="B669">
        <v>43094141515</v>
      </c>
      <c r="C669">
        <v>4</v>
      </c>
      <c r="D669" s="1">
        <v>34753</v>
      </c>
      <c r="E669" s="3">
        <f>2023-YEAR(Registros[[#This Row],[data_nascimento]])</f>
        <v>28</v>
      </c>
      <c r="F669" s="1">
        <v>43226</v>
      </c>
      <c r="G669" s="1">
        <v>44614</v>
      </c>
      <c r="H669">
        <v>220</v>
      </c>
      <c r="I669">
        <v>13</v>
      </c>
      <c r="J669" s="3">
        <v>1724.6666666666665</v>
      </c>
      <c r="K669">
        <v>7.48</v>
      </c>
      <c r="L669">
        <v>3980</v>
      </c>
      <c r="O669">
        <f>IF(Registros[[#This Row],[idade]]&lt;18,311.43,IF(Registros[[#This Row],[idade]]&lt;=25,488.58,IF(Registros[[#This Row],[idade]]&lt;=50,772.77,850.05)))</f>
        <v>772.77</v>
      </c>
      <c r="P669">
        <f>IF(Registros[[#This Row],[idade]]&lt;18,23.99,IF(Registros[[#This Row],[idade]]&lt;=25,49.9,IF(Registros[[#This Row],[idade]]&lt;=50,145.2,175.45)))</f>
        <v>145.19999999999999</v>
      </c>
      <c r="Q669">
        <v>3</v>
      </c>
      <c r="R669">
        <v>8</v>
      </c>
      <c r="S669">
        <v>3</v>
      </c>
      <c r="T669">
        <v>2</v>
      </c>
      <c r="U669" t="s">
        <v>3</v>
      </c>
      <c r="V669" t="s">
        <v>22</v>
      </c>
    </row>
    <row r="670" spans="1:22" x14ac:dyDescent="0.3">
      <c r="A670">
        <v>669</v>
      </c>
      <c r="B670">
        <v>80218507193</v>
      </c>
      <c r="C670">
        <v>7</v>
      </c>
      <c r="D670" s="1">
        <v>39414</v>
      </c>
      <c r="E670" s="3">
        <f>2023-YEAR(Registros[[#This Row],[data_nascimento]])</f>
        <v>16</v>
      </c>
      <c r="F670" s="1">
        <v>43226</v>
      </c>
      <c r="H670">
        <v>120</v>
      </c>
      <c r="I670">
        <v>10</v>
      </c>
      <c r="J670" s="3">
        <v>3206.333333333333</v>
      </c>
      <c r="K670">
        <v>18.7</v>
      </c>
      <c r="L670">
        <v>9619</v>
      </c>
      <c r="O670">
        <f>IF(Registros[[#This Row],[idade]]&lt;18,311.43,IF(Registros[[#This Row],[idade]]&lt;=25,488.58,IF(Registros[[#This Row],[idade]]&lt;=50,772.77,850.05)))</f>
        <v>311.43</v>
      </c>
      <c r="P670">
        <f>IF(Registros[[#This Row],[idade]]&lt;18,23.99,IF(Registros[[#This Row],[idade]]&lt;=25,49.9,IF(Registros[[#This Row],[idade]]&lt;=50,145.2,175.45)))</f>
        <v>23.99</v>
      </c>
      <c r="Q670">
        <v>2</v>
      </c>
      <c r="R670">
        <v>4</v>
      </c>
      <c r="T670">
        <v>2</v>
      </c>
      <c r="U670" t="s">
        <v>3</v>
      </c>
      <c r="V670" t="s">
        <v>18</v>
      </c>
    </row>
    <row r="671" spans="1:22" x14ac:dyDescent="0.3">
      <c r="A671">
        <v>670</v>
      </c>
      <c r="B671">
        <v>66095431595</v>
      </c>
      <c r="C671">
        <v>4</v>
      </c>
      <c r="D671" s="1">
        <v>32213</v>
      </c>
      <c r="E671" s="3">
        <f>2023-YEAR(Registros[[#This Row],[data_nascimento]])</f>
        <v>35</v>
      </c>
      <c r="F671" s="1">
        <v>43226</v>
      </c>
      <c r="G671" s="1">
        <v>44614</v>
      </c>
      <c r="H671">
        <v>220</v>
      </c>
      <c r="I671">
        <v>13</v>
      </c>
      <c r="J671" s="3">
        <v>4007.4666666666662</v>
      </c>
      <c r="K671">
        <v>5.6099999999999994</v>
      </c>
      <c r="L671">
        <v>9248</v>
      </c>
      <c r="O671">
        <f>IF(Registros[[#This Row],[idade]]&lt;18,311.43,IF(Registros[[#This Row],[idade]]&lt;=25,488.58,IF(Registros[[#This Row],[idade]]&lt;=50,772.77,850.05)))</f>
        <v>772.77</v>
      </c>
      <c r="P671">
        <f>IF(Registros[[#This Row],[idade]]&lt;18,23.99,IF(Registros[[#This Row],[idade]]&lt;=25,49.9,IF(Registros[[#This Row],[idade]]&lt;=50,145.2,175.45)))</f>
        <v>145.19999999999999</v>
      </c>
      <c r="Q671">
        <v>5</v>
      </c>
      <c r="R671">
        <v>16</v>
      </c>
      <c r="S671">
        <v>1</v>
      </c>
      <c r="T671">
        <v>3</v>
      </c>
      <c r="U671" t="s">
        <v>3</v>
      </c>
      <c r="V671" t="s">
        <v>19</v>
      </c>
    </row>
    <row r="672" spans="1:22" x14ac:dyDescent="0.3">
      <c r="A672">
        <v>671</v>
      </c>
      <c r="B672">
        <v>70834734325</v>
      </c>
      <c r="C672">
        <v>7</v>
      </c>
      <c r="D672" s="1">
        <v>38987</v>
      </c>
      <c r="E672" s="3">
        <f>2023-YEAR(Registros[[#This Row],[data_nascimento]])</f>
        <v>17</v>
      </c>
      <c r="F672" s="1">
        <v>43226</v>
      </c>
      <c r="G672" s="1">
        <v>44614</v>
      </c>
      <c r="H672">
        <v>120</v>
      </c>
      <c r="I672">
        <v>11</v>
      </c>
      <c r="J672" s="3">
        <v>2701.6</v>
      </c>
      <c r="K672">
        <v>11.219999999999999</v>
      </c>
      <c r="L672">
        <v>7368</v>
      </c>
      <c r="O672">
        <f>IF(Registros[[#This Row],[idade]]&lt;18,311.43,IF(Registros[[#This Row],[idade]]&lt;=25,488.58,IF(Registros[[#This Row],[idade]]&lt;=50,772.77,850.05)))</f>
        <v>311.43</v>
      </c>
      <c r="P672">
        <f>IF(Registros[[#This Row],[idade]]&lt;18,23.99,IF(Registros[[#This Row],[idade]]&lt;=25,49.9,IF(Registros[[#This Row],[idade]]&lt;=50,145.2,175.45)))</f>
        <v>23.99</v>
      </c>
      <c r="Q672">
        <v>2</v>
      </c>
      <c r="R672">
        <v>11</v>
      </c>
      <c r="S672">
        <v>3</v>
      </c>
      <c r="T672">
        <v>3</v>
      </c>
      <c r="U672" t="s">
        <v>3</v>
      </c>
      <c r="V672" t="s">
        <v>18</v>
      </c>
    </row>
    <row r="673" spans="1:22" x14ac:dyDescent="0.3">
      <c r="A673">
        <v>672</v>
      </c>
      <c r="B673">
        <v>15680840658</v>
      </c>
      <c r="C673">
        <v>7</v>
      </c>
      <c r="D673" s="1">
        <v>27643</v>
      </c>
      <c r="E673" s="3">
        <f>2023-YEAR(Registros[[#This Row],[data_nascimento]])</f>
        <v>48</v>
      </c>
      <c r="F673" s="1">
        <v>43226</v>
      </c>
      <c r="G673" s="1">
        <v>44614</v>
      </c>
      <c r="H673">
        <v>220</v>
      </c>
      <c r="I673">
        <v>12</v>
      </c>
      <c r="J673" s="3">
        <v>3362.8</v>
      </c>
      <c r="K673">
        <v>7.48</v>
      </c>
      <c r="L673">
        <v>8407</v>
      </c>
      <c r="O673">
        <f>IF(Registros[[#This Row],[idade]]&lt;18,311.43,IF(Registros[[#This Row],[idade]]&lt;=25,488.58,IF(Registros[[#This Row],[idade]]&lt;=50,772.77,850.05)))</f>
        <v>772.77</v>
      </c>
      <c r="P673">
        <f>IF(Registros[[#This Row],[idade]]&lt;18,23.99,IF(Registros[[#This Row],[idade]]&lt;=25,49.9,IF(Registros[[#This Row],[idade]]&lt;=50,145.2,175.45)))</f>
        <v>145.19999999999999</v>
      </c>
      <c r="Q673">
        <v>3</v>
      </c>
      <c r="R673">
        <v>26</v>
      </c>
      <c r="S673">
        <v>2</v>
      </c>
      <c r="T673">
        <v>2</v>
      </c>
      <c r="U673" t="s">
        <v>3</v>
      </c>
      <c r="V673" t="s">
        <v>22</v>
      </c>
    </row>
    <row r="674" spans="1:22" x14ac:dyDescent="0.3">
      <c r="A674">
        <v>673</v>
      </c>
      <c r="B674">
        <v>89633147283</v>
      </c>
      <c r="C674">
        <v>4</v>
      </c>
      <c r="D674" s="1">
        <v>33918</v>
      </c>
      <c r="E674" s="3">
        <f>2023-YEAR(Registros[[#This Row],[data_nascimento]])</f>
        <v>31</v>
      </c>
      <c r="F674" s="1">
        <v>43226</v>
      </c>
      <c r="G674" s="1">
        <v>44446</v>
      </c>
      <c r="H674">
        <v>220</v>
      </c>
      <c r="I674">
        <v>17</v>
      </c>
      <c r="J674" s="3">
        <v>1040.9666666666667</v>
      </c>
      <c r="K674">
        <v>20.57</v>
      </c>
      <c r="L674">
        <v>1837</v>
      </c>
      <c r="O674">
        <f>IF(Registros[[#This Row],[idade]]&lt;18,311.43,IF(Registros[[#This Row],[idade]]&lt;=25,488.58,IF(Registros[[#This Row],[idade]]&lt;=50,772.77,850.05)))</f>
        <v>772.77</v>
      </c>
      <c r="P674">
        <f>IF(Registros[[#This Row],[idade]]&lt;18,23.99,IF(Registros[[#This Row],[idade]]&lt;=25,49.9,IF(Registros[[#This Row],[idade]]&lt;=50,145.2,175.45)))</f>
        <v>145.19999999999999</v>
      </c>
      <c r="Q674">
        <v>1</v>
      </c>
      <c r="R674">
        <v>20</v>
      </c>
      <c r="S674">
        <v>1</v>
      </c>
      <c r="T674">
        <v>3</v>
      </c>
      <c r="U674" t="s">
        <v>3</v>
      </c>
      <c r="V674" t="s">
        <v>22</v>
      </c>
    </row>
    <row r="675" spans="1:22" x14ac:dyDescent="0.3">
      <c r="A675">
        <v>674</v>
      </c>
      <c r="B675">
        <v>70768350623</v>
      </c>
      <c r="C675">
        <v>7</v>
      </c>
      <c r="D675" s="1">
        <v>36968</v>
      </c>
      <c r="E675" s="3">
        <f>2023-YEAR(Registros[[#This Row],[data_nascimento]])</f>
        <v>22</v>
      </c>
      <c r="F675" s="1">
        <v>43226</v>
      </c>
      <c r="H675">
        <v>220</v>
      </c>
      <c r="I675">
        <v>8</v>
      </c>
      <c r="J675" s="3">
        <v>484.53333333333336</v>
      </c>
      <c r="K675">
        <v>1.87</v>
      </c>
      <c r="L675">
        <v>1817</v>
      </c>
      <c r="O675">
        <f>IF(Registros[[#This Row],[idade]]&lt;18,311.43,IF(Registros[[#This Row],[idade]]&lt;=25,488.58,IF(Registros[[#This Row],[idade]]&lt;=50,772.77,850.05)))</f>
        <v>488.58</v>
      </c>
      <c r="P675">
        <f>IF(Registros[[#This Row],[idade]]&lt;18,23.99,IF(Registros[[#This Row],[idade]]&lt;=25,49.9,IF(Registros[[#This Row],[idade]]&lt;=50,145.2,175.45)))</f>
        <v>49.9</v>
      </c>
      <c r="Q675">
        <v>4</v>
      </c>
      <c r="R675">
        <v>17</v>
      </c>
      <c r="T675">
        <v>3</v>
      </c>
      <c r="U675" t="s">
        <v>3</v>
      </c>
      <c r="V675" t="s">
        <v>18</v>
      </c>
    </row>
    <row r="676" spans="1:22" x14ac:dyDescent="0.3">
      <c r="A676">
        <v>675</v>
      </c>
      <c r="B676">
        <v>24618208314</v>
      </c>
      <c r="C676">
        <v>4</v>
      </c>
      <c r="D676" s="1">
        <v>37574</v>
      </c>
      <c r="E676" s="3">
        <f>2023-YEAR(Registros[[#This Row],[data_nascimento]])</f>
        <v>21</v>
      </c>
      <c r="F676" s="1">
        <v>43226</v>
      </c>
      <c r="H676">
        <v>220</v>
      </c>
      <c r="I676">
        <v>13</v>
      </c>
      <c r="J676" s="3">
        <v>577.19999999999993</v>
      </c>
      <c r="K676">
        <v>29.92</v>
      </c>
      <c r="L676">
        <v>1332</v>
      </c>
      <c r="O676">
        <f>IF(Registros[[#This Row],[idade]]&lt;18,311.43,IF(Registros[[#This Row],[idade]]&lt;=25,488.58,IF(Registros[[#This Row],[idade]]&lt;=50,772.77,850.05)))</f>
        <v>488.58</v>
      </c>
      <c r="P676">
        <f>IF(Registros[[#This Row],[idade]]&lt;18,23.99,IF(Registros[[#This Row],[idade]]&lt;=25,49.9,IF(Registros[[#This Row],[idade]]&lt;=50,145.2,175.45)))</f>
        <v>49.9</v>
      </c>
      <c r="Q676">
        <v>5</v>
      </c>
      <c r="R676">
        <v>7</v>
      </c>
      <c r="T676">
        <v>3</v>
      </c>
      <c r="U676" t="s">
        <v>3</v>
      </c>
      <c r="V676" t="s">
        <v>22</v>
      </c>
    </row>
    <row r="677" spans="1:22" x14ac:dyDescent="0.3">
      <c r="A677">
        <v>676</v>
      </c>
      <c r="B677">
        <v>56468003628</v>
      </c>
      <c r="C677">
        <v>4</v>
      </c>
      <c r="D677" s="1">
        <v>38058</v>
      </c>
      <c r="E677" s="3">
        <f>2023-YEAR(Registros[[#This Row],[data_nascimento]])</f>
        <v>19</v>
      </c>
      <c r="F677" s="1">
        <v>43226</v>
      </c>
      <c r="H677">
        <v>220</v>
      </c>
      <c r="I677">
        <v>6</v>
      </c>
      <c r="J677" s="3">
        <v>369</v>
      </c>
      <c r="K677">
        <v>14.96</v>
      </c>
      <c r="L677">
        <v>1845</v>
      </c>
      <c r="O677">
        <f>IF(Registros[[#This Row],[idade]]&lt;18,311.43,IF(Registros[[#This Row],[idade]]&lt;=25,488.58,IF(Registros[[#This Row],[idade]]&lt;=50,772.77,850.05)))</f>
        <v>488.58</v>
      </c>
      <c r="P677">
        <f>IF(Registros[[#This Row],[idade]]&lt;18,23.99,IF(Registros[[#This Row],[idade]]&lt;=25,49.9,IF(Registros[[#This Row],[idade]]&lt;=50,145.2,175.45)))</f>
        <v>49.9</v>
      </c>
      <c r="Q677">
        <v>4</v>
      </c>
      <c r="R677">
        <v>2</v>
      </c>
      <c r="T677">
        <v>3</v>
      </c>
      <c r="U677" t="s">
        <v>3</v>
      </c>
      <c r="V677" t="s">
        <v>19</v>
      </c>
    </row>
    <row r="678" spans="1:22" x14ac:dyDescent="0.3">
      <c r="A678">
        <v>677</v>
      </c>
      <c r="B678">
        <v>70653867061</v>
      </c>
      <c r="C678">
        <v>6</v>
      </c>
      <c r="D678" s="1">
        <v>38131</v>
      </c>
      <c r="E678" s="3">
        <f>2023-YEAR(Registros[[#This Row],[data_nascimento]])</f>
        <v>19</v>
      </c>
      <c r="F678" s="1">
        <v>43226</v>
      </c>
      <c r="H678">
        <v>220</v>
      </c>
      <c r="I678">
        <v>4</v>
      </c>
      <c r="J678" s="3">
        <v>193.2</v>
      </c>
      <c r="K678">
        <v>7.48</v>
      </c>
      <c r="L678">
        <v>1449</v>
      </c>
      <c r="O678">
        <f>IF(Registros[[#This Row],[idade]]&lt;18,311.43,IF(Registros[[#This Row],[idade]]&lt;=25,488.58,IF(Registros[[#This Row],[idade]]&lt;=50,772.77,850.05)))</f>
        <v>488.58</v>
      </c>
      <c r="P678">
        <f>IF(Registros[[#This Row],[idade]]&lt;18,23.99,IF(Registros[[#This Row],[idade]]&lt;=25,49.9,IF(Registros[[#This Row],[idade]]&lt;=50,145.2,175.45)))</f>
        <v>49.9</v>
      </c>
      <c r="Q678">
        <v>4</v>
      </c>
      <c r="R678">
        <v>10</v>
      </c>
      <c r="T678">
        <v>2</v>
      </c>
      <c r="U678" t="s">
        <v>3</v>
      </c>
      <c r="V678" t="s">
        <v>22</v>
      </c>
    </row>
    <row r="679" spans="1:22" x14ac:dyDescent="0.3">
      <c r="A679">
        <v>678</v>
      </c>
      <c r="B679">
        <v>15981240009</v>
      </c>
      <c r="C679">
        <v>4</v>
      </c>
      <c r="D679" s="1">
        <v>29915</v>
      </c>
      <c r="E679" s="3">
        <f>2023-YEAR(Registros[[#This Row],[data_nascimento]])</f>
        <v>42</v>
      </c>
      <c r="F679" s="1">
        <v>43226</v>
      </c>
      <c r="G679" s="1">
        <v>44446</v>
      </c>
      <c r="H679">
        <v>220</v>
      </c>
      <c r="I679">
        <v>10</v>
      </c>
      <c r="J679" s="3">
        <v>709</v>
      </c>
      <c r="K679">
        <v>9.35</v>
      </c>
      <c r="L679">
        <v>2127</v>
      </c>
      <c r="O679">
        <f>IF(Registros[[#This Row],[idade]]&lt;18,311.43,IF(Registros[[#This Row],[idade]]&lt;=25,488.58,IF(Registros[[#This Row],[idade]]&lt;=50,772.77,850.05)))</f>
        <v>772.77</v>
      </c>
      <c r="P679">
        <f>IF(Registros[[#This Row],[idade]]&lt;18,23.99,IF(Registros[[#This Row],[idade]]&lt;=25,49.9,IF(Registros[[#This Row],[idade]]&lt;=50,145.2,175.45)))</f>
        <v>145.19999999999999</v>
      </c>
      <c r="Q679">
        <v>5</v>
      </c>
      <c r="R679">
        <v>14</v>
      </c>
      <c r="S679">
        <v>3</v>
      </c>
      <c r="T679">
        <v>3</v>
      </c>
      <c r="U679" t="s">
        <v>3</v>
      </c>
      <c r="V679" t="s">
        <v>22</v>
      </c>
    </row>
    <row r="680" spans="1:22" x14ac:dyDescent="0.3">
      <c r="A680">
        <v>679</v>
      </c>
      <c r="B680">
        <v>39214407990</v>
      </c>
      <c r="C680">
        <v>7</v>
      </c>
      <c r="D680" s="1">
        <v>31634</v>
      </c>
      <c r="E680" s="3">
        <f>2023-YEAR(Registros[[#This Row],[data_nascimento]])</f>
        <v>37</v>
      </c>
      <c r="F680" s="1">
        <v>43226</v>
      </c>
      <c r="G680" s="1">
        <v>44446</v>
      </c>
      <c r="H680">
        <v>220</v>
      </c>
      <c r="I680">
        <v>4</v>
      </c>
      <c r="J680" s="3">
        <v>240.13333333333333</v>
      </c>
      <c r="K680">
        <v>3.74</v>
      </c>
      <c r="L680">
        <v>1801</v>
      </c>
      <c r="O680">
        <f>IF(Registros[[#This Row],[idade]]&lt;18,311.43,IF(Registros[[#This Row],[idade]]&lt;=25,488.58,IF(Registros[[#This Row],[idade]]&lt;=50,772.77,850.05)))</f>
        <v>772.77</v>
      </c>
      <c r="P680">
        <f>IF(Registros[[#This Row],[idade]]&lt;18,23.99,IF(Registros[[#This Row],[idade]]&lt;=25,49.9,IF(Registros[[#This Row],[idade]]&lt;=50,145.2,175.45)))</f>
        <v>145.19999999999999</v>
      </c>
      <c r="Q680">
        <v>4</v>
      </c>
      <c r="R680">
        <v>23</v>
      </c>
      <c r="S680">
        <v>3</v>
      </c>
      <c r="T680">
        <v>2</v>
      </c>
      <c r="U680" t="s">
        <v>3</v>
      </c>
      <c r="V680" t="s">
        <v>21</v>
      </c>
    </row>
    <row r="681" spans="1:22" x14ac:dyDescent="0.3">
      <c r="A681">
        <v>680</v>
      </c>
      <c r="B681">
        <v>65606838516</v>
      </c>
      <c r="C681">
        <v>4</v>
      </c>
      <c r="D681" s="1">
        <v>35332</v>
      </c>
      <c r="E681" s="3">
        <f>2023-YEAR(Registros[[#This Row],[data_nascimento]])</f>
        <v>27</v>
      </c>
      <c r="F681" s="1">
        <v>43226</v>
      </c>
      <c r="G681" s="1">
        <v>44446</v>
      </c>
      <c r="H681">
        <v>220</v>
      </c>
      <c r="I681">
        <v>19</v>
      </c>
      <c r="J681" s="3">
        <v>932.9</v>
      </c>
      <c r="K681">
        <v>33.659999999999997</v>
      </c>
      <c r="L681">
        <v>1473</v>
      </c>
      <c r="O681">
        <f>IF(Registros[[#This Row],[idade]]&lt;18,311.43,IF(Registros[[#This Row],[idade]]&lt;=25,488.58,IF(Registros[[#This Row],[idade]]&lt;=50,772.77,850.05)))</f>
        <v>772.77</v>
      </c>
      <c r="P681">
        <f>IF(Registros[[#This Row],[idade]]&lt;18,23.99,IF(Registros[[#This Row],[idade]]&lt;=25,49.9,IF(Registros[[#This Row],[idade]]&lt;=50,145.2,175.45)))</f>
        <v>145.19999999999999</v>
      </c>
      <c r="Q681">
        <v>5</v>
      </c>
      <c r="R681">
        <v>24</v>
      </c>
      <c r="S681">
        <v>3</v>
      </c>
      <c r="T681">
        <v>2</v>
      </c>
      <c r="U681" t="s">
        <v>3</v>
      </c>
      <c r="V681" t="s">
        <v>18</v>
      </c>
    </row>
    <row r="682" spans="1:22" x14ac:dyDescent="0.3">
      <c r="A682">
        <v>681</v>
      </c>
      <c r="B682">
        <v>28631615448</v>
      </c>
      <c r="C682">
        <v>4</v>
      </c>
      <c r="D682" s="1">
        <v>37753</v>
      </c>
      <c r="E682" s="3">
        <f>2023-YEAR(Registros[[#This Row],[data_nascimento]])</f>
        <v>20</v>
      </c>
      <c r="F682" s="1">
        <v>43226</v>
      </c>
      <c r="G682" s="1">
        <v>44446</v>
      </c>
      <c r="H682">
        <v>220</v>
      </c>
      <c r="I682">
        <v>2</v>
      </c>
      <c r="J682" s="3">
        <v>95.266666666666666</v>
      </c>
      <c r="K682">
        <v>9.35</v>
      </c>
      <c r="L682">
        <v>1429</v>
      </c>
      <c r="O682">
        <f>IF(Registros[[#This Row],[idade]]&lt;18,311.43,IF(Registros[[#This Row],[idade]]&lt;=25,488.58,IF(Registros[[#This Row],[idade]]&lt;=50,772.77,850.05)))</f>
        <v>488.58</v>
      </c>
      <c r="P682">
        <f>IF(Registros[[#This Row],[idade]]&lt;18,23.99,IF(Registros[[#This Row],[idade]]&lt;=25,49.9,IF(Registros[[#This Row],[idade]]&lt;=50,145.2,175.45)))</f>
        <v>49.9</v>
      </c>
      <c r="Q682">
        <v>2</v>
      </c>
      <c r="R682">
        <v>15</v>
      </c>
      <c r="S682">
        <v>1</v>
      </c>
      <c r="T682">
        <v>2</v>
      </c>
      <c r="U682" t="s">
        <v>3</v>
      </c>
      <c r="V682" t="s">
        <v>19</v>
      </c>
    </row>
    <row r="683" spans="1:22" x14ac:dyDescent="0.3">
      <c r="A683">
        <v>682</v>
      </c>
      <c r="B683">
        <v>27161535089</v>
      </c>
      <c r="C683">
        <v>4</v>
      </c>
      <c r="D683" s="1">
        <v>37516</v>
      </c>
      <c r="E683" s="3">
        <f>2023-YEAR(Registros[[#This Row],[data_nascimento]])</f>
        <v>21</v>
      </c>
      <c r="F683" s="1">
        <v>43226</v>
      </c>
      <c r="G683" s="1">
        <v>44446</v>
      </c>
      <c r="H683">
        <v>220</v>
      </c>
      <c r="I683">
        <v>9</v>
      </c>
      <c r="J683" s="3">
        <v>447.3</v>
      </c>
      <c r="K683">
        <v>16.829999999999998</v>
      </c>
      <c r="L683">
        <v>1491</v>
      </c>
      <c r="O683">
        <f>IF(Registros[[#This Row],[idade]]&lt;18,311.43,IF(Registros[[#This Row],[idade]]&lt;=25,488.58,IF(Registros[[#This Row],[idade]]&lt;=50,772.77,850.05)))</f>
        <v>488.58</v>
      </c>
      <c r="P683">
        <f>IF(Registros[[#This Row],[idade]]&lt;18,23.99,IF(Registros[[#This Row],[idade]]&lt;=25,49.9,IF(Registros[[#This Row],[idade]]&lt;=50,145.2,175.45)))</f>
        <v>49.9</v>
      </c>
      <c r="Q683">
        <v>3</v>
      </c>
      <c r="R683">
        <v>24</v>
      </c>
      <c r="S683">
        <v>2</v>
      </c>
      <c r="T683">
        <v>2</v>
      </c>
      <c r="U683" t="s">
        <v>3</v>
      </c>
      <c r="V683" t="s">
        <v>18</v>
      </c>
    </row>
    <row r="684" spans="1:22" x14ac:dyDescent="0.3">
      <c r="A684">
        <v>683</v>
      </c>
      <c r="B684">
        <v>77507202846</v>
      </c>
      <c r="C684">
        <v>4</v>
      </c>
      <c r="D684" s="1">
        <v>36478</v>
      </c>
      <c r="E684" s="3">
        <f>2023-YEAR(Registros[[#This Row],[data_nascimento]])</f>
        <v>24</v>
      </c>
      <c r="F684" s="1">
        <v>43226</v>
      </c>
      <c r="G684" s="1">
        <v>44614</v>
      </c>
      <c r="H684">
        <v>220</v>
      </c>
      <c r="I684">
        <v>14</v>
      </c>
      <c r="J684" s="3">
        <v>675.26666666666665</v>
      </c>
      <c r="K684">
        <v>24.310000000000002</v>
      </c>
      <c r="L684">
        <v>1447</v>
      </c>
      <c r="O684">
        <f>IF(Registros[[#This Row],[idade]]&lt;18,311.43,IF(Registros[[#This Row],[idade]]&lt;=25,488.58,IF(Registros[[#This Row],[idade]]&lt;=50,772.77,850.05)))</f>
        <v>488.58</v>
      </c>
      <c r="P684">
        <f>IF(Registros[[#This Row],[idade]]&lt;18,23.99,IF(Registros[[#This Row],[idade]]&lt;=25,49.9,IF(Registros[[#This Row],[idade]]&lt;=50,145.2,175.45)))</f>
        <v>49.9</v>
      </c>
      <c r="Q684">
        <v>5</v>
      </c>
      <c r="R684">
        <v>14</v>
      </c>
      <c r="S684">
        <v>1</v>
      </c>
      <c r="T684">
        <v>2</v>
      </c>
      <c r="U684" t="s">
        <v>3</v>
      </c>
      <c r="V684" t="s">
        <v>18</v>
      </c>
    </row>
    <row r="685" spans="1:22" x14ac:dyDescent="0.3">
      <c r="A685">
        <v>684</v>
      </c>
      <c r="B685">
        <v>92758016234</v>
      </c>
      <c r="C685">
        <v>6</v>
      </c>
      <c r="D685" s="1">
        <v>31185</v>
      </c>
      <c r="E685" s="3">
        <f>2023-YEAR(Registros[[#This Row],[data_nascimento]])</f>
        <v>38</v>
      </c>
      <c r="F685" s="1">
        <v>43226</v>
      </c>
      <c r="G685" s="1">
        <v>44614</v>
      </c>
      <c r="H685">
        <v>220</v>
      </c>
      <c r="I685">
        <v>16</v>
      </c>
      <c r="J685" s="3">
        <v>844.8</v>
      </c>
      <c r="K685">
        <v>11.219999999999999</v>
      </c>
      <c r="L685">
        <v>1584</v>
      </c>
      <c r="O685">
        <f>IF(Registros[[#This Row],[idade]]&lt;18,311.43,IF(Registros[[#This Row],[idade]]&lt;=25,488.58,IF(Registros[[#This Row],[idade]]&lt;=50,772.77,850.05)))</f>
        <v>772.77</v>
      </c>
      <c r="P685">
        <f>IF(Registros[[#This Row],[idade]]&lt;18,23.99,IF(Registros[[#This Row],[idade]]&lt;=25,49.9,IF(Registros[[#This Row],[idade]]&lt;=50,145.2,175.45)))</f>
        <v>145.19999999999999</v>
      </c>
      <c r="Q685">
        <v>1</v>
      </c>
      <c r="R685">
        <v>14</v>
      </c>
      <c r="S685">
        <v>2</v>
      </c>
      <c r="T685">
        <v>2</v>
      </c>
      <c r="U685" t="s">
        <v>3</v>
      </c>
      <c r="V685" t="s">
        <v>18</v>
      </c>
    </row>
    <row r="686" spans="1:22" x14ac:dyDescent="0.3">
      <c r="A686">
        <v>685</v>
      </c>
      <c r="B686">
        <v>68115314821</v>
      </c>
      <c r="C686">
        <v>5</v>
      </c>
      <c r="D686" s="1">
        <v>29196</v>
      </c>
      <c r="E686" s="3">
        <f>2023-YEAR(Registros[[#This Row],[data_nascimento]])</f>
        <v>44</v>
      </c>
      <c r="F686" s="1">
        <v>43226</v>
      </c>
      <c r="H686">
        <v>220</v>
      </c>
      <c r="I686">
        <v>18</v>
      </c>
      <c r="J686" s="3">
        <v>1139.3999999999999</v>
      </c>
      <c r="K686">
        <v>9.35</v>
      </c>
      <c r="L686">
        <v>1899</v>
      </c>
      <c r="O686">
        <f>IF(Registros[[#This Row],[idade]]&lt;18,311.43,IF(Registros[[#This Row],[idade]]&lt;=25,488.58,IF(Registros[[#This Row],[idade]]&lt;=50,772.77,850.05)))</f>
        <v>772.77</v>
      </c>
      <c r="P686">
        <f>IF(Registros[[#This Row],[idade]]&lt;18,23.99,IF(Registros[[#This Row],[idade]]&lt;=25,49.9,IF(Registros[[#This Row],[idade]]&lt;=50,145.2,175.45)))</f>
        <v>145.19999999999999</v>
      </c>
      <c r="Q686">
        <v>2</v>
      </c>
      <c r="R686">
        <v>14</v>
      </c>
      <c r="T686">
        <v>3</v>
      </c>
      <c r="U686" t="s">
        <v>3</v>
      </c>
      <c r="V686" t="s">
        <v>19</v>
      </c>
    </row>
    <row r="687" spans="1:22" x14ac:dyDescent="0.3">
      <c r="A687">
        <v>686</v>
      </c>
      <c r="B687">
        <v>24388758800</v>
      </c>
      <c r="C687">
        <v>5</v>
      </c>
      <c r="D687" s="1">
        <v>29008</v>
      </c>
      <c r="E687" s="3">
        <f>2023-YEAR(Registros[[#This Row],[data_nascimento]])</f>
        <v>44</v>
      </c>
      <c r="F687" s="1">
        <v>43226</v>
      </c>
      <c r="H687">
        <v>220</v>
      </c>
      <c r="I687">
        <v>20</v>
      </c>
      <c r="J687" s="3">
        <v>1108.6666666666665</v>
      </c>
      <c r="K687">
        <v>33.659999999999997</v>
      </c>
      <c r="L687">
        <v>1663</v>
      </c>
      <c r="O687">
        <f>IF(Registros[[#This Row],[idade]]&lt;18,311.43,IF(Registros[[#This Row],[idade]]&lt;=25,488.58,IF(Registros[[#This Row],[idade]]&lt;=50,772.77,850.05)))</f>
        <v>772.77</v>
      </c>
      <c r="P687">
        <f>IF(Registros[[#This Row],[idade]]&lt;18,23.99,IF(Registros[[#This Row],[idade]]&lt;=25,49.9,IF(Registros[[#This Row],[idade]]&lt;=50,145.2,175.45)))</f>
        <v>145.19999999999999</v>
      </c>
      <c r="Q687">
        <v>1</v>
      </c>
      <c r="R687">
        <v>4</v>
      </c>
      <c r="T687">
        <v>3</v>
      </c>
      <c r="U687" t="s">
        <v>3</v>
      </c>
      <c r="V687" t="s">
        <v>18</v>
      </c>
    </row>
    <row r="688" spans="1:22" x14ac:dyDescent="0.3">
      <c r="A688">
        <v>687</v>
      </c>
      <c r="B688">
        <v>18542415884</v>
      </c>
      <c r="C688">
        <v>6</v>
      </c>
      <c r="D688" s="1">
        <v>36617</v>
      </c>
      <c r="E688" s="3">
        <f>2023-YEAR(Registros[[#This Row],[data_nascimento]])</f>
        <v>23</v>
      </c>
      <c r="F688" s="1">
        <v>43226</v>
      </c>
      <c r="H688">
        <v>220</v>
      </c>
      <c r="I688">
        <v>8</v>
      </c>
      <c r="J688" s="3">
        <v>385.86666666666667</v>
      </c>
      <c r="K688">
        <v>18.7</v>
      </c>
      <c r="L688">
        <v>1447</v>
      </c>
      <c r="O688">
        <f>IF(Registros[[#This Row],[idade]]&lt;18,311.43,IF(Registros[[#This Row],[idade]]&lt;=25,488.58,IF(Registros[[#This Row],[idade]]&lt;=50,772.77,850.05)))</f>
        <v>488.58</v>
      </c>
      <c r="P688">
        <f>IF(Registros[[#This Row],[idade]]&lt;18,23.99,IF(Registros[[#This Row],[idade]]&lt;=25,49.9,IF(Registros[[#This Row],[idade]]&lt;=50,145.2,175.45)))</f>
        <v>49.9</v>
      </c>
      <c r="Q688">
        <v>2</v>
      </c>
      <c r="R688">
        <v>2</v>
      </c>
      <c r="T688">
        <v>2</v>
      </c>
      <c r="U688" t="s">
        <v>3</v>
      </c>
      <c r="V688" t="s">
        <v>22</v>
      </c>
    </row>
    <row r="689" spans="1:22" x14ac:dyDescent="0.3">
      <c r="A689">
        <v>688</v>
      </c>
      <c r="B689">
        <v>69891844490</v>
      </c>
      <c r="C689">
        <v>6</v>
      </c>
      <c r="D689" s="1">
        <v>36026</v>
      </c>
      <c r="E689" s="3">
        <f>2023-YEAR(Registros[[#This Row],[data_nascimento]])</f>
        <v>25</v>
      </c>
      <c r="F689" s="1">
        <v>43226</v>
      </c>
      <c r="H689">
        <v>220</v>
      </c>
      <c r="I689">
        <v>3</v>
      </c>
      <c r="J689" s="3">
        <v>212</v>
      </c>
      <c r="K689">
        <v>3.74</v>
      </c>
      <c r="L689">
        <v>2120</v>
      </c>
      <c r="O689">
        <f>IF(Registros[[#This Row],[idade]]&lt;18,311.43,IF(Registros[[#This Row],[idade]]&lt;=25,488.58,IF(Registros[[#This Row],[idade]]&lt;=50,772.77,850.05)))</f>
        <v>488.58</v>
      </c>
      <c r="P689">
        <f>IF(Registros[[#This Row],[idade]]&lt;18,23.99,IF(Registros[[#This Row],[idade]]&lt;=25,49.9,IF(Registros[[#This Row],[idade]]&lt;=50,145.2,175.45)))</f>
        <v>49.9</v>
      </c>
      <c r="Q689">
        <v>1</v>
      </c>
      <c r="R689">
        <v>17</v>
      </c>
      <c r="T689">
        <v>3</v>
      </c>
      <c r="U689" t="s">
        <v>3</v>
      </c>
      <c r="V689" t="s">
        <v>21</v>
      </c>
    </row>
    <row r="690" spans="1:22" x14ac:dyDescent="0.3">
      <c r="A690">
        <v>689</v>
      </c>
      <c r="B690">
        <v>47417567942</v>
      </c>
      <c r="C690">
        <v>5</v>
      </c>
      <c r="D690" s="1">
        <v>32571</v>
      </c>
      <c r="E690" s="3">
        <f>2023-YEAR(Registros[[#This Row],[data_nascimento]])</f>
        <v>34</v>
      </c>
      <c r="F690" s="1">
        <v>43226</v>
      </c>
      <c r="H690">
        <v>220</v>
      </c>
      <c r="I690">
        <v>3</v>
      </c>
      <c r="J690" s="3">
        <v>155.19999999999999</v>
      </c>
      <c r="K690">
        <v>22.439999999999998</v>
      </c>
      <c r="L690">
        <v>1552</v>
      </c>
      <c r="O690">
        <f>IF(Registros[[#This Row],[idade]]&lt;18,311.43,IF(Registros[[#This Row],[idade]]&lt;=25,488.58,IF(Registros[[#This Row],[idade]]&lt;=50,772.77,850.05)))</f>
        <v>772.77</v>
      </c>
      <c r="P690">
        <f>IF(Registros[[#This Row],[idade]]&lt;18,23.99,IF(Registros[[#This Row],[idade]]&lt;=25,49.9,IF(Registros[[#This Row],[idade]]&lt;=50,145.2,175.45)))</f>
        <v>145.19999999999999</v>
      </c>
      <c r="Q690">
        <v>3</v>
      </c>
      <c r="R690">
        <v>23</v>
      </c>
      <c r="T690">
        <v>2</v>
      </c>
      <c r="U690" t="s">
        <v>3</v>
      </c>
      <c r="V690" t="s">
        <v>19</v>
      </c>
    </row>
    <row r="691" spans="1:22" x14ac:dyDescent="0.3">
      <c r="A691">
        <v>690</v>
      </c>
      <c r="B691">
        <v>75826437306</v>
      </c>
      <c r="C691">
        <v>5</v>
      </c>
      <c r="D691" s="1">
        <v>35838</v>
      </c>
      <c r="E691" s="3">
        <f>2023-YEAR(Registros[[#This Row],[data_nascimento]])</f>
        <v>25</v>
      </c>
      <c r="F691" s="1">
        <v>43226</v>
      </c>
      <c r="H691">
        <v>220</v>
      </c>
      <c r="I691">
        <v>1</v>
      </c>
      <c r="J691" s="3">
        <v>63</v>
      </c>
      <c r="K691">
        <v>26.18</v>
      </c>
      <c r="L691">
        <v>1890</v>
      </c>
      <c r="O691">
        <f>IF(Registros[[#This Row],[idade]]&lt;18,311.43,IF(Registros[[#This Row],[idade]]&lt;=25,488.58,IF(Registros[[#This Row],[idade]]&lt;=50,772.77,850.05)))</f>
        <v>488.58</v>
      </c>
      <c r="P691">
        <f>IF(Registros[[#This Row],[idade]]&lt;18,23.99,IF(Registros[[#This Row],[idade]]&lt;=25,49.9,IF(Registros[[#This Row],[idade]]&lt;=50,145.2,175.45)))</f>
        <v>49.9</v>
      </c>
      <c r="Q691">
        <v>1</v>
      </c>
      <c r="R691">
        <v>23</v>
      </c>
      <c r="T691">
        <v>2</v>
      </c>
      <c r="U691" t="s">
        <v>3</v>
      </c>
      <c r="V691" t="s">
        <v>22</v>
      </c>
    </row>
    <row r="692" spans="1:22" x14ac:dyDescent="0.3">
      <c r="A692">
        <v>691</v>
      </c>
      <c r="B692">
        <v>88041977030</v>
      </c>
      <c r="C692">
        <v>6</v>
      </c>
      <c r="D692" s="1">
        <v>37979</v>
      </c>
      <c r="E692" s="3">
        <f>2023-YEAR(Registros[[#This Row],[data_nascimento]])</f>
        <v>20</v>
      </c>
      <c r="F692" s="1">
        <v>43226</v>
      </c>
      <c r="H692">
        <v>220</v>
      </c>
      <c r="I692">
        <v>3</v>
      </c>
      <c r="J692" s="3">
        <v>183.89999999999998</v>
      </c>
      <c r="K692">
        <v>28.05</v>
      </c>
      <c r="L692">
        <v>1839</v>
      </c>
      <c r="O692">
        <f>IF(Registros[[#This Row],[idade]]&lt;18,311.43,IF(Registros[[#This Row],[idade]]&lt;=25,488.58,IF(Registros[[#This Row],[idade]]&lt;=50,772.77,850.05)))</f>
        <v>488.58</v>
      </c>
      <c r="P692">
        <f>IF(Registros[[#This Row],[idade]]&lt;18,23.99,IF(Registros[[#This Row],[idade]]&lt;=25,49.9,IF(Registros[[#This Row],[idade]]&lt;=50,145.2,175.45)))</f>
        <v>49.9</v>
      </c>
      <c r="Q692">
        <v>5</v>
      </c>
      <c r="R692">
        <v>26</v>
      </c>
      <c r="T692">
        <v>1</v>
      </c>
      <c r="U692" t="s">
        <v>3</v>
      </c>
      <c r="V692" t="s">
        <v>19</v>
      </c>
    </row>
    <row r="693" spans="1:22" x14ac:dyDescent="0.3">
      <c r="A693">
        <v>692</v>
      </c>
      <c r="B693">
        <v>53320070164</v>
      </c>
      <c r="C693">
        <v>6</v>
      </c>
      <c r="D693" s="1">
        <v>30068</v>
      </c>
      <c r="E693" s="3">
        <f>2023-YEAR(Registros[[#This Row],[data_nascimento]])</f>
        <v>41</v>
      </c>
      <c r="F693" s="1">
        <v>43226</v>
      </c>
      <c r="H693">
        <v>220</v>
      </c>
      <c r="I693">
        <v>9</v>
      </c>
      <c r="J693" s="3">
        <v>411.6</v>
      </c>
      <c r="K693">
        <v>13.09</v>
      </c>
      <c r="L693">
        <v>1372</v>
      </c>
      <c r="O693">
        <f>IF(Registros[[#This Row],[idade]]&lt;18,311.43,IF(Registros[[#This Row],[idade]]&lt;=25,488.58,IF(Registros[[#This Row],[idade]]&lt;=50,772.77,850.05)))</f>
        <v>772.77</v>
      </c>
      <c r="P693">
        <f>IF(Registros[[#This Row],[idade]]&lt;18,23.99,IF(Registros[[#This Row],[idade]]&lt;=25,49.9,IF(Registros[[#This Row],[idade]]&lt;=50,145.2,175.45)))</f>
        <v>145.19999999999999</v>
      </c>
      <c r="Q693">
        <v>2</v>
      </c>
      <c r="R693">
        <v>16</v>
      </c>
      <c r="T693">
        <v>3</v>
      </c>
      <c r="U693" t="s">
        <v>3</v>
      </c>
      <c r="V693" t="s">
        <v>19</v>
      </c>
    </row>
    <row r="694" spans="1:22" x14ac:dyDescent="0.3">
      <c r="A694">
        <v>693</v>
      </c>
      <c r="B694">
        <v>84361238375</v>
      </c>
      <c r="C694">
        <v>7</v>
      </c>
      <c r="D694" s="1">
        <v>30912</v>
      </c>
      <c r="E694" s="3">
        <f>2023-YEAR(Registros[[#This Row],[data_nascimento]])</f>
        <v>39</v>
      </c>
      <c r="F694" s="1">
        <v>43226</v>
      </c>
      <c r="H694">
        <v>220</v>
      </c>
      <c r="I694">
        <v>16</v>
      </c>
      <c r="J694" s="3">
        <v>1131.7333333333333</v>
      </c>
      <c r="K694">
        <v>11.219999999999999</v>
      </c>
      <c r="L694">
        <v>2122</v>
      </c>
      <c r="O694">
        <f>IF(Registros[[#This Row],[idade]]&lt;18,311.43,IF(Registros[[#This Row],[idade]]&lt;=25,488.58,IF(Registros[[#This Row],[idade]]&lt;=50,772.77,850.05)))</f>
        <v>772.77</v>
      </c>
      <c r="P694">
        <f>IF(Registros[[#This Row],[idade]]&lt;18,23.99,IF(Registros[[#This Row],[idade]]&lt;=25,49.9,IF(Registros[[#This Row],[idade]]&lt;=50,145.2,175.45)))</f>
        <v>145.19999999999999</v>
      </c>
      <c r="Q694">
        <v>1</v>
      </c>
      <c r="R694">
        <v>4</v>
      </c>
      <c r="T694">
        <v>3</v>
      </c>
      <c r="U694" t="s">
        <v>3</v>
      </c>
      <c r="V694" t="s">
        <v>18</v>
      </c>
    </row>
    <row r="695" spans="1:22" x14ac:dyDescent="0.3">
      <c r="A695">
        <v>694</v>
      </c>
      <c r="B695">
        <v>63559118035</v>
      </c>
      <c r="C695">
        <v>6</v>
      </c>
      <c r="D695" s="1">
        <v>31233</v>
      </c>
      <c r="E695" s="3">
        <f>2023-YEAR(Registros[[#This Row],[data_nascimento]])</f>
        <v>38</v>
      </c>
      <c r="F695" s="1">
        <v>43226</v>
      </c>
      <c r="H695">
        <v>220</v>
      </c>
      <c r="I695">
        <v>14</v>
      </c>
      <c r="J695" s="3">
        <v>888.5333333333333</v>
      </c>
      <c r="K695">
        <v>1.87</v>
      </c>
      <c r="L695">
        <v>1904</v>
      </c>
      <c r="O695">
        <f>IF(Registros[[#This Row],[idade]]&lt;18,311.43,IF(Registros[[#This Row],[idade]]&lt;=25,488.58,IF(Registros[[#This Row],[idade]]&lt;=50,772.77,850.05)))</f>
        <v>772.77</v>
      </c>
      <c r="P695">
        <f>IF(Registros[[#This Row],[idade]]&lt;18,23.99,IF(Registros[[#This Row],[idade]]&lt;=25,49.9,IF(Registros[[#This Row],[idade]]&lt;=50,145.2,175.45)))</f>
        <v>145.19999999999999</v>
      </c>
      <c r="Q695">
        <v>1</v>
      </c>
      <c r="R695">
        <v>7</v>
      </c>
      <c r="T695">
        <v>1</v>
      </c>
      <c r="U695" t="s">
        <v>3</v>
      </c>
      <c r="V695" t="s">
        <v>21</v>
      </c>
    </row>
    <row r="696" spans="1:22" x14ac:dyDescent="0.3">
      <c r="A696">
        <v>695</v>
      </c>
      <c r="B696">
        <v>16528020556</v>
      </c>
      <c r="C696">
        <v>4</v>
      </c>
      <c r="D696" s="1">
        <v>34320</v>
      </c>
      <c r="E696" s="3">
        <f>2023-YEAR(Registros[[#This Row],[data_nascimento]])</f>
        <v>30</v>
      </c>
      <c r="F696" s="1">
        <v>43226</v>
      </c>
      <c r="H696">
        <v>220</v>
      </c>
      <c r="I696">
        <v>20</v>
      </c>
      <c r="J696" s="3">
        <v>927.33333333333337</v>
      </c>
      <c r="K696">
        <v>5.6099999999999994</v>
      </c>
      <c r="L696">
        <v>1391</v>
      </c>
      <c r="O696">
        <f>IF(Registros[[#This Row],[idade]]&lt;18,311.43,IF(Registros[[#This Row],[idade]]&lt;=25,488.58,IF(Registros[[#This Row],[idade]]&lt;=50,772.77,850.05)))</f>
        <v>772.77</v>
      </c>
      <c r="P696">
        <f>IF(Registros[[#This Row],[idade]]&lt;18,23.99,IF(Registros[[#This Row],[idade]]&lt;=25,49.9,IF(Registros[[#This Row],[idade]]&lt;=50,145.2,175.45)))</f>
        <v>145.19999999999999</v>
      </c>
      <c r="Q696">
        <v>1</v>
      </c>
      <c r="R696">
        <v>15</v>
      </c>
      <c r="T696">
        <v>1</v>
      </c>
      <c r="U696" t="s">
        <v>3</v>
      </c>
      <c r="V696" t="s">
        <v>19</v>
      </c>
    </row>
    <row r="697" spans="1:22" x14ac:dyDescent="0.3">
      <c r="A697">
        <v>696</v>
      </c>
      <c r="B697">
        <v>16555373948</v>
      </c>
      <c r="C697">
        <v>5</v>
      </c>
      <c r="D697" s="1">
        <v>31053</v>
      </c>
      <c r="E697" s="3">
        <f>2023-YEAR(Registros[[#This Row],[data_nascimento]])</f>
        <v>38</v>
      </c>
      <c r="F697" s="1">
        <v>43226</v>
      </c>
      <c r="H697">
        <v>220</v>
      </c>
      <c r="I697">
        <v>4</v>
      </c>
      <c r="J697" s="3">
        <v>193.46666666666667</v>
      </c>
      <c r="K697">
        <v>37.4</v>
      </c>
      <c r="L697">
        <v>1451</v>
      </c>
      <c r="O697">
        <f>IF(Registros[[#This Row],[idade]]&lt;18,311.43,IF(Registros[[#This Row],[idade]]&lt;=25,488.58,IF(Registros[[#This Row],[idade]]&lt;=50,772.77,850.05)))</f>
        <v>772.77</v>
      </c>
      <c r="P697">
        <f>IF(Registros[[#This Row],[idade]]&lt;18,23.99,IF(Registros[[#This Row],[idade]]&lt;=25,49.9,IF(Registros[[#This Row],[idade]]&lt;=50,145.2,175.45)))</f>
        <v>145.19999999999999</v>
      </c>
      <c r="Q697">
        <v>3</v>
      </c>
      <c r="R697">
        <v>27</v>
      </c>
      <c r="T697">
        <v>2</v>
      </c>
      <c r="U697" t="s">
        <v>3</v>
      </c>
      <c r="V697" t="s">
        <v>19</v>
      </c>
    </row>
    <row r="698" spans="1:22" x14ac:dyDescent="0.3">
      <c r="A698">
        <v>697</v>
      </c>
      <c r="B698">
        <v>37720250198</v>
      </c>
      <c r="C698">
        <v>5</v>
      </c>
      <c r="D698" s="1">
        <v>32791</v>
      </c>
      <c r="E698" s="3">
        <f>2023-YEAR(Registros[[#This Row],[data_nascimento]])</f>
        <v>34</v>
      </c>
      <c r="F698" s="1">
        <v>43226</v>
      </c>
      <c r="H698">
        <v>220</v>
      </c>
      <c r="I698">
        <v>2</v>
      </c>
      <c r="J698" s="3">
        <v>108.6</v>
      </c>
      <c r="K698">
        <v>5.6099999999999994</v>
      </c>
      <c r="L698">
        <v>1629</v>
      </c>
      <c r="O698">
        <f>IF(Registros[[#This Row],[idade]]&lt;18,311.43,IF(Registros[[#This Row],[idade]]&lt;=25,488.58,IF(Registros[[#This Row],[idade]]&lt;=50,772.77,850.05)))</f>
        <v>772.77</v>
      </c>
      <c r="P698">
        <f>IF(Registros[[#This Row],[idade]]&lt;18,23.99,IF(Registros[[#This Row],[idade]]&lt;=25,49.9,IF(Registros[[#This Row],[idade]]&lt;=50,145.2,175.45)))</f>
        <v>145.19999999999999</v>
      </c>
      <c r="Q698">
        <v>2</v>
      </c>
      <c r="R698">
        <v>24</v>
      </c>
      <c r="T698">
        <v>3</v>
      </c>
      <c r="U698" t="s">
        <v>3</v>
      </c>
      <c r="V698" t="s">
        <v>19</v>
      </c>
    </row>
    <row r="699" spans="1:22" x14ac:dyDescent="0.3">
      <c r="A699">
        <v>698</v>
      </c>
      <c r="B699">
        <v>64115230341</v>
      </c>
      <c r="C699">
        <v>5</v>
      </c>
      <c r="D699" s="1">
        <v>27618</v>
      </c>
      <c r="E699" s="3">
        <f>2023-YEAR(Registros[[#This Row],[data_nascimento]])</f>
        <v>48</v>
      </c>
      <c r="F699" s="1">
        <v>43226</v>
      </c>
      <c r="H699">
        <v>220</v>
      </c>
      <c r="I699">
        <v>20</v>
      </c>
      <c r="J699" s="3">
        <v>1169.3333333333335</v>
      </c>
      <c r="K699">
        <v>18.7</v>
      </c>
      <c r="L699">
        <v>1754</v>
      </c>
      <c r="O699">
        <f>IF(Registros[[#This Row],[idade]]&lt;18,311.43,IF(Registros[[#This Row],[idade]]&lt;=25,488.58,IF(Registros[[#This Row],[idade]]&lt;=50,772.77,850.05)))</f>
        <v>772.77</v>
      </c>
      <c r="P699">
        <f>IF(Registros[[#This Row],[idade]]&lt;18,23.99,IF(Registros[[#This Row],[idade]]&lt;=25,49.9,IF(Registros[[#This Row],[idade]]&lt;=50,145.2,175.45)))</f>
        <v>145.19999999999999</v>
      </c>
      <c r="Q699">
        <v>3</v>
      </c>
      <c r="R699">
        <v>14</v>
      </c>
      <c r="T699">
        <v>3</v>
      </c>
      <c r="U699" t="s">
        <v>3</v>
      </c>
      <c r="V699" t="s">
        <v>19</v>
      </c>
    </row>
    <row r="700" spans="1:22" x14ac:dyDescent="0.3">
      <c r="A700">
        <v>699</v>
      </c>
      <c r="B700">
        <v>80486947179</v>
      </c>
      <c r="C700">
        <v>7</v>
      </c>
      <c r="D700" s="1">
        <v>29140</v>
      </c>
      <c r="E700" s="3">
        <f>2023-YEAR(Registros[[#This Row],[data_nascimento]])</f>
        <v>44</v>
      </c>
      <c r="F700" s="1">
        <v>43226</v>
      </c>
      <c r="H700">
        <v>220</v>
      </c>
      <c r="I700">
        <v>8</v>
      </c>
      <c r="J700" s="3">
        <v>459.73333333333335</v>
      </c>
      <c r="K700">
        <v>20.57</v>
      </c>
      <c r="L700">
        <v>1724</v>
      </c>
      <c r="O700">
        <f>IF(Registros[[#This Row],[idade]]&lt;18,311.43,IF(Registros[[#This Row],[idade]]&lt;=25,488.58,IF(Registros[[#This Row],[idade]]&lt;=50,772.77,850.05)))</f>
        <v>772.77</v>
      </c>
      <c r="P700">
        <f>IF(Registros[[#This Row],[idade]]&lt;18,23.99,IF(Registros[[#This Row],[idade]]&lt;=25,49.9,IF(Registros[[#This Row],[idade]]&lt;=50,145.2,175.45)))</f>
        <v>145.19999999999999</v>
      </c>
      <c r="Q700">
        <v>4</v>
      </c>
      <c r="R700">
        <v>27</v>
      </c>
      <c r="T700">
        <v>2</v>
      </c>
      <c r="U700" t="s">
        <v>3</v>
      </c>
      <c r="V700" t="s">
        <v>19</v>
      </c>
    </row>
    <row r="701" spans="1:22" x14ac:dyDescent="0.3">
      <c r="A701">
        <v>700</v>
      </c>
      <c r="B701">
        <v>13134071035</v>
      </c>
      <c r="C701">
        <v>6</v>
      </c>
      <c r="D701" s="1">
        <v>33989</v>
      </c>
      <c r="E701" s="3">
        <f>2023-YEAR(Registros[[#This Row],[data_nascimento]])</f>
        <v>30</v>
      </c>
      <c r="F701" s="1">
        <v>43226</v>
      </c>
      <c r="H701">
        <v>220</v>
      </c>
      <c r="I701">
        <v>17</v>
      </c>
      <c r="J701" s="3">
        <v>836.40000000000009</v>
      </c>
      <c r="K701">
        <v>5.6099999999999994</v>
      </c>
      <c r="L701">
        <v>1476</v>
      </c>
      <c r="O701">
        <f>IF(Registros[[#This Row],[idade]]&lt;18,311.43,IF(Registros[[#This Row],[idade]]&lt;=25,488.58,IF(Registros[[#This Row],[idade]]&lt;=50,772.77,850.05)))</f>
        <v>772.77</v>
      </c>
      <c r="P701">
        <f>IF(Registros[[#This Row],[idade]]&lt;18,23.99,IF(Registros[[#This Row],[idade]]&lt;=25,49.9,IF(Registros[[#This Row],[idade]]&lt;=50,145.2,175.45)))</f>
        <v>145.19999999999999</v>
      </c>
      <c r="Q701">
        <v>5</v>
      </c>
      <c r="R701">
        <v>5</v>
      </c>
      <c r="T701">
        <v>1</v>
      </c>
      <c r="U701" t="s">
        <v>3</v>
      </c>
      <c r="V701" t="s">
        <v>22</v>
      </c>
    </row>
    <row r="702" spans="1:22" x14ac:dyDescent="0.3">
      <c r="A702">
        <v>701</v>
      </c>
      <c r="B702">
        <v>27225190196</v>
      </c>
      <c r="C702">
        <v>4</v>
      </c>
      <c r="D702" s="1">
        <v>38252</v>
      </c>
      <c r="E702" s="3">
        <f>2023-YEAR(Registros[[#This Row],[data_nascimento]])</f>
        <v>19</v>
      </c>
      <c r="F702" s="1">
        <v>43226</v>
      </c>
      <c r="H702">
        <v>220</v>
      </c>
      <c r="I702">
        <v>5</v>
      </c>
      <c r="J702" s="3">
        <v>294.5</v>
      </c>
      <c r="K702">
        <v>5.6099999999999994</v>
      </c>
      <c r="L702">
        <v>1767</v>
      </c>
      <c r="O702">
        <f>IF(Registros[[#This Row],[idade]]&lt;18,311.43,IF(Registros[[#This Row],[idade]]&lt;=25,488.58,IF(Registros[[#This Row],[idade]]&lt;=50,772.77,850.05)))</f>
        <v>488.58</v>
      </c>
      <c r="P702">
        <f>IF(Registros[[#This Row],[idade]]&lt;18,23.99,IF(Registros[[#This Row],[idade]]&lt;=25,49.9,IF(Registros[[#This Row],[idade]]&lt;=50,145.2,175.45)))</f>
        <v>49.9</v>
      </c>
      <c r="Q702">
        <v>3</v>
      </c>
      <c r="R702">
        <v>22</v>
      </c>
      <c r="T702">
        <v>3</v>
      </c>
      <c r="U702" t="s">
        <v>3</v>
      </c>
      <c r="V702" t="s">
        <v>19</v>
      </c>
    </row>
    <row r="703" spans="1:22" x14ac:dyDescent="0.3">
      <c r="A703">
        <v>702</v>
      </c>
      <c r="B703">
        <v>39199482067</v>
      </c>
      <c r="C703">
        <v>4</v>
      </c>
      <c r="D703" s="1">
        <v>31825</v>
      </c>
      <c r="E703" s="3">
        <f>2023-YEAR(Registros[[#This Row],[data_nascimento]])</f>
        <v>36</v>
      </c>
      <c r="F703" s="1">
        <v>43226</v>
      </c>
      <c r="H703">
        <v>220</v>
      </c>
      <c r="I703">
        <v>11</v>
      </c>
      <c r="J703" s="3">
        <v>739.2</v>
      </c>
      <c r="K703">
        <v>31.79</v>
      </c>
      <c r="L703">
        <v>2016</v>
      </c>
      <c r="O703">
        <f>IF(Registros[[#This Row],[idade]]&lt;18,311.43,IF(Registros[[#This Row],[idade]]&lt;=25,488.58,IF(Registros[[#This Row],[idade]]&lt;=50,772.77,850.05)))</f>
        <v>772.77</v>
      </c>
      <c r="P703">
        <f>IF(Registros[[#This Row],[idade]]&lt;18,23.99,IF(Registros[[#This Row],[idade]]&lt;=25,49.9,IF(Registros[[#This Row],[idade]]&lt;=50,145.2,175.45)))</f>
        <v>145.19999999999999</v>
      </c>
      <c r="Q703">
        <v>4</v>
      </c>
      <c r="R703">
        <v>18</v>
      </c>
      <c r="T703">
        <v>3</v>
      </c>
      <c r="U703" t="s">
        <v>3</v>
      </c>
      <c r="V703" t="s">
        <v>19</v>
      </c>
    </row>
    <row r="704" spans="1:22" x14ac:dyDescent="0.3">
      <c r="A704">
        <v>703</v>
      </c>
      <c r="B704">
        <v>85585682562</v>
      </c>
      <c r="C704">
        <v>5</v>
      </c>
      <c r="D704" s="1">
        <v>38065</v>
      </c>
      <c r="E704" s="3">
        <f>2023-YEAR(Registros[[#This Row],[data_nascimento]])</f>
        <v>19</v>
      </c>
      <c r="F704" s="1">
        <v>43226</v>
      </c>
      <c r="H704">
        <v>220</v>
      </c>
      <c r="I704">
        <v>15</v>
      </c>
      <c r="J704" s="3">
        <v>904.5</v>
      </c>
      <c r="K704">
        <v>3.74</v>
      </c>
      <c r="L704">
        <v>1809</v>
      </c>
      <c r="O704">
        <f>IF(Registros[[#This Row],[idade]]&lt;18,311.43,IF(Registros[[#This Row],[idade]]&lt;=25,488.58,IF(Registros[[#This Row],[idade]]&lt;=50,772.77,850.05)))</f>
        <v>488.58</v>
      </c>
      <c r="P704">
        <f>IF(Registros[[#This Row],[idade]]&lt;18,23.99,IF(Registros[[#This Row],[idade]]&lt;=25,49.9,IF(Registros[[#This Row],[idade]]&lt;=50,145.2,175.45)))</f>
        <v>49.9</v>
      </c>
      <c r="Q704">
        <v>1</v>
      </c>
      <c r="R704">
        <v>9</v>
      </c>
      <c r="T704">
        <v>1</v>
      </c>
      <c r="U704" t="s">
        <v>3</v>
      </c>
      <c r="V704" t="s">
        <v>19</v>
      </c>
    </row>
    <row r="705" spans="1:22" x14ac:dyDescent="0.3">
      <c r="A705">
        <v>704</v>
      </c>
      <c r="B705">
        <v>19722679389</v>
      </c>
      <c r="C705">
        <v>6</v>
      </c>
      <c r="D705" s="1">
        <v>32911</v>
      </c>
      <c r="E705" s="3">
        <f>2023-YEAR(Registros[[#This Row],[data_nascimento]])</f>
        <v>33</v>
      </c>
      <c r="F705" s="1">
        <v>43226</v>
      </c>
      <c r="H705">
        <v>220</v>
      </c>
      <c r="I705">
        <v>8</v>
      </c>
      <c r="J705" s="3">
        <v>557.86666666666667</v>
      </c>
      <c r="K705">
        <v>33.659999999999997</v>
      </c>
      <c r="L705">
        <v>2092</v>
      </c>
      <c r="O705">
        <f>IF(Registros[[#This Row],[idade]]&lt;18,311.43,IF(Registros[[#This Row],[idade]]&lt;=25,488.58,IF(Registros[[#This Row],[idade]]&lt;=50,772.77,850.05)))</f>
        <v>772.77</v>
      </c>
      <c r="P705">
        <f>IF(Registros[[#This Row],[idade]]&lt;18,23.99,IF(Registros[[#This Row],[idade]]&lt;=25,49.9,IF(Registros[[#This Row],[idade]]&lt;=50,145.2,175.45)))</f>
        <v>145.19999999999999</v>
      </c>
      <c r="Q705">
        <v>4</v>
      </c>
      <c r="R705">
        <v>14</v>
      </c>
      <c r="T705">
        <v>3</v>
      </c>
      <c r="U705" t="s">
        <v>3</v>
      </c>
      <c r="V705" t="s">
        <v>18</v>
      </c>
    </row>
    <row r="706" spans="1:22" x14ac:dyDescent="0.3">
      <c r="A706">
        <v>705</v>
      </c>
      <c r="B706">
        <v>25884966228</v>
      </c>
      <c r="C706">
        <v>4</v>
      </c>
      <c r="D706" s="1">
        <v>34009</v>
      </c>
      <c r="E706" s="3">
        <f>2023-YEAR(Registros[[#This Row],[data_nascimento]])</f>
        <v>30</v>
      </c>
      <c r="F706" s="1">
        <v>43226</v>
      </c>
      <c r="H706">
        <v>220</v>
      </c>
      <c r="I706">
        <v>12</v>
      </c>
      <c r="J706" s="3">
        <v>612.4</v>
      </c>
      <c r="K706">
        <v>14.96</v>
      </c>
      <c r="L706">
        <v>1531</v>
      </c>
      <c r="O706">
        <f>IF(Registros[[#This Row],[idade]]&lt;18,311.43,IF(Registros[[#This Row],[idade]]&lt;=25,488.58,IF(Registros[[#This Row],[idade]]&lt;=50,772.77,850.05)))</f>
        <v>772.77</v>
      </c>
      <c r="P706">
        <f>IF(Registros[[#This Row],[idade]]&lt;18,23.99,IF(Registros[[#This Row],[idade]]&lt;=25,49.9,IF(Registros[[#This Row],[idade]]&lt;=50,145.2,175.45)))</f>
        <v>145.19999999999999</v>
      </c>
      <c r="Q706">
        <v>4</v>
      </c>
      <c r="R706">
        <v>12</v>
      </c>
      <c r="T706">
        <v>3</v>
      </c>
      <c r="U706" t="s">
        <v>3</v>
      </c>
      <c r="V706" t="s">
        <v>18</v>
      </c>
    </row>
    <row r="707" spans="1:22" x14ac:dyDescent="0.3">
      <c r="A707">
        <v>706</v>
      </c>
      <c r="B707">
        <v>51179293711</v>
      </c>
      <c r="C707">
        <v>4</v>
      </c>
      <c r="D707" s="1">
        <v>34317</v>
      </c>
      <c r="E707" s="3">
        <f>2023-YEAR(Registros[[#This Row],[data_nascimento]])</f>
        <v>30</v>
      </c>
      <c r="F707" s="1">
        <v>43226</v>
      </c>
      <c r="H707">
        <v>220</v>
      </c>
      <c r="I707">
        <v>2</v>
      </c>
      <c r="J707" s="3">
        <v>122.2</v>
      </c>
      <c r="K707">
        <v>5.6099999999999994</v>
      </c>
      <c r="L707">
        <v>1833</v>
      </c>
      <c r="O707">
        <f>IF(Registros[[#This Row],[idade]]&lt;18,311.43,IF(Registros[[#This Row],[idade]]&lt;=25,488.58,IF(Registros[[#This Row],[idade]]&lt;=50,772.77,850.05)))</f>
        <v>772.77</v>
      </c>
      <c r="P707">
        <f>IF(Registros[[#This Row],[idade]]&lt;18,23.99,IF(Registros[[#This Row],[idade]]&lt;=25,49.9,IF(Registros[[#This Row],[idade]]&lt;=50,145.2,175.45)))</f>
        <v>145.19999999999999</v>
      </c>
      <c r="Q707">
        <v>5</v>
      </c>
      <c r="R707">
        <v>16</v>
      </c>
      <c r="T707">
        <v>3</v>
      </c>
      <c r="U707" t="s">
        <v>3</v>
      </c>
      <c r="V707" t="s">
        <v>19</v>
      </c>
    </row>
    <row r="708" spans="1:22" x14ac:dyDescent="0.3">
      <c r="A708">
        <v>707</v>
      </c>
      <c r="B708">
        <v>81058243281</v>
      </c>
      <c r="C708">
        <v>7</v>
      </c>
      <c r="D708" s="1">
        <v>28421</v>
      </c>
      <c r="E708" s="3">
        <f>2023-YEAR(Registros[[#This Row],[data_nascimento]])</f>
        <v>46</v>
      </c>
      <c r="F708" s="1">
        <v>43226</v>
      </c>
      <c r="H708">
        <v>220</v>
      </c>
      <c r="I708">
        <v>9</v>
      </c>
      <c r="J708" s="3">
        <v>622.80000000000007</v>
      </c>
      <c r="K708">
        <v>37.4</v>
      </c>
      <c r="L708">
        <v>2076</v>
      </c>
      <c r="O708">
        <f>IF(Registros[[#This Row],[idade]]&lt;18,311.43,IF(Registros[[#This Row],[idade]]&lt;=25,488.58,IF(Registros[[#This Row],[idade]]&lt;=50,772.77,850.05)))</f>
        <v>772.77</v>
      </c>
      <c r="P708">
        <f>IF(Registros[[#This Row],[idade]]&lt;18,23.99,IF(Registros[[#This Row],[idade]]&lt;=25,49.9,IF(Registros[[#This Row],[idade]]&lt;=50,145.2,175.45)))</f>
        <v>145.19999999999999</v>
      </c>
      <c r="Q708">
        <v>4</v>
      </c>
      <c r="R708">
        <v>2</v>
      </c>
      <c r="T708">
        <v>3</v>
      </c>
      <c r="U708" t="s">
        <v>3</v>
      </c>
      <c r="V708" t="s">
        <v>18</v>
      </c>
    </row>
    <row r="709" spans="1:22" x14ac:dyDescent="0.3">
      <c r="A709">
        <v>708</v>
      </c>
      <c r="B709">
        <v>38923279040</v>
      </c>
      <c r="C709">
        <v>4</v>
      </c>
      <c r="D709" s="1">
        <v>29105</v>
      </c>
      <c r="E709" s="3">
        <f>2023-YEAR(Registros[[#This Row],[data_nascimento]])</f>
        <v>44</v>
      </c>
      <c r="F709" s="1">
        <v>43226</v>
      </c>
      <c r="H709">
        <v>220</v>
      </c>
      <c r="I709">
        <v>13</v>
      </c>
      <c r="J709" s="3">
        <v>601.0333333333333</v>
      </c>
      <c r="K709">
        <v>29.92</v>
      </c>
      <c r="L709">
        <v>1387</v>
      </c>
      <c r="O709">
        <f>IF(Registros[[#This Row],[idade]]&lt;18,311.43,IF(Registros[[#This Row],[idade]]&lt;=25,488.58,IF(Registros[[#This Row],[idade]]&lt;=50,772.77,850.05)))</f>
        <v>772.77</v>
      </c>
      <c r="P709">
        <f>IF(Registros[[#This Row],[idade]]&lt;18,23.99,IF(Registros[[#This Row],[idade]]&lt;=25,49.9,IF(Registros[[#This Row],[idade]]&lt;=50,145.2,175.45)))</f>
        <v>145.19999999999999</v>
      </c>
      <c r="Q709">
        <v>4</v>
      </c>
      <c r="R709">
        <v>3</v>
      </c>
      <c r="T709">
        <v>1</v>
      </c>
      <c r="U709" t="s">
        <v>3</v>
      </c>
      <c r="V709" t="s">
        <v>18</v>
      </c>
    </row>
    <row r="710" spans="1:22" x14ac:dyDescent="0.3">
      <c r="A710">
        <v>709</v>
      </c>
      <c r="B710">
        <v>92866189752</v>
      </c>
      <c r="C710">
        <v>6</v>
      </c>
      <c r="D710" s="1">
        <v>28292</v>
      </c>
      <c r="E710" s="3">
        <f>2023-YEAR(Registros[[#This Row],[data_nascimento]])</f>
        <v>46</v>
      </c>
      <c r="F710" s="1">
        <v>43226</v>
      </c>
      <c r="H710">
        <v>220</v>
      </c>
      <c r="I710">
        <v>11</v>
      </c>
      <c r="J710" s="3">
        <v>545.23333333333335</v>
      </c>
      <c r="K710">
        <v>28.05</v>
      </c>
      <c r="L710">
        <v>1487</v>
      </c>
      <c r="O710">
        <f>IF(Registros[[#This Row],[idade]]&lt;18,311.43,IF(Registros[[#This Row],[idade]]&lt;=25,488.58,IF(Registros[[#This Row],[idade]]&lt;=50,772.77,850.05)))</f>
        <v>772.77</v>
      </c>
      <c r="P710">
        <f>IF(Registros[[#This Row],[idade]]&lt;18,23.99,IF(Registros[[#This Row],[idade]]&lt;=25,49.9,IF(Registros[[#This Row],[idade]]&lt;=50,145.2,175.45)))</f>
        <v>145.19999999999999</v>
      </c>
      <c r="Q710">
        <v>3</v>
      </c>
      <c r="R710">
        <v>6</v>
      </c>
      <c r="T710">
        <v>3</v>
      </c>
      <c r="U710" t="s">
        <v>3</v>
      </c>
      <c r="V710" t="s">
        <v>19</v>
      </c>
    </row>
    <row r="711" spans="1:22" x14ac:dyDescent="0.3">
      <c r="A711">
        <v>710</v>
      </c>
      <c r="B711">
        <v>45328362098</v>
      </c>
      <c r="C711">
        <v>5</v>
      </c>
      <c r="D711" s="1">
        <v>31286</v>
      </c>
      <c r="E711" s="3">
        <f>2023-YEAR(Registros[[#This Row],[data_nascimento]])</f>
        <v>38</v>
      </c>
      <c r="F711" s="1">
        <v>43226</v>
      </c>
      <c r="H711">
        <v>220</v>
      </c>
      <c r="I711">
        <v>3</v>
      </c>
      <c r="J711" s="3">
        <v>155.6</v>
      </c>
      <c r="K711">
        <v>31.79</v>
      </c>
      <c r="L711">
        <v>1556</v>
      </c>
      <c r="O711">
        <f>IF(Registros[[#This Row],[idade]]&lt;18,311.43,IF(Registros[[#This Row],[idade]]&lt;=25,488.58,IF(Registros[[#This Row],[idade]]&lt;=50,772.77,850.05)))</f>
        <v>772.77</v>
      </c>
      <c r="P711">
        <f>IF(Registros[[#This Row],[idade]]&lt;18,23.99,IF(Registros[[#This Row],[idade]]&lt;=25,49.9,IF(Registros[[#This Row],[idade]]&lt;=50,145.2,175.45)))</f>
        <v>145.19999999999999</v>
      </c>
      <c r="Q711">
        <v>1</v>
      </c>
      <c r="R711">
        <v>3</v>
      </c>
      <c r="T711">
        <v>1</v>
      </c>
      <c r="U711" t="s">
        <v>3</v>
      </c>
      <c r="V711" t="s">
        <v>21</v>
      </c>
    </row>
    <row r="712" spans="1:22" x14ac:dyDescent="0.3">
      <c r="A712">
        <v>711</v>
      </c>
      <c r="B712">
        <v>80850707172</v>
      </c>
      <c r="C712">
        <v>7</v>
      </c>
      <c r="D712" s="1">
        <v>39110</v>
      </c>
      <c r="E712" s="3">
        <f>2023-YEAR(Registros[[#This Row],[data_nascimento]])</f>
        <v>16</v>
      </c>
      <c r="F712" s="1">
        <v>43226</v>
      </c>
      <c r="H712">
        <v>120</v>
      </c>
      <c r="I712">
        <v>3</v>
      </c>
      <c r="J712" s="3">
        <v>149.79999999999998</v>
      </c>
      <c r="K712">
        <v>7.48</v>
      </c>
      <c r="L712">
        <v>1498</v>
      </c>
      <c r="O712">
        <f>IF(Registros[[#This Row],[idade]]&lt;18,311.43,IF(Registros[[#This Row],[idade]]&lt;=25,488.58,IF(Registros[[#This Row],[idade]]&lt;=50,772.77,850.05)))</f>
        <v>311.43</v>
      </c>
      <c r="P712">
        <f>IF(Registros[[#This Row],[idade]]&lt;18,23.99,IF(Registros[[#This Row],[idade]]&lt;=25,49.9,IF(Registros[[#This Row],[idade]]&lt;=50,145.2,175.45)))</f>
        <v>23.99</v>
      </c>
      <c r="Q712">
        <v>2</v>
      </c>
      <c r="R712">
        <v>13</v>
      </c>
      <c r="T712">
        <v>3</v>
      </c>
      <c r="U712" t="s">
        <v>3</v>
      </c>
      <c r="V712" t="s">
        <v>22</v>
      </c>
    </row>
    <row r="713" spans="1:22" x14ac:dyDescent="0.3">
      <c r="A713">
        <v>712</v>
      </c>
      <c r="B713">
        <v>62318684057</v>
      </c>
      <c r="C713">
        <v>7</v>
      </c>
      <c r="D713" s="1">
        <v>31524</v>
      </c>
      <c r="E713" s="3">
        <f>2023-YEAR(Registros[[#This Row],[data_nascimento]])</f>
        <v>37</v>
      </c>
      <c r="F713" s="1">
        <v>43226</v>
      </c>
      <c r="H713">
        <v>220</v>
      </c>
      <c r="I713">
        <v>19</v>
      </c>
      <c r="J713" s="3">
        <v>1117.2</v>
      </c>
      <c r="K713">
        <v>18.7</v>
      </c>
      <c r="L713">
        <v>1764</v>
      </c>
      <c r="O713">
        <f>IF(Registros[[#This Row],[idade]]&lt;18,311.43,IF(Registros[[#This Row],[idade]]&lt;=25,488.58,IF(Registros[[#This Row],[idade]]&lt;=50,772.77,850.05)))</f>
        <v>772.77</v>
      </c>
      <c r="P713">
        <f>IF(Registros[[#This Row],[idade]]&lt;18,23.99,IF(Registros[[#This Row],[idade]]&lt;=25,49.9,IF(Registros[[#This Row],[idade]]&lt;=50,145.2,175.45)))</f>
        <v>145.19999999999999</v>
      </c>
      <c r="Q713">
        <v>4</v>
      </c>
      <c r="R713">
        <v>25</v>
      </c>
      <c r="T713">
        <v>3</v>
      </c>
      <c r="U713" t="s">
        <v>3</v>
      </c>
      <c r="V713" t="s">
        <v>21</v>
      </c>
    </row>
    <row r="714" spans="1:22" x14ac:dyDescent="0.3">
      <c r="A714">
        <v>713</v>
      </c>
      <c r="B714">
        <v>37800170241</v>
      </c>
      <c r="C714">
        <v>4</v>
      </c>
      <c r="D714" s="1">
        <v>36533</v>
      </c>
      <c r="E714" s="3">
        <f>2023-YEAR(Registros[[#This Row],[data_nascimento]])</f>
        <v>23</v>
      </c>
      <c r="F714" s="1">
        <v>43226</v>
      </c>
      <c r="H714">
        <v>220</v>
      </c>
      <c r="I714">
        <v>4</v>
      </c>
      <c r="J714" s="3">
        <v>256.93333333333334</v>
      </c>
      <c r="K714">
        <v>7.48</v>
      </c>
      <c r="L714">
        <v>1927</v>
      </c>
      <c r="O714">
        <f>IF(Registros[[#This Row],[idade]]&lt;18,311.43,IF(Registros[[#This Row],[idade]]&lt;=25,488.58,IF(Registros[[#This Row],[idade]]&lt;=50,772.77,850.05)))</f>
        <v>488.58</v>
      </c>
      <c r="P714">
        <f>IF(Registros[[#This Row],[idade]]&lt;18,23.99,IF(Registros[[#This Row],[idade]]&lt;=25,49.9,IF(Registros[[#This Row],[idade]]&lt;=50,145.2,175.45)))</f>
        <v>49.9</v>
      </c>
      <c r="Q714">
        <v>5</v>
      </c>
      <c r="R714">
        <v>10</v>
      </c>
      <c r="T714">
        <v>3</v>
      </c>
      <c r="U714" t="s">
        <v>3</v>
      </c>
      <c r="V714" t="s">
        <v>19</v>
      </c>
    </row>
    <row r="715" spans="1:22" x14ac:dyDescent="0.3">
      <c r="A715">
        <v>714</v>
      </c>
      <c r="B715">
        <v>38929754506</v>
      </c>
      <c r="C715">
        <v>7</v>
      </c>
      <c r="D715" s="1">
        <v>38088</v>
      </c>
      <c r="E715" s="3">
        <f>2023-YEAR(Registros[[#This Row],[data_nascimento]])</f>
        <v>19</v>
      </c>
      <c r="F715" s="1">
        <v>43226</v>
      </c>
      <c r="H715">
        <v>220</v>
      </c>
      <c r="I715">
        <v>5</v>
      </c>
      <c r="J715" s="3">
        <v>240</v>
      </c>
      <c r="K715">
        <v>26.18</v>
      </c>
      <c r="L715">
        <v>1440</v>
      </c>
      <c r="O715">
        <f>IF(Registros[[#This Row],[idade]]&lt;18,311.43,IF(Registros[[#This Row],[idade]]&lt;=25,488.58,IF(Registros[[#This Row],[idade]]&lt;=50,772.77,850.05)))</f>
        <v>488.58</v>
      </c>
      <c r="P715">
        <f>IF(Registros[[#This Row],[idade]]&lt;18,23.99,IF(Registros[[#This Row],[idade]]&lt;=25,49.9,IF(Registros[[#This Row],[idade]]&lt;=50,145.2,175.45)))</f>
        <v>49.9</v>
      </c>
      <c r="Q715">
        <v>2</v>
      </c>
      <c r="R715">
        <v>25</v>
      </c>
      <c r="T715">
        <v>1</v>
      </c>
      <c r="U715" t="s">
        <v>3</v>
      </c>
      <c r="V715" t="s">
        <v>21</v>
      </c>
    </row>
    <row r="716" spans="1:22" x14ac:dyDescent="0.3">
      <c r="A716">
        <v>715</v>
      </c>
      <c r="B716">
        <v>44536955945</v>
      </c>
      <c r="C716">
        <v>6</v>
      </c>
      <c r="D716" s="1">
        <v>30898</v>
      </c>
      <c r="E716" s="3">
        <f>2023-YEAR(Registros[[#This Row],[data_nascimento]])</f>
        <v>39</v>
      </c>
      <c r="F716" s="1">
        <v>43226</v>
      </c>
      <c r="H716">
        <v>220</v>
      </c>
      <c r="I716">
        <v>19</v>
      </c>
      <c r="J716" s="3">
        <v>1155.8333333333335</v>
      </c>
      <c r="K716">
        <v>22.439999999999998</v>
      </c>
      <c r="L716">
        <v>1825</v>
      </c>
      <c r="O716">
        <f>IF(Registros[[#This Row],[idade]]&lt;18,311.43,IF(Registros[[#This Row],[idade]]&lt;=25,488.58,IF(Registros[[#This Row],[idade]]&lt;=50,772.77,850.05)))</f>
        <v>772.77</v>
      </c>
      <c r="P716">
        <f>IF(Registros[[#This Row],[idade]]&lt;18,23.99,IF(Registros[[#This Row],[idade]]&lt;=25,49.9,IF(Registros[[#This Row],[idade]]&lt;=50,145.2,175.45)))</f>
        <v>145.19999999999999</v>
      </c>
      <c r="Q716">
        <v>2</v>
      </c>
      <c r="R716">
        <v>20</v>
      </c>
      <c r="T716">
        <v>2</v>
      </c>
      <c r="U716" t="s">
        <v>3</v>
      </c>
      <c r="V716" t="s">
        <v>19</v>
      </c>
    </row>
    <row r="717" spans="1:22" x14ac:dyDescent="0.3">
      <c r="A717">
        <v>716</v>
      </c>
      <c r="B717">
        <v>46373190404</v>
      </c>
      <c r="C717">
        <v>7</v>
      </c>
      <c r="D717" s="1">
        <v>38111</v>
      </c>
      <c r="E717" s="3">
        <f>2023-YEAR(Registros[[#This Row],[data_nascimento]])</f>
        <v>19</v>
      </c>
      <c r="F717" s="1">
        <v>43226</v>
      </c>
      <c r="H717">
        <v>220</v>
      </c>
      <c r="I717">
        <v>1</v>
      </c>
      <c r="J717" s="3">
        <v>56.56666666666667</v>
      </c>
      <c r="K717">
        <v>37.4</v>
      </c>
      <c r="L717">
        <v>1697</v>
      </c>
      <c r="O717">
        <f>IF(Registros[[#This Row],[idade]]&lt;18,311.43,IF(Registros[[#This Row],[idade]]&lt;=25,488.58,IF(Registros[[#This Row],[idade]]&lt;=50,772.77,850.05)))</f>
        <v>488.58</v>
      </c>
      <c r="P717">
        <f>IF(Registros[[#This Row],[idade]]&lt;18,23.99,IF(Registros[[#This Row],[idade]]&lt;=25,49.9,IF(Registros[[#This Row],[idade]]&lt;=50,145.2,175.45)))</f>
        <v>49.9</v>
      </c>
      <c r="Q717">
        <v>2</v>
      </c>
      <c r="R717">
        <v>15</v>
      </c>
      <c r="T717">
        <v>2</v>
      </c>
      <c r="U717" t="s">
        <v>3</v>
      </c>
      <c r="V717" t="s">
        <v>19</v>
      </c>
    </row>
    <row r="718" spans="1:22" x14ac:dyDescent="0.3">
      <c r="A718">
        <v>717</v>
      </c>
      <c r="B718">
        <v>39102975361</v>
      </c>
      <c r="C718">
        <v>4</v>
      </c>
      <c r="D718" s="1">
        <v>28221</v>
      </c>
      <c r="E718" s="3">
        <f>2023-YEAR(Registros[[#This Row],[data_nascimento]])</f>
        <v>46</v>
      </c>
      <c r="F718" s="1">
        <v>43226</v>
      </c>
      <c r="H718">
        <v>220</v>
      </c>
      <c r="I718">
        <v>11</v>
      </c>
      <c r="J718" s="3">
        <v>705.83333333333337</v>
      </c>
      <c r="K718">
        <v>28.05</v>
      </c>
      <c r="L718">
        <v>1925</v>
      </c>
      <c r="O718">
        <f>IF(Registros[[#This Row],[idade]]&lt;18,311.43,IF(Registros[[#This Row],[idade]]&lt;=25,488.58,IF(Registros[[#This Row],[idade]]&lt;=50,772.77,850.05)))</f>
        <v>772.77</v>
      </c>
      <c r="P718">
        <f>IF(Registros[[#This Row],[idade]]&lt;18,23.99,IF(Registros[[#This Row],[idade]]&lt;=25,49.9,IF(Registros[[#This Row],[idade]]&lt;=50,145.2,175.45)))</f>
        <v>145.19999999999999</v>
      </c>
      <c r="Q718">
        <v>3</v>
      </c>
      <c r="R718">
        <v>2</v>
      </c>
      <c r="T718">
        <v>3</v>
      </c>
      <c r="U718" t="s">
        <v>3</v>
      </c>
      <c r="V718" t="s">
        <v>19</v>
      </c>
    </row>
    <row r="719" spans="1:22" x14ac:dyDescent="0.3">
      <c r="A719">
        <v>718</v>
      </c>
      <c r="B719">
        <v>72618613961</v>
      </c>
      <c r="C719">
        <v>7</v>
      </c>
      <c r="D719" s="1">
        <v>38798</v>
      </c>
      <c r="E719" s="3">
        <f>2023-YEAR(Registros[[#This Row],[data_nascimento]])</f>
        <v>17</v>
      </c>
      <c r="F719" s="1">
        <v>43226</v>
      </c>
      <c r="H719">
        <v>120</v>
      </c>
      <c r="I719">
        <v>20</v>
      </c>
      <c r="J719" s="3">
        <v>1319.3333333333335</v>
      </c>
      <c r="K719">
        <v>29.92</v>
      </c>
      <c r="L719">
        <v>1979</v>
      </c>
      <c r="O719">
        <f>IF(Registros[[#This Row],[idade]]&lt;18,311.43,IF(Registros[[#This Row],[idade]]&lt;=25,488.58,IF(Registros[[#This Row],[idade]]&lt;=50,772.77,850.05)))</f>
        <v>311.43</v>
      </c>
      <c r="P719">
        <f>IF(Registros[[#This Row],[idade]]&lt;18,23.99,IF(Registros[[#This Row],[idade]]&lt;=25,49.9,IF(Registros[[#This Row],[idade]]&lt;=50,145.2,175.45)))</f>
        <v>23.99</v>
      </c>
      <c r="Q719">
        <v>1</v>
      </c>
      <c r="R719">
        <v>5</v>
      </c>
      <c r="T719">
        <v>1</v>
      </c>
      <c r="U719" t="s">
        <v>3</v>
      </c>
      <c r="V719" t="s">
        <v>18</v>
      </c>
    </row>
    <row r="720" spans="1:22" x14ac:dyDescent="0.3">
      <c r="A720">
        <v>719</v>
      </c>
      <c r="B720">
        <v>95240005994</v>
      </c>
      <c r="C720">
        <v>7</v>
      </c>
      <c r="D720" s="1">
        <v>39054</v>
      </c>
      <c r="E720" s="3">
        <f>2023-YEAR(Registros[[#This Row],[data_nascimento]])</f>
        <v>17</v>
      </c>
      <c r="F720" s="1">
        <v>43226</v>
      </c>
      <c r="H720">
        <v>120</v>
      </c>
      <c r="I720">
        <v>7</v>
      </c>
      <c r="J720" s="3">
        <v>346.0333333333333</v>
      </c>
      <c r="K720">
        <v>33.659999999999997</v>
      </c>
      <c r="L720">
        <v>1483</v>
      </c>
      <c r="O720">
        <f>IF(Registros[[#This Row],[idade]]&lt;18,311.43,IF(Registros[[#This Row],[idade]]&lt;=25,488.58,IF(Registros[[#This Row],[idade]]&lt;=50,772.77,850.05)))</f>
        <v>311.43</v>
      </c>
      <c r="P720">
        <f>IF(Registros[[#This Row],[idade]]&lt;18,23.99,IF(Registros[[#This Row],[idade]]&lt;=25,49.9,IF(Registros[[#This Row],[idade]]&lt;=50,145.2,175.45)))</f>
        <v>23.99</v>
      </c>
      <c r="Q720">
        <v>1</v>
      </c>
      <c r="R720">
        <v>16</v>
      </c>
      <c r="T720">
        <v>3</v>
      </c>
      <c r="U720" t="s">
        <v>3</v>
      </c>
      <c r="V720" t="s">
        <v>19</v>
      </c>
    </row>
    <row r="721" spans="1:22" x14ac:dyDescent="0.3">
      <c r="A721">
        <v>720</v>
      </c>
      <c r="B721">
        <v>38294548473</v>
      </c>
      <c r="C721">
        <v>5</v>
      </c>
      <c r="D721" s="1">
        <v>36648</v>
      </c>
      <c r="E721" s="3">
        <f>2023-YEAR(Registros[[#This Row],[data_nascimento]])</f>
        <v>23</v>
      </c>
      <c r="F721" s="1">
        <v>43226</v>
      </c>
      <c r="H721">
        <v>220</v>
      </c>
      <c r="I721">
        <v>14</v>
      </c>
      <c r="J721" s="3">
        <v>936.13333333333321</v>
      </c>
      <c r="K721">
        <v>16.829999999999998</v>
      </c>
      <c r="L721">
        <v>2006</v>
      </c>
      <c r="M721">
        <v>180</v>
      </c>
      <c r="N721">
        <v>400</v>
      </c>
      <c r="O721">
        <f>IF(Registros[[#This Row],[idade]]&lt;18,311.43,IF(Registros[[#This Row],[idade]]&lt;=25,488.58,IF(Registros[[#This Row],[idade]]&lt;=50,772.77,850.05)))</f>
        <v>488.58</v>
      </c>
      <c r="P721">
        <f>IF(Registros[[#This Row],[idade]]&lt;18,23.99,IF(Registros[[#This Row],[idade]]&lt;=25,49.9,IF(Registros[[#This Row],[idade]]&lt;=50,145.2,175.45)))</f>
        <v>49.9</v>
      </c>
      <c r="Q721">
        <v>2</v>
      </c>
      <c r="R721">
        <v>4</v>
      </c>
      <c r="T721">
        <v>3</v>
      </c>
      <c r="U721" t="s">
        <v>3</v>
      </c>
      <c r="V721" t="s">
        <v>19</v>
      </c>
    </row>
    <row r="722" spans="1:22" x14ac:dyDescent="0.3">
      <c r="A722">
        <v>721</v>
      </c>
      <c r="B722">
        <v>16291673087</v>
      </c>
      <c r="C722">
        <v>5</v>
      </c>
      <c r="D722" s="1">
        <v>32334</v>
      </c>
      <c r="E722" s="3">
        <f>2023-YEAR(Registros[[#This Row],[data_nascimento]])</f>
        <v>35</v>
      </c>
      <c r="F722" s="1">
        <v>43226</v>
      </c>
      <c r="H722">
        <v>220</v>
      </c>
      <c r="I722">
        <v>16</v>
      </c>
      <c r="J722" s="3">
        <v>1153.5999999999999</v>
      </c>
      <c r="K722">
        <v>28.05</v>
      </c>
      <c r="L722">
        <v>2163</v>
      </c>
      <c r="M722">
        <v>180</v>
      </c>
      <c r="N722">
        <v>400</v>
      </c>
      <c r="O722">
        <f>IF(Registros[[#This Row],[idade]]&lt;18,311.43,IF(Registros[[#This Row],[idade]]&lt;=25,488.58,IF(Registros[[#This Row],[idade]]&lt;=50,772.77,850.05)))</f>
        <v>772.77</v>
      </c>
      <c r="P722">
        <f>IF(Registros[[#This Row],[idade]]&lt;18,23.99,IF(Registros[[#This Row],[idade]]&lt;=25,49.9,IF(Registros[[#This Row],[idade]]&lt;=50,145.2,175.45)))</f>
        <v>145.19999999999999</v>
      </c>
      <c r="Q722">
        <v>4</v>
      </c>
      <c r="R722">
        <v>2</v>
      </c>
      <c r="T722">
        <v>2</v>
      </c>
      <c r="U722" t="s">
        <v>3</v>
      </c>
      <c r="V722" t="s">
        <v>19</v>
      </c>
    </row>
    <row r="723" spans="1:22" x14ac:dyDescent="0.3">
      <c r="A723">
        <v>722</v>
      </c>
      <c r="B723">
        <v>16675435247</v>
      </c>
      <c r="C723">
        <v>4</v>
      </c>
      <c r="D723" s="1">
        <v>33532</v>
      </c>
      <c r="E723" s="3">
        <f>2023-YEAR(Registros[[#This Row],[data_nascimento]])</f>
        <v>32</v>
      </c>
      <c r="F723" s="1">
        <v>43226</v>
      </c>
      <c r="H723">
        <v>220</v>
      </c>
      <c r="I723">
        <v>6</v>
      </c>
      <c r="J723" s="3">
        <v>339.2</v>
      </c>
      <c r="K723">
        <v>37.4</v>
      </c>
      <c r="L723">
        <v>1696</v>
      </c>
      <c r="M723">
        <v>180</v>
      </c>
      <c r="N723">
        <v>400</v>
      </c>
      <c r="O723">
        <f>IF(Registros[[#This Row],[idade]]&lt;18,311.43,IF(Registros[[#This Row],[idade]]&lt;=25,488.58,IF(Registros[[#This Row],[idade]]&lt;=50,772.77,850.05)))</f>
        <v>772.77</v>
      </c>
      <c r="P723">
        <f>IF(Registros[[#This Row],[idade]]&lt;18,23.99,IF(Registros[[#This Row],[idade]]&lt;=25,49.9,IF(Registros[[#This Row],[idade]]&lt;=50,145.2,175.45)))</f>
        <v>145.19999999999999</v>
      </c>
      <c r="Q723">
        <v>3</v>
      </c>
      <c r="R723">
        <v>21</v>
      </c>
      <c r="T723">
        <v>2</v>
      </c>
      <c r="U723" t="s">
        <v>3</v>
      </c>
      <c r="V723" t="s">
        <v>21</v>
      </c>
    </row>
    <row r="724" spans="1:22" x14ac:dyDescent="0.3">
      <c r="A724">
        <v>723</v>
      </c>
      <c r="B724">
        <v>67492316800</v>
      </c>
      <c r="C724">
        <v>6</v>
      </c>
      <c r="D724" s="1">
        <v>27748</v>
      </c>
      <c r="E724" s="3">
        <f>2023-YEAR(Registros[[#This Row],[data_nascimento]])</f>
        <v>48</v>
      </c>
      <c r="F724" s="1">
        <v>43226</v>
      </c>
      <c r="H724">
        <v>220</v>
      </c>
      <c r="I724">
        <v>12</v>
      </c>
      <c r="J724" s="3">
        <v>838.80000000000007</v>
      </c>
      <c r="K724">
        <v>13.09</v>
      </c>
      <c r="L724">
        <v>2097</v>
      </c>
      <c r="M724">
        <v>180</v>
      </c>
      <c r="N724">
        <v>400</v>
      </c>
      <c r="O724">
        <f>IF(Registros[[#This Row],[idade]]&lt;18,311.43,IF(Registros[[#This Row],[idade]]&lt;=25,488.58,IF(Registros[[#This Row],[idade]]&lt;=50,772.77,850.05)))</f>
        <v>772.77</v>
      </c>
      <c r="P724">
        <f>IF(Registros[[#This Row],[idade]]&lt;18,23.99,IF(Registros[[#This Row],[idade]]&lt;=25,49.9,IF(Registros[[#This Row],[idade]]&lt;=50,145.2,175.45)))</f>
        <v>145.19999999999999</v>
      </c>
      <c r="Q724">
        <v>2</v>
      </c>
      <c r="R724">
        <v>23</v>
      </c>
      <c r="T724">
        <v>2</v>
      </c>
      <c r="U724" t="s">
        <v>3</v>
      </c>
      <c r="V724" t="s">
        <v>18</v>
      </c>
    </row>
    <row r="725" spans="1:22" x14ac:dyDescent="0.3">
      <c r="A725">
        <v>724</v>
      </c>
      <c r="B725">
        <v>58663696981</v>
      </c>
      <c r="C725">
        <v>4</v>
      </c>
      <c r="D725" s="1">
        <v>37799</v>
      </c>
      <c r="E725" s="3">
        <f>2023-YEAR(Registros[[#This Row],[data_nascimento]])</f>
        <v>20</v>
      </c>
      <c r="F725" s="1">
        <v>43226</v>
      </c>
      <c r="H725">
        <v>220</v>
      </c>
      <c r="I725">
        <v>0</v>
      </c>
      <c r="J725" s="3">
        <v>0</v>
      </c>
      <c r="K725">
        <v>14.96</v>
      </c>
      <c r="L725">
        <v>1425</v>
      </c>
      <c r="M725">
        <v>180</v>
      </c>
      <c r="N725">
        <v>400</v>
      </c>
      <c r="O725">
        <f>IF(Registros[[#This Row],[idade]]&lt;18,311.43,IF(Registros[[#This Row],[idade]]&lt;=25,488.58,IF(Registros[[#This Row],[idade]]&lt;=50,772.77,850.05)))</f>
        <v>488.58</v>
      </c>
      <c r="P725">
        <f>IF(Registros[[#This Row],[idade]]&lt;18,23.99,IF(Registros[[#This Row],[idade]]&lt;=25,49.9,IF(Registros[[#This Row],[idade]]&lt;=50,145.2,175.45)))</f>
        <v>49.9</v>
      </c>
      <c r="Q725">
        <v>1</v>
      </c>
      <c r="R725">
        <v>24</v>
      </c>
      <c r="T725">
        <v>1</v>
      </c>
      <c r="U725" t="s">
        <v>3</v>
      </c>
      <c r="V725" t="s">
        <v>18</v>
      </c>
    </row>
    <row r="726" spans="1:22" x14ac:dyDescent="0.3">
      <c r="A726">
        <v>725</v>
      </c>
      <c r="B726">
        <v>43660948669</v>
      </c>
      <c r="C726">
        <v>4</v>
      </c>
      <c r="D726" s="1">
        <v>37957</v>
      </c>
      <c r="E726" s="3">
        <f>2023-YEAR(Registros[[#This Row],[data_nascimento]])</f>
        <v>20</v>
      </c>
      <c r="F726" s="1">
        <v>43226</v>
      </c>
      <c r="H726">
        <v>220</v>
      </c>
      <c r="I726">
        <v>6</v>
      </c>
      <c r="J726" s="3">
        <v>365</v>
      </c>
      <c r="K726">
        <v>11.219999999999999</v>
      </c>
      <c r="L726">
        <v>1825</v>
      </c>
      <c r="M726">
        <v>180</v>
      </c>
      <c r="N726">
        <v>400</v>
      </c>
      <c r="O726">
        <f>IF(Registros[[#This Row],[idade]]&lt;18,311.43,IF(Registros[[#This Row],[idade]]&lt;=25,488.58,IF(Registros[[#This Row],[idade]]&lt;=50,772.77,850.05)))</f>
        <v>488.58</v>
      </c>
      <c r="P726">
        <f>IF(Registros[[#This Row],[idade]]&lt;18,23.99,IF(Registros[[#This Row],[idade]]&lt;=25,49.9,IF(Registros[[#This Row],[idade]]&lt;=50,145.2,175.45)))</f>
        <v>49.9</v>
      </c>
      <c r="Q726">
        <v>5</v>
      </c>
      <c r="R726">
        <v>23</v>
      </c>
      <c r="T726">
        <v>3</v>
      </c>
      <c r="U726" t="s">
        <v>3</v>
      </c>
      <c r="V726" t="s">
        <v>19</v>
      </c>
    </row>
    <row r="727" spans="1:22" x14ac:dyDescent="0.3">
      <c r="A727">
        <v>726</v>
      </c>
      <c r="B727">
        <v>37657148809</v>
      </c>
      <c r="C727">
        <v>4</v>
      </c>
      <c r="D727" s="1">
        <v>32717</v>
      </c>
      <c r="E727" s="3">
        <f>2023-YEAR(Registros[[#This Row],[data_nascimento]])</f>
        <v>34</v>
      </c>
      <c r="F727" s="1">
        <v>43226</v>
      </c>
      <c r="H727">
        <v>220</v>
      </c>
      <c r="I727">
        <v>8</v>
      </c>
      <c r="J727" s="3">
        <v>352</v>
      </c>
      <c r="K727">
        <v>24.310000000000002</v>
      </c>
      <c r="L727">
        <v>1320</v>
      </c>
      <c r="M727">
        <v>180</v>
      </c>
      <c r="N727">
        <v>400</v>
      </c>
      <c r="O727">
        <f>IF(Registros[[#This Row],[idade]]&lt;18,311.43,IF(Registros[[#This Row],[idade]]&lt;=25,488.58,IF(Registros[[#This Row],[idade]]&lt;=50,772.77,850.05)))</f>
        <v>772.77</v>
      </c>
      <c r="P727">
        <f>IF(Registros[[#This Row],[idade]]&lt;18,23.99,IF(Registros[[#This Row],[idade]]&lt;=25,49.9,IF(Registros[[#This Row],[idade]]&lt;=50,145.2,175.45)))</f>
        <v>145.19999999999999</v>
      </c>
      <c r="Q727">
        <v>5</v>
      </c>
      <c r="R727">
        <v>25</v>
      </c>
      <c r="T727">
        <v>3</v>
      </c>
      <c r="U727" t="s">
        <v>3</v>
      </c>
      <c r="V727" t="s">
        <v>19</v>
      </c>
    </row>
    <row r="728" spans="1:22" x14ac:dyDescent="0.3">
      <c r="A728">
        <v>727</v>
      </c>
      <c r="B728">
        <v>81957114610</v>
      </c>
      <c r="C728">
        <v>5</v>
      </c>
      <c r="D728" s="1">
        <v>38322</v>
      </c>
      <c r="E728" s="3">
        <f>2023-YEAR(Registros[[#This Row],[data_nascimento]])</f>
        <v>19</v>
      </c>
      <c r="F728" s="1">
        <v>43226</v>
      </c>
      <c r="H728">
        <v>220</v>
      </c>
      <c r="I728">
        <v>14</v>
      </c>
      <c r="J728" s="3">
        <v>712.13333333333333</v>
      </c>
      <c r="K728">
        <v>18.7</v>
      </c>
      <c r="L728">
        <v>1526</v>
      </c>
      <c r="M728">
        <v>180</v>
      </c>
      <c r="N728">
        <v>400</v>
      </c>
      <c r="O728">
        <f>IF(Registros[[#This Row],[idade]]&lt;18,311.43,IF(Registros[[#This Row],[idade]]&lt;=25,488.58,IF(Registros[[#This Row],[idade]]&lt;=50,772.77,850.05)))</f>
        <v>488.58</v>
      </c>
      <c r="P728">
        <f>IF(Registros[[#This Row],[idade]]&lt;18,23.99,IF(Registros[[#This Row],[idade]]&lt;=25,49.9,IF(Registros[[#This Row],[idade]]&lt;=50,145.2,175.45)))</f>
        <v>49.9</v>
      </c>
      <c r="Q728">
        <v>3</v>
      </c>
      <c r="R728">
        <v>23</v>
      </c>
      <c r="T728">
        <v>3</v>
      </c>
      <c r="U728" t="s">
        <v>3</v>
      </c>
      <c r="V728" t="s">
        <v>22</v>
      </c>
    </row>
    <row r="729" spans="1:22" x14ac:dyDescent="0.3">
      <c r="A729">
        <v>728</v>
      </c>
      <c r="B729">
        <v>34801249431</v>
      </c>
      <c r="C729">
        <v>5</v>
      </c>
      <c r="D729" s="1">
        <v>29867</v>
      </c>
      <c r="E729" s="3">
        <f>2023-YEAR(Registros[[#This Row],[data_nascimento]])</f>
        <v>42</v>
      </c>
      <c r="F729" s="1">
        <v>43226</v>
      </c>
      <c r="H729">
        <v>220</v>
      </c>
      <c r="I729">
        <v>15</v>
      </c>
      <c r="J729" s="3">
        <v>855.5</v>
      </c>
      <c r="K729">
        <v>22.439999999999998</v>
      </c>
      <c r="L729">
        <v>1711</v>
      </c>
      <c r="M729">
        <v>180</v>
      </c>
      <c r="N729">
        <v>400</v>
      </c>
      <c r="O729">
        <f>IF(Registros[[#This Row],[idade]]&lt;18,311.43,IF(Registros[[#This Row],[idade]]&lt;=25,488.58,IF(Registros[[#This Row],[idade]]&lt;=50,772.77,850.05)))</f>
        <v>772.77</v>
      </c>
      <c r="P729">
        <f>IF(Registros[[#This Row],[idade]]&lt;18,23.99,IF(Registros[[#This Row],[idade]]&lt;=25,49.9,IF(Registros[[#This Row],[idade]]&lt;=50,145.2,175.45)))</f>
        <v>145.19999999999999</v>
      </c>
      <c r="Q729">
        <v>3</v>
      </c>
      <c r="R729">
        <v>4</v>
      </c>
      <c r="T729">
        <v>3</v>
      </c>
      <c r="U729" t="s">
        <v>3</v>
      </c>
      <c r="V729" t="s">
        <v>21</v>
      </c>
    </row>
    <row r="730" spans="1:22" x14ac:dyDescent="0.3">
      <c r="A730">
        <v>729</v>
      </c>
      <c r="B730">
        <v>93045989508</v>
      </c>
      <c r="C730">
        <v>5</v>
      </c>
      <c r="D730" s="1">
        <v>33074</v>
      </c>
      <c r="E730" s="3">
        <f>2023-YEAR(Registros[[#This Row],[data_nascimento]])</f>
        <v>33</v>
      </c>
      <c r="F730" s="1">
        <v>43226</v>
      </c>
      <c r="H730">
        <v>220</v>
      </c>
      <c r="I730">
        <v>10</v>
      </c>
      <c r="J730" s="3">
        <v>608</v>
      </c>
      <c r="K730">
        <v>1.87</v>
      </c>
      <c r="L730">
        <v>1824</v>
      </c>
      <c r="M730">
        <v>180</v>
      </c>
      <c r="N730">
        <v>400</v>
      </c>
      <c r="O730">
        <f>IF(Registros[[#This Row],[idade]]&lt;18,311.43,IF(Registros[[#This Row],[idade]]&lt;=25,488.58,IF(Registros[[#This Row],[idade]]&lt;=50,772.77,850.05)))</f>
        <v>772.77</v>
      </c>
      <c r="P730">
        <f>IF(Registros[[#This Row],[idade]]&lt;18,23.99,IF(Registros[[#This Row],[idade]]&lt;=25,49.9,IF(Registros[[#This Row],[idade]]&lt;=50,145.2,175.45)))</f>
        <v>145.19999999999999</v>
      </c>
      <c r="Q730">
        <v>1</v>
      </c>
      <c r="R730">
        <v>18</v>
      </c>
      <c r="T730">
        <v>2</v>
      </c>
      <c r="U730" t="s">
        <v>3</v>
      </c>
      <c r="V730" t="s">
        <v>22</v>
      </c>
    </row>
    <row r="731" spans="1:22" x14ac:dyDescent="0.3">
      <c r="A731">
        <v>730</v>
      </c>
      <c r="B731">
        <v>52082123964</v>
      </c>
      <c r="C731">
        <v>5</v>
      </c>
      <c r="D731" s="1">
        <v>33044</v>
      </c>
      <c r="E731" s="3">
        <f>2023-YEAR(Registros[[#This Row],[data_nascimento]])</f>
        <v>33</v>
      </c>
      <c r="F731" s="1">
        <v>43226</v>
      </c>
      <c r="H731">
        <v>220</v>
      </c>
      <c r="J731" s="3">
        <v>0</v>
      </c>
      <c r="K731">
        <v>20.57</v>
      </c>
      <c r="L731">
        <v>1391</v>
      </c>
      <c r="M731">
        <v>180</v>
      </c>
      <c r="N731">
        <v>400</v>
      </c>
      <c r="O731">
        <f>IF(Registros[[#This Row],[idade]]&lt;18,311.43,IF(Registros[[#This Row],[idade]]&lt;=25,488.58,IF(Registros[[#This Row],[idade]]&lt;=50,772.77,850.05)))</f>
        <v>772.77</v>
      </c>
      <c r="P731">
        <f>IF(Registros[[#This Row],[idade]]&lt;18,23.99,IF(Registros[[#This Row],[idade]]&lt;=25,49.9,IF(Registros[[#This Row],[idade]]&lt;=50,145.2,175.45)))</f>
        <v>145.19999999999999</v>
      </c>
      <c r="Q731">
        <v>1</v>
      </c>
      <c r="R731">
        <v>3</v>
      </c>
      <c r="T731">
        <v>3</v>
      </c>
      <c r="U731" t="s">
        <v>3</v>
      </c>
      <c r="V731" t="s">
        <v>19</v>
      </c>
    </row>
    <row r="732" spans="1:22" x14ac:dyDescent="0.3">
      <c r="A732">
        <v>731</v>
      </c>
      <c r="B732">
        <v>11478776943</v>
      </c>
      <c r="C732">
        <v>4</v>
      </c>
      <c r="D732" s="1">
        <v>35565</v>
      </c>
      <c r="E732" s="3">
        <f>2023-YEAR(Registros[[#This Row],[data_nascimento]])</f>
        <v>26</v>
      </c>
      <c r="F732" s="1">
        <v>43226</v>
      </c>
      <c r="H732">
        <v>220</v>
      </c>
      <c r="J732" s="3">
        <v>0</v>
      </c>
      <c r="K732">
        <v>13.09</v>
      </c>
      <c r="L732">
        <v>1469</v>
      </c>
      <c r="M732">
        <v>180</v>
      </c>
      <c r="N732">
        <v>400</v>
      </c>
      <c r="O732">
        <f>IF(Registros[[#This Row],[idade]]&lt;18,311.43,IF(Registros[[#This Row],[idade]]&lt;=25,488.58,IF(Registros[[#This Row],[idade]]&lt;=50,772.77,850.05)))</f>
        <v>772.77</v>
      </c>
      <c r="P732">
        <f>IF(Registros[[#This Row],[idade]]&lt;18,23.99,IF(Registros[[#This Row],[idade]]&lt;=25,49.9,IF(Registros[[#This Row],[idade]]&lt;=50,145.2,175.45)))</f>
        <v>145.19999999999999</v>
      </c>
      <c r="Q732">
        <v>4</v>
      </c>
      <c r="R732">
        <v>13</v>
      </c>
      <c r="T732">
        <v>3</v>
      </c>
      <c r="U732" t="s">
        <v>3</v>
      </c>
      <c r="V732" t="s">
        <v>18</v>
      </c>
    </row>
    <row r="733" spans="1:22" x14ac:dyDescent="0.3">
      <c r="A733">
        <v>732</v>
      </c>
      <c r="B733">
        <v>37821226623</v>
      </c>
      <c r="C733">
        <v>4</v>
      </c>
      <c r="D733" s="1">
        <v>28208</v>
      </c>
      <c r="E733" s="3">
        <f>2023-YEAR(Registros[[#This Row],[data_nascimento]])</f>
        <v>46</v>
      </c>
      <c r="F733" s="1">
        <v>43226</v>
      </c>
      <c r="H733">
        <v>220</v>
      </c>
      <c r="J733" s="3">
        <v>0</v>
      </c>
      <c r="K733">
        <v>26.18</v>
      </c>
      <c r="L733">
        <v>1416</v>
      </c>
      <c r="M733">
        <v>180</v>
      </c>
      <c r="N733">
        <v>400</v>
      </c>
      <c r="O733">
        <f>IF(Registros[[#This Row],[idade]]&lt;18,311.43,IF(Registros[[#This Row],[idade]]&lt;=25,488.58,IF(Registros[[#This Row],[idade]]&lt;=50,772.77,850.05)))</f>
        <v>772.77</v>
      </c>
      <c r="P733">
        <f>IF(Registros[[#This Row],[idade]]&lt;18,23.99,IF(Registros[[#This Row],[idade]]&lt;=25,49.9,IF(Registros[[#This Row],[idade]]&lt;=50,145.2,175.45)))</f>
        <v>145.19999999999999</v>
      </c>
      <c r="Q733">
        <v>3</v>
      </c>
      <c r="R733">
        <v>22</v>
      </c>
      <c r="T733">
        <v>2</v>
      </c>
      <c r="U733" t="s">
        <v>3</v>
      </c>
      <c r="V733" t="s">
        <v>22</v>
      </c>
    </row>
    <row r="734" spans="1:22" x14ac:dyDescent="0.3">
      <c r="A734">
        <v>733</v>
      </c>
      <c r="B734">
        <v>20234899776</v>
      </c>
      <c r="C734">
        <v>4</v>
      </c>
      <c r="D734" s="1">
        <v>30222</v>
      </c>
      <c r="E734" s="3">
        <f>2023-YEAR(Registros[[#This Row],[data_nascimento]])</f>
        <v>41</v>
      </c>
      <c r="F734" s="1">
        <v>43226</v>
      </c>
      <c r="H734">
        <v>220</v>
      </c>
      <c r="J734" s="3">
        <v>0</v>
      </c>
      <c r="K734">
        <v>31.79</v>
      </c>
      <c r="L734">
        <v>1728</v>
      </c>
      <c r="M734">
        <v>180</v>
      </c>
      <c r="N734">
        <v>400</v>
      </c>
      <c r="O734">
        <f>IF(Registros[[#This Row],[idade]]&lt;18,311.43,IF(Registros[[#This Row],[idade]]&lt;=25,488.58,IF(Registros[[#This Row],[idade]]&lt;=50,772.77,850.05)))</f>
        <v>772.77</v>
      </c>
      <c r="P734">
        <f>IF(Registros[[#This Row],[idade]]&lt;18,23.99,IF(Registros[[#This Row],[idade]]&lt;=25,49.9,IF(Registros[[#This Row],[idade]]&lt;=50,145.2,175.45)))</f>
        <v>145.19999999999999</v>
      </c>
      <c r="Q734">
        <v>5</v>
      </c>
      <c r="R734">
        <v>4</v>
      </c>
      <c r="T734">
        <v>1</v>
      </c>
      <c r="U734" t="s">
        <v>3</v>
      </c>
      <c r="V734" t="s">
        <v>21</v>
      </c>
    </row>
    <row r="735" spans="1:22" x14ac:dyDescent="0.3">
      <c r="A735">
        <v>734</v>
      </c>
      <c r="B735">
        <v>12837960279</v>
      </c>
      <c r="C735">
        <v>5</v>
      </c>
      <c r="D735" s="1">
        <v>31773</v>
      </c>
      <c r="E735" s="3">
        <f>2023-YEAR(Registros[[#This Row],[data_nascimento]])</f>
        <v>37</v>
      </c>
      <c r="F735" s="1">
        <v>43226</v>
      </c>
      <c r="H735">
        <v>220</v>
      </c>
      <c r="J735" s="3">
        <v>0</v>
      </c>
      <c r="K735">
        <v>20.57</v>
      </c>
      <c r="L735">
        <v>1823</v>
      </c>
      <c r="M735">
        <v>180</v>
      </c>
      <c r="N735">
        <v>400</v>
      </c>
      <c r="O735">
        <f>IF(Registros[[#This Row],[idade]]&lt;18,311.43,IF(Registros[[#This Row],[idade]]&lt;=25,488.58,IF(Registros[[#This Row],[idade]]&lt;=50,772.77,850.05)))</f>
        <v>772.77</v>
      </c>
      <c r="P735">
        <f>IF(Registros[[#This Row],[idade]]&lt;18,23.99,IF(Registros[[#This Row],[idade]]&lt;=25,49.9,IF(Registros[[#This Row],[idade]]&lt;=50,145.2,175.45)))</f>
        <v>145.19999999999999</v>
      </c>
      <c r="Q735">
        <v>2</v>
      </c>
      <c r="R735">
        <v>9</v>
      </c>
      <c r="T735">
        <v>1</v>
      </c>
      <c r="U735" t="s">
        <v>3</v>
      </c>
      <c r="V735" t="s">
        <v>21</v>
      </c>
    </row>
    <row r="736" spans="1:22" x14ac:dyDescent="0.3">
      <c r="A736">
        <v>735</v>
      </c>
      <c r="B736">
        <v>36290517680</v>
      </c>
      <c r="C736">
        <v>4</v>
      </c>
      <c r="D736" s="1">
        <v>36682</v>
      </c>
      <c r="E736" s="3">
        <f>2023-YEAR(Registros[[#This Row],[data_nascimento]])</f>
        <v>23</v>
      </c>
      <c r="F736" s="1">
        <v>43226</v>
      </c>
      <c r="H736">
        <v>220</v>
      </c>
      <c r="J736" s="3">
        <v>0</v>
      </c>
      <c r="K736">
        <v>22.439999999999998</v>
      </c>
      <c r="L736">
        <v>1399</v>
      </c>
      <c r="M736">
        <v>180</v>
      </c>
      <c r="N736">
        <v>400</v>
      </c>
      <c r="O736">
        <f>IF(Registros[[#This Row],[idade]]&lt;18,311.43,IF(Registros[[#This Row],[idade]]&lt;=25,488.58,IF(Registros[[#This Row],[idade]]&lt;=50,772.77,850.05)))</f>
        <v>488.58</v>
      </c>
      <c r="P736">
        <f>IF(Registros[[#This Row],[idade]]&lt;18,23.99,IF(Registros[[#This Row],[idade]]&lt;=25,49.9,IF(Registros[[#This Row],[idade]]&lt;=50,145.2,175.45)))</f>
        <v>49.9</v>
      </c>
      <c r="Q736">
        <v>3</v>
      </c>
      <c r="R736">
        <v>20</v>
      </c>
      <c r="T736">
        <v>1</v>
      </c>
      <c r="U736" t="s">
        <v>3</v>
      </c>
      <c r="V736" t="s">
        <v>22</v>
      </c>
    </row>
    <row r="737" spans="1:22" x14ac:dyDescent="0.3">
      <c r="A737">
        <v>736</v>
      </c>
      <c r="B737">
        <v>31865808255</v>
      </c>
      <c r="C737">
        <v>4</v>
      </c>
      <c r="D737" s="1">
        <v>29482</v>
      </c>
      <c r="E737" s="3">
        <f>2023-YEAR(Registros[[#This Row],[data_nascimento]])</f>
        <v>43</v>
      </c>
      <c r="F737" s="1">
        <v>43226</v>
      </c>
      <c r="H737">
        <v>220</v>
      </c>
      <c r="J737" s="3">
        <v>0</v>
      </c>
      <c r="K737">
        <v>13.09</v>
      </c>
      <c r="L737">
        <v>1673</v>
      </c>
      <c r="M737">
        <v>180</v>
      </c>
      <c r="N737">
        <v>400</v>
      </c>
      <c r="O737">
        <f>IF(Registros[[#This Row],[idade]]&lt;18,311.43,IF(Registros[[#This Row],[idade]]&lt;=25,488.58,IF(Registros[[#This Row],[idade]]&lt;=50,772.77,850.05)))</f>
        <v>772.77</v>
      </c>
      <c r="P737">
        <f>IF(Registros[[#This Row],[idade]]&lt;18,23.99,IF(Registros[[#This Row],[idade]]&lt;=25,49.9,IF(Registros[[#This Row],[idade]]&lt;=50,145.2,175.45)))</f>
        <v>145.19999999999999</v>
      </c>
      <c r="Q737">
        <v>1</v>
      </c>
      <c r="R737">
        <v>3</v>
      </c>
      <c r="T737">
        <v>3</v>
      </c>
      <c r="U737" t="s">
        <v>3</v>
      </c>
      <c r="V737" t="s">
        <v>21</v>
      </c>
    </row>
    <row r="738" spans="1:22" x14ac:dyDescent="0.3">
      <c r="A738">
        <v>737</v>
      </c>
      <c r="B738">
        <v>76542741855</v>
      </c>
      <c r="C738">
        <v>4</v>
      </c>
      <c r="D738" s="1">
        <v>27836</v>
      </c>
      <c r="E738" s="3">
        <f>2023-YEAR(Registros[[#This Row],[data_nascimento]])</f>
        <v>47</v>
      </c>
      <c r="F738" s="1">
        <v>43226</v>
      </c>
      <c r="H738">
        <v>220</v>
      </c>
      <c r="J738" s="3">
        <v>0</v>
      </c>
      <c r="K738">
        <v>3.74</v>
      </c>
      <c r="L738">
        <v>1844</v>
      </c>
      <c r="M738">
        <v>180</v>
      </c>
      <c r="N738">
        <v>400</v>
      </c>
      <c r="O738">
        <f>IF(Registros[[#This Row],[idade]]&lt;18,311.43,IF(Registros[[#This Row],[idade]]&lt;=25,488.58,IF(Registros[[#This Row],[idade]]&lt;=50,772.77,850.05)))</f>
        <v>772.77</v>
      </c>
      <c r="P738">
        <f>IF(Registros[[#This Row],[idade]]&lt;18,23.99,IF(Registros[[#This Row],[idade]]&lt;=25,49.9,IF(Registros[[#This Row],[idade]]&lt;=50,145.2,175.45)))</f>
        <v>145.19999999999999</v>
      </c>
      <c r="Q738">
        <v>1</v>
      </c>
      <c r="R738">
        <v>6</v>
      </c>
      <c r="T738">
        <v>2</v>
      </c>
      <c r="U738" t="s">
        <v>3</v>
      </c>
      <c r="V738" t="s">
        <v>22</v>
      </c>
    </row>
    <row r="739" spans="1:22" x14ac:dyDescent="0.3">
      <c r="A739">
        <v>738</v>
      </c>
      <c r="B739">
        <v>30088853978</v>
      </c>
      <c r="C739">
        <v>4</v>
      </c>
      <c r="D739" s="1">
        <v>27774</v>
      </c>
      <c r="E739" s="3">
        <f>2023-YEAR(Registros[[#This Row],[data_nascimento]])</f>
        <v>47</v>
      </c>
      <c r="F739" s="1">
        <v>43226</v>
      </c>
      <c r="H739">
        <v>220</v>
      </c>
      <c r="J739" s="3">
        <v>0</v>
      </c>
      <c r="K739">
        <v>18.7</v>
      </c>
      <c r="L739">
        <v>1419</v>
      </c>
      <c r="M739">
        <v>180</v>
      </c>
      <c r="N739">
        <v>400</v>
      </c>
      <c r="O739">
        <f>IF(Registros[[#This Row],[idade]]&lt;18,311.43,IF(Registros[[#This Row],[idade]]&lt;=25,488.58,IF(Registros[[#This Row],[idade]]&lt;=50,772.77,850.05)))</f>
        <v>772.77</v>
      </c>
      <c r="P739">
        <f>IF(Registros[[#This Row],[idade]]&lt;18,23.99,IF(Registros[[#This Row],[idade]]&lt;=25,49.9,IF(Registros[[#This Row],[idade]]&lt;=50,145.2,175.45)))</f>
        <v>145.19999999999999</v>
      </c>
      <c r="Q739">
        <v>4</v>
      </c>
      <c r="R739">
        <v>19</v>
      </c>
      <c r="T739">
        <v>2</v>
      </c>
      <c r="U739" t="s">
        <v>3</v>
      </c>
      <c r="V739" t="s">
        <v>19</v>
      </c>
    </row>
    <row r="740" spans="1:22" x14ac:dyDescent="0.3">
      <c r="A740">
        <v>739</v>
      </c>
      <c r="B740">
        <v>78381191166</v>
      </c>
      <c r="C740">
        <v>5</v>
      </c>
      <c r="D740" s="1">
        <v>36142</v>
      </c>
      <c r="E740" s="3">
        <f>2023-YEAR(Registros[[#This Row],[data_nascimento]])</f>
        <v>25</v>
      </c>
      <c r="F740" s="1">
        <v>43226</v>
      </c>
      <c r="H740">
        <v>220</v>
      </c>
      <c r="J740" s="3">
        <v>0</v>
      </c>
      <c r="K740">
        <v>29.92</v>
      </c>
      <c r="L740">
        <v>1803</v>
      </c>
      <c r="M740">
        <v>180</v>
      </c>
      <c r="N740">
        <v>400</v>
      </c>
      <c r="O740">
        <f>IF(Registros[[#This Row],[idade]]&lt;18,311.43,IF(Registros[[#This Row],[idade]]&lt;=25,488.58,IF(Registros[[#This Row],[idade]]&lt;=50,772.77,850.05)))</f>
        <v>488.58</v>
      </c>
      <c r="P740">
        <f>IF(Registros[[#This Row],[idade]]&lt;18,23.99,IF(Registros[[#This Row],[idade]]&lt;=25,49.9,IF(Registros[[#This Row],[idade]]&lt;=50,145.2,175.45)))</f>
        <v>49.9</v>
      </c>
      <c r="Q740">
        <v>1</v>
      </c>
      <c r="R740">
        <v>2</v>
      </c>
      <c r="T740">
        <v>3</v>
      </c>
      <c r="U740" t="s">
        <v>3</v>
      </c>
      <c r="V740" t="s">
        <v>21</v>
      </c>
    </row>
    <row r="741" spans="1:22" x14ac:dyDescent="0.3">
      <c r="A741">
        <v>740</v>
      </c>
      <c r="B741">
        <v>12485475356</v>
      </c>
      <c r="C741">
        <v>7</v>
      </c>
      <c r="D741" s="1">
        <v>32581</v>
      </c>
      <c r="E741" s="3">
        <f>2023-YEAR(Registros[[#This Row],[data_nascimento]])</f>
        <v>34</v>
      </c>
      <c r="F741" s="1">
        <v>43226</v>
      </c>
      <c r="H741">
        <v>220</v>
      </c>
      <c r="J741" s="3">
        <v>0</v>
      </c>
      <c r="K741">
        <v>35.53</v>
      </c>
      <c r="L741">
        <v>1686</v>
      </c>
      <c r="M741">
        <v>180</v>
      </c>
      <c r="N741">
        <v>400</v>
      </c>
      <c r="O741">
        <f>IF(Registros[[#This Row],[idade]]&lt;18,311.43,IF(Registros[[#This Row],[idade]]&lt;=25,488.58,IF(Registros[[#This Row],[idade]]&lt;=50,772.77,850.05)))</f>
        <v>772.77</v>
      </c>
      <c r="P741">
        <f>IF(Registros[[#This Row],[idade]]&lt;18,23.99,IF(Registros[[#This Row],[idade]]&lt;=25,49.9,IF(Registros[[#This Row],[idade]]&lt;=50,145.2,175.45)))</f>
        <v>145.19999999999999</v>
      </c>
      <c r="Q741">
        <v>1</v>
      </c>
      <c r="R741">
        <v>11</v>
      </c>
      <c r="T741">
        <v>1</v>
      </c>
      <c r="U741" t="s">
        <v>3</v>
      </c>
      <c r="V741" t="s">
        <v>21</v>
      </c>
    </row>
    <row r="742" spans="1:22" x14ac:dyDescent="0.3">
      <c r="A742">
        <v>741</v>
      </c>
      <c r="B742">
        <v>69673097905</v>
      </c>
      <c r="C742">
        <v>5</v>
      </c>
      <c r="D742" s="1">
        <v>35423</v>
      </c>
      <c r="E742" s="3">
        <f>2023-YEAR(Registros[[#This Row],[data_nascimento]])</f>
        <v>27</v>
      </c>
      <c r="F742" s="1">
        <v>43226</v>
      </c>
      <c r="H742">
        <v>220</v>
      </c>
      <c r="J742" s="3">
        <v>0</v>
      </c>
      <c r="K742">
        <v>16.829999999999998</v>
      </c>
      <c r="L742">
        <v>1788</v>
      </c>
      <c r="M742">
        <v>180</v>
      </c>
      <c r="N742">
        <v>400</v>
      </c>
      <c r="O742">
        <f>IF(Registros[[#This Row],[idade]]&lt;18,311.43,IF(Registros[[#This Row],[idade]]&lt;=25,488.58,IF(Registros[[#This Row],[idade]]&lt;=50,772.77,850.05)))</f>
        <v>772.77</v>
      </c>
      <c r="P742">
        <f>IF(Registros[[#This Row],[idade]]&lt;18,23.99,IF(Registros[[#This Row],[idade]]&lt;=25,49.9,IF(Registros[[#This Row],[idade]]&lt;=50,145.2,175.45)))</f>
        <v>145.19999999999999</v>
      </c>
      <c r="Q742">
        <v>2</v>
      </c>
      <c r="R742">
        <v>4</v>
      </c>
      <c r="T742">
        <v>1</v>
      </c>
      <c r="U742" t="s">
        <v>3</v>
      </c>
      <c r="V742" t="s">
        <v>21</v>
      </c>
    </row>
    <row r="743" spans="1:22" x14ac:dyDescent="0.3">
      <c r="A743">
        <v>742</v>
      </c>
      <c r="B743">
        <v>11122169414</v>
      </c>
      <c r="C743">
        <v>7</v>
      </c>
      <c r="D743" s="1">
        <v>37081</v>
      </c>
      <c r="E743" s="3">
        <f>2023-YEAR(Registros[[#This Row],[data_nascimento]])</f>
        <v>22</v>
      </c>
      <c r="F743" s="1">
        <v>43226</v>
      </c>
      <c r="H743">
        <v>220</v>
      </c>
      <c r="J743" s="3">
        <v>0</v>
      </c>
      <c r="K743">
        <v>35.53</v>
      </c>
      <c r="L743">
        <v>1682</v>
      </c>
      <c r="M743">
        <v>180</v>
      </c>
      <c r="N743">
        <v>400</v>
      </c>
      <c r="O743">
        <f>IF(Registros[[#This Row],[idade]]&lt;18,311.43,IF(Registros[[#This Row],[idade]]&lt;=25,488.58,IF(Registros[[#This Row],[idade]]&lt;=50,772.77,850.05)))</f>
        <v>488.58</v>
      </c>
      <c r="P743">
        <f>IF(Registros[[#This Row],[idade]]&lt;18,23.99,IF(Registros[[#This Row],[idade]]&lt;=25,49.9,IF(Registros[[#This Row],[idade]]&lt;=50,145.2,175.45)))</f>
        <v>49.9</v>
      </c>
      <c r="Q743">
        <v>2</v>
      </c>
      <c r="R743">
        <v>10</v>
      </c>
      <c r="T743">
        <v>1</v>
      </c>
      <c r="U743" t="s">
        <v>3</v>
      </c>
      <c r="V743" t="s">
        <v>19</v>
      </c>
    </row>
    <row r="744" spans="1:22" x14ac:dyDescent="0.3">
      <c r="A744">
        <v>743</v>
      </c>
      <c r="B744">
        <v>36897964141</v>
      </c>
      <c r="C744">
        <v>4</v>
      </c>
      <c r="D744" s="1">
        <v>31479</v>
      </c>
      <c r="E744" s="3">
        <f>2023-YEAR(Registros[[#This Row],[data_nascimento]])</f>
        <v>37</v>
      </c>
      <c r="F744" s="1">
        <v>43226</v>
      </c>
      <c r="H744">
        <v>220</v>
      </c>
      <c r="J744" s="3">
        <v>0</v>
      </c>
      <c r="K744">
        <v>14.96</v>
      </c>
      <c r="L744">
        <v>5614</v>
      </c>
      <c r="M744">
        <v>180</v>
      </c>
      <c r="N744">
        <v>400</v>
      </c>
      <c r="O744">
        <f>IF(Registros[[#This Row],[idade]]&lt;18,311.43,IF(Registros[[#This Row],[idade]]&lt;=25,488.58,IF(Registros[[#This Row],[idade]]&lt;=50,772.77,850.05)))</f>
        <v>772.77</v>
      </c>
      <c r="P744">
        <f>IF(Registros[[#This Row],[idade]]&lt;18,23.99,IF(Registros[[#This Row],[idade]]&lt;=25,49.9,IF(Registros[[#This Row],[idade]]&lt;=50,145.2,175.45)))</f>
        <v>145.19999999999999</v>
      </c>
      <c r="Q744">
        <v>4</v>
      </c>
      <c r="R744">
        <v>9</v>
      </c>
      <c r="T744">
        <v>2</v>
      </c>
      <c r="U744" t="s">
        <v>3</v>
      </c>
      <c r="V744" t="s">
        <v>19</v>
      </c>
    </row>
    <row r="745" spans="1:22" x14ac:dyDescent="0.3">
      <c r="A745">
        <v>744</v>
      </c>
      <c r="B745">
        <v>92173108595</v>
      </c>
      <c r="C745">
        <v>5</v>
      </c>
      <c r="D745" s="1">
        <v>34877</v>
      </c>
      <c r="E745" s="3">
        <f>2023-YEAR(Registros[[#This Row],[data_nascimento]])</f>
        <v>28</v>
      </c>
      <c r="F745" s="1">
        <v>43226</v>
      </c>
      <c r="H745">
        <v>220</v>
      </c>
      <c r="J745" s="3">
        <v>0</v>
      </c>
      <c r="K745">
        <v>14.96</v>
      </c>
      <c r="L745">
        <v>7120</v>
      </c>
      <c r="M745">
        <v>180</v>
      </c>
      <c r="N745">
        <v>400</v>
      </c>
      <c r="O745">
        <f>IF(Registros[[#This Row],[idade]]&lt;18,311.43,IF(Registros[[#This Row],[idade]]&lt;=25,488.58,IF(Registros[[#This Row],[idade]]&lt;=50,772.77,850.05)))</f>
        <v>772.77</v>
      </c>
      <c r="P745">
        <f>IF(Registros[[#This Row],[idade]]&lt;18,23.99,IF(Registros[[#This Row],[idade]]&lt;=25,49.9,IF(Registros[[#This Row],[idade]]&lt;=50,145.2,175.45)))</f>
        <v>145.19999999999999</v>
      </c>
      <c r="Q745">
        <v>5</v>
      </c>
      <c r="R745">
        <v>13</v>
      </c>
      <c r="T745">
        <v>3</v>
      </c>
      <c r="U745" t="s">
        <v>3</v>
      </c>
      <c r="V745" t="s">
        <v>21</v>
      </c>
    </row>
    <row r="746" spans="1:22" x14ac:dyDescent="0.3">
      <c r="A746">
        <v>745</v>
      </c>
      <c r="B746">
        <v>51675957182</v>
      </c>
      <c r="C746">
        <v>6</v>
      </c>
      <c r="D746" s="1">
        <v>37638</v>
      </c>
      <c r="E746" s="3">
        <f>2023-YEAR(Registros[[#This Row],[data_nascimento]])</f>
        <v>20</v>
      </c>
      <c r="F746" s="1">
        <v>43226</v>
      </c>
      <c r="H746">
        <v>220</v>
      </c>
      <c r="J746" s="3">
        <v>0</v>
      </c>
      <c r="K746">
        <v>9.35</v>
      </c>
      <c r="L746">
        <v>8734</v>
      </c>
      <c r="M746">
        <v>180</v>
      </c>
      <c r="N746">
        <v>400</v>
      </c>
      <c r="O746">
        <f>IF(Registros[[#This Row],[idade]]&lt;18,311.43,IF(Registros[[#This Row],[idade]]&lt;=25,488.58,IF(Registros[[#This Row],[idade]]&lt;=50,772.77,850.05)))</f>
        <v>488.58</v>
      </c>
      <c r="P746">
        <f>IF(Registros[[#This Row],[idade]]&lt;18,23.99,IF(Registros[[#This Row],[idade]]&lt;=25,49.9,IF(Registros[[#This Row],[idade]]&lt;=50,145.2,175.45)))</f>
        <v>49.9</v>
      </c>
      <c r="Q746">
        <v>5</v>
      </c>
      <c r="R746">
        <v>21</v>
      </c>
      <c r="T746">
        <v>3</v>
      </c>
      <c r="U746" t="s">
        <v>3</v>
      </c>
      <c r="V746" t="s">
        <v>22</v>
      </c>
    </row>
    <row r="747" spans="1:22" x14ac:dyDescent="0.3">
      <c r="A747">
        <v>746</v>
      </c>
      <c r="B747">
        <v>78674009751</v>
      </c>
      <c r="C747">
        <v>6</v>
      </c>
      <c r="D747" s="1">
        <v>31192</v>
      </c>
      <c r="E747" s="3">
        <f>2023-YEAR(Registros[[#This Row],[data_nascimento]])</f>
        <v>38</v>
      </c>
      <c r="F747" s="1">
        <v>43226</v>
      </c>
      <c r="H747">
        <v>220</v>
      </c>
      <c r="J747" s="3">
        <v>0</v>
      </c>
      <c r="K747">
        <v>20.57</v>
      </c>
      <c r="L747">
        <v>8189</v>
      </c>
      <c r="M747">
        <v>180</v>
      </c>
      <c r="N747">
        <v>400</v>
      </c>
      <c r="O747">
        <f>IF(Registros[[#This Row],[idade]]&lt;18,311.43,IF(Registros[[#This Row],[idade]]&lt;=25,488.58,IF(Registros[[#This Row],[idade]]&lt;=50,772.77,850.05)))</f>
        <v>772.77</v>
      </c>
      <c r="P747">
        <f>IF(Registros[[#This Row],[idade]]&lt;18,23.99,IF(Registros[[#This Row],[idade]]&lt;=25,49.9,IF(Registros[[#This Row],[idade]]&lt;=50,145.2,175.45)))</f>
        <v>145.19999999999999</v>
      </c>
      <c r="Q747">
        <v>2</v>
      </c>
      <c r="R747">
        <v>7</v>
      </c>
      <c r="T747">
        <v>3</v>
      </c>
      <c r="U747" t="s">
        <v>3</v>
      </c>
      <c r="V747" t="s">
        <v>21</v>
      </c>
    </row>
    <row r="748" spans="1:22" x14ac:dyDescent="0.3">
      <c r="A748">
        <v>747</v>
      </c>
      <c r="B748">
        <v>38221874857</v>
      </c>
      <c r="C748">
        <v>6</v>
      </c>
      <c r="D748" s="1">
        <v>33355</v>
      </c>
      <c r="E748" s="3">
        <f>2023-YEAR(Registros[[#This Row],[data_nascimento]])</f>
        <v>32</v>
      </c>
      <c r="F748" s="1">
        <v>43226</v>
      </c>
      <c r="H748">
        <v>220</v>
      </c>
      <c r="J748" s="3">
        <v>0</v>
      </c>
      <c r="K748">
        <v>11.219999999999999</v>
      </c>
      <c r="L748">
        <v>6491</v>
      </c>
      <c r="M748">
        <v>180</v>
      </c>
      <c r="N748">
        <v>400</v>
      </c>
      <c r="O748">
        <f>IF(Registros[[#This Row],[idade]]&lt;18,311.43,IF(Registros[[#This Row],[idade]]&lt;=25,488.58,IF(Registros[[#This Row],[idade]]&lt;=50,772.77,850.05)))</f>
        <v>772.77</v>
      </c>
      <c r="P748">
        <f>IF(Registros[[#This Row],[idade]]&lt;18,23.99,IF(Registros[[#This Row],[idade]]&lt;=25,49.9,IF(Registros[[#This Row],[idade]]&lt;=50,145.2,175.45)))</f>
        <v>145.19999999999999</v>
      </c>
      <c r="Q748">
        <v>3</v>
      </c>
      <c r="R748">
        <v>16</v>
      </c>
      <c r="T748">
        <v>3</v>
      </c>
      <c r="U748" t="s">
        <v>3</v>
      </c>
      <c r="V748" t="s">
        <v>22</v>
      </c>
    </row>
    <row r="749" spans="1:22" x14ac:dyDescent="0.3">
      <c r="A749">
        <v>748</v>
      </c>
      <c r="B749">
        <v>92534838885</v>
      </c>
      <c r="C749">
        <v>4</v>
      </c>
      <c r="D749" s="1">
        <v>27435</v>
      </c>
      <c r="E749" s="3">
        <f>2023-YEAR(Registros[[#This Row],[data_nascimento]])</f>
        <v>48</v>
      </c>
      <c r="F749" s="1">
        <v>43226</v>
      </c>
      <c r="H749">
        <v>220</v>
      </c>
      <c r="J749" s="3">
        <v>0</v>
      </c>
      <c r="K749">
        <v>37.4</v>
      </c>
      <c r="L749">
        <v>3963</v>
      </c>
      <c r="M749">
        <v>180</v>
      </c>
      <c r="N749">
        <v>400</v>
      </c>
      <c r="O749">
        <f>IF(Registros[[#This Row],[idade]]&lt;18,311.43,IF(Registros[[#This Row],[idade]]&lt;=25,488.58,IF(Registros[[#This Row],[idade]]&lt;=50,772.77,850.05)))</f>
        <v>772.77</v>
      </c>
      <c r="P749">
        <f>IF(Registros[[#This Row],[idade]]&lt;18,23.99,IF(Registros[[#This Row],[idade]]&lt;=25,49.9,IF(Registros[[#This Row],[idade]]&lt;=50,145.2,175.45)))</f>
        <v>145.19999999999999</v>
      </c>
      <c r="Q749">
        <v>2</v>
      </c>
      <c r="R749">
        <v>16</v>
      </c>
      <c r="T749">
        <v>2</v>
      </c>
      <c r="U749" t="s">
        <v>3</v>
      </c>
      <c r="V749" t="s">
        <v>18</v>
      </c>
    </row>
    <row r="750" spans="1:22" x14ac:dyDescent="0.3">
      <c r="A750">
        <v>749</v>
      </c>
      <c r="B750">
        <v>88766932921</v>
      </c>
      <c r="C750">
        <v>5</v>
      </c>
      <c r="D750" s="1">
        <v>29723</v>
      </c>
      <c r="E750" s="3">
        <f>2023-YEAR(Registros[[#This Row],[data_nascimento]])</f>
        <v>42</v>
      </c>
      <c r="F750" s="1">
        <v>43226</v>
      </c>
      <c r="H750">
        <v>220</v>
      </c>
      <c r="J750" s="3">
        <v>0</v>
      </c>
      <c r="K750">
        <v>7.48</v>
      </c>
      <c r="L750">
        <v>8177</v>
      </c>
      <c r="M750">
        <v>180</v>
      </c>
      <c r="N750">
        <v>400</v>
      </c>
      <c r="O750">
        <f>IF(Registros[[#This Row],[idade]]&lt;18,311.43,IF(Registros[[#This Row],[idade]]&lt;=25,488.58,IF(Registros[[#This Row],[idade]]&lt;=50,772.77,850.05)))</f>
        <v>772.77</v>
      </c>
      <c r="P750">
        <f>IF(Registros[[#This Row],[idade]]&lt;18,23.99,IF(Registros[[#This Row],[idade]]&lt;=25,49.9,IF(Registros[[#This Row],[idade]]&lt;=50,145.2,175.45)))</f>
        <v>145.19999999999999</v>
      </c>
      <c r="Q750">
        <v>2</v>
      </c>
      <c r="R750">
        <v>22</v>
      </c>
      <c r="T750">
        <v>1</v>
      </c>
      <c r="U750" t="s">
        <v>3</v>
      </c>
      <c r="V750" t="s">
        <v>22</v>
      </c>
    </row>
    <row r="751" spans="1:22" x14ac:dyDescent="0.3">
      <c r="A751">
        <v>750</v>
      </c>
      <c r="B751">
        <v>94545414331</v>
      </c>
      <c r="C751">
        <v>4</v>
      </c>
      <c r="D751" s="1">
        <v>28516</v>
      </c>
      <c r="E751" s="3">
        <f>2023-YEAR(Registros[[#This Row],[data_nascimento]])</f>
        <v>45</v>
      </c>
      <c r="F751" s="1">
        <v>43226</v>
      </c>
      <c r="H751">
        <v>220</v>
      </c>
      <c r="J751" s="3">
        <v>0</v>
      </c>
      <c r="K751">
        <v>5.6099999999999994</v>
      </c>
      <c r="L751">
        <v>8213</v>
      </c>
      <c r="M751">
        <v>180</v>
      </c>
      <c r="N751">
        <v>400</v>
      </c>
      <c r="O751">
        <f>IF(Registros[[#This Row],[idade]]&lt;18,311.43,IF(Registros[[#This Row],[idade]]&lt;=25,488.58,IF(Registros[[#This Row],[idade]]&lt;=50,772.77,850.05)))</f>
        <v>772.77</v>
      </c>
      <c r="P751">
        <f>IF(Registros[[#This Row],[idade]]&lt;18,23.99,IF(Registros[[#This Row],[idade]]&lt;=25,49.9,IF(Registros[[#This Row],[idade]]&lt;=50,145.2,175.45)))</f>
        <v>145.19999999999999</v>
      </c>
      <c r="Q751">
        <v>5</v>
      </c>
      <c r="R751">
        <v>23</v>
      </c>
      <c r="T751">
        <v>3</v>
      </c>
      <c r="U751" t="s">
        <v>3</v>
      </c>
      <c r="V751" t="s">
        <v>21</v>
      </c>
    </row>
    <row r="752" spans="1:22" x14ac:dyDescent="0.3">
      <c r="A752">
        <v>751</v>
      </c>
      <c r="B752">
        <v>16726809431</v>
      </c>
      <c r="C752">
        <v>6</v>
      </c>
      <c r="D752" s="1">
        <v>33745</v>
      </c>
      <c r="E752" s="3">
        <f>2023-YEAR(Registros[[#This Row],[data_nascimento]])</f>
        <v>31</v>
      </c>
      <c r="F752" s="1">
        <v>43226</v>
      </c>
      <c r="H752">
        <v>220</v>
      </c>
      <c r="I752">
        <v>16</v>
      </c>
      <c r="J752" s="3">
        <v>5314.1333333333332</v>
      </c>
      <c r="K752">
        <v>26.18</v>
      </c>
      <c r="L752">
        <v>9964</v>
      </c>
      <c r="M752">
        <v>180</v>
      </c>
      <c r="N752">
        <v>400</v>
      </c>
      <c r="O752">
        <f>IF(Registros[[#This Row],[idade]]&lt;18,311.43,IF(Registros[[#This Row],[idade]]&lt;=25,488.58,IF(Registros[[#This Row],[idade]]&lt;=50,772.77,850.05)))</f>
        <v>772.77</v>
      </c>
      <c r="P752">
        <f>IF(Registros[[#This Row],[idade]]&lt;18,23.99,IF(Registros[[#This Row],[idade]]&lt;=25,49.9,IF(Registros[[#This Row],[idade]]&lt;=50,145.2,175.45)))</f>
        <v>145.19999999999999</v>
      </c>
      <c r="Q752">
        <v>5</v>
      </c>
      <c r="R752">
        <v>25</v>
      </c>
      <c r="T752">
        <v>2</v>
      </c>
      <c r="U752" t="s">
        <v>3</v>
      </c>
      <c r="V752" t="s">
        <v>21</v>
      </c>
    </row>
    <row r="753" spans="1:22" x14ac:dyDescent="0.3">
      <c r="A753">
        <v>752</v>
      </c>
      <c r="B753">
        <v>49136082723</v>
      </c>
      <c r="C753">
        <v>4</v>
      </c>
      <c r="D753" s="1">
        <v>32792</v>
      </c>
      <c r="E753" s="3">
        <f>2023-YEAR(Registros[[#This Row],[data_nascimento]])</f>
        <v>34</v>
      </c>
      <c r="F753" s="1">
        <v>43226</v>
      </c>
      <c r="H753">
        <v>220</v>
      </c>
      <c r="I753">
        <v>2</v>
      </c>
      <c r="J753" s="3">
        <v>320.86666666666667</v>
      </c>
      <c r="K753">
        <v>1.87</v>
      </c>
      <c r="L753">
        <v>4813</v>
      </c>
      <c r="M753">
        <v>180</v>
      </c>
      <c r="N753">
        <v>400</v>
      </c>
      <c r="O753">
        <f>IF(Registros[[#This Row],[idade]]&lt;18,311.43,IF(Registros[[#This Row],[idade]]&lt;=25,488.58,IF(Registros[[#This Row],[idade]]&lt;=50,772.77,850.05)))</f>
        <v>772.77</v>
      </c>
      <c r="P753">
        <f>IF(Registros[[#This Row],[idade]]&lt;18,23.99,IF(Registros[[#This Row],[idade]]&lt;=25,49.9,IF(Registros[[#This Row],[idade]]&lt;=50,145.2,175.45)))</f>
        <v>145.19999999999999</v>
      </c>
      <c r="Q753">
        <v>2</v>
      </c>
      <c r="R753">
        <v>1</v>
      </c>
      <c r="T753">
        <v>3</v>
      </c>
      <c r="U753" t="s">
        <v>3</v>
      </c>
      <c r="V753" t="s">
        <v>19</v>
      </c>
    </row>
    <row r="754" spans="1:22" x14ac:dyDescent="0.3">
      <c r="A754">
        <v>753</v>
      </c>
      <c r="B754">
        <v>66615069399</v>
      </c>
      <c r="C754">
        <v>7</v>
      </c>
      <c r="D754" s="1">
        <v>28591</v>
      </c>
      <c r="E754" s="3">
        <f>2023-YEAR(Registros[[#This Row],[data_nascimento]])</f>
        <v>45</v>
      </c>
      <c r="F754" s="1">
        <v>43226</v>
      </c>
      <c r="H754">
        <v>220</v>
      </c>
      <c r="I754">
        <v>12</v>
      </c>
      <c r="J754" s="3">
        <v>3450</v>
      </c>
      <c r="K754">
        <v>1.87</v>
      </c>
      <c r="L754">
        <v>8625</v>
      </c>
      <c r="M754">
        <v>180</v>
      </c>
      <c r="N754">
        <v>400</v>
      </c>
      <c r="O754">
        <f>IF(Registros[[#This Row],[idade]]&lt;18,311.43,IF(Registros[[#This Row],[idade]]&lt;=25,488.58,IF(Registros[[#This Row],[idade]]&lt;=50,772.77,850.05)))</f>
        <v>772.77</v>
      </c>
      <c r="P754">
        <f>IF(Registros[[#This Row],[idade]]&lt;18,23.99,IF(Registros[[#This Row],[idade]]&lt;=25,49.9,IF(Registros[[#This Row],[idade]]&lt;=50,145.2,175.45)))</f>
        <v>145.19999999999999</v>
      </c>
      <c r="Q754">
        <v>4</v>
      </c>
      <c r="R754">
        <v>11</v>
      </c>
      <c r="T754">
        <v>2</v>
      </c>
      <c r="U754" t="s">
        <v>3</v>
      </c>
      <c r="V754" t="s">
        <v>19</v>
      </c>
    </row>
    <row r="755" spans="1:22" x14ac:dyDescent="0.3">
      <c r="A755">
        <v>754</v>
      </c>
      <c r="B755">
        <v>36281602609</v>
      </c>
      <c r="C755">
        <v>4</v>
      </c>
      <c r="D755" s="1">
        <v>29132</v>
      </c>
      <c r="E755" s="3">
        <f>2023-YEAR(Registros[[#This Row],[data_nascimento]])</f>
        <v>44</v>
      </c>
      <c r="F755" s="1">
        <v>43226</v>
      </c>
      <c r="H755">
        <v>220</v>
      </c>
      <c r="I755">
        <v>16</v>
      </c>
      <c r="J755" s="3">
        <v>1932.2666666666667</v>
      </c>
      <c r="K755">
        <v>11.219999999999999</v>
      </c>
      <c r="L755">
        <v>3623</v>
      </c>
      <c r="M755">
        <v>180</v>
      </c>
      <c r="N755">
        <v>400</v>
      </c>
      <c r="O755">
        <f>IF(Registros[[#This Row],[idade]]&lt;18,311.43,IF(Registros[[#This Row],[idade]]&lt;=25,488.58,IF(Registros[[#This Row],[idade]]&lt;=50,772.77,850.05)))</f>
        <v>772.77</v>
      </c>
      <c r="P755">
        <f>IF(Registros[[#This Row],[idade]]&lt;18,23.99,IF(Registros[[#This Row],[idade]]&lt;=25,49.9,IF(Registros[[#This Row],[idade]]&lt;=50,145.2,175.45)))</f>
        <v>145.19999999999999</v>
      </c>
      <c r="Q755">
        <v>5</v>
      </c>
      <c r="R755">
        <v>21</v>
      </c>
      <c r="T755">
        <v>3</v>
      </c>
      <c r="U755" t="s">
        <v>3</v>
      </c>
      <c r="V755" t="s">
        <v>22</v>
      </c>
    </row>
    <row r="756" spans="1:22" x14ac:dyDescent="0.3">
      <c r="A756">
        <v>755</v>
      </c>
      <c r="B756">
        <v>87993494494</v>
      </c>
      <c r="C756">
        <v>7</v>
      </c>
      <c r="D756" s="1">
        <v>38819</v>
      </c>
      <c r="E756" s="3">
        <f>2023-YEAR(Registros[[#This Row],[data_nascimento]])</f>
        <v>17</v>
      </c>
      <c r="F756" s="1">
        <v>43226</v>
      </c>
      <c r="H756">
        <v>120</v>
      </c>
      <c r="I756">
        <v>9</v>
      </c>
      <c r="J756" s="3">
        <v>1471.5</v>
      </c>
      <c r="K756">
        <v>18.7</v>
      </c>
      <c r="L756">
        <v>4905</v>
      </c>
      <c r="M756">
        <v>180</v>
      </c>
      <c r="N756">
        <v>400</v>
      </c>
      <c r="O756">
        <f>IF(Registros[[#This Row],[idade]]&lt;18,311.43,IF(Registros[[#This Row],[idade]]&lt;=25,488.58,IF(Registros[[#This Row],[idade]]&lt;=50,772.77,850.05)))</f>
        <v>311.43</v>
      </c>
      <c r="P756">
        <f>IF(Registros[[#This Row],[idade]]&lt;18,23.99,IF(Registros[[#This Row],[idade]]&lt;=25,49.9,IF(Registros[[#This Row],[idade]]&lt;=50,145.2,175.45)))</f>
        <v>23.99</v>
      </c>
      <c r="Q756">
        <v>3</v>
      </c>
      <c r="R756">
        <v>19</v>
      </c>
      <c r="T756">
        <v>1</v>
      </c>
      <c r="U756" t="s">
        <v>3</v>
      </c>
      <c r="V756" t="s">
        <v>21</v>
      </c>
    </row>
    <row r="757" spans="1:22" x14ac:dyDescent="0.3">
      <c r="A757">
        <v>756</v>
      </c>
      <c r="B757">
        <v>28343638532</v>
      </c>
      <c r="C757">
        <v>7</v>
      </c>
      <c r="D757" s="1">
        <v>31013</v>
      </c>
      <c r="E757" s="3">
        <f>2023-YEAR(Registros[[#This Row],[data_nascimento]])</f>
        <v>39</v>
      </c>
      <c r="F757" s="1">
        <v>43226</v>
      </c>
      <c r="H757">
        <v>220</v>
      </c>
      <c r="I757">
        <v>16</v>
      </c>
      <c r="J757" s="3">
        <v>4752.5333333333338</v>
      </c>
      <c r="K757">
        <v>11.219999999999999</v>
      </c>
      <c r="L757">
        <v>8911</v>
      </c>
      <c r="M757">
        <v>180</v>
      </c>
      <c r="N757">
        <v>400</v>
      </c>
      <c r="O757">
        <f>IF(Registros[[#This Row],[idade]]&lt;18,311.43,IF(Registros[[#This Row],[idade]]&lt;=25,488.58,IF(Registros[[#This Row],[idade]]&lt;=50,772.77,850.05)))</f>
        <v>772.77</v>
      </c>
      <c r="P757">
        <f>IF(Registros[[#This Row],[idade]]&lt;18,23.99,IF(Registros[[#This Row],[idade]]&lt;=25,49.9,IF(Registros[[#This Row],[idade]]&lt;=50,145.2,175.45)))</f>
        <v>145.19999999999999</v>
      </c>
      <c r="Q757">
        <v>4</v>
      </c>
      <c r="R757">
        <v>18</v>
      </c>
      <c r="T757">
        <v>3</v>
      </c>
      <c r="U757" t="s">
        <v>3</v>
      </c>
      <c r="V757" t="s">
        <v>18</v>
      </c>
    </row>
    <row r="758" spans="1:22" x14ac:dyDescent="0.3">
      <c r="A758">
        <v>757</v>
      </c>
      <c r="B758">
        <v>91294858413</v>
      </c>
      <c r="C758">
        <v>7</v>
      </c>
      <c r="D758" s="1">
        <v>28748</v>
      </c>
      <c r="E758" s="3">
        <f>2023-YEAR(Registros[[#This Row],[data_nascimento]])</f>
        <v>45</v>
      </c>
      <c r="F758" s="1">
        <v>43226</v>
      </c>
      <c r="H758">
        <v>220</v>
      </c>
      <c r="I758">
        <v>10</v>
      </c>
      <c r="J758" s="3">
        <v>1204</v>
      </c>
      <c r="K758">
        <v>26.18</v>
      </c>
      <c r="L758">
        <v>3612</v>
      </c>
      <c r="M758">
        <v>180</v>
      </c>
      <c r="N758">
        <v>400</v>
      </c>
      <c r="O758">
        <f>IF(Registros[[#This Row],[idade]]&lt;18,311.43,IF(Registros[[#This Row],[idade]]&lt;=25,488.58,IF(Registros[[#This Row],[idade]]&lt;=50,772.77,850.05)))</f>
        <v>772.77</v>
      </c>
      <c r="P758">
        <f>IF(Registros[[#This Row],[idade]]&lt;18,23.99,IF(Registros[[#This Row],[idade]]&lt;=25,49.9,IF(Registros[[#This Row],[idade]]&lt;=50,145.2,175.45)))</f>
        <v>145.19999999999999</v>
      </c>
      <c r="Q758">
        <v>2</v>
      </c>
      <c r="R758">
        <v>9</v>
      </c>
      <c r="T758">
        <v>1</v>
      </c>
      <c r="U758" t="s">
        <v>3</v>
      </c>
      <c r="V758" t="s">
        <v>22</v>
      </c>
    </row>
    <row r="759" spans="1:22" x14ac:dyDescent="0.3">
      <c r="A759">
        <v>758</v>
      </c>
      <c r="B759">
        <v>80198698932</v>
      </c>
      <c r="C759">
        <v>4</v>
      </c>
      <c r="D759" s="1">
        <v>32577</v>
      </c>
      <c r="E759" s="3">
        <f>2023-YEAR(Registros[[#This Row],[data_nascimento]])</f>
        <v>34</v>
      </c>
      <c r="F759" s="1">
        <v>43226</v>
      </c>
      <c r="H759">
        <v>220</v>
      </c>
      <c r="I759">
        <v>7</v>
      </c>
      <c r="J759" s="3">
        <v>1057.2333333333333</v>
      </c>
      <c r="K759">
        <v>11.219999999999999</v>
      </c>
      <c r="L759">
        <v>4531</v>
      </c>
      <c r="M759">
        <v>180</v>
      </c>
      <c r="N759">
        <v>400</v>
      </c>
      <c r="O759">
        <f>IF(Registros[[#This Row],[idade]]&lt;18,311.43,IF(Registros[[#This Row],[idade]]&lt;=25,488.58,IF(Registros[[#This Row],[idade]]&lt;=50,772.77,850.05)))</f>
        <v>772.77</v>
      </c>
      <c r="P759">
        <f>IF(Registros[[#This Row],[idade]]&lt;18,23.99,IF(Registros[[#This Row],[idade]]&lt;=25,49.9,IF(Registros[[#This Row],[idade]]&lt;=50,145.2,175.45)))</f>
        <v>145.19999999999999</v>
      </c>
      <c r="Q759">
        <v>4</v>
      </c>
      <c r="R759">
        <v>15</v>
      </c>
      <c r="T759">
        <v>2</v>
      </c>
      <c r="U759" t="s">
        <v>3</v>
      </c>
      <c r="V759" t="s">
        <v>19</v>
      </c>
    </row>
    <row r="760" spans="1:22" x14ac:dyDescent="0.3">
      <c r="A760">
        <v>759</v>
      </c>
      <c r="B760">
        <v>21324448856</v>
      </c>
      <c r="C760">
        <v>4</v>
      </c>
      <c r="D760" s="1">
        <v>34190</v>
      </c>
      <c r="E760" s="3">
        <f>2023-YEAR(Registros[[#This Row],[data_nascimento]])</f>
        <v>30</v>
      </c>
      <c r="F760" s="1">
        <v>43226</v>
      </c>
      <c r="H760">
        <v>220</v>
      </c>
      <c r="I760">
        <v>0</v>
      </c>
      <c r="J760" s="3">
        <v>0</v>
      </c>
      <c r="K760">
        <v>26.18</v>
      </c>
      <c r="L760">
        <v>6725</v>
      </c>
      <c r="M760">
        <v>180</v>
      </c>
      <c r="N760">
        <v>400</v>
      </c>
      <c r="O760">
        <f>IF(Registros[[#This Row],[idade]]&lt;18,311.43,IF(Registros[[#This Row],[idade]]&lt;=25,488.58,IF(Registros[[#This Row],[idade]]&lt;=50,772.77,850.05)))</f>
        <v>772.77</v>
      </c>
      <c r="P760">
        <f>IF(Registros[[#This Row],[idade]]&lt;18,23.99,IF(Registros[[#This Row],[idade]]&lt;=25,49.9,IF(Registros[[#This Row],[idade]]&lt;=50,145.2,175.45)))</f>
        <v>145.19999999999999</v>
      </c>
      <c r="Q760">
        <v>3</v>
      </c>
      <c r="R760">
        <v>25</v>
      </c>
      <c r="T760">
        <v>3</v>
      </c>
      <c r="U760" t="s">
        <v>3</v>
      </c>
      <c r="V760" t="s">
        <v>19</v>
      </c>
    </row>
    <row r="761" spans="1:22" x14ac:dyDescent="0.3">
      <c r="A761">
        <v>760</v>
      </c>
      <c r="B761">
        <v>96175965331</v>
      </c>
      <c r="C761">
        <v>4</v>
      </c>
      <c r="D761" s="1">
        <v>34384</v>
      </c>
      <c r="E761" s="3">
        <f>2023-YEAR(Registros[[#This Row],[data_nascimento]])</f>
        <v>29</v>
      </c>
      <c r="F761" s="1">
        <v>43226</v>
      </c>
      <c r="H761">
        <v>220</v>
      </c>
      <c r="I761">
        <v>1</v>
      </c>
      <c r="J761" s="3">
        <v>287.2</v>
      </c>
      <c r="K761">
        <v>18.7</v>
      </c>
      <c r="L761">
        <v>8616</v>
      </c>
      <c r="M761">
        <v>180</v>
      </c>
      <c r="N761">
        <v>400</v>
      </c>
      <c r="O761">
        <f>IF(Registros[[#This Row],[idade]]&lt;18,311.43,IF(Registros[[#This Row],[idade]]&lt;=25,488.58,IF(Registros[[#This Row],[idade]]&lt;=50,772.77,850.05)))</f>
        <v>772.77</v>
      </c>
      <c r="P761">
        <f>IF(Registros[[#This Row],[idade]]&lt;18,23.99,IF(Registros[[#This Row],[idade]]&lt;=25,49.9,IF(Registros[[#This Row],[idade]]&lt;=50,145.2,175.45)))</f>
        <v>145.19999999999999</v>
      </c>
      <c r="Q761">
        <v>3</v>
      </c>
      <c r="R761">
        <v>9</v>
      </c>
      <c r="T761">
        <v>3</v>
      </c>
      <c r="U761" t="s">
        <v>3</v>
      </c>
      <c r="V761" t="s">
        <v>18</v>
      </c>
    </row>
    <row r="762" spans="1:22" x14ac:dyDescent="0.3">
      <c r="A762">
        <v>761</v>
      </c>
      <c r="B762">
        <v>51326106663</v>
      </c>
      <c r="C762">
        <v>4</v>
      </c>
      <c r="D762" s="1">
        <v>30901</v>
      </c>
      <c r="E762" s="3">
        <f>2023-YEAR(Registros[[#This Row],[data_nascimento]])</f>
        <v>39</v>
      </c>
      <c r="F762" s="1">
        <v>43226</v>
      </c>
      <c r="H762">
        <v>220</v>
      </c>
      <c r="I762">
        <v>10</v>
      </c>
      <c r="J762" s="3">
        <v>2151</v>
      </c>
      <c r="K762">
        <v>13.09</v>
      </c>
      <c r="L762">
        <v>6453</v>
      </c>
      <c r="M762">
        <v>180</v>
      </c>
      <c r="N762">
        <v>400</v>
      </c>
      <c r="O762">
        <f>IF(Registros[[#This Row],[idade]]&lt;18,311.43,IF(Registros[[#This Row],[idade]]&lt;=25,488.58,IF(Registros[[#This Row],[idade]]&lt;=50,772.77,850.05)))</f>
        <v>772.77</v>
      </c>
      <c r="P762">
        <f>IF(Registros[[#This Row],[idade]]&lt;18,23.99,IF(Registros[[#This Row],[idade]]&lt;=25,49.9,IF(Registros[[#This Row],[idade]]&lt;=50,145.2,175.45)))</f>
        <v>145.19999999999999</v>
      </c>
      <c r="Q762">
        <v>5</v>
      </c>
      <c r="R762">
        <v>8</v>
      </c>
      <c r="T762">
        <v>1</v>
      </c>
      <c r="U762" t="s">
        <v>3</v>
      </c>
      <c r="V762" t="s">
        <v>18</v>
      </c>
    </row>
    <row r="763" spans="1:22" x14ac:dyDescent="0.3">
      <c r="A763">
        <v>762</v>
      </c>
      <c r="B763">
        <v>58950617490</v>
      </c>
      <c r="C763">
        <v>5</v>
      </c>
      <c r="D763" s="1">
        <v>35918</v>
      </c>
      <c r="E763" s="3">
        <f>2023-YEAR(Registros[[#This Row],[data_nascimento]])</f>
        <v>25</v>
      </c>
      <c r="F763" s="1">
        <v>43226</v>
      </c>
      <c r="H763">
        <v>220</v>
      </c>
      <c r="I763">
        <v>6</v>
      </c>
      <c r="J763" s="3">
        <v>1039.1999999999998</v>
      </c>
      <c r="K763">
        <v>28.05</v>
      </c>
      <c r="L763">
        <v>5196</v>
      </c>
      <c r="M763">
        <v>180</v>
      </c>
      <c r="N763">
        <v>400</v>
      </c>
      <c r="O763">
        <f>IF(Registros[[#This Row],[idade]]&lt;18,311.43,IF(Registros[[#This Row],[idade]]&lt;=25,488.58,IF(Registros[[#This Row],[idade]]&lt;=50,772.77,850.05)))</f>
        <v>488.58</v>
      </c>
      <c r="P763">
        <f>IF(Registros[[#This Row],[idade]]&lt;18,23.99,IF(Registros[[#This Row],[idade]]&lt;=25,49.9,IF(Registros[[#This Row],[idade]]&lt;=50,145.2,175.45)))</f>
        <v>49.9</v>
      </c>
      <c r="Q763">
        <v>1</v>
      </c>
      <c r="R763">
        <v>3</v>
      </c>
      <c r="T763">
        <v>2</v>
      </c>
      <c r="U763" t="s">
        <v>3</v>
      </c>
      <c r="V763" t="s">
        <v>19</v>
      </c>
    </row>
    <row r="764" spans="1:22" x14ac:dyDescent="0.3">
      <c r="A764">
        <v>763</v>
      </c>
      <c r="B764">
        <v>73139825606</v>
      </c>
      <c r="C764">
        <v>6</v>
      </c>
      <c r="D764" s="1">
        <v>27920</v>
      </c>
      <c r="E764" s="3">
        <f>2023-YEAR(Registros[[#This Row],[data_nascimento]])</f>
        <v>47</v>
      </c>
      <c r="F764" s="1">
        <v>43226</v>
      </c>
      <c r="H764">
        <v>220</v>
      </c>
      <c r="I764">
        <v>2</v>
      </c>
      <c r="J764" s="3">
        <v>414.06666666666666</v>
      </c>
      <c r="K764">
        <v>14.96</v>
      </c>
      <c r="L764">
        <v>6211</v>
      </c>
      <c r="M764">
        <v>180</v>
      </c>
      <c r="N764">
        <v>400</v>
      </c>
      <c r="O764">
        <f>IF(Registros[[#This Row],[idade]]&lt;18,311.43,IF(Registros[[#This Row],[idade]]&lt;=25,488.58,IF(Registros[[#This Row],[idade]]&lt;=50,772.77,850.05)))</f>
        <v>772.77</v>
      </c>
      <c r="P764">
        <f>IF(Registros[[#This Row],[idade]]&lt;18,23.99,IF(Registros[[#This Row],[idade]]&lt;=25,49.9,IF(Registros[[#This Row],[idade]]&lt;=50,145.2,175.45)))</f>
        <v>145.19999999999999</v>
      </c>
      <c r="Q764">
        <v>1</v>
      </c>
      <c r="R764">
        <v>4</v>
      </c>
      <c r="T764">
        <v>3</v>
      </c>
      <c r="U764" t="s">
        <v>3</v>
      </c>
      <c r="V764" t="s">
        <v>21</v>
      </c>
    </row>
    <row r="765" spans="1:22" x14ac:dyDescent="0.3">
      <c r="A765">
        <v>764</v>
      </c>
      <c r="B765">
        <v>85911566162</v>
      </c>
      <c r="C765">
        <v>5</v>
      </c>
      <c r="D765" s="1">
        <v>33161</v>
      </c>
      <c r="E765" s="3">
        <f>2023-YEAR(Registros[[#This Row],[data_nascimento]])</f>
        <v>33</v>
      </c>
      <c r="F765" s="1">
        <v>43226</v>
      </c>
      <c r="H765">
        <v>220</v>
      </c>
      <c r="I765">
        <v>7</v>
      </c>
      <c r="J765" s="3">
        <v>1287.3</v>
      </c>
      <c r="K765">
        <v>11.219999999999999</v>
      </c>
      <c r="L765">
        <v>5517</v>
      </c>
      <c r="M765">
        <v>180</v>
      </c>
      <c r="N765">
        <v>400</v>
      </c>
      <c r="O765">
        <f>IF(Registros[[#This Row],[idade]]&lt;18,311.43,IF(Registros[[#This Row],[idade]]&lt;=25,488.58,IF(Registros[[#This Row],[idade]]&lt;=50,772.77,850.05)))</f>
        <v>772.77</v>
      </c>
      <c r="P765">
        <f>IF(Registros[[#This Row],[idade]]&lt;18,23.99,IF(Registros[[#This Row],[idade]]&lt;=25,49.9,IF(Registros[[#This Row],[idade]]&lt;=50,145.2,175.45)))</f>
        <v>145.19999999999999</v>
      </c>
      <c r="Q765">
        <v>5</v>
      </c>
      <c r="R765">
        <v>16</v>
      </c>
      <c r="T765">
        <v>3</v>
      </c>
      <c r="U765" t="s">
        <v>3</v>
      </c>
      <c r="V765" t="s">
        <v>21</v>
      </c>
    </row>
    <row r="766" spans="1:22" x14ac:dyDescent="0.3">
      <c r="A766">
        <v>765</v>
      </c>
      <c r="B766">
        <v>32678618845</v>
      </c>
      <c r="C766">
        <v>4</v>
      </c>
      <c r="D766" s="1">
        <v>38423</v>
      </c>
      <c r="E766" s="3">
        <f>2023-YEAR(Registros[[#This Row],[data_nascimento]])</f>
        <v>18</v>
      </c>
      <c r="F766" s="1">
        <v>43226</v>
      </c>
      <c r="H766">
        <v>220</v>
      </c>
      <c r="I766">
        <v>13</v>
      </c>
      <c r="J766" s="3">
        <v>1749.3666666666666</v>
      </c>
      <c r="K766">
        <v>28.05</v>
      </c>
      <c r="L766">
        <v>4037</v>
      </c>
      <c r="M766">
        <v>180</v>
      </c>
      <c r="N766">
        <v>400</v>
      </c>
      <c r="O766">
        <f>IF(Registros[[#This Row],[idade]]&lt;18,311.43,IF(Registros[[#This Row],[idade]]&lt;=25,488.58,IF(Registros[[#This Row],[idade]]&lt;=50,772.77,850.05)))</f>
        <v>488.58</v>
      </c>
      <c r="P766">
        <f>IF(Registros[[#This Row],[idade]]&lt;18,23.99,IF(Registros[[#This Row],[idade]]&lt;=25,49.9,IF(Registros[[#This Row],[idade]]&lt;=50,145.2,175.45)))</f>
        <v>49.9</v>
      </c>
      <c r="Q766">
        <v>2</v>
      </c>
      <c r="R766">
        <v>20</v>
      </c>
      <c r="T766">
        <v>3</v>
      </c>
      <c r="U766" t="s">
        <v>3</v>
      </c>
      <c r="V766" t="s">
        <v>19</v>
      </c>
    </row>
    <row r="767" spans="1:22" x14ac:dyDescent="0.3">
      <c r="A767">
        <v>766</v>
      </c>
      <c r="B767">
        <v>31993422372</v>
      </c>
      <c r="C767">
        <v>4</v>
      </c>
      <c r="D767" s="1">
        <v>28869</v>
      </c>
      <c r="E767" s="3">
        <f>2023-YEAR(Registros[[#This Row],[data_nascimento]])</f>
        <v>44</v>
      </c>
      <c r="F767" s="1">
        <v>43227</v>
      </c>
      <c r="H767">
        <v>220</v>
      </c>
      <c r="I767">
        <v>19</v>
      </c>
      <c r="J767" s="3">
        <v>3022.2666666666664</v>
      </c>
      <c r="K767">
        <v>11.219999999999999</v>
      </c>
      <c r="L767">
        <v>4772</v>
      </c>
      <c r="M767">
        <f>Registros[[#This Row],[salario]]*0.06</f>
        <v>286.32</v>
      </c>
      <c r="N767">
        <f>Registros[[#This Row],[salario]]*5%</f>
        <v>238.60000000000002</v>
      </c>
      <c r="O767">
        <f>IF(Registros[[#This Row],[idade]]&lt;18,311.43,IF(Registros[[#This Row],[idade]]&lt;=25,488.58,IF(Registros[[#This Row],[idade]]&lt;=50,772.77,850.05)))</f>
        <v>772.77</v>
      </c>
      <c r="P767">
        <f>IF(Registros[[#This Row],[idade]]&lt;18,23.99,IF(Registros[[#This Row],[idade]]&lt;=25,49.9,IF(Registros[[#This Row],[idade]]&lt;=50,145.2,175.45)))</f>
        <v>145.19999999999999</v>
      </c>
      <c r="Q767">
        <v>5</v>
      </c>
      <c r="R767">
        <v>14</v>
      </c>
      <c r="T767">
        <v>3</v>
      </c>
      <c r="U767" t="s">
        <v>3</v>
      </c>
      <c r="V767" t="s">
        <v>21</v>
      </c>
    </row>
    <row r="768" spans="1:22" x14ac:dyDescent="0.3">
      <c r="A768">
        <v>767</v>
      </c>
      <c r="B768">
        <v>75951787757</v>
      </c>
      <c r="C768">
        <v>5</v>
      </c>
      <c r="D768" s="1">
        <v>31037</v>
      </c>
      <c r="E768" s="3">
        <f>2023-YEAR(Registros[[#This Row],[data_nascimento]])</f>
        <v>39</v>
      </c>
      <c r="F768" s="1">
        <v>43227</v>
      </c>
      <c r="H768">
        <v>220</v>
      </c>
      <c r="I768">
        <v>17</v>
      </c>
      <c r="J768" s="3">
        <v>2149.3666666666668</v>
      </c>
      <c r="K768">
        <v>33.659999999999997</v>
      </c>
      <c r="L768">
        <v>3793</v>
      </c>
      <c r="M768">
        <f>Registros[[#This Row],[salario]]*0.06</f>
        <v>227.57999999999998</v>
      </c>
      <c r="N768">
        <f>Registros[[#This Row],[salario]]*5%</f>
        <v>189.65</v>
      </c>
      <c r="O768">
        <f>IF(Registros[[#This Row],[idade]]&lt;18,311.43,IF(Registros[[#This Row],[idade]]&lt;=25,488.58,IF(Registros[[#This Row],[idade]]&lt;=50,772.77,850.05)))</f>
        <v>772.77</v>
      </c>
      <c r="P768">
        <f>IF(Registros[[#This Row],[idade]]&lt;18,23.99,IF(Registros[[#This Row],[idade]]&lt;=25,49.9,IF(Registros[[#This Row],[idade]]&lt;=50,145.2,175.45)))</f>
        <v>145.19999999999999</v>
      </c>
      <c r="Q768">
        <v>2</v>
      </c>
      <c r="R768">
        <v>27</v>
      </c>
      <c r="T768">
        <v>3</v>
      </c>
      <c r="U768" t="s">
        <v>3</v>
      </c>
      <c r="V768" t="s">
        <v>18</v>
      </c>
    </row>
    <row r="769" spans="1:22" x14ac:dyDescent="0.3">
      <c r="A769">
        <v>768</v>
      </c>
      <c r="B769">
        <v>97225738873</v>
      </c>
      <c r="C769">
        <v>4</v>
      </c>
      <c r="D769" s="1">
        <v>37537</v>
      </c>
      <c r="E769" s="3">
        <f>2023-YEAR(Registros[[#This Row],[data_nascimento]])</f>
        <v>21</v>
      </c>
      <c r="F769" s="1">
        <v>43227</v>
      </c>
      <c r="H769">
        <v>220</v>
      </c>
      <c r="I769">
        <v>17</v>
      </c>
      <c r="J769" s="3">
        <v>2112.5333333333333</v>
      </c>
      <c r="K769">
        <v>28.05</v>
      </c>
      <c r="L769">
        <v>3728</v>
      </c>
      <c r="M769">
        <f>Registros[[#This Row],[salario]]*0.06</f>
        <v>223.67999999999998</v>
      </c>
      <c r="N769">
        <f>Registros[[#This Row],[salario]]*5%</f>
        <v>186.4</v>
      </c>
      <c r="O769">
        <f>IF(Registros[[#This Row],[idade]]&lt;18,311.43,IF(Registros[[#This Row],[idade]]&lt;=25,488.58,IF(Registros[[#This Row],[idade]]&lt;=50,772.77,850.05)))</f>
        <v>488.58</v>
      </c>
      <c r="P769">
        <f>IF(Registros[[#This Row],[idade]]&lt;18,23.99,IF(Registros[[#This Row],[idade]]&lt;=25,49.9,IF(Registros[[#This Row],[idade]]&lt;=50,145.2,175.45)))</f>
        <v>49.9</v>
      </c>
      <c r="Q769">
        <v>5</v>
      </c>
      <c r="R769">
        <v>17</v>
      </c>
      <c r="T769">
        <v>1</v>
      </c>
      <c r="U769" t="s">
        <v>3</v>
      </c>
      <c r="V769" t="s">
        <v>18</v>
      </c>
    </row>
    <row r="770" spans="1:22" x14ac:dyDescent="0.3">
      <c r="A770">
        <v>769</v>
      </c>
      <c r="B770">
        <v>29841610430</v>
      </c>
      <c r="C770">
        <v>4</v>
      </c>
      <c r="D770" s="1">
        <v>31394</v>
      </c>
      <c r="E770" s="3">
        <f>2023-YEAR(Registros[[#This Row],[data_nascimento]])</f>
        <v>38</v>
      </c>
      <c r="F770" s="1">
        <v>43227</v>
      </c>
      <c r="H770">
        <v>220</v>
      </c>
      <c r="I770">
        <v>20</v>
      </c>
      <c r="J770" s="3">
        <v>4504.6666666666661</v>
      </c>
      <c r="K770">
        <v>33.659999999999997</v>
      </c>
      <c r="L770">
        <v>6757</v>
      </c>
      <c r="M770">
        <f>Registros[[#This Row],[salario]]*0.06</f>
        <v>405.41999999999996</v>
      </c>
      <c r="N770">
        <f>Registros[[#This Row],[salario]]*5%</f>
        <v>337.85</v>
      </c>
      <c r="O770">
        <f>IF(Registros[[#This Row],[idade]]&lt;18,311.43,IF(Registros[[#This Row],[idade]]&lt;=25,488.58,IF(Registros[[#This Row],[idade]]&lt;=50,772.77,850.05)))</f>
        <v>772.77</v>
      </c>
      <c r="P770">
        <f>IF(Registros[[#This Row],[idade]]&lt;18,23.99,IF(Registros[[#This Row],[idade]]&lt;=25,49.9,IF(Registros[[#This Row],[idade]]&lt;=50,145.2,175.45)))</f>
        <v>145.19999999999999</v>
      </c>
      <c r="Q770">
        <v>2</v>
      </c>
      <c r="R770">
        <v>11</v>
      </c>
      <c r="T770">
        <v>3</v>
      </c>
      <c r="U770" t="s">
        <v>3</v>
      </c>
      <c r="V770" t="s">
        <v>19</v>
      </c>
    </row>
    <row r="771" spans="1:22" x14ac:dyDescent="0.3">
      <c r="A771">
        <v>770</v>
      </c>
      <c r="B771">
        <v>17524519671</v>
      </c>
      <c r="C771">
        <v>7</v>
      </c>
      <c r="D771" s="1">
        <v>39333</v>
      </c>
      <c r="E771" s="3">
        <f>2023-YEAR(Registros[[#This Row],[data_nascimento]])</f>
        <v>16</v>
      </c>
      <c r="F771" s="1">
        <v>43227</v>
      </c>
      <c r="H771">
        <v>120</v>
      </c>
      <c r="I771">
        <v>15</v>
      </c>
      <c r="J771" s="3">
        <v>1460</v>
      </c>
      <c r="K771">
        <v>18.7</v>
      </c>
      <c r="L771">
        <v>2920</v>
      </c>
      <c r="M771">
        <f>Registros[[#This Row],[salario]]*0.06</f>
        <v>175.2</v>
      </c>
      <c r="N771">
        <f>Registros[[#This Row],[salario]]*5%</f>
        <v>146</v>
      </c>
      <c r="O771">
        <f>IF(Registros[[#This Row],[idade]]&lt;18,311.43,IF(Registros[[#This Row],[idade]]&lt;=25,488.58,IF(Registros[[#This Row],[idade]]&lt;=50,772.77,850.05)))</f>
        <v>311.43</v>
      </c>
      <c r="P771">
        <f>IF(Registros[[#This Row],[idade]]&lt;18,23.99,IF(Registros[[#This Row],[idade]]&lt;=25,49.9,IF(Registros[[#This Row],[idade]]&lt;=50,145.2,175.45)))</f>
        <v>23.99</v>
      </c>
      <c r="Q771">
        <v>2</v>
      </c>
      <c r="R771">
        <v>10</v>
      </c>
      <c r="T771">
        <v>3</v>
      </c>
      <c r="U771" t="s">
        <v>3</v>
      </c>
      <c r="V771" t="s">
        <v>21</v>
      </c>
    </row>
    <row r="772" spans="1:22" x14ac:dyDescent="0.3">
      <c r="A772">
        <v>771</v>
      </c>
      <c r="B772">
        <v>38409917894</v>
      </c>
      <c r="C772">
        <v>6</v>
      </c>
      <c r="D772" s="1">
        <v>35682</v>
      </c>
      <c r="E772" s="3">
        <f>2023-YEAR(Registros[[#This Row],[data_nascimento]])</f>
        <v>26</v>
      </c>
      <c r="F772" s="1">
        <v>43227</v>
      </c>
      <c r="H772">
        <v>220</v>
      </c>
      <c r="I772">
        <v>14</v>
      </c>
      <c r="J772" s="3">
        <v>4316.6666666666661</v>
      </c>
      <c r="K772">
        <v>24.310000000000002</v>
      </c>
      <c r="L772">
        <v>9250</v>
      </c>
      <c r="O772">
        <f>IF(Registros[[#This Row],[idade]]&lt;18,311.43,IF(Registros[[#This Row],[idade]]&lt;=25,488.58,IF(Registros[[#This Row],[idade]]&lt;=50,772.77,850.05)))</f>
        <v>772.77</v>
      </c>
      <c r="P772">
        <f>IF(Registros[[#This Row],[idade]]&lt;18,23.99,IF(Registros[[#This Row],[idade]]&lt;=25,49.9,IF(Registros[[#This Row],[idade]]&lt;=50,145.2,175.45)))</f>
        <v>145.19999999999999</v>
      </c>
      <c r="Q772">
        <v>1</v>
      </c>
      <c r="R772">
        <v>7</v>
      </c>
      <c r="T772">
        <v>3</v>
      </c>
      <c r="U772" t="s">
        <v>3</v>
      </c>
      <c r="V772" t="s">
        <v>19</v>
      </c>
    </row>
    <row r="773" spans="1:22" x14ac:dyDescent="0.3">
      <c r="A773">
        <v>772</v>
      </c>
      <c r="B773">
        <v>26349479539</v>
      </c>
      <c r="C773">
        <v>4</v>
      </c>
      <c r="D773" s="1">
        <v>31314</v>
      </c>
      <c r="E773" s="3">
        <f>2023-YEAR(Registros[[#This Row],[data_nascimento]])</f>
        <v>38</v>
      </c>
      <c r="F773" s="1">
        <v>43227</v>
      </c>
      <c r="H773">
        <v>220</v>
      </c>
      <c r="I773">
        <v>10</v>
      </c>
      <c r="J773" s="3">
        <v>2324.6666666666665</v>
      </c>
      <c r="K773">
        <v>20.57</v>
      </c>
      <c r="L773">
        <v>6974</v>
      </c>
      <c r="O773">
        <f>IF(Registros[[#This Row],[idade]]&lt;18,311.43,IF(Registros[[#This Row],[idade]]&lt;=25,488.58,IF(Registros[[#This Row],[idade]]&lt;=50,772.77,850.05)))</f>
        <v>772.77</v>
      </c>
      <c r="P773">
        <f>IF(Registros[[#This Row],[idade]]&lt;18,23.99,IF(Registros[[#This Row],[idade]]&lt;=25,49.9,IF(Registros[[#This Row],[idade]]&lt;=50,145.2,175.45)))</f>
        <v>145.19999999999999</v>
      </c>
      <c r="Q773">
        <v>3</v>
      </c>
      <c r="R773">
        <v>3</v>
      </c>
      <c r="T773">
        <v>3</v>
      </c>
      <c r="U773" t="s">
        <v>3</v>
      </c>
      <c r="V773" t="s">
        <v>18</v>
      </c>
    </row>
    <row r="774" spans="1:22" x14ac:dyDescent="0.3">
      <c r="A774">
        <v>773</v>
      </c>
      <c r="B774">
        <v>41130050078</v>
      </c>
      <c r="C774">
        <v>5</v>
      </c>
      <c r="D774" s="1">
        <v>32752</v>
      </c>
      <c r="E774" s="3">
        <f>2023-YEAR(Registros[[#This Row],[data_nascimento]])</f>
        <v>34</v>
      </c>
      <c r="F774" s="1">
        <v>43227</v>
      </c>
      <c r="H774">
        <v>220</v>
      </c>
      <c r="I774">
        <v>14</v>
      </c>
      <c r="J774" s="3">
        <v>4164.5333333333328</v>
      </c>
      <c r="K774">
        <v>3.74</v>
      </c>
      <c r="L774">
        <v>8924</v>
      </c>
      <c r="O774">
        <f>IF(Registros[[#This Row],[idade]]&lt;18,311.43,IF(Registros[[#This Row],[idade]]&lt;=25,488.58,IF(Registros[[#This Row],[idade]]&lt;=50,772.77,850.05)))</f>
        <v>772.77</v>
      </c>
      <c r="P774">
        <f>IF(Registros[[#This Row],[idade]]&lt;18,23.99,IF(Registros[[#This Row],[idade]]&lt;=25,49.9,IF(Registros[[#This Row],[idade]]&lt;=50,145.2,175.45)))</f>
        <v>145.19999999999999</v>
      </c>
      <c r="Q774">
        <v>4</v>
      </c>
      <c r="R774">
        <v>1</v>
      </c>
      <c r="T774">
        <v>1</v>
      </c>
      <c r="U774" t="s">
        <v>3</v>
      </c>
      <c r="V774" t="s">
        <v>19</v>
      </c>
    </row>
    <row r="775" spans="1:22" x14ac:dyDescent="0.3">
      <c r="A775">
        <v>774</v>
      </c>
      <c r="B775">
        <v>40552078785</v>
      </c>
      <c r="C775">
        <v>6</v>
      </c>
      <c r="D775" s="1">
        <v>31699</v>
      </c>
      <c r="E775" s="3">
        <f>2023-YEAR(Registros[[#This Row],[data_nascimento]])</f>
        <v>37</v>
      </c>
      <c r="F775" s="1">
        <v>43227</v>
      </c>
      <c r="H775">
        <v>220</v>
      </c>
      <c r="I775">
        <v>14</v>
      </c>
      <c r="J775" s="3">
        <v>3596.1333333333332</v>
      </c>
      <c r="K775">
        <v>26.18</v>
      </c>
      <c r="L775">
        <v>7706</v>
      </c>
      <c r="O775">
        <f>IF(Registros[[#This Row],[idade]]&lt;18,311.43,IF(Registros[[#This Row],[idade]]&lt;=25,488.58,IF(Registros[[#This Row],[idade]]&lt;=50,772.77,850.05)))</f>
        <v>772.77</v>
      </c>
      <c r="P775">
        <f>IF(Registros[[#This Row],[idade]]&lt;18,23.99,IF(Registros[[#This Row],[idade]]&lt;=25,49.9,IF(Registros[[#This Row],[idade]]&lt;=50,145.2,175.45)))</f>
        <v>145.19999999999999</v>
      </c>
      <c r="Q775">
        <v>5</v>
      </c>
      <c r="R775">
        <v>8</v>
      </c>
      <c r="T775">
        <v>2</v>
      </c>
      <c r="U775" t="s">
        <v>3</v>
      </c>
      <c r="V775" t="s">
        <v>18</v>
      </c>
    </row>
    <row r="776" spans="1:22" x14ac:dyDescent="0.3">
      <c r="A776">
        <v>775</v>
      </c>
      <c r="B776">
        <v>25156905775</v>
      </c>
      <c r="C776">
        <v>6</v>
      </c>
      <c r="D776" s="1">
        <v>28469</v>
      </c>
      <c r="E776" s="3">
        <f>2023-YEAR(Registros[[#This Row],[data_nascimento]])</f>
        <v>46</v>
      </c>
      <c r="F776" s="1">
        <v>43227</v>
      </c>
      <c r="H776">
        <v>220</v>
      </c>
      <c r="I776">
        <v>14</v>
      </c>
      <c r="J776" s="3">
        <v>1560.0666666666666</v>
      </c>
      <c r="K776">
        <v>9.35</v>
      </c>
      <c r="L776">
        <v>3343</v>
      </c>
      <c r="O776">
        <f>IF(Registros[[#This Row],[idade]]&lt;18,311.43,IF(Registros[[#This Row],[idade]]&lt;=25,488.58,IF(Registros[[#This Row],[idade]]&lt;=50,772.77,850.05)))</f>
        <v>772.77</v>
      </c>
      <c r="P776">
        <f>IF(Registros[[#This Row],[idade]]&lt;18,23.99,IF(Registros[[#This Row],[idade]]&lt;=25,49.9,IF(Registros[[#This Row],[idade]]&lt;=50,145.2,175.45)))</f>
        <v>145.19999999999999</v>
      </c>
      <c r="Q776">
        <v>1</v>
      </c>
      <c r="R776">
        <v>27</v>
      </c>
      <c r="T776">
        <v>3</v>
      </c>
      <c r="U776" t="s">
        <v>3</v>
      </c>
      <c r="V776" t="s">
        <v>21</v>
      </c>
    </row>
    <row r="777" spans="1:22" x14ac:dyDescent="0.3">
      <c r="A777">
        <v>776</v>
      </c>
      <c r="B777">
        <v>89878562023</v>
      </c>
      <c r="C777">
        <v>6</v>
      </c>
      <c r="D777" s="1">
        <v>32859</v>
      </c>
      <c r="E777" s="3">
        <f>2023-YEAR(Registros[[#This Row],[data_nascimento]])</f>
        <v>34</v>
      </c>
      <c r="F777" s="1">
        <v>43227</v>
      </c>
      <c r="H777">
        <v>220</v>
      </c>
      <c r="I777">
        <v>0</v>
      </c>
      <c r="J777" s="3">
        <v>0</v>
      </c>
      <c r="K777">
        <v>18.7</v>
      </c>
      <c r="L777">
        <v>7962</v>
      </c>
      <c r="O777">
        <f>IF(Registros[[#This Row],[idade]]&lt;18,311.43,IF(Registros[[#This Row],[idade]]&lt;=25,488.58,IF(Registros[[#This Row],[idade]]&lt;=50,772.77,850.05)))</f>
        <v>772.77</v>
      </c>
      <c r="P777">
        <f>IF(Registros[[#This Row],[idade]]&lt;18,23.99,IF(Registros[[#This Row],[idade]]&lt;=25,49.9,IF(Registros[[#This Row],[idade]]&lt;=50,145.2,175.45)))</f>
        <v>145.19999999999999</v>
      </c>
      <c r="Q777">
        <v>1</v>
      </c>
      <c r="R777">
        <v>3</v>
      </c>
      <c r="T777">
        <v>1</v>
      </c>
      <c r="U777" t="s">
        <v>3</v>
      </c>
      <c r="V777" t="s">
        <v>19</v>
      </c>
    </row>
    <row r="778" spans="1:22" x14ac:dyDescent="0.3">
      <c r="A778">
        <v>777</v>
      </c>
      <c r="B778">
        <v>41116621958</v>
      </c>
      <c r="C778">
        <v>4</v>
      </c>
      <c r="D778" s="1">
        <v>37080</v>
      </c>
      <c r="E778" s="3">
        <f>2023-YEAR(Registros[[#This Row],[data_nascimento]])</f>
        <v>22</v>
      </c>
      <c r="F778" s="1">
        <v>43227</v>
      </c>
      <c r="H778">
        <v>220</v>
      </c>
      <c r="I778">
        <v>8</v>
      </c>
      <c r="J778" s="3">
        <v>859.4666666666667</v>
      </c>
      <c r="K778">
        <v>11.219999999999999</v>
      </c>
      <c r="L778">
        <v>3223</v>
      </c>
      <c r="O778">
        <f>IF(Registros[[#This Row],[idade]]&lt;18,311.43,IF(Registros[[#This Row],[idade]]&lt;=25,488.58,IF(Registros[[#This Row],[idade]]&lt;=50,772.77,850.05)))</f>
        <v>488.58</v>
      </c>
      <c r="P778">
        <f>IF(Registros[[#This Row],[idade]]&lt;18,23.99,IF(Registros[[#This Row],[idade]]&lt;=25,49.9,IF(Registros[[#This Row],[idade]]&lt;=50,145.2,175.45)))</f>
        <v>49.9</v>
      </c>
      <c r="Q778">
        <v>4</v>
      </c>
      <c r="R778">
        <v>2</v>
      </c>
      <c r="T778">
        <v>3</v>
      </c>
      <c r="U778" t="s">
        <v>3</v>
      </c>
      <c r="V778" t="s">
        <v>19</v>
      </c>
    </row>
    <row r="779" spans="1:22" x14ac:dyDescent="0.3">
      <c r="A779">
        <v>778</v>
      </c>
      <c r="B779">
        <v>22649126384</v>
      </c>
      <c r="C779">
        <v>7</v>
      </c>
      <c r="D779" s="1">
        <v>39132</v>
      </c>
      <c r="E779" s="3">
        <f>2023-YEAR(Registros[[#This Row],[data_nascimento]])</f>
        <v>16</v>
      </c>
      <c r="F779" s="1">
        <v>43227</v>
      </c>
      <c r="H779">
        <v>120</v>
      </c>
      <c r="I779">
        <v>13</v>
      </c>
      <c r="J779" s="3">
        <v>2762.5</v>
      </c>
      <c r="K779">
        <v>18.7</v>
      </c>
      <c r="L779">
        <v>6375</v>
      </c>
      <c r="O779">
        <f>IF(Registros[[#This Row],[idade]]&lt;18,311.43,IF(Registros[[#This Row],[idade]]&lt;=25,488.58,IF(Registros[[#This Row],[idade]]&lt;=50,772.77,850.05)))</f>
        <v>311.43</v>
      </c>
      <c r="P779">
        <f>IF(Registros[[#This Row],[idade]]&lt;18,23.99,IF(Registros[[#This Row],[idade]]&lt;=25,49.9,IF(Registros[[#This Row],[idade]]&lt;=50,145.2,175.45)))</f>
        <v>23.99</v>
      </c>
      <c r="Q779">
        <v>2</v>
      </c>
      <c r="R779">
        <v>25</v>
      </c>
      <c r="T779">
        <v>1</v>
      </c>
      <c r="U779" t="s">
        <v>3</v>
      </c>
      <c r="V779" t="s">
        <v>22</v>
      </c>
    </row>
    <row r="780" spans="1:22" x14ac:dyDescent="0.3">
      <c r="A780">
        <v>779</v>
      </c>
      <c r="B780">
        <v>25329404644</v>
      </c>
      <c r="C780">
        <v>6</v>
      </c>
      <c r="D780" s="1">
        <v>27991</v>
      </c>
      <c r="E780" s="3">
        <f>2023-YEAR(Registros[[#This Row],[data_nascimento]])</f>
        <v>47</v>
      </c>
      <c r="F780" s="1">
        <v>43227</v>
      </c>
      <c r="H780">
        <v>220</v>
      </c>
      <c r="J780" s="3">
        <v>0</v>
      </c>
      <c r="K780">
        <v>33.659999999999997</v>
      </c>
      <c r="L780">
        <v>4907</v>
      </c>
      <c r="O780">
        <f>IF(Registros[[#This Row],[idade]]&lt;18,311.43,IF(Registros[[#This Row],[idade]]&lt;=25,488.58,IF(Registros[[#This Row],[idade]]&lt;=50,772.77,850.05)))</f>
        <v>772.77</v>
      </c>
      <c r="P780">
        <f>IF(Registros[[#This Row],[idade]]&lt;18,23.99,IF(Registros[[#This Row],[idade]]&lt;=25,49.9,IF(Registros[[#This Row],[idade]]&lt;=50,145.2,175.45)))</f>
        <v>145.19999999999999</v>
      </c>
      <c r="Q780">
        <v>2</v>
      </c>
      <c r="R780">
        <v>13</v>
      </c>
      <c r="T780">
        <v>2</v>
      </c>
      <c r="U780" t="s">
        <v>3</v>
      </c>
      <c r="V780" t="s">
        <v>22</v>
      </c>
    </row>
    <row r="781" spans="1:22" x14ac:dyDescent="0.3">
      <c r="A781">
        <v>780</v>
      </c>
      <c r="B781">
        <v>29002503481</v>
      </c>
      <c r="C781">
        <v>6</v>
      </c>
      <c r="D781" s="1">
        <v>38372</v>
      </c>
      <c r="E781" s="3">
        <f>2023-YEAR(Registros[[#This Row],[data_nascimento]])</f>
        <v>18</v>
      </c>
      <c r="F781" s="1">
        <v>43227</v>
      </c>
      <c r="H781">
        <v>220</v>
      </c>
      <c r="J781" s="3">
        <v>0</v>
      </c>
      <c r="K781">
        <v>5.6099999999999994</v>
      </c>
      <c r="L781">
        <v>6911</v>
      </c>
      <c r="O781">
        <f>IF(Registros[[#This Row],[idade]]&lt;18,311.43,IF(Registros[[#This Row],[idade]]&lt;=25,488.58,IF(Registros[[#This Row],[idade]]&lt;=50,772.77,850.05)))</f>
        <v>488.58</v>
      </c>
      <c r="P781">
        <f>IF(Registros[[#This Row],[idade]]&lt;18,23.99,IF(Registros[[#This Row],[idade]]&lt;=25,49.9,IF(Registros[[#This Row],[idade]]&lt;=50,145.2,175.45)))</f>
        <v>49.9</v>
      </c>
      <c r="Q781">
        <v>2</v>
      </c>
      <c r="R781">
        <v>11</v>
      </c>
      <c r="T781">
        <v>2</v>
      </c>
      <c r="U781" t="s">
        <v>3</v>
      </c>
      <c r="V781" t="s">
        <v>21</v>
      </c>
    </row>
    <row r="782" spans="1:22" x14ac:dyDescent="0.3">
      <c r="A782">
        <v>781</v>
      </c>
      <c r="B782">
        <v>53608201210</v>
      </c>
      <c r="C782">
        <v>7</v>
      </c>
      <c r="D782" s="1">
        <v>27704</v>
      </c>
      <c r="E782" s="3">
        <f>2023-YEAR(Registros[[#This Row],[data_nascimento]])</f>
        <v>48</v>
      </c>
      <c r="F782" s="1">
        <v>43227</v>
      </c>
      <c r="H782">
        <v>220</v>
      </c>
      <c r="J782" s="3">
        <v>0</v>
      </c>
      <c r="K782">
        <v>22.439999999999998</v>
      </c>
      <c r="L782">
        <v>7615</v>
      </c>
      <c r="O782">
        <f>IF(Registros[[#This Row],[idade]]&lt;18,311.43,IF(Registros[[#This Row],[idade]]&lt;=25,488.58,IF(Registros[[#This Row],[idade]]&lt;=50,772.77,850.05)))</f>
        <v>772.77</v>
      </c>
      <c r="P782">
        <f>IF(Registros[[#This Row],[idade]]&lt;18,23.99,IF(Registros[[#This Row],[idade]]&lt;=25,49.9,IF(Registros[[#This Row],[idade]]&lt;=50,145.2,175.45)))</f>
        <v>145.19999999999999</v>
      </c>
      <c r="Q782">
        <v>2</v>
      </c>
      <c r="R782">
        <v>10</v>
      </c>
      <c r="T782">
        <v>3</v>
      </c>
      <c r="U782" t="s">
        <v>3</v>
      </c>
      <c r="V782" t="s">
        <v>21</v>
      </c>
    </row>
    <row r="783" spans="1:22" x14ac:dyDescent="0.3">
      <c r="A783">
        <v>782</v>
      </c>
      <c r="B783">
        <v>74300257967</v>
      </c>
      <c r="C783">
        <v>5</v>
      </c>
      <c r="D783" s="1">
        <v>31673</v>
      </c>
      <c r="E783" s="3">
        <f>2023-YEAR(Registros[[#This Row],[data_nascimento]])</f>
        <v>37</v>
      </c>
      <c r="F783" s="1">
        <v>43227</v>
      </c>
      <c r="H783">
        <v>220</v>
      </c>
      <c r="J783" s="3">
        <v>0</v>
      </c>
      <c r="K783">
        <v>18.7</v>
      </c>
      <c r="L783">
        <v>8884</v>
      </c>
      <c r="O783">
        <f>IF(Registros[[#This Row],[idade]]&lt;18,311.43,IF(Registros[[#This Row],[idade]]&lt;=25,488.58,IF(Registros[[#This Row],[idade]]&lt;=50,772.77,850.05)))</f>
        <v>772.77</v>
      </c>
      <c r="P783">
        <f>IF(Registros[[#This Row],[idade]]&lt;18,23.99,IF(Registros[[#This Row],[idade]]&lt;=25,49.9,IF(Registros[[#This Row],[idade]]&lt;=50,145.2,175.45)))</f>
        <v>145.19999999999999</v>
      </c>
      <c r="Q783">
        <v>1</v>
      </c>
      <c r="R783">
        <v>18</v>
      </c>
      <c r="T783">
        <v>2</v>
      </c>
      <c r="U783" t="s">
        <v>3</v>
      </c>
      <c r="V783" t="s">
        <v>21</v>
      </c>
    </row>
    <row r="784" spans="1:22" x14ac:dyDescent="0.3">
      <c r="A784">
        <v>783</v>
      </c>
      <c r="B784">
        <v>44018709586</v>
      </c>
      <c r="C784">
        <v>7</v>
      </c>
      <c r="D784" s="1">
        <v>38253</v>
      </c>
      <c r="E784" s="3">
        <f>2023-YEAR(Registros[[#This Row],[data_nascimento]])</f>
        <v>19</v>
      </c>
      <c r="F784" s="1">
        <v>43227</v>
      </c>
      <c r="H784">
        <v>220</v>
      </c>
      <c r="J784" s="3">
        <v>0</v>
      </c>
      <c r="K784">
        <v>5.6099999999999994</v>
      </c>
      <c r="L784">
        <v>6525</v>
      </c>
      <c r="O784">
        <f>IF(Registros[[#This Row],[idade]]&lt;18,311.43,IF(Registros[[#This Row],[idade]]&lt;=25,488.58,IF(Registros[[#This Row],[idade]]&lt;=50,772.77,850.05)))</f>
        <v>488.58</v>
      </c>
      <c r="P784">
        <f>IF(Registros[[#This Row],[idade]]&lt;18,23.99,IF(Registros[[#This Row],[idade]]&lt;=25,49.9,IF(Registros[[#This Row],[idade]]&lt;=50,145.2,175.45)))</f>
        <v>49.9</v>
      </c>
      <c r="Q784">
        <v>5</v>
      </c>
      <c r="R784">
        <v>9</v>
      </c>
      <c r="T784">
        <v>2</v>
      </c>
      <c r="U784" t="s">
        <v>3</v>
      </c>
      <c r="V784" t="s">
        <v>22</v>
      </c>
    </row>
    <row r="785" spans="1:22" x14ac:dyDescent="0.3">
      <c r="A785">
        <v>784</v>
      </c>
      <c r="B785">
        <v>11365768085</v>
      </c>
      <c r="C785">
        <v>4</v>
      </c>
      <c r="D785" s="1">
        <v>35704</v>
      </c>
      <c r="E785" s="3">
        <f>2023-YEAR(Registros[[#This Row],[data_nascimento]])</f>
        <v>26</v>
      </c>
      <c r="F785" s="1">
        <v>43227</v>
      </c>
      <c r="H785">
        <v>220</v>
      </c>
      <c r="J785" s="3">
        <v>0</v>
      </c>
      <c r="K785">
        <v>31.79</v>
      </c>
      <c r="L785">
        <v>4668</v>
      </c>
      <c r="O785">
        <f>IF(Registros[[#This Row],[idade]]&lt;18,311.43,IF(Registros[[#This Row],[idade]]&lt;=25,488.58,IF(Registros[[#This Row],[idade]]&lt;=50,772.77,850.05)))</f>
        <v>772.77</v>
      </c>
      <c r="P785">
        <f>IF(Registros[[#This Row],[idade]]&lt;18,23.99,IF(Registros[[#This Row],[idade]]&lt;=25,49.9,IF(Registros[[#This Row],[idade]]&lt;=50,145.2,175.45)))</f>
        <v>145.19999999999999</v>
      </c>
      <c r="Q785">
        <v>2</v>
      </c>
      <c r="R785">
        <v>11</v>
      </c>
      <c r="T785">
        <v>2</v>
      </c>
      <c r="U785" t="s">
        <v>3</v>
      </c>
      <c r="V785" t="s">
        <v>19</v>
      </c>
    </row>
    <row r="786" spans="1:22" x14ac:dyDescent="0.3">
      <c r="A786">
        <v>785</v>
      </c>
      <c r="B786">
        <v>40635282141</v>
      </c>
      <c r="C786">
        <v>4</v>
      </c>
      <c r="D786" s="1">
        <v>29095</v>
      </c>
      <c r="E786" s="3">
        <f>2023-YEAR(Registros[[#This Row],[data_nascimento]])</f>
        <v>44</v>
      </c>
      <c r="F786" s="1">
        <v>43227</v>
      </c>
      <c r="H786">
        <v>220</v>
      </c>
      <c r="J786" s="3">
        <v>0</v>
      </c>
      <c r="K786">
        <v>26.18</v>
      </c>
      <c r="L786">
        <v>8802</v>
      </c>
      <c r="O786">
        <f>IF(Registros[[#This Row],[idade]]&lt;18,311.43,IF(Registros[[#This Row],[idade]]&lt;=25,488.58,IF(Registros[[#This Row],[idade]]&lt;=50,772.77,850.05)))</f>
        <v>772.77</v>
      </c>
      <c r="P786">
        <f>IF(Registros[[#This Row],[idade]]&lt;18,23.99,IF(Registros[[#This Row],[idade]]&lt;=25,49.9,IF(Registros[[#This Row],[idade]]&lt;=50,145.2,175.45)))</f>
        <v>145.19999999999999</v>
      </c>
      <c r="Q786">
        <v>5</v>
      </c>
      <c r="R786">
        <v>11</v>
      </c>
      <c r="T786">
        <v>2</v>
      </c>
      <c r="U786" t="s">
        <v>3</v>
      </c>
      <c r="V786" t="s">
        <v>18</v>
      </c>
    </row>
    <row r="787" spans="1:22" x14ac:dyDescent="0.3">
      <c r="A787">
        <v>786</v>
      </c>
      <c r="B787">
        <v>91616659627</v>
      </c>
      <c r="C787">
        <v>4</v>
      </c>
      <c r="D787" s="1">
        <v>33778</v>
      </c>
      <c r="E787" s="3">
        <f>2023-YEAR(Registros[[#This Row],[data_nascimento]])</f>
        <v>31</v>
      </c>
      <c r="F787" s="1">
        <v>43227</v>
      </c>
      <c r="H787">
        <v>220</v>
      </c>
      <c r="J787" s="3">
        <v>0</v>
      </c>
      <c r="K787">
        <v>35.53</v>
      </c>
      <c r="L787">
        <v>6566</v>
      </c>
      <c r="O787">
        <f>IF(Registros[[#This Row],[idade]]&lt;18,311.43,IF(Registros[[#This Row],[idade]]&lt;=25,488.58,IF(Registros[[#This Row],[idade]]&lt;=50,772.77,850.05)))</f>
        <v>772.77</v>
      </c>
      <c r="P787">
        <f>IF(Registros[[#This Row],[idade]]&lt;18,23.99,IF(Registros[[#This Row],[idade]]&lt;=25,49.9,IF(Registros[[#This Row],[idade]]&lt;=50,145.2,175.45)))</f>
        <v>145.19999999999999</v>
      </c>
      <c r="Q787">
        <v>5</v>
      </c>
      <c r="R787">
        <v>15</v>
      </c>
      <c r="T787">
        <v>1</v>
      </c>
      <c r="U787" t="s">
        <v>3</v>
      </c>
      <c r="V787" t="s">
        <v>21</v>
      </c>
    </row>
    <row r="788" spans="1:22" x14ac:dyDescent="0.3">
      <c r="A788">
        <v>787</v>
      </c>
      <c r="B788">
        <v>13374321123</v>
      </c>
      <c r="C788">
        <v>7</v>
      </c>
      <c r="D788" s="1">
        <v>39435</v>
      </c>
      <c r="E788" s="3">
        <f>2023-YEAR(Registros[[#This Row],[data_nascimento]])</f>
        <v>16</v>
      </c>
      <c r="F788" s="1">
        <v>43227</v>
      </c>
      <c r="H788">
        <v>120</v>
      </c>
      <c r="J788" s="3">
        <v>0</v>
      </c>
      <c r="K788">
        <v>28.05</v>
      </c>
      <c r="L788">
        <v>3839</v>
      </c>
      <c r="O788">
        <f>IF(Registros[[#This Row],[idade]]&lt;18,311.43,IF(Registros[[#This Row],[idade]]&lt;=25,488.58,IF(Registros[[#This Row],[idade]]&lt;=50,772.77,850.05)))</f>
        <v>311.43</v>
      </c>
      <c r="P788">
        <f>IF(Registros[[#This Row],[idade]]&lt;18,23.99,IF(Registros[[#This Row],[idade]]&lt;=25,49.9,IF(Registros[[#This Row],[idade]]&lt;=50,145.2,175.45)))</f>
        <v>23.99</v>
      </c>
      <c r="Q788">
        <v>2</v>
      </c>
      <c r="R788">
        <v>14</v>
      </c>
      <c r="T788">
        <v>3</v>
      </c>
      <c r="U788" t="s">
        <v>3</v>
      </c>
      <c r="V788" t="s">
        <v>18</v>
      </c>
    </row>
    <row r="789" spans="1:22" x14ac:dyDescent="0.3">
      <c r="A789">
        <v>788</v>
      </c>
      <c r="B789">
        <v>14874190418</v>
      </c>
      <c r="C789">
        <v>5</v>
      </c>
      <c r="D789" s="1">
        <v>37503</v>
      </c>
      <c r="E789" s="3">
        <f>2023-YEAR(Registros[[#This Row],[data_nascimento]])</f>
        <v>21</v>
      </c>
      <c r="F789" s="1">
        <v>43227</v>
      </c>
      <c r="H789">
        <v>220</v>
      </c>
      <c r="J789" s="3">
        <v>0</v>
      </c>
      <c r="K789">
        <v>9.35</v>
      </c>
      <c r="L789">
        <v>4778</v>
      </c>
      <c r="O789">
        <f>IF(Registros[[#This Row],[idade]]&lt;18,311.43,IF(Registros[[#This Row],[idade]]&lt;=25,488.58,IF(Registros[[#This Row],[idade]]&lt;=50,772.77,850.05)))</f>
        <v>488.58</v>
      </c>
      <c r="P789">
        <f>IF(Registros[[#This Row],[idade]]&lt;18,23.99,IF(Registros[[#This Row],[idade]]&lt;=25,49.9,IF(Registros[[#This Row],[idade]]&lt;=50,145.2,175.45)))</f>
        <v>49.9</v>
      </c>
      <c r="Q789">
        <v>5</v>
      </c>
      <c r="R789">
        <v>2</v>
      </c>
      <c r="T789">
        <v>1</v>
      </c>
      <c r="U789" t="s">
        <v>3</v>
      </c>
      <c r="V789" t="s">
        <v>19</v>
      </c>
    </row>
    <row r="790" spans="1:22" x14ac:dyDescent="0.3">
      <c r="A790">
        <v>789</v>
      </c>
      <c r="B790">
        <v>73453074490</v>
      </c>
      <c r="C790">
        <v>5</v>
      </c>
      <c r="D790" s="1">
        <v>27573</v>
      </c>
      <c r="E790" s="3">
        <f>2023-YEAR(Registros[[#This Row],[data_nascimento]])</f>
        <v>48</v>
      </c>
      <c r="F790" s="1">
        <v>43227</v>
      </c>
      <c r="H790">
        <v>220</v>
      </c>
      <c r="J790" s="3">
        <v>0</v>
      </c>
      <c r="K790">
        <v>11.219999999999999</v>
      </c>
      <c r="L790">
        <v>3337</v>
      </c>
      <c r="O790">
        <f>IF(Registros[[#This Row],[idade]]&lt;18,311.43,IF(Registros[[#This Row],[idade]]&lt;=25,488.58,IF(Registros[[#This Row],[idade]]&lt;=50,772.77,850.05)))</f>
        <v>772.77</v>
      </c>
      <c r="P790">
        <f>IF(Registros[[#This Row],[idade]]&lt;18,23.99,IF(Registros[[#This Row],[idade]]&lt;=25,49.9,IF(Registros[[#This Row],[idade]]&lt;=50,145.2,175.45)))</f>
        <v>145.19999999999999</v>
      </c>
      <c r="Q790">
        <v>5</v>
      </c>
      <c r="R790">
        <v>14</v>
      </c>
      <c r="T790">
        <v>3</v>
      </c>
      <c r="U790" t="s">
        <v>3</v>
      </c>
      <c r="V790" t="s">
        <v>22</v>
      </c>
    </row>
    <row r="791" spans="1:22" x14ac:dyDescent="0.3">
      <c r="A791">
        <v>790</v>
      </c>
      <c r="B791">
        <v>89686447089</v>
      </c>
      <c r="C791">
        <v>6</v>
      </c>
      <c r="D791" s="1">
        <v>34297</v>
      </c>
      <c r="E791" s="3">
        <f>2023-YEAR(Registros[[#This Row],[data_nascimento]])</f>
        <v>30</v>
      </c>
      <c r="F791" s="1">
        <v>43227</v>
      </c>
      <c r="H791">
        <v>220</v>
      </c>
      <c r="J791" s="3">
        <v>0</v>
      </c>
      <c r="K791">
        <v>24.310000000000002</v>
      </c>
      <c r="L791">
        <v>7492</v>
      </c>
      <c r="O791">
        <f>IF(Registros[[#This Row],[idade]]&lt;18,311.43,IF(Registros[[#This Row],[idade]]&lt;=25,488.58,IF(Registros[[#This Row],[idade]]&lt;=50,772.77,850.05)))</f>
        <v>772.77</v>
      </c>
      <c r="P791">
        <f>IF(Registros[[#This Row],[idade]]&lt;18,23.99,IF(Registros[[#This Row],[idade]]&lt;=25,49.9,IF(Registros[[#This Row],[idade]]&lt;=50,145.2,175.45)))</f>
        <v>145.19999999999999</v>
      </c>
      <c r="Q791">
        <v>1</v>
      </c>
      <c r="R791">
        <v>20</v>
      </c>
      <c r="T791">
        <v>3</v>
      </c>
      <c r="U791" t="s">
        <v>3</v>
      </c>
      <c r="V791" t="s">
        <v>19</v>
      </c>
    </row>
    <row r="792" spans="1:22" x14ac:dyDescent="0.3">
      <c r="A792">
        <v>791</v>
      </c>
      <c r="B792">
        <v>20646451988</v>
      </c>
      <c r="C792">
        <v>7</v>
      </c>
      <c r="D792" s="1">
        <v>39439</v>
      </c>
      <c r="E792" s="3">
        <f>2023-YEAR(Registros[[#This Row],[data_nascimento]])</f>
        <v>16</v>
      </c>
      <c r="F792" s="1">
        <v>43227</v>
      </c>
      <c r="H792">
        <v>120</v>
      </c>
      <c r="J792" s="3">
        <v>0</v>
      </c>
      <c r="K792">
        <v>31.79</v>
      </c>
      <c r="L792">
        <v>1944</v>
      </c>
      <c r="O792">
        <f>IF(Registros[[#This Row],[idade]]&lt;18,311.43,IF(Registros[[#This Row],[idade]]&lt;=25,488.58,IF(Registros[[#This Row],[idade]]&lt;=50,772.77,850.05)))</f>
        <v>311.43</v>
      </c>
      <c r="P792">
        <f>IF(Registros[[#This Row],[idade]]&lt;18,23.99,IF(Registros[[#This Row],[idade]]&lt;=25,49.9,IF(Registros[[#This Row],[idade]]&lt;=50,145.2,175.45)))</f>
        <v>23.99</v>
      </c>
      <c r="Q792">
        <v>2</v>
      </c>
      <c r="R792">
        <v>23</v>
      </c>
      <c r="T792">
        <v>3</v>
      </c>
      <c r="U792" t="s">
        <v>3</v>
      </c>
      <c r="V792" t="s">
        <v>18</v>
      </c>
    </row>
    <row r="793" spans="1:22" x14ac:dyDescent="0.3">
      <c r="A793">
        <v>792</v>
      </c>
      <c r="B793">
        <v>54753901923</v>
      </c>
      <c r="C793">
        <v>7</v>
      </c>
      <c r="D793" s="1">
        <v>30764</v>
      </c>
      <c r="E793" s="3">
        <f>2023-YEAR(Registros[[#This Row],[data_nascimento]])</f>
        <v>39</v>
      </c>
      <c r="F793" s="1">
        <v>43227</v>
      </c>
      <c r="H793">
        <v>220</v>
      </c>
      <c r="J793" s="3">
        <v>0</v>
      </c>
      <c r="K793">
        <v>11.219999999999999</v>
      </c>
      <c r="L793">
        <v>1486</v>
      </c>
      <c r="O793">
        <f>IF(Registros[[#This Row],[idade]]&lt;18,311.43,IF(Registros[[#This Row],[idade]]&lt;=25,488.58,IF(Registros[[#This Row],[idade]]&lt;=50,772.77,850.05)))</f>
        <v>772.77</v>
      </c>
      <c r="P793">
        <f>IF(Registros[[#This Row],[idade]]&lt;18,23.99,IF(Registros[[#This Row],[idade]]&lt;=25,49.9,IF(Registros[[#This Row],[idade]]&lt;=50,145.2,175.45)))</f>
        <v>145.19999999999999</v>
      </c>
      <c r="Q793">
        <v>4</v>
      </c>
      <c r="R793">
        <v>14</v>
      </c>
      <c r="T793">
        <v>3</v>
      </c>
      <c r="U793" t="s">
        <v>3</v>
      </c>
      <c r="V793" t="s">
        <v>18</v>
      </c>
    </row>
    <row r="794" spans="1:22" x14ac:dyDescent="0.3">
      <c r="A794">
        <v>793</v>
      </c>
      <c r="B794">
        <v>97325834284</v>
      </c>
      <c r="C794">
        <v>4</v>
      </c>
      <c r="D794" s="1">
        <v>30988</v>
      </c>
      <c r="E794" s="3">
        <f>2023-YEAR(Registros[[#This Row],[data_nascimento]])</f>
        <v>39</v>
      </c>
      <c r="F794" s="1">
        <v>43227</v>
      </c>
      <c r="H794">
        <v>220</v>
      </c>
      <c r="J794" s="3">
        <v>0</v>
      </c>
      <c r="K794">
        <v>13.09</v>
      </c>
      <c r="L794">
        <v>1783</v>
      </c>
      <c r="O794">
        <f>IF(Registros[[#This Row],[idade]]&lt;18,311.43,IF(Registros[[#This Row],[idade]]&lt;=25,488.58,IF(Registros[[#This Row],[idade]]&lt;=50,772.77,850.05)))</f>
        <v>772.77</v>
      </c>
      <c r="P794">
        <f>IF(Registros[[#This Row],[idade]]&lt;18,23.99,IF(Registros[[#This Row],[idade]]&lt;=25,49.9,IF(Registros[[#This Row],[idade]]&lt;=50,145.2,175.45)))</f>
        <v>145.19999999999999</v>
      </c>
      <c r="Q794">
        <v>5</v>
      </c>
      <c r="R794">
        <v>11</v>
      </c>
      <c r="T794">
        <v>2</v>
      </c>
      <c r="U794" t="s">
        <v>3</v>
      </c>
      <c r="V794" t="s">
        <v>19</v>
      </c>
    </row>
    <row r="795" spans="1:22" x14ac:dyDescent="0.3">
      <c r="A795">
        <v>794</v>
      </c>
      <c r="B795">
        <v>11986172349</v>
      </c>
      <c r="C795">
        <v>4</v>
      </c>
      <c r="D795" s="1">
        <v>28481</v>
      </c>
      <c r="E795" s="3">
        <f>2023-YEAR(Registros[[#This Row],[data_nascimento]])</f>
        <v>46</v>
      </c>
      <c r="F795" s="1">
        <v>43227</v>
      </c>
      <c r="H795">
        <v>220</v>
      </c>
      <c r="J795" s="3">
        <v>0</v>
      </c>
      <c r="K795">
        <v>7.48</v>
      </c>
      <c r="L795">
        <v>1807</v>
      </c>
      <c r="O795">
        <f>IF(Registros[[#This Row],[idade]]&lt;18,311.43,IF(Registros[[#This Row],[idade]]&lt;=25,488.58,IF(Registros[[#This Row],[idade]]&lt;=50,772.77,850.05)))</f>
        <v>772.77</v>
      </c>
      <c r="P795">
        <f>IF(Registros[[#This Row],[idade]]&lt;18,23.99,IF(Registros[[#This Row],[idade]]&lt;=25,49.9,IF(Registros[[#This Row],[idade]]&lt;=50,145.2,175.45)))</f>
        <v>145.19999999999999</v>
      </c>
      <c r="Q795">
        <v>4</v>
      </c>
      <c r="R795">
        <v>4</v>
      </c>
      <c r="T795">
        <v>3</v>
      </c>
      <c r="U795" t="s">
        <v>3</v>
      </c>
      <c r="V795" t="s">
        <v>18</v>
      </c>
    </row>
    <row r="796" spans="1:22" x14ac:dyDescent="0.3">
      <c r="A796">
        <v>795</v>
      </c>
      <c r="B796">
        <v>25494790956</v>
      </c>
      <c r="C796">
        <v>4</v>
      </c>
      <c r="D796" s="1">
        <v>34125</v>
      </c>
      <c r="E796" s="3">
        <f>2023-YEAR(Registros[[#This Row],[data_nascimento]])</f>
        <v>30</v>
      </c>
      <c r="F796" s="1">
        <v>43227</v>
      </c>
      <c r="H796">
        <v>220</v>
      </c>
      <c r="J796" s="3">
        <v>0</v>
      </c>
      <c r="K796">
        <v>3.74</v>
      </c>
      <c r="L796">
        <v>2197</v>
      </c>
      <c r="O796">
        <f>IF(Registros[[#This Row],[idade]]&lt;18,311.43,IF(Registros[[#This Row],[idade]]&lt;=25,488.58,IF(Registros[[#This Row],[idade]]&lt;=50,772.77,850.05)))</f>
        <v>772.77</v>
      </c>
      <c r="P796">
        <f>IF(Registros[[#This Row],[idade]]&lt;18,23.99,IF(Registros[[#This Row],[idade]]&lt;=25,49.9,IF(Registros[[#This Row],[idade]]&lt;=50,145.2,175.45)))</f>
        <v>145.19999999999999</v>
      </c>
      <c r="Q796">
        <v>4</v>
      </c>
      <c r="R796">
        <v>24</v>
      </c>
      <c r="T796">
        <v>3</v>
      </c>
      <c r="U796" t="s">
        <v>3</v>
      </c>
      <c r="V796" t="s">
        <v>22</v>
      </c>
    </row>
    <row r="797" spans="1:22" x14ac:dyDescent="0.3">
      <c r="A797">
        <v>796</v>
      </c>
      <c r="B797">
        <v>55216253046</v>
      </c>
      <c r="C797">
        <v>4</v>
      </c>
      <c r="D797" s="1">
        <v>32115</v>
      </c>
      <c r="E797" s="3">
        <f>2023-YEAR(Registros[[#This Row],[data_nascimento]])</f>
        <v>36</v>
      </c>
      <c r="F797" s="1">
        <v>43227</v>
      </c>
      <c r="H797">
        <v>220</v>
      </c>
      <c r="J797" s="3">
        <v>0</v>
      </c>
      <c r="K797">
        <v>18.7</v>
      </c>
      <c r="L797">
        <v>1356</v>
      </c>
      <c r="O797">
        <f>IF(Registros[[#This Row],[idade]]&lt;18,311.43,IF(Registros[[#This Row],[idade]]&lt;=25,488.58,IF(Registros[[#This Row],[idade]]&lt;=50,772.77,850.05)))</f>
        <v>772.77</v>
      </c>
      <c r="P797">
        <f>IF(Registros[[#This Row],[idade]]&lt;18,23.99,IF(Registros[[#This Row],[idade]]&lt;=25,49.9,IF(Registros[[#This Row],[idade]]&lt;=50,145.2,175.45)))</f>
        <v>145.19999999999999</v>
      </c>
      <c r="Q797">
        <v>3</v>
      </c>
      <c r="R797">
        <v>8</v>
      </c>
      <c r="T797">
        <v>1</v>
      </c>
      <c r="U797" t="s">
        <v>3</v>
      </c>
      <c r="V797" t="s">
        <v>19</v>
      </c>
    </row>
    <row r="798" spans="1:22" x14ac:dyDescent="0.3">
      <c r="A798">
        <v>797</v>
      </c>
      <c r="B798">
        <v>20204719723</v>
      </c>
      <c r="C798">
        <v>6</v>
      </c>
      <c r="D798" s="1">
        <v>27529</v>
      </c>
      <c r="E798" s="3">
        <f>2023-YEAR(Registros[[#This Row],[data_nascimento]])</f>
        <v>48</v>
      </c>
      <c r="F798" s="1">
        <v>43227</v>
      </c>
      <c r="H798">
        <v>220</v>
      </c>
      <c r="J798" s="3">
        <v>0</v>
      </c>
      <c r="K798">
        <v>20.57</v>
      </c>
      <c r="L798">
        <v>1873</v>
      </c>
      <c r="O798">
        <f>IF(Registros[[#This Row],[idade]]&lt;18,311.43,IF(Registros[[#This Row],[idade]]&lt;=25,488.58,IF(Registros[[#This Row],[idade]]&lt;=50,772.77,850.05)))</f>
        <v>772.77</v>
      </c>
      <c r="P798">
        <f>IF(Registros[[#This Row],[idade]]&lt;18,23.99,IF(Registros[[#This Row],[idade]]&lt;=25,49.9,IF(Registros[[#This Row],[idade]]&lt;=50,145.2,175.45)))</f>
        <v>145.19999999999999</v>
      </c>
      <c r="Q798">
        <v>2</v>
      </c>
      <c r="R798">
        <v>27</v>
      </c>
      <c r="T798">
        <v>3</v>
      </c>
      <c r="U798" t="s">
        <v>3</v>
      </c>
      <c r="V798" t="s">
        <v>21</v>
      </c>
    </row>
    <row r="799" spans="1:22" x14ac:dyDescent="0.3">
      <c r="A799">
        <v>798</v>
      </c>
      <c r="B799">
        <v>75096102339</v>
      </c>
      <c r="C799">
        <v>7</v>
      </c>
      <c r="D799" s="1">
        <v>30570</v>
      </c>
      <c r="E799" s="3">
        <f>2023-YEAR(Registros[[#This Row],[data_nascimento]])</f>
        <v>40</v>
      </c>
      <c r="F799" s="1">
        <v>43227</v>
      </c>
      <c r="H799">
        <v>220</v>
      </c>
      <c r="J799" s="3">
        <v>0</v>
      </c>
      <c r="K799">
        <v>20.57</v>
      </c>
      <c r="L799">
        <v>1415</v>
      </c>
      <c r="O799">
        <f>IF(Registros[[#This Row],[idade]]&lt;18,311.43,IF(Registros[[#This Row],[idade]]&lt;=25,488.58,IF(Registros[[#This Row],[idade]]&lt;=50,772.77,850.05)))</f>
        <v>772.77</v>
      </c>
      <c r="P799">
        <f>IF(Registros[[#This Row],[idade]]&lt;18,23.99,IF(Registros[[#This Row],[idade]]&lt;=25,49.9,IF(Registros[[#This Row],[idade]]&lt;=50,145.2,175.45)))</f>
        <v>145.19999999999999</v>
      </c>
      <c r="Q799">
        <v>3</v>
      </c>
      <c r="R799">
        <v>3</v>
      </c>
      <c r="T799">
        <v>3</v>
      </c>
      <c r="U799" t="s">
        <v>3</v>
      </c>
      <c r="V799" t="s">
        <v>22</v>
      </c>
    </row>
    <row r="800" spans="1:22" x14ac:dyDescent="0.3">
      <c r="A800">
        <v>799</v>
      </c>
      <c r="B800">
        <v>14843296215</v>
      </c>
      <c r="C800">
        <v>6</v>
      </c>
      <c r="D800" s="1">
        <v>30219</v>
      </c>
      <c r="E800" s="3">
        <f>2023-YEAR(Registros[[#This Row],[data_nascimento]])</f>
        <v>41</v>
      </c>
      <c r="F800" s="1">
        <v>43227</v>
      </c>
      <c r="H800">
        <v>220</v>
      </c>
      <c r="J800" s="3">
        <v>0</v>
      </c>
      <c r="K800">
        <v>14.96</v>
      </c>
      <c r="L800">
        <v>1771</v>
      </c>
      <c r="O800">
        <f>IF(Registros[[#This Row],[idade]]&lt;18,311.43,IF(Registros[[#This Row],[idade]]&lt;=25,488.58,IF(Registros[[#This Row],[idade]]&lt;=50,772.77,850.05)))</f>
        <v>772.77</v>
      </c>
      <c r="P800">
        <f>IF(Registros[[#This Row],[idade]]&lt;18,23.99,IF(Registros[[#This Row],[idade]]&lt;=25,49.9,IF(Registros[[#This Row],[idade]]&lt;=50,145.2,175.45)))</f>
        <v>145.19999999999999</v>
      </c>
      <c r="Q800">
        <v>4</v>
      </c>
      <c r="R800">
        <v>18</v>
      </c>
      <c r="T800">
        <v>1</v>
      </c>
      <c r="U800" t="s">
        <v>3</v>
      </c>
      <c r="V800" t="s">
        <v>18</v>
      </c>
    </row>
    <row r="801" spans="1:22" x14ac:dyDescent="0.3">
      <c r="A801">
        <v>800</v>
      </c>
      <c r="B801">
        <v>65054120348</v>
      </c>
      <c r="C801">
        <v>6</v>
      </c>
      <c r="D801" s="1">
        <v>27692</v>
      </c>
      <c r="E801" s="3">
        <f>2023-YEAR(Registros[[#This Row],[data_nascimento]])</f>
        <v>48</v>
      </c>
      <c r="F801" s="1">
        <v>43227</v>
      </c>
      <c r="H801">
        <v>220</v>
      </c>
      <c r="J801" s="3">
        <v>0</v>
      </c>
      <c r="K801">
        <v>26.18</v>
      </c>
      <c r="L801">
        <v>1394</v>
      </c>
      <c r="O801">
        <f>IF(Registros[[#This Row],[idade]]&lt;18,311.43,IF(Registros[[#This Row],[idade]]&lt;=25,488.58,IF(Registros[[#This Row],[idade]]&lt;=50,772.77,850.05)))</f>
        <v>772.77</v>
      </c>
      <c r="P801">
        <f>IF(Registros[[#This Row],[idade]]&lt;18,23.99,IF(Registros[[#This Row],[idade]]&lt;=25,49.9,IF(Registros[[#This Row],[idade]]&lt;=50,145.2,175.45)))</f>
        <v>145.19999999999999</v>
      </c>
      <c r="Q801">
        <v>2</v>
      </c>
      <c r="R801">
        <v>5</v>
      </c>
      <c r="T801">
        <v>2</v>
      </c>
      <c r="U801" t="s">
        <v>3</v>
      </c>
      <c r="V801" t="s">
        <v>22</v>
      </c>
    </row>
    <row r="802" spans="1:22" x14ac:dyDescent="0.3">
      <c r="A802">
        <v>801</v>
      </c>
      <c r="B802">
        <v>49896647236</v>
      </c>
      <c r="C802">
        <v>4</v>
      </c>
      <c r="D802" s="1">
        <v>29027</v>
      </c>
      <c r="E802" s="3">
        <f>2023-YEAR(Registros[[#This Row],[data_nascimento]])</f>
        <v>44</v>
      </c>
      <c r="F802" s="1">
        <v>43227</v>
      </c>
      <c r="H802">
        <v>220</v>
      </c>
      <c r="I802">
        <v>0</v>
      </c>
      <c r="J802" s="3">
        <v>0</v>
      </c>
      <c r="K802">
        <v>22.439999999999998</v>
      </c>
      <c r="L802">
        <v>1673</v>
      </c>
      <c r="O802">
        <f>IF(Registros[[#This Row],[idade]]&lt;18,311.43,IF(Registros[[#This Row],[idade]]&lt;=25,488.58,IF(Registros[[#This Row],[idade]]&lt;=50,772.77,850.05)))</f>
        <v>772.77</v>
      </c>
      <c r="P802">
        <f>IF(Registros[[#This Row],[idade]]&lt;18,23.99,IF(Registros[[#This Row],[idade]]&lt;=25,49.9,IF(Registros[[#This Row],[idade]]&lt;=50,145.2,175.45)))</f>
        <v>145.19999999999999</v>
      </c>
      <c r="Q802">
        <v>1</v>
      </c>
      <c r="R802">
        <v>11</v>
      </c>
      <c r="T802">
        <v>3</v>
      </c>
      <c r="U802" t="s">
        <v>3</v>
      </c>
      <c r="V802" t="s">
        <v>19</v>
      </c>
    </row>
    <row r="803" spans="1:22" x14ac:dyDescent="0.3">
      <c r="A803">
        <v>802</v>
      </c>
      <c r="B803">
        <v>24560243752</v>
      </c>
      <c r="C803">
        <v>5</v>
      </c>
      <c r="D803" s="1">
        <v>30968</v>
      </c>
      <c r="E803" s="3">
        <f>2023-YEAR(Registros[[#This Row],[data_nascimento]])</f>
        <v>39</v>
      </c>
      <c r="F803" s="1">
        <v>43227</v>
      </c>
      <c r="H803">
        <v>220</v>
      </c>
      <c r="I803">
        <v>1</v>
      </c>
      <c r="J803" s="3">
        <v>70.533333333333331</v>
      </c>
      <c r="K803">
        <v>18.7</v>
      </c>
      <c r="L803">
        <v>2116</v>
      </c>
      <c r="O803">
        <f>IF(Registros[[#This Row],[idade]]&lt;18,311.43,IF(Registros[[#This Row],[idade]]&lt;=25,488.58,IF(Registros[[#This Row],[idade]]&lt;=50,772.77,850.05)))</f>
        <v>772.77</v>
      </c>
      <c r="P803">
        <f>IF(Registros[[#This Row],[idade]]&lt;18,23.99,IF(Registros[[#This Row],[idade]]&lt;=25,49.9,IF(Registros[[#This Row],[idade]]&lt;=50,145.2,175.45)))</f>
        <v>145.19999999999999</v>
      </c>
      <c r="Q803">
        <v>5</v>
      </c>
      <c r="R803">
        <v>7</v>
      </c>
      <c r="T803">
        <v>3</v>
      </c>
      <c r="U803" t="s">
        <v>3</v>
      </c>
      <c r="V803" t="s">
        <v>21</v>
      </c>
    </row>
    <row r="804" spans="1:22" x14ac:dyDescent="0.3">
      <c r="A804">
        <v>803</v>
      </c>
      <c r="B804">
        <v>41090406396</v>
      </c>
      <c r="C804">
        <v>5</v>
      </c>
      <c r="D804" s="1">
        <v>38299</v>
      </c>
      <c r="E804" s="3">
        <f>2023-YEAR(Registros[[#This Row],[data_nascimento]])</f>
        <v>19</v>
      </c>
      <c r="F804" s="1">
        <v>43227</v>
      </c>
      <c r="H804">
        <v>220</v>
      </c>
      <c r="I804">
        <v>8</v>
      </c>
      <c r="J804" s="3">
        <v>525.06666666666672</v>
      </c>
      <c r="K804">
        <v>24.310000000000002</v>
      </c>
      <c r="L804">
        <v>1969</v>
      </c>
      <c r="O804">
        <f>IF(Registros[[#This Row],[idade]]&lt;18,311.43,IF(Registros[[#This Row],[idade]]&lt;=25,488.58,IF(Registros[[#This Row],[idade]]&lt;=50,772.77,850.05)))</f>
        <v>488.58</v>
      </c>
      <c r="P804">
        <f>IF(Registros[[#This Row],[idade]]&lt;18,23.99,IF(Registros[[#This Row],[idade]]&lt;=25,49.9,IF(Registros[[#This Row],[idade]]&lt;=50,145.2,175.45)))</f>
        <v>49.9</v>
      </c>
      <c r="Q804">
        <v>1</v>
      </c>
      <c r="R804">
        <v>19</v>
      </c>
      <c r="T804">
        <v>2</v>
      </c>
      <c r="U804" t="s">
        <v>3</v>
      </c>
      <c r="V804" t="s">
        <v>19</v>
      </c>
    </row>
    <row r="805" spans="1:22" x14ac:dyDescent="0.3">
      <c r="A805">
        <v>804</v>
      </c>
      <c r="B805">
        <v>34124562505</v>
      </c>
      <c r="C805">
        <v>4</v>
      </c>
      <c r="D805" s="1">
        <v>36059</v>
      </c>
      <c r="E805" s="3">
        <f>2023-YEAR(Registros[[#This Row],[data_nascimento]])</f>
        <v>25</v>
      </c>
      <c r="F805" s="1">
        <v>43227</v>
      </c>
      <c r="H805">
        <v>220</v>
      </c>
      <c r="I805">
        <v>6</v>
      </c>
      <c r="J805" s="3">
        <v>267.60000000000002</v>
      </c>
      <c r="K805">
        <v>24.310000000000002</v>
      </c>
      <c r="L805">
        <v>1338</v>
      </c>
      <c r="O805">
        <f>IF(Registros[[#This Row],[idade]]&lt;18,311.43,IF(Registros[[#This Row],[idade]]&lt;=25,488.58,IF(Registros[[#This Row],[idade]]&lt;=50,772.77,850.05)))</f>
        <v>488.58</v>
      </c>
      <c r="P805">
        <f>IF(Registros[[#This Row],[idade]]&lt;18,23.99,IF(Registros[[#This Row],[idade]]&lt;=25,49.9,IF(Registros[[#This Row],[idade]]&lt;=50,145.2,175.45)))</f>
        <v>49.9</v>
      </c>
      <c r="Q805">
        <v>2</v>
      </c>
      <c r="R805">
        <v>19</v>
      </c>
      <c r="T805">
        <v>1</v>
      </c>
      <c r="U805" t="s">
        <v>3</v>
      </c>
      <c r="V805" t="s">
        <v>21</v>
      </c>
    </row>
    <row r="806" spans="1:22" x14ac:dyDescent="0.3">
      <c r="A806">
        <v>805</v>
      </c>
      <c r="B806">
        <v>91634017134</v>
      </c>
      <c r="C806">
        <v>4</v>
      </c>
      <c r="D806" s="1">
        <v>28627</v>
      </c>
      <c r="E806" s="3">
        <f>2023-YEAR(Registros[[#This Row],[data_nascimento]])</f>
        <v>45</v>
      </c>
      <c r="F806" s="1">
        <v>43227</v>
      </c>
      <c r="H806">
        <v>220</v>
      </c>
      <c r="I806">
        <v>16</v>
      </c>
      <c r="J806" s="3">
        <v>985.6</v>
      </c>
      <c r="K806">
        <v>31.79</v>
      </c>
      <c r="L806">
        <v>1848</v>
      </c>
      <c r="O806">
        <f>IF(Registros[[#This Row],[idade]]&lt;18,311.43,IF(Registros[[#This Row],[idade]]&lt;=25,488.58,IF(Registros[[#This Row],[idade]]&lt;=50,772.77,850.05)))</f>
        <v>772.77</v>
      </c>
      <c r="P806">
        <f>IF(Registros[[#This Row],[idade]]&lt;18,23.99,IF(Registros[[#This Row],[idade]]&lt;=25,49.9,IF(Registros[[#This Row],[idade]]&lt;=50,145.2,175.45)))</f>
        <v>145.19999999999999</v>
      </c>
      <c r="Q806">
        <v>3</v>
      </c>
      <c r="R806">
        <v>10</v>
      </c>
      <c r="T806">
        <v>2</v>
      </c>
      <c r="U806" t="s">
        <v>3</v>
      </c>
      <c r="V806" t="s">
        <v>18</v>
      </c>
    </row>
    <row r="807" spans="1:22" x14ac:dyDescent="0.3">
      <c r="A807">
        <v>806</v>
      </c>
      <c r="B807">
        <v>21370977927</v>
      </c>
      <c r="C807">
        <v>4</v>
      </c>
      <c r="D807" s="1">
        <v>28676</v>
      </c>
      <c r="E807" s="3">
        <f>2023-YEAR(Registros[[#This Row],[data_nascimento]])</f>
        <v>45</v>
      </c>
      <c r="F807" s="1">
        <v>43227</v>
      </c>
      <c r="H807">
        <v>220</v>
      </c>
      <c r="I807">
        <v>3</v>
      </c>
      <c r="J807" s="3">
        <v>157.80000000000001</v>
      </c>
      <c r="K807">
        <v>5.6099999999999994</v>
      </c>
      <c r="L807">
        <v>1578</v>
      </c>
      <c r="O807">
        <f>IF(Registros[[#This Row],[idade]]&lt;18,311.43,IF(Registros[[#This Row],[idade]]&lt;=25,488.58,IF(Registros[[#This Row],[idade]]&lt;=50,772.77,850.05)))</f>
        <v>772.77</v>
      </c>
      <c r="P807">
        <f>IF(Registros[[#This Row],[idade]]&lt;18,23.99,IF(Registros[[#This Row],[idade]]&lt;=25,49.9,IF(Registros[[#This Row],[idade]]&lt;=50,145.2,175.45)))</f>
        <v>145.19999999999999</v>
      </c>
      <c r="Q807">
        <v>5</v>
      </c>
      <c r="R807">
        <v>4</v>
      </c>
      <c r="T807">
        <v>3</v>
      </c>
      <c r="U807" t="s">
        <v>3</v>
      </c>
      <c r="V807" t="s">
        <v>22</v>
      </c>
    </row>
    <row r="808" spans="1:22" x14ac:dyDescent="0.3">
      <c r="A808">
        <v>807</v>
      </c>
      <c r="B808">
        <v>57035628720</v>
      </c>
      <c r="C808">
        <v>7</v>
      </c>
      <c r="D808" s="1">
        <v>39001</v>
      </c>
      <c r="E808" s="3">
        <f>2023-YEAR(Registros[[#This Row],[data_nascimento]])</f>
        <v>17</v>
      </c>
      <c r="F808" s="1">
        <v>43227</v>
      </c>
      <c r="H808">
        <v>120</v>
      </c>
      <c r="I808">
        <v>3</v>
      </c>
      <c r="J808" s="3">
        <v>173.6</v>
      </c>
      <c r="K808">
        <v>1.87</v>
      </c>
      <c r="L808">
        <v>1736</v>
      </c>
      <c r="O808">
        <f>IF(Registros[[#This Row],[idade]]&lt;18,311.43,IF(Registros[[#This Row],[idade]]&lt;=25,488.58,IF(Registros[[#This Row],[idade]]&lt;=50,772.77,850.05)))</f>
        <v>311.43</v>
      </c>
      <c r="P808">
        <f>IF(Registros[[#This Row],[idade]]&lt;18,23.99,IF(Registros[[#This Row],[idade]]&lt;=25,49.9,IF(Registros[[#This Row],[idade]]&lt;=50,145.2,175.45)))</f>
        <v>23.99</v>
      </c>
      <c r="Q808">
        <v>3</v>
      </c>
      <c r="R808">
        <v>20</v>
      </c>
      <c r="T808">
        <v>3</v>
      </c>
      <c r="U808" t="s">
        <v>3</v>
      </c>
      <c r="V808" t="s">
        <v>19</v>
      </c>
    </row>
    <row r="809" spans="1:22" x14ac:dyDescent="0.3">
      <c r="A809">
        <v>808</v>
      </c>
      <c r="B809">
        <v>33686761705</v>
      </c>
      <c r="C809">
        <v>7</v>
      </c>
      <c r="D809" s="1">
        <v>32558</v>
      </c>
      <c r="E809" s="3">
        <f>2023-YEAR(Registros[[#This Row],[data_nascimento]])</f>
        <v>34</v>
      </c>
      <c r="F809" s="1">
        <v>43227</v>
      </c>
      <c r="H809">
        <v>220</v>
      </c>
      <c r="I809">
        <v>16</v>
      </c>
      <c r="J809" s="3">
        <v>1145.0666666666666</v>
      </c>
      <c r="K809">
        <v>31.79</v>
      </c>
      <c r="L809">
        <v>2147</v>
      </c>
      <c r="O809">
        <f>IF(Registros[[#This Row],[idade]]&lt;18,311.43,IF(Registros[[#This Row],[idade]]&lt;=25,488.58,IF(Registros[[#This Row],[idade]]&lt;=50,772.77,850.05)))</f>
        <v>772.77</v>
      </c>
      <c r="P809">
        <f>IF(Registros[[#This Row],[idade]]&lt;18,23.99,IF(Registros[[#This Row],[idade]]&lt;=25,49.9,IF(Registros[[#This Row],[idade]]&lt;=50,145.2,175.45)))</f>
        <v>145.19999999999999</v>
      </c>
      <c r="Q809">
        <v>4</v>
      </c>
      <c r="R809">
        <v>19</v>
      </c>
      <c r="T809">
        <v>2</v>
      </c>
      <c r="U809" t="s">
        <v>3</v>
      </c>
      <c r="V809" t="s">
        <v>22</v>
      </c>
    </row>
    <row r="810" spans="1:22" x14ac:dyDescent="0.3">
      <c r="A810">
        <v>809</v>
      </c>
      <c r="B810">
        <v>26287315909</v>
      </c>
      <c r="C810">
        <v>4</v>
      </c>
      <c r="D810" s="1">
        <v>37880</v>
      </c>
      <c r="E810" s="3">
        <f>2023-YEAR(Registros[[#This Row],[data_nascimento]])</f>
        <v>20</v>
      </c>
      <c r="F810" s="1">
        <v>43227</v>
      </c>
      <c r="H810">
        <v>220</v>
      </c>
      <c r="I810">
        <v>10</v>
      </c>
      <c r="J810" s="3">
        <v>516.33333333333337</v>
      </c>
      <c r="K810">
        <v>28.05</v>
      </c>
      <c r="L810">
        <v>1549</v>
      </c>
      <c r="O810">
        <f>IF(Registros[[#This Row],[idade]]&lt;18,311.43,IF(Registros[[#This Row],[idade]]&lt;=25,488.58,IF(Registros[[#This Row],[idade]]&lt;=50,772.77,850.05)))</f>
        <v>488.58</v>
      </c>
      <c r="P810">
        <f>IF(Registros[[#This Row],[idade]]&lt;18,23.99,IF(Registros[[#This Row],[idade]]&lt;=25,49.9,IF(Registros[[#This Row],[idade]]&lt;=50,145.2,175.45)))</f>
        <v>49.9</v>
      </c>
      <c r="Q810">
        <v>1</v>
      </c>
      <c r="R810">
        <v>14</v>
      </c>
      <c r="T810">
        <v>3</v>
      </c>
      <c r="U810" t="s">
        <v>3</v>
      </c>
      <c r="V810" t="s">
        <v>18</v>
      </c>
    </row>
    <row r="811" spans="1:22" x14ac:dyDescent="0.3">
      <c r="A811">
        <v>810</v>
      </c>
      <c r="B811">
        <v>25168938658</v>
      </c>
      <c r="C811">
        <v>6</v>
      </c>
      <c r="D811" s="1">
        <v>37696</v>
      </c>
      <c r="E811" s="3">
        <f>2023-YEAR(Registros[[#This Row],[data_nascimento]])</f>
        <v>20</v>
      </c>
      <c r="F811" s="1">
        <v>43227</v>
      </c>
      <c r="H811">
        <v>220</v>
      </c>
      <c r="I811">
        <v>4</v>
      </c>
      <c r="J811" s="3">
        <v>245.6</v>
      </c>
      <c r="K811">
        <v>29.92</v>
      </c>
      <c r="L811">
        <v>1842</v>
      </c>
      <c r="O811">
        <f>IF(Registros[[#This Row],[idade]]&lt;18,311.43,IF(Registros[[#This Row],[idade]]&lt;=25,488.58,IF(Registros[[#This Row],[idade]]&lt;=50,772.77,850.05)))</f>
        <v>488.58</v>
      </c>
      <c r="P811">
        <f>IF(Registros[[#This Row],[idade]]&lt;18,23.99,IF(Registros[[#This Row],[idade]]&lt;=25,49.9,IF(Registros[[#This Row],[idade]]&lt;=50,145.2,175.45)))</f>
        <v>49.9</v>
      </c>
      <c r="Q811">
        <v>3</v>
      </c>
      <c r="R811">
        <v>22</v>
      </c>
      <c r="T811">
        <v>3</v>
      </c>
      <c r="U811" t="s">
        <v>3</v>
      </c>
      <c r="V811" t="s">
        <v>22</v>
      </c>
    </row>
    <row r="812" spans="1:22" x14ac:dyDescent="0.3">
      <c r="A812">
        <v>811</v>
      </c>
      <c r="B812">
        <v>63916332135</v>
      </c>
      <c r="C812">
        <v>5</v>
      </c>
      <c r="D812" s="1">
        <v>31943</v>
      </c>
      <c r="E812" s="3">
        <f>2023-YEAR(Registros[[#This Row],[data_nascimento]])</f>
        <v>36</v>
      </c>
      <c r="F812" s="1">
        <v>43227</v>
      </c>
      <c r="H812">
        <v>220</v>
      </c>
      <c r="I812">
        <v>11</v>
      </c>
      <c r="J812" s="3">
        <v>539</v>
      </c>
      <c r="K812">
        <v>33.659999999999997</v>
      </c>
      <c r="L812">
        <v>1470</v>
      </c>
      <c r="O812">
        <f>IF(Registros[[#This Row],[idade]]&lt;18,311.43,IF(Registros[[#This Row],[idade]]&lt;=25,488.58,IF(Registros[[#This Row],[idade]]&lt;=50,772.77,850.05)))</f>
        <v>772.77</v>
      </c>
      <c r="P812">
        <f>IF(Registros[[#This Row],[idade]]&lt;18,23.99,IF(Registros[[#This Row],[idade]]&lt;=25,49.9,IF(Registros[[#This Row],[idade]]&lt;=50,145.2,175.45)))</f>
        <v>145.19999999999999</v>
      </c>
      <c r="Q812">
        <v>5</v>
      </c>
      <c r="R812">
        <v>7</v>
      </c>
      <c r="T812">
        <v>2</v>
      </c>
      <c r="U812" t="s">
        <v>3</v>
      </c>
      <c r="V812" t="s">
        <v>21</v>
      </c>
    </row>
    <row r="813" spans="1:22" x14ac:dyDescent="0.3">
      <c r="A813">
        <v>812</v>
      </c>
      <c r="B813">
        <v>44715655384</v>
      </c>
      <c r="C813">
        <v>4</v>
      </c>
      <c r="D813" s="1">
        <v>37981</v>
      </c>
      <c r="E813" s="3">
        <f>2023-YEAR(Registros[[#This Row],[data_nascimento]])</f>
        <v>20</v>
      </c>
      <c r="F813" s="1">
        <v>43227</v>
      </c>
      <c r="H813">
        <v>220</v>
      </c>
      <c r="I813">
        <v>1</v>
      </c>
      <c r="J813" s="3">
        <v>66.13333333333334</v>
      </c>
      <c r="K813">
        <v>13.09</v>
      </c>
      <c r="L813">
        <v>1984</v>
      </c>
      <c r="O813">
        <f>IF(Registros[[#This Row],[idade]]&lt;18,311.43,IF(Registros[[#This Row],[idade]]&lt;=25,488.58,IF(Registros[[#This Row],[idade]]&lt;=50,772.77,850.05)))</f>
        <v>488.58</v>
      </c>
      <c r="P813">
        <f>IF(Registros[[#This Row],[idade]]&lt;18,23.99,IF(Registros[[#This Row],[idade]]&lt;=25,49.9,IF(Registros[[#This Row],[idade]]&lt;=50,145.2,175.45)))</f>
        <v>49.9</v>
      </c>
      <c r="Q813">
        <v>3</v>
      </c>
      <c r="R813">
        <v>25</v>
      </c>
      <c r="T813">
        <v>3</v>
      </c>
      <c r="U813" t="s">
        <v>3</v>
      </c>
      <c r="V813" t="s">
        <v>21</v>
      </c>
    </row>
    <row r="814" spans="1:22" x14ac:dyDescent="0.3">
      <c r="A814">
        <v>813</v>
      </c>
      <c r="B814">
        <v>44986704259</v>
      </c>
      <c r="C814">
        <v>7</v>
      </c>
      <c r="D814" s="1">
        <v>39243</v>
      </c>
      <c r="E814" s="3">
        <f>2023-YEAR(Registros[[#This Row],[data_nascimento]])</f>
        <v>16</v>
      </c>
      <c r="F814" s="1">
        <v>43227</v>
      </c>
      <c r="H814">
        <v>120</v>
      </c>
      <c r="I814">
        <v>4</v>
      </c>
      <c r="J814" s="3">
        <v>183.73333333333332</v>
      </c>
      <c r="K814">
        <v>3.74</v>
      </c>
      <c r="L814">
        <v>1378</v>
      </c>
      <c r="O814">
        <f>IF(Registros[[#This Row],[idade]]&lt;18,311.43,IF(Registros[[#This Row],[idade]]&lt;=25,488.58,IF(Registros[[#This Row],[idade]]&lt;=50,772.77,850.05)))</f>
        <v>311.43</v>
      </c>
      <c r="P814">
        <f>IF(Registros[[#This Row],[idade]]&lt;18,23.99,IF(Registros[[#This Row],[idade]]&lt;=25,49.9,IF(Registros[[#This Row],[idade]]&lt;=50,145.2,175.45)))</f>
        <v>23.99</v>
      </c>
      <c r="Q814">
        <v>5</v>
      </c>
      <c r="R814">
        <v>11</v>
      </c>
      <c r="T814">
        <v>3</v>
      </c>
      <c r="U814" t="s">
        <v>3</v>
      </c>
      <c r="V814" t="s">
        <v>19</v>
      </c>
    </row>
    <row r="815" spans="1:22" x14ac:dyDescent="0.3">
      <c r="A815">
        <v>814</v>
      </c>
      <c r="B815">
        <v>53828275523</v>
      </c>
      <c r="C815">
        <v>6</v>
      </c>
      <c r="D815" s="1">
        <v>34359</v>
      </c>
      <c r="E815" s="3">
        <f>2023-YEAR(Registros[[#This Row],[data_nascimento]])</f>
        <v>29</v>
      </c>
      <c r="F815" s="1">
        <v>43227</v>
      </c>
      <c r="H815">
        <v>220</v>
      </c>
      <c r="I815">
        <v>11</v>
      </c>
      <c r="J815" s="3">
        <v>749.83333333333337</v>
      </c>
      <c r="K815">
        <v>20.57</v>
      </c>
      <c r="L815">
        <v>2045</v>
      </c>
      <c r="O815">
        <f>IF(Registros[[#This Row],[idade]]&lt;18,311.43,IF(Registros[[#This Row],[idade]]&lt;=25,488.58,IF(Registros[[#This Row],[idade]]&lt;=50,772.77,850.05)))</f>
        <v>772.77</v>
      </c>
      <c r="P815">
        <f>IF(Registros[[#This Row],[idade]]&lt;18,23.99,IF(Registros[[#This Row],[idade]]&lt;=25,49.9,IF(Registros[[#This Row],[idade]]&lt;=50,145.2,175.45)))</f>
        <v>145.19999999999999</v>
      </c>
      <c r="Q815">
        <v>4</v>
      </c>
      <c r="R815">
        <v>26</v>
      </c>
      <c r="T815">
        <v>2</v>
      </c>
      <c r="U815" t="s">
        <v>3</v>
      </c>
      <c r="V815" t="s">
        <v>21</v>
      </c>
    </row>
    <row r="816" spans="1:22" x14ac:dyDescent="0.3">
      <c r="A816">
        <v>815</v>
      </c>
      <c r="B816">
        <v>35565659666</v>
      </c>
      <c r="C816">
        <v>4</v>
      </c>
      <c r="D816" s="1">
        <v>29058</v>
      </c>
      <c r="E816" s="3">
        <f>2023-YEAR(Registros[[#This Row],[data_nascimento]])</f>
        <v>44</v>
      </c>
      <c r="F816" s="1">
        <v>43227</v>
      </c>
      <c r="H816">
        <v>220</v>
      </c>
      <c r="I816">
        <v>15</v>
      </c>
      <c r="J816" s="3">
        <v>1009.9999999999999</v>
      </c>
      <c r="K816">
        <v>37.4</v>
      </c>
      <c r="L816">
        <v>2020</v>
      </c>
      <c r="O816">
        <f>IF(Registros[[#This Row],[idade]]&lt;18,311.43,IF(Registros[[#This Row],[idade]]&lt;=25,488.58,IF(Registros[[#This Row],[idade]]&lt;=50,772.77,850.05)))</f>
        <v>772.77</v>
      </c>
      <c r="P816">
        <f>IF(Registros[[#This Row],[idade]]&lt;18,23.99,IF(Registros[[#This Row],[idade]]&lt;=25,49.9,IF(Registros[[#This Row],[idade]]&lt;=50,145.2,175.45)))</f>
        <v>145.19999999999999</v>
      </c>
      <c r="Q816">
        <v>2</v>
      </c>
      <c r="R816">
        <v>27</v>
      </c>
      <c r="T816">
        <v>3</v>
      </c>
      <c r="U816" t="s">
        <v>3</v>
      </c>
      <c r="V816" t="s">
        <v>22</v>
      </c>
    </row>
    <row r="817" spans="1:22" x14ac:dyDescent="0.3">
      <c r="A817">
        <v>816</v>
      </c>
      <c r="B817">
        <v>65757274776</v>
      </c>
      <c r="C817">
        <v>4</v>
      </c>
      <c r="D817" s="1">
        <v>33097</v>
      </c>
      <c r="E817" s="3">
        <f>2023-YEAR(Registros[[#This Row],[data_nascimento]])</f>
        <v>33</v>
      </c>
      <c r="F817" s="1">
        <v>43227</v>
      </c>
      <c r="H817">
        <v>220</v>
      </c>
      <c r="I817">
        <v>3</v>
      </c>
      <c r="J817" s="3">
        <v>148.19999999999999</v>
      </c>
      <c r="K817">
        <v>13.09</v>
      </c>
      <c r="L817">
        <v>1482</v>
      </c>
      <c r="O817">
        <f>IF(Registros[[#This Row],[idade]]&lt;18,311.43,IF(Registros[[#This Row],[idade]]&lt;=25,488.58,IF(Registros[[#This Row],[idade]]&lt;=50,772.77,850.05)))</f>
        <v>772.77</v>
      </c>
      <c r="P817">
        <f>IF(Registros[[#This Row],[idade]]&lt;18,23.99,IF(Registros[[#This Row],[idade]]&lt;=25,49.9,IF(Registros[[#This Row],[idade]]&lt;=50,145.2,175.45)))</f>
        <v>145.19999999999999</v>
      </c>
      <c r="Q817">
        <v>4</v>
      </c>
      <c r="R817">
        <v>23</v>
      </c>
      <c r="T817">
        <v>1</v>
      </c>
      <c r="U817" t="s">
        <v>3</v>
      </c>
      <c r="V817" t="s">
        <v>22</v>
      </c>
    </row>
    <row r="818" spans="1:22" x14ac:dyDescent="0.3">
      <c r="A818">
        <v>817</v>
      </c>
      <c r="B818">
        <v>74366385567</v>
      </c>
      <c r="C818">
        <v>4</v>
      </c>
      <c r="D818" s="1">
        <v>35980</v>
      </c>
      <c r="E818" s="3">
        <f>2023-YEAR(Registros[[#This Row],[data_nascimento]])</f>
        <v>25</v>
      </c>
      <c r="F818" s="1">
        <v>43232</v>
      </c>
      <c r="H818">
        <v>220</v>
      </c>
      <c r="I818">
        <v>10</v>
      </c>
      <c r="J818" s="3">
        <v>2252.666666666667</v>
      </c>
      <c r="K818">
        <v>14.96</v>
      </c>
      <c r="L818">
        <v>6758</v>
      </c>
      <c r="M818">
        <f>Registros[[#This Row],[salario]]*0.06</f>
        <v>405.47999999999996</v>
      </c>
      <c r="N818">
        <f>Registros[[#This Row],[salario]]*5%</f>
        <v>337.90000000000003</v>
      </c>
      <c r="O818">
        <f>IF(Registros[[#This Row],[idade]]&lt;18,311.43,IF(Registros[[#This Row],[idade]]&lt;=25,488.58,IF(Registros[[#This Row],[idade]]&lt;=50,772.77,850.05)))</f>
        <v>488.58</v>
      </c>
      <c r="P818">
        <f>IF(Registros[[#This Row],[idade]]&lt;18,23.99,IF(Registros[[#This Row],[idade]]&lt;=25,49.9,IF(Registros[[#This Row],[idade]]&lt;=50,145.2,175.45)))</f>
        <v>49.9</v>
      </c>
      <c r="Q818">
        <v>5</v>
      </c>
      <c r="R818">
        <v>9</v>
      </c>
      <c r="T818">
        <v>2</v>
      </c>
      <c r="U818" t="s">
        <v>3</v>
      </c>
      <c r="V818" t="s">
        <v>22</v>
      </c>
    </row>
    <row r="819" spans="1:22" x14ac:dyDescent="0.3">
      <c r="A819">
        <v>818</v>
      </c>
      <c r="B819">
        <v>46029819083</v>
      </c>
      <c r="C819">
        <v>2</v>
      </c>
      <c r="D819" s="1">
        <v>34707</v>
      </c>
      <c r="E819" s="3">
        <f>2023-YEAR(Registros[[#This Row],[data_nascimento]])</f>
        <v>28</v>
      </c>
      <c r="F819" s="1">
        <v>43232</v>
      </c>
      <c r="H819">
        <v>220</v>
      </c>
      <c r="I819">
        <v>5</v>
      </c>
      <c r="J819" s="3">
        <v>1057.1666666666667</v>
      </c>
      <c r="K819">
        <v>14.96</v>
      </c>
      <c r="L819">
        <v>6343</v>
      </c>
      <c r="M819">
        <f>Registros[[#This Row],[salario]]*0.06</f>
        <v>380.58</v>
      </c>
      <c r="N819">
        <f>Registros[[#This Row],[salario]]*5%</f>
        <v>317.15000000000003</v>
      </c>
      <c r="O819">
        <f>IF(Registros[[#This Row],[idade]]&lt;18,311.43,IF(Registros[[#This Row],[idade]]&lt;=25,488.58,IF(Registros[[#This Row],[idade]]&lt;=50,772.77,850.05)))</f>
        <v>772.77</v>
      </c>
      <c r="P819">
        <f>IF(Registros[[#This Row],[idade]]&lt;18,23.99,IF(Registros[[#This Row],[idade]]&lt;=25,49.9,IF(Registros[[#This Row],[idade]]&lt;=50,145.2,175.45)))</f>
        <v>145.19999999999999</v>
      </c>
      <c r="Q819">
        <v>3</v>
      </c>
      <c r="R819">
        <v>12</v>
      </c>
      <c r="T819">
        <v>2</v>
      </c>
      <c r="U819" t="s">
        <v>3</v>
      </c>
      <c r="V819" t="s">
        <v>22</v>
      </c>
    </row>
    <row r="820" spans="1:22" x14ac:dyDescent="0.3">
      <c r="A820">
        <v>819</v>
      </c>
      <c r="B820">
        <v>63881484546</v>
      </c>
      <c r="C820">
        <v>4</v>
      </c>
      <c r="D820" s="1">
        <v>32289</v>
      </c>
      <c r="E820" s="3">
        <f>2023-YEAR(Registros[[#This Row],[data_nascimento]])</f>
        <v>35</v>
      </c>
      <c r="F820" s="1">
        <v>43232</v>
      </c>
      <c r="H820">
        <v>220</v>
      </c>
      <c r="I820">
        <v>13</v>
      </c>
      <c r="J820" s="3">
        <v>969.8</v>
      </c>
      <c r="K820">
        <v>9.35</v>
      </c>
      <c r="L820">
        <v>2238</v>
      </c>
      <c r="M820">
        <f>Registros[[#This Row],[salario]]*0.06</f>
        <v>134.28</v>
      </c>
      <c r="N820">
        <f>Registros[[#This Row],[salario]]*5%</f>
        <v>111.9</v>
      </c>
      <c r="O820">
        <f>IF(Registros[[#This Row],[idade]]&lt;18,311.43,IF(Registros[[#This Row],[idade]]&lt;=25,488.58,IF(Registros[[#This Row],[idade]]&lt;=50,772.77,850.05)))</f>
        <v>772.77</v>
      </c>
      <c r="P820">
        <f>IF(Registros[[#This Row],[idade]]&lt;18,23.99,IF(Registros[[#This Row],[idade]]&lt;=25,49.9,IF(Registros[[#This Row],[idade]]&lt;=50,145.2,175.45)))</f>
        <v>145.19999999999999</v>
      </c>
      <c r="Q820">
        <v>2</v>
      </c>
      <c r="R820">
        <v>21</v>
      </c>
      <c r="T820">
        <v>3</v>
      </c>
      <c r="U820" t="s">
        <v>3</v>
      </c>
      <c r="V820" t="s">
        <v>18</v>
      </c>
    </row>
    <row r="821" spans="1:22" x14ac:dyDescent="0.3">
      <c r="A821">
        <v>820</v>
      </c>
      <c r="B821">
        <v>20666148978</v>
      </c>
      <c r="C821">
        <v>5</v>
      </c>
      <c r="D821" s="1">
        <v>34748</v>
      </c>
      <c r="E821" s="3">
        <f>2023-YEAR(Registros[[#This Row],[data_nascimento]])</f>
        <v>28</v>
      </c>
      <c r="F821" s="1">
        <v>43232</v>
      </c>
      <c r="H821">
        <v>220</v>
      </c>
      <c r="I821">
        <v>9</v>
      </c>
      <c r="J821" s="3">
        <v>2093.4</v>
      </c>
      <c r="K821">
        <v>35.53</v>
      </c>
      <c r="L821">
        <v>6978</v>
      </c>
      <c r="M821">
        <f>Registros[[#This Row],[salario]]*0.06</f>
        <v>418.68</v>
      </c>
      <c r="N821">
        <f>Registros[[#This Row],[salario]]*5%</f>
        <v>348.90000000000003</v>
      </c>
      <c r="O821">
        <f>IF(Registros[[#This Row],[idade]]&lt;18,311.43,IF(Registros[[#This Row],[idade]]&lt;=25,488.58,IF(Registros[[#This Row],[idade]]&lt;=50,772.77,850.05)))</f>
        <v>772.77</v>
      </c>
      <c r="P821">
        <f>IF(Registros[[#This Row],[idade]]&lt;18,23.99,IF(Registros[[#This Row],[idade]]&lt;=25,49.9,IF(Registros[[#This Row],[idade]]&lt;=50,145.2,175.45)))</f>
        <v>145.19999999999999</v>
      </c>
      <c r="Q821">
        <v>2</v>
      </c>
      <c r="R821">
        <v>22</v>
      </c>
      <c r="T821">
        <v>3</v>
      </c>
      <c r="U821" t="s">
        <v>3</v>
      </c>
      <c r="V821" t="s">
        <v>19</v>
      </c>
    </row>
    <row r="822" spans="1:22" x14ac:dyDescent="0.3">
      <c r="A822">
        <v>821</v>
      </c>
      <c r="B822">
        <v>49154343741</v>
      </c>
      <c r="C822">
        <v>5</v>
      </c>
      <c r="D822" s="1">
        <v>38162</v>
      </c>
      <c r="E822" s="3">
        <f>2023-YEAR(Registros[[#This Row],[data_nascimento]])</f>
        <v>19</v>
      </c>
      <c r="F822" s="1">
        <v>43232</v>
      </c>
      <c r="H822">
        <v>220</v>
      </c>
      <c r="I822">
        <v>4</v>
      </c>
      <c r="J822" s="3">
        <v>426.66666666666669</v>
      </c>
      <c r="K822">
        <v>13.09</v>
      </c>
      <c r="L822">
        <v>3200</v>
      </c>
      <c r="M822">
        <f>Registros[[#This Row],[salario]]*0.06</f>
        <v>192</v>
      </c>
      <c r="N822">
        <f>Registros[[#This Row],[salario]]*5%</f>
        <v>160</v>
      </c>
      <c r="O822">
        <f>IF(Registros[[#This Row],[idade]]&lt;18,311.43,IF(Registros[[#This Row],[idade]]&lt;=25,488.58,IF(Registros[[#This Row],[idade]]&lt;=50,772.77,850.05)))</f>
        <v>488.58</v>
      </c>
      <c r="P822">
        <f>IF(Registros[[#This Row],[idade]]&lt;18,23.99,IF(Registros[[#This Row],[idade]]&lt;=25,49.9,IF(Registros[[#This Row],[idade]]&lt;=50,145.2,175.45)))</f>
        <v>49.9</v>
      </c>
      <c r="Q822">
        <v>1</v>
      </c>
      <c r="R822">
        <v>6</v>
      </c>
      <c r="T822">
        <v>3</v>
      </c>
      <c r="U822" t="s">
        <v>3</v>
      </c>
      <c r="V822" t="s">
        <v>22</v>
      </c>
    </row>
    <row r="823" spans="1:22" x14ac:dyDescent="0.3">
      <c r="A823">
        <v>822</v>
      </c>
      <c r="B823">
        <v>78188314754</v>
      </c>
      <c r="C823">
        <v>6</v>
      </c>
      <c r="D823" s="1">
        <v>34674</v>
      </c>
      <c r="E823" s="3">
        <f>2023-YEAR(Registros[[#This Row],[data_nascimento]])</f>
        <v>29</v>
      </c>
      <c r="F823" s="1">
        <v>43232</v>
      </c>
      <c r="H823">
        <v>220</v>
      </c>
      <c r="I823">
        <v>4</v>
      </c>
      <c r="J823" s="3">
        <v>251.33333333333334</v>
      </c>
      <c r="K823">
        <v>31.79</v>
      </c>
      <c r="L823">
        <v>1885</v>
      </c>
      <c r="M823">
        <v>180</v>
      </c>
      <c r="O823">
        <f>IF(Registros[[#This Row],[idade]]&lt;18,311.43,IF(Registros[[#This Row],[idade]]&lt;=25,488.58,IF(Registros[[#This Row],[idade]]&lt;=50,772.77,850.05)))</f>
        <v>772.77</v>
      </c>
      <c r="P823">
        <f>IF(Registros[[#This Row],[idade]]&lt;18,23.99,IF(Registros[[#This Row],[idade]]&lt;=25,49.9,IF(Registros[[#This Row],[idade]]&lt;=50,145.2,175.45)))</f>
        <v>145.19999999999999</v>
      </c>
      <c r="Q823">
        <v>2</v>
      </c>
      <c r="R823">
        <v>12</v>
      </c>
      <c r="T823">
        <v>3</v>
      </c>
      <c r="U823" t="s">
        <v>3</v>
      </c>
      <c r="V823" t="s">
        <v>18</v>
      </c>
    </row>
    <row r="824" spans="1:22" x14ac:dyDescent="0.3">
      <c r="A824">
        <v>823</v>
      </c>
      <c r="B824">
        <v>63938472762</v>
      </c>
      <c r="C824">
        <v>6</v>
      </c>
      <c r="D824" s="1">
        <v>33102</v>
      </c>
      <c r="E824" s="3">
        <f>2023-YEAR(Registros[[#This Row],[data_nascimento]])</f>
        <v>33</v>
      </c>
      <c r="F824" s="1">
        <v>43232</v>
      </c>
      <c r="H824">
        <v>220</v>
      </c>
      <c r="I824">
        <v>6</v>
      </c>
      <c r="J824" s="3">
        <v>267</v>
      </c>
      <c r="K824">
        <v>35.53</v>
      </c>
      <c r="L824">
        <v>1335</v>
      </c>
      <c r="M824">
        <v>180</v>
      </c>
      <c r="O824">
        <f>IF(Registros[[#This Row],[idade]]&lt;18,311.43,IF(Registros[[#This Row],[idade]]&lt;=25,488.58,IF(Registros[[#This Row],[idade]]&lt;=50,772.77,850.05)))</f>
        <v>772.77</v>
      </c>
      <c r="P824">
        <f>IF(Registros[[#This Row],[idade]]&lt;18,23.99,IF(Registros[[#This Row],[idade]]&lt;=25,49.9,IF(Registros[[#This Row],[idade]]&lt;=50,145.2,175.45)))</f>
        <v>145.19999999999999</v>
      </c>
      <c r="Q824">
        <v>2</v>
      </c>
      <c r="R824">
        <v>10</v>
      </c>
      <c r="T824">
        <v>1</v>
      </c>
      <c r="U824" t="s">
        <v>3</v>
      </c>
      <c r="V824" t="s">
        <v>19</v>
      </c>
    </row>
    <row r="825" spans="1:22" x14ac:dyDescent="0.3">
      <c r="A825">
        <v>824</v>
      </c>
      <c r="B825">
        <v>97793224792</v>
      </c>
      <c r="C825">
        <v>4</v>
      </c>
      <c r="D825" s="1">
        <v>35564</v>
      </c>
      <c r="E825" s="3">
        <f>2023-YEAR(Registros[[#This Row],[data_nascimento]])</f>
        <v>26</v>
      </c>
      <c r="F825" s="1">
        <v>43232</v>
      </c>
      <c r="H825">
        <v>220</v>
      </c>
      <c r="I825">
        <v>6</v>
      </c>
      <c r="J825" s="3">
        <v>424.79999999999995</v>
      </c>
      <c r="K825">
        <v>9.35</v>
      </c>
      <c r="L825">
        <v>2124</v>
      </c>
      <c r="M825">
        <v>180</v>
      </c>
      <c r="O825">
        <f>IF(Registros[[#This Row],[idade]]&lt;18,311.43,IF(Registros[[#This Row],[idade]]&lt;=25,488.58,IF(Registros[[#This Row],[idade]]&lt;=50,772.77,850.05)))</f>
        <v>772.77</v>
      </c>
      <c r="P825">
        <f>IF(Registros[[#This Row],[idade]]&lt;18,23.99,IF(Registros[[#This Row],[idade]]&lt;=25,49.9,IF(Registros[[#This Row],[idade]]&lt;=50,145.2,175.45)))</f>
        <v>145.19999999999999</v>
      </c>
      <c r="Q825">
        <v>4</v>
      </c>
      <c r="R825">
        <v>26</v>
      </c>
      <c r="T825">
        <v>3</v>
      </c>
      <c r="U825" t="s">
        <v>3</v>
      </c>
      <c r="V825" t="s">
        <v>21</v>
      </c>
    </row>
    <row r="826" spans="1:22" x14ac:dyDescent="0.3">
      <c r="A826">
        <v>825</v>
      </c>
      <c r="B826">
        <v>22090954872</v>
      </c>
      <c r="C826">
        <v>7</v>
      </c>
      <c r="D826" s="1">
        <v>39362</v>
      </c>
      <c r="E826" s="3">
        <f>2023-YEAR(Registros[[#This Row],[data_nascimento]])</f>
        <v>16</v>
      </c>
      <c r="F826" s="1">
        <v>43232</v>
      </c>
      <c r="H826">
        <v>120</v>
      </c>
      <c r="I826">
        <v>6</v>
      </c>
      <c r="J826" s="3">
        <v>438.4</v>
      </c>
      <c r="K826">
        <v>11.219999999999999</v>
      </c>
      <c r="L826">
        <v>2192</v>
      </c>
      <c r="M826">
        <v>180</v>
      </c>
      <c r="O826">
        <f>IF(Registros[[#This Row],[idade]]&lt;18,311.43,IF(Registros[[#This Row],[idade]]&lt;=25,488.58,IF(Registros[[#This Row],[idade]]&lt;=50,772.77,850.05)))</f>
        <v>311.43</v>
      </c>
      <c r="P826">
        <f>IF(Registros[[#This Row],[idade]]&lt;18,23.99,IF(Registros[[#This Row],[idade]]&lt;=25,49.9,IF(Registros[[#This Row],[idade]]&lt;=50,145.2,175.45)))</f>
        <v>23.99</v>
      </c>
      <c r="Q826">
        <v>4</v>
      </c>
      <c r="R826">
        <v>1</v>
      </c>
      <c r="T826">
        <v>1</v>
      </c>
      <c r="U826" t="s">
        <v>3</v>
      </c>
      <c r="V826" t="s">
        <v>22</v>
      </c>
    </row>
    <row r="827" spans="1:22" x14ac:dyDescent="0.3">
      <c r="A827">
        <v>826</v>
      </c>
      <c r="B827">
        <v>93493153658</v>
      </c>
      <c r="C827">
        <v>4</v>
      </c>
      <c r="D827" s="1">
        <v>37951</v>
      </c>
      <c r="E827" s="3">
        <f>2023-YEAR(Registros[[#This Row],[data_nascimento]])</f>
        <v>20</v>
      </c>
      <c r="F827" s="1">
        <v>43232</v>
      </c>
      <c r="H827">
        <v>220</v>
      </c>
      <c r="I827">
        <v>8</v>
      </c>
      <c r="J827" s="3">
        <v>504</v>
      </c>
      <c r="K827">
        <v>14.96</v>
      </c>
      <c r="L827">
        <v>1890</v>
      </c>
      <c r="M827">
        <v>180</v>
      </c>
      <c r="O827">
        <f>IF(Registros[[#This Row],[idade]]&lt;18,311.43,IF(Registros[[#This Row],[idade]]&lt;=25,488.58,IF(Registros[[#This Row],[idade]]&lt;=50,772.77,850.05)))</f>
        <v>488.58</v>
      </c>
      <c r="P827">
        <f>IF(Registros[[#This Row],[idade]]&lt;18,23.99,IF(Registros[[#This Row],[idade]]&lt;=25,49.9,IF(Registros[[#This Row],[idade]]&lt;=50,145.2,175.45)))</f>
        <v>49.9</v>
      </c>
      <c r="Q827">
        <v>5</v>
      </c>
      <c r="R827">
        <v>10</v>
      </c>
      <c r="T827">
        <v>3</v>
      </c>
      <c r="U827" t="s">
        <v>3</v>
      </c>
      <c r="V827" t="s">
        <v>22</v>
      </c>
    </row>
    <row r="828" spans="1:22" x14ac:dyDescent="0.3">
      <c r="A828">
        <v>827</v>
      </c>
      <c r="B828">
        <v>80512313281</v>
      </c>
      <c r="C828">
        <v>4</v>
      </c>
      <c r="D828" s="1">
        <v>32200</v>
      </c>
      <c r="E828" s="3">
        <f>2023-YEAR(Registros[[#This Row],[data_nascimento]])</f>
        <v>35</v>
      </c>
      <c r="F828" s="1">
        <v>43232</v>
      </c>
      <c r="H828">
        <v>220</v>
      </c>
      <c r="I828">
        <v>7</v>
      </c>
      <c r="J828" s="3">
        <v>397.83333333333337</v>
      </c>
      <c r="K828">
        <v>35.53</v>
      </c>
      <c r="L828">
        <v>1705</v>
      </c>
      <c r="M828">
        <v>180</v>
      </c>
      <c r="O828">
        <f>IF(Registros[[#This Row],[idade]]&lt;18,311.43,IF(Registros[[#This Row],[idade]]&lt;=25,488.58,IF(Registros[[#This Row],[idade]]&lt;=50,772.77,850.05)))</f>
        <v>772.77</v>
      </c>
      <c r="P828">
        <f>IF(Registros[[#This Row],[idade]]&lt;18,23.99,IF(Registros[[#This Row],[idade]]&lt;=25,49.9,IF(Registros[[#This Row],[idade]]&lt;=50,145.2,175.45)))</f>
        <v>145.19999999999999</v>
      </c>
      <c r="Q828">
        <v>2</v>
      </c>
      <c r="R828">
        <v>3</v>
      </c>
      <c r="T828">
        <v>2</v>
      </c>
      <c r="U828" t="s">
        <v>3</v>
      </c>
      <c r="V828" t="s">
        <v>22</v>
      </c>
    </row>
    <row r="829" spans="1:22" x14ac:dyDescent="0.3">
      <c r="A829">
        <v>828</v>
      </c>
      <c r="B829">
        <v>18589272897</v>
      </c>
      <c r="C829">
        <v>6</v>
      </c>
      <c r="D829" s="1">
        <v>32268</v>
      </c>
      <c r="E829" s="3">
        <f>2023-YEAR(Registros[[#This Row],[data_nascimento]])</f>
        <v>35</v>
      </c>
      <c r="F829" s="1">
        <v>43232</v>
      </c>
      <c r="H829">
        <v>220</v>
      </c>
      <c r="I829">
        <v>3</v>
      </c>
      <c r="J829" s="3">
        <v>154.5</v>
      </c>
      <c r="K829">
        <v>33.659999999999997</v>
      </c>
      <c r="L829">
        <v>1545</v>
      </c>
      <c r="M829">
        <v>180</v>
      </c>
      <c r="O829">
        <f>IF(Registros[[#This Row],[idade]]&lt;18,311.43,IF(Registros[[#This Row],[idade]]&lt;=25,488.58,IF(Registros[[#This Row],[idade]]&lt;=50,772.77,850.05)))</f>
        <v>772.77</v>
      </c>
      <c r="P829">
        <f>IF(Registros[[#This Row],[idade]]&lt;18,23.99,IF(Registros[[#This Row],[idade]]&lt;=25,49.9,IF(Registros[[#This Row],[idade]]&lt;=50,145.2,175.45)))</f>
        <v>145.19999999999999</v>
      </c>
      <c r="Q829">
        <v>1</v>
      </c>
      <c r="R829">
        <v>10</v>
      </c>
      <c r="T829">
        <v>1</v>
      </c>
      <c r="U829" t="s">
        <v>3</v>
      </c>
      <c r="V829" t="s">
        <v>19</v>
      </c>
    </row>
    <row r="830" spans="1:22" x14ac:dyDescent="0.3">
      <c r="A830">
        <v>829</v>
      </c>
      <c r="B830">
        <v>70311570900</v>
      </c>
      <c r="C830">
        <v>5</v>
      </c>
      <c r="D830" s="1">
        <v>29937</v>
      </c>
      <c r="E830" s="3">
        <f>2023-YEAR(Registros[[#This Row],[data_nascimento]])</f>
        <v>42</v>
      </c>
      <c r="F830" s="1">
        <v>43232</v>
      </c>
      <c r="H830">
        <v>220</v>
      </c>
      <c r="I830">
        <v>14</v>
      </c>
      <c r="J830" s="3">
        <v>895.06666666666661</v>
      </c>
      <c r="K830">
        <v>33.659999999999997</v>
      </c>
      <c r="L830">
        <v>1918</v>
      </c>
      <c r="M830">
        <v>180</v>
      </c>
      <c r="O830">
        <f>IF(Registros[[#This Row],[idade]]&lt;18,311.43,IF(Registros[[#This Row],[idade]]&lt;=25,488.58,IF(Registros[[#This Row],[idade]]&lt;=50,772.77,850.05)))</f>
        <v>772.77</v>
      </c>
      <c r="P830">
        <f>IF(Registros[[#This Row],[idade]]&lt;18,23.99,IF(Registros[[#This Row],[idade]]&lt;=25,49.9,IF(Registros[[#This Row],[idade]]&lt;=50,145.2,175.45)))</f>
        <v>145.19999999999999</v>
      </c>
      <c r="Q830">
        <v>1</v>
      </c>
      <c r="R830">
        <v>3</v>
      </c>
      <c r="T830">
        <v>2</v>
      </c>
      <c r="U830" t="s">
        <v>3</v>
      </c>
      <c r="V830" t="s">
        <v>22</v>
      </c>
    </row>
    <row r="831" spans="1:22" x14ac:dyDescent="0.3">
      <c r="A831">
        <v>830</v>
      </c>
      <c r="B831">
        <v>83762428459</v>
      </c>
      <c r="C831">
        <v>5</v>
      </c>
      <c r="D831" s="1">
        <v>32803</v>
      </c>
      <c r="E831" s="3">
        <f>2023-YEAR(Registros[[#This Row],[data_nascimento]])</f>
        <v>34</v>
      </c>
      <c r="F831" s="1">
        <v>43232</v>
      </c>
      <c r="H831">
        <v>220</v>
      </c>
      <c r="J831" s="3">
        <v>0</v>
      </c>
      <c r="K831">
        <v>14.96</v>
      </c>
      <c r="L831">
        <v>1644</v>
      </c>
      <c r="M831">
        <v>180</v>
      </c>
      <c r="O831">
        <f>IF(Registros[[#This Row],[idade]]&lt;18,311.43,IF(Registros[[#This Row],[idade]]&lt;=25,488.58,IF(Registros[[#This Row],[idade]]&lt;=50,772.77,850.05)))</f>
        <v>772.77</v>
      </c>
      <c r="P831">
        <f>IF(Registros[[#This Row],[idade]]&lt;18,23.99,IF(Registros[[#This Row],[idade]]&lt;=25,49.9,IF(Registros[[#This Row],[idade]]&lt;=50,145.2,175.45)))</f>
        <v>145.19999999999999</v>
      </c>
      <c r="Q831">
        <v>4</v>
      </c>
      <c r="R831">
        <v>23</v>
      </c>
      <c r="T831">
        <v>3</v>
      </c>
      <c r="U831" t="s">
        <v>3</v>
      </c>
      <c r="V831" t="s">
        <v>18</v>
      </c>
    </row>
    <row r="832" spans="1:22" x14ac:dyDescent="0.3">
      <c r="A832">
        <v>831</v>
      </c>
      <c r="B832">
        <v>72371140265</v>
      </c>
      <c r="C832">
        <v>5</v>
      </c>
      <c r="D832" s="1">
        <v>37239</v>
      </c>
      <c r="E832" s="3">
        <f>2023-YEAR(Registros[[#This Row],[data_nascimento]])</f>
        <v>22</v>
      </c>
      <c r="F832" s="1">
        <v>43232</v>
      </c>
      <c r="H832">
        <v>220</v>
      </c>
      <c r="J832" s="3">
        <v>0</v>
      </c>
      <c r="K832">
        <v>14.96</v>
      </c>
      <c r="L832">
        <v>1655</v>
      </c>
      <c r="M832">
        <v>180</v>
      </c>
      <c r="O832">
        <f>IF(Registros[[#This Row],[idade]]&lt;18,311.43,IF(Registros[[#This Row],[idade]]&lt;=25,488.58,IF(Registros[[#This Row],[idade]]&lt;=50,772.77,850.05)))</f>
        <v>488.58</v>
      </c>
      <c r="P832">
        <f>IF(Registros[[#This Row],[idade]]&lt;18,23.99,IF(Registros[[#This Row],[idade]]&lt;=25,49.9,IF(Registros[[#This Row],[idade]]&lt;=50,145.2,175.45)))</f>
        <v>49.9</v>
      </c>
      <c r="Q832">
        <v>1</v>
      </c>
      <c r="R832">
        <v>25</v>
      </c>
      <c r="T832">
        <v>3</v>
      </c>
      <c r="U832" t="s">
        <v>3</v>
      </c>
      <c r="V832" t="s">
        <v>19</v>
      </c>
    </row>
    <row r="833" spans="1:22" x14ac:dyDescent="0.3">
      <c r="A833">
        <v>832</v>
      </c>
      <c r="B833">
        <v>78989356374</v>
      </c>
      <c r="C833">
        <v>5</v>
      </c>
      <c r="D833" s="1">
        <v>37454</v>
      </c>
      <c r="E833" s="3">
        <f>2023-YEAR(Registros[[#This Row],[data_nascimento]])</f>
        <v>21</v>
      </c>
      <c r="F833" s="1">
        <v>43232</v>
      </c>
      <c r="H833">
        <v>220</v>
      </c>
      <c r="J833" s="3">
        <v>0</v>
      </c>
      <c r="K833">
        <v>7.48</v>
      </c>
      <c r="L833">
        <v>2035</v>
      </c>
      <c r="M833">
        <v>180</v>
      </c>
      <c r="O833">
        <f>IF(Registros[[#This Row],[idade]]&lt;18,311.43,IF(Registros[[#This Row],[idade]]&lt;=25,488.58,IF(Registros[[#This Row],[idade]]&lt;=50,772.77,850.05)))</f>
        <v>488.58</v>
      </c>
      <c r="P833">
        <f>IF(Registros[[#This Row],[idade]]&lt;18,23.99,IF(Registros[[#This Row],[idade]]&lt;=25,49.9,IF(Registros[[#This Row],[idade]]&lt;=50,145.2,175.45)))</f>
        <v>49.9</v>
      </c>
      <c r="Q833">
        <v>1</v>
      </c>
      <c r="R833">
        <v>12</v>
      </c>
      <c r="T833">
        <v>2</v>
      </c>
      <c r="U833" t="s">
        <v>3</v>
      </c>
      <c r="V833" t="s">
        <v>18</v>
      </c>
    </row>
    <row r="834" spans="1:22" x14ac:dyDescent="0.3">
      <c r="A834">
        <v>833</v>
      </c>
      <c r="B834">
        <v>82438555386</v>
      </c>
      <c r="C834">
        <v>4</v>
      </c>
      <c r="D834" s="1">
        <v>30823</v>
      </c>
      <c r="E834" s="3">
        <f>2023-YEAR(Registros[[#This Row],[data_nascimento]])</f>
        <v>39</v>
      </c>
      <c r="F834" s="1">
        <v>43232</v>
      </c>
      <c r="H834">
        <v>220</v>
      </c>
      <c r="J834" s="3">
        <v>0</v>
      </c>
      <c r="K834">
        <v>31.79</v>
      </c>
      <c r="L834">
        <v>1382</v>
      </c>
      <c r="M834">
        <v>180</v>
      </c>
      <c r="O834">
        <f>IF(Registros[[#This Row],[idade]]&lt;18,311.43,IF(Registros[[#This Row],[idade]]&lt;=25,488.58,IF(Registros[[#This Row],[idade]]&lt;=50,772.77,850.05)))</f>
        <v>772.77</v>
      </c>
      <c r="P834">
        <f>IF(Registros[[#This Row],[idade]]&lt;18,23.99,IF(Registros[[#This Row],[idade]]&lt;=25,49.9,IF(Registros[[#This Row],[idade]]&lt;=50,145.2,175.45)))</f>
        <v>145.19999999999999</v>
      </c>
      <c r="Q834">
        <v>5</v>
      </c>
      <c r="R834">
        <v>6</v>
      </c>
      <c r="T834">
        <v>2</v>
      </c>
      <c r="U834" t="s">
        <v>3</v>
      </c>
      <c r="V834" t="s">
        <v>22</v>
      </c>
    </row>
    <row r="835" spans="1:22" x14ac:dyDescent="0.3">
      <c r="A835">
        <v>834</v>
      </c>
      <c r="B835">
        <v>26138589396</v>
      </c>
      <c r="C835">
        <v>7</v>
      </c>
      <c r="D835" s="1">
        <v>35222</v>
      </c>
      <c r="E835" s="3">
        <f>2023-YEAR(Registros[[#This Row],[data_nascimento]])</f>
        <v>27</v>
      </c>
      <c r="F835" s="1">
        <v>43232</v>
      </c>
      <c r="H835">
        <v>220</v>
      </c>
      <c r="J835" s="3">
        <v>0</v>
      </c>
      <c r="K835">
        <v>5.6099999999999994</v>
      </c>
      <c r="L835">
        <v>1417</v>
      </c>
      <c r="M835">
        <v>180</v>
      </c>
      <c r="O835">
        <f>IF(Registros[[#This Row],[idade]]&lt;18,311.43,IF(Registros[[#This Row],[idade]]&lt;=25,488.58,IF(Registros[[#This Row],[idade]]&lt;=50,772.77,850.05)))</f>
        <v>772.77</v>
      </c>
      <c r="P835">
        <f>IF(Registros[[#This Row],[idade]]&lt;18,23.99,IF(Registros[[#This Row],[idade]]&lt;=25,49.9,IF(Registros[[#This Row],[idade]]&lt;=50,145.2,175.45)))</f>
        <v>145.19999999999999</v>
      </c>
      <c r="Q835">
        <v>4</v>
      </c>
      <c r="R835">
        <v>21</v>
      </c>
      <c r="T835">
        <v>3</v>
      </c>
      <c r="U835" t="s">
        <v>3</v>
      </c>
      <c r="V835" t="s">
        <v>22</v>
      </c>
    </row>
    <row r="836" spans="1:22" x14ac:dyDescent="0.3">
      <c r="A836">
        <v>835</v>
      </c>
      <c r="B836">
        <v>53982628741</v>
      </c>
      <c r="C836">
        <v>4</v>
      </c>
      <c r="D836" s="1">
        <v>32309</v>
      </c>
      <c r="E836" s="3">
        <f>2023-YEAR(Registros[[#This Row],[data_nascimento]])</f>
        <v>35</v>
      </c>
      <c r="F836" s="1">
        <v>43232</v>
      </c>
      <c r="H836">
        <v>220</v>
      </c>
      <c r="J836" s="3">
        <v>0</v>
      </c>
      <c r="K836">
        <v>31.79</v>
      </c>
      <c r="L836">
        <v>2149</v>
      </c>
      <c r="M836">
        <v>180</v>
      </c>
      <c r="O836">
        <f>IF(Registros[[#This Row],[idade]]&lt;18,311.43,IF(Registros[[#This Row],[idade]]&lt;=25,488.58,IF(Registros[[#This Row],[idade]]&lt;=50,772.77,850.05)))</f>
        <v>772.77</v>
      </c>
      <c r="P836">
        <f>IF(Registros[[#This Row],[idade]]&lt;18,23.99,IF(Registros[[#This Row],[idade]]&lt;=25,49.9,IF(Registros[[#This Row],[idade]]&lt;=50,145.2,175.45)))</f>
        <v>145.19999999999999</v>
      </c>
      <c r="Q836">
        <v>4</v>
      </c>
      <c r="R836">
        <v>19</v>
      </c>
      <c r="T836">
        <v>2</v>
      </c>
      <c r="U836" t="s">
        <v>3</v>
      </c>
      <c r="V836" t="s">
        <v>22</v>
      </c>
    </row>
    <row r="837" spans="1:22" x14ac:dyDescent="0.3">
      <c r="A837">
        <v>836</v>
      </c>
      <c r="B837">
        <v>65820093520</v>
      </c>
      <c r="C837">
        <v>7</v>
      </c>
      <c r="D837" s="1">
        <v>29528</v>
      </c>
      <c r="E837" s="3">
        <f>2023-YEAR(Registros[[#This Row],[data_nascimento]])</f>
        <v>43</v>
      </c>
      <c r="F837" s="1">
        <v>43232</v>
      </c>
      <c r="H837">
        <v>220</v>
      </c>
      <c r="J837" s="3">
        <v>0</v>
      </c>
      <c r="K837">
        <v>14.96</v>
      </c>
      <c r="L837">
        <v>1983</v>
      </c>
      <c r="M837">
        <v>180</v>
      </c>
      <c r="O837">
        <f>IF(Registros[[#This Row],[idade]]&lt;18,311.43,IF(Registros[[#This Row],[idade]]&lt;=25,488.58,IF(Registros[[#This Row],[idade]]&lt;=50,772.77,850.05)))</f>
        <v>772.77</v>
      </c>
      <c r="P837">
        <f>IF(Registros[[#This Row],[idade]]&lt;18,23.99,IF(Registros[[#This Row],[idade]]&lt;=25,49.9,IF(Registros[[#This Row],[idade]]&lt;=50,145.2,175.45)))</f>
        <v>145.19999999999999</v>
      </c>
      <c r="Q837">
        <v>5</v>
      </c>
      <c r="R837">
        <v>23</v>
      </c>
      <c r="T837">
        <v>2</v>
      </c>
      <c r="U837" t="s">
        <v>3</v>
      </c>
      <c r="V837" t="s">
        <v>22</v>
      </c>
    </row>
    <row r="838" spans="1:22" x14ac:dyDescent="0.3">
      <c r="A838">
        <v>837</v>
      </c>
      <c r="B838">
        <v>85635657215</v>
      </c>
      <c r="C838">
        <v>4</v>
      </c>
      <c r="D838" s="1">
        <v>33706</v>
      </c>
      <c r="E838" s="3">
        <f>2023-YEAR(Registros[[#This Row],[data_nascimento]])</f>
        <v>31</v>
      </c>
      <c r="F838" s="1">
        <v>43232</v>
      </c>
      <c r="H838">
        <v>220</v>
      </c>
      <c r="J838" s="3">
        <v>0</v>
      </c>
      <c r="K838">
        <v>11.219999999999999</v>
      </c>
      <c r="L838">
        <v>1324</v>
      </c>
      <c r="M838">
        <v>180</v>
      </c>
      <c r="O838">
        <f>IF(Registros[[#This Row],[idade]]&lt;18,311.43,IF(Registros[[#This Row],[idade]]&lt;=25,488.58,IF(Registros[[#This Row],[idade]]&lt;=50,772.77,850.05)))</f>
        <v>772.77</v>
      </c>
      <c r="P838">
        <f>IF(Registros[[#This Row],[idade]]&lt;18,23.99,IF(Registros[[#This Row],[idade]]&lt;=25,49.9,IF(Registros[[#This Row],[idade]]&lt;=50,145.2,175.45)))</f>
        <v>145.19999999999999</v>
      </c>
      <c r="Q838">
        <v>3</v>
      </c>
      <c r="R838">
        <v>15</v>
      </c>
      <c r="T838">
        <v>3</v>
      </c>
      <c r="U838" t="s">
        <v>3</v>
      </c>
      <c r="V838" t="s">
        <v>19</v>
      </c>
    </row>
    <row r="839" spans="1:22" x14ac:dyDescent="0.3">
      <c r="A839">
        <v>838</v>
      </c>
      <c r="B839">
        <v>82338975271</v>
      </c>
      <c r="C839">
        <v>7</v>
      </c>
      <c r="D839" s="1">
        <v>39084</v>
      </c>
      <c r="E839" s="3">
        <f>2023-YEAR(Registros[[#This Row],[data_nascimento]])</f>
        <v>16</v>
      </c>
      <c r="F839" s="1">
        <v>43232</v>
      </c>
      <c r="H839">
        <v>120</v>
      </c>
      <c r="J839" s="3">
        <v>0</v>
      </c>
      <c r="K839">
        <v>11.219999999999999</v>
      </c>
      <c r="L839">
        <v>1461</v>
      </c>
      <c r="M839">
        <v>180</v>
      </c>
      <c r="O839">
        <f>IF(Registros[[#This Row],[idade]]&lt;18,311.43,IF(Registros[[#This Row],[idade]]&lt;=25,488.58,IF(Registros[[#This Row],[idade]]&lt;=50,772.77,850.05)))</f>
        <v>311.43</v>
      </c>
      <c r="P839">
        <f>IF(Registros[[#This Row],[idade]]&lt;18,23.99,IF(Registros[[#This Row],[idade]]&lt;=25,49.9,IF(Registros[[#This Row],[idade]]&lt;=50,145.2,175.45)))</f>
        <v>23.99</v>
      </c>
      <c r="Q839">
        <v>3</v>
      </c>
      <c r="R839">
        <v>3</v>
      </c>
      <c r="T839">
        <v>3</v>
      </c>
      <c r="U839" t="s">
        <v>3</v>
      </c>
      <c r="V839" t="s">
        <v>18</v>
      </c>
    </row>
    <row r="840" spans="1:22" x14ac:dyDescent="0.3">
      <c r="A840">
        <v>839</v>
      </c>
      <c r="B840">
        <v>16600467277</v>
      </c>
      <c r="C840">
        <v>5</v>
      </c>
      <c r="D840" s="1">
        <v>35623</v>
      </c>
      <c r="E840" s="3">
        <f>2023-YEAR(Registros[[#This Row],[data_nascimento]])</f>
        <v>26</v>
      </c>
      <c r="F840" s="1">
        <v>43232</v>
      </c>
      <c r="H840">
        <v>220</v>
      </c>
      <c r="J840" s="3">
        <v>0</v>
      </c>
      <c r="K840">
        <v>1.87</v>
      </c>
      <c r="L840">
        <v>1957</v>
      </c>
      <c r="M840">
        <v>180</v>
      </c>
      <c r="O840">
        <f>IF(Registros[[#This Row],[idade]]&lt;18,311.43,IF(Registros[[#This Row],[idade]]&lt;=25,488.58,IF(Registros[[#This Row],[idade]]&lt;=50,772.77,850.05)))</f>
        <v>772.77</v>
      </c>
      <c r="P840">
        <f>IF(Registros[[#This Row],[idade]]&lt;18,23.99,IF(Registros[[#This Row],[idade]]&lt;=25,49.9,IF(Registros[[#This Row],[idade]]&lt;=50,145.2,175.45)))</f>
        <v>145.19999999999999</v>
      </c>
      <c r="Q840">
        <v>4</v>
      </c>
      <c r="R840">
        <v>22</v>
      </c>
      <c r="T840">
        <v>3</v>
      </c>
      <c r="U840" t="s">
        <v>3</v>
      </c>
      <c r="V840" t="s">
        <v>21</v>
      </c>
    </row>
    <row r="841" spans="1:22" x14ac:dyDescent="0.3">
      <c r="A841">
        <v>840</v>
      </c>
      <c r="B841">
        <v>96692528272</v>
      </c>
      <c r="C841">
        <v>7</v>
      </c>
      <c r="D841" s="1">
        <v>30869</v>
      </c>
      <c r="E841" s="3">
        <f>2023-YEAR(Registros[[#This Row],[data_nascimento]])</f>
        <v>39</v>
      </c>
      <c r="F841" s="1">
        <v>43232</v>
      </c>
      <c r="H841">
        <v>220</v>
      </c>
      <c r="J841" s="3">
        <v>0</v>
      </c>
      <c r="K841">
        <v>5.6099999999999994</v>
      </c>
      <c r="L841">
        <v>1801</v>
      </c>
      <c r="M841">
        <v>180</v>
      </c>
      <c r="O841">
        <f>IF(Registros[[#This Row],[idade]]&lt;18,311.43,IF(Registros[[#This Row],[idade]]&lt;=25,488.58,IF(Registros[[#This Row],[idade]]&lt;=50,772.77,850.05)))</f>
        <v>772.77</v>
      </c>
      <c r="P841">
        <f>IF(Registros[[#This Row],[idade]]&lt;18,23.99,IF(Registros[[#This Row],[idade]]&lt;=25,49.9,IF(Registros[[#This Row],[idade]]&lt;=50,145.2,175.45)))</f>
        <v>145.19999999999999</v>
      </c>
      <c r="Q841">
        <v>1</v>
      </c>
      <c r="R841">
        <v>25</v>
      </c>
      <c r="T841">
        <v>1</v>
      </c>
      <c r="U841" t="s">
        <v>3</v>
      </c>
      <c r="V841" t="s">
        <v>19</v>
      </c>
    </row>
    <row r="842" spans="1:22" x14ac:dyDescent="0.3">
      <c r="A842">
        <v>841</v>
      </c>
      <c r="B842">
        <v>49332717870</v>
      </c>
      <c r="C842">
        <v>7</v>
      </c>
      <c r="D842" s="1">
        <v>28805</v>
      </c>
      <c r="E842" s="3">
        <f>2023-YEAR(Registros[[#This Row],[data_nascimento]])</f>
        <v>45</v>
      </c>
      <c r="F842" s="1">
        <v>43232</v>
      </c>
      <c r="H842">
        <v>220</v>
      </c>
      <c r="J842" s="3">
        <v>0</v>
      </c>
      <c r="K842">
        <v>7.48</v>
      </c>
      <c r="L842">
        <v>2192</v>
      </c>
      <c r="M842">
        <v>180</v>
      </c>
      <c r="O842">
        <f>IF(Registros[[#This Row],[idade]]&lt;18,311.43,IF(Registros[[#This Row],[idade]]&lt;=25,488.58,IF(Registros[[#This Row],[idade]]&lt;=50,772.77,850.05)))</f>
        <v>772.77</v>
      </c>
      <c r="P842">
        <f>IF(Registros[[#This Row],[idade]]&lt;18,23.99,IF(Registros[[#This Row],[idade]]&lt;=25,49.9,IF(Registros[[#This Row],[idade]]&lt;=50,145.2,175.45)))</f>
        <v>145.19999999999999</v>
      </c>
      <c r="Q842">
        <v>2</v>
      </c>
      <c r="R842">
        <v>25</v>
      </c>
      <c r="T842">
        <v>1</v>
      </c>
      <c r="U842" t="s">
        <v>3</v>
      </c>
      <c r="V842" t="s">
        <v>19</v>
      </c>
    </row>
    <row r="843" spans="1:22" x14ac:dyDescent="0.3">
      <c r="A843">
        <v>842</v>
      </c>
      <c r="B843">
        <v>15625281507</v>
      </c>
      <c r="C843">
        <v>6</v>
      </c>
      <c r="D843" s="1">
        <v>31370</v>
      </c>
      <c r="E843" s="3">
        <f>2023-YEAR(Registros[[#This Row],[data_nascimento]])</f>
        <v>38</v>
      </c>
      <c r="F843" s="1">
        <v>43232</v>
      </c>
      <c r="H843">
        <v>220</v>
      </c>
      <c r="J843" s="3">
        <v>0</v>
      </c>
      <c r="K843">
        <v>29.92</v>
      </c>
      <c r="L843">
        <v>5849</v>
      </c>
      <c r="M843">
        <v>180</v>
      </c>
      <c r="O843">
        <f>IF(Registros[[#This Row],[idade]]&lt;18,311.43,IF(Registros[[#This Row],[idade]]&lt;=25,488.58,IF(Registros[[#This Row],[idade]]&lt;=50,772.77,850.05)))</f>
        <v>772.77</v>
      </c>
      <c r="P843">
        <f>IF(Registros[[#This Row],[idade]]&lt;18,23.99,IF(Registros[[#This Row],[idade]]&lt;=25,49.9,IF(Registros[[#This Row],[idade]]&lt;=50,145.2,175.45)))</f>
        <v>145.19999999999999</v>
      </c>
      <c r="Q843">
        <v>3</v>
      </c>
      <c r="R843">
        <v>26</v>
      </c>
      <c r="T843">
        <v>3</v>
      </c>
      <c r="U843" t="s">
        <v>3</v>
      </c>
      <c r="V843" t="s">
        <v>19</v>
      </c>
    </row>
    <row r="844" spans="1:22" x14ac:dyDescent="0.3">
      <c r="A844">
        <v>843</v>
      </c>
      <c r="B844">
        <v>26518344757</v>
      </c>
      <c r="C844">
        <v>5</v>
      </c>
      <c r="D844" s="1">
        <v>38238</v>
      </c>
      <c r="E844" s="3">
        <f>2023-YEAR(Registros[[#This Row],[data_nascimento]])</f>
        <v>19</v>
      </c>
      <c r="F844" s="1">
        <v>43232</v>
      </c>
      <c r="H844">
        <v>220</v>
      </c>
      <c r="J844" s="3">
        <v>0</v>
      </c>
      <c r="K844">
        <v>31.79</v>
      </c>
      <c r="L844">
        <v>8181</v>
      </c>
      <c r="M844">
        <v>180</v>
      </c>
      <c r="O844">
        <f>IF(Registros[[#This Row],[idade]]&lt;18,311.43,IF(Registros[[#This Row],[idade]]&lt;=25,488.58,IF(Registros[[#This Row],[idade]]&lt;=50,772.77,850.05)))</f>
        <v>488.58</v>
      </c>
      <c r="P844">
        <f>IF(Registros[[#This Row],[idade]]&lt;18,23.99,IF(Registros[[#This Row],[idade]]&lt;=25,49.9,IF(Registros[[#This Row],[idade]]&lt;=50,145.2,175.45)))</f>
        <v>49.9</v>
      </c>
      <c r="Q844">
        <v>5</v>
      </c>
      <c r="R844">
        <v>15</v>
      </c>
      <c r="T844">
        <v>3</v>
      </c>
      <c r="U844" t="s">
        <v>3</v>
      </c>
      <c r="V844" t="s">
        <v>22</v>
      </c>
    </row>
    <row r="845" spans="1:22" x14ac:dyDescent="0.3">
      <c r="A845">
        <v>844</v>
      </c>
      <c r="B845">
        <v>93578885376</v>
      </c>
      <c r="C845">
        <v>7</v>
      </c>
      <c r="D845" s="1">
        <v>31729</v>
      </c>
      <c r="E845" s="3">
        <f>2023-YEAR(Registros[[#This Row],[data_nascimento]])</f>
        <v>37</v>
      </c>
      <c r="F845" s="1">
        <v>43232</v>
      </c>
      <c r="H845">
        <v>220</v>
      </c>
      <c r="J845" s="3">
        <v>0</v>
      </c>
      <c r="K845">
        <v>29.92</v>
      </c>
      <c r="L845">
        <v>2855</v>
      </c>
      <c r="M845">
        <v>180</v>
      </c>
      <c r="O845">
        <f>IF(Registros[[#This Row],[idade]]&lt;18,311.43,IF(Registros[[#This Row],[idade]]&lt;=25,488.58,IF(Registros[[#This Row],[idade]]&lt;=50,772.77,850.05)))</f>
        <v>772.77</v>
      </c>
      <c r="P845">
        <f>IF(Registros[[#This Row],[idade]]&lt;18,23.99,IF(Registros[[#This Row],[idade]]&lt;=25,49.9,IF(Registros[[#This Row],[idade]]&lt;=50,145.2,175.45)))</f>
        <v>145.19999999999999</v>
      </c>
      <c r="Q845">
        <v>4</v>
      </c>
      <c r="R845">
        <v>21</v>
      </c>
      <c r="T845">
        <v>1</v>
      </c>
      <c r="U845" t="s">
        <v>3</v>
      </c>
      <c r="V845" t="s">
        <v>22</v>
      </c>
    </row>
    <row r="846" spans="1:22" x14ac:dyDescent="0.3">
      <c r="A846">
        <v>845</v>
      </c>
      <c r="B846">
        <v>51952047005</v>
      </c>
      <c r="C846">
        <v>6</v>
      </c>
      <c r="D846" s="1">
        <v>29258</v>
      </c>
      <c r="E846" s="3">
        <f>2023-YEAR(Registros[[#This Row],[data_nascimento]])</f>
        <v>43</v>
      </c>
      <c r="F846" s="1">
        <v>43232</v>
      </c>
      <c r="H846">
        <v>220</v>
      </c>
      <c r="J846" s="3">
        <v>0</v>
      </c>
      <c r="K846">
        <v>35.53</v>
      </c>
      <c r="L846">
        <v>9095</v>
      </c>
      <c r="M846">
        <v>180</v>
      </c>
      <c r="O846">
        <f>IF(Registros[[#This Row],[idade]]&lt;18,311.43,IF(Registros[[#This Row],[idade]]&lt;=25,488.58,IF(Registros[[#This Row],[idade]]&lt;=50,772.77,850.05)))</f>
        <v>772.77</v>
      </c>
      <c r="P846">
        <f>IF(Registros[[#This Row],[idade]]&lt;18,23.99,IF(Registros[[#This Row],[idade]]&lt;=25,49.9,IF(Registros[[#This Row],[idade]]&lt;=50,145.2,175.45)))</f>
        <v>145.19999999999999</v>
      </c>
      <c r="Q846">
        <v>3</v>
      </c>
      <c r="R846">
        <v>26</v>
      </c>
      <c r="T846">
        <v>3</v>
      </c>
      <c r="U846" t="s">
        <v>3</v>
      </c>
      <c r="V846" t="s">
        <v>19</v>
      </c>
    </row>
    <row r="847" spans="1:22" x14ac:dyDescent="0.3">
      <c r="A847">
        <v>846</v>
      </c>
      <c r="B847">
        <v>16693459004</v>
      </c>
      <c r="C847">
        <v>6</v>
      </c>
      <c r="D847" s="1">
        <v>36805</v>
      </c>
      <c r="E847" s="3">
        <f>2023-YEAR(Registros[[#This Row],[data_nascimento]])</f>
        <v>23</v>
      </c>
      <c r="F847" s="1">
        <v>43232</v>
      </c>
      <c r="H847">
        <v>220</v>
      </c>
      <c r="J847" s="3">
        <v>0</v>
      </c>
      <c r="K847">
        <v>22.439999999999998</v>
      </c>
      <c r="L847">
        <v>7128</v>
      </c>
      <c r="M847">
        <v>180</v>
      </c>
      <c r="O847">
        <f>IF(Registros[[#This Row],[idade]]&lt;18,311.43,IF(Registros[[#This Row],[idade]]&lt;=25,488.58,IF(Registros[[#This Row],[idade]]&lt;=50,772.77,850.05)))</f>
        <v>488.58</v>
      </c>
      <c r="P847">
        <f>IF(Registros[[#This Row],[idade]]&lt;18,23.99,IF(Registros[[#This Row],[idade]]&lt;=25,49.9,IF(Registros[[#This Row],[idade]]&lt;=50,145.2,175.45)))</f>
        <v>49.9</v>
      </c>
      <c r="Q847">
        <v>5</v>
      </c>
      <c r="R847">
        <v>12</v>
      </c>
      <c r="T847">
        <v>2</v>
      </c>
      <c r="U847" t="s">
        <v>3</v>
      </c>
      <c r="V847" t="s">
        <v>18</v>
      </c>
    </row>
    <row r="848" spans="1:22" x14ac:dyDescent="0.3">
      <c r="A848">
        <v>847</v>
      </c>
      <c r="B848">
        <v>32268207739</v>
      </c>
      <c r="C848">
        <v>6</v>
      </c>
      <c r="D848" s="1">
        <v>34218</v>
      </c>
      <c r="E848" s="3">
        <f>2023-YEAR(Registros[[#This Row],[data_nascimento]])</f>
        <v>30</v>
      </c>
      <c r="F848" s="1">
        <v>43232</v>
      </c>
      <c r="H848">
        <v>220</v>
      </c>
      <c r="J848" s="3">
        <v>0</v>
      </c>
      <c r="K848">
        <v>29.92</v>
      </c>
      <c r="L848">
        <v>9460</v>
      </c>
      <c r="M848">
        <v>180</v>
      </c>
      <c r="O848">
        <f>IF(Registros[[#This Row],[idade]]&lt;18,311.43,IF(Registros[[#This Row],[idade]]&lt;=25,488.58,IF(Registros[[#This Row],[idade]]&lt;=50,772.77,850.05)))</f>
        <v>772.77</v>
      </c>
      <c r="P848">
        <f>IF(Registros[[#This Row],[idade]]&lt;18,23.99,IF(Registros[[#This Row],[idade]]&lt;=25,49.9,IF(Registros[[#This Row],[idade]]&lt;=50,145.2,175.45)))</f>
        <v>145.19999999999999</v>
      </c>
      <c r="Q848">
        <v>5</v>
      </c>
      <c r="R848">
        <v>25</v>
      </c>
      <c r="T848">
        <v>3</v>
      </c>
      <c r="U848" t="s">
        <v>3</v>
      </c>
      <c r="V848" t="s">
        <v>22</v>
      </c>
    </row>
    <row r="849" spans="1:22" x14ac:dyDescent="0.3">
      <c r="A849">
        <v>848</v>
      </c>
      <c r="B849">
        <v>48023541093</v>
      </c>
      <c r="C849">
        <v>7</v>
      </c>
      <c r="D849" s="1">
        <v>35148</v>
      </c>
      <c r="E849" s="3">
        <f>2023-YEAR(Registros[[#This Row],[data_nascimento]])</f>
        <v>27</v>
      </c>
      <c r="F849" s="1">
        <v>43232</v>
      </c>
      <c r="H849">
        <v>220</v>
      </c>
      <c r="J849" s="3">
        <v>0</v>
      </c>
      <c r="K849">
        <v>16.829999999999998</v>
      </c>
      <c r="L849">
        <v>6770</v>
      </c>
      <c r="M849">
        <v>180</v>
      </c>
      <c r="O849">
        <f>IF(Registros[[#This Row],[idade]]&lt;18,311.43,IF(Registros[[#This Row],[idade]]&lt;=25,488.58,IF(Registros[[#This Row],[idade]]&lt;=50,772.77,850.05)))</f>
        <v>772.77</v>
      </c>
      <c r="P849">
        <f>IF(Registros[[#This Row],[idade]]&lt;18,23.99,IF(Registros[[#This Row],[idade]]&lt;=25,49.9,IF(Registros[[#This Row],[idade]]&lt;=50,145.2,175.45)))</f>
        <v>145.19999999999999</v>
      </c>
      <c r="Q849">
        <v>1</v>
      </c>
      <c r="R849">
        <v>8</v>
      </c>
      <c r="T849">
        <v>3</v>
      </c>
      <c r="U849" t="s">
        <v>3</v>
      </c>
      <c r="V849" t="s">
        <v>22</v>
      </c>
    </row>
    <row r="850" spans="1:22" x14ac:dyDescent="0.3">
      <c r="A850">
        <v>849</v>
      </c>
      <c r="B850">
        <v>66194235232</v>
      </c>
      <c r="C850">
        <v>4</v>
      </c>
      <c r="D850" s="1">
        <v>35798</v>
      </c>
      <c r="E850" s="3">
        <f>2023-YEAR(Registros[[#This Row],[data_nascimento]])</f>
        <v>25</v>
      </c>
      <c r="F850" s="1">
        <v>43232</v>
      </c>
      <c r="H850">
        <v>220</v>
      </c>
      <c r="J850" s="3">
        <v>0</v>
      </c>
      <c r="K850">
        <v>37.4</v>
      </c>
      <c r="L850">
        <v>7157</v>
      </c>
      <c r="M850">
        <v>180</v>
      </c>
      <c r="O850">
        <f>IF(Registros[[#This Row],[idade]]&lt;18,311.43,IF(Registros[[#This Row],[idade]]&lt;=25,488.58,IF(Registros[[#This Row],[idade]]&lt;=50,772.77,850.05)))</f>
        <v>488.58</v>
      </c>
      <c r="P850">
        <f>IF(Registros[[#This Row],[idade]]&lt;18,23.99,IF(Registros[[#This Row],[idade]]&lt;=25,49.9,IF(Registros[[#This Row],[idade]]&lt;=50,145.2,175.45)))</f>
        <v>49.9</v>
      </c>
      <c r="Q850">
        <v>5</v>
      </c>
      <c r="R850">
        <v>7</v>
      </c>
      <c r="T850">
        <v>3</v>
      </c>
      <c r="U850" t="s">
        <v>3</v>
      </c>
      <c r="V850" t="s">
        <v>19</v>
      </c>
    </row>
    <row r="851" spans="1:22" x14ac:dyDescent="0.3">
      <c r="A851">
        <v>850</v>
      </c>
      <c r="B851">
        <v>28725610541</v>
      </c>
      <c r="C851">
        <v>5</v>
      </c>
      <c r="D851" s="1">
        <v>34065</v>
      </c>
      <c r="E851" s="3">
        <f>2023-YEAR(Registros[[#This Row],[data_nascimento]])</f>
        <v>30</v>
      </c>
      <c r="F851" s="1">
        <v>43232</v>
      </c>
      <c r="H851">
        <v>220</v>
      </c>
      <c r="J851" s="3">
        <v>0</v>
      </c>
      <c r="K851">
        <v>33.659999999999997</v>
      </c>
      <c r="L851">
        <v>5709</v>
      </c>
      <c r="M851">
        <v>180</v>
      </c>
      <c r="O851">
        <f>IF(Registros[[#This Row],[idade]]&lt;18,311.43,IF(Registros[[#This Row],[idade]]&lt;=25,488.58,IF(Registros[[#This Row],[idade]]&lt;=50,772.77,850.05)))</f>
        <v>772.77</v>
      </c>
      <c r="P851">
        <f>IF(Registros[[#This Row],[idade]]&lt;18,23.99,IF(Registros[[#This Row],[idade]]&lt;=25,49.9,IF(Registros[[#This Row],[idade]]&lt;=50,145.2,175.45)))</f>
        <v>145.19999999999999</v>
      </c>
      <c r="Q851">
        <v>1</v>
      </c>
      <c r="R851">
        <v>9</v>
      </c>
      <c r="T851">
        <v>1</v>
      </c>
      <c r="U851" t="s">
        <v>3</v>
      </c>
      <c r="V851" t="s">
        <v>19</v>
      </c>
    </row>
    <row r="852" spans="1:22" x14ac:dyDescent="0.3">
      <c r="A852">
        <v>851</v>
      </c>
      <c r="B852">
        <v>42175423788</v>
      </c>
      <c r="C852">
        <v>5</v>
      </c>
      <c r="D852" s="1">
        <v>36929</v>
      </c>
      <c r="E852" s="3">
        <f>2023-YEAR(Registros[[#This Row],[data_nascimento]])</f>
        <v>22</v>
      </c>
      <c r="F852" s="1">
        <v>43232</v>
      </c>
      <c r="H852">
        <v>220</v>
      </c>
      <c r="J852" s="3">
        <v>0</v>
      </c>
      <c r="K852">
        <v>31.79</v>
      </c>
      <c r="L852">
        <v>4540</v>
      </c>
      <c r="M852">
        <v>180</v>
      </c>
      <c r="O852">
        <f>IF(Registros[[#This Row],[idade]]&lt;18,311.43,IF(Registros[[#This Row],[idade]]&lt;=25,488.58,IF(Registros[[#This Row],[idade]]&lt;=50,772.77,850.05)))</f>
        <v>488.58</v>
      </c>
      <c r="P852">
        <f>IF(Registros[[#This Row],[idade]]&lt;18,23.99,IF(Registros[[#This Row],[idade]]&lt;=25,49.9,IF(Registros[[#This Row],[idade]]&lt;=50,145.2,175.45)))</f>
        <v>49.9</v>
      </c>
      <c r="Q852">
        <v>3</v>
      </c>
      <c r="R852">
        <v>19</v>
      </c>
      <c r="T852">
        <v>3</v>
      </c>
      <c r="U852" t="s">
        <v>3</v>
      </c>
      <c r="V852" t="s">
        <v>19</v>
      </c>
    </row>
    <row r="853" spans="1:22" x14ac:dyDescent="0.3">
      <c r="A853">
        <v>852</v>
      </c>
      <c r="B853">
        <v>42976366632</v>
      </c>
      <c r="C853">
        <v>4</v>
      </c>
      <c r="D853" s="1">
        <v>32791</v>
      </c>
      <c r="E853" s="3">
        <f>2023-YEAR(Registros[[#This Row],[data_nascimento]])</f>
        <v>34</v>
      </c>
      <c r="F853" s="1">
        <v>43232</v>
      </c>
      <c r="H853">
        <v>220</v>
      </c>
      <c r="J853" s="3">
        <v>0</v>
      </c>
      <c r="K853">
        <v>1.87</v>
      </c>
      <c r="L853">
        <v>6985</v>
      </c>
      <c r="M853">
        <v>180</v>
      </c>
      <c r="O853">
        <f>IF(Registros[[#This Row],[idade]]&lt;18,311.43,IF(Registros[[#This Row],[idade]]&lt;=25,488.58,IF(Registros[[#This Row],[idade]]&lt;=50,772.77,850.05)))</f>
        <v>772.77</v>
      </c>
      <c r="P853">
        <f>IF(Registros[[#This Row],[idade]]&lt;18,23.99,IF(Registros[[#This Row],[idade]]&lt;=25,49.9,IF(Registros[[#This Row],[idade]]&lt;=50,145.2,175.45)))</f>
        <v>145.19999999999999</v>
      </c>
      <c r="Q853">
        <v>5</v>
      </c>
      <c r="R853">
        <v>8</v>
      </c>
      <c r="T853">
        <v>3</v>
      </c>
      <c r="U853" t="s">
        <v>3</v>
      </c>
      <c r="V853" t="s">
        <v>18</v>
      </c>
    </row>
    <row r="854" spans="1:22" x14ac:dyDescent="0.3">
      <c r="A854">
        <v>853</v>
      </c>
      <c r="B854">
        <v>71095111002</v>
      </c>
      <c r="C854">
        <v>5</v>
      </c>
      <c r="D854" s="1">
        <v>33033</v>
      </c>
      <c r="E854" s="3">
        <f>2023-YEAR(Registros[[#This Row],[data_nascimento]])</f>
        <v>33</v>
      </c>
      <c r="F854" s="1">
        <v>43232</v>
      </c>
      <c r="H854">
        <v>220</v>
      </c>
      <c r="J854" s="3">
        <v>0</v>
      </c>
      <c r="K854">
        <v>3.74</v>
      </c>
      <c r="L854">
        <v>3645</v>
      </c>
      <c r="M854">
        <v>180</v>
      </c>
      <c r="O854">
        <f>IF(Registros[[#This Row],[idade]]&lt;18,311.43,IF(Registros[[#This Row],[idade]]&lt;=25,488.58,IF(Registros[[#This Row],[idade]]&lt;=50,772.77,850.05)))</f>
        <v>772.77</v>
      </c>
      <c r="P854">
        <f>IF(Registros[[#This Row],[idade]]&lt;18,23.99,IF(Registros[[#This Row],[idade]]&lt;=25,49.9,IF(Registros[[#This Row],[idade]]&lt;=50,145.2,175.45)))</f>
        <v>145.19999999999999</v>
      </c>
      <c r="Q854">
        <v>1</v>
      </c>
      <c r="R854">
        <v>26</v>
      </c>
      <c r="T854">
        <v>3</v>
      </c>
      <c r="U854" t="s">
        <v>3</v>
      </c>
      <c r="V854" t="s">
        <v>18</v>
      </c>
    </row>
    <row r="855" spans="1:22" x14ac:dyDescent="0.3">
      <c r="A855">
        <v>854</v>
      </c>
      <c r="B855">
        <v>12184437785</v>
      </c>
      <c r="C855">
        <v>4</v>
      </c>
      <c r="D855" s="1">
        <v>32525</v>
      </c>
      <c r="E855" s="3">
        <f>2023-YEAR(Registros[[#This Row],[data_nascimento]])</f>
        <v>34</v>
      </c>
      <c r="F855" s="1">
        <v>43232</v>
      </c>
      <c r="H855">
        <v>220</v>
      </c>
      <c r="J855" s="3">
        <v>0</v>
      </c>
      <c r="K855">
        <v>1.87</v>
      </c>
      <c r="L855">
        <v>7905</v>
      </c>
      <c r="M855">
        <v>180</v>
      </c>
      <c r="O855">
        <f>IF(Registros[[#This Row],[idade]]&lt;18,311.43,IF(Registros[[#This Row],[idade]]&lt;=25,488.58,IF(Registros[[#This Row],[idade]]&lt;=50,772.77,850.05)))</f>
        <v>772.77</v>
      </c>
      <c r="P855">
        <f>IF(Registros[[#This Row],[idade]]&lt;18,23.99,IF(Registros[[#This Row],[idade]]&lt;=25,49.9,IF(Registros[[#This Row],[idade]]&lt;=50,145.2,175.45)))</f>
        <v>145.19999999999999</v>
      </c>
      <c r="Q855">
        <v>1</v>
      </c>
      <c r="R855">
        <v>19</v>
      </c>
      <c r="T855">
        <v>1</v>
      </c>
      <c r="U855" t="s">
        <v>3</v>
      </c>
      <c r="V855" t="s">
        <v>19</v>
      </c>
    </row>
    <row r="856" spans="1:22" x14ac:dyDescent="0.3">
      <c r="A856">
        <v>855</v>
      </c>
      <c r="B856">
        <v>50010070049</v>
      </c>
      <c r="C856">
        <v>4</v>
      </c>
      <c r="D856" s="1">
        <v>34969</v>
      </c>
      <c r="E856" s="3">
        <f>2023-YEAR(Registros[[#This Row],[data_nascimento]])</f>
        <v>28</v>
      </c>
      <c r="F856" s="1">
        <v>43232</v>
      </c>
      <c r="H856">
        <v>220</v>
      </c>
      <c r="I856">
        <v>6</v>
      </c>
      <c r="J856" s="3">
        <v>1434</v>
      </c>
      <c r="K856">
        <v>5.6099999999999994</v>
      </c>
      <c r="L856">
        <v>7170</v>
      </c>
      <c r="M856">
        <v>180</v>
      </c>
      <c r="O856">
        <f>IF(Registros[[#This Row],[idade]]&lt;18,311.43,IF(Registros[[#This Row],[idade]]&lt;=25,488.58,IF(Registros[[#This Row],[idade]]&lt;=50,772.77,850.05)))</f>
        <v>772.77</v>
      </c>
      <c r="P856">
        <f>IF(Registros[[#This Row],[idade]]&lt;18,23.99,IF(Registros[[#This Row],[idade]]&lt;=25,49.9,IF(Registros[[#This Row],[idade]]&lt;=50,145.2,175.45)))</f>
        <v>145.19999999999999</v>
      </c>
      <c r="Q856">
        <v>2</v>
      </c>
      <c r="R856">
        <v>4</v>
      </c>
      <c r="T856">
        <v>1</v>
      </c>
      <c r="U856" t="s">
        <v>3</v>
      </c>
      <c r="V856" t="s">
        <v>22</v>
      </c>
    </row>
    <row r="857" spans="1:22" x14ac:dyDescent="0.3">
      <c r="A857">
        <v>856</v>
      </c>
      <c r="B857">
        <v>22889690669</v>
      </c>
      <c r="C857">
        <v>5</v>
      </c>
      <c r="D857" s="1">
        <v>33144</v>
      </c>
      <c r="E857" s="3">
        <f>2023-YEAR(Registros[[#This Row],[data_nascimento]])</f>
        <v>33</v>
      </c>
      <c r="F857" s="1">
        <v>43232</v>
      </c>
      <c r="H857">
        <v>220</v>
      </c>
      <c r="I857">
        <v>12</v>
      </c>
      <c r="J857" s="3">
        <v>3124.7999999999997</v>
      </c>
      <c r="K857">
        <v>1.87</v>
      </c>
      <c r="L857">
        <v>7812</v>
      </c>
      <c r="M857">
        <v>180</v>
      </c>
      <c r="O857">
        <f>IF(Registros[[#This Row],[idade]]&lt;18,311.43,IF(Registros[[#This Row],[idade]]&lt;=25,488.58,IF(Registros[[#This Row],[idade]]&lt;=50,772.77,850.05)))</f>
        <v>772.77</v>
      </c>
      <c r="P857">
        <f>IF(Registros[[#This Row],[idade]]&lt;18,23.99,IF(Registros[[#This Row],[idade]]&lt;=25,49.9,IF(Registros[[#This Row],[idade]]&lt;=50,145.2,175.45)))</f>
        <v>145.19999999999999</v>
      </c>
      <c r="Q857">
        <v>5</v>
      </c>
      <c r="R857">
        <v>21</v>
      </c>
      <c r="T857">
        <v>1</v>
      </c>
      <c r="U857" t="s">
        <v>3</v>
      </c>
      <c r="V857" t="s">
        <v>21</v>
      </c>
    </row>
    <row r="858" spans="1:22" x14ac:dyDescent="0.3">
      <c r="A858">
        <v>857</v>
      </c>
      <c r="B858">
        <v>27308371413</v>
      </c>
      <c r="C858">
        <v>7</v>
      </c>
      <c r="D858" s="1">
        <v>35827</v>
      </c>
      <c r="E858" s="3">
        <f>2023-YEAR(Registros[[#This Row],[data_nascimento]])</f>
        <v>25</v>
      </c>
      <c r="F858" s="1">
        <v>43232</v>
      </c>
      <c r="H858">
        <v>220</v>
      </c>
      <c r="I858">
        <v>13</v>
      </c>
      <c r="J858" s="3">
        <v>1995.5</v>
      </c>
      <c r="K858">
        <v>5.6099999999999994</v>
      </c>
      <c r="L858">
        <v>4605</v>
      </c>
      <c r="M858">
        <v>180</v>
      </c>
      <c r="O858">
        <f>IF(Registros[[#This Row],[idade]]&lt;18,311.43,IF(Registros[[#This Row],[idade]]&lt;=25,488.58,IF(Registros[[#This Row],[idade]]&lt;=50,772.77,850.05)))</f>
        <v>488.58</v>
      </c>
      <c r="P858">
        <f>IF(Registros[[#This Row],[idade]]&lt;18,23.99,IF(Registros[[#This Row],[idade]]&lt;=25,49.9,IF(Registros[[#This Row],[idade]]&lt;=50,145.2,175.45)))</f>
        <v>49.9</v>
      </c>
      <c r="Q858">
        <v>3</v>
      </c>
      <c r="R858">
        <v>15</v>
      </c>
      <c r="T858">
        <v>3</v>
      </c>
      <c r="U858" t="s">
        <v>3</v>
      </c>
      <c r="V858" t="s">
        <v>19</v>
      </c>
    </row>
    <row r="859" spans="1:22" x14ac:dyDescent="0.3">
      <c r="A859">
        <v>858</v>
      </c>
      <c r="B859">
        <v>82397949704</v>
      </c>
      <c r="C859">
        <v>4</v>
      </c>
      <c r="D859" s="1">
        <v>34394</v>
      </c>
      <c r="E859" s="3">
        <f>2023-YEAR(Registros[[#This Row],[data_nascimento]])</f>
        <v>29</v>
      </c>
      <c r="F859" s="1">
        <v>43232</v>
      </c>
      <c r="H859">
        <v>220</v>
      </c>
      <c r="I859">
        <v>4</v>
      </c>
      <c r="J859" s="3">
        <v>862</v>
      </c>
      <c r="K859">
        <v>35.53</v>
      </c>
      <c r="L859">
        <v>6465</v>
      </c>
      <c r="M859">
        <v>180</v>
      </c>
      <c r="O859">
        <f>IF(Registros[[#This Row],[idade]]&lt;18,311.43,IF(Registros[[#This Row],[idade]]&lt;=25,488.58,IF(Registros[[#This Row],[idade]]&lt;=50,772.77,850.05)))</f>
        <v>772.77</v>
      </c>
      <c r="P859">
        <f>IF(Registros[[#This Row],[idade]]&lt;18,23.99,IF(Registros[[#This Row],[idade]]&lt;=25,49.9,IF(Registros[[#This Row],[idade]]&lt;=50,145.2,175.45)))</f>
        <v>145.19999999999999</v>
      </c>
      <c r="Q859">
        <v>5</v>
      </c>
      <c r="R859">
        <v>16</v>
      </c>
      <c r="T859">
        <v>2</v>
      </c>
      <c r="U859" t="s">
        <v>3</v>
      </c>
      <c r="V859" t="s">
        <v>19</v>
      </c>
    </row>
    <row r="860" spans="1:22" x14ac:dyDescent="0.3">
      <c r="A860">
        <v>859</v>
      </c>
      <c r="B860">
        <v>21304916018</v>
      </c>
      <c r="C860">
        <v>4</v>
      </c>
      <c r="D860" s="1">
        <v>27422</v>
      </c>
      <c r="E860" s="3">
        <f>2023-YEAR(Registros[[#This Row],[data_nascimento]])</f>
        <v>48</v>
      </c>
      <c r="F860" s="1">
        <v>43232</v>
      </c>
      <c r="H860">
        <v>220</v>
      </c>
      <c r="I860">
        <v>4</v>
      </c>
      <c r="J860" s="3">
        <v>1100.8</v>
      </c>
      <c r="K860">
        <v>5.6099999999999994</v>
      </c>
      <c r="L860">
        <v>8256</v>
      </c>
      <c r="M860">
        <v>180</v>
      </c>
      <c r="O860">
        <f>IF(Registros[[#This Row],[idade]]&lt;18,311.43,IF(Registros[[#This Row],[idade]]&lt;=25,488.58,IF(Registros[[#This Row],[idade]]&lt;=50,772.77,850.05)))</f>
        <v>772.77</v>
      </c>
      <c r="P860">
        <f>IF(Registros[[#This Row],[idade]]&lt;18,23.99,IF(Registros[[#This Row],[idade]]&lt;=25,49.9,IF(Registros[[#This Row],[idade]]&lt;=50,145.2,175.45)))</f>
        <v>145.19999999999999</v>
      </c>
      <c r="Q860">
        <v>3</v>
      </c>
      <c r="R860">
        <v>6</v>
      </c>
      <c r="T860">
        <v>3</v>
      </c>
      <c r="U860" t="s">
        <v>3</v>
      </c>
      <c r="V860" t="s">
        <v>22</v>
      </c>
    </row>
    <row r="861" spans="1:22" x14ac:dyDescent="0.3">
      <c r="A861">
        <v>860</v>
      </c>
      <c r="B861">
        <v>69304719501</v>
      </c>
      <c r="C861">
        <v>6</v>
      </c>
      <c r="D861" s="1">
        <v>31854</v>
      </c>
      <c r="E861" s="3">
        <f>2023-YEAR(Registros[[#This Row],[data_nascimento]])</f>
        <v>36</v>
      </c>
      <c r="F861" s="1">
        <v>43232</v>
      </c>
      <c r="H861">
        <v>220</v>
      </c>
      <c r="I861">
        <v>14</v>
      </c>
      <c r="J861" s="3">
        <v>2227.8666666666668</v>
      </c>
      <c r="K861">
        <v>5.6099999999999994</v>
      </c>
      <c r="L861">
        <v>4774</v>
      </c>
      <c r="M861">
        <v>180</v>
      </c>
      <c r="O861">
        <f>IF(Registros[[#This Row],[idade]]&lt;18,311.43,IF(Registros[[#This Row],[idade]]&lt;=25,488.58,IF(Registros[[#This Row],[idade]]&lt;=50,772.77,850.05)))</f>
        <v>772.77</v>
      </c>
      <c r="P861">
        <f>IF(Registros[[#This Row],[idade]]&lt;18,23.99,IF(Registros[[#This Row],[idade]]&lt;=25,49.9,IF(Registros[[#This Row],[idade]]&lt;=50,145.2,175.45)))</f>
        <v>145.19999999999999</v>
      </c>
      <c r="Q861">
        <v>1</v>
      </c>
      <c r="R861">
        <v>10</v>
      </c>
      <c r="T861">
        <v>3</v>
      </c>
      <c r="U861" t="s">
        <v>3</v>
      </c>
      <c r="V861" t="s">
        <v>19</v>
      </c>
    </row>
    <row r="862" spans="1:22" x14ac:dyDescent="0.3">
      <c r="A862">
        <v>861</v>
      </c>
      <c r="B862">
        <v>84464885901</v>
      </c>
      <c r="C862">
        <v>7</v>
      </c>
      <c r="D862" s="1">
        <v>35105</v>
      </c>
      <c r="E862" s="3">
        <f>2023-YEAR(Registros[[#This Row],[data_nascimento]])</f>
        <v>27</v>
      </c>
      <c r="F862" s="1">
        <v>43232</v>
      </c>
      <c r="H862">
        <v>220</v>
      </c>
      <c r="I862">
        <v>0</v>
      </c>
      <c r="J862" s="3">
        <v>0</v>
      </c>
      <c r="K862">
        <v>22.439999999999998</v>
      </c>
      <c r="L862">
        <v>5106</v>
      </c>
      <c r="M862">
        <v>180</v>
      </c>
      <c r="O862">
        <f>IF(Registros[[#This Row],[idade]]&lt;18,311.43,IF(Registros[[#This Row],[idade]]&lt;=25,488.58,IF(Registros[[#This Row],[idade]]&lt;=50,772.77,850.05)))</f>
        <v>772.77</v>
      </c>
      <c r="P862">
        <f>IF(Registros[[#This Row],[idade]]&lt;18,23.99,IF(Registros[[#This Row],[idade]]&lt;=25,49.9,IF(Registros[[#This Row],[idade]]&lt;=50,145.2,175.45)))</f>
        <v>145.19999999999999</v>
      </c>
      <c r="Q862">
        <v>5</v>
      </c>
      <c r="R862">
        <v>5</v>
      </c>
      <c r="T862">
        <v>1</v>
      </c>
      <c r="U862" t="s">
        <v>3</v>
      </c>
      <c r="V862" t="s">
        <v>22</v>
      </c>
    </row>
    <row r="863" spans="1:22" x14ac:dyDescent="0.3">
      <c r="A863">
        <v>862</v>
      </c>
      <c r="B863">
        <v>11039213954</v>
      </c>
      <c r="C863">
        <v>5</v>
      </c>
      <c r="D863" s="1">
        <v>31691</v>
      </c>
      <c r="E863" s="3">
        <f>2023-YEAR(Registros[[#This Row],[data_nascimento]])</f>
        <v>37</v>
      </c>
      <c r="F863" s="1">
        <v>43232</v>
      </c>
      <c r="H863">
        <v>220</v>
      </c>
      <c r="I863">
        <v>8</v>
      </c>
      <c r="J863" s="3">
        <v>1030.6666666666667</v>
      </c>
      <c r="K863">
        <v>18.7</v>
      </c>
      <c r="L863">
        <v>3865</v>
      </c>
      <c r="M863">
        <v>180</v>
      </c>
      <c r="O863">
        <f>IF(Registros[[#This Row],[idade]]&lt;18,311.43,IF(Registros[[#This Row],[idade]]&lt;=25,488.58,IF(Registros[[#This Row],[idade]]&lt;=50,772.77,850.05)))</f>
        <v>772.77</v>
      </c>
      <c r="P863">
        <f>IF(Registros[[#This Row],[idade]]&lt;18,23.99,IF(Registros[[#This Row],[idade]]&lt;=25,49.9,IF(Registros[[#This Row],[idade]]&lt;=50,145.2,175.45)))</f>
        <v>145.19999999999999</v>
      </c>
      <c r="Q863">
        <v>2</v>
      </c>
      <c r="R863">
        <v>22</v>
      </c>
      <c r="T863">
        <v>3</v>
      </c>
      <c r="U863" t="s">
        <v>3</v>
      </c>
      <c r="V863" t="s">
        <v>19</v>
      </c>
    </row>
    <row r="864" spans="1:22" x14ac:dyDescent="0.3">
      <c r="A864">
        <v>863</v>
      </c>
      <c r="B864">
        <v>93170625634</v>
      </c>
      <c r="C864">
        <v>7</v>
      </c>
      <c r="D864" s="1">
        <v>37226</v>
      </c>
      <c r="E864" s="3">
        <f>2023-YEAR(Registros[[#This Row],[data_nascimento]])</f>
        <v>22</v>
      </c>
      <c r="F864" s="1">
        <v>43232</v>
      </c>
      <c r="H864">
        <v>220</v>
      </c>
      <c r="I864">
        <v>1</v>
      </c>
      <c r="J864" s="3">
        <v>312.73333333333335</v>
      </c>
      <c r="K864">
        <v>1.87</v>
      </c>
      <c r="L864">
        <v>9382</v>
      </c>
      <c r="M864">
        <v>180</v>
      </c>
      <c r="O864">
        <f>IF(Registros[[#This Row],[idade]]&lt;18,311.43,IF(Registros[[#This Row],[idade]]&lt;=25,488.58,IF(Registros[[#This Row],[idade]]&lt;=50,772.77,850.05)))</f>
        <v>488.58</v>
      </c>
      <c r="P864">
        <f>IF(Registros[[#This Row],[idade]]&lt;18,23.99,IF(Registros[[#This Row],[idade]]&lt;=25,49.9,IF(Registros[[#This Row],[idade]]&lt;=50,145.2,175.45)))</f>
        <v>49.9</v>
      </c>
      <c r="Q864">
        <v>4</v>
      </c>
      <c r="R864">
        <v>19</v>
      </c>
      <c r="T864">
        <v>2</v>
      </c>
      <c r="U864" t="s">
        <v>3</v>
      </c>
      <c r="V864" t="s">
        <v>19</v>
      </c>
    </row>
    <row r="865" spans="1:22" x14ac:dyDescent="0.3">
      <c r="A865">
        <v>864</v>
      </c>
      <c r="B865">
        <v>56854794600</v>
      </c>
      <c r="C865">
        <v>4</v>
      </c>
      <c r="D865" s="1">
        <v>30006</v>
      </c>
      <c r="E865" s="3">
        <f>2023-YEAR(Registros[[#This Row],[data_nascimento]])</f>
        <v>41</v>
      </c>
      <c r="F865" s="1">
        <v>43232</v>
      </c>
      <c r="H865">
        <v>220</v>
      </c>
      <c r="I865">
        <v>0</v>
      </c>
      <c r="J865" s="3">
        <v>0</v>
      </c>
      <c r="K865">
        <v>1.87</v>
      </c>
      <c r="L865">
        <v>8784</v>
      </c>
      <c r="M865">
        <v>180</v>
      </c>
      <c r="O865">
        <f>IF(Registros[[#This Row],[idade]]&lt;18,311.43,IF(Registros[[#This Row],[idade]]&lt;=25,488.58,IF(Registros[[#This Row],[idade]]&lt;=50,772.77,850.05)))</f>
        <v>772.77</v>
      </c>
      <c r="P865">
        <f>IF(Registros[[#This Row],[idade]]&lt;18,23.99,IF(Registros[[#This Row],[idade]]&lt;=25,49.9,IF(Registros[[#This Row],[idade]]&lt;=50,145.2,175.45)))</f>
        <v>145.19999999999999</v>
      </c>
      <c r="Q865">
        <v>1</v>
      </c>
      <c r="R865">
        <v>12</v>
      </c>
      <c r="T865">
        <v>2</v>
      </c>
      <c r="U865" t="s">
        <v>3</v>
      </c>
      <c r="V865" t="s">
        <v>22</v>
      </c>
    </row>
    <row r="866" spans="1:22" x14ac:dyDescent="0.3">
      <c r="A866">
        <v>865</v>
      </c>
      <c r="B866">
        <v>92609140428</v>
      </c>
      <c r="C866">
        <v>5</v>
      </c>
      <c r="D866" s="1">
        <v>36238</v>
      </c>
      <c r="E866" s="3">
        <f>2023-YEAR(Registros[[#This Row],[data_nascimento]])</f>
        <v>24</v>
      </c>
      <c r="F866" s="1">
        <v>43232</v>
      </c>
      <c r="H866">
        <v>220</v>
      </c>
      <c r="I866">
        <v>2</v>
      </c>
      <c r="J866" s="3">
        <v>403.66666666666669</v>
      </c>
      <c r="K866">
        <v>31.79</v>
      </c>
      <c r="L866">
        <v>6055</v>
      </c>
      <c r="M866">
        <v>180</v>
      </c>
      <c r="O866">
        <f>IF(Registros[[#This Row],[idade]]&lt;18,311.43,IF(Registros[[#This Row],[idade]]&lt;=25,488.58,IF(Registros[[#This Row],[idade]]&lt;=50,772.77,850.05)))</f>
        <v>488.58</v>
      </c>
      <c r="P866">
        <f>IF(Registros[[#This Row],[idade]]&lt;18,23.99,IF(Registros[[#This Row],[idade]]&lt;=25,49.9,IF(Registros[[#This Row],[idade]]&lt;=50,145.2,175.45)))</f>
        <v>49.9</v>
      </c>
      <c r="Q866">
        <v>5</v>
      </c>
      <c r="R866">
        <v>11</v>
      </c>
      <c r="T866">
        <v>3</v>
      </c>
      <c r="U866" t="s">
        <v>3</v>
      </c>
      <c r="V866" t="s">
        <v>19</v>
      </c>
    </row>
    <row r="867" spans="1:22" x14ac:dyDescent="0.3">
      <c r="A867">
        <v>866</v>
      </c>
      <c r="B867">
        <v>48890834673</v>
      </c>
      <c r="C867">
        <v>7</v>
      </c>
      <c r="D867" s="1">
        <v>30990</v>
      </c>
      <c r="E867" s="3">
        <f>2023-YEAR(Registros[[#This Row],[data_nascimento]])</f>
        <v>39</v>
      </c>
      <c r="F867" s="1">
        <v>43232</v>
      </c>
      <c r="H867">
        <v>220</v>
      </c>
      <c r="I867">
        <v>3</v>
      </c>
      <c r="J867" s="3">
        <v>341.3</v>
      </c>
      <c r="K867">
        <v>29.92</v>
      </c>
      <c r="L867">
        <v>3413</v>
      </c>
      <c r="M867">
        <v>180</v>
      </c>
      <c r="O867">
        <f>IF(Registros[[#This Row],[idade]]&lt;18,311.43,IF(Registros[[#This Row],[idade]]&lt;=25,488.58,IF(Registros[[#This Row],[idade]]&lt;=50,772.77,850.05)))</f>
        <v>772.77</v>
      </c>
      <c r="P867">
        <f>IF(Registros[[#This Row],[idade]]&lt;18,23.99,IF(Registros[[#This Row],[idade]]&lt;=25,49.9,IF(Registros[[#This Row],[idade]]&lt;=50,145.2,175.45)))</f>
        <v>145.19999999999999</v>
      </c>
      <c r="Q867">
        <v>4</v>
      </c>
      <c r="R867">
        <v>24</v>
      </c>
      <c r="T867">
        <v>1</v>
      </c>
      <c r="U867" t="s">
        <v>3</v>
      </c>
      <c r="V867" t="s">
        <v>18</v>
      </c>
    </row>
    <row r="868" spans="1:22" x14ac:dyDescent="0.3">
      <c r="A868">
        <v>867</v>
      </c>
      <c r="B868">
        <v>27664952209</v>
      </c>
      <c r="C868">
        <v>4</v>
      </c>
      <c r="D868" s="1">
        <v>29741</v>
      </c>
      <c r="E868" s="3">
        <f>2023-YEAR(Registros[[#This Row],[data_nascimento]])</f>
        <v>42</v>
      </c>
      <c r="F868" s="1">
        <v>43232</v>
      </c>
      <c r="H868">
        <v>220</v>
      </c>
      <c r="I868">
        <v>14</v>
      </c>
      <c r="J868" s="3">
        <v>2657.2000000000003</v>
      </c>
      <c r="K868">
        <v>18.7</v>
      </c>
      <c r="L868">
        <v>5694</v>
      </c>
      <c r="M868">
        <v>180</v>
      </c>
      <c r="O868">
        <f>IF(Registros[[#This Row],[idade]]&lt;18,311.43,IF(Registros[[#This Row],[idade]]&lt;=25,488.58,IF(Registros[[#This Row],[idade]]&lt;=50,772.77,850.05)))</f>
        <v>772.77</v>
      </c>
      <c r="P868">
        <f>IF(Registros[[#This Row],[idade]]&lt;18,23.99,IF(Registros[[#This Row],[idade]]&lt;=25,49.9,IF(Registros[[#This Row],[idade]]&lt;=50,145.2,175.45)))</f>
        <v>145.19999999999999</v>
      </c>
      <c r="Q868">
        <v>1</v>
      </c>
      <c r="R868">
        <v>20</v>
      </c>
      <c r="T868">
        <v>1</v>
      </c>
      <c r="U868" t="s">
        <v>3</v>
      </c>
      <c r="V868" t="s">
        <v>19</v>
      </c>
    </row>
    <row r="869" spans="1:22" x14ac:dyDescent="0.3">
      <c r="A869">
        <v>868</v>
      </c>
      <c r="B869">
        <v>93771773484</v>
      </c>
      <c r="C869">
        <v>1</v>
      </c>
      <c r="D869" s="1">
        <v>37444</v>
      </c>
      <c r="E869" s="3">
        <f>2023-YEAR(Registros[[#This Row],[data_nascimento]])</f>
        <v>21</v>
      </c>
      <c r="F869" s="1">
        <v>43248</v>
      </c>
      <c r="H869">
        <v>220</v>
      </c>
      <c r="I869">
        <v>20</v>
      </c>
      <c r="J869" s="3">
        <v>1906</v>
      </c>
      <c r="K869">
        <v>37.4</v>
      </c>
      <c r="L869">
        <v>2859</v>
      </c>
      <c r="M869">
        <f>Registros[[#This Row],[salario]]*0.06</f>
        <v>171.54</v>
      </c>
      <c r="N869">
        <f>Registros[[#This Row],[salario]]*5%</f>
        <v>142.95000000000002</v>
      </c>
      <c r="O869">
        <f>IF(Registros[[#This Row],[idade]]&lt;18,311.43,IF(Registros[[#This Row],[idade]]&lt;=25,488.58,IF(Registros[[#This Row],[idade]]&lt;=50,772.77,850.05)))</f>
        <v>488.58</v>
      </c>
      <c r="P869">
        <f>IF(Registros[[#This Row],[idade]]&lt;18,23.99,IF(Registros[[#This Row],[idade]]&lt;=25,49.9,IF(Registros[[#This Row],[idade]]&lt;=50,145.2,175.45)))</f>
        <v>49.9</v>
      </c>
      <c r="Q869">
        <v>5</v>
      </c>
      <c r="R869">
        <v>14</v>
      </c>
      <c r="T869">
        <v>2</v>
      </c>
      <c r="U869" t="s">
        <v>3</v>
      </c>
      <c r="V869" t="s">
        <v>19</v>
      </c>
    </row>
    <row r="870" spans="1:22" x14ac:dyDescent="0.3">
      <c r="A870">
        <v>869</v>
      </c>
      <c r="B870">
        <v>39642615103</v>
      </c>
      <c r="C870">
        <v>4</v>
      </c>
      <c r="D870" s="1">
        <v>30965</v>
      </c>
      <c r="E870" s="3">
        <f>2023-YEAR(Registros[[#This Row],[data_nascimento]])</f>
        <v>39</v>
      </c>
      <c r="F870" s="1">
        <v>43248</v>
      </c>
      <c r="H870">
        <v>220</v>
      </c>
      <c r="I870">
        <v>4</v>
      </c>
      <c r="J870" s="3">
        <v>391.2</v>
      </c>
      <c r="K870">
        <v>29.92</v>
      </c>
      <c r="L870">
        <v>2934</v>
      </c>
      <c r="M870">
        <f>Registros[[#This Row],[salario]]*0.06</f>
        <v>176.04</v>
      </c>
      <c r="N870">
        <f>Registros[[#This Row],[salario]]*5%</f>
        <v>146.70000000000002</v>
      </c>
      <c r="O870">
        <f>IF(Registros[[#This Row],[idade]]&lt;18,311.43,IF(Registros[[#This Row],[idade]]&lt;=25,488.58,IF(Registros[[#This Row],[idade]]&lt;=50,772.77,850.05)))</f>
        <v>772.77</v>
      </c>
      <c r="P870">
        <f>IF(Registros[[#This Row],[idade]]&lt;18,23.99,IF(Registros[[#This Row],[idade]]&lt;=25,49.9,IF(Registros[[#This Row],[idade]]&lt;=50,145.2,175.45)))</f>
        <v>145.19999999999999</v>
      </c>
      <c r="Q870">
        <v>1</v>
      </c>
      <c r="R870">
        <v>20</v>
      </c>
      <c r="T870">
        <v>1</v>
      </c>
      <c r="U870" t="s">
        <v>3</v>
      </c>
      <c r="V870" t="s">
        <v>22</v>
      </c>
    </row>
    <row r="871" spans="1:22" x14ac:dyDescent="0.3">
      <c r="A871">
        <v>870</v>
      </c>
      <c r="B871">
        <v>64755546866</v>
      </c>
      <c r="C871">
        <v>6</v>
      </c>
      <c r="D871" s="1">
        <v>30057</v>
      </c>
      <c r="E871" s="3">
        <f>2023-YEAR(Registros[[#This Row],[data_nascimento]])</f>
        <v>41</v>
      </c>
      <c r="F871" s="1">
        <v>43248</v>
      </c>
      <c r="H871">
        <v>220</v>
      </c>
      <c r="I871">
        <v>1</v>
      </c>
      <c r="J871" s="3">
        <v>214.23333333333332</v>
      </c>
      <c r="K871">
        <v>16.829999999999998</v>
      </c>
      <c r="L871">
        <v>6427</v>
      </c>
      <c r="M871">
        <f>Registros[[#This Row],[salario]]*0.06</f>
        <v>385.62</v>
      </c>
      <c r="N871">
        <f>Registros[[#This Row],[salario]]*5%</f>
        <v>321.35000000000002</v>
      </c>
      <c r="O871">
        <f>IF(Registros[[#This Row],[idade]]&lt;18,311.43,IF(Registros[[#This Row],[idade]]&lt;=25,488.58,IF(Registros[[#This Row],[idade]]&lt;=50,772.77,850.05)))</f>
        <v>772.77</v>
      </c>
      <c r="P871">
        <f>IF(Registros[[#This Row],[idade]]&lt;18,23.99,IF(Registros[[#This Row],[idade]]&lt;=25,49.9,IF(Registros[[#This Row],[idade]]&lt;=50,145.2,175.45)))</f>
        <v>145.19999999999999</v>
      </c>
      <c r="Q871">
        <v>1</v>
      </c>
      <c r="R871">
        <v>25</v>
      </c>
      <c r="T871">
        <v>2</v>
      </c>
      <c r="U871" t="s">
        <v>3</v>
      </c>
      <c r="V871" t="s">
        <v>19</v>
      </c>
    </row>
    <row r="872" spans="1:22" x14ac:dyDescent="0.3">
      <c r="A872">
        <v>871</v>
      </c>
      <c r="B872">
        <v>20196024338</v>
      </c>
      <c r="C872">
        <v>4</v>
      </c>
      <c r="D872" s="1">
        <v>36517</v>
      </c>
      <c r="E872" s="3">
        <f>2023-YEAR(Registros[[#This Row],[data_nascimento]])</f>
        <v>24</v>
      </c>
      <c r="F872" s="1">
        <v>43248</v>
      </c>
      <c r="H872">
        <v>220</v>
      </c>
      <c r="I872">
        <v>2</v>
      </c>
      <c r="J872" s="3">
        <v>424.53333333333336</v>
      </c>
      <c r="K872">
        <v>31.79</v>
      </c>
      <c r="L872">
        <v>6368</v>
      </c>
      <c r="M872">
        <f>Registros[[#This Row],[salario]]*0.06</f>
        <v>382.08</v>
      </c>
      <c r="N872">
        <f>Registros[[#This Row],[salario]]*5%</f>
        <v>318.40000000000003</v>
      </c>
      <c r="O872">
        <f>IF(Registros[[#This Row],[idade]]&lt;18,311.43,IF(Registros[[#This Row],[idade]]&lt;=25,488.58,IF(Registros[[#This Row],[idade]]&lt;=50,772.77,850.05)))</f>
        <v>488.58</v>
      </c>
      <c r="P872">
        <f>IF(Registros[[#This Row],[idade]]&lt;18,23.99,IF(Registros[[#This Row],[idade]]&lt;=25,49.9,IF(Registros[[#This Row],[idade]]&lt;=50,145.2,175.45)))</f>
        <v>49.9</v>
      </c>
      <c r="Q872">
        <v>4</v>
      </c>
      <c r="R872">
        <v>24</v>
      </c>
      <c r="T872">
        <v>3</v>
      </c>
      <c r="U872" t="s">
        <v>3</v>
      </c>
      <c r="V872" t="s">
        <v>21</v>
      </c>
    </row>
    <row r="873" spans="1:22" x14ac:dyDescent="0.3">
      <c r="A873">
        <v>872</v>
      </c>
      <c r="B873">
        <v>41852002148</v>
      </c>
      <c r="C873">
        <v>7</v>
      </c>
      <c r="D873" s="1">
        <v>37129</v>
      </c>
      <c r="E873" s="3">
        <f>2023-YEAR(Registros[[#This Row],[data_nascimento]])</f>
        <v>22</v>
      </c>
      <c r="F873" s="1">
        <v>43248</v>
      </c>
      <c r="H873">
        <v>220</v>
      </c>
      <c r="I873">
        <v>14</v>
      </c>
      <c r="J873" s="3">
        <v>1793.3999999999999</v>
      </c>
      <c r="K873">
        <v>5.6099999999999994</v>
      </c>
      <c r="L873">
        <v>3843</v>
      </c>
      <c r="M873">
        <f>Registros[[#This Row],[salario]]*0.06</f>
        <v>230.57999999999998</v>
      </c>
      <c r="N873">
        <f>Registros[[#This Row],[salario]]*5%</f>
        <v>192.15</v>
      </c>
      <c r="O873">
        <f>IF(Registros[[#This Row],[idade]]&lt;18,311.43,IF(Registros[[#This Row],[idade]]&lt;=25,488.58,IF(Registros[[#This Row],[idade]]&lt;=50,772.77,850.05)))</f>
        <v>488.58</v>
      </c>
      <c r="P873">
        <f>IF(Registros[[#This Row],[idade]]&lt;18,23.99,IF(Registros[[#This Row],[idade]]&lt;=25,49.9,IF(Registros[[#This Row],[idade]]&lt;=50,145.2,175.45)))</f>
        <v>49.9</v>
      </c>
      <c r="Q873">
        <v>5</v>
      </c>
      <c r="R873">
        <v>5</v>
      </c>
      <c r="T873">
        <v>3</v>
      </c>
      <c r="U873" t="s">
        <v>3</v>
      </c>
      <c r="V873" t="s">
        <v>21</v>
      </c>
    </row>
    <row r="874" spans="1:22" x14ac:dyDescent="0.3">
      <c r="A874">
        <v>873</v>
      </c>
      <c r="B874">
        <v>44548911101</v>
      </c>
      <c r="C874">
        <v>4</v>
      </c>
      <c r="D874" s="1">
        <v>30905</v>
      </c>
      <c r="E874" s="3">
        <f>2023-YEAR(Registros[[#This Row],[data_nascimento]])</f>
        <v>39</v>
      </c>
      <c r="F874" s="1">
        <v>43248</v>
      </c>
      <c r="H874">
        <v>220</v>
      </c>
      <c r="I874">
        <v>2</v>
      </c>
      <c r="J874" s="3">
        <v>375.8</v>
      </c>
      <c r="K874">
        <v>24.310000000000002</v>
      </c>
      <c r="L874">
        <v>5637</v>
      </c>
      <c r="M874">
        <f>Registros[[#This Row],[salario]]*0.06</f>
        <v>338.21999999999997</v>
      </c>
      <c r="N874">
        <f>Registros[[#This Row],[salario]]*5%</f>
        <v>281.85000000000002</v>
      </c>
      <c r="O874">
        <f>IF(Registros[[#This Row],[idade]]&lt;18,311.43,IF(Registros[[#This Row],[idade]]&lt;=25,488.58,IF(Registros[[#This Row],[idade]]&lt;=50,772.77,850.05)))</f>
        <v>772.77</v>
      </c>
      <c r="P874">
        <f>IF(Registros[[#This Row],[idade]]&lt;18,23.99,IF(Registros[[#This Row],[idade]]&lt;=25,49.9,IF(Registros[[#This Row],[idade]]&lt;=50,145.2,175.45)))</f>
        <v>145.19999999999999</v>
      </c>
      <c r="Q874">
        <v>1</v>
      </c>
      <c r="R874">
        <v>14</v>
      </c>
      <c r="T874">
        <v>1</v>
      </c>
      <c r="U874" t="s">
        <v>3</v>
      </c>
      <c r="V874" t="s">
        <v>18</v>
      </c>
    </row>
    <row r="875" spans="1:22" x14ac:dyDescent="0.3">
      <c r="A875">
        <v>874</v>
      </c>
      <c r="B875">
        <v>34937141844</v>
      </c>
      <c r="C875">
        <v>4</v>
      </c>
      <c r="D875" s="1">
        <v>31159</v>
      </c>
      <c r="E875" s="3">
        <f>2023-YEAR(Registros[[#This Row],[data_nascimento]])</f>
        <v>38</v>
      </c>
      <c r="F875" s="1">
        <v>43248</v>
      </c>
      <c r="H875">
        <v>220</v>
      </c>
      <c r="I875">
        <v>5</v>
      </c>
      <c r="J875" s="3">
        <v>711.83333333333337</v>
      </c>
      <c r="K875">
        <v>18.7</v>
      </c>
      <c r="L875">
        <v>4271</v>
      </c>
      <c r="M875">
        <f>Registros[[#This Row],[salario]]*0.06</f>
        <v>256.26</v>
      </c>
      <c r="N875">
        <f>Registros[[#This Row],[salario]]*5%</f>
        <v>213.55</v>
      </c>
      <c r="O875">
        <f>IF(Registros[[#This Row],[idade]]&lt;18,311.43,IF(Registros[[#This Row],[idade]]&lt;=25,488.58,IF(Registros[[#This Row],[idade]]&lt;=50,772.77,850.05)))</f>
        <v>772.77</v>
      </c>
      <c r="P875">
        <f>IF(Registros[[#This Row],[idade]]&lt;18,23.99,IF(Registros[[#This Row],[idade]]&lt;=25,49.9,IF(Registros[[#This Row],[idade]]&lt;=50,145.2,175.45)))</f>
        <v>145.19999999999999</v>
      </c>
      <c r="Q875">
        <v>5</v>
      </c>
      <c r="R875">
        <v>8</v>
      </c>
      <c r="T875">
        <v>3</v>
      </c>
      <c r="U875" t="s">
        <v>3</v>
      </c>
      <c r="V875" t="s">
        <v>18</v>
      </c>
    </row>
    <row r="876" spans="1:22" x14ac:dyDescent="0.3">
      <c r="A876">
        <v>875</v>
      </c>
      <c r="B876">
        <v>44667857356</v>
      </c>
      <c r="C876">
        <v>6</v>
      </c>
      <c r="D876" s="1">
        <v>36281</v>
      </c>
      <c r="E876" s="3">
        <f>2023-YEAR(Registros[[#This Row],[data_nascimento]])</f>
        <v>24</v>
      </c>
      <c r="F876" s="1">
        <v>43248</v>
      </c>
      <c r="H876">
        <v>220</v>
      </c>
      <c r="I876">
        <v>19</v>
      </c>
      <c r="J876" s="3">
        <v>4656.8999999999996</v>
      </c>
      <c r="K876">
        <v>14.96</v>
      </c>
      <c r="L876">
        <v>7353</v>
      </c>
      <c r="M876">
        <f>Registros[[#This Row],[salario]]*0.06</f>
        <v>441.18</v>
      </c>
      <c r="N876">
        <f>Registros[[#This Row],[salario]]*5%</f>
        <v>367.65000000000003</v>
      </c>
      <c r="O876">
        <f>IF(Registros[[#This Row],[idade]]&lt;18,311.43,IF(Registros[[#This Row],[idade]]&lt;=25,488.58,IF(Registros[[#This Row],[idade]]&lt;=50,772.77,850.05)))</f>
        <v>488.58</v>
      </c>
      <c r="P876">
        <f>IF(Registros[[#This Row],[idade]]&lt;18,23.99,IF(Registros[[#This Row],[idade]]&lt;=25,49.9,IF(Registros[[#This Row],[idade]]&lt;=50,145.2,175.45)))</f>
        <v>49.9</v>
      </c>
      <c r="Q876">
        <v>1</v>
      </c>
      <c r="R876">
        <v>27</v>
      </c>
      <c r="T876">
        <v>3</v>
      </c>
      <c r="U876" t="s">
        <v>3</v>
      </c>
      <c r="V876" t="s">
        <v>21</v>
      </c>
    </row>
    <row r="877" spans="1:22" x14ac:dyDescent="0.3">
      <c r="A877">
        <v>876</v>
      </c>
      <c r="B877">
        <v>28959464396</v>
      </c>
      <c r="C877">
        <v>7</v>
      </c>
      <c r="D877" s="1">
        <v>34712</v>
      </c>
      <c r="E877" s="3">
        <f>2023-YEAR(Registros[[#This Row],[data_nascimento]])</f>
        <v>28</v>
      </c>
      <c r="F877" s="1">
        <v>43248</v>
      </c>
      <c r="H877">
        <v>220</v>
      </c>
      <c r="I877">
        <v>5</v>
      </c>
      <c r="J877" s="3">
        <v>254.66666666666666</v>
      </c>
      <c r="K877">
        <v>29.92</v>
      </c>
      <c r="L877">
        <v>1528</v>
      </c>
      <c r="M877">
        <f>Registros[[#This Row],[salario]]*0.06</f>
        <v>91.679999999999993</v>
      </c>
      <c r="N877">
        <f>Registros[[#This Row],[salario]]*5%</f>
        <v>76.400000000000006</v>
      </c>
      <c r="O877">
        <f>IF(Registros[[#This Row],[idade]]&lt;18,311.43,IF(Registros[[#This Row],[idade]]&lt;=25,488.58,IF(Registros[[#This Row],[idade]]&lt;=50,772.77,850.05)))</f>
        <v>772.77</v>
      </c>
      <c r="P877">
        <f>IF(Registros[[#This Row],[idade]]&lt;18,23.99,IF(Registros[[#This Row],[idade]]&lt;=25,49.9,IF(Registros[[#This Row],[idade]]&lt;=50,145.2,175.45)))</f>
        <v>145.19999999999999</v>
      </c>
      <c r="Q877">
        <v>3</v>
      </c>
      <c r="R877">
        <v>1</v>
      </c>
      <c r="T877">
        <v>3</v>
      </c>
      <c r="U877" t="s">
        <v>3</v>
      </c>
      <c r="V877" t="s">
        <v>21</v>
      </c>
    </row>
    <row r="878" spans="1:22" x14ac:dyDescent="0.3">
      <c r="A878">
        <v>877</v>
      </c>
      <c r="B878">
        <v>50639423670</v>
      </c>
      <c r="C878">
        <v>4</v>
      </c>
      <c r="D878" s="1">
        <v>37295</v>
      </c>
      <c r="E878" s="3">
        <f>2023-YEAR(Registros[[#This Row],[data_nascimento]])</f>
        <v>21</v>
      </c>
      <c r="F878" s="1">
        <v>43248</v>
      </c>
      <c r="H878">
        <v>220</v>
      </c>
      <c r="I878">
        <v>8</v>
      </c>
      <c r="J878" s="3">
        <v>575.73333333333335</v>
      </c>
      <c r="K878">
        <v>35.53</v>
      </c>
      <c r="L878">
        <v>2159</v>
      </c>
      <c r="M878">
        <f>Registros[[#This Row],[salario]]*0.06</f>
        <v>129.54</v>
      </c>
      <c r="N878">
        <f>Registros[[#This Row],[salario]]*5%</f>
        <v>107.95</v>
      </c>
      <c r="O878">
        <f>IF(Registros[[#This Row],[idade]]&lt;18,311.43,IF(Registros[[#This Row],[idade]]&lt;=25,488.58,IF(Registros[[#This Row],[idade]]&lt;=50,772.77,850.05)))</f>
        <v>488.58</v>
      </c>
      <c r="P878">
        <f>IF(Registros[[#This Row],[idade]]&lt;18,23.99,IF(Registros[[#This Row],[idade]]&lt;=25,49.9,IF(Registros[[#This Row],[idade]]&lt;=50,145.2,175.45)))</f>
        <v>49.9</v>
      </c>
      <c r="Q878">
        <v>5</v>
      </c>
      <c r="R878">
        <v>1</v>
      </c>
      <c r="T878">
        <v>1</v>
      </c>
      <c r="U878" t="s">
        <v>3</v>
      </c>
      <c r="V878" t="s">
        <v>21</v>
      </c>
    </row>
    <row r="879" spans="1:22" x14ac:dyDescent="0.3">
      <c r="A879">
        <v>878</v>
      </c>
      <c r="B879">
        <v>50325462625</v>
      </c>
      <c r="C879">
        <v>4</v>
      </c>
      <c r="D879" s="1">
        <v>29522</v>
      </c>
      <c r="E879" s="3">
        <f>2023-YEAR(Registros[[#This Row],[data_nascimento]])</f>
        <v>43</v>
      </c>
      <c r="F879" s="1">
        <v>43248</v>
      </c>
      <c r="G879" s="1">
        <v>44649</v>
      </c>
      <c r="H879">
        <v>220</v>
      </c>
      <c r="I879">
        <v>1</v>
      </c>
      <c r="J879" s="3">
        <v>50.333333333333336</v>
      </c>
      <c r="K879">
        <v>24.310000000000002</v>
      </c>
      <c r="L879">
        <v>1510</v>
      </c>
      <c r="M879">
        <v>180</v>
      </c>
      <c r="O879">
        <f>IF(Registros[[#This Row],[idade]]&lt;18,311.43,IF(Registros[[#This Row],[idade]]&lt;=25,488.58,IF(Registros[[#This Row],[idade]]&lt;=50,772.77,850.05)))</f>
        <v>772.77</v>
      </c>
      <c r="P879">
        <f>IF(Registros[[#This Row],[idade]]&lt;18,23.99,IF(Registros[[#This Row],[idade]]&lt;=25,49.9,IF(Registros[[#This Row],[idade]]&lt;=50,145.2,175.45)))</f>
        <v>145.19999999999999</v>
      </c>
      <c r="Q879">
        <v>2</v>
      </c>
      <c r="R879">
        <v>25</v>
      </c>
      <c r="S879">
        <v>3</v>
      </c>
      <c r="T879">
        <v>2</v>
      </c>
      <c r="U879" t="s">
        <v>3</v>
      </c>
      <c r="V879" t="s">
        <v>22</v>
      </c>
    </row>
    <row r="880" spans="1:22" x14ac:dyDescent="0.3">
      <c r="A880">
        <v>879</v>
      </c>
      <c r="B880">
        <v>87544909068</v>
      </c>
      <c r="C880">
        <v>6</v>
      </c>
      <c r="D880" s="1">
        <v>28183</v>
      </c>
      <c r="E880" s="3">
        <f>2023-YEAR(Registros[[#This Row],[data_nascimento]])</f>
        <v>46</v>
      </c>
      <c r="F880" s="1">
        <v>43248</v>
      </c>
      <c r="G880" s="1">
        <v>44649</v>
      </c>
      <c r="H880">
        <v>220</v>
      </c>
      <c r="I880">
        <v>15</v>
      </c>
      <c r="J880" s="3">
        <v>1070</v>
      </c>
      <c r="K880">
        <v>26.18</v>
      </c>
      <c r="L880">
        <v>2140</v>
      </c>
      <c r="M880">
        <v>180</v>
      </c>
      <c r="O880">
        <f>IF(Registros[[#This Row],[idade]]&lt;18,311.43,IF(Registros[[#This Row],[idade]]&lt;=25,488.58,IF(Registros[[#This Row],[idade]]&lt;=50,772.77,850.05)))</f>
        <v>772.77</v>
      </c>
      <c r="P880">
        <f>IF(Registros[[#This Row],[idade]]&lt;18,23.99,IF(Registros[[#This Row],[idade]]&lt;=25,49.9,IF(Registros[[#This Row],[idade]]&lt;=50,145.2,175.45)))</f>
        <v>145.19999999999999</v>
      </c>
      <c r="Q880">
        <v>5</v>
      </c>
      <c r="R880">
        <v>13</v>
      </c>
      <c r="S880">
        <v>3</v>
      </c>
      <c r="T880">
        <v>3</v>
      </c>
      <c r="U880" t="s">
        <v>3</v>
      </c>
      <c r="V880" t="s">
        <v>19</v>
      </c>
    </row>
    <row r="881" spans="1:22" x14ac:dyDescent="0.3">
      <c r="A881">
        <v>880</v>
      </c>
      <c r="B881">
        <v>60685041984</v>
      </c>
      <c r="C881">
        <v>4</v>
      </c>
      <c r="D881" s="1">
        <v>30647</v>
      </c>
      <c r="E881" s="3">
        <f>2023-YEAR(Registros[[#This Row],[data_nascimento]])</f>
        <v>40</v>
      </c>
      <c r="F881" s="1">
        <v>43248</v>
      </c>
      <c r="G881" s="1">
        <v>44649</v>
      </c>
      <c r="H881">
        <v>220</v>
      </c>
      <c r="I881">
        <v>1</v>
      </c>
      <c r="J881" s="3">
        <v>55.2</v>
      </c>
      <c r="K881">
        <v>29.92</v>
      </c>
      <c r="L881">
        <v>1656</v>
      </c>
      <c r="M881">
        <v>180</v>
      </c>
      <c r="O881">
        <f>IF(Registros[[#This Row],[idade]]&lt;18,311.43,IF(Registros[[#This Row],[idade]]&lt;=25,488.58,IF(Registros[[#This Row],[idade]]&lt;=50,772.77,850.05)))</f>
        <v>772.77</v>
      </c>
      <c r="P881">
        <f>IF(Registros[[#This Row],[idade]]&lt;18,23.99,IF(Registros[[#This Row],[idade]]&lt;=25,49.9,IF(Registros[[#This Row],[idade]]&lt;=50,145.2,175.45)))</f>
        <v>145.19999999999999</v>
      </c>
      <c r="Q881">
        <v>4</v>
      </c>
      <c r="R881">
        <v>20</v>
      </c>
      <c r="S881">
        <v>1</v>
      </c>
      <c r="T881">
        <v>1</v>
      </c>
      <c r="U881" t="s">
        <v>3</v>
      </c>
      <c r="V881" t="s">
        <v>18</v>
      </c>
    </row>
    <row r="882" spans="1:22" x14ac:dyDescent="0.3">
      <c r="A882">
        <v>881</v>
      </c>
      <c r="B882">
        <v>39629251617</v>
      </c>
      <c r="C882">
        <v>6</v>
      </c>
      <c r="D882" s="1">
        <v>37855</v>
      </c>
      <c r="E882" s="3">
        <f>2023-YEAR(Registros[[#This Row],[data_nascimento]])</f>
        <v>20</v>
      </c>
      <c r="F882" s="1">
        <v>43248</v>
      </c>
      <c r="G882" s="1">
        <v>44649</v>
      </c>
      <c r="H882">
        <v>220</v>
      </c>
      <c r="I882">
        <v>1</v>
      </c>
      <c r="J882" s="3">
        <v>72.333333333333329</v>
      </c>
      <c r="K882">
        <v>22.439999999999998</v>
      </c>
      <c r="L882">
        <v>2170</v>
      </c>
      <c r="M882">
        <v>180</v>
      </c>
      <c r="O882">
        <f>IF(Registros[[#This Row],[idade]]&lt;18,311.43,IF(Registros[[#This Row],[idade]]&lt;=25,488.58,IF(Registros[[#This Row],[idade]]&lt;=50,772.77,850.05)))</f>
        <v>488.58</v>
      </c>
      <c r="P882">
        <f>IF(Registros[[#This Row],[idade]]&lt;18,23.99,IF(Registros[[#This Row],[idade]]&lt;=25,49.9,IF(Registros[[#This Row],[idade]]&lt;=50,145.2,175.45)))</f>
        <v>49.9</v>
      </c>
      <c r="Q882">
        <v>5</v>
      </c>
      <c r="R882">
        <v>26</v>
      </c>
      <c r="S882">
        <v>2</v>
      </c>
      <c r="T882">
        <v>2</v>
      </c>
      <c r="U882" t="s">
        <v>3</v>
      </c>
      <c r="V882" t="s">
        <v>19</v>
      </c>
    </row>
    <row r="883" spans="1:22" x14ac:dyDescent="0.3">
      <c r="A883">
        <v>882</v>
      </c>
      <c r="B883">
        <v>19038931330</v>
      </c>
      <c r="C883">
        <v>5</v>
      </c>
      <c r="D883" s="1">
        <v>33689</v>
      </c>
      <c r="E883" s="3">
        <f>2023-YEAR(Registros[[#This Row],[data_nascimento]])</f>
        <v>31</v>
      </c>
      <c r="F883" s="1">
        <v>43248</v>
      </c>
      <c r="G883" s="1">
        <v>44649</v>
      </c>
      <c r="H883">
        <v>220</v>
      </c>
      <c r="I883">
        <v>17</v>
      </c>
      <c r="J883" s="3">
        <v>1115.7666666666669</v>
      </c>
      <c r="K883">
        <v>20.57</v>
      </c>
      <c r="L883">
        <v>1969</v>
      </c>
      <c r="M883">
        <v>180</v>
      </c>
      <c r="O883">
        <f>IF(Registros[[#This Row],[idade]]&lt;18,311.43,IF(Registros[[#This Row],[idade]]&lt;=25,488.58,IF(Registros[[#This Row],[idade]]&lt;=50,772.77,850.05)))</f>
        <v>772.77</v>
      </c>
      <c r="P883">
        <f>IF(Registros[[#This Row],[idade]]&lt;18,23.99,IF(Registros[[#This Row],[idade]]&lt;=25,49.9,IF(Registros[[#This Row],[idade]]&lt;=50,145.2,175.45)))</f>
        <v>145.19999999999999</v>
      </c>
      <c r="Q883">
        <v>4</v>
      </c>
      <c r="R883">
        <v>21</v>
      </c>
      <c r="S883">
        <v>1</v>
      </c>
      <c r="T883">
        <v>1</v>
      </c>
      <c r="U883" t="s">
        <v>3</v>
      </c>
      <c r="V883" t="s">
        <v>19</v>
      </c>
    </row>
    <row r="884" spans="1:22" x14ac:dyDescent="0.3">
      <c r="A884">
        <v>883</v>
      </c>
      <c r="B884">
        <v>71979967595</v>
      </c>
      <c r="C884">
        <v>7</v>
      </c>
      <c r="D884" s="1">
        <v>33172</v>
      </c>
      <c r="E884" s="3">
        <f>2023-YEAR(Registros[[#This Row],[data_nascimento]])</f>
        <v>33</v>
      </c>
      <c r="F884" s="1">
        <v>43248</v>
      </c>
      <c r="G884" s="1">
        <v>44649</v>
      </c>
      <c r="H884">
        <v>220</v>
      </c>
      <c r="I884">
        <v>3</v>
      </c>
      <c r="J884" s="3">
        <v>208.09999999999997</v>
      </c>
      <c r="K884">
        <v>14.96</v>
      </c>
      <c r="L884">
        <v>2081</v>
      </c>
      <c r="M884">
        <v>180</v>
      </c>
      <c r="O884">
        <f>IF(Registros[[#This Row],[idade]]&lt;18,311.43,IF(Registros[[#This Row],[idade]]&lt;=25,488.58,IF(Registros[[#This Row],[idade]]&lt;=50,772.77,850.05)))</f>
        <v>772.77</v>
      </c>
      <c r="P884">
        <f>IF(Registros[[#This Row],[idade]]&lt;18,23.99,IF(Registros[[#This Row],[idade]]&lt;=25,49.9,IF(Registros[[#This Row],[idade]]&lt;=50,145.2,175.45)))</f>
        <v>145.19999999999999</v>
      </c>
      <c r="Q884">
        <v>1</v>
      </c>
      <c r="R884">
        <v>25</v>
      </c>
      <c r="S884">
        <v>3</v>
      </c>
      <c r="T884">
        <v>2</v>
      </c>
      <c r="U884" t="s">
        <v>3</v>
      </c>
      <c r="V884" t="s">
        <v>19</v>
      </c>
    </row>
    <row r="885" spans="1:22" x14ac:dyDescent="0.3">
      <c r="A885">
        <v>884</v>
      </c>
      <c r="B885">
        <v>75569679577</v>
      </c>
      <c r="C885">
        <v>4</v>
      </c>
      <c r="D885" s="1">
        <v>36109</v>
      </c>
      <c r="E885" s="3">
        <f>2023-YEAR(Registros[[#This Row],[data_nascimento]])</f>
        <v>25</v>
      </c>
      <c r="F885" s="1">
        <v>43248</v>
      </c>
      <c r="G885" s="1">
        <v>44649</v>
      </c>
      <c r="H885">
        <v>220</v>
      </c>
      <c r="I885">
        <v>5</v>
      </c>
      <c r="J885" s="3">
        <v>306.33333333333331</v>
      </c>
      <c r="K885">
        <v>24.310000000000002</v>
      </c>
      <c r="L885">
        <v>1838</v>
      </c>
      <c r="M885">
        <v>180</v>
      </c>
      <c r="O885">
        <f>IF(Registros[[#This Row],[idade]]&lt;18,311.43,IF(Registros[[#This Row],[idade]]&lt;=25,488.58,IF(Registros[[#This Row],[idade]]&lt;=50,772.77,850.05)))</f>
        <v>488.58</v>
      </c>
      <c r="P885">
        <f>IF(Registros[[#This Row],[idade]]&lt;18,23.99,IF(Registros[[#This Row],[idade]]&lt;=25,49.9,IF(Registros[[#This Row],[idade]]&lt;=50,145.2,175.45)))</f>
        <v>49.9</v>
      </c>
      <c r="Q885">
        <v>5</v>
      </c>
      <c r="R885">
        <v>5</v>
      </c>
      <c r="S885">
        <v>3</v>
      </c>
      <c r="T885">
        <v>2</v>
      </c>
      <c r="U885" t="s">
        <v>3</v>
      </c>
      <c r="V885" t="s">
        <v>21</v>
      </c>
    </row>
    <row r="886" spans="1:22" x14ac:dyDescent="0.3">
      <c r="A886">
        <v>885</v>
      </c>
      <c r="B886">
        <v>12112694724</v>
      </c>
      <c r="C886">
        <v>4</v>
      </c>
      <c r="D886" s="1">
        <v>38195</v>
      </c>
      <c r="E886" s="3">
        <f>2023-YEAR(Registros[[#This Row],[data_nascimento]])</f>
        <v>19</v>
      </c>
      <c r="F886" s="1">
        <v>43248</v>
      </c>
      <c r="G886" s="1">
        <v>44649</v>
      </c>
      <c r="H886">
        <v>220</v>
      </c>
      <c r="I886">
        <v>13</v>
      </c>
      <c r="J886" s="3">
        <v>874.0333333333333</v>
      </c>
      <c r="K886">
        <v>9.35</v>
      </c>
      <c r="L886">
        <v>2017</v>
      </c>
      <c r="M886">
        <v>180</v>
      </c>
      <c r="O886">
        <f>IF(Registros[[#This Row],[idade]]&lt;18,311.43,IF(Registros[[#This Row],[idade]]&lt;=25,488.58,IF(Registros[[#This Row],[idade]]&lt;=50,772.77,850.05)))</f>
        <v>488.58</v>
      </c>
      <c r="P886">
        <f>IF(Registros[[#This Row],[idade]]&lt;18,23.99,IF(Registros[[#This Row],[idade]]&lt;=25,49.9,IF(Registros[[#This Row],[idade]]&lt;=50,145.2,175.45)))</f>
        <v>49.9</v>
      </c>
      <c r="Q886">
        <v>2</v>
      </c>
      <c r="R886">
        <v>1</v>
      </c>
      <c r="S886">
        <v>2</v>
      </c>
      <c r="T886">
        <v>3</v>
      </c>
      <c r="U886" t="s">
        <v>3</v>
      </c>
      <c r="V886" t="s">
        <v>18</v>
      </c>
    </row>
    <row r="887" spans="1:22" x14ac:dyDescent="0.3">
      <c r="A887">
        <v>886</v>
      </c>
      <c r="B887">
        <v>55730583978</v>
      </c>
      <c r="C887">
        <v>7</v>
      </c>
      <c r="D887" s="1">
        <v>38988</v>
      </c>
      <c r="E887" s="3">
        <f>2023-YEAR(Registros[[#This Row],[data_nascimento]])</f>
        <v>17</v>
      </c>
      <c r="F887" s="1">
        <v>43248</v>
      </c>
      <c r="G887" s="1">
        <v>44649</v>
      </c>
      <c r="H887">
        <v>120</v>
      </c>
      <c r="I887">
        <v>9</v>
      </c>
      <c r="J887" s="3">
        <v>575.4</v>
      </c>
      <c r="K887">
        <v>26.18</v>
      </c>
      <c r="L887">
        <v>1918</v>
      </c>
      <c r="M887">
        <v>180</v>
      </c>
      <c r="O887">
        <f>IF(Registros[[#This Row],[idade]]&lt;18,311.43,IF(Registros[[#This Row],[idade]]&lt;=25,488.58,IF(Registros[[#This Row],[idade]]&lt;=50,772.77,850.05)))</f>
        <v>311.43</v>
      </c>
      <c r="P887">
        <f>IF(Registros[[#This Row],[idade]]&lt;18,23.99,IF(Registros[[#This Row],[idade]]&lt;=25,49.9,IF(Registros[[#This Row],[idade]]&lt;=50,145.2,175.45)))</f>
        <v>23.99</v>
      </c>
      <c r="Q887">
        <v>5</v>
      </c>
      <c r="R887">
        <v>2</v>
      </c>
      <c r="S887">
        <v>2</v>
      </c>
      <c r="T887">
        <v>3</v>
      </c>
      <c r="U887" t="s">
        <v>3</v>
      </c>
      <c r="V887" t="s">
        <v>19</v>
      </c>
    </row>
    <row r="888" spans="1:22" x14ac:dyDescent="0.3">
      <c r="A888">
        <v>887</v>
      </c>
      <c r="B888">
        <v>82182353130</v>
      </c>
      <c r="C888">
        <v>7</v>
      </c>
      <c r="D888" s="1">
        <v>33509</v>
      </c>
      <c r="E888" s="3">
        <f>2023-YEAR(Registros[[#This Row],[data_nascimento]])</f>
        <v>32</v>
      </c>
      <c r="F888" s="1">
        <v>43248</v>
      </c>
      <c r="G888" s="1">
        <v>44649</v>
      </c>
      <c r="H888">
        <v>220</v>
      </c>
      <c r="I888">
        <v>7</v>
      </c>
      <c r="J888" s="3">
        <v>335.5333333333333</v>
      </c>
      <c r="K888">
        <v>29.92</v>
      </c>
      <c r="L888">
        <v>1438</v>
      </c>
      <c r="M888">
        <v>180</v>
      </c>
      <c r="O888">
        <f>IF(Registros[[#This Row],[idade]]&lt;18,311.43,IF(Registros[[#This Row],[idade]]&lt;=25,488.58,IF(Registros[[#This Row],[idade]]&lt;=50,772.77,850.05)))</f>
        <v>772.77</v>
      </c>
      <c r="P888">
        <f>IF(Registros[[#This Row],[idade]]&lt;18,23.99,IF(Registros[[#This Row],[idade]]&lt;=25,49.9,IF(Registros[[#This Row],[idade]]&lt;=50,145.2,175.45)))</f>
        <v>145.19999999999999</v>
      </c>
      <c r="Q888">
        <v>5</v>
      </c>
      <c r="R888">
        <v>16</v>
      </c>
      <c r="S888">
        <v>1</v>
      </c>
      <c r="T888">
        <v>1</v>
      </c>
      <c r="U888" t="s">
        <v>3</v>
      </c>
      <c r="V888" t="s">
        <v>19</v>
      </c>
    </row>
    <row r="889" spans="1:22" x14ac:dyDescent="0.3">
      <c r="A889">
        <v>888</v>
      </c>
      <c r="B889">
        <v>39932924100</v>
      </c>
      <c r="C889">
        <v>6</v>
      </c>
      <c r="D889" s="1">
        <v>34443</v>
      </c>
      <c r="E889" s="3">
        <f>2023-YEAR(Registros[[#This Row],[data_nascimento]])</f>
        <v>29</v>
      </c>
      <c r="F889" s="1">
        <v>43248</v>
      </c>
      <c r="G889" s="1">
        <v>44649</v>
      </c>
      <c r="H889">
        <v>220</v>
      </c>
      <c r="I889">
        <v>1</v>
      </c>
      <c r="J889" s="3">
        <v>56.866666666666667</v>
      </c>
      <c r="K889">
        <v>13.09</v>
      </c>
      <c r="L889">
        <v>1706</v>
      </c>
      <c r="M889">
        <v>180</v>
      </c>
      <c r="O889">
        <f>IF(Registros[[#This Row],[idade]]&lt;18,311.43,IF(Registros[[#This Row],[idade]]&lt;=25,488.58,IF(Registros[[#This Row],[idade]]&lt;=50,772.77,850.05)))</f>
        <v>772.77</v>
      </c>
      <c r="P889">
        <f>IF(Registros[[#This Row],[idade]]&lt;18,23.99,IF(Registros[[#This Row],[idade]]&lt;=25,49.9,IF(Registros[[#This Row],[idade]]&lt;=50,145.2,175.45)))</f>
        <v>145.19999999999999</v>
      </c>
      <c r="Q889">
        <v>1</v>
      </c>
      <c r="R889">
        <v>22</v>
      </c>
      <c r="S889">
        <v>2</v>
      </c>
      <c r="T889">
        <v>2</v>
      </c>
      <c r="U889" t="s">
        <v>3</v>
      </c>
      <c r="V889" t="s">
        <v>19</v>
      </c>
    </row>
    <row r="890" spans="1:22" x14ac:dyDescent="0.3">
      <c r="A890">
        <v>889</v>
      </c>
      <c r="B890">
        <v>68941469237</v>
      </c>
      <c r="C890">
        <v>7</v>
      </c>
      <c r="D890" s="1">
        <v>39198</v>
      </c>
      <c r="E890" s="3">
        <f>2023-YEAR(Registros[[#This Row],[data_nascimento]])</f>
        <v>16</v>
      </c>
      <c r="F890" s="1">
        <v>43248</v>
      </c>
      <c r="G890" s="1">
        <v>44649</v>
      </c>
      <c r="H890">
        <v>120</v>
      </c>
      <c r="I890">
        <v>18</v>
      </c>
      <c r="J890" s="3">
        <v>1269.5999999999999</v>
      </c>
      <c r="K890">
        <v>22.439999999999998</v>
      </c>
      <c r="L890">
        <v>2116</v>
      </c>
      <c r="M890">
        <v>180</v>
      </c>
      <c r="O890">
        <f>IF(Registros[[#This Row],[idade]]&lt;18,311.43,IF(Registros[[#This Row],[idade]]&lt;=25,488.58,IF(Registros[[#This Row],[idade]]&lt;=50,772.77,850.05)))</f>
        <v>311.43</v>
      </c>
      <c r="P890">
        <f>IF(Registros[[#This Row],[idade]]&lt;18,23.99,IF(Registros[[#This Row],[idade]]&lt;=25,49.9,IF(Registros[[#This Row],[idade]]&lt;=50,145.2,175.45)))</f>
        <v>23.99</v>
      </c>
      <c r="Q890">
        <v>2</v>
      </c>
      <c r="R890">
        <v>8</v>
      </c>
      <c r="S890">
        <v>1</v>
      </c>
      <c r="T890">
        <v>2</v>
      </c>
      <c r="U890" t="s">
        <v>3</v>
      </c>
      <c r="V890" t="s">
        <v>21</v>
      </c>
    </row>
    <row r="891" spans="1:22" x14ac:dyDescent="0.3">
      <c r="A891">
        <v>890</v>
      </c>
      <c r="B891">
        <v>80783944231</v>
      </c>
      <c r="C891">
        <v>5</v>
      </c>
      <c r="D891" s="1">
        <v>34397</v>
      </c>
      <c r="E891" s="3">
        <f>2023-YEAR(Registros[[#This Row],[data_nascimento]])</f>
        <v>29</v>
      </c>
      <c r="F891" s="1">
        <v>43248</v>
      </c>
      <c r="G891" s="1">
        <v>44649</v>
      </c>
      <c r="H891">
        <v>220</v>
      </c>
      <c r="I891">
        <v>7</v>
      </c>
      <c r="J891" s="3">
        <v>336.4666666666667</v>
      </c>
      <c r="K891">
        <v>33.659999999999997</v>
      </c>
      <c r="L891">
        <v>1442</v>
      </c>
      <c r="M891">
        <v>180</v>
      </c>
      <c r="O891">
        <f>IF(Registros[[#This Row],[idade]]&lt;18,311.43,IF(Registros[[#This Row],[idade]]&lt;=25,488.58,IF(Registros[[#This Row],[idade]]&lt;=50,772.77,850.05)))</f>
        <v>772.77</v>
      </c>
      <c r="P891">
        <f>IF(Registros[[#This Row],[idade]]&lt;18,23.99,IF(Registros[[#This Row],[idade]]&lt;=25,49.9,IF(Registros[[#This Row],[idade]]&lt;=50,145.2,175.45)))</f>
        <v>145.19999999999999</v>
      </c>
      <c r="Q891">
        <v>5</v>
      </c>
      <c r="R891">
        <v>16</v>
      </c>
      <c r="S891">
        <v>2</v>
      </c>
      <c r="T891">
        <v>3</v>
      </c>
      <c r="U891" t="s">
        <v>3</v>
      </c>
      <c r="V891" t="s">
        <v>18</v>
      </c>
    </row>
    <row r="892" spans="1:22" x14ac:dyDescent="0.3">
      <c r="A892">
        <v>891</v>
      </c>
      <c r="B892">
        <v>89038514333</v>
      </c>
      <c r="C892">
        <v>4</v>
      </c>
      <c r="D892" s="1">
        <v>35168</v>
      </c>
      <c r="E892" s="3">
        <f>2023-YEAR(Registros[[#This Row],[data_nascimento]])</f>
        <v>27</v>
      </c>
      <c r="F892" s="1">
        <v>43248</v>
      </c>
      <c r="G892" s="1">
        <v>44649</v>
      </c>
      <c r="H892">
        <v>220</v>
      </c>
      <c r="I892">
        <v>16</v>
      </c>
      <c r="J892" s="3">
        <v>806.4</v>
      </c>
      <c r="K892">
        <v>3.74</v>
      </c>
      <c r="L892">
        <v>1512</v>
      </c>
      <c r="M892">
        <v>180</v>
      </c>
      <c r="O892">
        <f>IF(Registros[[#This Row],[idade]]&lt;18,311.43,IF(Registros[[#This Row],[idade]]&lt;=25,488.58,IF(Registros[[#This Row],[idade]]&lt;=50,772.77,850.05)))</f>
        <v>772.77</v>
      </c>
      <c r="P892">
        <f>IF(Registros[[#This Row],[idade]]&lt;18,23.99,IF(Registros[[#This Row],[idade]]&lt;=25,49.9,IF(Registros[[#This Row],[idade]]&lt;=50,145.2,175.45)))</f>
        <v>145.19999999999999</v>
      </c>
      <c r="Q892">
        <v>3</v>
      </c>
      <c r="R892">
        <v>16</v>
      </c>
      <c r="S892">
        <v>1</v>
      </c>
      <c r="T892">
        <v>3</v>
      </c>
      <c r="U892" t="s">
        <v>3</v>
      </c>
      <c r="V892" t="s">
        <v>21</v>
      </c>
    </row>
    <row r="893" spans="1:22" x14ac:dyDescent="0.3">
      <c r="A893">
        <v>892</v>
      </c>
      <c r="B893">
        <v>74169022880</v>
      </c>
      <c r="C893">
        <v>4</v>
      </c>
      <c r="D893" s="1">
        <v>34127</v>
      </c>
      <c r="E893" s="3">
        <f>2023-YEAR(Registros[[#This Row],[data_nascimento]])</f>
        <v>30</v>
      </c>
      <c r="F893" s="1">
        <v>43248</v>
      </c>
      <c r="G893" s="1">
        <v>44649</v>
      </c>
      <c r="H893">
        <v>220</v>
      </c>
      <c r="I893">
        <v>19</v>
      </c>
      <c r="J893" s="3">
        <v>922.76666666666677</v>
      </c>
      <c r="K893">
        <v>20.57</v>
      </c>
      <c r="L893">
        <v>1457</v>
      </c>
      <c r="M893">
        <v>180</v>
      </c>
      <c r="O893">
        <f>IF(Registros[[#This Row],[idade]]&lt;18,311.43,IF(Registros[[#This Row],[idade]]&lt;=25,488.58,IF(Registros[[#This Row],[idade]]&lt;=50,772.77,850.05)))</f>
        <v>772.77</v>
      </c>
      <c r="P893">
        <f>IF(Registros[[#This Row],[idade]]&lt;18,23.99,IF(Registros[[#This Row],[idade]]&lt;=25,49.9,IF(Registros[[#This Row],[idade]]&lt;=50,145.2,175.45)))</f>
        <v>145.19999999999999</v>
      </c>
      <c r="Q893">
        <v>5</v>
      </c>
      <c r="R893">
        <v>11</v>
      </c>
      <c r="S893">
        <v>2</v>
      </c>
      <c r="T893">
        <v>2</v>
      </c>
      <c r="U893" t="s">
        <v>3</v>
      </c>
      <c r="V893" t="s">
        <v>18</v>
      </c>
    </row>
    <row r="894" spans="1:22" x14ac:dyDescent="0.3">
      <c r="A894">
        <v>893</v>
      </c>
      <c r="B894">
        <v>73026764315</v>
      </c>
      <c r="C894">
        <v>4</v>
      </c>
      <c r="D894" s="1">
        <v>36399</v>
      </c>
      <c r="E894" s="3">
        <f>2023-YEAR(Registros[[#This Row],[data_nascimento]])</f>
        <v>24</v>
      </c>
      <c r="F894" s="1">
        <v>43248</v>
      </c>
      <c r="G894" s="1">
        <v>44649</v>
      </c>
      <c r="H894">
        <v>220</v>
      </c>
      <c r="I894">
        <v>9</v>
      </c>
      <c r="J894" s="3">
        <v>606.90000000000009</v>
      </c>
      <c r="K894">
        <v>31.79</v>
      </c>
      <c r="L894">
        <v>2023</v>
      </c>
      <c r="M894">
        <v>180</v>
      </c>
      <c r="O894">
        <f>IF(Registros[[#This Row],[idade]]&lt;18,311.43,IF(Registros[[#This Row],[idade]]&lt;=25,488.58,IF(Registros[[#This Row],[idade]]&lt;=50,772.77,850.05)))</f>
        <v>488.58</v>
      </c>
      <c r="P894">
        <f>IF(Registros[[#This Row],[idade]]&lt;18,23.99,IF(Registros[[#This Row],[idade]]&lt;=25,49.9,IF(Registros[[#This Row],[idade]]&lt;=50,145.2,175.45)))</f>
        <v>49.9</v>
      </c>
      <c r="Q894">
        <v>2</v>
      </c>
      <c r="R894">
        <v>8</v>
      </c>
      <c r="S894">
        <v>3</v>
      </c>
      <c r="T894">
        <v>1</v>
      </c>
      <c r="U894" t="s">
        <v>3</v>
      </c>
      <c r="V894" t="s">
        <v>19</v>
      </c>
    </row>
    <row r="895" spans="1:22" x14ac:dyDescent="0.3">
      <c r="A895">
        <v>894</v>
      </c>
      <c r="B895">
        <v>52085463294</v>
      </c>
      <c r="C895">
        <v>7</v>
      </c>
      <c r="D895" s="1">
        <v>36364</v>
      </c>
      <c r="E895" s="3">
        <f>2023-YEAR(Registros[[#This Row],[data_nascimento]])</f>
        <v>24</v>
      </c>
      <c r="F895" s="1">
        <v>43248</v>
      </c>
      <c r="G895" s="1">
        <v>44649</v>
      </c>
      <c r="H895">
        <v>220</v>
      </c>
      <c r="I895">
        <v>16</v>
      </c>
      <c r="J895" s="3">
        <v>1081.5999999999999</v>
      </c>
      <c r="K895">
        <v>26.18</v>
      </c>
      <c r="L895">
        <v>2028</v>
      </c>
      <c r="M895">
        <v>180</v>
      </c>
      <c r="O895">
        <f>IF(Registros[[#This Row],[idade]]&lt;18,311.43,IF(Registros[[#This Row],[idade]]&lt;=25,488.58,IF(Registros[[#This Row],[idade]]&lt;=50,772.77,850.05)))</f>
        <v>488.58</v>
      </c>
      <c r="P895">
        <f>IF(Registros[[#This Row],[idade]]&lt;18,23.99,IF(Registros[[#This Row],[idade]]&lt;=25,49.9,IF(Registros[[#This Row],[idade]]&lt;=50,145.2,175.45)))</f>
        <v>49.9</v>
      </c>
      <c r="Q895">
        <v>5</v>
      </c>
      <c r="R895">
        <v>9</v>
      </c>
      <c r="S895">
        <v>1</v>
      </c>
      <c r="T895">
        <v>2</v>
      </c>
      <c r="U895" t="s">
        <v>3</v>
      </c>
      <c r="V895" t="s">
        <v>19</v>
      </c>
    </row>
    <row r="896" spans="1:22" x14ac:dyDescent="0.3">
      <c r="A896">
        <v>895</v>
      </c>
      <c r="B896">
        <v>35100309428</v>
      </c>
      <c r="C896">
        <v>6</v>
      </c>
      <c r="D896" s="1">
        <v>37372</v>
      </c>
      <c r="E896" s="3">
        <f>2023-YEAR(Registros[[#This Row],[data_nascimento]])</f>
        <v>21</v>
      </c>
      <c r="F896" s="1">
        <v>43248</v>
      </c>
      <c r="G896" s="1">
        <v>44649</v>
      </c>
      <c r="H896">
        <v>220</v>
      </c>
      <c r="I896">
        <v>13</v>
      </c>
      <c r="J896" s="3">
        <v>610.13333333333333</v>
      </c>
      <c r="K896">
        <v>35.53</v>
      </c>
      <c r="L896">
        <v>1408</v>
      </c>
      <c r="M896">
        <v>180</v>
      </c>
      <c r="O896">
        <f>IF(Registros[[#This Row],[idade]]&lt;18,311.43,IF(Registros[[#This Row],[idade]]&lt;=25,488.58,IF(Registros[[#This Row],[idade]]&lt;=50,772.77,850.05)))</f>
        <v>488.58</v>
      </c>
      <c r="P896">
        <f>IF(Registros[[#This Row],[idade]]&lt;18,23.99,IF(Registros[[#This Row],[idade]]&lt;=25,49.9,IF(Registros[[#This Row],[idade]]&lt;=50,145.2,175.45)))</f>
        <v>49.9</v>
      </c>
      <c r="Q896">
        <v>4</v>
      </c>
      <c r="R896">
        <v>11</v>
      </c>
      <c r="S896">
        <v>1</v>
      </c>
      <c r="T896">
        <v>3</v>
      </c>
      <c r="U896" t="s">
        <v>3</v>
      </c>
      <c r="V896" t="s">
        <v>19</v>
      </c>
    </row>
    <row r="897" spans="1:22" x14ac:dyDescent="0.3">
      <c r="A897">
        <v>896</v>
      </c>
      <c r="B897">
        <v>47284387912</v>
      </c>
      <c r="C897">
        <v>4</v>
      </c>
      <c r="D897" s="1">
        <v>29000</v>
      </c>
      <c r="E897" s="3">
        <f>2023-YEAR(Registros[[#This Row],[data_nascimento]])</f>
        <v>44</v>
      </c>
      <c r="F897" s="1">
        <v>43248</v>
      </c>
      <c r="G897" s="1">
        <v>44649</v>
      </c>
      <c r="H897">
        <v>220</v>
      </c>
      <c r="I897">
        <v>1</v>
      </c>
      <c r="J897" s="3">
        <v>44.7</v>
      </c>
      <c r="K897">
        <v>7.48</v>
      </c>
      <c r="L897">
        <v>1341</v>
      </c>
      <c r="M897">
        <v>180</v>
      </c>
      <c r="O897">
        <f>IF(Registros[[#This Row],[idade]]&lt;18,311.43,IF(Registros[[#This Row],[idade]]&lt;=25,488.58,IF(Registros[[#This Row],[idade]]&lt;=50,772.77,850.05)))</f>
        <v>772.77</v>
      </c>
      <c r="P897">
        <f>IF(Registros[[#This Row],[idade]]&lt;18,23.99,IF(Registros[[#This Row],[idade]]&lt;=25,49.9,IF(Registros[[#This Row],[idade]]&lt;=50,145.2,175.45)))</f>
        <v>145.19999999999999</v>
      </c>
      <c r="Q897">
        <v>4</v>
      </c>
      <c r="R897">
        <v>17</v>
      </c>
      <c r="S897">
        <v>1</v>
      </c>
      <c r="T897">
        <v>3</v>
      </c>
      <c r="U897" t="s">
        <v>3</v>
      </c>
      <c r="V897" t="s">
        <v>19</v>
      </c>
    </row>
    <row r="898" spans="1:22" x14ac:dyDescent="0.3">
      <c r="A898">
        <v>897</v>
      </c>
      <c r="B898">
        <v>87925025104</v>
      </c>
      <c r="C898">
        <v>4</v>
      </c>
      <c r="D898" s="1">
        <v>38449</v>
      </c>
      <c r="E898" s="3">
        <f>2023-YEAR(Registros[[#This Row],[data_nascimento]])</f>
        <v>18</v>
      </c>
      <c r="F898" s="1">
        <v>43248</v>
      </c>
      <c r="G898" s="1">
        <v>44649</v>
      </c>
      <c r="H898">
        <v>220</v>
      </c>
      <c r="I898">
        <v>13</v>
      </c>
      <c r="J898" s="3">
        <v>928.2</v>
      </c>
      <c r="K898">
        <v>3.74</v>
      </c>
      <c r="L898">
        <v>2142</v>
      </c>
      <c r="M898">
        <v>180</v>
      </c>
      <c r="O898">
        <f>IF(Registros[[#This Row],[idade]]&lt;18,311.43,IF(Registros[[#This Row],[idade]]&lt;=25,488.58,IF(Registros[[#This Row],[idade]]&lt;=50,772.77,850.05)))</f>
        <v>488.58</v>
      </c>
      <c r="P898">
        <f>IF(Registros[[#This Row],[idade]]&lt;18,23.99,IF(Registros[[#This Row],[idade]]&lt;=25,49.9,IF(Registros[[#This Row],[idade]]&lt;=50,145.2,175.45)))</f>
        <v>49.9</v>
      </c>
      <c r="Q898">
        <v>2</v>
      </c>
      <c r="R898">
        <v>6</v>
      </c>
      <c r="S898">
        <v>1</v>
      </c>
      <c r="T898">
        <v>1</v>
      </c>
      <c r="U898" t="s">
        <v>3</v>
      </c>
      <c r="V898" t="s">
        <v>19</v>
      </c>
    </row>
    <row r="899" spans="1:22" x14ac:dyDescent="0.3">
      <c r="A899">
        <v>898</v>
      </c>
      <c r="B899">
        <v>74152169218</v>
      </c>
      <c r="C899">
        <v>6</v>
      </c>
      <c r="D899" s="1">
        <v>37686</v>
      </c>
      <c r="E899" s="3">
        <f>2023-YEAR(Registros[[#This Row],[data_nascimento]])</f>
        <v>20</v>
      </c>
      <c r="F899" s="1">
        <v>43248</v>
      </c>
      <c r="G899" s="1">
        <v>44649</v>
      </c>
      <c r="H899">
        <v>220</v>
      </c>
      <c r="I899">
        <v>2</v>
      </c>
      <c r="J899" s="3">
        <v>89</v>
      </c>
      <c r="K899">
        <v>22.439999999999998</v>
      </c>
      <c r="L899">
        <v>1335</v>
      </c>
      <c r="M899">
        <v>180</v>
      </c>
      <c r="O899">
        <f>IF(Registros[[#This Row],[idade]]&lt;18,311.43,IF(Registros[[#This Row],[idade]]&lt;=25,488.58,IF(Registros[[#This Row],[idade]]&lt;=50,772.77,850.05)))</f>
        <v>488.58</v>
      </c>
      <c r="P899">
        <f>IF(Registros[[#This Row],[idade]]&lt;18,23.99,IF(Registros[[#This Row],[idade]]&lt;=25,49.9,IF(Registros[[#This Row],[idade]]&lt;=50,145.2,175.45)))</f>
        <v>49.9</v>
      </c>
      <c r="Q899">
        <v>5</v>
      </c>
      <c r="R899">
        <v>5</v>
      </c>
      <c r="S899">
        <v>3</v>
      </c>
      <c r="T899">
        <v>1</v>
      </c>
      <c r="U899" t="s">
        <v>3</v>
      </c>
      <c r="V899" t="s">
        <v>22</v>
      </c>
    </row>
    <row r="900" spans="1:22" x14ac:dyDescent="0.3">
      <c r="A900">
        <v>899</v>
      </c>
      <c r="B900">
        <v>32113625590</v>
      </c>
      <c r="C900">
        <v>7</v>
      </c>
      <c r="D900" s="1">
        <v>30689</v>
      </c>
      <c r="E900" s="3">
        <f>2023-YEAR(Registros[[#This Row],[data_nascimento]])</f>
        <v>39</v>
      </c>
      <c r="F900" s="1">
        <v>43248</v>
      </c>
      <c r="G900" s="1">
        <v>44649</v>
      </c>
      <c r="H900">
        <v>220</v>
      </c>
      <c r="I900">
        <v>4</v>
      </c>
      <c r="J900" s="3">
        <v>210.4</v>
      </c>
      <c r="K900">
        <v>22.439999999999998</v>
      </c>
      <c r="L900">
        <v>1578</v>
      </c>
      <c r="M900">
        <v>180</v>
      </c>
      <c r="O900">
        <f>IF(Registros[[#This Row],[idade]]&lt;18,311.43,IF(Registros[[#This Row],[idade]]&lt;=25,488.58,IF(Registros[[#This Row],[idade]]&lt;=50,772.77,850.05)))</f>
        <v>772.77</v>
      </c>
      <c r="P900">
        <f>IF(Registros[[#This Row],[idade]]&lt;18,23.99,IF(Registros[[#This Row],[idade]]&lt;=25,49.9,IF(Registros[[#This Row],[idade]]&lt;=50,145.2,175.45)))</f>
        <v>145.19999999999999</v>
      </c>
      <c r="Q900">
        <v>5</v>
      </c>
      <c r="R900">
        <v>20</v>
      </c>
      <c r="S900">
        <v>2</v>
      </c>
      <c r="T900">
        <v>3</v>
      </c>
      <c r="U900" t="s">
        <v>3</v>
      </c>
      <c r="V900" t="s">
        <v>19</v>
      </c>
    </row>
    <row r="901" spans="1:22" x14ac:dyDescent="0.3">
      <c r="A901">
        <v>900</v>
      </c>
      <c r="B901">
        <v>27216776244</v>
      </c>
      <c r="C901">
        <v>7</v>
      </c>
      <c r="D901" s="1">
        <v>38546</v>
      </c>
      <c r="E901" s="3">
        <f>2023-YEAR(Registros[[#This Row],[data_nascimento]])</f>
        <v>18</v>
      </c>
      <c r="F901" s="1">
        <v>43248</v>
      </c>
      <c r="G901" s="1">
        <v>44649</v>
      </c>
      <c r="H901">
        <v>220</v>
      </c>
      <c r="I901">
        <v>9</v>
      </c>
      <c r="J901" s="3">
        <v>483.6</v>
      </c>
      <c r="K901">
        <v>29.92</v>
      </c>
      <c r="L901">
        <v>1612</v>
      </c>
      <c r="M901">
        <v>180</v>
      </c>
      <c r="O901">
        <f>IF(Registros[[#This Row],[idade]]&lt;18,311.43,IF(Registros[[#This Row],[idade]]&lt;=25,488.58,IF(Registros[[#This Row],[idade]]&lt;=50,772.77,850.05)))</f>
        <v>488.58</v>
      </c>
      <c r="P901">
        <f>IF(Registros[[#This Row],[idade]]&lt;18,23.99,IF(Registros[[#This Row],[idade]]&lt;=25,49.9,IF(Registros[[#This Row],[idade]]&lt;=50,145.2,175.45)))</f>
        <v>49.9</v>
      </c>
      <c r="Q901">
        <v>1</v>
      </c>
      <c r="R901">
        <v>15</v>
      </c>
      <c r="S901">
        <v>1</v>
      </c>
      <c r="T901">
        <v>2</v>
      </c>
      <c r="U901" t="s">
        <v>3</v>
      </c>
      <c r="V901" t="s">
        <v>19</v>
      </c>
    </row>
    <row r="902" spans="1:22" x14ac:dyDescent="0.3">
      <c r="A902">
        <v>901</v>
      </c>
      <c r="B902">
        <v>67572026884</v>
      </c>
      <c r="C902">
        <v>7</v>
      </c>
      <c r="D902" s="1">
        <v>27462</v>
      </c>
      <c r="E902" s="3">
        <f>2023-YEAR(Registros[[#This Row],[data_nascimento]])</f>
        <v>48</v>
      </c>
      <c r="F902" s="1">
        <v>43248</v>
      </c>
      <c r="G902" s="1">
        <v>44649</v>
      </c>
      <c r="H902">
        <v>220</v>
      </c>
      <c r="I902">
        <v>8</v>
      </c>
      <c r="J902" s="3">
        <v>368.8</v>
      </c>
      <c r="K902">
        <v>24.310000000000002</v>
      </c>
      <c r="L902">
        <v>1383</v>
      </c>
      <c r="M902">
        <v>180</v>
      </c>
      <c r="O902">
        <f>IF(Registros[[#This Row],[idade]]&lt;18,311.43,IF(Registros[[#This Row],[idade]]&lt;=25,488.58,IF(Registros[[#This Row],[idade]]&lt;=50,772.77,850.05)))</f>
        <v>772.77</v>
      </c>
      <c r="P902">
        <f>IF(Registros[[#This Row],[idade]]&lt;18,23.99,IF(Registros[[#This Row],[idade]]&lt;=25,49.9,IF(Registros[[#This Row],[idade]]&lt;=50,145.2,175.45)))</f>
        <v>145.19999999999999</v>
      </c>
      <c r="Q902">
        <v>3</v>
      </c>
      <c r="R902">
        <v>2</v>
      </c>
      <c r="S902">
        <v>1</v>
      </c>
      <c r="T902">
        <v>3</v>
      </c>
      <c r="U902" t="s">
        <v>3</v>
      </c>
      <c r="V902" t="s">
        <v>19</v>
      </c>
    </row>
    <row r="903" spans="1:22" x14ac:dyDescent="0.3">
      <c r="A903">
        <v>902</v>
      </c>
      <c r="B903">
        <v>66544009996</v>
      </c>
      <c r="C903">
        <v>6</v>
      </c>
      <c r="D903" s="1">
        <v>36871</v>
      </c>
      <c r="E903" s="3">
        <f>2023-YEAR(Registros[[#This Row],[data_nascimento]])</f>
        <v>23</v>
      </c>
      <c r="F903" s="1">
        <v>43248</v>
      </c>
      <c r="G903" s="1">
        <v>44649</v>
      </c>
      <c r="H903">
        <v>220</v>
      </c>
      <c r="I903">
        <v>3</v>
      </c>
      <c r="J903" s="3">
        <v>485.09999999999997</v>
      </c>
      <c r="K903">
        <v>35.53</v>
      </c>
      <c r="L903">
        <v>4851</v>
      </c>
      <c r="M903">
        <v>180</v>
      </c>
      <c r="O903">
        <f>IF(Registros[[#This Row],[idade]]&lt;18,311.43,IF(Registros[[#This Row],[idade]]&lt;=25,488.58,IF(Registros[[#This Row],[idade]]&lt;=50,772.77,850.05)))</f>
        <v>488.58</v>
      </c>
      <c r="P903">
        <f>IF(Registros[[#This Row],[idade]]&lt;18,23.99,IF(Registros[[#This Row],[idade]]&lt;=25,49.9,IF(Registros[[#This Row],[idade]]&lt;=50,145.2,175.45)))</f>
        <v>49.9</v>
      </c>
      <c r="Q903">
        <v>1</v>
      </c>
      <c r="R903">
        <v>26</v>
      </c>
      <c r="S903">
        <v>1</v>
      </c>
      <c r="T903">
        <v>1</v>
      </c>
      <c r="U903" t="s">
        <v>3</v>
      </c>
      <c r="V903" t="s">
        <v>19</v>
      </c>
    </row>
    <row r="904" spans="1:22" x14ac:dyDescent="0.3">
      <c r="A904">
        <v>903</v>
      </c>
      <c r="B904">
        <v>77059893319</v>
      </c>
      <c r="C904">
        <v>5</v>
      </c>
      <c r="D904" s="1">
        <v>30643</v>
      </c>
      <c r="E904" s="3">
        <f>2023-YEAR(Registros[[#This Row],[data_nascimento]])</f>
        <v>40</v>
      </c>
      <c r="F904" s="1">
        <v>43248</v>
      </c>
      <c r="G904" s="1">
        <v>44649</v>
      </c>
      <c r="H904">
        <v>220</v>
      </c>
      <c r="I904">
        <v>1</v>
      </c>
      <c r="J904" s="3">
        <v>283.46666666666664</v>
      </c>
      <c r="K904">
        <v>3.74</v>
      </c>
      <c r="L904">
        <v>8504</v>
      </c>
      <c r="M904">
        <v>180</v>
      </c>
      <c r="O904">
        <f>IF(Registros[[#This Row],[idade]]&lt;18,311.43,IF(Registros[[#This Row],[idade]]&lt;=25,488.58,IF(Registros[[#This Row],[idade]]&lt;=50,772.77,850.05)))</f>
        <v>772.77</v>
      </c>
      <c r="P904">
        <f>IF(Registros[[#This Row],[idade]]&lt;18,23.99,IF(Registros[[#This Row],[idade]]&lt;=25,49.9,IF(Registros[[#This Row],[idade]]&lt;=50,145.2,175.45)))</f>
        <v>145.19999999999999</v>
      </c>
      <c r="Q904">
        <v>5</v>
      </c>
      <c r="R904">
        <v>4</v>
      </c>
      <c r="S904">
        <v>3</v>
      </c>
      <c r="T904">
        <v>1</v>
      </c>
      <c r="U904" t="s">
        <v>3</v>
      </c>
      <c r="V904" t="s">
        <v>18</v>
      </c>
    </row>
    <row r="905" spans="1:22" x14ac:dyDescent="0.3">
      <c r="A905">
        <v>904</v>
      </c>
      <c r="B905">
        <v>21409609037</v>
      </c>
      <c r="C905">
        <v>4</v>
      </c>
      <c r="D905" s="1">
        <v>30603</v>
      </c>
      <c r="E905" s="3">
        <f>2023-YEAR(Registros[[#This Row],[data_nascimento]])</f>
        <v>40</v>
      </c>
      <c r="F905" s="1">
        <v>43248</v>
      </c>
      <c r="G905" s="1">
        <v>44649</v>
      </c>
      <c r="H905">
        <v>220</v>
      </c>
      <c r="I905">
        <v>13</v>
      </c>
      <c r="J905" s="3">
        <v>4073.333333333333</v>
      </c>
      <c r="K905">
        <v>13.09</v>
      </c>
      <c r="L905">
        <v>9400</v>
      </c>
      <c r="M905">
        <v>180</v>
      </c>
      <c r="O905">
        <f>IF(Registros[[#This Row],[idade]]&lt;18,311.43,IF(Registros[[#This Row],[idade]]&lt;=25,488.58,IF(Registros[[#This Row],[idade]]&lt;=50,772.77,850.05)))</f>
        <v>772.77</v>
      </c>
      <c r="P905">
        <f>IF(Registros[[#This Row],[idade]]&lt;18,23.99,IF(Registros[[#This Row],[idade]]&lt;=25,49.9,IF(Registros[[#This Row],[idade]]&lt;=50,145.2,175.45)))</f>
        <v>145.19999999999999</v>
      </c>
      <c r="Q905">
        <v>2</v>
      </c>
      <c r="R905">
        <v>13</v>
      </c>
      <c r="S905">
        <v>3</v>
      </c>
      <c r="T905">
        <v>3</v>
      </c>
      <c r="U905" t="s">
        <v>3</v>
      </c>
      <c r="V905" t="s">
        <v>19</v>
      </c>
    </row>
    <row r="906" spans="1:22" x14ac:dyDescent="0.3">
      <c r="A906">
        <v>905</v>
      </c>
      <c r="B906">
        <v>98375211552</v>
      </c>
      <c r="C906">
        <v>4</v>
      </c>
      <c r="D906" s="1">
        <v>37470</v>
      </c>
      <c r="E906" s="3">
        <f>2023-YEAR(Registros[[#This Row],[data_nascimento]])</f>
        <v>21</v>
      </c>
      <c r="F906" s="1">
        <v>43248</v>
      </c>
      <c r="G906" s="1">
        <v>44649</v>
      </c>
      <c r="H906">
        <v>220</v>
      </c>
      <c r="I906">
        <v>15</v>
      </c>
      <c r="J906" s="3">
        <v>3778</v>
      </c>
      <c r="K906">
        <v>11.219999999999999</v>
      </c>
      <c r="L906">
        <v>7556</v>
      </c>
      <c r="M906">
        <v>180</v>
      </c>
      <c r="O906">
        <f>IF(Registros[[#This Row],[idade]]&lt;18,311.43,IF(Registros[[#This Row],[idade]]&lt;=25,488.58,IF(Registros[[#This Row],[idade]]&lt;=50,772.77,850.05)))</f>
        <v>488.58</v>
      </c>
      <c r="P906">
        <f>IF(Registros[[#This Row],[idade]]&lt;18,23.99,IF(Registros[[#This Row],[idade]]&lt;=25,49.9,IF(Registros[[#This Row],[idade]]&lt;=50,145.2,175.45)))</f>
        <v>49.9</v>
      </c>
      <c r="Q906">
        <v>1</v>
      </c>
      <c r="R906">
        <v>3</v>
      </c>
      <c r="S906">
        <v>2</v>
      </c>
      <c r="T906">
        <v>3</v>
      </c>
      <c r="U906" t="s">
        <v>3</v>
      </c>
      <c r="V906" t="s">
        <v>19</v>
      </c>
    </row>
    <row r="907" spans="1:22" x14ac:dyDescent="0.3">
      <c r="A907">
        <v>906</v>
      </c>
      <c r="B907">
        <v>91139053372</v>
      </c>
      <c r="C907">
        <v>5</v>
      </c>
      <c r="D907" s="1">
        <v>29182</v>
      </c>
      <c r="E907" s="3">
        <f>2023-YEAR(Registros[[#This Row],[data_nascimento]])</f>
        <v>44</v>
      </c>
      <c r="F907" s="1">
        <v>43248</v>
      </c>
      <c r="G907" s="1">
        <v>44649</v>
      </c>
      <c r="H907">
        <v>220</v>
      </c>
      <c r="I907">
        <v>11</v>
      </c>
      <c r="J907" s="3">
        <v>3458.7666666666669</v>
      </c>
      <c r="K907">
        <v>18.7</v>
      </c>
      <c r="L907">
        <v>9433</v>
      </c>
      <c r="M907">
        <v>180</v>
      </c>
      <c r="O907">
        <f>IF(Registros[[#This Row],[idade]]&lt;18,311.43,IF(Registros[[#This Row],[idade]]&lt;=25,488.58,IF(Registros[[#This Row],[idade]]&lt;=50,772.77,850.05)))</f>
        <v>772.77</v>
      </c>
      <c r="P907">
        <f>IF(Registros[[#This Row],[idade]]&lt;18,23.99,IF(Registros[[#This Row],[idade]]&lt;=25,49.9,IF(Registros[[#This Row],[idade]]&lt;=50,145.2,175.45)))</f>
        <v>145.19999999999999</v>
      </c>
      <c r="Q907">
        <v>5</v>
      </c>
      <c r="R907">
        <v>22</v>
      </c>
      <c r="S907">
        <v>1</v>
      </c>
      <c r="T907">
        <v>2</v>
      </c>
      <c r="U907" t="s">
        <v>3</v>
      </c>
      <c r="V907" t="s">
        <v>21</v>
      </c>
    </row>
    <row r="908" spans="1:22" x14ac:dyDescent="0.3">
      <c r="A908">
        <v>907</v>
      </c>
      <c r="B908">
        <v>72902530481</v>
      </c>
      <c r="C908">
        <v>6</v>
      </c>
      <c r="D908" s="1">
        <v>36918</v>
      </c>
      <c r="E908" s="3">
        <f>2023-YEAR(Registros[[#This Row],[data_nascimento]])</f>
        <v>22</v>
      </c>
      <c r="F908" s="1">
        <v>43248</v>
      </c>
      <c r="G908" s="1">
        <v>44649</v>
      </c>
      <c r="H908">
        <v>220</v>
      </c>
      <c r="I908">
        <v>3</v>
      </c>
      <c r="J908" s="3">
        <v>405.4</v>
      </c>
      <c r="K908">
        <v>14.96</v>
      </c>
      <c r="L908">
        <v>4054</v>
      </c>
      <c r="M908">
        <v>180</v>
      </c>
      <c r="O908">
        <f>IF(Registros[[#This Row],[idade]]&lt;18,311.43,IF(Registros[[#This Row],[idade]]&lt;=25,488.58,IF(Registros[[#This Row],[idade]]&lt;=50,772.77,850.05)))</f>
        <v>488.58</v>
      </c>
      <c r="P908">
        <f>IF(Registros[[#This Row],[idade]]&lt;18,23.99,IF(Registros[[#This Row],[idade]]&lt;=25,49.9,IF(Registros[[#This Row],[idade]]&lt;=50,145.2,175.45)))</f>
        <v>49.9</v>
      </c>
      <c r="Q908">
        <v>1</v>
      </c>
      <c r="R908">
        <v>2</v>
      </c>
      <c r="S908">
        <v>1</v>
      </c>
      <c r="T908">
        <v>3</v>
      </c>
      <c r="U908" t="s">
        <v>3</v>
      </c>
      <c r="V908" t="s">
        <v>21</v>
      </c>
    </row>
    <row r="909" spans="1:22" x14ac:dyDescent="0.3">
      <c r="A909">
        <v>908</v>
      </c>
      <c r="B909">
        <v>88413653399</v>
      </c>
      <c r="C909">
        <v>4</v>
      </c>
      <c r="D909" s="1">
        <v>34631</v>
      </c>
      <c r="E909" s="3">
        <f>2023-YEAR(Registros[[#This Row],[data_nascimento]])</f>
        <v>29</v>
      </c>
      <c r="F909" s="1">
        <v>43248</v>
      </c>
      <c r="G909" s="1">
        <v>44649</v>
      </c>
      <c r="H909">
        <v>220</v>
      </c>
      <c r="I909">
        <v>19</v>
      </c>
      <c r="J909" s="3">
        <v>5540.4000000000005</v>
      </c>
      <c r="K909">
        <v>18.7</v>
      </c>
      <c r="L909">
        <v>8748</v>
      </c>
      <c r="M909">
        <v>180</v>
      </c>
      <c r="O909">
        <f>IF(Registros[[#This Row],[idade]]&lt;18,311.43,IF(Registros[[#This Row],[idade]]&lt;=25,488.58,IF(Registros[[#This Row],[idade]]&lt;=50,772.77,850.05)))</f>
        <v>772.77</v>
      </c>
      <c r="P909">
        <f>IF(Registros[[#This Row],[idade]]&lt;18,23.99,IF(Registros[[#This Row],[idade]]&lt;=25,49.9,IF(Registros[[#This Row],[idade]]&lt;=50,145.2,175.45)))</f>
        <v>145.19999999999999</v>
      </c>
      <c r="Q909">
        <v>3</v>
      </c>
      <c r="R909">
        <v>19</v>
      </c>
      <c r="S909">
        <v>2</v>
      </c>
      <c r="T909">
        <v>3</v>
      </c>
      <c r="U909" t="s">
        <v>3</v>
      </c>
      <c r="V909" t="s">
        <v>22</v>
      </c>
    </row>
    <row r="910" spans="1:22" x14ac:dyDescent="0.3">
      <c r="A910">
        <v>909</v>
      </c>
      <c r="B910">
        <v>59507328150</v>
      </c>
      <c r="C910">
        <v>4</v>
      </c>
      <c r="D910" s="1">
        <v>28542</v>
      </c>
      <c r="E910" s="3">
        <f>2023-YEAR(Registros[[#This Row],[data_nascimento]])</f>
        <v>45</v>
      </c>
      <c r="F910" s="1">
        <v>43248</v>
      </c>
      <c r="G910" s="1">
        <v>44649</v>
      </c>
      <c r="H910">
        <v>220</v>
      </c>
      <c r="I910">
        <v>13</v>
      </c>
      <c r="J910" s="3">
        <v>2446.6</v>
      </c>
      <c r="K910">
        <v>31.79</v>
      </c>
      <c r="L910">
        <v>5646</v>
      </c>
      <c r="M910">
        <v>180</v>
      </c>
      <c r="O910">
        <f>IF(Registros[[#This Row],[idade]]&lt;18,311.43,IF(Registros[[#This Row],[idade]]&lt;=25,488.58,IF(Registros[[#This Row],[idade]]&lt;=50,772.77,850.05)))</f>
        <v>772.77</v>
      </c>
      <c r="P910">
        <f>IF(Registros[[#This Row],[idade]]&lt;18,23.99,IF(Registros[[#This Row],[idade]]&lt;=25,49.9,IF(Registros[[#This Row],[idade]]&lt;=50,145.2,175.45)))</f>
        <v>145.19999999999999</v>
      </c>
      <c r="Q910">
        <v>4</v>
      </c>
      <c r="R910">
        <v>14</v>
      </c>
      <c r="S910">
        <v>2</v>
      </c>
      <c r="T910">
        <v>3</v>
      </c>
      <c r="U910" t="s">
        <v>3</v>
      </c>
      <c r="V910" t="s">
        <v>19</v>
      </c>
    </row>
    <row r="911" spans="1:22" x14ac:dyDescent="0.3">
      <c r="A911">
        <v>910</v>
      </c>
      <c r="B911">
        <v>89026101484</v>
      </c>
      <c r="C911">
        <v>7</v>
      </c>
      <c r="D911" s="1">
        <v>35511</v>
      </c>
      <c r="E911" s="3">
        <f>2023-YEAR(Registros[[#This Row],[data_nascimento]])</f>
        <v>26</v>
      </c>
      <c r="F911" s="1">
        <v>43248</v>
      </c>
      <c r="G911" s="1">
        <v>44649</v>
      </c>
      <c r="H911">
        <v>220</v>
      </c>
      <c r="I911">
        <v>19</v>
      </c>
      <c r="J911" s="3">
        <v>3275.6</v>
      </c>
      <c r="K911">
        <v>1.87</v>
      </c>
      <c r="L911">
        <v>5172</v>
      </c>
      <c r="M911">
        <v>180</v>
      </c>
      <c r="O911">
        <f>IF(Registros[[#This Row],[idade]]&lt;18,311.43,IF(Registros[[#This Row],[idade]]&lt;=25,488.58,IF(Registros[[#This Row],[idade]]&lt;=50,772.77,850.05)))</f>
        <v>772.77</v>
      </c>
      <c r="P911">
        <f>IF(Registros[[#This Row],[idade]]&lt;18,23.99,IF(Registros[[#This Row],[idade]]&lt;=25,49.9,IF(Registros[[#This Row],[idade]]&lt;=50,145.2,175.45)))</f>
        <v>145.19999999999999</v>
      </c>
      <c r="Q911">
        <v>1</v>
      </c>
      <c r="R911">
        <v>19</v>
      </c>
      <c r="S911">
        <v>2</v>
      </c>
      <c r="T911">
        <v>3</v>
      </c>
      <c r="U911" t="s">
        <v>3</v>
      </c>
      <c r="V911" t="s">
        <v>19</v>
      </c>
    </row>
    <row r="912" spans="1:22" x14ac:dyDescent="0.3">
      <c r="A912">
        <v>911</v>
      </c>
      <c r="B912">
        <v>71786205095</v>
      </c>
      <c r="C912">
        <v>4</v>
      </c>
      <c r="D912" s="1">
        <v>29051</v>
      </c>
      <c r="E912" s="3">
        <f>2023-YEAR(Registros[[#This Row],[data_nascimento]])</f>
        <v>44</v>
      </c>
      <c r="F912" s="1">
        <v>43248</v>
      </c>
      <c r="G912" s="1">
        <v>44649</v>
      </c>
      <c r="H912">
        <v>220</v>
      </c>
      <c r="I912">
        <v>20</v>
      </c>
      <c r="J912" s="3">
        <v>5780</v>
      </c>
      <c r="K912">
        <v>22.439999999999998</v>
      </c>
      <c r="L912">
        <v>8670</v>
      </c>
      <c r="M912">
        <v>180</v>
      </c>
      <c r="O912">
        <f>IF(Registros[[#This Row],[idade]]&lt;18,311.43,IF(Registros[[#This Row],[idade]]&lt;=25,488.58,IF(Registros[[#This Row],[idade]]&lt;=50,772.77,850.05)))</f>
        <v>772.77</v>
      </c>
      <c r="P912">
        <f>IF(Registros[[#This Row],[idade]]&lt;18,23.99,IF(Registros[[#This Row],[idade]]&lt;=25,49.9,IF(Registros[[#This Row],[idade]]&lt;=50,145.2,175.45)))</f>
        <v>145.19999999999999</v>
      </c>
      <c r="Q912">
        <v>2</v>
      </c>
      <c r="R912">
        <v>20</v>
      </c>
      <c r="S912">
        <v>1</v>
      </c>
      <c r="T912">
        <v>1</v>
      </c>
      <c r="U912" t="s">
        <v>3</v>
      </c>
      <c r="V912" t="s">
        <v>19</v>
      </c>
    </row>
    <row r="913" spans="1:22" x14ac:dyDescent="0.3">
      <c r="A913">
        <v>912</v>
      </c>
      <c r="B913">
        <v>95659136576</v>
      </c>
      <c r="C913">
        <v>6</v>
      </c>
      <c r="D913" s="1">
        <v>33855</v>
      </c>
      <c r="E913" s="3">
        <f>2023-YEAR(Registros[[#This Row],[data_nascimento]])</f>
        <v>31</v>
      </c>
      <c r="F913" s="1">
        <v>43248</v>
      </c>
      <c r="G913" s="1">
        <v>44649</v>
      </c>
      <c r="H913">
        <v>220</v>
      </c>
      <c r="I913">
        <v>9</v>
      </c>
      <c r="J913" s="3">
        <v>2031</v>
      </c>
      <c r="K913">
        <v>22.439999999999998</v>
      </c>
      <c r="L913">
        <v>6770</v>
      </c>
      <c r="M913">
        <v>180</v>
      </c>
      <c r="O913">
        <f>IF(Registros[[#This Row],[idade]]&lt;18,311.43,IF(Registros[[#This Row],[idade]]&lt;=25,488.58,IF(Registros[[#This Row],[idade]]&lt;=50,772.77,850.05)))</f>
        <v>772.77</v>
      </c>
      <c r="P913">
        <f>IF(Registros[[#This Row],[idade]]&lt;18,23.99,IF(Registros[[#This Row],[idade]]&lt;=25,49.9,IF(Registros[[#This Row],[idade]]&lt;=50,145.2,175.45)))</f>
        <v>145.19999999999999</v>
      </c>
      <c r="Q913">
        <v>3</v>
      </c>
      <c r="R913">
        <v>8</v>
      </c>
      <c r="S913">
        <v>2</v>
      </c>
      <c r="T913">
        <v>2</v>
      </c>
      <c r="U913" t="s">
        <v>3</v>
      </c>
      <c r="V913" t="s">
        <v>19</v>
      </c>
    </row>
    <row r="914" spans="1:22" x14ac:dyDescent="0.3">
      <c r="A914">
        <v>913</v>
      </c>
      <c r="B914">
        <v>55114431194</v>
      </c>
      <c r="C914">
        <v>4</v>
      </c>
      <c r="D914" s="1">
        <v>27608</v>
      </c>
      <c r="E914" s="3">
        <f>2023-YEAR(Registros[[#This Row],[data_nascimento]])</f>
        <v>48</v>
      </c>
      <c r="F914" s="1">
        <v>43248</v>
      </c>
      <c r="G914" s="1">
        <v>44649</v>
      </c>
      <c r="H914">
        <v>220</v>
      </c>
      <c r="I914">
        <v>17</v>
      </c>
      <c r="J914" s="3">
        <v>4790.6000000000004</v>
      </c>
      <c r="K914">
        <v>3.74</v>
      </c>
      <c r="L914">
        <v>8454</v>
      </c>
      <c r="M914">
        <v>180</v>
      </c>
      <c r="O914">
        <f>IF(Registros[[#This Row],[idade]]&lt;18,311.43,IF(Registros[[#This Row],[idade]]&lt;=25,488.58,IF(Registros[[#This Row],[idade]]&lt;=50,772.77,850.05)))</f>
        <v>772.77</v>
      </c>
      <c r="P914">
        <f>IF(Registros[[#This Row],[idade]]&lt;18,23.99,IF(Registros[[#This Row],[idade]]&lt;=25,49.9,IF(Registros[[#This Row],[idade]]&lt;=50,145.2,175.45)))</f>
        <v>145.19999999999999</v>
      </c>
      <c r="Q914">
        <v>1</v>
      </c>
      <c r="R914">
        <v>22</v>
      </c>
      <c r="S914">
        <v>1</v>
      </c>
      <c r="T914">
        <v>1</v>
      </c>
      <c r="U914" t="s">
        <v>3</v>
      </c>
      <c r="V914" t="s">
        <v>22</v>
      </c>
    </row>
    <row r="915" spans="1:22" x14ac:dyDescent="0.3">
      <c r="A915">
        <v>914</v>
      </c>
      <c r="B915">
        <v>54349414296</v>
      </c>
      <c r="C915">
        <v>4</v>
      </c>
      <c r="D915" s="1">
        <v>32578</v>
      </c>
      <c r="E915" s="3">
        <f>2023-YEAR(Registros[[#This Row],[data_nascimento]])</f>
        <v>34</v>
      </c>
      <c r="F915" s="1">
        <v>43248</v>
      </c>
      <c r="G915" s="1">
        <v>44649</v>
      </c>
      <c r="H915">
        <v>220</v>
      </c>
      <c r="I915">
        <v>13</v>
      </c>
      <c r="J915" s="3">
        <v>1752.8333333333335</v>
      </c>
      <c r="K915">
        <v>5.6099999999999994</v>
      </c>
      <c r="L915">
        <v>4045</v>
      </c>
      <c r="M915">
        <v>180</v>
      </c>
      <c r="O915">
        <f>IF(Registros[[#This Row],[idade]]&lt;18,311.43,IF(Registros[[#This Row],[idade]]&lt;=25,488.58,IF(Registros[[#This Row],[idade]]&lt;=50,772.77,850.05)))</f>
        <v>772.77</v>
      </c>
      <c r="P915">
        <f>IF(Registros[[#This Row],[idade]]&lt;18,23.99,IF(Registros[[#This Row],[idade]]&lt;=25,49.9,IF(Registros[[#This Row],[idade]]&lt;=50,145.2,175.45)))</f>
        <v>145.19999999999999</v>
      </c>
      <c r="Q915">
        <v>3</v>
      </c>
      <c r="R915">
        <v>25</v>
      </c>
      <c r="S915">
        <v>3</v>
      </c>
      <c r="T915">
        <v>1</v>
      </c>
      <c r="U915" t="s">
        <v>3</v>
      </c>
      <c r="V915" t="s">
        <v>19</v>
      </c>
    </row>
    <row r="916" spans="1:22" x14ac:dyDescent="0.3">
      <c r="A916">
        <v>915</v>
      </c>
      <c r="B916">
        <v>11896602756</v>
      </c>
      <c r="C916">
        <v>7</v>
      </c>
      <c r="D916" s="1">
        <v>30296</v>
      </c>
      <c r="E916" s="3">
        <f>2023-YEAR(Registros[[#This Row],[data_nascimento]])</f>
        <v>41</v>
      </c>
      <c r="F916" s="1">
        <v>43248</v>
      </c>
      <c r="G916" s="1">
        <v>44649</v>
      </c>
      <c r="H916">
        <v>220</v>
      </c>
      <c r="I916">
        <v>4</v>
      </c>
      <c r="J916" s="3">
        <v>375.2</v>
      </c>
      <c r="K916">
        <v>11.219999999999999</v>
      </c>
      <c r="L916">
        <v>2814</v>
      </c>
      <c r="M916">
        <v>180</v>
      </c>
      <c r="O916">
        <f>IF(Registros[[#This Row],[idade]]&lt;18,311.43,IF(Registros[[#This Row],[idade]]&lt;=25,488.58,IF(Registros[[#This Row],[idade]]&lt;=50,772.77,850.05)))</f>
        <v>772.77</v>
      </c>
      <c r="P916">
        <f>IF(Registros[[#This Row],[idade]]&lt;18,23.99,IF(Registros[[#This Row],[idade]]&lt;=25,49.9,IF(Registros[[#This Row],[idade]]&lt;=50,145.2,175.45)))</f>
        <v>145.19999999999999</v>
      </c>
      <c r="Q916">
        <v>5</v>
      </c>
      <c r="R916">
        <v>15</v>
      </c>
      <c r="S916">
        <v>2</v>
      </c>
      <c r="T916">
        <v>1</v>
      </c>
      <c r="U916" t="s">
        <v>3</v>
      </c>
      <c r="V916" t="s">
        <v>18</v>
      </c>
    </row>
    <row r="917" spans="1:22" x14ac:dyDescent="0.3">
      <c r="A917">
        <v>916</v>
      </c>
      <c r="B917">
        <v>22574824132</v>
      </c>
      <c r="C917">
        <v>6</v>
      </c>
      <c r="D917" s="1">
        <v>31841</v>
      </c>
      <c r="E917" s="3">
        <f>2023-YEAR(Registros[[#This Row],[data_nascimento]])</f>
        <v>36</v>
      </c>
      <c r="F917" s="1">
        <v>43248</v>
      </c>
      <c r="H917">
        <v>220</v>
      </c>
      <c r="I917">
        <v>10</v>
      </c>
      <c r="J917" s="3">
        <v>1435</v>
      </c>
      <c r="K917">
        <v>37.4</v>
      </c>
      <c r="L917">
        <v>4305</v>
      </c>
      <c r="M917">
        <v>180</v>
      </c>
      <c r="O917">
        <f>IF(Registros[[#This Row],[idade]]&lt;18,311.43,IF(Registros[[#This Row],[idade]]&lt;=25,488.58,IF(Registros[[#This Row],[idade]]&lt;=50,772.77,850.05)))</f>
        <v>772.77</v>
      </c>
      <c r="P917">
        <f>IF(Registros[[#This Row],[idade]]&lt;18,23.99,IF(Registros[[#This Row],[idade]]&lt;=25,49.9,IF(Registros[[#This Row],[idade]]&lt;=50,145.2,175.45)))</f>
        <v>145.19999999999999</v>
      </c>
      <c r="Q917">
        <v>3</v>
      </c>
      <c r="R917">
        <v>14</v>
      </c>
      <c r="T917">
        <v>2</v>
      </c>
      <c r="U917" t="s">
        <v>3</v>
      </c>
      <c r="V917" t="s">
        <v>19</v>
      </c>
    </row>
    <row r="918" spans="1:22" x14ac:dyDescent="0.3">
      <c r="A918">
        <v>917</v>
      </c>
      <c r="B918">
        <v>96008537974</v>
      </c>
      <c r="C918">
        <v>4</v>
      </c>
      <c r="D918" s="1">
        <v>36225</v>
      </c>
      <c r="E918" s="3">
        <f>2023-YEAR(Registros[[#This Row],[data_nascimento]])</f>
        <v>24</v>
      </c>
      <c r="F918" s="1">
        <v>43248</v>
      </c>
      <c r="H918">
        <v>220</v>
      </c>
      <c r="I918">
        <v>8</v>
      </c>
      <c r="J918" s="3">
        <v>2536.8000000000002</v>
      </c>
      <c r="K918">
        <v>13.09</v>
      </c>
      <c r="L918">
        <v>9513</v>
      </c>
      <c r="M918">
        <v>180</v>
      </c>
      <c r="O918">
        <f>IF(Registros[[#This Row],[idade]]&lt;18,311.43,IF(Registros[[#This Row],[idade]]&lt;=25,488.58,IF(Registros[[#This Row],[idade]]&lt;=50,772.77,850.05)))</f>
        <v>488.58</v>
      </c>
      <c r="P918">
        <f>IF(Registros[[#This Row],[idade]]&lt;18,23.99,IF(Registros[[#This Row],[idade]]&lt;=25,49.9,IF(Registros[[#This Row],[idade]]&lt;=50,145.2,175.45)))</f>
        <v>49.9</v>
      </c>
      <c r="Q918">
        <v>1</v>
      </c>
      <c r="R918">
        <v>19</v>
      </c>
      <c r="T918">
        <v>2</v>
      </c>
      <c r="U918" t="s">
        <v>3</v>
      </c>
      <c r="V918" t="s">
        <v>19</v>
      </c>
    </row>
    <row r="919" spans="1:22" x14ac:dyDescent="0.3">
      <c r="A919">
        <v>918</v>
      </c>
      <c r="B919">
        <v>25687363794</v>
      </c>
      <c r="C919">
        <v>6</v>
      </c>
      <c r="D919" s="1">
        <v>36485</v>
      </c>
      <c r="E919" s="3">
        <f>2023-YEAR(Registros[[#This Row],[data_nascimento]])</f>
        <v>24</v>
      </c>
      <c r="F919" s="1">
        <v>43248</v>
      </c>
      <c r="G919" s="1">
        <v>44649</v>
      </c>
      <c r="H919">
        <v>220</v>
      </c>
      <c r="I919">
        <v>2</v>
      </c>
      <c r="J919" s="3">
        <v>349.53333333333336</v>
      </c>
      <c r="K919">
        <v>16.829999999999998</v>
      </c>
      <c r="L919">
        <v>5243</v>
      </c>
      <c r="M919">
        <v>180</v>
      </c>
      <c r="O919">
        <f>IF(Registros[[#This Row],[idade]]&lt;18,311.43,IF(Registros[[#This Row],[idade]]&lt;=25,488.58,IF(Registros[[#This Row],[idade]]&lt;=50,772.77,850.05)))</f>
        <v>488.58</v>
      </c>
      <c r="P919">
        <f>IF(Registros[[#This Row],[idade]]&lt;18,23.99,IF(Registros[[#This Row],[idade]]&lt;=25,49.9,IF(Registros[[#This Row],[idade]]&lt;=50,145.2,175.45)))</f>
        <v>49.9</v>
      </c>
      <c r="Q919">
        <v>3</v>
      </c>
      <c r="R919">
        <v>19</v>
      </c>
      <c r="S919">
        <v>1</v>
      </c>
      <c r="T919">
        <v>1</v>
      </c>
      <c r="U919" t="s">
        <v>3</v>
      </c>
      <c r="V919" t="s">
        <v>19</v>
      </c>
    </row>
    <row r="920" spans="1:22" x14ac:dyDescent="0.3">
      <c r="A920">
        <v>919</v>
      </c>
      <c r="B920">
        <v>28394175178</v>
      </c>
      <c r="C920">
        <v>5</v>
      </c>
      <c r="D920" s="1">
        <v>31344</v>
      </c>
      <c r="E920" s="3">
        <f>2023-YEAR(Registros[[#This Row],[data_nascimento]])</f>
        <v>38</v>
      </c>
      <c r="F920" s="1">
        <v>43248</v>
      </c>
      <c r="G920" s="1">
        <v>44649</v>
      </c>
      <c r="H920">
        <v>220</v>
      </c>
      <c r="I920">
        <v>20</v>
      </c>
      <c r="J920" s="3">
        <v>4648</v>
      </c>
      <c r="K920">
        <v>26.18</v>
      </c>
      <c r="L920">
        <v>6972</v>
      </c>
      <c r="M920">
        <v>180</v>
      </c>
      <c r="O920">
        <f>IF(Registros[[#This Row],[idade]]&lt;18,311.43,IF(Registros[[#This Row],[idade]]&lt;=25,488.58,IF(Registros[[#This Row],[idade]]&lt;=50,772.77,850.05)))</f>
        <v>772.77</v>
      </c>
      <c r="P920">
        <f>IF(Registros[[#This Row],[idade]]&lt;18,23.99,IF(Registros[[#This Row],[idade]]&lt;=25,49.9,IF(Registros[[#This Row],[idade]]&lt;=50,145.2,175.45)))</f>
        <v>145.19999999999999</v>
      </c>
      <c r="Q920">
        <v>1</v>
      </c>
      <c r="R920">
        <v>11</v>
      </c>
      <c r="S920">
        <v>1</v>
      </c>
      <c r="T920">
        <v>3</v>
      </c>
      <c r="U920" t="s">
        <v>3</v>
      </c>
      <c r="V920" t="s">
        <v>19</v>
      </c>
    </row>
    <row r="921" spans="1:22" x14ac:dyDescent="0.3">
      <c r="A921">
        <v>920</v>
      </c>
      <c r="B921">
        <v>71327386238</v>
      </c>
      <c r="C921">
        <v>7</v>
      </c>
      <c r="D921" s="1">
        <v>30866</v>
      </c>
      <c r="E921" s="3">
        <f>2023-YEAR(Registros[[#This Row],[data_nascimento]])</f>
        <v>39</v>
      </c>
      <c r="F921" s="1">
        <v>43248</v>
      </c>
      <c r="G921" s="1">
        <v>44649</v>
      </c>
      <c r="H921">
        <v>220</v>
      </c>
      <c r="I921">
        <v>10</v>
      </c>
      <c r="J921" s="3">
        <v>916.33333333333337</v>
      </c>
      <c r="K921">
        <v>26.18</v>
      </c>
      <c r="L921">
        <v>2749</v>
      </c>
      <c r="M921">
        <v>180</v>
      </c>
      <c r="O921">
        <f>IF(Registros[[#This Row],[idade]]&lt;18,311.43,IF(Registros[[#This Row],[idade]]&lt;=25,488.58,IF(Registros[[#This Row],[idade]]&lt;=50,772.77,850.05)))</f>
        <v>772.77</v>
      </c>
      <c r="P921">
        <f>IF(Registros[[#This Row],[idade]]&lt;18,23.99,IF(Registros[[#This Row],[idade]]&lt;=25,49.9,IF(Registros[[#This Row],[idade]]&lt;=50,145.2,175.45)))</f>
        <v>145.19999999999999</v>
      </c>
      <c r="Q921">
        <v>1</v>
      </c>
      <c r="R921">
        <v>3</v>
      </c>
      <c r="S921">
        <v>2</v>
      </c>
      <c r="T921">
        <v>3</v>
      </c>
      <c r="U921" t="s">
        <v>3</v>
      </c>
      <c r="V921" t="s">
        <v>19</v>
      </c>
    </row>
    <row r="922" spans="1:22" x14ac:dyDescent="0.3">
      <c r="A922">
        <v>921</v>
      </c>
      <c r="B922">
        <v>87111168936</v>
      </c>
      <c r="C922">
        <v>4</v>
      </c>
      <c r="D922" s="1">
        <v>33006</v>
      </c>
      <c r="E922" s="3">
        <f>2023-YEAR(Registros[[#This Row],[data_nascimento]])</f>
        <v>33</v>
      </c>
      <c r="F922" s="1">
        <v>43248</v>
      </c>
      <c r="G922" s="1">
        <v>44649</v>
      </c>
      <c r="H922">
        <v>220</v>
      </c>
      <c r="I922">
        <v>8</v>
      </c>
      <c r="J922" s="3">
        <v>1328.2666666666667</v>
      </c>
      <c r="K922">
        <v>18.7</v>
      </c>
      <c r="L922">
        <v>4981</v>
      </c>
      <c r="M922">
        <v>180</v>
      </c>
      <c r="O922">
        <f>IF(Registros[[#This Row],[idade]]&lt;18,311.43,IF(Registros[[#This Row],[idade]]&lt;=25,488.58,IF(Registros[[#This Row],[idade]]&lt;=50,772.77,850.05)))</f>
        <v>772.77</v>
      </c>
      <c r="P922">
        <f>IF(Registros[[#This Row],[idade]]&lt;18,23.99,IF(Registros[[#This Row],[idade]]&lt;=25,49.9,IF(Registros[[#This Row],[idade]]&lt;=50,145.2,175.45)))</f>
        <v>145.19999999999999</v>
      </c>
      <c r="Q922">
        <v>3</v>
      </c>
      <c r="R922">
        <v>25</v>
      </c>
      <c r="S922">
        <v>3</v>
      </c>
      <c r="T922">
        <v>3</v>
      </c>
      <c r="U922" t="s">
        <v>3</v>
      </c>
      <c r="V922" t="s">
        <v>18</v>
      </c>
    </row>
    <row r="923" spans="1:22" x14ac:dyDescent="0.3">
      <c r="A923">
        <v>922</v>
      </c>
      <c r="B923">
        <v>48358472610</v>
      </c>
      <c r="C923">
        <v>7</v>
      </c>
      <c r="D923" s="1">
        <v>32277</v>
      </c>
      <c r="E923" s="3">
        <f>2023-YEAR(Registros[[#This Row],[data_nascimento]])</f>
        <v>35</v>
      </c>
      <c r="F923" s="1">
        <v>43248</v>
      </c>
      <c r="H923">
        <v>220</v>
      </c>
      <c r="I923">
        <v>15</v>
      </c>
      <c r="J923" s="3">
        <v>3327</v>
      </c>
      <c r="K923">
        <v>18.7</v>
      </c>
      <c r="L923">
        <v>6654</v>
      </c>
      <c r="M923">
        <v>180</v>
      </c>
      <c r="O923">
        <f>IF(Registros[[#This Row],[idade]]&lt;18,311.43,IF(Registros[[#This Row],[idade]]&lt;=25,488.58,IF(Registros[[#This Row],[idade]]&lt;=50,772.77,850.05)))</f>
        <v>772.77</v>
      </c>
      <c r="P923">
        <f>IF(Registros[[#This Row],[idade]]&lt;18,23.99,IF(Registros[[#This Row],[idade]]&lt;=25,49.9,IF(Registros[[#This Row],[idade]]&lt;=50,145.2,175.45)))</f>
        <v>145.19999999999999</v>
      </c>
      <c r="Q923">
        <v>1</v>
      </c>
      <c r="R923">
        <v>18</v>
      </c>
      <c r="T923">
        <v>1</v>
      </c>
      <c r="U923" t="s">
        <v>3</v>
      </c>
      <c r="V923" t="s">
        <v>22</v>
      </c>
    </row>
    <row r="924" spans="1:22" x14ac:dyDescent="0.3">
      <c r="A924">
        <v>923</v>
      </c>
      <c r="B924">
        <v>72967074234</v>
      </c>
      <c r="C924">
        <v>6</v>
      </c>
      <c r="D924" s="1">
        <v>35320</v>
      </c>
      <c r="E924" s="3">
        <f>2023-YEAR(Registros[[#This Row],[data_nascimento]])</f>
        <v>27</v>
      </c>
      <c r="F924" s="1">
        <v>43248</v>
      </c>
      <c r="H924">
        <v>220</v>
      </c>
      <c r="I924">
        <v>17</v>
      </c>
      <c r="J924" s="3">
        <v>5264.3333333333339</v>
      </c>
      <c r="K924">
        <v>18.7</v>
      </c>
      <c r="L924">
        <v>9290</v>
      </c>
      <c r="M924">
        <v>180</v>
      </c>
      <c r="O924">
        <f>IF(Registros[[#This Row],[idade]]&lt;18,311.43,IF(Registros[[#This Row],[idade]]&lt;=25,488.58,IF(Registros[[#This Row],[idade]]&lt;=50,772.77,850.05)))</f>
        <v>772.77</v>
      </c>
      <c r="P924">
        <f>IF(Registros[[#This Row],[idade]]&lt;18,23.99,IF(Registros[[#This Row],[idade]]&lt;=25,49.9,IF(Registros[[#This Row],[idade]]&lt;=50,145.2,175.45)))</f>
        <v>145.19999999999999</v>
      </c>
      <c r="Q924">
        <v>1</v>
      </c>
      <c r="R924">
        <v>11</v>
      </c>
      <c r="T924">
        <v>3</v>
      </c>
      <c r="U924" t="s">
        <v>3</v>
      </c>
      <c r="V924" t="s">
        <v>22</v>
      </c>
    </row>
    <row r="925" spans="1:22" x14ac:dyDescent="0.3">
      <c r="A925">
        <v>924</v>
      </c>
      <c r="B925">
        <v>31943310494</v>
      </c>
      <c r="C925">
        <v>4</v>
      </c>
      <c r="D925" s="1">
        <v>33661</v>
      </c>
      <c r="E925" s="3">
        <f>2023-YEAR(Registros[[#This Row],[data_nascimento]])</f>
        <v>31</v>
      </c>
      <c r="F925" s="1">
        <v>43248</v>
      </c>
      <c r="H925">
        <v>220</v>
      </c>
      <c r="I925">
        <v>15</v>
      </c>
      <c r="J925" s="3">
        <v>679.5</v>
      </c>
      <c r="K925">
        <v>31.79</v>
      </c>
      <c r="L925">
        <v>1359</v>
      </c>
      <c r="O925">
        <f>IF(Registros[[#This Row],[idade]]&lt;18,311.43,IF(Registros[[#This Row],[idade]]&lt;=25,488.58,IF(Registros[[#This Row],[idade]]&lt;=50,772.77,850.05)))</f>
        <v>772.77</v>
      </c>
      <c r="P925">
        <f>IF(Registros[[#This Row],[idade]]&lt;18,23.99,IF(Registros[[#This Row],[idade]]&lt;=25,49.9,IF(Registros[[#This Row],[idade]]&lt;=50,145.2,175.45)))</f>
        <v>145.19999999999999</v>
      </c>
      <c r="Q925">
        <v>5</v>
      </c>
      <c r="R925">
        <v>10</v>
      </c>
      <c r="T925">
        <v>2</v>
      </c>
      <c r="U925" t="s">
        <v>3</v>
      </c>
      <c r="V925" t="s">
        <v>18</v>
      </c>
    </row>
    <row r="926" spans="1:22" x14ac:dyDescent="0.3">
      <c r="A926">
        <v>925</v>
      </c>
      <c r="B926">
        <v>71619972836</v>
      </c>
      <c r="C926">
        <v>4</v>
      </c>
      <c r="D926" s="1">
        <v>30306</v>
      </c>
      <c r="E926" s="3">
        <f>2023-YEAR(Registros[[#This Row],[data_nascimento]])</f>
        <v>41</v>
      </c>
      <c r="F926" s="1">
        <v>43248</v>
      </c>
      <c r="H926">
        <v>220</v>
      </c>
      <c r="I926">
        <v>5</v>
      </c>
      <c r="J926" s="3">
        <v>339.83333333333337</v>
      </c>
      <c r="K926">
        <v>26.18</v>
      </c>
      <c r="L926">
        <v>2039</v>
      </c>
      <c r="O926">
        <f>IF(Registros[[#This Row],[idade]]&lt;18,311.43,IF(Registros[[#This Row],[idade]]&lt;=25,488.58,IF(Registros[[#This Row],[idade]]&lt;=50,772.77,850.05)))</f>
        <v>772.77</v>
      </c>
      <c r="P926">
        <f>IF(Registros[[#This Row],[idade]]&lt;18,23.99,IF(Registros[[#This Row],[idade]]&lt;=25,49.9,IF(Registros[[#This Row],[idade]]&lt;=50,145.2,175.45)))</f>
        <v>145.19999999999999</v>
      </c>
      <c r="Q926">
        <v>5</v>
      </c>
      <c r="R926">
        <v>14</v>
      </c>
      <c r="T926">
        <v>2</v>
      </c>
      <c r="U926" t="s">
        <v>3</v>
      </c>
      <c r="V926" t="s">
        <v>18</v>
      </c>
    </row>
    <row r="927" spans="1:22" x14ac:dyDescent="0.3">
      <c r="A927">
        <v>926</v>
      </c>
      <c r="B927">
        <v>72437180533</v>
      </c>
      <c r="C927">
        <v>7</v>
      </c>
      <c r="D927" s="1">
        <v>30813</v>
      </c>
      <c r="E927" s="3">
        <f>2023-YEAR(Registros[[#This Row],[data_nascimento]])</f>
        <v>39</v>
      </c>
      <c r="F927" s="1">
        <v>43248</v>
      </c>
      <c r="H927">
        <v>220</v>
      </c>
      <c r="I927">
        <v>16</v>
      </c>
      <c r="J927" s="3">
        <v>925.86666666666667</v>
      </c>
      <c r="K927">
        <v>20.57</v>
      </c>
      <c r="L927">
        <v>1736</v>
      </c>
      <c r="O927">
        <f>IF(Registros[[#This Row],[idade]]&lt;18,311.43,IF(Registros[[#This Row],[idade]]&lt;=25,488.58,IF(Registros[[#This Row],[idade]]&lt;=50,772.77,850.05)))</f>
        <v>772.77</v>
      </c>
      <c r="P927">
        <f>IF(Registros[[#This Row],[idade]]&lt;18,23.99,IF(Registros[[#This Row],[idade]]&lt;=25,49.9,IF(Registros[[#This Row],[idade]]&lt;=50,145.2,175.45)))</f>
        <v>145.19999999999999</v>
      </c>
      <c r="Q927">
        <v>2</v>
      </c>
      <c r="R927">
        <v>26</v>
      </c>
      <c r="T927">
        <v>2</v>
      </c>
      <c r="U927" t="s">
        <v>3</v>
      </c>
      <c r="V927" t="s">
        <v>18</v>
      </c>
    </row>
    <row r="928" spans="1:22" x14ac:dyDescent="0.3">
      <c r="A928">
        <v>927</v>
      </c>
      <c r="B928">
        <v>44766007699</v>
      </c>
      <c r="C928">
        <v>5</v>
      </c>
      <c r="D928" s="1">
        <v>33497</v>
      </c>
      <c r="E928" s="3">
        <f>2023-YEAR(Registros[[#This Row],[data_nascimento]])</f>
        <v>32</v>
      </c>
      <c r="F928" s="1">
        <v>43248</v>
      </c>
      <c r="H928">
        <v>220</v>
      </c>
      <c r="I928">
        <v>8</v>
      </c>
      <c r="J928" s="3">
        <v>450.13333333333333</v>
      </c>
      <c r="K928">
        <v>29.92</v>
      </c>
      <c r="L928">
        <v>1688</v>
      </c>
      <c r="O928">
        <f>IF(Registros[[#This Row],[idade]]&lt;18,311.43,IF(Registros[[#This Row],[idade]]&lt;=25,488.58,IF(Registros[[#This Row],[idade]]&lt;=50,772.77,850.05)))</f>
        <v>772.77</v>
      </c>
      <c r="P928">
        <f>IF(Registros[[#This Row],[idade]]&lt;18,23.99,IF(Registros[[#This Row],[idade]]&lt;=25,49.9,IF(Registros[[#This Row],[idade]]&lt;=50,145.2,175.45)))</f>
        <v>145.19999999999999</v>
      </c>
      <c r="Q928">
        <v>1</v>
      </c>
      <c r="R928">
        <v>18</v>
      </c>
      <c r="T928">
        <v>2</v>
      </c>
      <c r="U928" t="s">
        <v>3</v>
      </c>
      <c r="V928" t="s">
        <v>22</v>
      </c>
    </row>
    <row r="929" spans="1:22" x14ac:dyDescent="0.3">
      <c r="A929">
        <v>928</v>
      </c>
      <c r="B929">
        <v>35806129422</v>
      </c>
      <c r="C929">
        <v>7</v>
      </c>
      <c r="D929" s="1">
        <v>30134</v>
      </c>
      <c r="E929" s="3">
        <f>2023-YEAR(Registros[[#This Row],[data_nascimento]])</f>
        <v>41</v>
      </c>
      <c r="F929" s="1">
        <v>43248</v>
      </c>
      <c r="H929">
        <v>220</v>
      </c>
      <c r="I929">
        <v>7</v>
      </c>
      <c r="J929" s="3">
        <v>333.2</v>
      </c>
      <c r="K929">
        <v>9.35</v>
      </c>
      <c r="L929">
        <v>1428</v>
      </c>
      <c r="O929">
        <f>IF(Registros[[#This Row],[idade]]&lt;18,311.43,IF(Registros[[#This Row],[idade]]&lt;=25,488.58,IF(Registros[[#This Row],[idade]]&lt;=50,772.77,850.05)))</f>
        <v>772.77</v>
      </c>
      <c r="P929">
        <f>IF(Registros[[#This Row],[idade]]&lt;18,23.99,IF(Registros[[#This Row],[idade]]&lt;=25,49.9,IF(Registros[[#This Row],[idade]]&lt;=50,145.2,175.45)))</f>
        <v>145.19999999999999</v>
      </c>
      <c r="Q929">
        <v>1</v>
      </c>
      <c r="R929">
        <v>5</v>
      </c>
      <c r="T929">
        <v>3</v>
      </c>
      <c r="U929" t="s">
        <v>3</v>
      </c>
      <c r="V929" t="s">
        <v>21</v>
      </c>
    </row>
    <row r="930" spans="1:22" x14ac:dyDescent="0.3">
      <c r="A930">
        <v>929</v>
      </c>
      <c r="B930">
        <v>65304804911</v>
      </c>
      <c r="C930">
        <v>6</v>
      </c>
      <c r="D930" s="1">
        <v>36388</v>
      </c>
      <c r="E930" s="3">
        <f>2023-YEAR(Registros[[#This Row],[data_nascimento]])</f>
        <v>24</v>
      </c>
      <c r="F930" s="1">
        <v>43248</v>
      </c>
      <c r="H930">
        <v>220</v>
      </c>
      <c r="I930">
        <v>1</v>
      </c>
      <c r="J930" s="3">
        <v>51.06666666666667</v>
      </c>
      <c r="K930">
        <v>26.18</v>
      </c>
      <c r="L930">
        <v>1532</v>
      </c>
      <c r="O930">
        <f>IF(Registros[[#This Row],[idade]]&lt;18,311.43,IF(Registros[[#This Row],[idade]]&lt;=25,488.58,IF(Registros[[#This Row],[idade]]&lt;=50,772.77,850.05)))</f>
        <v>488.58</v>
      </c>
      <c r="P930">
        <f>IF(Registros[[#This Row],[idade]]&lt;18,23.99,IF(Registros[[#This Row],[idade]]&lt;=25,49.9,IF(Registros[[#This Row],[idade]]&lt;=50,145.2,175.45)))</f>
        <v>49.9</v>
      </c>
      <c r="Q930">
        <v>3</v>
      </c>
      <c r="R930">
        <v>17</v>
      </c>
      <c r="T930">
        <v>3</v>
      </c>
      <c r="U930" t="s">
        <v>3</v>
      </c>
      <c r="V930" t="s">
        <v>19</v>
      </c>
    </row>
    <row r="931" spans="1:22" x14ac:dyDescent="0.3">
      <c r="A931">
        <v>930</v>
      </c>
      <c r="B931">
        <v>20053375965</v>
      </c>
      <c r="C931">
        <v>7</v>
      </c>
      <c r="D931" s="1">
        <v>38561</v>
      </c>
      <c r="E931" s="3">
        <f>2023-YEAR(Registros[[#This Row],[data_nascimento]])</f>
        <v>18</v>
      </c>
      <c r="F931" s="1">
        <v>43248</v>
      </c>
      <c r="H931">
        <v>220</v>
      </c>
      <c r="I931">
        <v>16</v>
      </c>
      <c r="J931" s="3">
        <v>1158.9333333333334</v>
      </c>
      <c r="K931">
        <v>24.310000000000002</v>
      </c>
      <c r="L931">
        <v>2173</v>
      </c>
      <c r="O931">
        <f>IF(Registros[[#This Row],[idade]]&lt;18,311.43,IF(Registros[[#This Row],[idade]]&lt;=25,488.58,IF(Registros[[#This Row],[idade]]&lt;=50,772.77,850.05)))</f>
        <v>488.58</v>
      </c>
      <c r="P931">
        <f>IF(Registros[[#This Row],[idade]]&lt;18,23.99,IF(Registros[[#This Row],[idade]]&lt;=25,49.9,IF(Registros[[#This Row],[idade]]&lt;=50,145.2,175.45)))</f>
        <v>49.9</v>
      </c>
      <c r="Q931">
        <v>5</v>
      </c>
      <c r="R931">
        <v>4</v>
      </c>
      <c r="T931">
        <v>1</v>
      </c>
      <c r="U931" t="s">
        <v>3</v>
      </c>
      <c r="V931" t="s">
        <v>19</v>
      </c>
    </row>
    <row r="932" spans="1:22" x14ac:dyDescent="0.3">
      <c r="A932">
        <v>931</v>
      </c>
      <c r="B932">
        <v>95199949127</v>
      </c>
      <c r="C932">
        <v>4</v>
      </c>
      <c r="D932" s="1">
        <v>32496</v>
      </c>
      <c r="E932" s="3">
        <f>2023-YEAR(Registros[[#This Row],[data_nascimento]])</f>
        <v>35</v>
      </c>
      <c r="F932" s="1">
        <v>43248</v>
      </c>
      <c r="H932">
        <v>220</v>
      </c>
      <c r="I932">
        <v>6</v>
      </c>
      <c r="J932" s="3">
        <v>376.4</v>
      </c>
      <c r="K932">
        <v>37.4</v>
      </c>
      <c r="L932">
        <v>1882</v>
      </c>
      <c r="O932">
        <f>IF(Registros[[#This Row],[idade]]&lt;18,311.43,IF(Registros[[#This Row],[idade]]&lt;=25,488.58,IF(Registros[[#This Row],[idade]]&lt;=50,772.77,850.05)))</f>
        <v>772.77</v>
      </c>
      <c r="P932">
        <f>IF(Registros[[#This Row],[idade]]&lt;18,23.99,IF(Registros[[#This Row],[idade]]&lt;=25,49.9,IF(Registros[[#This Row],[idade]]&lt;=50,145.2,175.45)))</f>
        <v>145.19999999999999</v>
      </c>
      <c r="Q932">
        <v>5</v>
      </c>
      <c r="R932">
        <v>3</v>
      </c>
      <c r="T932">
        <v>3</v>
      </c>
      <c r="U932" t="s">
        <v>3</v>
      </c>
      <c r="V932" t="s">
        <v>19</v>
      </c>
    </row>
    <row r="933" spans="1:22" x14ac:dyDescent="0.3">
      <c r="A933">
        <v>932</v>
      </c>
      <c r="B933">
        <v>70527668942</v>
      </c>
      <c r="C933">
        <v>4</v>
      </c>
      <c r="D933" s="1">
        <v>30095</v>
      </c>
      <c r="E933" s="3">
        <f>2023-YEAR(Registros[[#This Row],[data_nascimento]])</f>
        <v>41</v>
      </c>
      <c r="F933" s="1">
        <v>43248</v>
      </c>
      <c r="H933">
        <v>220</v>
      </c>
      <c r="I933">
        <v>12</v>
      </c>
      <c r="J933" s="3">
        <v>601.6</v>
      </c>
      <c r="K933">
        <v>37.4</v>
      </c>
      <c r="L933">
        <v>1504</v>
      </c>
      <c r="O933">
        <f>IF(Registros[[#This Row],[idade]]&lt;18,311.43,IF(Registros[[#This Row],[idade]]&lt;=25,488.58,IF(Registros[[#This Row],[idade]]&lt;=50,772.77,850.05)))</f>
        <v>772.77</v>
      </c>
      <c r="P933">
        <f>IF(Registros[[#This Row],[idade]]&lt;18,23.99,IF(Registros[[#This Row],[idade]]&lt;=25,49.9,IF(Registros[[#This Row],[idade]]&lt;=50,145.2,175.45)))</f>
        <v>145.19999999999999</v>
      </c>
      <c r="Q933">
        <v>4</v>
      </c>
      <c r="R933">
        <v>18</v>
      </c>
      <c r="T933">
        <v>3</v>
      </c>
      <c r="U933" t="s">
        <v>3</v>
      </c>
      <c r="V933" t="s">
        <v>19</v>
      </c>
    </row>
    <row r="934" spans="1:22" x14ac:dyDescent="0.3">
      <c r="A934">
        <v>933</v>
      </c>
      <c r="B934">
        <v>83567829207</v>
      </c>
      <c r="C934">
        <v>7</v>
      </c>
      <c r="D934" s="1">
        <v>36965</v>
      </c>
      <c r="E934" s="3">
        <f>2023-YEAR(Registros[[#This Row],[data_nascimento]])</f>
        <v>22</v>
      </c>
      <c r="F934" s="1">
        <v>43248</v>
      </c>
      <c r="H934">
        <v>220</v>
      </c>
      <c r="I934">
        <v>3</v>
      </c>
      <c r="J934" s="3">
        <v>202</v>
      </c>
      <c r="K934">
        <v>31.79</v>
      </c>
      <c r="L934">
        <v>2020</v>
      </c>
      <c r="O934">
        <f>IF(Registros[[#This Row],[idade]]&lt;18,311.43,IF(Registros[[#This Row],[idade]]&lt;=25,488.58,IF(Registros[[#This Row],[idade]]&lt;=50,772.77,850.05)))</f>
        <v>488.58</v>
      </c>
      <c r="P934">
        <f>IF(Registros[[#This Row],[idade]]&lt;18,23.99,IF(Registros[[#This Row],[idade]]&lt;=25,49.9,IF(Registros[[#This Row],[idade]]&lt;=50,145.2,175.45)))</f>
        <v>49.9</v>
      </c>
      <c r="Q934">
        <v>1</v>
      </c>
      <c r="R934">
        <v>22</v>
      </c>
      <c r="T934">
        <v>2</v>
      </c>
      <c r="U934" t="s">
        <v>3</v>
      </c>
      <c r="V934" t="s">
        <v>19</v>
      </c>
    </row>
    <row r="935" spans="1:22" x14ac:dyDescent="0.3">
      <c r="A935">
        <v>934</v>
      </c>
      <c r="B935">
        <v>11642292614</v>
      </c>
      <c r="C935">
        <v>6</v>
      </c>
      <c r="D935" s="1">
        <v>29174</v>
      </c>
      <c r="E935" s="3">
        <f>2023-YEAR(Registros[[#This Row],[data_nascimento]])</f>
        <v>44</v>
      </c>
      <c r="F935" s="1">
        <v>43248</v>
      </c>
      <c r="H935">
        <v>220</v>
      </c>
      <c r="I935">
        <v>10</v>
      </c>
      <c r="J935" s="3">
        <v>658</v>
      </c>
      <c r="K935">
        <v>31.79</v>
      </c>
      <c r="L935">
        <v>1974</v>
      </c>
      <c r="O935">
        <f>IF(Registros[[#This Row],[idade]]&lt;18,311.43,IF(Registros[[#This Row],[idade]]&lt;=25,488.58,IF(Registros[[#This Row],[idade]]&lt;=50,772.77,850.05)))</f>
        <v>772.77</v>
      </c>
      <c r="P935">
        <f>IF(Registros[[#This Row],[idade]]&lt;18,23.99,IF(Registros[[#This Row],[idade]]&lt;=25,49.9,IF(Registros[[#This Row],[idade]]&lt;=50,145.2,175.45)))</f>
        <v>145.19999999999999</v>
      </c>
      <c r="Q935">
        <v>5</v>
      </c>
      <c r="R935">
        <v>13</v>
      </c>
      <c r="T935">
        <v>3</v>
      </c>
      <c r="U935" t="s">
        <v>3</v>
      </c>
      <c r="V935" t="s">
        <v>19</v>
      </c>
    </row>
    <row r="936" spans="1:22" x14ac:dyDescent="0.3">
      <c r="A936">
        <v>935</v>
      </c>
      <c r="B936">
        <v>77248188559</v>
      </c>
      <c r="C936">
        <v>7</v>
      </c>
      <c r="D936" s="1">
        <v>35683</v>
      </c>
      <c r="E936" s="3">
        <f>2023-YEAR(Registros[[#This Row],[data_nascimento]])</f>
        <v>26</v>
      </c>
      <c r="F936" s="1">
        <v>43248</v>
      </c>
      <c r="H936">
        <v>220</v>
      </c>
      <c r="I936">
        <v>6</v>
      </c>
      <c r="J936" s="3">
        <v>351.2</v>
      </c>
      <c r="K936">
        <v>9.35</v>
      </c>
      <c r="L936">
        <v>1756</v>
      </c>
      <c r="O936">
        <f>IF(Registros[[#This Row],[idade]]&lt;18,311.43,IF(Registros[[#This Row],[idade]]&lt;=25,488.58,IF(Registros[[#This Row],[idade]]&lt;=50,772.77,850.05)))</f>
        <v>772.77</v>
      </c>
      <c r="P936">
        <f>IF(Registros[[#This Row],[idade]]&lt;18,23.99,IF(Registros[[#This Row],[idade]]&lt;=25,49.9,IF(Registros[[#This Row],[idade]]&lt;=50,145.2,175.45)))</f>
        <v>145.19999999999999</v>
      </c>
      <c r="Q936">
        <v>2</v>
      </c>
      <c r="R936">
        <v>26</v>
      </c>
      <c r="T936">
        <v>1</v>
      </c>
      <c r="U936" t="s">
        <v>3</v>
      </c>
      <c r="V936" t="s">
        <v>19</v>
      </c>
    </row>
    <row r="937" spans="1:22" x14ac:dyDescent="0.3">
      <c r="A937">
        <v>936</v>
      </c>
      <c r="B937">
        <v>37953162741</v>
      </c>
      <c r="C937">
        <v>5</v>
      </c>
      <c r="D937" s="1">
        <v>33351</v>
      </c>
      <c r="E937" s="3">
        <f>2023-YEAR(Registros[[#This Row],[data_nascimento]])</f>
        <v>32</v>
      </c>
      <c r="F937" s="1">
        <v>43248</v>
      </c>
      <c r="H937">
        <v>220</v>
      </c>
      <c r="J937" s="3">
        <v>0</v>
      </c>
      <c r="K937">
        <v>24.310000000000002</v>
      </c>
      <c r="L937">
        <v>2014</v>
      </c>
      <c r="O937">
        <f>IF(Registros[[#This Row],[idade]]&lt;18,311.43,IF(Registros[[#This Row],[idade]]&lt;=25,488.58,IF(Registros[[#This Row],[idade]]&lt;=50,772.77,850.05)))</f>
        <v>772.77</v>
      </c>
      <c r="P937">
        <f>IF(Registros[[#This Row],[idade]]&lt;18,23.99,IF(Registros[[#This Row],[idade]]&lt;=25,49.9,IF(Registros[[#This Row],[idade]]&lt;=50,145.2,175.45)))</f>
        <v>145.19999999999999</v>
      </c>
      <c r="Q937">
        <v>4</v>
      </c>
      <c r="R937">
        <v>21</v>
      </c>
      <c r="T937">
        <v>3</v>
      </c>
      <c r="U937" t="s">
        <v>3</v>
      </c>
      <c r="V937" t="s">
        <v>19</v>
      </c>
    </row>
    <row r="938" spans="1:22" x14ac:dyDescent="0.3">
      <c r="A938">
        <v>937</v>
      </c>
      <c r="B938">
        <v>35381720539</v>
      </c>
      <c r="C938">
        <v>4</v>
      </c>
      <c r="D938" s="1">
        <v>29495</v>
      </c>
      <c r="E938" s="3">
        <f>2023-YEAR(Registros[[#This Row],[data_nascimento]])</f>
        <v>43</v>
      </c>
      <c r="F938" s="1">
        <v>43248</v>
      </c>
      <c r="H938">
        <v>220</v>
      </c>
      <c r="J938" s="3">
        <v>0</v>
      </c>
      <c r="K938">
        <v>3.74</v>
      </c>
      <c r="L938">
        <v>1518</v>
      </c>
      <c r="O938">
        <f>IF(Registros[[#This Row],[idade]]&lt;18,311.43,IF(Registros[[#This Row],[idade]]&lt;=25,488.58,IF(Registros[[#This Row],[idade]]&lt;=50,772.77,850.05)))</f>
        <v>772.77</v>
      </c>
      <c r="P938">
        <f>IF(Registros[[#This Row],[idade]]&lt;18,23.99,IF(Registros[[#This Row],[idade]]&lt;=25,49.9,IF(Registros[[#This Row],[idade]]&lt;=50,145.2,175.45)))</f>
        <v>145.19999999999999</v>
      </c>
      <c r="Q938">
        <v>5</v>
      </c>
      <c r="R938">
        <v>25</v>
      </c>
      <c r="T938">
        <v>3</v>
      </c>
      <c r="U938" t="s">
        <v>3</v>
      </c>
      <c r="V938" t="s">
        <v>21</v>
      </c>
    </row>
    <row r="939" spans="1:22" x14ac:dyDescent="0.3">
      <c r="A939">
        <v>938</v>
      </c>
      <c r="B939">
        <v>11460936875</v>
      </c>
      <c r="C939">
        <v>4</v>
      </c>
      <c r="D939" s="1">
        <v>38535</v>
      </c>
      <c r="E939" s="3">
        <f>2023-YEAR(Registros[[#This Row],[data_nascimento]])</f>
        <v>18</v>
      </c>
      <c r="F939" s="1">
        <v>43248</v>
      </c>
      <c r="H939">
        <v>220</v>
      </c>
      <c r="J939" s="3">
        <v>0</v>
      </c>
      <c r="K939">
        <v>28.05</v>
      </c>
      <c r="L939">
        <v>1765</v>
      </c>
      <c r="O939">
        <f>IF(Registros[[#This Row],[idade]]&lt;18,311.43,IF(Registros[[#This Row],[idade]]&lt;=25,488.58,IF(Registros[[#This Row],[idade]]&lt;=50,772.77,850.05)))</f>
        <v>488.58</v>
      </c>
      <c r="P939">
        <f>IF(Registros[[#This Row],[idade]]&lt;18,23.99,IF(Registros[[#This Row],[idade]]&lt;=25,49.9,IF(Registros[[#This Row],[idade]]&lt;=50,145.2,175.45)))</f>
        <v>49.9</v>
      </c>
      <c r="Q939">
        <v>3</v>
      </c>
      <c r="R939">
        <v>7</v>
      </c>
      <c r="T939">
        <v>3</v>
      </c>
      <c r="U939" t="s">
        <v>3</v>
      </c>
      <c r="V939" t="s">
        <v>18</v>
      </c>
    </row>
    <row r="940" spans="1:22" x14ac:dyDescent="0.3">
      <c r="A940">
        <v>939</v>
      </c>
      <c r="B940">
        <v>76390630729</v>
      </c>
      <c r="C940">
        <v>4</v>
      </c>
      <c r="D940" s="1">
        <v>34018</v>
      </c>
      <c r="E940" s="3">
        <f>2023-YEAR(Registros[[#This Row],[data_nascimento]])</f>
        <v>30</v>
      </c>
      <c r="F940" s="1">
        <v>43248</v>
      </c>
      <c r="H940">
        <v>220</v>
      </c>
      <c r="J940" s="3">
        <v>0</v>
      </c>
      <c r="K940">
        <v>31.79</v>
      </c>
      <c r="L940">
        <v>1964</v>
      </c>
      <c r="O940">
        <f>IF(Registros[[#This Row],[idade]]&lt;18,311.43,IF(Registros[[#This Row],[idade]]&lt;=25,488.58,IF(Registros[[#This Row],[idade]]&lt;=50,772.77,850.05)))</f>
        <v>772.77</v>
      </c>
      <c r="P940">
        <f>IF(Registros[[#This Row],[idade]]&lt;18,23.99,IF(Registros[[#This Row],[idade]]&lt;=25,49.9,IF(Registros[[#This Row],[idade]]&lt;=50,145.2,175.45)))</f>
        <v>145.19999999999999</v>
      </c>
      <c r="Q940">
        <v>5</v>
      </c>
      <c r="R940">
        <v>27</v>
      </c>
      <c r="T940">
        <v>3</v>
      </c>
      <c r="U940" t="s">
        <v>3</v>
      </c>
      <c r="V940" t="s">
        <v>18</v>
      </c>
    </row>
    <row r="941" spans="1:22" x14ac:dyDescent="0.3">
      <c r="A941">
        <v>940</v>
      </c>
      <c r="B941">
        <v>98339450389</v>
      </c>
      <c r="C941">
        <v>6</v>
      </c>
      <c r="D941" s="1">
        <v>30425</v>
      </c>
      <c r="E941" s="3">
        <f>2023-YEAR(Registros[[#This Row],[data_nascimento]])</f>
        <v>40</v>
      </c>
      <c r="F941" s="1">
        <v>43248</v>
      </c>
      <c r="H941">
        <v>220</v>
      </c>
      <c r="J941" s="3">
        <v>0</v>
      </c>
      <c r="K941">
        <v>14.96</v>
      </c>
      <c r="L941">
        <v>2003</v>
      </c>
      <c r="O941">
        <f>IF(Registros[[#This Row],[idade]]&lt;18,311.43,IF(Registros[[#This Row],[idade]]&lt;=25,488.58,IF(Registros[[#This Row],[idade]]&lt;=50,772.77,850.05)))</f>
        <v>772.77</v>
      </c>
      <c r="P941">
        <f>IF(Registros[[#This Row],[idade]]&lt;18,23.99,IF(Registros[[#This Row],[idade]]&lt;=25,49.9,IF(Registros[[#This Row],[idade]]&lt;=50,145.2,175.45)))</f>
        <v>145.19999999999999</v>
      </c>
      <c r="Q941">
        <v>5</v>
      </c>
      <c r="R941">
        <v>19</v>
      </c>
      <c r="T941">
        <v>3</v>
      </c>
      <c r="U941" t="s">
        <v>3</v>
      </c>
      <c r="V941" t="s">
        <v>19</v>
      </c>
    </row>
    <row r="942" spans="1:22" x14ac:dyDescent="0.3">
      <c r="A942">
        <v>941</v>
      </c>
      <c r="B942">
        <v>86091814904</v>
      </c>
      <c r="C942">
        <v>4</v>
      </c>
      <c r="D942" s="1">
        <v>32311</v>
      </c>
      <c r="E942" s="3">
        <f>2023-YEAR(Registros[[#This Row],[data_nascimento]])</f>
        <v>35</v>
      </c>
      <c r="F942" s="1">
        <v>43248</v>
      </c>
      <c r="H942">
        <v>220</v>
      </c>
      <c r="J942" s="3">
        <v>0</v>
      </c>
      <c r="K942">
        <v>24.310000000000002</v>
      </c>
      <c r="L942">
        <v>1664</v>
      </c>
      <c r="O942">
        <f>IF(Registros[[#This Row],[idade]]&lt;18,311.43,IF(Registros[[#This Row],[idade]]&lt;=25,488.58,IF(Registros[[#This Row],[idade]]&lt;=50,772.77,850.05)))</f>
        <v>772.77</v>
      </c>
      <c r="P942">
        <f>IF(Registros[[#This Row],[idade]]&lt;18,23.99,IF(Registros[[#This Row],[idade]]&lt;=25,49.9,IF(Registros[[#This Row],[idade]]&lt;=50,145.2,175.45)))</f>
        <v>145.19999999999999</v>
      </c>
      <c r="Q942">
        <v>3</v>
      </c>
      <c r="R942">
        <v>16</v>
      </c>
      <c r="T942">
        <v>1</v>
      </c>
      <c r="U942" t="s">
        <v>3</v>
      </c>
      <c r="V942" t="s">
        <v>19</v>
      </c>
    </row>
    <row r="943" spans="1:22" x14ac:dyDescent="0.3">
      <c r="A943">
        <v>942</v>
      </c>
      <c r="B943">
        <v>24268035410</v>
      </c>
      <c r="C943">
        <v>7</v>
      </c>
      <c r="D943" s="1">
        <v>39364</v>
      </c>
      <c r="E943" s="3">
        <f>2023-YEAR(Registros[[#This Row],[data_nascimento]])</f>
        <v>16</v>
      </c>
      <c r="F943" s="1">
        <v>43248</v>
      </c>
      <c r="H943">
        <v>120</v>
      </c>
      <c r="J943" s="3">
        <v>0</v>
      </c>
      <c r="K943">
        <v>33.659999999999997</v>
      </c>
      <c r="L943">
        <v>1760</v>
      </c>
      <c r="O943">
        <f>IF(Registros[[#This Row],[idade]]&lt;18,311.43,IF(Registros[[#This Row],[idade]]&lt;=25,488.58,IF(Registros[[#This Row],[idade]]&lt;=50,772.77,850.05)))</f>
        <v>311.43</v>
      </c>
      <c r="P943">
        <f>IF(Registros[[#This Row],[idade]]&lt;18,23.99,IF(Registros[[#This Row],[idade]]&lt;=25,49.9,IF(Registros[[#This Row],[idade]]&lt;=50,145.2,175.45)))</f>
        <v>23.99</v>
      </c>
      <c r="Q943">
        <v>4</v>
      </c>
      <c r="R943">
        <v>1</v>
      </c>
      <c r="T943">
        <v>3</v>
      </c>
      <c r="U943" t="s">
        <v>3</v>
      </c>
      <c r="V943" t="s">
        <v>22</v>
      </c>
    </row>
    <row r="944" spans="1:22" x14ac:dyDescent="0.3">
      <c r="A944">
        <v>943</v>
      </c>
      <c r="B944">
        <v>17542495221</v>
      </c>
      <c r="C944">
        <v>7</v>
      </c>
      <c r="D944" s="1">
        <v>31658</v>
      </c>
      <c r="E944" s="3">
        <f>2023-YEAR(Registros[[#This Row],[data_nascimento]])</f>
        <v>37</v>
      </c>
      <c r="F944" s="1">
        <v>43248</v>
      </c>
      <c r="H944">
        <v>220</v>
      </c>
      <c r="J944" s="3">
        <v>0</v>
      </c>
      <c r="K944">
        <v>37.4</v>
      </c>
      <c r="L944">
        <v>7211</v>
      </c>
      <c r="O944">
        <f>IF(Registros[[#This Row],[idade]]&lt;18,311.43,IF(Registros[[#This Row],[idade]]&lt;=25,488.58,IF(Registros[[#This Row],[idade]]&lt;=50,772.77,850.05)))</f>
        <v>772.77</v>
      </c>
      <c r="P944">
        <f>IF(Registros[[#This Row],[idade]]&lt;18,23.99,IF(Registros[[#This Row],[idade]]&lt;=25,49.9,IF(Registros[[#This Row],[idade]]&lt;=50,145.2,175.45)))</f>
        <v>145.19999999999999</v>
      </c>
      <c r="Q944">
        <v>1</v>
      </c>
      <c r="R944">
        <v>6</v>
      </c>
      <c r="T944">
        <v>2</v>
      </c>
      <c r="U944" t="s">
        <v>3</v>
      </c>
      <c r="V944" t="s">
        <v>22</v>
      </c>
    </row>
    <row r="945" spans="1:22" x14ac:dyDescent="0.3">
      <c r="A945">
        <v>944</v>
      </c>
      <c r="B945">
        <v>88947151966</v>
      </c>
      <c r="C945">
        <v>4</v>
      </c>
      <c r="D945" s="1">
        <v>34060</v>
      </c>
      <c r="E945" s="3">
        <f>2023-YEAR(Registros[[#This Row],[data_nascimento]])</f>
        <v>30</v>
      </c>
      <c r="F945" s="1">
        <v>43248</v>
      </c>
      <c r="H945">
        <v>220</v>
      </c>
      <c r="J945" s="3">
        <v>0</v>
      </c>
      <c r="K945">
        <v>18.7</v>
      </c>
      <c r="L945">
        <v>8863</v>
      </c>
      <c r="O945">
        <f>IF(Registros[[#This Row],[idade]]&lt;18,311.43,IF(Registros[[#This Row],[idade]]&lt;=25,488.58,IF(Registros[[#This Row],[idade]]&lt;=50,772.77,850.05)))</f>
        <v>772.77</v>
      </c>
      <c r="P945">
        <f>IF(Registros[[#This Row],[idade]]&lt;18,23.99,IF(Registros[[#This Row],[idade]]&lt;=25,49.9,IF(Registros[[#This Row],[idade]]&lt;=50,145.2,175.45)))</f>
        <v>145.19999999999999</v>
      </c>
      <c r="Q945">
        <v>1</v>
      </c>
      <c r="R945">
        <v>9</v>
      </c>
      <c r="T945">
        <v>3</v>
      </c>
      <c r="U945" t="s">
        <v>3</v>
      </c>
      <c r="V945" t="s">
        <v>19</v>
      </c>
    </row>
    <row r="946" spans="1:22" x14ac:dyDescent="0.3">
      <c r="A946">
        <v>945</v>
      </c>
      <c r="B946">
        <v>53346245197</v>
      </c>
      <c r="C946">
        <v>5</v>
      </c>
      <c r="D946" s="1">
        <v>30822</v>
      </c>
      <c r="E946" s="3">
        <f>2023-YEAR(Registros[[#This Row],[data_nascimento]])</f>
        <v>39</v>
      </c>
      <c r="F946" s="1">
        <v>43248</v>
      </c>
      <c r="H946">
        <v>220</v>
      </c>
      <c r="J946" s="3">
        <v>0</v>
      </c>
      <c r="K946">
        <v>29.92</v>
      </c>
      <c r="L946">
        <v>3578</v>
      </c>
      <c r="O946">
        <f>IF(Registros[[#This Row],[idade]]&lt;18,311.43,IF(Registros[[#This Row],[idade]]&lt;=25,488.58,IF(Registros[[#This Row],[idade]]&lt;=50,772.77,850.05)))</f>
        <v>772.77</v>
      </c>
      <c r="P946">
        <f>IF(Registros[[#This Row],[idade]]&lt;18,23.99,IF(Registros[[#This Row],[idade]]&lt;=25,49.9,IF(Registros[[#This Row],[idade]]&lt;=50,145.2,175.45)))</f>
        <v>145.19999999999999</v>
      </c>
      <c r="Q946">
        <v>4</v>
      </c>
      <c r="R946">
        <v>15</v>
      </c>
      <c r="T946">
        <v>3</v>
      </c>
      <c r="U946" t="s">
        <v>3</v>
      </c>
      <c r="V946" t="s">
        <v>19</v>
      </c>
    </row>
    <row r="947" spans="1:22" x14ac:dyDescent="0.3">
      <c r="A947">
        <v>946</v>
      </c>
      <c r="B947">
        <v>76414396940</v>
      </c>
      <c r="C947">
        <v>5</v>
      </c>
      <c r="D947" s="1">
        <v>29712</v>
      </c>
      <c r="E947" s="3">
        <f>2023-YEAR(Registros[[#This Row],[data_nascimento]])</f>
        <v>42</v>
      </c>
      <c r="F947" s="1">
        <v>43248</v>
      </c>
      <c r="H947">
        <v>220</v>
      </c>
      <c r="J947" s="3">
        <v>0</v>
      </c>
      <c r="K947">
        <v>7.48</v>
      </c>
      <c r="L947">
        <v>9080</v>
      </c>
      <c r="O947">
        <f>IF(Registros[[#This Row],[idade]]&lt;18,311.43,IF(Registros[[#This Row],[idade]]&lt;=25,488.58,IF(Registros[[#This Row],[idade]]&lt;=50,772.77,850.05)))</f>
        <v>772.77</v>
      </c>
      <c r="P947">
        <f>IF(Registros[[#This Row],[idade]]&lt;18,23.99,IF(Registros[[#This Row],[idade]]&lt;=25,49.9,IF(Registros[[#This Row],[idade]]&lt;=50,145.2,175.45)))</f>
        <v>145.19999999999999</v>
      </c>
      <c r="Q947">
        <v>1</v>
      </c>
      <c r="R947">
        <v>19</v>
      </c>
      <c r="T947">
        <v>1</v>
      </c>
      <c r="U947" t="s">
        <v>3</v>
      </c>
      <c r="V947" t="s">
        <v>18</v>
      </c>
    </row>
    <row r="948" spans="1:22" x14ac:dyDescent="0.3">
      <c r="A948">
        <v>947</v>
      </c>
      <c r="B948">
        <v>91526479767</v>
      </c>
      <c r="C948">
        <v>6</v>
      </c>
      <c r="D948" s="1">
        <v>34223</v>
      </c>
      <c r="E948" s="3">
        <f>2023-YEAR(Registros[[#This Row],[data_nascimento]])</f>
        <v>30</v>
      </c>
      <c r="F948" s="1">
        <v>43248</v>
      </c>
      <c r="H948">
        <v>220</v>
      </c>
      <c r="J948" s="3">
        <v>0</v>
      </c>
      <c r="K948">
        <v>14.96</v>
      </c>
      <c r="L948">
        <v>3911</v>
      </c>
      <c r="O948">
        <f>IF(Registros[[#This Row],[idade]]&lt;18,311.43,IF(Registros[[#This Row],[idade]]&lt;=25,488.58,IF(Registros[[#This Row],[idade]]&lt;=50,772.77,850.05)))</f>
        <v>772.77</v>
      </c>
      <c r="P948">
        <f>IF(Registros[[#This Row],[idade]]&lt;18,23.99,IF(Registros[[#This Row],[idade]]&lt;=25,49.9,IF(Registros[[#This Row],[idade]]&lt;=50,145.2,175.45)))</f>
        <v>145.19999999999999</v>
      </c>
      <c r="Q948">
        <v>3</v>
      </c>
      <c r="R948">
        <v>5</v>
      </c>
      <c r="T948">
        <v>3</v>
      </c>
      <c r="U948" t="s">
        <v>3</v>
      </c>
      <c r="V948" t="s">
        <v>22</v>
      </c>
    </row>
    <row r="949" spans="1:22" x14ac:dyDescent="0.3">
      <c r="A949">
        <v>948</v>
      </c>
      <c r="B949">
        <v>81589158981</v>
      </c>
      <c r="C949">
        <v>6</v>
      </c>
      <c r="D949" s="1">
        <v>33648</v>
      </c>
      <c r="E949" s="3">
        <f>2023-YEAR(Registros[[#This Row],[data_nascimento]])</f>
        <v>31</v>
      </c>
      <c r="F949" s="1">
        <v>43248</v>
      </c>
      <c r="H949">
        <v>220</v>
      </c>
      <c r="J949" s="3">
        <v>0</v>
      </c>
      <c r="K949">
        <v>14.96</v>
      </c>
      <c r="L949">
        <v>4023</v>
      </c>
      <c r="O949">
        <f>IF(Registros[[#This Row],[idade]]&lt;18,311.43,IF(Registros[[#This Row],[idade]]&lt;=25,488.58,IF(Registros[[#This Row],[idade]]&lt;=50,772.77,850.05)))</f>
        <v>772.77</v>
      </c>
      <c r="P949">
        <f>IF(Registros[[#This Row],[idade]]&lt;18,23.99,IF(Registros[[#This Row],[idade]]&lt;=25,49.9,IF(Registros[[#This Row],[idade]]&lt;=50,145.2,175.45)))</f>
        <v>145.19999999999999</v>
      </c>
      <c r="Q949">
        <v>3</v>
      </c>
      <c r="R949">
        <v>23</v>
      </c>
      <c r="T949">
        <v>1</v>
      </c>
      <c r="U949" t="s">
        <v>3</v>
      </c>
      <c r="V949" t="s">
        <v>22</v>
      </c>
    </row>
    <row r="950" spans="1:22" x14ac:dyDescent="0.3">
      <c r="A950">
        <v>949</v>
      </c>
      <c r="B950">
        <v>27501643244</v>
      </c>
      <c r="C950">
        <v>4</v>
      </c>
      <c r="D950" s="1">
        <v>32197</v>
      </c>
      <c r="E950" s="3">
        <f>2023-YEAR(Registros[[#This Row],[data_nascimento]])</f>
        <v>35</v>
      </c>
      <c r="F950" s="1">
        <v>43248</v>
      </c>
      <c r="H950">
        <v>220</v>
      </c>
      <c r="J950" s="3">
        <v>0</v>
      </c>
      <c r="K950">
        <v>35.53</v>
      </c>
      <c r="L950">
        <v>3437</v>
      </c>
      <c r="O950">
        <f>IF(Registros[[#This Row],[idade]]&lt;18,311.43,IF(Registros[[#This Row],[idade]]&lt;=25,488.58,IF(Registros[[#This Row],[idade]]&lt;=50,772.77,850.05)))</f>
        <v>772.77</v>
      </c>
      <c r="P950">
        <f>IF(Registros[[#This Row],[idade]]&lt;18,23.99,IF(Registros[[#This Row],[idade]]&lt;=25,49.9,IF(Registros[[#This Row],[idade]]&lt;=50,145.2,175.45)))</f>
        <v>145.19999999999999</v>
      </c>
      <c r="Q950">
        <v>4</v>
      </c>
      <c r="R950">
        <v>5</v>
      </c>
      <c r="T950">
        <v>3</v>
      </c>
      <c r="U950" t="s">
        <v>3</v>
      </c>
      <c r="V950" t="s">
        <v>18</v>
      </c>
    </row>
    <row r="951" spans="1:22" x14ac:dyDescent="0.3">
      <c r="A951">
        <v>950</v>
      </c>
      <c r="B951">
        <v>22350417546</v>
      </c>
      <c r="C951">
        <v>4</v>
      </c>
      <c r="D951" s="1">
        <v>38359</v>
      </c>
      <c r="E951" s="3">
        <f>2023-YEAR(Registros[[#This Row],[data_nascimento]])</f>
        <v>18</v>
      </c>
      <c r="F951" s="1">
        <v>43248</v>
      </c>
      <c r="H951">
        <v>220</v>
      </c>
      <c r="J951" s="3">
        <v>0</v>
      </c>
      <c r="K951">
        <v>18.7</v>
      </c>
      <c r="L951">
        <v>6237</v>
      </c>
      <c r="O951">
        <f>IF(Registros[[#This Row],[idade]]&lt;18,311.43,IF(Registros[[#This Row],[idade]]&lt;=25,488.58,IF(Registros[[#This Row],[idade]]&lt;=50,772.77,850.05)))</f>
        <v>488.58</v>
      </c>
      <c r="P951">
        <f>IF(Registros[[#This Row],[idade]]&lt;18,23.99,IF(Registros[[#This Row],[idade]]&lt;=25,49.9,IF(Registros[[#This Row],[idade]]&lt;=50,145.2,175.45)))</f>
        <v>49.9</v>
      </c>
      <c r="Q951">
        <v>2</v>
      </c>
      <c r="R951">
        <v>6</v>
      </c>
      <c r="T951">
        <v>2</v>
      </c>
      <c r="U951" t="s">
        <v>3</v>
      </c>
      <c r="V951" t="s">
        <v>18</v>
      </c>
    </row>
    <row r="952" spans="1:22" x14ac:dyDescent="0.3">
      <c r="A952">
        <v>951</v>
      </c>
      <c r="B952">
        <v>90306313628</v>
      </c>
      <c r="C952">
        <v>4</v>
      </c>
      <c r="D952" s="1">
        <v>36590</v>
      </c>
      <c r="E952" s="3">
        <f>2023-YEAR(Registros[[#This Row],[data_nascimento]])</f>
        <v>23</v>
      </c>
      <c r="F952" s="1">
        <v>43248</v>
      </c>
      <c r="H952">
        <v>220</v>
      </c>
      <c r="J952" s="3">
        <v>0</v>
      </c>
      <c r="K952">
        <v>7.48</v>
      </c>
      <c r="L952">
        <v>6576</v>
      </c>
      <c r="O952">
        <f>IF(Registros[[#This Row],[idade]]&lt;18,311.43,IF(Registros[[#This Row],[idade]]&lt;=25,488.58,IF(Registros[[#This Row],[idade]]&lt;=50,772.77,850.05)))</f>
        <v>488.58</v>
      </c>
      <c r="P952">
        <f>IF(Registros[[#This Row],[idade]]&lt;18,23.99,IF(Registros[[#This Row],[idade]]&lt;=25,49.9,IF(Registros[[#This Row],[idade]]&lt;=50,145.2,175.45)))</f>
        <v>49.9</v>
      </c>
      <c r="Q952">
        <v>3</v>
      </c>
      <c r="R952">
        <v>15</v>
      </c>
      <c r="T952">
        <v>2</v>
      </c>
      <c r="U952" t="s">
        <v>3</v>
      </c>
      <c r="V952" t="s">
        <v>22</v>
      </c>
    </row>
    <row r="953" spans="1:22" x14ac:dyDescent="0.3">
      <c r="A953">
        <v>952</v>
      </c>
      <c r="B953">
        <v>11119814448</v>
      </c>
      <c r="C953">
        <v>6</v>
      </c>
      <c r="D953" s="1">
        <v>38329</v>
      </c>
      <c r="E953" s="3">
        <f>2023-YEAR(Registros[[#This Row],[data_nascimento]])</f>
        <v>19</v>
      </c>
      <c r="F953" s="1">
        <v>43248</v>
      </c>
      <c r="H953">
        <v>220</v>
      </c>
      <c r="J953" s="3">
        <v>0</v>
      </c>
      <c r="K953">
        <v>7.48</v>
      </c>
      <c r="L953">
        <v>9543</v>
      </c>
      <c r="O953">
        <f>IF(Registros[[#This Row],[idade]]&lt;18,311.43,IF(Registros[[#This Row],[idade]]&lt;=25,488.58,IF(Registros[[#This Row],[idade]]&lt;=50,772.77,850.05)))</f>
        <v>488.58</v>
      </c>
      <c r="P953">
        <f>IF(Registros[[#This Row],[idade]]&lt;18,23.99,IF(Registros[[#This Row],[idade]]&lt;=25,49.9,IF(Registros[[#This Row],[idade]]&lt;=50,145.2,175.45)))</f>
        <v>49.9</v>
      </c>
      <c r="Q953">
        <v>3</v>
      </c>
      <c r="R953">
        <v>12</v>
      </c>
      <c r="T953">
        <v>3</v>
      </c>
      <c r="U953" t="s">
        <v>3</v>
      </c>
      <c r="V953" t="s">
        <v>18</v>
      </c>
    </row>
    <row r="954" spans="1:22" x14ac:dyDescent="0.3">
      <c r="A954">
        <v>953</v>
      </c>
      <c r="B954">
        <v>31458369411</v>
      </c>
      <c r="C954">
        <v>6</v>
      </c>
      <c r="D954" s="1">
        <v>30810</v>
      </c>
      <c r="E954" s="3">
        <f>2023-YEAR(Registros[[#This Row],[data_nascimento]])</f>
        <v>39</v>
      </c>
      <c r="F954" s="1">
        <v>43248</v>
      </c>
      <c r="H954">
        <v>220</v>
      </c>
      <c r="J954" s="3">
        <v>0</v>
      </c>
      <c r="K954">
        <v>3.74</v>
      </c>
      <c r="L954">
        <v>5786</v>
      </c>
      <c r="O954">
        <f>IF(Registros[[#This Row],[idade]]&lt;18,311.43,IF(Registros[[#This Row],[idade]]&lt;=25,488.58,IF(Registros[[#This Row],[idade]]&lt;=50,772.77,850.05)))</f>
        <v>772.77</v>
      </c>
      <c r="P954">
        <f>IF(Registros[[#This Row],[idade]]&lt;18,23.99,IF(Registros[[#This Row],[idade]]&lt;=25,49.9,IF(Registros[[#This Row],[idade]]&lt;=50,145.2,175.45)))</f>
        <v>145.19999999999999</v>
      </c>
      <c r="Q954">
        <v>5</v>
      </c>
      <c r="R954">
        <v>6</v>
      </c>
      <c r="T954">
        <v>3</v>
      </c>
      <c r="U954" t="s">
        <v>3</v>
      </c>
      <c r="V954" t="s">
        <v>18</v>
      </c>
    </row>
    <row r="955" spans="1:22" x14ac:dyDescent="0.3">
      <c r="A955">
        <v>954</v>
      </c>
      <c r="B955">
        <v>74832432352</v>
      </c>
      <c r="C955">
        <v>4</v>
      </c>
      <c r="D955" s="1">
        <v>27468</v>
      </c>
      <c r="E955" s="3">
        <f>2023-YEAR(Registros[[#This Row],[data_nascimento]])</f>
        <v>48</v>
      </c>
      <c r="F955" s="1">
        <v>43248</v>
      </c>
      <c r="H955">
        <v>220</v>
      </c>
      <c r="I955">
        <v>11</v>
      </c>
      <c r="J955" s="3">
        <v>2799.1333333333332</v>
      </c>
      <c r="K955">
        <v>14.96</v>
      </c>
      <c r="L955">
        <v>7634</v>
      </c>
      <c r="O955">
        <f>IF(Registros[[#This Row],[idade]]&lt;18,311.43,IF(Registros[[#This Row],[idade]]&lt;=25,488.58,IF(Registros[[#This Row],[idade]]&lt;=50,772.77,850.05)))</f>
        <v>772.77</v>
      </c>
      <c r="P955">
        <f>IF(Registros[[#This Row],[idade]]&lt;18,23.99,IF(Registros[[#This Row],[idade]]&lt;=25,49.9,IF(Registros[[#This Row],[idade]]&lt;=50,145.2,175.45)))</f>
        <v>145.19999999999999</v>
      </c>
      <c r="Q955">
        <v>2</v>
      </c>
      <c r="R955">
        <v>24</v>
      </c>
      <c r="T955">
        <v>1</v>
      </c>
      <c r="U955" t="s">
        <v>3</v>
      </c>
      <c r="V955" t="s">
        <v>19</v>
      </c>
    </row>
    <row r="956" spans="1:22" x14ac:dyDescent="0.3">
      <c r="A956">
        <v>955</v>
      </c>
      <c r="B956">
        <v>51102500786</v>
      </c>
      <c r="C956">
        <v>4</v>
      </c>
      <c r="D956" s="1">
        <v>35797</v>
      </c>
      <c r="E956" s="3">
        <f>2023-YEAR(Registros[[#This Row],[data_nascimento]])</f>
        <v>25</v>
      </c>
      <c r="F956" s="1">
        <v>43248</v>
      </c>
      <c r="H956">
        <v>220</v>
      </c>
      <c r="I956">
        <v>8</v>
      </c>
      <c r="J956" s="3">
        <v>2646.4</v>
      </c>
      <c r="K956">
        <v>18.7</v>
      </c>
      <c r="L956">
        <v>9924</v>
      </c>
      <c r="O956">
        <f>IF(Registros[[#This Row],[idade]]&lt;18,311.43,IF(Registros[[#This Row],[idade]]&lt;=25,488.58,IF(Registros[[#This Row],[idade]]&lt;=50,772.77,850.05)))</f>
        <v>488.58</v>
      </c>
      <c r="P956">
        <f>IF(Registros[[#This Row],[idade]]&lt;18,23.99,IF(Registros[[#This Row],[idade]]&lt;=25,49.9,IF(Registros[[#This Row],[idade]]&lt;=50,145.2,175.45)))</f>
        <v>49.9</v>
      </c>
      <c r="Q956">
        <v>5</v>
      </c>
      <c r="R956">
        <v>14</v>
      </c>
      <c r="T956">
        <v>3</v>
      </c>
      <c r="U956" t="s">
        <v>3</v>
      </c>
      <c r="V956" t="s">
        <v>22</v>
      </c>
    </row>
    <row r="957" spans="1:22" x14ac:dyDescent="0.3">
      <c r="A957">
        <v>956</v>
      </c>
      <c r="B957">
        <v>52904388923</v>
      </c>
      <c r="C957">
        <v>5</v>
      </c>
      <c r="D957" s="1">
        <v>31904</v>
      </c>
      <c r="E957" s="3">
        <f>2023-YEAR(Registros[[#This Row],[data_nascimento]])</f>
        <v>36</v>
      </c>
      <c r="F957" s="1">
        <v>43248</v>
      </c>
      <c r="H957">
        <v>220</v>
      </c>
      <c r="I957">
        <v>5</v>
      </c>
      <c r="J957" s="3">
        <v>774.16666666666674</v>
      </c>
      <c r="K957">
        <v>1.87</v>
      </c>
      <c r="L957">
        <v>4645</v>
      </c>
      <c r="O957">
        <f>IF(Registros[[#This Row],[idade]]&lt;18,311.43,IF(Registros[[#This Row],[idade]]&lt;=25,488.58,IF(Registros[[#This Row],[idade]]&lt;=50,772.77,850.05)))</f>
        <v>772.77</v>
      </c>
      <c r="P957">
        <f>IF(Registros[[#This Row],[idade]]&lt;18,23.99,IF(Registros[[#This Row],[idade]]&lt;=25,49.9,IF(Registros[[#This Row],[idade]]&lt;=50,145.2,175.45)))</f>
        <v>145.19999999999999</v>
      </c>
      <c r="Q957">
        <v>1</v>
      </c>
      <c r="R957">
        <v>12</v>
      </c>
      <c r="T957">
        <v>2</v>
      </c>
      <c r="U957" t="s">
        <v>3</v>
      </c>
      <c r="V957" t="s">
        <v>21</v>
      </c>
    </row>
    <row r="958" spans="1:22" x14ac:dyDescent="0.3">
      <c r="A958">
        <v>957</v>
      </c>
      <c r="B958">
        <v>55674217667</v>
      </c>
      <c r="C958">
        <v>7</v>
      </c>
      <c r="D958" s="1">
        <v>31801</v>
      </c>
      <c r="E958" s="3">
        <f>2023-YEAR(Registros[[#This Row],[data_nascimento]])</f>
        <v>36</v>
      </c>
      <c r="F958" s="1">
        <v>43248</v>
      </c>
      <c r="H958">
        <v>220</v>
      </c>
      <c r="I958">
        <v>9</v>
      </c>
      <c r="J958" s="3">
        <v>2537.4</v>
      </c>
      <c r="K958">
        <v>26.18</v>
      </c>
      <c r="L958">
        <v>8458</v>
      </c>
      <c r="O958">
        <f>IF(Registros[[#This Row],[idade]]&lt;18,311.43,IF(Registros[[#This Row],[idade]]&lt;=25,488.58,IF(Registros[[#This Row],[idade]]&lt;=50,772.77,850.05)))</f>
        <v>772.77</v>
      </c>
      <c r="P958">
        <f>IF(Registros[[#This Row],[idade]]&lt;18,23.99,IF(Registros[[#This Row],[idade]]&lt;=25,49.9,IF(Registros[[#This Row],[idade]]&lt;=50,145.2,175.45)))</f>
        <v>145.19999999999999</v>
      </c>
      <c r="Q958">
        <v>5</v>
      </c>
      <c r="R958">
        <v>21</v>
      </c>
      <c r="T958">
        <v>1</v>
      </c>
      <c r="U958" t="s">
        <v>3</v>
      </c>
      <c r="V958" t="s">
        <v>21</v>
      </c>
    </row>
    <row r="959" spans="1:22" x14ac:dyDescent="0.3">
      <c r="A959">
        <v>958</v>
      </c>
      <c r="B959">
        <v>33742137788</v>
      </c>
      <c r="C959">
        <v>5</v>
      </c>
      <c r="D959" s="1">
        <v>28845</v>
      </c>
      <c r="E959" s="3">
        <f>2023-YEAR(Registros[[#This Row],[data_nascimento]])</f>
        <v>45</v>
      </c>
      <c r="F959" s="1">
        <v>43248</v>
      </c>
      <c r="H959">
        <v>220</v>
      </c>
      <c r="I959">
        <v>8</v>
      </c>
      <c r="J959" s="3">
        <v>1658.6666666666667</v>
      </c>
      <c r="K959">
        <v>11.219999999999999</v>
      </c>
      <c r="L959">
        <v>6220</v>
      </c>
      <c r="O959">
        <f>IF(Registros[[#This Row],[idade]]&lt;18,311.43,IF(Registros[[#This Row],[idade]]&lt;=25,488.58,IF(Registros[[#This Row],[idade]]&lt;=50,772.77,850.05)))</f>
        <v>772.77</v>
      </c>
      <c r="P959">
        <f>IF(Registros[[#This Row],[idade]]&lt;18,23.99,IF(Registros[[#This Row],[idade]]&lt;=25,49.9,IF(Registros[[#This Row],[idade]]&lt;=50,145.2,175.45)))</f>
        <v>145.19999999999999</v>
      </c>
      <c r="Q959">
        <v>1</v>
      </c>
      <c r="R959">
        <v>11</v>
      </c>
      <c r="T959">
        <v>2</v>
      </c>
      <c r="U959" t="s">
        <v>3</v>
      </c>
      <c r="V959" t="s">
        <v>21</v>
      </c>
    </row>
    <row r="960" spans="1:22" x14ac:dyDescent="0.3">
      <c r="A960">
        <v>959</v>
      </c>
      <c r="B960">
        <v>25769109950</v>
      </c>
      <c r="C960">
        <v>4</v>
      </c>
      <c r="D960" s="1">
        <v>37404</v>
      </c>
      <c r="E960" s="3">
        <f>2023-YEAR(Registros[[#This Row],[data_nascimento]])</f>
        <v>21</v>
      </c>
      <c r="F960" s="1">
        <v>43248</v>
      </c>
      <c r="H960">
        <v>220</v>
      </c>
      <c r="I960">
        <v>1</v>
      </c>
      <c r="J960" s="3">
        <v>267.89999999999998</v>
      </c>
      <c r="K960">
        <v>31.79</v>
      </c>
      <c r="L960">
        <v>8037</v>
      </c>
      <c r="O960">
        <f>IF(Registros[[#This Row],[idade]]&lt;18,311.43,IF(Registros[[#This Row],[idade]]&lt;=25,488.58,IF(Registros[[#This Row],[idade]]&lt;=50,772.77,850.05)))</f>
        <v>488.58</v>
      </c>
      <c r="P960">
        <f>IF(Registros[[#This Row],[idade]]&lt;18,23.99,IF(Registros[[#This Row],[idade]]&lt;=25,49.9,IF(Registros[[#This Row],[idade]]&lt;=50,145.2,175.45)))</f>
        <v>49.9</v>
      </c>
      <c r="Q960">
        <v>1</v>
      </c>
      <c r="R960">
        <v>7</v>
      </c>
      <c r="T960">
        <v>2</v>
      </c>
      <c r="U960" t="s">
        <v>3</v>
      </c>
      <c r="V960" t="s">
        <v>19</v>
      </c>
    </row>
    <row r="961" spans="1:22" x14ac:dyDescent="0.3">
      <c r="A961">
        <v>960</v>
      </c>
      <c r="B961">
        <v>79176996684</v>
      </c>
      <c r="C961">
        <v>5</v>
      </c>
      <c r="D961" s="1">
        <v>34820</v>
      </c>
      <c r="E961" s="3">
        <f>2023-YEAR(Registros[[#This Row],[data_nascimento]])</f>
        <v>28</v>
      </c>
      <c r="F961" s="1">
        <v>43248</v>
      </c>
      <c r="H961">
        <v>220</v>
      </c>
      <c r="I961">
        <v>0</v>
      </c>
      <c r="J961" s="3">
        <v>0</v>
      </c>
      <c r="K961">
        <v>33.659999999999997</v>
      </c>
      <c r="L961">
        <v>5594</v>
      </c>
      <c r="O961">
        <f>IF(Registros[[#This Row],[idade]]&lt;18,311.43,IF(Registros[[#This Row],[idade]]&lt;=25,488.58,IF(Registros[[#This Row],[idade]]&lt;=50,772.77,850.05)))</f>
        <v>772.77</v>
      </c>
      <c r="P961">
        <f>IF(Registros[[#This Row],[idade]]&lt;18,23.99,IF(Registros[[#This Row],[idade]]&lt;=25,49.9,IF(Registros[[#This Row],[idade]]&lt;=50,145.2,175.45)))</f>
        <v>145.19999999999999</v>
      </c>
      <c r="Q961">
        <v>5</v>
      </c>
      <c r="R961">
        <v>7</v>
      </c>
      <c r="T961">
        <v>1</v>
      </c>
      <c r="U961" t="s">
        <v>2</v>
      </c>
      <c r="V961" t="s">
        <v>18</v>
      </c>
    </row>
    <row r="962" spans="1:22" x14ac:dyDescent="0.3">
      <c r="A962">
        <v>961</v>
      </c>
      <c r="B962">
        <v>88620084906</v>
      </c>
      <c r="C962">
        <v>4</v>
      </c>
      <c r="D962" s="1">
        <v>38649</v>
      </c>
      <c r="E962" s="3">
        <f>2023-YEAR(Registros[[#This Row],[data_nascimento]])</f>
        <v>18</v>
      </c>
      <c r="F962" s="1">
        <v>43248</v>
      </c>
      <c r="H962">
        <v>220</v>
      </c>
      <c r="I962">
        <v>14</v>
      </c>
      <c r="J962" s="3">
        <v>1508.2666666666667</v>
      </c>
      <c r="K962">
        <v>7.48</v>
      </c>
      <c r="L962">
        <v>3232</v>
      </c>
      <c r="O962">
        <f>IF(Registros[[#This Row],[idade]]&lt;18,311.43,IF(Registros[[#This Row],[idade]]&lt;=25,488.58,IF(Registros[[#This Row],[idade]]&lt;=50,772.77,850.05)))</f>
        <v>488.58</v>
      </c>
      <c r="P962">
        <f>IF(Registros[[#This Row],[idade]]&lt;18,23.99,IF(Registros[[#This Row],[idade]]&lt;=25,49.9,IF(Registros[[#This Row],[idade]]&lt;=50,145.2,175.45)))</f>
        <v>49.9</v>
      </c>
      <c r="Q962">
        <v>1</v>
      </c>
      <c r="R962">
        <v>1</v>
      </c>
      <c r="T962">
        <v>3</v>
      </c>
      <c r="U962" t="s">
        <v>3</v>
      </c>
      <c r="V962" t="s">
        <v>19</v>
      </c>
    </row>
    <row r="963" spans="1:22" x14ac:dyDescent="0.3">
      <c r="A963">
        <v>962</v>
      </c>
      <c r="B963">
        <v>48907260623</v>
      </c>
      <c r="C963">
        <v>6</v>
      </c>
      <c r="D963" s="1">
        <v>29077</v>
      </c>
      <c r="E963" s="3">
        <f>2023-YEAR(Registros[[#This Row],[data_nascimento]])</f>
        <v>44</v>
      </c>
      <c r="F963" s="1">
        <v>43248</v>
      </c>
      <c r="H963">
        <v>220</v>
      </c>
      <c r="I963">
        <v>4</v>
      </c>
      <c r="J963" s="3">
        <v>1282.5333333333333</v>
      </c>
      <c r="K963">
        <v>20.57</v>
      </c>
      <c r="L963">
        <v>9619</v>
      </c>
      <c r="O963">
        <f>IF(Registros[[#This Row],[idade]]&lt;18,311.43,IF(Registros[[#This Row],[idade]]&lt;=25,488.58,IF(Registros[[#This Row],[idade]]&lt;=50,772.77,850.05)))</f>
        <v>772.77</v>
      </c>
      <c r="P963">
        <f>IF(Registros[[#This Row],[idade]]&lt;18,23.99,IF(Registros[[#This Row],[idade]]&lt;=25,49.9,IF(Registros[[#This Row],[idade]]&lt;=50,145.2,175.45)))</f>
        <v>145.19999999999999</v>
      </c>
      <c r="Q963">
        <v>3</v>
      </c>
      <c r="R963">
        <v>11</v>
      </c>
      <c r="T963">
        <v>3</v>
      </c>
      <c r="U963" t="s">
        <v>2</v>
      </c>
      <c r="V963" t="s">
        <v>21</v>
      </c>
    </row>
    <row r="964" spans="1:22" x14ac:dyDescent="0.3">
      <c r="A964">
        <v>963</v>
      </c>
      <c r="B964">
        <v>76276699905</v>
      </c>
      <c r="C964">
        <v>6</v>
      </c>
      <c r="D964" s="1">
        <v>35556</v>
      </c>
      <c r="E964" s="3">
        <f>2023-YEAR(Registros[[#This Row],[data_nascimento]])</f>
        <v>26</v>
      </c>
      <c r="F964" s="1">
        <v>43248</v>
      </c>
      <c r="H964">
        <v>220</v>
      </c>
      <c r="I964">
        <v>12</v>
      </c>
      <c r="J964" s="3">
        <v>2175.6000000000004</v>
      </c>
      <c r="K964">
        <v>11.219999999999999</v>
      </c>
      <c r="L964">
        <v>5439</v>
      </c>
      <c r="O964">
        <f>IF(Registros[[#This Row],[idade]]&lt;18,311.43,IF(Registros[[#This Row],[idade]]&lt;=25,488.58,IF(Registros[[#This Row],[idade]]&lt;=50,772.77,850.05)))</f>
        <v>772.77</v>
      </c>
      <c r="P964">
        <f>IF(Registros[[#This Row],[idade]]&lt;18,23.99,IF(Registros[[#This Row],[idade]]&lt;=25,49.9,IF(Registros[[#This Row],[idade]]&lt;=50,145.2,175.45)))</f>
        <v>145.19999999999999</v>
      </c>
      <c r="Q964">
        <v>5</v>
      </c>
      <c r="R964">
        <v>8</v>
      </c>
      <c r="T964">
        <v>2</v>
      </c>
      <c r="U964" t="s">
        <v>2</v>
      </c>
      <c r="V964" t="s">
        <v>22</v>
      </c>
    </row>
    <row r="965" spans="1:22" x14ac:dyDescent="0.3">
      <c r="A965">
        <v>964</v>
      </c>
      <c r="B965">
        <v>36233030632</v>
      </c>
      <c r="C965">
        <v>6</v>
      </c>
      <c r="D965" s="1">
        <v>37656</v>
      </c>
      <c r="E965" s="3">
        <f>2023-YEAR(Registros[[#This Row],[data_nascimento]])</f>
        <v>20</v>
      </c>
      <c r="F965" s="1">
        <v>43248</v>
      </c>
      <c r="H965">
        <v>220</v>
      </c>
      <c r="I965">
        <v>8</v>
      </c>
      <c r="J965" s="3">
        <v>2389.3333333333335</v>
      </c>
      <c r="K965">
        <v>5.6099999999999994</v>
      </c>
      <c r="L965">
        <v>8960</v>
      </c>
      <c r="O965">
        <f>IF(Registros[[#This Row],[idade]]&lt;18,311.43,IF(Registros[[#This Row],[idade]]&lt;=25,488.58,IF(Registros[[#This Row],[idade]]&lt;=50,772.77,850.05)))</f>
        <v>488.58</v>
      </c>
      <c r="P965">
        <f>IF(Registros[[#This Row],[idade]]&lt;18,23.99,IF(Registros[[#This Row],[idade]]&lt;=25,49.9,IF(Registros[[#This Row],[idade]]&lt;=50,145.2,175.45)))</f>
        <v>49.9</v>
      </c>
      <c r="Q965">
        <v>2</v>
      </c>
      <c r="R965">
        <v>15</v>
      </c>
      <c r="T965">
        <v>3</v>
      </c>
      <c r="U965" t="s">
        <v>2</v>
      </c>
      <c r="V965" t="s">
        <v>21</v>
      </c>
    </row>
    <row r="966" spans="1:22" x14ac:dyDescent="0.3">
      <c r="A966">
        <v>965</v>
      </c>
      <c r="B966">
        <v>73728252874</v>
      </c>
      <c r="C966">
        <v>6</v>
      </c>
      <c r="D966" s="1">
        <v>33376</v>
      </c>
      <c r="E966" s="3">
        <f>2023-YEAR(Registros[[#This Row],[data_nascimento]])</f>
        <v>32</v>
      </c>
      <c r="F966" s="1">
        <v>43248</v>
      </c>
      <c r="H966">
        <v>220</v>
      </c>
      <c r="I966">
        <v>11</v>
      </c>
      <c r="J966" s="3">
        <v>3635.5</v>
      </c>
      <c r="K966">
        <v>29.92</v>
      </c>
      <c r="L966">
        <v>9915</v>
      </c>
      <c r="O966">
        <f>IF(Registros[[#This Row],[idade]]&lt;18,311.43,IF(Registros[[#This Row],[idade]]&lt;=25,488.58,IF(Registros[[#This Row],[idade]]&lt;=50,772.77,850.05)))</f>
        <v>772.77</v>
      </c>
      <c r="P966">
        <f>IF(Registros[[#This Row],[idade]]&lt;18,23.99,IF(Registros[[#This Row],[idade]]&lt;=25,49.9,IF(Registros[[#This Row],[idade]]&lt;=50,145.2,175.45)))</f>
        <v>145.19999999999999</v>
      </c>
      <c r="Q966">
        <v>3</v>
      </c>
      <c r="R966">
        <v>26</v>
      </c>
      <c r="T966">
        <v>1</v>
      </c>
      <c r="U966" t="s">
        <v>2</v>
      </c>
      <c r="V966" t="s">
        <v>18</v>
      </c>
    </row>
    <row r="967" spans="1:22" x14ac:dyDescent="0.3">
      <c r="A967">
        <v>966</v>
      </c>
      <c r="B967">
        <v>87231016375</v>
      </c>
      <c r="C967">
        <v>7</v>
      </c>
      <c r="D967" s="1">
        <v>39215</v>
      </c>
      <c r="E967" s="3">
        <f>2023-YEAR(Registros[[#This Row],[data_nascimento]])</f>
        <v>16</v>
      </c>
      <c r="F967" s="1">
        <v>43248</v>
      </c>
      <c r="H967">
        <v>120</v>
      </c>
      <c r="I967">
        <v>10</v>
      </c>
      <c r="J967" s="3">
        <v>1976.3333333333333</v>
      </c>
      <c r="K967">
        <v>33.659999999999997</v>
      </c>
      <c r="L967">
        <v>5929</v>
      </c>
      <c r="O967">
        <f>IF(Registros[[#This Row],[idade]]&lt;18,311.43,IF(Registros[[#This Row],[idade]]&lt;=25,488.58,IF(Registros[[#This Row],[idade]]&lt;=50,772.77,850.05)))</f>
        <v>311.43</v>
      </c>
      <c r="P967">
        <f>IF(Registros[[#This Row],[idade]]&lt;18,23.99,IF(Registros[[#This Row],[idade]]&lt;=25,49.9,IF(Registros[[#This Row],[idade]]&lt;=50,145.2,175.45)))</f>
        <v>23.99</v>
      </c>
      <c r="Q967">
        <v>4</v>
      </c>
      <c r="R967">
        <v>7</v>
      </c>
      <c r="T967">
        <v>3</v>
      </c>
      <c r="U967" t="s">
        <v>2</v>
      </c>
      <c r="V967" t="s">
        <v>21</v>
      </c>
    </row>
    <row r="968" spans="1:22" x14ac:dyDescent="0.3">
      <c r="A968">
        <v>967</v>
      </c>
      <c r="B968">
        <v>44528559640</v>
      </c>
      <c r="C968">
        <v>6</v>
      </c>
      <c r="D968" s="1">
        <v>37347</v>
      </c>
      <c r="E968" s="3">
        <f>2023-YEAR(Registros[[#This Row],[data_nascimento]])</f>
        <v>21</v>
      </c>
      <c r="F968" s="1">
        <v>43248</v>
      </c>
      <c r="H968">
        <v>220</v>
      </c>
      <c r="I968">
        <v>7</v>
      </c>
      <c r="J968" s="3">
        <v>784.93333333333339</v>
      </c>
      <c r="K968">
        <v>28.05</v>
      </c>
      <c r="L968">
        <v>3364</v>
      </c>
      <c r="O968">
        <f>IF(Registros[[#This Row],[idade]]&lt;18,311.43,IF(Registros[[#This Row],[idade]]&lt;=25,488.58,IF(Registros[[#This Row],[idade]]&lt;=50,772.77,850.05)))</f>
        <v>488.58</v>
      </c>
      <c r="P968">
        <f>IF(Registros[[#This Row],[idade]]&lt;18,23.99,IF(Registros[[#This Row],[idade]]&lt;=25,49.9,IF(Registros[[#This Row],[idade]]&lt;=50,145.2,175.45)))</f>
        <v>49.9</v>
      </c>
      <c r="Q968">
        <v>3</v>
      </c>
      <c r="R968">
        <v>12</v>
      </c>
      <c r="T968">
        <v>2</v>
      </c>
      <c r="U968" t="s">
        <v>3</v>
      </c>
      <c r="V968" t="s">
        <v>22</v>
      </c>
    </row>
    <row r="969" spans="1:22" x14ac:dyDescent="0.3">
      <c r="A969">
        <v>968</v>
      </c>
      <c r="B969">
        <v>20913466026</v>
      </c>
      <c r="C969">
        <v>4</v>
      </c>
      <c r="D969" s="1">
        <v>37333</v>
      </c>
      <c r="E969" s="3">
        <f>2023-YEAR(Registros[[#This Row],[data_nascimento]])</f>
        <v>21</v>
      </c>
      <c r="F969" s="1">
        <v>43248</v>
      </c>
      <c r="H969">
        <v>220</v>
      </c>
      <c r="I969">
        <v>15</v>
      </c>
      <c r="J969" s="3">
        <v>1459.5</v>
      </c>
      <c r="K969">
        <v>29.92</v>
      </c>
      <c r="L969">
        <v>2919</v>
      </c>
      <c r="O969">
        <f>IF(Registros[[#This Row],[idade]]&lt;18,311.43,IF(Registros[[#This Row],[idade]]&lt;=25,488.58,IF(Registros[[#This Row],[idade]]&lt;=50,772.77,850.05)))</f>
        <v>488.58</v>
      </c>
      <c r="P969">
        <f>IF(Registros[[#This Row],[idade]]&lt;18,23.99,IF(Registros[[#This Row],[idade]]&lt;=25,49.9,IF(Registros[[#This Row],[idade]]&lt;=50,145.2,175.45)))</f>
        <v>49.9</v>
      </c>
      <c r="Q969">
        <v>4</v>
      </c>
      <c r="R969">
        <v>21</v>
      </c>
      <c r="T969">
        <v>3</v>
      </c>
      <c r="U969" t="s">
        <v>3</v>
      </c>
      <c r="V969" t="s">
        <v>21</v>
      </c>
    </row>
    <row r="970" spans="1:22" x14ac:dyDescent="0.3">
      <c r="A970">
        <v>969</v>
      </c>
      <c r="B970">
        <v>14125080718</v>
      </c>
      <c r="C970">
        <v>6</v>
      </c>
      <c r="D970" s="1">
        <v>27468</v>
      </c>
      <c r="E970" s="3">
        <f>2023-YEAR(Registros[[#This Row],[data_nascimento]])</f>
        <v>48</v>
      </c>
      <c r="F970" s="1">
        <v>43248</v>
      </c>
      <c r="H970">
        <v>220</v>
      </c>
      <c r="I970">
        <v>3</v>
      </c>
      <c r="J970" s="3">
        <v>994.9</v>
      </c>
      <c r="K970">
        <v>29.92</v>
      </c>
      <c r="L970">
        <v>9949</v>
      </c>
      <c r="O970">
        <f>IF(Registros[[#This Row],[idade]]&lt;18,311.43,IF(Registros[[#This Row],[idade]]&lt;=25,488.58,IF(Registros[[#This Row],[idade]]&lt;=50,772.77,850.05)))</f>
        <v>772.77</v>
      </c>
      <c r="P970">
        <f>IF(Registros[[#This Row],[idade]]&lt;18,23.99,IF(Registros[[#This Row],[idade]]&lt;=25,49.9,IF(Registros[[#This Row],[idade]]&lt;=50,145.2,175.45)))</f>
        <v>145.19999999999999</v>
      </c>
      <c r="Q970">
        <v>4</v>
      </c>
      <c r="R970">
        <v>23</v>
      </c>
      <c r="T970">
        <v>3</v>
      </c>
      <c r="U970" t="s">
        <v>3</v>
      </c>
      <c r="V970" t="s">
        <v>22</v>
      </c>
    </row>
    <row r="971" spans="1:22" x14ac:dyDescent="0.3">
      <c r="A971">
        <v>970</v>
      </c>
      <c r="B971">
        <v>50258626160</v>
      </c>
      <c r="C971">
        <v>5</v>
      </c>
      <c r="D971" s="1">
        <v>29144</v>
      </c>
      <c r="E971" s="3">
        <f>2023-YEAR(Registros[[#This Row],[data_nascimento]])</f>
        <v>44</v>
      </c>
      <c r="F971" s="1">
        <v>43261</v>
      </c>
      <c r="H971">
        <v>220</v>
      </c>
      <c r="I971">
        <v>7</v>
      </c>
      <c r="J971" s="3">
        <v>1652</v>
      </c>
      <c r="K971">
        <v>16.100000000000001</v>
      </c>
      <c r="L971">
        <v>7080</v>
      </c>
      <c r="M971">
        <f>Registros[[#This Row],[salario]]*0.06</f>
        <v>424.8</v>
      </c>
      <c r="N971">
        <f>Registros[[#This Row],[salario]]*5%</f>
        <v>354</v>
      </c>
      <c r="O971">
        <f>IF(Registros[[#This Row],[idade]]&lt;18,311.43,IF(Registros[[#This Row],[idade]]&lt;=25,488.58,IF(Registros[[#This Row],[idade]]&lt;=50,772.77,850.05)))</f>
        <v>772.77</v>
      </c>
      <c r="P971">
        <f>IF(Registros[[#This Row],[idade]]&lt;18,23.99,IF(Registros[[#This Row],[idade]]&lt;=25,49.9,IF(Registros[[#This Row],[idade]]&lt;=50,145.2,175.45)))</f>
        <v>145.19999999999999</v>
      </c>
      <c r="Q971">
        <v>3</v>
      </c>
      <c r="R971">
        <v>23</v>
      </c>
      <c r="T971">
        <v>3</v>
      </c>
      <c r="U971" t="s">
        <v>2</v>
      </c>
      <c r="V971" t="s">
        <v>22</v>
      </c>
    </row>
    <row r="972" spans="1:22" x14ac:dyDescent="0.3">
      <c r="A972">
        <v>971</v>
      </c>
      <c r="B972">
        <v>22178524309</v>
      </c>
      <c r="C972">
        <v>6</v>
      </c>
      <c r="D972" s="1">
        <v>32000</v>
      </c>
      <c r="E972" s="3">
        <f>2023-YEAR(Registros[[#This Row],[data_nascimento]])</f>
        <v>36</v>
      </c>
      <c r="F972" s="1">
        <v>43261</v>
      </c>
      <c r="H972">
        <v>220</v>
      </c>
      <c r="I972">
        <v>5</v>
      </c>
      <c r="J972" s="3">
        <v>1185.1666666666667</v>
      </c>
      <c r="K972">
        <v>19.55</v>
      </c>
      <c r="L972">
        <v>7111</v>
      </c>
      <c r="M972">
        <f>Registros[[#This Row],[salario]]*0.06</f>
        <v>426.65999999999997</v>
      </c>
      <c r="N972">
        <f>Registros[[#This Row],[salario]]*5%</f>
        <v>355.55</v>
      </c>
      <c r="O972">
        <f>IF(Registros[[#This Row],[idade]]&lt;18,311.43,IF(Registros[[#This Row],[idade]]&lt;=25,488.58,IF(Registros[[#This Row],[idade]]&lt;=50,772.77,850.05)))</f>
        <v>772.77</v>
      </c>
      <c r="P972">
        <f>IF(Registros[[#This Row],[idade]]&lt;18,23.99,IF(Registros[[#This Row],[idade]]&lt;=25,49.9,IF(Registros[[#This Row],[idade]]&lt;=50,145.2,175.45)))</f>
        <v>145.19999999999999</v>
      </c>
      <c r="Q972">
        <v>4</v>
      </c>
      <c r="R972">
        <v>23</v>
      </c>
      <c r="T972">
        <v>3</v>
      </c>
      <c r="U972" t="s">
        <v>2</v>
      </c>
      <c r="V972" t="s">
        <v>22</v>
      </c>
    </row>
    <row r="973" spans="1:22" x14ac:dyDescent="0.3">
      <c r="A973">
        <v>972</v>
      </c>
      <c r="B973">
        <v>81652682616</v>
      </c>
      <c r="C973">
        <v>7</v>
      </c>
      <c r="D973" s="1">
        <v>30075</v>
      </c>
      <c r="E973" s="3">
        <f>2023-YEAR(Registros[[#This Row],[data_nascimento]])</f>
        <v>41</v>
      </c>
      <c r="F973" s="1">
        <v>43261</v>
      </c>
      <c r="H973">
        <v>220</v>
      </c>
      <c r="I973">
        <v>3</v>
      </c>
      <c r="J973" s="3">
        <v>237.29999999999998</v>
      </c>
      <c r="K973">
        <v>20.7</v>
      </c>
      <c r="L973">
        <v>2373</v>
      </c>
      <c r="M973">
        <f>Registros[[#This Row],[salario]]*0.06</f>
        <v>142.38</v>
      </c>
      <c r="N973">
        <f>Registros[[#This Row],[salario]]*5%</f>
        <v>118.65</v>
      </c>
      <c r="O973">
        <f>IF(Registros[[#This Row],[idade]]&lt;18,311.43,IF(Registros[[#This Row],[idade]]&lt;=25,488.58,IF(Registros[[#This Row],[idade]]&lt;=50,772.77,850.05)))</f>
        <v>772.77</v>
      </c>
      <c r="P973">
        <f>IF(Registros[[#This Row],[idade]]&lt;18,23.99,IF(Registros[[#This Row],[idade]]&lt;=25,49.9,IF(Registros[[#This Row],[idade]]&lt;=50,145.2,175.45)))</f>
        <v>145.19999999999999</v>
      </c>
      <c r="Q973">
        <v>5</v>
      </c>
      <c r="R973">
        <v>9</v>
      </c>
      <c r="T973">
        <v>2</v>
      </c>
      <c r="U973" t="s">
        <v>3</v>
      </c>
      <c r="V973" t="s">
        <v>18</v>
      </c>
    </row>
    <row r="974" spans="1:22" x14ac:dyDescent="0.3">
      <c r="A974">
        <v>973</v>
      </c>
      <c r="B974">
        <v>90180914975</v>
      </c>
      <c r="C974">
        <v>5</v>
      </c>
      <c r="D974" s="1">
        <v>27942</v>
      </c>
      <c r="E974" s="3">
        <f>2023-YEAR(Registros[[#This Row],[data_nascimento]])</f>
        <v>47</v>
      </c>
      <c r="F974" s="1">
        <v>43261</v>
      </c>
      <c r="H974">
        <v>220</v>
      </c>
      <c r="I974">
        <v>1</v>
      </c>
      <c r="J974" s="3">
        <v>52.233333333333334</v>
      </c>
      <c r="K974">
        <v>3.45</v>
      </c>
      <c r="L974">
        <v>1567</v>
      </c>
      <c r="M974">
        <f>Registros[[#This Row],[salario]]*0.06</f>
        <v>94.02</v>
      </c>
      <c r="N974">
        <f>Registros[[#This Row],[salario]]*5%</f>
        <v>78.350000000000009</v>
      </c>
      <c r="O974">
        <f>IF(Registros[[#This Row],[idade]]&lt;18,311.43,IF(Registros[[#This Row],[idade]]&lt;=25,488.58,IF(Registros[[#This Row],[idade]]&lt;=50,772.77,850.05)))</f>
        <v>772.77</v>
      </c>
      <c r="P974">
        <f>IF(Registros[[#This Row],[idade]]&lt;18,23.99,IF(Registros[[#This Row],[idade]]&lt;=25,49.9,IF(Registros[[#This Row],[idade]]&lt;=50,145.2,175.45)))</f>
        <v>145.19999999999999</v>
      </c>
      <c r="Q974">
        <v>3</v>
      </c>
      <c r="R974">
        <v>14</v>
      </c>
      <c r="T974">
        <v>2</v>
      </c>
      <c r="U974" t="s">
        <v>2</v>
      </c>
      <c r="V974" t="s">
        <v>18</v>
      </c>
    </row>
    <row r="975" spans="1:22" x14ac:dyDescent="0.3">
      <c r="A975">
        <v>974</v>
      </c>
      <c r="B975">
        <v>76899734429</v>
      </c>
      <c r="C975">
        <v>6</v>
      </c>
      <c r="D975" s="1">
        <v>28545</v>
      </c>
      <c r="E975" s="3">
        <f>2023-YEAR(Registros[[#This Row],[data_nascimento]])</f>
        <v>45</v>
      </c>
      <c r="F975" s="1">
        <v>43261</v>
      </c>
      <c r="H975">
        <v>220</v>
      </c>
      <c r="I975">
        <v>20</v>
      </c>
      <c r="J975" s="3">
        <v>2712</v>
      </c>
      <c r="K975">
        <v>16.100000000000001</v>
      </c>
      <c r="L975">
        <v>4068</v>
      </c>
      <c r="M975">
        <f>Registros[[#This Row],[salario]]*0.06</f>
        <v>244.07999999999998</v>
      </c>
      <c r="N975">
        <f>Registros[[#This Row],[salario]]*5%</f>
        <v>203.4</v>
      </c>
      <c r="O975">
        <f>IF(Registros[[#This Row],[idade]]&lt;18,311.43,IF(Registros[[#This Row],[idade]]&lt;=25,488.58,IF(Registros[[#This Row],[idade]]&lt;=50,772.77,850.05)))</f>
        <v>772.77</v>
      </c>
      <c r="P975">
        <f>IF(Registros[[#This Row],[idade]]&lt;18,23.99,IF(Registros[[#This Row],[idade]]&lt;=25,49.9,IF(Registros[[#This Row],[idade]]&lt;=50,145.2,175.45)))</f>
        <v>145.19999999999999</v>
      </c>
      <c r="Q975">
        <v>4</v>
      </c>
      <c r="R975">
        <v>20</v>
      </c>
      <c r="T975">
        <v>3</v>
      </c>
      <c r="U975" t="s">
        <v>3</v>
      </c>
      <c r="V975" t="s">
        <v>19</v>
      </c>
    </row>
    <row r="976" spans="1:22" x14ac:dyDescent="0.3">
      <c r="A976">
        <v>975</v>
      </c>
      <c r="B976">
        <v>76716991889</v>
      </c>
      <c r="C976">
        <v>7</v>
      </c>
      <c r="D976" s="1">
        <v>39398</v>
      </c>
      <c r="E976" s="3">
        <f>2023-YEAR(Registros[[#This Row],[data_nascimento]])</f>
        <v>16</v>
      </c>
      <c r="F976" s="1">
        <v>43261</v>
      </c>
      <c r="H976">
        <v>120</v>
      </c>
      <c r="I976">
        <v>20</v>
      </c>
      <c r="J976" s="3">
        <v>1870.6666666666665</v>
      </c>
      <c r="K976">
        <v>20.7</v>
      </c>
      <c r="L976">
        <v>2806</v>
      </c>
      <c r="M976">
        <f>Registros[[#This Row],[salario]]*0.06</f>
        <v>168.35999999999999</v>
      </c>
      <c r="N976">
        <f>Registros[[#This Row],[salario]]*5%</f>
        <v>140.30000000000001</v>
      </c>
      <c r="O976">
        <f>IF(Registros[[#This Row],[idade]]&lt;18,311.43,IF(Registros[[#This Row],[idade]]&lt;=25,488.58,IF(Registros[[#This Row],[idade]]&lt;=50,772.77,850.05)))</f>
        <v>311.43</v>
      </c>
      <c r="P976">
        <f>IF(Registros[[#This Row],[idade]]&lt;18,23.99,IF(Registros[[#This Row],[idade]]&lt;=25,49.9,IF(Registros[[#This Row],[idade]]&lt;=50,145.2,175.45)))</f>
        <v>23.99</v>
      </c>
      <c r="Q976">
        <v>3</v>
      </c>
      <c r="R976">
        <v>8</v>
      </c>
      <c r="T976">
        <v>3</v>
      </c>
      <c r="U976" t="s">
        <v>2</v>
      </c>
      <c r="V976" t="s">
        <v>19</v>
      </c>
    </row>
    <row r="977" spans="1:22" x14ac:dyDescent="0.3">
      <c r="A977">
        <v>976</v>
      </c>
      <c r="B977">
        <v>65823064936</v>
      </c>
      <c r="C977">
        <v>4</v>
      </c>
      <c r="D977" s="1">
        <v>27753</v>
      </c>
      <c r="E977" s="3">
        <f>2023-YEAR(Registros[[#This Row],[data_nascimento]])</f>
        <v>48</v>
      </c>
      <c r="F977" s="1">
        <v>43261</v>
      </c>
      <c r="H977">
        <v>220</v>
      </c>
      <c r="I977">
        <v>1</v>
      </c>
      <c r="J977" s="3">
        <v>52.9</v>
      </c>
      <c r="K977">
        <v>11.5</v>
      </c>
      <c r="L977">
        <v>1587</v>
      </c>
      <c r="M977">
        <v>180</v>
      </c>
      <c r="N977">
        <v>400</v>
      </c>
      <c r="O977">
        <f>IF(Registros[[#This Row],[idade]]&lt;18,311.43,IF(Registros[[#This Row],[idade]]&lt;=25,488.58,IF(Registros[[#This Row],[idade]]&lt;=50,772.77,850.05)))</f>
        <v>772.77</v>
      </c>
      <c r="P977">
        <f>IF(Registros[[#This Row],[idade]]&lt;18,23.99,IF(Registros[[#This Row],[idade]]&lt;=25,49.9,IF(Registros[[#This Row],[idade]]&lt;=50,145.2,175.45)))</f>
        <v>145.19999999999999</v>
      </c>
      <c r="Q977">
        <v>4</v>
      </c>
      <c r="R977">
        <v>23</v>
      </c>
      <c r="T977">
        <v>3</v>
      </c>
      <c r="U977" t="s">
        <v>3</v>
      </c>
      <c r="V977" t="s">
        <v>19</v>
      </c>
    </row>
    <row r="978" spans="1:22" x14ac:dyDescent="0.3">
      <c r="A978">
        <v>977</v>
      </c>
      <c r="B978">
        <v>76197049960</v>
      </c>
      <c r="C978">
        <v>6</v>
      </c>
      <c r="D978" s="1">
        <v>31097</v>
      </c>
      <c r="E978" s="3">
        <f>2023-YEAR(Registros[[#This Row],[data_nascimento]])</f>
        <v>38</v>
      </c>
      <c r="F978" s="1">
        <v>43261</v>
      </c>
      <c r="H978">
        <v>220</v>
      </c>
      <c r="I978">
        <v>10</v>
      </c>
      <c r="J978" s="3">
        <v>665.33333333333326</v>
      </c>
      <c r="K978">
        <v>11.5</v>
      </c>
      <c r="L978">
        <v>1996</v>
      </c>
      <c r="M978">
        <v>180</v>
      </c>
      <c r="N978">
        <v>400</v>
      </c>
      <c r="O978">
        <f>IF(Registros[[#This Row],[idade]]&lt;18,311.43,IF(Registros[[#This Row],[idade]]&lt;=25,488.58,IF(Registros[[#This Row],[idade]]&lt;=50,772.77,850.05)))</f>
        <v>772.77</v>
      </c>
      <c r="P978">
        <f>IF(Registros[[#This Row],[idade]]&lt;18,23.99,IF(Registros[[#This Row],[idade]]&lt;=25,49.9,IF(Registros[[#This Row],[idade]]&lt;=50,145.2,175.45)))</f>
        <v>145.19999999999999</v>
      </c>
      <c r="Q978">
        <v>1</v>
      </c>
      <c r="R978">
        <v>26</v>
      </c>
      <c r="T978">
        <v>3</v>
      </c>
      <c r="U978" t="s">
        <v>3</v>
      </c>
      <c r="V978" t="s">
        <v>18</v>
      </c>
    </row>
    <row r="979" spans="1:22" x14ac:dyDescent="0.3">
      <c r="A979">
        <v>978</v>
      </c>
      <c r="B979">
        <v>10757429503</v>
      </c>
      <c r="C979">
        <v>7</v>
      </c>
      <c r="D979" s="1">
        <v>27744</v>
      </c>
      <c r="E979" s="3">
        <f>2023-YEAR(Registros[[#This Row],[data_nascimento]])</f>
        <v>48</v>
      </c>
      <c r="F979" s="1">
        <v>43261</v>
      </c>
      <c r="H979">
        <v>220</v>
      </c>
      <c r="I979">
        <v>13</v>
      </c>
      <c r="J979" s="3">
        <v>827.23333333333335</v>
      </c>
      <c r="K979">
        <v>5.75</v>
      </c>
      <c r="L979">
        <v>1909</v>
      </c>
      <c r="M979">
        <v>180</v>
      </c>
      <c r="N979">
        <v>400</v>
      </c>
      <c r="O979">
        <f>IF(Registros[[#This Row],[idade]]&lt;18,311.43,IF(Registros[[#This Row],[idade]]&lt;=25,488.58,IF(Registros[[#This Row],[idade]]&lt;=50,772.77,850.05)))</f>
        <v>772.77</v>
      </c>
      <c r="P979">
        <f>IF(Registros[[#This Row],[idade]]&lt;18,23.99,IF(Registros[[#This Row],[idade]]&lt;=25,49.9,IF(Registros[[#This Row],[idade]]&lt;=50,145.2,175.45)))</f>
        <v>145.19999999999999</v>
      </c>
      <c r="Q979">
        <v>3</v>
      </c>
      <c r="R979">
        <v>9</v>
      </c>
      <c r="T979">
        <v>3</v>
      </c>
      <c r="U979" t="s">
        <v>2</v>
      </c>
      <c r="V979" t="s">
        <v>19</v>
      </c>
    </row>
    <row r="980" spans="1:22" x14ac:dyDescent="0.3">
      <c r="A980">
        <v>979</v>
      </c>
      <c r="B980">
        <v>85887373461</v>
      </c>
      <c r="C980">
        <v>4</v>
      </c>
      <c r="D980" s="1">
        <v>33403</v>
      </c>
      <c r="E980" s="3">
        <f>2023-YEAR(Registros[[#This Row],[data_nascimento]])</f>
        <v>32</v>
      </c>
      <c r="F980" s="1">
        <v>43261</v>
      </c>
      <c r="H980">
        <v>220</v>
      </c>
      <c r="I980">
        <v>11</v>
      </c>
      <c r="J980" s="3">
        <v>725.26666666666665</v>
      </c>
      <c r="K980">
        <v>14.95</v>
      </c>
      <c r="L980">
        <v>1978</v>
      </c>
      <c r="M980">
        <v>180</v>
      </c>
      <c r="N980">
        <v>400</v>
      </c>
      <c r="O980">
        <f>IF(Registros[[#This Row],[idade]]&lt;18,311.43,IF(Registros[[#This Row],[idade]]&lt;=25,488.58,IF(Registros[[#This Row],[idade]]&lt;=50,772.77,850.05)))</f>
        <v>772.77</v>
      </c>
      <c r="P980">
        <f>IF(Registros[[#This Row],[idade]]&lt;18,23.99,IF(Registros[[#This Row],[idade]]&lt;=25,49.9,IF(Registros[[#This Row],[idade]]&lt;=50,145.2,175.45)))</f>
        <v>145.19999999999999</v>
      </c>
      <c r="Q980">
        <v>3</v>
      </c>
      <c r="R980">
        <v>6</v>
      </c>
      <c r="T980">
        <v>2</v>
      </c>
      <c r="U980" t="s">
        <v>2</v>
      </c>
      <c r="V980" t="s">
        <v>19</v>
      </c>
    </row>
    <row r="981" spans="1:22" x14ac:dyDescent="0.3">
      <c r="A981">
        <v>980</v>
      </c>
      <c r="B981">
        <v>96460866586</v>
      </c>
      <c r="C981">
        <v>7</v>
      </c>
      <c r="D981" s="1">
        <v>39432</v>
      </c>
      <c r="E981" s="3">
        <f>2023-YEAR(Registros[[#This Row],[data_nascimento]])</f>
        <v>16</v>
      </c>
      <c r="F981" s="1">
        <v>43261</v>
      </c>
      <c r="H981">
        <v>120</v>
      </c>
      <c r="I981">
        <v>15</v>
      </c>
      <c r="J981" s="3">
        <v>933.5</v>
      </c>
      <c r="K981">
        <v>4.5999999999999996</v>
      </c>
      <c r="L981">
        <v>1867</v>
      </c>
      <c r="M981">
        <v>180</v>
      </c>
      <c r="N981">
        <v>400</v>
      </c>
      <c r="O981">
        <f>IF(Registros[[#This Row],[idade]]&lt;18,311.43,IF(Registros[[#This Row],[idade]]&lt;=25,488.58,IF(Registros[[#This Row],[idade]]&lt;=50,772.77,850.05)))</f>
        <v>311.43</v>
      </c>
      <c r="P981">
        <f>IF(Registros[[#This Row],[idade]]&lt;18,23.99,IF(Registros[[#This Row],[idade]]&lt;=25,49.9,IF(Registros[[#This Row],[idade]]&lt;=50,145.2,175.45)))</f>
        <v>23.99</v>
      </c>
      <c r="Q981">
        <v>1</v>
      </c>
      <c r="R981">
        <v>20</v>
      </c>
      <c r="T981">
        <v>2</v>
      </c>
      <c r="U981" t="s">
        <v>3</v>
      </c>
      <c r="V981" t="s">
        <v>21</v>
      </c>
    </row>
    <row r="982" spans="1:22" x14ac:dyDescent="0.3">
      <c r="A982">
        <v>981</v>
      </c>
      <c r="B982">
        <v>48707479750</v>
      </c>
      <c r="C982">
        <v>4</v>
      </c>
      <c r="D982" s="1">
        <v>33547</v>
      </c>
      <c r="E982" s="3">
        <f>2023-YEAR(Registros[[#This Row],[data_nascimento]])</f>
        <v>32</v>
      </c>
      <c r="F982" s="1">
        <v>43261</v>
      </c>
      <c r="H982">
        <v>220</v>
      </c>
      <c r="I982">
        <v>11</v>
      </c>
      <c r="J982" s="3">
        <v>624.43333333333328</v>
      </c>
      <c r="K982">
        <v>14.95</v>
      </c>
      <c r="L982">
        <v>1703</v>
      </c>
      <c r="M982">
        <v>180</v>
      </c>
      <c r="N982">
        <v>400</v>
      </c>
      <c r="O982">
        <f>IF(Registros[[#This Row],[idade]]&lt;18,311.43,IF(Registros[[#This Row],[idade]]&lt;=25,488.58,IF(Registros[[#This Row],[idade]]&lt;=50,772.77,850.05)))</f>
        <v>772.77</v>
      </c>
      <c r="P982">
        <f>IF(Registros[[#This Row],[idade]]&lt;18,23.99,IF(Registros[[#This Row],[idade]]&lt;=25,49.9,IF(Registros[[#This Row],[idade]]&lt;=50,145.2,175.45)))</f>
        <v>145.19999999999999</v>
      </c>
      <c r="Q982">
        <v>3</v>
      </c>
      <c r="R982">
        <v>18</v>
      </c>
      <c r="T982">
        <v>1</v>
      </c>
      <c r="U982" t="s">
        <v>3</v>
      </c>
      <c r="V982" t="s">
        <v>19</v>
      </c>
    </row>
    <row r="983" spans="1:22" x14ac:dyDescent="0.3">
      <c r="A983">
        <v>982</v>
      </c>
      <c r="B983">
        <v>74905320246</v>
      </c>
      <c r="C983">
        <v>4</v>
      </c>
      <c r="D983" s="1">
        <v>34838</v>
      </c>
      <c r="E983" s="3">
        <f>2023-YEAR(Registros[[#This Row],[data_nascimento]])</f>
        <v>28</v>
      </c>
      <c r="F983" s="1">
        <v>43261</v>
      </c>
      <c r="H983">
        <v>220</v>
      </c>
      <c r="I983">
        <v>9</v>
      </c>
      <c r="J983" s="3">
        <v>618.6</v>
      </c>
      <c r="K983">
        <v>23</v>
      </c>
      <c r="L983">
        <v>2062</v>
      </c>
      <c r="M983">
        <v>180</v>
      </c>
      <c r="N983">
        <v>400</v>
      </c>
      <c r="O983">
        <f>IF(Registros[[#This Row],[idade]]&lt;18,311.43,IF(Registros[[#This Row],[idade]]&lt;=25,488.58,IF(Registros[[#This Row],[idade]]&lt;=50,772.77,850.05)))</f>
        <v>772.77</v>
      </c>
      <c r="P983">
        <f>IF(Registros[[#This Row],[idade]]&lt;18,23.99,IF(Registros[[#This Row],[idade]]&lt;=25,49.9,IF(Registros[[#This Row],[idade]]&lt;=50,145.2,175.45)))</f>
        <v>145.19999999999999</v>
      </c>
      <c r="Q983">
        <v>5</v>
      </c>
      <c r="R983">
        <v>27</v>
      </c>
      <c r="T983">
        <v>3</v>
      </c>
      <c r="U983" t="s">
        <v>3</v>
      </c>
      <c r="V983" t="s">
        <v>19</v>
      </c>
    </row>
    <row r="984" spans="1:22" x14ac:dyDescent="0.3">
      <c r="A984">
        <v>983</v>
      </c>
      <c r="B984">
        <v>82426605154</v>
      </c>
      <c r="C984">
        <v>4</v>
      </c>
      <c r="D984" s="1">
        <v>37555</v>
      </c>
      <c r="E984" s="3">
        <f>2023-YEAR(Registros[[#This Row],[data_nascimento]])</f>
        <v>21</v>
      </c>
      <c r="F984" s="1">
        <v>43261</v>
      </c>
      <c r="H984">
        <v>220</v>
      </c>
      <c r="I984">
        <v>6</v>
      </c>
      <c r="J984" s="3">
        <v>431.19999999999993</v>
      </c>
      <c r="K984">
        <v>13.8</v>
      </c>
      <c r="L984">
        <v>2156</v>
      </c>
      <c r="M984">
        <v>180</v>
      </c>
      <c r="N984">
        <v>400</v>
      </c>
      <c r="O984">
        <f>IF(Registros[[#This Row],[idade]]&lt;18,311.43,IF(Registros[[#This Row],[idade]]&lt;=25,488.58,IF(Registros[[#This Row],[idade]]&lt;=50,772.77,850.05)))</f>
        <v>488.58</v>
      </c>
      <c r="P984">
        <f>IF(Registros[[#This Row],[idade]]&lt;18,23.99,IF(Registros[[#This Row],[idade]]&lt;=25,49.9,IF(Registros[[#This Row],[idade]]&lt;=50,145.2,175.45)))</f>
        <v>49.9</v>
      </c>
      <c r="Q984">
        <v>2</v>
      </c>
      <c r="R984">
        <v>5</v>
      </c>
      <c r="T984">
        <v>2</v>
      </c>
      <c r="U984" t="s">
        <v>3</v>
      </c>
      <c r="V984" t="s">
        <v>22</v>
      </c>
    </row>
    <row r="985" spans="1:22" x14ac:dyDescent="0.3">
      <c r="A985">
        <v>984</v>
      </c>
      <c r="B985">
        <v>94466069734</v>
      </c>
      <c r="C985">
        <v>6</v>
      </c>
      <c r="D985" s="1">
        <v>38710</v>
      </c>
      <c r="E985" s="3">
        <f>2023-YEAR(Registros[[#This Row],[data_nascimento]])</f>
        <v>18</v>
      </c>
      <c r="F985" s="1">
        <v>43261</v>
      </c>
      <c r="H985">
        <v>220</v>
      </c>
      <c r="I985">
        <v>13</v>
      </c>
      <c r="J985" s="3">
        <v>672.9666666666667</v>
      </c>
      <c r="K985">
        <v>11.5</v>
      </c>
      <c r="L985">
        <v>1553</v>
      </c>
      <c r="M985">
        <v>180</v>
      </c>
      <c r="N985">
        <v>400</v>
      </c>
      <c r="O985">
        <f>IF(Registros[[#This Row],[idade]]&lt;18,311.43,IF(Registros[[#This Row],[idade]]&lt;=25,488.58,IF(Registros[[#This Row],[idade]]&lt;=50,772.77,850.05)))</f>
        <v>488.58</v>
      </c>
      <c r="P985">
        <f>IF(Registros[[#This Row],[idade]]&lt;18,23.99,IF(Registros[[#This Row],[idade]]&lt;=25,49.9,IF(Registros[[#This Row],[idade]]&lt;=50,145.2,175.45)))</f>
        <v>49.9</v>
      </c>
      <c r="Q985">
        <v>4</v>
      </c>
      <c r="R985">
        <v>8</v>
      </c>
      <c r="T985">
        <v>1</v>
      </c>
      <c r="U985" t="s">
        <v>2</v>
      </c>
      <c r="V985" t="s">
        <v>19</v>
      </c>
    </row>
    <row r="986" spans="1:22" x14ac:dyDescent="0.3">
      <c r="A986">
        <v>985</v>
      </c>
      <c r="B986">
        <v>68555152799</v>
      </c>
      <c r="C986">
        <v>7</v>
      </c>
      <c r="D986" s="1">
        <v>37178</v>
      </c>
      <c r="E986" s="3">
        <f>2023-YEAR(Registros[[#This Row],[data_nascimento]])</f>
        <v>22</v>
      </c>
      <c r="F986" s="1">
        <v>43261</v>
      </c>
      <c r="H986">
        <v>220</v>
      </c>
      <c r="I986">
        <v>0</v>
      </c>
      <c r="J986" s="3">
        <v>0</v>
      </c>
      <c r="K986">
        <v>21.85</v>
      </c>
      <c r="L986">
        <v>2174</v>
      </c>
      <c r="M986">
        <v>180</v>
      </c>
      <c r="N986">
        <v>400</v>
      </c>
      <c r="O986">
        <f>IF(Registros[[#This Row],[idade]]&lt;18,311.43,IF(Registros[[#This Row],[idade]]&lt;=25,488.58,IF(Registros[[#This Row],[idade]]&lt;=50,772.77,850.05)))</f>
        <v>488.58</v>
      </c>
      <c r="P986">
        <f>IF(Registros[[#This Row],[idade]]&lt;18,23.99,IF(Registros[[#This Row],[idade]]&lt;=25,49.9,IF(Registros[[#This Row],[idade]]&lt;=50,145.2,175.45)))</f>
        <v>49.9</v>
      </c>
      <c r="Q986">
        <v>3</v>
      </c>
      <c r="R986">
        <v>5</v>
      </c>
      <c r="T986">
        <v>2</v>
      </c>
      <c r="U986" t="s">
        <v>2</v>
      </c>
      <c r="V986" t="s">
        <v>22</v>
      </c>
    </row>
    <row r="987" spans="1:22" x14ac:dyDescent="0.3">
      <c r="A987">
        <v>986</v>
      </c>
      <c r="B987">
        <v>77107519784</v>
      </c>
      <c r="C987">
        <v>7</v>
      </c>
      <c r="D987" s="1">
        <v>34612</v>
      </c>
      <c r="E987" s="3">
        <f>2023-YEAR(Registros[[#This Row],[data_nascimento]])</f>
        <v>29</v>
      </c>
      <c r="F987" s="1">
        <v>43261</v>
      </c>
      <c r="H987">
        <v>220</v>
      </c>
      <c r="I987">
        <v>13</v>
      </c>
      <c r="J987" s="3">
        <v>614.0333333333333</v>
      </c>
      <c r="K987">
        <v>17.25</v>
      </c>
      <c r="L987">
        <v>1417</v>
      </c>
      <c r="M987">
        <v>180</v>
      </c>
      <c r="N987">
        <v>400</v>
      </c>
      <c r="O987">
        <f>IF(Registros[[#This Row],[idade]]&lt;18,311.43,IF(Registros[[#This Row],[idade]]&lt;=25,488.58,IF(Registros[[#This Row],[idade]]&lt;=50,772.77,850.05)))</f>
        <v>772.77</v>
      </c>
      <c r="P987">
        <f>IF(Registros[[#This Row],[idade]]&lt;18,23.99,IF(Registros[[#This Row],[idade]]&lt;=25,49.9,IF(Registros[[#This Row],[idade]]&lt;=50,145.2,175.45)))</f>
        <v>145.19999999999999</v>
      </c>
      <c r="Q987">
        <v>3</v>
      </c>
      <c r="R987">
        <v>18</v>
      </c>
      <c r="T987">
        <v>2</v>
      </c>
      <c r="U987" t="s">
        <v>2</v>
      </c>
      <c r="V987" t="s">
        <v>18</v>
      </c>
    </row>
    <row r="988" spans="1:22" x14ac:dyDescent="0.3">
      <c r="A988">
        <v>987</v>
      </c>
      <c r="B988">
        <v>43286459745</v>
      </c>
      <c r="C988">
        <v>6</v>
      </c>
      <c r="D988" s="1">
        <v>37378</v>
      </c>
      <c r="E988" s="3">
        <f>2023-YEAR(Registros[[#This Row],[data_nascimento]])</f>
        <v>21</v>
      </c>
      <c r="F988" s="1">
        <v>43261</v>
      </c>
      <c r="H988">
        <v>220</v>
      </c>
      <c r="J988" s="3">
        <v>0</v>
      </c>
      <c r="K988">
        <v>9.1999999999999993</v>
      </c>
      <c r="L988">
        <v>1849</v>
      </c>
      <c r="M988">
        <v>180</v>
      </c>
      <c r="N988">
        <v>400</v>
      </c>
      <c r="O988">
        <f>IF(Registros[[#This Row],[idade]]&lt;18,311.43,IF(Registros[[#This Row],[idade]]&lt;=25,488.58,IF(Registros[[#This Row],[idade]]&lt;=50,772.77,850.05)))</f>
        <v>488.58</v>
      </c>
      <c r="P988">
        <f>IF(Registros[[#This Row],[idade]]&lt;18,23.99,IF(Registros[[#This Row],[idade]]&lt;=25,49.9,IF(Registros[[#This Row],[idade]]&lt;=50,145.2,175.45)))</f>
        <v>49.9</v>
      </c>
      <c r="Q988">
        <v>2</v>
      </c>
      <c r="R988">
        <v>24</v>
      </c>
      <c r="T988">
        <v>1</v>
      </c>
      <c r="U988" t="s">
        <v>3</v>
      </c>
      <c r="V988" t="s">
        <v>18</v>
      </c>
    </row>
    <row r="989" spans="1:22" x14ac:dyDescent="0.3">
      <c r="A989">
        <v>988</v>
      </c>
      <c r="B989">
        <v>62790877045</v>
      </c>
      <c r="C989">
        <v>6</v>
      </c>
      <c r="D989" s="1">
        <v>33314</v>
      </c>
      <c r="E989" s="3">
        <f>2023-YEAR(Registros[[#This Row],[data_nascimento]])</f>
        <v>32</v>
      </c>
      <c r="F989" s="1">
        <v>43261</v>
      </c>
      <c r="H989">
        <v>220</v>
      </c>
      <c r="J989" s="3">
        <v>0</v>
      </c>
      <c r="K989">
        <v>3.45</v>
      </c>
      <c r="L989">
        <v>1344</v>
      </c>
      <c r="M989">
        <v>180</v>
      </c>
      <c r="N989">
        <v>400</v>
      </c>
      <c r="O989">
        <f>IF(Registros[[#This Row],[idade]]&lt;18,311.43,IF(Registros[[#This Row],[idade]]&lt;=25,488.58,IF(Registros[[#This Row],[idade]]&lt;=50,772.77,850.05)))</f>
        <v>772.77</v>
      </c>
      <c r="P989">
        <f>IF(Registros[[#This Row],[idade]]&lt;18,23.99,IF(Registros[[#This Row],[idade]]&lt;=25,49.9,IF(Registros[[#This Row],[idade]]&lt;=50,145.2,175.45)))</f>
        <v>145.19999999999999</v>
      </c>
      <c r="Q989">
        <v>2</v>
      </c>
      <c r="R989">
        <v>4</v>
      </c>
      <c r="T989">
        <v>3</v>
      </c>
      <c r="U989" t="s">
        <v>2</v>
      </c>
      <c r="V989" t="s">
        <v>22</v>
      </c>
    </row>
    <row r="990" spans="1:22" x14ac:dyDescent="0.3">
      <c r="A990">
        <v>989</v>
      </c>
      <c r="B990">
        <v>13585654217</v>
      </c>
      <c r="C990">
        <v>4</v>
      </c>
      <c r="D990" s="1">
        <v>32487</v>
      </c>
      <c r="E990" s="3">
        <f>2023-YEAR(Registros[[#This Row],[data_nascimento]])</f>
        <v>35</v>
      </c>
      <c r="F990" s="1">
        <v>43261</v>
      </c>
      <c r="H990">
        <v>220</v>
      </c>
      <c r="J990" s="3">
        <v>0</v>
      </c>
      <c r="K990">
        <v>10.35</v>
      </c>
      <c r="L990">
        <v>1996</v>
      </c>
      <c r="M990">
        <v>180</v>
      </c>
      <c r="N990">
        <v>400</v>
      </c>
      <c r="O990">
        <f>IF(Registros[[#This Row],[idade]]&lt;18,311.43,IF(Registros[[#This Row],[idade]]&lt;=25,488.58,IF(Registros[[#This Row],[idade]]&lt;=50,772.77,850.05)))</f>
        <v>772.77</v>
      </c>
      <c r="P990">
        <f>IF(Registros[[#This Row],[idade]]&lt;18,23.99,IF(Registros[[#This Row],[idade]]&lt;=25,49.9,IF(Registros[[#This Row],[idade]]&lt;=50,145.2,175.45)))</f>
        <v>145.19999999999999</v>
      </c>
      <c r="Q990">
        <v>2</v>
      </c>
      <c r="R990">
        <v>21</v>
      </c>
      <c r="T990">
        <v>1</v>
      </c>
      <c r="U990" t="s">
        <v>2</v>
      </c>
      <c r="V990" t="s">
        <v>19</v>
      </c>
    </row>
    <row r="991" spans="1:22" x14ac:dyDescent="0.3">
      <c r="A991">
        <v>990</v>
      </c>
      <c r="B991">
        <v>61128244866</v>
      </c>
      <c r="C991">
        <v>5</v>
      </c>
      <c r="D991" s="1">
        <v>37782</v>
      </c>
      <c r="E991" s="3">
        <f>2023-YEAR(Registros[[#This Row],[data_nascimento]])</f>
        <v>20</v>
      </c>
      <c r="F991" s="1">
        <v>43261</v>
      </c>
      <c r="H991">
        <v>220</v>
      </c>
      <c r="J991" s="3">
        <v>0</v>
      </c>
      <c r="K991">
        <v>14.95</v>
      </c>
      <c r="L991">
        <v>1535</v>
      </c>
      <c r="M991">
        <v>180</v>
      </c>
      <c r="N991">
        <v>400</v>
      </c>
      <c r="O991">
        <f>IF(Registros[[#This Row],[idade]]&lt;18,311.43,IF(Registros[[#This Row],[idade]]&lt;=25,488.58,IF(Registros[[#This Row],[idade]]&lt;=50,772.77,850.05)))</f>
        <v>488.58</v>
      </c>
      <c r="P991">
        <f>IF(Registros[[#This Row],[idade]]&lt;18,23.99,IF(Registros[[#This Row],[idade]]&lt;=25,49.9,IF(Registros[[#This Row],[idade]]&lt;=50,145.2,175.45)))</f>
        <v>49.9</v>
      </c>
      <c r="Q991">
        <v>1</v>
      </c>
      <c r="R991">
        <v>17</v>
      </c>
      <c r="T991">
        <v>3</v>
      </c>
      <c r="U991" t="s">
        <v>2</v>
      </c>
      <c r="V991" t="s">
        <v>18</v>
      </c>
    </row>
    <row r="992" spans="1:22" x14ac:dyDescent="0.3">
      <c r="A992">
        <v>991</v>
      </c>
      <c r="B992">
        <v>15672980241</v>
      </c>
      <c r="C992">
        <v>4</v>
      </c>
      <c r="D992" s="1">
        <v>27541</v>
      </c>
      <c r="E992" s="3">
        <f>2023-YEAR(Registros[[#This Row],[data_nascimento]])</f>
        <v>48</v>
      </c>
      <c r="F992" s="1">
        <v>43261</v>
      </c>
      <c r="H992">
        <v>220</v>
      </c>
      <c r="J992" s="3">
        <v>0</v>
      </c>
      <c r="K992">
        <v>11.5</v>
      </c>
      <c r="L992">
        <v>1706</v>
      </c>
      <c r="M992">
        <v>180</v>
      </c>
      <c r="N992">
        <v>400</v>
      </c>
      <c r="O992">
        <f>IF(Registros[[#This Row],[idade]]&lt;18,311.43,IF(Registros[[#This Row],[idade]]&lt;=25,488.58,IF(Registros[[#This Row],[idade]]&lt;=50,772.77,850.05)))</f>
        <v>772.77</v>
      </c>
      <c r="P992">
        <f>IF(Registros[[#This Row],[idade]]&lt;18,23.99,IF(Registros[[#This Row],[idade]]&lt;=25,49.9,IF(Registros[[#This Row],[idade]]&lt;=50,145.2,175.45)))</f>
        <v>145.19999999999999</v>
      </c>
      <c r="Q992">
        <v>5</v>
      </c>
      <c r="R992">
        <v>25</v>
      </c>
      <c r="T992">
        <v>1</v>
      </c>
      <c r="U992" t="s">
        <v>3</v>
      </c>
      <c r="V992" t="s">
        <v>19</v>
      </c>
    </row>
    <row r="993" spans="1:22" x14ac:dyDescent="0.3">
      <c r="A993">
        <v>992</v>
      </c>
      <c r="B993">
        <v>49100222288</v>
      </c>
      <c r="C993">
        <v>4</v>
      </c>
      <c r="D993" s="1">
        <v>32450</v>
      </c>
      <c r="E993" s="3">
        <f>2023-YEAR(Registros[[#This Row],[data_nascimento]])</f>
        <v>35</v>
      </c>
      <c r="F993" s="1">
        <v>43261</v>
      </c>
      <c r="H993">
        <v>220</v>
      </c>
      <c r="J993" s="3">
        <v>0</v>
      </c>
      <c r="K993">
        <v>17.25</v>
      </c>
      <c r="L993">
        <v>1921</v>
      </c>
      <c r="M993">
        <v>180</v>
      </c>
      <c r="N993">
        <v>400</v>
      </c>
      <c r="O993">
        <f>IF(Registros[[#This Row],[idade]]&lt;18,311.43,IF(Registros[[#This Row],[idade]]&lt;=25,488.58,IF(Registros[[#This Row],[idade]]&lt;=50,772.77,850.05)))</f>
        <v>772.77</v>
      </c>
      <c r="P993">
        <f>IF(Registros[[#This Row],[idade]]&lt;18,23.99,IF(Registros[[#This Row],[idade]]&lt;=25,49.9,IF(Registros[[#This Row],[idade]]&lt;=50,145.2,175.45)))</f>
        <v>145.19999999999999</v>
      </c>
      <c r="Q993">
        <v>4</v>
      </c>
      <c r="R993">
        <v>8</v>
      </c>
      <c r="T993">
        <v>3</v>
      </c>
      <c r="U993" t="s">
        <v>3</v>
      </c>
      <c r="V993" t="s">
        <v>19</v>
      </c>
    </row>
    <row r="994" spans="1:22" x14ac:dyDescent="0.3">
      <c r="A994">
        <v>993</v>
      </c>
      <c r="B994">
        <v>47137008839</v>
      </c>
      <c r="C994">
        <v>6</v>
      </c>
      <c r="D994" s="1">
        <v>31285</v>
      </c>
      <c r="E994" s="3">
        <f>2023-YEAR(Registros[[#This Row],[data_nascimento]])</f>
        <v>38</v>
      </c>
      <c r="F994" s="1">
        <v>43261</v>
      </c>
      <c r="H994">
        <v>220</v>
      </c>
      <c r="J994" s="3">
        <v>0</v>
      </c>
      <c r="K994">
        <v>1.1499999999999999</v>
      </c>
      <c r="L994">
        <v>1536</v>
      </c>
      <c r="M994">
        <v>180</v>
      </c>
      <c r="N994">
        <v>400</v>
      </c>
      <c r="O994">
        <f>IF(Registros[[#This Row],[idade]]&lt;18,311.43,IF(Registros[[#This Row],[idade]]&lt;=25,488.58,IF(Registros[[#This Row],[idade]]&lt;=50,772.77,850.05)))</f>
        <v>772.77</v>
      </c>
      <c r="P994">
        <f>IF(Registros[[#This Row],[idade]]&lt;18,23.99,IF(Registros[[#This Row],[idade]]&lt;=25,49.9,IF(Registros[[#This Row],[idade]]&lt;=50,145.2,175.45)))</f>
        <v>145.19999999999999</v>
      </c>
      <c r="Q994">
        <v>3</v>
      </c>
      <c r="R994">
        <v>23</v>
      </c>
      <c r="T994">
        <v>3</v>
      </c>
      <c r="U994" t="s">
        <v>3</v>
      </c>
      <c r="V994" t="s">
        <v>22</v>
      </c>
    </row>
    <row r="995" spans="1:22" x14ac:dyDescent="0.3">
      <c r="A995">
        <v>994</v>
      </c>
      <c r="B995">
        <v>30667053574</v>
      </c>
      <c r="C995">
        <v>5</v>
      </c>
      <c r="D995" s="1">
        <v>31011</v>
      </c>
      <c r="E995" s="3">
        <f>2023-YEAR(Registros[[#This Row],[data_nascimento]])</f>
        <v>39</v>
      </c>
      <c r="F995" s="1">
        <v>43261</v>
      </c>
      <c r="H995">
        <v>220</v>
      </c>
      <c r="J995" s="3">
        <v>0</v>
      </c>
      <c r="K995">
        <v>1.1499999999999999</v>
      </c>
      <c r="L995">
        <v>2186</v>
      </c>
      <c r="M995">
        <v>180</v>
      </c>
      <c r="N995">
        <v>400</v>
      </c>
      <c r="O995">
        <f>IF(Registros[[#This Row],[idade]]&lt;18,311.43,IF(Registros[[#This Row],[idade]]&lt;=25,488.58,IF(Registros[[#This Row],[idade]]&lt;=50,772.77,850.05)))</f>
        <v>772.77</v>
      </c>
      <c r="P995">
        <f>IF(Registros[[#This Row],[idade]]&lt;18,23.99,IF(Registros[[#This Row],[idade]]&lt;=25,49.9,IF(Registros[[#This Row],[idade]]&lt;=50,145.2,175.45)))</f>
        <v>145.19999999999999</v>
      </c>
      <c r="Q995">
        <v>4</v>
      </c>
      <c r="R995">
        <v>6</v>
      </c>
      <c r="T995">
        <v>3</v>
      </c>
      <c r="U995" t="s">
        <v>2</v>
      </c>
      <c r="V995" t="s">
        <v>19</v>
      </c>
    </row>
    <row r="996" spans="1:22" x14ac:dyDescent="0.3">
      <c r="A996">
        <v>995</v>
      </c>
      <c r="B996">
        <v>87007474167</v>
      </c>
      <c r="C996">
        <v>7</v>
      </c>
      <c r="D996" s="1">
        <v>38908</v>
      </c>
      <c r="E996" s="3">
        <f>2023-YEAR(Registros[[#This Row],[data_nascimento]])</f>
        <v>17</v>
      </c>
      <c r="F996" s="1">
        <v>43261</v>
      </c>
      <c r="H996">
        <v>120</v>
      </c>
      <c r="J996" s="3">
        <v>0</v>
      </c>
      <c r="K996">
        <v>5.75</v>
      </c>
      <c r="L996">
        <v>9467</v>
      </c>
      <c r="M996">
        <v>180</v>
      </c>
      <c r="N996">
        <v>400</v>
      </c>
      <c r="O996">
        <f>IF(Registros[[#This Row],[idade]]&lt;18,311.43,IF(Registros[[#This Row],[idade]]&lt;=25,488.58,IF(Registros[[#This Row],[idade]]&lt;=50,772.77,850.05)))</f>
        <v>311.43</v>
      </c>
      <c r="P996">
        <f>IF(Registros[[#This Row],[idade]]&lt;18,23.99,IF(Registros[[#This Row],[idade]]&lt;=25,49.9,IF(Registros[[#This Row],[idade]]&lt;=50,145.2,175.45)))</f>
        <v>23.99</v>
      </c>
      <c r="Q996">
        <v>3</v>
      </c>
      <c r="R996">
        <v>22</v>
      </c>
      <c r="T996">
        <v>2</v>
      </c>
      <c r="U996" t="s">
        <v>3</v>
      </c>
      <c r="V996" t="s">
        <v>22</v>
      </c>
    </row>
    <row r="997" spans="1:22" x14ac:dyDescent="0.3">
      <c r="A997">
        <v>996</v>
      </c>
      <c r="B997">
        <v>28774539564</v>
      </c>
      <c r="C997">
        <v>4</v>
      </c>
      <c r="D997" s="1">
        <v>32844</v>
      </c>
      <c r="E997" s="3">
        <f>2023-YEAR(Registros[[#This Row],[data_nascimento]])</f>
        <v>34</v>
      </c>
      <c r="F997" s="1">
        <v>43261</v>
      </c>
      <c r="H997">
        <v>220</v>
      </c>
      <c r="J997" s="3">
        <v>0</v>
      </c>
      <c r="K997">
        <v>9.1999999999999993</v>
      </c>
      <c r="L997">
        <v>6549</v>
      </c>
      <c r="M997">
        <v>180</v>
      </c>
      <c r="N997">
        <v>400</v>
      </c>
      <c r="O997">
        <f>IF(Registros[[#This Row],[idade]]&lt;18,311.43,IF(Registros[[#This Row],[idade]]&lt;=25,488.58,IF(Registros[[#This Row],[idade]]&lt;=50,772.77,850.05)))</f>
        <v>772.77</v>
      </c>
      <c r="P997">
        <f>IF(Registros[[#This Row],[idade]]&lt;18,23.99,IF(Registros[[#This Row],[idade]]&lt;=25,49.9,IF(Registros[[#This Row],[idade]]&lt;=50,145.2,175.45)))</f>
        <v>145.19999999999999</v>
      </c>
      <c r="Q997">
        <v>3</v>
      </c>
      <c r="R997">
        <v>1</v>
      </c>
      <c r="T997">
        <v>3</v>
      </c>
      <c r="U997" t="s">
        <v>2</v>
      </c>
      <c r="V997" t="s">
        <v>19</v>
      </c>
    </row>
    <row r="998" spans="1:22" x14ac:dyDescent="0.3">
      <c r="A998">
        <v>997</v>
      </c>
      <c r="B998">
        <v>93836399568</v>
      </c>
      <c r="C998">
        <v>6</v>
      </c>
      <c r="D998" s="1">
        <v>30281</v>
      </c>
      <c r="E998" s="3">
        <f>2023-YEAR(Registros[[#This Row],[data_nascimento]])</f>
        <v>41</v>
      </c>
      <c r="F998" s="1">
        <v>43261</v>
      </c>
      <c r="H998">
        <v>220</v>
      </c>
      <c r="J998" s="3">
        <v>0</v>
      </c>
      <c r="K998">
        <v>16.100000000000001</v>
      </c>
      <c r="L998">
        <v>6364</v>
      </c>
      <c r="M998">
        <v>180</v>
      </c>
      <c r="N998">
        <v>400</v>
      </c>
      <c r="O998">
        <f>IF(Registros[[#This Row],[idade]]&lt;18,311.43,IF(Registros[[#This Row],[idade]]&lt;=25,488.58,IF(Registros[[#This Row],[idade]]&lt;=50,772.77,850.05)))</f>
        <v>772.77</v>
      </c>
      <c r="P998">
        <f>IF(Registros[[#This Row],[idade]]&lt;18,23.99,IF(Registros[[#This Row],[idade]]&lt;=25,49.9,IF(Registros[[#This Row],[idade]]&lt;=50,145.2,175.45)))</f>
        <v>145.19999999999999</v>
      </c>
      <c r="Q998">
        <v>5</v>
      </c>
      <c r="R998">
        <v>9</v>
      </c>
      <c r="T998">
        <v>3</v>
      </c>
      <c r="U998" t="s">
        <v>2</v>
      </c>
      <c r="V998" t="s">
        <v>18</v>
      </c>
    </row>
    <row r="999" spans="1:22" x14ac:dyDescent="0.3">
      <c r="A999">
        <v>998</v>
      </c>
      <c r="B999">
        <v>68788941089</v>
      </c>
      <c r="C999">
        <v>5</v>
      </c>
      <c r="D999" s="1">
        <v>37753</v>
      </c>
      <c r="E999" s="3">
        <f>2023-YEAR(Registros[[#This Row],[data_nascimento]])</f>
        <v>20</v>
      </c>
      <c r="F999" s="1">
        <v>43261</v>
      </c>
      <c r="H999">
        <v>220</v>
      </c>
      <c r="J999" s="3">
        <v>0</v>
      </c>
      <c r="K999">
        <v>13.8</v>
      </c>
      <c r="L999">
        <v>8848</v>
      </c>
      <c r="M999">
        <v>180</v>
      </c>
      <c r="N999">
        <v>400</v>
      </c>
      <c r="O999">
        <f>IF(Registros[[#This Row],[idade]]&lt;18,311.43,IF(Registros[[#This Row],[idade]]&lt;=25,488.58,IF(Registros[[#This Row],[idade]]&lt;=50,772.77,850.05)))</f>
        <v>488.58</v>
      </c>
      <c r="P999">
        <f>IF(Registros[[#This Row],[idade]]&lt;18,23.99,IF(Registros[[#This Row],[idade]]&lt;=25,49.9,IF(Registros[[#This Row],[idade]]&lt;=50,145.2,175.45)))</f>
        <v>49.9</v>
      </c>
      <c r="Q999">
        <v>5</v>
      </c>
      <c r="R999">
        <v>26</v>
      </c>
      <c r="T999">
        <v>3</v>
      </c>
      <c r="U999" t="s">
        <v>3</v>
      </c>
      <c r="V999" t="s">
        <v>18</v>
      </c>
    </row>
    <row r="1000" spans="1:22" x14ac:dyDescent="0.3">
      <c r="A1000">
        <v>999</v>
      </c>
      <c r="B1000">
        <v>53154952936</v>
      </c>
      <c r="C1000">
        <v>6</v>
      </c>
      <c r="D1000" s="1">
        <v>34467</v>
      </c>
      <c r="E1000" s="3">
        <f>2023-YEAR(Registros[[#This Row],[data_nascimento]])</f>
        <v>29</v>
      </c>
      <c r="F1000" s="1">
        <v>43261</v>
      </c>
      <c r="H1000">
        <v>220</v>
      </c>
      <c r="J1000" s="3">
        <v>0</v>
      </c>
      <c r="K1000">
        <v>3.45</v>
      </c>
      <c r="L1000">
        <v>5196</v>
      </c>
      <c r="M1000">
        <v>180</v>
      </c>
      <c r="N1000">
        <v>400</v>
      </c>
      <c r="O1000">
        <f>IF(Registros[[#This Row],[idade]]&lt;18,311.43,IF(Registros[[#This Row],[idade]]&lt;=25,488.58,IF(Registros[[#This Row],[idade]]&lt;=50,772.77,850.05)))</f>
        <v>772.77</v>
      </c>
      <c r="P1000">
        <f>IF(Registros[[#This Row],[idade]]&lt;18,23.99,IF(Registros[[#This Row],[idade]]&lt;=25,49.9,IF(Registros[[#This Row],[idade]]&lt;=50,145.2,175.45)))</f>
        <v>145.19999999999999</v>
      </c>
      <c r="Q1000">
        <v>4</v>
      </c>
      <c r="R1000">
        <v>1</v>
      </c>
      <c r="T1000">
        <v>3</v>
      </c>
      <c r="U1000" t="s">
        <v>3</v>
      </c>
      <c r="V1000" t="s">
        <v>19</v>
      </c>
    </row>
    <row r="1001" spans="1:22" x14ac:dyDescent="0.3">
      <c r="A1001">
        <v>1000</v>
      </c>
      <c r="B1001">
        <v>29616382413</v>
      </c>
      <c r="C1001">
        <v>4</v>
      </c>
      <c r="D1001" s="1">
        <v>35376</v>
      </c>
      <c r="E1001" s="3">
        <f>2023-YEAR(Registros[[#This Row],[data_nascimento]])</f>
        <v>27</v>
      </c>
      <c r="F1001" s="1">
        <v>43261</v>
      </c>
      <c r="H1001">
        <v>220</v>
      </c>
      <c r="J1001" s="3">
        <v>0</v>
      </c>
      <c r="K1001">
        <v>12.65</v>
      </c>
      <c r="L1001">
        <v>9192</v>
      </c>
      <c r="M1001">
        <v>180</v>
      </c>
      <c r="N1001">
        <v>400</v>
      </c>
      <c r="O1001">
        <f>IF(Registros[[#This Row],[idade]]&lt;18,311.43,IF(Registros[[#This Row],[idade]]&lt;=25,488.58,IF(Registros[[#This Row],[idade]]&lt;=50,772.77,850.05)))</f>
        <v>772.77</v>
      </c>
      <c r="P1001">
        <f>IF(Registros[[#This Row],[idade]]&lt;18,23.99,IF(Registros[[#This Row],[idade]]&lt;=25,49.9,IF(Registros[[#This Row],[idade]]&lt;=50,145.2,175.45)))</f>
        <v>145.19999999999999</v>
      </c>
      <c r="Q1001">
        <v>2</v>
      </c>
      <c r="R1001">
        <v>21</v>
      </c>
      <c r="T1001">
        <v>3</v>
      </c>
      <c r="U1001" t="s">
        <v>2</v>
      </c>
      <c r="V1001" t="s">
        <v>19</v>
      </c>
    </row>
    <row r="1002" spans="1:22" x14ac:dyDescent="0.3">
      <c r="A1002">
        <v>1001</v>
      </c>
      <c r="B1002">
        <v>17100643297</v>
      </c>
      <c r="C1002">
        <v>5</v>
      </c>
      <c r="D1002" s="1">
        <v>37124</v>
      </c>
      <c r="E1002" s="3">
        <f>2023-YEAR(Registros[[#This Row],[data_nascimento]])</f>
        <v>22</v>
      </c>
      <c r="F1002" s="1">
        <v>43261</v>
      </c>
      <c r="H1002">
        <v>220</v>
      </c>
      <c r="J1002" s="3">
        <v>0</v>
      </c>
      <c r="K1002">
        <v>11.5</v>
      </c>
      <c r="L1002">
        <v>4040</v>
      </c>
      <c r="M1002">
        <v>180</v>
      </c>
      <c r="N1002">
        <v>400</v>
      </c>
      <c r="O1002">
        <f>IF(Registros[[#This Row],[idade]]&lt;18,311.43,IF(Registros[[#This Row],[idade]]&lt;=25,488.58,IF(Registros[[#This Row],[idade]]&lt;=50,772.77,850.05)))</f>
        <v>488.58</v>
      </c>
      <c r="P1002">
        <f>IF(Registros[[#This Row],[idade]]&lt;18,23.99,IF(Registros[[#This Row],[idade]]&lt;=25,49.9,IF(Registros[[#This Row],[idade]]&lt;=50,145.2,175.45)))</f>
        <v>49.9</v>
      </c>
      <c r="Q1002">
        <v>2</v>
      </c>
      <c r="R1002">
        <v>27</v>
      </c>
      <c r="T1002">
        <v>2</v>
      </c>
      <c r="U1002" t="s">
        <v>3</v>
      </c>
      <c r="V1002" t="s">
        <v>19</v>
      </c>
    </row>
    <row r="1003" spans="1:22" x14ac:dyDescent="0.3">
      <c r="A1003">
        <v>1002</v>
      </c>
      <c r="B1003">
        <v>34573886596</v>
      </c>
      <c r="C1003">
        <v>5</v>
      </c>
      <c r="D1003" s="1">
        <v>36535</v>
      </c>
      <c r="E1003" s="3">
        <f>2023-YEAR(Registros[[#This Row],[data_nascimento]])</f>
        <v>23</v>
      </c>
      <c r="F1003" s="1">
        <v>43261</v>
      </c>
      <c r="H1003">
        <v>220</v>
      </c>
      <c r="J1003" s="3">
        <v>0</v>
      </c>
      <c r="K1003">
        <v>23</v>
      </c>
      <c r="L1003">
        <v>8221</v>
      </c>
      <c r="M1003">
        <v>180</v>
      </c>
      <c r="N1003">
        <v>400</v>
      </c>
      <c r="O1003">
        <f>IF(Registros[[#This Row],[idade]]&lt;18,311.43,IF(Registros[[#This Row],[idade]]&lt;=25,488.58,IF(Registros[[#This Row],[idade]]&lt;=50,772.77,850.05)))</f>
        <v>488.58</v>
      </c>
      <c r="P1003">
        <f>IF(Registros[[#This Row],[idade]]&lt;18,23.99,IF(Registros[[#This Row],[idade]]&lt;=25,49.9,IF(Registros[[#This Row],[idade]]&lt;=50,145.2,175.45)))</f>
        <v>49.9</v>
      </c>
      <c r="Q1003">
        <v>2</v>
      </c>
      <c r="R1003">
        <v>23</v>
      </c>
      <c r="T1003">
        <v>1</v>
      </c>
      <c r="U1003" t="s">
        <v>2</v>
      </c>
      <c r="V1003" t="s">
        <v>19</v>
      </c>
    </row>
    <row r="1004" spans="1:22" x14ac:dyDescent="0.3">
      <c r="A1004">
        <v>1003</v>
      </c>
      <c r="B1004">
        <v>62236252236</v>
      </c>
      <c r="C1004">
        <v>4</v>
      </c>
      <c r="D1004" s="1">
        <v>35910</v>
      </c>
      <c r="E1004" s="3">
        <f>2023-YEAR(Registros[[#This Row],[data_nascimento]])</f>
        <v>25</v>
      </c>
      <c r="F1004" s="1">
        <v>43261</v>
      </c>
      <c r="H1004">
        <v>220</v>
      </c>
      <c r="J1004" s="3">
        <v>0</v>
      </c>
      <c r="K1004">
        <v>18.399999999999999</v>
      </c>
      <c r="L1004">
        <v>8866</v>
      </c>
      <c r="M1004">
        <v>180</v>
      </c>
      <c r="N1004">
        <v>400</v>
      </c>
      <c r="O1004">
        <f>IF(Registros[[#This Row],[idade]]&lt;18,311.43,IF(Registros[[#This Row],[idade]]&lt;=25,488.58,IF(Registros[[#This Row],[idade]]&lt;=50,772.77,850.05)))</f>
        <v>488.58</v>
      </c>
      <c r="P1004">
        <f>IF(Registros[[#This Row],[idade]]&lt;18,23.99,IF(Registros[[#This Row],[idade]]&lt;=25,49.9,IF(Registros[[#This Row],[idade]]&lt;=50,145.2,175.45)))</f>
        <v>49.9</v>
      </c>
      <c r="Q1004">
        <v>2</v>
      </c>
      <c r="R1004">
        <v>7</v>
      </c>
      <c r="T1004">
        <v>3</v>
      </c>
      <c r="U1004" t="s">
        <v>2</v>
      </c>
      <c r="V1004" t="s">
        <v>18</v>
      </c>
    </row>
    <row r="1005" spans="1:22" x14ac:dyDescent="0.3">
      <c r="A1005">
        <v>1004</v>
      </c>
      <c r="B1005">
        <v>91171194335</v>
      </c>
      <c r="C1005">
        <v>6</v>
      </c>
      <c r="D1005" s="1">
        <v>30939</v>
      </c>
      <c r="E1005" s="3">
        <f>2023-YEAR(Registros[[#This Row],[data_nascimento]])</f>
        <v>39</v>
      </c>
      <c r="F1005" s="1">
        <v>43261</v>
      </c>
      <c r="H1005">
        <v>220</v>
      </c>
      <c r="J1005" s="3">
        <v>0</v>
      </c>
      <c r="K1005">
        <v>20.7</v>
      </c>
      <c r="L1005">
        <v>6671</v>
      </c>
      <c r="M1005">
        <v>180</v>
      </c>
      <c r="N1005">
        <v>400</v>
      </c>
      <c r="O1005">
        <f>IF(Registros[[#This Row],[idade]]&lt;18,311.43,IF(Registros[[#This Row],[idade]]&lt;=25,488.58,IF(Registros[[#This Row],[idade]]&lt;=50,772.77,850.05)))</f>
        <v>772.77</v>
      </c>
      <c r="P1005">
        <f>IF(Registros[[#This Row],[idade]]&lt;18,23.99,IF(Registros[[#This Row],[idade]]&lt;=25,49.9,IF(Registros[[#This Row],[idade]]&lt;=50,145.2,175.45)))</f>
        <v>145.19999999999999</v>
      </c>
      <c r="Q1005">
        <v>2</v>
      </c>
      <c r="R1005">
        <v>25</v>
      </c>
      <c r="T1005">
        <v>3</v>
      </c>
      <c r="U1005" t="s">
        <v>2</v>
      </c>
      <c r="V1005" t="s">
        <v>21</v>
      </c>
    </row>
    <row r="1006" spans="1:22" x14ac:dyDescent="0.3">
      <c r="A1006">
        <v>1005</v>
      </c>
      <c r="B1006">
        <v>94638490062</v>
      </c>
      <c r="C1006">
        <v>6</v>
      </c>
      <c r="D1006" s="1">
        <v>32769</v>
      </c>
      <c r="E1006" s="3">
        <f>2023-YEAR(Registros[[#This Row],[data_nascimento]])</f>
        <v>34</v>
      </c>
      <c r="F1006" s="1">
        <v>43261</v>
      </c>
      <c r="H1006">
        <v>220</v>
      </c>
      <c r="J1006" s="3">
        <v>0</v>
      </c>
      <c r="K1006">
        <v>8.0500000000000007</v>
      </c>
      <c r="L1006">
        <v>4305</v>
      </c>
      <c r="M1006">
        <v>180</v>
      </c>
      <c r="N1006">
        <v>400</v>
      </c>
      <c r="O1006">
        <f>IF(Registros[[#This Row],[idade]]&lt;18,311.43,IF(Registros[[#This Row],[idade]]&lt;=25,488.58,IF(Registros[[#This Row],[idade]]&lt;=50,772.77,850.05)))</f>
        <v>772.77</v>
      </c>
      <c r="P1006">
        <f>IF(Registros[[#This Row],[idade]]&lt;18,23.99,IF(Registros[[#This Row],[idade]]&lt;=25,49.9,IF(Registros[[#This Row],[idade]]&lt;=50,145.2,175.45)))</f>
        <v>145.19999999999999</v>
      </c>
      <c r="Q1006">
        <v>4</v>
      </c>
      <c r="R1006">
        <v>11</v>
      </c>
      <c r="T1006">
        <v>2</v>
      </c>
      <c r="U1006" t="s">
        <v>2</v>
      </c>
      <c r="V1006" t="s">
        <v>21</v>
      </c>
    </row>
    <row r="1007" spans="1:22" x14ac:dyDescent="0.3">
      <c r="A1007">
        <v>1006</v>
      </c>
      <c r="B1007">
        <v>45331327921</v>
      </c>
      <c r="C1007">
        <v>4</v>
      </c>
      <c r="D1007" s="1">
        <v>32022</v>
      </c>
      <c r="E1007" s="3">
        <f>2023-YEAR(Registros[[#This Row],[data_nascimento]])</f>
        <v>36</v>
      </c>
      <c r="F1007" s="1">
        <v>43261</v>
      </c>
      <c r="H1007">
        <v>220</v>
      </c>
      <c r="I1007">
        <v>3</v>
      </c>
      <c r="J1007" s="3">
        <v>581</v>
      </c>
      <c r="K1007">
        <v>9.1999999999999993</v>
      </c>
      <c r="L1007">
        <v>5810</v>
      </c>
      <c r="M1007">
        <v>180</v>
      </c>
      <c r="N1007">
        <v>400</v>
      </c>
      <c r="O1007">
        <f>IF(Registros[[#This Row],[idade]]&lt;18,311.43,IF(Registros[[#This Row],[idade]]&lt;=25,488.58,IF(Registros[[#This Row],[idade]]&lt;=50,772.77,850.05)))</f>
        <v>772.77</v>
      </c>
      <c r="P1007">
        <f>IF(Registros[[#This Row],[idade]]&lt;18,23.99,IF(Registros[[#This Row],[idade]]&lt;=25,49.9,IF(Registros[[#This Row],[idade]]&lt;=50,145.2,175.45)))</f>
        <v>145.19999999999999</v>
      </c>
      <c r="Q1007">
        <v>5</v>
      </c>
      <c r="R1007">
        <v>16</v>
      </c>
      <c r="T1007">
        <v>2</v>
      </c>
      <c r="U1007" t="s">
        <v>2</v>
      </c>
      <c r="V1007" t="s">
        <v>22</v>
      </c>
    </row>
    <row r="1008" spans="1:22" x14ac:dyDescent="0.3">
      <c r="A1008">
        <v>1007</v>
      </c>
      <c r="B1008">
        <v>76056416365</v>
      </c>
      <c r="C1008">
        <v>7</v>
      </c>
      <c r="D1008" s="1">
        <v>31699</v>
      </c>
      <c r="E1008" s="3">
        <f>2023-YEAR(Registros[[#This Row],[data_nascimento]])</f>
        <v>37</v>
      </c>
      <c r="F1008" s="1">
        <v>43261</v>
      </c>
      <c r="H1008">
        <v>220</v>
      </c>
      <c r="I1008">
        <v>14</v>
      </c>
      <c r="J1008" s="3">
        <v>2187.7333333333336</v>
      </c>
      <c r="K1008">
        <v>18.399999999999999</v>
      </c>
      <c r="L1008">
        <v>4688</v>
      </c>
      <c r="M1008">
        <v>180</v>
      </c>
      <c r="N1008">
        <v>400</v>
      </c>
      <c r="O1008">
        <f>IF(Registros[[#This Row],[idade]]&lt;18,311.43,IF(Registros[[#This Row],[idade]]&lt;=25,488.58,IF(Registros[[#This Row],[idade]]&lt;=50,772.77,850.05)))</f>
        <v>772.77</v>
      </c>
      <c r="P1008">
        <f>IF(Registros[[#This Row],[idade]]&lt;18,23.99,IF(Registros[[#This Row],[idade]]&lt;=25,49.9,IF(Registros[[#This Row],[idade]]&lt;=50,145.2,175.45)))</f>
        <v>145.19999999999999</v>
      </c>
      <c r="Q1008">
        <v>5</v>
      </c>
      <c r="R1008">
        <v>13</v>
      </c>
      <c r="T1008">
        <v>2</v>
      </c>
      <c r="U1008" t="s">
        <v>2</v>
      </c>
      <c r="V1008" t="s">
        <v>21</v>
      </c>
    </row>
    <row r="1009" spans="1:22" x14ac:dyDescent="0.3">
      <c r="A1009">
        <v>1008</v>
      </c>
      <c r="B1009">
        <v>56727188936</v>
      </c>
      <c r="C1009">
        <v>7</v>
      </c>
      <c r="D1009" s="1">
        <v>27925</v>
      </c>
      <c r="E1009" s="3">
        <f>2023-YEAR(Registros[[#This Row],[data_nascimento]])</f>
        <v>47</v>
      </c>
      <c r="F1009" s="1">
        <v>43261</v>
      </c>
      <c r="H1009">
        <v>220</v>
      </c>
      <c r="I1009">
        <v>4</v>
      </c>
      <c r="J1009" s="3">
        <v>687.06666666666672</v>
      </c>
      <c r="K1009">
        <v>20.7</v>
      </c>
      <c r="L1009">
        <v>5153</v>
      </c>
      <c r="M1009">
        <v>180</v>
      </c>
      <c r="N1009">
        <v>400</v>
      </c>
      <c r="O1009">
        <f>IF(Registros[[#This Row],[idade]]&lt;18,311.43,IF(Registros[[#This Row],[idade]]&lt;=25,488.58,IF(Registros[[#This Row],[idade]]&lt;=50,772.77,850.05)))</f>
        <v>772.77</v>
      </c>
      <c r="P1009">
        <f>IF(Registros[[#This Row],[idade]]&lt;18,23.99,IF(Registros[[#This Row],[idade]]&lt;=25,49.9,IF(Registros[[#This Row],[idade]]&lt;=50,145.2,175.45)))</f>
        <v>145.19999999999999</v>
      </c>
      <c r="Q1009">
        <v>4</v>
      </c>
      <c r="R1009">
        <v>9</v>
      </c>
      <c r="T1009">
        <v>3</v>
      </c>
      <c r="U1009" t="s">
        <v>3</v>
      </c>
      <c r="V1009" t="s">
        <v>21</v>
      </c>
    </row>
    <row r="1010" spans="1:22" x14ac:dyDescent="0.3">
      <c r="A1010">
        <v>1009</v>
      </c>
      <c r="B1010">
        <v>72438523694</v>
      </c>
      <c r="C1010">
        <v>4</v>
      </c>
      <c r="D1010" s="1">
        <v>34920</v>
      </c>
      <c r="E1010" s="3">
        <f>2023-YEAR(Registros[[#This Row],[data_nascimento]])</f>
        <v>28</v>
      </c>
      <c r="F1010" s="1">
        <v>43261</v>
      </c>
      <c r="H1010">
        <v>220</v>
      </c>
      <c r="I1010">
        <v>8</v>
      </c>
      <c r="J1010" s="3">
        <v>1273.3333333333333</v>
      </c>
      <c r="K1010">
        <v>23</v>
      </c>
      <c r="L1010">
        <v>4775</v>
      </c>
      <c r="M1010">
        <v>180</v>
      </c>
      <c r="N1010">
        <v>400</v>
      </c>
      <c r="O1010">
        <f>IF(Registros[[#This Row],[idade]]&lt;18,311.43,IF(Registros[[#This Row],[idade]]&lt;=25,488.58,IF(Registros[[#This Row],[idade]]&lt;=50,772.77,850.05)))</f>
        <v>772.77</v>
      </c>
      <c r="P1010">
        <f>IF(Registros[[#This Row],[idade]]&lt;18,23.99,IF(Registros[[#This Row],[idade]]&lt;=25,49.9,IF(Registros[[#This Row],[idade]]&lt;=50,145.2,175.45)))</f>
        <v>145.19999999999999</v>
      </c>
      <c r="Q1010">
        <v>4</v>
      </c>
      <c r="R1010">
        <v>12</v>
      </c>
      <c r="T1010">
        <v>2</v>
      </c>
      <c r="U1010" t="s">
        <v>2</v>
      </c>
      <c r="V1010" t="s">
        <v>21</v>
      </c>
    </row>
    <row r="1011" spans="1:22" x14ac:dyDescent="0.3">
      <c r="A1011">
        <v>1010</v>
      </c>
      <c r="B1011">
        <v>66001366657</v>
      </c>
      <c r="C1011">
        <v>6</v>
      </c>
      <c r="D1011" s="1">
        <v>28829</v>
      </c>
      <c r="E1011" s="3">
        <f>2023-YEAR(Registros[[#This Row],[data_nascimento]])</f>
        <v>45</v>
      </c>
      <c r="F1011" s="1">
        <v>43261</v>
      </c>
      <c r="H1011">
        <v>220</v>
      </c>
      <c r="I1011">
        <v>12</v>
      </c>
      <c r="J1011" s="3">
        <v>2871.2000000000003</v>
      </c>
      <c r="K1011">
        <v>9.1999999999999993</v>
      </c>
      <c r="L1011">
        <v>7178</v>
      </c>
      <c r="M1011">
        <v>180</v>
      </c>
      <c r="N1011">
        <v>400</v>
      </c>
      <c r="O1011">
        <f>IF(Registros[[#This Row],[idade]]&lt;18,311.43,IF(Registros[[#This Row],[idade]]&lt;=25,488.58,IF(Registros[[#This Row],[idade]]&lt;=50,772.77,850.05)))</f>
        <v>772.77</v>
      </c>
      <c r="P1011">
        <f>IF(Registros[[#This Row],[idade]]&lt;18,23.99,IF(Registros[[#This Row],[idade]]&lt;=25,49.9,IF(Registros[[#This Row],[idade]]&lt;=50,145.2,175.45)))</f>
        <v>145.19999999999999</v>
      </c>
      <c r="Q1011">
        <v>4</v>
      </c>
      <c r="R1011">
        <v>4</v>
      </c>
      <c r="T1011">
        <v>3</v>
      </c>
      <c r="U1011" t="s">
        <v>2</v>
      </c>
      <c r="V1011" t="s">
        <v>21</v>
      </c>
    </row>
    <row r="1012" spans="1:22" x14ac:dyDescent="0.3">
      <c r="A1012">
        <v>1011</v>
      </c>
      <c r="B1012">
        <v>24185958726</v>
      </c>
      <c r="C1012">
        <v>6</v>
      </c>
      <c r="D1012" s="1">
        <v>35529</v>
      </c>
      <c r="E1012" s="3">
        <f>2023-YEAR(Registros[[#This Row],[data_nascimento]])</f>
        <v>26</v>
      </c>
      <c r="F1012" s="1">
        <v>43261</v>
      </c>
      <c r="H1012">
        <v>220</v>
      </c>
      <c r="I1012">
        <v>7</v>
      </c>
      <c r="J1012" s="3">
        <v>1200.5</v>
      </c>
      <c r="K1012">
        <v>4.5999999999999996</v>
      </c>
      <c r="L1012">
        <v>5145</v>
      </c>
      <c r="M1012">
        <v>180</v>
      </c>
      <c r="N1012">
        <v>400</v>
      </c>
      <c r="O1012">
        <f>IF(Registros[[#This Row],[idade]]&lt;18,311.43,IF(Registros[[#This Row],[idade]]&lt;=25,488.58,IF(Registros[[#This Row],[idade]]&lt;=50,772.77,850.05)))</f>
        <v>772.77</v>
      </c>
      <c r="P1012">
        <f>IF(Registros[[#This Row],[idade]]&lt;18,23.99,IF(Registros[[#This Row],[idade]]&lt;=25,49.9,IF(Registros[[#This Row],[idade]]&lt;=50,145.2,175.45)))</f>
        <v>145.19999999999999</v>
      </c>
      <c r="Q1012">
        <v>4</v>
      </c>
      <c r="R1012">
        <v>17</v>
      </c>
      <c r="T1012">
        <v>1</v>
      </c>
      <c r="U1012" t="s">
        <v>2</v>
      </c>
      <c r="V1012" t="s">
        <v>21</v>
      </c>
    </row>
    <row r="1013" spans="1:22" x14ac:dyDescent="0.3">
      <c r="A1013">
        <v>1012</v>
      </c>
      <c r="B1013">
        <v>40183541086</v>
      </c>
      <c r="C1013">
        <v>4</v>
      </c>
      <c r="D1013" s="1">
        <v>31518</v>
      </c>
      <c r="E1013" s="3">
        <f>2023-YEAR(Registros[[#This Row],[data_nascimento]])</f>
        <v>37</v>
      </c>
      <c r="F1013" s="1">
        <v>43261</v>
      </c>
      <c r="H1013">
        <v>220</v>
      </c>
      <c r="I1013">
        <v>8</v>
      </c>
      <c r="J1013" s="3">
        <v>1820</v>
      </c>
      <c r="K1013">
        <v>9.1999999999999993</v>
      </c>
      <c r="L1013">
        <v>6825</v>
      </c>
      <c r="M1013">
        <v>180</v>
      </c>
      <c r="N1013">
        <v>400</v>
      </c>
      <c r="O1013">
        <f>IF(Registros[[#This Row],[idade]]&lt;18,311.43,IF(Registros[[#This Row],[idade]]&lt;=25,488.58,IF(Registros[[#This Row],[idade]]&lt;=50,772.77,850.05)))</f>
        <v>772.77</v>
      </c>
      <c r="P1013">
        <f>IF(Registros[[#This Row],[idade]]&lt;18,23.99,IF(Registros[[#This Row],[idade]]&lt;=25,49.9,IF(Registros[[#This Row],[idade]]&lt;=50,145.2,175.45)))</f>
        <v>145.19999999999999</v>
      </c>
      <c r="Q1013">
        <v>2</v>
      </c>
      <c r="R1013">
        <v>24</v>
      </c>
      <c r="T1013">
        <v>3</v>
      </c>
      <c r="U1013" t="s">
        <v>2</v>
      </c>
      <c r="V1013" t="s">
        <v>18</v>
      </c>
    </row>
    <row r="1014" spans="1:22" x14ac:dyDescent="0.3">
      <c r="A1014">
        <v>1013</v>
      </c>
      <c r="B1014">
        <v>42204781186</v>
      </c>
      <c r="C1014">
        <v>7</v>
      </c>
      <c r="D1014" s="1">
        <v>29928</v>
      </c>
      <c r="E1014" s="3">
        <f>2023-YEAR(Registros[[#This Row],[data_nascimento]])</f>
        <v>42</v>
      </c>
      <c r="F1014" s="1">
        <v>43261</v>
      </c>
      <c r="H1014">
        <v>220</v>
      </c>
      <c r="I1014">
        <v>14</v>
      </c>
      <c r="J1014" s="3">
        <v>1655.2666666666667</v>
      </c>
      <c r="K1014">
        <v>4.5999999999999996</v>
      </c>
      <c r="L1014">
        <v>3547</v>
      </c>
      <c r="M1014">
        <v>180</v>
      </c>
      <c r="N1014">
        <v>400</v>
      </c>
      <c r="O1014">
        <f>IF(Registros[[#This Row],[idade]]&lt;18,311.43,IF(Registros[[#This Row],[idade]]&lt;=25,488.58,IF(Registros[[#This Row],[idade]]&lt;=50,772.77,850.05)))</f>
        <v>772.77</v>
      </c>
      <c r="P1014">
        <f>IF(Registros[[#This Row],[idade]]&lt;18,23.99,IF(Registros[[#This Row],[idade]]&lt;=25,49.9,IF(Registros[[#This Row],[idade]]&lt;=50,145.2,175.45)))</f>
        <v>145.19999999999999</v>
      </c>
      <c r="Q1014">
        <v>5</v>
      </c>
      <c r="R1014">
        <v>12</v>
      </c>
      <c r="T1014">
        <v>1</v>
      </c>
      <c r="U1014" t="s">
        <v>3</v>
      </c>
      <c r="V1014" t="s">
        <v>19</v>
      </c>
    </row>
    <row r="1015" spans="1:22" x14ac:dyDescent="0.3">
      <c r="A1015">
        <v>1014</v>
      </c>
      <c r="B1015">
        <v>41148999078</v>
      </c>
      <c r="C1015">
        <v>4</v>
      </c>
      <c r="D1015" s="1">
        <v>33008</v>
      </c>
      <c r="E1015" s="3">
        <f>2023-YEAR(Registros[[#This Row],[data_nascimento]])</f>
        <v>33</v>
      </c>
      <c r="F1015" s="1">
        <v>43261</v>
      </c>
      <c r="H1015">
        <v>220</v>
      </c>
      <c r="I1015">
        <v>11</v>
      </c>
      <c r="J1015" s="3">
        <v>2010.4333333333334</v>
      </c>
      <c r="K1015">
        <v>1.1499999999999999</v>
      </c>
      <c r="L1015">
        <v>5483</v>
      </c>
      <c r="M1015">
        <v>180</v>
      </c>
      <c r="N1015">
        <v>400</v>
      </c>
      <c r="O1015">
        <f>IF(Registros[[#This Row],[idade]]&lt;18,311.43,IF(Registros[[#This Row],[idade]]&lt;=25,488.58,IF(Registros[[#This Row],[idade]]&lt;=50,772.77,850.05)))</f>
        <v>772.77</v>
      </c>
      <c r="P1015">
        <f>IF(Registros[[#This Row],[idade]]&lt;18,23.99,IF(Registros[[#This Row],[idade]]&lt;=25,49.9,IF(Registros[[#This Row],[idade]]&lt;=50,145.2,175.45)))</f>
        <v>145.19999999999999</v>
      </c>
      <c r="Q1015">
        <v>1</v>
      </c>
      <c r="R1015">
        <v>5</v>
      </c>
      <c r="T1015">
        <v>3</v>
      </c>
      <c r="U1015" t="s">
        <v>3</v>
      </c>
      <c r="V1015" t="s">
        <v>19</v>
      </c>
    </row>
    <row r="1016" spans="1:22" x14ac:dyDescent="0.3">
      <c r="A1016">
        <v>1015</v>
      </c>
      <c r="B1016">
        <v>82104746593</v>
      </c>
      <c r="C1016">
        <v>4</v>
      </c>
      <c r="D1016" s="1">
        <v>31371</v>
      </c>
      <c r="E1016" s="3">
        <f>2023-YEAR(Registros[[#This Row],[data_nascimento]])</f>
        <v>38</v>
      </c>
      <c r="F1016" s="1">
        <v>43261</v>
      </c>
      <c r="H1016">
        <v>220</v>
      </c>
      <c r="I1016">
        <v>1</v>
      </c>
      <c r="J1016" s="3">
        <v>217.16666666666666</v>
      </c>
      <c r="K1016">
        <v>9.1999999999999993</v>
      </c>
      <c r="L1016">
        <v>6515</v>
      </c>
      <c r="M1016">
        <v>180</v>
      </c>
      <c r="N1016">
        <v>400</v>
      </c>
      <c r="O1016">
        <f>IF(Registros[[#This Row],[idade]]&lt;18,311.43,IF(Registros[[#This Row],[idade]]&lt;=25,488.58,IF(Registros[[#This Row],[idade]]&lt;=50,772.77,850.05)))</f>
        <v>772.77</v>
      </c>
      <c r="P1016">
        <f>IF(Registros[[#This Row],[idade]]&lt;18,23.99,IF(Registros[[#This Row],[idade]]&lt;=25,49.9,IF(Registros[[#This Row],[idade]]&lt;=50,145.2,175.45)))</f>
        <v>145.19999999999999</v>
      </c>
      <c r="Q1016">
        <v>4</v>
      </c>
      <c r="R1016">
        <v>14</v>
      </c>
      <c r="T1016">
        <v>3</v>
      </c>
      <c r="U1016" t="s">
        <v>2</v>
      </c>
      <c r="V1016" t="s">
        <v>22</v>
      </c>
    </row>
    <row r="1017" spans="1:22" x14ac:dyDescent="0.3">
      <c r="A1017">
        <v>1016</v>
      </c>
      <c r="B1017">
        <v>82615352990</v>
      </c>
      <c r="C1017">
        <v>6</v>
      </c>
      <c r="D1017" s="1">
        <v>32669</v>
      </c>
      <c r="E1017" s="3">
        <f>2023-YEAR(Registros[[#This Row],[data_nascimento]])</f>
        <v>34</v>
      </c>
      <c r="F1017" s="1">
        <v>43261</v>
      </c>
      <c r="H1017">
        <v>220</v>
      </c>
      <c r="I1017">
        <v>7</v>
      </c>
      <c r="J1017" s="3">
        <v>1347.7333333333333</v>
      </c>
      <c r="K1017">
        <v>1.1499999999999999</v>
      </c>
      <c r="L1017">
        <v>5776</v>
      </c>
      <c r="M1017">
        <v>180</v>
      </c>
      <c r="N1017">
        <v>400</v>
      </c>
      <c r="O1017">
        <f>IF(Registros[[#This Row],[idade]]&lt;18,311.43,IF(Registros[[#This Row],[idade]]&lt;=25,488.58,IF(Registros[[#This Row],[idade]]&lt;=50,772.77,850.05)))</f>
        <v>772.77</v>
      </c>
      <c r="P1017">
        <f>IF(Registros[[#This Row],[idade]]&lt;18,23.99,IF(Registros[[#This Row],[idade]]&lt;=25,49.9,IF(Registros[[#This Row],[idade]]&lt;=50,145.2,175.45)))</f>
        <v>145.19999999999999</v>
      </c>
      <c r="Q1017">
        <v>2</v>
      </c>
      <c r="R1017">
        <v>25</v>
      </c>
      <c r="T1017">
        <v>2</v>
      </c>
      <c r="U1017" t="s">
        <v>3</v>
      </c>
      <c r="V1017" t="s">
        <v>19</v>
      </c>
    </row>
    <row r="1018" spans="1:22" x14ac:dyDescent="0.3">
      <c r="A1018">
        <v>1017</v>
      </c>
      <c r="B1018">
        <v>50595870991</v>
      </c>
      <c r="C1018">
        <v>5</v>
      </c>
      <c r="D1018" s="1">
        <v>28655</v>
      </c>
      <c r="E1018" s="3">
        <f>2023-YEAR(Registros[[#This Row],[data_nascimento]])</f>
        <v>45</v>
      </c>
      <c r="F1018" s="1">
        <v>43261</v>
      </c>
      <c r="H1018">
        <v>220</v>
      </c>
      <c r="I1018">
        <v>11</v>
      </c>
      <c r="J1018" s="3">
        <v>3559.6000000000004</v>
      </c>
      <c r="K1018">
        <v>12.65</v>
      </c>
      <c r="L1018">
        <v>9708</v>
      </c>
      <c r="M1018">
        <v>180</v>
      </c>
      <c r="N1018">
        <v>400</v>
      </c>
      <c r="O1018">
        <f>IF(Registros[[#This Row],[idade]]&lt;18,311.43,IF(Registros[[#This Row],[idade]]&lt;=25,488.58,IF(Registros[[#This Row],[idade]]&lt;=50,772.77,850.05)))</f>
        <v>772.77</v>
      </c>
      <c r="P1018">
        <f>IF(Registros[[#This Row],[idade]]&lt;18,23.99,IF(Registros[[#This Row],[idade]]&lt;=25,49.9,IF(Registros[[#This Row],[idade]]&lt;=50,145.2,175.45)))</f>
        <v>145.19999999999999</v>
      </c>
      <c r="Q1018">
        <v>2</v>
      </c>
      <c r="R1018">
        <v>25</v>
      </c>
      <c r="T1018">
        <v>2</v>
      </c>
      <c r="U1018" t="s">
        <v>3</v>
      </c>
      <c r="V1018" t="s">
        <v>19</v>
      </c>
    </row>
    <row r="1019" spans="1:22" x14ac:dyDescent="0.3">
      <c r="A1019">
        <v>1018</v>
      </c>
      <c r="B1019">
        <v>24868719931</v>
      </c>
      <c r="C1019">
        <v>5</v>
      </c>
      <c r="D1019" s="1">
        <v>29508</v>
      </c>
      <c r="E1019" s="3">
        <f>2023-YEAR(Registros[[#This Row],[data_nascimento]])</f>
        <v>43</v>
      </c>
      <c r="F1019" s="1">
        <v>43261</v>
      </c>
      <c r="H1019">
        <v>220</v>
      </c>
      <c r="I1019">
        <v>16</v>
      </c>
      <c r="J1019" s="3">
        <v>3763.2</v>
      </c>
      <c r="K1019">
        <v>3.45</v>
      </c>
      <c r="L1019">
        <v>7056</v>
      </c>
      <c r="M1019">
        <v>180</v>
      </c>
      <c r="N1019">
        <v>400</v>
      </c>
      <c r="O1019">
        <f>IF(Registros[[#This Row],[idade]]&lt;18,311.43,IF(Registros[[#This Row],[idade]]&lt;=25,488.58,IF(Registros[[#This Row],[idade]]&lt;=50,772.77,850.05)))</f>
        <v>772.77</v>
      </c>
      <c r="P1019">
        <f>IF(Registros[[#This Row],[idade]]&lt;18,23.99,IF(Registros[[#This Row],[idade]]&lt;=25,49.9,IF(Registros[[#This Row],[idade]]&lt;=50,145.2,175.45)))</f>
        <v>145.19999999999999</v>
      </c>
      <c r="Q1019">
        <v>5</v>
      </c>
      <c r="R1019">
        <v>26</v>
      </c>
      <c r="T1019">
        <v>3</v>
      </c>
      <c r="U1019" t="s">
        <v>2</v>
      </c>
      <c r="V1019" t="s">
        <v>21</v>
      </c>
    </row>
    <row r="1020" spans="1:22" x14ac:dyDescent="0.3">
      <c r="A1020">
        <v>1019</v>
      </c>
      <c r="B1020">
        <v>93712979479</v>
      </c>
      <c r="C1020">
        <v>5</v>
      </c>
      <c r="D1020" s="1">
        <v>28689</v>
      </c>
      <c r="E1020" s="3">
        <f>2023-YEAR(Registros[[#This Row],[data_nascimento]])</f>
        <v>45</v>
      </c>
      <c r="F1020" s="1">
        <v>43261</v>
      </c>
      <c r="H1020">
        <v>220</v>
      </c>
      <c r="I1020">
        <v>0</v>
      </c>
      <c r="J1020" s="3">
        <v>0</v>
      </c>
      <c r="K1020">
        <v>20.7</v>
      </c>
      <c r="L1020">
        <v>8309</v>
      </c>
      <c r="M1020">
        <v>180</v>
      </c>
      <c r="N1020">
        <v>400</v>
      </c>
      <c r="O1020">
        <f>IF(Registros[[#This Row],[idade]]&lt;18,311.43,IF(Registros[[#This Row],[idade]]&lt;=25,488.58,IF(Registros[[#This Row],[idade]]&lt;=50,772.77,850.05)))</f>
        <v>772.77</v>
      </c>
      <c r="P1020">
        <f>IF(Registros[[#This Row],[idade]]&lt;18,23.99,IF(Registros[[#This Row],[idade]]&lt;=25,49.9,IF(Registros[[#This Row],[idade]]&lt;=50,145.2,175.45)))</f>
        <v>145.19999999999999</v>
      </c>
      <c r="Q1020">
        <v>3</v>
      </c>
      <c r="R1020">
        <v>19</v>
      </c>
      <c r="T1020">
        <v>3</v>
      </c>
      <c r="U1020" t="s">
        <v>3</v>
      </c>
      <c r="V1020" t="s">
        <v>19</v>
      </c>
    </row>
    <row r="1021" spans="1:22" x14ac:dyDescent="0.3">
      <c r="A1021">
        <v>1020</v>
      </c>
      <c r="B1021">
        <v>55685574393</v>
      </c>
      <c r="C1021">
        <v>4</v>
      </c>
      <c r="D1021" s="1">
        <v>31884</v>
      </c>
      <c r="E1021" s="3">
        <f>2023-YEAR(Registros[[#This Row],[data_nascimento]])</f>
        <v>36</v>
      </c>
      <c r="F1021" s="1">
        <v>43261</v>
      </c>
      <c r="H1021">
        <v>220</v>
      </c>
      <c r="I1021">
        <v>1</v>
      </c>
      <c r="J1021" s="3">
        <v>130.1</v>
      </c>
      <c r="K1021">
        <v>14.95</v>
      </c>
      <c r="L1021">
        <v>3903</v>
      </c>
      <c r="M1021">
        <v>180</v>
      </c>
      <c r="N1021">
        <v>400</v>
      </c>
      <c r="O1021">
        <f>IF(Registros[[#This Row],[idade]]&lt;18,311.43,IF(Registros[[#This Row],[idade]]&lt;=25,488.58,IF(Registros[[#This Row],[idade]]&lt;=50,772.77,850.05)))</f>
        <v>772.77</v>
      </c>
      <c r="P1021">
        <f>IF(Registros[[#This Row],[idade]]&lt;18,23.99,IF(Registros[[#This Row],[idade]]&lt;=25,49.9,IF(Registros[[#This Row],[idade]]&lt;=50,145.2,175.45)))</f>
        <v>145.19999999999999</v>
      </c>
      <c r="Q1021">
        <v>1</v>
      </c>
      <c r="R1021">
        <v>5</v>
      </c>
      <c r="T1021">
        <v>2</v>
      </c>
      <c r="U1021" t="s">
        <v>3</v>
      </c>
      <c r="V1021" t="s">
        <v>19</v>
      </c>
    </row>
    <row r="1022" spans="1:22" x14ac:dyDescent="0.3">
      <c r="A1022">
        <v>1021</v>
      </c>
      <c r="B1022">
        <v>78085577931</v>
      </c>
      <c r="C1022">
        <v>5</v>
      </c>
      <c r="D1022" s="1">
        <v>36931</v>
      </c>
      <c r="E1022" s="3">
        <f>2023-YEAR(Registros[[#This Row],[data_nascimento]])</f>
        <v>22</v>
      </c>
      <c r="F1022" s="1">
        <v>43262</v>
      </c>
      <c r="H1022">
        <v>220</v>
      </c>
      <c r="I1022">
        <v>10</v>
      </c>
      <c r="J1022" s="3">
        <v>1350</v>
      </c>
      <c r="K1022">
        <v>5.75</v>
      </c>
      <c r="L1022">
        <v>4050</v>
      </c>
      <c r="M1022">
        <f>Registros[[#This Row],[salario]]*0.06</f>
        <v>243</v>
      </c>
      <c r="N1022">
        <f>Registros[[#This Row],[salario]]*5%</f>
        <v>202.5</v>
      </c>
      <c r="O1022">
        <f>IF(Registros[[#This Row],[idade]]&lt;18,311.43,IF(Registros[[#This Row],[idade]]&lt;=25,488.58,IF(Registros[[#This Row],[idade]]&lt;=50,772.77,850.05)))</f>
        <v>488.58</v>
      </c>
      <c r="P1022">
        <f>IF(Registros[[#This Row],[idade]]&lt;18,23.99,IF(Registros[[#This Row],[idade]]&lt;=25,49.9,IF(Registros[[#This Row],[idade]]&lt;=50,145.2,175.45)))</f>
        <v>49.9</v>
      </c>
      <c r="Q1022">
        <v>4</v>
      </c>
      <c r="R1022">
        <v>7</v>
      </c>
      <c r="T1022">
        <v>1</v>
      </c>
      <c r="U1022" t="s">
        <v>3</v>
      </c>
      <c r="V1022" t="s">
        <v>21</v>
      </c>
    </row>
    <row r="1023" spans="1:22" x14ac:dyDescent="0.3">
      <c r="A1023">
        <v>1022</v>
      </c>
      <c r="B1023">
        <v>67350201449</v>
      </c>
      <c r="C1023">
        <v>4</v>
      </c>
      <c r="D1023" s="1">
        <v>29166</v>
      </c>
      <c r="E1023" s="3">
        <f>2023-YEAR(Registros[[#This Row],[data_nascimento]])</f>
        <v>44</v>
      </c>
      <c r="F1023" s="1">
        <v>43262</v>
      </c>
      <c r="H1023">
        <v>220</v>
      </c>
      <c r="I1023">
        <v>14</v>
      </c>
      <c r="J1023" s="3">
        <v>2089.7333333333336</v>
      </c>
      <c r="K1023">
        <v>17.25</v>
      </c>
      <c r="L1023">
        <v>4478</v>
      </c>
      <c r="M1023">
        <f>Registros[[#This Row],[salario]]*0.06</f>
        <v>268.68</v>
      </c>
      <c r="N1023">
        <f>Registros[[#This Row],[salario]]*5%</f>
        <v>223.9</v>
      </c>
      <c r="O1023">
        <f>IF(Registros[[#This Row],[idade]]&lt;18,311.43,IF(Registros[[#This Row],[idade]]&lt;=25,488.58,IF(Registros[[#This Row],[idade]]&lt;=50,772.77,850.05)))</f>
        <v>772.77</v>
      </c>
      <c r="P1023">
        <f>IF(Registros[[#This Row],[idade]]&lt;18,23.99,IF(Registros[[#This Row],[idade]]&lt;=25,49.9,IF(Registros[[#This Row],[idade]]&lt;=50,145.2,175.45)))</f>
        <v>145.19999999999999</v>
      </c>
      <c r="Q1023">
        <v>4</v>
      </c>
      <c r="R1023">
        <v>12</v>
      </c>
      <c r="T1023">
        <v>3</v>
      </c>
      <c r="U1023" t="s">
        <v>3</v>
      </c>
      <c r="V1023" t="s">
        <v>21</v>
      </c>
    </row>
    <row r="1024" spans="1:22" x14ac:dyDescent="0.3">
      <c r="A1024">
        <v>1023</v>
      </c>
      <c r="B1024">
        <v>55545567968</v>
      </c>
      <c r="C1024">
        <v>7</v>
      </c>
      <c r="D1024" s="1">
        <v>35371</v>
      </c>
      <c r="E1024" s="3">
        <f>2023-YEAR(Registros[[#This Row],[data_nascimento]])</f>
        <v>27</v>
      </c>
      <c r="F1024" s="1">
        <v>43262</v>
      </c>
      <c r="H1024">
        <v>220</v>
      </c>
      <c r="I1024">
        <v>15</v>
      </c>
      <c r="J1024" s="3">
        <v>1195.5</v>
      </c>
      <c r="K1024">
        <v>9.1999999999999993</v>
      </c>
      <c r="L1024">
        <v>2391</v>
      </c>
      <c r="M1024">
        <f>Registros[[#This Row],[salario]]*0.06</f>
        <v>143.46</v>
      </c>
      <c r="N1024">
        <f>Registros[[#This Row],[salario]]*5%</f>
        <v>119.55000000000001</v>
      </c>
      <c r="O1024">
        <f>IF(Registros[[#This Row],[idade]]&lt;18,311.43,IF(Registros[[#This Row],[idade]]&lt;=25,488.58,IF(Registros[[#This Row],[idade]]&lt;=50,772.77,850.05)))</f>
        <v>772.77</v>
      </c>
      <c r="P1024">
        <f>IF(Registros[[#This Row],[idade]]&lt;18,23.99,IF(Registros[[#This Row],[idade]]&lt;=25,49.9,IF(Registros[[#This Row],[idade]]&lt;=50,145.2,175.45)))</f>
        <v>145.19999999999999</v>
      </c>
      <c r="Q1024">
        <v>1</v>
      </c>
      <c r="R1024">
        <v>17</v>
      </c>
      <c r="T1024">
        <v>3</v>
      </c>
      <c r="U1024" t="s">
        <v>2</v>
      </c>
      <c r="V1024" t="s">
        <v>19</v>
      </c>
    </row>
    <row r="1025" spans="1:22" x14ac:dyDescent="0.3">
      <c r="A1025">
        <v>1024</v>
      </c>
      <c r="B1025">
        <v>33607746276</v>
      </c>
      <c r="C1025">
        <v>4</v>
      </c>
      <c r="D1025" s="1">
        <v>28466</v>
      </c>
      <c r="E1025" s="3">
        <f>2023-YEAR(Registros[[#This Row],[data_nascimento]])</f>
        <v>46</v>
      </c>
      <c r="F1025" s="1">
        <v>43262</v>
      </c>
      <c r="H1025">
        <v>220</v>
      </c>
      <c r="I1025">
        <v>20</v>
      </c>
      <c r="J1025" s="3">
        <v>2292.666666666667</v>
      </c>
      <c r="K1025">
        <v>11.5</v>
      </c>
      <c r="L1025">
        <v>3439</v>
      </c>
      <c r="M1025">
        <f>Registros[[#This Row],[salario]]*0.06</f>
        <v>206.34</v>
      </c>
      <c r="N1025">
        <f>Registros[[#This Row],[salario]]*5%</f>
        <v>171.95000000000002</v>
      </c>
      <c r="O1025">
        <f>IF(Registros[[#This Row],[idade]]&lt;18,311.43,IF(Registros[[#This Row],[idade]]&lt;=25,488.58,IF(Registros[[#This Row],[idade]]&lt;=50,772.77,850.05)))</f>
        <v>772.77</v>
      </c>
      <c r="P1025">
        <f>IF(Registros[[#This Row],[idade]]&lt;18,23.99,IF(Registros[[#This Row],[idade]]&lt;=25,49.9,IF(Registros[[#This Row],[idade]]&lt;=50,145.2,175.45)))</f>
        <v>145.19999999999999</v>
      </c>
      <c r="Q1025">
        <v>1</v>
      </c>
      <c r="R1025">
        <v>11</v>
      </c>
      <c r="T1025">
        <v>2</v>
      </c>
      <c r="U1025" t="s">
        <v>3</v>
      </c>
      <c r="V1025" t="s">
        <v>21</v>
      </c>
    </row>
    <row r="1026" spans="1:22" x14ac:dyDescent="0.3">
      <c r="A1026">
        <v>1025</v>
      </c>
      <c r="B1026">
        <v>23780947209</v>
      </c>
      <c r="C1026">
        <v>4</v>
      </c>
      <c r="D1026" s="1">
        <v>29055</v>
      </c>
      <c r="E1026" s="3">
        <f>2023-YEAR(Registros[[#This Row],[data_nascimento]])</f>
        <v>44</v>
      </c>
      <c r="F1026" s="1">
        <v>43262</v>
      </c>
      <c r="H1026">
        <v>220</v>
      </c>
      <c r="I1026">
        <v>4</v>
      </c>
      <c r="J1026" s="3">
        <v>837.06666666666672</v>
      </c>
      <c r="K1026">
        <v>4.5999999999999996</v>
      </c>
      <c r="L1026">
        <v>6278</v>
      </c>
      <c r="M1026">
        <f>Registros[[#This Row],[salario]]*0.06</f>
        <v>376.68</v>
      </c>
      <c r="N1026">
        <f>Registros[[#This Row],[salario]]*5%</f>
        <v>313.90000000000003</v>
      </c>
      <c r="O1026">
        <f>IF(Registros[[#This Row],[idade]]&lt;18,311.43,IF(Registros[[#This Row],[idade]]&lt;=25,488.58,IF(Registros[[#This Row],[idade]]&lt;=50,772.77,850.05)))</f>
        <v>772.77</v>
      </c>
      <c r="P1026">
        <f>IF(Registros[[#This Row],[idade]]&lt;18,23.99,IF(Registros[[#This Row],[idade]]&lt;=25,49.9,IF(Registros[[#This Row],[idade]]&lt;=50,145.2,175.45)))</f>
        <v>145.19999999999999</v>
      </c>
      <c r="Q1026">
        <v>1</v>
      </c>
      <c r="R1026">
        <v>9</v>
      </c>
      <c r="T1026">
        <v>2</v>
      </c>
      <c r="U1026" t="s">
        <v>2</v>
      </c>
      <c r="V1026" t="s">
        <v>21</v>
      </c>
    </row>
    <row r="1027" spans="1:22" x14ac:dyDescent="0.3">
      <c r="A1027">
        <v>1026</v>
      </c>
      <c r="B1027">
        <v>87411870141</v>
      </c>
      <c r="C1027">
        <v>6</v>
      </c>
      <c r="D1027" s="1">
        <v>32374</v>
      </c>
      <c r="E1027" s="3">
        <f>2023-YEAR(Registros[[#This Row],[data_nascimento]])</f>
        <v>35</v>
      </c>
      <c r="F1027" s="1">
        <v>43262</v>
      </c>
      <c r="H1027">
        <v>220</v>
      </c>
      <c r="I1027">
        <v>17</v>
      </c>
      <c r="J1027" s="3">
        <v>1463.1333333333332</v>
      </c>
      <c r="K1027">
        <v>3.45</v>
      </c>
      <c r="L1027">
        <v>2582</v>
      </c>
      <c r="M1027">
        <f>Registros[[#This Row],[salario]]*0.06</f>
        <v>154.91999999999999</v>
      </c>
      <c r="N1027">
        <f>Registros[[#This Row],[salario]]*5%</f>
        <v>129.1</v>
      </c>
      <c r="O1027">
        <f>IF(Registros[[#This Row],[idade]]&lt;18,311.43,IF(Registros[[#This Row],[idade]]&lt;=25,488.58,IF(Registros[[#This Row],[idade]]&lt;=50,772.77,850.05)))</f>
        <v>772.77</v>
      </c>
      <c r="P1027">
        <f>IF(Registros[[#This Row],[idade]]&lt;18,23.99,IF(Registros[[#This Row],[idade]]&lt;=25,49.9,IF(Registros[[#This Row],[idade]]&lt;=50,145.2,175.45)))</f>
        <v>145.19999999999999</v>
      </c>
      <c r="Q1027">
        <v>1</v>
      </c>
      <c r="R1027">
        <v>17</v>
      </c>
      <c r="T1027">
        <v>3</v>
      </c>
      <c r="U1027" t="s">
        <v>2</v>
      </c>
      <c r="V1027" t="s">
        <v>21</v>
      </c>
    </row>
    <row r="1028" spans="1:22" x14ac:dyDescent="0.3">
      <c r="A1028">
        <v>1027</v>
      </c>
      <c r="B1028">
        <v>96889663055</v>
      </c>
      <c r="C1028">
        <v>7</v>
      </c>
      <c r="D1028" s="1">
        <v>39177</v>
      </c>
      <c r="E1028" s="3">
        <f>2023-YEAR(Registros[[#This Row],[data_nascimento]])</f>
        <v>16</v>
      </c>
      <c r="F1028" s="1">
        <v>43262</v>
      </c>
      <c r="H1028">
        <v>120</v>
      </c>
      <c r="I1028">
        <v>6</v>
      </c>
      <c r="J1028" s="3">
        <v>713.40000000000009</v>
      </c>
      <c r="K1028">
        <v>6.9</v>
      </c>
      <c r="L1028">
        <v>3567</v>
      </c>
      <c r="M1028">
        <f>Registros[[#This Row],[salario]]*0.06</f>
        <v>214.01999999999998</v>
      </c>
      <c r="N1028">
        <f>Registros[[#This Row],[salario]]*5%</f>
        <v>178.35000000000002</v>
      </c>
      <c r="O1028">
        <f>IF(Registros[[#This Row],[idade]]&lt;18,311.43,IF(Registros[[#This Row],[idade]]&lt;=25,488.58,IF(Registros[[#This Row],[idade]]&lt;=50,772.77,850.05)))</f>
        <v>311.43</v>
      </c>
      <c r="P1028">
        <f>IF(Registros[[#This Row],[idade]]&lt;18,23.99,IF(Registros[[#This Row],[idade]]&lt;=25,49.9,IF(Registros[[#This Row],[idade]]&lt;=50,145.2,175.45)))</f>
        <v>23.99</v>
      </c>
      <c r="Q1028">
        <v>5</v>
      </c>
      <c r="R1028">
        <v>27</v>
      </c>
      <c r="T1028">
        <v>3</v>
      </c>
      <c r="U1028" t="s">
        <v>3</v>
      </c>
      <c r="V1028" t="s">
        <v>19</v>
      </c>
    </row>
    <row r="1029" spans="1:22" x14ac:dyDescent="0.3">
      <c r="A1029">
        <v>1028</v>
      </c>
      <c r="B1029">
        <v>13307387227</v>
      </c>
      <c r="C1029">
        <v>4</v>
      </c>
      <c r="D1029" s="1">
        <v>36011</v>
      </c>
      <c r="E1029" s="3">
        <f>2023-YEAR(Registros[[#This Row],[data_nascimento]])</f>
        <v>25</v>
      </c>
      <c r="F1029" s="1">
        <v>43262</v>
      </c>
      <c r="H1029">
        <v>220</v>
      </c>
      <c r="I1029">
        <v>13</v>
      </c>
      <c r="J1029" s="3">
        <v>2978.2999999999997</v>
      </c>
      <c r="K1029">
        <v>21.85</v>
      </c>
      <c r="L1029">
        <v>6873</v>
      </c>
      <c r="M1029">
        <f>Registros[[#This Row],[salario]]*0.06</f>
        <v>412.38</v>
      </c>
      <c r="N1029">
        <f>Registros[[#This Row],[salario]]*5%</f>
        <v>343.65000000000003</v>
      </c>
      <c r="O1029">
        <f>IF(Registros[[#This Row],[idade]]&lt;18,311.43,IF(Registros[[#This Row],[idade]]&lt;=25,488.58,IF(Registros[[#This Row],[idade]]&lt;=50,772.77,850.05)))</f>
        <v>488.58</v>
      </c>
      <c r="P1029">
        <f>IF(Registros[[#This Row],[idade]]&lt;18,23.99,IF(Registros[[#This Row],[idade]]&lt;=25,49.9,IF(Registros[[#This Row],[idade]]&lt;=50,145.2,175.45)))</f>
        <v>49.9</v>
      </c>
      <c r="Q1029">
        <v>1</v>
      </c>
      <c r="R1029">
        <v>27</v>
      </c>
      <c r="T1029">
        <v>1</v>
      </c>
      <c r="U1029" t="s">
        <v>3</v>
      </c>
      <c r="V1029" t="s">
        <v>18</v>
      </c>
    </row>
    <row r="1030" spans="1:22" x14ac:dyDescent="0.3">
      <c r="A1030">
        <v>1029</v>
      </c>
      <c r="B1030">
        <v>84818837760</v>
      </c>
      <c r="C1030">
        <v>6</v>
      </c>
      <c r="D1030" s="1">
        <v>34827</v>
      </c>
      <c r="E1030" s="3">
        <f>2023-YEAR(Registros[[#This Row],[data_nascimento]])</f>
        <v>28</v>
      </c>
      <c r="F1030" s="1">
        <v>43262</v>
      </c>
      <c r="H1030">
        <v>220</v>
      </c>
      <c r="I1030">
        <v>17</v>
      </c>
      <c r="J1030" s="3">
        <v>4519.7333333333336</v>
      </c>
      <c r="K1030">
        <v>17.25</v>
      </c>
      <c r="L1030">
        <v>7976</v>
      </c>
      <c r="M1030">
        <v>180</v>
      </c>
      <c r="N1030">
        <v>400</v>
      </c>
      <c r="O1030">
        <f>IF(Registros[[#This Row],[idade]]&lt;18,311.43,IF(Registros[[#This Row],[idade]]&lt;=25,488.58,IF(Registros[[#This Row],[idade]]&lt;=50,772.77,850.05)))</f>
        <v>772.77</v>
      </c>
      <c r="P1030">
        <f>IF(Registros[[#This Row],[idade]]&lt;18,23.99,IF(Registros[[#This Row],[idade]]&lt;=25,49.9,IF(Registros[[#This Row],[idade]]&lt;=50,145.2,175.45)))</f>
        <v>145.19999999999999</v>
      </c>
      <c r="Q1030">
        <v>1</v>
      </c>
      <c r="R1030">
        <v>25</v>
      </c>
      <c r="T1030">
        <v>1</v>
      </c>
      <c r="U1030" t="s">
        <v>3</v>
      </c>
      <c r="V1030" t="s">
        <v>22</v>
      </c>
    </row>
    <row r="1031" spans="1:22" x14ac:dyDescent="0.3">
      <c r="A1031">
        <v>1030</v>
      </c>
      <c r="B1031">
        <v>68214687863</v>
      </c>
      <c r="C1031">
        <v>6</v>
      </c>
      <c r="D1031" s="1">
        <v>27524</v>
      </c>
      <c r="E1031" s="3">
        <f>2023-YEAR(Registros[[#This Row],[data_nascimento]])</f>
        <v>48</v>
      </c>
      <c r="F1031" s="1">
        <v>43262</v>
      </c>
      <c r="H1031">
        <v>220</v>
      </c>
      <c r="I1031">
        <v>2</v>
      </c>
      <c r="J1031" s="3">
        <v>309.86666666666667</v>
      </c>
      <c r="K1031">
        <v>23</v>
      </c>
      <c r="L1031">
        <v>4648</v>
      </c>
      <c r="M1031">
        <v>180</v>
      </c>
      <c r="N1031">
        <v>400</v>
      </c>
      <c r="O1031">
        <f>IF(Registros[[#This Row],[idade]]&lt;18,311.43,IF(Registros[[#This Row],[idade]]&lt;=25,488.58,IF(Registros[[#This Row],[idade]]&lt;=50,772.77,850.05)))</f>
        <v>772.77</v>
      </c>
      <c r="P1031">
        <f>IF(Registros[[#This Row],[idade]]&lt;18,23.99,IF(Registros[[#This Row],[idade]]&lt;=25,49.9,IF(Registros[[#This Row],[idade]]&lt;=50,145.2,175.45)))</f>
        <v>145.19999999999999</v>
      </c>
      <c r="Q1031">
        <v>1</v>
      </c>
      <c r="R1031">
        <v>10</v>
      </c>
      <c r="T1031">
        <v>3</v>
      </c>
      <c r="U1031" t="s">
        <v>3</v>
      </c>
      <c r="V1031" t="s">
        <v>19</v>
      </c>
    </row>
    <row r="1032" spans="1:22" x14ac:dyDescent="0.3">
      <c r="A1032">
        <v>1031</v>
      </c>
      <c r="B1032">
        <v>24213100188</v>
      </c>
      <c r="C1032">
        <v>5</v>
      </c>
      <c r="D1032" s="1">
        <v>38674</v>
      </c>
      <c r="E1032" s="3">
        <f>2023-YEAR(Registros[[#This Row],[data_nascimento]])</f>
        <v>18</v>
      </c>
      <c r="F1032" s="1">
        <v>43262</v>
      </c>
      <c r="H1032">
        <v>220</v>
      </c>
      <c r="I1032">
        <v>20</v>
      </c>
      <c r="J1032" s="3">
        <v>4636</v>
      </c>
      <c r="K1032">
        <v>14.95</v>
      </c>
      <c r="L1032">
        <v>6954</v>
      </c>
      <c r="M1032">
        <v>180</v>
      </c>
      <c r="N1032">
        <v>400</v>
      </c>
      <c r="O1032">
        <f>IF(Registros[[#This Row],[idade]]&lt;18,311.43,IF(Registros[[#This Row],[idade]]&lt;=25,488.58,IF(Registros[[#This Row],[idade]]&lt;=50,772.77,850.05)))</f>
        <v>488.58</v>
      </c>
      <c r="P1032">
        <f>IF(Registros[[#This Row],[idade]]&lt;18,23.99,IF(Registros[[#This Row],[idade]]&lt;=25,49.9,IF(Registros[[#This Row],[idade]]&lt;=50,145.2,175.45)))</f>
        <v>49.9</v>
      </c>
      <c r="Q1032">
        <v>4</v>
      </c>
      <c r="R1032">
        <v>15</v>
      </c>
      <c r="T1032">
        <v>2</v>
      </c>
      <c r="U1032" t="s">
        <v>2</v>
      </c>
      <c r="V1032" t="s">
        <v>21</v>
      </c>
    </row>
    <row r="1033" spans="1:22" x14ac:dyDescent="0.3">
      <c r="A1033">
        <v>1032</v>
      </c>
      <c r="B1033">
        <v>24296577829</v>
      </c>
      <c r="C1033">
        <v>5</v>
      </c>
      <c r="D1033" s="1">
        <v>27571</v>
      </c>
      <c r="E1033" s="3">
        <f>2023-YEAR(Registros[[#This Row],[data_nascimento]])</f>
        <v>48</v>
      </c>
      <c r="F1033" s="1">
        <v>43262</v>
      </c>
      <c r="H1033">
        <v>220</v>
      </c>
      <c r="I1033">
        <v>11</v>
      </c>
      <c r="J1033" s="3">
        <v>2860.3666666666668</v>
      </c>
      <c r="K1033">
        <v>20.7</v>
      </c>
      <c r="L1033">
        <v>7801</v>
      </c>
      <c r="M1033">
        <v>180</v>
      </c>
      <c r="N1033">
        <v>400</v>
      </c>
      <c r="O1033">
        <f>IF(Registros[[#This Row],[idade]]&lt;18,311.43,IF(Registros[[#This Row],[idade]]&lt;=25,488.58,IF(Registros[[#This Row],[idade]]&lt;=50,772.77,850.05)))</f>
        <v>772.77</v>
      </c>
      <c r="P1033">
        <f>IF(Registros[[#This Row],[idade]]&lt;18,23.99,IF(Registros[[#This Row],[idade]]&lt;=25,49.9,IF(Registros[[#This Row],[idade]]&lt;=50,145.2,175.45)))</f>
        <v>145.19999999999999</v>
      </c>
      <c r="Q1033">
        <v>3</v>
      </c>
      <c r="R1033">
        <v>16</v>
      </c>
      <c r="T1033">
        <v>1</v>
      </c>
      <c r="U1033" t="s">
        <v>3</v>
      </c>
      <c r="V1033" t="s">
        <v>22</v>
      </c>
    </row>
    <row r="1034" spans="1:22" x14ac:dyDescent="0.3">
      <c r="A1034">
        <v>1033</v>
      </c>
      <c r="B1034">
        <v>23418502974</v>
      </c>
      <c r="C1034">
        <v>4</v>
      </c>
      <c r="D1034" s="1">
        <v>28011</v>
      </c>
      <c r="E1034" s="3">
        <f>2023-YEAR(Registros[[#This Row],[data_nascimento]])</f>
        <v>47</v>
      </c>
      <c r="F1034" s="1">
        <v>43262</v>
      </c>
      <c r="H1034">
        <v>220</v>
      </c>
      <c r="I1034">
        <v>6</v>
      </c>
      <c r="J1034" s="3">
        <v>1381.1999999999998</v>
      </c>
      <c r="K1034">
        <v>11.5</v>
      </c>
      <c r="L1034">
        <v>6906</v>
      </c>
      <c r="M1034">
        <v>180</v>
      </c>
      <c r="N1034">
        <v>400</v>
      </c>
      <c r="O1034">
        <f>IF(Registros[[#This Row],[idade]]&lt;18,311.43,IF(Registros[[#This Row],[idade]]&lt;=25,488.58,IF(Registros[[#This Row],[idade]]&lt;=50,772.77,850.05)))</f>
        <v>772.77</v>
      </c>
      <c r="P1034">
        <f>IF(Registros[[#This Row],[idade]]&lt;18,23.99,IF(Registros[[#This Row],[idade]]&lt;=25,49.9,IF(Registros[[#This Row],[idade]]&lt;=50,145.2,175.45)))</f>
        <v>145.19999999999999</v>
      </c>
      <c r="Q1034">
        <v>4</v>
      </c>
      <c r="R1034">
        <v>15</v>
      </c>
      <c r="T1034">
        <v>2</v>
      </c>
      <c r="U1034" t="s">
        <v>3</v>
      </c>
      <c r="V1034" t="s">
        <v>19</v>
      </c>
    </row>
    <row r="1035" spans="1:22" x14ac:dyDescent="0.3">
      <c r="A1035">
        <v>1034</v>
      </c>
      <c r="B1035">
        <v>95530485026</v>
      </c>
      <c r="C1035">
        <v>5</v>
      </c>
      <c r="D1035" s="1">
        <v>27540</v>
      </c>
      <c r="E1035" s="3">
        <f>2023-YEAR(Registros[[#This Row],[data_nascimento]])</f>
        <v>48</v>
      </c>
      <c r="F1035" s="1">
        <v>43262</v>
      </c>
      <c r="H1035">
        <v>220</v>
      </c>
      <c r="I1035">
        <v>16</v>
      </c>
      <c r="J1035" s="3">
        <v>2297.0666666666666</v>
      </c>
      <c r="K1035">
        <v>9.1999999999999993</v>
      </c>
      <c r="L1035">
        <v>4307</v>
      </c>
      <c r="M1035">
        <v>180</v>
      </c>
      <c r="N1035">
        <v>400</v>
      </c>
      <c r="O1035">
        <f>IF(Registros[[#This Row],[idade]]&lt;18,311.43,IF(Registros[[#This Row],[idade]]&lt;=25,488.58,IF(Registros[[#This Row],[idade]]&lt;=50,772.77,850.05)))</f>
        <v>772.77</v>
      </c>
      <c r="P1035">
        <f>IF(Registros[[#This Row],[idade]]&lt;18,23.99,IF(Registros[[#This Row],[idade]]&lt;=25,49.9,IF(Registros[[#This Row],[idade]]&lt;=50,145.2,175.45)))</f>
        <v>145.19999999999999</v>
      </c>
      <c r="Q1035">
        <v>5</v>
      </c>
      <c r="R1035">
        <v>12</v>
      </c>
      <c r="T1035">
        <v>1</v>
      </c>
      <c r="U1035" t="s">
        <v>3</v>
      </c>
      <c r="V1035" t="s">
        <v>19</v>
      </c>
    </row>
    <row r="1036" spans="1:22" x14ac:dyDescent="0.3">
      <c r="A1036">
        <v>1035</v>
      </c>
      <c r="B1036">
        <v>88354359257</v>
      </c>
      <c r="C1036">
        <v>6</v>
      </c>
      <c r="D1036" s="1">
        <v>29015</v>
      </c>
      <c r="E1036" s="3">
        <f>2023-YEAR(Registros[[#This Row],[data_nascimento]])</f>
        <v>44</v>
      </c>
      <c r="F1036" s="1">
        <v>43262</v>
      </c>
      <c r="G1036" s="1">
        <v>44581</v>
      </c>
      <c r="H1036">
        <v>220</v>
      </c>
      <c r="I1036">
        <v>6</v>
      </c>
      <c r="J1036" s="3">
        <v>1260.5999999999999</v>
      </c>
      <c r="K1036">
        <v>11.5</v>
      </c>
      <c r="L1036">
        <v>6303</v>
      </c>
      <c r="M1036">
        <v>180</v>
      </c>
      <c r="N1036">
        <v>400</v>
      </c>
      <c r="O1036">
        <f>IF(Registros[[#This Row],[idade]]&lt;18,311.43,IF(Registros[[#This Row],[idade]]&lt;=25,488.58,IF(Registros[[#This Row],[idade]]&lt;=50,772.77,850.05)))</f>
        <v>772.77</v>
      </c>
      <c r="P1036">
        <f>IF(Registros[[#This Row],[idade]]&lt;18,23.99,IF(Registros[[#This Row],[idade]]&lt;=25,49.9,IF(Registros[[#This Row],[idade]]&lt;=50,145.2,175.45)))</f>
        <v>145.19999999999999</v>
      </c>
      <c r="Q1036">
        <v>1</v>
      </c>
      <c r="R1036">
        <v>25</v>
      </c>
      <c r="S1036">
        <v>2</v>
      </c>
      <c r="T1036">
        <v>3</v>
      </c>
      <c r="U1036" t="s">
        <v>3</v>
      </c>
      <c r="V1036" t="s">
        <v>21</v>
      </c>
    </row>
    <row r="1037" spans="1:22" x14ac:dyDescent="0.3">
      <c r="A1037">
        <v>1036</v>
      </c>
      <c r="B1037">
        <v>78888910504</v>
      </c>
      <c r="C1037">
        <v>5</v>
      </c>
      <c r="D1037" s="1">
        <v>29229</v>
      </c>
      <c r="E1037" s="3">
        <f>2023-YEAR(Registros[[#This Row],[data_nascimento]])</f>
        <v>43</v>
      </c>
      <c r="F1037" s="1">
        <v>43262</v>
      </c>
      <c r="G1037" s="1">
        <v>44581</v>
      </c>
      <c r="H1037">
        <v>220</v>
      </c>
      <c r="I1037">
        <v>6</v>
      </c>
      <c r="J1037" s="3">
        <v>1671.2000000000003</v>
      </c>
      <c r="K1037">
        <v>20.7</v>
      </c>
      <c r="L1037">
        <v>8356</v>
      </c>
      <c r="M1037">
        <v>180</v>
      </c>
      <c r="N1037">
        <v>400</v>
      </c>
      <c r="O1037">
        <f>IF(Registros[[#This Row],[idade]]&lt;18,311.43,IF(Registros[[#This Row],[idade]]&lt;=25,488.58,IF(Registros[[#This Row],[idade]]&lt;=50,772.77,850.05)))</f>
        <v>772.77</v>
      </c>
      <c r="P1037">
        <f>IF(Registros[[#This Row],[idade]]&lt;18,23.99,IF(Registros[[#This Row],[idade]]&lt;=25,49.9,IF(Registros[[#This Row],[idade]]&lt;=50,145.2,175.45)))</f>
        <v>145.19999999999999</v>
      </c>
      <c r="Q1037">
        <v>2</v>
      </c>
      <c r="R1037">
        <v>5</v>
      </c>
      <c r="S1037">
        <v>1</v>
      </c>
      <c r="T1037">
        <v>1</v>
      </c>
      <c r="U1037" t="s">
        <v>3</v>
      </c>
      <c r="V1037" t="s">
        <v>21</v>
      </c>
    </row>
    <row r="1038" spans="1:22" x14ac:dyDescent="0.3">
      <c r="A1038">
        <v>1037</v>
      </c>
      <c r="B1038">
        <v>70789449088</v>
      </c>
      <c r="C1038">
        <v>5</v>
      </c>
      <c r="D1038" s="1">
        <v>32858</v>
      </c>
      <c r="E1038" s="3">
        <f>2023-YEAR(Registros[[#This Row],[data_nascimento]])</f>
        <v>34</v>
      </c>
      <c r="F1038" s="1">
        <v>43262</v>
      </c>
      <c r="G1038" s="1">
        <v>44581</v>
      </c>
      <c r="H1038">
        <v>220</v>
      </c>
      <c r="I1038">
        <v>19</v>
      </c>
      <c r="J1038" s="3">
        <v>6209.833333333333</v>
      </c>
      <c r="K1038">
        <v>23</v>
      </c>
      <c r="L1038">
        <v>9805</v>
      </c>
      <c r="M1038">
        <v>180</v>
      </c>
      <c r="N1038">
        <v>400</v>
      </c>
      <c r="O1038">
        <f>IF(Registros[[#This Row],[idade]]&lt;18,311.43,IF(Registros[[#This Row],[idade]]&lt;=25,488.58,IF(Registros[[#This Row],[idade]]&lt;=50,772.77,850.05)))</f>
        <v>772.77</v>
      </c>
      <c r="P1038">
        <f>IF(Registros[[#This Row],[idade]]&lt;18,23.99,IF(Registros[[#This Row],[idade]]&lt;=25,49.9,IF(Registros[[#This Row],[idade]]&lt;=50,145.2,175.45)))</f>
        <v>145.19999999999999</v>
      </c>
      <c r="Q1038">
        <v>2</v>
      </c>
      <c r="R1038">
        <v>8</v>
      </c>
      <c r="S1038">
        <v>1</v>
      </c>
      <c r="T1038">
        <v>3</v>
      </c>
      <c r="U1038" t="s">
        <v>2</v>
      </c>
      <c r="V1038" t="s">
        <v>18</v>
      </c>
    </row>
    <row r="1039" spans="1:22" x14ac:dyDescent="0.3">
      <c r="A1039">
        <v>1038</v>
      </c>
      <c r="B1039">
        <v>63882862448</v>
      </c>
      <c r="C1039">
        <v>7</v>
      </c>
      <c r="D1039" s="1">
        <v>31980</v>
      </c>
      <c r="E1039" s="3">
        <f>2023-YEAR(Registros[[#This Row],[data_nascimento]])</f>
        <v>36</v>
      </c>
      <c r="F1039" s="1">
        <v>43262</v>
      </c>
      <c r="G1039" s="1">
        <v>44581</v>
      </c>
      <c r="H1039">
        <v>220</v>
      </c>
      <c r="I1039">
        <v>20</v>
      </c>
      <c r="J1039" s="3">
        <v>3544.6666666666665</v>
      </c>
      <c r="K1039">
        <v>5.75</v>
      </c>
      <c r="L1039">
        <v>5317</v>
      </c>
      <c r="M1039">
        <v>180</v>
      </c>
      <c r="N1039">
        <v>400</v>
      </c>
      <c r="O1039">
        <f>IF(Registros[[#This Row],[idade]]&lt;18,311.43,IF(Registros[[#This Row],[idade]]&lt;=25,488.58,IF(Registros[[#This Row],[idade]]&lt;=50,772.77,850.05)))</f>
        <v>772.77</v>
      </c>
      <c r="P1039">
        <f>IF(Registros[[#This Row],[idade]]&lt;18,23.99,IF(Registros[[#This Row],[idade]]&lt;=25,49.9,IF(Registros[[#This Row],[idade]]&lt;=50,145.2,175.45)))</f>
        <v>145.19999999999999</v>
      </c>
      <c r="Q1039">
        <v>1</v>
      </c>
      <c r="R1039">
        <v>8</v>
      </c>
      <c r="S1039">
        <v>3</v>
      </c>
      <c r="T1039">
        <v>3</v>
      </c>
      <c r="U1039" t="s">
        <v>3</v>
      </c>
      <c r="V1039" t="s">
        <v>21</v>
      </c>
    </row>
    <row r="1040" spans="1:22" x14ac:dyDescent="0.3">
      <c r="A1040">
        <v>1039</v>
      </c>
      <c r="B1040">
        <v>87027120202</v>
      </c>
      <c r="C1040">
        <v>4</v>
      </c>
      <c r="D1040" s="1">
        <v>30072</v>
      </c>
      <c r="E1040" s="3">
        <f>2023-YEAR(Registros[[#This Row],[data_nascimento]])</f>
        <v>41</v>
      </c>
      <c r="F1040" s="1">
        <v>43262</v>
      </c>
      <c r="G1040" s="1">
        <v>44581</v>
      </c>
      <c r="H1040">
        <v>220</v>
      </c>
      <c r="I1040">
        <v>12</v>
      </c>
      <c r="J1040" s="3">
        <v>1885.1999999999998</v>
      </c>
      <c r="K1040">
        <v>4.5999999999999996</v>
      </c>
      <c r="L1040">
        <v>4713</v>
      </c>
      <c r="M1040">
        <v>180</v>
      </c>
      <c r="N1040">
        <v>400</v>
      </c>
      <c r="O1040">
        <f>IF(Registros[[#This Row],[idade]]&lt;18,311.43,IF(Registros[[#This Row],[idade]]&lt;=25,488.58,IF(Registros[[#This Row],[idade]]&lt;=50,772.77,850.05)))</f>
        <v>772.77</v>
      </c>
      <c r="P1040">
        <f>IF(Registros[[#This Row],[idade]]&lt;18,23.99,IF(Registros[[#This Row],[idade]]&lt;=25,49.9,IF(Registros[[#This Row],[idade]]&lt;=50,145.2,175.45)))</f>
        <v>145.19999999999999</v>
      </c>
      <c r="Q1040">
        <v>3</v>
      </c>
      <c r="R1040">
        <v>24</v>
      </c>
      <c r="S1040">
        <v>3</v>
      </c>
      <c r="T1040">
        <v>1</v>
      </c>
      <c r="U1040" t="s">
        <v>3</v>
      </c>
      <c r="V1040" t="s">
        <v>19</v>
      </c>
    </row>
    <row r="1041" spans="1:22" x14ac:dyDescent="0.3">
      <c r="A1041">
        <v>1040</v>
      </c>
      <c r="B1041">
        <v>49489120524</v>
      </c>
      <c r="C1041">
        <v>5</v>
      </c>
      <c r="D1041" s="1">
        <v>31841</v>
      </c>
      <c r="E1041" s="3">
        <f>2023-YEAR(Registros[[#This Row],[data_nascimento]])</f>
        <v>36</v>
      </c>
      <c r="F1041" s="1">
        <v>43262</v>
      </c>
      <c r="G1041" s="1">
        <v>44581</v>
      </c>
      <c r="H1041">
        <v>220</v>
      </c>
      <c r="I1041">
        <v>13</v>
      </c>
      <c r="J1041" s="3">
        <v>3822.8666666666668</v>
      </c>
      <c r="K1041">
        <v>16.100000000000001</v>
      </c>
      <c r="L1041">
        <v>8822</v>
      </c>
      <c r="M1041">
        <v>180</v>
      </c>
      <c r="N1041">
        <v>400</v>
      </c>
      <c r="O1041">
        <f>IF(Registros[[#This Row],[idade]]&lt;18,311.43,IF(Registros[[#This Row],[idade]]&lt;=25,488.58,IF(Registros[[#This Row],[idade]]&lt;=50,772.77,850.05)))</f>
        <v>772.77</v>
      </c>
      <c r="P1041">
        <f>IF(Registros[[#This Row],[idade]]&lt;18,23.99,IF(Registros[[#This Row],[idade]]&lt;=25,49.9,IF(Registros[[#This Row],[idade]]&lt;=50,145.2,175.45)))</f>
        <v>145.19999999999999</v>
      </c>
      <c r="Q1041">
        <v>5</v>
      </c>
      <c r="R1041">
        <v>25</v>
      </c>
      <c r="S1041">
        <v>2</v>
      </c>
      <c r="T1041">
        <v>3</v>
      </c>
      <c r="U1041" t="s">
        <v>3</v>
      </c>
      <c r="V1041" t="s">
        <v>21</v>
      </c>
    </row>
    <row r="1042" spans="1:22" x14ac:dyDescent="0.3">
      <c r="A1042">
        <v>1041</v>
      </c>
      <c r="B1042">
        <v>67127048031</v>
      </c>
      <c r="C1042">
        <v>6</v>
      </c>
      <c r="D1042" s="1">
        <v>27678</v>
      </c>
      <c r="E1042" s="3">
        <f>2023-YEAR(Registros[[#This Row],[data_nascimento]])</f>
        <v>48</v>
      </c>
      <c r="F1042" s="1">
        <v>43262</v>
      </c>
      <c r="G1042" s="1">
        <v>44581</v>
      </c>
      <c r="H1042">
        <v>220</v>
      </c>
      <c r="I1042">
        <v>10</v>
      </c>
      <c r="J1042" s="3">
        <v>2434.6666666666665</v>
      </c>
      <c r="K1042">
        <v>9.1999999999999993</v>
      </c>
      <c r="L1042">
        <v>7304</v>
      </c>
      <c r="M1042">
        <v>180</v>
      </c>
      <c r="N1042">
        <v>400</v>
      </c>
      <c r="O1042">
        <f>IF(Registros[[#This Row],[idade]]&lt;18,311.43,IF(Registros[[#This Row],[idade]]&lt;=25,488.58,IF(Registros[[#This Row],[idade]]&lt;=50,772.77,850.05)))</f>
        <v>772.77</v>
      </c>
      <c r="P1042">
        <f>IF(Registros[[#This Row],[idade]]&lt;18,23.99,IF(Registros[[#This Row],[idade]]&lt;=25,49.9,IF(Registros[[#This Row],[idade]]&lt;=50,145.2,175.45)))</f>
        <v>145.19999999999999</v>
      </c>
      <c r="Q1042">
        <v>2</v>
      </c>
      <c r="R1042">
        <v>8</v>
      </c>
      <c r="S1042">
        <v>1</v>
      </c>
      <c r="T1042">
        <v>3</v>
      </c>
      <c r="U1042" t="s">
        <v>2</v>
      </c>
      <c r="V1042" t="s">
        <v>21</v>
      </c>
    </row>
    <row r="1043" spans="1:22" x14ac:dyDescent="0.3">
      <c r="A1043">
        <v>1042</v>
      </c>
      <c r="B1043">
        <v>56183123467</v>
      </c>
      <c r="C1043">
        <v>7</v>
      </c>
      <c r="D1043" s="1">
        <v>27676</v>
      </c>
      <c r="E1043" s="3">
        <f>2023-YEAR(Registros[[#This Row],[data_nascimento]])</f>
        <v>48</v>
      </c>
      <c r="F1043" s="1">
        <v>43262</v>
      </c>
      <c r="G1043" s="1">
        <v>44581</v>
      </c>
      <c r="H1043">
        <v>220</v>
      </c>
      <c r="I1043">
        <v>13</v>
      </c>
      <c r="J1043" s="3">
        <v>1453.8333333333333</v>
      </c>
      <c r="K1043">
        <v>4.5999999999999996</v>
      </c>
      <c r="L1043">
        <v>3355</v>
      </c>
      <c r="M1043">
        <v>180</v>
      </c>
      <c r="N1043">
        <v>400</v>
      </c>
      <c r="O1043">
        <f>IF(Registros[[#This Row],[idade]]&lt;18,311.43,IF(Registros[[#This Row],[idade]]&lt;=25,488.58,IF(Registros[[#This Row],[idade]]&lt;=50,772.77,850.05)))</f>
        <v>772.77</v>
      </c>
      <c r="P1043">
        <f>IF(Registros[[#This Row],[idade]]&lt;18,23.99,IF(Registros[[#This Row],[idade]]&lt;=25,49.9,IF(Registros[[#This Row],[idade]]&lt;=50,145.2,175.45)))</f>
        <v>145.19999999999999</v>
      </c>
      <c r="Q1043">
        <v>5</v>
      </c>
      <c r="R1043">
        <v>24</v>
      </c>
      <c r="S1043">
        <v>1</v>
      </c>
      <c r="T1043">
        <v>3</v>
      </c>
      <c r="U1043" t="s">
        <v>3</v>
      </c>
      <c r="V1043" t="s">
        <v>22</v>
      </c>
    </row>
    <row r="1044" spans="1:22" x14ac:dyDescent="0.3">
      <c r="A1044">
        <v>1043</v>
      </c>
      <c r="B1044">
        <v>50158128842</v>
      </c>
      <c r="C1044">
        <v>7</v>
      </c>
      <c r="D1044" s="1">
        <v>28299</v>
      </c>
      <c r="E1044" s="3">
        <f>2023-YEAR(Registros[[#This Row],[data_nascimento]])</f>
        <v>46</v>
      </c>
      <c r="F1044" s="1">
        <v>43262</v>
      </c>
      <c r="G1044" s="1">
        <v>44581</v>
      </c>
      <c r="H1044">
        <v>220</v>
      </c>
      <c r="I1044">
        <v>1</v>
      </c>
      <c r="J1044" s="3">
        <v>135.13333333333333</v>
      </c>
      <c r="K1044">
        <v>9.1999999999999993</v>
      </c>
      <c r="L1044">
        <v>4054</v>
      </c>
      <c r="M1044">
        <v>180</v>
      </c>
      <c r="N1044">
        <v>400</v>
      </c>
      <c r="O1044">
        <f>IF(Registros[[#This Row],[idade]]&lt;18,311.43,IF(Registros[[#This Row],[idade]]&lt;=25,488.58,IF(Registros[[#This Row],[idade]]&lt;=50,772.77,850.05)))</f>
        <v>772.77</v>
      </c>
      <c r="P1044">
        <f>IF(Registros[[#This Row],[idade]]&lt;18,23.99,IF(Registros[[#This Row],[idade]]&lt;=25,49.9,IF(Registros[[#This Row],[idade]]&lt;=50,145.2,175.45)))</f>
        <v>145.19999999999999</v>
      </c>
      <c r="Q1044">
        <v>1</v>
      </c>
      <c r="R1044">
        <v>17</v>
      </c>
      <c r="S1044">
        <v>1</v>
      </c>
      <c r="T1044">
        <v>3</v>
      </c>
      <c r="U1044" t="s">
        <v>3</v>
      </c>
      <c r="V1044" t="s">
        <v>19</v>
      </c>
    </row>
    <row r="1045" spans="1:22" x14ac:dyDescent="0.3">
      <c r="A1045">
        <v>1044</v>
      </c>
      <c r="B1045">
        <v>17373723413</v>
      </c>
      <c r="C1045">
        <v>6</v>
      </c>
      <c r="D1045" s="1">
        <v>34465</v>
      </c>
      <c r="E1045" s="3">
        <f>2023-YEAR(Registros[[#This Row],[data_nascimento]])</f>
        <v>29</v>
      </c>
      <c r="F1045" s="1">
        <v>43262</v>
      </c>
      <c r="G1045" s="1">
        <v>44581</v>
      </c>
      <c r="H1045">
        <v>220</v>
      </c>
      <c r="I1045">
        <v>10</v>
      </c>
      <c r="J1045" s="3">
        <v>2091</v>
      </c>
      <c r="K1045">
        <v>17.25</v>
      </c>
      <c r="L1045">
        <v>6273</v>
      </c>
      <c r="M1045">
        <v>180</v>
      </c>
      <c r="N1045">
        <v>400</v>
      </c>
      <c r="O1045">
        <f>IF(Registros[[#This Row],[idade]]&lt;18,311.43,IF(Registros[[#This Row],[idade]]&lt;=25,488.58,IF(Registros[[#This Row],[idade]]&lt;=50,772.77,850.05)))</f>
        <v>772.77</v>
      </c>
      <c r="P1045">
        <f>IF(Registros[[#This Row],[idade]]&lt;18,23.99,IF(Registros[[#This Row],[idade]]&lt;=25,49.9,IF(Registros[[#This Row],[idade]]&lt;=50,145.2,175.45)))</f>
        <v>145.19999999999999</v>
      </c>
      <c r="Q1045">
        <v>3</v>
      </c>
      <c r="R1045">
        <v>21</v>
      </c>
      <c r="S1045">
        <v>3</v>
      </c>
      <c r="T1045">
        <v>3</v>
      </c>
      <c r="U1045" t="s">
        <v>2</v>
      </c>
      <c r="V1045" t="s">
        <v>19</v>
      </c>
    </row>
    <row r="1046" spans="1:22" x14ac:dyDescent="0.3">
      <c r="A1046">
        <v>1045</v>
      </c>
      <c r="B1046">
        <v>16091996001</v>
      </c>
      <c r="C1046">
        <v>6</v>
      </c>
      <c r="D1046" s="1">
        <v>37091</v>
      </c>
      <c r="E1046" s="3">
        <f>2023-YEAR(Registros[[#This Row],[data_nascimento]])</f>
        <v>22</v>
      </c>
      <c r="F1046" s="1">
        <v>43262</v>
      </c>
      <c r="G1046" s="1">
        <v>44581</v>
      </c>
      <c r="H1046">
        <v>220</v>
      </c>
      <c r="I1046">
        <v>6</v>
      </c>
      <c r="J1046" s="3">
        <v>1955.3999999999999</v>
      </c>
      <c r="K1046">
        <v>3.45</v>
      </c>
      <c r="L1046">
        <v>9777</v>
      </c>
      <c r="M1046">
        <v>180</v>
      </c>
      <c r="N1046">
        <v>400</v>
      </c>
      <c r="O1046">
        <f>IF(Registros[[#This Row],[idade]]&lt;18,311.43,IF(Registros[[#This Row],[idade]]&lt;=25,488.58,IF(Registros[[#This Row],[idade]]&lt;=50,772.77,850.05)))</f>
        <v>488.58</v>
      </c>
      <c r="P1046">
        <f>IF(Registros[[#This Row],[idade]]&lt;18,23.99,IF(Registros[[#This Row],[idade]]&lt;=25,49.9,IF(Registros[[#This Row],[idade]]&lt;=50,145.2,175.45)))</f>
        <v>49.9</v>
      </c>
      <c r="Q1046">
        <v>4</v>
      </c>
      <c r="R1046">
        <v>3</v>
      </c>
      <c r="S1046">
        <v>2</v>
      </c>
      <c r="T1046">
        <v>1</v>
      </c>
      <c r="U1046" t="s">
        <v>3</v>
      </c>
      <c r="V1046" t="s">
        <v>19</v>
      </c>
    </row>
    <row r="1047" spans="1:22" x14ac:dyDescent="0.3">
      <c r="A1047">
        <v>1046</v>
      </c>
      <c r="B1047">
        <v>51166912645</v>
      </c>
      <c r="C1047">
        <v>7</v>
      </c>
      <c r="D1047" s="1">
        <v>34793</v>
      </c>
      <c r="E1047" s="3">
        <f>2023-YEAR(Registros[[#This Row],[data_nascimento]])</f>
        <v>28</v>
      </c>
      <c r="F1047" s="1">
        <v>43262</v>
      </c>
      <c r="G1047" s="1">
        <v>44581</v>
      </c>
      <c r="H1047">
        <v>220</v>
      </c>
      <c r="I1047">
        <v>13</v>
      </c>
      <c r="J1047" s="3">
        <v>1275.3</v>
      </c>
      <c r="K1047">
        <v>8.0500000000000007</v>
      </c>
      <c r="L1047">
        <v>2943</v>
      </c>
      <c r="M1047">
        <v>180</v>
      </c>
      <c r="N1047">
        <v>400</v>
      </c>
      <c r="O1047">
        <f>IF(Registros[[#This Row],[idade]]&lt;18,311.43,IF(Registros[[#This Row],[idade]]&lt;=25,488.58,IF(Registros[[#This Row],[idade]]&lt;=50,772.77,850.05)))</f>
        <v>772.77</v>
      </c>
      <c r="P1047">
        <f>IF(Registros[[#This Row],[idade]]&lt;18,23.99,IF(Registros[[#This Row],[idade]]&lt;=25,49.9,IF(Registros[[#This Row],[idade]]&lt;=50,145.2,175.45)))</f>
        <v>145.19999999999999</v>
      </c>
      <c r="Q1047">
        <v>2</v>
      </c>
      <c r="R1047">
        <v>17</v>
      </c>
      <c r="S1047">
        <v>1</v>
      </c>
      <c r="T1047">
        <v>2</v>
      </c>
      <c r="U1047" t="s">
        <v>2</v>
      </c>
      <c r="V1047" t="s">
        <v>19</v>
      </c>
    </row>
    <row r="1048" spans="1:22" x14ac:dyDescent="0.3">
      <c r="A1048">
        <v>1047</v>
      </c>
      <c r="B1048">
        <v>74128627785</v>
      </c>
      <c r="C1048">
        <v>5</v>
      </c>
      <c r="D1048" s="1">
        <v>30360</v>
      </c>
      <c r="E1048" s="3">
        <f>2023-YEAR(Registros[[#This Row],[data_nascimento]])</f>
        <v>40</v>
      </c>
      <c r="F1048" s="1">
        <v>43262</v>
      </c>
      <c r="G1048" s="1">
        <v>44581</v>
      </c>
      <c r="H1048">
        <v>220</v>
      </c>
      <c r="I1048">
        <v>1</v>
      </c>
      <c r="J1048" s="3">
        <v>110.6</v>
      </c>
      <c r="K1048">
        <v>6.9</v>
      </c>
      <c r="L1048">
        <v>3318</v>
      </c>
      <c r="M1048">
        <v>180</v>
      </c>
      <c r="N1048">
        <v>400</v>
      </c>
      <c r="O1048">
        <f>IF(Registros[[#This Row],[idade]]&lt;18,311.43,IF(Registros[[#This Row],[idade]]&lt;=25,488.58,IF(Registros[[#This Row],[idade]]&lt;=50,772.77,850.05)))</f>
        <v>772.77</v>
      </c>
      <c r="P1048">
        <f>IF(Registros[[#This Row],[idade]]&lt;18,23.99,IF(Registros[[#This Row],[idade]]&lt;=25,49.9,IF(Registros[[#This Row],[idade]]&lt;=50,145.2,175.45)))</f>
        <v>145.19999999999999</v>
      </c>
      <c r="Q1048">
        <v>5</v>
      </c>
      <c r="R1048">
        <v>25</v>
      </c>
      <c r="S1048">
        <v>1</v>
      </c>
      <c r="T1048">
        <v>2</v>
      </c>
      <c r="U1048" t="s">
        <v>2</v>
      </c>
      <c r="V1048" t="s">
        <v>19</v>
      </c>
    </row>
    <row r="1049" spans="1:22" x14ac:dyDescent="0.3">
      <c r="A1049">
        <v>1048</v>
      </c>
      <c r="B1049">
        <v>75492806957</v>
      </c>
      <c r="C1049">
        <v>7</v>
      </c>
      <c r="D1049" s="1">
        <v>28665</v>
      </c>
      <c r="E1049" s="3">
        <f>2023-YEAR(Registros[[#This Row],[data_nascimento]])</f>
        <v>45</v>
      </c>
      <c r="F1049" s="1">
        <v>43262</v>
      </c>
      <c r="G1049" s="1">
        <v>44581</v>
      </c>
      <c r="H1049">
        <v>220</v>
      </c>
      <c r="I1049">
        <v>8</v>
      </c>
      <c r="J1049" s="3">
        <v>2196.8000000000002</v>
      </c>
      <c r="K1049">
        <v>6.9</v>
      </c>
      <c r="L1049">
        <v>8238</v>
      </c>
      <c r="M1049">
        <v>180</v>
      </c>
      <c r="N1049">
        <v>400</v>
      </c>
      <c r="O1049">
        <f>IF(Registros[[#This Row],[idade]]&lt;18,311.43,IF(Registros[[#This Row],[idade]]&lt;=25,488.58,IF(Registros[[#This Row],[idade]]&lt;=50,772.77,850.05)))</f>
        <v>772.77</v>
      </c>
      <c r="P1049">
        <f>IF(Registros[[#This Row],[idade]]&lt;18,23.99,IF(Registros[[#This Row],[idade]]&lt;=25,49.9,IF(Registros[[#This Row],[idade]]&lt;=50,145.2,175.45)))</f>
        <v>145.19999999999999</v>
      </c>
      <c r="Q1049">
        <v>5</v>
      </c>
      <c r="R1049">
        <v>24</v>
      </c>
      <c r="S1049">
        <v>2</v>
      </c>
      <c r="T1049">
        <v>1</v>
      </c>
      <c r="U1049" t="s">
        <v>3</v>
      </c>
      <c r="V1049" t="s">
        <v>22</v>
      </c>
    </row>
    <row r="1050" spans="1:22" x14ac:dyDescent="0.3">
      <c r="A1050">
        <v>1049</v>
      </c>
      <c r="B1050">
        <v>52732128230</v>
      </c>
      <c r="C1050">
        <v>4</v>
      </c>
      <c r="D1050" s="1">
        <v>37434</v>
      </c>
      <c r="E1050" s="3">
        <f>2023-YEAR(Registros[[#This Row],[data_nascimento]])</f>
        <v>21</v>
      </c>
      <c r="F1050" s="1">
        <v>43262</v>
      </c>
      <c r="G1050" s="1">
        <v>44581</v>
      </c>
      <c r="H1050">
        <v>220</v>
      </c>
      <c r="I1050">
        <v>5</v>
      </c>
      <c r="J1050" s="3">
        <v>1433.1666666666665</v>
      </c>
      <c r="K1050">
        <v>17.25</v>
      </c>
      <c r="L1050">
        <v>8599</v>
      </c>
      <c r="M1050">
        <v>180</v>
      </c>
      <c r="N1050">
        <v>400</v>
      </c>
      <c r="O1050">
        <f>IF(Registros[[#This Row],[idade]]&lt;18,311.43,IF(Registros[[#This Row],[idade]]&lt;=25,488.58,IF(Registros[[#This Row],[idade]]&lt;=50,772.77,850.05)))</f>
        <v>488.58</v>
      </c>
      <c r="P1050">
        <f>IF(Registros[[#This Row],[idade]]&lt;18,23.99,IF(Registros[[#This Row],[idade]]&lt;=25,49.9,IF(Registros[[#This Row],[idade]]&lt;=50,145.2,175.45)))</f>
        <v>49.9</v>
      </c>
      <c r="Q1050">
        <v>3</v>
      </c>
      <c r="R1050">
        <v>11</v>
      </c>
      <c r="S1050">
        <v>1</v>
      </c>
      <c r="T1050">
        <v>1</v>
      </c>
      <c r="U1050" t="s">
        <v>3</v>
      </c>
      <c r="V1050" t="s">
        <v>18</v>
      </c>
    </row>
    <row r="1051" spans="1:22" x14ac:dyDescent="0.3">
      <c r="A1051">
        <v>1050</v>
      </c>
      <c r="B1051">
        <v>81343216211</v>
      </c>
      <c r="C1051">
        <v>6</v>
      </c>
      <c r="D1051" s="1">
        <v>31876</v>
      </c>
      <c r="E1051" s="3">
        <f>2023-YEAR(Registros[[#This Row],[data_nascimento]])</f>
        <v>36</v>
      </c>
      <c r="F1051" s="1">
        <v>43262</v>
      </c>
      <c r="H1051">
        <v>220</v>
      </c>
      <c r="I1051">
        <v>11</v>
      </c>
      <c r="J1051" s="3">
        <v>579.70000000000005</v>
      </c>
      <c r="K1051">
        <v>23</v>
      </c>
      <c r="L1051">
        <v>1581</v>
      </c>
      <c r="M1051">
        <v>180</v>
      </c>
      <c r="N1051">
        <v>400</v>
      </c>
      <c r="O1051">
        <f>IF(Registros[[#This Row],[idade]]&lt;18,311.43,IF(Registros[[#This Row],[idade]]&lt;=25,488.58,IF(Registros[[#This Row],[idade]]&lt;=50,772.77,850.05)))</f>
        <v>772.77</v>
      </c>
      <c r="P1051">
        <f>IF(Registros[[#This Row],[idade]]&lt;18,23.99,IF(Registros[[#This Row],[idade]]&lt;=25,49.9,IF(Registros[[#This Row],[idade]]&lt;=50,145.2,175.45)))</f>
        <v>145.19999999999999</v>
      </c>
      <c r="Q1051">
        <v>1</v>
      </c>
      <c r="R1051">
        <v>21</v>
      </c>
      <c r="T1051">
        <v>3</v>
      </c>
      <c r="U1051" t="s">
        <v>2</v>
      </c>
      <c r="V1051" t="s">
        <v>19</v>
      </c>
    </row>
    <row r="1052" spans="1:22" x14ac:dyDescent="0.3">
      <c r="A1052">
        <v>1051</v>
      </c>
      <c r="B1052">
        <v>20492542521</v>
      </c>
      <c r="C1052">
        <v>7</v>
      </c>
      <c r="D1052" s="1">
        <v>39076</v>
      </c>
      <c r="E1052" s="3">
        <f>2023-YEAR(Registros[[#This Row],[data_nascimento]])</f>
        <v>17</v>
      </c>
      <c r="F1052" s="1">
        <v>43262</v>
      </c>
      <c r="H1052">
        <v>120</v>
      </c>
      <c r="I1052">
        <v>5</v>
      </c>
      <c r="J1052" s="3">
        <v>316</v>
      </c>
      <c r="K1052">
        <v>13.8</v>
      </c>
      <c r="L1052">
        <v>1896</v>
      </c>
      <c r="M1052">
        <v>180</v>
      </c>
      <c r="N1052">
        <v>400</v>
      </c>
      <c r="O1052">
        <f>IF(Registros[[#This Row],[idade]]&lt;18,311.43,IF(Registros[[#This Row],[idade]]&lt;=25,488.58,IF(Registros[[#This Row],[idade]]&lt;=50,772.77,850.05)))</f>
        <v>311.43</v>
      </c>
      <c r="P1052">
        <f>IF(Registros[[#This Row],[idade]]&lt;18,23.99,IF(Registros[[#This Row],[idade]]&lt;=25,49.9,IF(Registros[[#This Row],[idade]]&lt;=50,145.2,175.45)))</f>
        <v>23.99</v>
      </c>
      <c r="Q1052">
        <v>3</v>
      </c>
      <c r="R1052">
        <v>5</v>
      </c>
      <c r="T1052">
        <v>3</v>
      </c>
      <c r="U1052" t="s">
        <v>2</v>
      </c>
      <c r="V1052" t="s">
        <v>22</v>
      </c>
    </row>
    <row r="1053" spans="1:22" x14ac:dyDescent="0.3">
      <c r="A1053">
        <v>1052</v>
      </c>
      <c r="B1053">
        <v>96123099657</v>
      </c>
      <c r="C1053">
        <v>6</v>
      </c>
      <c r="D1053" s="1">
        <v>27825</v>
      </c>
      <c r="E1053" s="3">
        <f>2023-YEAR(Registros[[#This Row],[data_nascimento]])</f>
        <v>47</v>
      </c>
      <c r="F1053" s="1">
        <v>43262</v>
      </c>
      <c r="G1053" s="1">
        <v>44581</v>
      </c>
      <c r="H1053">
        <v>220</v>
      </c>
      <c r="I1053">
        <v>14</v>
      </c>
      <c r="J1053" s="3">
        <v>647.26666666666665</v>
      </c>
      <c r="K1053">
        <v>14.95</v>
      </c>
      <c r="L1053">
        <v>1387</v>
      </c>
      <c r="M1053">
        <v>180</v>
      </c>
      <c r="N1053">
        <v>400</v>
      </c>
      <c r="O1053">
        <f>IF(Registros[[#This Row],[idade]]&lt;18,311.43,IF(Registros[[#This Row],[idade]]&lt;=25,488.58,IF(Registros[[#This Row],[idade]]&lt;=50,772.77,850.05)))</f>
        <v>772.77</v>
      </c>
      <c r="P1053">
        <f>IF(Registros[[#This Row],[idade]]&lt;18,23.99,IF(Registros[[#This Row],[idade]]&lt;=25,49.9,IF(Registros[[#This Row],[idade]]&lt;=50,145.2,175.45)))</f>
        <v>145.19999999999999</v>
      </c>
      <c r="Q1053">
        <v>2</v>
      </c>
      <c r="R1053">
        <v>27</v>
      </c>
      <c r="S1053">
        <v>1</v>
      </c>
      <c r="T1053">
        <v>3</v>
      </c>
      <c r="U1053" t="s">
        <v>3</v>
      </c>
      <c r="V1053" t="s">
        <v>19</v>
      </c>
    </row>
    <row r="1054" spans="1:22" x14ac:dyDescent="0.3">
      <c r="A1054">
        <v>1053</v>
      </c>
      <c r="B1054">
        <v>26199342171</v>
      </c>
      <c r="C1054">
        <v>6</v>
      </c>
      <c r="D1054" s="1">
        <v>34136</v>
      </c>
      <c r="E1054" s="3">
        <f>2023-YEAR(Registros[[#This Row],[data_nascimento]])</f>
        <v>30</v>
      </c>
      <c r="F1054" s="1">
        <v>43262</v>
      </c>
      <c r="G1054" s="1">
        <v>44581</v>
      </c>
      <c r="H1054">
        <v>220</v>
      </c>
      <c r="I1054">
        <v>20</v>
      </c>
      <c r="J1054" s="3">
        <v>1277.3333333333333</v>
      </c>
      <c r="K1054">
        <v>14.95</v>
      </c>
      <c r="L1054">
        <v>1916</v>
      </c>
      <c r="M1054">
        <v>180</v>
      </c>
      <c r="N1054">
        <v>400</v>
      </c>
      <c r="O1054">
        <f>IF(Registros[[#This Row],[idade]]&lt;18,311.43,IF(Registros[[#This Row],[idade]]&lt;=25,488.58,IF(Registros[[#This Row],[idade]]&lt;=50,772.77,850.05)))</f>
        <v>772.77</v>
      </c>
      <c r="P1054">
        <f>IF(Registros[[#This Row],[idade]]&lt;18,23.99,IF(Registros[[#This Row],[idade]]&lt;=25,49.9,IF(Registros[[#This Row],[idade]]&lt;=50,145.2,175.45)))</f>
        <v>145.19999999999999</v>
      </c>
      <c r="Q1054">
        <v>4</v>
      </c>
      <c r="R1054">
        <v>12</v>
      </c>
      <c r="S1054">
        <v>1</v>
      </c>
      <c r="T1054">
        <v>2</v>
      </c>
      <c r="U1054" t="s">
        <v>3</v>
      </c>
      <c r="V1054" t="s">
        <v>18</v>
      </c>
    </row>
    <row r="1055" spans="1:22" x14ac:dyDescent="0.3">
      <c r="A1055">
        <v>1054</v>
      </c>
      <c r="B1055">
        <v>28725155114</v>
      </c>
      <c r="C1055">
        <v>6</v>
      </c>
      <c r="D1055" s="1">
        <v>32918</v>
      </c>
      <c r="E1055" s="3">
        <f>2023-YEAR(Registros[[#This Row],[data_nascimento]])</f>
        <v>33</v>
      </c>
      <c r="F1055" s="1">
        <v>43262</v>
      </c>
      <c r="G1055" s="1">
        <v>44581</v>
      </c>
      <c r="H1055">
        <v>220</v>
      </c>
      <c r="I1055">
        <v>5</v>
      </c>
      <c r="J1055" s="3">
        <v>237.66666666666666</v>
      </c>
      <c r="K1055">
        <v>17.25</v>
      </c>
      <c r="L1055">
        <v>1426</v>
      </c>
      <c r="M1055">
        <v>180</v>
      </c>
      <c r="N1055">
        <v>400</v>
      </c>
      <c r="O1055">
        <f>IF(Registros[[#This Row],[idade]]&lt;18,311.43,IF(Registros[[#This Row],[idade]]&lt;=25,488.58,IF(Registros[[#This Row],[idade]]&lt;=50,772.77,850.05)))</f>
        <v>772.77</v>
      </c>
      <c r="P1055">
        <f>IF(Registros[[#This Row],[idade]]&lt;18,23.99,IF(Registros[[#This Row],[idade]]&lt;=25,49.9,IF(Registros[[#This Row],[idade]]&lt;=50,145.2,175.45)))</f>
        <v>145.19999999999999</v>
      </c>
      <c r="Q1055">
        <v>4</v>
      </c>
      <c r="R1055">
        <v>8</v>
      </c>
      <c r="S1055">
        <v>3</v>
      </c>
      <c r="T1055">
        <v>2</v>
      </c>
      <c r="U1055" t="s">
        <v>2</v>
      </c>
      <c r="V1055" t="s">
        <v>18</v>
      </c>
    </row>
    <row r="1056" spans="1:22" x14ac:dyDescent="0.3">
      <c r="A1056">
        <v>1055</v>
      </c>
      <c r="B1056">
        <v>40845187701</v>
      </c>
      <c r="C1056">
        <v>7</v>
      </c>
      <c r="D1056" s="1">
        <v>37857</v>
      </c>
      <c r="E1056" s="3">
        <f>2023-YEAR(Registros[[#This Row],[data_nascimento]])</f>
        <v>20</v>
      </c>
      <c r="F1056" s="1">
        <v>43262</v>
      </c>
      <c r="G1056" s="1">
        <v>44581</v>
      </c>
      <c r="H1056">
        <v>220</v>
      </c>
      <c r="I1056">
        <v>14</v>
      </c>
      <c r="J1056" s="3">
        <v>1004.7333333333333</v>
      </c>
      <c r="K1056">
        <v>16.100000000000001</v>
      </c>
      <c r="L1056">
        <v>2153</v>
      </c>
      <c r="M1056">
        <v>180</v>
      </c>
      <c r="N1056">
        <v>400</v>
      </c>
      <c r="O1056">
        <f>IF(Registros[[#This Row],[idade]]&lt;18,311.43,IF(Registros[[#This Row],[idade]]&lt;=25,488.58,IF(Registros[[#This Row],[idade]]&lt;=50,772.77,850.05)))</f>
        <v>488.58</v>
      </c>
      <c r="P1056">
        <f>IF(Registros[[#This Row],[idade]]&lt;18,23.99,IF(Registros[[#This Row],[idade]]&lt;=25,49.9,IF(Registros[[#This Row],[idade]]&lt;=50,145.2,175.45)))</f>
        <v>49.9</v>
      </c>
      <c r="Q1056">
        <v>4</v>
      </c>
      <c r="R1056">
        <v>6</v>
      </c>
      <c r="S1056">
        <v>1</v>
      </c>
      <c r="T1056">
        <v>1</v>
      </c>
      <c r="U1056" t="s">
        <v>2</v>
      </c>
      <c r="V1056" t="s">
        <v>22</v>
      </c>
    </row>
    <row r="1057" spans="1:22" x14ac:dyDescent="0.3">
      <c r="A1057">
        <v>1056</v>
      </c>
      <c r="B1057">
        <v>45997404327</v>
      </c>
      <c r="C1057">
        <v>4</v>
      </c>
      <c r="D1057" s="1">
        <v>31040</v>
      </c>
      <c r="E1057" s="3">
        <f>2023-YEAR(Registros[[#This Row],[data_nascimento]])</f>
        <v>39</v>
      </c>
      <c r="F1057" s="1">
        <v>43262</v>
      </c>
      <c r="G1057" s="1">
        <v>44581</v>
      </c>
      <c r="H1057">
        <v>220</v>
      </c>
      <c r="I1057">
        <v>8</v>
      </c>
      <c r="J1057" s="3">
        <v>548.79999999999995</v>
      </c>
      <c r="K1057">
        <v>19.55</v>
      </c>
      <c r="L1057">
        <v>2058</v>
      </c>
      <c r="M1057">
        <v>180</v>
      </c>
      <c r="N1057">
        <v>400</v>
      </c>
      <c r="O1057">
        <f>IF(Registros[[#This Row],[idade]]&lt;18,311.43,IF(Registros[[#This Row],[idade]]&lt;=25,488.58,IF(Registros[[#This Row],[idade]]&lt;=50,772.77,850.05)))</f>
        <v>772.77</v>
      </c>
      <c r="P1057">
        <f>IF(Registros[[#This Row],[idade]]&lt;18,23.99,IF(Registros[[#This Row],[idade]]&lt;=25,49.9,IF(Registros[[#This Row],[idade]]&lt;=50,145.2,175.45)))</f>
        <v>145.19999999999999</v>
      </c>
      <c r="Q1057">
        <v>3</v>
      </c>
      <c r="R1057">
        <v>20</v>
      </c>
      <c r="S1057">
        <v>2</v>
      </c>
      <c r="T1057">
        <v>2</v>
      </c>
      <c r="U1057" t="s">
        <v>2</v>
      </c>
      <c r="V1057" t="s">
        <v>19</v>
      </c>
    </row>
    <row r="1058" spans="1:22" x14ac:dyDescent="0.3">
      <c r="A1058">
        <v>1057</v>
      </c>
      <c r="B1058">
        <v>97922246399</v>
      </c>
      <c r="C1058">
        <v>7</v>
      </c>
      <c r="D1058" s="1">
        <v>30395</v>
      </c>
      <c r="E1058" s="3">
        <f>2023-YEAR(Registros[[#This Row],[data_nascimento]])</f>
        <v>40</v>
      </c>
      <c r="F1058" s="1">
        <v>43262</v>
      </c>
      <c r="G1058" s="1">
        <v>44581</v>
      </c>
      <c r="H1058">
        <v>220</v>
      </c>
      <c r="I1058">
        <v>10</v>
      </c>
      <c r="J1058" s="3">
        <v>541.33333333333337</v>
      </c>
      <c r="K1058">
        <v>18.399999999999999</v>
      </c>
      <c r="L1058">
        <v>1624</v>
      </c>
      <c r="M1058">
        <v>180</v>
      </c>
      <c r="N1058">
        <v>400</v>
      </c>
      <c r="O1058">
        <f>IF(Registros[[#This Row],[idade]]&lt;18,311.43,IF(Registros[[#This Row],[idade]]&lt;=25,488.58,IF(Registros[[#This Row],[idade]]&lt;=50,772.77,850.05)))</f>
        <v>772.77</v>
      </c>
      <c r="P1058">
        <f>IF(Registros[[#This Row],[idade]]&lt;18,23.99,IF(Registros[[#This Row],[idade]]&lt;=25,49.9,IF(Registros[[#This Row],[idade]]&lt;=50,145.2,175.45)))</f>
        <v>145.19999999999999</v>
      </c>
      <c r="Q1058">
        <v>2</v>
      </c>
      <c r="R1058">
        <v>5</v>
      </c>
      <c r="S1058">
        <v>1</v>
      </c>
      <c r="T1058">
        <v>1</v>
      </c>
      <c r="U1058" t="s">
        <v>3</v>
      </c>
      <c r="V1058" t="s">
        <v>21</v>
      </c>
    </row>
    <row r="1059" spans="1:22" x14ac:dyDescent="0.3">
      <c r="A1059">
        <v>1058</v>
      </c>
      <c r="B1059">
        <v>97926422848</v>
      </c>
      <c r="C1059">
        <v>5</v>
      </c>
      <c r="D1059" s="1">
        <v>35407</v>
      </c>
      <c r="E1059" s="3">
        <f>2023-YEAR(Registros[[#This Row],[data_nascimento]])</f>
        <v>27</v>
      </c>
      <c r="F1059" s="1">
        <v>43262</v>
      </c>
      <c r="G1059" s="1">
        <v>44581</v>
      </c>
      <c r="H1059">
        <v>220</v>
      </c>
      <c r="I1059">
        <v>18</v>
      </c>
      <c r="J1059" s="3">
        <v>1285.2</v>
      </c>
      <c r="K1059">
        <v>21.85</v>
      </c>
      <c r="L1059">
        <v>2142</v>
      </c>
      <c r="M1059">
        <v>180</v>
      </c>
      <c r="N1059">
        <v>400</v>
      </c>
      <c r="O1059">
        <f>IF(Registros[[#This Row],[idade]]&lt;18,311.43,IF(Registros[[#This Row],[idade]]&lt;=25,488.58,IF(Registros[[#This Row],[idade]]&lt;=50,772.77,850.05)))</f>
        <v>772.77</v>
      </c>
      <c r="P1059">
        <f>IF(Registros[[#This Row],[idade]]&lt;18,23.99,IF(Registros[[#This Row],[idade]]&lt;=25,49.9,IF(Registros[[#This Row],[idade]]&lt;=50,145.2,175.45)))</f>
        <v>145.19999999999999</v>
      </c>
      <c r="Q1059">
        <v>2</v>
      </c>
      <c r="R1059">
        <v>18</v>
      </c>
      <c r="S1059">
        <v>2</v>
      </c>
      <c r="T1059">
        <v>3</v>
      </c>
      <c r="U1059" t="s">
        <v>3</v>
      </c>
      <c r="V1059" t="s">
        <v>18</v>
      </c>
    </row>
    <row r="1060" spans="1:22" x14ac:dyDescent="0.3">
      <c r="A1060">
        <v>1059</v>
      </c>
      <c r="B1060">
        <v>63941494145</v>
      </c>
      <c r="C1060">
        <v>5</v>
      </c>
      <c r="D1060" s="1">
        <v>33234</v>
      </c>
      <c r="E1060" s="3">
        <f>2023-YEAR(Registros[[#This Row],[data_nascimento]])</f>
        <v>33</v>
      </c>
      <c r="F1060" s="1">
        <v>43262</v>
      </c>
      <c r="G1060" s="1">
        <v>44581</v>
      </c>
      <c r="H1060">
        <v>220</v>
      </c>
      <c r="I1060">
        <v>12</v>
      </c>
      <c r="J1060" s="3">
        <v>850.39999999999986</v>
      </c>
      <c r="K1060">
        <v>20.7</v>
      </c>
      <c r="L1060">
        <v>2126</v>
      </c>
      <c r="M1060">
        <v>180</v>
      </c>
      <c r="N1060">
        <v>400</v>
      </c>
      <c r="O1060">
        <f>IF(Registros[[#This Row],[idade]]&lt;18,311.43,IF(Registros[[#This Row],[idade]]&lt;=25,488.58,IF(Registros[[#This Row],[idade]]&lt;=50,772.77,850.05)))</f>
        <v>772.77</v>
      </c>
      <c r="P1060">
        <f>IF(Registros[[#This Row],[idade]]&lt;18,23.99,IF(Registros[[#This Row],[idade]]&lt;=25,49.9,IF(Registros[[#This Row],[idade]]&lt;=50,145.2,175.45)))</f>
        <v>145.19999999999999</v>
      </c>
      <c r="Q1060">
        <v>1</v>
      </c>
      <c r="R1060">
        <v>14</v>
      </c>
      <c r="S1060">
        <v>3</v>
      </c>
      <c r="T1060">
        <v>3</v>
      </c>
      <c r="U1060" t="s">
        <v>2</v>
      </c>
      <c r="V1060" t="s">
        <v>19</v>
      </c>
    </row>
    <row r="1061" spans="1:22" x14ac:dyDescent="0.3">
      <c r="A1061">
        <v>1060</v>
      </c>
      <c r="B1061">
        <v>74722770135</v>
      </c>
      <c r="C1061">
        <v>5</v>
      </c>
      <c r="D1061" s="1">
        <v>32740</v>
      </c>
      <c r="E1061" s="3">
        <f>2023-YEAR(Registros[[#This Row],[data_nascimento]])</f>
        <v>34</v>
      </c>
      <c r="F1061" s="1">
        <v>43262</v>
      </c>
      <c r="H1061">
        <v>220</v>
      </c>
      <c r="I1061">
        <v>5</v>
      </c>
      <c r="J1061" s="3">
        <v>279.5</v>
      </c>
      <c r="K1061">
        <v>13.8</v>
      </c>
      <c r="L1061">
        <v>1677</v>
      </c>
      <c r="M1061">
        <v>180</v>
      </c>
      <c r="N1061">
        <v>400</v>
      </c>
      <c r="O1061">
        <f>IF(Registros[[#This Row],[idade]]&lt;18,311.43,IF(Registros[[#This Row],[idade]]&lt;=25,488.58,IF(Registros[[#This Row],[idade]]&lt;=50,772.77,850.05)))</f>
        <v>772.77</v>
      </c>
      <c r="P1061">
        <f>IF(Registros[[#This Row],[idade]]&lt;18,23.99,IF(Registros[[#This Row],[idade]]&lt;=25,49.9,IF(Registros[[#This Row],[idade]]&lt;=50,145.2,175.45)))</f>
        <v>145.19999999999999</v>
      </c>
      <c r="Q1061">
        <v>4</v>
      </c>
      <c r="R1061">
        <v>20</v>
      </c>
      <c r="T1061">
        <v>1</v>
      </c>
      <c r="U1061" t="s">
        <v>2</v>
      </c>
      <c r="V1061" t="s">
        <v>18</v>
      </c>
    </row>
    <row r="1062" spans="1:22" x14ac:dyDescent="0.3">
      <c r="A1062">
        <v>1061</v>
      </c>
      <c r="B1062">
        <v>38902105571</v>
      </c>
      <c r="C1062">
        <v>5</v>
      </c>
      <c r="D1062" s="1">
        <v>29971</v>
      </c>
      <c r="E1062" s="3">
        <f>2023-YEAR(Registros[[#This Row],[data_nascimento]])</f>
        <v>41</v>
      </c>
      <c r="F1062" s="1">
        <v>43262</v>
      </c>
      <c r="H1062">
        <v>220</v>
      </c>
      <c r="I1062">
        <v>4</v>
      </c>
      <c r="J1062" s="3">
        <v>219.73333333333332</v>
      </c>
      <c r="K1062">
        <v>4.5999999999999996</v>
      </c>
      <c r="L1062">
        <v>1648</v>
      </c>
      <c r="M1062">
        <v>180</v>
      </c>
      <c r="N1062">
        <v>400</v>
      </c>
      <c r="O1062">
        <f>IF(Registros[[#This Row],[idade]]&lt;18,311.43,IF(Registros[[#This Row],[idade]]&lt;=25,488.58,IF(Registros[[#This Row],[idade]]&lt;=50,772.77,850.05)))</f>
        <v>772.77</v>
      </c>
      <c r="P1062">
        <f>IF(Registros[[#This Row],[idade]]&lt;18,23.99,IF(Registros[[#This Row],[idade]]&lt;=25,49.9,IF(Registros[[#This Row],[idade]]&lt;=50,145.2,175.45)))</f>
        <v>145.19999999999999</v>
      </c>
      <c r="Q1062">
        <v>4</v>
      </c>
      <c r="R1062">
        <v>10</v>
      </c>
      <c r="T1062">
        <v>1</v>
      </c>
      <c r="U1062" t="s">
        <v>2</v>
      </c>
      <c r="V1062" t="s">
        <v>18</v>
      </c>
    </row>
    <row r="1063" spans="1:22" x14ac:dyDescent="0.3">
      <c r="A1063">
        <v>1062</v>
      </c>
      <c r="B1063">
        <v>89481086694</v>
      </c>
      <c r="C1063">
        <v>4</v>
      </c>
      <c r="D1063" s="1">
        <v>35312</v>
      </c>
      <c r="E1063" s="3">
        <f>2023-YEAR(Registros[[#This Row],[data_nascimento]])</f>
        <v>27</v>
      </c>
      <c r="F1063" s="1">
        <v>43262</v>
      </c>
      <c r="H1063">
        <v>220</v>
      </c>
      <c r="I1063">
        <v>6</v>
      </c>
      <c r="J1063" s="3">
        <v>371</v>
      </c>
      <c r="K1063">
        <v>8.0500000000000007</v>
      </c>
      <c r="L1063">
        <v>1855</v>
      </c>
      <c r="M1063">
        <v>180</v>
      </c>
      <c r="N1063">
        <v>400</v>
      </c>
      <c r="O1063">
        <f>IF(Registros[[#This Row],[idade]]&lt;18,311.43,IF(Registros[[#This Row],[idade]]&lt;=25,488.58,IF(Registros[[#This Row],[idade]]&lt;=50,772.77,850.05)))</f>
        <v>772.77</v>
      </c>
      <c r="P1063">
        <f>IF(Registros[[#This Row],[idade]]&lt;18,23.99,IF(Registros[[#This Row],[idade]]&lt;=25,49.9,IF(Registros[[#This Row],[idade]]&lt;=50,145.2,175.45)))</f>
        <v>145.19999999999999</v>
      </c>
      <c r="Q1063">
        <v>2</v>
      </c>
      <c r="R1063">
        <v>8</v>
      </c>
      <c r="T1063">
        <v>3</v>
      </c>
      <c r="U1063" t="s">
        <v>2</v>
      </c>
      <c r="V1063" t="s">
        <v>19</v>
      </c>
    </row>
    <row r="1064" spans="1:22" x14ac:dyDescent="0.3">
      <c r="A1064">
        <v>1063</v>
      </c>
      <c r="B1064">
        <v>12469649819</v>
      </c>
      <c r="C1064">
        <v>5</v>
      </c>
      <c r="D1064" s="1">
        <v>36971</v>
      </c>
      <c r="E1064" s="3">
        <f>2023-YEAR(Registros[[#This Row],[data_nascimento]])</f>
        <v>22</v>
      </c>
      <c r="F1064" s="1">
        <v>43262</v>
      </c>
      <c r="H1064">
        <v>220</v>
      </c>
      <c r="I1064">
        <v>20</v>
      </c>
      <c r="J1064" s="3">
        <v>1333.3333333333335</v>
      </c>
      <c r="K1064">
        <v>18.399999999999999</v>
      </c>
      <c r="L1064">
        <v>2000</v>
      </c>
      <c r="M1064">
        <v>180</v>
      </c>
      <c r="N1064">
        <v>400</v>
      </c>
      <c r="O1064">
        <f>IF(Registros[[#This Row],[idade]]&lt;18,311.43,IF(Registros[[#This Row],[idade]]&lt;=25,488.58,IF(Registros[[#This Row],[idade]]&lt;=50,772.77,850.05)))</f>
        <v>488.58</v>
      </c>
      <c r="P1064">
        <f>IF(Registros[[#This Row],[idade]]&lt;18,23.99,IF(Registros[[#This Row],[idade]]&lt;=25,49.9,IF(Registros[[#This Row],[idade]]&lt;=50,145.2,175.45)))</f>
        <v>49.9</v>
      </c>
      <c r="Q1064">
        <v>1</v>
      </c>
      <c r="R1064">
        <v>1</v>
      </c>
      <c r="T1064">
        <v>1</v>
      </c>
      <c r="U1064" t="s">
        <v>2</v>
      </c>
      <c r="V1064" t="s">
        <v>19</v>
      </c>
    </row>
    <row r="1065" spans="1:22" x14ac:dyDescent="0.3">
      <c r="A1065">
        <v>1064</v>
      </c>
      <c r="B1065">
        <v>86581349325</v>
      </c>
      <c r="C1065">
        <v>4</v>
      </c>
      <c r="D1065" s="1">
        <v>35435</v>
      </c>
      <c r="E1065" s="3">
        <f>2023-YEAR(Registros[[#This Row],[data_nascimento]])</f>
        <v>26</v>
      </c>
      <c r="F1065" s="1">
        <v>43262</v>
      </c>
      <c r="H1065">
        <v>220</v>
      </c>
      <c r="I1065">
        <v>13</v>
      </c>
      <c r="J1065" s="3">
        <v>873.16666666666674</v>
      </c>
      <c r="K1065">
        <v>12.65</v>
      </c>
      <c r="L1065">
        <v>2015</v>
      </c>
      <c r="M1065">
        <v>180</v>
      </c>
      <c r="N1065">
        <v>400</v>
      </c>
      <c r="O1065">
        <f>IF(Registros[[#This Row],[idade]]&lt;18,311.43,IF(Registros[[#This Row],[idade]]&lt;=25,488.58,IF(Registros[[#This Row],[idade]]&lt;=50,772.77,850.05)))</f>
        <v>772.77</v>
      </c>
      <c r="P1065">
        <f>IF(Registros[[#This Row],[idade]]&lt;18,23.99,IF(Registros[[#This Row],[idade]]&lt;=25,49.9,IF(Registros[[#This Row],[idade]]&lt;=50,145.2,175.45)))</f>
        <v>145.19999999999999</v>
      </c>
      <c r="Q1065">
        <v>5</v>
      </c>
      <c r="R1065">
        <v>26</v>
      </c>
      <c r="T1065">
        <v>3</v>
      </c>
      <c r="U1065" t="s">
        <v>2</v>
      </c>
      <c r="V1065" t="s">
        <v>19</v>
      </c>
    </row>
    <row r="1066" spans="1:22" x14ac:dyDescent="0.3">
      <c r="A1066">
        <v>1065</v>
      </c>
      <c r="B1066">
        <v>89589888034</v>
      </c>
      <c r="C1066">
        <v>7</v>
      </c>
      <c r="D1066" s="1">
        <v>27717</v>
      </c>
      <c r="E1066" s="3">
        <f>2023-YEAR(Registros[[#This Row],[data_nascimento]])</f>
        <v>48</v>
      </c>
      <c r="F1066" s="1">
        <v>43262</v>
      </c>
      <c r="H1066">
        <v>220</v>
      </c>
      <c r="I1066">
        <v>15</v>
      </c>
      <c r="J1066" s="3">
        <v>923</v>
      </c>
      <c r="K1066">
        <v>16.100000000000001</v>
      </c>
      <c r="L1066">
        <v>1846</v>
      </c>
      <c r="M1066">
        <v>180</v>
      </c>
      <c r="N1066">
        <v>400</v>
      </c>
      <c r="O1066">
        <f>IF(Registros[[#This Row],[idade]]&lt;18,311.43,IF(Registros[[#This Row],[idade]]&lt;=25,488.58,IF(Registros[[#This Row],[idade]]&lt;=50,772.77,850.05)))</f>
        <v>772.77</v>
      </c>
      <c r="P1066">
        <f>IF(Registros[[#This Row],[idade]]&lt;18,23.99,IF(Registros[[#This Row],[idade]]&lt;=25,49.9,IF(Registros[[#This Row],[idade]]&lt;=50,145.2,175.45)))</f>
        <v>145.19999999999999</v>
      </c>
      <c r="Q1066">
        <v>5</v>
      </c>
      <c r="R1066">
        <v>19</v>
      </c>
      <c r="T1066">
        <v>1</v>
      </c>
      <c r="U1066" t="s">
        <v>3</v>
      </c>
      <c r="V1066" t="s">
        <v>19</v>
      </c>
    </row>
    <row r="1067" spans="1:22" x14ac:dyDescent="0.3">
      <c r="A1067">
        <v>1066</v>
      </c>
      <c r="B1067">
        <v>55165832450</v>
      </c>
      <c r="C1067">
        <v>4</v>
      </c>
      <c r="D1067" s="1">
        <v>37129</v>
      </c>
      <c r="E1067" s="3">
        <f>2023-YEAR(Registros[[#This Row],[data_nascimento]])</f>
        <v>22</v>
      </c>
      <c r="F1067" s="1">
        <v>43262</v>
      </c>
      <c r="H1067">
        <v>220</v>
      </c>
      <c r="I1067">
        <v>9</v>
      </c>
      <c r="J1067" s="3">
        <v>404.70000000000005</v>
      </c>
      <c r="K1067">
        <v>4.5999999999999996</v>
      </c>
      <c r="L1067">
        <v>1349</v>
      </c>
      <c r="M1067">
        <v>180</v>
      </c>
      <c r="N1067">
        <v>400</v>
      </c>
      <c r="O1067">
        <f>IF(Registros[[#This Row],[idade]]&lt;18,311.43,IF(Registros[[#This Row],[idade]]&lt;=25,488.58,IF(Registros[[#This Row],[idade]]&lt;=50,772.77,850.05)))</f>
        <v>488.58</v>
      </c>
      <c r="P1067">
        <f>IF(Registros[[#This Row],[idade]]&lt;18,23.99,IF(Registros[[#This Row],[idade]]&lt;=25,49.9,IF(Registros[[#This Row],[idade]]&lt;=50,145.2,175.45)))</f>
        <v>49.9</v>
      </c>
      <c r="Q1067">
        <v>5</v>
      </c>
      <c r="R1067">
        <v>12</v>
      </c>
      <c r="T1067">
        <v>2</v>
      </c>
      <c r="U1067" t="s">
        <v>2</v>
      </c>
      <c r="V1067" t="s">
        <v>18</v>
      </c>
    </row>
    <row r="1068" spans="1:22" x14ac:dyDescent="0.3">
      <c r="A1068">
        <v>1067</v>
      </c>
      <c r="B1068">
        <v>54951558916</v>
      </c>
      <c r="C1068">
        <v>4</v>
      </c>
      <c r="D1068" s="1">
        <v>28754</v>
      </c>
      <c r="E1068" s="3">
        <f>2023-YEAR(Registros[[#This Row],[data_nascimento]])</f>
        <v>45</v>
      </c>
      <c r="F1068" s="1">
        <v>43262</v>
      </c>
      <c r="H1068">
        <v>220</v>
      </c>
      <c r="I1068">
        <v>7</v>
      </c>
      <c r="J1068" s="3">
        <v>371.93333333333334</v>
      </c>
      <c r="K1068">
        <v>19.55</v>
      </c>
      <c r="L1068">
        <v>1594</v>
      </c>
      <c r="M1068">
        <v>180</v>
      </c>
      <c r="N1068">
        <v>400</v>
      </c>
      <c r="O1068">
        <f>IF(Registros[[#This Row],[idade]]&lt;18,311.43,IF(Registros[[#This Row],[idade]]&lt;=25,488.58,IF(Registros[[#This Row],[idade]]&lt;=50,772.77,850.05)))</f>
        <v>772.77</v>
      </c>
      <c r="P1068">
        <f>IF(Registros[[#This Row],[idade]]&lt;18,23.99,IF(Registros[[#This Row],[idade]]&lt;=25,49.9,IF(Registros[[#This Row],[idade]]&lt;=50,145.2,175.45)))</f>
        <v>145.19999999999999</v>
      </c>
      <c r="Q1068">
        <v>3</v>
      </c>
      <c r="R1068">
        <v>2</v>
      </c>
      <c r="T1068">
        <v>1</v>
      </c>
      <c r="U1068" t="s">
        <v>3</v>
      </c>
      <c r="V1068" t="s">
        <v>22</v>
      </c>
    </row>
    <row r="1069" spans="1:22" x14ac:dyDescent="0.3">
      <c r="A1069">
        <v>1068</v>
      </c>
      <c r="B1069">
        <v>74578164436</v>
      </c>
      <c r="C1069">
        <v>4</v>
      </c>
      <c r="D1069" s="1">
        <v>38195</v>
      </c>
      <c r="E1069" s="3">
        <f>2023-YEAR(Registros[[#This Row],[data_nascimento]])</f>
        <v>19</v>
      </c>
      <c r="F1069" s="1">
        <v>43262</v>
      </c>
      <c r="H1069">
        <v>220</v>
      </c>
      <c r="I1069">
        <v>6</v>
      </c>
      <c r="J1069" s="3">
        <v>439</v>
      </c>
      <c r="K1069">
        <v>6.9</v>
      </c>
      <c r="L1069">
        <v>2195</v>
      </c>
      <c r="M1069">
        <v>180</v>
      </c>
      <c r="N1069">
        <v>400</v>
      </c>
      <c r="O1069">
        <f>IF(Registros[[#This Row],[idade]]&lt;18,311.43,IF(Registros[[#This Row],[idade]]&lt;=25,488.58,IF(Registros[[#This Row],[idade]]&lt;=50,772.77,850.05)))</f>
        <v>488.58</v>
      </c>
      <c r="P1069">
        <f>IF(Registros[[#This Row],[idade]]&lt;18,23.99,IF(Registros[[#This Row],[idade]]&lt;=25,49.9,IF(Registros[[#This Row],[idade]]&lt;=50,145.2,175.45)))</f>
        <v>49.9</v>
      </c>
      <c r="Q1069">
        <v>2</v>
      </c>
      <c r="R1069">
        <v>24</v>
      </c>
      <c r="T1069">
        <v>3</v>
      </c>
      <c r="U1069" t="s">
        <v>3</v>
      </c>
      <c r="V1069" t="s">
        <v>19</v>
      </c>
    </row>
    <row r="1070" spans="1:22" x14ac:dyDescent="0.3">
      <c r="A1070">
        <v>1069</v>
      </c>
      <c r="B1070">
        <v>23989367900</v>
      </c>
      <c r="C1070">
        <v>4</v>
      </c>
      <c r="D1070" s="1">
        <v>28477</v>
      </c>
      <c r="E1070" s="3">
        <f>2023-YEAR(Registros[[#This Row],[data_nascimento]])</f>
        <v>46</v>
      </c>
      <c r="F1070" s="1">
        <v>43262</v>
      </c>
      <c r="H1070">
        <v>220</v>
      </c>
      <c r="I1070">
        <v>5</v>
      </c>
      <c r="J1070" s="3">
        <v>271.16666666666669</v>
      </c>
      <c r="K1070">
        <v>14.95</v>
      </c>
      <c r="L1070">
        <v>1627</v>
      </c>
      <c r="M1070">
        <v>180</v>
      </c>
      <c r="N1070">
        <v>400</v>
      </c>
      <c r="O1070">
        <f>IF(Registros[[#This Row],[idade]]&lt;18,311.43,IF(Registros[[#This Row],[idade]]&lt;=25,488.58,IF(Registros[[#This Row],[idade]]&lt;=50,772.77,850.05)))</f>
        <v>772.77</v>
      </c>
      <c r="P1070">
        <f>IF(Registros[[#This Row],[idade]]&lt;18,23.99,IF(Registros[[#This Row],[idade]]&lt;=25,49.9,IF(Registros[[#This Row],[idade]]&lt;=50,145.2,175.45)))</f>
        <v>145.19999999999999</v>
      </c>
      <c r="Q1070">
        <v>2</v>
      </c>
      <c r="R1070">
        <v>7</v>
      </c>
      <c r="T1070">
        <v>3</v>
      </c>
      <c r="U1070" t="s">
        <v>2</v>
      </c>
      <c r="V1070" t="s">
        <v>19</v>
      </c>
    </row>
    <row r="1071" spans="1:22" x14ac:dyDescent="0.3">
      <c r="A1071">
        <v>1070</v>
      </c>
      <c r="B1071">
        <v>55312481976</v>
      </c>
      <c r="C1071">
        <v>6</v>
      </c>
      <c r="D1071" s="1">
        <v>28599</v>
      </c>
      <c r="E1071" s="3">
        <f>2023-YEAR(Registros[[#This Row],[data_nascimento]])</f>
        <v>45</v>
      </c>
      <c r="F1071" s="1">
        <v>43262</v>
      </c>
      <c r="H1071">
        <v>220</v>
      </c>
      <c r="I1071">
        <v>7</v>
      </c>
      <c r="J1071" s="3">
        <v>398.3</v>
      </c>
      <c r="K1071">
        <v>4.5999999999999996</v>
      </c>
      <c r="L1071">
        <v>1707</v>
      </c>
      <c r="M1071">
        <v>180</v>
      </c>
      <c r="N1071">
        <v>400</v>
      </c>
      <c r="O1071">
        <f>IF(Registros[[#This Row],[idade]]&lt;18,311.43,IF(Registros[[#This Row],[idade]]&lt;=25,488.58,IF(Registros[[#This Row],[idade]]&lt;=50,772.77,850.05)))</f>
        <v>772.77</v>
      </c>
      <c r="P1071">
        <f>IF(Registros[[#This Row],[idade]]&lt;18,23.99,IF(Registros[[#This Row],[idade]]&lt;=25,49.9,IF(Registros[[#This Row],[idade]]&lt;=50,145.2,175.45)))</f>
        <v>145.19999999999999</v>
      </c>
      <c r="Q1071">
        <v>1</v>
      </c>
      <c r="R1071">
        <v>17</v>
      </c>
      <c r="T1071">
        <v>3</v>
      </c>
      <c r="U1071" t="s">
        <v>2</v>
      </c>
      <c r="V1071" t="s">
        <v>18</v>
      </c>
    </row>
    <row r="1072" spans="1:22" x14ac:dyDescent="0.3">
      <c r="A1072">
        <v>1071</v>
      </c>
      <c r="B1072">
        <v>25825608362</v>
      </c>
      <c r="C1072">
        <v>4</v>
      </c>
      <c r="D1072" s="1">
        <v>32549</v>
      </c>
      <c r="E1072" s="3">
        <f>2023-YEAR(Registros[[#This Row],[data_nascimento]])</f>
        <v>34</v>
      </c>
      <c r="F1072" s="1">
        <v>43262</v>
      </c>
      <c r="H1072">
        <v>220</v>
      </c>
      <c r="I1072">
        <v>18</v>
      </c>
      <c r="J1072" s="3">
        <v>966.6</v>
      </c>
      <c r="K1072">
        <v>23</v>
      </c>
      <c r="L1072">
        <v>1611</v>
      </c>
      <c r="M1072">
        <v>180</v>
      </c>
      <c r="N1072">
        <v>400</v>
      </c>
      <c r="O1072">
        <f>IF(Registros[[#This Row],[idade]]&lt;18,311.43,IF(Registros[[#This Row],[idade]]&lt;=25,488.58,IF(Registros[[#This Row],[idade]]&lt;=50,772.77,850.05)))</f>
        <v>772.77</v>
      </c>
      <c r="P1072">
        <f>IF(Registros[[#This Row],[idade]]&lt;18,23.99,IF(Registros[[#This Row],[idade]]&lt;=25,49.9,IF(Registros[[#This Row],[idade]]&lt;=50,145.2,175.45)))</f>
        <v>145.19999999999999</v>
      </c>
      <c r="Q1072">
        <v>4</v>
      </c>
      <c r="R1072">
        <v>16</v>
      </c>
      <c r="T1072">
        <v>2</v>
      </c>
      <c r="U1072" t="s">
        <v>2</v>
      </c>
      <c r="V1072" t="s">
        <v>21</v>
      </c>
    </row>
    <row r="1073" spans="1:22" x14ac:dyDescent="0.3">
      <c r="A1073">
        <v>1072</v>
      </c>
      <c r="B1073">
        <v>69499276775</v>
      </c>
      <c r="C1073">
        <v>7</v>
      </c>
      <c r="D1073" s="1">
        <v>32684</v>
      </c>
      <c r="E1073" s="3">
        <f>2023-YEAR(Registros[[#This Row],[data_nascimento]])</f>
        <v>34</v>
      </c>
      <c r="F1073" s="1">
        <v>43273</v>
      </c>
      <c r="H1073">
        <v>220</v>
      </c>
      <c r="I1073">
        <v>7</v>
      </c>
      <c r="J1073" s="3">
        <v>574.93333333333339</v>
      </c>
      <c r="K1073">
        <v>1.1499999999999999</v>
      </c>
      <c r="L1073">
        <v>2464</v>
      </c>
      <c r="M1073">
        <f>Registros[[#This Row],[salario]]*0.06</f>
        <v>147.84</v>
      </c>
      <c r="N1073">
        <f>Registros[[#This Row],[salario]]*5%</f>
        <v>123.2</v>
      </c>
      <c r="O1073">
        <f>IF(Registros[[#This Row],[idade]]&lt;18,311.43,IF(Registros[[#This Row],[idade]]&lt;=25,488.58,IF(Registros[[#This Row],[idade]]&lt;=50,772.77,850.05)))</f>
        <v>772.77</v>
      </c>
      <c r="P1073">
        <f>IF(Registros[[#This Row],[idade]]&lt;18,23.99,IF(Registros[[#This Row],[idade]]&lt;=25,49.9,IF(Registros[[#This Row],[idade]]&lt;=50,145.2,175.45)))</f>
        <v>145.19999999999999</v>
      </c>
      <c r="Q1073">
        <v>1</v>
      </c>
      <c r="R1073">
        <v>16</v>
      </c>
      <c r="T1073">
        <v>2</v>
      </c>
      <c r="U1073" t="s">
        <v>2</v>
      </c>
      <c r="V1073" t="s">
        <v>19</v>
      </c>
    </row>
    <row r="1074" spans="1:22" x14ac:dyDescent="0.3">
      <c r="A1074">
        <v>1073</v>
      </c>
      <c r="B1074">
        <v>93533960131</v>
      </c>
      <c r="C1074">
        <v>4</v>
      </c>
      <c r="D1074" s="1">
        <v>38325</v>
      </c>
      <c r="E1074" s="3">
        <f>2023-YEAR(Registros[[#This Row],[data_nascimento]])</f>
        <v>19</v>
      </c>
      <c r="F1074" s="1">
        <v>43273</v>
      </c>
      <c r="H1074">
        <v>220</v>
      </c>
      <c r="I1074">
        <v>20</v>
      </c>
      <c r="J1074" s="3">
        <v>3706</v>
      </c>
      <c r="K1074">
        <v>20.7</v>
      </c>
      <c r="L1074">
        <v>5559</v>
      </c>
      <c r="M1074">
        <f>Registros[[#This Row],[salario]]*0.06</f>
        <v>333.53999999999996</v>
      </c>
      <c r="N1074">
        <f>Registros[[#This Row],[salario]]*5%</f>
        <v>277.95</v>
      </c>
      <c r="O1074">
        <f>IF(Registros[[#This Row],[idade]]&lt;18,311.43,IF(Registros[[#This Row],[idade]]&lt;=25,488.58,IF(Registros[[#This Row],[idade]]&lt;=50,772.77,850.05)))</f>
        <v>488.58</v>
      </c>
      <c r="P1074">
        <f>IF(Registros[[#This Row],[idade]]&lt;18,23.99,IF(Registros[[#This Row],[idade]]&lt;=25,49.9,IF(Registros[[#This Row],[idade]]&lt;=50,145.2,175.45)))</f>
        <v>49.9</v>
      </c>
      <c r="Q1074">
        <v>1</v>
      </c>
      <c r="R1074">
        <v>27</v>
      </c>
      <c r="T1074">
        <v>3</v>
      </c>
      <c r="U1074" t="s">
        <v>3</v>
      </c>
      <c r="V1074" t="s">
        <v>19</v>
      </c>
    </row>
    <row r="1075" spans="1:22" x14ac:dyDescent="0.3">
      <c r="A1075">
        <v>1074</v>
      </c>
      <c r="B1075">
        <v>40887008449</v>
      </c>
      <c r="C1075">
        <v>6</v>
      </c>
      <c r="D1075" s="1">
        <v>29553</v>
      </c>
      <c r="E1075" s="3">
        <f>2023-YEAR(Registros[[#This Row],[data_nascimento]])</f>
        <v>43</v>
      </c>
      <c r="F1075" s="1">
        <v>43273</v>
      </c>
      <c r="H1075">
        <v>220</v>
      </c>
      <c r="I1075">
        <v>7</v>
      </c>
      <c r="J1075" s="3">
        <v>1496.3666666666668</v>
      </c>
      <c r="K1075">
        <v>18.399999999999999</v>
      </c>
      <c r="L1075">
        <v>6413</v>
      </c>
      <c r="M1075">
        <f>Registros[[#This Row],[salario]]*0.06</f>
        <v>384.78</v>
      </c>
      <c r="N1075">
        <f>Registros[[#This Row],[salario]]*5%</f>
        <v>320.65000000000003</v>
      </c>
      <c r="O1075">
        <f>IF(Registros[[#This Row],[idade]]&lt;18,311.43,IF(Registros[[#This Row],[idade]]&lt;=25,488.58,IF(Registros[[#This Row],[idade]]&lt;=50,772.77,850.05)))</f>
        <v>772.77</v>
      </c>
      <c r="P1075">
        <f>IF(Registros[[#This Row],[idade]]&lt;18,23.99,IF(Registros[[#This Row],[idade]]&lt;=25,49.9,IF(Registros[[#This Row],[idade]]&lt;=50,145.2,175.45)))</f>
        <v>145.19999999999999</v>
      </c>
      <c r="Q1075">
        <v>5</v>
      </c>
      <c r="R1075">
        <v>2</v>
      </c>
      <c r="T1075">
        <v>3</v>
      </c>
      <c r="U1075" t="s">
        <v>3</v>
      </c>
      <c r="V1075" t="s">
        <v>21</v>
      </c>
    </row>
    <row r="1076" spans="1:22" x14ac:dyDescent="0.3">
      <c r="A1076">
        <v>1075</v>
      </c>
      <c r="B1076">
        <v>73552676089</v>
      </c>
      <c r="C1076">
        <v>4</v>
      </c>
      <c r="D1076" s="1">
        <v>29411</v>
      </c>
      <c r="E1076" s="3">
        <f>2023-YEAR(Registros[[#This Row],[data_nascimento]])</f>
        <v>43</v>
      </c>
      <c r="F1076" s="1">
        <v>43273</v>
      </c>
      <c r="H1076">
        <v>220</v>
      </c>
      <c r="I1076">
        <v>7</v>
      </c>
      <c r="J1076" s="3">
        <v>1013.1333333333332</v>
      </c>
      <c r="K1076">
        <v>1.1499999999999999</v>
      </c>
      <c r="L1076">
        <v>4342</v>
      </c>
      <c r="M1076">
        <f>Registros[[#This Row],[salario]]*0.06</f>
        <v>260.52</v>
      </c>
      <c r="N1076">
        <f>Registros[[#This Row],[salario]]*5%</f>
        <v>217.10000000000002</v>
      </c>
      <c r="O1076">
        <f>IF(Registros[[#This Row],[idade]]&lt;18,311.43,IF(Registros[[#This Row],[idade]]&lt;=25,488.58,IF(Registros[[#This Row],[idade]]&lt;=50,772.77,850.05)))</f>
        <v>772.77</v>
      </c>
      <c r="P1076">
        <f>IF(Registros[[#This Row],[idade]]&lt;18,23.99,IF(Registros[[#This Row],[idade]]&lt;=25,49.9,IF(Registros[[#This Row],[idade]]&lt;=50,145.2,175.45)))</f>
        <v>145.19999999999999</v>
      </c>
      <c r="Q1076">
        <v>5</v>
      </c>
      <c r="R1076">
        <v>4</v>
      </c>
      <c r="T1076">
        <v>1</v>
      </c>
      <c r="U1076" t="s">
        <v>2</v>
      </c>
      <c r="V1076" t="s">
        <v>18</v>
      </c>
    </row>
    <row r="1077" spans="1:22" x14ac:dyDescent="0.3">
      <c r="A1077">
        <v>1076</v>
      </c>
      <c r="B1077">
        <v>43278907581</v>
      </c>
      <c r="C1077">
        <v>4</v>
      </c>
      <c r="D1077" s="1">
        <v>29019</v>
      </c>
      <c r="E1077" s="3">
        <f>2023-YEAR(Registros[[#This Row],[data_nascimento]])</f>
        <v>44</v>
      </c>
      <c r="F1077" s="1">
        <v>43273</v>
      </c>
      <c r="H1077">
        <v>220</v>
      </c>
      <c r="I1077">
        <v>15</v>
      </c>
      <c r="J1077" s="3">
        <v>771.5</v>
      </c>
      <c r="K1077">
        <v>16.100000000000001</v>
      </c>
      <c r="L1077">
        <v>1543</v>
      </c>
      <c r="M1077">
        <f>Registros[[#This Row],[salario]]*0.06</f>
        <v>92.58</v>
      </c>
      <c r="N1077">
        <f>Registros[[#This Row],[salario]]*5%</f>
        <v>77.150000000000006</v>
      </c>
      <c r="O1077">
        <f>IF(Registros[[#This Row],[idade]]&lt;18,311.43,IF(Registros[[#This Row],[idade]]&lt;=25,488.58,IF(Registros[[#This Row],[idade]]&lt;=50,772.77,850.05)))</f>
        <v>772.77</v>
      </c>
      <c r="P1077">
        <f>IF(Registros[[#This Row],[idade]]&lt;18,23.99,IF(Registros[[#This Row],[idade]]&lt;=25,49.9,IF(Registros[[#This Row],[idade]]&lt;=50,145.2,175.45)))</f>
        <v>145.19999999999999</v>
      </c>
      <c r="Q1077">
        <v>4</v>
      </c>
      <c r="R1077">
        <v>24</v>
      </c>
      <c r="T1077">
        <v>1</v>
      </c>
      <c r="U1077" t="s">
        <v>2</v>
      </c>
      <c r="V1077" t="s">
        <v>22</v>
      </c>
    </row>
    <row r="1078" spans="1:22" x14ac:dyDescent="0.3">
      <c r="A1078">
        <v>1077</v>
      </c>
      <c r="B1078">
        <v>18714027987</v>
      </c>
      <c r="C1078">
        <v>7</v>
      </c>
      <c r="D1078" s="1">
        <v>39095</v>
      </c>
      <c r="E1078" s="3">
        <f>2023-YEAR(Registros[[#This Row],[data_nascimento]])</f>
        <v>16</v>
      </c>
      <c r="F1078" s="1">
        <v>43273</v>
      </c>
      <c r="H1078">
        <v>120</v>
      </c>
      <c r="I1078">
        <v>15</v>
      </c>
      <c r="J1078" s="3">
        <v>3438.5</v>
      </c>
      <c r="K1078">
        <v>1.1499999999999999</v>
      </c>
      <c r="L1078">
        <v>6877</v>
      </c>
      <c r="M1078">
        <f>Registros[[#This Row],[salario]]*0.06</f>
        <v>412.62</v>
      </c>
      <c r="N1078">
        <f>Registros[[#This Row],[salario]]*5%</f>
        <v>343.85</v>
      </c>
      <c r="O1078">
        <f>IF(Registros[[#This Row],[idade]]&lt;18,311.43,IF(Registros[[#This Row],[idade]]&lt;=25,488.58,IF(Registros[[#This Row],[idade]]&lt;=50,772.77,850.05)))</f>
        <v>311.43</v>
      </c>
      <c r="P1078">
        <f>IF(Registros[[#This Row],[idade]]&lt;18,23.99,IF(Registros[[#This Row],[idade]]&lt;=25,49.9,IF(Registros[[#This Row],[idade]]&lt;=50,145.2,175.45)))</f>
        <v>23.99</v>
      </c>
      <c r="Q1078">
        <v>2</v>
      </c>
      <c r="R1078">
        <v>24</v>
      </c>
      <c r="T1078">
        <v>1</v>
      </c>
      <c r="U1078" t="s">
        <v>2</v>
      </c>
      <c r="V1078" t="s">
        <v>19</v>
      </c>
    </row>
    <row r="1079" spans="1:22" x14ac:dyDescent="0.3">
      <c r="A1079">
        <v>1078</v>
      </c>
      <c r="B1079">
        <v>37399831503</v>
      </c>
      <c r="C1079">
        <v>5</v>
      </c>
      <c r="D1079" s="1">
        <v>38225</v>
      </c>
      <c r="E1079" s="3">
        <f>2023-YEAR(Registros[[#This Row],[data_nascimento]])</f>
        <v>19</v>
      </c>
      <c r="F1079" s="1">
        <v>43273</v>
      </c>
      <c r="H1079">
        <v>220</v>
      </c>
      <c r="I1079">
        <v>9</v>
      </c>
      <c r="J1079" s="3">
        <v>447.3</v>
      </c>
      <c r="K1079">
        <v>10.35</v>
      </c>
      <c r="L1079">
        <v>1491</v>
      </c>
      <c r="M1079">
        <v>180</v>
      </c>
      <c r="N1079">
        <v>400</v>
      </c>
      <c r="O1079">
        <f>IF(Registros[[#This Row],[idade]]&lt;18,311.43,IF(Registros[[#This Row],[idade]]&lt;=25,488.58,IF(Registros[[#This Row],[idade]]&lt;=50,772.77,850.05)))</f>
        <v>488.58</v>
      </c>
      <c r="P1079">
        <f>IF(Registros[[#This Row],[idade]]&lt;18,23.99,IF(Registros[[#This Row],[idade]]&lt;=25,49.9,IF(Registros[[#This Row],[idade]]&lt;=50,145.2,175.45)))</f>
        <v>49.9</v>
      </c>
      <c r="Q1079">
        <v>1</v>
      </c>
      <c r="R1079">
        <v>6</v>
      </c>
      <c r="T1079">
        <v>1</v>
      </c>
      <c r="U1079" t="s">
        <v>3</v>
      </c>
      <c r="V1079" t="s">
        <v>22</v>
      </c>
    </row>
    <row r="1080" spans="1:22" x14ac:dyDescent="0.3">
      <c r="A1080">
        <v>1079</v>
      </c>
      <c r="B1080">
        <v>83251220663</v>
      </c>
      <c r="C1080">
        <v>4</v>
      </c>
      <c r="D1080" s="1">
        <v>34392</v>
      </c>
      <c r="E1080" s="3">
        <f>2023-YEAR(Registros[[#This Row],[data_nascimento]])</f>
        <v>29</v>
      </c>
      <c r="F1080" s="1">
        <v>43273</v>
      </c>
      <c r="H1080">
        <v>220</v>
      </c>
      <c r="I1080">
        <v>15</v>
      </c>
      <c r="J1080" s="3">
        <v>1089</v>
      </c>
      <c r="K1080">
        <v>9.1999999999999993</v>
      </c>
      <c r="L1080">
        <v>2178</v>
      </c>
      <c r="M1080">
        <v>180</v>
      </c>
      <c r="N1080">
        <v>400</v>
      </c>
      <c r="O1080">
        <f>IF(Registros[[#This Row],[idade]]&lt;18,311.43,IF(Registros[[#This Row],[idade]]&lt;=25,488.58,IF(Registros[[#This Row],[idade]]&lt;=50,772.77,850.05)))</f>
        <v>772.77</v>
      </c>
      <c r="P1080">
        <f>IF(Registros[[#This Row],[idade]]&lt;18,23.99,IF(Registros[[#This Row],[idade]]&lt;=25,49.9,IF(Registros[[#This Row],[idade]]&lt;=50,145.2,175.45)))</f>
        <v>145.19999999999999</v>
      </c>
      <c r="Q1080">
        <v>3</v>
      </c>
      <c r="R1080">
        <v>8</v>
      </c>
      <c r="T1080">
        <v>3</v>
      </c>
      <c r="U1080" t="s">
        <v>2</v>
      </c>
      <c r="V1080" t="s">
        <v>22</v>
      </c>
    </row>
    <row r="1081" spans="1:22" x14ac:dyDescent="0.3">
      <c r="A1081">
        <v>1080</v>
      </c>
      <c r="B1081">
        <v>70109874945</v>
      </c>
      <c r="C1081">
        <v>4</v>
      </c>
      <c r="D1081" s="1">
        <v>38516</v>
      </c>
      <c r="E1081" s="3">
        <f>2023-YEAR(Registros[[#This Row],[data_nascimento]])</f>
        <v>18</v>
      </c>
      <c r="F1081" s="1">
        <v>43273</v>
      </c>
      <c r="H1081">
        <v>220</v>
      </c>
      <c r="I1081">
        <v>13</v>
      </c>
      <c r="J1081" s="3">
        <v>688.56666666666672</v>
      </c>
      <c r="K1081">
        <v>17.25</v>
      </c>
      <c r="L1081">
        <v>1589</v>
      </c>
      <c r="M1081">
        <v>180</v>
      </c>
      <c r="N1081">
        <v>400</v>
      </c>
      <c r="O1081">
        <f>IF(Registros[[#This Row],[idade]]&lt;18,311.43,IF(Registros[[#This Row],[idade]]&lt;=25,488.58,IF(Registros[[#This Row],[idade]]&lt;=50,772.77,850.05)))</f>
        <v>488.58</v>
      </c>
      <c r="P1081">
        <f>IF(Registros[[#This Row],[idade]]&lt;18,23.99,IF(Registros[[#This Row],[idade]]&lt;=25,49.9,IF(Registros[[#This Row],[idade]]&lt;=50,145.2,175.45)))</f>
        <v>49.9</v>
      </c>
      <c r="Q1081">
        <v>3</v>
      </c>
      <c r="R1081">
        <v>18</v>
      </c>
      <c r="T1081">
        <v>2</v>
      </c>
      <c r="U1081" t="s">
        <v>2</v>
      </c>
      <c r="V1081" t="s">
        <v>18</v>
      </c>
    </row>
    <row r="1082" spans="1:22" x14ac:dyDescent="0.3">
      <c r="A1082">
        <v>1081</v>
      </c>
      <c r="B1082">
        <v>39963358773</v>
      </c>
      <c r="C1082">
        <v>7</v>
      </c>
      <c r="D1082" s="1">
        <v>29143</v>
      </c>
      <c r="E1082" s="3">
        <f>2023-YEAR(Registros[[#This Row],[data_nascimento]])</f>
        <v>44</v>
      </c>
      <c r="F1082" s="1">
        <v>43273</v>
      </c>
      <c r="H1082">
        <v>220</v>
      </c>
      <c r="I1082">
        <v>4</v>
      </c>
      <c r="J1082" s="3">
        <v>177.6</v>
      </c>
      <c r="K1082">
        <v>20.7</v>
      </c>
      <c r="L1082">
        <v>1332</v>
      </c>
      <c r="M1082">
        <v>180</v>
      </c>
      <c r="N1082">
        <v>400</v>
      </c>
      <c r="O1082">
        <f>IF(Registros[[#This Row],[idade]]&lt;18,311.43,IF(Registros[[#This Row],[idade]]&lt;=25,488.58,IF(Registros[[#This Row],[idade]]&lt;=50,772.77,850.05)))</f>
        <v>772.77</v>
      </c>
      <c r="P1082">
        <f>IF(Registros[[#This Row],[idade]]&lt;18,23.99,IF(Registros[[#This Row],[idade]]&lt;=25,49.9,IF(Registros[[#This Row],[idade]]&lt;=50,145.2,175.45)))</f>
        <v>145.19999999999999</v>
      </c>
      <c r="Q1082">
        <v>3</v>
      </c>
      <c r="R1082">
        <v>1</v>
      </c>
      <c r="T1082">
        <v>3</v>
      </c>
      <c r="U1082" t="s">
        <v>3</v>
      </c>
      <c r="V1082" t="s">
        <v>19</v>
      </c>
    </row>
    <row r="1083" spans="1:22" x14ac:dyDescent="0.3">
      <c r="A1083">
        <v>1082</v>
      </c>
      <c r="B1083">
        <v>74646109113</v>
      </c>
      <c r="C1083">
        <v>7</v>
      </c>
      <c r="D1083" s="1">
        <v>39394</v>
      </c>
      <c r="E1083" s="3">
        <f>2023-YEAR(Registros[[#This Row],[data_nascimento]])</f>
        <v>16</v>
      </c>
      <c r="F1083" s="1">
        <v>43273</v>
      </c>
      <c r="H1083">
        <v>120</v>
      </c>
      <c r="I1083">
        <v>13</v>
      </c>
      <c r="J1083" s="3">
        <v>882.26666666666654</v>
      </c>
      <c r="K1083">
        <v>17.25</v>
      </c>
      <c r="L1083">
        <v>2036</v>
      </c>
      <c r="M1083">
        <v>180</v>
      </c>
      <c r="N1083">
        <v>400</v>
      </c>
      <c r="O1083">
        <f>IF(Registros[[#This Row],[idade]]&lt;18,311.43,IF(Registros[[#This Row],[idade]]&lt;=25,488.58,IF(Registros[[#This Row],[idade]]&lt;=50,772.77,850.05)))</f>
        <v>311.43</v>
      </c>
      <c r="P1083">
        <f>IF(Registros[[#This Row],[idade]]&lt;18,23.99,IF(Registros[[#This Row],[idade]]&lt;=25,49.9,IF(Registros[[#This Row],[idade]]&lt;=50,145.2,175.45)))</f>
        <v>23.99</v>
      </c>
      <c r="Q1083">
        <v>4</v>
      </c>
      <c r="R1083">
        <v>21</v>
      </c>
      <c r="T1083">
        <v>2</v>
      </c>
      <c r="U1083" t="s">
        <v>2</v>
      </c>
      <c r="V1083" t="s">
        <v>22</v>
      </c>
    </row>
    <row r="1084" spans="1:22" x14ac:dyDescent="0.3">
      <c r="A1084">
        <v>1083</v>
      </c>
      <c r="B1084">
        <v>53636401673</v>
      </c>
      <c r="C1084">
        <v>7</v>
      </c>
      <c r="D1084" s="1">
        <v>38950</v>
      </c>
      <c r="E1084" s="3">
        <f>2023-YEAR(Registros[[#This Row],[data_nascimento]])</f>
        <v>17</v>
      </c>
      <c r="F1084" s="1">
        <v>43273</v>
      </c>
      <c r="H1084">
        <v>120</v>
      </c>
      <c r="I1084">
        <v>5</v>
      </c>
      <c r="J1084" s="3">
        <v>236</v>
      </c>
      <c r="K1084">
        <v>8.0500000000000007</v>
      </c>
      <c r="L1084">
        <v>1416</v>
      </c>
      <c r="M1084">
        <v>180</v>
      </c>
      <c r="N1084">
        <v>400</v>
      </c>
      <c r="O1084">
        <f>IF(Registros[[#This Row],[idade]]&lt;18,311.43,IF(Registros[[#This Row],[idade]]&lt;=25,488.58,IF(Registros[[#This Row],[idade]]&lt;=50,772.77,850.05)))</f>
        <v>311.43</v>
      </c>
      <c r="P1084">
        <f>IF(Registros[[#This Row],[idade]]&lt;18,23.99,IF(Registros[[#This Row],[idade]]&lt;=25,49.9,IF(Registros[[#This Row],[idade]]&lt;=50,145.2,175.45)))</f>
        <v>23.99</v>
      </c>
      <c r="Q1084">
        <v>2</v>
      </c>
      <c r="R1084">
        <v>20</v>
      </c>
      <c r="T1084">
        <v>2</v>
      </c>
      <c r="U1084" t="s">
        <v>2</v>
      </c>
      <c r="V1084" t="s">
        <v>22</v>
      </c>
    </row>
    <row r="1085" spans="1:22" x14ac:dyDescent="0.3">
      <c r="A1085">
        <v>1084</v>
      </c>
      <c r="B1085">
        <v>56271695160</v>
      </c>
      <c r="C1085">
        <v>7</v>
      </c>
      <c r="D1085" s="1">
        <v>29384</v>
      </c>
      <c r="E1085" s="3">
        <f>2023-YEAR(Registros[[#This Row],[data_nascimento]])</f>
        <v>43</v>
      </c>
      <c r="F1085" s="1">
        <v>43273</v>
      </c>
      <c r="H1085">
        <v>220</v>
      </c>
      <c r="I1085">
        <v>12</v>
      </c>
      <c r="J1085" s="3">
        <v>865.19999999999993</v>
      </c>
      <c r="K1085">
        <v>1.1499999999999999</v>
      </c>
      <c r="L1085">
        <v>2163</v>
      </c>
      <c r="M1085">
        <v>180</v>
      </c>
      <c r="N1085">
        <v>400</v>
      </c>
      <c r="O1085">
        <f>IF(Registros[[#This Row],[idade]]&lt;18,311.43,IF(Registros[[#This Row],[idade]]&lt;=25,488.58,IF(Registros[[#This Row],[idade]]&lt;=50,772.77,850.05)))</f>
        <v>772.77</v>
      </c>
      <c r="P1085">
        <f>IF(Registros[[#This Row],[idade]]&lt;18,23.99,IF(Registros[[#This Row],[idade]]&lt;=25,49.9,IF(Registros[[#This Row],[idade]]&lt;=50,145.2,175.45)))</f>
        <v>145.19999999999999</v>
      </c>
      <c r="Q1085">
        <v>5</v>
      </c>
      <c r="R1085">
        <v>26</v>
      </c>
      <c r="T1085">
        <v>1</v>
      </c>
      <c r="U1085" t="s">
        <v>2</v>
      </c>
      <c r="V1085" t="s">
        <v>19</v>
      </c>
    </row>
    <row r="1086" spans="1:22" x14ac:dyDescent="0.3">
      <c r="A1086">
        <v>1085</v>
      </c>
      <c r="B1086">
        <v>96612297893</v>
      </c>
      <c r="C1086">
        <v>4</v>
      </c>
      <c r="D1086" s="1">
        <v>29353</v>
      </c>
      <c r="E1086" s="3">
        <f>2023-YEAR(Registros[[#This Row],[data_nascimento]])</f>
        <v>43</v>
      </c>
      <c r="F1086" s="1">
        <v>43273</v>
      </c>
      <c r="H1086">
        <v>220</v>
      </c>
      <c r="I1086">
        <v>3</v>
      </c>
      <c r="J1086" s="3">
        <v>171.8</v>
      </c>
      <c r="K1086">
        <v>3.45</v>
      </c>
      <c r="L1086">
        <v>1718</v>
      </c>
      <c r="M1086">
        <v>180</v>
      </c>
      <c r="N1086">
        <v>400</v>
      </c>
      <c r="O1086">
        <f>IF(Registros[[#This Row],[idade]]&lt;18,311.43,IF(Registros[[#This Row],[idade]]&lt;=25,488.58,IF(Registros[[#This Row],[idade]]&lt;=50,772.77,850.05)))</f>
        <v>772.77</v>
      </c>
      <c r="P1086">
        <f>IF(Registros[[#This Row],[idade]]&lt;18,23.99,IF(Registros[[#This Row],[idade]]&lt;=25,49.9,IF(Registros[[#This Row],[idade]]&lt;=50,145.2,175.45)))</f>
        <v>145.19999999999999</v>
      </c>
      <c r="Q1086">
        <v>3</v>
      </c>
      <c r="R1086">
        <v>15</v>
      </c>
      <c r="T1086">
        <v>3</v>
      </c>
      <c r="U1086" t="s">
        <v>3</v>
      </c>
      <c r="V1086" t="s">
        <v>19</v>
      </c>
    </row>
    <row r="1087" spans="1:22" x14ac:dyDescent="0.3">
      <c r="A1087">
        <v>1086</v>
      </c>
      <c r="B1087">
        <v>64373837377</v>
      </c>
      <c r="C1087">
        <v>4</v>
      </c>
      <c r="D1087" s="1">
        <v>30727</v>
      </c>
      <c r="E1087" s="3">
        <f>2023-YEAR(Registros[[#This Row],[data_nascimento]])</f>
        <v>39</v>
      </c>
      <c r="F1087" s="1">
        <v>43273</v>
      </c>
      <c r="H1087">
        <v>220</v>
      </c>
      <c r="I1087">
        <v>8</v>
      </c>
      <c r="J1087" s="3">
        <v>474.13333333333333</v>
      </c>
      <c r="K1087">
        <v>12.65</v>
      </c>
      <c r="L1087">
        <v>1778</v>
      </c>
      <c r="M1087">
        <v>180</v>
      </c>
      <c r="N1087">
        <v>400</v>
      </c>
      <c r="O1087">
        <f>IF(Registros[[#This Row],[idade]]&lt;18,311.43,IF(Registros[[#This Row],[idade]]&lt;=25,488.58,IF(Registros[[#This Row],[idade]]&lt;=50,772.77,850.05)))</f>
        <v>772.77</v>
      </c>
      <c r="P1087">
        <f>IF(Registros[[#This Row],[idade]]&lt;18,23.99,IF(Registros[[#This Row],[idade]]&lt;=25,49.9,IF(Registros[[#This Row],[idade]]&lt;=50,145.2,175.45)))</f>
        <v>145.19999999999999</v>
      </c>
      <c r="Q1087">
        <v>5</v>
      </c>
      <c r="R1087">
        <v>24</v>
      </c>
      <c r="T1087">
        <v>1</v>
      </c>
      <c r="U1087" t="s">
        <v>2</v>
      </c>
      <c r="V1087" t="s">
        <v>22</v>
      </c>
    </row>
    <row r="1088" spans="1:22" x14ac:dyDescent="0.3">
      <c r="A1088">
        <v>1087</v>
      </c>
      <c r="B1088">
        <v>65393144719</v>
      </c>
      <c r="C1088">
        <v>7</v>
      </c>
      <c r="D1088" s="1">
        <v>38327</v>
      </c>
      <c r="E1088" s="3">
        <f>2023-YEAR(Registros[[#This Row],[data_nascimento]])</f>
        <v>19</v>
      </c>
      <c r="F1088" s="1">
        <v>43273</v>
      </c>
      <c r="H1088">
        <v>220</v>
      </c>
      <c r="I1088">
        <v>3</v>
      </c>
      <c r="J1088" s="3">
        <v>175.9</v>
      </c>
      <c r="K1088">
        <v>8.0500000000000007</v>
      </c>
      <c r="L1088">
        <v>1759</v>
      </c>
      <c r="M1088">
        <v>180</v>
      </c>
      <c r="N1088">
        <v>400</v>
      </c>
      <c r="O1088">
        <f>IF(Registros[[#This Row],[idade]]&lt;18,311.43,IF(Registros[[#This Row],[idade]]&lt;=25,488.58,IF(Registros[[#This Row],[idade]]&lt;=50,772.77,850.05)))</f>
        <v>488.58</v>
      </c>
      <c r="P1088">
        <f>IF(Registros[[#This Row],[idade]]&lt;18,23.99,IF(Registros[[#This Row],[idade]]&lt;=25,49.9,IF(Registros[[#This Row],[idade]]&lt;=50,145.2,175.45)))</f>
        <v>49.9</v>
      </c>
      <c r="Q1088">
        <v>2</v>
      </c>
      <c r="R1088">
        <v>4</v>
      </c>
      <c r="T1088">
        <v>1</v>
      </c>
      <c r="U1088" t="s">
        <v>3</v>
      </c>
      <c r="V1088" t="s">
        <v>22</v>
      </c>
    </row>
    <row r="1089" spans="1:22" x14ac:dyDescent="0.3">
      <c r="A1089">
        <v>1088</v>
      </c>
      <c r="B1089">
        <v>12702402798</v>
      </c>
      <c r="C1089">
        <v>6</v>
      </c>
      <c r="D1089" s="1">
        <v>30246</v>
      </c>
      <c r="E1089" s="3">
        <f>2023-YEAR(Registros[[#This Row],[data_nascimento]])</f>
        <v>41</v>
      </c>
      <c r="F1089" s="1">
        <v>43273</v>
      </c>
      <c r="H1089">
        <v>220</v>
      </c>
      <c r="J1089" s="3">
        <v>0</v>
      </c>
      <c r="K1089">
        <v>9.1999999999999993</v>
      </c>
      <c r="L1089">
        <v>2185</v>
      </c>
      <c r="M1089">
        <v>180</v>
      </c>
      <c r="N1089">
        <v>400</v>
      </c>
      <c r="O1089">
        <f>IF(Registros[[#This Row],[idade]]&lt;18,311.43,IF(Registros[[#This Row],[idade]]&lt;=25,488.58,IF(Registros[[#This Row],[idade]]&lt;=50,772.77,850.05)))</f>
        <v>772.77</v>
      </c>
      <c r="P1089">
        <f>IF(Registros[[#This Row],[idade]]&lt;18,23.99,IF(Registros[[#This Row],[idade]]&lt;=25,49.9,IF(Registros[[#This Row],[idade]]&lt;=50,145.2,175.45)))</f>
        <v>145.19999999999999</v>
      </c>
      <c r="Q1089">
        <v>5</v>
      </c>
      <c r="R1089">
        <v>13</v>
      </c>
      <c r="T1089">
        <v>3</v>
      </c>
      <c r="U1089" t="s">
        <v>3</v>
      </c>
      <c r="V1089" t="s">
        <v>21</v>
      </c>
    </row>
    <row r="1090" spans="1:22" x14ac:dyDescent="0.3">
      <c r="A1090">
        <v>1089</v>
      </c>
      <c r="B1090">
        <v>62877750814</v>
      </c>
      <c r="C1090">
        <v>4</v>
      </c>
      <c r="D1090" s="1">
        <v>32551</v>
      </c>
      <c r="E1090" s="3">
        <f>2023-YEAR(Registros[[#This Row],[data_nascimento]])</f>
        <v>34</v>
      </c>
      <c r="F1090" s="1">
        <v>43273</v>
      </c>
      <c r="H1090">
        <v>220</v>
      </c>
      <c r="J1090" s="3">
        <v>0</v>
      </c>
      <c r="K1090">
        <v>23</v>
      </c>
      <c r="L1090">
        <v>1668</v>
      </c>
      <c r="M1090">
        <v>180</v>
      </c>
      <c r="N1090">
        <v>400</v>
      </c>
      <c r="O1090">
        <f>IF(Registros[[#This Row],[idade]]&lt;18,311.43,IF(Registros[[#This Row],[idade]]&lt;=25,488.58,IF(Registros[[#This Row],[idade]]&lt;=50,772.77,850.05)))</f>
        <v>772.77</v>
      </c>
      <c r="P1090">
        <f>IF(Registros[[#This Row],[idade]]&lt;18,23.99,IF(Registros[[#This Row],[idade]]&lt;=25,49.9,IF(Registros[[#This Row],[idade]]&lt;=50,145.2,175.45)))</f>
        <v>145.19999999999999</v>
      </c>
      <c r="Q1090">
        <v>1</v>
      </c>
      <c r="R1090">
        <v>5</v>
      </c>
      <c r="T1090">
        <v>3</v>
      </c>
      <c r="U1090" t="s">
        <v>3</v>
      </c>
      <c r="V1090" t="s">
        <v>21</v>
      </c>
    </row>
    <row r="1091" spans="1:22" x14ac:dyDescent="0.3">
      <c r="A1091">
        <v>1090</v>
      </c>
      <c r="B1091">
        <v>39610676948</v>
      </c>
      <c r="C1091">
        <v>4</v>
      </c>
      <c r="D1091" s="1">
        <v>38084</v>
      </c>
      <c r="E1091" s="3">
        <f>2023-YEAR(Registros[[#This Row],[data_nascimento]])</f>
        <v>19</v>
      </c>
      <c r="F1091" s="1">
        <v>43273</v>
      </c>
      <c r="H1091">
        <v>220</v>
      </c>
      <c r="J1091" s="3">
        <v>0</v>
      </c>
      <c r="K1091">
        <v>19.55</v>
      </c>
      <c r="L1091">
        <v>1930</v>
      </c>
      <c r="M1091">
        <v>180</v>
      </c>
      <c r="N1091">
        <v>400</v>
      </c>
      <c r="O1091">
        <f>IF(Registros[[#This Row],[idade]]&lt;18,311.43,IF(Registros[[#This Row],[idade]]&lt;=25,488.58,IF(Registros[[#This Row],[idade]]&lt;=50,772.77,850.05)))</f>
        <v>488.58</v>
      </c>
      <c r="P1091">
        <f>IF(Registros[[#This Row],[idade]]&lt;18,23.99,IF(Registros[[#This Row],[idade]]&lt;=25,49.9,IF(Registros[[#This Row],[idade]]&lt;=50,145.2,175.45)))</f>
        <v>49.9</v>
      </c>
      <c r="Q1091">
        <v>1</v>
      </c>
      <c r="R1091">
        <v>2</v>
      </c>
      <c r="T1091">
        <v>1</v>
      </c>
      <c r="U1091" t="s">
        <v>3</v>
      </c>
      <c r="V1091" t="s">
        <v>19</v>
      </c>
    </row>
    <row r="1092" spans="1:22" x14ac:dyDescent="0.3">
      <c r="A1092">
        <v>1091</v>
      </c>
      <c r="B1092">
        <v>33041456143</v>
      </c>
      <c r="C1092">
        <v>4</v>
      </c>
      <c r="D1092" s="1">
        <v>31762</v>
      </c>
      <c r="E1092" s="3">
        <f>2023-YEAR(Registros[[#This Row],[data_nascimento]])</f>
        <v>37</v>
      </c>
      <c r="F1092" s="1">
        <v>43273</v>
      </c>
      <c r="H1092">
        <v>220</v>
      </c>
      <c r="J1092" s="3">
        <v>0</v>
      </c>
      <c r="K1092">
        <v>5.75</v>
      </c>
      <c r="L1092">
        <v>1409</v>
      </c>
      <c r="M1092">
        <v>180</v>
      </c>
      <c r="N1092">
        <v>400</v>
      </c>
      <c r="O1092">
        <f>IF(Registros[[#This Row],[idade]]&lt;18,311.43,IF(Registros[[#This Row],[idade]]&lt;=25,488.58,IF(Registros[[#This Row],[idade]]&lt;=50,772.77,850.05)))</f>
        <v>772.77</v>
      </c>
      <c r="P1092">
        <f>IF(Registros[[#This Row],[idade]]&lt;18,23.99,IF(Registros[[#This Row],[idade]]&lt;=25,49.9,IF(Registros[[#This Row],[idade]]&lt;=50,145.2,175.45)))</f>
        <v>145.19999999999999</v>
      </c>
      <c r="Q1092">
        <v>4</v>
      </c>
      <c r="R1092">
        <v>3</v>
      </c>
      <c r="T1092">
        <v>3</v>
      </c>
      <c r="U1092" t="s">
        <v>2</v>
      </c>
      <c r="V1092" t="s">
        <v>19</v>
      </c>
    </row>
    <row r="1093" spans="1:22" x14ac:dyDescent="0.3">
      <c r="A1093">
        <v>1092</v>
      </c>
      <c r="B1093">
        <v>60603550201</v>
      </c>
      <c r="C1093">
        <v>4</v>
      </c>
      <c r="D1093" s="1">
        <v>32572</v>
      </c>
      <c r="E1093" s="3">
        <f>2023-YEAR(Registros[[#This Row],[data_nascimento]])</f>
        <v>34</v>
      </c>
      <c r="F1093" s="1">
        <v>43273</v>
      </c>
      <c r="H1093">
        <v>220</v>
      </c>
      <c r="J1093" s="3">
        <v>0</v>
      </c>
      <c r="K1093">
        <v>14.95</v>
      </c>
      <c r="L1093">
        <v>1925</v>
      </c>
      <c r="M1093">
        <v>180</v>
      </c>
      <c r="N1093">
        <v>400</v>
      </c>
      <c r="O1093">
        <f>IF(Registros[[#This Row],[idade]]&lt;18,311.43,IF(Registros[[#This Row],[idade]]&lt;=25,488.58,IF(Registros[[#This Row],[idade]]&lt;=50,772.77,850.05)))</f>
        <v>772.77</v>
      </c>
      <c r="P1093">
        <f>IF(Registros[[#This Row],[idade]]&lt;18,23.99,IF(Registros[[#This Row],[idade]]&lt;=25,49.9,IF(Registros[[#This Row],[idade]]&lt;=50,145.2,175.45)))</f>
        <v>145.19999999999999</v>
      </c>
      <c r="Q1093">
        <v>2</v>
      </c>
      <c r="R1093">
        <v>13</v>
      </c>
      <c r="T1093">
        <v>3</v>
      </c>
      <c r="U1093" t="s">
        <v>3</v>
      </c>
      <c r="V1093" t="s">
        <v>18</v>
      </c>
    </row>
    <row r="1094" spans="1:22" x14ac:dyDescent="0.3">
      <c r="A1094">
        <v>1093</v>
      </c>
      <c r="B1094">
        <v>40039443942</v>
      </c>
      <c r="C1094">
        <v>4</v>
      </c>
      <c r="D1094" s="1">
        <v>30621</v>
      </c>
      <c r="E1094" s="3">
        <f>2023-YEAR(Registros[[#This Row],[data_nascimento]])</f>
        <v>40</v>
      </c>
      <c r="F1094" s="1">
        <v>43273</v>
      </c>
      <c r="H1094">
        <v>220</v>
      </c>
      <c r="J1094" s="3">
        <v>0</v>
      </c>
      <c r="K1094">
        <v>10.35</v>
      </c>
      <c r="L1094">
        <v>1328</v>
      </c>
      <c r="M1094">
        <v>180</v>
      </c>
      <c r="N1094">
        <v>400</v>
      </c>
      <c r="O1094">
        <f>IF(Registros[[#This Row],[idade]]&lt;18,311.43,IF(Registros[[#This Row],[idade]]&lt;=25,488.58,IF(Registros[[#This Row],[idade]]&lt;=50,772.77,850.05)))</f>
        <v>772.77</v>
      </c>
      <c r="P1094">
        <f>IF(Registros[[#This Row],[idade]]&lt;18,23.99,IF(Registros[[#This Row],[idade]]&lt;=25,49.9,IF(Registros[[#This Row],[idade]]&lt;=50,145.2,175.45)))</f>
        <v>145.19999999999999</v>
      </c>
      <c r="Q1094">
        <v>1</v>
      </c>
      <c r="R1094">
        <v>24</v>
      </c>
      <c r="T1094">
        <v>3</v>
      </c>
      <c r="U1094" t="s">
        <v>3</v>
      </c>
      <c r="V1094" t="s">
        <v>19</v>
      </c>
    </row>
    <row r="1095" spans="1:22" x14ac:dyDescent="0.3">
      <c r="A1095">
        <v>1094</v>
      </c>
      <c r="B1095">
        <v>78381755068</v>
      </c>
      <c r="C1095">
        <v>7</v>
      </c>
      <c r="D1095" s="1">
        <v>38130</v>
      </c>
      <c r="E1095" s="3">
        <f>2023-YEAR(Registros[[#This Row],[data_nascimento]])</f>
        <v>19</v>
      </c>
      <c r="F1095" s="1">
        <v>43273</v>
      </c>
      <c r="H1095">
        <v>220</v>
      </c>
      <c r="J1095" s="3">
        <v>0</v>
      </c>
      <c r="K1095">
        <v>21.85</v>
      </c>
      <c r="L1095">
        <v>2077</v>
      </c>
      <c r="M1095">
        <v>180</v>
      </c>
      <c r="N1095">
        <v>400</v>
      </c>
      <c r="O1095">
        <f>IF(Registros[[#This Row],[idade]]&lt;18,311.43,IF(Registros[[#This Row],[idade]]&lt;=25,488.58,IF(Registros[[#This Row],[idade]]&lt;=50,772.77,850.05)))</f>
        <v>488.58</v>
      </c>
      <c r="P1095">
        <f>IF(Registros[[#This Row],[idade]]&lt;18,23.99,IF(Registros[[#This Row],[idade]]&lt;=25,49.9,IF(Registros[[#This Row],[idade]]&lt;=50,145.2,175.45)))</f>
        <v>49.9</v>
      </c>
      <c r="Q1095">
        <v>4</v>
      </c>
      <c r="R1095">
        <v>14</v>
      </c>
      <c r="T1095">
        <v>3</v>
      </c>
      <c r="U1095" t="s">
        <v>2</v>
      </c>
      <c r="V1095" t="s">
        <v>19</v>
      </c>
    </row>
    <row r="1096" spans="1:22" x14ac:dyDescent="0.3">
      <c r="A1096">
        <v>1095</v>
      </c>
      <c r="B1096">
        <v>73168902989</v>
      </c>
      <c r="C1096">
        <v>5</v>
      </c>
      <c r="D1096" s="1">
        <v>27914</v>
      </c>
      <c r="E1096" s="3">
        <f>2023-YEAR(Registros[[#This Row],[data_nascimento]])</f>
        <v>47</v>
      </c>
      <c r="F1096" s="1">
        <v>43273</v>
      </c>
      <c r="H1096">
        <v>220</v>
      </c>
      <c r="J1096" s="3">
        <v>0</v>
      </c>
      <c r="K1096">
        <v>19.55</v>
      </c>
      <c r="L1096">
        <v>1405</v>
      </c>
      <c r="M1096">
        <v>180</v>
      </c>
      <c r="N1096">
        <v>400</v>
      </c>
      <c r="O1096">
        <f>IF(Registros[[#This Row],[idade]]&lt;18,311.43,IF(Registros[[#This Row],[idade]]&lt;=25,488.58,IF(Registros[[#This Row],[idade]]&lt;=50,772.77,850.05)))</f>
        <v>772.77</v>
      </c>
      <c r="P1096">
        <f>IF(Registros[[#This Row],[idade]]&lt;18,23.99,IF(Registros[[#This Row],[idade]]&lt;=25,49.9,IF(Registros[[#This Row],[idade]]&lt;=50,145.2,175.45)))</f>
        <v>145.19999999999999</v>
      </c>
      <c r="Q1096">
        <v>1</v>
      </c>
      <c r="R1096">
        <v>15</v>
      </c>
      <c r="T1096">
        <v>3</v>
      </c>
      <c r="U1096" t="s">
        <v>3</v>
      </c>
      <c r="V1096" t="s">
        <v>18</v>
      </c>
    </row>
    <row r="1097" spans="1:22" x14ac:dyDescent="0.3">
      <c r="A1097">
        <v>1096</v>
      </c>
      <c r="B1097">
        <v>51844685382</v>
      </c>
      <c r="C1097">
        <v>4</v>
      </c>
      <c r="D1097" s="1">
        <v>33561</v>
      </c>
      <c r="E1097" s="3">
        <f>2023-YEAR(Registros[[#This Row],[data_nascimento]])</f>
        <v>32</v>
      </c>
      <c r="F1097" s="1">
        <v>43273</v>
      </c>
      <c r="H1097">
        <v>220</v>
      </c>
      <c r="J1097" s="3">
        <v>0</v>
      </c>
      <c r="K1097">
        <v>16.100000000000001</v>
      </c>
      <c r="L1097">
        <v>5804</v>
      </c>
      <c r="M1097">
        <v>180</v>
      </c>
      <c r="N1097">
        <v>400</v>
      </c>
      <c r="O1097">
        <f>IF(Registros[[#This Row],[idade]]&lt;18,311.43,IF(Registros[[#This Row],[idade]]&lt;=25,488.58,IF(Registros[[#This Row],[idade]]&lt;=50,772.77,850.05)))</f>
        <v>772.77</v>
      </c>
      <c r="P1097">
        <f>IF(Registros[[#This Row],[idade]]&lt;18,23.99,IF(Registros[[#This Row],[idade]]&lt;=25,49.9,IF(Registros[[#This Row],[idade]]&lt;=50,145.2,175.45)))</f>
        <v>145.19999999999999</v>
      </c>
      <c r="Q1097">
        <v>4</v>
      </c>
      <c r="R1097">
        <v>9</v>
      </c>
      <c r="T1097">
        <v>1</v>
      </c>
      <c r="U1097" t="s">
        <v>2</v>
      </c>
      <c r="V1097" t="s">
        <v>19</v>
      </c>
    </row>
    <row r="1098" spans="1:22" x14ac:dyDescent="0.3">
      <c r="A1098">
        <v>1097</v>
      </c>
      <c r="B1098">
        <v>32844237202</v>
      </c>
      <c r="C1098">
        <v>7</v>
      </c>
      <c r="D1098" s="1">
        <v>39427</v>
      </c>
      <c r="E1098" s="3">
        <f>2023-YEAR(Registros[[#This Row],[data_nascimento]])</f>
        <v>16</v>
      </c>
      <c r="F1098" s="1">
        <v>43273</v>
      </c>
      <c r="H1098">
        <v>120</v>
      </c>
      <c r="J1098" s="3">
        <v>0</v>
      </c>
      <c r="K1098">
        <v>16.100000000000001</v>
      </c>
      <c r="L1098">
        <v>6481</v>
      </c>
      <c r="M1098">
        <v>180</v>
      </c>
      <c r="N1098">
        <v>400</v>
      </c>
      <c r="O1098">
        <f>IF(Registros[[#This Row],[idade]]&lt;18,311.43,IF(Registros[[#This Row],[idade]]&lt;=25,488.58,IF(Registros[[#This Row],[idade]]&lt;=50,772.77,850.05)))</f>
        <v>311.43</v>
      </c>
      <c r="P1098">
        <f>IF(Registros[[#This Row],[idade]]&lt;18,23.99,IF(Registros[[#This Row],[idade]]&lt;=25,49.9,IF(Registros[[#This Row],[idade]]&lt;=50,145.2,175.45)))</f>
        <v>23.99</v>
      </c>
      <c r="Q1098">
        <v>5</v>
      </c>
      <c r="R1098">
        <v>24</v>
      </c>
      <c r="T1098">
        <v>3</v>
      </c>
      <c r="U1098" t="s">
        <v>2</v>
      </c>
      <c r="V1098" t="s">
        <v>19</v>
      </c>
    </row>
    <row r="1099" spans="1:22" x14ac:dyDescent="0.3">
      <c r="A1099">
        <v>1098</v>
      </c>
      <c r="B1099">
        <v>14508388416</v>
      </c>
      <c r="C1099">
        <v>4</v>
      </c>
      <c r="D1099" s="1">
        <v>28257</v>
      </c>
      <c r="E1099" s="3">
        <f>2023-YEAR(Registros[[#This Row],[data_nascimento]])</f>
        <v>46</v>
      </c>
      <c r="F1099" s="1">
        <v>43273</v>
      </c>
      <c r="H1099">
        <v>220</v>
      </c>
      <c r="J1099" s="3">
        <v>0</v>
      </c>
      <c r="K1099">
        <v>3.45</v>
      </c>
      <c r="L1099">
        <v>7921</v>
      </c>
      <c r="M1099">
        <v>180</v>
      </c>
      <c r="N1099">
        <v>400</v>
      </c>
      <c r="O1099">
        <f>IF(Registros[[#This Row],[idade]]&lt;18,311.43,IF(Registros[[#This Row],[idade]]&lt;=25,488.58,IF(Registros[[#This Row],[idade]]&lt;=50,772.77,850.05)))</f>
        <v>772.77</v>
      </c>
      <c r="P1099">
        <f>IF(Registros[[#This Row],[idade]]&lt;18,23.99,IF(Registros[[#This Row],[idade]]&lt;=25,49.9,IF(Registros[[#This Row],[idade]]&lt;=50,145.2,175.45)))</f>
        <v>145.19999999999999</v>
      </c>
      <c r="Q1099">
        <v>2</v>
      </c>
      <c r="R1099">
        <v>14</v>
      </c>
      <c r="T1099">
        <v>2</v>
      </c>
      <c r="U1099" t="s">
        <v>2</v>
      </c>
      <c r="V1099" t="s">
        <v>18</v>
      </c>
    </row>
    <row r="1100" spans="1:22" x14ac:dyDescent="0.3">
      <c r="A1100">
        <v>1099</v>
      </c>
      <c r="B1100">
        <v>12743855676</v>
      </c>
      <c r="C1100">
        <v>4</v>
      </c>
      <c r="D1100" s="1">
        <v>35305</v>
      </c>
      <c r="E1100" s="3">
        <f>2023-YEAR(Registros[[#This Row],[data_nascimento]])</f>
        <v>27</v>
      </c>
      <c r="F1100" s="1">
        <v>43273</v>
      </c>
      <c r="H1100">
        <v>220</v>
      </c>
      <c r="J1100" s="3">
        <v>0</v>
      </c>
      <c r="K1100">
        <v>1.1499999999999999</v>
      </c>
      <c r="L1100">
        <v>7230</v>
      </c>
      <c r="M1100">
        <v>180</v>
      </c>
      <c r="N1100">
        <v>400</v>
      </c>
      <c r="O1100">
        <f>IF(Registros[[#This Row],[idade]]&lt;18,311.43,IF(Registros[[#This Row],[idade]]&lt;=25,488.58,IF(Registros[[#This Row],[idade]]&lt;=50,772.77,850.05)))</f>
        <v>772.77</v>
      </c>
      <c r="P1100">
        <f>IF(Registros[[#This Row],[idade]]&lt;18,23.99,IF(Registros[[#This Row],[idade]]&lt;=25,49.9,IF(Registros[[#This Row],[idade]]&lt;=50,145.2,175.45)))</f>
        <v>145.19999999999999</v>
      </c>
      <c r="Q1100">
        <v>4</v>
      </c>
      <c r="R1100">
        <v>1</v>
      </c>
      <c r="T1100">
        <v>3</v>
      </c>
      <c r="U1100" t="s">
        <v>2</v>
      </c>
      <c r="V1100" t="s">
        <v>18</v>
      </c>
    </row>
    <row r="1101" spans="1:22" x14ac:dyDescent="0.3">
      <c r="A1101">
        <v>1100</v>
      </c>
      <c r="B1101">
        <v>88978279862</v>
      </c>
      <c r="C1101">
        <v>4</v>
      </c>
      <c r="D1101" s="1">
        <v>32461</v>
      </c>
      <c r="E1101" s="3">
        <f>2023-YEAR(Registros[[#This Row],[data_nascimento]])</f>
        <v>35</v>
      </c>
      <c r="F1101" s="1">
        <v>43273</v>
      </c>
      <c r="H1101">
        <v>220</v>
      </c>
      <c r="J1101" s="3">
        <v>0</v>
      </c>
      <c r="K1101">
        <v>13.8</v>
      </c>
      <c r="L1101">
        <v>3100</v>
      </c>
      <c r="M1101">
        <v>180</v>
      </c>
      <c r="N1101">
        <v>400</v>
      </c>
      <c r="O1101">
        <f>IF(Registros[[#This Row],[idade]]&lt;18,311.43,IF(Registros[[#This Row],[idade]]&lt;=25,488.58,IF(Registros[[#This Row],[idade]]&lt;=50,772.77,850.05)))</f>
        <v>772.77</v>
      </c>
      <c r="P1101">
        <f>IF(Registros[[#This Row],[idade]]&lt;18,23.99,IF(Registros[[#This Row],[idade]]&lt;=25,49.9,IF(Registros[[#This Row],[idade]]&lt;=50,145.2,175.45)))</f>
        <v>145.19999999999999</v>
      </c>
      <c r="Q1101">
        <v>5</v>
      </c>
      <c r="R1101">
        <v>10</v>
      </c>
      <c r="T1101">
        <v>3</v>
      </c>
      <c r="U1101" t="s">
        <v>3</v>
      </c>
      <c r="V1101" t="s">
        <v>22</v>
      </c>
    </row>
    <row r="1102" spans="1:22" x14ac:dyDescent="0.3">
      <c r="A1102">
        <v>1101</v>
      </c>
      <c r="B1102">
        <v>72288199615</v>
      </c>
      <c r="C1102">
        <v>4</v>
      </c>
      <c r="D1102" s="1">
        <v>32450</v>
      </c>
      <c r="E1102" s="3">
        <f>2023-YEAR(Registros[[#This Row],[data_nascimento]])</f>
        <v>35</v>
      </c>
      <c r="F1102" s="1">
        <v>43273</v>
      </c>
      <c r="H1102">
        <v>220</v>
      </c>
      <c r="J1102" s="3">
        <v>0</v>
      </c>
      <c r="K1102">
        <v>13.8</v>
      </c>
      <c r="L1102">
        <v>5737</v>
      </c>
      <c r="M1102">
        <v>180</v>
      </c>
      <c r="N1102">
        <v>400</v>
      </c>
      <c r="O1102">
        <f>IF(Registros[[#This Row],[idade]]&lt;18,311.43,IF(Registros[[#This Row],[idade]]&lt;=25,488.58,IF(Registros[[#This Row],[idade]]&lt;=50,772.77,850.05)))</f>
        <v>772.77</v>
      </c>
      <c r="P1102">
        <f>IF(Registros[[#This Row],[idade]]&lt;18,23.99,IF(Registros[[#This Row],[idade]]&lt;=25,49.9,IF(Registros[[#This Row],[idade]]&lt;=50,145.2,175.45)))</f>
        <v>145.19999999999999</v>
      </c>
      <c r="Q1102">
        <v>5</v>
      </c>
      <c r="R1102">
        <v>9</v>
      </c>
      <c r="T1102">
        <v>1</v>
      </c>
      <c r="U1102" t="s">
        <v>3</v>
      </c>
      <c r="V1102" t="s">
        <v>18</v>
      </c>
    </row>
    <row r="1103" spans="1:22" x14ac:dyDescent="0.3">
      <c r="A1103">
        <v>1102</v>
      </c>
      <c r="B1103">
        <v>87466404566</v>
      </c>
      <c r="C1103">
        <v>7</v>
      </c>
      <c r="D1103" s="1">
        <v>39027</v>
      </c>
      <c r="E1103" s="3">
        <f>2023-YEAR(Registros[[#This Row],[data_nascimento]])</f>
        <v>17</v>
      </c>
      <c r="F1103" s="1">
        <v>43273</v>
      </c>
      <c r="H1103">
        <v>120</v>
      </c>
      <c r="J1103" s="3">
        <v>0</v>
      </c>
      <c r="K1103">
        <v>6.9</v>
      </c>
      <c r="L1103">
        <v>8009</v>
      </c>
      <c r="M1103">
        <v>180</v>
      </c>
      <c r="N1103">
        <v>400</v>
      </c>
      <c r="O1103">
        <f>IF(Registros[[#This Row],[idade]]&lt;18,311.43,IF(Registros[[#This Row],[idade]]&lt;=25,488.58,IF(Registros[[#This Row],[idade]]&lt;=50,772.77,850.05)))</f>
        <v>311.43</v>
      </c>
      <c r="P1103">
        <f>IF(Registros[[#This Row],[idade]]&lt;18,23.99,IF(Registros[[#This Row],[idade]]&lt;=25,49.9,IF(Registros[[#This Row],[idade]]&lt;=50,145.2,175.45)))</f>
        <v>23.99</v>
      </c>
      <c r="Q1103">
        <v>2</v>
      </c>
      <c r="R1103">
        <v>5</v>
      </c>
      <c r="T1103">
        <v>1</v>
      </c>
      <c r="U1103" t="s">
        <v>2</v>
      </c>
      <c r="V1103" t="s">
        <v>19</v>
      </c>
    </row>
    <row r="1104" spans="1:22" x14ac:dyDescent="0.3">
      <c r="A1104">
        <v>1103</v>
      </c>
      <c r="B1104">
        <v>90765338022</v>
      </c>
      <c r="C1104">
        <v>4</v>
      </c>
      <c r="D1104" s="1">
        <v>30541</v>
      </c>
      <c r="E1104" s="3">
        <f>2023-YEAR(Registros[[#This Row],[data_nascimento]])</f>
        <v>40</v>
      </c>
      <c r="F1104" s="1">
        <v>43273</v>
      </c>
      <c r="H1104">
        <v>220</v>
      </c>
      <c r="J1104" s="3">
        <v>0</v>
      </c>
      <c r="K1104">
        <v>17.25</v>
      </c>
      <c r="L1104">
        <v>6592</v>
      </c>
      <c r="M1104">
        <v>180</v>
      </c>
      <c r="N1104">
        <v>400</v>
      </c>
      <c r="O1104">
        <f>IF(Registros[[#This Row],[idade]]&lt;18,311.43,IF(Registros[[#This Row],[idade]]&lt;=25,488.58,IF(Registros[[#This Row],[idade]]&lt;=50,772.77,850.05)))</f>
        <v>772.77</v>
      </c>
      <c r="P1104">
        <f>IF(Registros[[#This Row],[idade]]&lt;18,23.99,IF(Registros[[#This Row],[idade]]&lt;=25,49.9,IF(Registros[[#This Row],[idade]]&lt;=50,145.2,175.45)))</f>
        <v>145.19999999999999</v>
      </c>
      <c r="Q1104">
        <v>2</v>
      </c>
      <c r="R1104">
        <v>24</v>
      </c>
      <c r="T1104">
        <v>3</v>
      </c>
      <c r="U1104" t="s">
        <v>2</v>
      </c>
      <c r="V1104" t="s">
        <v>21</v>
      </c>
    </row>
    <row r="1105" spans="1:22" x14ac:dyDescent="0.3">
      <c r="A1105">
        <v>1104</v>
      </c>
      <c r="B1105">
        <v>49763683848</v>
      </c>
      <c r="C1105">
        <v>6</v>
      </c>
      <c r="D1105" s="1">
        <v>37215</v>
      </c>
      <c r="E1105" s="3">
        <f>2023-YEAR(Registros[[#This Row],[data_nascimento]])</f>
        <v>22</v>
      </c>
      <c r="F1105" s="1">
        <v>43273</v>
      </c>
      <c r="H1105">
        <v>220</v>
      </c>
      <c r="J1105" s="3">
        <v>0</v>
      </c>
      <c r="K1105">
        <v>17.25</v>
      </c>
      <c r="L1105">
        <v>9013</v>
      </c>
      <c r="M1105">
        <v>180</v>
      </c>
      <c r="N1105">
        <v>400</v>
      </c>
      <c r="O1105">
        <f>IF(Registros[[#This Row],[idade]]&lt;18,311.43,IF(Registros[[#This Row],[idade]]&lt;=25,488.58,IF(Registros[[#This Row],[idade]]&lt;=50,772.77,850.05)))</f>
        <v>488.58</v>
      </c>
      <c r="P1105">
        <f>IF(Registros[[#This Row],[idade]]&lt;18,23.99,IF(Registros[[#This Row],[idade]]&lt;=25,49.9,IF(Registros[[#This Row],[idade]]&lt;=50,145.2,175.45)))</f>
        <v>49.9</v>
      </c>
      <c r="Q1105">
        <v>2</v>
      </c>
      <c r="R1105">
        <v>2</v>
      </c>
      <c r="T1105">
        <v>3</v>
      </c>
      <c r="U1105" t="s">
        <v>3</v>
      </c>
      <c r="V1105" t="s">
        <v>19</v>
      </c>
    </row>
    <row r="1106" spans="1:22" x14ac:dyDescent="0.3">
      <c r="A1106">
        <v>1105</v>
      </c>
      <c r="B1106">
        <v>87873736892</v>
      </c>
      <c r="C1106">
        <v>5</v>
      </c>
      <c r="D1106" s="1">
        <v>32580</v>
      </c>
      <c r="E1106" s="3">
        <f>2023-YEAR(Registros[[#This Row],[data_nascimento]])</f>
        <v>34</v>
      </c>
      <c r="F1106" s="1">
        <v>43273</v>
      </c>
      <c r="H1106">
        <v>220</v>
      </c>
      <c r="I1106">
        <v>10</v>
      </c>
      <c r="J1106" s="3">
        <v>904.33333333333337</v>
      </c>
      <c r="K1106">
        <v>10.35</v>
      </c>
      <c r="L1106">
        <v>2713</v>
      </c>
      <c r="M1106">
        <v>180</v>
      </c>
      <c r="N1106">
        <v>400</v>
      </c>
      <c r="O1106">
        <f>IF(Registros[[#This Row],[idade]]&lt;18,311.43,IF(Registros[[#This Row],[idade]]&lt;=25,488.58,IF(Registros[[#This Row],[idade]]&lt;=50,772.77,850.05)))</f>
        <v>772.77</v>
      </c>
      <c r="P1106">
        <f>IF(Registros[[#This Row],[idade]]&lt;18,23.99,IF(Registros[[#This Row],[idade]]&lt;=25,49.9,IF(Registros[[#This Row],[idade]]&lt;=50,145.2,175.45)))</f>
        <v>145.19999999999999</v>
      </c>
      <c r="Q1106">
        <v>2</v>
      </c>
      <c r="R1106">
        <v>11</v>
      </c>
      <c r="T1106">
        <v>2</v>
      </c>
      <c r="U1106" t="s">
        <v>2</v>
      </c>
      <c r="V1106" t="s">
        <v>22</v>
      </c>
    </row>
    <row r="1107" spans="1:22" x14ac:dyDescent="0.3">
      <c r="A1107">
        <v>1106</v>
      </c>
      <c r="B1107">
        <v>89855664145</v>
      </c>
      <c r="C1107">
        <v>5</v>
      </c>
      <c r="D1107" s="1">
        <v>38437</v>
      </c>
      <c r="E1107" s="3">
        <f>2023-YEAR(Registros[[#This Row],[data_nascimento]])</f>
        <v>18</v>
      </c>
      <c r="F1107" s="1">
        <v>43273</v>
      </c>
      <c r="H1107">
        <v>220</v>
      </c>
      <c r="I1107">
        <v>9</v>
      </c>
      <c r="J1107" s="3">
        <v>1599</v>
      </c>
      <c r="K1107">
        <v>10.35</v>
      </c>
      <c r="L1107">
        <v>5330</v>
      </c>
      <c r="M1107">
        <v>180</v>
      </c>
      <c r="N1107">
        <v>400</v>
      </c>
      <c r="O1107">
        <f>IF(Registros[[#This Row],[idade]]&lt;18,311.43,IF(Registros[[#This Row],[idade]]&lt;=25,488.58,IF(Registros[[#This Row],[idade]]&lt;=50,772.77,850.05)))</f>
        <v>488.58</v>
      </c>
      <c r="P1107">
        <f>IF(Registros[[#This Row],[idade]]&lt;18,23.99,IF(Registros[[#This Row],[idade]]&lt;=25,49.9,IF(Registros[[#This Row],[idade]]&lt;=50,145.2,175.45)))</f>
        <v>49.9</v>
      </c>
      <c r="Q1107">
        <v>1</v>
      </c>
      <c r="R1107">
        <v>27</v>
      </c>
      <c r="T1107">
        <v>2</v>
      </c>
      <c r="U1107" t="s">
        <v>3</v>
      </c>
      <c r="V1107" t="s">
        <v>18</v>
      </c>
    </row>
    <row r="1108" spans="1:22" x14ac:dyDescent="0.3">
      <c r="A1108">
        <v>1107</v>
      </c>
      <c r="B1108">
        <v>89072518546</v>
      </c>
      <c r="C1108">
        <v>4</v>
      </c>
      <c r="D1108" s="1">
        <v>37944</v>
      </c>
      <c r="E1108" s="3">
        <f>2023-YEAR(Registros[[#This Row],[data_nascimento]])</f>
        <v>20</v>
      </c>
      <c r="F1108" s="1">
        <v>43273</v>
      </c>
      <c r="H1108">
        <v>220</v>
      </c>
      <c r="I1108">
        <v>6</v>
      </c>
      <c r="J1108" s="3">
        <v>828.8</v>
      </c>
      <c r="K1108">
        <v>2.2999999999999998</v>
      </c>
      <c r="L1108">
        <v>4144</v>
      </c>
      <c r="M1108">
        <v>180</v>
      </c>
      <c r="N1108">
        <v>400</v>
      </c>
      <c r="O1108">
        <f>IF(Registros[[#This Row],[idade]]&lt;18,311.43,IF(Registros[[#This Row],[idade]]&lt;=25,488.58,IF(Registros[[#This Row],[idade]]&lt;=50,772.77,850.05)))</f>
        <v>488.58</v>
      </c>
      <c r="P1108">
        <f>IF(Registros[[#This Row],[idade]]&lt;18,23.99,IF(Registros[[#This Row],[idade]]&lt;=25,49.9,IF(Registros[[#This Row],[idade]]&lt;=50,145.2,175.45)))</f>
        <v>49.9</v>
      </c>
      <c r="Q1108">
        <v>4</v>
      </c>
      <c r="R1108">
        <v>9</v>
      </c>
      <c r="T1108">
        <v>1</v>
      </c>
      <c r="U1108" t="s">
        <v>3</v>
      </c>
      <c r="V1108" t="s">
        <v>19</v>
      </c>
    </row>
    <row r="1109" spans="1:22" x14ac:dyDescent="0.3">
      <c r="A1109">
        <v>1108</v>
      </c>
      <c r="B1109">
        <v>11049248906</v>
      </c>
      <c r="C1109">
        <v>4</v>
      </c>
      <c r="D1109" s="1">
        <v>34793</v>
      </c>
      <c r="E1109" s="3">
        <f>2023-YEAR(Registros[[#This Row],[data_nascimento]])</f>
        <v>28</v>
      </c>
      <c r="F1109" s="1">
        <v>43273</v>
      </c>
      <c r="H1109">
        <v>220</v>
      </c>
      <c r="I1109">
        <v>2</v>
      </c>
      <c r="J1109" s="3">
        <v>232.06666666666666</v>
      </c>
      <c r="K1109">
        <v>9.1999999999999993</v>
      </c>
      <c r="L1109">
        <v>3481</v>
      </c>
      <c r="M1109">
        <v>180</v>
      </c>
      <c r="N1109">
        <v>400</v>
      </c>
      <c r="O1109">
        <f>IF(Registros[[#This Row],[idade]]&lt;18,311.43,IF(Registros[[#This Row],[idade]]&lt;=25,488.58,IF(Registros[[#This Row],[idade]]&lt;=50,772.77,850.05)))</f>
        <v>772.77</v>
      </c>
      <c r="P1109">
        <f>IF(Registros[[#This Row],[idade]]&lt;18,23.99,IF(Registros[[#This Row],[idade]]&lt;=25,49.9,IF(Registros[[#This Row],[idade]]&lt;=50,145.2,175.45)))</f>
        <v>145.19999999999999</v>
      </c>
      <c r="Q1109">
        <v>3</v>
      </c>
      <c r="R1109">
        <v>24</v>
      </c>
      <c r="T1109">
        <v>1</v>
      </c>
      <c r="U1109" t="s">
        <v>2</v>
      </c>
      <c r="V1109" t="s">
        <v>18</v>
      </c>
    </row>
    <row r="1110" spans="1:22" x14ac:dyDescent="0.3">
      <c r="A1110">
        <v>1109</v>
      </c>
      <c r="B1110">
        <v>50070482364</v>
      </c>
      <c r="C1110">
        <v>6</v>
      </c>
      <c r="D1110" s="1">
        <v>33426</v>
      </c>
      <c r="E1110" s="3">
        <f>2023-YEAR(Registros[[#This Row],[data_nascimento]])</f>
        <v>32</v>
      </c>
      <c r="F1110" s="1">
        <v>43273</v>
      </c>
      <c r="H1110">
        <v>220</v>
      </c>
      <c r="I1110">
        <v>6</v>
      </c>
      <c r="J1110" s="3">
        <v>1600</v>
      </c>
      <c r="K1110">
        <v>17.25</v>
      </c>
      <c r="L1110">
        <v>8000</v>
      </c>
      <c r="M1110">
        <v>180</v>
      </c>
      <c r="N1110">
        <v>400</v>
      </c>
      <c r="O1110">
        <f>IF(Registros[[#This Row],[idade]]&lt;18,311.43,IF(Registros[[#This Row],[idade]]&lt;=25,488.58,IF(Registros[[#This Row],[idade]]&lt;=50,772.77,850.05)))</f>
        <v>772.77</v>
      </c>
      <c r="P1110">
        <f>IF(Registros[[#This Row],[idade]]&lt;18,23.99,IF(Registros[[#This Row],[idade]]&lt;=25,49.9,IF(Registros[[#This Row],[idade]]&lt;=50,145.2,175.45)))</f>
        <v>145.19999999999999</v>
      </c>
      <c r="Q1110">
        <v>2</v>
      </c>
      <c r="R1110">
        <v>10</v>
      </c>
      <c r="T1110">
        <v>3</v>
      </c>
      <c r="U1110" t="s">
        <v>2</v>
      </c>
      <c r="V1110" t="s">
        <v>18</v>
      </c>
    </row>
    <row r="1111" spans="1:22" x14ac:dyDescent="0.3">
      <c r="A1111">
        <v>1110</v>
      </c>
      <c r="B1111">
        <v>60383576756</v>
      </c>
      <c r="C1111">
        <v>4</v>
      </c>
      <c r="D1111" s="1">
        <v>37428</v>
      </c>
      <c r="E1111" s="3">
        <f>2023-YEAR(Registros[[#This Row],[data_nascimento]])</f>
        <v>21</v>
      </c>
      <c r="F1111" s="1">
        <v>43273</v>
      </c>
      <c r="H1111">
        <v>220</v>
      </c>
      <c r="I1111">
        <v>12</v>
      </c>
      <c r="J1111" s="3">
        <v>3433.2000000000003</v>
      </c>
      <c r="K1111">
        <v>23</v>
      </c>
      <c r="L1111">
        <v>8583</v>
      </c>
      <c r="M1111">
        <v>180</v>
      </c>
      <c r="N1111">
        <v>400</v>
      </c>
      <c r="O1111">
        <f>IF(Registros[[#This Row],[idade]]&lt;18,311.43,IF(Registros[[#This Row],[idade]]&lt;=25,488.58,IF(Registros[[#This Row],[idade]]&lt;=50,772.77,850.05)))</f>
        <v>488.58</v>
      </c>
      <c r="P1111">
        <f>IF(Registros[[#This Row],[idade]]&lt;18,23.99,IF(Registros[[#This Row],[idade]]&lt;=25,49.9,IF(Registros[[#This Row],[idade]]&lt;=50,145.2,175.45)))</f>
        <v>49.9</v>
      </c>
      <c r="Q1111">
        <v>3</v>
      </c>
      <c r="R1111">
        <v>22</v>
      </c>
      <c r="T1111">
        <v>3</v>
      </c>
      <c r="U1111" t="s">
        <v>3</v>
      </c>
      <c r="V1111" t="s">
        <v>19</v>
      </c>
    </row>
    <row r="1112" spans="1:22" x14ac:dyDescent="0.3">
      <c r="A1112">
        <v>1111</v>
      </c>
      <c r="B1112">
        <v>23010983207</v>
      </c>
      <c r="C1112">
        <v>7</v>
      </c>
      <c r="D1112" s="1">
        <v>27765</v>
      </c>
      <c r="E1112" s="3">
        <f>2023-YEAR(Registros[[#This Row],[data_nascimento]])</f>
        <v>47</v>
      </c>
      <c r="F1112" s="1">
        <v>43273</v>
      </c>
      <c r="H1112">
        <v>220</v>
      </c>
      <c r="I1112">
        <v>11</v>
      </c>
      <c r="J1112" s="3">
        <v>1245.5666666666666</v>
      </c>
      <c r="K1112">
        <v>6.9</v>
      </c>
      <c r="L1112">
        <v>3397</v>
      </c>
      <c r="M1112">
        <v>180</v>
      </c>
      <c r="N1112">
        <v>400</v>
      </c>
      <c r="O1112">
        <f>IF(Registros[[#This Row],[idade]]&lt;18,311.43,IF(Registros[[#This Row],[idade]]&lt;=25,488.58,IF(Registros[[#This Row],[idade]]&lt;=50,772.77,850.05)))</f>
        <v>772.77</v>
      </c>
      <c r="P1112">
        <f>IF(Registros[[#This Row],[idade]]&lt;18,23.99,IF(Registros[[#This Row],[idade]]&lt;=25,49.9,IF(Registros[[#This Row],[idade]]&lt;=50,145.2,175.45)))</f>
        <v>145.19999999999999</v>
      </c>
      <c r="Q1112">
        <v>3</v>
      </c>
      <c r="R1112">
        <v>3</v>
      </c>
      <c r="T1112">
        <v>1</v>
      </c>
      <c r="U1112" t="s">
        <v>3</v>
      </c>
      <c r="V1112" t="s">
        <v>21</v>
      </c>
    </row>
    <row r="1113" spans="1:22" x14ac:dyDescent="0.3">
      <c r="A1113">
        <v>1112</v>
      </c>
      <c r="B1113">
        <v>38121505759</v>
      </c>
      <c r="C1113">
        <v>6</v>
      </c>
      <c r="D1113" s="1">
        <v>28047</v>
      </c>
      <c r="E1113" s="3">
        <f>2023-YEAR(Registros[[#This Row],[data_nascimento]])</f>
        <v>47</v>
      </c>
      <c r="F1113" s="1">
        <v>43273</v>
      </c>
      <c r="H1113">
        <v>220</v>
      </c>
      <c r="I1113">
        <v>16</v>
      </c>
      <c r="J1113" s="3">
        <v>3387.2</v>
      </c>
      <c r="K1113">
        <v>10.35</v>
      </c>
      <c r="L1113">
        <v>6351</v>
      </c>
      <c r="M1113">
        <v>180</v>
      </c>
      <c r="N1113">
        <v>400</v>
      </c>
      <c r="O1113">
        <f>IF(Registros[[#This Row],[idade]]&lt;18,311.43,IF(Registros[[#This Row],[idade]]&lt;=25,488.58,IF(Registros[[#This Row],[idade]]&lt;=50,772.77,850.05)))</f>
        <v>772.77</v>
      </c>
      <c r="P1113">
        <f>IF(Registros[[#This Row],[idade]]&lt;18,23.99,IF(Registros[[#This Row],[idade]]&lt;=25,49.9,IF(Registros[[#This Row],[idade]]&lt;=50,145.2,175.45)))</f>
        <v>145.19999999999999</v>
      </c>
      <c r="Q1113">
        <v>1</v>
      </c>
      <c r="R1113">
        <v>7</v>
      </c>
      <c r="T1113">
        <v>3</v>
      </c>
      <c r="U1113" t="s">
        <v>3</v>
      </c>
      <c r="V1113" t="s">
        <v>22</v>
      </c>
    </row>
    <row r="1114" spans="1:22" x14ac:dyDescent="0.3">
      <c r="A1114">
        <v>1113</v>
      </c>
      <c r="B1114">
        <v>93248795556</v>
      </c>
      <c r="C1114">
        <v>6</v>
      </c>
      <c r="D1114" s="1">
        <v>34725</v>
      </c>
      <c r="E1114" s="3">
        <f>2023-YEAR(Registros[[#This Row],[data_nascimento]])</f>
        <v>28</v>
      </c>
      <c r="F1114" s="1">
        <v>43273</v>
      </c>
      <c r="H1114">
        <v>220</v>
      </c>
      <c r="I1114">
        <v>1</v>
      </c>
      <c r="J1114" s="3">
        <v>312.43333333333334</v>
      </c>
      <c r="K1114">
        <v>13.8</v>
      </c>
      <c r="L1114">
        <v>9373</v>
      </c>
      <c r="M1114">
        <v>180</v>
      </c>
      <c r="N1114">
        <v>400</v>
      </c>
      <c r="O1114">
        <f>IF(Registros[[#This Row],[idade]]&lt;18,311.43,IF(Registros[[#This Row],[idade]]&lt;=25,488.58,IF(Registros[[#This Row],[idade]]&lt;=50,772.77,850.05)))</f>
        <v>772.77</v>
      </c>
      <c r="P1114">
        <f>IF(Registros[[#This Row],[idade]]&lt;18,23.99,IF(Registros[[#This Row],[idade]]&lt;=25,49.9,IF(Registros[[#This Row],[idade]]&lt;=50,145.2,175.45)))</f>
        <v>145.19999999999999</v>
      </c>
      <c r="Q1114">
        <v>5</v>
      </c>
      <c r="R1114">
        <v>17</v>
      </c>
      <c r="T1114">
        <v>1</v>
      </c>
      <c r="U1114" t="s">
        <v>3</v>
      </c>
      <c r="V1114" t="s">
        <v>19</v>
      </c>
    </row>
    <row r="1115" spans="1:22" x14ac:dyDescent="0.3">
      <c r="A1115">
        <v>1114</v>
      </c>
      <c r="B1115">
        <v>92682532132</v>
      </c>
      <c r="C1115">
        <v>4</v>
      </c>
      <c r="D1115" s="1">
        <v>33499</v>
      </c>
      <c r="E1115" s="3">
        <f>2023-YEAR(Registros[[#This Row],[data_nascimento]])</f>
        <v>32</v>
      </c>
      <c r="F1115" s="1">
        <v>43273</v>
      </c>
      <c r="H1115">
        <v>220</v>
      </c>
      <c r="I1115">
        <v>2</v>
      </c>
      <c r="J1115" s="3">
        <v>614.4666666666667</v>
      </c>
      <c r="K1115">
        <v>6.9</v>
      </c>
      <c r="L1115">
        <v>9217</v>
      </c>
      <c r="M1115">
        <v>180</v>
      </c>
      <c r="N1115">
        <v>400</v>
      </c>
      <c r="O1115">
        <f>IF(Registros[[#This Row],[idade]]&lt;18,311.43,IF(Registros[[#This Row],[idade]]&lt;=25,488.58,IF(Registros[[#This Row],[idade]]&lt;=50,772.77,850.05)))</f>
        <v>772.77</v>
      </c>
      <c r="P1115">
        <f>IF(Registros[[#This Row],[idade]]&lt;18,23.99,IF(Registros[[#This Row],[idade]]&lt;=25,49.9,IF(Registros[[#This Row],[idade]]&lt;=50,145.2,175.45)))</f>
        <v>145.19999999999999</v>
      </c>
      <c r="Q1115">
        <v>1</v>
      </c>
      <c r="R1115">
        <v>14</v>
      </c>
      <c r="T1115">
        <v>3</v>
      </c>
      <c r="U1115" t="s">
        <v>3</v>
      </c>
      <c r="V1115" t="s">
        <v>18</v>
      </c>
    </row>
    <row r="1116" spans="1:22" x14ac:dyDescent="0.3">
      <c r="A1116">
        <v>1115</v>
      </c>
      <c r="B1116">
        <v>89879542438</v>
      </c>
      <c r="C1116">
        <v>4</v>
      </c>
      <c r="D1116" s="1">
        <v>35437</v>
      </c>
      <c r="E1116" s="3">
        <f>2023-YEAR(Registros[[#This Row],[data_nascimento]])</f>
        <v>26</v>
      </c>
      <c r="F1116" s="1">
        <v>43273</v>
      </c>
      <c r="H1116">
        <v>220</v>
      </c>
      <c r="I1116">
        <v>4</v>
      </c>
      <c r="J1116" s="3">
        <v>973.73333333333335</v>
      </c>
      <c r="K1116">
        <v>10.35</v>
      </c>
      <c r="L1116">
        <v>7303</v>
      </c>
      <c r="M1116">
        <v>180</v>
      </c>
      <c r="N1116">
        <v>400</v>
      </c>
      <c r="O1116">
        <f>IF(Registros[[#This Row],[idade]]&lt;18,311.43,IF(Registros[[#This Row],[idade]]&lt;=25,488.58,IF(Registros[[#This Row],[idade]]&lt;=50,772.77,850.05)))</f>
        <v>772.77</v>
      </c>
      <c r="P1116">
        <f>IF(Registros[[#This Row],[idade]]&lt;18,23.99,IF(Registros[[#This Row],[idade]]&lt;=25,49.9,IF(Registros[[#This Row],[idade]]&lt;=50,145.2,175.45)))</f>
        <v>145.19999999999999</v>
      </c>
      <c r="Q1116">
        <v>3</v>
      </c>
      <c r="R1116">
        <v>4</v>
      </c>
      <c r="T1116">
        <v>3</v>
      </c>
      <c r="U1116" t="s">
        <v>2</v>
      </c>
      <c r="V1116" t="s">
        <v>21</v>
      </c>
    </row>
    <row r="1117" spans="1:22" x14ac:dyDescent="0.3">
      <c r="A1117">
        <v>1116</v>
      </c>
      <c r="B1117">
        <v>50891560022</v>
      </c>
      <c r="C1117">
        <v>7</v>
      </c>
      <c r="D1117" s="1">
        <v>38730</v>
      </c>
      <c r="E1117" s="3">
        <f>2023-YEAR(Registros[[#This Row],[data_nascimento]])</f>
        <v>17</v>
      </c>
      <c r="F1117" s="1">
        <v>43273</v>
      </c>
      <c r="H1117">
        <v>120</v>
      </c>
      <c r="I1117">
        <v>13</v>
      </c>
      <c r="J1117" s="3">
        <v>3844.1</v>
      </c>
      <c r="K1117">
        <v>23</v>
      </c>
      <c r="L1117">
        <v>8871</v>
      </c>
      <c r="M1117">
        <v>180</v>
      </c>
      <c r="N1117">
        <v>400</v>
      </c>
      <c r="O1117">
        <f>IF(Registros[[#This Row],[idade]]&lt;18,311.43,IF(Registros[[#This Row],[idade]]&lt;=25,488.58,IF(Registros[[#This Row],[idade]]&lt;=50,772.77,850.05)))</f>
        <v>311.43</v>
      </c>
      <c r="P1117">
        <f>IF(Registros[[#This Row],[idade]]&lt;18,23.99,IF(Registros[[#This Row],[idade]]&lt;=25,49.9,IF(Registros[[#This Row],[idade]]&lt;=50,145.2,175.45)))</f>
        <v>23.99</v>
      </c>
      <c r="Q1117">
        <v>4</v>
      </c>
      <c r="R1117">
        <v>23</v>
      </c>
      <c r="T1117">
        <v>3</v>
      </c>
      <c r="U1117" t="s">
        <v>3</v>
      </c>
      <c r="V1117" t="s">
        <v>19</v>
      </c>
    </row>
    <row r="1118" spans="1:22" x14ac:dyDescent="0.3">
      <c r="A1118">
        <v>1117</v>
      </c>
      <c r="B1118">
        <v>60131797578</v>
      </c>
      <c r="C1118">
        <v>5</v>
      </c>
      <c r="D1118" s="1">
        <v>34464</v>
      </c>
      <c r="E1118" s="3">
        <f>2023-YEAR(Registros[[#This Row],[data_nascimento]])</f>
        <v>29</v>
      </c>
      <c r="F1118" s="1">
        <v>43273</v>
      </c>
      <c r="H1118">
        <v>220</v>
      </c>
      <c r="I1118">
        <v>15</v>
      </c>
      <c r="J1118" s="3">
        <v>2823</v>
      </c>
      <c r="K1118">
        <v>6.9</v>
      </c>
      <c r="L1118">
        <v>5646</v>
      </c>
      <c r="M1118">
        <v>180</v>
      </c>
      <c r="N1118">
        <v>400</v>
      </c>
      <c r="O1118">
        <f>IF(Registros[[#This Row],[idade]]&lt;18,311.43,IF(Registros[[#This Row],[idade]]&lt;=25,488.58,IF(Registros[[#This Row],[idade]]&lt;=50,772.77,850.05)))</f>
        <v>772.77</v>
      </c>
      <c r="P1118">
        <f>IF(Registros[[#This Row],[idade]]&lt;18,23.99,IF(Registros[[#This Row],[idade]]&lt;=25,49.9,IF(Registros[[#This Row],[idade]]&lt;=50,145.2,175.45)))</f>
        <v>145.19999999999999</v>
      </c>
      <c r="Q1118">
        <v>2</v>
      </c>
      <c r="R1118">
        <v>13</v>
      </c>
      <c r="T1118">
        <v>3</v>
      </c>
      <c r="U1118" t="s">
        <v>3</v>
      </c>
      <c r="V1118" t="s">
        <v>18</v>
      </c>
    </row>
    <row r="1119" spans="1:22" x14ac:dyDescent="0.3">
      <c r="A1119">
        <v>1118</v>
      </c>
      <c r="B1119">
        <v>70158561219</v>
      </c>
      <c r="C1119">
        <v>6</v>
      </c>
      <c r="D1119" s="1">
        <v>31042</v>
      </c>
      <c r="E1119" s="3">
        <f>2023-YEAR(Registros[[#This Row],[data_nascimento]])</f>
        <v>39</v>
      </c>
      <c r="F1119" s="1">
        <v>43273</v>
      </c>
      <c r="H1119">
        <v>220</v>
      </c>
      <c r="I1119">
        <v>15</v>
      </c>
      <c r="J1119" s="3">
        <v>3133</v>
      </c>
      <c r="K1119">
        <v>5.75</v>
      </c>
      <c r="L1119">
        <v>6266</v>
      </c>
      <c r="M1119">
        <v>180</v>
      </c>
      <c r="N1119">
        <v>400</v>
      </c>
      <c r="O1119">
        <f>IF(Registros[[#This Row],[idade]]&lt;18,311.43,IF(Registros[[#This Row],[idade]]&lt;=25,488.58,IF(Registros[[#This Row],[idade]]&lt;=50,772.77,850.05)))</f>
        <v>772.77</v>
      </c>
      <c r="P1119">
        <f>IF(Registros[[#This Row],[idade]]&lt;18,23.99,IF(Registros[[#This Row],[idade]]&lt;=25,49.9,IF(Registros[[#This Row],[idade]]&lt;=50,145.2,175.45)))</f>
        <v>145.19999999999999</v>
      </c>
      <c r="Q1119">
        <v>4</v>
      </c>
      <c r="R1119">
        <v>27</v>
      </c>
      <c r="T1119">
        <v>3</v>
      </c>
      <c r="U1119" t="s">
        <v>2</v>
      </c>
      <c r="V1119" t="s">
        <v>18</v>
      </c>
    </row>
    <row r="1120" spans="1:22" x14ac:dyDescent="0.3">
      <c r="A1120">
        <v>1119</v>
      </c>
      <c r="B1120">
        <v>62344463987</v>
      </c>
      <c r="C1120">
        <v>6</v>
      </c>
      <c r="D1120" s="1">
        <v>33006</v>
      </c>
      <c r="E1120" s="3">
        <f>2023-YEAR(Registros[[#This Row],[data_nascimento]])</f>
        <v>33</v>
      </c>
      <c r="F1120" s="1">
        <v>43273</v>
      </c>
      <c r="H1120">
        <v>220</v>
      </c>
      <c r="I1120">
        <v>8</v>
      </c>
      <c r="J1120" s="3">
        <v>2182.6666666666665</v>
      </c>
      <c r="K1120">
        <v>9.1999999999999993</v>
      </c>
      <c r="L1120">
        <v>8185</v>
      </c>
      <c r="M1120">
        <v>180</v>
      </c>
      <c r="N1120">
        <v>400</v>
      </c>
      <c r="O1120">
        <f>IF(Registros[[#This Row],[idade]]&lt;18,311.43,IF(Registros[[#This Row],[idade]]&lt;=25,488.58,IF(Registros[[#This Row],[idade]]&lt;=50,772.77,850.05)))</f>
        <v>772.77</v>
      </c>
      <c r="P1120">
        <f>IF(Registros[[#This Row],[idade]]&lt;18,23.99,IF(Registros[[#This Row],[idade]]&lt;=25,49.9,IF(Registros[[#This Row],[idade]]&lt;=50,145.2,175.45)))</f>
        <v>145.19999999999999</v>
      </c>
      <c r="Q1120">
        <v>3</v>
      </c>
      <c r="R1120">
        <v>13</v>
      </c>
      <c r="T1120">
        <v>3</v>
      </c>
      <c r="U1120" t="s">
        <v>3</v>
      </c>
      <c r="V1120" t="s">
        <v>21</v>
      </c>
    </row>
    <row r="1121" spans="1:22" x14ac:dyDescent="0.3">
      <c r="A1121">
        <v>1120</v>
      </c>
      <c r="B1121">
        <v>19119028848</v>
      </c>
      <c r="C1121">
        <v>4</v>
      </c>
      <c r="D1121" s="1">
        <v>33900</v>
      </c>
      <c r="E1121" s="3">
        <f>2023-YEAR(Registros[[#This Row],[data_nascimento]])</f>
        <v>31</v>
      </c>
      <c r="F1121" s="1">
        <v>43273</v>
      </c>
      <c r="H1121">
        <v>220</v>
      </c>
      <c r="I1121">
        <v>5</v>
      </c>
      <c r="J1121" s="3">
        <v>1269.3333333333335</v>
      </c>
      <c r="K1121">
        <v>21.85</v>
      </c>
      <c r="L1121">
        <v>7616</v>
      </c>
      <c r="M1121">
        <v>180</v>
      </c>
      <c r="N1121">
        <v>400</v>
      </c>
      <c r="O1121">
        <f>IF(Registros[[#This Row],[idade]]&lt;18,311.43,IF(Registros[[#This Row],[idade]]&lt;=25,488.58,IF(Registros[[#This Row],[idade]]&lt;=50,772.77,850.05)))</f>
        <v>772.77</v>
      </c>
      <c r="P1121">
        <f>IF(Registros[[#This Row],[idade]]&lt;18,23.99,IF(Registros[[#This Row],[idade]]&lt;=25,49.9,IF(Registros[[#This Row],[idade]]&lt;=50,145.2,175.45)))</f>
        <v>145.19999999999999</v>
      </c>
      <c r="Q1121">
        <v>1</v>
      </c>
      <c r="R1121">
        <v>5</v>
      </c>
      <c r="T1121">
        <v>1</v>
      </c>
      <c r="U1121" t="s">
        <v>3</v>
      </c>
      <c r="V1121" t="s">
        <v>19</v>
      </c>
    </row>
    <row r="1122" spans="1:22" x14ac:dyDescent="0.3">
      <c r="A1122">
        <v>1121</v>
      </c>
      <c r="B1122">
        <v>18623065653</v>
      </c>
      <c r="C1122">
        <v>7</v>
      </c>
      <c r="D1122" s="1">
        <v>38761</v>
      </c>
      <c r="E1122" s="3">
        <f>2023-YEAR(Registros[[#This Row],[data_nascimento]])</f>
        <v>17</v>
      </c>
      <c r="F1122" s="1">
        <v>43273</v>
      </c>
      <c r="H1122">
        <v>120</v>
      </c>
      <c r="I1122">
        <v>6</v>
      </c>
      <c r="J1122" s="3">
        <v>1057.6000000000001</v>
      </c>
      <c r="K1122">
        <v>5.75</v>
      </c>
      <c r="L1122">
        <v>5288</v>
      </c>
      <c r="M1122">
        <v>180</v>
      </c>
      <c r="N1122">
        <v>400</v>
      </c>
      <c r="O1122">
        <f>IF(Registros[[#This Row],[idade]]&lt;18,311.43,IF(Registros[[#This Row],[idade]]&lt;=25,488.58,IF(Registros[[#This Row],[idade]]&lt;=50,772.77,850.05)))</f>
        <v>311.43</v>
      </c>
      <c r="P1122">
        <f>IF(Registros[[#This Row],[idade]]&lt;18,23.99,IF(Registros[[#This Row],[idade]]&lt;=25,49.9,IF(Registros[[#This Row],[idade]]&lt;=50,145.2,175.45)))</f>
        <v>23.99</v>
      </c>
      <c r="Q1122">
        <v>3</v>
      </c>
      <c r="R1122">
        <v>19</v>
      </c>
      <c r="T1122">
        <v>2</v>
      </c>
      <c r="U1122" t="s">
        <v>2</v>
      </c>
      <c r="V1122" t="s">
        <v>21</v>
      </c>
    </row>
    <row r="1123" spans="1:22" x14ac:dyDescent="0.3">
      <c r="A1123">
        <v>1122</v>
      </c>
      <c r="B1123">
        <v>92773208609</v>
      </c>
      <c r="C1123">
        <v>6</v>
      </c>
      <c r="D1123" s="1">
        <v>30656</v>
      </c>
      <c r="E1123" s="3">
        <f>2023-YEAR(Registros[[#This Row],[data_nascimento]])</f>
        <v>40</v>
      </c>
      <c r="F1123" s="1">
        <v>43273</v>
      </c>
      <c r="H1123">
        <v>220</v>
      </c>
      <c r="I1123">
        <v>4</v>
      </c>
      <c r="J1123" s="3">
        <v>1239.8666666666666</v>
      </c>
      <c r="K1123">
        <v>2.2999999999999998</v>
      </c>
      <c r="L1123">
        <v>9299</v>
      </c>
      <c r="M1123">
        <v>180</v>
      </c>
      <c r="N1123">
        <v>400</v>
      </c>
      <c r="O1123">
        <f>IF(Registros[[#This Row],[idade]]&lt;18,311.43,IF(Registros[[#This Row],[idade]]&lt;=25,488.58,IF(Registros[[#This Row],[idade]]&lt;=50,772.77,850.05)))</f>
        <v>772.77</v>
      </c>
      <c r="P1123">
        <f>IF(Registros[[#This Row],[idade]]&lt;18,23.99,IF(Registros[[#This Row],[idade]]&lt;=25,49.9,IF(Registros[[#This Row],[idade]]&lt;=50,145.2,175.45)))</f>
        <v>145.19999999999999</v>
      </c>
      <c r="Q1123">
        <v>5</v>
      </c>
      <c r="R1123">
        <v>12</v>
      </c>
      <c r="T1123">
        <v>3</v>
      </c>
      <c r="U1123" t="s">
        <v>3</v>
      </c>
      <c r="V1123" t="s">
        <v>19</v>
      </c>
    </row>
    <row r="1124" spans="1:22" x14ac:dyDescent="0.3">
      <c r="A1124">
        <v>1123</v>
      </c>
      <c r="B1124">
        <v>90007714706</v>
      </c>
      <c r="C1124">
        <v>4</v>
      </c>
      <c r="D1124" s="1">
        <v>27679</v>
      </c>
      <c r="E1124" s="3">
        <f>2023-YEAR(Registros[[#This Row],[data_nascimento]])</f>
        <v>48</v>
      </c>
      <c r="F1124" s="1">
        <v>43276</v>
      </c>
      <c r="G1124" s="1">
        <v>43855</v>
      </c>
      <c r="H1124">
        <v>220</v>
      </c>
      <c r="I1124">
        <v>5</v>
      </c>
      <c r="J1124" s="3">
        <v>1184.1666666666667</v>
      </c>
      <c r="K1124">
        <v>6.9</v>
      </c>
      <c r="L1124">
        <v>7105</v>
      </c>
      <c r="M1124">
        <f>Registros[[#This Row],[salario]]*0.06</f>
        <v>426.3</v>
      </c>
      <c r="N1124">
        <f>Registros[[#This Row],[salario]]*5%</f>
        <v>355.25</v>
      </c>
      <c r="O1124">
        <f>IF(Registros[[#This Row],[idade]]&lt;18,311.43,IF(Registros[[#This Row],[idade]]&lt;=25,488.58,IF(Registros[[#This Row],[idade]]&lt;=50,772.77,850.05)))</f>
        <v>772.77</v>
      </c>
      <c r="P1124">
        <f>IF(Registros[[#This Row],[idade]]&lt;18,23.99,IF(Registros[[#This Row],[idade]]&lt;=25,49.9,IF(Registros[[#This Row],[idade]]&lt;=50,145.2,175.45)))</f>
        <v>145.19999999999999</v>
      </c>
      <c r="Q1124">
        <v>1</v>
      </c>
      <c r="R1124">
        <v>25</v>
      </c>
      <c r="S1124">
        <v>1</v>
      </c>
      <c r="T1124">
        <v>1</v>
      </c>
      <c r="U1124" t="s">
        <v>2</v>
      </c>
      <c r="V1124" t="s">
        <v>22</v>
      </c>
    </row>
    <row r="1125" spans="1:22" x14ac:dyDescent="0.3">
      <c r="A1125">
        <v>1124</v>
      </c>
      <c r="B1125">
        <v>47377636174</v>
      </c>
      <c r="C1125">
        <v>7</v>
      </c>
      <c r="D1125" s="1">
        <v>36252</v>
      </c>
      <c r="E1125" s="3">
        <f>2023-YEAR(Registros[[#This Row],[data_nascimento]])</f>
        <v>24</v>
      </c>
      <c r="F1125" s="1">
        <v>43276</v>
      </c>
      <c r="G1125" s="1">
        <v>43855</v>
      </c>
      <c r="H1125">
        <v>220</v>
      </c>
      <c r="I1125">
        <v>16</v>
      </c>
      <c r="J1125" s="3">
        <v>1102.4000000000001</v>
      </c>
      <c r="K1125">
        <v>2.2999999999999998</v>
      </c>
      <c r="L1125">
        <v>2067</v>
      </c>
      <c r="M1125">
        <f>Registros[[#This Row],[salario]]*0.06</f>
        <v>124.02</v>
      </c>
      <c r="N1125">
        <f>Registros[[#This Row],[salario]]*5%</f>
        <v>103.35000000000001</v>
      </c>
      <c r="O1125">
        <f>IF(Registros[[#This Row],[idade]]&lt;18,311.43,IF(Registros[[#This Row],[idade]]&lt;=25,488.58,IF(Registros[[#This Row],[idade]]&lt;=50,772.77,850.05)))</f>
        <v>488.58</v>
      </c>
      <c r="P1125">
        <f>IF(Registros[[#This Row],[idade]]&lt;18,23.99,IF(Registros[[#This Row],[idade]]&lt;=25,49.9,IF(Registros[[#This Row],[idade]]&lt;=50,145.2,175.45)))</f>
        <v>49.9</v>
      </c>
      <c r="Q1125">
        <v>2</v>
      </c>
      <c r="R1125">
        <v>9</v>
      </c>
      <c r="S1125">
        <v>1</v>
      </c>
      <c r="T1125">
        <v>3</v>
      </c>
      <c r="U1125" t="s">
        <v>3</v>
      </c>
      <c r="V1125" t="s">
        <v>18</v>
      </c>
    </row>
    <row r="1126" spans="1:22" x14ac:dyDescent="0.3">
      <c r="A1126">
        <v>1125</v>
      </c>
      <c r="B1126">
        <v>36859657246</v>
      </c>
      <c r="C1126">
        <v>5</v>
      </c>
      <c r="D1126" s="1">
        <v>34661</v>
      </c>
      <c r="E1126" s="3">
        <f>2023-YEAR(Registros[[#This Row],[data_nascimento]])</f>
        <v>29</v>
      </c>
      <c r="F1126" s="1">
        <v>43276</v>
      </c>
      <c r="G1126" s="1">
        <v>43855</v>
      </c>
      <c r="H1126">
        <v>220</v>
      </c>
      <c r="I1126">
        <v>13</v>
      </c>
      <c r="J1126" s="3">
        <v>2655.9</v>
      </c>
      <c r="K1126">
        <v>18.399999999999999</v>
      </c>
      <c r="L1126">
        <v>6129</v>
      </c>
      <c r="M1126">
        <f>Registros[[#This Row],[salario]]*0.06</f>
        <v>367.74</v>
      </c>
      <c r="N1126">
        <f>Registros[[#This Row],[salario]]*5%</f>
        <v>306.45</v>
      </c>
      <c r="O1126">
        <f>IF(Registros[[#This Row],[idade]]&lt;18,311.43,IF(Registros[[#This Row],[idade]]&lt;=25,488.58,IF(Registros[[#This Row],[idade]]&lt;=50,772.77,850.05)))</f>
        <v>772.77</v>
      </c>
      <c r="P1126">
        <f>IF(Registros[[#This Row],[idade]]&lt;18,23.99,IF(Registros[[#This Row],[idade]]&lt;=25,49.9,IF(Registros[[#This Row],[idade]]&lt;=50,145.2,175.45)))</f>
        <v>145.19999999999999</v>
      </c>
      <c r="Q1126">
        <v>4</v>
      </c>
      <c r="R1126">
        <v>3</v>
      </c>
      <c r="S1126">
        <v>3</v>
      </c>
      <c r="T1126">
        <v>1</v>
      </c>
      <c r="U1126" t="s">
        <v>2</v>
      </c>
      <c r="V1126" t="s">
        <v>18</v>
      </c>
    </row>
    <row r="1127" spans="1:22" x14ac:dyDescent="0.3">
      <c r="A1127">
        <v>1126</v>
      </c>
      <c r="B1127">
        <v>32900086969</v>
      </c>
      <c r="C1127">
        <v>5</v>
      </c>
      <c r="D1127" s="1">
        <v>37989</v>
      </c>
      <c r="E1127" s="3">
        <f>2023-YEAR(Registros[[#This Row],[data_nascimento]])</f>
        <v>19</v>
      </c>
      <c r="F1127" s="1">
        <v>43276</v>
      </c>
      <c r="G1127" s="1">
        <v>43855</v>
      </c>
      <c r="H1127">
        <v>220</v>
      </c>
      <c r="I1127">
        <v>19</v>
      </c>
      <c r="J1127" s="3">
        <v>2529.5333333333333</v>
      </c>
      <c r="K1127">
        <v>5.75</v>
      </c>
      <c r="L1127">
        <v>3994</v>
      </c>
      <c r="M1127">
        <f>Registros[[#This Row],[salario]]*0.06</f>
        <v>239.64</v>
      </c>
      <c r="N1127">
        <f>Registros[[#This Row],[salario]]*5%</f>
        <v>199.70000000000002</v>
      </c>
      <c r="O1127">
        <f>IF(Registros[[#This Row],[idade]]&lt;18,311.43,IF(Registros[[#This Row],[idade]]&lt;=25,488.58,IF(Registros[[#This Row],[idade]]&lt;=50,772.77,850.05)))</f>
        <v>488.58</v>
      </c>
      <c r="P1127">
        <f>IF(Registros[[#This Row],[idade]]&lt;18,23.99,IF(Registros[[#This Row],[idade]]&lt;=25,49.9,IF(Registros[[#This Row],[idade]]&lt;=50,145.2,175.45)))</f>
        <v>49.9</v>
      </c>
      <c r="Q1127">
        <v>3</v>
      </c>
      <c r="R1127">
        <v>15</v>
      </c>
      <c r="S1127">
        <v>2</v>
      </c>
      <c r="T1127">
        <v>3</v>
      </c>
      <c r="U1127" t="s">
        <v>2</v>
      </c>
      <c r="V1127" t="s">
        <v>21</v>
      </c>
    </row>
    <row r="1128" spans="1:22" x14ac:dyDescent="0.3">
      <c r="A1128">
        <v>1127</v>
      </c>
      <c r="B1128">
        <v>53998670889</v>
      </c>
      <c r="C1128">
        <v>6</v>
      </c>
      <c r="D1128" s="1">
        <v>30708</v>
      </c>
      <c r="E1128" s="3">
        <f>2023-YEAR(Registros[[#This Row],[data_nascimento]])</f>
        <v>39</v>
      </c>
      <c r="F1128" s="1">
        <v>43276</v>
      </c>
      <c r="G1128" s="1">
        <v>43855</v>
      </c>
      <c r="H1128">
        <v>220</v>
      </c>
      <c r="I1128">
        <v>14</v>
      </c>
      <c r="J1128" s="3">
        <v>2359.4666666666667</v>
      </c>
      <c r="K1128">
        <v>20.7</v>
      </c>
      <c r="L1128">
        <v>5056</v>
      </c>
      <c r="M1128">
        <f>Registros[[#This Row],[salario]]*0.06</f>
        <v>303.36</v>
      </c>
      <c r="N1128">
        <f>Registros[[#This Row],[salario]]*5%</f>
        <v>252.8</v>
      </c>
      <c r="O1128">
        <f>IF(Registros[[#This Row],[idade]]&lt;18,311.43,IF(Registros[[#This Row],[idade]]&lt;=25,488.58,IF(Registros[[#This Row],[idade]]&lt;=50,772.77,850.05)))</f>
        <v>772.77</v>
      </c>
      <c r="P1128">
        <f>IF(Registros[[#This Row],[idade]]&lt;18,23.99,IF(Registros[[#This Row],[idade]]&lt;=25,49.9,IF(Registros[[#This Row],[idade]]&lt;=50,145.2,175.45)))</f>
        <v>145.19999999999999</v>
      </c>
      <c r="Q1128">
        <v>3</v>
      </c>
      <c r="R1128">
        <v>10</v>
      </c>
      <c r="S1128">
        <v>2</v>
      </c>
      <c r="T1128">
        <v>2</v>
      </c>
      <c r="U1128" t="s">
        <v>3</v>
      </c>
      <c r="V1128" t="s">
        <v>19</v>
      </c>
    </row>
    <row r="1129" spans="1:22" x14ac:dyDescent="0.3">
      <c r="A1129">
        <v>1128</v>
      </c>
      <c r="B1129">
        <v>67669885205</v>
      </c>
      <c r="C1129">
        <v>7</v>
      </c>
      <c r="D1129" s="1">
        <v>39405</v>
      </c>
      <c r="E1129" s="3">
        <f>2023-YEAR(Registros[[#This Row],[data_nascimento]])</f>
        <v>16</v>
      </c>
      <c r="F1129" s="1">
        <v>43276</v>
      </c>
      <c r="G1129" s="1">
        <v>43855</v>
      </c>
      <c r="H1129">
        <v>120</v>
      </c>
      <c r="I1129">
        <v>7</v>
      </c>
      <c r="J1129" s="3">
        <v>1556.3333333333335</v>
      </c>
      <c r="K1129">
        <v>9.1999999999999993</v>
      </c>
      <c r="L1129">
        <v>6670</v>
      </c>
      <c r="M1129">
        <f>Registros[[#This Row],[salario]]*0.06</f>
        <v>400.2</v>
      </c>
      <c r="N1129">
        <f>Registros[[#This Row],[salario]]*5%</f>
        <v>333.5</v>
      </c>
      <c r="O1129">
        <f>IF(Registros[[#This Row],[idade]]&lt;18,311.43,IF(Registros[[#This Row],[idade]]&lt;=25,488.58,IF(Registros[[#This Row],[idade]]&lt;=50,772.77,850.05)))</f>
        <v>311.43</v>
      </c>
      <c r="P1129">
        <f>IF(Registros[[#This Row],[idade]]&lt;18,23.99,IF(Registros[[#This Row],[idade]]&lt;=25,49.9,IF(Registros[[#This Row],[idade]]&lt;=50,145.2,175.45)))</f>
        <v>23.99</v>
      </c>
      <c r="Q1129">
        <v>1</v>
      </c>
      <c r="R1129">
        <v>4</v>
      </c>
      <c r="S1129">
        <v>2</v>
      </c>
      <c r="T1129">
        <v>3</v>
      </c>
      <c r="U1129" t="s">
        <v>2</v>
      </c>
      <c r="V1129" t="s">
        <v>21</v>
      </c>
    </row>
    <row r="1130" spans="1:22" x14ac:dyDescent="0.3">
      <c r="A1130">
        <v>1129</v>
      </c>
      <c r="B1130">
        <v>66318631705</v>
      </c>
      <c r="C1130">
        <v>4</v>
      </c>
      <c r="D1130" s="1">
        <v>35010</v>
      </c>
      <c r="E1130" s="3">
        <f>2023-YEAR(Registros[[#This Row],[data_nascimento]])</f>
        <v>28</v>
      </c>
      <c r="F1130" s="1">
        <v>43276</v>
      </c>
      <c r="H1130">
        <v>220</v>
      </c>
      <c r="I1130">
        <v>4</v>
      </c>
      <c r="J1130" s="3">
        <v>625.06666666666672</v>
      </c>
      <c r="K1130">
        <v>9.1999999999999993</v>
      </c>
      <c r="L1130">
        <v>4688</v>
      </c>
      <c r="M1130">
        <f>Registros[[#This Row],[salario]]*0.06</f>
        <v>281.27999999999997</v>
      </c>
      <c r="N1130">
        <f>Registros[[#This Row],[salario]]*5%</f>
        <v>234.4</v>
      </c>
      <c r="O1130">
        <f>IF(Registros[[#This Row],[idade]]&lt;18,311.43,IF(Registros[[#This Row],[idade]]&lt;=25,488.58,IF(Registros[[#This Row],[idade]]&lt;=50,772.77,850.05)))</f>
        <v>772.77</v>
      </c>
      <c r="P1130">
        <f>IF(Registros[[#This Row],[idade]]&lt;18,23.99,IF(Registros[[#This Row],[idade]]&lt;=25,49.9,IF(Registros[[#This Row],[idade]]&lt;=50,145.2,175.45)))</f>
        <v>145.19999999999999</v>
      </c>
      <c r="Q1130">
        <v>1</v>
      </c>
      <c r="R1130">
        <v>5</v>
      </c>
      <c r="T1130">
        <v>2</v>
      </c>
      <c r="U1130" t="s">
        <v>3</v>
      </c>
      <c r="V1130" t="s">
        <v>19</v>
      </c>
    </row>
    <row r="1131" spans="1:22" x14ac:dyDescent="0.3">
      <c r="A1131">
        <v>1130</v>
      </c>
      <c r="B1131">
        <v>54298861042</v>
      </c>
      <c r="C1131">
        <v>6</v>
      </c>
      <c r="D1131" s="1">
        <v>34671</v>
      </c>
      <c r="E1131" s="3">
        <f>2023-YEAR(Registros[[#This Row],[data_nascimento]])</f>
        <v>29</v>
      </c>
      <c r="F1131" s="1">
        <v>43276</v>
      </c>
      <c r="H1131">
        <v>220</v>
      </c>
      <c r="I1131">
        <v>13</v>
      </c>
      <c r="J1131" s="3">
        <v>687.26666666666665</v>
      </c>
      <c r="K1131">
        <v>1.1499999999999999</v>
      </c>
      <c r="L1131">
        <v>1586</v>
      </c>
      <c r="M1131">
        <f>Registros[[#This Row],[salario]]*0.06</f>
        <v>95.16</v>
      </c>
      <c r="N1131">
        <f>Registros[[#This Row],[salario]]*5%</f>
        <v>79.300000000000011</v>
      </c>
      <c r="O1131">
        <f>IF(Registros[[#This Row],[idade]]&lt;18,311.43,IF(Registros[[#This Row],[idade]]&lt;=25,488.58,IF(Registros[[#This Row],[idade]]&lt;=50,772.77,850.05)))</f>
        <v>772.77</v>
      </c>
      <c r="P1131">
        <f>IF(Registros[[#This Row],[idade]]&lt;18,23.99,IF(Registros[[#This Row],[idade]]&lt;=25,49.9,IF(Registros[[#This Row],[idade]]&lt;=50,145.2,175.45)))</f>
        <v>145.19999999999999</v>
      </c>
      <c r="Q1131">
        <v>4</v>
      </c>
      <c r="R1131">
        <v>21</v>
      </c>
      <c r="T1131">
        <v>3</v>
      </c>
      <c r="U1131" t="s">
        <v>2</v>
      </c>
      <c r="V1131" t="s">
        <v>21</v>
      </c>
    </row>
    <row r="1132" spans="1:22" x14ac:dyDescent="0.3">
      <c r="A1132">
        <v>1131</v>
      </c>
      <c r="B1132">
        <v>85976438823</v>
      </c>
      <c r="C1132">
        <v>6</v>
      </c>
      <c r="D1132" s="1">
        <v>33713</v>
      </c>
      <c r="E1132" s="3">
        <f>2023-YEAR(Registros[[#This Row],[data_nascimento]])</f>
        <v>31</v>
      </c>
      <c r="F1132" s="1">
        <v>43276</v>
      </c>
      <c r="G1132" s="1">
        <v>43855</v>
      </c>
      <c r="H1132">
        <v>220</v>
      </c>
      <c r="I1132">
        <v>5</v>
      </c>
      <c r="J1132" s="3">
        <v>499.16666666666663</v>
      </c>
      <c r="K1132">
        <v>6.9</v>
      </c>
      <c r="L1132">
        <v>2995</v>
      </c>
      <c r="M1132">
        <f>Registros[[#This Row],[salario]]*0.06</f>
        <v>179.7</v>
      </c>
      <c r="N1132">
        <f>Registros[[#This Row],[salario]]*5%</f>
        <v>149.75</v>
      </c>
      <c r="O1132">
        <f>IF(Registros[[#This Row],[idade]]&lt;18,311.43,IF(Registros[[#This Row],[idade]]&lt;=25,488.58,IF(Registros[[#This Row],[idade]]&lt;=50,772.77,850.05)))</f>
        <v>772.77</v>
      </c>
      <c r="P1132">
        <f>IF(Registros[[#This Row],[idade]]&lt;18,23.99,IF(Registros[[#This Row],[idade]]&lt;=25,49.9,IF(Registros[[#This Row],[idade]]&lt;=50,145.2,175.45)))</f>
        <v>145.19999999999999</v>
      </c>
      <c r="Q1132">
        <v>5</v>
      </c>
      <c r="R1132">
        <v>18</v>
      </c>
      <c r="S1132">
        <v>1</v>
      </c>
      <c r="T1132">
        <v>3</v>
      </c>
      <c r="U1132" t="s">
        <v>2</v>
      </c>
      <c r="V1132" t="s">
        <v>19</v>
      </c>
    </row>
    <row r="1133" spans="1:22" x14ac:dyDescent="0.3">
      <c r="A1133">
        <v>1132</v>
      </c>
      <c r="B1133">
        <v>11074699159</v>
      </c>
      <c r="C1133">
        <v>7</v>
      </c>
      <c r="D1133" s="1">
        <v>39289</v>
      </c>
      <c r="E1133" s="3">
        <f>2023-YEAR(Registros[[#This Row],[data_nascimento]])</f>
        <v>16</v>
      </c>
      <c r="F1133" s="1">
        <v>43276</v>
      </c>
      <c r="G1133" s="1">
        <v>43855</v>
      </c>
      <c r="H1133">
        <v>120</v>
      </c>
      <c r="I1133">
        <v>18</v>
      </c>
      <c r="J1133" s="3">
        <v>2586.6</v>
      </c>
      <c r="K1133">
        <v>13.8</v>
      </c>
      <c r="L1133">
        <v>4311</v>
      </c>
      <c r="M1133">
        <f>Registros[[#This Row],[salario]]*0.06</f>
        <v>258.65999999999997</v>
      </c>
      <c r="N1133">
        <f>Registros[[#This Row],[salario]]*5%</f>
        <v>215.55</v>
      </c>
      <c r="O1133">
        <f>IF(Registros[[#This Row],[idade]]&lt;18,311.43,IF(Registros[[#This Row],[idade]]&lt;=25,488.58,IF(Registros[[#This Row],[idade]]&lt;=50,772.77,850.05)))</f>
        <v>311.43</v>
      </c>
      <c r="P1133">
        <f>IF(Registros[[#This Row],[idade]]&lt;18,23.99,IF(Registros[[#This Row],[idade]]&lt;=25,49.9,IF(Registros[[#This Row],[idade]]&lt;=50,145.2,175.45)))</f>
        <v>23.99</v>
      </c>
      <c r="Q1133">
        <v>4</v>
      </c>
      <c r="R1133">
        <v>1</v>
      </c>
      <c r="S1133">
        <v>3</v>
      </c>
      <c r="T1133">
        <v>2</v>
      </c>
      <c r="U1133" t="s">
        <v>2</v>
      </c>
      <c r="V1133" t="s">
        <v>19</v>
      </c>
    </row>
    <row r="1134" spans="1:22" x14ac:dyDescent="0.3">
      <c r="A1134">
        <v>1133</v>
      </c>
      <c r="B1134">
        <v>88471226576</v>
      </c>
      <c r="C1134">
        <v>7</v>
      </c>
      <c r="D1134" s="1">
        <v>38781</v>
      </c>
      <c r="E1134" s="3">
        <f>2023-YEAR(Registros[[#This Row],[data_nascimento]])</f>
        <v>17</v>
      </c>
      <c r="F1134" s="1">
        <v>43276</v>
      </c>
      <c r="G1134" s="1">
        <v>43855</v>
      </c>
      <c r="H1134">
        <v>120</v>
      </c>
      <c r="I1134">
        <v>5</v>
      </c>
      <c r="J1134" s="3">
        <v>411.16666666666669</v>
      </c>
      <c r="K1134">
        <v>4.5999999999999996</v>
      </c>
      <c r="L1134">
        <v>2467</v>
      </c>
      <c r="M1134">
        <f>Registros[[#This Row],[salario]]*0.06</f>
        <v>148.01999999999998</v>
      </c>
      <c r="N1134">
        <f>Registros[[#This Row],[salario]]*5%</f>
        <v>123.35000000000001</v>
      </c>
      <c r="O1134">
        <f>IF(Registros[[#This Row],[idade]]&lt;18,311.43,IF(Registros[[#This Row],[idade]]&lt;=25,488.58,IF(Registros[[#This Row],[idade]]&lt;=50,772.77,850.05)))</f>
        <v>311.43</v>
      </c>
      <c r="P1134">
        <f>IF(Registros[[#This Row],[idade]]&lt;18,23.99,IF(Registros[[#This Row],[idade]]&lt;=25,49.9,IF(Registros[[#This Row],[idade]]&lt;=50,145.2,175.45)))</f>
        <v>23.99</v>
      </c>
      <c r="Q1134">
        <v>5</v>
      </c>
      <c r="R1134">
        <v>23</v>
      </c>
      <c r="S1134">
        <v>1</v>
      </c>
      <c r="T1134">
        <v>3</v>
      </c>
      <c r="U1134" t="s">
        <v>2</v>
      </c>
      <c r="V1134" t="s">
        <v>21</v>
      </c>
    </row>
    <row r="1135" spans="1:22" x14ac:dyDescent="0.3">
      <c r="A1135">
        <v>1134</v>
      </c>
      <c r="B1135">
        <v>47137589612</v>
      </c>
      <c r="C1135">
        <v>4</v>
      </c>
      <c r="D1135" s="1">
        <v>29742</v>
      </c>
      <c r="E1135" s="3">
        <f>2023-YEAR(Registros[[#This Row],[data_nascimento]])</f>
        <v>42</v>
      </c>
      <c r="F1135" s="1">
        <v>43276</v>
      </c>
      <c r="G1135" s="1">
        <v>43855</v>
      </c>
      <c r="H1135">
        <v>220</v>
      </c>
      <c r="I1135">
        <v>2</v>
      </c>
      <c r="J1135" s="3">
        <v>111.8</v>
      </c>
      <c r="K1135">
        <v>2.2999999999999998</v>
      </c>
      <c r="L1135">
        <v>1677</v>
      </c>
      <c r="M1135">
        <f>Registros[[#This Row],[salario]]*0.06</f>
        <v>100.61999999999999</v>
      </c>
      <c r="N1135">
        <f>Registros[[#This Row],[salario]]*5%</f>
        <v>83.850000000000009</v>
      </c>
      <c r="O1135">
        <f>IF(Registros[[#This Row],[idade]]&lt;18,311.43,IF(Registros[[#This Row],[idade]]&lt;=25,488.58,IF(Registros[[#This Row],[idade]]&lt;=50,772.77,850.05)))</f>
        <v>772.77</v>
      </c>
      <c r="P1135">
        <f>IF(Registros[[#This Row],[idade]]&lt;18,23.99,IF(Registros[[#This Row],[idade]]&lt;=25,49.9,IF(Registros[[#This Row],[idade]]&lt;=50,145.2,175.45)))</f>
        <v>145.19999999999999</v>
      </c>
      <c r="Q1135">
        <v>2</v>
      </c>
      <c r="R1135">
        <v>7</v>
      </c>
      <c r="S1135">
        <v>2</v>
      </c>
      <c r="T1135">
        <v>1</v>
      </c>
      <c r="U1135" t="s">
        <v>3</v>
      </c>
      <c r="V1135" t="s">
        <v>19</v>
      </c>
    </row>
    <row r="1136" spans="1:22" x14ac:dyDescent="0.3">
      <c r="A1136">
        <v>1135</v>
      </c>
      <c r="B1136">
        <v>27302731935</v>
      </c>
      <c r="C1136">
        <v>4</v>
      </c>
      <c r="D1136" s="1">
        <v>38126</v>
      </c>
      <c r="E1136" s="3">
        <f>2023-YEAR(Registros[[#This Row],[data_nascimento]])</f>
        <v>19</v>
      </c>
      <c r="F1136" s="1">
        <v>43276</v>
      </c>
      <c r="G1136" s="1">
        <v>43855</v>
      </c>
      <c r="H1136">
        <v>220</v>
      </c>
      <c r="I1136">
        <v>14</v>
      </c>
      <c r="J1136" s="3">
        <v>3198.5333333333333</v>
      </c>
      <c r="K1136">
        <v>17.25</v>
      </c>
      <c r="L1136">
        <v>6854</v>
      </c>
      <c r="M1136">
        <f>Registros[[#This Row],[salario]]*0.06</f>
        <v>411.24</v>
      </c>
      <c r="N1136">
        <f>Registros[[#This Row],[salario]]*5%</f>
        <v>342.70000000000005</v>
      </c>
      <c r="O1136">
        <f>IF(Registros[[#This Row],[idade]]&lt;18,311.43,IF(Registros[[#This Row],[idade]]&lt;=25,488.58,IF(Registros[[#This Row],[idade]]&lt;=50,772.77,850.05)))</f>
        <v>488.58</v>
      </c>
      <c r="P1136">
        <f>IF(Registros[[#This Row],[idade]]&lt;18,23.99,IF(Registros[[#This Row],[idade]]&lt;=25,49.9,IF(Registros[[#This Row],[idade]]&lt;=50,145.2,175.45)))</f>
        <v>49.9</v>
      </c>
      <c r="Q1136">
        <v>1</v>
      </c>
      <c r="R1136">
        <v>19</v>
      </c>
      <c r="S1136">
        <v>2</v>
      </c>
      <c r="T1136">
        <v>3</v>
      </c>
      <c r="U1136" t="s">
        <v>3</v>
      </c>
      <c r="V1136" t="s">
        <v>21</v>
      </c>
    </row>
    <row r="1137" spans="1:22" x14ac:dyDescent="0.3">
      <c r="A1137">
        <v>1136</v>
      </c>
      <c r="B1137">
        <v>96730245727</v>
      </c>
      <c r="C1137">
        <v>6</v>
      </c>
      <c r="D1137" s="1">
        <v>32180</v>
      </c>
      <c r="E1137" s="3">
        <f>2023-YEAR(Registros[[#This Row],[data_nascimento]])</f>
        <v>35</v>
      </c>
      <c r="F1137" s="1">
        <v>43276</v>
      </c>
      <c r="G1137" s="1">
        <v>43855</v>
      </c>
      <c r="H1137">
        <v>220</v>
      </c>
      <c r="I1137">
        <v>17</v>
      </c>
      <c r="J1137" s="3">
        <v>3201.1000000000004</v>
      </c>
      <c r="K1137">
        <v>14.95</v>
      </c>
      <c r="L1137">
        <v>5649</v>
      </c>
      <c r="M1137">
        <f>Registros[[#This Row],[salario]]*0.06</f>
        <v>338.94</v>
      </c>
      <c r="N1137">
        <f>Registros[[#This Row],[salario]]*5%</f>
        <v>282.45</v>
      </c>
      <c r="O1137">
        <f>IF(Registros[[#This Row],[idade]]&lt;18,311.43,IF(Registros[[#This Row],[idade]]&lt;=25,488.58,IF(Registros[[#This Row],[idade]]&lt;=50,772.77,850.05)))</f>
        <v>772.77</v>
      </c>
      <c r="P1137">
        <f>IF(Registros[[#This Row],[idade]]&lt;18,23.99,IF(Registros[[#This Row],[idade]]&lt;=25,49.9,IF(Registros[[#This Row],[idade]]&lt;=50,145.2,175.45)))</f>
        <v>145.19999999999999</v>
      </c>
      <c r="Q1137">
        <v>1</v>
      </c>
      <c r="R1137">
        <v>3</v>
      </c>
      <c r="S1137">
        <v>3</v>
      </c>
      <c r="T1137">
        <v>2</v>
      </c>
      <c r="U1137" t="s">
        <v>2</v>
      </c>
      <c r="V1137" t="s">
        <v>22</v>
      </c>
    </row>
    <row r="1138" spans="1:22" x14ac:dyDescent="0.3">
      <c r="A1138">
        <v>1137</v>
      </c>
      <c r="B1138">
        <v>77015484238</v>
      </c>
      <c r="C1138">
        <v>4</v>
      </c>
      <c r="D1138" s="1">
        <v>31570</v>
      </c>
      <c r="E1138" s="3">
        <f>2023-YEAR(Registros[[#This Row],[data_nascimento]])</f>
        <v>37</v>
      </c>
      <c r="F1138" s="1">
        <v>43276</v>
      </c>
      <c r="G1138" s="1">
        <v>43855</v>
      </c>
      <c r="H1138">
        <v>220</v>
      </c>
      <c r="I1138">
        <v>15</v>
      </c>
      <c r="J1138" s="3">
        <v>3279.5</v>
      </c>
      <c r="K1138">
        <v>16.100000000000001</v>
      </c>
      <c r="L1138">
        <v>6559</v>
      </c>
      <c r="M1138">
        <f>Registros[[#This Row],[salario]]*0.06</f>
        <v>393.53999999999996</v>
      </c>
      <c r="N1138">
        <f>Registros[[#This Row],[salario]]*5%</f>
        <v>327.95000000000005</v>
      </c>
      <c r="O1138">
        <f>IF(Registros[[#This Row],[idade]]&lt;18,311.43,IF(Registros[[#This Row],[idade]]&lt;=25,488.58,IF(Registros[[#This Row],[idade]]&lt;=50,772.77,850.05)))</f>
        <v>772.77</v>
      </c>
      <c r="P1138">
        <f>IF(Registros[[#This Row],[idade]]&lt;18,23.99,IF(Registros[[#This Row],[idade]]&lt;=25,49.9,IF(Registros[[#This Row],[idade]]&lt;=50,145.2,175.45)))</f>
        <v>145.19999999999999</v>
      </c>
      <c r="Q1138">
        <v>1</v>
      </c>
      <c r="R1138">
        <v>10</v>
      </c>
      <c r="S1138">
        <v>1</v>
      </c>
      <c r="T1138">
        <v>2</v>
      </c>
      <c r="U1138" t="s">
        <v>2</v>
      </c>
      <c r="V1138" t="s">
        <v>19</v>
      </c>
    </row>
    <row r="1139" spans="1:22" x14ac:dyDescent="0.3">
      <c r="A1139">
        <v>1138</v>
      </c>
      <c r="B1139">
        <v>28572791452</v>
      </c>
      <c r="C1139">
        <v>5</v>
      </c>
      <c r="D1139" s="1">
        <v>37438</v>
      </c>
      <c r="E1139" s="3">
        <f>2023-YEAR(Registros[[#This Row],[data_nascimento]])</f>
        <v>21</v>
      </c>
      <c r="F1139" s="1">
        <v>43276</v>
      </c>
      <c r="G1139" s="1">
        <v>43855</v>
      </c>
      <c r="H1139">
        <v>220</v>
      </c>
      <c r="I1139">
        <v>16</v>
      </c>
      <c r="J1139" s="3">
        <v>2934.4</v>
      </c>
      <c r="K1139">
        <v>21.85</v>
      </c>
      <c r="L1139">
        <v>5502</v>
      </c>
      <c r="M1139">
        <f>Registros[[#This Row],[salario]]*0.06</f>
        <v>330.12</v>
      </c>
      <c r="N1139">
        <f>Registros[[#This Row],[salario]]*5%</f>
        <v>275.10000000000002</v>
      </c>
      <c r="O1139">
        <f>IF(Registros[[#This Row],[idade]]&lt;18,311.43,IF(Registros[[#This Row],[idade]]&lt;=25,488.58,IF(Registros[[#This Row],[idade]]&lt;=50,772.77,850.05)))</f>
        <v>488.58</v>
      </c>
      <c r="P1139">
        <f>IF(Registros[[#This Row],[idade]]&lt;18,23.99,IF(Registros[[#This Row],[idade]]&lt;=25,49.9,IF(Registros[[#This Row],[idade]]&lt;=50,145.2,175.45)))</f>
        <v>49.9</v>
      </c>
      <c r="Q1139">
        <v>3</v>
      </c>
      <c r="R1139">
        <v>27</v>
      </c>
      <c r="S1139">
        <v>2</v>
      </c>
      <c r="T1139">
        <v>1</v>
      </c>
      <c r="U1139" t="s">
        <v>2</v>
      </c>
      <c r="V1139" t="s">
        <v>22</v>
      </c>
    </row>
    <row r="1140" spans="1:22" x14ac:dyDescent="0.3">
      <c r="A1140">
        <v>1139</v>
      </c>
      <c r="B1140">
        <v>91084982374</v>
      </c>
      <c r="C1140">
        <v>4</v>
      </c>
      <c r="D1140" s="1">
        <v>38574</v>
      </c>
      <c r="E1140" s="3">
        <f>2023-YEAR(Registros[[#This Row],[data_nascimento]])</f>
        <v>18</v>
      </c>
      <c r="F1140" s="1">
        <v>43276</v>
      </c>
      <c r="G1140" s="1">
        <v>43855</v>
      </c>
      <c r="H1140">
        <v>220</v>
      </c>
      <c r="I1140">
        <v>10</v>
      </c>
      <c r="J1140" s="3">
        <v>1315.3333333333333</v>
      </c>
      <c r="K1140">
        <v>11.5</v>
      </c>
      <c r="L1140">
        <v>3946</v>
      </c>
      <c r="M1140">
        <f>Registros[[#This Row],[salario]]*0.06</f>
        <v>236.76</v>
      </c>
      <c r="N1140">
        <f>Registros[[#This Row],[salario]]*5%</f>
        <v>197.3</v>
      </c>
      <c r="O1140">
        <f>IF(Registros[[#This Row],[idade]]&lt;18,311.43,IF(Registros[[#This Row],[idade]]&lt;=25,488.58,IF(Registros[[#This Row],[idade]]&lt;=50,772.77,850.05)))</f>
        <v>488.58</v>
      </c>
      <c r="P1140">
        <f>IF(Registros[[#This Row],[idade]]&lt;18,23.99,IF(Registros[[#This Row],[idade]]&lt;=25,49.9,IF(Registros[[#This Row],[idade]]&lt;=50,145.2,175.45)))</f>
        <v>49.9</v>
      </c>
      <c r="Q1140">
        <v>2</v>
      </c>
      <c r="R1140">
        <v>25</v>
      </c>
      <c r="S1140">
        <v>1</v>
      </c>
      <c r="T1140">
        <v>1</v>
      </c>
      <c r="U1140" t="s">
        <v>2</v>
      </c>
      <c r="V1140" t="s">
        <v>21</v>
      </c>
    </row>
    <row r="1141" spans="1:22" x14ac:dyDescent="0.3">
      <c r="A1141">
        <v>1140</v>
      </c>
      <c r="B1141">
        <v>38550380266</v>
      </c>
      <c r="C1141">
        <v>4</v>
      </c>
      <c r="D1141" s="1">
        <v>38356</v>
      </c>
      <c r="E1141" s="3">
        <f>2023-YEAR(Registros[[#This Row],[data_nascimento]])</f>
        <v>18</v>
      </c>
      <c r="F1141" s="1">
        <v>43276</v>
      </c>
      <c r="G1141" s="1">
        <v>43855</v>
      </c>
      <c r="H1141">
        <v>220</v>
      </c>
      <c r="I1141">
        <v>8</v>
      </c>
      <c r="J1141" s="3">
        <v>708</v>
      </c>
      <c r="K1141">
        <v>1.1499999999999999</v>
      </c>
      <c r="L1141">
        <v>2655</v>
      </c>
      <c r="M1141">
        <f>Registros[[#This Row],[salario]]*0.06</f>
        <v>159.29999999999998</v>
      </c>
      <c r="N1141">
        <f>Registros[[#This Row],[salario]]*5%</f>
        <v>132.75</v>
      </c>
      <c r="O1141">
        <f>IF(Registros[[#This Row],[idade]]&lt;18,311.43,IF(Registros[[#This Row],[idade]]&lt;=25,488.58,IF(Registros[[#This Row],[idade]]&lt;=50,772.77,850.05)))</f>
        <v>488.58</v>
      </c>
      <c r="P1141">
        <f>IF(Registros[[#This Row],[idade]]&lt;18,23.99,IF(Registros[[#This Row],[idade]]&lt;=25,49.9,IF(Registros[[#This Row],[idade]]&lt;=50,145.2,175.45)))</f>
        <v>49.9</v>
      </c>
      <c r="Q1141">
        <v>1</v>
      </c>
      <c r="R1141">
        <v>6</v>
      </c>
      <c r="S1141">
        <v>2</v>
      </c>
      <c r="T1141">
        <v>2</v>
      </c>
      <c r="U1141" t="s">
        <v>2</v>
      </c>
      <c r="V1141" t="s">
        <v>22</v>
      </c>
    </row>
    <row r="1142" spans="1:22" x14ac:dyDescent="0.3">
      <c r="A1142">
        <v>1141</v>
      </c>
      <c r="B1142">
        <v>23183876991</v>
      </c>
      <c r="C1142">
        <v>6</v>
      </c>
      <c r="D1142" s="1">
        <v>37603</v>
      </c>
      <c r="E1142" s="3">
        <f>2023-YEAR(Registros[[#This Row],[data_nascimento]])</f>
        <v>21</v>
      </c>
      <c r="F1142" s="1">
        <v>43276</v>
      </c>
      <c r="G1142" s="1">
        <v>43855</v>
      </c>
      <c r="H1142">
        <v>220</v>
      </c>
      <c r="I1142">
        <v>7</v>
      </c>
      <c r="J1142" s="3">
        <v>651.69999999999993</v>
      </c>
      <c r="K1142">
        <v>20.7</v>
      </c>
      <c r="L1142">
        <v>2793</v>
      </c>
      <c r="M1142">
        <f>Registros[[#This Row],[salario]]*0.06</f>
        <v>167.57999999999998</v>
      </c>
      <c r="N1142">
        <f>Registros[[#This Row],[salario]]*5%</f>
        <v>139.65</v>
      </c>
      <c r="O1142">
        <f>IF(Registros[[#This Row],[idade]]&lt;18,311.43,IF(Registros[[#This Row],[idade]]&lt;=25,488.58,IF(Registros[[#This Row],[idade]]&lt;=50,772.77,850.05)))</f>
        <v>488.58</v>
      </c>
      <c r="P1142">
        <f>IF(Registros[[#This Row],[idade]]&lt;18,23.99,IF(Registros[[#This Row],[idade]]&lt;=25,49.9,IF(Registros[[#This Row],[idade]]&lt;=50,145.2,175.45)))</f>
        <v>49.9</v>
      </c>
      <c r="Q1142">
        <v>4</v>
      </c>
      <c r="R1142">
        <v>1</v>
      </c>
      <c r="S1142">
        <v>2</v>
      </c>
      <c r="T1142">
        <v>3</v>
      </c>
      <c r="U1142" t="s">
        <v>3</v>
      </c>
      <c r="V1142" t="s">
        <v>19</v>
      </c>
    </row>
    <row r="1143" spans="1:22" x14ac:dyDescent="0.3">
      <c r="A1143">
        <v>1142</v>
      </c>
      <c r="B1143">
        <v>37587577746</v>
      </c>
      <c r="C1143">
        <v>4</v>
      </c>
      <c r="D1143" s="1">
        <v>32861</v>
      </c>
      <c r="E1143" s="3">
        <f>2023-YEAR(Registros[[#This Row],[data_nascimento]])</f>
        <v>34</v>
      </c>
      <c r="F1143" s="1">
        <v>43276</v>
      </c>
      <c r="G1143" s="1">
        <v>43855</v>
      </c>
      <c r="H1143">
        <v>220</v>
      </c>
      <c r="I1143">
        <v>12</v>
      </c>
      <c r="J1143" s="3">
        <v>2972</v>
      </c>
      <c r="K1143">
        <v>18.399999999999999</v>
      </c>
      <c r="L1143">
        <v>7430</v>
      </c>
      <c r="M1143">
        <f>Registros[[#This Row],[salario]]*0.06</f>
        <v>445.8</v>
      </c>
      <c r="N1143">
        <f>Registros[[#This Row],[salario]]*5%</f>
        <v>371.5</v>
      </c>
      <c r="O1143">
        <f>IF(Registros[[#This Row],[idade]]&lt;18,311.43,IF(Registros[[#This Row],[idade]]&lt;=25,488.58,IF(Registros[[#This Row],[idade]]&lt;=50,772.77,850.05)))</f>
        <v>772.77</v>
      </c>
      <c r="P1143">
        <f>IF(Registros[[#This Row],[idade]]&lt;18,23.99,IF(Registros[[#This Row],[idade]]&lt;=25,49.9,IF(Registros[[#This Row],[idade]]&lt;=50,145.2,175.45)))</f>
        <v>145.19999999999999</v>
      </c>
      <c r="Q1143">
        <v>2</v>
      </c>
      <c r="R1143">
        <v>21</v>
      </c>
      <c r="S1143">
        <v>2</v>
      </c>
      <c r="T1143">
        <v>3</v>
      </c>
      <c r="U1143" t="s">
        <v>2</v>
      </c>
      <c r="V1143" t="s">
        <v>19</v>
      </c>
    </row>
    <row r="1144" spans="1:22" x14ac:dyDescent="0.3">
      <c r="A1144">
        <v>1143</v>
      </c>
      <c r="B1144">
        <v>45035391591</v>
      </c>
      <c r="C1144">
        <v>4</v>
      </c>
      <c r="D1144" s="1">
        <v>29809</v>
      </c>
      <c r="E1144" s="3">
        <f>2023-YEAR(Registros[[#This Row],[data_nascimento]])</f>
        <v>42</v>
      </c>
      <c r="F1144" s="1">
        <v>43276</v>
      </c>
      <c r="G1144" s="1">
        <v>43855</v>
      </c>
      <c r="H1144">
        <v>220</v>
      </c>
      <c r="I1144">
        <v>16</v>
      </c>
      <c r="J1144" s="3">
        <v>840</v>
      </c>
      <c r="K1144">
        <v>10.35</v>
      </c>
      <c r="L1144">
        <v>1575</v>
      </c>
      <c r="M1144">
        <f>Registros[[#This Row],[salario]]*0.06</f>
        <v>94.5</v>
      </c>
      <c r="N1144">
        <f>Registros[[#This Row],[salario]]*5%</f>
        <v>78.75</v>
      </c>
      <c r="O1144">
        <f>IF(Registros[[#This Row],[idade]]&lt;18,311.43,IF(Registros[[#This Row],[idade]]&lt;=25,488.58,IF(Registros[[#This Row],[idade]]&lt;=50,772.77,850.05)))</f>
        <v>772.77</v>
      </c>
      <c r="P1144">
        <f>IF(Registros[[#This Row],[idade]]&lt;18,23.99,IF(Registros[[#This Row],[idade]]&lt;=25,49.9,IF(Registros[[#This Row],[idade]]&lt;=50,145.2,175.45)))</f>
        <v>145.19999999999999</v>
      </c>
      <c r="Q1144">
        <v>4</v>
      </c>
      <c r="R1144">
        <v>10</v>
      </c>
      <c r="S1144">
        <v>1</v>
      </c>
      <c r="T1144">
        <v>3</v>
      </c>
      <c r="U1144" t="s">
        <v>3</v>
      </c>
      <c r="V1144" t="s">
        <v>19</v>
      </c>
    </row>
    <row r="1145" spans="1:22" x14ac:dyDescent="0.3">
      <c r="A1145">
        <v>1144</v>
      </c>
      <c r="B1145">
        <v>54650633511</v>
      </c>
      <c r="C1145">
        <v>4</v>
      </c>
      <c r="D1145" s="1">
        <v>31302</v>
      </c>
      <c r="E1145" s="3">
        <f>2023-YEAR(Registros[[#This Row],[data_nascimento]])</f>
        <v>38</v>
      </c>
      <c r="F1145" s="1">
        <v>43276</v>
      </c>
      <c r="G1145" s="1">
        <v>43855</v>
      </c>
      <c r="H1145">
        <v>220</v>
      </c>
      <c r="I1145">
        <v>5</v>
      </c>
      <c r="J1145" s="3">
        <v>455.16666666666663</v>
      </c>
      <c r="K1145">
        <v>20.7</v>
      </c>
      <c r="L1145">
        <v>2731</v>
      </c>
      <c r="M1145">
        <f>Registros[[#This Row],[salario]]*0.06</f>
        <v>163.85999999999999</v>
      </c>
      <c r="N1145">
        <f>Registros[[#This Row],[salario]]*5%</f>
        <v>136.55000000000001</v>
      </c>
      <c r="O1145">
        <f>IF(Registros[[#This Row],[idade]]&lt;18,311.43,IF(Registros[[#This Row],[idade]]&lt;=25,488.58,IF(Registros[[#This Row],[idade]]&lt;=50,772.77,850.05)))</f>
        <v>772.77</v>
      </c>
      <c r="P1145">
        <f>IF(Registros[[#This Row],[idade]]&lt;18,23.99,IF(Registros[[#This Row],[idade]]&lt;=25,49.9,IF(Registros[[#This Row],[idade]]&lt;=50,145.2,175.45)))</f>
        <v>145.19999999999999</v>
      </c>
      <c r="Q1145">
        <v>1</v>
      </c>
      <c r="R1145">
        <v>25</v>
      </c>
      <c r="S1145">
        <v>3</v>
      </c>
      <c r="T1145">
        <v>3</v>
      </c>
      <c r="U1145" t="s">
        <v>2</v>
      </c>
      <c r="V1145" t="s">
        <v>19</v>
      </c>
    </row>
    <row r="1146" spans="1:22" x14ac:dyDescent="0.3">
      <c r="A1146">
        <v>1145</v>
      </c>
      <c r="B1146">
        <v>26982247077</v>
      </c>
      <c r="C1146">
        <v>6</v>
      </c>
      <c r="D1146" s="1">
        <v>35666</v>
      </c>
      <c r="E1146" s="3">
        <f>2023-YEAR(Registros[[#This Row],[data_nascimento]])</f>
        <v>26</v>
      </c>
      <c r="F1146" s="1">
        <v>43276</v>
      </c>
      <c r="G1146" s="1">
        <v>43855</v>
      </c>
      <c r="H1146">
        <v>220</v>
      </c>
      <c r="I1146">
        <v>9</v>
      </c>
      <c r="J1146" s="3">
        <v>1599.9</v>
      </c>
      <c r="K1146">
        <v>23</v>
      </c>
      <c r="L1146">
        <v>5333</v>
      </c>
      <c r="M1146">
        <f>Registros[[#This Row],[salario]]*0.06</f>
        <v>319.97999999999996</v>
      </c>
      <c r="N1146">
        <f>Registros[[#This Row],[salario]]*5%</f>
        <v>266.65000000000003</v>
      </c>
      <c r="O1146">
        <f>IF(Registros[[#This Row],[idade]]&lt;18,311.43,IF(Registros[[#This Row],[idade]]&lt;=25,488.58,IF(Registros[[#This Row],[idade]]&lt;=50,772.77,850.05)))</f>
        <v>772.77</v>
      </c>
      <c r="P1146">
        <f>IF(Registros[[#This Row],[idade]]&lt;18,23.99,IF(Registros[[#This Row],[idade]]&lt;=25,49.9,IF(Registros[[#This Row],[idade]]&lt;=50,145.2,175.45)))</f>
        <v>145.19999999999999</v>
      </c>
      <c r="Q1146">
        <v>3</v>
      </c>
      <c r="R1146">
        <v>21</v>
      </c>
      <c r="S1146">
        <v>2</v>
      </c>
      <c r="T1146">
        <v>2</v>
      </c>
      <c r="U1146" t="s">
        <v>3</v>
      </c>
      <c r="V1146" t="s">
        <v>18</v>
      </c>
    </row>
    <row r="1147" spans="1:22" x14ac:dyDescent="0.3">
      <c r="A1147">
        <v>1146</v>
      </c>
      <c r="B1147">
        <v>95310041054</v>
      </c>
      <c r="C1147">
        <v>6</v>
      </c>
      <c r="D1147" s="1">
        <v>30106</v>
      </c>
      <c r="E1147" s="3">
        <f>2023-YEAR(Registros[[#This Row],[data_nascimento]])</f>
        <v>41</v>
      </c>
      <c r="F1147" s="1">
        <v>43276</v>
      </c>
      <c r="G1147" s="1">
        <v>43855</v>
      </c>
      <c r="H1147">
        <v>220</v>
      </c>
      <c r="I1147">
        <v>8</v>
      </c>
      <c r="J1147" s="3">
        <v>1933.6</v>
      </c>
      <c r="K1147">
        <v>18.399999999999999</v>
      </c>
      <c r="L1147">
        <v>7251</v>
      </c>
      <c r="M1147">
        <f>Registros[[#This Row],[salario]]*0.06</f>
        <v>435.06</v>
      </c>
      <c r="N1147">
        <f>Registros[[#This Row],[salario]]*5%</f>
        <v>362.55</v>
      </c>
      <c r="O1147">
        <f>IF(Registros[[#This Row],[idade]]&lt;18,311.43,IF(Registros[[#This Row],[idade]]&lt;=25,488.58,IF(Registros[[#This Row],[idade]]&lt;=50,772.77,850.05)))</f>
        <v>772.77</v>
      </c>
      <c r="P1147">
        <f>IF(Registros[[#This Row],[idade]]&lt;18,23.99,IF(Registros[[#This Row],[idade]]&lt;=25,49.9,IF(Registros[[#This Row],[idade]]&lt;=50,145.2,175.45)))</f>
        <v>145.19999999999999</v>
      </c>
      <c r="Q1147">
        <v>3</v>
      </c>
      <c r="R1147">
        <v>9</v>
      </c>
      <c r="S1147">
        <v>2</v>
      </c>
      <c r="T1147">
        <v>2</v>
      </c>
      <c r="U1147" t="s">
        <v>2</v>
      </c>
      <c r="V1147" t="s">
        <v>18</v>
      </c>
    </row>
    <row r="1148" spans="1:22" x14ac:dyDescent="0.3">
      <c r="A1148">
        <v>1147</v>
      </c>
      <c r="B1148">
        <v>50675258105</v>
      </c>
      <c r="C1148">
        <v>6</v>
      </c>
      <c r="D1148" s="1">
        <v>38437</v>
      </c>
      <c r="E1148" s="3">
        <f>2023-YEAR(Registros[[#This Row],[data_nascimento]])</f>
        <v>18</v>
      </c>
      <c r="F1148" s="1">
        <v>43276</v>
      </c>
      <c r="G1148" s="1">
        <v>43855</v>
      </c>
      <c r="H1148">
        <v>220</v>
      </c>
      <c r="I1148">
        <v>12</v>
      </c>
      <c r="J1148" s="3">
        <v>2639.6</v>
      </c>
      <c r="K1148">
        <v>3.45</v>
      </c>
      <c r="L1148">
        <v>6599</v>
      </c>
      <c r="M1148">
        <f>Registros[[#This Row],[salario]]*0.06</f>
        <v>395.94</v>
      </c>
      <c r="N1148">
        <f>Registros[[#This Row],[salario]]*5%</f>
        <v>329.95000000000005</v>
      </c>
      <c r="O1148">
        <f>IF(Registros[[#This Row],[idade]]&lt;18,311.43,IF(Registros[[#This Row],[idade]]&lt;=25,488.58,IF(Registros[[#This Row],[idade]]&lt;=50,772.77,850.05)))</f>
        <v>488.58</v>
      </c>
      <c r="P1148">
        <f>IF(Registros[[#This Row],[idade]]&lt;18,23.99,IF(Registros[[#This Row],[idade]]&lt;=25,49.9,IF(Registros[[#This Row],[idade]]&lt;=50,145.2,175.45)))</f>
        <v>49.9</v>
      </c>
      <c r="Q1148">
        <v>5</v>
      </c>
      <c r="R1148">
        <v>17</v>
      </c>
      <c r="S1148">
        <v>2</v>
      </c>
      <c r="T1148">
        <v>2</v>
      </c>
      <c r="U1148" t="s">
        <v>3</v>
      </c>
      <c r="V1148" t="s">
        <v>18</v>
      </c>
    </row>
    <row r="1149" spans="1:22" x14ac:dyDescent="0.3">
      <c r="A1149">
        <v>1148</v>
      </c>
      <c r="B1149">
        <v>67133408546</v>
      </c>
      <c r="C1149">
        <v>4</v>
      </c>
      <c r="D1149" s="1">
        <v>35207</v>
      </c>
      <c r="E1149" s="3">
        <f>2023-YEAR(Registros[[#This Row],[data_nascimento]])</f>
        <v>27</v>
      </c>
      <c r="F1149" s="1">
        <v>43276</v>
      </c>
      <c r="H1149">
        <v>220</v>
      </c>
      <c r="I1149">
        <v>3</v>
      </c>
      <c r="J1149" s="3">
        <v>251.70000000000002</v>
      </c>
      <c r="K1149">
        <v>19.55</v>
      </c>
      <c r="L1149">
        <v>2517</v>
      </c>
      <c r="M1149">
        <f>Registros[[#This Row],[salario]]*0.06</f>
        <v>151.01999999999998</v>
      </c>
      <c r="N1149">
        <f>Registros[[#This Row],[salario]]*5%</f>
        <v>125.85000000000001</v>
      </c>
      <c r="O1149">
        <f>IF(Registros[[#This Row],[idade]]&lt;18,311.43,IF(Registros[[#This Row],[idade]]&lt;=25,488.58,IF(Registros[[#This Row],[idade]]&lt;=50,772.77,850.05)))</f>
        <v>772.77</v>
      </c>
      <c r="P1149">
        <f>IF(Registros[[#This Row],[idade]]&lt;18,23.99,IF(Registros[[#This Row],[idade]]&lt;=25,49.9,IF(Registros[[#This Row],[idade]]&lt;=50,145.2,175.45)))</f>
        <v>145.19999999999999</v>
      </c>
      <c r="Q1149">
        <v>2</v>
      </c>
      <c r="R1149">
        <v>17</v>
      </c>
      <c r="T1149">
        <v>1</v>
      </c>
      <c r="U1149" t="s">
        <v>3</v>
      </c>
      <c r="V1149" t="s">
        <v>21</v>
      </c>
    </row>
    <row r="1150" spans="1:22" x14ac:dyDescent="0.3">
      <c r="A1150">
        <v>1149</v>
      </c>
      <c r="B1150">
        <v>50445306989</v>
      </c>
      <c r="C1150">
        <v>4</v>
      </c>
      <c r="D1150" s="1">
        <v>35660</v>
      </c>
      <c r="E1150" s="3">
        <f>2023-YEAR(Registros[[#This Row],[data_nascimento]])</f>
        <v>26</v>
      </c>
      <c r="F1150" s="1">
        <v>43276</v>
      </c>
      <c r="H1150">
        <v>220</v>
      </c>
      <c r="I1150">
        <v>13</v>
      </c>
      <c r="J1150" s="3">
        <v>1462.9333333333334</v>
      </c>
      <c r="K1150">
        <v>20.7</v>
      </c>
      <c r="L1150">
        <v>3376</v>
      </c>
      <c r="M1150">
        <f>Registros[[#This Row],[salario]]*0.06</f>
        <v>202.56</v>
      </c>
      <c r="N1150">
        <f>Registros[[#This Row],[salario]]*5%</f>
        <v>168.8</v>
      </c>
      <c r="O1150">
        <f>IF(Registros[[#This Row],[idade]]&lt;18,311.43,IF(Registros[[#This Row],[idade]]&lt;=25,488.58,IF(Registros[[#This Row],[idade]]&lt;=50,772.77,850.05)))</f>
        <v>772.77</v>
      </c>
      <c r="P1150">
        <f>IF(Registros[[#This Row],[idade]]&lt;18,23.99,IF(Registros[[#This Row],[idade]]&lt;=25,49.9,IF(Registros[[#This Row],[idade]]&lt;=50,145.2,175.45)))</f>
        <v>145.19999999999999</v>
      </c>
      <c r="Q1150">
        <v>2</v>
      </c>
      <c r="R1150">
        <v>6</v>
      </c>
      <c r="T1150">
        <v>1</v>
      </c>
      <c r="U1150" t="s">
        <v>3</v>
      </c>
      <c r="V1150" t="s">
        <v>22</v>
      </c>
    </row>
    <row r="1151" spans="1:22" x14ac:dyDescent="0.3">
      <c r="A1151">
        <v>1150</v>
      </c>
      <c r="B1151">
        <v>42417347116</v>
      </c>
      <c r="C1151">
        <v>7</v>
      </c>
      <c r="D1151" s="1">
        <v>37413</v>
      </c>
      <c r="E1151" s="3">
        <f>2023-YEAR(Registros[[#This Row],[data_nascimento]])</f>
        <v>21</v>
      </c>
      <c r="F1151" s="1">
        <v>43276</v>
      </c>
      <c r="H1151">
        <v>220</v>
      </c>
      <c r="I1151">
        <v>12</v>
      </c>
      <c r="J1151" s="3">
        <v>660.4</v>
      </c>
      <c r="K1151">
        <v>9.1999999999999993</v>
      </c>
      <c r="L1151">
        <v>1651</v>
      </c>
      <c r="M1151">
        <f>Registros[[#This Row],[salario]]*0.06</f>
        <v>99.06</v>
      </c>
      <c r="N1151">
        <f>Registros[[#This Row],[salario]]*5%</f>
        <v>82.550000000000011</v>
      </c>
      <c r="O1151">
        <f>IF(Registros[[#This Row],[idade]]&lt;18,311.43,IF(Registros[[#This Row],[idade]]&lt;=25,488.58,IF(Registros[[#This Row],[idade]]&lt;=50,772.77,850.05)))</f>
        <v>488.58</v>
      </c>
      <c r="P1151">
        <f>IF(Registros[[#This Row],[idade]]&lt;18,23.99,IF(Registros[[#This Row],[idade]]&lt;=25,49.9,IF(Registros[[#This Row],[idade]]&lt;=50,145.2,175.45)))</f>
        <v>49.9</v>
      </c>
      <c r="Q1151">
        <v>4</v>
      </c>
      <c r="R1151">
        <v>4</v>
      </c>
      <c r="T1151">
        <v>1</v>
      </c>
      <c r="U1151" t="s">
        <v>2</v>
      </c>
      <c r="V1151" t="s">
        <v>22</v>
      </c>
    </row>
    <row r="1152" spans="1:22" x14ac:dyDescent="0.3">
      <c r="A1152">
        <v>1151</v>
      </c>
      <c r="B1152">
        <v>91098232821</v>
      </c>
      <c r="C1152">
        <v>4</v>
      </c>
      <c r="D1152" s="1">
        <v>29264</v>
      </c>
      <c r="E1152" s="3">
        <f>2023-YEAR(Registros[[#This Row],[data_nascimento]])</f>
        <v>43</v>
      </c>
      <c r="F1152" s="1">
        <v>43276</v>
      </c>
      <c r="H1152">
        <v>220</v>
      </c>
      <c r="I1152">
        <v>14</v>
      </c>
      <c r="J1152" s="3">
        <v>3045</v>
      </c>
      <c r="K1152">
        <v>14.95</v>
      </c>
      <c r="L1152">
        <v>6525</v>
      </c>
      <c r="M1152">
        <f>Registros[[#This Row],[salario]]*0.06</f>
        <v>391.5</v>
      </c>
      <c r="N1152">
        <f>Registros[[#This Row],[salario]]*5%</f>
        <v>326.25</v>
      </c>
      <c r="O1152">
        <f>IF(Registros[[#This Row],[idade]]&lt;18,311.43,IF(Registros[[#This Row],[idade]]&lt;=25,488.58,IF(Registros[[#This Row],[idade]]&lt;=50,772.77,850.05)))</f>
        <v>772.77</v>
      </c>
      <c r="P1152">
        <f>IF(Registros[[#This Row],[idade]]&lt;18,23.99,IF(Registros[[#This Row],[idade]]&lt;=25,49.9,IF(Registros[[#This Row],[idade]]&lt;=50,145.2,175.45)))</f>
        <v>145.19999999999999</v>
      </c>
      <c r="Q1152">
        <v>1</v>
      </c>
      <c r="R1152">
        <v>18</v>
      </c>
      <c r="T1152">
        <v>1</v>
      </c>
      <c r="U1152" t="s">
        <v>2</v>
      </c>
      <c r="V1152" t="s">
        <v>19</v>
      </c>
    </row>
    <row r="1153" spans="1:22" x14ac:dyDescent="0.3">
      <c r="A1153">
        <v>1152</v>
      </c>
      <c r="B1153">
        <v>80831568590</v>
      </c>
      <c r="C1153">
        <v>4</v>
      </c>
      <c r="D1153" s="1">
        <v>34725</v>
      </c>
      <c r="E1153" s="3">
        <f>2023-YEAR(Registros[[#This Row],[data_nascimento]])</f>
        <v>28</v>
      </c>
      <c r="F1153" s="1">
        <v>43276</v>
      </c>
      <c r="H1153">
        <v>220</v>
      </c>
      <c r="I1153">
        <v>6</v>
      </c>
      <c r="J1153" s="3">
        <v>1030.8000000000002</v>
      </c>
      <c r="K1153">
        <v>2.2999999999999998</v>
      </c>
      <c r="L1153">
        <v>5154</v>
      </c>
      <c r="M1153">
        <f>Registros[[#This Row],[salario]]*0.06</f>
        <v>309.24</v>
      </c>
      <c r="N1153">
        <f>Registros[[#This Row],[salario]]*5%</f>
        <v>257.7</v>
      </c>
      <c r="O1153">
        <f>IF(Registros[[#This Row],[idade]]&lt;18,311.43,IF(Registros[[#This Row],[idade]]&lt;=25,488.58,IF(Registros[[#This Row],[idade]]&lt;=50,772.77,850.05)))</f>
        <v>772.77</v>
      </c>
      <c r="P1153">
        <f>IF(Registros[[#This Row],[idade]]&lt;18,23.99,IF(Registros[[#This Row],[idade]]&lt;=25,49.9,IF(Registros[[#This Row],[idade]]&lt;=50,145.2,175.45)))</f>
        <v>145.19999999999999</v>
      </c>
      <c r="Q1153">
        <v>3</v>
      </c>
      <c r="R1153">
        <v>4</v>
      </c>
      <c r="T1153">
        <v>3</v>
      </c>
      <c r="U1153" t="s">
        <v>2</v>
      </c>
      <c r="V1153" t="s">
        <v>22</v>
      </c>
    </row>
    <row r="1154" spans="1:22" x14ac:dyDescent="0.3">
      <c r="A1154">
        <v>1153</v>
      </c>
      <c r="B1154">
        <v>35486755219</v>
      </c>
      <c r="C1154">
        <v>4</v>
      </c>
      <c r="D1154" s="1">
        <v>34405</v>
      </c>
      <c r="E1154" s="3">
        <f>2023-YEAR(Registros[[#This Row],[data_nascimento]])</f>
        <v>29</v>
      </c>
      <c r="F1154" s="1">
        <v>43276</v>
      </c>
      <c r="H1154">
        <v>220</v>
      </c>
      <c r="I1154">
        <v>10</v>
      </c>
      <c r="J1154" s="3">
        <v>1676</v>
      </c>
      <c r="K1154">
        <v>5.75</v>
      </c>
      <c r="L1154">
        <v>5028</v>
      </c>
      <c r="M1154">
        <f>Registros[[#This Row],[salario]]*0.06</f>
        <v>301.68</v>
      </c>
      <c r="N1154">
        <f>Registros[[#This Row],[salario]]*5%</f>
        <v>251.4</v>
      </c>
      <c r="O1154">
        <f>IF(Registros[[#This Row],[idade]]&lt;18,311.43,IF(Registros[[#This Row],[idade]]&lt;=25,488.58,IF(Registros[[#This Row],[idade]]&lt;=50,772.77,850.05)))</f>
        <v>772.77</v>
      </c>
      <c r="P1154">
        <f>IF(Registros[[#This Row],[idade]]&lt;18,23.99,IF(Registros[[#This Row],[idade]]&lt;=25,49.9,IF(Registros[[#This Row],[idade]]&lt;=50,145.2,175.45)))</f>
        <v>145.19999999999999</v>
      </c>
      <c r="Q1154">
        <v>2</v>
      </c>
      <c r="R1154">
        <v>26</v>
      </c>
      <c r="T1154">
        <v>3</v>
      </c>
      <c r="U1154" t="s">
        <v>3</v>
      </c>
      <c r="V1154" t="s">
        <v>22</v>
      </c>
    </row>
    <row r="1155" spans="1:22" x14ac:dyDescent="0.3">
      <c r="A1155">
        <v>1154</v>
      </c>
      <c r="B1155">
        <v>84346049060</v>
      </c>
      <c r="C1155">
        <v>6</v>
      </c>
      <c r="D1155" s="1">
        <v>33933</v>
      </c>
      <c r="E1155" s="3">
        <f>2023-YEAR(Registros[[#This Row],[data_nascimento]])</f>
        <v>31</v>
      </c>
      <c r="F1155" s="1">
        <v>43276</v>
      </c>
      <c r="H1155">
        <v>220</v>
      </c>
      <c r="I1155">
        <v>4</v>
      </c>
      <c r="J1155" s="3">
        <v>566.93333333333328</v>
      </c>
      <c r="K1155">
        <v>11.5</v>
      </c>
      <c r="L1155">
        <v>4252</v>
      </c>
      <c r="M1155">
        <f>Registros[[#This Row],[salario]]*0.06</f>
        <v>255.12</v>
      </c>
      <c r="N1155">
        <f>Registros[[#This Row],[salario]]*5%</f>
        <v>212.60000000000002</v>
      </c>
      <c r="O1155">
        <f>IF(Registros[[#This Row],[idade]]&lt;18,311.43,IF(Registros[[#This Row],[idade]]&lt;=25,488.58,IF(Registros[[#This Row],[idade]]&lt;=50,772.77,850.05)))</f>
        <v>772.77</v>
      </c>
      <c r="P1155">
        <f>IF(Registros[[#This Row],[idade]]&lt;18,23.99,IF(Registros[[#This Row],[idade]]&lt;=25,49.9,IF(Registros[[#This Row],[idade]]&lt;=50,145.2,175.45)))</f>
        <v>145.19999999999999</v>
      </c>
      <c r="Q1155">
        <v>1</v>
      </c>
      <c r="R1155">
        <v>1</v>
      </c>
      <c r="T1155">
        <v>3</v>
      </c>
      <c r="U1155" t="s">
        <v>2</v>
      </c>
      <c r="V1155" t="s">
        <v>22</v>
      </c>
    </row>
    <row r="1156" spans="1:22" x14ac:dyDescent="0.3">
      <c r="A1156">
        <v>1155</v>
      </c>
      <c r="B1156">
        <v>74442934445</v>
      </c>
      <c r="C1156">
        <v>5</v>
      </c>
      <c r="D1156" s="1">
        <v>35348</v>
      </c>
      <c r="E1156" s="3">
        <f>2023-YEAR(Registros[[#This Row],[data_nascimento]])</f>
        <v>27</v>
      </c>
      <c r="F1156" s="1">
        <v>43276</v>
      </c>
      <c r="H1156">
        <v>220</v>
      </c>
      <c r="I1156">
        <v>4</v>
      </c>
      <c r="J1156" s="3">
        <v>253.73333333333332</v>
      </c>
      <c r="K1156">
        <v>12.65</v>
      </c>
      <c r="L1156">
        <v>1903</v>
      </c>
      <c r="M1156">
        <v>180</v>
      </c>
      <c r="N1156">
        <v>400</v>
      </c>
      <c r="O1156">
        <f>IF(Registros[[#This Row],[idade]]&lt;18,311.43,IF(Registros[[#This Row],[idade]]&lt;=25,488.58,IF(Registros[[#This Row],[idade]]&lt;=50,772.77,850.05)))</f>
        <v>772.77</v>
      </c>
      <c r="P1156">
        <f>IF(Registros[[#This Row],[idade]]&lt;18,23.99,IF(Registros[[#This Row],[idade]]&lt;=25,49.9,IF(Registros[[#This Row],[idade]]&lt;=50,145.2,175.45)))</f>
        <v>145.19999999999999</v>
      </c>
      <c r="Q1156">
        <v>3</v>
      </c>
      <c r="R1156">
        <v>25</v>
      </c>
      <c r="T1156">
        <v>2</v>
      </c>
      <c r="U1156" t="s">
        <v>3</v>
      </c>
      <c r="V1156" t="s">
        <v>22</v>
      </c>
    </row>
    <row r="1157" spans="1:22" x14ac:dyDescent="0.3">
      <c r="A1157">
        <v>1156</v>
      </c>
      <c r="B1157">
        <v>50327024002</v>
      </c>
      <c r="C1157">
        <v>4</v>
      </c>
      <c r="D1157" s="1">
        <v>31118</v>
      </c>
      <c r="E1157" s="3">
        <f>2023-YEAR(Registros[[#This Row],[data_nascimento]])</f>
        <v>38</v>
      </c>
      <c r="F1157" s="1">
        <v>43276</v>
      </c>
      <c r="H1157">
        <v>220</v>
      </c>
      <c r="I1157">
        <v>2</v>
      </c>
      <c r="J1157" s="3">
        <v>104.73333333333333</v>
      </c>
      <c r="K1157">
        <v>9.1999999999999993</v>
      </c>
      <c r="L1157">
        <v>1571</v>
      </c>
      <c r="M1157">
        <v>180</v>
      </c>
      <c r="N1157">
        <v>400</v>
      </c>
      <c r="O1157">
        <f>IF(Registros[[#This Row],[idade]]&lt;18,311.43,IF(Registros[[#This Row],[idade]]&lt;=25,488.58,IF(Registros[[#This Row],[idade]]&lt;=50,772.77,850.05)))</f>
        <v>772.77</v>
      </c>
      <c r="P1157">
        <f>IF(Registros[[#This Row],[idade]]&lt;18,23.99,IF(Registros[[#This Row],[idade]]&lt;=25,49.9,IF(Registros[[#This Row],[idade]]&lt;=50,145.2,175.45)))</f>
        <v>145.19999999999999</v>
      </c>
      <c r="Q1157">
        <v>1</v>
      </c>
      <c r="R1157">
        <v>11</v>
      </c>
      <c r="T1157">
        <v>1</v>
      </c>
      <c r="U1157" t="s">
        <v>2</v>
      </c>
      <c r="V1157" t="s">
        <v>19</v>
      </c>
    </row>
    <row r="1158" spans="1:22" x14ac:dyDescent="0.3">
      <c r="A1158">
        <v>1157</v>
      </c>
      <c r="B1158">
        <v>67254074160</v>
      </c>
      <c r="C1158">
        <v>7</v>
      </c>
      <c r="D1158" s="1">
        <v>39066</v>
      </c>
      <c r="E1158" s="3">
        <f>2023-YEAR(Registros[[#This Row],[data_nascimento]])</f>
        <v>17</v>
      </c>
      <c r="F1158" s="1">
        <v>43276</v>
      </c>
      <c r="H1158">
        <v>120</v>
      </c>
      <c r="I1158">
        <v>9</v>
      </c>
      <c r="J1158" s="3">
        <v>643.79999999999995</v>
      </c>
      <c r="K1158">
        <v>20.7</v>
      </c>
      <c r="L1158">
        <v>2146</v>
      </c>
      <c r="M1158">
        <v>180</v>
      </c>
      <c r="N1158">
        <v>400</v>
      </c>
      <c r="O1158">
        <f>IF(Registros[[#This Row],[idade]]&lt;18,311.43,IF(Registros[[#This Row],[idade]]&lt;=25,488.58,IF(Registros[[#This Row],[idade]]&lt;=50,772.77,850.05)))</f>
        <v>311.43</v>
      </c>
      <c r="P1158">
        <f>IF(Registros[[#This Row],[idade]]&lt;18,23.99,IF(Registros[[#This Row],[idade]]&lt;=25,49.9,IF(Registros[[#This Row],[idade]]&lt;=50,145.2,175.45)))</f>
        <v>23.99</v>
      </c>
      <c r="Q1158">
        <v>1</v>
      </c>
      <c r="R1158">
        <v>22</v>
      </c>
      <c r="T1158">
        <v>1</v>
      </c>
      <c r="U1158" t="s">
        <v>3</v>
      </c>
      <c r="V1158" t="s">
        <v>21</v>
      </c>
    </row>
    <row r="1159" spans="1:22" x14ac:dyDescent="0.3">
      <c r="A1159">
        <v>1158</v>
      </c>
      <c r="B1159">
        <v>68096355115</v>
      </c>
      <c r="C1159">
        <v>4</v>
      </c>
      <c r="D1159" s="1">
        <v>33000</v>
      </c>
      <c r="E1159" s="3">
        <f>2023-YEAR(Registros[[#This Row],[data_nascimento]])</f>
        <v>33</v>
      </c>
      <c r="F1159" s="1">
        <v>43276</v>
      </c>
      <c r="H1159">
        <v>220</v>
      </c>
      <c r="I1159">
        <v>3</v>
      </c>
      <c r="J1159" s="3">
        <v>188.3</v>
      </c>
      <c r="K1159">
        <v>12.65</v>
      </c>
      <c r="L1159">
        <v>1883</v>
      </c>
      <c r="M1159">
        <v>180</v>
      </c>
      <c r="N1159">
        <v>400</v>
      </c>
      <c r="O1159">
        <f>IF(Registros[[#This Row],[idade]]&lt;18,311.43,IF(Registros[[#This Row],[idade]]&lt;=25,488.58,IF(Registros[[#This Row],[idade]]&lt;=50,772.77,850.05)))</f>
        <v>772.77</v>
      </c>
      <c r="P1159">
        <f>IF(Registros[[#This Row],[idade]]&lt;18,23.99,IF(Registros[[#This Row],[idade]]&lt;=25,49.9,IF(Registros[[#This Row],[idade]]&lt;=50,145.2,175.45)))</f>
        <v>145.19999999999999</v>
      </c>
      <c r="Q1159">
        <v>5</v>
      </c>
      <c r="R1159">
        <v>25</v>
      </c>
      <c r="T1159">
        <v>3</v>
      </c>
      <c r="U1159" t="s">
        <v>2</v>
      </c>
      <c r="V1159" t="s">
        <v>21</v>
      </c>
    </row>
    <row r="1160" spans="1:22" x14ac:dyDescent="0.3">
      <c r="A1160">
        <v>1159</v>
      </c>
      <c r="B1160">
        <v>56847872709</v>
      </c>
      <c r="C1160">
        <v>4</v>
      </c>
      <c r="D1160" s="1">
        <v>29244</v>
      </c>
      <c r="E1160" s="3">
        <f>2023-YEAR(Registros[[#This Row],[data_nascimento]])</f>
        <v>43</v>
      </c>
      <c r="F1160" s="1">
        <v>43276</v>
      </c>
      <c r="H1160">
        <v>220</v>
      </c>
      <c r="I1160">
        <v>12</v>
      </c>
      <c r="J1160" s="3">
        <v>802.80000000000007</v>
      </c>
      <c r="K1160">
        <v>8.0500000000000007</v>
      </c>
      <c r="L1160">
        <v>2007</v>
      </c>
      <c r="M1160">
        <v>180</v>
      </c>
      <c r="N1160">
        <v>400</v>
      </c>
      <c r="O1160">
        <f>IF(Registros[[#This Row],[idade]]&lt;18,311.43,IF(Registros[[#This Row],[idade]]&lt;=25,488.58,IF(Registros[[#This Row],[idade]]&lt;=50,772.77,850.05)))</f>
        <v>772.77</v>
      </c>
      <c r="P1160">
        <f>IF(Registros[[#This Row],[idade]]&lt;18,23.99,IF(Registros[[#This Row],[idade]]&lt;=25,49.9,IF(Registros[[#This Row],[idade]]&lt;=50,145.2,175.45)))</f>
        <v>145.19999999999999</v>
      </c>
      <c r="Q1160">
        <v>3</v>
      </c>
      <c r="R1160">
        <v>2</v>
      </c>
      <c r="T1160">
        <v>2</v>
      </c>
      <c r="U1160" t="s">
        <v>3</v>
      </c>
      <c r="V1160" t="s">
        <v>21</v>
      </c>
    </row>
    <row r="1161" spans="1:22" x14ac:dyDescent="0.3">
      <c r="A1161">
        <v>1160</v>
      </c>
      <c r="B1161">
        <v>62756056199</v>
      </c>
      <c r="C1161">
        <v>4</v>
      </c>
      <c r="D1161" s="1">
        <v>37551</v>
      </c>
      <c r="E1161" s="3">
        <f>2023-YEAR(Registros[[#This Row],[data_nascimento]])</f>
        <v>21</v>
      </c>
      <c r="F1161" s="1">
        <v>43276</v>
      </c>
      <c r="H1161">
        <v>220</v>
      </c>
      <c r="I1161">
        <v>6</v>
      </c>
      <c r="J1161" s="3">
        <v>341</v>
      </c>
      <c r="K1161">
        <v>17.25</v>
      </c>
      <c r="L1161">
        <v>1705</v>
      </c>
      <c r="M1161">
        <v>180</v>
      </c>
      <c r="N1161">
        <v>400</v>
      </c>
      <c r="O1161">
        <f>IF(Registros[[#This Row],[idade]]&lt;18,311.43,IF(Registros[[#This Row],[idade]]&lt;=25,488.58,IF(Registros[[#This Row],[idade]]&lt;=50,772.77,850.05)))</f>
        <v>488.58</v>
      </c>
      <c r="P1161">
        <f>IF(Registros[[#This Row],[idade]]&lt;18,23.99,IF(Registros[[#This Row],[idade]]&lt;=25,49.9,IF(Registros[[#This Row],[idade]]&lt;=50,145.2,175.45)))</f>
        <v>49.9</v>
      </c>
      <c r="Q1161">
        <v>5</v>
      </c>
      <c r="R1161">
        <v>26</v>
      </c>
      <c r="T1161">
        <v>3</v>
      </c>
      <c r="U1161" t="s">
        <v>2</v>
      </c>
      <c r="V1161" t="s">
        <v>18</v>
      </c>
    </row>
    <row r="1162" spans="1:22" x14ac:dyDescent="0.3">
      <c r="A1162">
        <v>1161</v>
      </c>
      <c r="B1162">
        <v>26101193580</v>
      </c>
      <c r="C1162">
        <v>4</v>
      </c>
      <c r="D1162" s="1">
        <v>30439</v>
      </c>
      <c r="E1162" s="3">
        <f>2023-YEAR(Registros[[#This Row],[data_nascimento]])</f>
        <v>40</v>
      </c>
      <c r="F1162" s="1">
        <v>43276</v>
      </c>
      <c r="H1162">
        <v>220</v>
      </c>
      <c r="I1162">
        <v>8</v>
      </c>
      <c r="J1162" s="3">
        <v>798.4</v>
      </c>
      <c r="K1162">
        <v>4.5999999999999996</v>
      </c>
      <c r="L1162">
        <v>2994</v>
      </c>
      <c r="M1162">
        <v>180</v>
      </c>
      <c r="N1162">
        <v>400</v>
      </c>
      <c r="O1162">
        <f>IF(Registros[[#This Row],[idade]]&lt;18,311.43,IF(Registros[[#This Row],[idade]]&lt;=25,488.58,IF(Registros[[#This Row],[idade]]&lt;=50,772.77,850.05)))</f>
        <v>772.77</v>
      </c>
      <c r="P1162">
        <f>IF(Registros[[#This Row],[idade]]&lt;18,23.99,IF(Registros[[#This Row],[idade]]&lt;=25,49.9,IF(Registros[[#This Row],[idade]]&lt;=50,145.2,175.45)))</f>
        <v>145.19999999999999</v>
      </c>
      <c r="Q1162">
        <v>3</v>
      </c>
      <c r="R1162">
        <v>14</v>
      </c>
      <c r="T1162">
        <v>3</v>
      </c>
      <c r="U1162" t="s">
        <v>3</v>
      </c>
      <c r="V1162" t="s">
        <v>19</v>
      </c>
    </row>
    <row r="1163" spans="1:22" x14ac:dyDescent="0.3">
      <c r="A1163">
        <v>1162</v>
      </c>
      <c r="B1163">
        <v>55475596881</v>
      </c>
      <c r="C1163">
        <v>6</v>
      </c>
      <c r="D1163" s="1">
        <v>36881</v>
      </c>
      <c r="E1163" s="3">
        <f>2023-YEAR(Registros[[#This Row],[data_nascimento]])</f>
        <v>23</v>
      </c>
      <c r="F1163" s="1">
        <v>43276</v>
      </c>
      <c r="H1163">
        <v>220</v>
      </c>
      <c r="I1163">
        <v>5</v>
      </c>
      <c r="J1163" s="3">
        <v>524.16666666666663</v>
      </c>
      <c r="K1163">
        <v>8.0500000000000007</v>
      </c>
      <c r="L1163">
        <v>3145</v>
      </c>
      <c r="M1163">
        <v>180</v>
      </c>
      <c r="N1163">
        <v>400</v>
      </c>
      <c r="O1163">
        <f>IF(Registros[[#This Row],[idade]]&lt;18,311.43,IF(Registros[[#This Row],[idade]]&lt;=25,488.58,IF(Registros[[#This Row],[idade]]&lt;=50,772.77,850.05)))</f>
        <v>488.58</v>
      </c>
      <c r="P1163">
        <f>IF(Registros[[#This Row],[idade]]&lt;18,23.99,IF(Registros[[#This Row],[idade]]&lt;=25,49.9,IF(Registros[[#This Row],[idade]]&lt;=50,145.2,175.45)))</f>
        <v>49.9</v>
      </c>
      <c r="Q1163">
        <v>5</v>
      </c>
      <c r="R1163">
        <v>22</v>
      </c>
      <c r="T1163">
        <v>2</v>
      </c>
      <c r="U1163" t="s">
        <v>2</v>
      </c>
      <c r="V1163" t="s">
        <v>19</v>
      </c>
    </row>
    <row r="1164" spans="1:22" x14ac:dyDescent="0.3">
      <c r="A1164">
        <v>1163</v>
      </c>
      <c r="B1164">
        <v>56952303740</v>
      </c>
      <c r="C1164">
        <v>4</v>
      </c>
      <c r="D1164" s="1">
        <v>37065</v>
      </c>
      <c r="E1164" s="3">
        <f>2023-YEAR(Registros[[#This Row],[data_nascimento]])</f>
        <v>22</v>
      </c>
      <c r="F1164" s="1">
        <v>43276</v>
      </c>
      <c r="H1164">
        <v>220</v>
      </c>
      <c r="I1164">
        <v>6</v>
      </c>
      <c r="J1164" s="3">
        <v>1042.1999999999998</v>
      </c>
      <c r="K1164">
        <v>6.9</v>
      </c>
      <c r="L1164">
        <v>5211</v>
      </c>
      <c r="M1164">
        <v>180</v>
      </c>
      <c r="N1164">
        <v>400</v>
      </c>
      <c r="O1164">
        <f>IF(Registros[[#This Row],[idade]]&lt;18,311.43,IF(Registros[[#This Row],[idade]]&lt;=25,488.58,IF(Registros[[#This Row],[idade]]&lt;=50,772.77,850.05)))</f>
        <v>488.58</v>
      </c>
      <c r="P1164">
        <f>IF(Registros[[#This Row],[idade]]&lt;18,23.99,IF(Registros[[#This Row],[idade]]&lt;=25,49.9,IF(Registros[[#This Row],[idade]]&lt;=50,145.2,175.45)))</f>
        <v>49.9</v>
      </c>
      <c r="Q1164">
        <v>3</v>
      </c>
      <c r="R1164">
        <v>10</v>
      </c>
      <c r="T1164">
        <v>3</v>
      </c>
      <c r="U1164" t="s">
        <v>2</v>
      </c>
      <c r="V1164" t="s">
        <v>22</v>
      </c>
    </row>
    <row r="1165" spans="1:22" x14ac:dyDescent="0.3">
      <c r="A1165">
        <v>1164</v>
      </c>
      <c r="B1165">
        <v>59489671324</v>
      </c>
      <c r="C1165">
        <v>4</v>
      </c>
      <c r="D1165" s="1">
        <v>34435</v>
      </c>
      <c r="E1165" s="3">
        <f>2023-YEAR(Registros[[#This Row],[data_nascimento]])</f>
        <v>29</v>
      </c>
      <c r="F1165" s="1">
        <v>43276</v>
      </c>
      <c r="H1165">
        <v>220</v>
      </c>
      <c r="I1165">
        <v>9</v>
      </c>
      <c r="J1165" s="3">
        <v>2984.7</v>
      </c>
      <c r="K1165">
        <v>11.5</v>
      </c>
      <c r="L1165">
        <v>9949</v>
      </c>
      <c r="M1165">
        <v>180</v>
      </c>
      <c r="N1165">
        <v>400</v>
      </c>
      <c r="O1165">
        <f>IF(Registros[[#This Row],[idade]]&lt;18,311.43,IF(Registros[[#This Row],[idade]]&lt;=25,488.58,IF(Registros[[#This Row],[idade]]&lt;=50,772.77,850.05)))</f>
        <v>772.77</v>
      </c>
      <c r="P1165">
        <f>IF(Registros[[#This Row],[idade]]&lt;18,23.99,IF(Registros[[#This Row],[idade]]&lt;=25,49.9,IF(Registros[[#This Row],[idade]]&lt;=50,145.2,175.45)))</f>
        <v>145.19999999999999</v>
      </c>
      <c r="Q1165">
        <v>5</v>
      </c>
      <c r="R1165">
        <v>5</v>
      </c>
      <c r="T1165">
        <v>2</v>
      </c>
      <c r="U1165" t="s">
        <v>2</v>
      </c>
      <c r="V1165" t="s">
        <v>18</v>
      </c>
    </row>
    <row r="1166" spans="1:22" x14ac:dyDescent="0.3">
      <c r="A1166">
        <v>1165</v>
      </c>
      <c r="B1166">
        <v>66887685334</v>
      </c>
      <c r="C1166">
        <v>6</v>
      </c>
      <c r="D1166" s="1">
        <v>36912</v>
      </c>
      <c r="E1166" s="3">
        <f>2023-YEAR(Registros[[#This Row],[data_nascimento]])</f>
        <v>22</v>
      </c>
      <c r="F1166" s="1">
        <v>43276</v>
      </c>
      <c r="H1166">
        <v>220</v>
      </c>
      <c r="I1166">
        <v>2</v>
      </c>
      <c r="J1166" s="3">
        <v>408.8</v>
      </c>
      <c r="K1166">
        <v>9.1999999999999993</v>
      </c>
      <c r="L1166">
        <v>6132</v>
      </c>
      <c r="M1166">
        <v>180</v>
      </c>
      <c r="N1166">
        <v>400</v>
      </c>
      <c r="O1166">
        <f>IF(Registros[[#This Row],[idade]]&lt;18,311.43,IF(Registros[[#This Row],[idade]]&lt;=25,488.58,IF(Registros[[#This Row],[idade]]&lt;=50,772.77,850.05)))</f>
        <v>488.58</v>
      </c>
      <c r="P1166">
        <f>IF(Registros[[#This Row],[idade]]&lt;18,23.99,IF(Registros[[#This Row],[idade]]&lt;=25,49.9,IF(Registros[[#This Row],[idade]]&lt;=50,145.2,175.45)))</f>
        <v>49.9</v>
      </c>
      <c r="Q1166">
        <v>4</v>
      </c>
      <c r="R1166">
        <v>23</v>
      </c>
      <c r="T1166">
        <v>1</v>
      </c>
      <c r="U1166" t="s">
        <v>3</v>
      </c>
      <c r="V1166" t="s">
        <v>19</v>
      </c>
    </row>
    <row r="1167" spans="1:22" x14ac:dyDescent="0.3">
      <c r="A1167">
        <v>1166</v>
      </c>
      <c r="B1167">
        <v>92703837088</v>
      </c>
      <c r="C1167">
        <v>4</v>
      </c>
      <c r="D1167" s="1">
        <v>36446</v>
      </c>
      <c r="E1167" s="3">
        <f>2023-YEAR(Registros[[#This Row],[data_nascimento]])</f>
        <v>24</v>
      </c>
      <c r="F1167" s="1">
        <v>43276</v>
      </c>
      <c r="H1167">
        <v>220</v>
      </c>
      <c r="I1167">
        <v>5</v>
      </c>
      <c r="J1167" s="3">
        <v>933.33333333333326</v>
      </c>
      <c r="K1167">
        <v>5.75</v>
      </c>
      <c r="L1167">
        <v>5600</v>
      </c>
      <c r="M1167">
        <v>180</v>
      </c>
      <c r="N1167">
        <v>400</v>
      </c>
      <c r="O1167">
        <f>IF(Registros[[#This Row],[idade]]&lt;18,311.43,IF(Registros[[#This Row],[idade]]&lt;=25,488.58,IF(Registros[[#This Row],[idade]]&lt;=50,772.77,850.05)))</f>
        <v>488.58</v>
      </c>
      <c r="P1167">
        <f>IF(Registros[[#This Row],[idade]]&lt;18,23.99,IF(Registros[[#This Row],[idade]]&lt;=25,49.9,IF(Registros[[#This Row],[idade]]&lt;=50,145.2,175.45)))</f>
        <v>49.9</v>
      </c>
      <c r="Q1167">
        <v>2</v>
      </c>
      <c r="R1167">
        <v>20</v>
      </c>
      <c r="T1167">
        <v>1</v>
      </c>
      <c r="U1167" t="s">
        <v>3</v>
      </c>
      <c r="V1167" t="s">
        <v>19</v>
      </c>
    </row>
    <row r="1168" spans="1:22" x14ac:dyDescent="0.3">
      <c r="A1168">
        <v>1167</v>
      </c>
      <c r="B1168">
        <v>12747250586</v>
      </c>
      <c r="C1168">
        <v>5</v>
      </c>
      <c r="D1168" s="1">
        <v>27549</v>
      </c>
      <c r="E1168" s="3">
        <f>2023-YEAR(Registros[[#This Row],[data_nascimento]])</f>
        <v>48</v>
      </c>
      <c r="F1168" s="1">
        <v>43276</v>
      </c>
      <c r="H1168">
        <v>220</v>
      </c>
      <c r="I1168">
        <v>20</v>
      </c>
      <c r="J1168" s="3">
        <v>4478.666666666667</v>
      </c>
      <c r="K1168">
        <v>10.35</v>
      </c>
      <c r="L1168">
        <v>6718</v>
      </c>
      <c r="M1168">
        <v>180</v>
      </c>
      <c r="N1168">
        <v>400</v>
      </c>
      <c r="O1168">
        <f>IF(Registros[[#This Row],[idade]]&lt;18,311.43,IF(Registros[[#This Row],[idade]]&lt;=25,488.58,IF(Registros[[#This Row],[idade]]&lt;=50,772.77,850.05)))</f>
        <v>772.77</v>
      </c>
      <c r="P1168">
        <f>IF(Registros[[#This Row],[idade]]&lt;18,23.99,IF(Registros[[#This Row],[idade]]&lt;=25,49.9,IF(Registros[[#This Row],[idade]]&lt;=50,145.2,175.45)))</f>
        <v>145.19999999999999</v>
      </c>
      <c r="Q1168">
        <v>5</v>
      </c>
      <c r="R1168">
        <v>21</v>
      </c>
      <c r="T1168">
        <v>2</v>
      </c>
      <c r="U1168" t="s">
        <v>3</v>
      </c>
      <c r="V1168" t="s">
        <v>19</v>
      </c>
    </row>
    <row r="1169" spans="1:22" x14ac:dyDescent="0.3">
      <c r="A1169">
        <v>1168</v>
      </c>
      <c r="B1169">
        <v>56253216602</v>
      </c>
      <c r="C1169">
        <v>5</v>
      </c>
      <c r="D1169" s="1">
        <v>35584</v>
      </c>
      <c r="E1169" s="3">
        <f>2023-YEAR(Registros[[#This Row],[data_nascimento]])</f>
        <v>26</v>
      </c>
      <c r="F1169" s="1">
        <v>43276</v>
      </c>
      <c r="H1169">
        <v>220</v>
      </c>
      <c r="I1169">
        <v>3</v>
      </c>
      <c r="J1169" s="3">
        <v>679</v>
      </c>
      <c r="K1169">
        <v>5.75</v>
      </c>
      <c r="L1169">
        <v>6790</v>
      </c>
      <c r="M1169">
        <v>180</v>
      </c>
      <c r="N1169">
        <v>400</v>
      </c>
      <c r="O1169">
        <f>IF(Registros[[#This Row],[idade]]&lt;18,311.43,IF(Registros[[#This Row],[idade]]&lt;=25,488.58,IF(Registros[[#This Row],[idade]]&lt;=50,772.77,850.05)))</f>
        <v>772.77</v>
      </c>
      <c r="P1169">
        <f>IF(Registros[[#This Row],[idade]]&lt;18,23.99,IF(Registros[[#This Row],[idade]]&lt;=25,49.9,IF(Registros[[#This Row],[idade]]&lt;=50,145.2,175.45)))</f>
        <v>145.19999999999999</v>
      </c>
      <c r="Q1169">
        <v>5</v>
      </c>
      <c r="R1169">
        <v>15</v>
      </c>
      <c r="T1169">
        <v>3</v>
      </c>
      <c r="U1169" t="s">
        <v>3</v>
      </c>
      <c r="V1169" t="s">
        <v>19</v>
      </c>
    </row>
    <row r="1170" spans="1:22" x14ac:dyDescent="0.3">
      <c r="A1170">
        <v>1169</v>
      </c>
      <c r="B1170">
        <v>26185203025</v>
      </c>
      <c r="C1170">
        <v>5</v>
      </c>
      <c r="D1170" s="1">
        <v>35753</v>
      </c>
      <c r="E1170" s="3">
        <f>2023-YEAR(Registros[[#This Row],[data_nascimento]])</f>
        <v>26</v>
      </c>
      <c r="F1170" s="1">
        <v>43276</v>
      </c>
      <c r="H1170">
        <v>220</v>
      </c>
      <c r="I1170">
        <v>11</v>
      </c>
      <c r="J1170" s="3">
        <v>1850.1999999999998</v>
      </c>
      <c r="K1170">
        <v>5.75</v>
      </c>
      <c r="L1170">
        <v>5046</v>
      </c>
      <c r="M1170">
        <v>180</v>
      </c>
      <c r="N1170">
        <v>400</v>
      </c>
      <c r="O1170">
        <f>IF(Registros[[#This Row],[idade]]&lt;18,311.43,IF(Registros[[#This Row],[idade]]&lt;=25,488.58,IF(Registros[[#This Row],[idade]]&lt;=50,772.77,850.05)))</f>
        <v>772.77</v>
      </c>
      <c r="P1170">
        <f>IF(Registros[[#This Row],[idade]]&lt;18,23.99,IF(Registros[[#This Row],[idade]]&lt;=25,49.9,IF(Registros[[#This Row],[idade]]&lt;=50,145.2,175.45)))</f>
        <v>145.19999999999999</v>
      </c>
      <c r="Q1170">
        <v>5</v>
      </c>
      <c r="R1170">
        <v>15</v>
      </c>
      <c r="T1170">
        <v>2</v>
      </c>
      <c r="U1170" t="s">
        <v>2</v>
      </c>
      <c r="V1170" t="s">
        <v>22</v>
      </c>
    </row>
    <row r="1171" spans="1:22" x14ac:dyDescent="0.3">
      <c r="A1171">
        <v>1170</v>
      </c>
      <c r="B1171">
        <v>84787074465</v>
      </c>
      <c r="C1171">
        <v>4</v>
      </c>
      <c r="D1171" s="1">
        <v>33975</v>
      </c>
      <c r="E1171" s="3">
        <f>2023-YEAR(Registros[[#This Row],[data_nascimento]])</f>
        <v>30</v>
      </c>
      <c r="F1171" s="1">
        <v>43276</v>
      </c>
      <c r="H1171">
        <v>220</v>
      </c>
      <c r="I1171">
        <v>5</v>
      </c>
      <c r="J1171" s="3">
        <v>1572.5</v>
      </c>
      <c r="K1171">
        <v>23</v>
      </c>
      <c r="L1171">
        <v>9435</v>
      </c>
      <c r="M1171">
        <v>180</v>
      </c>
      <c r="N1171">
        <v>400</v>
      </c>
      <c r="O1171">
        <f>IF(Registros[[#This Row],[idade]]&lt;18,311.43,IF(Registros[[#This Row],[idade]]&lt;=25,488.58,IF(Registros[[#This Row],[idade]]&lt;=50,772.77,850.05)))</f>
        <v>772.77</v>
      </c>
      <c r="P1171">
        <f>IF(Registros[[#This Row],[idade]]&lt;18,23.99,IF(Registros[[#This Row],[idade]]&lt;=25,49.9,IF(Registros[[#This Row],[idade]]&lt;=50,145.2,175.45)))</f>
        <v>145.19999999999999</v>
      </c>
      <c r="Q1171">
        <v>4</v>
      </c>
      <c r="R1171">
        <v>20</v>
      </c>
      <c r="T1171">
        <v>3</v>
      </c>
      <c r="U1171" t="s">
        <v>2</v>
      </c>
      <c r="V1171" t="s">
        <v>21</v>
      </c>
    </row>
    <row r="1172" spans="1:22" x14ac:dyDescent="0.3">
      <c r="A1172">
        <v>1171</v>
      </c>
      <c r="B1172">
        <v>89147930673</v>
      </c>
      <c r="C1172">
        <v>4</v>
      </c>
      <c r="D1172" s="1">
        <v>35318</v>
      </c>
      <c r="E1172" s="3">
        <f>2023-YEAR(Registros[[#This Row],[data_nascimento]])</f>
        <v>27</v>
      </c>
      <c r="F1172" s="1">
        <v>43276</v>
      </c>
      <c r="G1172" s="1">
        <v>43855</v>
      </c>
      <c r="H1172">
        <v>220</v>
      </c>
      <c r="I1172">
        <v>19</v>
      </c>
      <c r="J1172" s="3">
        <v>3154.6333333333332</v>
      </c>
      <c r="K1172">
        <v>6.9</v>
      </c>
      <c r="L1172">
        <v>4981</v>
      </c>
      <c r="M1172">
        <v>180</v>
      </c>
      <c r="N1172">
        <v>400</v>
      </c>
      <c r="O1172">
        <f>IF(Registros[[#This Row],[idade]]&lt;18,311.43,IF(Registros[[#This Row],[idade]]&lt;=25,488.58,IF(Registros[[#This Row],[idade]]&lt;=50,772.77,850.05)))</f>
        <v>772.77</v>
      </c>
      <c r="P1172">
        <f>IF(Registros[[#This Row],[idade]]&lt;18,23.99,IF(Registros[[#This Row],[idade]]&lt;=25,49.9,IF(Registros[[#This Row],[idade]]&lt;=50,145.2,175.45)))</f>
        <v>145.19999999999999</v>
      </c>
      <c r="Q1172">
        <v>2</v>
      </c>
      <c r="R1172">
        <v>14</v>
      </c>
      <c r="S1172">
        <v>3</v>
      </c>
      <c r="T1172">
        <v>1</v>
      </c>
      <c r="U1172" t="s">
        <v>3</v>
      </c>
      <c r="V1172" t="s">
        <v>22</v>
      </c>
    </row>
    <row r="1173" spans="1:22" x14ac:dyDescent="0.3">
      <c r="A1173">
        <v>1172</v>
      </c>
      <c r="B1173">
        <v>97571054476</v>
      </c>
      <c r="C1173">
        <v>6</v>
      </c>
      <c r="D1173" s="1">
        <v>35661</v>
      </c>
      <c r="E1173" s="3">
        <f>2023-YEAR(Registros[[#This Row],[data_nascimento]])</f>
        <v>26</v>
      </c>
      <c r="F1173" s="1">
        <v>43276</v>
      </c>
      <c r="H1173">
        <v>220</v>
      </c>
      <c r="I1173">
        <v>6</v>
      </c>
      <c r="J1173" s="3">
        <v>1159.1999999999998</v>
      </c>
      <c r="K1173">
        <v>14.95</v>
      </c>
      <c r="L1173">
        <v>5796</v>
      </c>
      <c r="M1173">
        <v>180</v>
      </c>
      <c r="N1173">
        <v>400</v>
      </c>
      <c r="O1173">
        <f>IF(Registros[[#This Row],[idade]]&lt;18,311.43,IF(Registros[[#This Row],[idade]]&lt;=25,488.58,IF(Registros[[#This Row],[idade]]&lt;=50,772.77,850.05)))</f>
        <v>772.77</v>
      </c>
      <c r="P1173">
        <f>IF(Registros[[#This Row],[idade]]&lt;18,23.99,IF(Registros[[#This Row],[idade]]&lt;=25,49.9,IF(Registros[[#This Row],[idade]]&lt;=50,145.2,175.45)))</f>
        <v>145.19999999999999</v>
      </c>
      <c r="Q1173">
        <v>4</v>
      </c>
      <c r="R1173">
        <v>5</v>
      </c>
      <c r="T1173">
        <v>3</v>
      </c>
      <c r="U1173" t="s">
        <v>2</v>
      </c>
      <c r="V1173" t="s">
        <v>21</v>
      </c>
    </row>
    <row r="1174" spans="1:22" x14ac:dyDescent="0.3">
      <c r="A1174">
        <v>1173</v>
      </c>
      <c r="B1174">
        <v>82786818608</v>
      </c>
      <c r="C1174">
        <v>7</v>
      </c>
      <c r="D1174" s="1">
        <v>38965</v>
      </c>
      <c r="E1174" s="3">
        <f>2023-YEAR(Registros[[#This Row],[data_nascimento]])</f>
        <v>17</v>
      </c>
      <c r="F1174" s="1">
        <v>43276</v>
      </c>
      <c r="G1174" s="1">
        <v>43855</v>
      </c>
      <c r="H1174">
        <v>120</v>
      </c>
      <c r="I1174">
        <v>20</v>
      </c>
      <c r="J1174" s="3">
        <v>4862.6666666666661</v>
      </c>
      <c r="K1174">
        <v>20.7</v>
      </c>
      <c r="L1174">
        <v>7294</v>
      </c>
      <c r="M1174">
        <v>180</v>
      </c>
      <c r="N1174">
        <v>400</v>
      </c>
      <c r="O1174">
        <f>IF(Registros[[#This Row],[idade]]&lt;18,311.43,IF(Registros[[#This Row],[idade]]&lt;=25,488.58,IF(Registros[[#This Row],[idade]]&lt;=50,772.77,850.05)))</f>
        <v>311.43</v>
      </c>
      <c r="P1174">
        <f>IF(Registros[[#This Row],[idade]]&lt;18,23.99,IF(Registros[[#This Row],[idade]]&lt;=25,49.9,IF(Registros[[#This Row],[idade]]&lt;=50,145.2,175.45)))</f>
        <v>23.99</v>
      </c>
      <c r="Q1174">
        <v>1</v>
      </c>
      <c r="R1174">
        <v>17</v>
      </c>
      <c r="S1174">
        <v>3</v>
      </c>
      <c r="T1174">
        <v>2</v>
      </c>
      <c r="U1174" t="s">
        <v>2</v>
      </c>
      <c r="V1174" t="s">
        <v>19</v>
      </c>
    </row>
    <row r="1175" spans="1:22" x14ac:dyDescent="0.3">
      <c r="A1175">
        <v>1174</v>
      </c>
      <c r="B1175">
        <v>32895108391</v>
      </c>
      <c r="C1175">
        <v>5</v>
      </c>
      <c r="D1175" s="1">
        <v>37834</v>
      </c>
      <c r="E1175" s="3">
        <f>2023-YEAR(Registros[[#This Row],[data_nascimento]])</f>
        <v>20</v>
      </c>
      <c r="F1175" s="1">
        <v>43277</v>
      </c>
      <c r="H1175">
        <v>220</v>
      </c>
      <c r="I1175">
        <v>19</v>
      </c>
      <c r="J1175" s="3">
        <v>4423.2</v>
      </c>
      <c r="K1175">
        <v>17.25</v>
      </c>
      <c r="L1175">
        <v>6984</v>
      </c>
      <c r="M1175">
        <f>Registros[[#This Row],[salario]]*0.06</f>
        <v>419.03999999999996</v>
      </c>
      <c r="N1175">
        <f>Registros[[#This Row],[salario]]*5%</f>
        <v>349.20000000000005</v>
      </c>
      <c r="O1175">
        <f>IF(Registros[[#This Row],[idade]]&lt;18,311.43,IF(Registros[[#This Row],[idade]]&lt;=25,488.58,IF(Registros[[#This Row],[idade]]&lt;=50,772.77,850.05)))</f>
        <v>488.58</v>
      </c>
      <c r="P1175">
        <f>IF(Registros[[#This Row],[idade]]&lt;18,23.99,IF(Registros[[#This Row],[idade]]&lt;=25,49.9,IF(Registros[[#This Row],[idade]]&lt;=50,145.2,175.45)))</f>
        <v>49.9</v>
      </c>
      <c r="Q1175">
        <v>4</v>
      </c>
      <c r="R1175">
        <v>4</v>
      </c>
      <c r="T1175">
        <v>3</v>
      </c>
      <c r="U1175" t="s">
        <v>3</v>
      </c>
      <c r="V1175" t="s">
        <v>19</v>
      </c>
    </row>
    <row r="1176" spans="1:22" x14ac:dyDescent="0.3">
      <c r="A1176">
        <v>1175</v>
      </c>
      <c r="B1176">
        <v>31425812679</v>
      </c>
      <c r="C1176">
        <v>6</v>
      </c>
      <c r="D1176" s="1">
        <v>32029</v>
      </c>
      <c r="E1176" s="3">
        <f>2023-YEAR(Registros[[#This Row],[data_nascimento]])</f>
        <v>36</v>
      </c>
      <c r="F1176" s="1">
        <v>43277</v>
      </c>
      <c r="H1176">
        <v>220</v>
      </c>
      <c r="I1176">
        <v>12</v>
      </c>
      <c r="J1176" s="3">
        <v>1764</v>
      </c>
      <c r="K1176">
        <v>13.8</v>
      </c>
      <c r="L1176">
        <v>4410</v>
      </c>
      <c r="M1176">
        <f>Registros[[#This Row],[salario]]*0.06</f>
        <v>264.59999999999997</v>
      </c>
      <c r="N1176">
        <f>Registros[[#This Row],[salario]]*5%</f>
        <v>220.5</v>
      </c>
      <c r="O1176">
        <f>IF(Registros[[#This Row],[idade]]&lt;18,311.43,IF(Registros[[#This Row],[idade]]&lt;=25,488.58,IF(Registros[[#This Row],[idade]]&lt;=50,772.77,850.05)))</f>
        <v>772.77</v>
      </c>
      <c r="P1176">
        <f>IF(Registros[[#This Row],[idade]]&lt;18,23.99,IF(Registros[[#This Row],[idade]]&lt;=25,49.9,IF(Registros[[#This Row],[idade]]&lt;=50,145.2,175.45)))</f>
        <v>145.19999999999999</v>
      </c>
      <c r="Q1176">
        <v>4</v>
      </c>
      <c r="R1176">
        <v>20</v>
      </c>
      <c r="T1176">
        <v>3</v>
      </c>
      <c r="U1176" t="s">
        <v>2</v>
      </c>
      <c r="V1176" t="s">
        <v>19</v>
      </c>
    </row>
    <row r="1177" spans="1:22" x14ac:dyDescent="0.3">
      <c r="A1177">
        <v>1176</v>
      </c>
      <c r="B1177">
        <v>70406919200</v>
      </c>
      <c r="C1177">
        <v>7</v>
      </c>
      <c r="D1177" s="1">
        <v>38588</v>
      </c>
      <c r="E1177" s="3">
        <f>2023-YEAR(Registros[[#This Row],[data_nascimento]])</f>
        <v>18</v>
      </c>
      <c r="F1177" s="1">
        <v>43277</v>
      </c>
      <c r="H1177">
        <v>220</v>
      </c>
      <c r="I1177">
        <v>20</v>
      </c>
      <c r="J1177" s="3">
        <v>2823.333333333333</v>
      </c>
      <c r="K1177">
        <v>2.2999999999999998</v>
      </c>
      <c r="L1177">
        <v>4235</v>
      </c>
      <c r="M1177">
        <f>Registros[[#This Row],[salario]]*0.06</f>
        <v>254.1</v>
      </c>
      <c r="N1177">
        <f>Registros[[#This Row],[salario]]*5%</f>
        <v>211.75</v>
      </c>
      <c r="O1177">
        <f>IF(Registros[[#This Row],[idade]]&lt;18,311.43,IF(Registros[[#This Row],[idade]]&lt;=25,488.58,IF(Registros[[#This Row],[idade]]&lt;=50,772.77,850.05)))</f>
        <v>488.58</v>
      </c>
      <c r="P1177">
        <f>IF(Registros[[#This Row],[idade]]&lt;18,23.99,IF(Registros[[#This Row],[idade]]&lt;=25,49.9,IF(Registros[[#This Row],[idade]]&lt;=50,145.2,175.45)))</f>
        <v>49.9</v>
      </c>
      <c r="Q1177">
        <v>5</v>
      </c>
      <c r="R1177">
        <v>10</v>
      </c>
      <c r="T1177">
        <v>2</v>
      </c>
      <c r="U1177" t="s">
        <v>2</v>
      </c>
      <c r="V1177" t="s">
        <v>19</v>
      </c>
    </row>
    <row r="1178" spans="1:22" x14ac:dyDescent="0.3">
      <c r="A1178">
        <v>1177</v>
      </c>
      <c r="B1178">
        <v>92120885219</v>
      </c>
      <c r="C1178">
        <v>7</v>
      </c>
      <c r="D1178" s="1">
        <v>28607</v>
      </c>
      <c r="E1178" s="3">
        <f>2023-YEAR(Registros[[#This Row],[data_nascimento]])</f>
        <v>45</v>
      </c>
      <c r="F1178" s="1">
        <v>43277</v>
      </c>
      <c r="H1178">
        <v>220</v>
      </c>
      <c r="I1178">
        <v>12</v>
      </c>
      <c r="J1178" s="3">
        <v>2844</v>
      </c>
      <c r="K1178">
        <v>19.55</v>
      </c>
      <c r="L1178">
        <v>7110</v>
      </c>
      <c r="M1178">
        <f>Registros[[#This Row],[salario]]*0.06</f>
        <v>426.59999999999997</v>
      </c>
      <c r="N1178">
        <f>Registros[[#This Row],[salario]]*5%</f>
        <v>355.5</v>
      </c>
      <c r="O1178">
        <f>IF(Registros[[#This Row],[idade]]&lt;18,311.43,IF(Registros[[#This Row],[idade]]&lt;=25,488.58,IF(Registros[[#This Row],[idade]]&lt;=50,772.77,850.05)))</f>
        <v>772.77</v>
      </c>
      <c r="P1178">
        <f>IF(Registros[[#This Row],[idade]]&lt;18,23.99,IF(Registros[[#This Row],[idade]]&lt;=25,49.9,IF(Registros[[#This Row],[idade]]&lt;=50,145.2,175.45)))</f>
        <v>145.19999999999999</v>
      </c>
      <c r="Q1178">
        <v>1</v>
      </c>
      <c r="R1178">
        <v>7</v>
      </c>
      <c r="T1178">
        <v>3</v>
      </c>
      <c r="U1178" t="s">
        <v>3</v>
      </c>
      <c r="V1178" t="s">
        <v>21</v>
      </c>
    </row>
    <row r="1179" spans="1:22" x14ac:dyDescent="0.3">
      <c r="A1179">
        <v>1178</v>
      </c>
      <c r="B1179">
        <v>36843085370</v>
      </c>
      <c r="C1179">
        <v>7</v>
      </c>
      <c r="D1179" s="1">
        <v>33901</v>
      </c>
      <c r="E1179" s="3">
        <f>2023-YEAR(Registros[[#This Row],[data_nascimento]])</f>
        <v>31</v>
      </c>
      <c r="F1179" s="1">
        <v>43277</v>
      </c>
      <c r="H1179">
        <v>220</v>
      </c>
      <c r="I1179">
        <v>9</v>
      </c>
      <c r="J1179" s="3">
        <v>1643.3999999999999</v>
      </c>
      <c r="K1179">
        <v>12.65</v>
      </c>
      <c r="L1179">
        <v>5478</v>
      </c>
      <c r="M1179">
        <f>Registros[[#This Row],[salario]]*0.06</f>
        <v>328.68</v>
      </c>
      <c r="N1179">
        <f>Registros[[#This Row],[salario]]*5%</f>
        <v>273.90000000000003</v>
      </c>
      <c r="O1179">
        <f>IF(Registros[[#This Row],[idade]]&lt;18,311.43,IF(Registros[[#This Row],[idade]]&lt;=25,488.58,IF(Registros[[#This Row],[idade]]&lt;=50,772.77,850.05)))</f>
        <v>772.77</v>
      </c>
      <c r="P1179">
        <f>IF(Registros[[#This Row],[idade]]&lt;18,23.99,IF(Registros[[#This Row],[idade]]&lt;=25,49.9,IF(Registros[[#This Row],[idade]]&lt;=50,145.2,175.45)))</f>
        <v>145.19999999999999</v>
      </c>
      <c r="Q1179">
        <v>1</v>
      </c>
      <c r="R1179">
        <v>15</v>
      </c>
      <c r="T1179">
        <v>3</v>
      </c>
      <c r="U1179" t="s">
        <v>3</v>
      </c>
      <c r="V1179" t="s">
        <v>22</v>
      </c>
    </row>
    <row r="1180" spans="1:22" x14ac:dyDescent="0.3">
      <c r="A1180">
        <v>1179</v>
      </c>
      <c r="B1180">
        <v>72853095299</v>
      </c>
      <c r="C1180">
        <v>4</v>
      </c>
      <c r="D1180" s="1">
        <v>34265</v>
      </c>
      <c r="E1180" s="3">
        <f>2023-YEAR(Registros[[#This Row],[data_nascimento]])</f>
        <v>30</v>
      </c>
      <c r="F1180" s="1">
        <v>43277</v>
      </c>
      <c r="H1180">
        <v>220</v>
      </c>
      <c r="I1180">
        <v>14</v>
      </c>
      <c r="J1180" s="3">
        <v>1078.9333333333334</v>
      </c>
      <c r="K1180">
        <v>8.0500000000000007</v>
      </c>
      <c r="L1180">
        <v>2312</v>
      </c>
      <c r="M1180">
        <f>Registros[[#This Row],[salario]]*0.06</f>
        <v>138.72</v>
      </c>
      <c r="N1180">
        <f>Registros[[#This Row],[salario]]*5%</f>
        <v>115.60000000000001</v>
      </c>
      <c r="O1180">
        <f>IF(Registros[[#This Row],[idade]]&lt;18,311.43,IF(Registros[[#This Row],[idade]]&lt;=25,488.58,IF(Registros[[#This Row],[idade]]&lt;=50,772.77,850.05)))</f>
        <v>772.77</v>
      </c>
      <c r="P1180">
        <f>IF(Registros[[#This Row],[idade]]&lt;18,23.99,IF(Registros[[#This Row],[idade]]&lt;=25,49.9,IF(Registros[[#This Row],[idade]]&lt;=50,145.2,175.45)))</f>
        <v>145.19999999999999</v>
      </c>
      <c r="Q1180">
        <v>4</v>
      </c>
      <c r="R1180">
        <v>19</v>
      </c>
      <c r="T1180">
        <v>2</v>
      </c>
      <c r="U1180" t="s">
        <v>2</v>
      </c>
      <c r="V1180" t="s">
        <v>18</v>
      </c>
    </row>
    <row r="1181" spans="1:22" x14ac:dyDescent="0.3">
      <c r="A1181">
        <v>1180</v>
      </c>
      <c r="B1181">
        <v>91755319656</v>
      </c>
      <c r="C1181">
        <v>4</v>
      </c>
      <c r="D1181" s="1">
        <v>28553</v>
      </c>
      <c r="E1181" s="3">
        <f>2023-YEAR(Registros[[#This Row],[data_nascimento]])</f>
        <v>45</v>
      </c>
      <c r="F1181" s="1">
        <v>43277</v>
      </c>
      <c r="H1181">
        <v>220</v>
      </c>
      <c r="I1181">
        <v>4</v>
      </c>
      <c r="J1181" s="3">
        <v>315.33333333333331</v>
      </c>
      <c r="K1181">
        <v>1.1499999999999999</v>
      </c>
      <c r="L1181">
        <v>2365</v>
      </c>
      <c r="M1181">
        <f>Registros[[#This Row],[salario]]*0.06</f>
        <v>141.9</v>
      </c>
      <c r="N1181">
        <f>Registros[[#This Row],[salario]]*5%</f>
        <v>118.25</v>
      </c>
      <c r="O1181">
        <f>IF(Registros[[#This Row],[idade]]&lt;18,311.43,IF(Registros[[#This Row],[idade]]&lt;=25,488.58,IF(Registros[[#This Row],[idade]]&lt;=50,772.77,850.05)))</f>
        <v>772.77</v>
      </c>
      <c r="P1181">
        <f>IF(Registros[[#This Row],[idade]]&lt;18,23.99,IF(Registros[[#This Row],[idade]]&lt;=25,49.9,IF(Registros[[#This Row],[idade]]&lt;=50,145.2,175.45)))</f>
        <v>145.19999999999999</v>
      </c>
      <c r="Q1181">
        <v>2</v>
      </c>
      <c r="R1181">
        <v>24</v>
      </c>
      <c r="T1181">
        <v>3</v>
      </c>
      <c r="U1181" t="s">
        <v>2</v>
      </c>
      <c r="V1181" t="s">
        <v>19</v>
      </c>
    </row>
    <row r="1182" spans="1:22" x14ac:dyDescent="0.3">
      <c r="A1182">
        <v>1181</v>
      </c>
      <c r="B1182">
        <v>75829191183</v>
      </c>
      <c r="C1182">
        <v>4</v>
      </c>
      <c r="D1182" s="1">
        <v>33899</v>
      </c>
      <c r="E1182" s="3">
        <f>2023-YEAR(Registros[[#This Row],[data_nascimento]])</f>
        <v>31</v>
      </c>
      <c r="F1182" s="1">
        <v>43277</v>
      </c>
      <c r="H1182">
        <v>220</v>
      </c>
      <c r="I1182">
        <v>12</v>
      </c>
      <c r="J1182" s="3">
        <v>2984</v>
      </c>
      <c r="K1182">
        <v>14.95</v>
      </c>
      <c r="L1182">
        <v>7460</v>
      </c>
      <c r="M1182">
        <f>Registros[[#This Row],[salario]]*0.06</f>
        <v>447.59999999999997</v>
      </c>
      <c r="N1182">
        <f>Registros[[#This Row],[salario]]*5%</f>
        <v>373</v>
      </c>
      <c r="O1182">
        <f>IF(Registros[[#This Row],[idade]]&lt;18,311.43,IF(Registros[[#This Row],[idade]]&lt;=25,488.58,IF(Registros[[#This Row],[idade]]&lt;=50,772.77,850.05)))</f>
        <v>772.77</v>
      </c>
      <c r="P1182">
        <f>IF(Registros[[#This Row],[idade]]&lt;18,23.99,IF(Registros[[#This Row],[idade]]&lt;=25,49.9,IF(Registros[[#This Row],[idade]]&lt;=50,145.2,175.45)))</f>
        <v>145.19999999999999</v>
      </c>
      <c r="Q1182">
        <v>3</v>
      </c>
      <c r="R1182">
        <v>5</v>
      </c>
      <c r="T1182">
        <v>1</v>
      </c>
      <c r="U1182" t="s">
        <v>3</v>
      </c>
      <c r="V1182" t="s">
        <v>18</v>
      </c>
    </row>
    <row r="1183" spans="1:22" x14ac:dyDescent="0.3">
      <c r="A1183">
        <v>1182</v>
      </c>
      <c r="B1183">
        <v>80544731960</v>
      </c>
      <c r="C1183">
        <v>7</v>
      </c>
      <c r="D1183" s="1">
        <v>39350</v>
      </c>
      <c r="E1183" s="3">
        <f>2023-YEAR(Registros[[#This Row],[data_nascimento]])</f>
        <v>16</v>
      </c>
      <c r="F1183" s="1">
        <v>43277</v>
      </c>
      <c r="H1183">
        <v>120</v>
      </c>
      <c r="I1183">
        <v>4</v>
      </c>
      <c r="J1183" s="3">
        <v>292.53333333333336</v>
      </c>
      <c r="K1183">
        <v>16.100000000000001</v>
      </c>
      <c r="L1183">
        <v>2194</v>
      </c>
      <c r="M1183">
        <f>Registros[[#This Row],[salario]]*0.06</f>
        <v>131.63999999999999</v>
      </c>
      <c r="N1183">
        <f>Registros[[#This Row],[salario]]*5%</f>
        <v>109.7</v>
      </c>
      <c r="O1183">
        <f>IF(Registros[[#This Row],[idade]]&lt;18,311.43,IF(Registros[[#This Row],[idade]]&lt;=25,488.58,IF(Registros[[#This Row],[idade]]&lt;=50,772.77,850.05)))</f>
        <v>311.43</v>
      </c>
      <c r="P1183">
        <f>IF(Registros[[#This Row],[idade]]&lt;18,23.99,IF(Registros[[#This Row],[idade]]&lt;=25,49.9,IF(Registros[[#This Row],[idade]]&lt;=50,145.2,175.45)))</f>
        <v>23.99</v>
      </c>
      <c r="Q1183">
        <v>2</v>
      </c>
      <c r="R1183">
        <v>18</v>
      </c>
      <c r="T1183">
        <v>1</v>
      </c>
      <c r="U1183" t="s">
        <v>2</v>
      </c>
      <c r="V1183" t="s">
        <v>19</v>
      </c>
    </row>
    <row r="1184" spans="1:22" x14ac:dyDescent="0.3">
      <c r="A1184">
        <v>1183</v>
      </c>
      <c r="B1184">
        <v>95262685716</v>
      </c>
      <c r="C1184">
        <v>4</v>
      </c>
      <c r="D1184" s="1">
        <v>29271</v>
      </c>
      <c r="E1184" s="3">
        <f>2023-YEAR(Registros[[#This Row],[data_nascimento]])</f>
        <v>43</v>
      </c>
      <c r="F1184" s="1">
        <v>43277</v>
      </c>
      <c r="H1184">
        <v>220</v>
      </c>
      <c r="I1184">
        <v>12</v>
      </c>
      <c r="J1184" s="3">
        <v>873.59999999999991</v>
      </c>
      <c r="K1184">
        <v>10.35</v>
      </c>
      <c r="L1184">
        <v>2184</v>
      </c>
      <c r="M1184">
        <f>Registros[[#This Row],[salario]]*0.06</f>
        <v>131.04</v>
      </c>
      <c r="N1184">
        <f>Registros[[#This Row],[salario]]*5%</f>
        <v>109.2</v>
      </c>
      <c r="O1184">
        <f>IF(Registros[[#This Row],[idade]]&lt;18,311.43,IF(Registros[[#This Row],[idade]]&lt;=25,488.58,IF(Registros[[#This Row],[idade]]&lt;=50,772.77,850.05)))</f>
        <v>772.77</v>
      </c>
      <c r="P1184">
        <f>IF(Registros[[#This Row],[idade]]&lt;18,23.99,IF(Registros[[#This Row],[idade]]&lt;=25,49.9,IF(Registros[[#This Row],[idade]]&lt;=50,145.2,175.45)))</f>
        <v>145.19999999999999</v>
      </c>
      <c r="Q1184">
        <v>3</v>
      </c>
      <c r="R1184">
        <v>18</v>
      </c>
      <c r="T1184">
        <v>3</v>
      </c>
      <c r="U1184" t="s">
        <v>3</v>
      </c>
      <c r="V1184" t="s">
        <v>19</v>
      </c>
    </row>
    <row r="1185" spans="1:22" x14ac:dyDescent="0.3">
      <c r="A1185">
        <v>1184</v>
      </c>
      <c r="B1185">
        <v>79718050890</v>
      </c>
      <c r="C1185">
        <v>4</v>
      </c>
      <c r="D1185" s="1">
        <v>34336</v>
      </c>
      <c r="E1185" s="3">
        <f>2023-YEAR(Registros[[#This Row],[data_nascimento]])</f>
        <v>29</v>
      </c>
      <c r="F1185" s="1">
        <v>43277</v>
      </c>
      <c r="H1185">
        <v>220</v>
      </c>
      <c r="I1185">
        <v>12</v>
      </c>
      <c r="J1185" s="3">
        <v>1296</v>
      </c>
      <c r="K1185">
        <v>10.35</v>
      </c>
      <c r="L1185">
        <v>3240</v>
      </c>
      <c r="M1185">
        <f>Registros[[#This Row],[salario]]*0.06</f>
        <v>194.4</v>
      </c>
      <c r="N1185">
        <f>Registros[[#This Row],[salario]]*5%</f>
        <v>162</v>
      </c>
      <c r="O1185">
        <f>IF(Registros[[#This Row],[idade]]&lt;18,311.43,IF(Registros[[#This Row],[idade]]&lt;=25,488.58,IF(Registros[[#This Row],[idade]]&lt;=50,772.77,850.05)))</f>
        <v>772.77</v>
      </c>
      <c r="P1185">
        <f>IF(Registros[[#This Row],[idade]]&lt;18,23.99,IF(Registros[[#This Row],[idade]]&lt;=25,49.9,IF(Registros[[#This Row],[idade]]&lt;=50,145.2,175.45)))</f>
        <v>145.19999999999999</v>
      </c>
      <c r="Q1185">
        <v>3</v>
      </c>
      <c r="R1185">
        <v>13</v>
      </c>
      <c r="T1185">
        <v>3</v>
      </c>
      <c r="U1185" t="s">
        <v>2</v>
      </c>
      <c r="V1185" t="s">
        <v>22</v>
      </c>
    </row>
    <row r="1186" spans="1:22" x14ac:dyDescent="0.3">
      <c r="A1186">
        <v>1185</v>
      </c>
      <c r="B1186">
        <v>82774570859</v>
      </c>
      <c r="C1186">
        <v>4</v>
      </c>
      <c r="D1186" s="1">
        <v>35990</v>
      </c>
      <c r="E1186" s="3">
        <f>2023-YEAR(Registros[[#This Row],[data_nascimento]])</f>
        <v>25</v>
      </c>
      <c r="F1186" s="1">
        <v>43277</v>
      </c>
      <c r="H1186">
        <v>220</v>
      </c>
      <c r="I1186">
        <v>8</v>
      </c>
      <c r="J1186" s="3">
        <v>1262.9333333333334</v>
      </c>
      <c r="K1186">
        <v>18.399999999999999</v>
      </c>
      <c r="L1186">
        <v>4736</v>
      </c>
      <c r="M1186">
        <f>Registros[[#This Row],[salario]]*0.06</f>
        <v>284.15999999999997</v>
      </c>
      <c r="N1186">
        <f>Registros[[#This Row],[salario]]*5%</f>
        <v>236.8</v>
      </c>
      <c r="O1186">
        <f>IF(Registros[[#This Row],[idade]]&lt;18,311.43,IF(Registros[[#This Row],[idade]]&lt;=25,488.58,IF(Registros[[#This Row],[idade]]&lt;=50,772.77,850.05)))</f>
        <v>488.58</v>
      </c>
      <c r="P1186">
        <f>IF(Registros[[#This Row],[idade]]&lt;18,23.99,IF(Registros[[#This Row],[idade]]&lt;=25,49.9,IF(Registros[[#This Row],[idade]]&lt;=50,145.2,175.45)))</f>
        <v>49.9</v>
      </c>
      <c r="Q1186">
        <v>3</v>
      </c>
      <c r="R1186">
        <v>14</v>
      </c>
      <c r="T1186">
        <v>3</v>
      </c>
      <c r="U1186" t="s">
        <v>3</v>
      </c>
      <c r="V1186" t="s">
        <v>22</v>
      </c>
    </row>
    <row r="1187" spans="1:22" x14ac:dyDescent="0.3">
      <c r="A1187">
        <v>1186</v>
      </c>
      <c r="B1187">
        <v>55162395590</v>
      </c>
      <c r="C1187">
        <v>4</v>
      </c>
      <c r="D1187" s="1">
        <v>29373</v>
      </c>
      <c r="E1187" s="3">
        <f>2023-YEAR(Registros[[#This Row],[data_nascimento]])</f>
        <v>43</v>
      </c>
      <c r="F1187" s="1">
        <v>43277</v>
      </c>
      <c r="H1187">
        <v>220</v>
      </c>
      <c r="I1187">
        <v>13</v>
      </c>
      <c r="J1187" s="3">
        <v>856.26666666666654</v>
      </c>
      <c r="K1187">
        <v>19.55</v>
      </c>
      <c r="L1187">
        <v>1976</v>
      </c>
      <c r="M1187">
        <f>Registros[[#This Row],[salario]]*0.06</f>
        <v>118.56</v>
      </c>
      <c r="N1187">
        <f>Registros[[#This Row],[salario]]*5%</f>
        <v>98.800000000000011</v>
      </c>
      <c r="O1187">
        <f>IF(Registros[[#This Row],[idade]]&lt;18,311.43,IF(Registros[[#This Row],[idade]]&lt;=25,488.58,IF(Registros[[#This Row],[idade]]&lt;=50,772.77,850.05)))</f>
        <v>772.77</v>
      </c>
      <c r="P1187">
        <f>IF(Registros[[#This Row],[idade]]&lt;18,23.99,IF(Registros[[#This Row],[idade]]&lt;=25,49.9,IF(Registros[[#This Row],[idade]]&lt;=50,145.2,175.45)))</f>
        <v>145.19999999999999</v>
      </c>
      <c r="Q1187">
        <v>4</v>
      </c>
      <c r="R1187">
        <v>18</v>
      </c>
      <c r="T1187">
        <v>3</v>
      </c>
      <c r="U1187" t="s">
        <v>2</v>
      </c>
      <c r="V1187" t="s">
        <v>19</v>
      </c>
    </row>
    <row r="1188" spans="1:22" x14ac:dyDescent="0.3">
      <c r="A1188">
        <v>1187</v>
      </c>
      <c r="B1188">
        <v>13340782782</v>
      </c>
      <c r="C1188">
        <v>6</v>
      </c>
      <c r="D1188" s="1">
        <v>29034</v>
      </c>
      <c r="E1188" s="3">
        <f>2023-YEAR(Registros[[#This Row],[data_nascimento]])</f>
        <v>44</v>
      </c>
      <c r="F1188" s="1">
        <v>43277</v>
      </c>
      <c r="H1188">
        <v>220</v>
      </c>
      <c r="I1188">
        <v>2</v>
      </c>
      <c r="J1188" s="3">
        <v>186.66666666666666</v>
      </c>
      <c r="K1188">
        <v>9.1999999999999993</v>
      </c>
      <c r="L1188">
        <v>2800</v>
      </c>
      <c r="M1188">
        <f>Registros[[#This Row],[salario]]*0.06</f>
        <v>168</v>
      </c>
      <c r="N1188">
        <f>Registros[[#This Row],[salario]]*5%</f>
        <v>140</v>
      </c>
      <c r="O1188">
        <f>IF(Registros[[#This Row],[idade]]&lt;18,311.43,IF(Registros[[#This Row],[idade]]&lt;=25,488.58,IF(Registros[[#This Row],[idade]]&lt;=50,772.77,850.05)))</f>
        <v>772.77</v>
      </c>
      <c r="P1188">
        <f>IF(Registros[[#This Row],[idade]]&lt;18,23.99,IF(Registros[[#This Row],[idade]]&lt;=25,49.9,IF(Registros[[#This Row],[idade]]&lt;=50,145.2,175.45)))</f>
        <v>145.19999999999999</v>
      </c>
      <c r="Q1188">
        <v>5</v>
      </c>
      <c r="R1188">
        <v>18</v>
      </c>
      <c r="T1188">
        <v>2</v>
      </c>
      <c r="U1188" t="s">
        <v>3</v>
      </c>
      <c r="V1188" t="s">
        <v>22</v>
      </c>
    </row>
    <row r="1189" spans="1:22" x14ac:dyDescent="0.3">
      <c r="A1189">
        <v>1188</v>
      </c>
      <c r="B1189">
        <v>73697615494</v>
      </c>
      <c r="C1189">
        <v>7</v>
      </c>
      <c r="D1189" s="1">
        <v>27615</v>
      </c>
      <c r="E1189" s="3">
        <f>2023-YEAR(Registros[[#This Row],[data_nascimento]])</f>
        <v>48</v>
      </c>
      <c r="F1189" s="1">
        <v>43277</v>
      </c>
      <c r="H1189">
        <v>220</v>
      </c>
      <c r="I1189">
        <v>18</v>
      </c>
      <c r="J1189" s="3">
        <v>3135.6</v>
      </c>
      <c r="K1189">
        <v>6.9</v>
      </c>
      <c r="L1189">
        <v>5226</v>
      </c>
      <c r="M1189">
        <f>Registros[[#This Row],[salario]]*0.06</f>
        <v>313.56</v>
      </c>
      <c r="N1189">
        <f>Registros[[#This Row],[salario]]*5%</f>
        <v>261.3</v>
      </c>
      <c r="O1189">
        <f>IF(Registros[[#This Row],[idade]]&lt;18,311.43,IF(Registros[[#This Row],[idade]]&lt;=25,488.58,IF(Registros[[#This Row],[idade]]&lt;=50,772.77,850.05)))</f>
        <v>772.77</v>
      </c>
      <c r="P1189">
        <f>IF(Registros[[#This Row],[idade]]&lt;18,23.99,IF(Registros[[#This Row],[idade]]&lt;=25,49.9,IF(Registros[[#This Row],[idade]]&lt;=50,145.2,175.45)))</f>
        <v>145.19999999999999</v>
      </c>
      <c r="Q1189">
        <v>4</v>
      </c>
      <c r="R1189">
        <v>11</v>
      </c>
      <c r="T1189">
        <v>3</v>
      </c>
      <c r="U1189" t="s">
        <v>2</v>
      </c>
      <c r="V1189" t="s">
        <v>22</v>
      </c>
    </row>
    <row r="1190" spans="1:22" x14ac:dyDescent="0.3">
      <c r="A1190">
        <v>1189</v>
      </c>
      <c r="B1190">
        <v>30336448936</v>
      </c>
      <c r="C1190">
        <v>6</v>
      </c>
      <c r="D1190" s="1">
        <v>27746</v>
      </c>
      <c r="E1190" s="3">
        <f>2023-YEAR(Registros[[#This Row],[data_nascimento]])</f>
        <v>48</v>
      </c>
      <c r="F1190" s="1">
        <v>43277</v>
      </c>
      <c r="H1190">
        <v>220</v>
      </c>
      <c r="I1190">
        <v>16</v>
      </c>
      <c r="J1190" s="3">
        <v>2203.7333333333331</v>
      </c>
      <c r="K1190">
        <v>18.399999999999999</v>
      </c>
      <c r="L1190">
        <v>4132</v>
      </c>
      <c r="M1190">
        <f>Registros[[#This Row],[salario]]*0.06</f>
        <v>247.92</v>
      </c>
      <c r="N1190">
        <f>Registros[[#This Row],[salario]]*5%</f>
        <v>206.60000000000002</v>
      </c>
      <c r="O1190">
        <f>IF(Registros[[#This Row],[idade]]&lt;18,311.43,IF(Registros[[#This Row],[idade]]&lt;=25,488.58,IF(Registros[[#This Row],[idade]]&lt;=50,772.77,850.05)))</f>
        <v>772.77</v>
      </c>
      <c r="P1190">
        <f>IF(Registros[[#This Row],[idade]]&lt;18,23.99,IF(Registros[[#This Row],[idade]]&lt;=25,49.9,IF(Registros[[#This Row],[idade]]&lt;=50,145.2,175.45)))</f>
        <v>145.19999999999999</v>
      </c>
      <c r="Q1190">
        <v>3</v>
      </c>
      <c r="R1190">
        <v>14</v>
      </c>
      <c r="T1190">
        <v>2</v>
      </c>
      <c r="U1190" t="s">
        <v>3</v>
      </c>
      <c r="V1190" t="s">
        <v>22</v>
      </c>
    </row>
    <row r="1191" spans="1:22" x14ac:dyDescent="0.3">
      <c r="A1191">
        <v>1190</v>
      </c>
      <c r="B1191">
        <v>64778790766</v>
      </c>
      <c r="C1191">
        <v>5</v>
      </c>
      <c r="D1191" s="1">
        <v>27585</v>
      </c>
      <c r="E1191" s="3">
        <f>2023-YEAR(Registros[[#This Row],[data_nascimento]])</f>
        <v>48</v>
      </c>
      <c r="F1191" s="1">
        <v>43277</v>
      </c>
      <c r="H1191">
        <v>220</v>
      </c>
      <c r="I1191">
        <v>19</v>
      </c>
      <c r="J1191" s="3">
        <v>1806.2666666666667</v>
      </c>
      <c r="K1191">
        <v>16.100000000000001</v>
      </c>
      <c r="L1191">
        <v>2852</v>
      </c>
      <c r="M1191">
        <f>Registros[[#This Row],[salario]]*0.06</f>
        <v>171.12</v>
      </c>
      <c r="N1191">
        <f>Registros[[#This Row],[salario]]*5%</f>
        <v>142.6</v>
      </c>
      <c r="O1191">
        <f>IF(Registros[[#This Row],[idade]]&lt;18,311.43,IF(Registros[[#This Row],[idade]]&lt;=25,488.58,IF(Registros[[#This Row],[idade]]&lt;=50,772.77,850.05)))</f>
        <v>772.77</v>
      </c>
      <c r="P1191">
        <f>IF(Registros[[#This Row],[idade]]&lt;18,23.99,IF(Registros[[#This Row],[idade]]&lt;=25,49.9,IF(Registros[[#This Row],[idade]]&lt;=50,145.2,175.45)))</f>
        <v>145.19999999999999</v>
      </c>
      <c r="Q1191">
        <v>5</v>
      </c>
      <c r="R1191">
        <v>12</v>
      </c>
      <c r="T1191">
        <v>3</v>
      </c>
      <c r="U1191" t="s">
        <v>3</v>
      </c>
      <c r="V1191" t="s">
        <v>18</v>
      </c>
    </row>
    <row r="1192" spans="1:22" x14ac:dyDescent="0.3">
      <c r="A1192">
        <v>1191</v>
      </c>
      <c r="B1192">
        <v>25881172626</v>
      </c>
      <c r="C1192">
        <v>7</v>
      </c>
      <c r="D1192" s="1">
        <v>29801</v>
      </c>
      <c r="E1192" s="3">
        <f>2023-YEAR(Registros[[#This Row],[data_nascimento]])</f>
        <v>42</v>
      </c>
      <c r="F1192" s="1">
        <v>43277</v>
      </c>
      <c r="H1192">
        <v>220</v>
      </c>
      <c r="I1192">
        <v>19</v>
      </c>
      <c r="J1192" s="3">
        <v>4381.3999999999996</v>
      </c>
      <c r="K1192">
        <v>1.1499999999999999</v>
      </c>
      <c r="L1192">
        <v>6918</v>
      </c>
      <c r="M1192">
        <f>Registros[[#This Row],[salario]]*0.06</f>
        <v>415.08</v>
      </c>
      <c r="N1192">
        <f>Registros[[#This Row],[salario]]*5%</f>
        <v>345.90000000000003</v>
      </c>
      <c r="O1192">
        <f>IF(Registros[[#This Row],[idade]]&lt;18,311.43,IF(Registros[[#This Row],[idade]]&lt;=25,488.58,IF(Registros[[#This Row],[idade]]&lt;=50,772.77,850.05)))</f>
        <v>772.77</v>
      </c>
      <c r="P1192">
        <f>IF(Registros[[#This Row],[idade]]&lt;18,23.99,IF(Registros[[#This Row],[idade]]&lt;=25,49.9,IF(Registros[[#This Row],[idade]]&lt;=50,145.2,175.45)))</f>
        <v>145.19999999999999</v>
      </c>
      <c r="Q1192">
        <v>2</v>
      </c>
      <c r="R1192">
        <v>22</v>
      </c>
      <c r="T1192">
        <v>3</v>
      </c>
      <c r="U1192" t="s">
        <v>2</v>
      </c>
      <c r="V1192" t="s">
        <v>21</v>
      </c>
    </row>
    <row r="1193" spans="1:22" x14ac:dyDescent="0.3">
      <c r="A1193">
        <v>1192</v>
      </c>
      <c r="B1193">
        <v>84987532738</v>
      </c>
      <c r="C1193">
        <v>6</v>
      </c>
      <c r="D1193" s="1">
        <v>30027</v>
      </c>
      <c r="E1193" s="3">
        <f>2023-YEAR(Registros[[#This Row],[data_nascimento]])</f>
        <v>41</v>
      </c>
      <c r="F1193" s="1">
        <v>43277</v>
      </c>
      <c r="H1193">
        <v>220</v>
      </c>
      <c r="I1193">
        <v>3</v>
      </c>
      <c r="J1193" s="3">
        <v>169.70000000000002</v>
      </c>
      <c r="K1193">
        <v>18.399999999999999</v>
      </c>
      <c r="L1193">
        <v>1697</v>
      </c>
      <c r="M1193">
        <f>Registros[[#This Row],[salario]]*0.06</f>
        <v>101.82</v>
      </c>
      <c r="N1193">
        <f>Registros[[#This Row],[salario]]*5%</f>
        <v>84.850000000000009</v>
      </c>
      <c r="O1193">
        <f>IF(Registros[[#This Row],[idade]]&lt;18,311.43,IF(Registros[[#This Row],[idade]]&lt;=25,488.58,IF(Registros[[#This Row],[idade]]&lt;=50,772.77,850.05)))</f>
        <v>772.77</v>
      </c>
      <c r="P1193">
        <f>IF(Registros[[#This Row],[idade]]&lt;18,23.99,IF(Registros[[#This Row],[idade]]&lt;=25,49.9,IF(Registros[[#This Row],[idade]]&lt;=50,145.2,175.45)))</f>
        <v>145.19999999999999</v>
      </c>
      <c r="Q1193">
        <v>3</v>
      </c>
      <c r="R1193">
        <v>9</v>
      </c>
      <c r="T1193">
        <v>2</v>
      </c>
      <c r="U1193" t="s">
        <v>2</v>
      </c>
      <c r="V1193" t="s">
        <v>19</v>
      </c>
    </row>
    <row r="1194" spans="1:22" x14ac:dyDescent="0.3">
      <c r="A1194">
        <v>1193</v>
      </c>
      <c r="B1194">
        <v>34597577344</v>
      </c>
      <c r="C1194">
        <v>4</v>
      </c>
      <c r="D1194" s="1">
        <v>28143</v>
      </c>
      <c r="E1194" s="3">
        <f>2023-YEAR(Registros[[#This Row],[data_nascimento]])</f>
        <v>46</v>
      </c>
      <c r="F1194" s="1">
        <v>43277</v>
      </c>
      <c r="H1194">
        <v>220</v>
      </c>
      <c r="I1194">
        <v>1</v>
      </c>
      <c r="J1194" s="3">
        <v>226.83333333333334</v>
      </c>
      <c r="K1194">
        <v>3.45</v>
      </c>
      <c r="L1194">
        <v>6805</v>
      </c>
      <c r="M1194">
        <f>Registros[[#This Row],[salario]]*0.06</f>
        <v>408.3</v>
      </c>
      <c r="N1194">
        <f>Registros[[#This Row],[salario]]*5%</f>
        <v>340.25</v>
      </c>
      <c r="O1194">
        <f>IF(Registros[[#This Row],[idade]]&lt;18,311.43,IF(Registros[[#This Row],[idade]]&lt;=25,488.58,IF(Registros[[#This Row],[idade]]&lt;=50,772.77,850.05)))</f>
        <v>772.77</v>
      </c>
      <c r="P1194">
        <f>IF(Registros[[#This Row],[idade]]&lt;18,23.99,IF(Registros[[#This Row],[idade]]&lt;=25,49.9,IF(Registros[[#This Row],[idade]]&lt;=50,145.2,175.45)))</f>
        <v>145.19999999999999</v>
      </c>
      <c r="Q1194">
        <v>3</v>
      </c>
      <c r="R1194">
        <v>4</v>
      </c>
      <c r="T1194">
        <v>3</v>
      </c>
      <c r="U1194" t="s">
        <v>2</v>
      </c>
      <c r="V1194" t="s">
        <v>22</v>
      </c>
    </row>
    <row r="1195" spans="1:22" x14ac:dyDescent="0.3">
      <c r="A1195">
        <v>1194</v>
      </c>
      <c r="B1195">
        <v>18784718647</v>
      </c>
      <c r="C1195">
        <v>4</v>
      </c>
      <c r="D1195" s="1">
        <v>35892</v>
      </c>
      <c r="E1195" s="3">
        <f>2023-YEAR(Registros[[#This Row],[data_nascimento]])</f>
        <v>25</v>
      </c>
      <c r="F1195" s="1">
        <v>43277</v>
      </c>
      <c r="H1195">
        <v>220</v>
      </c>
      <c r="I1195">
        <v>4</v>
      </c>
      <c r="J1195" s="3">
        <v>828.26666666666665</v>
      </c>
      <c r="K1195">
        <v>1.1499999999999999</v>
      </c>
      <c r="L1195">
        <v>6212</v>
      </c>
      <c r="M1195">
        <f>Registros[[#This Row],[salario]]*0.06</f>
        <v>372.71999999999997</v>
      </c>
      <c r="N1195">
        <f>Registros[[#This Row],[salario]]*5%</f>
        <v>310.60000000000002</v>
      </c>
      <c r="O1195">
        <f>IF(Registros[[#This Row],[idade]]&lt;18,311.43,IF(Registros[[#This Row],[idade]]&lt;=25,488.58,IF(Registros[[#This Row],[idade]]&lt;=50,772.77,850.05)))</f>
        <v>488.58</v>
      </c>
      <c r="P1195">
        <f>IF(Registros[[#This Row],[idade]]&lt;18,23.99,IF(Registros[[#This Row],[idade]]&lt;=25,49.9,IF(Registros[[#This Row],[idade]]&lt;=50,145.2,175.45)))</f>
        <v>49.9</v>
      </c>
      <c r="Q1195">
        <v>1</v>
      </c>
      <c r="R1195">
        <v>6</v>
      </c>
      <c r="T1195">
        <v>2</v>
      </c>
      <c r="U1195" t="s">
        <v>3</v>
      </c>
      <c r="V1195" t="s">
        <v>19</v>
      </c>
    </row>
    <row r="1196" spans="1:22" x14ac:dyDescent="0.3">
      <c r="A1196">
        <v>1195</v>
      </c>
      <c r="B1196">
        <v>94609362089</v>
      </c>
      <c r="C1196">
        <v>5</v>
      </c>
      <c r="D1196" s="1">
        <v>29866</v>
      </c>
      <c r="E1196" s="3">
        <f>2023-YEAR(Registros[[#This Row],[data_nascimento]])</f>
        <v>42</v>
      </c>
      <c r="F1196" s="1">
        <v>43277</v>
      </c>
      <c r="H1196">
        <v>220</v>
      </c>
      <c r="I1196">
        <v>11</v>
      </c>
      <c r="J1196" s="3">
        <v>1593.5333333333333</v>
      </c>
      <c r="K1196">
        <v>19.55</v>
      </c>
      <c r="L1196">
        <v>4346</v>
      </c>
      <c r="M1196">
        <f>Registros[[#This Row],[salario]]*0.06</f>
        <v>260.76</v>
      </c>
      <c r="N1196">
        <f>Registros[[#This Row],[salario]]*5%</f>
        <v>217.3</v>
      </c>
      <c r="O1196">
        <f>IF(Registros[[#This Row],[idade]]&lt;18,311.43,IF(Registros[[#This Row],[idade]]&lt;=25,488.58,IF(Registros[[#This Row],[idade]]&lt;=50,772.77,850.05)))</f>
        <v>772.77</v>
      </c>
      <c r="P1196">
        <f>IF(Registros[[#This Row],[idade]]&lt;18,23.99,IF(Registros[[#This Row],[idade]]&lt;=25,49.9,IF(Registros[[#This Row],[idade]]&lt;=50,145.2,175.45)))</f>
        <v>145.19999999999999</v>
      </c>
      <c r="Q1196">
        <v>3</v>
      </c>
      <c r="R1196">
        <v>16</v>
      </c>
      <c r="T1196">
        <v>3</v>
      </c>
      <c r="U1196" t="s">
        <v>3</v>
      </c>
      <c r="V1196" t="s">
        <v>21</v>
      </c>
    </row>
    <row r="1197" spans="1:22" x14ac:dyDescent="0.3">
      <c r="A1197">
        <v>1196</v>
      </c>
      <c r="B1197">
        <v>56993543726</v>
      </c>
      <c r="C1197">
        <v>4</v>
      </c>
      <c r="D1197" s="1">
        <v>27794</v>
      </c>
      <c r="E1197" s="3">
        <f>2023-YEAR(Registros[[#This Row],[data_nascimento]])</f>
        <v>47</v>
      </c>
      <c r="F1197" s="1">
        <v>43277</v>
      </c>
      <c r="H1197">
        <v>220</v>
      </c>
      <c r="I1197">
        <v>19</v>
      </c>
      <c r="J1197" s="3">
        <v>2299</v>
      </c>
      <c r="K1197">
        <v>12.65</v>
      </c>
      <c r="L1197">
        <v>3630</v>
      </c>
      <c r="M1197">
        <f>Registros[[#This Row],[salario]]*0.06</f>
        <v>217.79999999999998</v>
      </c>
      <c r="N1197">
        <f>Registros[[#This Row],[salario]]*5%</f>
        <v>181.5</v>
      </c>
      <c r="O1197">
        <f>IF(Registros[[#This Row],[idade]]&lt;18,311.43,IF(Registros[[#This Row],[idade]]&lt;=25,488.58,IF(Registros[[#This Row],[idade]]&lt;=50,772.77,850.05)))</f>
        <v>772.77</v>
      </c>
      <c r="P1197">
        <f>IF(Registros[[#This Row],[idade]]&lt;18,23.99,IF(Registros[[#This Row],[idade]]&lt;=25,49.9,IF(Registros[[#This Row],[idade]]&lt;=50,145.2,175.45)))</f>
        <v>145.19999999999999</v>
      </c>
      <c r="Q1197">
        <v>1</v>
      </c>
      <c r="R1197">
        <v>20</v>
      </c>
      <c r="T1197">
        <v>2</v>
      </c>
      <c r="U1197" t="s">
        <v>2</v>
      </c>
      <c r="V1197" t="s">
        <v>19</v>
      </c>
    </row>
    <row r="1198" spans="1:22" x14ac:dyDescent="0.3">
      <c r="A1198">
        <v>1197</v>
      </c>
      <c r="B1198">
        <v>54071124519</v>
      </c>
      <c r="C1198">
        <v>4</v>
      </c>
      <c r="D1198" s="1">
        <v>34490</v>
      </c>
      <c r="E1198" s="3">
        <f>2023-YEAR(Registros[[#This Row],[data_nascimento]])</f>
        <v>29</v>
      </c>
      <c r="F1198" s="1">
        <v>43277</v>
      </c>
      <c r="H1198">
        <v>220</v>
      </c>
      <c r="I1198">
        <v>3</v>
      </c>
      <c r="J1198" s="3">
        <v>592.4</v>
      </c>
      <c r="K1198">
        <v>4.5999999999999996</v>
      </c>
      <c r="L1198">
        <v>5924</v>
      </c>
      <c r="M1198">
        <f>Registros[[#This Row],[salario]]*0.06</f>
        <v>355.44</v>
      </c>
      <c r="N1198">
        <f>Registros[[#This Row],[salario]]*5%</f>
        <v>296.2</v>
      </c>
      <c r="O1198">
        <f>IF(Registros[[#This Row],[idade]]&lt;18,311.43,IF(Registros[[#This Row],[idade]]&lt;=25,488.58,IF(Registros[[#This Row],[idade]]&lt;=50,772.77,850.05)))</f>
        <v>772.77</v>
      </c>
      <c r="P1198">
        <f>IF(Registros[[#This Row],[idade]]&lt;18,23.99,IF(Registros[[#This Row],[idade]]&lt;=25,49.9,IF(Registros[[#This Row],[idade]]&lt;=50,145.2,175.45)))</f>
        <v>145.19999999999999</v>
      </c>
      <c r="Q1198">
        <v>1</v>
      </c>
      <c r="R1198">
        <v>14</v>
      </c>
      <c r="T1198">
        <v>2</v>
      </c>
      <c r="U1198" t="s">
        <v>2</v>
      </c>
      <c r="V1198" t="s">
        <v>19</v>
      </c>
    </row>
    <row r="1199" spans="1:22" x14ac:dyDescent="0.3">
      <c r="A1199">
        <v>1198</v>
      </c>
      <c r="B1199">
        <v>17620128319</v>
      </c>
      <c r="C1199">
        <v>5</v>
      </c>
      <c r="D1199" s="1">
        <v>36474</v>
      </c>
      <c r="E1199" s="3">
        <f>2023-YEAR(Registros[[#This Row],[data_nascimento]])</f>
        <v>24</v>
      </c>
      <c r="F1199" s="1">
        <v>43277</v>
      </c>
      <c r="H1199">
        <v>220</v>
      </c>
      <c r="I1199">
        <v>20</v>
      </c>
      <c r="J1199" s="3">
        <v>4203.333333333333</v>
      </c>
      <c r="K1199">
        <v>16.100000000000001</v>
      </c>
      <c r="L1199">
        <v>6305</v>
      </c>
      <c r="M1199">
        <f>Registros[[#This Row],[salario]]*0.06</f>
        <v>378.3</v>
      </c>
      <c r="N1199">
        <f>Registros[[#This Row],[salario]]*5%</f>
        <v>315.25</v>
      </c>
      <c r="O1199">
        <f>IF(Registros[[#This Row],[idade]]&lt;18,311.43,IF(Registros[[#This Row],[idade]]&lt;=25,488.58,IF(Registros[[#This Row],[idade]]&lt;=50,772.77,850.05)))</f>
        <v>488.58</v>
      </c>
      <c r="P1199">
        <f>IF(Registros[[#This Row],[idade]]&lt;18,23.99,IF(Registros[[#This Row],[idade]]&lt;=25,49.9,IF(Registros[[#This Row],[idade]]&lt;=50,145.2,175.45)))</f>
        <v>49.9</v>
      </c>
      <c r="Q1199">
        <v>5</v>
      </c>
      <c r="R1199">
        <v>13</v>
      </c>
      <c r="T1199">
        <v>1</v>
      </c>
      <c r="U1199" t="s">
        <v>2</v>
      </c>
      <c r="V1199" t="s">
        <v>18</v>
      </c>
    </row>
    <row r="1200" spans="1:22" x14ac:dyDescent="0.3">
      <c r="A1200">
        <v>1199</v>
      </c>
      <c r="B1200">
        <v>26453336151</v>
      </c>
      <c r="C1200">
        <v>7</v>
      </c>
      <c r="D1200" s="1">
        <v>39341</v>
      </c>
      <c r="E1200" s="3">
        <f>2023-YEAR(Registros[[#This Row],[data_nascimento]])</f>
        <v>16</v>
      </c>
      <c r="F1200" s="1">
        <v>43277</v>
      </c>
      <c r="H1200">
        <v>120</v>
      </c>
      <c r="I1200">
        <v>1</v>
      </c>
      <c r="J1200" s="3">
        <v>97.566666666666663</v>
      </c>
      <c r="K1200">
        <v>2.2999999999999998</v>
      </c>
      <c r="L1200">
        <v>2927</v>
      </c>
      <c r="M1200">
        <f>Registros[[#This Row],[salario]]*0.06</f>
        <v>175.62</v>
      </c>
      <c r="N1200">
        <f>Registros[[#This Row],[salario]]*5%</f>
        <v>146.35</v>
      </c>
      <c r="O1200">
        <f>IF(Registros[[#This Row],[idade]]&lt;18,311.43,IF(Registros[[#This Row],[idade]]&lt;=25,488.58,IF(Registros[[#This Row],[idade]]&lt;=50,772.77,850.05)))</f>
        <v>311.43</v>
      </c>
      <c r="P1200">
        <f>IF(Registros[[#This Row],[idade]]&lt;18,23.99,IF(Registros[[#This Row],[idade]]&lt;=25,49.9,IF(Registros[[#This Row],[idade]]&lt;=50,145.2,175.45)))</f>
        <v>23.99</v>
      </c>
      <c r="Q1200">
        <v>4</v>
      </c>
      <c r="R1200">
        <v>20</v>
      </c>
      <c r="T1200">
        <v>2</v>
      </c>
      <c r="U1200" t="s">
        <v>3</v>
      </c>
      <c r="V1200" t="s">
        <v>19</v>
      </c>
    </row>
    <row r="1201" spans="1:22" x14ac:dyDescent="0.3">
      <c r="A1201">
        <v>1200</v>
      </c>
      <c r="B1201">
        <v>17694554585</v>
      </c>
      <c r="C1201">
        <v>4</v>
      </c>
      <c r="D1201" s="1">
        <v>34821</v>
      </c>
      <c r="E1201" s="3">
        <f>2023-YEAR(Registros[[#This Row],[data_nascimento]])</f>
        <v>28</v>
      </c>
      <c r="F1201" s="1">
        <v>43277</v>
      </c>
      <c r="H1201">
        <v>220</v>
      </c>
      <c r="I1201">
        <v>2</v>
      </c>
      <c r="J1201" s="3">
        <v>413.33333333333331</v>
      </c>
      <c r="K1201">
        <v>12.65</v>
      </c>
      <c r="L1201">
        <v>6200</v>
      </c>
      <c r="M1201">
        <f>Registros[[#This Row],[salario]]*0.06</f>
        <v>372</v>
      </c>
      <c r="N1201">
        <f>Registros[[#This Row],[salario]]*5%</f>
        <v>310</v>
      </c>
      <c r="O1201">
        <f>IF(Registros[[#This Row],[idade]]&lt;18,311.43,IF(Registros[[#This Row],[idade]]&lt;=25,488.58,IF(Registros[[#This Row],[idade]]&lt;=50,772.77,850.05)))</f>
        <v>772.77</v>
      </c>
      <c r="P1201">
        <f>IF(Registros[[#This Row],[idade]]&lt;18,23.99,IF(Registros[[#This Row],[idade]]&lt;=25,49.9,IF(Registros[[#This Row],[idade]]&lt;=50,145.2,175.45)))</f>
        <v>145.19999999999999</v>
      </c>
      <c r="Q1201">
        <v>4</v>
      </c>
      <c r="R1201">
        <v>23</v>
      </c>
      <c r="T1201">
        <v>1</v>
      </c>
      <c r="U1201" t="s">
        <v>3</v>
      </c>
      <c r="V1201" t="s">
        <v>19</v>
      </c>
    </row>
    <row r="1202" spans="1:22" x14ac:dyDescent="0.3">
      <c r="A1202">
        <v>1201</v>
      </c>
      <c r="B1202">
        <v>48503850385</v>
      </c>
      <c r="C1202">
        <v>6</v>
      </c>
      <c r="D1202" s="1">
        <v>30787</v>
      </c>
      <c r="E1202" s="3">
        <f>2023-YEAR(Registros[[#This Row],[data_nascimento]])</f>
        <v>39</v>
      </c>
      <c r="F1202" s="1">
        <v>43277</v>
      </c>
      <c r="H1202">
        <v>220</v>
      </c>
      <c r="I1202">
        <v>9</v>
      </c>
      <c r="J1202" s="3">
        <v>1335.9</v>
      </c>
      <c r="K1202">
        <v>20.7</v>
      </c>
      <c r="L1202">
        <v>4453</v>
      </c>
      <c r="M1202">
        <f>Registros[[#This Row],[salario]]*0.06</f>
        <v>267.18</v>
      </c>
      <c r="N1202">
        <f>Registros[[#This Row],[salario]]*5%</f>
        <v>222.65</v>
      </c>
      <c r="O1202">
        <f>IF(Registros[[#This Row],[idade]]&lt;18,311.43,IF(Registros[[#This Row],[idade]]&lt;=25,488.58,IF(Registros[[#This Row],[idade]]&lt;=50,772.77,850.05)))</f>
        <v>772.77</v>
      </c>
      <c r="P1202">
        <f>IF(Registros[[#This Row],[idade]]&lt;18,23.99,IF(Registros[[#This Row],[idade]]&lt;=25,49.9,IF(Registros[[#This Row],[idade]]&lt;=50,145.2,175.45)))</f>
        <v>145.19999999999999</v>
      </c>
      <c r="Q1202">
        <v>3</v>
      </c>
      <c r="R1202">
        <v>6</v>
      </c>
      <c r="T1202">
        <v>1</v>
      </c>
      <c r="U1202" t="s">
        <v>3</v>
      </c>
      <c r="V1202" t="s">
        <v>22</v>
      </c>
    </row>
    <row r="1203" spans="1:22" x14ac:dyDescent="0.3">
      <c r="A1203">
        <v>1202</v>
      </c>
      <c r="B1203">
        <v>35706587843</v>
      </c>
      <c r="C1203">
        <v>5</v>
      </c>
      <c r="D1203" s="1">
        <v>35043</v>
      </c>
      <c r="E1203" s="3">
        <f>2023-YEAR(Registros[[#This Row],[data_nascimento]])</f>
        <v>28</v>
      </c>
      <c r="F1203" s="1">
        <v>43277</v>
      </c>
      <c r="H1203">
        <v>220</v>
      </c>
      <c r="I1203">
        <v>4</v>
      </c>
      <c r="J1203" s="3">
        <v>189.73333333333332</v>
      </c>
      <c r="K1203">
        <v>19.55</v>
      </c>
      <c r="L1203">
        <v>1423</v>
      </c>
      <c r="M1203">
        <f>Registros[[#This Row],[salario]]*0.06</f>
        <v>85.38</v>
      </c>
      <c r="N1203">
        <f>Registros[[#This Row],[salario]]*5%</f>
        <v>71.150000000000006</v>
      </c>
      <c r="O1203">
        <f>IF(Registros[[#This Row],[idade]]&lt;18,311.43,IF(Registros[[#This Row],[idade]]&lt;=25,488.58,IF(Registros[[#This Row],[idade]]&lt;=50,772.77,850.05)))</f>
        <v>772.77</v>
      </c>
      <c r="P1203">
        <f>IF(Registros[[#This Row],[idade]]&lt;18,23.99,IF(Registros[[#This Row],[idade]]&lt;=25,49.9,IF(Registros[[#This Row],[idade]]&lt;=50,145.2,175.45)))</f>
        <v>145.19999999999999</v>
      </c>
      <c r="Q1203">
        <v>5</v>
      </c>
      <c r="R1203">
        <v>2</v>
      </c>
      <c r="T1203">
        <v>3</v>
      </c>
      <c r="U1203" t="s">
        <v>2</v>
      </c>
      <c r="V1203" t="s">
        <v>18</v>
      </c>
    </row>
    <row r="1204" spans="1:22" x14ac:dyDescent="0.3">
      <c r="A1204">
        <v>1203</v>
      </c>
      <c r="B1204">
        <v>93789929334</v>
      </c>
      <c r="C1204">
        <v>5</v>
      </c>
      <c r="D1204" s="1">
        <v>38527</v>
      </c>
      <c r="E1204" s="3">
        <f>2023-YEAR(Registros[[#This Row],[data_nascimento]])</f>
        <v>18</v>
      </c>
      <c r="F1204" s="1">
        <v>43277</v>
      </c>
      <c r="H1204">
        <v>220</v>
      </c>
      <c r="I1204">
        <v>15</v>
      </c>
      <c r="J1204" s="3">
        <v>1236.5</v>
      </c>
      <c r="K1204">
        <v>20.7</v>
      </c>
      <c r="L1204">
        <v>2473</v>
      </c>
      <c r="M1204">
        <f>Registros[[#This Row],[salario]]*0.06</f>
        <v>148.38</v>
      </c>
      <c r="N1204">
        <f>Registros[[#This Row],[salario]]*5%</f>
        <v>123.65</v>
      </c>
      <c r="O1204">
        <f>IF(Registros[[#This Row],[idade]]&lt;18,311.43,IF(Registros[[#This Row],[idade]]&lt;=25,488.58,IF(Registros[[#This Row],[idade]]&lt;=50,772.77,850.05)))</f>
        <v>488.58</v>
      </c>
      <c r="P1204">
        <f>IF(Registros[[#This Row],[idade]]&lt;18,23.99,IF(Registros[[#This Row],[idade]]&lt;=25,49.9,IF(Registros[[#This Row],[idade]]&lt;=50,145.2,175.45)))</f>
        <v>49.9</v>
      </c>
      <c r="Q1204">
        <v>1</v>
      </c>
      <c r="R1204">
        <v>20</v>
      </c>
      <c r="T1204">
        <v>3</v>
      </c>
      <c r="U1204" t="s">
        <v>3</v>
      </c>
      <c r="V1204" t="s">
        <v>19</v>
      </c>
    </row>
    <row r="1205" spans="1:22" x14ac:dyDescent="0.3">
      <c r="A1205">
        <v>1204</v>
      </c>
      <c r="B1205">
        <v>34452774800</v>
      </c>
      <c r="C1205">
        <v>7</v>
      </c>
      <c r="D1205" s="1">
        <v>35774</v>
      </c>
      <c r="E1205" s="3">
        <f>2023-YEAR(Registros[[#This Row],[data_nascimento]])</f>
        <v>26</v>
      </c>
      <c r="F1205" s="1">
        <v>43277</v>
      </c>
      <c r="H1205">
        <v>220</v>
      </c>
      <c r="I1205">
        <v>12</v>
      </c>
      <c r="J1205" s="3">
        <v>623.6</v>
      </c>
      <c r="K1205">
        <v>6.9</v>
      </c>
      <c r="L1205">
        <v>1559</v>
      </c>
      <c r="M1205">
        <v>180</v>
      </c>
      <c r="O1205">
        <f>IF(Registros[[#This Row],[idade]]&lt;18,311.43,IF(Registros[[#This Row],[idade]]&lt;=25,488.58,IF(Registros[[#This Row],[idade]]&lt;=50,772.77,850.05)))</f>
        <v>772.77</v>
      </c>
      <c r="P1205">
        <f>IF(Registros[[#This Row],[idade]]&lt;18,23.99,IF(Registros[[#This Row],[idade]]&lt;=25,49.9,IF(Registros[[#This Row],[idade]]&lt;=50,145.2,175.45)))</f>
        <v>145.19999999999999</v>
      </c>
      <c r="Q1205">
        <v>5</v>
      </c>
      <c r="R1205">
        <v>20</v>
      </c>
      <c r="T1205">
        <v>2</v>
      </c>
      <c r="U1205" t="s">
        <v>2</v>
      </c>
      <c r="V1205" t="s">
        <v>19</v>
      </c>
    </row>
    <row r="1206" spans="1:22" x14ac:dyDescent="0.3">
      <c r="A1206">
        <v>1205</v>
      </c>
      <c r="B1206">
        <v>14394910381</v>
      </c>
      <c r="C1206">
        <v>6</v>
      </c>
      <c r="D1206" s="1">
        <v>35192</v>
      </c>
      <c r="E1206" s="3">
        <f>2023-YEAR(Registros[[#This Row],[data_nascimento]])</f>
        <v>27</v>
      </c>
      <c r="F1206" s="1">
        <v>43277</v>
      </c>
      <c r="H1206">
        <v>220</v>
      </c>
      <c r="I1206">
        <v>15</v>
      </c>
      <c r="J1206" s="3">
        <v>1025</v>
      </c>
      <c r="K1206">
        <v>11.5</v>
      </c>
      <c r="L1206">
        <v>2050</v>
      </c>
      <c r="M1206">
        <v>180</v>
      </c>
      <c r="O1206">
        <f>IF(Registros[[#This Row],[idade]]&lt;18,311.43,IF(Registros[[#This Row],[idade]]&lt;=25,488.58,IF(Registros[[#This Row],[idade]]&lt;=50,772.77,850.05)))</f>
        <v>772.77</v>
      </c>
      <c r="P1206">
        <f>IF(Registros[[#This Row],[idade]]&lt;18,23.99,IF(Registros[[#This Row],[idade]]&lt;=25,49.9,IF(Registros[[#This Row],[idade]]&lt;=50,145.2,175.45)))</f>
        <v>145.19999999999999</v>
      </c>
      <c r="Q1206">
        <v>1</v>
      </c>
      <c r="R1206">
        <v>24</v>
      </c>
      <c r="T1206">
        <v>2</v>
      </c>
      <c r="U1206" t="s">
        <v>3</v>
      </c>
      <c r="V1206" t="s">
        <v>22</v>
      </c>
    </row>
    <row r="1207" spans="1:22" x14ac:dyDescent="0.3">
      <c r="A1207">
        <v>1206</v>
      </c>
      <c r="B1207">
        <v>30038762072</v>
      </c>
      <c r="C1207">
        <v>7</v>
      </c>
      <c r="D1207" s="1">
        <v>31512</v>
      </c>
      <c r="E1207" s="3">
        <f>2023-YEAR(Registros[[#This Row],[data_nascimento]])</f>
        <v>37</v>
      </c>
      <c r="F1207" s="1">
        <v>43277</v>
      </c>
      <c r="H1207">
        <v>220</v>
      </c>
      <c r="I1207">
        <v>16</v>
      </c>
      <c r="J1207" s="3">
        <v>1063.4666666666667</v>
      </c>
      <c r="K1207">
        <v>14.95</v>
      </c>
      <c r="L1207">
        <v>1994</v>
      </c>
      <c r="M1207">
        <v>180</v>
      </c>
      <c r="O1207">
        <f>IF(Registros[[#This Row],[idade]]&lt;18,311.43,IF(Registros[[#This Row],[idade]]&lt;=25,488.58,IF(Registros[[#This Row],[idade]]&lt;=50,772.77,850.05)))</f>
        <v>772.77</v>
      </c>
      <c r="P1207">
        <f>IF(Registros[[#This Row],[idade]]&lt;18,23.99,IF(Registros[[#This Row],[idade]]&lt;=25,49.9,IF(Registros[[#This Row],[idade]]&lt;=50,145.2,175.45)))</f>
        <v>145.19999999999999</v>
      </c>
      <c r="Q1207">
        <v>2</v>
      </c>
      <c r="R1207">
        <v>27</v>
      </c>
      <c r="T1207">
        <v>1</v>
      </c>
      <c r="U1207" t="s">
        <v>2</v>
      </c>
      <c r="V1207" t="s">
        <v>22</v>
      </c>
    </row>
    <row r="1208" spans="1:22" x14ac:dyDescent="0.3">
      <c r="A1208">
        <v>1207</v>
      </c>
      <c r="B1208">
        <v>32517188617</v>
      </c>
      <c r="C1208">
        <v>4</v>
      </c>
      <c r="D1208" s="1">
        <v>34839</v>
      </c>
      <c r="E1208" s="3">
        <f>2023-YEAR(Registros[[#This Row],[data_nascimento]])</f>
        <v>28</v>
      </c>
      <c r="F1208" s="1">
        <v>43277</v>
      </c>
      <c r="H1208">
        <v>220</v>
      </c>
      <c r="I1208">
        <v>19</v>
      </c>
      <c r="J1208" s="3">
        <v>918.9666666666667</v>
      </c>
      <c r="K1208">
        <v>11.5</v>
      </c>
      <c r="L1208">
        <v>1451</v>
      </c>
      <c r="M1208">
        <v>180</v>
      </c>
      <c r="O1208">
        <f>IF(Registros[[#This Row],[idade]]&lt;18,311.43,IF(Registros[[#This Row],[idade]]&lt;=25,488.58,IF(Registros[[#This Row],[idade]]&lt;=50,772.77,850.05)))</f>
        <v>772.77</v>
      </c>
      <c r="P1208">
        <f>IF(Registros[[#This Row],[idade]]&lt;18,23.99,IF(Registros[[#This Row],[idade]]&lt;=25,49.9,IF(Registros[[#This Row],[idade]]&lt;=50,145.2,175.45)))</f>
        <v>145.19999999999999</v>
      </c>
      <c r="Q1208">
        <v>4</v>
      </c>
      <c r="R1208">
        <v>16</v>
      </c>
      <c r="T1208">
        <v>1</v>
      </c>
      <c r="U1208" t="s">
        <v>3</v>
      </c>
      <c r="V1208" t="s">
        <v>19</v>
      </c>
    </row>
    <row r="1209" spans="1:22" x14ac:dyDescent="0.3">
      <c r="A1209">
        <v>1208</v>
      </c>
      <c r="B1209">
        <v>39699112810</v>
      </c>
      <c r="C1209">
        <v>6</v>
      </c>
      <c r="D1209" s="1">
        <v>33401</v>
      </c>
      <c r="E1209" s="3">
        <f>2023-YEAR(Registros[[#This Row],[data_nascimento]])</f>
        <v>32</v>
      </c>
      <c r="F1209" s="1">
        <v>43277</v>
      </c>
      <c r="H1209">
        <v>220</v>
      </c>
      <c r="I1209">
        <v>1</v>
      </c>
      <c r="J1209" s="3">
        <v>46.2</v>
      </c>
      <c r="K1209">
        <v>23</v>
      </c>
      <c r="L1209">
        <v>1386</v>
      </c>
      <c r="M1209">
        <v>180</v>
      </c>
      <c r="O1209">
        <f>IF(Registros[[#This Row],[idade]]&lt;18,311.43,IF(Registros[[#This Row],[idade]]&lt;=25,488.58,IF(Registros[[#This Row],[idade]]&lt;=50,772.77,850.05)))</f>
        <v>772.77</v>
      </c>
      <c r="P1209">
        <f>IF(Registros[[#This Row],[idade]]&lt;18,23.99,IF(Registros[[#This Row],[idade]]&lt;=25,49.9,IF(Registros[[#This Row],[idade]]&lt;=50,145.2,175.45)))</f>
        <v>145.19999999999999</v>
      </c>
      <c r="Q1209">
        <v>5</v>
      </c>
      <c r="R1209">
        <v>6</v>
      </c>
      <c r="T1209">
        <v>3</v>
      </c>
      <c r="U1209" t="s">
        <v>2</v>
      </c>
      <c r="V1209" t="s">
        <v>19</v>
      </c>
    </row>
    <row r="1210" spans="1:22" x14ac:dyDescent="0.3">
      <c r="A1210">
        <v>1209</v>
      </c>
      <c r="B1210">
        <v>21366868930</v>
      </c>
      <c r="C1210">
        <v>5</v>
      </c>
      <c r="D1210" s="1">
        <v>38714</v>
      </c>
      <c r="E1210" s="3">
        <f>2023-YEAR(Registros[[#This Row],[data_nascimento]])</f>
        <v>18</v>
      </c>
      <c r="F1210" s="1">
        <v>43277</v>
      </c>
      <c r="H1210">
        <v>220</v>
      </c>
      <c r="I1210">
        <v>17</v>
      </c>
      <c r="J1210" s="3">
        <v>1094.8000000000002</v>
      </c>
      <c r="K1210">
        <v>21.85</v>
      </c>
      <c r="L1210">
        <v>1932</v>
      </c>
      <c r="M1210">
        <v>180</v>
      </c>
      <c r="O1210">
        <f>IF(Registros[[#This Row],[idade]]&lt;18,311.43,IF(Registros[[#This Row],[idade]]&lt;=25,488.58,IF(Registros[[#This Row],[idade]]&lt;=50,772.77,850.05)))</f>
        <v>488.58</v>
      </c>
      <c r="P1210">
        <f>IF(Registros[[#This Row],[idade]]&lt;18,23.99,IF(Registros[[#This Row],[idade]]&lt;=25,49.9,IF(Registros[[#This Row],[idade]]&lt;=50,145.2,175.45)))</f>
        <v>49.9</v>
      </c>
      <c r="Q1210">
        <v>2</v>
      </c>
      <c r="R1210">
        <v>15</v>
      </c>
      <c r="T1210">
        <v>3</v>
      </c>
      <c r="U1210" t="s">
        <v>3</v>
      </c>
      <c r="V1210" t="s">
        <v>19</v>
      </c>
    </row>
    <row r="1211" spans="1:22" x14ac:dyDescent="0.3">
      <c r="A1211">
        <v>1210</v>
      </c>
      <c r="B1211">
        <v>29387819129</v>
      </c>
      <c r="C1211">
        <v>7</v>
      </c>
      <c r="D1211" s="1">
        <v>33499</v>
      </c>
      <c r="E1211" s="3">
        <f>2023-YEAR(Registros[[#This Row],[data_nascimento]])</f>
        <v>32</v>
      </c>
      <c r="F1211" s="1">
        <v>43277</v>
      </c>
      <c r="H1211">
        <v>220</v>
      </c>
      <c r="I1211">
        <v>3</v>
      </c>
      <c r="J1211" s="3">
        <v>175</v>
      </c>
      <c r="K1211">
        <v>4.5999999999999996</v>
      </c>
      <c r="L1211">
        <v>1750</v>
      </c>
      <c r="M1211">
        <v>180</v>
      </c>
      <c r="O1211">
        <f>IF(Registros[[#This Row],[idade]]&lt;18,311.43,IF(Registros[[#This Row],[idade]]&lt;=25,488.58,IF(Registros[[#This Row],[idade]]&lt;=50,772.77,850.05)))</f>
        <v>772.77</v>
      </c>
      <c r="P1211">
        <f>IF(Registros[[#This Row],[idade]]&lt;18,23.99,IF(Registros[[#This Row],[idade]]&lt;=25,49.9,IF(Registros[[#This Row],[idade]]&lt;=50,145.2,175.45)))</f>
        <v>145.19999999999999</v>
      </c>
      <c r="Q1211">
        <v>3</v>
      </c>
      <c r="R1211">
        <v>22</v>
      </c>
      <c r="T1211">
        <v>3</v>
      </c>
      <c r="U1211" t="s">
        <v>2</v>
      </c>
      <c r="V1211" t="s">
        <v>18</v>
      </c>
    </row>
    <row r="1212" spans="1:22" x14ac:dyDescent="0.3">
      <c r="A1212">
        <v>1211</v>
      </c>
      <c r="B1212">
        <v>36568145489</v>
      </c>
      <c r="C1212">
        <v>6</v>
      </c>
      <c r="D1212" s="1">
        <v>35391</v>
      </c>
      <c r="E1212" s="3">
        <f>2023-YEAR(Registros[[#This Row],[data_nascimento]])</f>
        <v>27</v>
      </c>
      <c r="F1212" s="1">
        <v>43277</v>
      </c>
      <c r="H1212">
        <v>220</v>
      </c>
      <c r="I1212">
        <v>6</v>
      </c>
      <c r="J1212" s="3">
        <v>279</v>
      </c>
      <c r="K1212">
        <v>4.5999999999999996</v>
      </c>
      <c r="L1212">
        <v>1395</v>
      </c>
      <c r="M1212">
        <v>180</v>
      </c>
      <c r="O1212">
        <f>IF(Registros[[#This Row],[idade]]&lt;18,311.43,IF(Registros[[#This Row],[idade]]&lt;=25,488.58,IF(Registros[[#This Row],[idade]]&lt;=50,772.77,850.05)))</f>
        <v>772.77</v>
      </c>
      <c r="P1212">
        <f>IF(Registros[[#This Row],[idade]]&lt;18,23.99,IF(Registros[[#This Row],[idade]]&lt;=25,49.9,IF(Registros[[#This Row],[idade]]&lt;=50,145.2,175.45)))</f>
        <v>145.19999999999999</v>
      </c>
      <c r="Q1212">
        <v>5</v>
      </c>
      <c r="R1212">
        <v>8</v>
      </c>
      <c r="T1212">
        <v>1</v>
      </c>
      <c r="U1212" t="s">
        <v>2</v>
      </c>
      <c r="V1212" t="s">
        <v>21</v>
      </c>
    </row>
    <row r="1213" spans="1:22" x14ac:dyDescent="0.3">
      <c r="A1213">
        <v>1212</v>
      </c>
      <c r="B1213">
        <v>45752336379</v>
      </c>
      <c r="C1213">
        <v>6</v>
      </c>
      <c r="D1213" s="1">
        <v>29410</v>
      </c>
      <c r="E1213" s="3">
        <f>2023-YEAR(Registros[[#This Row],[data_nascimento]])</f>
        <v>43</v>
      </c>
      <c r="F1213" s="1">
        <v>43277</v>
      </c>
      <c r="H1213">
        <v>220</v>
      </c>
      <c r="I1213">
        <v>10</v>
      </c>
      <c r="J1213" s="3">
        <v>649.66666666666674</v>
      </c>
      <c r="K1213">
        <v>4.5999999999999996</v>
      </c>
      <c r="L1213">
        <v>1949</v>
      </c>
      <c r="M1213">
        <v>180</v>
      </c>
      <c r="O1213">
        <f>IF(Registros[[#This Row],[idade]]&lt;18,311.43,IF(Registros[[#This Row],[idade]]&lt;=25,488.58,IF(Registros[[#This Row],[idade]]&lt;=50,772.77,850.05)))</f>
        <v>772.77</v>
      </c>
      <c r="P1213">
        <f>IF(Registros[[#This Row],[idade]]&lt;18,23.99,IF(Registros[[#This Row],[idade]]&lt;=25,49.9,IF(Registros[[#This Row],[idade]]&lt;=50,145.2,175.45)))</f>
        <v>145.19999999999999</v>
      </c>
      <c r="Q1213">
        <v>4</v>
      </c>
      <c r="R1213">
        <v>24</v>
      </c>
      <c r="T1213">
        <v>3</v>
      </c>
      <c r="U1213" t="s">
        <v>2</v>
      </c>
      <c r="V1213" t="s">
        <v>22</v>
      </c>
    </row>
    <row r="1214" spans="1:22" x14ac:dyDescent="0.3">
      <c r="A1214">
        <v>1213</v>
      </c>
      <c r="B1214">
        <v>38042941593</v>
      </c>
      <c r="C1214">
        <v>4</v>
      </c>
      <c r="D1214" s="1">
        <v>32560</v>
      </c>
      <c r="E1214" s="3">
        <f>2023-YEAR(Registros[[#This Row],[data_nascimento]])</f>
        <v>34</v>
      </c>
      <c r="F1214" s="1">
        <v>43277</v>
      </c>
      <c r="H1214">
        <v>220</v>
      </c>
      <c r="I1214">
        <v>3</v>
      </c>
      <c r="J1214" s="3">
        <v>164.9</v>
      </c>
      <c r="K1214">
        <v>11.5</v>
      </c>
      <c r="L1214">
        <v>1649</v>
      </c>
      <c r="M1214">
        <v>180</v>
      </c>
      <c r="O1214">
        <f>IF(Registros[[#This Row],[idade]]&lt;18,311.43,IF(Registros[[#This Row],[idade]]&lt;=25,488.58,IF(Registros[[#This Row],[idade]]&lt;=50,772.77,850.05)))</f>
        <v>772.77</v>
      </c>
      <c r="P1214">
        <f>IF(Registros[[#This Row],[idade]]&lt;18,23.99,IF(Registros[[#This Row],[idade]]&lt;=25,49.9,IF(Registros[[#This Row],[idade]]&lt;=50,145.2,175.45)))</f>
        <v>145.19999999999999</v>
      </c>
      <c r="Q1214">
        <v>1</v>
      </c>
      <c r="R1214">
        <v>24</v>
      </c>
      <c r="T1214">
        <v>3</v>
      </c>
      <c r="U1214" t="s">
        <v>2</v>
      </c>
      <c r="V1214" t="s">
        <v>19</v>
      </c>
    </row>
    <row r="1215" spans="1:22" x14ac:dyDescent="0.3">
      <c r="A1215">
        <v>1214</v>
      </c>
      <c r="B1215">
        <v>87414155301</v>
      </c>
      <c r="C1215">
        <v>4</v>
      </c>
      <c r="D1215" s="1">
        <v>37883</v>
      </c>
      <c r="E1215" s="3">
        <f>2023-YEAR(Registros[[#This Row],[data_nascimento]])</f>
        <v>20</v>
      </c>
      <c r="F1215" s="1">
        <v>43277</v>
      </c>
      <c r="H1215">
        <v>220</v>
      </c>
      <c r="I1215">
        <v>3</v>
      </c>
      <c r="J1215" s="3">
        <v>370.20000000000005</v>
      </c>
      <c r="K1215">
        <v>13.8</v>
      </c>
      <c r="L1215">
        <v>3702</v>
      </c>
      <c r="M1215">
        <v>180</v>
      </c>
      <c r="O1215">
        <f>IF(Registros[[#This Row],[idade]]&lt;18,311.43,IF(Registros[[#This Row],[idade]]&lt;=25,488.58,IF(Registros[[#This Row],[idade]]&lt;=50,772.77,850.05)))</f>
        <v>488.58</v>
      </c>
      <c r="P1215">
        <f>IF(Registros[[#This Row],[idade]]&lt;18,23.99,IF(Registros[[#This Row],[idade]]&lt;=25,49.9,IF(Registros[[#This Row],[idade]]&lt;=50,145.2,175.45)))</f>
        <v>49.9</v>
      </c>
      <c r="Q1215">
        <v>1</v>
      </c>
      <c r="R1215">
        <v>17</v>
      </c>
      <c r="T1215">
        <v>2</v>
      </c>
      <c r="U1215" t="s">
        <v>2</v>
      </c>
      <c r="V1215" t="s">
        <v>22</v>
      </c>
    </row>
    <row r="1216" spans="1:22" x14ac:dyDescent="0.3">
      <c r="A1216">
        <v>1215</v>
      </c>
      <c r="B1216">
        <v>33072649042</v>
      </c>
      <c r="C1216">
        <v>4</v>
      </c>
      <c r="D1216" s="1">
        <v>35007</v>
      </c>
      <c r="E1216" s="3">
        <f>2023-YEAR(Registros[[#This Row],[data_nascimento]])</f>
        <v>28</v>
      </c>
      <c r="F1216" s="1">
        <v>43277</v>
      </c>
      <c r="H1216">
        <v>220</v>
      </c>
      <c r="I1216">
        <v>4</v>
      </c>
      <c r="J1216" s="3">
        <v>694.8</v>
      </c>
      <c r="K1216">
        <v>16.100000000000001</v>
      </c>
      <c r="L1216">
        <v>5211</v>
      </c>
      <c r="M1216">
        <v>180</v>
      </c>
      <c r="O1216">
        <f>IF(Registros[[#This Row],[idade]]&lt;18,311.43,IF(Registros[[#This Row],[idade]]&lt;=25,488.58,IF(Registros[[#This Row],[idade]]&lt;=50,772.77,850.05)))</f>
        <v>772.77</v>
      </c>
      <c r="P1216">
        <f>IF(Registros[[#This Row],[idade]]&lt;18,23.99,IF(Registros[[#This Row],[idade]]&lt;=25,49.9,IF(Registros[[#This Row],[idade]]&lt;=50,145.2,175.45)))</f>
        <v>145.19999999999999</v>
      </c>
      <c r="Q1216">
        <v>3</v>
      </c>
      <c r="R1216">
        <v>6</v>
      </c>
      <c r="T1216">
        <v>3</v>
      </c>
      <c r="U1216" t="s">
        <v>2</v>
      </c>
      <c r="V1216" t="s">
        <v>21</v>
      </c>
    </row>
    <row r="1217" spans="1:22" x14ac:dyDescent="0.3">
      <c r="A1217">
        <v>1216</v>
      </c>
      <c r="B1217">
        <v>56578368753</v>
      </c>
      <c r="C1217">
        <v>4</v>
      </c>
      <c r="D1217" s="1">
        <v>37141</v>
      </c>
      <c r="E1217" s="3">
        <f>2023-YEAR(Registros[[#This Row],[data_nascimento]])</f>
        <v>22</v>
      </c>
      <c r="F1217" s="1">
        <v>43277</v>
      </c>
      <c r="H1217">
        <v>220</v>
      </c>
      <c r="I1217">
        <v>17</v>
      </c>
      <c r="J1217" s="3">
        <v>2050.7666666666669</v>
      </c>
      <c r="K1217">
        <v>2.2999999999999998</v>
      </c>
      <c r="L1217">
        <v>3619</v>
      </c>
      <c r="M1217">
        <v>180</v>
      </c>
      <c r="O1217">
        <f>IF(Registros[[#This Row],[idade]]&lt;18,311.43,IF(Registros[[#This Row],[idade]]&lt;=25,488.58,IF(Registros[[#This Row],[idade]]&lt;=50,772.77,850.05)))</f>
        <v>488.58</v>
      </c>
      <c r="P1217">
        <f>IF(Registros[[#This Row],[idade]]&lt;18,23.99,IF(Registros[[#This Row],[idade]]&lt;=25,49.9,IF(Registros[[#This Row],[idade]]&lt;=50,145.2,175.45)))</f>
        <v>49.9</v>
      </c>
      <c r="Q1217">
        <v>5</v>
      </c>
      <c r="R1217">
        <v>1</v>
      </c>
      <c r="T1217">
        <v>1</v>
      </c>
      <c r="U1217" t="s">
        <v>3</v>
      </c>
      <c r="V1217" t="s">
        <v>21</v>
      </c>
    </row>
    <row r="1218" spans="1:22" x14ac:dyDescent="0.3">
      <c r="A1218">
        <v>1217</v>
      </c>
      <c r="B1218">
        <v>13330511375</v>
      </c>
      <c r="C1218">
        <v>6</v>
      </c>
      <c r="D1218" s="1">
        <v>33765</v>
      </c>
      <c r="E1218" s="3">
        <f>2023-YEAR(Registros[[#This Row],[data_nascimento]])</f>
        <v>31</v>
      </c>
      <c r="F1218" s="1">
        <v>43277</v>
      </c>
      <c r="H1218">
        <v>220</v>
      </c>
      <c r="I1218">
        <v>13</v>
      </c>
      <c r="J1218" s="3">
        <v>1216.3666666666666</v>
      </c>
      <c r="K1218">
        <v>17.25</v>
      </c>
      <c r="L1218">
        <v>2807</v>
      </c>
      <c r="M1218">
        <v>180</v>
      </c>
      <c r="O1218">
        <f>IF(Registros[[#This Row],[idade]]&lt;18,311.43,IF(Registros[[#This Row],[idade]]&lt;=25,488.58,IF(Registros[[#This Row],[idade]]&lt;=50,772.77,850.05)))</f>
        <v>772.77</v>
      </c>
      <c r="P1218">
        <f>IF(Registros[[#This Row],[idade]]&lt;18,23.99,IF(Registros[[#This Row],[idade]]&lt;=25,49.9,IF(Registros[[#This Row],[idade]]&lt;=50,145.2,175.45)))</f>
        <v>145.19999999999999</v>
      </c>
      <c r="Q1218">
        <v>3</v>
      </c>
      <c r="R1218">
        <v>23</v>
      </c>
      <c r="T1218">
        <v>2</v>
      </c>
      <c r="U1218" t="s">
        <v>2</v>
      </c>
      <c r="V1218" t="s">
        <v>22</v>
      </c>
    </row>
    <row r="1219" spans="1:22" x14ac:dyDescent="0.3">
      <c r="A1219">
        <v>1218</v>
      </c>
      <c r="B1219">
        <v>12030263125</v>
      </c>
      <c r="C1219">
        <v>4</v>
      </c>
      <c r="D1219" s="1">
        <v>36557</v>
      </c>
      <c r="E1219" s="3">
        <f>2023-YEAR(Registros[[#This Row],[data_nascimento]])</f>
        <v>23</v>
      </c>
      <c r="F1219" s="1">
        <v>43277</v>
      </c>
      <c r="H1219">
        <v>220</v>
      </c>
      <c r="I1219">
        <v>5</v>
      </c>
      <c r="J1219" s="3">
        <v>1519.5</v>
      </c>
      <c r="K1219">
        <v>9.1999999999999993</v>
      </c>
      <c r="L1219">
        <v>9117</v>
      </c>
      <c r="M1219">
        <v>180</v>
      </c>
      <c r="O1219">
        <f>IF(Registros[[#This Row],[idade]]&lt;18,311.43,IF(Registros[[#This Row],[idade]]&lt;=25,488.58,IF(Registros[[#This Row],[idade]]&lt;=50,772.77,850.05)))</f>
        <v>488.58</v>
      </c>
      <c r="P1219">
        <f>IF(Registros[[#This Row],[idade]]&lt;18,23.99,IF(Registros[[#This Row],[idade]]&lt;=25,49.9,IF(Registros[[#This Row],[idade]]&lt;=50,145.2,175.45)))</f>
        <v>49.9</v>
      </c>
      <c r="Q1219">
        <v>5</v>
      </c>
      <c r="R1219">
        <v>13</v>
      </c>
      <c r="T1219">
        <v>3</v>
      </c>
      <c r="U1219" t="s">
        <v>3</v>
      </c>
      <c r="V1219" t="s">
        <v>21</v>
      </c>
    </row>
    <row r="1220" spans="1:22" x14ac:dyDescent="0.3">
      <c r="A1220">
        <v>1219</v>
      </c>
      <c r="B1220">
        <v>71460631187</v>
      </c>
      <c r="C1220">
        <v>4</v>
      </c>
      <c r="D1220" s="1">
        <v>30236</v>
      </c>
      <c r="E1220" s="3">
        <f>2023-YEAR(Registros[[#This Row],[data_nascimento]])</f>
        <v>41</v>
      </c>
      <c r="F1220" s="1">
        <v>43277</v>
      </c>
      <c r="H1220">
        <v>220</v>
      </c>
      <c r="I1220">
        <v>3</v>
      </c>
      <c r="J1220" s="3">
        <v>865.3</v>
      </c>
      <c r="K1220">
        <v>20.7</v>
      </c>
      <c r="L1220">
        <v>8653</v>
      </c>
      <c r="M1220">
        <v>180</v>
      </c>
      <c r="O1220">
        <f>IF(Registros[[#This Row],[idade]]&lt;18,311.43,IF(Registros[[#This Row],[idade]]&lt;=25,488.58,IF(Registros[[#This Row],[idade]]&lt;=50,772.77,850.05)))</f>
        <v>772.77</v>
      </c>
      <c r="P1220">
        <f>IF(Registros[[#This Row],[idade]]&lt;18,23.99,IF(Registros[[#This Row],[idade]]&lt;=25,49.9,IF(Registros[[#This Row],[idade]]&lt;=50,145.2,175.45)))</f>
        <v>145.19999999999999</v>
      </c>
      <c r="Q1220">
        <v>1</v>
      </c>
      <c r="R1220">
        <v>11</v>
      </c>
      <c r="T1220">
        <v>1</v>
      </c>
      <c r="U1220" t="s">
        <v>3</v>
      </c>
      <c r="V1220" t="s">
        <v>19</v>
      </c>
    </row>
    <row r="1221" spans="1:22" x14ac:dyDescent="0.3">
      <c r="A1221">
        <v>1220</v>
      </c>
      <c r="B1221">
        <v>60939775035</v>
      </c>
      <c r="C1221">
        <v>6</v>
      </c>
      <c r="D1221" s="1">
        <v>28679</v>
      </c>
      <c r="E1221" s="3">
        <f>2023-YEAR(Registros[[#This Row],[data_nascimento]])</f>
        <v>45</v>
      </c>
      <c r="F1221" s="1">
        <v>43277</v>
      </c>
      <c r="H1221">
        <v>220</v>
      </c>
      <c r="I1221">
        <v>10</v>
      </c>
      <c r="J1221" s="3">
        <v>2374.6666666666665</v>
      </c>
      <c r="K1221">
        <v>5.75</v>
      </c>
      <c r="L1221">
        <v>7124</v>
      </c>
      <c r="M1221">
        <v>180</v>
      </c>
      <c r="O1221">
        <f>IF(Registros[[#This Row],[idade]]&lt;18,311.43,IF(Registros[[#This Row],[idade]]&lt;=25,488.58,IF(Registros[[#This Row],[idade]]&lt;=50,772.77,850.05)))</f>
        <v>772.77</v>
      </c>
      <c r="P1221">
        <f>IF(Registros[[#This Row],[idade]]&lt;18,23.99,IF(Registros[[#This Row],[idade]]&lt;=25,49.9,IF(Registros[[#This Row],[idade]]&lt;=50,145.2,175.45)))</f>
        <v>145.19999999999999</v>
      </c>
      <c r="Q1221">
        <v>5</v>
      </c>
      <c r="R1221">
        <v>8</v>
      </c>
      <c r="T1221">
        <v>3</v>
      </c>
      <c r="U1221" t="s">
        <v>3</v>
      </c>
      <c r="V1221" t="s">
        <v>22</v>
      </c>
    </row>
    <row r="1222" spans="1:22" x14ac:dyDescent="0.3">
      <c r="A1222">
        <v>1221</v>
      </c>
      <c r="B1222">
        <v>78133750972</v>
      </c>
      <c r="C1222">
        <v>4</v>
      </c>
      <c r="D1222" s="1">
        <v>33929</v>
      </c>
      <c r="E1222" s="3">
        <f>2023-YEAR(Registros[[#This Row],[data_nascimento]])</f>
        <v>31</v>
      </c>
      <c r="F1222" s="1">
        <v>43277</v>
      </c>
      <c r="G1222" s="1">
        <v>43918</v>
      </c>
      <c r="H1222">
        <v>220</v>
      </c>
      <c r="I1222">
        <v>4</v>
      </c>
      <c r="J1222" s="3">
        <v>1304.8</v>
      </c>
      <c r="K1222">
        <v>5.75</v>
      </c>
      <c r="L1222">
        <v>9786</v>
      </c>
      <c r="M1222">
        <v>180</v>
      </c>
      <c r="O1222">
        <f>IF(Registros[[#This Row],[idade]]&lt;18,311.43,IF(Registros[[#This Row],[idade]]&lt;=25,488.58,IF(Registros[[#This Row],[idade]]&lt;=50,772.77,850.05)))</f>
        <v>772.77</v>
      </c>
      <c r="P1222">
        <f>IF(Registros[[#This Row],[idade]]&lt;18,23.99,IF(Registros[[#This Row],[idade]]&lt;=25,49.9,IF(Registros[[#This Row],[idade]]&lt;=50,145.2,175.45)))</f>
        <v>145.19999999999999</v>
      </c>
      <c r="Q1222">
        <v>1</v>
      </c>
      <c r="R1222">
        <v>10</v>
      </c>
      <c r="S1222">
        <v>2</v>
      </c>
      <c r="T1222">
        <v>2</v>
      </c>
      <c r="U1222" t="s">
        <v>3</v>
      </c>
      <c r="V1222" t="s">
        <v>18</v>
      </c>
    </row>
    <row r="1223" spans="1:22" x14ac:dyDescent="0.3">
      <c r="A1223">
        <v>1222</v>
      </c>
      <c r="B1223">
        <v>32601610793</v>
      </c>
      <c r="C1223">
        <v>5</v>
      </c>
      <c r="D1223" s="1">
        <v>31752</v>
      </c>
      <c r="E1223" s="3">
        <f>2023-YEAR(Registros[[#This Row],[data_nascimento]])</f>
        <v>37</v>
      </c>
      <c r="F1223" s="1">
        <v>43277</v>
      </c>
      <c r="G1223" s="1">
        <v>43918</v>
      </c>
      <c r="H1223">
        <v>220</v>
      </c>
      <c r="I1223">
        <v>9</v>
      </c>
      <c r="J1223" s="3">
        <v>1312.8000000000002</v>
      </c>
      <c r="K1223">
        <v>13.8</v>
      </c>
      <c r="L1223">
        <v>4376</v>
      </c>
      <c r="M1223">
        <v>180</v>
      </c>
      <c r="O1223">
        <f>IF(Registros[[#This Row],[idade]]&lt;18,311.43,IF(Registros[[#This Row],[idade]]&lt;=25,488.58,IF(Registros[[#This Row],[idade]]&lt;=50,772.77,850.05)))</f>
        <v>772.77</v>
      </c>
      <c r="P1223">
        <f>IF(Registros[[#This Row],[idade]]&lt;18,23.99,IF(Registros[[#This Row],[idade]]&lt;=25,49.9,IF(Registros[[#This Row],[idade]]&lt;=50,145.2,175.45)))</f>
        <v>145.19999999999999</v>
      </c>
      <c r="Q1223">
        <v>5</v>
      </c>
      <c r="R1223">
        <v>6</v>
      </c>
      <c r="S1223">
        <v>1</v>
      </c>
      <c r="T1223">
        <v>2</v>
      </c>
      <c r="U1223" t="s">
        <v>3</v>
      </c>
      <c r="V1223" t="s">
        <v>19</v>
      </c>
    </row>
    <row r="1224" spans="1:22" x14ac:dyDescent="0.3">
      <c r="A1224">
        <v>1223</v>
      </c>
      <c r="B1224">
        <v>34718075535</v>
      </c>
      <c r="C1224">
        <v>7</v>
      </c>
      <c r="D1224" s="1">
        <v>29024</v>
      </c>
      <c r="E1224" s="3">
        <f>2023-YEAR(Registros[[#This Row],[data_nascimento]])</f>
        <v>44</v>
      </c>
      <c r="F1224" s="1">
        <v>43277</v>
      </c>
      <c r="H1224">
        <v>220</v>
      </c>
      <c r="I1224">
        <v>19</v>
      </c>
      <c r="J1224" s="3">
        <v>1734.7</v>
      </c>
      <c r="K1224">
        <v>18.399999999999999</v>
      </c>
      <c r="L1224">
        <v>2739</v>
      </c>
      <c r="M1224">
        <v>180</v>
      </c>
      <c r="O1224">
        <f>IF(Registros[[#This Row],[idade]]&lt;18,311.43,IF(Registros[[#This Row],[idade]]&lt;=25,488.58,IF(Registros[[#This Row],[idade]]&lt;=50,772.77,850.05)))</f>
        <v>772.77</v>
      </c>
      <c r="P1224">
        <f>IF(Registros[[#This Row],[idade]]&lt;18,23.99,IF(Registros[[#This Row],[idade]]&lt;=25,49.9,IF(Registros[[#This Row],[idade]]&lt;=50,145.2,175.45)))</f>
        <v>145.19999999999999</v>
      </c>
      <c r="Q1224">
        <v>3</v>
      </c>
      <c r="R1224">
        <v>16</v>
      </c>
      <c r="T1224">
        <v>3</v>
      </c>
      <c r="U1224" t="s">
        <v>2</v>
      </c>
      <c r="V1224" t="s">
        <v>19</v>
      </c>
    </row>
    <row r="1225" spans="1:22" x14ac:dyDescent="0.3">
      <c r="A1225">
        <v>1224</v>
      </c>
      <c r="B1225">
        <v>91220546683</v>
      </c>
      <c r="C1225">
        <v>4</v>
      </c>
      <c r="D1225" s="1">
        <v>37604</v>
      </c>
      <c r="E1225" s="3">
        <f>2023-YEAR(Registros[[#This Row],[data_nascimento]])</f>
        <v>21</v>
      </c>
      <c r="F1225" s="1">
        <v>43277</v>
      </c>
      <c r="H1225">
        <v>220</v>
      </c>
      <c r="I1225">
        <v>9</v>
      </c>
      <c r="J1225" s="3">
        <v>1496.1</v>
      </c>
      <c r="K1225">
        <v>13.8</v>
      </c>
      <c r="L1225">
        <v>4987</v>
      </c>
      <c r="M1225">
        <v>180</v>
      </c>
      <c r="O1225">
        <f>IF(Registros[[#This Row],[idade]]&lt;18,311.43,IF(Registros[[#This Row],[idade]]&lt;=25,488.58,IF(Registros[[#This Row],[idade]]&lt;=50,772.77,850.05)))</f>
        <v>488.58</v>
      </c>
      <c r="P1225">
        <f>IF(Registros[[#This Row],[idade]]&lt;18,23.99,IF(Registros[[#This Row],[idade]]&lt;=25,49.9,IF(Registros[[#This Row],[idade]]&lt;=50,145.2,175.45)))</f>
        <v>49.9</v>
      </c>
      <c r="Q1225">
        <v>3</v>
      </c>
      <c r="R1225">
        <v>15</v>
      </c>
      <c r="T1225">
        <v>1</v>
      </c>
      <c r="U1225" t="s">
        <v>2</v>
      </c>
      <c r="V1225" t="s">
        <v>18</v>
      </c>
    </row>
    <row r="1226" spans="1:22" x14ac:dyDescent="0.3">
      <c r="A1226">
        <v>1225</v>
      </c>
      <c r="B1226">
        <v>83515786536</v>
      </c>
      <c r="C1226">
        <v>7</v>
      </c>
      <c r="D1226" s="1">
        <v>35569</v>
      </c>
      <c r="E1226" s="3">
        <f>2023-YEAR(Registros[[#This Row],[data_nascimento]])</f>
        <v>26</v>
      </c>
      <c r="F1226" s="1">
        <v>43305</v>
      </c>
      <c r="H1226">
        <v>220</v>
      </c>
      <c r="I1226">
        <v>8</v>
      </c>
      <c r="J1226" s="3">
        <v>1992.2666666666667</v>
      </c>
      <c r="K1226">
        <v>12.04</v>
      </c>
      <c r="L1226">
        <v>7471</v>
      </c>
      <c r="M1226">
        <f>Registros[[#This Row],[salario]]*0.06</f>
        <v>448.26</v>
      </c>
      <c r="N1226">
        <f>Registros[[#This Row],[salario]]*5%</f>
        <v>373.55</v>
      </c>
      <c r="O1226">
        <f>IF(Registros[[#This Row],[idade]]&lt;18,311.43,IF(Registros[[#This Row],[idade]]&lt;=25,488.58,IF(Registros[[#This Row],[idade]]&lt;=50,772.77,850.05)))</f>
        <v>772.77</v>
      </c>
      <c r="P1226">
        <f>IF(Registros[[#This Row],[idade]]&lt;18,23.99,IF(Registros[[#This Row],[idade]]&lt;=25,49.9,IF(Registros[[#This Row],[idade]]&lt;=50,145.2,175.45)))</f>
        <v>145.19999999999999</v>
      </c>
      <c r="Q1226">
        <v>1</v>
      </c>
      <c r="R1226">
        <v>21</v>
      </c>
      <c r="T1226">
        <v>3</v>
      </c>
      <c r="U1226" t="s">
        <v>2</v>
      </c>
      <c r="V1226" t="s">
        <v>22</v>
      </c>
    </row>
    <row r="1227" spans="1:22" x14ac:dyDescent="0.3">
      <c r="A1227">
        <v>1226</v>
      </c>
      <c r="B1227">
        <v>58715519719</v>
      </c>
      <c r="C1227">
        <v>7</v>
      </c>
      <c r="D1227" s="1">
        <v>38889</v>
      </c>
      <c r="E1227" s="3">
        <f>2023-YEAR(Registros[[#This Row],[data_nascimento]])</f>
        <v>17</v>
      </c>
      <c r="F1227" s="1">
        <v>43305</v>
      </c>
      <c r="H1227">
        <v>120</v>
      </c>
      <c r="I1227">
        <v>15</v>
      </c>
      <c r="J1227" s="3">
        <v>2919.5</v>
      </c>
      <c r="K1227">
        <v>13.76</v>
      </c>
      <c r="L1227">
        <v>5839</v>
      </c>
      <c r="M1227">
        <f>Registros[[#This Row],[salario]]*0.06</f>
        <v>350.34</v>
      </c>
      <c r="N1227">
        <f>Registros[[#This Row],[salario]]*5%</f>
        <v>291.95</v>
      </c>
      <c r="O1227">
        <f>IF(Registros[[#This Row],[idade]]&lt;18,311.43,IF(Registros[[#This Row],[idade]]&lt;=25,488.58,IF(Registros[[#This Row],[idade]]&lt;=50,772.77,850.05)))</f>
        <v>311.43</v>
      </c>
      <c r="P1227">
        <f>IF(Registros[[#This Row],[idade]]&lt;18,23.99,IF(Registros[[#This Row],[idade]]&lt;=25,49.9,IF(Registros[[#This Row],[idade]]&lt;=50,145.2,175.45)))</f>
        <v>23.99</v>
      </c>
      <c r="Q1227">
        <v>5</v>
      </c>
      <c r="R1227">
        <v>27</v>
      </c>
      <c r="T1227">
        <v>3</v>
      </c>
      <c r="U1227" t="s">
        <v>2</v>
      </c>
      <c r="V1227" t="s">
        <v>18</v>
      </c>
    </row>
    <row r="1228" spans="1:22" x14ac:dyDescent="0.3">
      <c r="A1228">
        <v>1227</v>
      </c>
      <c r="B1228">
        <v>97525916306</v>
      </c>
      <c r="C1228">
        <v>4</v>
      </c>
      <c r="D1228" s="1">
        <v>36469</v>
      </c>
      <c r="E1228" s="3">
        <f>2023-YEAR(Registros[[#This Row],[data_nascimento]])</f>
        <v>24</v>
      </c>
      <c r="F1228" s="1">
        <v>43305</v>
      </c>
      <c r="H1228">
        <v>220</v>
      </c>
      <c r="I1228">
        <v>14</v>
      </c>
      <c r="J1228" s="3">
        <v>1776.6000000000001</v>
      </c>
      <c r="K1228">
        <v>20.64</v>
      </c>
      <c r="L1228">
        <v>3807</v>
      </c>
      <c r="M1228">
        <f>Registros[[#This Row],[salario]]*0.06</f>
        <v>228.42</v>
      </c>
      <c r="N1228">
        <f>Registros[[#This Row],[salario]]*5%</f>
        <v>190.35000000000002</v>
      </c>
      <c r="O1228">
        <f>IF(Registros[[#This Row],[idade]]&lt;18,311.43,IF(Registros[[#This Row],[idade]]&lt;=25,488.58,IF(Registros[[#This Row],[idade]]&lt;=50,772.77,850.05)))</f>
        <v>488.58</v>
      </c>
      <c r="P1228">
        <f>IF(Registros[[#This Row],[idade]]&lt;18,23.99,IF(Registros[[#This Row],[idade]]&lt;=25,49.9,IF(Registros[[#This Row],[idade]]&lt;=50,145.2,175.45)))</f>
        <v>49.9</v>
      </c>
      <c r="Q1228">
        <v>1</v>
      </c>
      <c r="R1228">
        <v>4</v>
      </c>
      <c r="T1228">
        <v>2</v>
      </c>
      <c r="U1228" t="s">
        <v>2</v>
      </c>
      <c r="V1228" t="s">
        <v>19</v>
      </c>
    </row>
    <row r="1229" spans="1:22" x14ac:dyDescent="0.3">
      <c r="A1229">
        <v>1228</v>
      </c>
      <c r="B1229">
        <v>66261719782</v>
      </c>
      <c r="C1229">
        <v>4</v>
      </c>
      <c r="D1229" s="1">
        <v>38065</v>
      </c>
      <c r="E1229" s="3">
        <f>2023-YEAR(Registros[[#This Row],[data_nascimento]])</f>
        <v>19</v>
      </c>
      <c r="F1229" s="1">
        <v>43305</v>
      </c>
      <c r="H1229">
        <v>220</v>
      </c>
      <c r="I1229">
        <v>15</v>
      </c>
      <c r="J1229" s="3">
        <v>2324.5</v>
      </c>
      <c r="K1229">
        <v>8.6</v>
      </c>
      <c r="L1229">
        <v>4649</v>
      </c>
      <c r="M1229">
        <f>Registros[[#This Row],[salario]]*0.06</f>
        <v>278.94</v>
      </c>
      <c r="N1229">
        <f>Registros[[#This Row],[salario]]*5%</f>
        <v>232.45000000000002</v>
      </c>
      <c r="O1229">
        <f>IF(Registros[[#This Row],[idade]]&lt;18,311.43,IF(Registros[[#This Row],[idade]]&lt;=25,488.58,IF(Registros[[#This Row],[idade]]&lt;=50,772.77,850.05)))</f>
        <v>488.58</v>
      </c>
      <c r="P1229">
        <f>IF(Registros[[#This Row],[idade]]&lt;18,23.99,IF(Registros[[#This Row],[idade]]&lt;=25,49.9,IF(Registros[[#This Row],[idade]]&lt;=50,145.2,175.45)))</f>
        <v>49.9</v>
      </c>
      <c r="Q1229">
        <v>4</v>
      </c>
      <c r="R1229">
        <v>24</v>
      </c>
      <c r="T1229">
        <v>2</v>
      </c>
      <c r="U1229" t="s">
        <v>3</v>
      </c>
      <c r="V1229" t="s">
        <v>19</v>
      </c>
    </row>
    <row r="1230" spans="1:22" x14ac:dyDescent="0.3">
      <c r="A1230">
        <v>1229</v>
      </c>
      <c r="B1230">
        <v>52291551417</v>
      </c>
      <c r="C1230">
        <v>4</v>
      </c>
      <c r="D1230" s="1">
        <v>37302</v>
      </c>
      <c r="E1230" s="3">
        <f>2023-YEAR(Registros[[#This Row],[data_nascimento]])</f>
        <v>21</v>
      </c>
      <c r="F1230" s="1">
        <v>43305</v>
      </c>
      <c r="H1230">
        <v>220</v>
      </c>
      <c r="I1230">
        <v>8</v>
      </c>
      <c r="J1230" s="3">
        <v>575.73333333333335</v>
      </c>
      <c r="K1230">
        <v>15.48</v>
      </c>
      <c r="L1230">
        <v>2159</v>
      </c>
      <c r="M1230">
        <f>Registros[[#This Row],[salario]]*0.06</f>
        <v>129.54</v>
      </c>
      <c r="N1230">
        <f>Registros[[#This Row],[salario]]*5%</f>
        <v>107.95</v>
      </c>
      <c r="O1230">
        <f>IF(Registros[[#This Row],[idade]]&lt;18,311.43,IF(Registros[[#This Row],[idade]]&lt;=25,488.58,IF(Registros[[#This Row],[idade]]&lt;=50,772.77,850.05)))</f>
        <v>488.58</v>
      </c>
      <c r="P1230">
        <f>IF(Registros[[#This Row],[idade]]&lt;18,23.99,IF(Registros[[#This Row],[idade]]&lt;=25,49.9,IF(Registros[[#This Row],[idade]]&lt;=50,145.2,175.45)))</f>
        <v>49.9</v>
      </c>
      <c r="Q1230">
        <v>2</v>
      </c>
      <c r="R1230">
        <v>2</v>
      </c>
      <c r="T1230">
        <v>3</v>
      </c>
      <c r="U1230" t="s">
        <v>3</v>
      </c>
      <c r="V1230" t="s">
        <v>18</v>
      </c>
    </row>
    <row r="1231" spans="1:22" x14ac:dyDescent="0.3">
      <c r="A1231">
        <v>1230</v>
      </c>
      <c r="B1231">
        <v>47362083821</v>
      </c>
      <c r="C1231">
        <v>4</v>
      </c>
      <c r="D1231" s="1">
        <v>27560</v>
      </c>
      <c r="E1231" s="3">
        <f>2023-YEAR(Registros[[#This Row],[data_nascimento]])</f>
        <v>48</v>
      </c>
      <c r="F1231" s="1">
        <v>43305</v>
      </c>
      <c r="H1231">
        <v>220</v>
      </c>
      <c r="I1231">
        <v>15</v>
      </c>
      <c r="J1231" s="3">
        <v>2201</v>
      </c>
      <c r="K1231">
        <v>13.76</v>
      </c>
      <c r="L1231">
        <v>4402</v>
      </c>
      <c r="M1231">
        <f>Registros[[#This Row],[salario]]*0.06</f>
        <v>264.12</v>
      </c>
      <c r="N1231">
        <f>Registros[[#This Row],[salario]]*5%</f>
        <v>220.10000000000002</v>
      </c>
      <c r="O1231">
        <f>IF(Registros[[#This Row],[idade]]&lt;18,311.43,IF(Registros[[#This Row],[idade]]&lt;=25,488.58,IF(Registros[[#This Row],[idade]]&lt;=50,772.77,850.05)))</f>
        <v>772.77</v>
      </c>
      <c r="P1231">
        <f>IF(Registros[[#This Row],[idade]]&lt;18,23.99,IF(Registros[[#This Row],[idade]]&lt;=25,49.9,IF(Registros[[#This Row],[idade]]&lt;=50,145.2,175.45)))</f>
        <v>145.19999999999999</v>
      </c>
      <c r="Q1231">
        <v>1</v>
      </c>
      <c r="R1231">
        <v>15</v>
      </c>
      <c r="T1231">
        <v>3</v>
      </c>
      <c r="U1231" t="s">
        <v>2</v>
      </c>
      <c r="V1231" t="s">
        <v>21</v>
      </c>
    </row>
    <row r="1232" spans="1:22" x14ac:dyDescent="0.3">
      <c r="A1232">
        <v>1231</v>
      </c>
      <c r="B1232">
        <v>75920767918</v>
      </c>
      <c r="C1232">
        <v>6</v>
      </c>
      <c r="D1232" s="1">
        <v>31891</v>
      </c>
      <c r="E1232" s="3">
        <f>2023-YEAR(Registros[[#This Row],[data_nascimento]])</f>
        <v>36</v>
      </c>
      <c r="F1232" s="1">
        <v>43305</v>
      </c>
      <c r="H1232">
        <v>220</v>
      </c>
      <c r="I1232">
        <v>13</v>
      </c>
      <c r="J1232" s="3">
        <v>1902.7666666666669</v>
      </c>
      <c r="K1232">
        <v>29.240000000000002</v>
      </c>
      <c r="L1232">
        <v>4391</v>
      </c>
      <c r="M1232">
        <f>Registros[[#This Row],[salario]]*0.06</f>
        <v>263.45999999999998</v>
      </c>
      <c r="N1232">
        <f>Registros[[#This Row],[salario]]*5%</f>
        <v>219.55</v>
      </c>
      <c r="O1232">
        <f>IF(Registros[[#This Row],[idade]]&lt;18,311.43,IF(Registros[[#This Row],[idade]]&lt;=25,488.58,IF(Registros[[#This Row],[idade]]&lt;=50,772.77,850.05)))</f>
        <v>772.77</v>
      </c>
      <c r="P1232">
        <f>IF(Registros[[#This Row],[idade]]&lt;18,23.99,IF(Registros[[#This Row],[idade]]&lt;=25,49.9,IF(Registros[[#This Row],[idade]]&lt;=50,145.2,175.45)))</f>
        <v>145.19999999999999</v>
      </c>
      <c r="Q1232">
        <v>2</v>
      </c>
      <c r="R1232">
        <v>7</v>
      </c>
      <c r="T1232">
        <v>1</v>
      </c>
      <c r="U1232" t="s">
        <v>3</v>
      </c>
      <c r="V1232" t="s">
        <v>18</v>
      </c>
    </row>
    <row r="1233" spans="1:22" x14ac:dyDescent="0.3">
      <c r="A1233">
        <v>1232</v>
      </c>
      <c r="B1233">
        <v>42806143249</v>
      </c>
      <c r="C1233">
        <v>4</v>
      </c>
      <c r="D1233" s="1">
        <v>37516</v>
      </c>
      <c r="E1233" s="3">
        <f>2023-YEAR(Registros[[#This Row],[data_nascimento]])</f>
        <v>21</v>
      </c>
      <c r="F1233" s="1">
        <v>43305</v>
      </c>
      <c r="H1233">
        <v>220</v>
      </c>
      <c r="I1233">
        <v>4</v>
      </c>
      <c r="J1233" s="3">
        <v>966.93333333333328</v>
      </c>
      <c r="K1233">
        <v>18.920000000000002</v>
      </c>
      <c r="L1233">
        <v>7252</v>
      </c>
      <c r="M1233">
        <v>180</v>
      </c>
      <c r="N1233">
        <v>400</v>
      </c>
      <c r="O1233">
        <f>IF(Registros[[#This Row],[idade]]&lt;18,311.43,IF(Registros[[#This Row],[idade]]&lt;=25,488.58,IF(Registros[[#This Row],[idade]]&lt;=50,772.77,850.05)))</f>
        <v>488.58</v>
      </c>
      <c r="P1233">
        <f>IF(Registros[[#This Row],[idade]]&lt;18,23.99,IF(Registros[[#This Row],[idade]]&lt;=25,49.9,IF(Registros[[#This Row],[idade]]&lt;=50,145.2,175.45)))</f>
        <v>49.9</v>
      </c>
      <c r="Q1233">
        <v>5</v>
      </c>
      <c r="R1233">
        <v>11</v>
      </c>
      <c r="T1233">
        <v>2</v>
      </c>
      <c r="U1233" t="s">
        <v>2</v>
      </c>
      <c r="V1233" t="s">
        <v>21</v>
      </c>
    </row>
    <row r="1234" spans="1:22" x14ac:dyDescent="0.3">
      <c r="A1234">
        <v>1233</v>
      </c>
      <c r="B1234">
        <v>40481075993</v>
      </c>
      <c r="C1234">
        <v>5</v>
      </c>
      <c r="D1234" s="1">
        <v>28321</v>
      </c>
      <c r="E1234" s="3">
        <f>2023-YEAR(Registros[[#This Row],[data_nascimento]])</f>
        <v>46</v>
      </c>
      <c r="F1234" s="1">
        <v>43305</v>
      </c>
      <c r="H1234">
        <v>220</v>
      </c>
      <c r="I1234">
        <v>5</v>
      </c>
      <c r="J1234" s="3">
        <v>933.33333333333326</v>
      </c>
      <c r="K1234">
        <v>3.44</v>
      </c>
      <c r="L1234">
        <v>5600</v>
      </c>
      <c r="M1234">
        <v>180</v>
      </c>
      <c r="N1234">
        <v>400</v>
      </c>
      <c r="O1234">
        <f>IF(Registros[[#This Row],[idade]]&lt;18,311.43,IF(Registros[[#This Row],[idade]]&lt;=25,488.58,IF(Registros[[#This Row],[idade]]&lt;=50,772.77,850.05)))</f>
        <v>772.77</v>
      </c>
      <c r="P1234">
        <f>IF(Registros[[#This Row],[idade]]&lt;18,23.99,IF(Registros[[#This Row],[idade]]&lt;=25,49.9,IF(Registros[[#This Row],[idade]]&lt;=50,145.2,175.45)))</f>
        <v>145.19999999999999</v>
      </c>
      <c r="Q1234">
        <v>1</v>
      </c>
      <c r="R1234">
        <v>16</v>
      </c>
      <c r="T1234">
        <v>3</v>
      </c>
      <c r="U1234" t="s">
        <v>3</v>
      </c>
      <c r="V1234" t="s">
        <v>22</v>
      </c>
    </row>
    <row r="1235" spans="1:22" x14ac:dyDescent="0.3">
      <c r="A1235">
        <v>1234</v>
      </c>
      <c r="B1235">
        <v>50730490529</v>
      </c>
      <c r="C1235">
        <v>5</v>
      </c>
      <c r="D1235" s="1">
        <v>30661</v>
      </c>
      <c r="E1235" s="3">
        <f>2023-YEAR(Registros[[#This Row],[data_nascimento]])</f>
        <v>40</v>
      </c>
      <c r="F1235" s="1">
        <v>43305</v>
      </c>
      <c r="H1235">
        <v>220</v>
      </c>
      <c r="I1235">
        <v>11</v>
      </c>
      <c r="J1235" s="3">
        <v>1593.1666666666667</v>
      </c>
      <c r="K1235">
        <v>20.64</v>
      </c>
      <c r="L1235">
        <v>4345</v>
      </c>
      <c r="M1235">
        <v>180</v>
      </c>
      <c r="N1235">
        <v>400</v>
      </c>
      <c r="O1235">
        <f>IF(Registros[[#This Row],[idade]]&lt;18,311.43,IF(Registros[[#This Row],[idade]]&lt;=25,488.58,IF(Registros[[#This Row],[idade]]&lt;=50,772.77,850.05)))</f>
        <v>772.77</v>
      </c>
      <c r="P1235">
        <f>IF(Registros[[#This Row],[idade]]&lt;18,23.99,IF(Registros[[#This Row],[idade]]&lt;=25,49.9,IF(Registros[[#This Row],[idade]]&lt;=50,145.2,175.45)))</f>
        <v>145.19999999999999</v>
      </c>
      <c r="Q1235">
        <v>5</v>
      </c>
      <c r="R1235">
        <v>16</v>
      </c>
      <c r="T1235">
        <v>2</v>
      </c>
      <c r="U1235" t="s">
        <v>3</v>
      </c>
      <c r="V1235" t="s">
        <v>19</v>
      </c>
    </row>
    <row r="1236" spans="1:22" x14ac:dyDescent="0.3">
      <c r="A1236">
        <v>1235</v>
      </c>
      <c r="B1236">
        <v>93934547906</v>
      </c>
      <c r="C1236">
        <v>5</v>
      </c>
      <c r="D1236" s="1">
        <v>36298</v>
      </c>
      <c r="E1236" s="3">
        <f>2023-YEAR(Registros[[#This Row],[data_nascimento]])</f>
        <v>24</v>
      </c>
      <c r="F1236" s="1">
        <v>43305</v>
      </c>
      <c r="H1236">
        <v>220</v>
      </c>
      <c r="I1236">
        <v>12</v>
      </c>
      <c r="J1236" s="3">
        <v>2480.3999999999996</v>
      </c>
      <c r="K1236">
        <v>6.88</v>
      </c>
      <c r="L1236">
        <v>6201</v>
      </c>
      <c r="M1236">
        <v>180</v>
      </c>
      <c r="N1236">
        <v>400</v>
      </c>
      <c r="O1236">
        <f>IF(Registros[[#This Row],[idade]]&lt;18,311.43,IF(Registros[[#This Row],[idade]]&lt;=25,488.58,IF(Registros[[#This Row],[idade]]&lt;=50,772.77,850.05)))</f>
        <v>488.58</v>
      </c>
      <c r="P1236">
        <f>IF(Registros[[#This Row],[idade]]&lt;18,23.99,IF(Registros[[#This Row],[idade]]&lt;=25,49.9,IF(Registros[[#This Row],[idade]]&lt;=50,145.2,175.45)))</f>
        <v>49.9</v>
      </c>
      <c r="Q1236">
        <v>1</v>
      </c>
      <c r="R1236">
        <v>16</v>
      </c>
      <c r="T1236">
        <v>1</v>
      </c>
      <c r="U1236" t="s">
        <v>3</v>
      </c>
      <c r="V1236" t="s">
        <v>21</v>
      </c>
    </row>
    <row r="1237" spans="1:22" x14ac:dyDescent="0.3">
      <c r="A1237">
        <v>1236</v>
      </c>
      <c r="B1237">
        <v>41566299054</v>
      </c>
      <c r="C1237">
        <v>4</v>
      </c>
      <c r="D1237" s="1">
        <v>31945</v>
      </c>
      <c r="E1237" s="3">
        <f>2023-YEAR(Registros[[#This Row],[data_nascimento]])</f>
        <v>36</v>
      </c>
      <c r="F1237" s="1">
        <v>43305</v>
      </c>
      <c r="H1237">
        <v>220</v>
      </c>
      <c r="I1237">
        <v>13</v>
      </c>
      <c r="J1237" s="3">
        <v>2496.4333333333334</v>
      </c>
      <c r="K1237">
        <v>29.240000000000002</v>
      </c>
      <c r="L1237">
        <v>5761</v>
      </c>
      <c r="M1237">
        <v>180</v>
      </c>
      <c r="N1237">
        <v>400</v>
      </c>
      <c r="O1237">
        <f>IF(Registros[[#This Row],[idade]]&lt;18,311.43,IF(Registros[[#This Row],[idade]]&lt;=25,488.58,IF(Registros[[#This Row],[idade]]&lt;=50,772.77,850.05)))</f>
        <v>772.77</v>
      </c>
      <c r="P1237">
        <f>IF(Registros[[#This Row],[idade]]&lt;18,23.99,IF(Registros[[#This Row],[idade]]&lt;=25,49.9,IF(Registros[[#This Row],[idade]]&lt;=50,145.2,175.45)))</f>
        <v>145.19999999999999</v>
      </c>
      <c r="Q1237">
        <v>4</v>
      </c>
      <c r="R1237">
        <v>1</v>
      </c>
      <c r="T1237">
        <v>3</v>
      </c>
      <c r="U1237" t="s">
        <v>2</v>
      </c>
      <c r="V1237" t="s">
        <v>19</v>
      </c>
    </row>
    <row r="1238" spans="1:22" x14ac:dyDescent="0.3">
      <c r="A1238">
        <v>1237</v>
      </c>
      <c r="B1238">
        <v>46557807219</v>
      </c>
      <c r="C1238">
        <v>7</v>
      </c>
      <c r="D1238" s="1">
        <v>39318</v>
      </c>
      <c r="E1238" s="3">
        <f>2023-YEAR(Registros[[#This Row],[data_nascimento]])</f>
        <v>16</v>
      </c>
      <c r="F1238" s="1">
        <v>43305</v>
      </c>
      <c r="H1238">
        <v>120</v>
      </c>
      <c r="J1238" s="3">
        <v>0</v>
      </c>
      <c r="K1238">
        <v>17.2</v>
      </c>
      <c r="L1238">
        <v>5084</v>
      </c>
      <c r="M1238">
        <v>180</v>
      </c>
      <c r="N1238">
        <v>400</v>
      </c>
      <c r="O1238">
        <f>IF(Registros[[#This Row],[idade]]&lt;18,311.43,IF(Registros[[#This Row],[idade]]&lt;=25,488.58,IF(Registros[[#This Row],[idade]]&lt;=50,772.77,850.05)))</f>
        <v>311.43</v>
      </c>
      <c r="P1238">
        <f>IF(Registros[[#This Row],[idade]]&lt;18,23.99,IF(Registros[[#This Row],[idade]]&lt;=25,49.9,IF(Registros[[#This Row],[idade]]&lt;=50,145.2,175.45)))</f>
        <v>23.99</v>
      </c>
      <c r="Q1238">
        <v>2</v>
      </c>
      <c r="R1238">
        <v>4</v>
      </c>
      <c r="T1238">
        <v>1</v>
      </c>
      <c r="U1238" t="s">
        <v>3</v>
      </c>
      <c r="V1238" t="s">
        <v>19</v>
      </c>
    </row>
    <row r="1239" spans="1:22" x14ac:dyDescent="0.3">
      <c r="A1239">
        <v>1238</v>
      </c>
      <c r="B1239">
        <v>19945353229</v>
      </c>
      <c r="C1239">
        <v>6</v>
      </c>
      <c r="D1239" s="1">
        <v>36652</v>
      </c>
      <c r="E1239" s="3">
        <f>2023-YEAR(Registros[[#This Row],[data_nascimento]])</f>
        <v>23</v>
      </c>
      <c r="F1239" s="1">
        <v>43305</v>
      </c>
      <c r="H1239">
        <v>220</v>
      </c>
      <c r="J1239" s="3">
        <v>0</v>
      </c>
      <c r="K1239">
        <v>15.48</v>
      </c>
      <c r="L1239">
        <v>5445</v>
      </c>
      <c r="M1239">
        <v>180</v>
      </c>
      <c r="N1239">
        <v>400</v>
      </c>
      <c r="O1239">
        <f>IF(Registros[[#This Row],[idade]]&lt;18,311.43,IF(Registros[[#This Row],[idade]]&lt;=25,488.58,IF(Registros[[#This Row],[idade]]&lt;=50,772.77,850.05)))</f>
        <v>488.58</v>
      </c>
      <c r="P1239">
        <f>IF(Registros[[#This Row],[idade]]&lt;18,23.99,IF(Registros[[#This Row],[idade]]&lt;=25,49.9,IF(Registros[[#This Row],[idade]]&lt;=50,145.2,175.45)))</f>
        <v>49.9</v>
      </c>
      <c r="Q1239">
        <v>4</v>
      </c>
      <c r="R1239">
        <v>4</v>
      </c>
      <c r="T1239">
        <v>1</v>
      </c>
      <c r="U1239" t="s">
        <v>3</v>
      </c>
      <c r="V1239" t="s">
        <v>18</v>
      </c>
    </row>
    <row r="1240" spans="1:22" x14ac:dyDescent="0.3">
      <c r="A1240">
        <v>1239</v>
      </c>
      <c r="B1240">
        <v>88102719943</v>
      </c>
      <c r="C1240">
        <v>6</v>
      </c>
      <c r="D1240" s="1">
        <v>33734</v>
      </c>
      <c r="E1240" s="3">
        <f>2023-YEAR(Registros[[#This Row],[data_nascimento]])</f>
        <v>31</v>
      </c>
      <c r="F1240" s="1">
        <v>43305</v>
      </c>
      <c r="H1240">
        <v>220</v>
      </c>
      <c r="J1240" s="3">
        <v>0</v>
      </c>
      <c r="K1240">
        <v>34.4</v>
      </c>
      <c r="L1240">
        <v>4145</v>
      </c>
      <c r="M1240">
        <v>180</v>
      </c>
      <c r="N1240">
        <v>400</v>
      </c>
      <c r="O1240">
        <f>IF(Registros[[#This Row],[idade]]&lt;18,311.43,IF(Registros[[#This Row],[idade]]&lt;=25,488.58,IF(Registros[[#This Row],[idade]]&lt;=50,772.77,850.05)))</f>
        <v>772.77</v>
      </c>
      <c r="P1240">
        <f>IF(Registros[[#This Row],[idade]]&lt;18,23.99,IF(Registros[[#This Row],[idade]]&lt;=25,49.9,IF(Registros[[#This Row],[idade]]&lt;=50,145.2,175.45)))</f>
        <v>145.19999999999999</v>
      </c>
      <c r="Q1240">
        <v>4</v>
      </c>
      <c r="R1240">
        <v>26</v>
      </c>
      <c r="T1240">
        <v>1</v>
      </c>
      <c r="U1240" t="s">
        <v>2</v>
      </c>
      <c r="V1240" t="s">
        <v>19</v>
      </c>
    </row>
    <row r="1241" spans="1:22" x14ac:dyDescent="0.3">
      <c r="A1241">
        <v>1240</v>
      </c>
      <c r="B1241">
        <v>93714404243</v>
      </c>
      <c r="C1241">
        <v>5</v>
      </c>
      <c r="D1241" s="1">
        <v>32424</v>
      </c>
      <c r="E1241" s="3">
        <f>2023-YEAR(Registros[[#This Row],[data_nascimento]])</f>
        <v>35</v>
      </c>
      <c r="F1241" s="1">
        <v>43305</v>
      </c>
      <c r="H1241">
        <v>220</v>
      </c>
      <c r="J1241" s="3">
        <v>0</v>
      </c>
      <c r="K1241">
        <v>1.72</v>
      </c>
      <c r="L1241">
        <v>5161</v>
      </c>
      <c r="M1241">
        <v>180</v>
      </c>
      <c r="N1241">
        <v>400</v>
      </c>
      <c r="O1241">
        <f>IF(Registros[[#This Row],[idade]]&lt;18,311.43,IF(Registros[[#This Row],[idade]]&lt;=25,488.58,IF(Registros[[#This Row],[idade]]&lt;=50,772.77,850.05)))</f>
        <v>772.77</v>
      </c>
      <c r="P1241">
        <f>IF(Registros[[#This Row],[idade]]&lt;18,23.99,IF(Registros[[#This Row],[idade]]&lt;=25,49.9,IF(Registros[[#This Row],[idade]]&lt;=50,145.2,175.45)))</f>
        <v>145.19999999999999</v>
      </c>
      <c r="Q1241">
        <v>1</v>
      </c>
      <c r="R1241">
        <v>24</v>
      </c>
      <c r="T1241">
        <v>1</v>
      </c>
      <c r="U1241" t="s">
        <v>3</v>
      </c>
      <c r="V1241" t="s">
        <v>22</v>
      </c>
    </row>
    <row r="1242" spans="1:22" x14ac:dyDescent="0.3">
      <c r="A1242">
        <v>1241</v>
      </c>
      <c r="B1242">
        <v>44610940496</v>
      </c>
      <c r="C1242">
        <v>5</v>
      </c>
      <c r="D1242" s="1">
        <v>28334</v>
      </c>
      <c r="E1242" s="3">
        <f>2023-YEAR(Registros[[#This Row],[data_nascimento]])</f>
        <v>46</v>
      </c>
      <c r="F1242" s="1">
        <v>43305</v>
      </c>
      <c r="H1242">
        <v>220</v>
      </c>
      <c r="J1242" s="3">
        <v>0</v>
      </c>
      <c r="K1242">
        <v>34.4</v>
      </c>
      <c r="L1242">
        <v>7902</v>
      </c>
      <c r="M1242">
        <v>180</v>
      </c>
      <c r="N1242">
        <v>400</v>
      </c>
      <c r="O1242">
        <f>IF(Registros[[#This Row],[idade]]&lt;18,311.43,IF(Registros[[#This Row],[idade]]&lt;=25,488.58,IF(Registros[[#This Row],[idade]]&lt;=50,772.77,850.05)))</f>
        <v>772.77</v>
      </c>
      <c r="P1242">
        <f>IF(Registros[[#This Row],[idade]]&lt;18,23.99,IF(Registros[[#This Row],[idade]]&lt;=25,49.9,IF(Registros[[#This Row],[idade]]&lt;=50,145.2,175.45)))</f>
        <v>145.19999999999999</v>
      </c>
      <c r="Q1242">
        <v>3</v>
      </c>
      <c r="R1242">
        <v>19</v>
      </c>
      <c r="T1242">
        <v>3</v>
      </c>
      <c r="U1242" t="s">
        <v>2</v>
      </c>
      <c r="V1242" t="s">
        <v>19</v>
      </c>
    </row>
    <row r="1243" spans="1:22" x14ac:dyDescent="0.3">
      <c r="A1243">
        <v>1242</v>
      </c>
      <c r="B1243">
        <v>42799825879</v>
      </c>
      <c r="C1243">
        <v>7</v>
      </c>
      <c r="D1243" s="1">
        <v>32045</v>
      </c>
      <c r="E1243" s="3">
        <f>2023-YEAR(Registros[[#This Row],[data_nascimento]])</f>
        <v>36</v>
      </c>
      <c r="F1243" s="1">
        <v>43305</v>
      </c>
      <c r="H1243">
        <v>220</v>
      </c>
      <c r="J1243" s="3">
        <v>0</v>
      </c>
      <c r="K1243">
        <v>34.4</v>
      </c>
      <c r="L1243">
        <v>7945</v>
      </c>
      <c r="M1243">
        <v>180</v>
      </c>
      <c r="N1243">
        <v>400</v>
      </c>
      <c r="O1243">
        <f>IF(Registros[[#This Row],[idade]]&lt;18,311.43,IF(Registros[[#This Row],[idade]]&lt;=25,488.58,IF(Registros[[#This Row],[idade]]&lt;=50,772.77,850.05)))</f>
        <v>772.77</v>
      </c>
      <c r="P1243">
        <f>IF(Registros[[#This Row],[idade]]&lt;18,23.99,IF(Registros[[#This Row],[idade]]&lt;=25,49.9,IF(Registros[[#This Row],[idade]]&lt;=50,145.2,175.45)))</f>
        <v>145.19999999999999</v>
      </c>
      <c r="Q1243">
        <v>1</v>
      </c>
      <c r="R1243">
        <v>18</v>
      </c>
      <c r="T1243">
        <v>3</v>
      </c>
      <c r="U1243" t="s">
        <v>2</v>
      </c>
      <c r="V1243" t="s">
        <v>21</v>
      </c>
    </row>
    <row r="1244" spans="1:22" x14ac:dyDescent="0.3">
      <c r="A1244">
        <v>1243</v>
      </c>
      <c r="B1244">
        <v>37619097452</v>
      </c>
      <c r="C1244">
        <v>7</v>
      </c>
      <c r="D1244" s="1">
        <v>39149</v>
      </c>
      <c r="E1244" s="3">
        <f>2023-YEAR(Registros[[#This Row],[data_nascimento]])</f>
        <v>16</v>
      </c>
      <c r="F1244" s="1">
        <v>43305</v>
      </c>
      <c r="H1244">
        <v>120</v>
      </c>
      <c r="J1244" s="3">
        <v>0</v>
      </c>
      <c r="K1244">
        <v>13.76</v>
      </c>
      <c r="L1244">
        <v>9200</v>
      </c>
      <c r="M1244">
        <v>180</v>
      </c>
      <c r="N1244">
        <v>400</v>
      </c>
      <c r="O1244">
        <f>IF(Registros[[#This Row],[idade]]&lt;18,311.43,IF(Registros[[#This Row],[idade]]&lt;=25,488.58,IF(Registros[[#This Row],[idade]]&lt;=50,772.77,850.05)))</f>
        <v>311.43</v>
      </c>
      <c r="P1244">
        <f>IF(Registros[[#This Row],[idade]]&lt;18,23.99,IF(Registros[[#This Row],[idade]]&lt;=25,49.9,IF(Registros[[#This Row],[idade]]&lt;=50,145.2,175.45)))</f>
        <v>23.99</v>
      </c>
      <c r="Q1244">
        <v>2</v>
      </c>
      <c r="R1244">
        <v>27</v>
      </c>
      <c r="T1244">
        <v>3</v>
      </c>
      <c r="U1244" t="s">
        <v>2</v>
      </c>
      <c r="V1244" t="s">
        <v>18</v>
      </c>
    </row>
    <row r="1245" spans="1:22" x14ac:dyDescent="0.3">
      <c r="A1245">
        <v>1244</v>
      </c>
      <c r="B1245">
        <v>29727826037</v>
      </c>
      <c r="C1245">
        <v>5</v>
      </c>
      <c r="D1245" s="1">
        <v>27868</v>
      </c>
      <c r="E1245" s="3">
        <f>2023-YEAR(Registros[[#This Row],[data_nascimento]])</f>
        <v>47</v>
      </c>
      <c r="F1245" s="1">
        <v>43305</v>
      </c>
      <c r="H1245">
        <v>220</v>
      </c>
      <c r="J1245" s="3">
        <v>0</v>
      </c>
      <c r="K1245">
        <v>24.08</v>
      </c>
      <c r="L1245">
        <v>9544</v>
      </c>
      <c r="M1245">
        <v>180</v>
      </c>
      <c r="N1245">
        <v>400</v>
      </c>
      <c r="O1245">
        <f>IF(Registros[[#This Row],[idade]]&lt;18,311.43,IF(Registros[[#This Row],[idade]]&lt;=25,488.58,IF(Registros[[#This Row],[idade]]&lt;=50,772.77,850.05)))</f>
        <v>772.77</v>
      </c>
      <c r="P1245">
        <f>IF(Registros[[#This Row],[idade]]&lt;18,23.99,IF(Registros[[#This Row],[idade]]&lt;=25,49.9,IF(Registros[[#This Row],[idade]]&lt;=50,145.2,175.45)))</f>
        <v>145.19999999999999</v>
      </c>
      <c r="Q1245">
        <v>1</v>
      </c>
      <c r="R1245">
        <v>13</v>
      </c>
      <c r="T1245">
        <v>1</v>
      </c>
      <c r="U1245" t="s">
        <v>2</v>
      </c>
      <c r="V1245" t="s">
        <v>18</v>
      </c>
    </row>
    <row r="1246" spans="1:22" x14ac:dyDescent="0.3">
      <c r="A1246">
        <v>1245</v>
      </c>
      <c r="B1246">
        <v>86965910331</v>
      </c>
      <c r="C1246">
        <v>4</v>
      </c>
      <c r="D1246" s="1">
        <v>31044</v>
      </c>
      <c r="E1246" s="3">
        <f>2023-YEAR(Registros[[#This Row],[data_nascimento]])</f>
        <v>39</v>
      </c>
      <c r="F1246" s="1">
        <v>43305</v>
      </c>
      <c r="H1246">
        <v>220</v>
      </c>
      <c r="J1246" s="3">
        <v>0</v>
      </c>
      <c r="K1246">
        <v>32.68</v>
      </c>
      <c r="L1246">
        <v>6105</v>
      </c>
      <c r="M1246">
        <v>180</v>
      </c>
      <c r="N1246">
        <v>400</v>
      </c>
      <c r="O1246">
        <f>IF(Registros[[#This Row],[idade]]&lt;18,311.43,IF(Registros[[#This Row],[idade]]&lt;=25,488.58,IF(Registros[[#This Row],[idade]]&lt;=50,772.77,850.05)))</f>
        <v>772.77</v>
      </c>
      <c r="P1246">
        <f>IF(Registros[[#This Row],[idade]]&lt;18,23.99,IF(Registros[[#This Row],[idade]]&lt;=25,49.9,IF(Registros[[#This Row],[idade]]&lt;=50,145.2,175.45)))</f>
        <v>145.19999999999999</v>
      </c>
      <c r="Q1246">
        <v>3</v>
      </c>
      <c r="R1246">
        <v>7</v>
      </c>
      <c r="T1246">
        <v>2</v>
      </c>
      <c r="U1246" t="s">
        <v>2</v>
      </c>
      <c r="V1246" t="s">
        <v>19</v>
      </c>
    </row>
    <row r="1247" spans="1:22" x14ac:dyDescent="0.3">
      <c r="A1247">
        <v>1246</v>
      </c>
      <c r="B1247">
        <v>31124974045</v>
      </c>
      <c r="C1247">
        <v>7</v>
      </c>
      <c r="D1247" s="1">
        <v>34467</v>
      </c>
      <c r="E1247" s="3">
        <f>2023-YEAR(Registros[[#This Row],[data_nascimento]])</f>
        <v>29</v>
      </c>
      <c r="F1247" s="1">
        <v>43305</v>
      </c>
      <c r="H1247">
        <v>220</v>
      </c>
      <c r="J1247" s="3">
        <v>0</v>
      </c>
      <c r="K1247">
        <v>12.04</v>
      </c>
      <c r="L1247">
        <v>4993</v>
      </c>
      <c r="M1247">
        <v>180</v>
      </c>
      <c r="N1247">
        <v>400</v>
      </c>
      <c r="O1247">
        <f>IF(Registros[[#This Row],[idade]]&lt;18,311.43,IF(Registros[[#This Row],[idade]]&lt;=25,488.58,IF(Registros[[#This Row],[idade]]&lt;=50,772.77,850.05)))</f>
        <v>772.77</v>
      </c>
      <c r="P1247">
        <f>IF(Registros[[#This Row],[idade]]&lt;18,23.99,IF(Registros[[#This Row],[idade]]&lt;=25,49.9,IF(Registros[[#This Row],[idade]]&lt;=50,145.2,175.45)))</f>
        <v>145.19999999999999</v>
      </c>
      <c r="Q1247">
        <v>3</v>
      </c>
      <c r="R1247">
        <v>19</v>
      </c>
      <c r="T1247">
        <v>3</v>
      </c>
      <c r="U1247" t="s">
        <v>3</v>
      </c>
      <c r="V1247" t="s">
        <v>18</v>
      </c>
    </row>
    <row r="1248" spans="1:22" x14ac:dyDescent="0.3">
      <c r="A1248">
        <v>1247</v>
      </c>
      <c r="B1248">
        <v>77495529276</v>
      </c>
      <c r="C1248">
        <v>5</v>
      </c>
      <c r="D1248" s="1">
        <v>35531</v>
      </c>
      <c r="E1248" s="3">
        <f>2023-YEAR(Registros[[#This Row],[data_nascimento]])</f>
        <v>26</v>
      </c>
      <c r="F1248" s="1">
        <v>43305</v>
      </c>
      <c r="H1248">
        <v>220</v>
      </c>
      <c r="J1248" s="3">
        <v>0</v>
      </c>
      <c r="K1248">
        <v>27.52</v>
      </c>
      <c r="L1248">
        <v>7706</v>
      </c>
      <c r="M1248">
        <v>180</v>
      </c>
      <c r="N1248">
        <v>400</v>
      </c>
      <c r="O1248">
        <f>IF(Registros[[#This Row],[idade]]&lt;18,311.43,IF(Registros[[#This Row],[idade]]&lt;=25,488.58,IF(Registros[[#This Row],[idade]]&lt;=50,772.77,850.05)))</f>
        <v>772.77</v>
      </c>
      <c r="P1248">
        <f>IF(Registros[[#This Row],[idade]]&lt;18,23.99,IF(Registros[[#This Row],[idade]]&lt;=25,49.9,IF(Registros[[#This Row],[idade]]&lt;=50,145.2,175.45)))</f>
        <v>145.19999999999999</v>
      </c>
      <c r="Q1248">
        <v>5</v>
      </c>
      <c r="R1248">
        <v>9</v>
      </c>
      <c r="T1248">
        <v>1</v>
      </c>
      <c r="U1248" t="s">
        <v>3</v>
      </c>
      <c r="V1248" t="s">
        <v>21</v>
      </c>
    </row>
    <row r="1249" spans="1:22" x14ac:dyDescent="0.3">
      <c r="A1249">
        <v>1248</v>
      </c>
      <c r="B1249">
        <v>50864133212</v>
      </c>
      <c r="C1249">
        <v>5</v>
      </c>
      <c r="D1249" s="1">
        <v>27699</v>
      </c>
      <c r="E1249" s="3">
        <f>2023-YEAR(Registros[[#This Row],[data_nascimento]])</f>
        <v>48</v>
      </c>
      <c r="F1249" s="1">
        <v>43305</v>
      </c>
      <c r="H1249">
        <v>220</v>
      </c>
      <c r="J1249" s="3">
        <v>0</v>
      </c>
      <c r="K1249">
        <v>24.08</v>
      </c>
      <c r="L1249">
        <v>3791</v>
      </c>
      <c r="M1249">
        <v>180</v>
      </c>
      <c r="N1249">
        <v>400</v>
      </c>
      <c r="O1249">
        <f>IF(Registros[[#This Row],[idade]]&lt;18,311.43,IF(Registros[[#This Row],[idade]]&lt;=25,488.58,IF(Registros[[#This Row],[idade]]&lt;=50,772.77,850.05)))</f>
        <v>772.77</v>
      </c>
      <c r="P1249">
        <f>IF(Registros[[#This Row],[idade]]&lt;18,23.99,IF(Registros[[#This Row],[idade]]&lt;=25,49.9,IF(Registros[[#This Row],[idade]]&lt;=50,145.2,175.45)))</f>
        <v>145.19999999999999</v>
      </c>
      <c r="Q1249">
        <v>2</v>
      </c>
      <c r="R1249">
        <v>13</v>
      </c>
      <c r="T1249">
        <v>1</v>
      </c>
      <c r="U1249" t="s">
        <v>2</v>
      </c>
      <c r="V1249" t="s">
        <v>22</v>
      </c>
    </row>
    <row r="1250" spans="1:22" x14ac:dyDescent="0.3">
      <c r="A1250">
        <v>1249</v>
      </c>
      <c r="B1250">
        <v>76046184812</v>
      </c>
      <c r="C1250">
        <v>5</v>
      </c>
      <c r="D1250" s="1">
        <v>27867</v>
      </c>
      <c r="E1250" s="3">
        <f>2023-YEAR(Registros[[#This Row],[data_nascimento]])</f>
        <v>47</v>
      </c>
      <c r="F1250" s="1">
        <v>43305</v>
      </c>
      <c r="H1250">
        <v>220</v>
      </c>
      <c r="J1250" s="3">
        <v>0</v>
      </c>
      <c r="K1250">
        <v>18.920000000000002</v>
      </c>
      <c r="L1250">
        <v>5882</v>
      </c>
      <c r="M1250">
        <v>180</v>
      </c>
      <c r="N1250">
        <v>400</v>
      </c>
      <c r="O1250">
        <f>IF(Registros[[#This Row],[idade]]&lt;18,311.43,IF(Registros[[#This Row],[idade]]&lt;=25,488.58,IF(Registros[[#This Row],[idade]]&lt;=50,772.77,850.05)))</f>
        <v>772.77</v>
      </c>
      <c r="P1250">
        <f>IF(Registros[[#This Row],[idade]]&lt;18,23.99,IF(Registros[[#This Row],[idade]]&lt;=25,49.9,IF(Registros[[#This Row],[idade]]&lt;=50,145.2,175.45)))</f>
        <v>145.19999999999999</v>
      </c>
      <c r="Q1250">
        <v>5</v>
      </c>
      <c r="R1250">
        <v>23</v>
      </c>
      <c r="T1250">
        <v>3</v>
      </c>
      <c r="U1250" t="s">
        <v>3</v>
      </c>
      <c r="V1250" t="s">
        <v>19</v>
      </c>
    </row>
    <row r="1251" spans="1:22" x14ac:dyDescent="0.3">
      <c r="A1251">
        <v>1250</v>
      </c>
      <c r="B1251">
        <v>65064012604</v>
      </c>
      <c r="C1251">
        <v>5</v>
      </c>
      <c r="D1251" s="1">
        <v>36883</v>
      </c>
      <c r="E1251" s="3">
        <f>2023-YEAR(Registros[[#This Row],[data_nascimento]])</f>
        <v>23</v>
      </c>
      <c r="F1251" s="1">
        <v>43305</v>
      </c>
      <c r="H1251">
        <v>220</v>
      </c>
      <c r="J1251" s="3">
        <v>0</v>
      </c>
      <c r="K1251">
        <v>12.04</v>
      </c>
      <c r="L1251">
        <v>1706</v>
      </c>
      <c r="M1251">
        <v>180</v>
      </c>
      <c r="N1251">
        <v>400</v>
      </c>
      <c r="O1251">
        <f>IF(Registros[[#This Row],[idade]]&lt;18,311.43,IF(Registros[[#This Row],[idade]]&lt;=25,488.58,IF(Registros[[#This Row],[idade]]&lt;=50,772.77,850.05)))</f>
        <v>488.58</v>
      </c>
      <c r="P1251">
        <f>IF(Registros[[#This Row],[idade]]&lt;18,23.99,IF(Registros[[#This Row],[idade]]&lt;=25,49.9,IF(Registros[[#This Row],[idade]]&lt;=50,145.2,175.45)))</f>
        <v>49.9</v>
      </c>
      <c r="Q1251">
        <v>4</v>
      </c>
      <c r="R1251">
        <v>3</v>
      </c>
      <c r="T1251">
        <v>3</v>
      </c>
      <c r="U1251" t="s">
        <v>3</v>
      </c>
      <c r="V1251" t="s">
        <v>22</v>
      </c>
    </row>
    <row r="1252" spans="1:22" x14ac:dyDescent="0.3">
      <c r="A1252">
        <v>1251</v>
      </c>
      <c r="B1252">
        <v>77642248573</v>
      </c>
      <c r="C1252">
        <v>4</v>
      </c>
      <c r="D1252" s="1">
        <v>28822</v>
      </c>
      <c r="E1252" s="3">
        <f>2023-YEAR(Registros[[#This Row],[data_nascimento]])</f>
        <v>45</v>
      </c>
      <c r="F1252" s="1">
        <v>43305</v>
      </c>
      <c r="H1252">
        <v>220</v>
      </c>
      <c r="J1252" s="3">
        <v>0</v>
      </c>
      <c r="K1252">
        <v>32.68</v>
      </c>
      <c r="L1252">
        <v>1988</v>
      </c>
      <c r="M1252">
        <v>180</v>
      </c>
      <c r="N1252">
        <v>400</v>
      </c>
      <c r="O1252">
        <f>IF(Registros[[#This Row],[idade]]&lt;18,311.43,IF(Registros[[#This Row],[idade]]&lt;=25,488.58,IF(Registros[[#This Row],[idade]]&lt;=50,772.77,850.05)))</f>
        <v>772.77</v>
      </c>
      <c r="P1252">
        <f>IF(Registros[[#This Row],[idade]]&lt;18,23.99,IF(Registros[[#This Row],[idade]]&lt;=25,49.9,IF(Registros[[#This Row],[idade]]&lt;=50,145.2,175.45)))</f>
        <v>145.19999999999999</v>
      </c>
      <c r="Q1252">
        <v>1</v>
      </c>
      <c r="R1252">
        <v>19</v>
      </c>
      <c r="T1252">
        <v>3</v>
      </c>
      <c r="U1252" t="s">
        <v>3</v>
      </c>
      <c r="V1252" t="s">
        <v>22</v>
      </c>
    </row>
    <row r="1253" spans="1:22" x14ac:dyDescent="0.3">
      <c r="A1253">
        <v>1252</v>
      </c>
      <c r="B1253">
        <v>44710820196</v>
      </c>
      <c r="C1253">
        <v>4</v>
      </c>
      <c r="D1253" s="1">
        <v>30543</v>
      </c>
      <c r="E1253" s="3">
        <f>2023-YEAR(Registros[[#This Row],[data_nascimento]])</f>
        <v>40</v>
      </c>
      <c r="F1253" s="1">
        <v>43305</v>
      </c>
      <c r="H1253">
        <v>220</v>
      </c>
      <c r="J1253" s="3">
        <v>0</v>
      </c>
      <c r="K1253">
        <v>25.799999999999997</v>
      </c>
      <c r="L1253">
        <v>1340</v>
      </c>
      <c r="M1253">
        <v>180</v>
      </c>
      <c r="N1253">
        <v>400</v>
      </c>
      <c r="O1253">
        <f>IF(Registros[[#This Row],[idade]]&lt;18,311.43,IF(Registros[[#This Row],[idade]]&lt;=25,488.58,IF(Registros[[#This Row],[idade]]&lt;=50,772.77,850.05)))</f>
        <v>772.77</v>
      </c>
      <c r="P1253">
        <f>IF(Registros[[#This Row],[idade]]&lt;18,23.99,IF(Registros[[#This Row],[idade]]&lt;=25,49.9,IF(Registros[[#This Row],[idade]]&lt;=50,145.2,175.45)))</f>
        <v>145.19999999999999</v>
      </c>
      <c r="Q1253">
        <v>3</v>
      </c>
      <c r="R1253">
        <v>20</v>
      </c>
      <c r="T1253">
        <v>3</v>
      </c>
      <c r="U1253" t="s">
        <v>3</v>
      </c>
      <c r="V1253" t="s">
        <v>19</v>
      </c>
    </row>
    <row r="1254" spans="1:22" x14ac:dyDescent="0.3">
      <c r="A1254">
        <v>1253</v>
      </c>
      <c r="B1254">
        <v>98185122749</v>
      </c>
      <c r="C1254">
        <v>7</v>
      </c>
      <c r="D1254" s="1">
        <v>38827</v>
      </c>
      <c r="E1254" s="3">
        <f>2023-YEAR(Registros[[#This Row],[data_nascimento]])</f>
        <v>17</v>
      </c>
      <c r="F1254" s="1">
        <v>43305</v>
      </c>
      <c r="H1254">
        <v>120</v>
      </c>
      <c r="J1254" s="3">
        <v>0</v>
      </c>
      <c r="K1254">
        <v>1.72</v>
      </c>
      <c r="L1254">
        <v>2055</v>
      </c>
      <c r="M1254">
        <v>180</v>
      </c>
      <c r="N1254">
        <v>400</v>
      </c>
      <c r="O1254">
        <f>IF(Registros[[#This Row],[idade]]&lt;18,311.43,IF(Registros[[#This Row],[idade]]&lt;=25,488.58,IF(Registros[[#This Row],[idade]]&lt;=50,772.77,850.05)))</f>
        <v>311.43</v>
      </c>
      <c r="P1254">
        <f>IF(Registros[[#This Row],[idade]]&lt;18,23.99,IF(Registros[[#This Row],[idade]]&lt;=25,49.9,IF(Registros[[#This Row],[idade]]&lt;=50,145.2,175.45)))</f>
        <v>23.99</v>
      </c>
      <c r="Q1254">
        <v>5</v>
      </c>
      <c r="R1254">
        <v>2</v>
      </c>
      <c r="T1254">
        <v>3</v>
      </c>
      <c r="U1254" t="s">
        <v>2</v>
      </c>
      <c r="V1254" t="s">
        <v>18</v>
      </c>
    </row>
    <row r="1255" spans="1:22" x14ac:dyDescent="0.3">
      <c r="A1255">
        <v>1254</v>
      </c>
      <c r="B1255">
        <v>80674194483</v>
      </c>
      <c r="C1255">
        <v>4</v>
      </c>
      <c r="D1255" s="1">
        <v>34141</v>
      </c>
      <c r="E1255" s="3">
        <f>2023-YEAR(Registros[[#This Row],[data_nascimento]])</f>
        <v>30</v>
      </c>
      <c r="F1255" s="1">
        <v>43305</v>
      </c>
      <c r="H1255">
        <v>220</v>
      </c>
      <c r="J1255" s="3">
        <v>0</v>
      </c>
      <c r="K1255">
        <v>34.4</v>
      </c>
      <c r="L1255">
        <v>1578</v>
      </c>
      <c r="M1255">
        <v>180</v>
      </c>
      <c r="N1255">
        <v>400</v>
      </c>
      <c r="O1255">
        <f>IF(Registros[[#This Row],[idade]]&lt;18,311.43,IF(Registros[[#This Row],[idade]]&lt;=25,488.58,IF(Registros[[#This Row],[idade]]&lt;=50,772.77,850.05)))</f>
        <v>772.77</v>
      </c>
      <c r="P1255">
        <f>IF(Registros[[#This Row],[idade]]&lt;18,23.99,IF(Registros[[#This Row],[idade]]&lt;=25,49.9,IF(Registros[[#This Row],[idade]]&lt;=50,145.2,175.45)))</f>
        <v>145.19999999999999</v>
      </c>
      <c r="Q1255">
        <v>5</v>
      </c>
      <c r="R1255">
        <v>18</v>
      </c>
      <c r="T1255">
        <v>1</v>
      </c>
      <c r="U1255" t="s">
        <v>3</v>
      </c>
      <c r="V1255" t="s">
        <v>18</v>
      </c>
    </row>
    <row r="1256" spans="1:22" x14ac:dyDescent="0.3">
      <c r="A1256">
        <v>1255</v>
      </c>
      <c r="B1256">
        <v>62686731548</v>
      </c>
      <c r="C1256">
        <v>7</v>
      </c>
      <c r="D1256" s="1">
        <v>29484</v>
      </c>
      <c r="E1256" s="3">
        <f>2023-YEAR(Registros[[#This Row],[data_nascimento]])</f>
        <v>43</v>
      </c>
      <c r="F1256" s="1">
        <v>43305</v>
      </c>
      <c r="H1256">
        <v>220</v>
      </c>
      <c r="J1256" s="3">
        <v>0</v>
      </c>
      <c r="K1256">
        <v>12.04</v>
      </c>
      <c r="L1256">
        <v>2179</v>
      </c>
      <c r="M1256">
        <v>180</v>
      </c>
      <c r="N1256">
        <v>400</v>
      </c>
      <c r="O1256">
        <f>IF(Registros[[#This Row],[idade]]&lt;18,311.43,IF(Registros[[#This Row],[idade]]&lt;=25,488.58,IF(Registros[[#This Row],[idade]]&lt;=50,772.77,850.05)))</f>
        <v>772.77</v>
      </c>
      <c r="P1256">
        <f>IF(Registros[[#This Row],[idade]]&lt;18,23.99,IF(Registros[[#This Row],[idade]]&lt;=25,49.9,IF(Registros[[#This Row],[idade]]&lt;=50,145.2,175.45)))</f>
        <v>145.19999999999999</v>
      </c>
      <c r="Q1256">
        <v>1</v>
      </c>
      <c r="R1256">
        <v>11</v>
      </c>
      <c r="T1256">
        <v>1</v>
      </c>
      <c r="U1256" t="s">
        <v>3</v>
      </c>
      <c r="V1256" t="s">
        <v>21</v>
      </c>
    </row>
    <row r="1257" spans="1:22" x14ac:dyDescent="0.3">
      <c r="A1257">
        <v>1256</v>
      </c>
      <c r="B1257">
        <v>97452615424</v>
      </c>
      <c r="C1257">
        <v>5</v>
      </c>
      <c r="D1257" s="1">
        <v>28194</v>
      </c>
      <c r="E1257" s="3">
        <f>2023-YEAR(Registros[[#This Row],[data_nascimento]])</f>
        <v>46</v>
      </c>
      <c r="F1257" s="1">
        <v>43305</v>
      </c>
      <c r="H1257">
        <v>220</v>
      </c>
      <c r="J1257" s="3">
        <v>0</v>
      </c>
      <c r="K1257">
        <v>18.920000000000002</v>
      </c>
      <c r="L1257">
        <v>2040</v>
      </c>
      <c r="M1257">
        <v>180</v>
      </c>
      <c r="N1257">
        <v>400</v>
      </c>
      <c r="O1257">
        <f>IF(Registros[[#This Row],[idade]]&lt;18,311.43,IF(Registros[[#This Row],[idade]]&lt;=25,488.58,IF(Registros[[#This Row],[idade]]&lt;=50,772.77,850.05)))</f>
        <v>772.77</v>
      </c>
      <c r="P1257">
        <f>IF(Registros[[#This Row],[idade]]&lt;18,23.99,IF(Registros[[#This Row],[idade]]&lt;=25,49.9,IF(Registros[[#This Row],[idade]]&lt;=50,145.2,175.45)))</f>
        <v>145.19999999999999</v>
      </c>
      <c r="Q1257">
        <v>1</v>
      </c>
      <c r="R1257">
        <v>19</v>
      </c>
      <c r="T1257">
        <v>2</v>
      </c>
      <c r="U1257" t="s">
        <v>2</v>
      </c>
      <c r="V1257" t="s">
        <v>18</v>
      </c>
    </row>
    <row r="1258" spans="1:22" x14ac:dyDescent="0.3">
      <c r="A1258">
        <v>1257</v>
      </c>
      <c r="B1258">
        <v>73324425013</v>
      </c>
      <c r="C1258">
        <v>6</v>
      </c>
      <c r="D1258" s="1">
        <v>36638</v>
      </c>
      <c r="E1258" s="3">
        <f>2023-YEAR(Registros[[#This Row],[data_nascimento]])</f>
        <v>23</v>
      </c>
      <c r="F1258" s="1">
        <v>43305</v>
      </c>
      <c r="H1258">
        <v>220</v>
      </c>
      <c r="J1258" s="3">
        <v>0</v>
      </c>
      <c r="K1258">
        <v>15.48</v>
      </c>
      <c r="L1258">
        <v>1408</v>
      </c>
      <c r="M1258">
        <v>180</v>
      </c>
      <c r="N1258">
        <v>400</v>
      </c>
      <c r="O1258">
        <f>IF(Registros[[#This Row],[idade]]&lt;18,311.43,IF(Registros[[#This Row],[idade]]&lt;=25,488.58,IF(Registros[[#This Row],[idade]]&lt;=50,772.77,850.05)))</f>
        <v>488.58</v>
      </c>
      <c r="P1258">
        <f>IF(Registros[[#This Row],[idade]]&lt;18,23.99,IF(Registros[[#This Row],[idade]]&lt;=25,49.9,IF(Registros[[#This Row],[idade]]&lt;=50,145.2,175.45)))</f>
        <v>49.9</v>
      </c>
      <c r="Q1258">
        <v>5</v>
      </c>
      <c r="R1258">
        <v>26</v>
      </c>
      <c r="T1258">
        <v>2</v>
      </c>
      <c r="U1258" t="s">
        <v>3</v>
      </c>
      <c r="V1258" t="s">
        <v>19</v>
      </c>
    </row>
    <row r="1259" spans="1:22" x14ac:dyDescent="0.3">
      <c r="A1259">
        <v>1258</v>
      </c>
      <c r="B1259">
        <v>37085841686</v>
      </c>
      <c r="C1259">
        <v>4</v>
      </c>
      <c r="D1259" s="1">
        <v>30064</v>
      </c>
      <c r="E1259" s="3">
        <f>2023-YEAR(Registros[[#This Row],[data_nascimento]])</f>
        <v>41</v>
      </c>
      <c r="F1259" s="1">
        <v>43305</v>
      </c>
      <c r="H1259">
        <v>220</v>
      </c>
      <c r="J1259" s="3">
        <v>0</v>
      </c>
      <c r="K1259">
        <v>6.88</v>
      </c>
      <c r="L1259">
        <v>1697</v>
      </c>
      <c r="M1259">
        <v>180</v>
      </c>
      <c r="N1259">
        <v>400</v>
      </c>
      <c r="O1259">
        <f>IF(Registros[[#This Row],[idade]]&lt;18,311.43,IF(Registros[[#This Row],[idade]]&lt;=25,488.58,IF(Registros[[#This Row],[idade]]&lt;=50,772.77,850.05)))</f>
        <v>772.77</v>
      </c>
      <c r="P1259">
        <f>IF(Registros[[#This Row],[idade]]&lt;18,23.99,IF(Registros[[#This Row],[idade]]&lt;=25,49.9,IF(Registros[[#This Row],[idade]]&lt;=50,145.2,175.45)))</f>
        <v>145.19999999999999</v>
      </c>
      <c r="Q1259">
        <v>1</v>
      </c>
      <c r="R1259">
        <v>3</v>
      </c>
      <c r="T1259">
        <v>3</v>
      </c>
      <c r="U1259" t="s">
        <v>2</v>
      </c>
      <c r="V1259" t="s">
        <v>19</v>
      </c>
    </row>
    <row r="1260" spans="1:22" x14ac:dyDescent="0.3">
      <c r="A1260">
        <v>1259</v>
      </c>
      <c r="B1260">
        <v>19173497068</v>
      </c>
      <c r="C1260">
        <v>7</v>
      </c>
      <c r="D1260" s="1">
        <v>37804</v>
      </c>
      <c r="E1260" s="3">
        <f>2023-YEAR(Registros[[#This Row],[data_nascimento]])</f>
        <v>20</v>
      </c>
      <c r="F1260" s="1">
        <v>43305</v>
      </c>
      <c r="H1260">
        <v>220</v>
      </c>
      <c r="J1260" s="3">
        <v>0</v>
      </c>
      <c r="K1260">
        <v>12.04</v>
      </c>
      <c r="L1260">
        <v>1704</v>
      </c>
      <c r="M1260">
        <v>180</v>
      </c>
      <c r="N1260">
        <v>400</v>
      </c>
      <c r="O1260">
        <f>IF(Registros[[#This Row],[idade]]&lt;18,311.43,IF(Registros[[#This Row],[idade]]&lt;=25,488.58,IF(Registros[[#This Row],[idade]]&lt;=50,772.77,850.05)))</f>
        <v>488.58</v>
      </c>
      <c r="P1260">
        <f>IF(Registros[[#This Row],[idade]]&lt;18,23.99,IF(Registros[[#This Row],[idade]]&lt;=25,49.9,IF(Registros[[#This Row],[idade]]&lt;=50,145.2,175.45)))</f>
        <v>49.9</v>
      </c>
      <c r="Q1260">
        <v>3</v>
      </c>
      <c r="R1260">
        <v>8</v>
      </c>
      <c r="T1260">
        <v>3</v>
      </c>
      <c r="U1260" t="s">
        <v>3</v>
      </c>
      <c r="V1260" t="s">
        <v>22</v>
      </c>
    </row>
    <row r="1261" spans="1:22" x14ac:dyDescent="0.3">
      <c r="A1261">
        <v>1260</v>
      </c>
      <c r="B1261">
        <v>11826568337</v>
      </c>
      <c r="C1261">
        <v>5</v>
      </c>
      <c r="D1261" s="1">
        <v>31984</v>
      </c>
      <c r="E1261" s="3">
        <f>2023-YEAR(Registros[[#This Row],[data_nascimento]])</f>
        <v>36</v>
      </c>
      <c r="F1261" s="1">
        <v>43305</v>
      </c>
      <c r="H1261">
        <v>220</v>
      </c>
      <c r="J1261" s="3">
        <v>0</v>
      </c>
      <c r="K1261">
        <v>34.4</v>
      </c>
      <c r="L1261">
        <v>1606</v>
      </c>
      <c r="M1261">
        <v>180</v>
      </c>
      <c r="N1261">
        <v>400</v>
      </c>
      <c r="O1261">
        <f>IF(Registros[[#This Row],[idade]]&lt;18,311.43,IF(Registros[[#This Row],[idade]]&lt;=25,488.58,IF(Registros[[#This Row],[idade]]&lt;=50,772.77,850.05)))</f>
        <v>772.77</v>
      </c>
      <c r="P1261">
        <f>IF(Registros[[#This Row],[idade]]&lt;18,23.99,IF(Registros[[#This Row],[idade]]&lt;=25,49.9,IF(Registros[[#This Row],[idade]]&lt;=50,145.2,175.45)))</f>
        <v>145.19999999999999</v>
      </c>
      <c r="Q1261">
        <v>2</v>
      </c>
      <c r="R1261">
        <v>7</v>
      </c>
      <c r="T1261">
        <v>3</v>
      </c>
      <c r="U1261" t="s">
        <v>3</v>
      </c>
      <c r="V1261" t="s">
        <v>19</v>
      </c>
    </row>
    <row r="1262" spans="1:22" x14ac:dyDescent="0.3">
      <c r="A1262">
        <v>1261</v>
      </c>
      <c r="B1262">
        <v>48026865664</v>
      </c>
      <c r="C1262">
        <v>6</v>
      </c>
      <c r="D1262" s="1">
        <v>34518</v>
      </c>
      <c r="E1262" s="3">
        <f>2023-YEAR(Registros[[#This Row],[data_nascimento]])</f>
        <v>29</v>
      </c>
      <c r="F1262" s="1">
        <v>43305</v>
      </c>
      <c r="H1262">
        <v>220</v>
      </c>
      <c r="J1262" s="3">
        <v>0</v>
      </c>
      <c r="K1262">
        <v>25.799999999999997</v>
      </c>
      <c r="L1262">
        <v>1519</v>
      </c>
      <c r="M1262">
        <v>180</v>
      </c>
      <c r="N1262">
        <v>400</v>
      </c>
      <c r="O1262">
        <f>IF(Registros[[#This Row],[idade]]&lt;18,311.43,IF(Registros[[#This Row],[idade]]&lt;=25,488.58,IF(Registros[[#This Row],[idade]]&lt;=50,772.77,850.05)))</f>
        <v>772.77</v>
      </c>
      <c r="P1262">
        <f>IF(Registros[[#This Row],[idade]]&lt;18,23.99,IF(Registros[[#This Row],[idade]]&lt;=25,49.9,IF(Registros[[#This Row],[idade]]&lt;=50,145.2,175.45)))</f>
        <v>145.19999999999999</v>
      </c>
      <c r="Q1262">
        <v>2</v>
      </c>
      <c r="R1262">
        <v>17</v>
      </c>
      <c r="T1262">
        <v>1</v>
      </c>
      <c r="U1262" t="s">
        <v>3</v>
      </c>
      <c r="V1262" t="s">
        <v>22</v>
      </c>
    </row>
    <row r="1263" spans="1:22" x14ac:dyDescent="0.3">
      <c r="A1263">
        <v>1262</v>
      </c>
      <c r="B1263">
        <v>67521517329</v>
      </c>
      <c r="C1263">
        <v>4</v>
      </c>
      <c r="D1263" s="1">
        <v>28434</v>
      </c>
      <c r="E1263" s="3">
        <f>2023-YEAR(Registros[[#This Row],[data_nascimento]])</f>
        <v>46</v>
      </c>
      <c r="F1263" s="1">
        <v>43305</v>
      </c>
      <c r="H1263">
        <v>220</v>
      </c>
      <c r="I1263">
        <v>14</v>
      </c>
      <c r="J1263" s="3">
        <v>627.66666666666674</v>
      </c>
      <c r="K1263">
        <v>22.36</v>
      </c>
      <c r="L1263">
        <v>1345</v>
      </c>
      <c r="M1263">
        <v>180</v>
      </c>
      <c r="N1263">
        <v>400</v>
      </c>
      <c r="O1263">
        <f>IF(Registros[[#This Row],[idade]]&lt;18,311.43,IF(Registros[[#This Row],[idade]]&lt;=25,488.58,IF(Registros[[#This Row],[idade]]&lt;=50,772.77,850.05)))</f>
        <v>772.77</v>
      </c>
      <c r="P1263">
        <f>IF(Registros[[#This Row],[idade]]&lt;18,23.99,IF(Registros[[#This Row],[idade]]&lt;=25,49.9,IF(Registros[[#This Row],[idade]]&lt;=50,145.2,175.45)))</f>
        <v>145.19999999999999</v>
      </c>
      <c r="Q1263">
        <v>5</v>
      </c>
      <c r="R1263">
        <v>2</v>
      </c>
      <c r="T1263">
        <v>3</v>
      </c>
      <c r="U1263" t="s">
        <v>2</v>
      </c>
      <c r="V1263" t="s">
        <v>18</v>
      </c>
    </row>
    <row r="1264" spans="1:22" x14ac:dyDescent="0.3">
      <c r="A1264">
        <v>1263</v>
      </c>
      <c r="B1264">
        <v>65564649001</v>
      </c>
      <c r="C1264">
        <v>5</v>
      </c>
      <c r="D1264" s="1">
        <v>35835</v>
      </c>
      <c r="E1264" s="3">
        <f>2023-YEAR(Registros[[#This Row],[data_nascimento]])</f>
        <v>25</v>
      </c>
      <c r="F1264" s="1">
        <v>43305</v>
      </c>
      <c r="H1264">
        <v>220</v>
      </c>
      <c r="I1264">
        <v>8</v>
      </c>
      <c r="J1264" s="3">
        <v>461.33333333333331</v>
      </c>
      <c r="K1264">
        <v>17.2</v>
      </c>
      <c r="L1264">
        <v>1730</v>
      </c>
      <c r="M1264">
        <v>180</v>
      </c>
      <c r="N1264">
        <v>400</v>
      </c>
      <c r="O1264">
        <f>IF(Registros[[#This Row],[idade]]&lt;18,311.43,IF(Registros[[#This Row],[idade]]&lt;=25,488.58,IF(Registros[[#This Row],[idade]]&lt;=50,772.77,850.05)))</f>
        <v>488.58</v>
      </c>
      <c r="P1264">
        <f>IF(Registros[[#This Row],[idade]]&lt;18,23.99,IF(Registros[[#This Row],[idade]]&lt;=25,49.9,IF(Registros[[#This Row],[idade]]&lt;=50,145.2,175.45)))</f>
        <v>49.9</v>
      </c>
      <c r="Q1264">
        <v>2</v>
      </c>
      <c r="R1264">
        <v>7</v>
      </c>
      <c r="T1264">
        <v>3</v>
      </c>
      <c r="U1264" t="s">
        <v>2</v>
      </c>
      <c r="V1264" t="s">
        <v>21</v>
      </c>
    </row>
    <row r="1265" spans="1:22" x14ac:dyDescent="0.3">
      <c r="A1265">
        <v>1264</v>
      </c>
      <c r="B1265">
        <v>62511282714</v>
      </c>
      <c r="C1265">
        <v>6</v>
      </c>
      <c r="D1265" s="1">
        <v>28190</v>
      </c>
      <c r="E1265" s="3">
        <f>2023-YEAR(Registros[[#This Row],[data_nascimento]])</f>
        <v>46</v>
      </c>
      <c r="F1265" s="1">
        <v>43305</v>
      </c>
      <c r="H1265">
        <v>220</v>
      </c>
      <c r="I1265">
        <v>6</v>
      </c>
      <c r="J1265" s="3">
        <v>430.79999999999995</v>
      </c>
      <c r="K1265">
        <v>3.44</v>
      </c>
      <c r="L1265">
        <v>2154</v>
      </c>
      <c r="M1265">
        <v>180</v>
      </c>
      <c r="N1265">
        <v>400</v>
      </c>
      <c r="O1265">
        <f>IF(Registros[[#This Row],[idade]]&lt;18,311.43,IF(Registros[[#This Row],[idade]]&lt;=25,488.58,IF(Registros[[#This Row],[idade]]&lt;=50,772.77,850.05)))</f>
        <v>772.77</v>
      </c>
      <c r="P1265">
        <f>IF(Registros[[#This Row],[idade]]&lt;18,23.99,IF(Registros[[#This Row],[idade]]&lt;=25,49.9,IF(Registros[[#This Row],[idade]]&lt;=50,145.2,175.45)))</f>
        <v>145.19999999999999</v>
      </c>
      <c r="Q1265">
        <v>1</v>
      </c>
      <c r="R1265">
        <v>25</v>
      </c>
      <c r="T1265">
        <v>1</v>
      </c>
      <c r="U1265" t="s">
        <v>3</v>
      </c>
      <c r="V1265" t="s">
        <v>21</v>
      </c>
    </row>
    <row r="1266" spans="1:22" x14ac:dyDescent="0.3">
      <c r="A1266">
        <v>1265</v>
      </c>
      <c r="B1266">
        <v>67160882528</v>
      </c>
      <c r="C1266">
        <v>4</v>
      </c>
      <c r="D1266" s="1">
        <v>28754</v>
      </c>
      <c r="E1266" s="3">
        <f>2023-YEAR(Registros[[#This Row],[data_nascimento]])</f>
        <v>45</v>
      </c>
      <c r="F1266" s="1">
        <v>43305</v>
      </c>
      <c r="H1266">
        <v>220</v>
      </c>
      <c r="I1266">
        <v>5</v>
      </c>
      <c r="J1266" s="3">
        <v>299</v>
      </c>
      <c r="K1266">
        <v>6.88</v>
      </c>
      <c r="L1266">
        <v>1794</v>
      </c>
      <c r="M1266">
        <v>180</v>
      </c>
      <c r="N1266">
        <v>400</v>
      </c>
      <c r="O1266">
        <f>IF(Registros[[#This Row],[idade]]&lt;18,311.43,IF(Registros[[#This Row],[idade]]&lt;=25,488.58,IF(Registros[[#This Row],[idade]]&lt;=50,772.77,850.05)))</f>
        <v>772.77</v>
      </c>
      <c r="P1266">
        <f>IF(Registros[[#This Row],[idade]]&lt;18,23.99,IF(Registros[[#This Row],[idade]]&lt;=25,49.9,IF(Registros[[#This Row],[idade]]&lt;=50,145.2,175.45)))</f>
        <v>145.19999999999999</v>
      </c>
      <c r="Q1266">
        <v>4</v>
      </c>
      <c r="R1266">
        <v>21</v>
      </c>
      <c r="T1266">
        <v>3</v>
      </c>
      <c r="U1266" t="s">
        <v>2</v>
      </c>
      <c r="V1266" t="s">
        <v>19</v>
      </c>
    </row>
    <row r="1267" spans="1:22" x14ac:dyDescent="0.3">
      <c r="A1267">
        <v>1266</v>
      </c>
      <c r="B1267">
        <v>30490952457</v>
      </c>
      <c r="C1267">
        <v>7</v>
      </c>
      <c r="D1267" s="1">
        <v>37098</v>
      </c>
      <c r="E1267" s="3">
        <f>2023-YEAR(Registros[[#This Row],[data_nascimento]])</f>
        <v>22</v>
      </c>
      <c r="F1267" s="1">
        <v>43305</v>
      </c>
      <c r="H1267">
        <v>220</v>
      </c>
      <c r="I1267">
        <v>8</v>
      </c>
      <c r="J1267" s="3">
        <v>511.73333333333335</v>
      </c>
      <c r="K1267">
        <v>18.920000000000002</v>
      </c>
      <c r="L1267">
        <v>1919</v>
      </c>
      <c r="M1267">
        <v>180</v>
      </c>
      <c r="N1267">
        <v>400</v>
      </c>
      <c r="O1267">
        <f>IF(Registros[[#This Row],[idade]]&lt;18,311.43,IF(Registros[[#This Row],[idade]]&lt;=25,488.58,IF(Registros[[#This Row],[idade]]&lt;=50,772.77,850.05)))</f>
        <v>488.58</v>
      </c>
      <c r="P1267">
        <f>IF(Registros[[#This Row],[idade]]&lt;18,23.99,IF(Registros[[#This Row],[idade]]&lt;=25,49.9,IF(Registros[[#This Row],[idade]]&lt;=50,145.2,175.45)))</f>
        <v>49.9</v>
      </c>
      <c r="Q1267">
        <v>1</v>
      </c>
      <c r="R1267">
        <v>24</v>
      </c>
      <c r="T1267">
        <v>1</v>
      </c>
      <c r="U1267" t="s">
        <v>2</v>
      </c>
      <c r="V1267" t="s">
        <v>19</v>
      </c>
    </row>
    <row r="1268" spans="1:22" x14ac:dyDescent="0.3">
      <c r="A1268">
        <v>1267</v>
      </c>
      <c r="B1268">
        <v>93217942042</v>
      </c>
      <c r="C1268">
        <v>4</v>
      </c>
      <c r="D1268" s="1">
        <v>27966</v>
      </c>
      <c r="E1268" s="3">
        <f>2023-YEAR(Registros[[#This Row],[data_nascimento]])</f>
        <v>47</v>
      </c>
      <c r="F1268" s="1">
        <v>43305</v>
      </c>
      <c r="H1268">
        <v>220</v>
      </c>
      <c r="I1268">
        <v>9</v>
      </c>
      <c r="J1268" s="3">
        <v>514.20000000000005</v>
      </c>
      <c r="K1268">
        <v>12.04</v>
      </c>
      <c r="L1268">
        <v>1714</v>
      </c>
      <c r="M1268">
        <v>180</v>
      </c>
      <c r="N1268">
        <v>400</v>
      </c>
      <c r="O1268">
        <f>IF(Registros[[#This Row],[idade]]&lt;18,311.43,IF(Registros[[#This Row],[idade]]&lt;=25,488.58,IF(Registros[[#This Row],[idade]]&lt;=50,772.77,850.05)))</f>
        <v>772.77</v>
      </c>
      <c r="P1268">
        <f>IF(Registros[[#This Row],[idade]]&lt;18,23.99,IF(Registros[[#This Row],[idade]]&lt;=25,49.9,IF(Registros[[#This Row],[idade]]&lt;=50,145.2,175.45)))</f>
        <v>145.19999999999999</v>
      </c>
      <c r="Q1268">
        <v>2</v>
      </c>
      <c r="R1268">
        <v>13</v>
      </c>
      <c r="T1268">
        <v>2</v>
      </c>
      <c r="U1268" t="s">
        <v>2</v>
      </c>
      <c r="V1268" t="s">
        <v>22</v>
      </c>
    </row>
    <row r="1269" spans="1:22" x14ac:dyDescent="0.3">
      <c r="A1269">
        <v>1268</v>
      </c>
      <c r="B1269">
        <v>15888283758</v>
      </c>
      <c r="C1269">
        <v>6</v>
      </c>
      <c r="D1269" s="1">
        <v>35534</v>
      </c>
      <c r="E1269" s="3">
        <f>2023-YEAR(Registros[[#This Row],[data_nascimento]])</f>
        <v>26</v>
      </c>
      <c r="F1269" s="1">
        <v>43305</v>
      </c>
      <c r="H1269">
        <v>220</v>
      </c>
      <c r="I1269">
        <v>3</v>
      </c>
      <c r="J1269" s="3">
        <v>143.30000000000001</v>
      </c>
      <c r="K1269">
        <v>30.96</v>
      </c>
      <c r="L1269">
        <v>1433</v>
      </c>
      <c r="M1269">
        <v>180</v>
      </c>
      <c r="N1269">
        <v>400</v>
      </c>
      <c r="O1269">
        <f>IF(Registros[[#This Row],[idade]]&lt;18,311.43,IF(Registros[[#This Row],[idade]]&lt;=25,488.58,IF(Registros[[#This Row],[idade]]&lt;=50,772.77,850.05)))</f>
        <v>772.77</v>
      </c>
      <c r="P1269">
        <f>IF(Registros[[#This Row],[idade]]&lt;18,23.99,IF(Registros[[#This Row],[idade]]&lt;=25,49.9,IF(Registros[[#This Row],[idade]]&lt;=50,145.2,175.45)))</f>
        <v>145.19999999999999</v>
      </c>
      <c r="Q1269">
        <v>1</v>
      </c>
      <c r="R1269">
        <v>27</v>
      </c>
      <c r="T1269">
        <v>3</v>
      </c>
      <c r="U1269" t="s">
        <v>2</v>
      </c>
      <c r="V1269" t="s">
        <v>22</v>
      </c>
    </row>
    <row r="1270" spans="1:22" x14ac:dyDescent="0.3">
      <c r="A1270">
        <v>1269</v>
      </c>
      <c r="B1270">
        <v>41744131894</v>
      </c>
      <c r="C1270">
        <v>4</v>
      </c>
      <c r="D1270" s="1">
        <v>35530</v>
      </c>
      <c r="E1270" s="3">
        <f>2023-YEAR(Registros[[#This Row],[data_nascimento]])</f>
        <v>26</v>
      </c>
      <c r="F1270" s="1">
        <v>43305</v>
      </c>
      <c r="H1270">
        <v>220</v>
      </c>
      <c r="I1270">
        <v>7</v>
      </c>
      <c r="J1270" s="3">
        <v>487.19999999999993</v>
      </c>
      <c r="K1270">
        <v>5.16</v>
      </c>
      <c r="L1270">
        <v>2088</v>
      </c>
      <c r="M1270">
        <v>180</v>
      </c>
      <c r="N1270">
        <v>400</v>
      </c>
      <c r="O1270">
        <f>IF(Registros[[#This Row],[idade]]&lt;18,311.43,IF(Registros[[#This Row],[idade]]&lt;=25,488.58,IF(Registros[[#This Row],[idade]]&lt;=50,772.77,850.05)))</f>
        <v>772.77</v>
      </c>
      <c r="P1270">
        <f>IF(Registros[[#This Row],[idade]]&lt;18,23.99,IF(Registros[[#This Row],[idade]]&lt;=25,49.9,IF(Registros[[#This Row],[idade]]&lt;=50,145.2,175.45)))</f>
        <v>145.19999999999999</v>
      </c>
      <c r="Q1270">
        <v>4</v>
      </c>
      <c r="R1270">
        <v>26</v>
      </c>
      <c r="T1270">
        <v>2</v>
      </c>
      <c r="U1270" t="s">
        <v>3</v>
      </c>
      <c r="V1270" t="s">
        <v>19</v>
      </c>
    </row>
    <row r="1271" spans="1:22" x14ac:dyDescent="0.3">
      <c r="A1271">
        <v>1270</v>
      </c>
      <c r="B1271">
        <v>84761941903</v>
      </c>
      <c r="C1271">
        <v>7</v>
      </c>
      <c r="D1271" s="1">
        <v>38892</v>
      </c>
      <c r="E1271" s="3">
        <f>2023-YEAR(Registros[[#This Row],[data_nascimento]])</f>
        <v>17</v>
      </c>
      <c r="F1271" s="1">
        <v>43305</v>
      </c>
      <c r="H1271">
        <v>120</v>
      </c>
      <c r="I1271">
        <v>6</v>
      </c>
      <c r="J1271" s="3">
        <v>377.59999999999997</v>
      </c>
      <c r="K1271">
        <v>18.920000000000002</v>
      </c>
      <c r="L1271">
        <v>1888</v>
      </c>
      <c r="M1271">
        <v>180</v>
      </c>
      <c r="N1271">
        <v>400</v>
      </c>
      <c r="O1271">
        <f>IF(Registros[[#This Row],[idade]]&lt;18,311.43,IF(Registros[[#This Row],[idade]]&lt;=25,488.58,IF(Registros[[#This Row],[idade]]&lt;=50,772.77,850.05)))</f>
        <v>311.43</v>
      </c>
      <c r="P1271">
        <f>IF(Registros[[#This Row],[idade]]&lt;18,23.99,IF(Registros[[#This Row],[idade]]&lt;=25,49.9,IF(Registros[[#This Row],[idade]]&lt;=50,145.2,175.45)))</f>
        <v>23.99</v>
      </c>
      <c r="Q1271">
        <v>2</v>
      </c>
      <c r="R1271">
        <v>22</v>
      </c>
      <c r="T1271">
        <v>3</v>
      </c>
      <c r="U1271" t="s">
        <v>3</v>
      </c>
      <c r="V1271" t="s">
        <v>22</v>
      </c>
    </row>
    <row r="1272" spans="1:22" x14ac:dyDescent="0.3">
      <c r="A1272">
        <v>1271</v>
      </c>
      <c r="B1272">
        <v>51366698307</v>
      </c>
      <c r="C1272">
        <v>4</v>
      </c>
      <c r="D1272" s="1">
        <v>37632</v>
      </c>
      <c r="E1272" s="3">
        <f>2023-YEAR(Registros[[#This Row],[data_nascimento]])</f>
        <v>20</v>
      </c>
      <c r="F1272" s="1">
        <v>43305</v>
      </c>
      <c r="H1272">
        <v>220</v>
      </c>
      <c r="I1272">
        <v>5</v>
      </c>
      <c r="J1272" s="3">
        <v>317.5</v>
      </c>
      <c r="K1272">
        <v>12.04</v>
      </c>
      <c r="L1272">
        <v>1905</v>
      </c>
      <c r="M1272">
        <v>180</v>
      </c>
      <c r="N1272">
        <v>400</v>
      </c>
      <c r="O1272">
        <f>IF(Registros[[#This Row],[idade]]&lt;18,311.43,IF(Registros[[#This Row],[idade]]&lt;=25,488.58,IF(Registros[[#This Row],[idade]]&lt;=50,772.77,850.05)))</f>
        <v>488.58</v>
      </c>
      <c r="P1272">
        <f>IF(Registros[[#This Row],[idade]]&lt;18,23.99,IF(Registros[[#This Row],[idade]]&lt;=25,49.9,IF(Registros[[#This Row],[idade]]&lt;=50,145.2,175.45)))</f>
        <v>49.9</v>
      </c>
      <c r="Q1272">
        <v>1</v>
      </c>
      <c r="R1272">
        <v>21</v>
      </c>
      <c r="T1272">
        <v>2</v>
      </c>
      <c r="U1272" t="s">
        <v>3</v>
      </c>
      <c r="V1272" t="s">
        <v>21</v>
      </c>
    </row>
    <row r="1273" spans="1:22" x14ac:dyDescent="0.3">
      <c r="A1273">
        <v>1272</v>
      </c>
      <c r="B1273">
        <v>23206113058</v>
      </c>
      <c r="C1273">
        <v>5</v>
      </c>
      <c r="D1273" s="1">
        <v>37028</v>
      </c>
      <c r="E1273" s="3">
        <f>2023-YEAR(Registros[[#This Row],[data_nascimento]])</f>
        <v>22</v>
      </c>
      <c r="F1273" s="1">
        <v>43305</v>
      </c>
      <c r="H1273">
        <v>220</v>
      </c>
      <c r="I1273">
        <v>6</v>
      </c>
      <c r="J1273" s="3">
        <v>281.8</v>
      </c>
      <c r="K1273">
        <v>20.64</v>
      </c>
      <c r="L1273">
        <v>1409</v>
      </c>
      <c r="M1273">
        <v>180</v>
      </c>
      <c r="N1273">
        <v>400</v>
      </c>
      <c r="O1273">
        <f>IF(Registros[[#This Row],[idade]]&lt;18,311.43,IF(Registros[[#This Row],[idade]]&lt;=25,488.58,IF(Registros[[#This Row],[idade]]&lt;=50,772.77,850.05)))</f>
        <v>488.58</v>
      </c>
      <c r="P1273">
        <f>IF(Registros[[#This Row],[idade]]&lt;18,23.99,IF(Registros[[#This Row],[idade]]&lt;=25,49.9,IF(Registros[[#This Row],[idade]]&lt;=50,145.2,175.45)))</f>
        <v>49.9</v>
      </c>
      <c r="Q1273">
        <v>2</v>
      </c>
      <c r="R1273">
        <v>19</v>
      </c>
      <c r="T1273">
        <v>3</v>
      </c>
      <c r="U1273" t="s">
        <v>3</v>
      </c>
      <c r="V1273" t="s">
        <v>19</v>
      </c>
    </row>
    <row r="1274" spans="1:22" x14ac:dyDescent="0.3">
      <c r="A1274">
        <v>1273</v>
      </c>
      <c r="B1274">
        <v>18155687587</v>
      </c>
      <c r="C1274">
        <v>6</v>
      </c>
      <c r="D1274" s="1">
        <v>27561</v>
      </c>
      <c r="E1274" s="3">
        <f>2023-YEAR(Registros[[#This Row],[data_nascimento]])</f>
        <v>48</v>
      </c>
      <c r="F1274" s="1">
        <v>43305</v>
      </c>
      <c r="H1274">
        <v>220</v>
      </c>
      <c r="I1274">
        <v>1</v>
      </c>
      <c r="J1274" s="3">
        <v>53.2</v>
      </c>
      <c r="K1274">
        <v>34.4</v>
      </c>
      <c r="L1274">
        <v>1596</v>
      </c>
      <c r="M1274">
        <v>180</v>
      </c>
      <c r="N1274">
        <v>400</v>
      </c>
      <c r="O1274">
        <f>IF(Registros[[#This Row],[idade]]&lt;18,311.43,IF(Registros[[#This Row],[idade]]&lt;=25,488.58,IF(Registros[[#This Row],[idade]]&lt;=50,772.77,850.05)))</f>
        <v>772.77</v>
      </c>
      <c r="P1274">
        <f>IF(Registros[[#This Row],[idade]]&lt;18,23.99,IF(Registros[[#This Row],[idade]]&lt;=25,49.9,IF(Registros[[#This Row],[idade]]&lt;=50,145.2,175.45)))</f>
        <v>145.19999999999999</v>
      </c>
      <c r="Q1274">
        <v>2</v>
      </c>
      <c r="R1274">
        <v>9</v>
      </c>
      <c r="T1274">
        <v>1</v>
      </c>
      <c r="U1274" t="s">
        <v>3</v>
      </c>
      <c r="V1274" t="s">
        <v>18</v>
      </c>
    </row>
    <row r="1275" spans="1:22" x14ac:dyDescent="0.3">
      <c r="A1275">
        <v>1274</v>
      </c>
      <c r="B1275">
        <v>82525681835</v>
      </c>
      <c r="C1275">
        <v>6</v>
      </c>
      <c r="D1275" s="1">
        <v>29983</v>
      </c>
      <c r="E1275" s="3">
        <f>2023-YEAR(Registros[[#This Row],[data_nascimento]])</f>
        <v>41</v>
      </c>
      <c r="F1275" s="1">
        <v>43305</v>
      </c>
      <c r="H1275">
        <v>220</v>
      </c>
      <c r="I1275">
        <v>6</v>
      </c>
      <c r="J1275" s="3">
        <v>422.6</v>
      </c>
      <c r="K1275">
        <v>17.2</v>
      </c>
      <c r="L1275">
        <v>2113</v>
      </c>
      <c r="M1275">
        <v>180</v>
      </c>
      <c r="N1275">
        <v>400</v>
      </c>
      <c r="O1275">
        <f>IF(Registros[[#This Row],[idade]]&lt;18,311.43,IF(Registros[[#This Row],[idade]]&lt;=25,488.58,IF(Registros[[#This Row],[idade]]&lt;=50,772.77,850.05)))</f>
        <v>772.77</v>
      </c>
      <c r="P1275">
        <f>IF(Registros[[#This Row],[idade]]&lt;18,23.99,IF(Registros[[#This Row],[idade]]&lt;=25,49.9,IF(Registros[[#This Row],[idade]]&lt;=50,145.2,175.45)))</f>
        <v>145.19999999999999</v>
      </c>
      <c r="Q1275">
        <v>3</v>
      </c>
      <c r="R1275">
        <v>21</v>
      </c>
      <c r="T1275">
        <v>2</v>
      </c>
      <c r="U1275" t="s">
        <v>3</v>
      </c>
      <c r="V1275" t="s">
        <v>19</v>
      </c>
    </row>
    <row r="1276" spans="1:22" x14ac:dyDescent="0.3">
      <c r="A1276">
        <v>1275</v>
      </c>
      <c r="B1276">
        <v>43149873010</v>
      </c>
      <c r="C1276">
        <v>4</v>
      </c>
      <c r="D1276" s="1">
        <v>38587</v>
      </c>
      <c r="E1276" s="3">
        <f>2023-YEAR(Registros[[#This Row],[data_nascimento]])</f>
        <v>18</v>
      </c>
      <c r="F1276" s="1">
        <v>43305</v>
      </c>
      <c r="H1276">
        <v>220</v>
      </c>
      <c r="I1276">
        <v>13</v>
      </c>
      <c r="J1276" s="3">
        <v>867.9666666666667</v>
      </c>
      <c r="K1276">
        <v>27.52</v>
      </c>
      <c r="L1276">
        <v>2003</v>
      </c>
      <c r="M1276">
        <v>180</v>
      </c>
      <c r="N1276">
        <v>400</v>
      </c>
      <c r="O1276">
        <f>IF(Registros[[#This Row],[idade]]&lt;18,311.43,IF(Registros[[#This Row],[idade]]&lt;=25,488.58,IF(Registros[[#This Row],[idade]]&lt;=50,772.77,850.05)))</f>
        <v>488.58</v>
      </c>
      <c r="P1276">
        <f>IF(Registros[[#This Row],[idade]]&lt;18,23.99,IF(Registros[[#This Row],[idade]]&lt;=25,49.9,IF(Registros[[#This Row],[idade]]&lt;=50,145.2,175.45)))</f>
        <v>49.9</v>
      </c>
      <c r="Q1276">
        <v>4</v>
      </c>
      <c r="R1276">
        <v>6</v>
      </c>
      <c r="T1276">
        <v>3</v>
      </c>
      <c r="U1276" t="s">
        <v>3</v>
      </c>
      <c r="V1276" t="s">
        <v>18</v>
      </c>
    </row>
    <row r="1277" spans="1:22" x14ac:dyDescent="0.3">
      <c r="A1277">
        <v>1276</v>
      </c>
      <c r="B1277">
        <v>62887089600</v>
      </c>
      <c r="C1277">
        <v>4</v>
      </c>
      <c r="D1277" s="1">
        <v>35587</v>
      </c>
      <c r="E1277" s="3">
        <f>2023-YEAR(Registros[[#This Row],[data_nascimento]])</f>
        <v>26</v>
      </c>
      <c r="F1277" s="1">
        <v>43308</v>
      </c>
      <c r="H1277">
        <v>220</v>
      </c>
      <c r="I1277">
        <v>15</v>
      </c>
      <c r="J1277" s="3">
        <v>1161</v>
      </c>
      <c r="K1277">
        <v>25.799999999999997</v>
      </c>
      <c r="L1277">
        <v>2322</v>
      </c>
      <c r="M1277">
        <f>Registros[[#This Row],[salario]]*0.06</f>
        <v>139.32</v>
      </c>
      <c r="N1277">
        <f>Registros[[#This Row],[salario]]*5%</f>
        <v>116.10000000000001</v>
      </c>
      <c r="O1277">
        <f>IF(Registros[[#This Row],[idade]]&lt;18,311.43,IF(Registros[[#This Row],[idade]]&lt;=25,488.58,IF(Registros[[#This Row],[idade]]&lt;=50,772.77,850.05)))</f>
        <v>772.77</v>
      </c>
      <c r="P1277">
        <f>IF(Registros[[#This Row],[idade]]&lt;18,23.99,IF(Registros[[#This Row],[idade]]&lt;=25,49.9,IF(Registros[[#This Row],[idade]]&lt;=50,145.2,175.45)))</f>
        <v>145.19999999999999</v>
      </c>
      <c r="Q1277">
        <v>1</v>
      </c>
      <c r="R1277">
        <v>13</v>
      </c>
      <c r="T1277">
        <v>3</v>
      </c>
      <c r="U1277" t="s">
        <v>3</v>
      </c>
      <c r="V1277" t="s">
        <v>19</v>
      </c>
    </row>
    <row r="1278" spans="1:22" x14ac:dyDescent="0.3">
      <c r="A1278">
        <v>1277</v>
      </c>
      <c r="B1278">
        <v>69410849588</v>
      </c>
      <c r="C1278">
        <v>7</v>
      </c>
      <c r="D1278" s="1">
        <v>28373</v>
      </c>
      <c r="E1278" s="3">
        <f>2023-YEAR(Registros[[#This Row],[data_nascimento]])</f>
        <v>46</v>
      </c>
      <c r="F1278" s="1">
        <v>43308</v>
      </c>
      <c r="H1278">
        <v>220</v>
      </c>
      <c r="I1278">
        <v>18</v>
      </c>
      <c r="J1278" s="3">
        <v>4023.6</v>
      </c>
      <c r="K1278">
        <v>10.32</v>
      </c>
      <c r="L1278">
        <v>6706</v>
      </c>
      <c r="M1278">
        <f>Registros[[#This Row],[salario]]*0.06</f>
        <v>402.35999999999996</v>
      </c>
      <c r="N1278">
        <f>Registros[[#This Row],[salario]]*5%</f>
        <v>335.3</v>
      </c>
      <c r="O1278">
        <f>IF(Registros[[#This Row],[idade]]&lt;18,311.43,IF(Registros[[#This Row],[idade]]&lt;=25,488.58,IF(Registros[[#This Row],[idade]]&lt;=50,772.77,850.05)))</f>
        <v>772.77</v>
      </c>
      <c r="P1278">
        <f>IF(Registros[[#This Row],[idade]]&lt;18,23.99,IF(Registros[[#This Row],[idade]]&lt;=25,49.9,IF(Registros[[#This Row],[idade]]&lt;=50,145.2,175.45)))</f>
        <v>145.19999999999999</v>
      </c>
      <c r="Q1278">
        <v>4</v>
      </c>
      <c r="R1278">
        <v>15</v>
      </c>
      <c r="T1278">
        <v>3</v>
      </c>
      <c r="U1278" t="s">
        <v>2</v>
      </c>
      <c r="V1278" t="s">
        <v>18</v>
      </c>
    </row>
    <row r="1279" spans="1:22" x14ac:dyDescent="0.3">
      <c r="A1279">
        <v>1278</v>
      </c>
      <c r="B1279">
        <v>35331245244</v>
      </c>
      <c r="C1279">
        <v>4</v>
      </c>
      <c r="D1279" s="1">
        <v>30249</v>
      </c>
      <c r="E1279" s="3">
        <f>2023-YEAR(Registros[[#This Row],[data_nascimento]])</f>
        <v>41</v>
      </c>
      <c r="F1279" s="1">
        <v>43308</v>
      </c>
      <c r="H1279">
        <v>220</v>
      </c>
      <c r="I1279">
        <v>5</v>
      </c>
      <c r="J1279" s="3">
        <v>305.33333333333337</v>
      </c>
      <c r="K1279">
        <v>6.88</v>
      </c>
      <c r="L1279">
        <v>1832</v>
      </c>
      <c r="M1279">
        <f>Registros[[#This Row],[salario]]*0.06</f>
        <v>109.92</v>
      </c>
      <c r="N1279">
        <f>Registros[[#This Row],[salario]]*5%</f>
        <v>91.600000000000009</v>
      </c>
      <c r="O1279">
        <f>IF(Registros[[#This Row],[idade]]&lt;18,311.43,IF(Registros[[#This Row],[idade]]&lt;=25,488.58,IF(Registros[[#This Row],[idade]]&lt;=50,772.77,850.05)))</f>
        <v>772.77</v>
      </c>
      <c r="P1279">
        <f>IF(Registros[[#This Row],[idade]]&lt;18,23.99,IF(Registros[[#This Row],[idade]]&lt;=25,49.9,IF(Registros[[#This Row],[idade]]&lt;=50,145.2,175.45)))</f>
        <v>145.19999999999999</v>
      </c>
      <c r="Q1279">
        <v>5</v>
      </c>
      <c r="R1279">
        <v>14</v>
      </c>
      <c r="T1279">
        <v>2</v>
      </c>
      <c r="U1279" t="s">
        <v>3</v>
      </c>
      <c r="V1279" t="s">
        <v>19</v>
      </c>
    </row>
    <row r="1280" spans="1:22" x14ac:dyDescent="0.3">
      <c r="A1280">
        <v>1279</v>
      </c>
      <c r="B1280">
        <v>27780824742</v>
      </c>
      <c r="C1280">
        <v>7</v>
      </c>
      <c r="D1280" s="1">
        <v>39390</v>
      </c>
      <c r="E1280" s="3">
        <f>2023-YEAR(Registros[[#This Row],[data_nascimento]])</f>
        <v>16</v>
      </c>
      <c r="F1280" s="1">
        <v>43308</v>
      </c>
      <c r="H1280">
        <v>120</v>
      </c>
      <c r="I1280">
        <v>11</v>
      </c>
      <c r="J1280" s="3">
        <v>2281.7666666666669</v>
      </c>
      <c r="K1280">
        <v>10.32</v>
      </c>
      <c r="L1280">
        <v>6223</v>
      </c>
      <c r="M1280">
        <f>Registros[[#This Row],[salario]]*0.06</f>
        <v>373.38</v>
      </c>
      <c r="N1280">
        <f>Registros[[#This Row],[salario]]*5%</f>
        <v>311.15000000000003</v>
      </c>
      <c r="O1280">
        <f>IF(Registros[[#This Row],[idade]]&lt;18,311.43,IF(Registros[[#This Row],[idade]]&lt;=25,488.58,IF(Registros[[#This Row],[idade]]&lt;=50,772.77,850.05)))</f>
        <v>311.43</v>
      </c>
      <c r="P1280">
        <f>IF(Registros[[#This Row],[idade]]&lt;18,23.99,IF(Registros[[#This Row],[idade]]&lt;=25,49.9,IF(Registros[[#This Row],[idade]]&lt;=50,145.2,175.45)))</f>
        <v>23.99</v>
      </c>
      <c r="Q1280">
        <v>2</v>
      </c>
      <c r="R1280">
        <v>14</v>
      </c>
      <c r="T1280">
        <v>3</v>
      </c>
      <c r="U1280" t="s">
        <v>3</v>
      </c>
      <c r="V1280" t="s">
        <v>22</v>
      </c>
    </row>
    <row r="1281" spans="1:22" x14ac:dyDescent="0.3">
      <c r="A1281">
        <v>1280</v>
      </c>
      <c r="B1281">
        <v>73743889028</v>
      </c>
      <c r="C1281">
        <v>5</v>
      </c>
      <c r="D1281" s="1">
        <v>34429</v>
      </c>
      <c r="E1281" s="3">
        <f>2023-YEAR(Registros[[#This Row],[data_nascimento]])</f>
        <v>29</v>
      </c>
      <c r="F1281" s="1">
        <v>43308</v>
      </c>
      <c r="H1281">
        <v>220</v>
      </c>
      <c r="I1281">
        <v>15</v>
      </c>
      <c r="J1281" s="3">
        <v>2914</v>
      </c>
      <c r="K1281">
        <v>25.799999999999997</v>
      </c>
      <c r="L1281">
        <v>5828</v>
      </c>
      <c r="M1281">
        <f>Registros[[#This Row],[salario]]*0.06</f>
        <v>349.68</v>
      </c>
      <c r="N1281">
        <f>Registros[[#This Row],[salario]]*5%</f>
        <v>291.40000000000003</v>
      </c>
      <c r="O1281">
        <f>IF(Registros[[#This Row],[idade]]&lt;18,311.43,IF(Registros[[#This Row],[idade]]&lt;=25,488.58,IF(Registros[[#This Row],[idade]]&lt;=50,772.77,850.05)))</f>
        <v>772.77</v>
      </c>
      <c r="P1281">
        <f>IF(Registros[[#This Row],[idade]]&lt;18,23.99,IF(Registros[[#This Row],[idade]]&lt;=25,49.9,IF(Registros[[#This Row],[idade]]&lt;=50,145.2,175.45)))</f>
        <v>145.19999999999999</v>
      </c>
      <c r="Q1281">
        <v>5</v>
      </c>
      <c r="R1281">
        <v>19</v>
      </c>
      <c r="T1281">
        <v>3</v>
      </c>
      <c r="U1281" t="s">
        <v>2</v>
      </c>
      <c r="V1281" t="s">
        <v>19</v>
      </c>
    </row>
    <row r="1282" spans="1:22" x14ac:dyDescent="0.3">
      <c r="A1282">
        <v>1281</v>
      </c>
      <c r="B1282">
        <v>22150709257</v>
      </c>
      <c r="C1282">
        <v>7</v>
      </c>
      <c r="D1282" s="1">
        <v>39433</v>
      </c>
      <c r="E1282" s="3">
        <f>2023-YEAR(Registros[[#This Row],[data_nascimento]])</f>
        <v>16</v>
      </c>
      <c r="F1282" s="1">
        <v>43308</v>
      </c>
      <c r="H1282">
        <v>120</v>
      </c>
      <c r="I1282">
        <v>4</v>
      </c>
      <c r="J1282" s="3">
        <v>481.2</v>
      </c>
      <c r="K1282">
        <v>8.6</v>
      </c>
      <c r="L1282">
        <v>3609</v>
      </c>
      <c r="M1282">
        <f>Registros[[#This Row],[salario]]*0.06</f>
        <v>216.54</v>
      </c>
      <c r="N1282">
        <f>Registros[[#This Row],[salario]]*5%</f>
        <v>180.45000000000002</v>
      </c>
      <c r="O1282">
        <f>IF(Registros[[#This Row],[idade]]&lt;18,311.43,IF(Registros[[#This Row],[idade]]&lt;=25,488.58,IF(Registros[[#This Row],[idade]]&lt;=50,772.77,850.05)))</f>
        <v>311.43</v>
      </c>
      <c r="P1282">
        <f>IF(Registros[[#This Row],[idade]]&lt;18,23.99,IF(Registros[[#This Row],[idade]]&lt;=25,49.9,IF(Registros[[#This Row],[idade]]&lt;=50,145.2,175.45)))</f>
        <v>23.99</v>
      </c>
      <c r="Q1282">
        <v>2</v>
      </c>
      <c r="R1282">
        <v>25</v>
      </c>
      <c r="T1282">
        <v>3</v>
      </c>
      <c r="U1282" t="s">
        <v>2</v>
      </c>
      <c r="V1282" t="s">
        <v>22</v>
      </c>
    </row>
    <row r="1283" spans="1:22" x14ac:dyDescent="0.3">
      <c r="A1283">
        <v>1282</v>
      </c>
      <c r="B1283">
        <v>58006535404</v>
      </c>
      <c r="C1283">
        <v>4</v>
      </c>
      <c r="D1283" s="1">
        <v>31028</v>
      </c>
      <c r="E1283" s="3">
        <f>2023-YEAR(Registros[[#This Row],[data_nascimento]])</f>
        <v>39</v>
      </c>
      <c r="F1283" s="1">
        <v>43308</v>
      </c>
      <c r="H1283">
        <v>220</v>
      </c>
      <c r="I1283">
        <v>3</v>
      </c>
      <c r="J1283" s="3">
        <v>584</v>
      </c>
      <c r="K1283">
        <v>5.16</v>
      </c>
      <c r="L1283">
        <v>5840</v>
      </c>
      <c r="M1283">
        <f>Registros[[#This Row],[salario]]*0.06</f>
        <v>350.4</v>
      </c>
      <c r="N1283">
        <f>Registros[[#This Row],[salario]]*5%</f>
        <v>292</v>
      </c>
      <c r="O1283">
        <f>IF(Registros[[#This Row],[idade]]&lt;18,311.43,IF(Registros[[#This Row],[idade]]&lt;=25,488.58,IF(Registros[[#This Row],[idade]]&lt;=50,772.77,850.05)))</f>
        <v>772.77</v>
      </c>
      <c r="P1283">
        <f>IF(Registros[[#This Row],[idade]]&lt;18,23.99,IF(Registros[[#This Row],[idade]]&lt;=25,49.9,IF(Registros[[#This Row],[idade]]&lt;=50,145.2,175.45)))</f>
        <v>145.19999999999999</v>
      </c>
      <c r="Q1283">
        <v>4</v>
      </c>
      <c r="R1283">
        <v>26</v>
      </c>
      <c r="T1283">
        <v>3</v>
      </c>
      <c r="U1283" t="s">
        <v>2</v>
      </c>
      <c r="V1283" t="s">
        <v>19</v>
      </c>
    </row>
    <row r="1284" spans="1:22" x14ac:dyDescent="0.3">
      <c r="A1284">
        <v>1283</v>
      </c>
      <c r="B1284">
        <v>55449321247</v>
      </c>
      <c r="C1284">
        <v>5</v>
      </c>
      <c r="D1284" s="1">
        <v>35439</v>
      </c>
      <c r="E1284" s="3">
        <f>2023-YEAR(Registros[[#This Row],[data_nascimento]])</f>
        <v>26</v>
      </c>
      <c r="F1284" s="1">
        <v>43308</v>
      </c>
      <c r="H1284">
        <v>220</v>
      </c>
      <c r="I1284">
        <v>4</v>
      </c>
      <c r="J1284" s="3">
        <v>463.06666666666666</v>
      </c>
      <c r="K1284">
        <v>12.04</v>
      </c>
      <c r="L1284">
        <v>3473</v>
      </c>
      <c r="M1284">
        <f>Registros[[#This Row],[salario]]*0.06</f>
        <v>208.38</v>
      </c>
      <c r="N1284">
        <f>Registros[[#This Row],[salario]]*5%</f>
        <v>173.65</v>
      </c>
      <c r="O1284">
        <f>IF(Registros[[#This Row],[idade]]&lt;18,311.43,IF(Registros[[#This Row],[idade]]&lt;=25,488.58,IF(Registros[[#This Row],[idade]]&lt;=50,772.77,850.05)))</f>
        <v>772.77</v>
      </c>
      <c r="P1284">
        <f>IF(Registros[[#This Row],[idade]]&lt;18,23.99,IF(Registros[[#This Row],[idade]]&lt;=25,49.9,IF(Registros[[#This Row],[idade]]&lt;=50,145.2,175.45)))</f>
        <v>145.19999999999999</v>
      </c>
      <c r="Q1284">
        <v>5</v>
      </c>
      <c r="R1284">
        <v>18</v>
      </c>
      <c r="T1284">
        <v>3</v>
      </c>
      <c r="U1284" t="s">
        <v>3</v>
      </c>
      <c r="V1284" t="s">
        <v>19</v>
      </c>
    </row>
    <row r="1285" spans="1:22" x14ac:dyDescent="0.3">
      <c r="A1285">
        <v>1284</v>
      </c>
      <c r="B1285">
        <v>39621960374</v>
      </c>
      <c r="C1285">
        <v>4</v>
      </c>
      <c r="D1285" s="1">
        <v>37414</v>
      </c>
      <c r="E1285" s="3">
        <f>2023-YEAR(Registros[[#This Row],[data_nascimento]])</f>
        <v>21</v>
      </c>
      <c r="F1285" s="1">
        <v>43308</v>
      </c>
      <c r="H1285">
        <v>220</v>
      </c>
      <c r="I1285">
        <v>7</v>
      </c>
      <c r="J1285" s="3">
        <v>429.33333333333337</v>
      </c>
      <c r="K1285">
        <v>10.32</v>
      </c>
      <c r="L1285">
        <v>1840</v>
      </c>
      <c r="M1285">
        <f>Registros[[#This Row],[salario]]*0.06</f>
        <v>110.39999999999999</v>
      </c>
      <c r="N1285">
        <f>Registros[[#This Row],[salario]]*5%</f>
        <v>92</v>
      </c>
      <c r="O1285">
        <f>IF(Registros[[#This Row],[idade]]&lt;18,311.43,IF(Registros[[#This Row],[idade]]&lt;=25,488.58,IF(Registros[[#This Row],[idade]]&lt;=50,772.77,850.05)))</f>
        <v>488.58</v>
      </c>
      <c r="P1285">
        <f>IF(Registros[[#This Row],[idade]]&lt;18,23.99,IF(Registros[[#This Row],[idade]]&lt;=25,49.9,IF(Registros[[#This Row],[idade]]&lt;=50,145.2,175.45)))</f>
        <v>49.9</v>
      </c>
      <c r="Q1285">
        <v>2</v>
      </c>
      <c r="R1285">
        <v>13</v>
      </c>
      <c r="T1285">
        <v>3</v>
      </c>
      <c r="U1285" t="s">
        <v>2</v>
      </c>
      <c r="V1285" t="s">
        <v>21</v>
      </c>
    </row>
    <row r="1286" spans="1:22" x14ac:dyDescent="0.3">
      <c r="A1286">
        <v>1285</v>
      </c>
      <c r="B1286">
        <v>41721435173</v>
      </c>
      <c r="C1286">
        <v>4</v>
      </c>
      <c r="D1286" s="1">
        <v>29468</v>
      </c>
      <c r="E1286" s="3">
        <f>2023-YEAR(Registros[[#This Row],[data_nascimento]])</f>
        <v>43</v>
      </c>
      <c r="F1286" s="1">
        <v>43308</v>
      </c>
      <c r="H1286">
        <v>220</v>
      </c>
      <c r="I1286">
        <v>20</v>
      </c>
      <c r="J1286" s="3">
        <v>4570</v>
      </c>
      <c r="K1286">
        <v>22.36</v>
      </c>
      <c r="L1286">
        <v>6855</v>
      </c>
      <c r="M1286">
        <f>Registros[[#This Row],[salario]]*0.06</f>
        <v>411.3</v>
      </c>
      <c r="N1286">
        <f>Registros[[#This Row],[salario]]*5%</f>
        <v>342.75</v>
      </c>
      <c r="O1286">
        <f>IF(Registros[[#This Row],[idade]]&lt;18,311.43,IF(Registros[[#This Row],[idade]]&lt;=25,488.58,IF(Registros[[#This Row],[idade]]&lt;=50,772.77,850.05)))</f>
        <v>772.77</v>
      </c>
      <c r="P1286">
        <f>IF(Registros[[#This Row],[idade]]&lt;18,23.99,IF(Registros[[#This Row],[idade]]&lt;=25,49.9,IF(Registros[[#This Row],[idade]]&lt;=50,145.2,175.45)))</f>
        <v>145.19999999999999</v>
      </c>
      <c r="Q1286">
        <v>5</v>
      </c>
      <c r="R1286">
        <v>12</v>
      </c>
      <c r="T1286">
        <v>2</v>
      </c>
      <c r="U1286" t="s">
        <v>3</v>
      </c>
      <c r="V1286" t="s">
        <v>19</v>
      </c>
    </row>
    <row r="1287" spans="1:22" x14ac:dyDescent="0.3">
      <c r="A1287">
        <v>1286</v>
      </c>
      <c r="B1287">
        <v>80982475948</v>
      </c>
      <c r="C1287">
        <v>4</v>
      </c>
      <c r="D1287" s="1">
        <v>32479</v>
      </c>
      <c r="E1287" s="3">
        <f>2023-YEAR(Registros[[#This Row],[data_nascimento]])</f>
        <v>35</v>
      </c>
      <c r="F1287" s="1">
        <v>43308</v>
      </c>
      <c r="H1287">
        <v>220</v>
      </c>
      <c r="I1287">
        <v>11</v>
      </c>
      <c r="J1287" s="3">
        <v>1680.0666666666666</v>
      </c>
      <c r="K1287">
        <v>29.240000000000002</v>
      </c>
      <c r="L1287">
        <v>4582</v>
      </c>
      <c r="M1287">
        <f>Registros[[#This Row],[salario]]*0.06</f>
        <v>274.92</v>
      </c>
      <c r="N1287">
        <f>Registros[[#This Row],[salario]]*5%</f>
        <v>229.10000000000002</v>
      </c>
      <c r="O1287">
        <f>IF(Registros[[#This Row],[idade]]&lt;18,311.43,IF(Registros[[#This Row],[idade]]&lt;=25,488.58,IF(Registros[[#This Row],[idade]]&lt;=50,772.77,850.05)))</f>
        <v>772.77</v>
      </c>
      <c r="P1287">
        <f>IF(Registros[[#This Row],[idade]]&lt;18,23.99,IF(Registros[[#This Row],[idade]]&lt;=25,49.9,IF(Registros[[#This Row],[idade]]&lt;=50,145.2,175.45)))</f>
        <v>145.19999999999999</v>
      </c>
      <c r="Q1287">
        <v>3</v>
      </c>
      <c r="R1287">
        <v>19</v>
      </c>
      <c r="T1287">
        <v>1</v>
      </c>
      <c r="U1287" t="s">
        <v>2</v>
      </c>
      <c r="V1287" t="s">
        <v>22</v>
      </c>
    </row>
    <row r="1288" spans="1:22" x14ac:dyDescent="0.3">
      <c r="A1288">
        <v>1287</v>
      </c>
      <c r="B1288">
        <v>79519366216</v>
      </c>
      <c r="C1288">
        <v>5</v>
      </c>
      <c r="D1288" s="1">
        <v>32304</v>
      </c>
      <c r="E1288" s="3">
        <f>2023-YEAR(Registros[[#This Row],[data_nascimento]])</f>
        <v>35</v>
      </c>
      <c r="F1288" s="1">
        <v>43308</v>
      </c>
      <c r="H1288">
        <v>220</v>
      </c>
      <c r="I1288">
        <v>13</v>
      </c>
      <c r="J1288" s="3">
        <v>1776.6666666666665</v>
      </c>
      <c r="K1288">
        <v>1.72</v>
      </c>
      <c r="L1288">
        <v>4100</v>
      </c>
      <c r="M1288">
        <f>Registros[[#This Row],[salario]]*0.06</f>
        <v>246</v>
      </c>
      <c r="N1288">
        <f>Registros[[#This Row],[salario]]*5%</f>
        <v>205</v>
      </c>
      <c r="O1288">
        <f>IF(Registros[[#This Row],[idade]]&lt;18,311.43,IF(Registros[[#This Row],[idade]]&lt;=25,488.58,IF(Registros[[#This Row],[idade]]&lt;=50,772.77,850.05)))</f>
        <v>772.77</v>
      </c>
      <c r="P1288">
        <f>IF(Registros[[#This Row],[idade]]&lt;18,23.99,IF(Registros[[#This Row],[idade]]&lt;=25,49.9,IF(Registros[[#This Row],[idade]]&lt;=50,145.2,175.45)))</f>
        <v>145.19999999999999</v>
      </c>
      <c r="Q1288">
        <v>2</v>
      </c>
      <c r="R1288">
        <v>2</v>
      </c>
      <c r="T1288">
        <v>3</v>
      </c>
      <c r="U1288" t="s">
        <v>2</v>
      </c>
      <c r="V1288" t="s">
        <v>18</v>
      </c>
    </row>
    <row r="1289" spans="1:22" x14ac:dyDescent="0.3">
      <c r="A1289">
        <v>1288</v>
      </c>
      <c r="B1289">
        <v>23802705426</v>
      </c>
      <c r="C1289">
        <v>7</v>
      </c>
      <c r="D1289" s="1">
        <v>38804</v>
      </c>
      <c r="E1289" s="3">
        <f>2023-YEAR(Registros[[#This Row],[data_nascimento]])</f>
        <v>17</v>
      </c>
      <c r="F1289" s="1">
        <v>43308</v>
      </c>
      <c r="H1289">
        <v>120</v>
      </c>
      <c r="I1289">
        <v>3</v>
      </c>
      <c r="J1289" s="3">
        <v>131.9</v>
      </c>
      <c r="K1289">
        <v>34.4</v>
      </c>
      <c r="L1289">
        <v>1319</v>
      </c>
      <c r="M1289">
        <f>Registros[[#This Row],[salario]]*0.06</f>
        <v>79.14</v>
      </c>
      <c r="N1289">
        <f>Registros[[#This Row],[salario]]*5%</f>
        <v>65.95</v>
      </c>
      <c r="O1289">
        <f>IF(Registros[[#This Row],[idade]]&lt;18,311.43,IF(Registros[[#This Row],[idade]]&lt;=25,488.58,IF(Registros[[#This Row],[idade]]&lt;=50,772.77,850.05)))</f>
        <v>311.43</v>
      </c>
      <c r="P1289">
        <f>IF(Registros[[#This Row],[idade]]&lt;18,23.99,IF(Registros[[#This Row],[idade]]&lt;=25,49.9,IF(Registros[[#This Row],[idade]]&lt;=50,145.2,175.45)))</f>
        <v>23.99</v>
      </c>
      <c r="Q1289">
        <v>4</v>
      </c>
      <c r="R1289">
        <v>22</v>
      </c>
      <c r="T1289">
        <v>2</v>
      </c>
      <c r="U1289" t="s">
        <v>3</v>
      </c>
      <c r="V1289" t="s">
        <v>19</v>
      </c>
    </row>
    <row r="1290" spans="1:22" x14ac:dyDescent="0.3">
      <c r="A1290">
        <v>1289</v>
      </c>
      <c r="B1290">
        <v>54430838776</v>
      </c>
      <c r="C1290">
        <v>7</v>
      </c>
      <c r="D1290" s="1">
        <v>32533</v>
      </c>
      <c r="E1290" s="3">
        <f>2023-YEAR(Registros[[#This Row],[data_nascimento]])</f>
        <v>34</v>
      </c>
      <c r="F1290" s="1">
        <v>43308</v>
      </c>
      <c r="H1290">
        <v>220</v>
      </c>
      <c r="I1290">
        <v>5</v>
      </c>
      <c r="J1290" s="3">
        <v>263.66666666666669</v>
      </c>
      <c r="K1290">
        <v>32.68</v>
      </c>
      <c r="L1290">
        <v>1582</v>
      </c>
      <c r="M1290">
        <f>Registros[[#This Row],[salario]]*0.06</f>
        <v>94.92</v>
      </c>
      <c r="N1290">
        <f>Registros[[#This Row],[salario]]*5%</f>
        <v>79.100000000000009</v>
      </c>
      <c r="O1290">
        <f>IF(Registros[[#This Row],[idade]]&lt;18,311.43,IF(Registros[[#This Row],[idade]]&lt;=25,488.58,IF(Registros[[#This Row],[idade]]&lt;=50,772.77,850.05)))</f>
        <v>772.77</v>
      </c>
      <c r="P1290">
        <f>IF(Registros[[#This Row],[idade]]&lt;18,23.99,IF(Registros[[#This Row],[idade]]&lt;=25,49.9,IF(Registros[[#This Row],[idade]]&lt;=50,145.2,175.45)))</f>
        <v>145.19999999999999</v>
      </c>
      <c r="Q1290">
        <v>2</v>
      </c>
      <c r="R1290">
        <v>13</v>
      </c>
      <c r="T1290">
        <v>3</v>
      </c>
      <c r="U1290" t="s">
        <v>3</v>
      </c>
      <c r="V1290" t="s">
        <v>21</v>
      </c>
    </row>
    <row r="1291" spans="1:22" x14ac:dyDescent="0.3">
      <c r="A1291">
        <v>1290</v>
      </c>
      <c r="B1291">
        <v>85737289688</v>
      </c>
      <c r="C1291">
        <v>5</v>
      </c>
      <c r="D1291" s="1">
        <v>36725</v>
      </c>
      <c r="E1291" s="3">
        <f>2023-YEAR(Registros[[#This Row],[data_nascimento]])</f>
        <v>23</v>
      </c>
      <c r="F1291" s="1">
        <v>43308</v>
      </c>
      <c r="H1291">
        <v>220</v>
      </c>
      <c r="I1291">
        <v>20</v>
      </c>
      <c r="J1291" s="3">
        <v>3329.3333333333335</v>
      </c>
      <c r="K1291">
        <v>32.68</v>
      </c>
      <c r="L1291">
        <v>4994</v>
      </c>
      <c r="M1291">
        <f>Registros[[#This Row],[salario]]*0.06</f>
        <v>299.64</v>
      </c>
      <c r="N1291">
        <f>Registros[[#This Row],[salario]]*5%</f>
        <v>249.70000000000002</v>
      </c>
      <c r="O1291">
        <f>IF(Registros[[#This Row],[idade]]&lt;18,311.43,IF(Registros[[#This Row],[idade]]&lt;=25,488.58,IF(Registros[[#This Row],[idade]]&lt;=50,772.77,850.05)))</f>
        <v>488.58</v>
      </c>
      <c r="P1291">
        <f>IF(Registros[[#This Row],[idade]]&lt;18,23.99,IF(Registros[[#This Row],[idade]]&lt;=25,49.9,IF(Registros[[#This Row],[idade]]&lt;=50,145.2,175.45)))</f>
        <v>49.9</v>
      </c>
      <c r="Q1291">
        <v>1</v>
      </c>
      <c r="R1291">
        <v>21</v>
      </c>
      <c r="T1291">
        <v>3</v>
      </c>
      <c r="U1291" t="s">
        <v>3</v>
      </c>
      <c r="V1291" t="s">
        <v>22</v>
      </c>
    </row>
    <row r="1292" spans="1:22" x14ac:dyDescent="0.3">
      <c r="A1292">
        <v>1291</v>
      </c>
      <c r="B1292">
        <v>86057781314</v>
      </c>
      <c r="C1292">
        <v>7</v>
      </c>
      <c r="D1292" s="1">
        <v>33405</v>
      </c>
      <c r="E1292" s="3">
        <f>2023-YEAR(Registros[[#This Row],[data_nascimento]])</f>
        <v>32</v>
      </c>
      <c r="F1292" s="1">
        <v>43308</v>
      </c>
      <c r="H1292">
        <v>220</v>
      </c>
      <c r="I1292">
        <v>14</v>
      </c>
      <c r="J1292" s="3">
        <v>2794.4</v>
      </c>
      <c r="K1292">
        <v>15.48</v>
      </c>
      <c r="L1292">
        <v>5988</v>
      </c>
      <c r="M1292">
        <f>Registros[[#This Row],[salario]]*0.06</f>
        <v>359.28</v>
      </c>
      <c r="N1292">
        <f>Registros[[#This Row],[salario]]*5%</f>
        <v>299.40000000000003</v>
      </c>
      <c r="O1292">
        <f>IF(Registros[[#This Row],[idade]]&lt;18,311.43,IF(Registros[[#This Row],[idade]]&lt;=25,488.58,IF(Registros[[#This Row],[idade]]&lt;=50,772.77,850.05)))</f>
        <v>772.77</v>
      </c>
      <c r="P1292">
        <f>IF(Registros[[#This Row],[idade]]&lt;18,23.99,IF(Registros[[#This Row],[idade]]&lt;=25,49.9,IF(Registros[[#This Row],[idade]]&lt;=50,145.2,175.45)))</f>
        <v>145.19999999999999</v>
      </c>
      <c r="Q1292">
        <v>5</v>
      </c>
      <c r="R1292">
        <v>1</v>
      </c>
      <c r="T1292">
        <v>3</v>
      </c>
      <c r="U1292" t="s">
        <v>2</v>
      </c>
      <c r="V1292" t="s">
        <v>21</v>
      </c>
    </row>
    <row r="1293" spans="1:22" x14ac:dyDescent="0.3">
      <c r="A1293">
        <v>1292</v>
      </c>
      <c r="B1293">
        <v>80025931871</v>
      </c>
      <c r="C1293">
        <v>6</v>
      </c>
      <c r="D1293" s="1">
        <v>31796</v>
      </c>
      <c r="E1293" s="3">
        <f>2023-YEAR(Registros[[#This Row],[data_nascimento]])</f>
        <v>36</v>
      </c>
      <c r="F1293" s="1">
        <v>43308</v>
      </c>
      <c r="H1293">
        <v>220</v>
      </c>
      <c r="I1293">
        <v>15</v>
      </c>
      <c r="J1293" s="3">
        <v>3070.5</v>
      </c>
      <c r="K1293">
        <v>32.68</v>
      </c>
      <c r="L1293">
        <v>6141</v>
      </c>
      <c r="M1293">
        <f>Registros[[#This Row],[salario]]*0.06</f>
        <v>368.46</v>
      </c>
      <c r="N1293">
        <f>Registros[[#This Row],[salario]]*5%</f>
        <v>307.05</v>
      </c>
      <c r="O1293">
        <f>IF(Registros[[#This Row],[idade]]&lt;18,311.43,IF(Registros[[#This Row],[idade]]&lt;=25,488.58,IF(Registros[[#This Row],[idade]]&lt;=50,772.77,850.05)))</f>
        <v>772.77</v>
      </c>
      <c r="P1293">
        <f>IF(Registros[[#This Row],[idade]]&lt;18,23.99,IF(Registros[[#This Row],[idade]]&lt;=25,49.9,IF(Registros[[#This Row],[idade]]&lt;=50,145.2,175.45)))</f>
        <v>145.19999999999999</v>
      </c>
      <c r="Q1293">
        <v>2</v>
      </c>
      <c r="R1293">
        <v>16</v>
      </c>
      <c r="T1293">
        <v>2</v>
      </c>
      <c r="U1293" t="s">
        <v>3</v>
      </c>
      <c r="V1293" t="s">
        <v>19</v>
      </c>
    </row>
    <row r="1294" spans="1:22" x14ac:dyDescent="0.3">
      <c r="A1294">
        <v>1293</v>
      </c>
      <c r="B1294">
        <v>50729601685</v>
      </c>
      <c r="C1294">
        <v>7</v>
      </c>
      <c r="D1294" s="1">
        <v>30898</v>
      </c>
      <c r="E1294" s="3">
        <f>2023-YEAR(Registros[[#This Row],[data_nascimento]])</f>
        <v>39</v>
      </c>
      <c r="F1294" s="1">
        <v>43308</v>
      </c>
      <c r="H1294">
        <v>220</v>
      </c>
      <c r="I1294">
        <v>16</v>
      </c>
      <c r="J1294" s="3">
        <v>1396.8</v>
      </c>
      <c r="K1294">
        <v>20.64</v>
      </c>
      <c r="L1294">
        <v>2619</v>
      </c>
      <c r="M1294">
        <f>Registros[[#This Row],[salario]]*0.06</f>
        <v>157.13999999999999</v>
      </c>
      <c r="N1294">
        <f>Registros[[#This Row],[salario]]*5%</f>
        <v>130.95000000000002</v>
      </c>
      <c r="O1294">
        <f>IF(Registros[[#This Row],[idade]]&lt;18,311.43,IF(Registros[[#This Row],[idade]]&lt;=25,488.58,IF(Registros[[#This Row],[idade]]&lt;=50,772.77,850.05)))</f>
        <v>772.77</v>
      </c>
      <c r="P1294">
        <f>IF(Registros[[#This Row],[idade]]&lt;18,23.99,IF(Registros[[#This Row],[idade]]&lt;=25,49.9,IF(Registros[[#This Row],[idade]]&lt;=50,145.2,175.45)))</f>
        <v>145.19999999999999</v>
      </c>
      <c r="Q1294">
        <v>5</v>
      </c>
      <c r="R1294">
        <v>6</v>
      </c>
      <c r="T1294">
        <v>2</v>
      </c>
      <c r="U1294" t="s">
        <v>3</v>
      </c>
      <c r="V1294" t="s">
        <v>19</v>
      </c>
    </row>
    <row r="1295" spans="1:22" x14ac:dyDescent="0.3">
      <c r="A1295">
        <v>1294</v>
      </c>
      <c r="B1295">
        <v>96238873724</v>
      </c>
      <c r="C1295">
        <v>5</v>
      </c>
      <c r="D1295" s="1">
        <v>35356</v>
      </c>
      <c r="E1295" s="3">
        <f>2023-YEAR(Registros[[#This Row],[data_nascimento]])</f>
        <v>27</v>
      </c>
      <c r="F1295" s="1">
        <v>43308</v>
      </c>
      <c r="H1295">
        <v>220</v>
      </c>
      <c r="I1295">
        <v>17</v>
      </c>
      <c r="J1295" s="3">
        <v>4148.5666666666666</v>
      </c>
      <c r="K1295">
        <v>34.4</v>
      </c>
      <c r="L1295">
        <v>7321</v>
      </c>
      <c r="M1295">
        <f>Registros[[#This Row],[salario]]*0.06</f>
        <v>439.26</v>
      </c>
      <c r="N1295">
        <f>Registros[[#This Row],[salario]]*5%</f>
        <v>366.05</v>
      </c>
      <c r="O1295">
        <f>IF(Registros[[#This Row],[idade]]&lt;18,311.43,IF(Registros[[#This Row],[idade]]&lt;=25,488.58,IF(Registros[[#This Row],[idade]]&lt;=50,772.77,850.05)))</f>
        <v>772.77</v>
      </c>
      <c r="P1295">
        <f>IF(Registros[[#This Row],[idade]]&lt;18,23.99,IF(Registros[[#This Row],[idade]]&lt;=25,49.9,IF(Registros[[#This Row],[idade]]&lt;=50,145.2,175.45)))</f>
        <v>145.19999999999999</v>
      </c>
      <c r="Q1295">
        <v>5</v>
      </c>
      <c r="R1295">
        <v>19</v>
      </c>
      <c r="T1295">
        <v>1</v>
      </c>
      <c r="U1295" t="s">
        <v>2</v>
      </c>
      <c r="V1295" t="s">
        <v>19</v>
      </c>
    </row>
    <row r="1296" spans="1:22" x14ac:dyDescent="0.3">
      <c r="A1296">
        <v>1295</v>
      </c>
      <c r="B1296">
        <v>78914924672</v>
      </c>
      <c r="C1296">
        <v>7</v>
      </c>
      <c r="D1296" s="1">
        <v>38637</v>
      </c>
      <c r="E1296" s="3">
        <f>2023-YEAR(Registros[[#This Row],[data_nascimento]])</f>
        <v>18</v>
      </c>
      <c r="F1296" s="1">
        <v>43308</v>
      </c>
      <c r="H1296">
        <v>220</v>
      </c>
      <c r="I1296">
        <v>15</v>
      </c>
      <c r="J1296" s="3">
        <v>2679</v>
      </c>
      <c r="K1296">
        <v>6.88</v>
      </c>
      <c r="L1296">
        <v>5358</v>
      </c>
      <c r="M1296">
        <f>Registros[[#This Row],[salario]]*0.06</f>
        <v>321.47999999999996</v>
      </c>
      <c r="N1296">
        <f>Registros[[#This Row],[salario]]*5%</f>
        <v>267.90000000000003</v>
      </c>
      <c r="O1296">
        <f>IF(Registros[[#This Row],[idade]]&lt;18,311.43,IF(Registros[[#This Row],[idade]]&lt;=25,488.58,IF(Registros[[#This Row],[idade]]&lt;=50,772.77,850.05)))</f>
        <v>488.58</v>
      </c>
      <c r="P1296">
        <f>IF(Registros[[#This Row],[idade]]&lt;18,23.99,IF(Registros[[#This Row],[idade]]&lt;=25,49.9,IF(Registros[[#This Row],[idade]]&lt;=50,145.2,175.45)))</f>
        <v>49.9</v>
      </c>
      <c r="Q1296">
        <v>2</v>
      </c>
      <c r="R1296">
        <v>12</v>
      </c>
      <c r="T1296">
        <v>1</v>
      </c>
      <c r="U1296" t="s">
        <v>3</v>
      </c>
      <c r="V1296" t="s">
        <v>21</v>
      </c>
    </row>
    <row r="1297" spans="1:22" x14ac:dyDescent="0.3">
      <c r="A1297">
        <v>1296</v>
      </c>
      <c r="B1297">
        <v>23708627009</v>
      </c>
      <c r="C1297">
        <v>4</v>
      </c>
      <c r="D1297" s="1">
        <v>31581</v>
      </c>
      <c r="E1297" s="3">
        <f>2023-YEAR(Registros[[#This Row],[data_nascimento]])</f>
        <v>37</v>
      </c>
      <c r="F1297" s="1">
        <v>43308</v>
      </c>
      <c r="H1297">
        <v>220</v>
      </c>
      <c r="I1297">
        <v>14</v>
      </c>
      <c r="J1297" s="3">
        <v>2613.333333333333</v>
      </c>
      <c r="K1297">
        <v>15.48</v>
      </c>
      <c r="L1297">
        <v>5600</v>
      </c>
      <c r="M1297">
        <f>Registros[[#This Row],[salario]]*0.06</f>
        <v>336</v>
      </c>
      <c r="N1297">
        <f>Registros[[#This Row],[salario]]*5%</f>
        <v>280</v>
      </c>
      <c r="O1297">
        <f>IF(Registros[[#This Row],[idade]]&lt;18,311.43,IF(Registros[[#This Row],[idade]]&lt;=25,488.58,IF(Registros[[#This Row],[idade]]&lt;=50,772.77,850.05)))</f>
        <v>772.77</v>
      </c>
      <c r="P1297">
        <f>IF(Registros[[#This Row],[idade]]&lt;18,23.99,IF(Registros[[#This Row],[idade]]&lt;=25,49.9,IF(Registros[[#This Row],[idade]]&lt;=50,145.2,175.45)))</f>
        <v>145.19999999999999</v>
      </c>
      <c r="Q1297">
        <v>1</v>
      </c>
      <c r="R1297">
        <v>7</v>
      </c>
      <c r="T1297">
        <v>3</v>
      </c>
      <c r="U1297" t="s">
        <v>2</v>
      </c>
      <c r="V1297" t="s">
        <v>22</v>
      </c>
    </row>
    <row r="1298" spans="1:22" x14ac:dyDescent="0.3">
      <c r="A1298">
        <v>1297</v>
      </c>
      <c r="B1298">
        <v>29511682915</v>
      </c>
      <c r="C1298">
        <v>5</v>
      </c>
      <c r="D1298" s="1">
        <v>38359</v>
      </c>
      <c r="E1298" s="3">
        <f>2023-YEAR(Registros[[#This Row],[data_nascimento]])</f>
        <v>18</v>
      </c>
      <c r="F1298" s="1">
        <v>43308</v>
      </c>
      <c r="H1298">
        <v>220</v>
      </c>
      <c r="I1298">
        <v>4</v>
      </c>
      <c r="J1298" s="3">
        <v>580.93333333333328</v>
      </c>
      <c r="K1298">
        <v>5.16</v>
      </c>
      <c r="L1298">
        <v>4357</v>
      </c>
      <c r="M1298">
        <f>Registros[[#This Row],[salario]]*0.06</f>
        <v>261.42</v>
      </c>
      <c r="N1298">
        <f>Registros[[#This Row],[salario]]*5%</f>
        <v>217.85000000000002</v>
      </c>
      <c r="O1298">
        <f>IF(Registros[[#This Row],[idade]]&lt;18,311.43,IF(Registros[[#This Row],[idade]]&lt;=25,488.58,IF(Registros[[#This Row],[idade]]&lt;=50,772.77,850.05)))</f>
        <v>488.58</v>
      </c>
      <c r="P1298">
        <f>IF(Registros[[#This Row],[idade]]&lt;18,23.99,IF(Registros[[#This Row],[idade]]&lt;=25,49.9,IF(Registros[[#This Row],[idade]]&lt;=50,145.2,175.45)))</f>
        <v>49.9</v>
      </c>
      <c r="Q1298">
        <v>1</v>
      </c>
      <c r="R1298">
        <v>1</v>
      </c>
      <c r="T1298">
        <v>3</v>
      </c>
      <c r="U1298" t="s">
        <v>3</v>
      </c>
      <c r="V1298" t="s">
        <v>22</v>
      </c>
    </row>
    <row r="1299" spans="1:22" x14ac:dyDescent="0.3">
      <c r="A1299">
        <v>1298</v>
      </c>
      <c r="B1299">
        <v>42051989099</v>
      </c>
      <c r="C1299">
        <v>6</v>
      </c>
      <c r="D1299" s="1">
        <v>31756</v>
      </c>
      <c r="E1299" s="3">
        <f>2023-YEAR(Registros[[#This Row],[data_nascimento]])</f>
        <v>37</v>
      </c>
      <c r="F1299" s="1">
        <v>43308</v>
      </c>
      <c r="H1299">
        <v>220</v>
      </c>
      <c r="I1299">
        <v>15</v>
      </c>
      <c r="J1299" s="3">
        <v>3230</v>
      </c>
      <c r="K1299">
        <v>3.44</v>
      </c>
      <c r="L1299">
        <v>6460</v>
      </c>
      <c r="M1299">
        <f>Registros[[#This Row],[salario]]*0.06</f>
        <v>387.59999999999997</v>
      </c>
      <c r="N1299">
        <f>Registros[[#This Row],[salario]]*5%</f>
        <v>323</v>
      </c>
      <c r="O1299">
        <f>IF(Registros[[#This Row],[idade]]&lt;18,311.43,IF(Registros[[#This Row],[idade]]&lt;=25,488.58,IF(Registros[[#This Row],[idade]]&lt;=50,772.77,850.05)))</f>
        <v>772.77</v>
      </c>
      <c r="P1299">
        <f>IF(Registros[[#This Row],[idade]]&lt;18,23.99,IF(Registros[[#This Row],[idade]]&lt;=25,49.9,IF(Registros[[#This Row],[idade]]&lt;=50,145.2,175.45)))</f>
        <v>145.19999999999999</v>
      </c>
      <c r="Q1299">
        <v>2</v>
      </c>
      <c r="R1299">
        <v>24</v>
      </c>
      <c r="T1299">
        <v>2</v>
      </c>
      <c r="U1299" t="s">
        <v>3</v>
      </c>
      <c r="V1299" t="s">
        <v>19</v>
      </c>
    </row>
    <row r="1300" spans="1:22" x14ac:dyDescent="0.3">
      <c r="A1300">
        <v>1299</v>
      </c>
      <c r="B1300">
        <v>52168286566</v>
      </c>
      <c r="C1300">
        <v>7</v>
      </c>
      <c r="D1300" s="1">
        <v>32967</v>
      </c>
      <c r="E1300" s="3">
        <f>2023-YEAR(Registros[[#This Row],[data_nascimento]])</f>
        <v>33</v>
      </c>
      <c r="F1300" s="1">
        <v>43308</v>
      </c>
      <c r="H1300">
        <v>220</v>
      </c>
      <c r="I1300">
        <v>17</v>
      </c>
      <c r="J1300" s="3">
        <v>2317.1000000000004</v>
      </c>
      <c r="K1300">
        <v>18.920000000000002</v>
      </c>
      <c r="L1300">
        <v>4089</v>
      </c>
      <c r="M1300">
        <f>Registros[[#This Row],[salario]]*0.06</f>
        <v>245.34</v>
      </c>
      <c r="N1300">
        <f>Registros[[#This Row],[salario]]*5%</f>
        <v>204.45000000000002</v>
      </c>
      <c r="O1300">
        <f>IF(Registros[[#This Row],[idade]]&lt;18,311.43,IF(Registros[[#This Row],[idade]]&lt;=25,488.58,IF(Registros[[#This Row],[idade]]&lt;=50,772.77,850.05)))</f>
        <v>772.77</v>
      </c>
      <c r="P1300">
        <f>IF(Registros[[#This Row],[idade]]&lt;18,23.99,IF(Registros[[#This Row],[idade]]&lt;=25,49.9,IF(Registros[[#This Row],[idade]]&lt;=50,145.2,175.45)))</f>
        <v>145.19999999999999</v>
      </c>
      <c r="Q1300">
        <v>4</v>
      </c>
      <c r="R1300">
        <v>19</v>
      </c>
      <c r="T1300">
        <v>3</v>
      </c>
      <c r="U1300" t="s">
        <v>2</v>
      </c>
      <c r="V1300" t="s">
        <v>22</v>
      </c>
    </row>
    <row r="1301" spans="1:22" x14ac:dyDescent="0.3">
      <c r="A1301">
        <v>1300</v>
      </c>
      <c r="B1301">
        <v>31984480409</v>
      </c>
      <c r="C1301">
        <v>7</v>
      </c>
      <c r="D1301" s="1">
        <v>34031</v>
      </c>
      <c r="E1301" s="3">
        <f>2023-YEAR(Registros[[#This Row],[data_nascimento]])</f>
        <v>30</v>
      </c>
      <c r="F1301" s="1">
        <v>43308</v>
      </c>
      <c r="H1301">
        <v>220</v>
      </c>
      <c r="I1301">
        <v>9</v>
      </c>
      <c r="J1301" s="3">
        <v>777.90000000000009</v>
      </c>
      <c r="K1301">
        <v>8.6</v>
      </c>
      <c r="L1301">
        <v>2593</v>
      </c>
      <c r="M1301">
        <f>Registros[[#This Row],[salario]]*0.06</f>
        <v>155.57999999999998</v>
      </c>
      <c r="N1301">
        <f>Registros[[#This Row],[salario]]*5%</f>
        <v>129.65</v>
      </c>
      <c r="O1301">
        <f>IF(Registros[[#This Row],[idade]]&lt;18,311.43,IF(Registros[[#This Row],[idade]]&lt;=25,488.58,IF(Registros[[#This Row],[idade]]&lt;=50,772.77,850.05)))</f>
        <v>772.77</v>
      </c>
      <c r="P1301">
        <f>IF(Registros[[#This Row],[idade]]&lt;18,23.99,IF(Registros[[#This Row],[idade]]&lt;=25,49.9,IF(Registros[[#This Row],[idade]]&lt;=50,145.2,175.45)))</f>
        <v>145.19999999999999</v>
      </c>
      <c r="Q1301">
        <v>5</v>
      </c>
      <c r="R1301">
        <v>23</v>
      </c>
      <c r="T1301">
        <v>3</v>
      </c>
      <c r="U1301" t="s">
        <v>3</v>
      </c>
      <c r="V1301" t="s">
        <v>19</v>
      </c>
    </row>
    <row r="1302" spans="1:22" x14ac:dyDescent="0.3">
      <c r="A1302">
        <v>1301</v>
      </c>
      <c r="B1302">
        <v>17032251915</v>
      </c>
      <c r="C1302">
        <v>4</v>
      </c>
      <c r="D1302" s="1">
        <v>37248</v>
      </c>
      <c r="E1302" s="3">
        <f>2023-YEAR(Registros[[#This Row],[data_nascimento]])</f>
        <v>22</v>
      </c>
      <c r="F1302" s="1">
        <v>43308</v>
      </c>
      <c r="H1302">
        <v>220</v>
      </c>
      <c r="I1302">
        <v>7</v>
      </c>
      <c r="J1302" s="3">
        <v>731.26666666666665</v>
      </c>
      <c r="K1302">
        <v>10.32</v>
      </c>
      <c r="L1302">
        <v>3134</v>
      </c>
      <c r="M1302">
        <f>Registros[[#This Row],[salario]]*0.06</f>
        <v>188.04</v>
      </c>
      <c r="N1302">
        <f>Registros[[#This Row],[salario]]*5%</f>
        <v>156.70000000000002</v>
      </c>
      <c r="O1302">
        <f>IF(Registros[[#This Row],[idade]]&lt;18,311.43,IF(Registros[[#This Row],[idade]]&lt;=25,488.58,IF(Registros[[#This Row],[idade]]&lt;=50,772.77,850.05)))</f>
        <v>488.58</v>
      </c>
      <c r="P1302">
        <f>IF(Registros[[#This Row],[idade]]&lt;18,23.99,IF(Registros[[#This Row],[idade]]&lt;=25,49.9,IF(Registros[[#This Row],[idade]]&lt;=50,145.2,175.45)))</f>
        <v>49.9</v>
      </c>
      <c r="Q1302">
        <v>3</v>
      </c>
      <c r="R1302">
        <v>7</v>
      </c>
      <c r="T1302">
        <v>1</v>
      </c>
      <c r="U1302" t="s">
        <v>3</v>
      </c>
      <c r="V1302" t="s">
        <v>18</v>
      </c>
    </row>
    <row r="1303" spans="1:22" x14ac:dyDescent="0.3">
      <c r="A1303">
        <v>1302</v>
      </c>
      <c r="B1303">
        <v>38866944358</v>
      </c>
      <c r="C1303">
        <v>4</v>
      </c>
      <c r="D1303" s="1">
        <v>33187</v>
      </c>
      <c r="E1303" s="3">
        <f>2023-YEAR(Registros[[#This Row],[data_nascimento]])</f>
        <v>33</v>
      </c>
      <c r="F1303" s="1">
        <v>43308</v>
      </c>
      <c r="H1303">
        <v>220</v>
      </c>
      <c r="I1303">
        <v>5</v>
      </c>
      <c r="J1303" s="3">
        <v>243.5</v>
      </c>
      <c r="K1303">
        <v>29.240000000000002</v>
      </c>
      <c r="L1303">
        <v>1461</v>
      </c>
      <c r="M1303">
        <f>Registros[[#This Row],[salario]]*0.06</f>
        <v>87.66</v>
      </c>
      <c r="N1303">
        <f>Registros[[#This Row],[salario]]*5%</f>
        <v>73.05</v>
      </c>
      <c r="O1303">
        <f>IF(Registros[[#This Row],[idade]]&lt;18,311.43,IF(Registros[[#This Row],[idade]]&lt;=25,488.58,IF(Registros[[#This Row],[idade]]&lt;=50,772.77,850.05)))</f>
        <v>772.77</v>
      </c>
      <c r="P1303">
        <f>IF(Registros[[#This Row],[idade]]&lt;18,23.99,IF(Registros[[#This Row],[idade]]&lt;=25,49.9,IF(Registros[[#This Row],[idade]]&lt;=50,145.2,175.45)))</f>
        <v>145.19999999999999</v>
      </c>
      <c r="Q1303">
        <v>3</v>
      </c>
      <c r="R1303">
        <v>20</v>
      </c>
      <c r="T1303">
        <v>2</v>
      </c>
      <c r="U1303" t="s">
        <v>3</v>
      </c>
      <c r="V1303" t="s">
        <v>22</v>
      </c>
    </row>
    <row r="1304" spans="1:22" x14ac:dyDescent="0.3">
      <c r="A1304">
        <v>1303</v>
      </c>
      <c r="B1304">
        <v>76911832555</v>
      </c>
      <c r="C1304">
        <v>7</v>
      </c>
      <c r="D1304" s="1">
        <v>38830</v>
      </c>
      <c r="E1304" s="3">
        <f>2023-YEAR(Registros[[#This Row],[data_nascimento]])</f>
        <v>17</v>
      </c>
      <c r="F1304" s="1">
        <v>43308</v>
      </c>
      <c r="H1304">
        <v>120</v>
      </c>
      <c r="I1304">
        <v>10</v>
      </c>
      <c r="J1304" s="3">
        <v>2039</v>
      </c>
      <c r="K1304">
        <v>20.64</v>
      </c>
      <c r="L1304">
        <v>6117</v>
      </c>
      <c r="M1304">
        <f>Registros[[#This Row],[salario]]*0.06</f>
        <v>367.02</v>
      </c>
      <c r="N1304">
        <f>Registros[[#This Row],[salario]]*5%</f>
        <v>305.85000000000002</v>
      </c>
      <c r="O1304">
        <f>IF(Registros[[#This Row],[idade]]&lt;18,311.43,IF(Registros[[#This Row],[idade]]&lt;=25,488.58,IF(Registros[[#This Row],[idade]]&lt;=50,772.77,850.05)))</f>
        <v>311.43</v>
      </c>
      <c r="P1304">
        <f>IF(Registros[[#This Row],[idade]]&lt;18,23.99,IF(Registros[[#This Row],[idade]]&lt;=25,49.9,IF(Registros[[#This Row],[idade]]&lt;=50,145.2,175.45)))</f>
        <v>23.99</v>
      </c>
      <c r="Q1304">
        <v>3</v>
      </c>
      <c r="R1304">
        <v>22</v>
      </c>
      <c r="T1304">
        <v>3</v>
      </c>
      <c r="U1304" t="s">
        <v>2</v>
      </c>
      <c r="V1304" t="s">
        <v>19</v>
      </c>
    </row>
    <row r="1305" spans="1:22" x14ac:dyDescent="0.3">
      <c r="A1305">
        <v>1304</v>
      </c>
      <c r="B1305">
        <v>92486452293</v>
      </c>
      <c r="C1305">
        <v>4</v>
      </c>
      <c r="D1305" s="1">
        <v>37292</v>
      </c>
      <c r="E1305" s="3">
        <f>2023-YEAR(Registros[[#This Row],[data_nascimento]])</f>
        <v>21</v>
      </c>
      <c r="F1305" s="1">
        <v>43308</v>
      </c>
      <c r="H1305">
        <v>220</v>
      </c>
      <c r="I1305">
        <v>13</v>
      </c>
      <c r="J1305" s="3">
        <v>1876.3333333333335</v>
      </c>
      <c r="K1305">
        <v>22.36</v>
      </c>
      <c r="L1305">
        <v>4330</v>
      </c>
      <c r="M1305">
        <f>Registros[[#This Row],[salario]]*0.06</f>
        <v>259.8</v>
      </c>
      <c r="N1305">
        <f>Registros[[#This Row],[salario]]*5%</f>
        <v>216.5</v>
      </c>
      <c r="O1305">
        <f>IF(Registros[[#This Row],[idade]]&lt;18,311.43,IF(Registros[[#This Row],[idade]]&lt;=25,488.58,IF(Registros[[#This Row],[idade]]&lt;=50,772.77,850.05)))</f>
        <v>488.58</v>
      </c>
      <c r="P1305">
        <f>IF(Registros[[#This Row],[idade]]&lt;18,23.99,IF(Registros[[#This Row],[idade]]&lt;=25,49.9,IF(Registros[[#This Row],[idade]]&lt;=50,145.2,175.45)))</f>
        <v>49.9</v>
      </c>
      <c r="Q1305">
        <v>5</v>
      </c>
      <c r="R1305">
        <v>11</v>
      </c>
      <c r="T1305">
        <v>3</v>
      </c>
      <c r="U1305" t="s">
        <v>2</v>
      </c>
      <c r="V1305" t="s">
        <v>22</v>
      </c>
    </row>
    <row r="1306" spans="1:22" x14ac:dyDescent="0.3">
      <c r="A1306">
        <v>1305</v>
      </c>
      <c r="B1306">
        <v>93090884334</v>
      </c>
      <c r="C1306">
        <v>4</v>
      </c>
      <c r="D1306" s="1">
        <v>30796</v>
      </c>
      <c r="E1306" s="3">
        <f>2023-YEAR(Registros[[#This Row],[data_nascimento]])</f>
        <v>39</v>
      </c>
      <c r="F1306" s="1">
        <v>43308</v>
      </c>
      <c r="H1306">
        <v>220</v>
      </c>
      <c r="I1306">
        <v>5</v>
      </c>
      <c r="J1306" s="3">
        <v>895</v>
      </c>
      <c r="K1306">
        <v>20.64</v>
      </c>
      <c r="L1306">
        <v>5370</v>
      </c>
      <c r="M1306">
        <f>Registros[[#This Row],[salario]]*0.06</f>
        <v>322.2</v>
      </c>
      <c r="N1306">
        <f>Registros[[#This Row],[salario]]*5%</f>
        <v>268.5</v>
      </c>
      <c r="O1306">
        <f>IF(Registros[[#This Row],[idade]]&lt;18,311.43,IF(Registros[[#This Row],[idade]]&lt;=25,488.58,IF(Registros[[#This Row],[idade]]&lt;=50,772.77,850.05)))</f>
        <v>772.77</v>
      </c>
      <c r="P1306">
        <f>IF(Registros[[#This Row],[idade]]&lt;18,23.99,IF(Registros[[#This Row],[idade]]&lt;=25,49.9,IF(Registros[[#This Row],[idade]]&lt;=50,145.2,175.45)))</f>
        <v>145.19999999999999</v>
      </c>
      <c r="Q1306">
        <v>3</v>
      </c>
      <c r="R1306">
        <v>21</v>
      </c>
      <c r="T1306">
        <v>3</v>
      </c>
      <c r="U1306" t="s">
        <v>2</v>
      </c>
      <c r="V1306" t="s">
        <v>18</v>
      </c>
    </row>
    <row r="1307" spans="1:22" x14ac:dyDescent="0.3">
      <c r="A1307">
        <v>1306</v>
      </c>
      <c r="B1307">
        <v>45410601395</v>
      </c>
      <c r="C1307">
        <v>4</v>
      </c>
      <c r="D1307" s="1">
        <v>32915</v>
      </c>
      <c r="E1307" s="3">
        <f>2023-YEAR(Registros[[#This Row],[data_nascimento]])</f>
        <v>33</v>
      </c>
      <c r="F1307" s="1">
        <v>43308</v>
      </c>
      <c r="H1307">
        <v>220</v>
      </c>
      <c r="I1307">
        <v>13</v>
      </c>
      <c r="J1307" s="3">
        <v>1899.7333333333331</v>
      </c>
      <c r="K1307">
        <v>24.08</v>
      </c>
      <c r="L1307">
        <v>4384</v>
      </c>
      <c r="M1307">
        <f>Registros[[#This Row],[salario]]*0.06</f>
        <v>263.03999999999996</v>
      </c>
      <c r="N1307">
        <f>Registros[[#This Row],[salario]]*5%</f>
        <v>219.20000000000002</v>
      </c>
      <c r="O1307">
        <f>IF(Registros[[#This Row],[idade]]&lt;18,311.43,IF(Registros[[#This Row],[idade]]&lt;=25,488.58,IF(Registros[[#This Row],[idade]]&lt;=50,772.77,850.05)))</f>
        <v>772.77</v>
      </c>
      <c r="P1307">
        <f>IF(Registros[[#This Row],[idade]]&lt;18,23.99,IF(Registros[[#This Row],[idade]]&lt;=25,49.9,IF(Registros[[#This Row],[idade]]&lt;=50,145.2,175.45)))</f>
        <v>145.19999999999999</v>
      </c>
      <c r="Q1307">
        <v>3</v>
      </c>
      <c r="R1307">
        <v>9</v>
      </c>
      <c r="T1307">
        <v>3</v>
      </c>
      <c r="U1307" t="s">
        <v>2</v>
      </c>
      <c r="V1307" t="s">
        <v>19</v>
      </c>
    </row>
    <row r="1308" spans="1:22" x14ac:dyDescent="0.3">
      <c r="A1308">
        <v>1307</v>
      </c>
      <c r="B1308">
        <v>30065306246</v>
      </c>
      <c r="C1308">
        <v>4</v>
      </c>
      <c r="D1308" s="1">
        <v>38172</v>
      </c>
      <c r="E1308" s="3">
        <f>2023-YEAR(Registros[[#This Row],[data_nascimento]])</f>
        <v>19</v>
      </c>
      <c r="F1308" s="1">
        <v>43308</v>
      </c>
      <c r="H1308">
        <v>220</v>
      </c>
      <c r="I1308">
        <v>13</v>
      </c>
      <c r="J1308" s="3">
        <v>750.9666666666667</v>
      </c>
      <c r="K1308">
        <v>30.96</v>
      </c>
      <c r="L1308">
        <v>1733</v>
      </c>
      <c r="M1308">
        <f>Registros[[#This Row],[salario]]*0.06</f>
        <v>103.97999999999999</v>
      </c>
      <c r="N1308">
        <f>Registros[[#This Row],[salario]]*5%</f>
        <v>86.65</v>
      </c>
      <c r="O1308">
        <f>IF(Registros[[#This Row],[idade]]&lt;18,311.43,IF(Registros[[#This Row],[idade]]&lt;=25,488.58,IF(Registros[[#This Row],[idade]]&lt;=50,772.77,850.05)))</f>
        <v>488.58</v>
      </c>
      <c r="P1308">
        <f>IF(Registros[[#This Row],[idade]]&lt;18,23.99,IF(Registros[[#This Row],[idade]]&lt;=25,49.9,IF(Registros[[#This Row],[idade]]&lt;=50,145.2,175.45)))</f>
        <v>49.9</v>
      </c>
      <c r="Q1308">
        <v>5</v>
      </c>
      <c r="R1308">
        <v>11</v>
      </c>
      <c r="T1308">
        <v>3</v>
      </c>
      <c r="U1308" t="s">
        <v>3</v>
      </c>
      <c r="V1308" t="s">
        <v>19</v>
      </c>
    </row>
    <row r="1309" spans="1:22" x14ac:dyDescent="0.3">
      <c r="A1309">
        <v>1308</v>
      </c>
      <c r="B1309">
        <v>62383804769</v>
      </c>
      <c r="C1309">
        <v>6</v>
      </c>
      <c r="D1309" s="1">
        <v>37343</v>
      </c>
      <c r="E1309" s="3">
        <f>2023-YEAR(Registros[[#This Row],[data_nascimento]])</f>
        <v>21</v>
      </c>
      <c r="F1309" s="1">
        <v>43308</v>
      </c>
      <c r="H1309">
        <v>220</v>
      </c>
      <c r="I1309">
        <v>2</v>
      </c>
      <c r="J1309" s="3">
        <v>120.4</v>
      </c>
      <c r="K1309">
        <v>1.72</v>
      </c>
      <c r="L1309">
        <v>1806</v>
      </c>
      <c r="M1309">
        <v>180</v>
      </c>
      <c r="N1309">
        <v>400</v>
      </c>
      <c r="O1309">
        <f>IF(Registros[[#This Row],[idade]]&lt;18,311.43,IF(Registros[[#This Row],[idade]]&lt;=25,488.58,IF(Registros[[#This Row],[idade]]&lt;=50,772.77,850.05)))</f>
        <v>488.58</v>
      </c>
      <c r="P1309">
        <f>IF(Registros[[#This Row],[idade]]&lt;18,23.99,IF(Registros[[#This Row],[idade]]&lt;=25,49.9,IF(Registros[[#This Row],[idade]]&lt;=50,145.2,175.45)))</f>
        <v>49.9</v>
      </c>
      <c r="Q1309">
        <v>5</v>
      </c>
      <c r="R1309">
        <v>25</v>
      </c>
      <c r="T1309">
        <v>1</v>
      </c>
      <c r="U1309" t="s">
        <v>2</v>
      </c>
      <c r="V1309" t="s">
        <v>22</v>
      </c>
    </row>
    <row r="1310" spans="1:22" x14ac:dyDescent="0.3">
      <c r="A1310">
        <v>1309</v>
      </c>
      <c r="B1310">
        <v>30639237264</v>
      </c>
      <c r="C1310">
        <v>7</v>
      </c>
      <c r="D1310" s="1">
        <v>30935</v>
      </c>
      <c r="E1310" s="3">
        <f>2023-YEAR(Registros[[#This Row],[data_nascimento]])</f>
        <v>39</v>
      </c>
      <c r="F1310" s="1">
        <v>43308</v>
      </c>
      <c r="H1310">
        <v>220</v>
      </c>
      <c r="I1310">
        <v>4</v>
      </c>
      <c r="J1310" s="3">
        <v>240.53333333333333</v>
      </c>
      <c r="K1310">
        <v>24.08</v>
      </c>
      <c r="L1310">
        <v>1804</v>
      </c>
      <c r="M1310">
        <v>180</v>
      </c>
      <c r="N1310">
        <v>400</v>
      </c>
      <c r="O1310">
        <f>IF(Registros[[#This Row],[idade]]&lt;18,311.43,IF(Registros[[#This Row],[idade]]&lt;=25,488.58,IF(Registros[[#This Row],[idade]]&lt;=50,772.77,850.05)))</f>
        <v>772.77</v>
      </c>
      <c r="P1310">
        <f>IF(Registros[[#This Row],[idade]]&lt;18,23.99,IF(Registros[[#This Row],[idade]]&lt;=25,49.9,IF(Registros[[#This Row],[idade]]&lt;=50,145.2,175.45)))</f>
        <v>145.19999999999999</v>
      </c>
      <c r="Q1310">
        <v>1</v>
      </c>
      <c r="R1310">
        <v>14</v>
      </c>
      <c r="T1310">
        <v>3</v>
      </c>
      <c r="U1310" t="s">
        <v>3</v>
      </c>
      <c r="V1310" t="s">
        <v>18</v>
      </c>
    </row>
    <row r="1311" spans="1:22" x14ac:dyDescent="0.3">
      <c r="A1311">
        <v>1310</v>
      </c>
      <c r="B1311">
        <v>47419615481</v>
      </c>
      <c r="C1311">
        <v>4</v>
      </c>
      <c r="D1311" s="1">
        <v>37238</v>
      </c>
      <c r="E1311" s="3">
        <f>2023-YEAR(Registros[[#This Row],[data_nascimento]])</f>
        <v>22</v>
      </c>
      <c r="F1311" s="1">
        <v>43308</v>
      </c>
      <c r="H1311">
        <v>220</v>
      </c>
      <c r="I1311">
        <v>19</v>
      </c>
      <c r="J1311" s="3">
        <v>1081.7333333333333</v>
      </c>
      <c r="K1311">
        <v>27.52</v>
      </c>
      <c r="L1311">
        <v>1708</v>
      </c>
      <c r="M1311">
        <v>180</v>
      </c>
      <c r="N1311">
        <v>400</v>
      </c>
      <c r="O1311">
        <f>IF(Registros[[#This Row],[idade]]&lt;18,311.43,IF(Registros[[#This Row],[idade]]&lt;=25,488.58,IF(Registros[[#This Row],[idade]]&lt;=50,772.77,850.05)))</f>
        <v>488.58</v>
      </c>
      <c r="P1311">
        <f>IF(Registros[[#This Row],[idade]]&lt;18,23.99,IF(Registros[[#This Row],[idade]]&lt;=25,49.9,IF(Registros[[#This Row],[idade]]&lt;=50,145.2,175.45)))</f>
        <v>49.9</v>
      </c>
      <c r="Q1311">
        <v>3</v>
      </c>
      <c r="R1311">
        <v>14</v>
      </c>
      <c r="T1311">
        <v>1</v>
      </c>
      <c r="U1311" t="s">
        <v>2</v>
      </c>
      <c r="V1311" t="s">
        <v>21</v>
      </c>
    </row>
    <row r="1312" spans="1:22" x14ac:dyDescent="0.3">
      <c r="A1312">
        <v>1311</v>
      </c>
      <c r="B1312">
        <v>87524500675</v>
      </c>
      <c r="C1312">
        <v>7</v>
      </c>
      <c r="D1312" s="1">
        <v>32394</v>
      </c>
      <c r="E1312" s="3">
        <f>2023-YEAR(Registros[[#This Row],[data_nascimento]])</f>
        <v>35</v>
      </c>
      <c r="F1312" s="1">
        <v>43308</v>
      </c>
      <c r="H1312">
        <v>220</v>
      </c>
      <c r="I1312">
        <v>5</v>
      </c>
      <c r="J1312" s="3">
        <v>302.5</v>
      </c>
      <c r="K1312">
        <v>34.4</v>
      </c>
      <c r="L1312">
        <v>1815</v>
      </c>
      <c r="M1312">
        <v>180</v>
      </c>
      <c r="N1312">
        <v>400</v>
      </c>
      <c r="O1312">
        <f>IF(Registros[[#This Row],[idade]]&lt;18,311.43,IF(Registros[[#This Row],[idade]]&lt;=25,488.58,IF(Registros[[#This Row],[idade]]&lt;=50,772.77,850.05)))</f>
        <v>772.77</v>
      </c>
      <c r="P1312">
        <f>IF(Registros[[#This Row],[idade]]&lt;18,23.99,IF(Registros[[#This Row],[idade]]&lt;=25,49.9,IF(Registros[[#This Row],[idade]]&lt;=50,145.2,175.45)))</f>
        <v>145.19999999999999</v>
      </c>
      <c r="Q1312">
        <v>1</v>
      </c>
      <c r="R1312">
        <v>14</v>
      </c>
      <c r="T1312">
        <v>2</v>
      </c>
      <c r="U1312" t="s">
        <v>2</v>
      </c>
      <c r="V1312" t="s">
        <v>22</v>
      </c>
    </row>
    <row r="1313" spans="1:22" x14ac:dyDescent="0.3">
      <c r="A1313">
        <v>1312</v>
      </c>
      <c r="B1313">
        <v>83966314311</v>
      </c>
      <c r="C1313">
        <v>6</v>
      </c>
      <c r="D1313" s="1">
        <v>30429</v>
      </c>
      <c r="E1313" s="3">
        <f>2023-YEAR(Registros[[#This Row],[data_nascimento]])</f>
        <v>40</v>
      </c>
      <c r="F1313" s="1">
        <v>43308</v>
      </c>
      <c r="H1313">
        <v>220</v>
      </c>
      <c r="I1313">
        <v>1</v>
      </c>
      <c r="J1313" s="3">
        <v>69.566666666666663</v>
      </c>
      <c r="K1313">
        <v>32.68</v>
      </c>
      <c r="L1313">
        <v>2087</v>
      </c>
      <c r="M1313">
        <v>180</v>
      </c>
      <c r="N1313">
        <v>400</v>
      </c>
      <c r="O1313">
        <f>IF(Registros[[#This Row],[idade]]&lt;18,311.43,IF(Registros[[#This Row],[idade]]&lt;=25,488.58,IF(Registros[[#This Row],[idade]]&lt;=50,772.77,850.05)))</f>
        <v>772.77</v>
      </c>
      <c r="P1313">
        <f>IF(Registros[[#This Row],[idade]]&lt;18,23.99,IF(Registros[[#This Row],[idade]]&lt;=25,49.9,IF(Registros[[#This Row],[idade]]&lt;=50,145.2,175.45)))</f>
        <v>145.19999999999999</v>
      </c>
      <c r="Q1313">
        <v>1</v>
      </c>
      <c r="R1313">
        <v>19</v>
      </c>
      <c r="T1313">
        <v>2</v>
      </c>
      <c r="U1313" t="s">
        <v>2</v>
      </c>
      <c r="V1313" t="s">
        <v>19</v>
      </c>
    </row>
    <row r="1314" spans="1:22" x14ac:dyDescent="0.3">
      <c r="A1314">
        <v>1313</v>
      </c>
      <c r="B1314">
        <v>38987641855</v>
      </c>
      <c r="C1314">
        <v>4</v>
      </c>
      <c r="D1314" s="1">
        <v>28968</v>
      </c>
      <c r="E1314" s="3">
        <f>2023-YEAR(Registros[[#This Row],[data_nascimento]])</f>
        <v>44</v>
      </c>
      <c r="F1314" s="1">
        <v>43308</v>
      </c>
      <c r="H1314">
        <v>220</v>
      </c>
      <c r="I1314">
        <v>9</v>
      </c>
      <c r="J1314" s="3">
        <v>551.4</v>
      </c>
      <c r="K1314">
        <v>13.76</v>
      </c>
      <c r="L1314">
        <v>1838</v>
      </c>
      <c r="M1314">
        <v>180</v>
      </c>
      <c r="N1314">
        <v>400</v>
      </c>
      <c r="O1314">
        <f>IF(Registros[[#This Row],[idade]]&lt;18,311.43,IF(Registros[[#This Row],[idade]]&lt;=25,488.58,IF(Registros[[#This Row],[idade]]&lt;=50,772.77,850.05)))</f>
        <v>772.77</v>
      </c>
      <c r="P1314">
        <f>IF(Registros[[#This Row],[idade]]&lt;18,23.99,IF(Registros[[#This Row],[idade]]&lt;=25,49.9,IF(Registros[[#This Row],[idade]]&lt;=50,145.2,175.45)))</f>
        <v>145.19999999999999</v>
      </c>
      <c r="Q1314">
        <v>5</v>
      </c>
      <c r="R1314">
        <v>21</v>
      </c>
      <c r="T1314">
        <v>2</v>
      </c>
      <c r="U1314" t="s">
        <v>3</v>
      </c>
      <c r="V1314" t="s">
        <v>18</v>
      </c>
    </row>
    <row r="1315" spans="1:22" x14ac:dyDescent="0.3">
      <c r="A1315">
        <v>1314</v>
      </c>
      <c r="B1315">
        <v>48408917373</v>
      </c>
      <c r="C1315">
        <v>6</v>
      </c>
      <c r="D1315" s="1">
        <v>28526</v>
      </c>
      <c r="E1315" s="3">
        <f>2023-YEAR(Registros[[#This Row],[data_nascimento]])</f>
        <v>45</v>
      </c>
      <c r="F1315" s="1">
        <v>43308</v>
      </c>
      <c r="H1315">
        <v>220</v>
      </c>
      <c r="I1315">
        <v>8</v>
      </c>
      <c r="J1315" s="3">
        <v>553.06666666666672</v>
      </c>
      <c r="K1315">
        <v>29.240000000000002</v>
      </c>
      <c r="L1315">
        <v>2074</v>
      </c>
      <c r="M1315">
        <v>180</v>
      </c>
      <c r="N1315">
        <v>400</v>
      </c>
      <c r="O1315">
        <f>IF(Registros[[#This Row],[idade]]&lt;18,311.43,IF(Registros[[#This Row],[idade]]&lt;=25,488.58,IF(Registros[[#This Row],[idade]]&lt;=50,772.77,850.05)))</f>
        <v>772.77</v>
      </c>
      <c r="P1315">
        <f>IF(Registros[[#This Row],[idade]]&lt;18,23.99,IF(Registros[[#This Row],[idade]]&lt;=25,49.9,IF(Registros[[#This Row],[idade]]&lt;=50,145.2,175.45)))</f>
        <v>145.19999999999999</v>
      </c>
      <c r="Q1315">
        <v>5</v>
      </c>
      <c r="R1315">
        <v>7</v>
      </c>
      <c r="T1315">
        <v>2</v>
      </c>
      <c r="U1315" t="s">
        <v>2</v>
      </c>
      <c r="V1315" t="s">
        <v>19</v>
      </c>
    </row>
    <row r="1316" spans="1:22" x14ac:dyDescent="0.3">
      <c r="A1316">
        <v>1315</v>
      </c>
      <c r="B1316">
        <v>89147377883</v>
      </c>
      <c r="C1316">
        <v>4</v>
      </c>
      <c r="D1316" s="1">
        <v>28988</v>
      </c>
      <c r="E1316" s="3">
        <f>2023-YEAR(Registros[[#This Row],[data_nascimento]])</f>
        <v>44</v>
      </c>
      <c r="F1316" s="1">
        <v>43308</v>
      </c>
      <c r="H1316">
        <v>220</v>
      </c>
      <c r="I1316">
        <v>16</v>
      </c>
      <c r="J1316" s="3">
        <v>806.4</v>
      </c>
      <c r="K1316">
        <v>15.48</v>
      </c>
      <c r="L1316">
        <v>1512</v>
      </c>
      <c r="M1316">
        <v>180</v>
      </c>
      <c r="N1316">
        <v>400</v>
      </c>
      <c r="O1316">
        <f>IF(Registros[[#This Row],[idade]]&lt;18,311.43,IF(Registros[[#This Row],[idade]]&lt;=25,488.58,IF(Registros[[#This Row],[idade]]&lt;=50,772.77,850.05)))</f>
        <v>772.77</v>
      </c>
      <c r="P1316">
        <f>IF(Registros[[#This Row],[idade]]&lt;18,23.99,IF(Registros[[#This Row],[idade]]&lt;=25,49.9,IF(Registros[[#This Row],[idade]]&lt;=50,145.2,175.45)))</f>
        <v>145.19999999999999</v>
      </c>
      <c r="Q1316">
        <v>1</v>
      </c>
      <c r="R1316">
        <v>2</v>
      </c>
      <c r="T1316">
        <v>2</v>
      </c>
      <c r="U1316" t="s">
        <v>2</v>
      </c>
      <c r="V1316" t="s">
        <v>19</v>
      </c>
    </row>
    <row r="1317" spans="1:22" x14ac:dyDescent="0.3">
      <c r="A1317">
        <v>1316</v>
      </c>
      <c r="B1317">
        <v>43198691183</v>
      </c>
      <c r="C1317">
        <v>6</v>
      </c>
      <c r="D1317" s="1">
        <v>34198</v>
      </c>
      <c r="E1317" s="3">
        <f>2023-YEAR(Registros[[#This Row],[data_nascimento]])</f>
        <v>30</v>
      </c>
      <c r="F1317" s="1">
        <v>43308</v>
      </c>
      <c r="H1317">
        <v>220</v>
      </c>
      <c r="I1317">
        <v>16</v>
      </c>
      <c r="J1317" s="3">
        <v>1167.4666666666667</v>
      </c>
      <c r="K1317">
        <v>25.799999999999997</v>
      </c>
      <c r="L1317">
        <v>2189</v>
      </c>
      <c r="M1317">
        <v>180</v>
      </c>
      <c r="N1317">
        <v>400</v>
      </c>
      <c r="O1317">
        <f>IF(Registros[[#This Row],[idade]]&lt;18,311.43,IF(Registros[[#This Row],[idade]]&lt;=25,488.58,IF(Registros[[#This Row],[idade]]&lt;=50,772.77,850.05)))</f>
        <v>772.77</v>
      </c>
      <c r="P1317">
        <f>IF(Registros[[#This Row],[idade]]&lt;18,23.99,IF(Registros[[#This Row],[idade]]&lt;=25,49.9,IF(Registros[[#This Row],[idade]]&lt;=50,145.2,175.45)))</f>
        <v>145.19999999999999</v>
      </c>
      <c r="Q1317">
        <v>4</v>
      </c>
      <c r="R1317">
        <v>12</v>
      </c>
      <c r="T1317">
        <v>3</v>
      </c>
      <c r="U1317" t="s">
        <v>2</v>
      </c>
      <c r="V1317" t="s">
        <v>21</v>
      </c>
    </row>
    <row r="1318" spans="1:22" x14ac:dyDescent="0.3">
      <c r="A1318">
        <v>1317</v>
      </c>
      <c r="B1318">
        <v>91775070562</v>
      </c>
      <c r="C1318">
        <v>7</v>
      </c>
      <c r="D1318" s="1">
        <v>28734</v>
      </c>
      <c r="E1318" s="3">
        <f>2023-YEAR(Registros[[#This Row],[data_nascimento]])</f>
        <v>45</v>
      </c>
      <c r="F1318" s="1">
        <v>43308</v>
      </c>
      <c r="H1318">
        <v>220</v>
      </c>
      <c r="I1318">
        <v>9</v>
      </c>
      <c r="J1318" s="3">
        <v>432.6</v>
      </c>
      <c r="K1318">
        <v>8.6</v>
      </c>
      <c r="L1318">
        <v>1442</v>
      </c>
      <c r="M1318">
        <v>180</v>
      </c>
      <c r="N1318">
        <v>400</v>
      </c>
      <c r="O1318">
        <f>IF(Registros[[#This Row],[idade]]&lt;18,311.43,IF(Registros[[#This Row],[idade]]&lt;=25,488.58,IF(Registros[[#This Row],[idade]]&lt;=50,772.77,850.05)))</f>
        <v>772.77</v>
      </c>
      <c r="P1318">
        <f>IF(Registros[[#This Row],[idade]]&lt;18,23.99,IF(Registros[[#This Row],[idade]]&lt;=25,49.9,IF(Registros[[#This Row],[idade]]&lt;=50,145.2,175.45)))</f>
        <v>145.19999999999999</v>
      </c>
      <c r="Q1318">
        <v>5</v>
      </c>
      <c r="R1318">
        <v>12</v>
      </c>
      <c r="T1318">
        <v>3</v>
      </c>
      <c r="U1318" t="s">
        <v>3</v>
      </c>
      <c r="V1318" t="s">
        <v>19</v>
      </c>
    </row>
    <row r="1319" spans="1:22" x14ac:dyDescent="0.3">
      <c r="A1319">
        <v>1318</v>
      </c>
      <c r="B1319">
        <v>54345053928</v>
      </c>
      <c r="C1319">
        <v>4</v>
      </c>
      <c r="D1319" s="1">
        <v>33230</v>
      </c>
      <c r="E1319" s="3">
        <f>2023-YEAR(Registros[[#This Row],[data_nascimento]])</f>
        <v>33</v>
      </c>
      <c r="F1319" s="1">
        <v>43308</v>
      </c>
      <c r="H1319">
        <v>220</v>
      </c>
      <c r="I1319">
        <v>15</v>
      </c>
      <c r="J1319" s="3">
        <v>893.5</v>
      </c>
      <c r="K1319">
        <v>10.32</v>
      </c>
      <c r="L1319">
        <v>1787</v>
      </c>
      <c r="M1319">
        <v>180</v>
      </c>
      <c r="N1319">
        <v>400</v>
      </c>
      <c r="O1319">
        <f>IF(Registros[[#This Row],[idade]]&lt;18,311.43,IF(Registros[[#This Row],[idade]]&lt;=25,488.58,IF(Registros[[#This Row],[idade]]&lt;=50,772.77,850.05)))</f>
        <v>772.77</v>
      </c>
      <c r="P1319">
        <f>IF(Registros[[#This Row],[idade]]&lt;18,23.99,IF(Registros[[#This Row],[idade]]&lt;=25,49.9,IF(Registros[[#This Row],[idade]]&lt;=50,145.2,175.45)))</f>
        <v>145.19999999999999</v>
      </c>
      <c r="Q1319">
        <v>1</v>
      </c>
      <c r="R1319">
        <v>15</v>
      </c>
      <c r="T1319">
        <v>3</v>
      </c>
      <c r="U1319" t="s">
        <v>3</v>
      </c>
      <c r="V1319" t="s">
        <v>18</v>
      </c>
    </row>
    <row r="1320" spans="1:22" x14ac:dyDescent="0.3">
      <c r="A1320">
        <v>1319</v>
      </c>
      <c r="B1320">
        <v>11849171305</v>
      </c>
      <c r="C1320">
        <v>5</v>
      </c>
      <c r="D1320" s="1">
        <v>37690</v>
      </c>
      <c r="E1320" s="3">
        <f>2023-YEAR(Registros[[#This Row],[data_nascimento]])</f>
        <v>20</v>
      </c>
      <c r="F1320" s="1">
        <v>43308</v>
      </c>
      <c r="H1320">
        <v>220</v>
      </c>
      <c r="I1320">
        <v>20</v>
      </c>
      <c r="J1320" s="3">
        <v>1433.3333333333335</v>
      </c>
      <c r="K1320">
        <v>18.920000000000002</v>
      </c>
      <c r="L1320">
        <v>2150</v>
      </c>
      <c r="M1320">
        <v>180</v>
      </c>
      <c r="N1320">
        <v>400</v>
      </c>
      <c r="O1320">
        <f>IF(Registros[[#This Row],[idade]]&lt;18,311.43,IF(Registros[[#This Row],[idade]]&lt;=25,488.58,IF(Registros[[#This Row],[idade]]&lt;=50,772.77,850.05)))</f>
        <v>488.58</v>
      </c>
      <c r="P1320">
        <f>IF(Registros[[#This Row],[idade]]&lt;18,23.99,IF(Registros[[#This Row],[idade]]&lt;=25,49.9,IF(Registros[[#This Row],[idade]]&lt;=50,145.2,175.45)))</f>
        <v>49.9</v>
      </c>
      <c r="Q1320">
        <v>4</v>
      </c>
      <c r="R1320">
        <v>10</v>
      </c>
      <c r="T1320">
        <v>2</v>
      </c>
      <c r="U1320" t="s">
        <v>3</v>
      </c>
      <c r="V1320" t="s">
        <v>21</v>
      </c>
    </row>
    <row r="1321" spans="1:22" x14ac:dyDescent="0.3">
      <c r="A1321">
        <v>1320</v>
      </c>
      <c r="B1321">
        <v>67313386263</v>
      </c>
      <c r="C1321">
        <v>6</v>
      </c>
      <c r="D1321" s="1">
        <v>38703</v>
      </c>
      <c r="E1321" s="3">
        <f>2023-YEAR(Registros[[#This Row],[data_nascimento]])</f>
        <v>18</v>
      </c>
      <c r="F1321" s="1">
        <v>43308</v>
      </c>
      <c r="H1321">
        <v>220</v>
      </c>
      <c r="I1321">
        <v>6</v>
      </c>
      <c r="J1321" s="3">
        <v>362.59999999999997</v>
      </c>
      <c r="K1321">
        <v>27.52</v>
      </c>
      <c r="L1321">
        <v>1813</v>
      </c>
      <c r="M1321">
        <v>180</v>
      </c>
      <c r="N1321">
        <v>400</v>
      </c>
      <c r="O1321">
        <f>IF(Registros[[#This Row],[idade]]&lt;18,311.43,IF(Registros[[#This Row],[idade]]&lt;=25,488.58,IF(Registros[[#This Row],[idade]]&lt;=50,772.77,850.05)))</f>
        <v>488.58</v>
      </c>
      <c r="P1321">
        <f>IF(Registros[[#This Row],[idade]]&lt;18,23.99,IF(Registros[[#This Row],[idade]]&lt;=25,49.9,IF(Registros[[#This Row],[idade]]&lt;=50,145.2,175.45)))</f>
        <v>49.9</v>
      </c>
      <c r="Q1321">
        <v>1</v>
      </c>
      <c r="R1321">
        <v>13</v>
      </c>
      <c r="T1321">
        <v>2</v>
      </c>
      <c r="U1321" t="s">
        <v>2</v>
      </c>
      <c r="V1321" t="s">
        <v>21</v>
      </c>
    </row>
    <row r="1322" spans="1:22" x14ac:dyDescent="0.3">
      <c r="A1322">
        <v>1321</v>
      </c>
      <c r="B1322">
        <v>26598575445</v>
      </c>
      <c r="C1322">
        <v>4</v>
      </c>
      <c r="D1322" s="1">
        <v>37817</v>
      </c>
      <c r="E1322" s="3">
        <f>2023-YEAR(Registros[[#This Row],[data_nascimento]])</f>
        <v>20</v>
      </c>
      <c r="F1322" s="1">
        <v>43308</v>
      </c>
      <c r="H1322">
        <v>220</v>
      </c>
      <c r="I1322">
        <v>5</v>
      </c>
      <c r="J1322" s="3">
        <v>228.33333333333331</v>
      </c>
      <c r="K1322">
        <v>12.04</v>
      </c>
      <c r="L1322">
        <v>1370</v>
      </c>
      <c r="M1322">
        <v>180</v>
      </c>
      <c r="N1322">
        <v>400</v>
      </c>
      <c r="O1322">
        <f>IF(Registros[[#This Row],[idade]]&lt;18,311.43,IF(Registros[[#This Row],[idade]]&lt;=25,488.58,IF(Registros[[#This Row],[idade]]&lt;=50,772.77,850.05)))</f>
        <v>488.58</v>
      </c>
      <c r="P1322">
        <f>IF(Registros[[#This Row],[idade]]&lt;18,23.99,IF(Registros[[#This Row],[idade]]&lt;=25,49.9,IF(Registros[[#This Row],[idade]]&lt;=50,145.2,175.45)))</f>
        <v>49.9</v>
      </c>
      <c r="Q1322">
        <v>5</v>
      </c>
      <c r="R1322">
        <v>11</v>
      </c>
      <c r="T1322">
        <v>3</v>
      </c>
      <c r="U1322" t="s">
        <v>2</v>
      </c>
      <c r="V1322" t="s">
        <v>18</v>
      </c>
    </row>
    <row r="1323" spans="1:22" x14ac:dyDescent="0.3">
      <c r="A1323">
        <v>1322</v>
      </c>
      <c r="B1323">
        <v>59260867867</v>
      </c>
      <c r="C1323">
        <v>7</v>
      </c>
      <c r="D1323" s="1">
        <v>27559</v>
      </c>
      <c r="E1323" s="3">
        <f>2023-YEAR(Registros[[#This Row],[data_nascimento]])</f>
        <v>48</v>
      </c>
      <c r="F1323" s="1">
        <v>43308</v>
      </c>
      <c r="H1323">
        <v>220</v>
      </c>
      <c r="I1323">
        <v>11</v>
      </c>
      <c r="J1323" s="3">
        <v>1042.4333333333334</v>
      </c>
      <c r="K1323">
        <v>25.799999999999997</v>
      </c>
      <c r="L1323">
        <v>2843</v>
      </c>
      <c r="M1323">
        <v>180</v>
      </c>
      <c r="N1323">
        <v>400</v>
      </c>
      <c r="O1323">
        <f>IF(Registros[[#This Row],[idade]]&lt;18,311.43,IF(Registros[[#This Row],[idade]]&lt;=25,488.58,IF(Registros[[#This Row],[idade]]&lt;=50,772.77,850.05)))</f>
        <v>772.77</v>
      </c>
      <c r="P1323">
        <f>IF(Registros[[#This Row],[idade]]&lt;18,23.99,IF(Registros[[#This Row],[idade]]&lt;=25,49.9,IF(Registros[[#This Row],[idade]]&lt;=50,145.2,175.45)))</f>
        <v>145.19999999999999</v>
      </c>
      <c r="Q1323">
        <v>3</v>
      </c>
      <c r="R1323">
        <v>9</v>
      </c>
      <c r="T1323">
        <v>2</v>
      </c>
      <c r="U1323" t="s">
        <v>2</v>
      </c>
      <c r="V1323" t="s">
        <v>21</v>
      </c>
    </row>
    <row r="1324" spans="1:22" x14ac:dyDescent="0.3">
      <c r="A1324">
        <v>1323</v>
      </c>
      <c r="B1324">
        <v>87736844455</v>
      </c>
      <c r="C1324">
        <v>4</v>
      </c>
      <c r="D1324" s="1">
        <v>35820</v>
      </c>
      <c r="E1324" s="3">
        <f>2023-YEAR(Registros[[#This Row],[data_nascimento]])</f>
        <v>25</v>
      </c>
      <c r="F1324" s="1">
        <v>43308</v>
      </c>
      <c r="H1324">
        <v>220</v>
      </c>
      <c r="I1324">
        <v>15</v>
      </c>
      <c r="J1324" s="3">
        <v>4322.5</v>
      </c>
      <c r="K1324">
        <v>18.920000000000002</v>
      </c>
      <c r="L1324">
        <v>8645</v>
      </c>
      <c r="M1324">
        <v>180</v>
      </c>
      <c r="N1324">
        <v>400</v>
      </c>
      <c r="O1324">
        <f>IF(Registros[[#This Row],[idade]]&lt;18,311.43,IF(Registros[[#This Row],[idade]]&lt;=25,488.58,IF(Registros[[#This Row],[idade]]&lt;=50,772.77,850.05)))</f>
        <v>488.58</v>
      </c>
      <c r="P1324">
        <f>IF(Registros[[#This Row],[idade]]&lt;18,23.99,IF(Registros[[#This Row],[idade]]&lt;=25,49.9,IF(Registros[[#This Row],[idade]]&lt;=50,145.2,175.45)))</f>
        <v>49.9</v>
      </c>
      <c r="Q1324">
        <v>5</v>
      </c>
      <c r="R1324">
        <v>1</v>
      </c>
      <c r="T1324">
        <v>2</v>
      </c>
      <c r="U1324" t="s">
        <v>2</v>
      </c>
      <c r="V1324" t="s">
        <v>22</v>
      </c>
    </row>
    <row r="1325" spans="1:22" x14ac:dyDescent="0.3">
      <c r="A1325">
        <v>1324</v>
      </c>
      <c r="B1325">
        <v>48780054396</v>
      </c>
      <c r="C1325">
        <v>6</v>
      </c>
      <c r="D1325" s="1">
        <v>28861</v>
      </c>
      <c r="E1325" s="3">
        <f>2023-YEAR(Registros[[#This Row],[data_nascimento]])</f>
        <v>44</v>
      </c>
      <c r="F1325" s="1">
        <v>43308</v>
      </c>
      <c r="H1325">
        <v>220</v>
      </c>
      <c r="I1325">
        <v>15</v>
      </c>
      <c r="J1325" s="3">
        <v>2743</v>
      </c>
      <c r="K1325">
        <v>34.4</v>
      </c>
      <c r="L1325">
        <v>5486</v>
      </c>
      <c r="M1325">
        <v>180</v>
      </c>
      <c r="N1325">
        <v>400</v>
      </c>
      <c r="O1325">
        <f>IF(Registros[[#This Row],[idade]]&lt;18,311.43,IF(Registros[[#This Row],[idade]]&lt;=25,488.58,IF(Registros[[#This Row],[idade]]&lt;=50,772.77,850.05)))</f>
        <v>772.77</v>
      </c>
      <c r="P1325">
        <f>IF(Registros[[#This Row],[idade]]&lt;18,23.99,IF(Registros[[#This Row],[idade]]&lt;=25,49.9,IF(Registros[[#This Row],[idade]]&lt;=50,145.2,175.45)))</f>
        <v>145.19999999999999</v>
      </c>
      <c r="Q1325">
        <v>5</v>
      </c>
      <c r="R1325">
        <v>2</v>
      </c>
      <c r="T1325">
        <v>3</v>
      </c>
      <c r="U1325" t="s">
        <v>2</v>
      </c>
      <c r="V1325" t="s">
        <v>18</v>
      </c>
    </row>
    <row r="1326" spans="1:22" x14ac:dyDescent="0.3">
      <c r="A1326">
        <v>1325</v>
      </c>
      <c r="B1326">
        <v>11248786599</v>
      </c>
      <c r="C1326">
        <v>4</v>
      </c>
      <c r="D1326" s="1">
        <v>32194</v>
      </c>
      <c r="E1326" s="3">
        <f>2023-YEAR(Registros[[#This Row],[data_nascimento]])</f>
        <v>35</v>
      </c>
      <c r="F1326" s="1">
        <v>43308</v>
      </c>
      <c r="H1326">
        <v>220</v>
      </c>
      <c r="I1326">
        <v>14</v>
      </c>
      <c r="J1326" s="3">
        <v>3967.1333333333332</v>
      </c>
      <c r="K1326">
        <v>27.52</v>
      </c>
      <c r="L1326">
        <v>8501</v>
      </c>
      <c r="M1326">
        <v>180</v>
      </c>
      <c r="N1326">
        <v>400</v>
      </c>
      <c r="O1326">
        <f>IF(Registros[[#This Row],[idade]]&lt;18,311.43,IF(Registros[[#This Row],[idade]]&lt;=25,488.58,IF(Registros[[#This Row],[idade]]&lt;=50,772.77,850.05)))</f>
        <v>772.77</v>
      </c>
      <c r="P1326">
        <f>IF(Registros[[#This Row],[idade]]&lt;18,23.99,IF(Registros[[#This Row],[idade]]&lt;=25,49.9,IF(Registros[[#This Row],[idade]]&lt;=50,145.2,175.45)))</f>
        <v>145.19999999999999</v>
      </c>
      <c r="Q1326">
        <v>2</v>
      </c>
      <c r="R1326">
        <v>18</v>
      </c>
      <c r="T1326">
        <v>3</v>
      </c>
      <c r="U1326" t="s">
        <v>3</v>
      </c>
      <c r="V1326" t="s">
        <v>19</v>
      </c>
    </row>
    <row r="1327" spans="1:22" x14ac:dyDescent="0.3">
      <c r="A1327">
        <v>1326</v>
      </c>
      <c r="B1327">
        <v>21441424472</v>
      </c>
      <c r="C1327">
        <v>5</v>
      </c>
      <c r="D1327" s="1">
        <v>35375</v>
      </c>
      <c r="E1327" s="3">
        <f>2023-YEAR(Registros[[#This Row],[data_nascimento]])</f>
        <v>27</v>
      </c>
      <c r="F1327" s="1">
        <v>43308</v>
      </c>
      <c r="G1327" s="1">
        <v>43875</v>
      </c>
      <c r="H1327">
        <v>220</v>
      </c>
      <c r="I1327">
        <v>11</v>
      </c>
      <c r="J1327" s="3">
        <v>1129.7</v>
      </c>
      <c r="K1327">
        <v>12.04</v>
      </c>
      <c r="L1327">
        <v>3081</v>
      </c>
      <c r="M1327">
        <v>180</v>
      </c>
      <c r="N1327">
        <v>400</v>
      </c>
      <c r="O1327">
        <f>IF(Registros[[#This Row],[idade]]&lt;18,311.43,IF(Registros[[#This Row],[idade]]&lt;=25,488.58,IF(Registros[[#This Row],[idade]]&lt;=50,772.77,850.05)))</f>
        <v>772.77</v>
      </c>
      <c r="P1327">
        <f>IF(Registros[[#This Row],[idade]]&lt;18,23.99,IF(Registros[[#This Row],[idade]]&lt;=25,49.9,IF(Registros[[#This Row],[idade]]&lt;=50,145.2,175.45)))</f>
        <v>145.19999999999999</v>
      </c>
      <c r="Q1327">
        <v>1</v>
      </c>
      <c r="R1327">
        <v>7</v>
      </c>
      <c r="S1327">
        <v>2</v>
      </c>
      <c r="T1327">
        <v>2</v>
      </c>
      <c r="U1327" t="s">
        <v>2</v>
      </c>
      <c r="V1327" t="s">
        <v>18</v>
      </c>
    </row>
    <row r="1328" spans="1:22" x14ac:dyDescent="0.3">
      <c r="A1328">
        <v>1327</v>
      </c>
      <c r="B1328">
        <v>23532988284</v>
      </c>
      <c r="C1328">
        <v>4</v>
      </c>
      <c r="D1328" s="1">
        <v>31302</v>
      </c>
      <c r="E1328" s="3">
        <f>2023-YEAR(Registros[[#This Row],[data_nascimento]])</f>
        <v>38</v>
      </c>
      <c r="F1328" s="1">
        <v>43322</v>
      </c>
      <c r="H1328">
        <v>220</v>
      </c>
      <c r="I1328">
        <v>18</v>
      </c>
      <c r="J1328" s="3">
        <v>2692.7999999999997</v>
      </c>
      <c r="K1328">
        <v>25.65</v>
      </c>
      <c r="L1328">
        <v>4488</v>
      </c>
      <c r="M1328">
        <f>Registros[[#This Row],[salario]]*0.06</f>
        <v>269.27999999999997</v>
      </c>
      <c r="N1328">
        <f>Registros[[#This Row],[salario]]*5%</f>
        <v>224.4</v>
      </c>
      <c r="O1328">
        <f>IF(Registros[[#This Row],[idade]]&lt;18,311.43,IF(Registros[[#This Row],[idade]]&lt;=25,488.58,IF(Registros[[#This Row],[idade]]&lt;=50,772.77,850.05)))</f>
        <v>772.77</v>
      </c>
      <c r="P1328">
        <f>IF(Registros[[#This Row],[idade]]&lt;18,23.99,IF(Registros[[#This Row],[idade]]&lt;=25,49.9,IF(Registros[[#This Row],[idade]]&lt;=50,145.2,175.45)))</f>
        <v>145.19999999999999</v>
      </c>
      <c r="Q1328">
        <v>5</v>
      </c>
      <c r="R1328">
        <v>8</v>
      </c>
      <c r="T1328">
        <v>2</v>
      </c>
      <c r="U1328" t="s">
        <v>3</v>
      </c>
      <c r="V1328" t="s">
        <v>22</v>
      </c>
    </row>
    <row r="1329" spans="1:22" x14ac:dyDescent="0.3">
      <c r="A1329">
        <v>1328</v>
      </c>
      <c r="B1329">
        <v>94975554325</v>
      </c>
      <c r="C1329">
        <v>6</v>
      </c>
      <c r="D1329" s="1">
        <v>29237</v>
      </c>
      <c r="E1329" s="3">
        <f>2023-YEAR(Registros[[#This Row],[data_nascimento]])</f>
        <v>43</v>
      </c>
      <c r="F1329" s="1">
        <v>43322</v>
      </c>
      <c r="H1329">
        <v>220</v>
      </c>
      <c r="I1329">
        <v>15</v>
      </c>
      <c r="J1329" s="3">
        <v>2728</v>
      </c>
      <c r="K1329">
        <v>22.95</v>
      </c>
      <c r="L1329">
        <v>5456</v>
      </c>
      <c r="M1329">
        <f>Registros[[#This Row],[salario]]*0.06</f>
        <v>327.36</v>
      </c>
      <c r="N1329">
        <f>Registros[[#This Row],[salario]]*5%</f>
        <v>272.8</v>
      </c>
      <c r="O1329">
        <f>IF(Registros[[#This Row],[idade]]&lt;18,311.43,IF(Registros[[#This Row],[idade]]&lt;=25,488.58,IF(Registros[[#This Row],[idade]]&lt;=50,772.77,850.05)))</f>
        <v>772.77</v>
      </c>
      <c r="P1329">
        <f>IF(Registros[[#This Row],[idade]]&lt;18,23.99,IF(Registros[[#This Row],[idade]]&lt;=25,49.9,IF(Registros[[#This Row],[idade]]&lt;=50,145.2,175.45)))</f>
        <v>145.19999999999999</v>
      </c>
      <c r="Q1329">
        <v>1</v>
      </c>
      <c r="R1329">
        <v>20</v>
      </c>
      <c r="T1329">
        <v>2</v>
      </c>
      <c r="U1329" t="s">
        <v>3</v>
      </c>
      <c r="V1329" t="s">
        <v>19</v>
      </c>
    </row>
    <row r="1330" spans="1:22" x14ac:dyDescent="0.3">
      <c r="A1330">
        <v>1329</v>
      </c>
      <c r="B1330">
        <v>15214880263</v>
      </c>
      <c r="C1330">
        <v>7</v>
      </c>
      <c r="D1330" s="1">
        <v>32331</v>
      </c>
      <c r="E1330" s="3">
        <f>2023-YEAR(Registros[[#This Row],[data_nascimento]])</f>
        <v>35</v>
      </c>
      <c r="F1330" s="1">
        <v>43322</v>
      </c>
      <c r="H1330">
        <v>220</v>
      </c>
      <c r="I1330">
        <v>7</v>
      </c>
      <c r="J1330" s="3">
        <v>1602.5333333333333</v>
      </c>
      <c r="K1330">
        <v>25.65</v>
      </c>
      <c r="L1330">
        <v>6868</v>
      </c>
      <c r="M1330">
        <f>Registros[[#This Row],[salario]]*0.06</f>
        <v>412.08</v>
      </c>
      <c r="N1330">
        <f>Registros[[#This Row],[salario]]*5%</f>
        <v>343.40000000000003</v>
      </c>
      <c r="O1330">
        <f>IF(Registros[[#This Row],[idade]]&lt;18,311.43,IF(Registros[[#This Row],[idade]]&lt;=25,488.58,IF(Registros[[#This Row],[idade]]&lt;=50,772.77,850.05)))</f>
        <v>772.77</v>
      </c>
      <c r="P1330">
        <f>IF(Registros[[#This Row],[idade]]&lt;18,23.99,IF(Registros[[#This Row],[idade]]&lt;=25,49.9,IF(Registros[[#This Row],[idade]]&lt;=50,145.2,175.45)))</f>
        <v>145.19999999999999</v>
      </c>
      <c r="Q1330">
        <v>3</v>
      </c>
      <c r="R1330">
        <v>27</v>
      </c>
      <c r="T1330">
        <v>2</v>
      </c>
      <c r="U1330" t="s">
        <v>2</v>
      </c>
      <c r="V1330" t="s">
        <v>18</v>
      </c>
    </row>
    <row r="1331" spans="1:22" x14ac:dyDescent="0.3">
      <c r="A1331">
        <v>1330</v>
      </c>
      <c r="B1331">
        <v>42597478393</v>
      </c>
      <c r="C1331">
        <v>7</v>
      </c>
      <c r="D1331" s="1">
        <v>36104</v>
      </c>
      <c r="E1331" s="3">
        <f>2023-YEAR(Registros[[#This Row],[data_nascimento]])</f>
        <v>25</v>
      </c>
      <c r="F1331" s="1">
        <v>43322</v>
      </c>
      <c r="H1331">
        <v>220</v>
      </c>
      <c r="I1331">
        <v>12</v>
      </c>
      <c r="J1331" s="3">
        <v>943.60000000000014</v>
      </c>
      <c r="K1331">
        <v>4.05</v>
      </c>
      <c r="L1331">
        <v>2359</v>
      </c>
      <c r="M1331">
        <f>Registros[[#This Row],[salario]]*0.06</f>
        <v>141.54</v>
      </c>
      <c r="N1331">
        <f>Registros[[#This Row],[salario]]*5%</f>
        <v>117.95</v>
      </c>
      <c r="O1331">
        <f>IF(Registros[[#This Row],[idade]]&lt;18,311.43,IF(Registros[[#This Row],[idade]]&lt;=25,488.58,IF(Registros[[#This Row],[idade]]&lt;=50,772.77,850.05)))</f>
        <v>488.58</v>
      </c>
      <c r="P1331">
        <f>IF(Registros[[#This Row],[idade]]&lt;18,23.99,IF(Registros[[#This Row],[idade]]&lt;=25,49.9,IF(Registros[[#This Row],[idade]]&lt;=50,145.2,175.45)))</f>
        <v>49.9</v>
      </c>
      <c r="Q1331">
        <v>2</v>
      </c>
      <c r="R1331">
        <v>15</v>
      </c>
      <c r="T1331">
        <v>3</v>
      </c>
      <c r="U1331" t="s">
        <v>3</v>
      </c>
      <c r="V1331" t="s">
        <v>19</v>
      </c>
    </row>
    <row r="1332" spans="1:22" x14ac:dyDescent="0.3">
      <c r="A1332">
        <v>1331</v>
      </c>
      <c r="B1332">
        <v>75019462077</v>
      </c>
      <c r="C1332">
        <v>5</v>
      </c>
      <c r="D1332" s="1">
        <v>35007</v>
      </c>
      <c r="E1332" s="3">
        <f>2023-YEAR(Registros[[#This Row],[data_nascimento]])</f>
        <v>28</v>
      </c>
      <c r="F1332" s="1">
        <v>43322</v>
      </c>
      <c r="H1332">
        <v>220</v>
      </c>
      <c r="I1332">
        <v>14</v>
      </c>
      <c r="J1332" s="3">
        <v>1492.8666666666668</v>
      </c>
      <c r="K1332">
        <v>24.3</v>
      </c>
      <c r="L1332">
        <v>3199</v>
      </c>
      <c r="M1332">
        <f>Registros[[#This Row],[salario]]*0.06</f>
        <v>191.94</v>
      </c>
      <c r="N1332">
        <f>Registros[[#This Row],[salario]]*5%</f>
        <v>159.95000000000002</v>
      </c>
      <c r="O1332">
        <f>IF(Registros[[#This Row],[idade]]&lt;18,311.43,IF(Registros[[#This Row],[idade]]&lt;=25,488.58,IF(Registros[[#This Row],[idade]]&lt;=50,772.77,850.05)))</f>
        <v>772.77</v>
      </c>
      <c r="P1332">
        <f>IF(Registros[[#This Row],[idade]]&lt;18,23.99,IF(Registros[[#This Row],[idade]]&lt;=25,49.9,IF(Registros[[#This Row],[idade]]&lt;=50,145.2,175.45)))</f>
        <v>145.19999999999999</v>
      </c>
      <c r="Q1332">
        <v>3</v>
      </c>
      <c r="R1332">
        <v>3</v>
      </c>
      <c r="T1332">
        <v>3</v>
      </c>
      <c r="U1332" t="s">
        <v>3</v>
      </c>
      <c r="V1332" t="s">
        <v>19</v>
      </c>
    </row>
    <row r="1333" spans="1:22" x14ac:dyDescent="0.3">
      <c r="A1333">
        <v>1332</v>
      </c>
      <c r="B1333">
        <v>49303651640</v>
      </c>
      <c r="C1333">
        <v>4</v>
      </c>
      <c r="D1333" s="1">
        <v>30239</v>
      </c>
      <c r="E1333" s="3">
        <f>2023-YEAR(Registros[[#This Row],[data_nascimento]])</f>
        <v>41</v>
      </c>
      <c r="F1333" s="1">
        <v>43322</v>
      </c>
      <c r="H1333">
        <v>220</v>
      </c>
      <c r="I1333">
        <v>14</v>
      </c>
      <c r="J1333" s="3">
        <v>3197.1333333333332</v>
      </c>
      <c r="K1333">
        <v>10.8</v>
      </c>
      <c r="L1333">
        <v>6851</v>
      </c>
      <c r="M1333">
        <f>Registros[[#This Row],[salario]]*0.06</f>
        <v>411.06</v>
      </c>
      <c r="N1333">
        <f>Registros[[#This Row],[salario]]*5%</f>
        <v>342.55</v>
      </c>
      <c r="O1333">
        <f>IF(Registros[[#This Row],[idade]]&lt;18,311.43,IF(Registros[[#This Row],[idade]]&lt;=25,488.58,IF(Registros[[#This Row],[idade]]&lt;=50,772.77,850.05)))</f>
        <v>772.77</v>
      </c>
      <c r="P1333">
        <f>IF(Registros[[#This Row],[idade]]&lt;18,23.99,IF(Registros[[#This Row],[idade]]&lt;=25,49.9,IF(Registros[[#This Row],[idade]]&lt;=50,145.2,175.45)))</f>
        <v>145.19999999999999</v>
      </c>
      <c r="Q1333">
        <v>4</v>
      </c>
      <c r="R1333">
        <v>11</v>
      </c>
      <c r="T1333">
        <v>3</v>
      </c>
      <c r="U1333" t="s">
        <v>2</v>
      </c>
      <c r="V1333" t="s">
        <v>19</v>
      </c>
    </row>
    <row r="1334" spans="1:22" x14ac:dyDescent="0.3">
      <c r="A1334">
        <v>1333</v>
      </c>
      <c r="B1334">
        <v>24850889069</v>
      </c>
      <c r="C1334">
        <v>4</v>
      </c>
      <c r="D1334" s="1">
        <v>29644</v>
      </c>
      <c r="E1334" s="3">
        <f>2023-YEAR(Registros[[#This Row],[data_nascimento]])</f>
        <v>42</v>
      </c>
      <c r="F1334" s="1">
        <v>43322</v>
      </c>
      <c r="H1334">
        <v>220</v>
      </c>
      <c r="I1334">
        <v>19</v>
      </c>
      <c r="J1334" s="3">
        <v>3874.1</v>
      </c>
      <c r="K1334">
        <v>9.4499999999999993</v>
      </c>
      <c r="L1334">
        <v>6117</v>
      </c>
      <c r="M1334">
        <f>Registros[[#This Row],[salario]]*0.06</f>
        <v>367.02</v>
      </c>
      <c r="N1334">
        <f>Registros[[#This Row],[salario]]*5%</f>
        <v>305.85000000000002</v>
      </c>
      <c r="O1334">
        <f>IF(Registros[[#This Row],[idade]]&lt;18,311.43,IF(Registros[[#This Row],[idade]]&lt;=25,488.58,IF(Registros[[#This Row],[idade]]&lt;=50,772.77,850.05)))</f>
        <v>772.77</v>
      </c>
      <c r="P1334">
        <f>IF(Registros[[#This Row],[idade]]&lt;18,23.99,IF(Registros[[#This Row],[idade]]&lt;=25,49.9,IF(Registros[[#This Row],[idade]]&lt;=50,145.2,175.45)))</f>
        <v>145.19999999999999</v>
      </c>
      <c r="Q1334">
        <v>2</v>
      </c>
      <c r="R1334">
        <v>1</v>
      </c>
      <c r="T1334">
        <v>2</v>
      </c>
      <c r="U1334" t="s">
        <v>3</v>
      </c>
      <c r="V1334" t="s">
        <v>22</v>
      </c>
    </row>
    <row r="1335" spans="1:22" x14ac:dyDescent="0.3">
      <c r="A1335">
        <v>1334</v>
      </c>
      <c r="B1335">
        <v>67513656389</v>
      </c>
      <c r="C1335">
        <v>4</v>
      </c>
      <c r="D1335" s="1">
        <v>27749</v>
      </c>
      <c r="E1335" s="3">
        <f>2023-YEAR(Registros[[#This Row],[data_nascimento]])</f>
        <v>48</v>
      </c>
      <c r="F1335" s="1">
        <v>43322</v>
      </c>
      <c r="H1335">
        <v>220</v>
      </c>
      <c r="I1335">
        <v>5</v>
      </c>
      <c r="J1335" s="3">
        <v>309.16666666666669</v>
      </c>
      <c r="K1335">
        <v>9.4499999999999993</v>
      </c>
      <c r="L1335">
        <v>1855</v>
      </c>
      <c r="M1335">
        <f>Registros[[#This Row],[salario]]*0.06</f>
        <v>111.3</v>
      </c>
      <c r="N1335">
        <f>Registros[[#This Row],[salario]]*5%</f>
        <v>92.75</v>
      </c>
      <c r="O1335">
        <f>IF(Registros[[#This Row],[idade]]&lt;18,311.43,IF(Registros[[#This Row],[idade]]&lt;=25,488.58,IF(Registros[[#This Row],[idade]]&lt;=50,772.77,850.05)))</f>
        <v>772.77</v>
      </c>
      <c r="P1335">
        <f>IF(Registros[[#This Row],[idade]]&lt;18,23.99,IF(Registros[[#This Row],[idade]]&lt;=25,49.9,IF(Registros[[#This Row],[idade]]&lt;=50,145.2,175.45)))</f>
        <v>145.19999999999999</v>
      </c>
      <c r="Q1335">
        <v>4</v>
      </c>
      <c r="R1335">
        <v>27</v>
      </c>
      <c r="T1335">
        <v>3</v>
      </c>
      <c r="U1335" t="s">
        <v>3</v>
      </c>
      <c r="V1335" t="s">
        <v>22</v>
      </c>
    </row>
    <row r="1336" spans="1:22" x14ac:dyDescent="0.3">
      <c r="A1336">
        <v>1335</v>
      </c>
      <c r="B1336">
        <v>67852393225</v>
      </c>
      <c r="C1336">
        <v>4</v>
      </c>
      <c r="D1336" s="1">
        <v>38517</v>
      </c>
      <c r="E1336" s="3">
        <f>2023-YEAR(Registros[[#This Row],[data_nascimento]])</f>
        <v>18</v>
      </c>
      <c r="F1336" s="1">
        <v>43322</v>
      </c>
      <c r="H1336">
        <v>220</v>
      </c>
      <c r="I1336">
        <v>12</v>
      </c>
      <c r="J1336" s="3">
        <v>673.6</v>
      </c>
      <c r="K1336">
        <v>2.7</v>
      </c>
      <c r="L1336">
        <v>1684</v>
      </c>
      <c r="M1336">
        <f>Registros[[#This Row],[salario]]*0.06</f>
        <v>101.03999999999999</v>
      </c>
      <c r="N1336">
        <f>Registros[[#This Row],[salario]]*5%</f>
        <v>84.2</v>
      </c>
      <c r="O1336">
        <f>IF(Registros[[#This Row],[idade]]&lt;18,311.43,IF(Registros[[#This Row],[idade]]&lt;=25,488.58,IF(Registros[[#This Row],[idade]]&lt;=50,772.77,850.05)))</f>
        <v>488.58</v>
      </c>
      <c r="P1336">
        <f>IF(Registros[[#This Row],[idade]]&lt;18,23.99,IF(Registros[[#This Row],[idade]]&lt;=25,49.9,IF(Registros[[#This Row],[idade]]&lt;=50,145.2,175.45)))</f>
        <v>49.9</v>
      </c>
      <c r="Q1336">
        <v>2</v>
      </c>
      <c r="R1336">
        <v>16</v>
      </c>
      <c r="T1336">
        <v>2</v>
      </c>
      <c r="U1336" t="s">
        <v>3</v>
      </c>
      <c r="V1336" t="s">
        <v>21</v>
      </c>
    </row>
    <row r="1337" spans="1:22" x14ac:dyDescent="0.3">
      <c r="A1337">
        <v>1336</v>
      </c>
      <c r="B1337">
        <v>92991627185</v>
      </c>
      <c r="C1337">
        <v>4</v>
      </c>
      <c r="D1337" s="1">
        <v>31838</v>
      </c>
      <c r="E1337" s="3">
        <f>2023-YEAR(Registros[[#This Row],[data_nascimento]])</f>
        <v>36</v>
      </c>
      <c r="F1337" s="1">
        <v>43322</v>
      </c>
      <c r="H1337">
        <v>220</v>
      </c>
      <c r="I1337">
        <v>19</v>
      </c>
      <c r="J1337" s="3">
        <v>1214.0999999999999</v>
      </c>
      <c r="K1337">
        <v>10.8</v>
      </c>
      <c r="L1337">
        <v>1917</v>
      </c>
      <c r="M1337">
        <f>Registros[[#This Row],[salario]]*0.06</f>
        <v>115.02</v>
      </c>
      <c r="N1337">
        <f>Registros[[#This Row],[salario]]*5%</f>
        <v>95.850000000000009</v>
      </c>
      <c r="O1337">
        <f>IF(Registros[[#This Row],[idade]]&lt;18,311.43,IF(Registros[[#This Row],[idade]]&lt;=25,488.58,IF(Registros[[#This Row],[idade]]&lt;=50,772.77,850.05)))</f>
        <v>772.77</v>
      </c>
      <c r="P1337">
        <f>IF(Registros[[#This Row],[idade]]&lt;18,23.99,IF(Registros[[#This Row],[idade]]&lt;=25,49.9,IF(Registros[[#This Row],[idade]]&lt;=50,145.2,175.45)))</f>
        <v>145.19999999999999</v>
      </c>
      <c r="Q1337">
        <v>2</v>
      </c>
      <c r="R1337">
        <v>13</v>
      </c>
      <c r="T1337">
        <v>3</v>
      </c>
      <c r="U1337" t="s">
        <v>3</v>
      </c>
      <c r="V1337" t="s">
        <v>19</v>
      </c>
    </row>
    <row r="1338" spans="1:22" x14ac:dyDescent="0.3">
      <c r="A1338">
        <v>1337</v>
      </c>
      <c r="B1338">
        <v>45453187741</v>
      </c>
      <c r="C1338">
        <v>4</v>
      </c>
      <c r="D1338" s="1">
        <v>32547</v>
      </c>
      <c r="E1338" s="3">
        <f>2023-YEAR(Registros[[#This Row],[data_nascimento]])</f>
        <v>34</v>
      </c>
      <c r="F1338" s="1">
        <v>43322</v>
      </c>
      <c r="H1338">
        <v>220</v>
      </c>
      <c r="I1338">
        <v>13</v>
      </c>
      <c r="J1338" s="3">
        <v>2911.1333333333332</v>
      </c>
      <c r="K1338">
        <v>14.85</v>
      </c>
      <c r="L1338">
        <v>6718</v>
      </c>
      <c r="M1338">
        <f>Registros[[#This Row],[salario]]*0.06</f>
        <v>403.08</v>
      </c>
      <c r="N1338">
        <f>Registros[[#This Row],[salario]]*5%</f>
        <v>335.90000000000003</v>
      </c>
      <c r="O1338">
        <f>IF(Registros[[#This Row],[idade]]&lt;18,311.43,IF(Registros[[#This Row],[idade]]&lt;=25,488.58,IF(Registros[[#This Row],[idade]]&lt;=50,772.77,850.05)))</f>
        <v>772.77</v>
      </c>
      <c r="P1338">
        <f>IF(Registros[[#This Row],[idade]]&lt;18,23.99,IF(Registros[[#This Row],[idade]]&lt;=25,49.9,IF(Registros[[#This Row],[idade]]&lt;=50,145.2,175.45)))</f>
        <v>145.19999999999999</v>
      </c>
      <c r="Q1338">
        <v>3</v>
      </c>
      <c r="R1338">
        <v>19</v>
      </c>
      <c r="T1338">
        <v>2</v>
      </c>
      <c r="U1338" t="s">
        <v>3</v>
      </c>
      <c r="V1338" t="s">
        <v>19</v>
      </c>
    </row>
    <row r="1339" spans="1:22" x14ac:dyDescent="0.3">
      <c r="A1339">
        <v>1338</v>
      </c>
      <c r="B1339">
        <v>80692257305</v>
      </c>
      <c r="C1339">
        <v>4</v>
      </c>
      <c r="D1339" s="1">
        <v>30033</v>
      </c>
      <c r="E1339" s="3">
        <f>2023-YEAR(Registros[[#This Row],[data_nascimento]])</f>
        <v>41</v>
      </c>
      <c r="F1339" s="1">
        <v>43322</v>
      </c>
      <c r="H1339">
        <v>220</v>
      </c>
      <c r="I1339">
        <v>7</v>
      </c>
      <c r="J1339" s="3">
        <v>1431.2666666666667</v>
      </c>
      <c r="K1339">
        <v>2.7</v>
      </c>
      <c r="L1339">
        <v>6134</v>
      </c>
      <c r="M1339">
        <f>Registros[[#This Row],[salario]]*0.06</f>
        <v>368.03999999999996</v>
      </c>
      <c r="N1339">
        <f>Registros[[#This Row],[salario]]*5%</f>
        <v>306.7</v>
      </c>
      <c r="O1339">
        <f>IF(Registros[[#This Row],[idade]]&lt;18,311.43,IF(Registros[[#This Row],[idade]]&lt;=25,488.58,IF(Registros[[#This Row],[idade]]&lt;=50,772.77,850.05)))</f>
        <v>772.77</v>
      </c>
      <c r="P1339">
        <f>IF(Registros[[#This Row],[idade]]&lt;18,23.99,IF(Registros[[#This Row],[idade]]&lt;=25,49.9,IF(Registros[[#This Row],[idade]]&lt;=50,145.2,175.45)))</f>
        <v>145.19999999999999</v>
      </c>
      <c r="Q1339">
        <v>5</v>
      </c>
      <c r="R1339">
        <v>22</v>
      </c>
      <c r="T1339">
        <v>3</v>
      </c>
      <c r="U1339" t="s">
        <v>2</v>
      </c>
      <c r="V1339" t="s">
        <v>22</v>
      </c>
    </row>
    <row r="1340" spans="1:22" x14ac:dyDescent="0.3">
      <c r="A1340">
        <v>1339</v>
      </c>
      <c r="B1340">
        <v>74153251713</v>
      </c>
      <c r="C1340">
        <v>4</v>
      </c>
      <c r="D1340" s="1">
        <v>29541</v>
      </c>
      <c r="E1340" s="3">
        <f>2023-YEAR(Registros[[#This Row],[data_nascimento]])</f>
        <v>43</v>
      </c>
      <c r="F1340" s="1">
        <v>43322</v>
      </c>
      <c r="H1340">
        <v>220</v>
      </c>
      <c r="I1340">
        <v>9</v>
      </c>
      <c r="J1340" s="3">
        <v>2200.1999999999998</v>
      </c>
      <c r="K1340">
        <v>22.95</v>
      </c>
      <c r="L1340">
        <v>7334</v>
      </c>
      <c r="M1340">
        <f>Registros[[#This Row],[salario]]*0.06</f>
        <v>440.03999999999996</v>
      </c>
      <c r="N1340">
        <f>Registros[[#This Row],[salario]]*5%</f>
        <v>366.70000000000005</v>
      </c>
      <c r="O1340">
        <f>IF(Registros[[#This Row],[idade]]&lt;18,311.43,IF(Registros[[#This Row],[idade]]&lt;=25,488.58,IF(Registros[[#This Row],[idade]]&lt;=50,772.77,850.05)))</f>
        <v>772.77</v>
      </c>
      <c r="P1340">
        <f>IF(Registros[[#This Row],[idade]]&lt;18,23.99,IF(Registros[[#This Row],[idade]]&lt;=25,49.9,IF(Registros[[#This Row],[idade]]&lt;=50,145.2,175.45)))</f>
        <v>145.19999999999999</v>
      </c>
      <c r="Q1340">
        <v>5</v>
      </c>
      <c r="R1340">
        <v>2</v>
      </c>
      <c r="T1340">
        <v>3</v>
      </c>
      <c r="U1340" t="s">
        <v>2</v>
      </c>
      <c r="V1340" t="s">
        <v>21</v>
      </c>
    </row>
    <row r="1341" spans="1:22" x14ac:dyDescent="0.3">
      <c r="A1341">
        <v>1340</v>
      </c>
      <c r="B1341">
        <v>37561474790</v>
      </c>
      <c r="C1341">
        <v>4</v>
      </c>
      <c r="D1341" s="1">
        <v>30289</v>
      </c>
      <c r="E1341" s="3">
        <f>2023-YEAR(Registros[[#This Row],[data_nascimento]])</f>
        <v>41</v>
      </c>
      <c r="F1341" s="1">
        <v>43322</v>
      </c>
      <c r="H1341">
        <v>220</v>
      </c>
      <c r="I1341">
        <v>13</v>
      </c>
      <c r="J1341" s="3">
        <v>2509</v>
      </c>
      <c r="K1341">
        <v>13.5</v>
      </c>
      <c r="L1341">
        <v>5790</v>
      </c>
      <c r="M1341">
        <f>Registros[[#This Row],[salario]]*0.06</f>
        <v>347.4</v>
      </c>
      <c r="N1341">
        <f>Registros[[#This Row],[salario]]*5%</f>
        <v>289.5</v>
      </c>
      <c r="O1341">
        <f>IF(Registros[[#This Row],[idade]]&lt;18,311.43,IF(Registros[[#This Row],[idade]]&lt;=25,488.58,IF(Registros[[#This Row],[idade]]&lt;=50,772.77,850.05)))</f>
        <v>772.77</v>
      </c>
      <c r="P1341">
        <f>IF(Registros[[#This Row],[idade]]&lt;18,23.99,IF(Registros[[#This Row],[idade]]&lt;=25,49.9,IF(Registros[[#This Row],[idade]]&lt;=50,145.2,175.45)))</f>
        <v>145.19999999999999</v>
      </c>
      <c r="Q1341">
        <v>1</v>
      </c>
      <c r="R1341">
        <v>7</v>
      </c>
      <c r="T1341">
        <v>3</v>
      </c>
      <c r="U1341" t="s">
        <v>3</v>
      </c>
      <c r="V1341" t="s">
        <v>21</v>
      </c>
    </row>
    <row r="1342" spans="1:22" x14ac:dyDescent="0.3">
      <c r="A1342">
        <v>1341</v>
      </c>
      <c r="B1342">
        <v>76287906208</v>
      </c>
      <c r="C1342">
        <v>4</v>
      </c>
      <c r="D1342" s="1">
        <v>37048</v>
      </c>
      <c r="E1342" s="3">
        <f>2023-YEAR(Registros[[#This Row],[data_nascimento]])</f>
        <v>22</v>
      </c>
      <c r="F1342" s="1">
        <v>43322</v>
      </c>
      <c r="H1342">
        <v>220</v>
      </c>
      <c r="I1342">
        <v>6</v>
      </c>
      <c r="J1342" s="3">
        <v>1283.8</v>
      </c>
      <c r="K1342">
        <v>16.2</v>
      </c>
      <c r="L1342">
        <v>6419</v>
      </c>
      <c r="M1342">
        <f>Registros[[#This Row],[salario]]*0.06</f>
        <v>385.14</v>
      </c>
      <c r="N1342">
        <f>Registros[[#This Row],[salario]]*5%</f>
        <v>320.95000000000005</v>
      </c>
      <c r="O1342">
        <f>IF(Registros[[#This Row],[idade]]&lt;18,311.43,IF(Registros[[#This Row],[idade]]&lt;=25,488.58,IF(Registros[[#This Row],[idade]]&lt;=50,772.77,850.05)))</f>
        <v>488.58</v>
      </c>
      <c r="P1342">
        <f>IF(Registros[[#This Row],[idade]]&lt;18,23.99,IF(Registros[[#This Row],[idade]]&lt;=25,49.9,IF(Registros[[#This Row],[idade]]&lt;=50,145.2,175.45)))</f>
        <v>49.9</v>
      </c>
      <c r="Q1342">
        <v>2</v>
      </c>
      <c r="R1342">
        <v>26</v>
      </c>
      <c r="T1342">
        <v>2</v>
      </c>
      <c r="U1342" t="s">
        <v>2</v>
      </c>
      <c r="V1342" t="s">
        <v>19</v>
      </c>
    </row>
    <row r="1343" spans="1:22" x14ac:dyDescent="0.3">
      <c r="A1343">
        <v>1342</v>
      </c>
      <c r="B1343">
        <v>22056973134</v>
      </c>
      <c r="C1343">
        <v>7</v>
      </c>
      <c r="D1343" s="1">
        <v>38954</v>
      </c>
      <c r="E1343" s="3">
        <f>2023-YEAR(Registros[[#This Row],[data_nascimento]])</f>
        <v>17</v>
      </c>
      <c r="F1343" s="1">
        <v>43322</v>
      </c>
      <c r="H1343">
        <v>120</v>
      </c>
      <c r="I1343">
        <v>16</v>
      </c>
      <c r="J1343" s="3">
        <v>3565.8666666666668</v>
      </c>
      <c r="K1343">
        <v>1.35</v>
      </c>
      <c r="L1343">
        <v>6686</v>
      </c>
      <c r="M1343">
        <f>Registros[[#This Row],[salario]]*0.06</f>
        <v>401.15999999999997</v>
      </c>
      <c r="N1343">
        <f>Registros[[#This Row],[salario]]*5%</f>
        <v>334.3</v>
      </c>
      <c r="O1343">
        <f>IF(Registros[[#This Row],[idade]]&lt;18,311.43,IF(Registros[[#This Row],[idade]]&lt;=25,488.58,IF(Registros[[#This Row],[idade]]&lt;=50,772.77,850.05)))</f>
        <v>311.43</v>
      </c>
      <c r="P1343">
        <f>IF(Registros[[#This Row],[idade]]&lt;18,23.99,IF(Registros[[#This Row],[idade]]&lt;=25,49.9,IF(Registros[[#This Row],[idade]]&lt;=50,145.2,175.45)))</f>
        <v>23.99</v>
      </c>
      <c r="Q1343">
        <v>3</v>
      </c>
      <c r="R1343">
        <v>12</v>
      </c>
      <c r="T1343">
        <v>2</v>
      </c>
      <c r="U1343" t="s">
        <v>3</v>
      </c>
      <c r="V1343" t="s">
        <v>19</v>
      </c>
    </row>
    <row r="1344" spans="1:22" x14ac:dyDescent="0.3">
      <c r="A1344">
        <v>1343</v>
      </c>
      <c r="B1344">
        <v>57152163748</v>
      </c>
      <c r="C1344">
        <v>6</v>
      </c>
      <c r="D1344" s="1">
        <v>37515</v>
      </c>
      <c r="E1344" s="3">
        <f>2023-YEAR(Registros[[#This Row],[data_nascimento]])</f>
        <v>21</v>
      </c>
      <c r="F1344" s="1">
        <v>43322</v>
      </c>
      <c r="H1344">
        <v>220</v>
      </c>
      <c r="I1344">
        <v>18</v>
      </c>
      <c r="J1344" s="3">
        <v>2411.4</v>
      </c>
      <c r="K1344">
        <v>24.3</v>
      </c>
      <c r="L1344">
        <v>4019</v>
      </c>
      <c r="M1344">
        <f>Registros[[#This Row],[salario]]*0.06</f>
        <v>241.14</v>
      </c>
      <c r="N1344">
        <f>Registros[[#This Row],[salario]]*5%</f>
        <v>200.95000000000002</v>
      </c>
      <c r="O1344">
        <f>IF(Registros[[#This Row],[idade]]&lt;18,311.43,IF(Registros[[#This Row],[idade]]&lt;=25,488.58,IF(Registros[[#This Row],[idade]]&lt;=50,772.77,850.05)))</f>
        <v>488.58</v>
      </c>
      <c r="P1344">
        <f>IF(Registros[[#This Row],[idade]]&lt;18,23.99,IF(Registros[[#This Row],[idade]]&lt;=25,49.9,IF(Registros[[#This Row],[idade]]&lt;=50,145.2,175.45)))</f>
        <v>49.9</v>
      </c>
      <c r="Q1344">
        <v>1</v>
      </c>
      <c r="R1344">
        <v>6</v>
      </c>
      <c r="T1344">
        <v>2</v>
      </c>
      <c r="U1344" t="s">
        <v>3</v>
      </c>
      <c r="V1344" t="s">
        <v>22</v>
      </c>
    </row>
    <row r="1345" spans="1:22" x14ac:dyDescent="0.3">
      <c r="A1345">
        <v>1344</v>
      </c>
      <c r="B1345">
        <v>43635380043</v>
      </c>
      <c r="C1345">
        <v>5</v>
      </c>
      <c r="D1345" s="1">
        <v>33896</v>
      </c>
      <c r="E1345" s="3">
        <f>2023-YEAR(Registros[[#This Row],[data_nascimento]])</f>
        <v>31</v>
      </c>
      <c r="F1345" s="1">
        <v>43322</v>
      </c>
      <c r="H1345">
        <v>220</v>
      </c>
      <c r="I1345">
        <v>15</v>
      </c>
      <c r="J1345" s="3">
        <v>2945.5</v>
      </c>
      <c r="K1345">
        <v>4.05</v>
      </c>
      <c r="L1345">
        <v>5891</v>
      </c>
      <c r="M1345">
        <f>Registros[[#This Row],[salario]]*0.06</f>
        <v>353.46</v>
      </c>
      <c r="N1345">
        <f>Registros[[#This Row],[salario]]*5%</f>
        <v>294.55</v>
      </c>
      <c r="O1345">
        <f>IF(Registros[[#This Row],[idade]]&lt;18,311.43,IF(Registros[[#This Row],[idade]]&lt;=25,488.58,IF(Registros[[#This Row],[idade]]&lt;=50,772.77,850.05)))</f>
        <v>772.77</v>
      </c>
      <c r="P1345">
        <f>IF(Registros[[#This Row],[idade]]&lt;18,23.99,IF(Registros[[#This Row],[idade]]&lt;=25,49.9,IF(Registros[[#This Row],[idade]]&lt;=50,145.2,175.45)))</f>
        <v>145.19999999999999</v>
      </c>
      <c r="Q1345">
        <v>3</v>
      </c>
      <c r="R1345">
        <v>17</v>
      </c>
      <c r="T1345">
        <v>3</v>
      </c>
      <c r="U1345" t="s">
        <v>3</v>
      </c>
      <c r="V1345" t="s">
        <v>22</v>
      </c>
    </row>
    <row r="1346" spans="1:22" x14ac:dyDescent="0.3">
      <c r="A1346">
        <v>1345</v>
      </c>
      <c r="B1346">
        <v>13532740228</v>
      </c>
      <c r="C1346">
        <v>6</v>
      </c>
      <c r="D1346" s="1">
        <v>37395</v>
      </c>
      <c r="E1346" s="3">
        <f>2023-YEAR(Registros[[#This Row],[data_nascimento]])</f>
        <v>21</v>
      </c>
      <c r="F1346" s="1">
        <v>43322</v>
      </c>
      <c r="H1346">
        <v>220</v>
      </c>
      <c r="I1346">
        <v>8</v>
      </c>
      <c r="J1346" s="3">
        <v>1300.5333333333333</v>
      </c>
      <c r="K1346">
        <v>6.75</v>
      </c>
      <c r="L1346">
        <v>4877</v>
      </c>
      <c r="M1346">
        <f>Registros[[#This Row],[salario]]*0.06</f>
        <v>292.62</v>
      </c>
      <c r="N1346">
        <f>Registros[[#This Row],[salario]]*5%</f>
        <v>243.85000000000002</v>
      </c>
      <c r="O1346">
        <f>IF(Registros[[#This Row],[idade]]&lt;18,311.43,IF(Registros[[#This Row],[idade]]&lt;=25,488.58,IF(Registros[[#This Row],[idade]]&lt;=50,772.77,850.05)))</f>
        <v>488.58</v>
      </c>
      <c r="P1346">
        <f>IF(Registros[[#This Row],[idade]]&lt;18,23.99,IF(Registros[[#This Row],[idade]]&lt;=25,49.9,IF(Registros[[#This Row],[idade]]&lt;=50,145.2,175.45)))</f>
        <v>49.9</v>
      </c>
      <c r="Q1346">
        <v>1</v>
      </c>
      <c r="R1346">
        <v>10</v>
      </c>
      <c r="T1346">
        <v>3</v>
      </c>
      <c r="U1346" t="s">
        <v>3</v>
      </c>
      <c r="V1346" t="s">
        <v>19</v>
      </c>
    </row>
    <row r="1347" spans="1:22" x14ac:dyDescent="0.3">
      <c r="A1347">
        <v>1346</v>
      </c>
      <c r="B1347">
        <v>51058858408</v>
      </c>
      <c r="C1347">
        <v>4</v>
      </c>
      <c r="D1347" s="1">
        <v>32305</v>
      </c>
      <c r="E1347" s="3">
        <f>2023-YEAR(Registros[[#This Row],[data_nascimento]])</f>
        <v>35</v>
      </c>
      <c r="F1347" s="1">
        <v>43322</v>
      </c>
      <c r="H1347">
        <v>220</v>
      </c>
      <c r="I1347">
        <v>1</v>
      </c>
      <c r="J1347" s="3">
        <v>200.36666666666667</v>
      </c>
      <c r="K1347">
        <v>5.4</v>
      </c>
      <c r="L1347">
        <v>6011</v>
      </c>
      <c r="M1347">
        <f>Registros[[#This Row],[salario]]*0.06</f>
        <v>360.65999999999997</v>
      </c>
      <c r="N1347">
        <f>Registros[[#This Row],[salario]]*5%</f>
        <v>300.55</v>
      </c>
      <c r="O1347">
        <f>IF(Registros[[#This Row],[idade]]&lt;18,311.43,IF(Registros[[#This Row],[idade]]&lt;=25,488.58,IF(Registros[[#This Row],[idade]]&lt;=50,772.77,850.05)))</f>
        <v>772.77</v>
      </c>
      <c r="P1347">
        <f>IF(Registros[[#This Row],[idade]]&lt;18,23.99,IF(Registros[[#This Row],[idade]]&lt;=25,49.9,IF(Registros[[#This Row],[idade]]&lt;=50,145.2,175.45)))</f>
        <v>145.19999999999999</v>
      </c>
      <c r="Q1347">
        <v>5</v>
      </c>
      <c r="R1347">
        <v>21</v>
      </c>
      <c r="T1347">
        <v>2</v>
      </c>
      <c r="U1347" t="s">
        <v>2</v>
      </c>
      <c r="V1347" t="s">
        <v>22</v>
      </c>
    </row>
    <row r="1348" spans="1:22" x14ac:dyDescent="0.3">
      <c r="A1348">
        <v>1347</v>
      </c>
      <c r="B1348">
        <v>88526284686</v>
      </c>
      <c r="C1348">
        <v>5</v>
      </c>
      <c r="D1348" s="1">
        <v>36951</v>
      </c>
      <c r="E1348" s="3">
        <f>2023-YEAR(Registros[[#This Row],[data_nascimento]])</f>
        <v>22</v>
      </c>
      <c r="F1348" s="1">
        <v>43322</v>
      </c>
      <c r="H1348">
        <v>220</v>
      </c>
      <c r="I1348">
        <v>10</v>
      </c>
      <c r="J1348" s="3">
        <v>1667</v>
      </c>
      <c r="K1348">
        <v>17.55</v>
      </c>
      <c r="L1348">
        <v>5001</v>
      </c>
      <c r="M1348">
        <f>Registros[[#This Row],[salario]]*0.06</f>
        <v>300.06</v>
      </c>
      <c r="N1348">
        <f>Registros[[#This Row],[salario]]*5%</f>
        <v>250.05</v>
      </c>
      <c r="O1348">
        <f>IF(Registros[[#This Row],[idade]]&lt;18,311.43,IF(Registros[[#This Row],[idade]]&lt;=25,488.58,IF(Registros[[#This Row],[idade]]&lt;=50,772.77,850.05)))</f>
        <v>488.58</v>
      </c>
      <c r="P1348">
        <f>IF(Registros[[#This Row],[idade]]&lt;18,23.99,IF(Registros[[#This Row],[idade]]&lt;=25,49.9,IF(Registros[[#This Row],[idade]]&lt;=50,145.2,175.45)))</f>
        <v>49.9</v>
      </c>
      <c r="Q1348">
        <v>3</v>
      </c>
      <c r="R1348">
        <v>18</v>
      </c>
      <c r="T1348">
        <v>2</v>
      </c>
      <c r="U1348" t="s">
        <v>3</v>
      </c>
      <c r="V1348" t="s">
        <v>19</v>
      </c>
    </row>
    <row r="1349" spans="1:22" x14ac:dyDescent="0.3">
      <c r="A1349">
        <v>1348</v>
      </c>
      <c r="B1349">
        <v>34477911702</v>
      </c>
      <c r="C1349">
        <v>6</v>
      </c>
      <c r="D1349" s="1">
        <v>30198</v>
      </c>
      <c r="E1349" s="3">
        <f>2023-YEAR(Registros[[#This Row],[data_nascimento]])</f>
        <v>41</v>
      </c>
      <c r="F1349" s="1">
        <v>43322</v>
      </c>
      <c r="H1349">
        <v>220</v>
      </c>
      <c r="I1349">
        <v>13</v>
      </c>
      <c r="J1349" s="3">
        <v>2514.6333333333332</v>
      </c>
      <c r="K1349">
        <v>2.7</v>
      </c>
      <c r="L1349">
        <v>5803</v>
      </c>
      <c r="M1349">
        <f>Registros[[#This Row],[salario]]*0.06</f>
        <v>348.18</v>
      </c>
      <c r="N1349">
        <f>Registros[[#This Row],[salario]]*5%</f>
        <v>290.15000000000003</v>
      </c>
      <c r="O1349">
        <f>IF(Registros[[#This Row],[idade]]&lt;18,311.43,IF(Registros[[#This Row],[idade]]&lt;=25,488.58,IF(Registros[[#This Row],[idade]]&lt;=50,772.77,850.05)))</f>
        <v>772.77</v>
      </c>
      <c r="P1349">
        <f>IF(Registros[[#This Row],[idade]]&lt;18,23.99,IF(Registros[[#This Row],[idade]]&lt;=25,49.9,IF(Registros[[#This Row],[idade]]&lt;=50,145.2,175.45)))</f>
        <v>145.19999999999999</v>
      </c>
      <c r="Q1349">
        <v>3</v>
      </c>
      <c r="R1349">
        <v>18</v>
      </c>
      <c r="T1349">
        <v>2</v>
      </c>
      <c r="U1349" t="s">
        <v>2</v>
      </c>
      <c r="V1349" t="s">
        <v>22</v>
      </c>
    </row>
    <row r="1350" spans="1:22" x14ac:dyDescent="0.3">
      <c r="A1350">
        <v>1349</v>
      </c>
      <c r="B1350">
        <v>78737728481</v>
      </c>
      <c r="C1350">
        <v>5</v>
      </c>
      <c r="D1350" s="1">
        <v>35131</v>
      </c>
      <c r="E1350" s="3">
        <f>2023-YEAR(Registros[[#This Row],[data_nascimento]])</f>
        <v>27</v>
      </c>
      <c r="F1350" s="1">
        <v>43322</v>
      </c>
      <c r="H1350">
        <v>220</v>
      </c>
      <c r="I1350">
        <v>7</v>
      </c>
      <c r="J1350" s="3">
        <v>1613.0333333333333</v>
      </c>
      <c r="K1350">
        <v>14.85</v>
      </c>
      <c r="L1350">
        <v>6913</v>
      </c>
      <c r="M1350">
        <f>Registros[[#This Row],[salario]]*0.06</f>
        <v>414.78</v>
      </c>
      <c r="N1350">
        <f>Registros[[#This Row],[salario]]*5%</f>
        <v>345.65000000000003</v>
      </c>
      <c r="O1350">
        <f>IF(Registros[[#This Row],[idade]]&lt;18,311.43,IF(Registros[[#This Row],[idade]]&lt;=25,488.58,IF(Registros[[#This Row],[idade]]&lt;=50,772.77,850.05)))</f>
        <v>772.77</v>
      </c>
      <c r="P1350">
        <f>IF(Registros[[#This Row],[idade]]&lt;18,23.99,IF(Registros[[#This Row],[idade]]&lt;=25,49.9,IF(Registros[[#This Row],[idade]]&lt;=50,145.2,175.45)))</f>
        <v>145.19999999999999</v>
      </c>
      <c r="Q1350">
        <v>4</v>
      </c>
      <c r="R1350">
        <v>21</v>
      </c>
      <c r="T1350">
        <v>2</v>
      </c>
      <c r="U1350" t="s">
        <v>2</v>
      </c>
      <c r="V1350" t="s">
        <v>19</v>
      </c>
    </row>
    <row r="1351" spans="1:22" x14ac:dyDescent="0.3">
      <c r="A1351">
        <v>1350</v>
      </c>
      <c r="B1351">
        <v>90116466140</v>
      </c>
      <c r="C1351">
        <v>4</v>
      </c>
      <c r="D1351" s="1">
        <v>35891</v>
      </c>
      <c r="E1351" s="3">
        <f>2023-YEAR(Registros[[#This Row],[data_nascimento]])</f>
        <v>25</v>
      </c>
      <c r="F1351" s="1">
        <v>43322</v>
      </c>
      <c r="H1351">
        <v>220</v>
      </c>
      <c r="I1351">
        <v>17</v>
      </c>
      <c r="J1351" s="3">
        <v>2903.6000000000004</v>
      </c>
      <c r="K1351">
        <v>22.95</v>
      </c>
      <c r="L1351">
        <v>5124</v>
      </c>
      <c r="M1351">
        <f>Registros[[#This Row],[salario]]*0.06</f>
        <v>307.44</v>
      </c>
      <c r="N1351">
        <f>Registros[[#This Row],[salario]]*5%</f>
        <v>256.2</v>
      </c>
      <c r="O1351">
        <f>IF(Registros[[#This Row],[idade]]&lt;18,311.43,IF(Registros[[#This Row],[idade]]&lt;=25,488.58,IF(Registros[[#This Row],[idade]]&lt;=50,772.77,850.05)))</f>
        <v>488.58</v>
      </c>
      <c r="P1351">
        <f>IF(Registros[[#This Row],[idade]]&lt;18,23.99,IF(Registros[[#This Row],[idade]]&lt;=25,49.9,IF(Registros[[#This Row],[idade]]&lt;=50,145.2,175.45)))</f>
        <v>49.9</v>
      </c>
      <c r="Q1351">
        <v>3</v>
      </c>
      <c r="R1351">
        <v>1</v>
      </c>
      <c r="T1351">
        <v>2</v>
      </c>
      <c r="U1351" t="s">
        <v>2</v>
      </c>
      <c r="V1351" t="s">
        <v>21</v>
      </c>
    </row>
    <row r="1352" spans="1:22" x14ac:dyDescent="0.3">
      <c r="A1352">
        <v>1351</v>
      </c>
      <c r="B1352">
        <v>76902235778</v>
      </c>
      <c r="C1352">
        <v>7</v>
      </c>
      <c r="D1352" s="1">
        <v>39041</v>
      </c>
      <c r="E1352" s="3">
        <f>2023-YEAR(Registros[[#This Row],[data_nascimento]])</f>
        <v>17</v>
      </c>
      <c r="F1352" s="1">
        <v>43322</v>
      </c>
      <c r="H1352">
        <v>120</v>
      </c>
      <c r="I1352">
        <v>6</v>
      </c>
      <c r="J1352" s="3">
        <v>717</v>
      </c>
      <c r="K1352">
        <v>27</v>
      </c>
      <c r="L1352">
        <v>3585</v>
      </c>
      <c r="M1352">
        <f>Registros[[#This Row],[salario]]*0.06</f>
        <v>215.1</v>
      </c>
      <c r="N1352">
        <f>Registros[[#This Row],[salario]]*5%</f>
        <v>179.25</v>
      </c>
      <c r="O1352">
        <f>IF(Registros[[#This Row],[idade]]&lt;18,311.43,IF(Registros[[#This Row],[idade]]&lt;=25,488.58,IF(Registros[[#This Row],[idade]]&lt;=50,772.77,850.05)))</f>
        <v>311.43</v>
      </c>
      <c r="P1352">
        <f>IF(Registros[[#This Row],[idade]]&lt;18,23.99,IF(Registros[[#This Row],[idade]]&lt;=25,49.9,IF(Registros[[#This Row],[idade]]&lt;=50,145.2,175.45)))</f>
        <v>23.99</v>
      </c>
      <c r="Q1352">
        <v>4</v>
      </c>
      <c r="R1352">
        <v>27</v>
      </c>
      <c r="T1352">
        <v>2</v>
      </c>
      <c r="U1352" t="s">
        <v>2</v>
      </c>
      <c r="V1352" t="s">
        <v>19</v>
      </c>
    </row>
    <row r="1353" spans="1:22" x14ac:dyDescent="0.3">
      <c r="A1353">
        <v>1352</v>
      </c>
      <c r="B1353">
        <v>29165962542</v>
      </c>
      <c r="C1353">
        <v>5</v>
      </c>
      <c r="D1353" s="1">
        <v>33443</v>
      </c>
      <c r="E1353" s="3">
        <f>2023-YEAR(Registros[[#This Row],[data_nascimento]])</f>
        <v>32</v>
      </c>
      <c r="F1353" s="1">
        <v>43322</v>
      </c>
      <c r="H1353">
        <v>220</v>
      </c>
      <c r="I1353">
        <v>12</v>
      </c>
      <c r="J1353" s="3">
        <v>3948.4000000000005</v>
      </c>
      <c r="K1353">
        <v>10.8</v>
      </c>
      <c r="L1353">
        <v>9871</v>
      </c>
      <c r="M1353">
        <f>Registros[[#This Row],[salario]]*0.06</f>
        <v>592.26</v>
      </c>
      <c r="N1353">
        <v>400</v>
      </c>
      <c r="O1353">
        <f>IF(Registros[[#This Row],[idade]]&lt;18,311.43,IF(Registros[[#This Row],[idade]]&lt;=25,488.58,IF(Registros[[#This Row],[idade]]&lt;=50,772.77,850.05)))</f>
        <v>772.77</v>
      </c>
      <c r="P1353">
        <f>IF(Registros[[#This Row],[idade]]&lt;18,23.99,IF(Registros[[#This Row],[idade]]&lt;=25,49.9,IF(Registros[[#This Row],[idade]]&lt;=50,145.2,175.45)))</f>
        <v>145.19999999999999</v>
      </c>
      <c r="Q1353">
        <v>2</v>
      </c>
      <c r="R1353">
        <v>22</v>
      </c>
      <c r="T1353">
        <v>3</v>
      </c>
      <c r="U1353" t="s">
        <v>2</v>
      </c>
      <c r="V1353" t="s">
        <v>18</v>
      </c>
    </row>
    <row r="1354" spans="1:22" x14ac:dyDescent="0.3">
      <c r="A1354">
        <v>1353</v>
      </c>
      <c r="B1354">
        <v>71128962746</v>
      </c>
      <c r="C1354">
        <v>4</v>
      </c>
      <c r="D1354" s="1">
        <v>29527</v>
      </c>
      <c r="E1354" s="3">
        <f>2023-YEAR(Registros[[#This Row],[data_nascimento]])</f>
        <v>43</v>
      </c>
      <c r="F1354" s="1">
        <v>43322</v>
      </c>
      <c r="H1354">
        <v>220</v>
      </c>
      <c r="I1354">
        <v>1</v>
      </c>
      <c r="J1354" s="3">
        <v>182.8</v>
      </c>
      <c r="K1354">
        <v>16.2</v>
      </c>
      <c r="L1354">
        <v>5484</v>
      </c>
      <c r="M1354">
        <f>Registros[[#This Row],[salario]]*0.06</f>
        <v>329.03999999999996</v>
      </c>
      <c r="N1354">
        <v>400</v>
      </c>
      <c r="O1354">
        <f>IF(Registros[[#This Row],[idade]]&lt;18,311.43,IF(Registros[[#This Row],[idade]]&lt;=25,488.58,IF(Registros[[#This Row],[idade]]&lt;=50,772.77,850.05)))</f>
        <v>772.77</v>
      </c>
      <c r="P1354">
        <f>IF(Registros[[#This Row],[idade]]&lt;18,23.99,IF(Registros[[#This Row],[idade]]&lt;=25,49.9,IF(Registros[[#This Row],[idade]]&lt;=50,145.2,175.45)))</f>
        <v>145.19999999999999</v>
      </c>
      <c r="Q1354">
        <v>2</v>
      </c>
      <c r="R1354">
        <v>14</v>
      </c>
      <c r="T1354">
        <v>3</v>
      </c>
      <c r="U1354" t="s">
        <v>2</v>
      </c>
      <c r="V1354" t="s">
        <v>19</v>
      </c>
    </row>
    <row r="1355" spans="1:22" x14ac:dyDescent="0.3">
      <c r="A1355">
        <v>1354</v>
      </c>
      <c r="B1355">
        <v>30947259107</v>
      </c>
      <c r="C1355">
        <v>7</v>
      </c>
      <c r="D1355" s="1">
        <v>32973</v>
      </c>
      <c r="E1355" s="3">
        <f>2023-YEAR(Registros[[#This Row],[data_nascimento]])</f>
        <v>33</v>
      </c>
      <c r="F1355" s="1">
        <v>43322</v>
      </c>
      <c r="H1355">
        <v>220</v>
      </c>
      <c r="I1355">
        <v>17</v>
      </c>
      <c r="J1355" s="3">
        <v>1653.5333333333333</v>
      </c>
      <c r="K1355">
        <v>2.7</v>
      </c>
      <c r="L1355">
        <v>2918</v>
      </c>
      <c r="M1355">
        <f>Registros[[#This Row],[salario]]*0.06</f>
        <v>175.07999999999998</v>
      </c>
      <c r="N1355">
        <v>400</v>
      </c>
      <c r="O1355">
        <f>IF(Registros[[#This Row],[idade]]&lt;18,311.43,IF(Registros[[#This Row],[idade]]&lt;=25,488.58,IF(Registros[[#This Row],[idade]]&lt;=50,772.77,850.05)))</f>
        <v>772.77</v>
      </c>
      <c r="P1355">
        <f>IF(Registros[[#This Row],[idade]]&lt;18,23.99,IF(Registros[[#This Row],[idade]]&lt;=25,49.9,IF(Registros[[#This Row],[idade]]&lt;=50,145.2,175.45)))</f>
        <v>145.19999999999999</v>
      </c>
      <c r="Q1355">
        <v>5</v>
      </c>
      <c r="R1355">
        <v>11</v>
      </c>
      <c r="T1355">
        <v>2</v>
      </c>
      <c r="U1355" t="s">
        <v>2</v>
      </c>
      <c r="V1355" t="s">
        <v>19</v>
      </c>
    </row>
    <row r="1356" spans="1:22" x14ac:dyDescent="0.3">
      <c r="A1356">
        <v>1355</v>
      </c>
      <c r="B1356">
        <v>40290771760</v>
      </c>
      <c r="C1356">
        <v>5</v>
      </c>
      <c r="D1356" s="1">
        <v>36076</v>
      </c>
      <c r="E1356" s="3">
        <f>2023-YEAR(Registros[[#This Row],[data_nascimento]])</f>
        <v>25</v>
      </c>
      <c r="F1356" s="1">
        <v>43322</v>
      </c>
      <c r="H1356">
        <v>220</v>
      </c>
      <c r="I1356">
        <v>14</v>
      </c>
      <c r="J1356" s="3">
        <v>3009.5333333333333</v>
      </c>
      <c r="K1356">
        <v>24.3</v>
      </c>
      <c r="L1356">
        <v>6449</v>
      </c>
      <c r="N1356">
        <v>400</v>
      </c>
      <c r="O1356">
        <f>IF(Registros[[#This Row],[idade]]&lt;18,311.43,IF(Registros[[#This Row],[idade]]&lt;=25,488.58,IF(Registros[[#This Row],[idade]]&lt;=50,772.77,850.05)))</f>
        <v>488.58</v>
      </c>
      <c r="P1356">
        <f>IF(Registros[[#This Row],[idade]]&lt;18,23.99,IF(Registros[[#This Row],[idade]]&lt;=25,49.9,IF(Registros[[#This Row],[idade]]&lt;=50,145.2,175.45)))</f>
        <v>49.9</v>
      </c>
      <c r="Q1356">
        <v>2</v>
      </c>
      <c r="R1356">
        <v>4</v>
      </c>
      <c r="T1356">
        <v>2</v>
      </c>
      <c r="U1356" t="s">
        <v>3</v>
      </c>
      <c r="V1356" t="s">
        <v>19</v>
      </c>
    </row>
    <row r="1357" spans="1:22" x14ac:dyDescent="0.3">
      <c r="A1357">
        <v>1356</v>
      </c>
      <c r="B1357">
        <v>72958931749</v>
      </c>
      <c r="C1357">
        <v>7</v>
      </c>
      <c r="D1357" s="1">
        <v>38736</v>
      </c>
      <c r="E1357" s="3">
        <f>2023-YEAR(Registros[[#This Row],[data_nascimento]])</f>
        <v>17</v>
      </c>
      <c r="F1357" s="1">
        <v>43322</v>
      </c>
      <c r="H1357">
        <v>120</v>
      </c>
      <c r="I1357">
        <v>15</v>
      </c>
      <c r="J1357" s="3">
        <v>2751.5</v>
      </c>
      <c r="K1357">
        <v>18.899999999999999</v>
      </c>
      <c r="L1357">
        <v>5503</v>
      </c>
      <c r="N1357">
        <v>400</v>
      </c>
      <c r="O1357">
        <f>IF(Registros[[#This Row],[idade]]&lt;18,311.43,IF(Registros[[#This Row],[idade]]&lt;=25,488.58,IF(Registros[[#This Row],[idade]]&lt;=50,772.77,850.05)))</f>
        <v>311.43</v>
      </c>
      <c r="P1357">
        <f>IF(Registros[[#This Row],[idade]]&lt;18,23.99,IF(Registros[[#This Row],[idade]]&lt;=25,49.9,IF(Registros[[#This Row],[idade]]&lt;=50,145.2,175.45)))</f>
        <v>23.99</v>
      </c>
      <c r="Q1357">
        <v>1</v>
      </c>
      <c r="R1357">
        <v>9</v>
      </c>
      <c r="T1357">
        <v>3</v>
      </c>
      <c r="U1357" t="s">
        <v>3</v>
      </c>
      <c r="V1357" t="s">
        <v>18</v>
      </c>
    </row>
    <row r="1358" spans="1:22" x14ac:dyDescent="0.3">
      <c r="A1358">
        <v>1357</v>
      </c>
      <c r="B1358">
        <v>83498465208</v>
      </c>
      <c r="C1358">
        <v>5</v>
      </c>
      <c r="D1358" s="1">
        <v>38428</v>
      </c>
      <c r="E1358" s="3">
        <f>2023-YEAR(Registros[[#This Row],[data_nascimento]])</f>
        <v>18</v>
      </c>
      <c r="F1358" s="1">
        <v>43322</v>
      </c>
      <c r="H1358">
        <v>220</v>
      </c>
      <c r="I1358">
        <v>11</v>
      </c>
      <c r="J1358" s="3">
        <v>2482.6999999999998</v>
      </c>
      <c r="K1358">
        <v>24.3</v>
      </c>
      <c r="L1358">
        <v>6771</v>
      </c>
      <c r="N1358">
        <v>400</v>
      </c>
      <c r="O1358">
        <f>IF(Registros[[#This Row],[idade]]&lt;18,311.43,IF(Registros[[#This Row],[idade]]&lt;=25,488.58,IF(Registros[[#This Row],[idade]]&lt;=50,772.77,850.05)))</f>
        <v>488.58</v>
      </c>
      <c r="P1358">
        <f>IF(Registros[[#This Row],[idade]]&lt;18,23.99,IF(Registros[[#This Row],[idade]]&lt;=25,49.9,IF(Registros[[#This Row],[idade]]&lt;=50,145.2,175.45)))</f>
        <v>49.9</v>
      </c>
      <c r="Q1358">
        <v>4</v>
      </c>
      <c r="R1358">
        <v>16</v>
      </c>
      <c r="T1358">
        <v>2</v>
      </c>
      <c r="U1358" t="s">
        <v>2</v>
      </c>
      <c r="V1358" t="s">
        <v>19</v>
      </c>
    </row>
    <row r="1359" spans="1:22" x14ac:dyDescent="0.3">
      <c r="A1359">
        <v>1358</v>
      </c>
      <c r="B1359">
        <v>83024168809</v>
      </c>
      <c r="C1359">
        <v>6</v>
      </c>
      <c r="D1359" s="1">
        <v>37913</v>
      </c>
      <c r="E1359" s="3">
        <f>2023-YEAR(Registros[[#This Row],[data_nascimento]])</f>
        <v>20</v>
      </c>
      <c r="F1359" s="1">
        <v>43322</v>
      </c>
      <c r="H1359">
        <v>220</v>
      </c>
      <c r="I1359">
        <v>8</v>
      </c>
      <c r="J1359" s="3">
        <v>1380.5333333333333</v>
      </c>
      <c r="K1359">
        <v>6.75</v>
      </c>
      <c r="L1359">
        <v>5177</v>
      </c>
      <c r="N1359">
        <v>400</v>
      </c>
      <c r="O1359">
        <f>IF(Registros[[#This Row],[idade]]&lt;18,311.43,IF(Registros[[#This Row],[idade]]&lt;=25,488.58,IF(Registros[[#This Row],[idade]]&lt;=50,772.77,850.05)))</f>
        <v>488.58</v>
      </c>
      <c r="P1359">
        <f>IF(Registros[[#This Row],[idade]]&lt;18,23.99,IF(Registros[[#This Row],[idade]]&lt;=25,49.9,IF(Registros[[#This Row],[idade]]&lt;=50,145.2,175.45)))</f>
        <v>49.9</v>
      </c>
      <c r="Q1359">
        <v>5</v>
      </c>
      <c r="R1359">
        <v>23</v>
      </c>
      <c r="T1359">
        <v>3</v>
      </c>
      <c r="U1359" t="s">
        <v>3</v>
      </c>
      <c r="V1359" t="s">
        <v>18</v>
      </c>
    </row>
    <row r="1360" spans="1:22" x14ac:dyDescent="0.3">
      <c r="A1360">
        <v>1359</v>
      </c>
      <c r="B1360">
        <v>84160181920</v>
      </c>
      <c r="C1360">
        <v>6</v>
      </c>
      <c r="D1360" s="1">
        <v>36683</v>
      </c>
      <c r="E1360" s="3">
        <f>2023-YEAR(Registros[[#This Row],[data_nascimento]])</f>
        <v>23</v>
      </c>
      <c r="F1360" s="1">
        <v>43322</v>
      </c>
      <c r="H1360">
        <v>220</v>
      </c>
      <c r="I1360">
        <v>8</v>
      </c>
      <c r="J1360" s="3">
        <v>1272.2666666666667</v>
      </c>
      <c r="K1360">
        <v>1.35</v>
      </c>
      <c r="L1360">
        <v>4771</v>
      </c>
      <c r="N1360">
        <v>400</v>
      </c>
      <c r="O1360">
        <f>IF(Registros[[#This Row],[idade]]&lt;18,311.43,IF(Registros[[#This Row],[idade]]&lt;=25,488.58,IF(Registros[[#This Row],[idade]]&lt;=50,772.77,850.05)))</f>
        <v>488.58</v>
      </c>
      <c r="P1360">
        <f>IF(Registros[[#This Row],[idade]]&lt;18,23.99,IF(Registros[[#This Row],[idade]]&lt;=25,49.9,IF(Registros[[#This Row],[idade]]&lt;=50,145.2,175.45)))</f>
        <v>49.9</v>
      </c>
      <c r="Q1360">
        <v>3</v>
      </c>
      <c r="R1360">
        <v>7</v>
      </c>
      <c r="T1360">
        <v>3</v>
      </c>
      <c r="U1360" t="s">
        <v>3</v>
      </c>
      <c r="V1360" t="s">
        <v>19</v>
      </c>
    </row>
    <row r="1361" spans="1:22" x14ac:dyDescent="0.3">
      <c r="A1361">
        <v>1360</v>
      </c>
      <c r="B1361">
        <v>78304881068</v>
      </c>
      <c r="C1361">
        <v>7</v>
      </c>
      <c r="D1361" s="1">
        <v>39428</v>
      </c>
      <c r="E1361" s="3">
        <f>2023-YEAR(Registros[[#This Row],[data_nascimento]])</f>
        <v>16</v>
      </c>
      <c r="F1361" s="1">
        <v>43322</v>
      </c>
      <c r="H1361">
        <v>120</v>
      </c>
      <c r="I1361">
        <v>17</v>
      </c>
      <c r="J1361" s="3">
        <v>4950.9666666666672</v>
      </c>
      <c r="K1361">
        <v>1.35</v>
      </c>
      <c r="L1361">
        <v>8737</v>
      </c>
      <c r="N1361">
        <v>400</v>
      </c>
      <c r="O1361">
        <f>IF(Registros[[#This Row],[idade]]&lt;18,311.43,IF(Registros[[#This Row],[idade]]&lt;=25,488.58,IF(Registros[[#This Row],[idade]]&lt;=50,772.77,850.05)))</f>
        <v>311.43</v>
      </c>
      <c r="P1361">
        <f>IF(Registros[[#This Row],[idade]]&lt;18,23.99,IF(Registros[[#This Row],[idade]]&lt;=25,49.9,IF(Registros[[#This Row],[idade]]&lt;=50,145.2,175.45)))</f>
        <v>23.99</v>
      </c>
      <c r="Q1361">
        <v>1</v>
      </c>
      <c r="R1361">
        <v>16</v>
      </c>
      <c r="T1361">
        <v>3</v>
      </c>
      <c r="U1361" t="s">
        <v>3</v>
      </c>
      <c r="V1361" t="s">
        <v>22</v>
      </c>
    </row>
    <row r="1362" spans="1:22" x14ac:dyDescent="0.3">
      <c r="A1362">
        <v>1361</v>
      </c>
      <c r="B1362">
        <v>22187000926</v>
      </c>
      <c r="C1362">
        <v>5</v>
      </c>
      <c r="D1362" s="1">
        <v>37129</v>
      </c>
      <c r="E1362" s="3">
        <f>2023-YEAR(Registros[[#This Row],[data_nascimento]])</f>
        <v>22</v>
      </c>
      <c r="F1362" s="1">
        <v>43322</v>
      </c>
      <c r="H1362">
        <v>220</v>
      </c>
      <c r="I1362">
        <v>18</v>
      </c>
      <c r="J1362" s="3">
        <v>3129.6000000000004</v>
      </c>
      <c r="K1362">
        <v>14.85</v>
      </c>
      <c r="L1362">
        <v>5216</v>
      </c>
      <c r="N1362">
        <v>400</v>
      </c>
      <c r="O1362">
        <f>IF(Registros[[#This Row],[idade]]&lt;18,311.43,IF(Registros[[#This Row],[idade]]&lt;=25,488.58,IF(Registros[[#This Row],[idade]]&lt;=50,772.77,850.05)))</f>
        <v>488.58</v>
      </c>
      <c r="P1362">
        <f>IF(Registros[[#This Row],[idade]]&lt;18,23.99,IF(Registros[[#This Row],[idade]]&lt;=25,49.9,IF(Registros[[#This Row],[idade]]&lt;=50,145.2,175.45)))</f>
        <v>49.9</v>
      </c>
      <c r="Q1362">
        <v>5</v>
      </c>
      <c r="R1362">
        <v>26</v>
      </c>
      <c r="T1362">
        <v>2</v>
      </c>
      <c r="U1362" t="s">
        <v>2</v>
      </c>
      <c r="V1362" t="s">
        <v>22</v>
      </c>
    </row>
    <row r="1363" spans="1:22" x14ac:dyDescent="0.3">
      <c r="A1363">
        <v>1362</v>
      </c>
      <c r="B1363">
        <v>97803723242</v>
      </c>
      <c r="C1363">
        <v>4</v>
      </c>
      <c r="D1363" s="1">
        <v>30037</v>
      </c>
      <c r="E1363" s="3">
        <f>2023-YEAR(Registros[[#This Row],[data_nascimento]])</f>
        <v>41</v>
      </c>
      <c r="F1363" s="1">
        <v>43322</v>
      </c>
      <c r="H1363">
        <v>220</v>
      </c>
      <c r="I1363">
        <v>19</v>
      </c>
      <c r="J1363" s="3">
        <v>3078.6333333333332</v>
      </c>
      <c r="K1363">
        <v>8.1</v>
      </c>
      <c r="L1363">
        <v>4861</v>
      </c>
      <c r="N1363">
        <v>400</v>
      </c>
      <c r="O1363">
        <f>IF(Registros[[#This Row],[idade]]&lt;18,311.43,IF(Registros[[#This Row],[idade]]&lt;=25,488.58,IF(Registros[[#This Row],[idade]]&lt;=50,772.77,850.05)))</f>
        <v>772.77</v>
      </c>
      <c r="P1363">
        <f>IF(Registros[[#This Row],[idade]]&lt;18,23.99,IF(Registros[[#This Row],[idade]]&lt;=25,49.9,IF(Registros[[#This Row],[idade]]&lt;=50,145.2,175.45)))</f>
        <v>145.19999999999999</v>
      </c>
      <c r="Q1363">
        <v>1</v>
      </c>
      <c r="R1363">
        <v>3</v>
      </c>
      <c r="T1363">
        <v>3</v>
      </c>
      <c r="U1363" t="s">
        <v>3</v>
      </c>
      <c r="V1363" t="s">
        <v>22</v>
      </c>
    </row>
    <row r="1364" spans="1:22" x14ac:dyDescent="0.3">
      <c r="A1364">
        <v>1363</v>
      </c>
      <c r="B1364">
        <v>89182045869</v>
      </c>
      <c r="C1364">
        <v>7</v>
      </c>
      <c r="D1364" s="1">
        <v>39058</v>
      </c>
      <c r="E1364" s="3">
        <f>2023-YEAR(Registros[[#This Row],[data_nascimento]])</f>
        <v>17</v>
      </c>
      <c r="F1364" s="1">
        <v>43322</v>
      </c>
      <c r="H1364">
        <v>120</v>
      </c>
      <c r="I1364">
        <v>6</v>
      </c>
      <c r="J1364" s="3">
        <v>1719.2000000000003</v>
      </c>
      <c r="K1364">
        <v>4.05</v>
      </c>
      <c r="L1364">
        <v>8596</v>
      </c>
      <c r="N1364">
        <v>400</v>
      </c>
      <c r="O1364">
        <f>IF(Registros[[#This Row],[idade]]&lt;18,311.43,IF(Registros[[#This Row],[idade]]&lt;=25,488.58,IF(Registros[[#This Row],[idade]]&lt;=50,772.77,850.05)))</f>
        <v>311.43</v>
      </c>
      <c r="P1364">
        <f>IF(Registros[[#This Row],[idade]]&lt;18,23.99,IF(Registros[[#This Row],[idade]]&lt;=25,49.9,IF(Registros[[#This Row],[idade]]&lt;=50,145.2,175.45)))</f>
        <v>23.99</v>
      </c>
      <c r="Q1364">
        <v>1</v>
      </c>
      <c r="R1364">
        <v>3</v>
      </c>
      <c r="T1364">
        <v>2</v>
      </c>
      <c r="U1364" t="s">
        <v>3</v>
      </c>
      <c r="V1364" t="s">
        <v>22</v>
      </c>
    </row>
    <row r="1365" spans="1:22" x14ac:dyDescent="0.3">
      <c r="A1365">
        <v>1364</v>
      </c>
      <c r="B1365">
        <v>96181951828</v>
      </c>
      <c r="C1365">
        <v>5</v>
      </c>
      <c r="D1365" s="1">
        <v>35770</v>
      </c>
      <c r="E1365" s="3">
        <f>2023-YEAR(Registros[[#This Row],[data_nascimento]])</f>
        <v>26</v>
      </c>
      <c r="F1365" s="1">
        <v>43322</v>
      </c>
      <c r="H1365">
        <v>220</v>
      </c>
      <c r="I1365">
        <v>19</v>
      </c>
      <c r="J1365" s="3">
        <v>2753.7333333333336</v>
      </c>
      <c r="K1365">
        <v>14.85</v>
      </c>
      <c r="L1365">
        <v>4348</v>
      </c>
      <c r="N1365">
        <v>400</v>
      </c>
      <c r="O1365">
        <f>IF(Registros[[#This Row],[idade]]&lt;18,311.43,IF(Registros[[#This Row],[idade]]&lt;=25,488.58,IF(Registros[[#This Row],[idade]]&lt;=50,772.77,850.05)))</f>
        <v>772.77</v>
      </c>
      <c r="P1365">
        <f>IF(Registros[[#This Row],[idade]]&lt;18,23.99,IF(Registros[[#This Row],[idade]]&lt;=25,49.9,IF(Registros[[#This Row],[idade]]&lt;=50,145.2,175.45)))</f>
        <v>145.19999999999999</v>
      </c>
      <c r="Q1365">
        <v>3</v>
      </c>
      <c r="R1365">
        <v>13</v>
      </c>
      <c r="T1365">
        <v>3</v>
      </c>
      <c r="U1365" t="s">
        <v>3</v>
      </c>
      <c r="V1365" t="s">
        <v>21</v>
      </c>
    </row>
    <row r="1366" spans="1:22" x14ac:dyDescent="0.3">
      <c r="A1366">
        <v>1365</v>
      </c>
      <c r="B1366">
        <v>29180744308</v>
      </c>
      <c r="C1366">
        <v>4</v>
      </c>
      <c r="D1366" s="1">
        <v>27508</v>
      </c>
      <c r="E1366" s="3">
        <f>2023-YEAR(Registros[[#This Row],[data_nascimento]])</f>
        <v>48</v>
      </c>
      <c r="F1366" s="1">
        <v>43322</v>
      </c>
      <c r="G1366" s="1">
        <v>44134</v>
      </c>
      <c r="H1366">
        <v>220</v>
      </c>
      <c r="I1366">
        <v>6</v>
      </c>
      <c r="J1366" s="3">
        <v>269.39999999999998</v>
      </c>
      <c r="K1366">
        <v>6.75</v>
      </c>
      <c r="L1366">
        <v>1347</v>
      </c>
      <c r="N1366">
        <v>400</v>
      </c>
      <c r="O1366">
        <f>IF(Registros[[#This Row],[idade]]&lt;18,311.43,IF(Registros[[#This Row],[idade]]&lt;=25,488.58,IF(Registros[[#This Row],[idade]]&lt;=50,772.77,850.05)))</f>
        <v>772.77</v>
      </c>
      <c r="P1366">
        <f>IF(Registros[[#This Row],[idade]]&lt;18,23.99,IF(Registros[[#This Row],[idade]]&lt;=25,49.9,IF(Registros[[#This Row],[idade]]&lt;=50,145.2,175.45)))</f>
        <v>145.19999999999999</v>
      </c>
      <c r="Q1366">
        <v>4</v>
      </c>
      <c r="R1366">
        <v>19</v>
      </c>
      <c r="S1366">
        <v>1</v>
      </c>
      <c r="T1366">
        <v>3</v>
      </c>
      <c r="U1366" t="s">
        <v>3</v>
      </c>
      <c r="V1366" t="s">
        <v>22</v>
      </c>
    </row>
    <row r="1367" spans="1:22" x14ac:dyDescent="0.3">
      <c r="A1367">
        <v>1366</v>
      </c>
      <c r="B1367">
        <v>76765116149</v>
      </c>
      <c r="C1367">
        <v>7</v>
      </c>
      <c r="D1367" s="1">
        <v>36312</v>
      </c>
      <c r="E1367" s="3">
        <f>2023-YEAR(Registros[[#This Row],[data_nascimento]])</f>
        <v>24</v>
      </c>
      <c r="F1367" s="1">
        <v>43322</v>
      </c>
      <c r="G1367" s="1">
        <v>44134</v>
      </c>
      <c r="H1367">
        <v>220</v>
      </c>
      <c r="I1367">
        <v>3</v>
      </c>
      <c r="J1367" s="3">
        <v>166.8</v>
      </c>
      <c r="K1367">
        <v>18.899999999999999</v>
      </c>
      <c r="L1367">
        <v>1668</v>
      </c>
      <c r="N1367">
        <v>400</v>
      </c>
      <c r="O1367">
        <f>IF(Registros[[#This Row],[idade]]&lt;18,311.43,IF(Registros[[#This Row],[idade]]&lt;=25,488.58,IF(Registros[[#This Row],[idade]]&lt;=50,772.77,850.05)))</f>
        <v>488.58</v>
      </c>
      <c r="P1367">
        <f>IF(Registros[[#This Row],[idade]]&lt;18,23.99,IF(Registros[[#This Row],[idade]]&lt;=25,49.9,IF(Registros[[#This Row],[idade]]&lt;=50,145.2,175.45)))</f>
        <v>49.9</v>
      </c>
      <c r="Q1367">
        <v>5</v>
      </c>
      <c r="R1367">
        <v>7</v>
      </c>
      <c r="S1367">
        <v>1</v>
      </c>
      <c r="T1367">
        <v>2</v>
      </c>
      <c r="U1367" t="s">
        <v>2</v>
      </c>
      <c r="V1367" t="s">
        <v>18</v>
      </c>
    </row>
    <row r="1368" spans="1:22" x14ac:dyDescent="0.3">
      <c r="A1368">
        <v>1367</v>
      </c>
      <c r="B1368">
        <v>78946515838</v>
      </c>
      <c r="C1368">
        <v>6</v>
      </c>
      <c r="D1368" s="1">
        <v>35142</v>
      </c>
      <c r="E1368" s="3">
        <f>2023-YEAR(Registros[[#This Row],[data_nascimento]])</f>
        <v>27</v>
      </c>
      <c r="F1368" s="1">
        <v>43322</v>
      </c>
      <c r="G1368" s="1">
        <v>44134</v>
      </c>
      <c r="H1368">
        <v>220</v>
      </c>
      <c r="I1368">
        <v>17</v>
      </c>
      <c r="J1368" s="3">
        <v>903.26666666666665</v>
      </c>
      <c r="K1368">
        <v>18.899999999999999</v>
      </c>
      <c r="L1368">
        <v>1594</v>
      </c>
      <c r="N1368">
        <v>400</v>
      </c>
      <c r="O1368">
        <f>IF(Registros[[#This Row],[idade]]&lt;18,311.43,IF(Registros[[#This Row],[idade]]&lt;=25,488.58,IF(Registros[[#This Row],[idade]]&lt;=50,772.77,850.05)))</f>
        <v>772.77</v>
      </c>
      <c r="P1368">
        <f>IF(Registros[[#This Row],[idade]]&lt;18,23.99,IF(Registros[[#This Row],[idade]]&lt;=25,49.9,IF(Registros[[#This Row],[idade]]&lt;=50,145.2,175.45)))</f>
        <v>145.19999999999999</v>
      </c>
      <c r="Q1368">
        <v>5</v>
      </c>
      <c r="R1368">
        <v>18</v>
      </c>
      <c r="S1368">
        <v>2</v>
      </c>
      <c r="T1368">
        <v>3</v>
      </c>
      <c r="U1368" t="s">
        <v>3</v>
      </c>
      <c r="V1368" t="s">
        <v>22</v>
      </c>
    </row>
    <row r="1369" spans="1:22" x14ac:dyDescent="0.3">
      <c r="A1369">
        <v>1368</v>
      </c>
      <c r="B1369">
        <v>86945699977</v>
      </c>
      <c r="C1369">
        <v>4</v>
      </c>
      <c r="D1369" s="1">
        <v>35628</v>
      </c>
      <c r="E1369" s="3">
        <f>2023-YEAR(Registros[[#This Row],[data_nascimento]])</f>
        <v>26</v>
      </c>
      <c r="F1369" s="1">
        <v>43322</v>
      </c>
      <c r="G1369" s="1">
        <v>44134</v>
      </c>
      <c r="H1369">
        <v>220</v>
      </c>
      <c r="I1369">
        <v>19</v>
      </c>
      <c r="J1369" s="3">
        <v>1385.1000000000001</v>
      </c>
      <c r="K1369">
        <v>14.85</v>
      </c>
      <c r="L1369">
        <v>2187</v>
      </c>
      <c r="N1369">
        <v>400</v>
      </c>
      <c r="O1369">
        <f>IF(Registros[[#This Row],[idade]]&lt;18,311.43,IF(Registros[[#This Row],[idade]]&lt;=25,488.58,IF(Registros[[#This Row],[idade]]&lt;=50,772.77,850.05)))</f>
        <v>772.77</v>
      </c>
      <c r="P1369">
        <f>IF(Registros[[#This Row],[idade]]&lt;18,23.99,IF(Registros[[#This Row],[idade]]&lt;=25,49.9,IF(Registros[[#This Row],[idade]]&lt;=50,145.2,175.45)))</f>
        <v>145.19999999999999</v>
      </c>
      <c r="Q1369">
        <v>4</v>
      </c>
      <c r="R1369">
        <v>25</v>
      </c>
      <c r="S1369">
        <v>3</v>
      </c>
      <c r="T1369">
        <v>3</v>
      </c>
      <c r="U1369" t="s">
        <v>2</v>
      </c>
      <c r="V1369" t="s">
        <v>21</v>
      </c>
    </row>
    <row r="1370" spans="1:22" x14ac:dyDescent="0.3">
      <c r="A1370">
        <v>1369</v>
      </c>
      <c r="B1370">
        <v>95957740232</v>
      </c>
      <c r="C1370">
        <v>4</v>
      </c>
      <c r="D1370" s="1">
        <v>27726</v>
      </c>
      <c r="E1370" s="3">
        <f>2023-YEAR(Registros[[#This Row],[data_nascimento]])</f>
        <v>48</v>
      </c>
      <c r="F1370" s="1">
        <v>43322</v>
      </c>
      <c r="G1370" s="1">
        <v>44134</v>
      </c>
      <c r="H1370">
        <v>220</v>
      </c>
      <c r="I1370">
        <v>4</v>
      </c>
      <c r="J1370" s="3">
        <v>240.93333333333334</v>
      </c>
      <c r="K1370">
        <v>22.95</v>
      </c>
      <c r="L1370">
        <v>1807</v>
      </c>
      <c r="N1370">
        <v>400</v>
      </c>
      <c r="O1370">
        <f>IF(Registros[[#This Row],[idade]]&lt;18,311.43,IF(Registros[[#This Row],[idade]]&lt;=25,488.58,IF(Registros[[#This Row],[idade]]&lt;=50,772.77,850.05)))</f>
        <v>772.77</v>
      </c>
      <c r="P1370">
        <f>IF(Registros[[#This Row],[idade]]&lt;18,23.99,IF(Registros[[#This Row],[idade]]&lt;=25,49.9,IF(Registros[[#This Row],[idade]]&lt;=50,145.2,175.45)))</f>
        <v>145.19999999999999</v>
      </c>
      <c r="Q1370">
        <v>5</v>
      </c>
      <c r="R1370">
        <v>24</v>
      </c>
      <c r="S1370">
        <v>2</v>
      </c>
      <c r="T1370">
        <v>3</v>
      </c>
      <c r="U1370" t="s">
        <v>2</v>
      </c>
      <c r="V1370" t="s">
        <v>22</v>
      </c>
    </row>
    <row r="1371" spans="1:22" x14ac:dyDescent="0.3">
      <c r="A1371">
        <v>1370</v>
      </c>
      <c r="B1371">
        <v>68433505286</v>
      </c>
      <c r="C1371">
        <v>4</v>
      </c>
      <c r="D1371" s="1">
        <v>35771</v>
      </c>
      <c r="E1371" s="3">
        <f>2023-YEAR(Registros[[#This Row],[data_nascimento]])</f>
        <v>26</v>
      </c>
      <c r="F1371" s="1">
        <v>43322</v>
      </c>
      <c r="G1371" s="1">
        <v>44134</v>
      </c>
      <c r="H1371">
        <v>220</v>
      </c>
      <c r="I1371">
        <v>17</v>
      </c>
      <c r="J1371" s="3">
        <v>859.63333333333344</v>
      </c>
      <c r="K1371">
        <v>14.85</v>
      </c>
      <c r="L1371">
        <v>1517</v>
      </c>
      <c r="N1371">
        <v>400</v>
      </c>
      <c r="O1371">
        <f>IF(Registros[[#This Row],[idade]]&lt;18,311.43,IF(Registros[[#This Row],[idade]]&lt;=25,488.58,IF(Registros[[#This Row],[idade]]&lt;=50,772.77,850.05)))</f>
        <v>772.77</v>
      </c>
      <c r="P1371">
        <f>IF(Registros[[#This Row],[idade]]&lt;18,23.99,IF(Registros[[#This Row],[idade]]&lt;=25,49.9,IF(Registros[[#This Row],[idade]]&lt;=50,145.2,175.45)))</f>
        <v>145.19999999999999</v>
      </c>
      <c r="Q1371">
        <v>5</v>
      </c>
      <c r="R1371">
        <v>24</v>
      </c>
      <c r="S1371">
        <v>1</v>
      </c>
      <c r="T1371">
        <v>3</v>
      </c>
      <c r="U1371" t="s">
        <v>3</v>
      </c>
      <c r="V1371" t="s">
        <v>22</v>
      </c>
    </row>
    <row r="1372" spans="1:22" x14ac:dyDescent="0.3">
      <c r="A1372">
        <v>1371</v>
      </c>
      <c r="B1372">
        <v>71508405548</v>
      </c>
      <c r="C1372">
        <v>4</v>
      </c>
      <c r="D1372" s="1">
        <v>34835</v>
      </c>
      <c r="E1372" s="3">
        <f>2023-YEAR(Registros[[#This Row],[data_nascimento]])</f>
        <v>28</v>
      </c>
      <c r="F1372" s="1">
        <v>43322</v>
      </c>
      <c r="G1372" s="1">
        <v>44134</v>
      </c>
      <c r="H1372">
        <v>220</v>
      </c>
      <c r="I1372">
        <v>18</v>
      </c>
      <c r="J1372" s="3">
        <v>1089</v>
      </c>
      <c r="K1372">
        <v>18.899999999999999</v>
      </c>
      <c r="L1372">
        <v>1815</v>
      </c>
      <c r="N1372">
        <v>400</v>
      </c>
      <c r="O1372">
        <f>IF(Registros[[#This Row],[idade]]&lt;18,311.43,IF(Registros[[#This Row],[idade]]&lt;=25,488.58,IF(Registros[[#This Row],[idade]]&lt;=50,772.77,850.05)))</f>
        <v>772.77</v>
      </c>
      <c r="P1372">
        <f>IF(Registros[[#This Row],[idade]]&lt;18,23.99,IF(Registros[[#This Row],[idade]]&lt;=25,49.9,IF(Registros[[#This Row],[idade]]&lt;=50,145.2,175.45)))</f>
        <v>145.19999999999999</v>
      </c>
      <c r="Q1372">
        <v>4</v>
      </c>
      <c r="R1372">
        <v>8</v>
      </c>
      <c r="S1372">
        <v>2</v>
      </c>
      <c r="T1372">
        <v>3</v>
      </c>
      <c r="U1372" t="s">
        <v>3</v>
      </c>
      <c r="V1372" t="s">
        <v>19</v>
      </c>
    </row>
    <row r="1373" spans="1:22" x14ac:dyDescent="0.3">
      <c r="A1373">
        <v>1372</v>
      </c>
      <c r="B1373">
        <v>32586930371</v>
      </c>
      <c r="C1373">
        <v>4</v>
      </c>
      <c r="D1373" s="1">
        <v>28019</v>
      </c>
      <c r="E1373" s="3">
        <f>2023-YEAR(Registros[[#This Row],[data_nascimento]])</f>
        <v>47</v>
      </c>
      <c r="F1373" s="1">
        <v>43322</v>
      </c>
      <c r="G1373" s="1">
        <v>44134</v>
      </c>
      <c r="H1373">
        <v>220</v>
      </c>
      <c r="I1373">
        <v>10</v>
      </c>
      <c r="J1373" s="3">
        <v>491</v>
      </c>
      <c r="K1373">
        <v>8.1</v>
      </c>
      <c r="L1373">
        <v>1473</v>
      </c>
      <c r="N1373">
        <v>400</v>
      </c>
      <c r="O1373">
        <f>IF(Registros[[#This Row],[idade]]&lt;18,311.43,IF(Registros[[#This Row],[idade]]&lt;=25,488.58,IF(Registros[[#This Row],[idade]]&lt;=50,772.77,850.05)))</f>
        <v>772.77</v>
      </c>
      <c r="P1373">
        <f>IF(Registros[[#This Row],[idade]]&lt;18,23.99,IF(Registros[[#This Row],[idade]]&lt;=25,49.9,IF(Registros[[#This Row],[idade]]&lt;=50,145.2,175.45)))</f>
        <v>145.19999999999999</v>
      </c>
      <c r="Q1373">
        <v>3</v>
      </c>
      <c r="R1373">
        <v>2</v>
      </c>
      <c r="S1373">
        <v>3</v>
      </c>
      <c r="T1373">
        <v>2</v>
      </c>
      <c r="U1373" t="s">
        <v>2</v>
      </c>
      <c r="V1373" t="s">
        <v>19</v>
      </c>
    </row>
    <row r="1374" spans="1:22" x14ac:dyDescent="0.3">
      <c r="A1374">
        <v>1373</v>
      </c>
      <c r="B1374">
        <v>68345336468</v>
      </c>
      <c r="C1374">
        <v>7</v>
      </c>
      <c r="D1374" s="1">
        <v>37372</v>
      </c>
      <c r="E1374" s="3">
        <f>2023-YEAR(Registros[[#This Row],[data_nascimento]])</f>
        <v>21</v>
      </c>
      <c r="F1374" s="1">
        <v>43322</v>
      </c>
      <c r="G1374" s="1">
        <v>44134</v>
      </c>
      <c r="H1374">
        <v>220</v>
      </c>
      <c r="I1374">
        <v>9</v>
      </c>
      <c r="J1374" s="3">
        <v>477.6</v>
      </c>
      <c r="K1374">
        <v>2.7</v>
      </c>
      <c r="L1374">
        <v>1592</v>
      </c>
      <c r="N1374">
        <v>400</v>
      </c>
      <c r="O1374">
        <f>IF(Registros[[#This Row],[idade]]&lt;18,311.43,IF(Registros[[#This Row],[idade]]&lt;=25,488.58,IF(Registros[[#This Row],[idade]]&lt;=50,772.77,850.05)))</f>
        <v>488.58</v>
      </c>
      <c r="P1374">
        <f>IF(Registros[[#This Row],[idade]]&lt;18,23.99,IF(Registros[[#This Row],[idade]]&lt;=25,49.9,IF(Registros[[#This Row],[idade]]&lt;=50,145.2,175.45)))</f>
        <v>49.9</v>
      </c>
      <c r="Q1374">
        <v>1</v>
      </c>
      <c r="R1374">
        <v>11</v>
      </c>
      <c r="S1374">
        <v>1</v>
      </c>
      <c r="T1374">
        <v>2</v>
      </c>
      <c r="U1374" t="s">
        <v>2</v>
      </c>
      <c r="V1374" t="s">
        <v>22</v>
      </c>
    </row>
    <row r="1375" spans="1:22" x14ac:dyDescent="0.3">
      <c r="A1375">
        <v>1374</v>
      </c>
      <c r="B1375">
        <v>96014021549</v>
      </c>
      <c r="C1375">
        <v>4</v>
      </c>
      <c r="D1375" s="1">
        <v>37178</v>
      </c>
      <c r="E1375" s="3">
        <f>2023-YEAR(Registros[[#This Row],[data_nascimento]])</f>
        <v>22</v>
      </c>
      <c r="F1375" s="1">
        <v>43322</v>
      </c>
      <c r="G1375" s="1">
        <v>44134</v>
      </c>
      <c r="H1375">
        <v>220</v>
      </c>
      <c r="I1375">
        <v>17</v>
      </c>
      <c r="J1375" s="3">
        <v>827.90000000000009</v>
      </c>
      <c r="K1375">
        <v>22.95</v>
      </c>
      <c r="L1375">
        <v>1461</v>
      </c>
      <c r="N1375">
        <v>400</v>
      </c>
      <c r="O1375">
        <f>IF(Registros[[#This Row],[idade]]&lt;18,311.43,IF(Registros[[#This Row],[idade]]&lt;=25,488.58,IF(Registros[[#This Row],[idade]]&lt;=50,772.77,850.05)))</f>
        <v>488.58</v>
      </c>
      <c r="P1375">
        <f>IF(Registros[[#This Row],[idade]]&lt;18,23.99,IF(Registros[[#This Row],[idade]]&lt;=25,49.9,IF(Registros[[#This Row],[idade]]&lt;=50,145.2,175.45)))</f>
        <v>49.9</v>
      </c>
      <c r="Q1375">
        <v>5</v>
      </c>
      <c r="R1375">
        <v>14</v>
      </c>
      <c r="S1375">
        <v>1</v>
      </c>
      <c r="T1375">
        <v>2</v>
      </c>
      <c r="U1375" t="s">
        <v>2</v>
      </c>
      <c r="V1375" t="s">
        <v>22</v>
      </c>
    </row>
    <row r="1376" spans="1:22" x14ac:dyDescent="0.3">
      <c r="A1376">
        <v>1375</v>
      </c>
      <c r="B1376">
        <v>61838913056</v>
      </c>
      <c r="C1376">
        <v>6</v>
      </c>
      <c r="D1376" s="1">
        <v>27618</v>
      </c>
      <c r="E1376" s="3">
        <f>2023-YEAR(Registros[[#This Row],[data_nascimento]])</f>
        <v>48</v>
      </c>
      <c r="F1376" s="1">
        <v>43322</v>
      </c>
      <c r="G1376" s="1">
        <v>44134</v>
      </c>
      <c r="H1376">
        <v>220</v>
      </c>
      <c r="I1376">
        <v>12</v>
      </c>
      <c r="J1376" s="3">
        <v>752</v>
      </c>
      <c r="K1376">
        <v>8.1</v>
      </c>
      <c r="L1376">
        <v>1880</v>
      </c>
      <c r="N1376">
        <v>400</v>
      </c>
      <c r="O1376">
        <f>IF(Registros[[#This Row],[idade]]&lt;18,311.43,IF(Registros[[#This Row],[idade]]&lt;=25,488.58,IF(Registros[[#This Row],[idade]]&lt;=50,772.77,850.05)))</f>
        <v>772.77</v>
      </c>
      <c r="P1376">
        <f>IF(Registros[[#This Row],[idade]]&lt;18,23.99,IF(Registros[[#This Row],[idade]]&lt;=25,49.9,IF(Registros[[#This Row],[idade]]&lt;=50,145.2,175.45)))</f>
        <v>145.19999999999999</v>
      </c>
      <c r="Q1376">
        <v>1</v>
      </c>
      <c r="R1376">
        <v>4</v>
      </c>
      <c r="S1376">
        <v>3</v>
      </c>
      <c r="T1376">
        <v>2</v>
      </c>
      <c r="U1376" t="s">
        <v>2</v>
      </c>
      <c r="V1376" t="s">
        <v>22</v>
      </c>
    </row>
    <row r="1377" spans="1:22" x14ac:dyDescent="0.3">
      <c r="A1377">
        <v>1376</v>
      </c>
      <c r="B1377">
        <v>43270231102</v>
      </c>
      <c r="C1377">
        <v>4</v>
      </c>
      <c r="D1377" s="1">
        <v>38534</v>
      </c>
      <c r="E1377" s="3">
        <f>2023-YEAR(Registros[[#This Row],[data_nascimento]])</f>
        <v>18</v>
      </c>
      <c r="F1377" s="1">
        <v>43322</v>
      </c>
      <c r="H1377">
        <v>220</v>
      </c>
      <c r="I1377">
        <v>8</v>
      </c>
      <c r="J1377" s="3">
        <v>541.86666666666667</v>
      </c>
      <c r="K1377">
        <v>12.15</v>
      </c>
      <c r="L1377">
        <v>2032</v>
      </c>
      <c r="N1377">
        <v>400</v>
      </c>
      <c r="O1377">
        <f>IF(Registros[[#This Row],[idade]]&lt;18,311.43,IF(Registros[[#This Row],[idade]]&lt;=25,488.58,IF(Registros[[#This Row],[idade]]&lt;=50,772.77,850.05)))</f>
        <v>488.58</v>
      </c>
      <c r="P1377">
        <f>IF(Registros[[#This Row],[idade]]&lt;18,23.99,IF(Registros[[#This Row],[idade]]&lt;=25,49.9,IF(Registros[[#This Row],[idade]]&lt;=50,145.2,175.45)))</f>
        <v>49.9</v>
      </c>
      <c r="Q1377">
        <v>3</v>
      </c>
      <c r="R1377">
        <v>21</v>
      </c>
      <c r="T1377">
        <v>3</v>
      </c>
      <c r="U1377" t="s">
        <v>2</v>
      </c>
      <c r="V1377" t="s">
        <v>18</v>
      </c>
    </row>
    <row r="1378" spans="1:22" x14ac:dyDescent="0.3">
      <c r="A1378">
        <v>1377</v>
      </c>
      <c r="B1378">
        <v>96446782442</v>
      </c>
      <c r="C1378">
        <v>4</v>
      </c>
      <c r="D1378" s="1">
        <v>33648</v>
      </c>
      <c r="E1378" s="3">
        <f>2023-YEAR(Registros[[#This Row],[data_nascimento]])</f>
        <v>31</v>
      </c>
      <c r="F1378" s="1">
        <v>43322</v>
      </c>
      <c r="H1378">
        <v>220</v>
      </c>
      <c r="I1378">
        <v>10</v>
      </c>
      <c r="J1378" s="3">
        <v>452.33333333333337</v>
      </c>
      <c r="K1378">
        <v>9.4499999999999993</v>
      </c>
      <c r="L1378">
        <v>1357</v>
      </c>
      <c r="N1378">
        <v>400</v>
      </c>
      <c r="O1378">
        <f>IF(Registros[[#This Row],[idade]]&lt;18,311.43,IF(Registros[[#This Row],[idade]]&lt;=25,488.58,IF(Registros[[#This Row],[idade]]&lt;=50,772.77,850.05)))</f>
        <v>772.77</v>
      </c>
      <c r="P1378">
        <f>IF(Registros[[#This Row],[idade]]&lt;18,23.99,IF(Registros[[#This Row],[idade]]&lt;=25,49.9,IF(Registros[[#This Row],[idade]]&lt;=50,145.2,175.45)))</f>
        <v>145.19999999999999</v>
      </c>
      <c r="Q1378">
        <v>4</v>
      </c>
      <c r="R1378">
        <v>5</v>
      </c>
      <c r="T1378">
        <v>2</v>
      </c>
      <c r="U1378" t="s">
        <v>3</v>
      </c>
      <c r="V1378" t="s">
        <v>21</v>
      </c>
    </row>
    <row r="1379" spans="1:22" x14ac:dyDescent="0.3">
      <c r="A1379">
        <v>1378</v>
      </c>
      <c r="B1379">
        <v>47484212826</v>
      </c>
      <c r="C1379">
        <v>6</v>
      </c>
      <c r="D1379" s="1">
        <v>37933</v>
      </c>
      <c r="E1379" s="3">
        <f>2023-YEAR(Registros[[#This Row],[data_nascimento]])</f>
        <v>20</v>
      </c>
      <c r="F1379" s="1">
        <v>43325</v>
      </c>
      <c r="H1379">
        <v>220</v>
      </c>
      <c r="I1379">
        <v>12</v>
      </c>
      <c r="J1379" s="3">
        <v>1913.2</v>
      </c>
      <c r="K1379">
        <v>2.7</v>
      </c>
      <c r="L1379">
        <v>4783</v>
      </c>
      <c r="M1379">
        <f>Registros[[#This Row],[salario]]*0.06</f>
        <v>286.97999999999996</v>
      </c>
      <c r="N1379">
        <f>Registros[[#This Row],[salario]]*5%</f>
        <v>239.15</v>
      </c>
      <c r="O1379">
        <f>IF(Registros[[#This Row],[idade]]&lt;18,311.43,IF(Registros[[#This Row],[idade]]&lt;=25,488.58,IF(Registros[[#This Row],[idade]]&lt;=50,772.77,850.05)))</f>
        <v>488.58</v>
      </c>
      <c r="P1379">
        <f>IF(Registros[[#This Row],[idade]]&lt;18,23.99,IF(Registros[[#This Row],[idade]]&lt;=25,49.9,IF(Registros[[#This Row],[idade]]&lt;=50,145.2,175.45)))</f>
        <v>49.9</v>
      </c>
      <c r="Q1379">
        <v>5</v>
      </c>
      <c r="R1379">
        <v>22</v>
      </c>
      <c r="T1379">
        <v>3</v>
      </c>
      <c r="U1379" t="s">
        <v>2</v>
      </c>
      <c r="V1379" t="s">
        <v>21</v>
      </c>
    </row>
    <row r="1380" spans="1:22" x14ac:dyDescent="0.3">
      <c r="A1380">
        <v>1379</v>
      </c>
      <c r="B1380">
        <v>92743536129</v>
      </c>
      <c r="C1380">
        <v>4</v>
      </c>
      <c r="D1380" s="1">
        <v>33957</v>
      </c>
      <c r="E1380" s="3">
        <f>2023-YEAR(Registros[[#This Row],[data_nascimento]])</f>
        <v>31</v>
      </c>
      <c r="F1380" s="1">
        <v>43325</v>
      </c>
      <c r="H1380">
        <v>220</v>
      </c>
      <c r="I1380">
        <v>18</v>
      </c>
      <c r="J1380" s="3">
        <v>1993.8</v>
      </c>
      <c r="K1380">
        <v>2.7</v>
      </c>
      <c r="L1380">
        <v>3323</v>
      </c>
      <c r="M1380">
        <f>Registros[[#This Row],[salario]]*0.06</f>
        <v>199.38</v>
      </c>
      <c r="N1380">
        <f>Registros[[#This Row],[salario]]*5%</f>
        <v>166.15</v>
      </c>
      <c r="O1380">
        <f>IF(Registros[[#This Row],[idade]]&lt;18,311.43,IF(Registros[[#This Row],[idade]]&lt;=25,488.58,IF(Registros[[#This Row],[idade]]&lt;=50,772.77,850.05)))</f>
        <v>772.77</v>
      </c>
      <c r="P1380">
        <f>IF(Registros[[#This Row],[idade]]&lt;18,23.99,IF(Registros[[#This Row],[idade]]&lt;=25,49.9,IF(Registros[[#This Row],[idade]]&lt;=50,145.2,175.45)))</f>
        <v>145.19999999999999</v>
      </c>
      <c r="Q1380">
        <v>4</v>
      </c>
      <c r="R1380">
        <v>15</v>
      </c>
      <c r="T1380">
        <v>2</v>
      </c>
      <c r="U1380" t="s">
        <v>2</v>
      </c>
      <c r="V1380" t="s">
        <v>21</v>
      </c>
    </row>
    <row r="1381" spans="1:22" x14ac:dyDescent="0.3">
      <c r="A1381">
        <v>1380</v>
      </c>
      <c r="B1381">
        <v>80813318300</v>
      </c>
      <c r="C1381">
        <v>7</v>
      </c>
      <c r="D1381" s="1">
        <v>39331</v>
      </c>
      <c r="E1381" s="3">
        <f>2023-YEAR(Registros[[#This Row],[data_nascimento]])</f>
        <v>16</v>
      </c>
      <c r="F1381" s="1">
        <v>43325</v>
      </c>
      <c r="H1381">
        <v>120</v>
      </c>
      <c r="I1381">
        <v>12</v>
      </c>
      <c r="J1381" s="3">
        <v>2108</v>
      </c>
      <c r="K1381">
        <v>24.3</v>
      </c>
      <c r="L1381">
        <v>5270</v>
      </c>
      <c r="M1381">
        <f>Registros[[#This Row],[salario]]*0.06</f>
        <v>316.2</v>
      </c>
      <c r="N1381">
        <f>Registros[[#This Row],[salario]]*5%</f>
        <v>263.5</v>
      </c>
      <c r="O1381">
        <f>IF(Registros[[#This Row],[idade]]&lt;18,311.43,IF(Registros[[#This Row],[idade]]&lt;=25,488.58,IF(Registros[[#This Row],[idade]]&lt;=50,772.77,850.05)))</f>
        <v>311.43</v>
      </c>
      <c r="P1381">
        <f>IF(Registros[[#This Row],[idade]]&lt;18,23.99,IF(Registros[[#This Row],[idade]]&lt;=25,49.9,IF(Registros[[#This Row],[idade]]&lt;=50,145.2,175.45)))</f>
        <v>23.99</v>
      </c>
      <c r="Q1381">
        <v>5</v>
      </c>
      <c r="R1381">
        <v>9</v>
      </c>
      <c r="T1381">
        <v>2</v>
      </c>
      <c r="U1381" t="s">
        <v>3</v>
      </c>
      <c r="V1381" t="s">
        <v>22</v>
      </c>
    </row>
    <row r="1382" spans="1:22" x14ac:dyDescent="0.3">
      <c r="A1382">
        <v>1381</v>
      </c>
      <c r="B1382">
        <v>77162568267</v>
      </c>
      <c r="C1382">
        <v>6</v>
      </c>
      <c r="D1382" s="1">
        <v>32088</v>
      </c>
      <c r="E1382" s="3">
        <f>2023-YEAR(Registros[[#This Row],[data_nascimento]])</f>
        <v>36</v>
      </c>
      <c r="F1382" s="1">
        <v>43325</v>
      </c>
      <c r="H1382">
        <v>220</v>
      </c>
      <c r="I1382">
        <v>7</v>
      </c>
      <c r="J1382" s="3">
        <v>1368.9666666666667</v>
      </c>
      <c r="K1382">
        <v>18.899999999999999</v>
      </c>
      <c r="L1382">
        <v>5867</v>
      </c>
      <c r="M1382">
        <f>Registros[[#This Row],[salario]]*0.06</f>
        <v>352.02</v>
      </c>
      <c r="N1382">
        <f>Registros[[#This Row],[salario]]*5%</f>
        <v>293.35000000000002</v>
      </c>
      <c r="O1382">
        <f>IF(Registros[[#This Row],[idade]]&lt;18,311.43,IF(Registros[[#This Row],[idade]]&lt;=25,488.58,IF(Registros[[#This Row],[idade]]&lt;=50,772.77,850.05)))</f>
        <v>772.77</v>
      </c>
      <c r="P1382">
        <f>IF(Registros[[#This Row],[idade]]&lt;18,23.99,IF(Registros[[#This Row],[idade]]&lt;=25,49.9,IF(Registros[[#This Row],[idade]]&lt;=50,145.2,175.45)))</f>
        <v>145.19999999999999</v>
      </c>
      <c r="Q1382">
        <v>1</v>
      </c>
      <c r="R1382">
        <v>2</v>
      </c>
      <c r="T1382">
        <v>3</v>
      </c>
      <c r="U1382" t="s">
        <v>2</v>
      </c>
      <c r="V1382" t="s">
        <v>21</v>
      </c>
    </row>
    <row r="1383" spans="1:22" x14ac:dyDescent="0.3">
      <c r="A1383">
        <v>1382</v>
      </c>
      <c r="B1383">
        <v>54370874406</v>
      </c>
      <c r="C1383">
        <v>4</v>
      </c>
      <c r="D1383" s="1">
        <v>34918</v>
      </c>
      <c r="E1383" s="3">
        <f>2023-YEAR(Registros[[#This Row],[data_nascimento]])</f>
        <v>28</v>
      </c>
      <c r="F1383" s="1">
        <v>43325</v>
      </c>
      <c r="H1383">
        <v>220</v>
      </c>
      <c r="I1383">
        <v>16</v>
      </c>
      <c r="J1383" s="3">
        <v>1456</v>
      </c>
      <c r="K1383">
        <v>1.35</v>
      </c>
      <c r="L1383">
        <v>2730</v>
      </c>
      <c r="M1383">
        <f>Registros[[#This Row],[salario]]*0.06</f>
        <v>163.79999999999998</v>
      </c>
      <c r="N1383">
        <f>Registros[[#This Row],[salario]]*5%</f>
        <v>136.5</v>
      </c>
      <c r="O1383">
        <f>IF(Registros[[#This Row],[idade]]&lt;18,311.43,IF(Registros[[#This Row],[idade]]&lt;=25,488.58,IF(Registros[[#This Row],[idade]]&lt;=50,772.77,850.05)))</f>
        <v>772.77</v>
      </c>
      <c r="P1383">
        <f>IF(Registros[[#This Row],[idade]]&lt;18,23.99,IF(Registros[[#This Row],[idade]]&lt;=25,49.9,IF(Registros[[#This Row],[idade]]&lt;=50,145.2,175.45)))</f>
        <v>145.19999999999999</v>
      </c>
      <c r="Q1383">
        <v>2</v>
      </c>
      <c r="R1383">
        <v>7</v>
      </c>
      <c r="T1383">
        <v>2</v>
      </c>
      <c r="U1383" t="s">
        <v>2</v>
      </c>
      <c r="V1383" t="s">
        <v>19</v>
      </c>
    </row>
    <row r="1384" spans="1:22" x14ac:dyDescent="0.3">
      <c r="A1384">
        <v>1383</v>
      </c>
      <c r="B1384">
        <v>91861919370</v>
      </c>
      <c r="C1384">
        <v>4</v>
      </c>
      <c r="D1384" s="1">
        <v>32839</v>
      </c>
      <c r="E1384" s="3">
        <f>2023-YEAR(Registros[[#This Row],[data_nascimento]])</f>
        <v>34</v>
      </c>
      <c r="F1384" s="1">
        <v>43325</v>
      </c>
      <c r="H1384">
        <v>220</v>
      </c>
      <c r="I1384">
        <v>18</v>
      </c>
      <c r="J1384" s="3">
        <v>3330</v>
      </c>
      <c r="K1384">
        <v>8.1</v>
      </c>
      <c r="L1384">
        <v>5550</v>
      </c>
      <c r="M1384">
        <f>Registros[[#This Row],[salario]]*0.06</f>
        <v>333</v>
      </c>
      <c r="N1384">
        <f>Registros[[#This Row],[salario]]*5%</f>
        <v>277.5</v>
      </c>
      <c r="O1384">
        <f>IF(Registros[[#This Row],[idade]]&lt;18,311.43,IF(Registros[[#This Row],[idade]]&lt;=25,488.58,IF(Registros[[#This Row],[idade]]&lt;=50,772.77,850.05)))</f>
        <v>772.77</v>
      </c>
      <c r="P1384">
        <f>IF(Registros[[#This Row],[idade]]&lt;18,23.99,IF(Registros[[#This Row],[idade]]&lt;=25,49.9,IF(Registros[[#This Row],[idade]]&lt;=50,145.2,175.45)))</f>
        <v>145.19999999999999</v>
      </c>
      <c r="Q1384">
        <v>1</v>
      </c>
      <c r="R1384">
        <v>18</v>
      </c>
      <c r="T1384">
        <v>3</v>
      </c>
      <c r="U1384" t="s">
        <v>2</v>
      </c>
      <c r="V1384" t="s">
        <v>18</v>
      </c>
    </row>
    <row r="1385" spans="1:22" x14ac:dyDescent="0.3">
      <c r="A1385">
        <v>1384</v>
      </c>
      <c r="B1385">
        <v>82684715021</v>
      </c>
      <c r="C1385">
        <v>7</v>
      </c>
      <c r="D1385" s="1">
        <v>34813</v>
      </c>
      <c r="E1385" s="3">
        <f>2023-YEAR(Registros[[#This Row],[data_nascimento]])</f>
        <v>28</v>
      </c>
      <c r="F1385" s="1">
        <v>43325</v>
      </c>
      <c r="H1385">
        <v>220</v>
      </c>
      <c r="I1385">
        <v>4</v>
      </c>
      <c r="J1385" s="3">
        <v>731.73333333333335</v>
      </c>
      <c r="K1385">
        <v>8.1</v>
      </c>
      <c r="L1385">
        <v>5488</v>
      </c>
      <c r="M1385">
        <f>Registros[[#This Row],[salario]]*0.06</f>
        <v>329.28</v>
      </c>
      <c r="N1385">
        <f>Registros[[#This Row],[salario]]*5%</f>
        <v>274.40000000000003</v>
      </c>
      <c r="O1385">
        <f>IF(Registros[[#This Row],[idade]]&lt;18,311.43,IF(Registros[[#This Row],[idade]]&lt;=25,488.58,IF(Registros[[#This Row],[idade]]&lt;=50,772.77,850.05)))</f>
        <v>772.77</v>
      </c>
      <c r="P1385">
        <f>IF(Registros[[#This Row],[idade]]&lt;18,23.99,IF(Registros[[#This Row],[idade]]&lt;=25,49.9,IF(Registros[[#This Row],[idade]]&lt;=50,145.2,175.45)))</f>
        <v>145.19999999999999</v>
      </c>
      <c r="Q1385">
        <v>5</v>
      </c>
      <c r="R1385">
        <v>5</v>
      </c>
      <c r="T1385">
        <v>3</v>
      </c>
      <c r="U1385" t="s">
        <v>2</v>
      </c>
      <c r="V1385" t="s">
        <v>22</v>
      </c>
    </row>
    <row r="1386" spans="1:22" x14ac:dyDescent="0.3">
      <c r="A1386">
        <v>1385</v>
      </c>
      <c r="B1386">
        <v>32727799286</v>
      </c>
      <c r="C1386">
        <v>5</v>
      </c>
      <c r="D1386" s="1">
        <v>38109</v>
      </c>
      <c r="E1386" s="3">
        <f>2023-YEAR(Registros[[#This Row],[data_nascimento]])</f>
        <v>19</v>
      </c>
      <c r="F1386" s="1">
        <v>43325</v>
      </c>
      <c r="H1386">
        <v>220</v>
      </c>
      <c r="I1386">
        <v>6</v>
      </c>
      <c r="J1386" s="3">
        <v>1077.4000000000001</v>
      </c>
      <c r="K1386">
        <v>10.8</v>
      </c>
      <c r="L1386">
        <v>5387</v>
      </c>
      <c r="M1386">
        <f>Registros[[#This Row],[salario]]*0.06</f>
        <v>323.21999999999997</v>
      </c>
      <c r="N1386">
        <f>Registros[[#This Row],[salario]]*5%</f>
        <v>269.35000000000002</v>
      </c>
      <c r="O1386">
        <f>IF(Registros[[#This Row],[idade]]&lt;18,311.43,IF(Registros[[#This Row],[idade]]&lt;=25,488.58,IF(Registros[[#This Row],[idade]]&lt;=50,772.77,850.05)))</f>
        <v>488.58</v>
      </c>
      <c r="P1386">
        <f>IF(Registros[[#This Row],[idade]]&lt;18,23.99,IF(Registros[[#This Row],[idade]]&lt;=25,49.9,IF(Registros[[#This Row],[idade]]&lt;=50,145.2,175.45)))</f>
        <v>49.9</v>
      </c>
      <c r="Q1386">
        <v>4</v>
      </c>
      <c r="R1386">
        <v>12</v>
      </c>
      <c r="T1386">
        <v>2</v>
      </c>
      <c r="U1386" t="s">
        <v>3</v>
      </c>
      <c r="V1386" t="s">
        <v>19</v>
      </c>
    </row>
    <row r="1387" spans="1:22" x14ac:dyDescent="0.3">
      <c r="A1387">
        <v>1386</v>
      </c>
      <c r="B1387">
        <v>49738287536</v>
      </c>
      <c r="C1387">
        <v>6</v>
      </c>
      <c r="D1387" s="1">
        <v>33014</v>
      </c>
      <c r="E1387" s="3">
        <f>2023-YEAR(Registros[[#This Row],[data_nascimento]])</f>
        <v>33</v>
      </c>
      <c r="F1387" s="1">
        <v>43325</v>
      </c>
      <c r="H1387">
        <v>220</v>
      </c>
      <c r="I1387">
        <v>6</v>
      </c>
      <c r="J1387" s="3">
        <v>1819.4</v>
      </c>
      <c r="K1387">
        <v>17.55</v>
      </c>
      <c r="L1387">
        <v>9097</v>
      </c>
      <c r="O1387">
        <f>IF(Registros[[#This Row],[idade]]&lt;18,311.43,IF(Registros[[#This Row],[idade]]&lt;=25,488.58,IF(Registros[[#This Row],[idade]]&lt;=50,772.77,850.05)))</f>
        <v>772.77</v>
      </c>
      <c r="P1387">
        <f>IF(Registros[[#This Row],[idade]]&lt;18,23.99,IF(Registros[[#This Row],[idade]]&lt;=25,49.9,IF(Registros[[#This Row],[idade]]&lt;=50,145.2,175.45)))</f>
        <v>145.19999999999999</v>
      </c>
      <c r="Q1387">
        <v>1</v>
      </c>
      <c r="R1387">
        <v>5</v>
      </c>
      <c r="T1387">
        <v>2</v>
      </c>
      <c r="U1387" t="s">
        <v>2</v>
      </c>
      <c r="V1387" t="s">
        <v>22</v>
      </c>
    </row>
    <row r="1388" spans="1:22" x14ac:dyDescent="0.3">
      <c r="A1388">
        <v>1387</v>
      </c>
      <c r="B1388">
        <v>77693432796</v>
      </c>
      <c r="C1388">
        <v>5</v>
      </c>
      <c r="D1388" s="1">
        <v>34438</v>
      </c>
      <c r="E1388" s="3">
        <f>2023-YEAR(Registros[[#This Row],[data_nascimento]])</f>
        <v>29</v>
      </c>
      <c r="F1388" s="1">
        <v>43325</v>
      </c>
      <c r="H1388">
        <v>220</v>
      </c>
      <c r="I1388">
        <v>5</v>
      </c>
      <c r="J1388" s="3">
        <v>882.5</v>
      </c>
      <c r="K1388">
        <v>24.3</v>
      </c>
      <c r="L1388">
        <v>5295</v>
      </c>
      <c r="O1388">
        <f>IF(Registros[[#This Row],[idade]]&lt;18,311.43,IF(Registros[[#This Row],[idade]]&lt;=25,488.58,IF(Registros[[#This Row],[idade]]&lt;=50,772.77,850.05)))</f>
        <v>772.77</v>
      </c>
      <c r="P1388">
        <f>IF(Registros[[#This Row],[idade]]&lt;18,23.99,IF(Registros[[#This Row],[idade]]&lt;=25,49.9,IF(Registros[[#This Row],[idade]]&lt;=50,145.2,175.45)))</f>
        <v>145.19999999999999</v>
      </c>
      <c r="Q1388">
        <v>2</v>
      </c>
      <c r="R1388">
        <v>1</v>
      </c>
      <c r="T1388">
        <v>3</v>
      </c>
      <c r="U1388" t="s">
        <v>3</v>
      </c>
      <c r="V1388" t="s">
        <v>19</v>
      </c>
    </row>
    <row r="1389" spans="1:22" x14ac:dyDescent="0.3">
      <c r="A1389">
        <v>1388</v>
      </c>
      <c r="B1389">
        <v>19112706184</v>
      </c>
      <c r="C1389">
        <v>7</v>
      </c>
      <c r="D1389" s="1">
        <v>35051</v>
      </c>
      <c r="E1389" s="3">
        <f>2023-YEAR(Registros[[#This Row],[data_nascimento]])</f>
        <v>28</v>
      </c>
      <c r="F1389" s="1">
        <v>43325</v>
      </c>
      <c r="H1389">
        <v>220</v>
      </c>
      <c r="I1389">
        <v>9</v>
      </c>
      <c r="J1389" s="3">
        <v>1120.5</v>
      </c>
      <c r="K1389">
        <v>4.05</v>
      </c>
      <c r="L1389">
        <v>3735</v>
      </c>
      <c r="O1389">
        <f>IF(Registros[[#This Row],[idade]]&lt;18,311.43,IF(Registros[[#This Row],[idade]]&lt;=25,488.58,IF(Registros[[#This Row],[idade]]&lt;=50,772.77,850.05)))</f>
        <v>772.77</v>
      </c>
      <c r="P1389">
        <f>IF(Registros[[#This Row],[idade]]&lt;18,23.99,IF(Registros[[#This Row],[idade]]&lt;=25,49.9,IF(Registros[[#This Row],[idade]]&lt;=50,145.2,175.45)))</f>
        <v>145.19999999999999</v>
      </c>
      <c r="Q1389">
        <v>4</v>
      </c>
      <c r="R1389">
        <v>15</v>
      </c>
      <c r="T1389">
        <v>2</v>
      </c>
      <c r="U1389" t="s">
        <v>2</v>
      </c>
      <c r="V1389" t="s">
        <v>19</v>
      </c>
    </row>
    <row r="1390" spans="1:22" x14ac:dyDescent="0.3">
      <c r="A1390">
        <v>1389</v>
      </c>
      <c r="B1390">
        <v>11381417531</v>
      </c>
      <c r="C1390">
        <v>6</v>
      </c>
      <c r="D1390" s="1">
        <v>34600</v>
      </c>
      <c r="E1390" s="3">
        <f>2023-YEAR(Registros[[#This Row],[data_nascimento]])</f>
        <v>29</v>
      </c>
      <c r="F1390" s="1">
        <v>43325</v>
      </c>
      <c r="H1390">
        <v>220</v>
      </c>
      <c r="I1390">
        <v>13</v>
      </c>
      <c r="J1390" s="3">
        <v>2903.7666666666669</v>
      </c>
      <c r="K1390">
        <v>4.05</v>
      </c>
      <c r="L1390">
        <v>6701</v>
      </c>
      <c r="O1390">
        <f>IF(Registros[[#This Row],[idade]]&lt;18,311.43,IF(Registros[[#This Row],[idade]]&lt;=25,488.58,IF(Registros[[#This Row],[idade]]&lt;=50,772.77,850.05)))</f>
        <v>772.77</v>
      </c>
      <c r="P1390">
        <f>IF(Registros[[#This Row],[idade]]&lt;18,23.99,IF(Registros[[#This Row],[idade]]&lt;=25,49.9,IF(Registros[[#This Row],[idade]]&lt;=50,145.2,175.45)))</f>
        <v>145.19999999999999</v>
      </c>
      <c r="Q1390">
        <v>2</v>
      </c>
      <c r="R1390">
        <v>4</v>
      </c>
      <c r="T1390">
        <v>2</v>
      </c>
      <c r="U1390" t="s">
        <v>2</v>
      </c>
      <c r="V1390" t="s">
        <v>19</v>
      </c>
    </row>
    <row r="1391" spans="1:22" x14ac:dyDescent="0.3">
      <c r="A1391">
        <v>1390</v>
      </c>
      <c r="B1391">
        <v>49626181841</v>
      </c>
      <c r="C1391">
        <v>5</v>
      </c>
      <c r="D1391" s="1">
        <v>32493</v>
      </c>
      <c r="E1391" s="3">
        <f>2023-YEAR(Registros[[#This Row],[data_nascimento]])</f>
        <v>35</v>
      </c>
      <c r="F1391" s="1">
        <v>43325</v>
      </c>
      <c r="H1391">
        <v>220</v>
      </c>
      <c r="I1391">
        <v>11</v>
      </c>
      <c r="J1391" s="3">
        <v>1512.5</v>
      </c>
      <c r="K1391">
        <v>9.4499999999999993</v>
      </c>
      <c r="L1391">
        <v>4125</v>
      </c>
      <c r="O1391">
        <f>IF(Registros[[#This Row],[idade]]&lt;18,311.43,IF(Registros[[#This Row],[idade]]&lt;=25,488.58,IF(Registros[[#This Row],[idade]]&lt;=50,772.77,850.05)))</f>
        <v>772.77</v>
      </c>
      <c r="P1391">
        <f>IF(Registros[[#This Row],[idade]]&lt;18,23.99,IF(Registros[[#This Row],[idade]]&lt;=25,49.9,IF(Registros[[#This Row],[idade]]&lt;=50,145.2,175.45)))</f>
        <v>145.19999999999999</v>
      </c>
      <c r="Q1391">
        <v>5</v>
      </c>
      <c r="R1391">
        <v>18</v>
      </c>
      <c r="T1391">
        <v>2</v>
      </c>
      <c r="U1391" t="s">
        <v>2</v>
      </c>
      <c r="V1391" t="s">
        <v>21</v>
      </c>
    </row>
    <row r="1392" spans="1:22" x14ac:dyDescent="0.3">
      <c r="A1392">
        <v>1391</v>
      </c>
      <c r="B1392">
        <v>74927999339</v>
      </c>
      <c r="C1392">
        <v>5</v>
      </c>
      <c r="D1392" s="1">
        <v>30546</v>
      </c>
      <c r="E1392" s="3">
        <f>2023-YEAR(Registros[[#This Row],[data_nascimento]])</f>
        <v>40</v>
      </c>
      <c r="F1392" s="1">
        <v>43325</v>
      </c>
      <c r="H1392">
        <v>220</v>
      </c>
      <c r="I1392">
        <v>5</v>
      </c>
      <c r="J1392" s="3">
        <v>1122.8333333333333</v>
      </c>
      <c r="K1392">
        <v>17.55</v>
      </c>
      <c r="L1392">
        <v>6737</v>
      </c>
      <c r="O1392">
        <f>IF(Registros[[#This Row],[idade]]&lt;18,311.43,IF(Registros[[#This Row],[idade]]&lt;=25,488.58,IF(Registros[[#This Row],[idade]]&lt;=50,772.77,850.05)))</f>
        <v>772.77</v>
      </c>
      <c r="P1392">
        <f>IF(Registros[[#This Row],[idade]]&lt;18,23.99,IF(Registros[[#This Row],[idade]]&lt;=25,49.9,IF(Registros[[#This Row],[idade]]&lt;=50,145.2,175.45)))</f>
        <v>145.19999999999999</v>
      </c>
      <c r="Q1392">
        <v>4</v>
      </c>
      <c r="R1392">
        <v>12</v>
      </c>
      <c r="T1392">
        <v>2</v>
      </c>
      <c r="U1392" t="s">
        <v>2</v>
      </c>
      <c r="V1392" t="s">
        <v>18</v>
      </c>
    </row>
    <row r="1393" spans="1:22" x14ac:dyDescent="0.3">
      <c r="A1393">
        <v>1392</v>
      </c>
      <c r="B1393">
        <v>95294060475</v>
      </c>
      <c r="C1393">
        <v>4</v>
      </c>
      <c r="D1393" s="1">
        <v>33862</v>
      </c>
      <c r="E1393" s="3">
        <f>2023-YEAR(Registros[[#This Row],[data_nascimento]])</f>
        <v>31</v>
      </c>
      <c r="F1393" s="1">
        <v>43325</v>
      </c>
      <c r="H1393">
        <v>220</v>
      </c>
      <c r="I1393">
        <v>5</v>
      </c>
      <c r="J1393" s="3">
        <v>1191.6666666666667</v>
      </c>
      <c r="K1393">
        <v>9.4499999999999993</v>
      </c>
      <c r="L1393">
        <v>7150</v>
      </c>
      <c r="O1393">
        <f>IF(Registros[[#This Row],[idade]]&lt;18,311.43,IF(Registros[[#This Row],[idade]]&lt;=25,488.58,IF(Registros[[#This Row],[idade]]&lt;=50,772.77,850.05)))</f>
        <v>772.77</v>
      </c>
      <c r="P1393">
        <f>IF(Registros[[#This Row],[idade]]&lt;18,23.99,IF(Registros[[#This Row],[idade]]&lt;=25,49.9,IF(Registros[[#This Row],[idade]]&lt;=50,145.2,175.45)))</f>
        <v>145.19999999999999</v>
      </c>
      <c r="Q1393">
        <v>3</v>
      </c>
      <c r="R1393">
        <v>1</v>
      </c>
      <c r="T1393">
        <v>3</v>
      </c>
      <c r="U1393" t="s">
        <v>2</v>
      </c>
      <c r="V1393" t="s">
        <v>18</v>
      </c>
    </row>
    <row r="1394" spans="1:22" x14ac:dyDescent="0.3">
      <c r="A1394">
        <v>1393</v>
      </c>
      <c r="B1394">
        <v>53014525069</v>
      </c>
      <c r="C1394">
        <v>4</v>
      </c>
      <c r="D1394" s="1">
        <v>36033</v>
      </c>
      <c r="E1394" s="3">
        <f>2023-YEAR(Registros[[#This Row],[data_nascimento]])</f>
        <v>25</v>
      </c>
      <c r="F1394" s="1">
        <v>43325</v>
      </c>
      <c r="H1394">
        <v>220</v>
      </c>
      <c r="I1394">
        <v>9</v>
      </c>
      <c r="J1394" s="3">
        <v>1064.0999999999999</v>
      </c>
      <c r="K1394">
        <v>8.1</v>
      </c>
      <c r="L1394">
        <v>3547</v>
      </c>
      <c r="O1394">
        <f>IF(Registros[[#This Row],[idade]]&lt;18,311.43,IF(Registros[[#This Row],[idade]]&lt;=25,488.58,IF(Registros[[#This Row],[idade]]&lt;=50,772.77,850.05)))</f>
        <v>488.58</v>
      </c>
      <c r="P1394">
        <f>IF(Registros[[#This Row],[idade]]&lt;18,23.99,IF(Registros[[#This Row],[idade]]&lt;=25,49.9,IF(Registros[[#This Row],[idade]]&lt;=50,145.2,175.45)))</f>
        <v>49.9</v>
      </c>
      <c r="Q1394">
        <v>2</v>
      </c>
      <c r="R1394">
        <v>20</v>
      </c>
      <c r="T1394">
        <v>2</v>
      </c>
      <c r="U1394" t="s">
        <v>2</v>
      </c>
      <c r="V1394" t="s">
        <v>21</v>
      </c>
    </row>
    <row r="1395" spans="1:22" x14ac:dyDescent="0.3">
      <c r="A1395">
        <v>1394</v>
      </c>
      <c r="B1395">
        <v>40410297894</v>
      </c>
      <c r="C1395">
        <v>6</v>
      </c>
      <c r="D1395" s="1">
        <v>35257</v>
      </c>
      <c r="E1395" s="3">
        <f>2023-YEAR(Registros[[#This Row],[data_nascimento]])</f>
        <v>27</v>
      </c>
      <c r="F1395" s="1">
        <v>43325</v>
      </c>
      <c r="H1395">
        <v>220</v>
      </c>
      <c r="I1395">
        <v>11</v>
      </c>
      <c r="J1395" s="3">
        <v>2886.3999999999996</v>
      </c>
      <c r="K1395">
        <v>10.8</v>
      </c>
      <c r="L1395">
        <v>7872</v>
      </c>
      <c r="O1395">
        <f>IF(Registros[[#This Row],[idade]]&lt;18,311.43,IF(Registros[[#This Row],[idade]]&lt;=25,488.58,IF(Registros[[#This Row],[idade]]&lt;=50,772.77,850.05)))</f>
        <v>772.77</v>
      </c>
      <c r="P1395">
        <f>IF(Registros[[#This Row],[idade]]&lt;18,23.99,IF(Registros[[#This Row],[idade]]&lt;=25,49.9,IF(Registros[[#This Row],[idade]]&lt;=50,145.2,175.45)))</f>
        <v>145.19999999999999</v>
      </c>
      <c r="Q1395">
        <v>4</v>
      </c>
      <c r="R1395">
        <v>16</v>
      </c>
      <c r="T1395">
        <v>2</v>
      </c>
      <c r="U1395" t="s">
        <v>2</v>
      </c>
      <c r="V1395" t="s">
        <v>21</v>
      </c>
    </row>
    <row r="1396" spans="1:22" x14ac:dyDescent="0.3">
      <c r="A1396">
        <v>1395</v>
      </c>
      <c r="B1396">
        <v>75906586560</v>
      </c>
      <c r="C1396">
        <v>7</v>
      </c>
      <c r="D1396" s="1">
        <v>34807</v>
      </c>
      <c r="E1396" s="3">
        <f>2023-YEAR(Registros[[#This Row],[data_nascimento]])</f>
        <v>28</v>
      </c>
      <c r="F1396" s="1">
        <v>43325</v>
      </c>
      <c r="H1396">
        <v>220</v>
      </c>
      <c r="I1396">
        <v>12</v>
      </c>
      <c r="J1396" s="3">
        <v>1718.3999999999999</v>
      </c>
      <c r="K1396">
        <v>24.3</v>
      </c>
      <c r="L1396">
        <v>4296</v>
      </c>
      <c r="O1396">
        <f>IF(Registros[[#This Row],[idade]]&lt;18,311.43,IF(Registros[[#This Row],[idade]]&lt;=25,488.58,IF(Registros[[#This Row],[idade]]&lt;=50,772.77,850.05)))</f>
        <v>772.77</v>
      </c>
      <c r="P1396">
        <f>IF(Registros[[#This Row],[idade]]&lt;18,23.99,IF(Registros[[#This Row],[idade]]&lt;=25,49.9,IF(Registros[[#This Row],[idade]]&lt;=50,145.2,175.45)))</f>
        <v>145.19999999999999</v>
      </c>
      <c r="Q1396">
        <v>3</v>
      </c>
      <c r="R1396">
        <v>27</v>
      </c>
      <c r="T1396">
        <v>3</v>
      </c>
      <c r="U1396" t="s">
        <v>2</v>
      </c>
      <c r="V1396" t="s">
        <v>21</v>
      </c>
    </row>
    <row r="1397" spans="1:22" x14ac:dyDescent="0.3">
      <c r="A1397">
        <v>1396</v>
      </c>
      <c r="B1397">
        <v>43553297086</v>
      </c>
      <c r="C1397">
        <v>5</v>
      </c>
      <c r="D1397" s="1">
        <v>37734</v>
      </c>
      <c r="E1397" s="3">
        <f>2023-YEAR(Registros[[#This Row],[data_nascimento]])</f>
        <v>20</v>
      </c>
      <c r="F1397" s="1">
        <v>43325</v>
      </c>
      <c r="H1397">
        <v>220</v>
      </c>
      <c r="I1397">
        <v>15</v>
      </c>
      <c r="J1397" s="3">
        <v>4145.5</v>
      </c>
      <c r="K1397">
        <v>6.75</v>
      </c>
      <c r="L1397">
        <v>8291</v>
      </c>
      <c r="O1397">
        <f>IF(Registros[[#This Row],[idade]]&lt;18,311.43,IF(Registros[[#This Row],[idade]]&lt;=25,488.58,IF(Registros[[#This Row],[idade]]&lt;=50,772.77,850.05)))</f>
        <v>488.58</v>
      </c>
      <c r="P1397">
        <f>IF(Registros[[#This Row],[idade]]&lt;18,23.99,IF(Registros[[#This Row],[idade]]&lt;=25,49.9,IF(Registros[[#This Row],[idade]]&lt;=50,145.2,175.45)))</f>
        <v>49.9</v>
      </c>
      <c r="Q1397">
        <v>3</v>
      </c>
      <c r="R1397">
        <v>5</v>
      </c>
      <c r="T1397">
        <v>3</v>
      </c>
      <c r="U1397" t="s">
        <v>3</v>
      </c>
      <c r="V1397" t="s">
        <v>21</v>
      </c>
    </row>
    <row r="1398" spans="1:22" x14ac:dyDescent="0.3">
      <c r="A1398">
        <v>1397</v>
      </c>
      <c r="B1398">
        <v>58202228490</v>
      </c>
      <c r="C1398">
        <v>6</v>
      </c>
      <c r="D1398" s="1">
        <v>31974</v>
      </c>
      <c r="E1398" s="3">
        <f>2023-YEAR(Registros[[#This Row],[data_nascimento]])</f>
        <v>36</v>
      </c>
      <c r="F1398" s="1">
        <v>43325</v>
      </c>
      <c r="H1398">
        <v>220</v>
      </c>
      <c r="J1398" s="3">
        <v>0</v>
      </c>
      <c r="K1398">
        <v>8.1</v>
      </c>
      <c r="L1398">
        <v>3743</v>
      </c>
      <c r="O1398">
        <f>IF(Registros[[#This Row],[idade]]&lt;18,311.43,IF(Registros[[#This Row],[idade]]&lt;=25,488.58,IF(Registros[[#This Row],[idade]]&lt;=50,772.77,850.05)))</f>
        <v>772.77</v>
      </c>
      <c r="P1398">
        <f>IF(Registros[[#This Row],[idade]]&lt;18,23.99,IF(Registros[[#This Row],[idade]]&lt;=25,49.9,IF(Registros[[#This Row],[idade]]&lt;=50,145.2,175.45)))</f>
        <v>145.19999999999999</v>
      </c>
      <c r="Q1398">
        <v>2</v>
      </c>
      <c r="R1398">
        <v>11</v>
      </c>
      <c r="T1398">
        <v>2</v>
      </c>
      <c r="U1398" t="s">
        <v>3</v>
      </c>
      <c r="V1398" t="s">
        <v>22</v>
      </c>
    </row>
    <row r="1399" spans="1:22" x14ac:dyDescent="0.3">
      <c r="A1399">
        <v>1398</v>
      </c>
      <c r="B1399">
        <v>93960754331</v>
      </c>
      <c r="C1399">
        <v>5</v>
      </c>
      <c r="D1399" s="1">
        <v>34195</v>
      </c>
      <c r="E1399" s="3">
        <f>2023-YEAR(Registros[[#This Row],[data_nascimento]])</f>
        <v>30</v>
      </c>
      <c r="F1399" s="1">
        <v>43325</v>
      </c>
      <c r="H1399">
        <v>220</v>
      </c>
      <c r="J1399" s="3">
        <v>0</v>
      </c>
      <c r="K1399">
        <v>9.4499999999999993</v>
      </c>
      <c r="L1399">
        <v>3176</v>
      </c>
      <c r="O1399">
        <f>IF(Registros[[#This Row],[idade]]&lt;18,311.43,IF(Registros[[#This Row],[idade]]&lt;=25,488.58,IF(Registros[[#This Row],[idade]]&lt;=50,772.77,850.05)))</f>
        <v>772.77</v>
      </c>
      <c r="P1399">
        <f>IF(Registros[[#This Row],[idade]]&lt;18,23.99,IF(Registros[[#This Row],[idade]]&lt;=25,49.9,IF(Registros[[#This Row],[idade]]&lt;=50,145.2,175.45)))</f>
        <v>145.19999999999999</v>
      </c>
      <c r="Q1399">
        <v>5</v>
      </c>
      <c r="R1399">
        <v>11</v>
      </c>
      <c r="T1399">
        <v>2</v>
      </c>
      <c r="U1399" t="s">
        <v>3</v>
      </c>
      <c r="V1399" t="s">
        <v>22</v>
      </c>
    </row>
    <row r="1400" spans="1:22" x14ac:dyDescent="0.3">
      <c r="A1400">
        <v>1399</v>
      </c>
      <c r="B1400">
        <v>90443766296</v>
      </c>
      <c r="C1400">
        <v>4</v>
      </c>
      <c r="D1400" s="1">
        <v>33447</v>
      </c>
      <c r="E1400" s="3">
        <f>2023-YEAR(Registros[[#This Row],[data_nascimento]])</f>
        <v>32</v>
      </c>
      <c r="F1400" s="1">
        <v>43325</v>
      </c>
      <c r="H1400">
        <v>220</v>
      </c>
      <c r="J1400" s="3">
        <v>0</v>
      </c>
      <c r="K1400">
        <v>8.1</v>
      </c>
      <c r="L1400">
        <v>3462</v>
      </c>
      <c r="O1400">
        <f>IF(Registros[[#This Row],[idade]]&lt;18,311.43,IF(Registros[[#This Row],[idade]]&lt;=25,488.58,IF(Registros[[#This Row],[idade]]&lt;=50,772.77,850.05)))</f>
        <v>772.77</v>
      </c>
      <c r="P1400">
        <f>IF(Registros[[#This Row],[idade]]&lt;18,23.99,IF(Registros[[#This Row],[idade]]&lt;=25,49.9,IF(Registros[[#This Row],[idade]]&lt;=50,145.2,175.45)))</f>
        <v>145.19999999999999</v>
      </c>
      <c r="Q1400">
        <v>5</v>
      </c>
      <c r="R1400">
        <v>2</v>
      </c>
      <c r="T1400">
        <v>2</v>
      </c>
      <c r="U1400" t="s">
        <v>2</v>
      </c>
      <c r="V1400" t="s">
        <v>22</v>
      </c>
    </row>
    <row r="1401" spans="1:22" x14ac:dyDescent="0.3">
      <c r="A1401">
        <v>1400</v>
      </c>
      <c r="B1401">
        <v>34003391180</v>
      </c>
      <c r="C1401">
        <v>4</v>
      </c>
      <c r="D1401" s="1">
        <v>28231</v>
      </c>
      <c r="E1401" s="3">
        <f>2023-YEAR(Registros[[#This Row],[data_nascimento]])</f>
        <v>46</v>
      </c>
      <c r="F1401" s="1">
        <v>43325</v>
      </c>
      <c r="H1401">
        <v>220</v>
      </c>
      <c r="J1401" s="3">
        <v>0</v>
      </c>
      <c r="K1401">
        <v>16.2</v>
      </c>
      <c r="L1401">
        <v>7841</v>
      </c>
      <c r="O1401">
        <f>IF(Registros[[#This Row],[idade]]&lt;18,311.43,IF(Registros[[#This Row],[idade]]&lt;=25,488.58,IF(Registros[[#This Row],[idade]]&lt;=50,772.77,850.05)))</f>
        <v>772.77</v>
      </c>
      <c r="P1401">
        <f>IF(Registros[[#This Row],[idade]]&lt;18,23.99,IF(Registros[[#This Row],[idade]]&lt;=25,49.9,IF(Registros[[#This Row],[idade]]&lt;=50,145.2,175.45)))</f>
        <v>145.19999999999999</v>
      </c>
      <c r="Q1401">
        <v>4</v>
      </c>
      <c r="R1401">
        <v>12</v>
      </c>
      <c r="T1401">
        <v>2</v>
      </c>
      <c r="U1401" t="s">
        <v>2</v>
      </c>
      <c r="V1401" t="s">
        <v>22</v>
      </c>
    </row>
    <row r="1402" spans="1:22" x14ac:dyDescent="0.3">
      <c r="A1402">
        <v>1401</v>
      </c>
      <c r="B1402">
        <v>29344794494</v>
      </c>
      <c r="C1402">
        <v>7</v>
      </c>
      <c r="D1402" s="1">
        <v>32621</v>
      </c>
      <c r="E1402" s="3">
        <f>2023-YEAR(Registros[[#This Row],[data_nascimento]])</f>
        <v>34</v>
      </c>
      <c r="F1402" s="1">
        <v>43325</v>
      </c>
      <c r="H1402">
        <v>220</v>
      </c>
      <c r="J1402" s="3">
        <v>0</v>
      </c>
      <c r="K1402">
        <v>5.4</v>
      </c>
      <c r="L1402">
        <v>5402</v>
      </c>
      <c r="O1402">
        <f>IF(Registros[[#This Row],[idade]]&lt;18,311.43,IF(Registros[[#This Row],[idade]]&lt;=25,488.58,IF(Registros[[#This Row],[idade]]&lt;=50,772.77,850.05)))</f>
        <v>772.77</v>
      </c>
      <c r="P1402">
        <f>IF(Registros[[#This Row],[idade]]&lt;18,23.99,IF(Registros[[#This Row],[idade]]&lt;=25,49.9,IF(Registros[[#This Row],[idade]]&lt;=50,145.2,175.45)))</f>
        <v>145.19999999999999</v>
      </c>
      <c r="Q1402">
        <v>4</v>
      </c>
      <c r="R1402">
        <v>19</v>
      </c>
      <c r="T1402">
        <v>2</v>
      </c>
      <c r="U1402" t="s">
        <v>2</v>
      </c>
      <c r="V1402" t="s">
        <v>19</v>
      </c>
    </row>
    <row r="1403" spans="1:22" x14ac:dyDescent="0.3">
      <c r="A1403">
        <v>1402</v>
      </c>
      <c r="B1403">
        <v>82426243850</v>
      </c>
      <c r="C1403">
        <v>5</v>
      </c>
      <c r="D1403" s="1">
        <v>33062</v>
      </c>
      <c r="E1403" s="3">
        <f>2023-YEAR(Registros[[#This Row],[data_nascimento]])</f>
        <v>33</v>
      </c>
      <c r="F1403" s="1">
        <v>43325</v>
      </c>
      <c r="H1403">
        <v>220</v>
      </c>
      <c r="J1403" s="3">
        <v>0</v>
      </c>
      <c r="K1403">
        <v>13.5</v>
      </c>
      <c r="L1403">
        <v>5878</v>
      </c>
      <c r="O1403">
        <f>IF(Registros[[#This Row],[idade]]&lt;18,311.43,IF(Registros[[#This Row],[idade]]&lt;=25,488.58,IF(Registros[[#This Row],[idade]]&lt;=50,772.77,850.05)))</f>
        <v>772.77</v>
      </c>
      <c r="P1403">
        <f>IF(Registros[[#This Row],[idade]]&lt;18,23.99,IF(Registros[[#This Row],[idade]]&lt;=25,49.9,IF(Registros[[#This Row],[idade]]&lt;=50,145.2,175.45)))</f>
        <v>145.19999999999999</v>
      </c>
      <c r="Q1403">
        <v>5</v>
      </c>
      <c r="R1403">
        <v>20</v>
      </c>
      <c r="T1403">
        <v>3</v>
      </c>
      <c r="U1403" t="s">
        <v>2</v>
      </c>
      <c r="V1403" t="s">
        <v>18</v>
      </c>
    </row>
    <row r="1404" spans="1:22" x14ac:dyDescent="0.3">
      <c r="A1404">
        <v>1403</v>
      </c>
      <c r="B1404">
        <v>30038720373</v>
      </c>
      <c r="C1404">
        <v>5</v>
      </c>
      <c r="D1404" s="1">
        <v>29165</v>
      </c>
      <c r="E1404" s="3">
        <f>2023-YEAR(Registros[[#This Row],[data_nascimento]])</f>
        <v>44</v>
      </c>
      <c r="F1404" s="1">
        <v>43325</v>
      </c>
      <c r="H1404">
        <v>220</v>
      </c>
      <c r="J1404" s="3">
        <v>0</v>
      </c>
      <c r="K1404">
        <v>4.05</v>
      </c>
      <c r="L1404">
        <v>7815</v>
      </c>
      <c r="O1404">
        <f>IF(Registros[[#This Row],[idade]]&lt;18,311.43,IF(Registros[[#This Row],[idade]]&lt;=25,488.58,IF(Registros[[#This Row],[idade]]&lt;=50,772.77,850.05)))</f>
        <v>772.77</v>
      </c>
      <c r="P1404">
        <f>IF(Registros[[#This Row],[idade]]&lt;18,23.99,IF(Registros[[#This Row],[idade]]&lt;=25,49.9,IF(Registros[[#This Row],[idade]]&lt;=50,145.2,175.45)))</f>
        <v>145.19999999999999</v>
      </c>
      <c r="Q1404">
        <v>3</v>
      </c>
      <c r="R1404">
        <v>11</v>
      </c>
      <c r="T1404">
        <v>3</v>
      </c>
      <c r="U1404" t="s">
        <v>3</v>
      </c>
      <c r="V1404" t="s">
        <v>19</v>
      </c>
    </row>
    <row r="1405" spans="1:22" x14ac:dyDescent="0.3">
      <c r="A1405">
        <v>1404</v>
      </c>
      <c r="B1405">
        <v>49617754595</v>
      </c>
      <c r="C1405">
        <v>4</v>
      </c>
      <c r="D1405" s="1">
        <v>28658</v>
      </c>
      <c r="E1405" s="3">
        <f>2023-YEAR(Registros[[#This Row],[data_nascimento]])</f>
        <v>45</v>
      </c>
      <c r="F1405" s="1">
        <v>43325</v>
      </c>
      <c r="H1405">
        <v>220</v>
      </c>
      <c r="J1405" s="3">
        <v>0</v>
      </c>
      <c r="K1405">
        <v>25.65</v>
      </c>
      <c r="L1405">
        <v>3628</v>
      </c>
      <c r="O1405">
        <f>IF(Registros[[#This Row],[idade]]&lt;18,311.43,IF(Registros[[#This Row],[idade]]&lt;=25,488.58,IF(Registros[[#This Row],[idade]]&lt;=50,772.77,850.05)))</f>
        <v>772.77</v>
      </c>
      <c r="P1405">
        <f>IF(Registros[[#This Row],[idade]]&lt;18,23.99,IF(Registros[[#This Row],[idade]]&lt;=25,49.9,IF(Registros[[#This Row],[idade]]&lt;=50,145.2,175.45)))</f>
        <v>145.19999999999999</v>
      </c>
      <c r="Q1405">
        <v>1</v>
      </c>
      <c r="R1405">
        <v>16</v>
      </c>
      <c r="T1405">
        <v>3</v>
      </c>
      <c r="U1405" t="s">
        <v>3</v>
      </c>
      <c r="V1405" t="s">
        <v>22</v>
      </c>
    </row>
    <row r="1406" spans="1:22" x14ac:dyDescent="0.3">
      <c r="A1406">
        <v>1405</v>
      </c>
      <c r="B1406">
        <v>24505683713</v>
      </c>
      <c r="C1406">
        <v>7</v>
      </c>
      <c r="D1406" s="1">
        <v>39059</v>
      </c>
      <c r="E1406" s="3">
        <f>2023-YEAR(Registros[[#This Row],[data_nascimento]])</f>
        <v>17</v>
      </c>
      <c r="F1406" s="1">
        <v>43325</v>
      </c>
      <c r="H1406">
        <v>120</v>
      </c>
      <c r="J1406" s="3">
        <v>0</v>
      </c>
      <c r="K1406">
        <v>25.65</v>
      </c>
      <c r="L1406">
        <v>5756</v>
      </c>
      <c r="O1406">
        <f>IF(Registros[[#This Row],[idade]]&lt;18,311.43,IF(Registros[[#This Row],[idade]]&lt;=25,488.58,IF(Registros[[#This Row],[idade]]&lt;=50,772.77,850.05)))</f>
        <v>311.43</v>
      </c>
      <c r="P1406">
        <f>IF(Registros[[#This Row],[idade]]&lt;18,23.99,IF(Registros[[#This Row],[idade]]&lt;=25,49.9,IF(Registros[[#This Row],[idade]]&lt;=50,145.2,175.45)))</f>
        <v>23.99</v>
      </c>
      <c r="Q1406">
        <v>5</v>
      </c>
      <c r="R1406">
        <v>27</v>
      </c>
      <c r="T1406">
        <v>3</v>
      </c>
      <c r="U1406" t="s">
        <v>2</v>
      </c>
      <c r="V1406" t="s">
        <v>22</v>
      </c>
    </row>
    <row r="1407" spans="1:22" x14ac:dyDescent="0.3">
      <c r="A1407">
        <v>1406</v>
      </c>
      <c r="B1407">
        <v>65526782858</v>
      </c>
      <c r="C1407">
        <v>6</v>
      </c>
      <c r="D1407" s="1">
        <v>34693</v>
      </c>
      <c r="E1407" s="3">
        <f>2023-YEAR(Registros[[#This Row],[data_nascimento]])</f>
        <v>29</v>
      </c>
      <c r="F1407" s="1">
        <v>43325</v>
      </c>
      <c r="H1407">
        <v>220</v>
      </c>
      <c r="J1407" s="3">
        <v>0</v>
      </c>
      <c r="K1407">
        <v>16.2</v>
      </c>
      <c r="L1407">
        <v>1768</v>
      </c>
      <c r="O1407">
        <f>IF(Registros[[#This Row],[idade]]&lt;18,311.43,IF(Registros[[#This Row],[idade]]&lt;=25,488.58,IF(Registros[[#This Row],[idade]]&lt;=50,772.77,850.05)))</f>
        <v>772.77</v>
      </c>
      <c r="P1407">
        <f>IF(Registros[[#This Row],[idade]]&lt;18,23.99,IF(Registros[[#This Row],[idade]]&lt;=25,49.9,IF(Registros[[#This Row],[idade]]&lt;=50,145.2,175.45)))</f>
        <v>145.19999999999999</v>
      </c>
      <c r="Q1407">
        <v>5</v>
      </c>
      <c r="R1407">
        <v>6</v>
      </c>
      <c r="T1407">
        <v>2</v>
      </c>
      <c r="U1407" t="s">
        <v>3</v>
      </c>
      <c r="V1407" t="s">
        <v>21</v>
      </c>
    </row>
    <row r="1408" spans="1:22" x14ac:dyDescent="0.3">
      <c r="A1408">
        <v>1407</v>
      </c>
      <c r="B1408">
        <v>64170875736</v>
      </c>
      <c r="C1408">
        <v>5</v>
      </c>
      <c r="D1408" s="1">
        <v>38096</v>
      </c>
      <c r="E1408" s="3">
        <f>2023-YEAR(Registros[[#This Row],[data_nascimento]])</f>
        <v>19</v>
      </c>
      <c r="F1408" s="1">
        <v>43325</v>
      </c>
      <c r="H1408">
        <v>220</v>
      </c>
      <c r="J1408" s="3">
        <v>0</v>
      </c>
      <c r="K1408">
        <v>25.65</v>
      </c>
      <c r="L1408">
        <v>1822</v>
      </c>
      <c r="O1408">
        <f>IF(Registros[[#This Row],[idade]]&lt;18,311.43,IF(Registros[[#This Row],[idade]]&lt;=25,488.58,IF(Registros[[#This Row],[idade]]&lt;=50,772.77,850.05)))</f>
        <v>488.58</v>
      </c>
      <c r="P1408">
        <f>IF(Registros[[#This Row],[idade]]&lt;18,23.99,IF(Registros[[#This Row],[idade]]&lt;=25,49.9,IF(Registros[[#This Row],[idade]]&lt;=50,145.2,175.45)))</f>
        <v>49.9</v>
      </c>
      <c r="Q1408">
        <v>1</v>
      </c>
      <c r="R1408">
        <v>9</v>
      </c>
      <c r="T1408">
        <v>3</v>
      </c>
      <c r="U1408" t="s">
        <v>2</v>
      </c>
      <c r="V1408" t="s">
        <v>22</v>
      </c>
    </row>
    <row r="1409" spans="1:22" x14ac:dyDescent="0.3">
      <c r="A1409">
        <v>1408</v>
      </c>
      <c r="B1409">
        <v>78176150865</v>
      </c>
      <c r="C1409">
        <v>5</v>
      </c>
      <c r="D1409" s="1">
        <v>36373</v>
      </c>
      <c r="E1409" s="3">
        <f>2023-YEAR(Registros[[#This Row],[data_nascimento]])</f>
        <v>24</v>
      </c>
      <c r="F1409" s="1">
        <v>43325</v>
      </c>
      <c r="H1409">
        <v>220</v>
      </c>
      <c r="J1409" s="3">
        <v>0</v>
      </c>
      <c r="K1409">
        <v>2.7</v>
      </c>
      <c r="L1409">
        <v>1907</v>
      </c>
      <c r="O1409">
        <f>IF(Registros[[#This Row],[idade]]&lt;18,311.43,IF(Registros[[#This Row],[idade]]&lt;=25,488.58,IF(Registros[[#This Row],[idade]]&lt;=50,772.77,850.05)))</f>
        <v>488.58</v>
      </c>
      <c r="P1409">
        <f>IF(Registros[[#This Row],[idade]]&lt;18,23.99,IF(Registros[[#This Row],[idade]]&lt;=25,49.9,IF(Registros[[#This Row],[idade]]&lt;=50,145.2,175.45)))</f>
        <v>49.9</v>
      </c>
      <c r="Q1409">
        <v>5</v>
      </c>
      <c r="R1409">
        <v>8</v>
      </c>
      <c r="T1409">
        <v>3</v>
      </c>
      <c r="U1409" t="s">
        <v>3</v>
      </c>
      <c r="V1409" t="s">
        <v>22</v>
      </c>
    </row>
    <row r="1410" spans="1:22" x14ac:dyDescent="0.3">
      <c r="A1410">
        <v>1409</v>
      </c>
      <c r="B1410">
        <v>96847307534</v>
      </c>
      <c r="C1410">
        <v>4</v>
      </c>
      <c r="D1410" s="1">
        <v>38139</v>
      </c>
      <c r="E1410" s="3">
        <f>2023-YEAR(Registros[[#This Row],[data_nascimento]])</f>
        <v>19</v>
      </c>
      <c r="F1410" s="1">
        <v>43325</v>
      </c>
      <c r="H1410">
        <v>220</v>
      </c>
      <c r="J1410" s="3">
        <v>0</v>
      </c>
      <c r="K1410">
        <v>16.2</v>
      </c>
      <c r="L1410">
        <v>1351</v>
      </c>
      <c r="O1410">
        <f>IF(Registros[[#This Row],[idade]]&lt;18,311.43,IF(Registros[[#This Row],[idade]]&lt;=25,488.58,IF(Registros[[#This Row],[idade]]&lt;=50,772.77,850.05)))</f>
        <v>488.58</v>
      </c>
      <c r="P1410">
        <f>IF(Registros[[#This Row],[idade]]&lt;18,23.99,IF(Registros[[#This Row],[idade]]&lt;=25,49.9,IF(Registros[[#This Row],[idade]]&lt;=50,145.2,175.45)))</f>
        <v>49.9</v>
      </c>
      <c r="Q1410">
        <v>2</v>
      </c>
      <c r="R1410">
        <v>7</v>
      </c>
      <c r="T1410">
        <v>2</v>
      </c>
      <c r="U1410" t="s">
        <v>2</v>
      </c>
      <c r="V1410" t="s">
        <v>19</v>
      </c>
    </row>
    <row r="1411" spans="1:22" x14ac:dyDescent="0.3">
      <c r="A1411">
        <v>1410</v>
      </c>
      <c r="B1411">
        <v>22109626171</v>
      </c>
      <c r="C1411">
        <v>4</v>
      </c>
      <c r="D1411" s="1">
        <v>36641</v>
      </c>
      <c r="E1411" s="3">
        <f>2023-YEAR(Registros[[#This Row],[data_nascimento]])</f>
        <v>23</v>
      </c>
      <c r="F1411" s="1">
        <v>43325</v>
      </c>
      <c r="H1411">
        <v>220</v>
      </c>
      <c r="I1411">
        <v>5</v>
      </c>
      <c r="J1411" s="3">
        <v>352.83333333333331</v>
      </c>
      <c r="K1411">
        <v>4.05</v>
      </c>
      <c r="L1411">
        <v>2117</v>
      </c>
      <c r="O1411">
        <f>IF(Registros[[#This Row],[idade]]&lt;18,311.43,IF(Registros[[#This Row],[idade]]&lt;=25,488.58,IF(Registros[[#This Row],[idade]]&lt;=50,772.77,850.05)))</f>
        <v>488.58</v>
      </c>
      <c r="P1411">
        <f>IF(Registros[[#This Row],[idade]]&lt;18,23.99,IF(Registros[[#This Row],[idade]]&lt;=25,49.9,IF(Registros[[#This Row],[idade]]&lt;=50,145.2,175.45)))</f>
        <v>49.9</v>
      </c>
      <c r="Q1411">
        <v>5</v>
      </c>
      <c r="R1411">
        <v>26</v>
      </c>
      <c r="T1411">
        <v>2</v>
      </c>
      <c r="U1411" t="s">
        <v>2</v>
      </c>
      <c r="V1411" t="s">
        <v>19</v>
      </c>
    </row>
    <row r="1412" spans="1:22" x14ac:dyDescent="0.3">
      <c r="A1412">
        <v>1411</v>
      </c>
      <c r="B1412">
        <v>52574190378</v>
      </c>
      <c r="C1412">
        <v>5</v>
      </c>
      <c r="D1412" s="1">
        <v>29514</v>
      </c>
      <c r="E1412" s="3">
        <f>2023-YEAR(Registros[[#This Row],[data_nascimento]])</f>
        <v>43</v>
      </c>
      <c r="F1412" s="1">
        <v>43325</v>
      </c>
      <c r="H1412">
        <v>220</v>
      </c>
      <c r="I1412">
        <v>16</v>
      </c>
      <c r="J1412" s="3">
        <v>786.66666666666663</v>
      </c>
      <c r="K1412">
        <v>27</v>
      </c>
      <c r="L1412">
        <v>1475</v>
      </c>
      <c r="O1412">
        <f>IF(Registros[[#This Row],[idade]]&lt;18,311.43,IF(Registros[[#This Row],[idade]]&lt;=25,488.58,IF(Registros[[#This Row],[idade]]&lt;=50,772.77,850.05)))</f>
        <v>772.77</v>
      </c>
      <c r="P1412">
        <f>IF(Registros[[#This Row],[idade]]&lt;18,23.99,IF(Registros[[#This Row],[idade]]&lt;=25,49.9,IF(Registros[[#This Row],[idade]]&lt;=50,145.2,175.45)))</f>
        <v>145.19999999999999</v>
      </c>
      <c r="Q1412">
        <v>5</v>
      </c>
      <c r="R1412">
        <v>12</v>
      </c>
      <c r="T1412">
        <v>2</v>
      </c>
      <c r="U1412" t="s">
        <v>3</v>
      </c>
      <c r="V1412" t="s">
        <v>19</v>
      </c>
    </row>
    <row r="1413" spans="1:22" x14ac:dyDescent="0.3">
      <c r="A1413">
        <v>1412</v>
      </c>
      <c r="B1413">
        <v>34656175152</v>
      </c>
      <c r="C1413">
        <v>7</v>
      </c>
      <c r="D1413" s="1">
        <v>35470</v>
      </c>
      <c r="E1413" s="3">
        <f>2023-YEAR(Registros[[#This Row],[data_nascimento]])</f>
        <v>26</v>
      </c>
      <c r="F1413" s="1">
        <v>43325</v>
      </c>
      <c r="H1413">
        <v>220</v>
      </c>
      <c r="I1413">
        <v>16</v>
      </c>
      <c r="J1413" s="3">
        <v>944</v>
      </c>
      <c r="K1413">
        <v>4.05</v>
      </c>
      <c r="L1413">
        <v>1770</v>
      </c>
      <c r="O1413">
        <f>IF(Registros[[#This Row],[idade]]&lt;18,311.43,IF(Registros[[#This Row],[idade]]&lt;=25,488.58,IF(Registros[[#This Row],[idade]]&lt;=50,772.77,850.05)))</f>
        <v>772.77</v>
      </c>
      <c r="P1413">
        <f>IF(Registros[[#This Row],[idade]]&lt;18,23.99,IF(Registros[[#This Row],[idade]]&lt;=25,49.9,IF(Registros[[#This Row],[idade]]&lt;=50,145.2,175.45)))</f>
        <v>145.19999999999999</v>
      </c>
      <c r="Q1413">
        <v>4</v>
      </c>
      <c r="R1413">
        <v>2</v>
      </c>
      <c r="T1413">
        <v>2</v>
      </c>
      <c r="U1413" t="s">
        <v>2</v>
      </c>
      <c r="V1413" t="s">
        <v>18</v>
      </c>
    </row>
    <row r="1414" spans="1:22" x14ac:dyDescent="0.3">
      <c r="A1414">
        <v>1413</v>
      </c>
      <c r="B1414">
        <v>57857395174</v>
      </c>
      <c r="C1414">
        <v>6</v>
      </c>
      <c r="D1414" s="1">
        <v>37905</v>
      </c>
      <c r="E1414" s="3">
        <f>2023-YEAR(Registros[[#This Row],[data_nascimento]])</f>
        <v>20</v>
      </c>
      <c r="F1414" s="1">
        <v>43325</v>
      </c>
      <c r="H1414">
        <v>220</v>
      </c>
      <c r="I1414">
        <v>0</v>
      </c>
      <c r="J1414" s="3">
        <v>0</v>
      </c>
      <c r="K1414">
        <v>8.1</v>
      </c>
      <c r="L1414">
        <v>2038</v>
      </c>
      <c r="O1414">
        <f>IF(Registros[[#This Row],[idade]]&lt;18,311.43,IF(Registros[[#This Row],[idade]]&lt;=25,488.58,IF(Registros[[#This Row],[idade]]&lt;=50,772.77,850.05)))</f>
        <v>488.58</v>
      </c>
      <c r="P1414">
        <f>IF(Registros[[#This Row],[idade]]&lt;18,23.99,IF(Registros[[#This Row],[idade]]&lt;=25,49.9,IF(Registros[[#This Row],[idade]]&lt;=50,145.2,175.45)))</f>
        <v>49.9</v>
      </c>
      <c r="Q1414">
        <v>3</v>
      </c>
      <c r="R1414">
        <v>26</v>
      </c>
      <c r="T1414">
        <v>3</v>
      </c>
      <c r="U1414" t="s">
        <v>3</v>
      </c>
      <c r="V1414" t="s">
        <v>21</v>
      </c>
    </row>
    <row r="1415" spans="1:22" x14ac:dyDescent="0.3">
      <c r="A1415">
        <v>1414</v>
      </c>
      <c r="B1415">
        <v>76821910277</v>
      </c>
      <c r="C1415">
        <v>4</v>
      </c>
      <c r="D1415" s="1">
        <v>28104</v>
      </c>
      <c r="E1415" s="3">
        <f>2023-YEAR(Registros[[#This Row],[data_nascimento]])</f>
        <v>47</v>
      </c>
      <c r="F1415" s="1">
        <v>43325</v>
      </c>
      <c r="H1415">
        <v>220</v>
      </c>
      <c r="I1415">
        <v>4</v>
      </c>
      <c r="J1415" s="3">
        <v>253.73333333333332</v>
      </c>
      <c r="K1415">
        <v>8.1</v>
      </c>
      <c r="L1415">
        <v>1903</v>
      </c>
      <c r="O1415">
        <f>IF(Registros[[#This Row],[idade]]&lt;18,311.43,IF(Registros[[#This Row],[idade]]&lt;=25,488.58,IF(Registros[[#This Row],[idade]]&lt;=50,772.77,850.05)))</f>
        <v>772.77</v>
      </c>
      <c r="P1415">
        <f>IF(Registros[[#This Row],[idade]]&lt;18,23.99,IF(Registros[[#This Row],[idade]]&lt;=25,49.9,IF(Registros[[#This Row],[idade]]&lt;=50,145.2,175.45)))</f>
        <v>145.19999999999999</v>
      </c>
      <c r="Q1415">
        <v>4</v>
      </c>
      <c r="R1415">
        <v>21</v>
      </c>
      <c r="T1415">
        <v>2</v>
      </c>
      <c r="U1415" t="s">
        <v>2</v>
      </c>
      <c r="V1415" t="s">
        <v>21</v>
      </c>
    </row>
    <row r="1416" spans="1:22" x14ac:dyDescent="0.3">
      <c r="A1416">
        <v>1415</v>
      </c>
      <c r="B1416">
        <v>50938304872</v>
      </c>
      <c r="C1416">
        <v>6</v>
      </c>
      <c r="D1416" s="1">
        <v>29998</v>
      </c>
      <c r="E1416" s="3">
        <f>2023-YEAR(Registros[[#This Row],[data_nascimento]])</f>
        <v>41</v>
      </c>
      <c r="F1416" s="1">
        <v>43325</v>
      </c>
      <c r="H1416">
        <v>220</v>
      </c>
      <c r="I1416">
        <v>15</v>
      </c>
      <c r="J1416" s="3">
        <v>880.5</v>
      </c>
      <c r="K1416">
        <v>6.75</v>
      </c>
      <c r="L1416">
        <v>1761</v>
      </c>
      <c r="O1416">
        <f>IF(Registros[[#This Row],[idade]]&lt;18,311.43,IF(Registros[[#This Row],[idade]]&lt;=25,488.58,IF(Registros[[#This Row],[idade]]&lt;=50,772.77,850.05)))</f>
        <v>772.77</v>
      </c>
      <c r="P1416">
        <f>IF(Registros[[#This Row],[idade]]&lt;18,23.99,IF(Registros[[#This Row],[idade]]&lt;=25,49.9,IF(Registros[[#This Row],[idade]]&lt;=50,145.2,175.45)))</f>
        <v>145.19999999999999</v>
      </c>
      <c r="Q1416">
        <v>4</v>
      </c>
      <c r="R1416">
        <v>1</v>
      </c>
      <c r="T1416">
        <v>3</v>
      </c>
      <c r="U1416" t="s">
        <v>3</v>
      </c>
      <c r="V1416" t="s">
        <v>18</v>
      </c>
    </row>
    <row r="1417" spans="1:22" x14ac:dyDescent="0.3">
      <c r="A1417">
        <v>1416</v>
      </c>
      <c r="B1417">
        <v>63440952086</v>
      </c>
      <c r="C1417">
        <v>5</v>
      </c>
      <c r="D1417" s="1">
        <v>35751</v>
      </c>
      <c r="E1417" s="3">
        <f>2023-YEAR(Registros[[#This Row],[data_nascimento]])</f>
        <v>26</v>
      </c>
      <c r="F1417" s="1">
        <v>43325</v>
      </c>
      <c r="H1417">
        <v>220</v>
      </c>
      <c r="I1417">
        <v>3</v>
      </c>
      <c r="J1417" s="3">
        <v>152.6</v>
      </c>
      <c r="K1417">
        <v>27</v>
      </c>
      <c r="L1417">
        <v>1526</v>
      </c>
      <c r="O1417">
        <f>IF(Registros[[#This Row],[idade]]&lt;18,311.43,IF(Registros[[#This Row],[idade]]&lt;=25,488.58,IF(Registros[[#This Row],[idade]]&lt;=50,772.77,850.05)))</f>
        <v>772.77</v>
      </c>
      <c r="P1417">
        <f>IF(Registros[[#This Row],[idade]]&lt;18,23.99,IF(Registros[[#This Row],[idade]]&lt;=25,49.9,IF(Registros[[#This Row],[idade]]&lt;=50,145.2,175.45)))</f>
        <v>145.19999999999999</v>
      </c>
      <c r="Q1417">
        <v>1</v>
      </c>
      <c r="R1417">
        <v>23</v>
      </c>
      <c r="T1417">
        <v>3</v>
      </c>
      <c r="U1417" t="s">
        <v>3</v>
      </c>
      <c r="V1417" t="s">
        <v>19</v>
      </c>
    </row>
    <row r="1418" spans="1:22" x14ac:dyDescent="0.3">
      <c r="A1418">
        <v>1417</v>
      </c>
      <c r="B1418">
        <v>30612047609</v>
      </c>
      <c r="C1418">
        <v>6</v>
      </c>
      <c r="D1418" s="1">
        <v>29591</v>
      </c>
      <c r="E1418" s="3">
        <f>2023-YEAR(Registros[[#This Row],[data_nascimento]])</f>
        <v>42</v>
      </c>
      <c r="F1418" s="1">
        <v>43325</v>
      </c>
      <c r="H1418">
        <v>220</v>
      </c>
      <c r="I1418">
        <v>7</v>
      </c>
      <c r="J1418" s="3">
        <v>323.16666666666663</v>
      </c>
      <c r="K1418">
        <v>12.15</v>
      </c>
      <c r="L1418">
        <v>1385</v>
      </c>
      <c r="O1418">
        <f>IF(Registros[[#This Row],[idade]]&lt;18,311.43,IF(Registros[[#This Row],[idade]]&lt;=25,488.58,IF(Registros[[#This Row],[idade]]&lt;=50,772.77,850.05)))</f>
        <v>772.77</v>
      </c>
      <c r="P1418">
        <f>IF(Registros[[#This Row],[idade]]&lt;18,23.99,IF(Registros[[#This Row],[idade]]&lt;=25,49.9,IF(Registros[[#This Row],[idade]]&lt;=50,145.2,175.45)))</f>
        <v>145.19999999999999</v>
      </c>
      <c r="Q1418">
        <v>1</v>
      </c>
      <c r="R1418">
        <v>19</v>
      </c>
      <c r="T1418">
        <v>3</v>
      </c>
      <c r="U1418" t="s">
        <v>2</v>
      </c>
      <c r="V1418" t="s">
        <v>18</v>
      </c>
    </row>
    <row r="1419" spans="1:22" x14ac:dyDescent="0.3">
      <c r="A1419">
        <v>1418</v>
      </c>
      <c r="B1419">
        <v>42317362401</v>
      </c>
      <c r="C1419">
        <v>4</v>
      </c>
      <c r="D1419" s="1">
        <v>33183</v>
      </c>
      <c r="E1419" s="3">
        <f>2023-YEAR(Registros[[#This Row],[data_nascimento]])</f>
        <v>33</v>
      </c>
      <c r="F1419" s="1">
        <v>43325</v>
      </c>
      <c r="H1419">
        <v>220</v>
      </c>
      <c r="I1419">
        <v>12</v>
      </c>
      <c r="J1419" s="3">
        <v>793.60000000000014</v>
      </c>
      <c r="K1419">
        <v>22.95</v>
      </c>
      <c r="L1419">
        <v>1984</v>
      </c>
      <c r="O1419">
        <f>IF(Registros[[#This Row],[idade]]&lt;18,311.43,IF(Registros[[#This Row],[idade]]&lt;=25,488.58,IF(Registros[[#This Row],[idade]]&lt;=50,772.77,850.05)))</f>
        <v>772.77</v>
      </c>
      <c r="P1419">
        <f>IF(Registros[[#This Row],[idade]]&lt;18,23.99,IF(Registros[[#This Row],[idade]]&lt;=25,49.9,IF(Registros[[#This Row],[idade]]&lt;=50,145.2,175.45)))</f>
        <v>145.19999999999999</v>
      </c>
      <c r="Q1419">
        <v>1</v>
      </c>
      <c r="R1419">
        <v>10</v>
      </c>
      <c r="T1419">
        <v>2</v>
      </c>
      <c r="U1419" t="s">
        <v>3</v>
      </c>
      <c r="V1419" t="s">
        <v>19</v>
      </c>
    </row>
    <row r="1420" spans="1:22" x14ac:dyDescent="0.3">
      <c r="A1420">
        <v>1419</v>
      </c>
      <c r="B1420">
        <v>46897140798</v>
      </c>
      <c r="C1420">
        <v>7</v>
      </c>
      <c r="D1420" s="1">
        <v>39281</v>
      </c>
      <c r="E1420" s="3">
        <f>2023-YEAR(Registros[[#This Row],[data_nascimento]])</f>
        <v>16</v>
      </c>
      <c r="F1420" s="1">
        <v>43325</v>
      </c>
      <c r="H1420">
        <v>120</v>
      </c>
      <c r="I1420">
        <v>11</v>
      </c>
      <c r="J1420" s="3">
        <v>498.66666666666669</v>
      </c>
      <c r="K1420">
        <v>9.4499999999999993</v>
      </c>
      <c r="L1420">
        <v>1360</v>
      </c>
      <c r="O1420">
        <f>IF(Registros[[#This Row],[idade]]&lt;18,311.43,IF(Registros[[#This Row],[idade]]&lt;=25,488.58,IF(Registros[[#This Row],[idade]]&lt;=50,772.77,850.05)))</f>
        <v>311.43</v>
      </c>
      <c r="P1420">
        <f>IF(Registros[[#This Row],[idade]]&lt;18,23.99,IF(Registros[[#This Row],[idade]]&lt;=25,49.9,IF(Registros[[#This Row],[idade]]&lt;=50,145.2,175.45)))</f>
        <v>23.99</v>
      </c>
      <c r="Q1420">
        <v>2</v>
      </c>
      <c r="R1420">
        <v>1</v>
      </c>
      <c r="T1420">
        <v>3</v>
      </c>
      <c r="U1420" t="s">
        <v>3</v>
      </c>
      <c r="V1420" t="s">
        <v>18</v>
      </c>
    </row>
    <row r="1421" spans="1:22" x14ac:dyDescent="0.3">
      <c r="A1421">
        <v>1420</v>
      </c>
      <c r="B1421">
        <v>30951233782</v>
      </c>
      <c r="C1421">
        <v>7</v>
      </c>
      <c r="D1421" s="1">
        <v>29885</v>
      </c>
      <c r="E1421" s="3">
        <f>2023-YEAR(Registros[[#This Row],[data_nascimento]])</f>
        <v>42</v>
      </c>
      <c r="F1421" s="1">
        <v>43325</v>
      </c>
      <c r="H1421">
        <v>220</v>
      </c>
      <c r="I1421">
        <v>2</v>
      </c>
      <c r="J1421" s="3">
        <v>118.66666666666667</v>
      </c>
      <c r="K1421">
        <v>13.5</v>
      </c>
      <c r="L1421">
        <v>1780</v>
      </c>
      <c r="O1421">
        <f>IF(Registros[[#This Row],[idade]]&lt;18,311.43,IF(Registros[[#This Row],[idade]]&lt;=25,488.58,IF(Registros[[#This Row],[idade]]&lt;=50,772.77,850.05)))</f>
        <v>772.77</v>
      </c>
      <c r="P1421">
        <f>IF(Registros[[#This Row],[idade]]&lt;18,23.99,IF(Registros[[#This Row],[idade]]&lt;=25,49.9,IF(Registros[[#This Row],[idade]]&lt;=50,145.2,175.45)))</f>
        <v>145.19999999999999</v>
      </c>
      <c r="Q1421">
        <v>5</v>
      </c>
      <c r="R1421">
        <v>11</v>
      </c>
      <c r="T1421">
        <v>3</v>
      </c>
      <c r="U1421" t="s">
        <v>3</v>
      </c>
      <c r="V1421" t="s">
        <v>19</v>
      </c>
    </row>
    <row r="1422" spans="1:22" x14ac:dyDescent="0.3">
      <c r="A1422">
        <v>1421</v>
      </c>
      <c r="B1422">
        <v>71716167508</v>
      </c>
      <c r="C1422">
        <v>6</v>
      </c>
      <c r="D1422" s="1">
        <v>32741</v>
      </c>
      <c r="E1422" s="3">
        <f>2023-YEAR(Registros[[#This Row],[data_nascimento]])</f>
        <v>34</v>
      </c>
      <c r="F1422" s="1">
        <v>43325</v>
      </c>
      <c r="H1422">
        <v>220</v>
      </c>
      <c r="I1422">
        <v>13</v>
      </c>
      <c r="J1422" s="3">
        <v>719.33333333333337</v>
      </c>
      <c r="K1422">
        <v>21.6</v>
      </c>
      <c r="L1422">
        <v>1660</v>
      </c>
      <c r="O1422">
        <f>IF(Registros[[#This Row],[idade]]&lt;18,311.43,IF(Registros[[#This Row],[idade]]&lt;=25,488.58,IF(Registros[[#This Row],[idade]]&lt;=50,772.77,850.05)))</f>
        <v>772.77</v>
      </c>
      <c r="P1422">
        <f>IF(Registros[[#This Row],[idade]]&lt;18,23.99,IF(Registros[[#This Row],[idade]]&lt;=25,49.9,IF(Registros[[#This Row],[idade]]&lt;=50,145.2,175.45)))</f>
        <v>145.19999999999999</v>
      </c>
      <c r="Q1422">
        <v>1</v>
      </c>
      <c r="R1422">
        <v>13</v>
      </c>
      <c r="T1422">
        <v>2</v>
      </c>
      <c r="U1422" t="s">
        <v>3</v>
      </c>
      <c r="V1422" t="s">
        <v>19</v>
      </c>
    </row>
    <row r="1423" spans="1:22" x14ac:dyDescent="0.3">
      <c r="A1423">
        <v>1422</v>
      </c>
      <c r="B1423">
        <v>88463604712</v>
      </c>
      <c r="C1423">
        <v>7</v>
      </c>
      <c r="D1423" s="1">
        <v>36210</v>
      </c>
      <c r="E1423" s="3">
        <f>2023-YEAR(Registros[[#This Row],[data_nascimento]])</f>
        <v>24</v>
      </c>
      <c r="F1423" s="1">
        <v>43325</v>
      </c>
      <c r="H1423">
        <v>220</v>
      </c>
      <c r="I1423">
        <v>15</v>
      </c>
      <c r="J1423" s="3">
        <v>747.5</v>
      </c>
      <c r="K1423">
        <v>16.2</v>
      </c>
      <c r="L1423">
        <v>1495</v>
      </c>
      <c r="O1423">
        <f>IF(Registros[[#This Row],[idade]]&lt;18,311.43,IF(Registros[[#This Row],[idade]]&lt;=25,488.58,IF(Registros[[#This Row],[idade]]&lt;=50,772.77,850.05)))</f>
        <v>488.58</v>
      </c>
      <c r="P1423">
        <f>IF(Registros[[#This Row],[idade]]&lt;18,23.99,IF(Registros[[#This Row],[idade]]&lt;=25,49.9,IF(Registros[[#This Row],[idade]]&lt;=50,145.2,175.45)))</f>
        <v>49.9</v>
      </c>
      <c r="Q1423">
        <v>4</v>
      </c>
      <c r="R1423">
        <v>17</v>
      </c>
      <c r="T1423">
        <v>3</v>
      </c>
      <c r="U1423" t="s">
        <v>3</v>
      </c>
      <c r="V1423" t="s">
        <v>21</v>
      </c>
    </row>
    <row r="1424" spans="1:22" x14ac:dyDescent="0.3">
      <c r="A1424">
        <v>1423</v>
      </c>
      <c r="B1424">
        <v>46644235001</v>
      </c>
      <c r="C1424">
        <v>4</v>
      </c>
      <c r="D1424" s="1">
        <v>36437</v>
      </c>
      <c r="E1424" s="3">
        <f>2023-YEAR(Registros[[#This Row],[data_nascimento]])</f>
        <v>24</v>
      </c>
      <c r="F1424" s="1">
        <v>43325</v>
      </c>
      <c r="H1424">
        <v>220</v>
      </c>
      <c r="I1424">
        <v>11</v>
      </c>
      <c r="J1424" s="3">
        <v>608.66666666666674</v>
      </c>
      <c r="K1424">
        <v>22.95</v>
      </c>
      <c r="L1424">
        <v>1660</v>
      </c>
      <c r="O1424">
        <f>IF(Registros[[#This Row],[idade]]&lt;18,311.43,IF(Registros[[#This Row],[idade]]&lt;=25,488.58,IF(Registros[[#This Row],[idade]]&lt;=50,772.77,850.05)))</f>
        <v>488.58</v>
      </c>
      <c r="P1424">
        <f>IF(Registros[[#This Row],[idade]]&lt;18,23.99,IF(Registros[[#This Row],[idade]]&lt;=25,49.9,IF(Registros[[#This Row],[idade]]&lt;=50,145.2,175.45)))</f>
        <v>49.9</v>
      </c>
      <c r="Q1424">
        <v>2</v>
      </c>
      <c r="R1424">
        <v>11</v>
      </c>
      <c r="T1424">
        <v>3</v>
      </c>
      <c r="U1424" t="s">
        <v>3</v>
      </c>
      <c r="V1424" t="s">
        <v>18</v>
      </c>
    </row>
    <row r="1425" spans="1:22" x14ac:dyDescent="0.3">
      <c r="A1425">
        <v>1424</v>
      </c>
      <c r="B1425">
        <v>18928265093</v>
      </c>
      <c r="C1425">
        <v>4</v>
      </c>
      <c r="D1425" s="1">
        <v>34682</v>
      </c>
      <c r="E1425" s="3">
        <f>2023-YEAR(Registros[[#This Row],[data_nascimento]])</f>
        <v>29</v>
      </c>
      <c r="F1425" s="1">
        <v>43325</v>
      </c>
      <c r="H1425">
        <v>220</v>
      </c>
      <c r="I1425">
        <v>10</v>
      </c>
      <c r="J1425" s="3">
        <v>541.33333333333337</v>
      </c>
      <c r="K1425">
        <v>13.5</v>
      </c>
      <c r="L1425">
        <v>1624</v>
      </c>
      <c r="O1425">
        <f>IF(Registros[[#This Row],[idade]]&lt;18,311.43,IF(Registros[[#This Row],[idade]]&lt;=25,488.58,IF(Registros[[#This Row],[idade]]&lt;=50,772.77,850.05)))</f>
        <v>772.77</v>
      </c>
      <c r="P1425">
        <f>IF(Registros[[#This Row],[idade]]&lt;18,23.99,IF(Registros[[#This Row],[idade]]&lt;=25,49.9,IF(Registros[[#This Row],[idade]]&lt;=50,145.2,175.45)))</f>
        <v>145.19999999999999</v>
      </c>
      <c r="Q1425">
        <v>4</v>
      </c>
      <c r="R1425">
        <v>17</v>
      </c>
      <c r="T1425">
        <v>2</v>
      </c>
      <c r="U1425" t="s">
        <v>3</v>
      </c>
      <c r="V1425" t="s">
        <v>21</v>
      </c>
    </row>
    <row r="1426" spans="1:22" x14ac:dyDescent="0.3">
      <c r="A1426">
        <v>1425</v>
      </c>
      <c r="B1426">
        <v>86820326183</v>
      </c>
      <c r="C1426">
        <v>6</v>
      </c>
      <c r="D1426" s="1">
        <v>38652</v>
      </c>
      <c r="E1426" s="3">
        <f>2023-YEAR(Registros[[#This Row],[data_nascimento]])</f>
        <v>18</v>
      </c>
      <c r="F1426" s="1">
        <v>43325</v>
      </c>
      <c r="H1426">
        <v>220</v>
      </c>
      <c r="I1426">
        <v>10</v>
      </c>
      <c r="J1426" s="3">
        <v>686.66666666666674</v>
      </c>
      <c r="K1426">
        <v>20.25</v>
      </c>
      <c r="L1426">
        <v>2060</v>
      </c>
      <c r="O1426">
        <f>IF(Registros[[#This Row],[idade]]&lt;18,311.43,IF(Registros[[#This Row],[idade]]&lt;=25,488.58,IF(Registros[[#This Row],[idade]]&lt;=50,772.77,850.05)))</f>
        <v>488.58</v>
      </c>
      <c r="P1426">
        <f>IF(Registros[[#This Row],[idade]]&lt;18,23.99,IF(Registros[[#This Row],[idade]]&lt;=25,49.9,IF(Registros[[#This Row],[idade]]&lt;=50,145.2,175.45)))</f>
        <v>49.9</v>
      </c>
      <c r="Q1426">
        <v>5</v>
      </c>
      <c r="R1426">
        <v>25</v>
      </c>
      <c r="T1426">
        <v>2</v>
      </c>
      <c r="U1426" t="s">
        <v>3</v>
      </c>
      <c r="V1426" t="s">
        <v>19</v>
      </c>
    </row>
    <row r="1427" spans="1:22" x14ac:dyDescent="0.3">
      <c r="A1427">
        <v>1426</v>
      </c>
      <c r="B1427">
        <v>57251214914</v>
      </c>
      <c r="C1427">
        <v>4</v>
      </c>
      <c r="D1427" s="1">
        <v>33535</v>
      </c>
      <c r="E1427" s="3">
        <f>2023-YEAR(Registros[[#This Row],[data_nascimento]])</f>
        <v>32</v>
      </c>
      <c r="F1427" s="1">
        <v>43325</v>
      </c>
      <c r="H1427">
        <v>220</v>
      </c>
      <c r="I1427">
        <v>16</v>
      </c>
      <c r="J1427" s="3">
        <v>986.13333333333333</v>
      </c>
      <c r="K1427">
        <v>4.05</v>
      </c>
      <c r="L1427">
        <v>1849</v>
      </c>
      <c r="O1427">
        <f>IF(Registros[[#This Row],[idade]]&lt;18,311.43,IF(Registros[[#This Row],[idade]]&lt;=25,488.58,IF(Registros[[#This Row],[idade]]&lt;=50,772.77,850.05)))</f>
        <v>772.77</v>
      </c>
      <c r="P1427">
        <f>IF(Registros[[#This Row],[idade]]&lt;18,23.99,IF(Registros[[#This Row],[idade]]&lt;=25,49.9,IF(Registros[[#This Row],[idade]]&lt;=50,145.2,175.45)))</f>
        <v>145.19999999999999</v>
      </c>
      <c r="Q1427">
        <v>5</v>
      </c>
      <c r="R1427">
        <v>18</v>
      </c>
      <c r="T1427">
        <v>3</v>
      </c>
      <c r="U1427" t="s">
        <v>3</v>
      </c>
      <c r="V1427" t="s">
        <v>18</v>
      </c>
    </row>
    <row r="1428" spans="1:22" x14ac:dyDescent="0.3">
      <c r="A1428">
        <v>1427</v>
      </c>
      <c r="B1428">
        <v>96750574019</v>
      </c>
      <c r="C1428">
        <v>4</v>
      </c>
      <c r="D1428" s="1">
        <v>33305</v>
      </c>
      <c r="E1428" s="3">
        <f>2023-YEAR(Registros[[#This Row],[data_nascimento]])</f>
        <v>32</v>
      </c>
      <c r="F1428" s="1">
        <v>43325</v>
      </c>
      <c r="H1428">
        <v>220</v>
      </c>
      <c r="I1428">
        <v>16</v>
      </c>
      <c r="J1428" s="3">
        <v>1125.3333333333333</v>
      </c>
      <c r="K1428">
        <v>6.75</v>
      </c>
      <c r="L1428">
        <v>2110</v>
      </c>
      <c r="O1428">
        <f>IF(Registros[[#This Row],[idade]]&lt;18,311.43,IF(Registros[[#This Row],[idade]]&lt;=25,488.58,IF(Registros[[#This Row],[idade]]&lt;=50,772.77,850.05)))</f>
        <v>772.77</v>
      </c>
      <c r="P1428">
        <f>IF(Registros[[#This Row],[idade]]&lt;18,23.99,IF(Registros[[#This Row],[idade]]&lt;=25,49.9,IF(Registros[[#This Row],[idade]]&lt;=50,145.2,175.45)))</f>
        <v>145.19999999999999</v>
      </c>
      <c r="Q1428">
        <v>4</v>
      </c>
      <c r="R1428">
        <v>11</v>
      </c>
      <c r="T1428">
        <v>3</v>
      </c>
      <c r="U1428" t="s">
        <v>3</v>
      </c>
      <c r="V1428" t="s">
        <v>22</v>
      </c>
    </row>
    <row r="1429" spans="1:22" x14ac:dyDescent="0.3">
      <c r="A1429">
        <v>1428</v>
      </c>
      <c r="B1429">
        <v>63601567849</v>
      </c>
      <c r="C1429">
        <v>4</v>
      </c>
      <c r="D1429" s="1">
        <v>28224</v>
      </c>
      <c r="E1429" s="3">
        <f>2023-YEAR(Registros[[#This Row],[data_nascimento]])</f>
        <v>46</v>
      </c>
      <c r="F1429" s="1">
        <v>43325</v>
      </c>
      <c r="H1429">
        <v>220</v>
      </c>
      <c r="I1429">
        <v>4</v>
      </c>
      <c r="J1429" s="3">
        <v>204.26666666666668</v>
      </c>
      <c r="K1429">
        <v>27</v>
      </c>
      <c r="L1429">
        <v>1532</v>
      </c>
      <c r="O1429">
        <f>IF(Registros[[#This Row],[idade]]&lt;18,311.43,IF(Registros[[#This Row],[idade]]&lt;=25,488.58,IF(Registros[[#This Row],[idade]]&lt;=50,772.77,850.05)))</f>
        <v>772.77</v>
      </c>
      <c r="P1429">
        <f>IF(Registros[[#This Row],[idade]]&lt;18,23.99,IF(Registros[[#This Row],[idade]]&lt;=25,49.9,IF(Registros[[#This Row],[idade]]&lt;=50,145.2,175.45)))</f>
        <v>145.19999999999999</v>
      </c>
      <c r="Q1429">
        <v>2</v>
      </c>
      <c r="R1429">
        <v>15</v>
      </c>
      <c r="T1429">
        <v>2</v>
      </c>
      <c r="U1429" t="s">
        <v>2</v>
      </c>
      <c r="V1429" t="s">
        <v>18</v>
      </c>
    </row>
    <row r="1430" spans="1:22" x14ac:dyDescent="0.3">
      <c r="A1430">
        <v>1429</v>
      </c>
      <c r="B1430">
        <v>47791795354</v>
      </c>
      <c r="C1430">
        <v>4</v>
      </c>
      <c r="D1430" s="1">
        <v>37961</v>
      </c>
      <c r="E1430" s="3">
        <f>2023-YEAR(Registros[[#This Row],[data_nascimento]])</f>
        <v>20</v>
      </c>
      <c r="F1430" s="1">
        <v>43336</v>
      </c>
      <c r="H1430">
        <v>220</v>
      </c>
      <c r="I1430">
        <v>2</v>
      </c>
      <c r="J1430" s="3">
        <v>403.53333333333336</v>
      </c>
      <c r="K1430">
        <v>13.5</v>
      </c>
      <c r="L1430">
        <v>6053</v>
      </c>
      <c r="M1430">
        <f>Registros[[#This Row],[salario]]*0.06</f>
        <v>363.18</v>
      </c>
      <c r="N1430">
        <f>Registros[[#This Row],[salario]]*5%</f>
        <v>302.65000000000003</v>
      </c>
      <c r="O1430">
        <f>IF(Registros[[#This Row],[idade]]&lt;18,311.43,IF(Registros[[#This Row],[idade]]&lt;=25,488.58,IF(Registros[[#This Row],[idade]]&lt;=50,772.77,850.05)))</f>
        <v>488.58</v>
      </c>
      <c r="P1430">
        <f>IF(Registros[[#This Row],[idade]]&lt;18,23.99,IF(Registros[[#This Row],[idade]]&lt;=25,49.9,IF(Registros[[#This Row],[idade]]&lt;=50,145.2,175.45)))</f>
        <v>49.9</v>
      </c>
      <c r="Q1430">
        <v>5</v>
      </c>
      <c r="R1430">
        <v>11</v>
      </c>
      <c r="T1430">
        <v>2</v>
      </c>
      <c r="U1430" t="s">
        <v>3</v>
      </c>
      <c r="V1430" t="s">
        <v>22</v>
      </c>
    </row>
    <row r="1431" spans="1:22" x14ac:dyDescent="0.3">
      <c r="A1431">
        <v>1430</v>
      </c>
      <c r="B1431">
        <v>79265698938</v>
      </c>
      <c r="C1431">
        <v>6</v>
      </c>
      <c r="D1431" s="1">
        <v>34006</v>
      </c>
      <c r="E1431" s="3">
        <f>2023-YEAR(Registros[[#This Row],[data_nascimento]])</f>
        <v>30</v>
      </c>
      <c r="F1431" s="1">
        <v>43336</v>
      </c>
      <c r="H1431">
        <v>220</v>
      </c>
      <c r="I1431">
        <v>17</v>
      </c>
      <c r="J1431" s="3">
        <v>2654.833333333333</v>
      </c>
      <c r="K1431">
        <v>13.5</v>
      </c>
      <c r="L1431">
        <v>4685</v>
      </c>
      <c r="M1431">
        <f>Registros[[#This Row],[salario]]*0.06</f>
        <v>281.09999999999997</v>
      </c>
      <c r="N1431">
        <f>Registros[[#This Row],[salario]]*5%</f>
        <v>234.25</v>
      </c>
      <c r="O1431">
        <f>IF(Registros[[#This Row],[idade]]&lt;18,311.43,IF(Registros[[#This Row],[idade]]&lt;=25,488.58,IF(Registros[[#This Row],[idade]]&lt;=50,772.77,850.05)))</f>
        <v>772.77</v>
      </c>
      <c r="P1431">
        <f>IF(Registros[[#This Row],[idade]]&lt;18,23.99,IF(Registros[[#This Row],[idade]]&lt;=25,49.9,IF(Registros[[#This Row],[idade]]&lt;=50,145.2,175.45)))</f>
        <v>145.19999999999999</v>
      </c>
      <c r="Q1431">
        <v>3</v>
      </c>
      <c r="R1431">
        <v>4</v>
      </c>
      <c r="T1431">
        <v>2</v>
      </c>
      <c r="U1431" t="s">
        <v>3</v>
      </c>
      <c r="V1431" t="s">
        <v>19</v>
      </c>
    </row>
    <row r="1432" spans="1:22" x14ac:dyDescent="0.3">
      <c r="A1432">
        <v>1431</v>
      </c>
      <c r="B1432">
        <v>52241381693</v>
      </c>
      <c r="C1432">
        <v>7</v>
      </c>
      <c r="D1432" s="1">
        <v>29409</v>
      </c>
      <c r="E1432" s="3">
        <f>2023-YEAR(Registros[[#This Row],[data_nascimento]])</f>
        <v>43</v>
      </c>
      <c r="F1432" s="1">
        <v>43336</v>
      </c>
      <c r="H1432">
        <v>220</v>
      </c>
      <c r="I1432">
        <v>2</v>
      </c>
      <c r="J1432" s="3">
        <v>336.2</v>
      </c>
      <c r="K1432">
        <v>2.7</v>
      </c>
      <c r="L1432">
        <v>5043</v>
      </c>
      <c r="M1432">
        <f>Registros[[#This Row],[salario]]*0.06</f>
        <v>302.58</v>
      </c>
      <c r="N1432">
        <f>Registros[[#This Row],[salario]]*5%</f>
        <v>252.15</v>
      </c>
      <c r="O1432">
        <f>IF(Registros[[#This Row],[idade]]&lt;18,311.43,IF(Registros[[#This Row],[idade]]&lt;=25,488.58,IF(Registros[[#This Row],[idade]]&lt;=50,772.77,850.05)))</f>
        <v>772.77</v>
      </c>
      <c r="P1432">
        <f>IF(Registros[[#This Row],[idade]]&lt;18,23.99,IF(Registros[[#This Row],[idade]]&lt;=25,49.9,IF(Registros[[#This Row],[idade]]&lt;=50,145.2,175.45)))</f>
        <v>145.19999999999999</v>
      </c>
      <c r="Q1432">
        <v>1</v>
      </c>
      <c r="R1432">
        <v>24</v>
      </c>
      <c r="T1432">
        <v>2</v>
      </c>
      <c r="U1432" t="s">
        <v>2</v>
      </c>
      <c r="V1432" t="s">
        <v>19</v>
      </c>
    </row>
    <row r="1433" spans="1:22" x14ac:dyDescent="0.3">
      <c r="A1433">
        <v>1432</v>
      </c>
      <c r="B1433">
        <v>33110830102</v>
      </c>
      <c r="C1433">
        <v>7</v>
      </c>
      <c r="D1433" s="1">
        <v>37637</v>
      </c>
      <c r="E1433" s="3">
        <f>2023-YEAR(Registros[[#This Row],[data_nascimento]])</f>
        <v>20</v>
      </c>
      <c r="F1433" s="1">
        <v>43336</v>
      </c>
      <c r="H1433">
        <v>220</v>
      </c>
      <c r="I1433">
        <v>1</v>
      </c>
      <c r="J1433" s="3">
        <v>162.19999999999999</v>
      </c>
      <c r="K1433">
        <v>1.35</v>
      </c>
      <c r="L1433">
        <v>4866</v>
      </c>
      <c r="M1433">
        <f>Registros[[#This Row],[salario]]*0.06</f>
        <v>291.95999999999998</v>
      </c>
      <c r="N1433">
        <f>Registros[[#This Row],[salario]]*5%</f>
        <v>243.3</v>
      </c>
      <c r="O1433">
        <f>IF(Registros[[#This Row],[idade]]&lt;18,311.43,IF(Registros[[#This Row],[idade]]&lt;=25,488.58,IF(Registros[[#This Row],[idade]]&lt;=50,772.77,850.05)))</f>
        <v>488.58</v>
      </c>
      <c r="P1433">
        <f>IF(Registros[[#This Row],[idade]]&lt;18,23.99,IF(Registros[[#This Row],[idade]]&lt;=25,49.9,IF(Registros[[#This Row],[idade]]&lt;=50,145.2,175.45)))</f>
        <v>49.9</v>
      </c>
      <c r="Q1433">
        <v>5</v>
      </c>
      <c r="R1433">
        <v>8</v>
      </c>
      <c r="T1433">
        <v>3</v>
      </c>
      <c r="U1433" t="s">
        <v>2</v>
      </c>
      <c r="V1433" t="s">
        <v>18</v>
      </c>
    </row>
    <row r="1434" spans="1:22" x14ac:dyDescent="0.3">
      <c r="A1434">
        <v>1433</v>
      </c>
      <c r="B1434">
        <v>47250405395</v>
      </c>
      <c r="C1434">
        <v>6</v>
      </c>
      <c r="D1434" s="1">
        <v>37570</v>
      </c>
      <c r="E1434" s="3">
        <f>2023-YEAR(Registros[[#This Row],[data_nascimento]])</f>
        <v>21</v>
      </c>
      <c r="F1434" s="1">
        <v>43336</v>
      </c>
      <c r="H1434">
        <v>220</v>
      </c>
      <c r="I1434">
        <v>13</v>
      </c>
      <c r="J1434" s="3">
        <v>2125.5</v>
      </c>
      <c r="K1434">
        <v>6.75</v>
      </c>
      <c r="L1434">
        <v>4905</v>
      </c>
      <c r="M1434">
        <f>Registros[[#This Row],[salario]]*0.06</f>
        <v>294.3</v>
      </c>
      <c r="N1434">
        <f>Registros[[#This Row],[salario]]*5%</f>
        <v>245.25</v>
      </c>
      <c r="O1434">
        <f>IF(Registros[[#This Row],[idade]]&lt;18,311.43,IF(Registros[[#This Row],[idade]]&lt;=25,488.58,IF(Registros[[#This Row],[idade]]&lt;=50,772.77,850.05)))</f>
        <v>488.58</v>
      </c>
      <c r="P1434">
        <f>IF(Registros[[#This Row],[idade]]&lt;18,23.99,IF(Registros[[#This Row],[idade]]&lt;=25,49.9,IF(Registros[[#This Row],[idade]]&lt;=50,145.2,175.45)))</f>
        <v>49.9</v>
      </c>
      <c r="Q1434">
        <v>3</v>
      </c>
      <c r="R1434">
        <v>7</v>
      </c>
      <c r="T1434">
        <v>3</v>
      </c>
      <c r="U1434" t="s">
        <v>3</v>
      </c>
      <c r="V1434" t="s">
        <v>21</v>
      </c>
    </row>
    <row r="1435" spans="1:22" x14ac:dyDescent="0.3">
      <c r="A1435">
        <v>1434</v>
      </c>
      <c r="B1435">
        <v>27700253319</v>
      </c>
      <c r="C1435">
        <v>4</v>
      </c>
      <c r="D1435" s="1">
        <v>28014</v>
      </c>
      <c r="E1435" s="3">
        <f>2023-YEAR(Registros[[#This Row],[data_nascimento]])</f>
        <v>47</v>
      </c>
      <c r="F1435" s="1">
        <v>43336</v>
      </c>
      <c r="H1435">
        <v>220</v>
      </c>
      <c r="I1435">
        <v>13</v>
      </c>
      <c r="J1435" s="3">
        <v>844.56666666666672</v>
      </c>
      <c r="K1435">
        <v>13.5</v>
      </c>
      <c r="L1435">
        <v>1949</v>
      </c>
      <c r="M1435">
        <f>Registros[[#This Row],[salario]]*0.06</f>
        <v>116.94</v>
      </c>
      <c r="N1435">
        <f>Registros[[#This Row],[salario]]*5%</f>
        <v>97.45</v>
      </c>
      <c r="O1435">
        <f>IF(Registros[[#This Row],[idade]]&lt;18,311.43,IF(Registros[[#This Row],[idade]]&lt;=25,488.58,IF(Registros[[#This Row],[idade]]&lt;=50,772.77,850.05)))</f>
        <v>772.77</v>
      </c>
      <c r="P1435">
        <f>IF(Registros[[#This Row],[idade]]&lt;18,23.99,IF(Registros[[#This Row],[idade]]&lt;=25,49.9,IF(Registros[[#This Row],[idade]]&lt;=50,145.2,175.45)))</f>
        <v>145.19999999999999</v>
      </c>
      <c r="Q1435">
        <v>2</v>
      </c>
      <c r="R1435">
        <v>1</v>
      </c>
      <c r="T1435">
        <v>2</v>
      </c>
      <c r="U1435" t="s">
        <v>3</v>
      </c>
      <c r="V1435" t="s">
        <v>22</v>
      </c>
    </row>
    <row r="1436" spans="1:22" x14ac:dyDescent="0.3">
      <c r="A1436">
        <v>1435</v>
      </c>
      <c r="B1436">
        <v>98398986429</v>
      </c>
      <c r="C1436">
        <v>4</v>
      </c>
      <c r="D1436" s="1">
        <v>31626</v>
      </c>
      <c r="E1436" s="3">
        <f>2023-YEAR(Registros[[#This Row],[data_nascimento]])</f>
        <v>37</v>
      </c>
      <c r="F1436" s="1">
        <v>43336</v>
      </c>
      <c r="H1436">
        <v>220</v>
      </c>
      <c r="I1436">
        <v>20</v>
      </c>
      <c r="J1436" s="3">
        <v>1068.6666666666665</v>
      </c>
      <c r="K1436">
        <v>12.15</v>
      </c>
      <c r="L1436">
        <v>1603</v>
      </c>
      <c r="M1436">
        <f>Registros[[#This Row],[salario]]*0.06</f>
        <v>96.179999999999993</v>
      </c>
      <c r="N1436">
        <f>Registros[[#This Row],[salario]]*5%</f>
        <v>80.150000000000006</v>
      </c>
      <c r="O1436">
        <f>IF(Registros[[#This Row],[idade]]&lt;18,311.43,IF(Registros[[#This Row],[idade]]&lt;=25,488.58,IF(Registros[[#This Row],[idade]]&lt;=50,772.77,850.05)))</f>
        <v>772.77</v>
      </c>
      <c r="P1436">
        <f>IF(Registros[[#This Row],[idade]]&lt;18,23.99,IF(Registros[[#This Row],[idade]]&lt;=25,49.9,IF(Registros[[#This Row],[idade]]&lt;=50,145.2,175.45)))</f>
        <v>145.19999999999999</v>
      </c>
      <c r="Q1436">
        <v>5</v>
      </c>
      <c r="R1436">
        <v>23</v>
      </c>
      <c r="T1436">
        <v>3</v>
      </c>
      <c r="U1436" t="s">
        <v>3</v>
      </c>
      <c r="V1436" t="s">
        <v>19</v>
      </c>
    </row>
    <row r="1437" spans="1:22" x14ac:dyDescent="0.3">
      <c r="A1437">
        <v>1436</v>
      </c>
      <c r="B1437">
        <v>26011223156</v>
      </c>
      <c r="C1437">
        <v>7</v>
      </c>
      <c r="D1437" s="1">
        <v>38304</v>
      </c>
      <c r="E1437" s="3">
        <f>2023-YEAR(Registros[[#This Row],[data_nascimento]])</f>
        <v>19</v>
      </c>
      <c r="F1437" s="1">
        <v>43336</v>
      </c>
      <c r="H1437">
        <v>220</v>
      </c>
      <c r="I1437">
        <v>7</v>
      </c>
      <c r="J1437" s="3">
        <v>1478.6333333333332</v>
      </c>
      <c r="K1437">
        <v>8.1</v>
      </c>
      <c r="L1437">
        <v>6337</v>
      </c>
      <c r="M1437">
        <f>Registros[[#This Row],[salario]]*0.06</f>
        <v>380.21999999999997</v>
      </c>
      <c r="N1437">
        <f>Registros[[#This Row],[salario]]*5%</f>
        <v>316.85000000000002</v>
      </c>
      <c r="O1437">
        <f>IF(Registros[[#This Row],[idade]]&lt;18,311.43,IF(Registros[[#This Row],[idade]]&lt;=25,488.58,IF(Registros[[#This Row],[idade]]&lt;=50,772.77,850.05)))</f>
        <v>488.58</v>
      </c>
      <c r="P1437">
        <f>IF(Registros[[#This Row],[idade]]&lt;18,23.99,IF(Registros[[#This Row],[idade]]&lt;=25,49.9,IF(Registros[[#This Row],[idade]]&lt;=50,145.2,175.45)))</f>
        <v>49.9</v>
      </c>
      <c r="Q1437">
        <v>1</v>
      </c>
      <c r="R1437">
        <v>21</v>
      </c>
      <c r="T1437">
        <v>3</v>
      </c>
      <c r="U1437" t="s">
        <v>2</v>
      </c>
      <c r="V1437" t="s">
        <v>22</v>
      </c>
    </row>
    <row r="1438" spans="1:22" x14ac:dyDescent="0.3">
      <c r="A1438">
        <v>1437</v>
      </c>
      <c r="B1438">
        <v>38684719292</v>
      </c>
      <c r="C1438">
        <v>4</v>
      </c>
      <c r="D1438" s="1">
        <v>37841</v>
      </c>
      <c r="E1438" s="3">
        <f>2023-YEAR(Registros[[#This Row],[data_nascimento]])</f>
        <v>20</v>
      </c>
      <c r="F1438" s="1">
        <v>43336</v>
      </c>
      <c r="H1438">
        <v>220</v>
      </c>
      <c r="I1438">
        <v>6</v>
      </c>
      <c r="J1438" s="3">
        <v>1393.6000000000001</v>
      </c>
      <c r="K1438">
        <v>10.8</v>
      </c>
      <c r="L1438">
        <v>6968</v>
      </c>
      <c r="M1438">
        <v>180</v>
      </c>
      <c r="N1438">
        <v>400</v>
      </c>
      <c r="O1438">
        <f>IF(Registros[[#This Row],[idade]]&lt;18,311.43,IF(Registros[[#This Row],[idade]]&lt;=25,488.58,IF(Registros[[#This Row],[idade]]&lt;=50,772.77,850.05)))</f>
        <v>488.58</v>
      </c>
      <c r="P1438">
        <f>IF(Registros[[#This Row],[idade]]&lt;18,23.99,IF(Registros[[#This Row],[idade]]&lt;=25,49.9,IF(Registros[[#This Row],[idade]]&lt;=50,145.2,175.45)))</f>
        <v>49.9</v>
      </c>
      <c r="Q1438">
        <v>3</v>
      </c>
      <c r="R1438">
        <v>27</v>
      </c>
      <c r="T1438">
        <v>3</v>
      </c>
      <c r="U1438" t="s">
        <v>2</v>
      </c>
      <c r="V1438" t="s">
        <v>22</v>
      </c>
    </row>
    <row r="1439" spans="1:22" x14ac:dyDescent="0.3">
      <c r="A1439">
        <v>1438</v>
      </c>
      <c r="B1439">
        <v>82715649205</v>
      </c>
      <c r="C1439">
        <v>7</v>
      </c>
      <c r="D1439" s="1">
        <v>39122</v>
      </c>
      <c r="E1439" s="3">
        <f>2023-YEAR(Registros[[#This Row],[data_nascimento]])</f>
        <v>16</v>
      </c>
      <c r="F1439" s="1">
        <v>43336</v>
      </c>
      <c r="H1439">
        <v>120</v>
      </c>
      <c r="I1439">
        <v>8</v>
      </c>
      <c r="J1439" s="3">
        <v>1626.6666666666667</v>
      </c>
      <c r="K1439">
        <v>22.95</v>
      </c>
      <c r="L1439">
        <v>6100</v>
      </c>
      <c r="M1439">
        <v>180</v>
      </c>
      <c r="N1439">
        <v>400</v>
      </c>
      <c r="O1439">
        <f>IF(Registros[[#This Row],[idade]]&lt;18,311.43,IF(Registros[[#This Row],[idade]]&lt;=25,488.58,IF(Registros[[#This Row],[idade]]&lt;=50,772.77,850.05)))</f>
        <v>311.43</v>
      </c>
      <c r="P1439">
        <f>IF(Registros[[#This Row],[idade]]&lt;18,23.99,IF(Registros[[#This Row],[idade]]&lt;=25,49.9,IF(Registros[[#This Row],[idade]]&lt;=50,145.2,175.45)))</f>
        <v>23.99</v>
      </c>
      <c r="Q1439">
        <v>5</v>
      </c>
      <c r="R1439">
        <v>13</v>
      </c>
      <c r="T1439">
        <v>2</v>
      </c>
      <c r="U1439" t="s">
        <v>3</v>
      </c>
      <c r="V1439" t="s">
        <v>21</v>
      </c>
    </row>
    <row r="1440" spans="1:22" x14ac:dyDescent="0.3">
      <c r="A1440">
        <v>1439</v>
      </c>
      <c r="B1440">
        <v>72942339086</v>
      </c>
      <c r="C1440">
        <v>6</v>
      </c>
      <c r="D1440" s="1">
        <v>36392</v>
      </c>
      <c r="E1440" s="3">
        <f>2023-YEAR(Registros[[#This Row],[data_nascimento]])</f>
        <v>24</v>
      </c>
      <c r="F1440" s="1">
        <v>43336</v>
      </c>
      <c r="H1440">
        <v>220</v>
      </c>
      <c r="I1440">
        <v>0</v>
      </c>
      <c r="J1440" s="3">
        <v>0</v>
      </c>
      <c r="K1440">
        <v>18.899999999999999</v>
      </c>
      <c r="L1440">
        <v>5305</v>
      </c>
      <c r="M1440">
        <v>180</v>
      </c>
      <c r="N1440">
        <v>400</v>
      </c>
      <c r="O1440">
        <f>IF(Registros[[#This Row],[idade]]&lt;18,311.43,IF(Registros[[#This Row],[idade]]&lt;=25,488.58,IF(Registros[[#This Row],[idade]]&lt;=50,772.77,850.05)))</f>
        <v>488.58</v>
      </c>
      <c r="P1440">
        <f>IF(Registros[[#This Row],[idade]]&lt;18,23.99,IF(Registros[[#This Row],[idade]]&lt;=25,49.9,IF(Registros[[#This Row],[idade]]&lt;=50,145.2,175.45)))</f>
        <v>49.9</v>
      </c>
      <c r="Q1440">
        <v>1</v>
      </c>
      <c r="R1440">
        <v>5</v>
      </c>
      <c r="T1440">
        <v>3</v>
      </c>
      <c r="U1440" t="s">
        <v>3</v>
      </c>
      <c r="V1440" t="s">
        <v>19</v>
      </c>
    </row>
    <row r="1441" spans="1:22" x14ac:dyDescent="0.3">
      <c r="A1441">
        <v>1440</v>
      </c>
      <c r="B1441">
        <v>82643691708</v>
      </c>
      <c r="C1441">
        <v>7</v>
      </c>
      <c r="D1441" s="1">
        <v>38825</v>
      </c>
      <c r="E1441" s="3">
        <f>2023-YEAR(Registros[[#This Row],[data_nascimento]])</f>
        <v>17</v>
      </c>
      <c r="F1441" s="1">
        <v>43336</v>
      </c>
      <c r="H1441">
        <v>120</v>
      </c>
      <c r="I1441">
        <v>13</v>
      </c>
      <c r="J1441" s="3">
        <v>2262.4333333333334</v>
      </c>
      <c r="K1441">
        <v>1.35</v>
      </c>
      <c r="L1441">
        <v>5221</v>
      </c>
      <c r="M1441">
        <v>180</v>
      </c>
      <c r="N1441">
        <v>400</v>
      </c>
      <c r="O1441">
        <f>IF(Registros[[#This Row],[idade]]&lt;18,311.43,IF(Registros[[#This Row],[idade]]&lt;=25,488.58,IF(Registros[[#This Row],[idade]]&lt;=50,772.77,850.05)))</f>
        <v>311.43</v>
      </c>
      <c r="P1441">
        <f>IF(Registros[[#This Row],[idade]]&lt;18,23.99,IF(Registros[[#This Row],[idade]]&lt;=25,49.9,IF(Registros[[#This Row],[idade]]&lt;=50,145.2,175.45)))</f>
        <v>23.99</v>
      </c>
      <c r="Q1441">
        <v>5</v>
      </c>
      <c r="R1441">
        <v>24</v>
      </c>
      <c r="T1441">
        <v>3</v>
      </c>
      <c r="U1441" t="s">
        <v>2</v>
      </c>
      <c r="V1441" t="s">
        <v>21</v>
      </c>
    </row>
    <row r="1442" spans="1:22" x14ac:dyDescent="0.3">
      <c r="A1442">
        <v>1441</v>
      </c>
      <c r="B1442">
        <v>71927191984</v>
      </c>
      <c r="C1442">
        <v>4</v>
      </c>
      <c r="D1442" s="1">
        <v>36929</v>
      </c>
      <c r="E1442" s="3">
        <f>2023-YEAR(Registros[[#This Row],[data_nascimento]])</f>
        <v>22</v>
      </c>
      <c r="F1442" s="1">
        <v>43336</v>
      </c>
      <c r="H1442">
        <v>220</v>
      </c>
      <c r="I1442">
        <v>0</v>
      </c>
      <c r="J1442" s="3">
        <v>0</v>
      </c>
      <c r="K1442">
        <v>8.1</v>
      </c>
      <c r="L1442">
        <v>6810</v>
      </c>
      <c r="M1442">
        <v>180</v>
      </c>
      <c r="N1442">
        <v>400</v>
      </c>
      <c r="O1442">
        <f>IF(Registros[[#This Row],[idade]]&lt;18,311.43,IF(Registros[[#This Row],[idade]]&lt;=25,488.58,IF(Registros[[#This Row],[idade]]&lt;=50,772.77,850.05)))</f>
        <v>488.58</v>
      </c>
      <c r="P1442">
        <f>IF(Registros[[#This Row],[idade]]&lt;18,23.99,IF(Registros[[#This Row],[idade]]&lt;=25,49.9,IF(Registros[[#This Row],[idade]]&lt;=50,145.2,175.45)))</f>
        <v>49.9</v>
      </c>
      <c r="Q1442">
        <v>5</v>
      </c>
      <c r="R1442">
        <v>26</v>
      </c>
      <c r="T1442">
        <v>2</v>
      </c>
      <c r="U1442" t="s">
        <v>2</v>
      </c>
      <c r="V1442" t="s">
        <v>19</v>
      </c>
    </row>
    <row r="1443" spans="1:22" x14ac:dyDescent="0.3">
      <c r="A1443">
        <v>1442</v>
      </c>
      <c r="B1443">
        <v>79048193575</v>
      </c>
      <c r="C1443">
        <v>5</v>
      </c>
      <c r="D1443" s="1">
        <v>35578</v>
      </c>
      <c r="E1443" s="3">
        <f>2023-YEAR(Registros[[#This Row],[data_nascimento]])</f>
        <v>26</v>
      </c>
      <c r="F1443" s="1">
        <v>43336</v>
      </c>
      <c r="H1443">
        <v>220</v>
      </c>
      <c r="I1443">
        <v>11</v>
      </c>
      <c r="J1443" s="3">
        <v>2661.6333333333332</v>
      </c>
      <c r="K1443">
        <v>18.899999999999999</v>
      </c>
      <c r="L1443">
        <v>7259</v>
      </c>
      <c r="M1443">
        <v>180</v>
      </c>
      <c r="N1443">
        <v>400</v>
      </c>
      <c r="O1443">
        <f>IF(Registros[[#This Row],[idade]]&lt;18,311.43,IF(Registros[[#This Row],[idade]]&lt;=25,488.58,IF(Registros[[#This Row],[idade]]&lt;=50,772.77,850.05)))</f>
        <v>772.77</v>
      </c>
      <c r="P1443">
        <f>IF(Registros[[#This Row],[idade]]&lt;18,23.99,IF(Registros[[#This Row],[idade]]&lt;=25,49.9,IF(Registros[[#This Row],[idade]]&lt;=50,145.2,175.45)))</f>
        <v>145.19999999999999</v>
      </c>
      <c r="Q1443">
        <v>1</v>
      </c>
      <c r="R1443">
        <v>24</v>
      </c>
      <c r="T1443">
        <v>3</v>
      </c>
      <c r="U1443" t="s">
        <v>3</v>
      </c>
      <c r="V1443" t="s">
        <v>19</v>
      </c>
    </row>
    <row r="1444" spans="1:22" x14ac:dyDescent="0.3">
      <c r="A1444">
        <v>1443</v>
      </c>
      <c r="B1444">
        <v>44810173156</v>
      </c>
      <c r="C1444">
        <v>6</v>
      </c>
      <c r="D1444" s="1">
        <v>37206</v>
      </c>
      <c r="E1444" s="3">
        <f>2023-YEAR(Registros[[#This Row],[data_nascimento]])</f>
        <v>22</v>
      </c>
      <c r="F1444" s="1">
        <v>43336</v>
      </c>
      <c r="H1444">
        <v>220</v>
      </c>
      <c r="I1444">
        <v>14</v>
      </c>
      <c r="J1444" s="3">
        <v>2762.2000000000003</v>
      </c>
      <c r="K1444">
        <v>16.2</v>
      </c>
      <c r="L1444">
        <v>5919</v>
      </c>
      <c r="M1444">
        <v>180</v>
      </c>
      <c r="N1444">
        <v>400</v>
      </c>
      <c r="O1444">
        <f>IF(Registros[[#This Row],[idade]]&lt;18,311.43,IF(Registros[[#This Row],[idade]]&lt;=25,488.58,IF(Registros[[#This Row],[idade]]&lt;=50,772.77,850.05)))</f>
        <v>488.58</v>
      </c>
      <c r="P1444">
        <f>IF(Registros[[#This Row],[idade]]&lt;18,23.99,IF(Registros[[#This Row],[idade]]&lt;=25,49.9,IF(Registros[[#This Row],[idade]]&lt;=50,145.2,175.45)))</f>
        <v>49.9</v>
      </c>
      <c r="Q1444">
        <v>5</v>
      </c>
      <c r="R1444">
        <v>26</v>
      </c>
      <c r="T1444">
        <v>3</v>
      </c>
      <c r="U1444" t="s">
        <v>3</v>
      </c>
      <c r="V1444" t="s">
        <v>18</v>
      </c>
    </row>
    <row r="1445" spans="1:22" x14ac:dyDescent="0.3">
      <c r="A1445">
        <v>1444</v>
      </c>
      <c r="B1445">
        <v>15622269825</v>
      </c>
      <c r="C1445">
        <v>4</v>
      </c>
      <c r="D1445" s="1">
        <v>35107</v>
      </c>
      <c r="E1445" s="3">
        <f>2023-YEAR(Registros[[#This Row],[data_nascimento]])</f>
        <v>27</v>
      </c>
      <c r="F1445" s="1">
        <v>43336</v>
      </c>
      <c r="H1445">
        <v>220</v>
      </c>
      <c r="I1445">
        <v>2</v>
      </c>
      <c r="J1445" s="3">
        <v>467.2</v>
      </c>
      <c r="K1445">
        <v>10.8</v>
      </c>
      <c r="L1445">
        <v>7008</v>
      </c>
      <c r="M1445">
        <v>180</v>
      </c>
      <c r="N1445">
        <v>400</v>
      </c>
      <c r="O1445">
        <f>IF(Registros[[#This Row],[idade]]&lt;18,311.43,IF(Registros[[#This Row],[idade]]&lt;=25,488.58,IF(Registros[[#This Row],[idade]]&lt;=50,772.77,850.05)))</f>
        <v>772.77</v>
      </c>
      <c r="P1445">
        <f>IF(Registros[[#This Row],[idade]]&lt;18,23.99,IF(Registros[[#This Row],[idade]]&lt;=25,49.9,IF(Registros[[#This Row],[idade]]&lt;=50,145.2,175.45)))</f>
        <v>145.19999999999999</v>
      </c>
      <c r="Q1445">
        <v>5</v>
      </c>
      <c r="R1445">
        <v>14</v>
      </c>
      <c r="T1445">
        <v>3</v>
      </c>
      <c r="U1445" t="s">
        <v>3</v>
      </c>
      <c r="V1445" t="s">
        <v>21</v>
      </c>
    </row>
    <row r="1446" spans="1:22" x14ac:dyDescent="0.3">
      <c r="A1446">
        <v>1445</v>
      </c>
      <c r="B1446">
        <v>31546190791</v>
      </c>
      <c r="C1446">
        <v>6</v>
      </c>
      <c r="D1446" s="1">
        <v>30138</v>
      </c>
      <c r="E1446" s="3">
        <f>2023-YEAR(Registros[[#This Row],[data_nascimento]])</f>
        <v>41</v>
      </c>
      <c r="F1446" s="1">
        <v>43336</v>
      </c>
      <c r="H1446">
        <v>220</v>
      </c>
      <c r="I1446">
        <v>5</v>
      </c>
      <c r="J1446" s="3">
        <v>1620.5</v>
      </c>
      <c r="K1446">
        <v>18.899999999999999</v>
      </c>
      <c r="L1446">
        <v>9723</v>
      </c>
      <c r="M1446">
        <v>180</v>
      </c>
      <c r="N1446">
        <v>400</v>
      </c>
      <c r="O1446">
        <f>IF(Registros[[#This Row],[idade]]&lt;18,311.43,IF(Registros[[#This Row],[idade]]&lt;=25,488.58,IF(Registros[[#This Row],[idade]]&lt;=50,772.77,850.05)))</f>
        <v>772.77</v>
      </c>
      <c r="P1446">
        <f>IF(Registros[[#This Row],[idade]]&lt;18,23.99,IF(Registros[[#This Row],[idade]]&lt;=25,49.9,IF(Registros[[#This Row],[idade]]&lt;=50,145.2,175.45)))</f>
        <v>145.19999999999999</v>
      </c>
      <c r="Q1446">
        <v>2</v>
      </c>
      <c r="R1446">
        <v>13</v>
      </c>
      <c r="T1446">
        <v>3</v>
      </c>
      <c r="U1446" t="s">
        <v>2</v>
      </c>
      <c r="V1446" t="s">
        <v>18</v>
      </c>
    </row>
    <row r="1447" spans="1:22" x14ac:dyDescent="0.3">
      <c r="A1447">
        <v>1446</v>
      </c>
      <c r="B1447">
        <v>62843227442</v>
      </c>
      <c r="C1447">
        <v>5</v>
      </c>
      <c r="D1447" s="1">
        <v>27558</v>
      </c>
      <c r="E1447" s="3">
        <f>2023-YEAR(Registros[[#This Row],[data_nascimento]])</f>
        <v>48</v>
      </c>
      <c r="F1447" s="1">
        <v>43336</v>
      </c>
      <c r="H1447">
        <v>220</v>
      </c>
      <c r="I1447">
        <v>5</v>
      </c>
      <c r="J1447" s="3">
        <v>1396.6666666666665</v>
      </c>
      <c r="K1447">
        <v>8.1</v>
      </c>
      <c r="L1447">
        <v>8380</v>
      </c>
      <c r="M1447">
        <v>180</v>
      </c>
      <c r="N1447">
        <v>400</v>
      </c>
      <c r="O1447">
        <f>IF(Registros[[#This Row],[idade]]&lt;18,311.43,IF(Registros[[#This Row],[idade]]&lt;=25,488.58,IF(Registros[[#This Row],[idade]]&lt;=50,772.77,850.05)))</f>
        <v>772.77</v>
      </c>
      <c r="P1447">
        <f>IF(Registros[[#This Row],[idade]]&lt;18,23.99,IF(Registros[[#This Row],[idade]]&lt;=25,49.9,IF(Registros[[#This Row],[idade]]&lt;=50,145.2,175.45)))</f>
        <v>145.19999999999999</v>
      </c>
      <c r="Q1447">
        <v>3</v>
      </c>
      <c r="R1447">
        <v>14</v>
      </c>
      <c r="T1447">
        <v>3</v>
      </c>
      <c r="U1447" t="s">
        <v>3</v>
      </c>
      <c r="V1447" t="s">
        <v>18</v>
      </c>
    </row>
    <row r="1448" spans="1:22" x14ac:dyDescent="0.3">
      <c r="A1448">
        <v>1447</v>
      </c>
      <c r="B1448">
        <v>23660534525</v>
      </c>
      <c r="C1448">
        <v>4</v>
      </c>
      <c r="D1448" s="1">
        <v>32934</v>
      </c>
      <c r="E1448" s="3">
        <f>2023-YEAR(Registros[[#This Row],[data_nascimento]])</f>
        <v>33</v>
      </c>
      <c r="F1448" s="1">
        <v>43336</v>
      </c>
      <c r="H1448">
        <v>220</v>
      </c>
      <c r="I1448">
        <v>7</v>
      </c>
      <c r="J1448" s="3">
        <v>836.9666666666667</v>
      </c>
      <c r="K1448">
        <v>12.15</v>
      </c>
      <c r="L1448">
        <v>3587</v>
      </c>
      <c r="M1448">
        <v>180</v>
      </c>
      <c r="N1448">
        <v>400</v>
      </c>
      <c r="O1448">
        <f>IF(Registros[[#This Row],[idade]]&lt;18,311.43,IF(Registros[[#This Row],[idade]]&lt;=25,488.58,IF(Registros[[#This Row],[idade]]&lt;=50,772.77,850.05)))</f>
        <v>772.77</v>
      </c>
      <c r="P1448">
        <f>IF(Registros[[#This Row],[idade]]&lt;18,23.99,IF(Registros[[#This Row],[idade]]&lt;=25,49.9,IF(Registros[[#This Row],[idade]]&lt;=50,145.2,175.45)))</f>
        <v>145.19999999999999</v>
      </c>
      <c r="Q1448">
        <v>3</v>
      </c>
      <c r="R1448">
        <v>7</v>
      </c>
      <c r="T1448">
        <v>2</v>
      </c>
      <c r="U1448" t="s">
        <v>3</v>
      </c>
      <c r="V1448" t="s">
        <v>22</v>
      </c>
    </row>
    <row r="1449" spans="1:22" x14ac:dyDescent="0.3">
      <c r="A1449">
        <v>1448</v>
      </c>
      <c r="B1449">
        <v>41160588728</v>
      </c>
      <c r="C1449">
        <v>6</v>
      </c>
      <c r="D1449" s="1">
        <v>35395</v>
      </c>
      <c r="E1449" s="3">
        <f>2023-YEAR(Registros[[#This Row],[data_nascimento]])</f>
        <v>27</v>
      </c>
      <c r="F1449" s="1">
        <v>43336</v>
      </c>
      <c r="H1449">
        <v>220</v>
      </c>
      <c r="I1449">
        <v>9</v>
      </c>
      <c r="J1449" s="3">
        <v>1452.9</v>
      </c>
      <c r="K1449">
        <v>9.4499999999999993</v>
      </c>
      <c r="L1449">
        <v>4843</v>
      </c>
      <c r="M1449">
        <v>180</v>
      </c>
      <c r="N1449">
        <v>400</v>
      </c>
      <c r="O1449">
        <f>IF(Registros[[#This Row],[idade]]&lt;18,311.43,IF(Registros[[#This Row],[idade]]&lt;=25,488.58,IF(Registros[[#This Row],[idade]]&lt;=50,772.77,850.05)))</f>
        <v>772.77</v>
      </c>
      <c r="P1449">
        <f>IF(Registros[[#This Row],[idade]]&lt;18,23.99,IF(Registros[[#This Row],[idade]]&lt;=25,49.9,IF(Registros[[#This Row],[idade]]&lt;=50,145.2,175.45)))</f>
        <v>145.19999999999999</v>
      </c>
      <c r="Q1449">
        <v>1</v>
      </c>
      <c r="R1449">
        <v>1</v>
      </c>
      <c r="T1449">
        <v>2</v>
      </c>
      <c r="U1449" t="s">
        <v>2</v>
      </c>
      <c r="V1449" t="s">
        <v>22</v>
      </c>
    </row>
    <row r="1450" spans="1:22" x14ac:dyDescent="0.3">
      <c r="A1450">
        <v>1449</v>
      </c>
      <c r="B1450">
        <v>62350840031</v>
      </c>
      <c r="C1450">
        <v>6</v>
      </c>
      <c r="D1450" s="1">
        <v>33560</v>
      </c>
      <c r="E1450" s="3">
        <f>2023-YEAR(Registros[[#This Row],[data_nascimento]])</f>
        <v>32</v>
      </c>
      <c r="F1450" s="1">
        <v>43336</v>
      </c>
      <c r="H1450">
        <v>220</v>
      </c>
      <c r="I1450">
        <v>13</v>
      </c>
      <c r="J1450" s="3">
        <v>1732.9</v>
      </c>
      <c r="K1450">
        <v>10.8</v>
      </c>
      <c r="L1450">
        <v>3999</v>
      </c>
      <c r="M1450">
        <v>180</v>
      </c>
      <c r="N1450">
        <v>400</v>
      </c>
      <c r="O1450">
        <f>IF(Registros[[#This Row],[idade]]&lt;18,311.43,IF(Registros[[#This Row],[idade]]&lt;=25,488.58,IF(Registros[[#This Row],[idade]]&lt;=50,772.77,850.05)))</f>
        <v>772.77</v>
      </c>
      <c r="P1450">
        <f>IF(Registros[[#This Row],[idade]]&lt;18,23.99,IF(Registros[[#This Row],[idade]]&lt;=25,49.9,IF(Registros[[#This Row],[idade]]&lt;=50,145.2,175.45)))</f>
        <v>145.19999999999999</v>
      </c>
      <c r="Q1450">
        <v>4</v>
      </c>
      <c r="R1450">
        <v>16</v>
      </c>
      <c r="T1450">
        <v>2</v>
      </c>
      <c r="U1450" t="s">
        <v>3</v>
      </c>
      <c r="V1450" t="s">
        <v>18</v>
      </c>
    </row>
    <row r="1451" spans="1:22" x14ac:dyDescent="0.3">
      <c r="A1451">
        <v>1450</v>
      </c>
      <c r="B1451">
        <v>84256120199</v>
      </c>
      <c r="C1451">
        <v>4</v>
      </c>
      <c r="D1451" s="1">
        <v>37936</v>
      </c>
      <c r="E1451" s="3">
        <f>2023-YEAR(Registros[[#This Row],[data_nascimento]])</f>
        <v>20</v>
      </c>
      <c r="F1451" s="1">
        <v>43336</v>
      </c>
      <c r="H1451">
        <v>220</v>
      </c>
      <c r="I1451">
        <v>12</v>
      </c>
      <c r="J1451" s="3">
        <v>1270.3999999999999</v>
      </c>
      <c r="K1451">
        <v>27</v>
      </c>
      <c r="L1451">
        <v>3176</v>
      </c>
      <c r="M1451">
        <v>180</v>
      </c>
      <c r="N1451">
        <v>400</v>
      </c>
      <c r="O1451">
        <f>IF(Registros[[#This Row],[idade]]&lt;18,311.43,IF(Registros[[#This Row],[idade]]&lt;=25,488.58,IF(Registros[[#This Row],[idade]]&lt;=50,772.77,850.05)))</f>
        <v>488.58</v>
      </c>
      <c r="P1451">
        <f>IF(Registros[[#This Row],[idade]]&lt;18,23.99,IF(Registros[[#This Row],[idade]]&lt;=25,49.9,IF(Registros[[#This Row],[idade]]&lt;=50,145.2,175.45)))</f>
        <v>49.9</v>
      </c>
      <c r="Q1451">
        <v>5</v>
      </c>
      <c r="R1451">
        <v>6</v>
      </c>
      <c r="T1451">
        <v>2</v>
      </c>
      <c r="U1451" t="s">
        <v>3</v>
      </c>
      <c r="V1451" t="s">
        <v>22</v>
      </c>
    </row>
    <row r="1452" spans="1:22" x14ac:dyDescent="0.3">
      <c r="A1452">
        <v>1451</v>
      </c>
      <c r="B1452">
        <v>66946594528</v>
      </c>
      <c r="C1452">
        <v>7</v>
      </c>
      <c r="D1452" s="1">
        <v>38776</v>
      </c>
      <c r="E1452" s="3">
        <f>2023-YEAR(Registros[[#This Row],[data_nascimento]])</f>
        <v>17</v>
      </c>
      <c r="F1452" s="1">
        <v>43336</v>
      </c>
      <c r="H1452">
        <v>120</v>
      </c>
      <c r="J1452" s="3">
        <v>0</v>
      </c>
      <c r="K1452">
        <v>5.4</v>
      </c>
      <c r="L1452">
        <v>8738</v>
      </c>
      <c r="M1452">
        <v>180</v>
      </c>
      <c r="N1452">
        <v>400</v>
      </c>
      <c r="O1452">
        <f>IF(Registros[[#This Row],[idade]]&lt;18,311.43,IF(Registros[[#This Row],[idade]]&lt;=25,488.58,IF(Registros[[#This Row],[idade]]&lt;=50,772.77,850.05)))</f>
        <v>311.43</v>
      </c>
      <c r="P1452">
        <f>IF(Registros[[#This Row],[idade]]&lt;18,23.99,IF(Registros[[#This Row],[idade]]&lt;=25,49.9,IF(Registros[[#This Row],[idade]]&lt;=50,145.2,175.45)))</f>
        <v>23.99</v>
      </c>
      <c r="Q1452">
        <v>1</v>
      </c>
      <c r="R1452">
        <v>6</v>
      </c>
      <c r="T1452">
        <v>2</v>
      </c>
      <c r="U1452" t="s">
        <v>3</v>
      </c>
      <c r="V1452" t="s">
        <v>18</v>
      </c>
    </row>
    <row r="1453" spans="1:22" x14ac:dyDescent="0.3">
      <c r="A1453">
        <v>1452</v>
      </c>
      <c r="B1453">
        <v>45861318206</v>
      </c>
      <c r="C1453">
        <v>6</v>
      </c>
      <c r="D1453" s="1">
        <v>34999</v>
      </c>
      <c r="E1453" s="3">
        <f>2023-YEAR(Registros[[#This Row],[data_nascimento]])</f>
        <v>28</v>
      </c>
      <c r="F1453" s="1">
        <v>43336</v>
      </c>
      <c r="H1453">
        <v>220</v>
      </c>
      <c r="J1453" s="3">
        <v>0</v>
      </c>
      <c r="K1453">
        <v>14.85</v>
      </c>
      <c r="L1453">
        <v>7978</v>
      </c>
      <c r="M1453">
        <v>180</v>
      </c>
      <c r="N1453">
        <v>400</v>
      </c>
      <c r="O1453">
        <f>IF(Registros[[#This Row],[idade]]&lt;18,311.43,IF(Registros[[#This Row],[idade]]&lt;=25,488.58,IF(Registros[[#This Row],[idade]]&lt;=50,772.77,850.05)))</f>
        <v>772.77</v>
      </c>
      <c r="P1453">
        <f>IF(Registros[[#This Row],[idade]]&lt;18,23.99,IF(Registros[[#This Row],[idade]]&lt;=25,49.9,IF(Registros[[#This Row],[idade]]&lt;=50,145.2,175.45)))</f>
        <v>145.19999999999999</v>
      </c>
      <c r="Q1453">
        <v>2</v>
      </c>
      <c r="R1453">
        <v>1</v>
      </c>
      <c r="T1453">
        <v>2</v>
      </c>
      <c r="U1453" t="s">
        <v>3</v>
      </c>
      <c r="V1453" t="s">
        <v>21</v>
      </c>
    </row>
    <row r="1454" spans="1:22" x14ac:dyDescent="0.3">
      <c r="A1454">
        <v>1453</v>
      </c>
      <c r="B1454">
        <v>52702347355</v>
      </c>
      <c r="C1454">
        <v>6</v>
      </c>
      <c r="D1454" s="1">
        <v>29565</v>
      </c>
      <c r="E1454" s="3">
        <f>2023-YEAR(Registros[[#This Row],[data_nascimento]])</f>
        <v>43</v>
      </c>
      <c r="F1454" s="1">
        <v>43336</v>
      </c>
      <c r="H1454">
        <v>220</v>
      </c>
      <c r="J1454" s="3">
        <v>0</v>
      </c>
      <c r="K1454">
        <v>21.6</v>
      </c>
      <c r="L1454">
        <v>9959</v>
      </c>
      <c r="M1454">
        <v>180</v>
      </c>
      <c r="N1454">
        <v>400</v>
      </c>
      <c r="O1454">
        <f>IF(Registros[[#This Row],[idade]]&lt;18,311.43,IF(Registros[[#This Row],[idade]]&lt;=25,488.58,IF(Registros[[#This Row],[idade]]&lt;=50,772.77,850.05)))</f>
        <v>772.77</v>
      </c>
      <c r="P1454">
        <f>IF(Registros[[#This Row],[idade]]&lt;18,23.99,IF(Registros[[#This Row],[idade]]&lt;=25,49.9,IF(Registros[[#This Row],[idade]]&lt;=50,145.2,175.45)))</f>
        <v>145.19999999999999</v>
      </c>
      <c r="Q1454">
        <v>1</v>
      </c>
      <c r="R1454">
        <v>17</v>
      </c>
      <c r="T1454">
        <v>3</v>
      </c>
      <c r="U1454" t="s">
        <v>3</v>
      </c>
      <c r="V1454" t="s">
        <v>22</v>
      </c>
    </row>
    <row r="1455" spans="1:22" x14ac:dyDescent="0.3">
      <c r="A1455">
        <v>1454</v>
      </c>
      <c r="B1455">
        <v>21208786949</v>
      </c>
      <c r="C1455">
        <v>4</v>
      </c>
      <c r="D1455" s="1">
        <v>31445</v>
      </c>
      <c r="E1455" s="3">
        <f>2023-YEAR(Registros[[#This Row],[data_nascimento]])</f>
        <v>37</v>
      </c>
      <c r="F1455" s="1">
        <v>43336</v>
      </c>
      <c r="H1455">
        <v>220</v>
      </c>
      <c r="J1455" s="3">
        <v>0</v>
      </c>
      <c r="K1455">
        <v>5.4</v>
      </c>
      <c r="L1455">
        <v>5336</v>
      </c>
      <c r="M1455">
        <v>180</v>
      </c>
      <c r="N1455">
        <v>400</v>
      </c>
      <c r="O1455">
        <f>IF(Registros[[#This Row],[idade]]&lt;18,311.43,IF(Registros[[#This Row],[idade]]&lt;=25,488.58,IF(Registros[[#This Row],[idade]]&lt;=50,772.77,850.05)))</f>
        <v>772.77</v>
      </c>
      <c r="P1455">
        <f>IF(Registros[[#This Row],[idade]]&lt;18,23.99,IF(Registros[[#This Row],[idade]]&lt;=25,49.9,IF(Registros[[#This Row],[idade]]&lt;=50,145.2,175.45)))</f>
        <v>145.19999999999999</v>
      </c>
      <c r="Q1455">
        <v>5</v>
      </c>
      <c r="R1455">
        <v>24</v>
      </c>
      <c r="T1455">
        <v>3</v>
      </c>
      <c r="U1455" t="s">
        <v>3</v>
      </c>
      <c r="V1455" t="s">
        <v>18</v>
      </c>
    </row>
    <row r="1456" spans="1:22" x14ac:dyDescent="0.3">
      <c r="A1456">
        <v>1455</v>
      </c>
      <c r="B1456">
        <v>32621606407</v>
      </c>
      <c r="C1456">
        <v>5</v>
      </c>
      <c r="D1456" s="1">
        <v>30728</v>
      </c>
      <c r="E1456" s="3">
        <f>2023-YEAR(Registros[[#This Row],[data_nascimento]])</f>
        <v>39</v>
      </c>
      <c r="F1456" s="1">
        <v>43336</v>
      </c>
      <c r="H1456">
        <v>220</v>
      </c>
      <c r="J1456" s="3">
        <v>0</v>
      </c>
      <c r="K1456">
        <v>2.7</v>
      </c>
      <c r="L1456">
        <v>7889</v>
      </c>
      <c r="M1456">
        <v>180</v>
      </c>
      <c r="N1456">
        <v>400</v>
      </c>
      <c r="O1456">
        <f>IF(Registros[[#This Row],[idade]]&lt;18,311.43,IF(Registros[[#This Row],[idade]]&lt;=25,488.58,IF(Registros[[#This Row],[idade]]&lt;=50,772.77,850.05)))</f>
        <v>772.77</v>
      </c>
      <c r="P1456">
        <f>IF(Registros[[#This Row],[idade]]&lt;18,23.99,IF(Registros[[#This Row],[idade]]&lt;=25,49.9,IF(Registros[[#This Row],[idade]]&lt;=50,145.2,175.45)))</f>
        <v>145.19999999999999</v>
      </c>
      <c r="Q1456">
        <v>4</v>
      </c>
      <c r="R1456">
        <v>3</v>
      </c>
      <c r="T1456">
        <v>2</v>
      </c>
      <c r="U1456" t="s">
        <v>2</v>
      </c>
      <c r="V1456" t="s">
        <v>21</v>
      </c>
    </row>
    <row r="1457" spans="1:22" x14ac:dyDescent="0.3">
      <c r="A1457">
        <v>1456</v>
      </c>
      <c r="B1457">
        <v>40555763842</v>
      </c>
      <c r="C1457">
        <v>4</v>
      </c>
      <c r="D1457" s="1">
        <v>30380</v>
      </c>
      <c r="E1457" s="3">
        <f>2023-YEAR(Registros[[#This Row],[data_nascimento]])</f>
        <v>40</v>
      </c>
      <c r="F1457" s="1">
        <v>43336</v>
      </c>
      <c r="H1457">
        <v>220</v>
      </c>
      <c r="J1457" s="3">
        <v>0</v>
      </c>
      <c r="K1457">
        <v>22.95</v>
      </c>
      <c r="L1457">
        <v>3738</v>
      </c>
      <c r="M1457">
        <v>180</v>
      </c>
      <c r="N1457">
        <v>400</v>
      </c>
      <c r="O1457">
        <f>IF(Registros[[#This Row],[idade]]&lt;18,311.43,IF(Registros[[#This Row],[idade]]&lt;=25,488.58,IF(Registros[[#This Row],[idade]]&lt;=50,772.77,850.05)))</f>
        <v>772.77</v>
      </c>
      <c r="P1457">
        <f>IF(Registros[[#This Row],[idade]]&lt;18,23.99,IF(Registros[[#This Row],[idade]]&lt;=25,49.9,IF(Registros[[#This Row],[idade]]&lt;=50,145.2,175.45)))</f>
        <v>145.19999999999999</v>
      </c>
      <c r="Q1457">
        <v>5</v>
      </c>
      <c r="R1457">
        <v>13</v>
      </c>
      <c r="T1457">
        <v>3</v>
      </c>
      <c r="U1457" t="s">
        <v>3</v>
      </c>
      <c r="V1457" t="s">
        <v>19</v>
      </c>
    </row>
    <row r="1458" spans="1:22" x14ac:dyDescent="0.3">
      <c r="A1458">
        <v>1457</v>
      </c>
      <c r="B1458">
        <v>29828442395</v>
      </c>
      <c r="C1458">
        <v>7</v>
      </c>
      <c r="D1458" s="1">
        <v>32536</v>
      </c>
      <c r="E1458" s="3">
        <f>2023-YEAR(Registros[[#This Row],[data_nascimento]])</f>
        <v>34</v>
      </c>
      <c r="F1458" s="1">
        <v>43336</v>
      </c>
      <c r="H1458">
        <v>220</v>
      </c>
      <c r="J1458" s="3">
        <v>0</v>
      </c>
      <c r="K1458">
        <v>12.15</v>
      </c>
      <c r="L1458">
        <v>4646</v>
      </c>
      <c r="M1458">
        <v>180</v>
      </c>
      <c r="N1458">
        <v>400</v>
      </c>
      <c r="O1458">
        <f>IF(Registros[[#This Row],[idade]]&lt;18,311.43,IF(Registros[[#This Row],[idade]]&lt;=25,488.58,IF(Registros[[#This Row],[idade]]&lt;=50,772.77,850.05)))</f>
        <v>772.77</v>
      </c>
      <c r="P1458">
        <f>IF(Registros[[#This Row],[idade]]&lt;18,23.99,IF(Registros[[#This Row],[idade]]&lt;=25,49.9,IF(Registros[[#This Row],[idade]]&lt;=50,145.2,175.45)))</f>
        <v>145.19999999999999</v>
      </c>
      <c r="Q1458">
        <v>2</v>
      </c>
      <c r="R1458">
        <v>5</v>
      </c>
      <c r="T1458">
        <v>2</v>
      </c>
      <c r="U1458" t="s">
        <v>2</v>
      </c>
      <c r="V1458" t="s">
        <v>19</v>
      </c>
    </row>
    <row r="1459" spans="1:22" x14ac:dyDescent="0.3">
      <c r="A1459">
        <v>1458</v>
      </c>
      <c r="B1459">
        <v>58479604390</v>
      </c>
      <c r="C1459">
        <v>4</v>
      </c>
      <c r="D1459" s="1">
        <v>29347</v>
      </c>
      <c r="E1459" s="3">
        <f>2023-YEAR(Registros[[#This Row],[data_nascimento]])</f>
        <v>43</v>
      </c>
      <c r="F1459" s="1">
        <v>43336</v>
      </c>
      <c r="H1459">
        <v>220</v>
      </c>
      <c r="J1459" s="3">
        <v>0</v>
      </c>
      <c r="K1459">
        <v>22.95</v>
      </c>
      <c r="L1459">
        <v>1727</v>
      </c>
      <c r="M1459">
        <v>180</v>
      </c>
      <c r="N1459">
        <v>400</v>
      </c>
      <c r="O1459">
        <f>IF(Registros[[#This Row],[idade]]&lt;18,311.43,IF(Registros[[#This Row],[idade]]&lt;=25,488.58,IF(Registros[[#This Row],[idade]]&lt;=50,772.77,850.05)))</f>
        <v>772.77</v>
      </c>
      <c r="P1459">
        <f>IF(Registros[[#This Row],[idade]]&lt;18,23.99,IF(Registros[[#This Row],[idade]]&lt;=25,49.9,IF(Registros[[#This Row],[idade]]&lt;=50,145.2,175.45)))</f>
        <v>145.19999999999999</v>
      </c>
      <c r="Q1459">
        <v>3</v>
      </c>
      <c r="R1459">
        <v>27</v>
      </c>
      <c r="T1459">
        <v>2</v>
      </c>
      <c r="U1459" t="s">
        <v>3</v>
      </c>
      <c r="V1459" t="s">
        <v>18</v>
      </c>
    </row>
    <row r="1460" spans="1:22" x14ac:dyDescent="0.3">
      <c r="A1460">
        <v>1459</v>
      </c>
      <c r="B1460">
        <v>14426966969</v>
      </c>
      <c r="C1460">
        <v>7</v>
      </c>
      <c r="D1460" s="1">
        <v>35728</v>
      </c>
      <c r="E1460" s="3">
        <f>2023-YEAR(Registros[[#This Row],[data_nascimento]])</f>
        <v>26</v>
      </c>
      <c r="F1460" s="1">
        <v>43336</v>
      </c>
      <c r="H1460">
        <v>220</v>
      </c>
      <c r="J1460" s="3">
        <v>0</v>
      </c>
      <c r="K1460">
        <v>25.65</v>
      </c>
      <c r="L1460">
        <v>2111</v>
      </c>
      <c r="M1460">
        <v>180</v>
      </c>
      <c r="N1460">
        <v>400</v>
      </c>
      <c r="O1460">
        <f>IF(Registros[[#This Row],[idade]]&lt;18,311.43,IF(Registros[[#This Row],[idade]]&lt;=25,488.58,IF(Registros[[#This Row],[idade]]&lt;=50,772.77,850.05)))</f>
        <v>772.77</v>
      </c>
      <c r="P1460">
        <f>IF(Registros[[#This Row],[idade]]&lt;18,23.99,IF(Registros[[#This Row],[idade]]&lt;=25,49.9,IF(Registros[[#This Row],[idade]]&lt;=50,145.2,175.45)))</f>
        <v>145.19999999999999</v>
      </c>
      <c r="Q1460">
        <v>4</v>
      </c>
      <c r="R1460">
        <v>8</v>
      </c>
      <c r="T1460">
        <v>2</v>
      </c>
      <c r="U1460" t="s">
        <v>3</v>
      </c>
      <c r="V1460" t="s">
        <v>19</v>
      </c>
    </row>
    <row r="1461" spans="1:22" x14ac:dyDescent="0.3">
      <c r="A1461">
        <v>1460</v>
      </c>
      <c r="B1461">
        <v>48260633602</v>
      </c>
      <c r="C1461">
        <v>7</v>
      </c>
      <c r="D1461" s="1">
        <v>38865</v>
      </c>
      <c r="E1461" s="3">
        <f>2023-YEAR(Registros[[#This Row],[data_nascimento]])</f>
        <v>17</v>
      </c>
      <c r="F1461" s="1">
        <v>43336</v>
      </c>
      <c r="H1461">
        <v>120</v>
      </c>
      <c r="J1461" s="3">
        <v>0</v>
      </c>
      <c r="K1461">
        <v>5.4</v>
      </c>
      <c r="L1461">
        <v>1412</v>
      </c>
      <c r="M1461">
        <v>180</v>
      </c>
      <c r="N1461">
        <v>400</v>
      </c>
      <c r="O1461">
        <f>IF(Registros[[#This Row],[idade]]&lt;18,311.43,IF(Registros[[#This Row],[idade]]&lt;=25,488.58,IF(Registros[[#This Row],[idade]]&lt;=50,772.77,850.05)))</f>
        <v>311.43</v>
      </c>
      <c r="P1461">
        <f>IF(Registros[[#This Row],[idade]]&lt;18,23.99,IF(Registros[[#This Row],[idade]]&lt;=25,49.9,IF(Registros[[#This Row],[idade]]&lt;=50,145.2,175.45)))</f>
        <v>23.99</v>
      </c>
      <c r="Q1461">
        <v>3</v>
      </c>
      <c r="R1461">
        <v>19</v>
      </c>
      <c r="T1461">
        <v>2</v>
      </c>
      <c r="U1461" t="s">
        <v>3</v>
      </c>
      <c r="V1461" t="s">
        <v>19</v>
      </c>
    </row>
    <row r="1462" spans="1:22" x14ac:dyDescent="0.3">
      <c r="A1462">
        <v>1461</v>
      </c>
      <c r="B1462">
        <v>13140789376</v>
      </c>
      <c r="C1462">
        <v>6</v>
      </c>
      <c r="D1462" s="1">
        <v>37442</v>
      </c>
      <c r="E1462" s="3">
        <f>2023-YEAR(Registros[[#This Row],[data_nascimento]])</f>
        <v>21</v>
      </c>
      <c r="F1462" s="1">
        <v>43336</v>
      </c>
      <c r="H1462">
        <v>220</v>
      </c>
      <c r="J1462" s="3">
        <v>0</v>
      </c>
      <c r="K1462">
        <v>6.75</v>
      </c>
      <c r="L1462">
        <v>1326</v>
      </c>
      <c r="M1462">
        <v>180</v>
      </c>
      <c r="N1462">
        <v>400</v>
      </c>
      <c r="O1462">
        <f>IF(Registros[[#This Row],[idade]]&lt;18,311.43,IF(Registros[[#This Row],[idade]]&lt;=25,488.58,IF(Registros[[#This Row],[idade]]&lt;=50,772.77,850.05)))</f>
        <v>488.58</v>
      </c>
      <c r="P1462">
        <f>IF(Registros[[#This Row],[idade]]&lt;18,23.99,IF(Registros[[#This Row],[idade]]&lt;=25,49.9,IF(Registros[[#This Row],[idade]]&lt;=50,145.2,175.45)))</f>
        <v>49.9</v>
      </c>
      <c r="Q1462">
        <v>3</v>
      </c>
      <c r="R1462">
        <v>9</v>
      </c>
      <c r="T1462">
        <v>3</v>
      </c>
      <c r="U1462" t="s">
        <v>3</v>
      </c>
      <c r="V1462" t="s">
        <v>22</v>
      </c>
    </row>
    <row r="1463" spans="1:22" x14ac:dyDescent="0.3">
      <c r="A1463">
        <v>1462</v>
      </c>
      <c r="B1463">
        <v>36934416448</v>
      </c>
      <c r="C1463">
        <v>4</v>
      </c>
      <c r="D1463" s="1">
        <v>38469</v>
      </c>
      <c r="E1463" s="3">
        <f>2023-YEAR(Registros[[#This Row],[data_nascimento]])</f>
        <v>18</v>
      </c>
      <c r="F1463" s="1">
        <v>43336</v>
      </c>
      <c r="H1463">
        <v>220</v>
      </c>
      <c r="J1463" s="3">
        <v>0</v>
      </c>
      <c r="K1463">
        <v>16.2</v>
      </c>
      <c r="L1463">
        <v>1368</v>
      </c>
      <c r="M1463">
        <v>180</v>
      </c>
      <c r="N1463">
        <v>400</v>
      </c>
      <c r="O1463">
        <f>IF(Registros[[#This Row],[idade]]&lt;18,311.43,IF(Registros[[#This Row],[idade]]&lt;=25,488.58,IF(Registros[[#This Row],[idade]]&lt;=50,772.77,850.05)))</f>
        <v>488.58</v>
      </c>
      <c r="P1463">
        <f>IF(Registros[[#This Row],[idade]]&lt;18,23.99,IF(Registros[[#This Row],[idade]]&lt;=25,49.9,IF(Registros[[#This Row],[idade]]&lt;=50,145.2,175.45)))</f>
        <v>49.9</v>
      </c>
      <c r="Q1463">
        <v>1</v>
      </c>
      <c r="R1463">
        <v>15</v>
      </c>
      <c r="T1463">
        <v>3</v>
      </c>
      <c r="U1463" t="s">
        <v>2</v>
      </c>
      <c r="V1463" t="s">
        <v>19</v>
      </c>
    </row>
    <row r="1464" spans="1:22" x14ac:dyDescent="0.3">
      <c r="A1464">
        <v>1463</v>
      </c>
      <c r="B1464">
        <v>93021315787</v>
      </c>
      <c r="C1464">
        <v>5</v>
      </c>
      <c r="D1464" s="1">
        <v>35754</v>
      </c>
      <c r="E1464" s="3">
        <f>2023-YEAR(Registros[[#This Row],[data_nascimento]])</f>
        <v>26</v>
      </c>
      <c r="F1464" s="1">
        <v>43336</v>
      </c>
      <c r="H1464">
        <v>220</v>
      </c>
      <c r="J1464" s="3">
        <v>0</v>
      </c>
      <c r="K1464">
        <v>14.85</v>
      </c>
      <c r="L1464">
        <v>1427</v>
      </c>
      <c r="M1464">
        <v>180</v>
      </c>
      <c r="N1464">
        <v>400</v>
      </c>
      <c r="O1464">
        <f>IF(Registros[[#This Row],[idade]]&lt;18,311.43,IF(Registros[[#This Row],[idade]]&lt;=25,488.58,IF(Registros[[#This Row],[idade]]&lt;=50,772.77,850.05)))</f>
        <v>772.77</v>
      </c>
      <c r="P1464">
        <f>IF(Registros[[#This Row],[idade]]&lt;18,23.99,IF(Registros[[#This Row],[idade]]&lt;=25,49.9,IF(Registros[[#This Row],[idade]]&lt;=50,145.2,175.45)))</f>
        <v>145.19999999999999</v>
      </c>
      <c r="Q1464">
        <v>3</v>
      </c>
      <c r="R1464">
        <v>23</v>
      </c>
      <c r="T1464">
        <v>3</v>
      </c>
      <c r="U1464" t="s">
        <v>2</v>
      </c>
      <c r="V1464" t="s">
        <v>19</v>
      </c>
    </row>
    <row r="1465" spans="1:22" x14ac:dyDescent="0.3">
      <c r="A1465">
        <v>1464</v>
      </c>
      <c r="B1465">
        <v>31744959505</v>
      </c>
      <c r="C1465">
        <v>5</v>
      </c>
      <c r="D1465" s="1">
        <v>28143</v>
      </c>
      <c r="E1465" s="3">
        <f>2023-YEAR(Registros[[#This Row],[data_nascimento]])</f>
        <v>46</v>
      </c>
      <c r="F1465" s="1">
        <v>43336</v>
      </c>
      <c r="H1465">
        <v>220</v>
      </c>
      <c r="J1465" s="3">
        <v>0</v>
      </c>
      <c r="K1465">
        <v>8.1</v>
      </c>
      <c r="L1465">
        <v>1801</v>
      </c>
      <c r="M1465">
        <v>180</v>
      </c>
      <c r="N1465">
        <v>400</v>
      </c>
      <c r="O1465">
        <f>IF(Registros[[#This Row],[idade]]&lt;18,311.43,IF(Registros[[#This Row],[idade]]&lt;=25,488.58,IF(Registros[[#This Row],[idade]]&lt;=50,772.77,850.05)))</f>
        <v>772.77</v>
      </c>
      <c r="P1465">
        <f>IF(Registros[[#This Row],[idade]]&lt;18,23.99,IF(Registros[[#This Row],[idade]]&lt;=25,49.9,IF(Registros[[#This Row],[idade]]&lt;=50,145.2,175.45)))</f>
        <v>145.19999999999999</v>
      </c>
      <c r="Q1465">
        <v>3</v>
      </c>
      <c r="R1465">
        <v>27</v>
      </c>
      <c r="T1465">
        <v>3</v>
      </c>
      <c r="U1465" t="s">
        <v>2</v>
      </c>
      <c r="V1465" t="s">
        <v>18</v>
      </c>
    </row>
    <row r="1466" spans="1:22" x14ac:dyDescent="0.3">
      <c r="A1466">
        <v>1465</v>
      </c>
      <c r="B1466">
        <v>53197624731</v>
      </c>
      <c r="C1466">
        <v>6</v>
      </c>
      <c r="D1466" s="1">
        <v>33655</v>
      </c>
      <c r="E1466" s="3">
        <f>2023-YEAR(Registros[[#This Row],[data_nascimento]])</f>
        <v>31</v>
      </c>
      <c r="F1466" s="1">
        <v>43336</v>
      </c>
      <c r="H1466">
        <v>220</v>
      </c>
      <c r="J1466" s="3">
        <v>0</v>
      </c>
      <c r="K1466">
        <v>13.5</v>
      </c>
      <c r="L1466">
        <v>1923</v>
      </c>
      <c r="M1466">
        <v>180</v>
      </c>
      <c r="N1466">
        <v>400</v>
      </c>
      <c r="O1466">
        <f>IF(Registros[[#This Row],[idade]]&lt;18,311.43,IF(Registros[[#This Row],[idade]]&lt;=25,488.58,IF(Registros[[#This Row],[idade]]&lt;=50,772.77,850.05)))</f>
        <v>772.77</v>
      </c>
      <c r="P1466">
        <f>IF(Registros[[#This Row],[idade]]&lt;18,23.99,IF(Registros[[#This Row],[idade]]&lt;=25,49.9,IF(Registros[[#This Row],[idade]]&lt;=50,145.2,175.45)))</f>
        <v>145.19999999999999</v>
      </c>
      <c r="Q1466">
        <v>5</v>
      </c>
      <c r="R1466">
        <v>12</v>
      </c>
      <c r="T1466">
        <v>2</v>
      </c>
      <c r="U1466" t="s">
        <v>2</v>
      </c>
      <c r="V1466" t="s">
        <v>21</v>
      </c>
    </row>
    <row r="1467" spans="1:22" x14ac:dyDescent="0.3">
      <c r="A1467">
        <v>1466</v>
      </c>
      <c r="B1467">
        <v>55715480254</v>
      </c>
      <c r="C1467">
        <v>6</v>
      </c>
      <c r="D1467" s="1">
        <v>36101</v>
      </c>
      <c r="E1467" s="3">
        <f>2023-YEAR(Registros[[#This Row],[data_nascimento]])</f>
        <v>25</v>
      </c>
      <c r="F1467" s="1">
        <v>43336</v>
      </c>
      <c r="H1467">
        <v>220</v>
      </c>
      <c r="I1467">
        <v>9</v>
      </c>
      <c r="J1467" s="3">
        <v>622.20000000000005</v>
      </c>
      <c r="K1467">
        <v>1.35</v>
      </c>
      <c r="L1467">
        <v>2074</v>
      </c>
      <c r="M1467">
        <v>180</v>
      </c>
      <c r="N1467">
        <v>400</v>
      </c>
      <c r="O1467">
        <f>IF(Registros[[#This Row],[idade]]&lt;18,311.43,IF(Registros[[#This Row],[idade]]&lt;=25,488.58,IF(Registros[[#This Row],[idade]]&lt;=50,772.77,850.05)))</f>
        <v>488.58</v>
      </c>
      <c r="P1467">
        <f>IF(Registros[[#This Row],[idade]]&lt;18,23.99,IF(Registros[[#This Row],[idade]]&lt;=25,49.9,IF(Registros[[#This Row],[idade]]&lt;=50,145.2,175.45)))</f>
        <v>49.9</v>
      </c>
      <c r="Q1467">
        <v>3</v>
      </c>
      <c r="R1467">
        <v>11</v>
      </c>
      <c r="T1467">
        <v>3</v>
      </c>
      <c r="U1467" t="s">
        <v>2</v>
      </c>
      <c r="V1467" t="s">
        <v>19</v>
      </c>
    </row>
    <row r="1468" spans="1:22" x14ac:dyDescent="0.3">
      <c r="A1468">
        <v>1467</v>
      </c>
      <c r="B1468">
        <v>16004597268</v>
      </c>
      <c r="C1468">
        <v>5</v>
      </c>
      <c r="D1468" s="1">
        <v>27607</v>
      </c>
      <c r="E1468" s="3">
        <f>2023-YEAR(Registros[[#This Row],[data_nascimento]])</f>
        <v>48</v>
      </c>
      <c r="F1468" s="1">
        <v>43336</v>
      </c>
      <c r="H1468">
        <v>220</v>
      </c>
      <c r="I1468">
        <v>6</v>
      </c>
      <c r="J1468" s="3">
        <v>284.39999999999998</v>
      </c>
      <c r="K1468">
        <v>13.5</v>
      </c>
      <c r="L1468">
        <v>1422</v>
      </c>
      <c r="M1468">
        <v>180</v>
      </c>
      <c r="N1468">
        <v>400</v>
      </c>
      <c r="O1468">
        <f>IF(Registros[[#This Row],[idade]]&lt;18,311.43,IF(Registros[[#This Row],[idade]]&lt;=25,488.58,IF(Registros[[#This Row],[idade]]&lt;=50,772.77,850.05)))</f>
        <v>772.77</v>
      </c>
      <c r="P1468">
        <f>IF(Registros[[#This Row],[idade]]&lt;18,23.99,IF(Registros[[#This Row],[idade]]&lt;=25,49.9,IF(Registros[[#This Row],[idade]]&lt;=50,145.2,175.45)))</f>
        <v>145.19999999999999</v>
      </c>
      <c r="Q1468">
        <v>1</v>
      </c>
      <c r="R1468">
        <v>26</v>
      </c>
      <c r="T1468">
        <v>3</v>
      </c>
      <c r="U1468" t="s">
        <v>3</v>
      </c>
      <c r="V1468" t="s">
        <v>19</v>
      </c>
    </row>
    <row r="1469" spans="1:22" x14ac:dyDescent="0.3">
      <c r="A1469">
        <v>1468</v>
      </c>
      <c r="B1469">
        <v>44257015270</v>
      </c>
      <c r="C1469">
        <v>7</v>
      </c>
      <c r="D1469" s="1">
        <v>35011</v>
      </c>
      <c r="E1469" s="3">
        <f>2023-YEAR(Registros[[#This Row],[data_nascimento]])</f>
        <v>28</v>
      </c>
      <c r="F1469" s="1">
        <v>43336</v>
      </c>
      <c r="H1469">
        <v>220</v>
      </c>
      <c r="I1469">
        <v>12</v>
      </c>
      <c r="J1469" s="3">
        <v>656.40000000000009</v>
      </c>
      <c r="K1469">
        <v>1.35</v>
      </c>
      <c r="L1469">
        <v>1641</v>
      </c>
      <c r="M1469">
        <v>180</v>
      </c>
      <c r="N1469">
        <v>400</v>
      </c>
      <c r="O1469">
        <f>IF(Registros[[#This Row],[idade]]&lt;18,311.43,IF(Registros[[#This Row],[idade]]&lt;=25,488.58,IF(Registros[[#This Row],[idade]]&lt;=50,772.77,850.05)))</f>
        <v>772.77</v>
      </c>
      <c r="P1469">
        <f>IF(Registros[[#This Row],[idade]]&lt;18,23.99,IF(Registros[[#This Row],[idade]]&lt;=25,49.9,IF(Registros[[#This Row],[idade]]&lt;=50,145.2,175.45)))</f>
        <v>145.19999999999999</v>
      </c>
      <c r="Q1469">
        <v>2</v>
      </c>
      <c r="R1469">
        <v>10</v>
      </c>
      <c r="T1469">
        <v>2</v>
      </c>
      <c r="U1469" t="s">
        <v>3</v>
      </c>
      <c r="V1469" t="s">
        <v>18</v>
      </c>
    </row>
    <row r="1470" spans="1:22" x14ac:dyDescent="0.3">
      <c r="A1470">
        <v>1469</v>
      </c>
      <c r="B1470">
        <v>78896605568</v>
      </c>
      <c r="C1470">
        <v>4</v>
      </c>
      <c r="D1470" s="1">
        <v>30342</v>
      </c>
      <c r="E1470" s="3">
        <f>2023-YEAR(Registros[[#This Row],[data_nascimento]])</f>
        <v>40</v>
      </c>
      <c r="F1470" s="1">
        <v>43336</v>
      </c>
      <c r="H1470">
        <v>220</v>
      </c>
      <c r="I1470">
        <v>0</v>
      </c>
      <c r="J1470" s="3">
        <v>0</v>
      </c>
      <c r="K1470">
        <v>5.4</v>
      </c>
      <c r="L1470">
        <v>1471</v>
      </c>
      <c r="M1470">
        <v>180</v>
      </c>
      <c r="N1470">
        <v>400</v>
      </c>
      <c r="O1470">
        <f>IF(Registros[[#This Row],[idade]]&lt;18,311.43,IF(Registros[[#This Row],[idade]]&lt;=25,488.58,IF(Registros[[#This Row],[idade]]&lt;=50,772.77,850.05)))</f>
        <v>772.77</v>
      </c>
      <c r="P1470">
        <f>IF(Registros[[#This Row],[idade]]&lt;18,23.99,IF(Registros[[#This Row],[idade]]&lt;=25,49.9,IF(Registros[[#This Row],[idade]]&lt;=50,145.2,175.45)))</f>
        <v>145.19999999999999</v>
      </c>
      <c r="Q1470">
        <v>5</v>
      </c>
      <c r="R1470">
        <v>14</v>
      </c>
      <c r="T1470">
        <v>3</v>
      </c>
      <c r="U1470" t="s">
        <v>3</v>
      </c>
      <c r="V1470" t="s">
        <v>21</v>
      </c>
    </row>
    <row r="1471" spans="1:22" x14ac:dyDescent="0.3">
      <c r="A1471">
        <v>1470</v>
      </c>
      <c r="B1471">
        <v>12873486232</v>
      </c>
      <c r="C1471">
        <v>4</v>
      </c>
      <c r="D1471" s="1">
        <v>35137</v>
      </c>
      <c r="E1471" s="3">
        <f>2023-YEAR(Registros[[#This Row],[data_nascimento]])</f>
        <v>27</v>
      </c>
      <c r="F1471" s="1">
        <v>43336</v>
      </c>
      <c r="H1471">
        <v>220</v>
      </c>
      <c r="I1471">
        <v>10</v>
      </c>
      <c r="J1471" s="3">
        <v>459.33333333333331</v>
      </c>
      <c r="K1471">
        <v>2.7</v>
      </c>
      <c r="L1471">
        <v>1378</v>
      </c>
      <c r="M1471">
        <v>180</v>
      </c>
      <c r="N1471">
        <v>400</v>
      </c>
      <c r="O1471">
        <f>IF(Registros[[#This Row],[idade]]&lt;18,311.43,IF(Registros[[#This Row],[idade]]&lt;=25,488.58,IF(Registros[[#This Row],[idade]]&lt;=50,772.77,850.05)))</f>
        <v>772.77</v>
      </c>
      <c r="P1471">
        <f>IF(Registros[[#This Row],[idade]]&lt;18,23.99,IF(Registros[[#This Row],[idade]]&lt;=25,49.9,IF(Registros[[#This Row],[idade]]&lt;=50,145.2,175.45)))</f>
        <v>145.19999999999999</v>
      </c>
      <c r="Q1471">
        <v>5</v>
      </c>
      <c r="R1471">
        <v>5</v>
      </c>
      <c r="T1471">
        <v>3</v>
      </c>
      <c r="U1471" t="s">
        <v>3</v>
      </c>
      <c r="V1471" t="s">
        <v>22</v>
      </c>
    </row>
    <row r="1472" spans="1:22" x14ac:dyDescent="0.3">
      <c r="A1472">
        <v>1471</v>
      </c>
      <c r="B1472">
        <v>36362803855</v>
      </c>
      <c r="C1472">
        <v>4</v>
      </c>
      <c r="D1472" s="1">
        <v>37059</v>
      </c>
      <c r="E1472" s="3">
        <f>2023-YEAR(Registros[[#This Row],[data_nascimento]])</f>
        <v>22</v>
      </c>
      <c r="F1472" s="1">
        <v>43336</v>
      </c>
      <c r="H1472">
        <v>220</v>
      </c>
      <c r="I1472">
        <v>9</v>
      </c>
      <c r="J1472" s="3">
        <v>468.6</v>
      </c>
      <c r="K1472">
        <v>9.4499999999999993</v>
      </c>
      <c r="L1472">
        <v>1562</v>
      </c>
      <c r="M1472">
        <v>180</v>
      </c>
      <c r="N1472">
        <v>400</v>
      </c>
      <c r="O1472">
        <f>IF(Registros[[#This Row],[idade]]&lt;18,311.43,IF(Registros[[#This Row],[idade]]&lt;=25,488.58,IF(Registros[[#This Row],[idade]]&lt;=50,772.77,850.05)))</f>
        <v>488.58</v>
      </c>
      <c r="P1472">
        <f>IF(Registros[[#This Row],[idade]]&lt;18,23.99,IF(Registros[[#This Row],[idade]]&lt;=25,49.9,IF(Registros[[#This Row],[idade]]&lt;=50,145.2,175.45)))</f>
        <v>49.9</v>
      </c>
      <c r="Q1472">
        <v>1</v>
      </c>
      <c r="R1472">
        <v>1</v>
      </c>
      <c r="T1472">
        <v>3</v>
      </c>
      <c r="U1472" t="s">
        <v>2</v>
      </c>
      <c r="V1472" t="s">
        <v>18</v>
      </c>
    </row>
    <row r="1473" spans="1:22" x14ac:dyDescent="0.3">
      <c r="A1473">
        <v>1472</v>
      </c>
      <c r="B1473">
        <v>41946835447</v>
      </c>
      <c r="C1473">
        <v>7</v>
      </c>
      <c r="D1473" s="1">
        <v>39209</v>
      </c>
      <c r="E1473" s="3">
        <f>2023-YEAR(Registros[[#This Row],[data_nascimento]])</f>
        <v>16</v>
      </c>
      <c r="F1473" s="1">
        <v>43336</v>
      </c>
      <c r="H1473">
        <v>120</v>
      </c>
      <c r="I1473">
        <v>2</v>
      </c>
      <c r="J1473" s="3">
        <v>123.53333333333333</v>
      </c>
      <c r="K1473">
        <v>27</v>
      </c>
      <c r="L1473">
        <v>1853</v>
      </c>
      <c r="M1473">
        <v>180</v>
      </c>
      <c r="N1473">
        <v>400</v>
      </c>
      <c r="O1473">
        <f>IF(Registros[[#This Row],[idade]]&lt;18,311.43,IF(Registros[[#This Row],[idade]]&lt;=25,488.58,IF(Registros[[#This Row],[idade]]&lt;=50,772.77,850.05)))</f>
        <v>311.43</v>
      </c>
      <c r="P1473">
        <f>IF(Registros[[#This Row],[idade]]&lt;18,23.99,IF(Registros[[#This Row],[idade]]&lt;=25,49.9,IF(Registros[[#This Row],[idade]]&lt;=50,145.2,175.45)))</f>
        <v>23.99</v>
      </c>
      <c r="Q1473">
        <v>2</v>
      </c>
      <c r="R1473">
        <v>21</v>
      </c>
      <c r="T1473">
        <v>2</v>
      </c>
      <c r="U1473" t="s">
        <v>3</v>
      </c>
      <c r="V1473" t="s">
        <v>21</v>
      </c>
    </row>
    <row r="1474" spans="1:22" x14ac:dyDescent="0.3">
      <c r="A1474">
        <v>1473</v>
      </c>
      <c r="B1474">
        <v>18309346401</v>
      </c>
      <c r="C1474">
        <v>4</v>
      </c>
      <c r="D1474" s="1">
        <v>37188</v>
      </c>
      <c r="E1474" s="3">
        <f>2023-YEAR(Registros[[#This Row],[data_nascimento]])</f>
        <v>22</v>
      </c>
      <c r="F1474" s="1">
        <v>43336</v>
      </c>
      <c r="H1474">
        <v>220</v>
      </c>
      <c r="I1474">
        <v>16</v>
      </c>
      <c r="J1474" s="3">
        <v>818.66666666666663</v>
      </c>
      <c r="K1474">
        <v>20.25</v>
      </c>
      <c r="L1474">
        <v>1535</v>
      </c>
      <c r="M1474">
        <v>180</v>
      </c>
      <c r="N1474">
        <v>400</v>
      </c>
      <c r="O1474">
        <f>IF(Registros[[#This Row],[idade]]&lt;18,311.43,IF(Registros[[#This Row],[idade]]&lt;=25,488.58,IF(Registros[[#This Row],[idade]]&lt;=50,772.77,850.05)))</f>
        <v>488.58</v>
      </c>
      <c r="P1474">
        <f>IF(Registros[[#This Row],[idade]]&lt;18,23.99,IF(Registros[[#This Row],[idade]]&lt;=25,49.9,IF(Registros[[#This Row],[idade]]&lt;=50,145.2,175.45)))</f>
        <v>49.9</v>
      </c>
      <c r="Q1474">
        <v>2</v>
      </c>
      <c r="R1474">
        <v>16</v>
      </c>
      <c r="T1474">
        <v>2</v>
      </c>
      <c r="U1474" t="s">
        <v>3</v>
      </c>
      <c r="V1474" t="s">
        <v>21</v>
      </c>
    </row>
    <row r="1475" spans="1:22" x14ac:dyDescent="0.3">
      <c r="A1475">
        <v>1474</v>
      </c>
      <c r="B1475">
        <v>23248144609</v>
      </c>
      <c r="C1475">
        <v>7</v>
      </c>
      <c r="D1475" s="1">
        <v>30734</v>
      </c>
      <c r="E1475" s="3">
        <f>2023-YEAR(Registros[[#This Row],[data_nascimento]])</f>
        <v>39</v>
      </c>
      <c r="F1475" s="1">
        <v>43336</v>
      </c>
      <c r="H1475">
        <v>220</v>
      </c>
      <c r="I1475">
        <v>14</v>
      </c>
      <c r="J1475" s="3">
        <v>962.26666666666665</v>
      </c>
      <c r="K1475">
        <v>2.7</v>
      </c>
      <c r="L1475">
        <v>2062</v>
      </c>
      <c r="M1475">
        <v>180</v>
      </c>
      <c r="N1475">
        <v>400</v>
      </c>
      <c r="O1475">
        <f>IF(Registros[[#This Row],[idade]]&lt;18,311.43,IF(Registros[[#This Row],[idade]]&lt;=25,488.58,IF(Registros[[#This Row],[idade]]&lt;=50,772.77,850.05)))</f>
        <v>772.77</v>
      </c>
      <c r="P1475">
        <f>IF(Registros[[#This Row],[idade]]&lt;18,23.99,IF(Registros[[#This Row],[idade]]&lt;=25,49.9,IF(Registros[[#This Row],[idade]]&lt;=50,145.2,175.45)))</f>
        <v>145.19999999999999</v>
      </c>
      <c r="Q1475">
        <v>3</v>
      </c>
      <c r="R1475">
        <v>23</v>
      </c>
      <c r="T1475">
        <v>2</v>
      </c>
      <c r="U1475" t="s">
        <v>2</v>
      </c>
      <c r="V1475" t="s">
        <v>19</v>
      </c>
    </row>
    <row r="1476" spans="1:22" x14ac:dyDescent="0.3">
      <c r="A1476">
        <v>1475</v>
      </c>
      <c r="B1476">
        <v>24280672067</v>
      </c>
      <c r="C1476">
        <v>4</v>
      </c>
      <c r="D1476" s="1">
        <v>37368</v>
      </c>
      <c r="E1476" s="3">
        <f>2023-YEAR(Registros[[#This Row],[data_nascimento]])</f>
        <v>21</v>
      </c>
      <c r="F1476" s="1">
        <v>43336</v>
      </c>
      <c r="H1476">
        <v>220</v>
      </c>
      <c r="I1476">
        <v>9</v>
      </c>
      <c r="J1476" s="3">
        <v>448.5</v>
      </c>
      <c r="K1476">
        <v>14.85</v>
      </c>
      <c r="L1476">
        <v>1495</v>
      </c>
      <c r="M1476">
        <v>180</v>
      </c>
      <c r="N1476">
        <v>400</v>
      </c>
      <c r="O1476">
        <f>IF(Registros[[#This Row],[idade]]&lt;18,311.43,IF(Registros[[#This Row],[idade]]&lt;=25,488.58,IF(Registros[[#This Row],[idade]]&lt;=50,772.77,850.05)))</f>
        <v>488.58</v>
      </c>
      <c r="P1476">
        <f>IF(Registros[[#This Row],[idade]]&lt;18,23.99,IF(Registros[[#This Row],[idade]]&lt;=25,49.9,IF(Registros[[#This Row],[idade]]&lt;=50,145.2,175.45)))</f>
        <v>49.9</v>
      </c>
      <c r="Q1476">
        <v>1</v>
      </c>
      <c r="R1476">
        <v>22</v>
      </c>
      <c r="T1476">
        <v>2</v>
      </c>
      <c r="U1476" t="s">
        <v>3</v>
      </c>
      <c r="V1476" t="s">
        <v>22</v>
      </c>
    </row>
    <row r="1477" spans="1:22" x14ac:dyDescent="0.3">
      <c r="A1477">
        <v>1476</v>
      </c>
      <c r="B1477">
        <v>82743557086</v>
      </c>
      <c r="C1477">
        <v>5</v>
      </c>
      <c r="D1477" s="1">
        <v>27662</v>
      </c>
      <c r="E1477" s="3">
        <f>2023-YEAR(Registros[[#This Row],[data_nascimento]])</f>
        <v>48</v>
      </c>
      <c r="F1477" s="1">
        <v>43336</v>
      </c>
      <c r="H1477">
        <v>220</v>
      </c>
      <c r="I1477">
        <v>11</v>
      </c>
      <c r="J1477" s="3">
        <v>561.73333333333335</v>
      </c>
      <c r="K1477">
        <v>21.6</v>
      </c>
      <c r="L1477">
        <v>1532</v>
      </c>
      <c r="M1477">
        <v>180</v>
      </c>
      <c r="N1477">
        <v>400</v>
      </c>
      <c r="O1477">
        <f>IF(Registros[[#This Row],[idade]]&lt;18,311.43,IF(Registros[[#This Row],[idade]]&lt;=25,488.58,IF(Registros[[#This Row],[idade]]&lt;=50,772.77,850.05)))</f>
        <v>772.77</v>
      </c>
      <c r="P1477">
        <f>IF(Registros[[#This Row],[idade]]&lt;18,23.99,IF(Registros[[#This Row],[idade]]&lt;=25,49.9,IF(Registros[[#This Row],[idade]]&lt;=50,145.2,175.45)))</f>
        <v>145.19999999999999</v>
      </c>
      <c r="Q1477">
        <v>1</v>
      </c>
      <c r="R1477">
        <v>10</v>
      </c>
      <c r="T1477">
        <v>2</v>
      </c>
      <c r="U1477" t="s">
        <v>3</v>
      </c>
      <c r="V1477" t="s">
        <v>19</v>
      </c>
    </row>
    <row r="1478" spans="1:22" x14ac:dyDescent="0.3">
      <c r="A1478">
        <v>1477</v>
      </c>
      <c r="B1478">
        <v>67878520690</v>
      </c>
      <c r="C1478">
        <v>6</v>
      </c>
      <c r="D1478" s="1">
        <v>35312</v>
      </c>
      <c r="E1478" s="3">
        <f>2023-YEAR(Registros[[#This Row],[data_nascimento]])</f>
        <v>27</v>
      </c>
      <c r="F1478" s="1">
        <v>43336</v>
      </c>
      <c r="H1478">
        <v>220</v>
      </c>
      <c r="I1478">
        <v>7</v>
      </c>
      <c r="J1478" s="3">
        <v>436.56666666666666</v>
      </c>
      <c r="K1478">
        <v>14.85</v>
      </c>
      <c r="L1478">
        <v>1871</v>
      </c>
      <c r="M1478">
        <v>180</v>
      </c>
      <c r="N1478">
        <v>400</v>
      </c>
      <c r="O1478">
        <f>IF(Registros[[#This Row],[idade]]&lt;18,311.43,IF(Registros[[#This Row],[idade]]&lt;=25,488.58,IF(Registros[[#This Row],[idade]]&lt;=50,772.77,850.05)))</f>
        <v>772.77</v>
      </c>
      <c r="P1478">
        <f>IF(Registros[[#This Row],[idade]]&lt;18,23.99,IF(Registros[[#This Row],[idade]]&lt;=25,49.9,IF(Registros[[#This Row],[idade]]&lt;=50,145.2,175.45)))</f>
        <v>145.19999999999999</v>
      </c>
      <c r="Q1478">
        <v>4</v>
      </c>
      <c r="R1478">
        <v>13</v>
      </c>
      <c r="T1478">
        <v>3</v>
      </c>
      <c r="U1478" t="s">
        <v>2</v>
      </c>
      <c r="V1478" t="s">
        <v>22</v>
      </c>
    </row>
    <row r="1479" spans="1:22" x14ac:dyDescent="0.3">
      <c r="A1479">
        <v>1478</v>
      </c>
      <c r="B1479">
        <v>43360483626</v>
      </c>
      <c r="C1479">
        <v>4</v>
      </c>
      <c r="D1479" s="1">
        <v>30470</v>
      </c>
      <c r="E1479" s="3">
        <f>2023-YEAR(Registros[[#This Row],[data_nascimento]])</f>
        <v>40</v>
      </c>
      <c r="F1479" s="1">
        <v>43336</v>
      </c>
      <c r="H1479">
        <v>220</v>
      </c>
      <c r="I1479">
        <v>14</v>
      </c>
      <c r="J1479" s="3">
        <v>794.73333333333335</v>
      </c>
      <c r="K1479">
        <v>27</v>
      </c>
      <c r="L1479">
        <v>1703</v>
      </c>
      <c r="M1479">
        <v>180</v>
      </c>
      <c r="N1479">
        <v>400</v>
      </c>
      <c r="O1479">
        <f>IF(Registros[[#This Row],[idade]]&lt;18,311.43,IF(Registros[[#This Row],[idade]]&lt;=25,488.58,IF(Registros[[#This Row],[idade]]&lt;=50,772.77,850.05)))</f>
        <v>772.77</v>
      </c>
      <c r="P1479">
        <f>IF(Registros[[#This Row],[idade]]&lt;18,23.99,IF(Registros[[#This Row],[idade]]&lt;=25,49.9,IF(Registros[[#This Row],[idade]]&lt;=50,145.2,175.45)))</f>
        <v>145.19999999999999</v>
      </c>
      <c r="Q1479">
        <v>2</v>
      </c>
      <c r="R1479">
        <v>19</v>
      </c>
      <c r="T1479">
        <v>2</v>
      </c>
      <c r="U1479" t="s">
        <v>3</v>
      </c>
      <c r="V1479" t="s">
        <v>18</v>
      </c>
    </row>
    <row r="1480" spans="1:22" x14ac:dyDescent="0.3">
      <c r="A1480">
        <v>1479</v>
      </c>
      <c r="B1480">
        <v>26234590741</v>
      </c>
      <c r="C1480">
        <v>4</v>
      </c>
      <c r="D1480" s="1">
        <v>32520</v>
      </c>
      <c r="E1480" s="3">
        <f>2023-YEAR(Registros[[#This Row],[data_nascimento]])</f>
        <v>34</v>
      </c>
      <c r="F1480" s="1">
        <v>43336</v>
      </c>
      <c r="H1480">
        <v>220</v>
      </c>
      <c r="I1480">
        <v>4</v>
      </c>
      <c r="J1480" s="3">
        <v>198.53333333333333</v>
      </c>
      <c r="K1480">
        <v>25.65</v>
      </c>
      <c r="L1480">
        <v>1489</v>
      </c>
      <c r="M1480">
        <v>180</v>
      </c>
      <c r="N1480">
        <v>400</v>
      </c>
      <c r="O1480">
        <f>IF(Registros[[#This Row],[idade]]&lt;18,311.43,IF(Registros[[#This Row],[idade]]&lt;=25,488.58,IF(Registros[[#This Row],[idade]]&lt;=50,772.77,850.05)))</f>
        <v>772.77</v>
      </c>
      <c r="P1480">
        <f>IF(Registros[[#This Row],[idade]]&lt;18,23.99,IF(Registros[[#This Row],[idade]]&lt;=25,49.9,IF(Registros[[#This Row],[idade]]&lt;=50,145.2,175.45)))</f>
        <v>145.19999999999999</v>
      </c>
      <c r="Q1480">
        <v>4</v>
      </c>
      <c r="R1480">
        <v>15</v>
      </c>
      <c r="T1480">
        <v>3</v>
      </c>
      <c r="U1480" t="s">
        <v>2</v>
      </c>
      <c r="V1480" t="s">
        <v>19</v>
      </c>
    </row>
    <row r="1481" spans="1:22" x14ac:dyDescent="0.3">
      <c r="A1481">
        <v>1480</v>
      </c>
      <c r="B1481">
        <v>77008808371</v>
      </c>
      <c r="C1481">
        <v>5</v>
      </c>
      <c r="D1481" s="1">
        <v>29460</v>
      </c>
      <c r="E1481" s="3">
        <f>2023-YEAR(Registros[[#This Row],[data_nascimento]])</f>
        <v>43</v>
      </c>
      <c r="F1481" s="1">
        <v>43343</v>
      </c>
      <c r="G1481" s="1">
        <v>44613</v>
      </c>
      <c r="H1481">
        <v>220</v>
      </c>
      <c r="I1481">
        <v>5</v>
      </c>
      <c r="J1481" s="3">
        <v>887.5</v>
      </c>
      <c r="K1481">
        <v>17.55</v>
      </c>
      <c r="L1481">
        <v>5325</v>
      </c>
      <c r="M1481">
        <f>Registros[[#This Row],[salario]]*0.06</f>
        <v>319.5</v>
      </c>
      <c r="N1481">
        <f>Registros[[#This Row],[salario]]*5%</f>
        <v>266.25</v>
      </c>
      <c r="O1481">
        <f>IF(Registros[[#This Row],[idade]]&lt;18,311.43,IF(Registros[[#This Row],[idade]]&lt;=25,488.58,IF(Registros[[#This Row],[idade]]&lt;=50,772.77,850.05)))</f>
        <v>772.77</v>
      </c>
      <c r="P1481">
        <f>IF(Registros[[#This Row],[idade]]&lt;18,23.99,IF(Registros[[#This Row],[idade]]&lt;=25,49.9,IF(Registros[[#This Row],[idade]]&lt;=50,145.2,175.45)))</f>
        <v>145.19999999999999</v>
      </c>
      <c r="Q1481">
        <v>2</v>
      </c>
      <c r="R1481">
        <v>14</v>
      </c>
      <c r="S1481">
        <v>3</v>
      </c>
      <c r="T1481">
        <v>3</v>
      </c>
      <c r="U1481" t="s">
        <v>2</v>
      </c>
      <c r="V1481" t="s">
        <v>19</v>
      </c>
    </row>
    <row r="1482" spans="1:22" x14ac:dyDescent="0.3">
      <c r="A1482">
        <v>1481</v>
      </c>
      <c r="B1482">
        <v>73985821000</v>
      </c>
      <c r="C1482">
        <v>6</v>
      </c>
      <c r="D1482" s="1">
        <v>32135</v>
      </c>
      <c r="E1482" s="3">
        <f>2023-YEAR(Registros[[#This Row],[data_nascimento]])</f>
        <v>36</v>
      </c>
      <c r="F1482" s="1">
        <v>43343</v>
      </c>
      <c r="G1482" s="1">
        <v>44613</v>
      </c>
      <c r="H1482">
        <v>220</v>
      </c>
      <c r="I1482">
        <v>15</v>
      </c>
      <c r="J1482" s="3">
        <v>3676</v>
      </c>
      <c r="K1482">
        <v>5.4</v>
      </c>
      <c r="L1482">
        <v>7352</v>
      </c>
      <c r="M1482">
        <f>Registros[[#This Row],[salario]]*0.06</f>
        <v>441.12</v>
      </c>
      <c r="N1482">
        <f>Registros[[#This Row],[salario]]*5%</f>
        <v>367.6</v>
      </c>
      <c r="O1482">
        <f>IF(Registros[[#This Row],[idade]]&lt;18,311.43,IF(Registros[[#This Row],[idade]]&lt;=25,488.58,IF(Registros[[#This Row],[idade]]&lt;=50,772.77,850.05)))</f>
        <v>772.77</v>
      </c>
      <c r="P1482">
        <f>IF(Registros[[#This Row],[idade]]&lt;18,23.99,IF(Registros[[#This Row],[idade]]&lt;=25,49.9,IF(Registros[[#This Row],[idade]]&lt;=50,145.2,175.45)))</f>
        <v>145.19999999999999</v>
      </c>
      <c r="Q1482">
        <v>4</v>
      </c>
      <c r="R1482">
        <v>10</v>
      </c>
      <c r="S1482">
        <v>2</v>
      </c>
      <c r="T1482">
        <v>3</v>
      </c>
      <c r="U1482" t="s">
        <v>3</v>
      </c>
      <c r="V1482" t="s">
        <v>21</v>
      </c>
    </row>
    <row r="1483" spans="1:22" x14ac:dyDescent="0.3">
      <c r="A1483">
        <v>1482</v>
      </c>
      <c r="B1483">
        <v>44768647583</v>
      </c>
      <c r="C1483">
        <v>6</v>
      </c>
      <c r="D1483" s="1">
        <v>30665</v>
      </c>
      <c r="E1483" s="3">
        <f>2023-YEAR(Registros[[#This Row],[data_nascimento]])</f>
        <v>40</v>
      </c>
      <c r="F1483" s="1">
        <v>43343</v>
      </c>
      <c r="G1483" s="1">
        <v>44613</v>
      </c>
      <c r="H1483">
        <v>220</v>
      </c>
      <c r="I1483">
        <v>14</v>
      </c>
      <c r="J1483" s="3">
        <v>1530.2</v>
      </c>
      <c r="K1483">
        <v>27</v>
      </c>
      <c r="L1483">
        <v>3279</v>
      </c>
      <c r="M1483">
        <f>Registros[[#This Row],[salario]]*0.06</f>
        <v>196.73999999999998</v>
      </c>
      <c r="N1483">
        <f>Registros[[#This Row],[salario]]*5%</f>
        <v>163.95000000000002</v>
      </c>
      <c r="O1483">
        <f>IF(Registros[[#This Row],[idade]]&lt;18,311.43,IF(Registros[[#This Row],[idade]]&lt;=25,488.58,IF(Registros[[#This Row],[idade]]&lt;=50,772.77,850.05)))</f>
        <v>772.77</v>
      </c>
      <c r="P1483">
        <f>IF(Registros[[#This Row],[idade]]&lt;18,23.99,IF(Registros[[#This Row],[idade]]&lt;=25,49.9,IF(Registros[[#This Row],[idade]]&lt;=50,145.2,175.45)))</f>
        <v>145.19999999999999</v>
      </c>
      <c r="Q1483">
        <v>2</v>
      </c>
      <c r="R1483">
        <v>4</v>
      </c>
      <c r="S1483">
        <v>1</v>
      </c>
      <c r="T1483">
        <v>3</v>
      </c>
      <c r="U1483" t="s">
        <v>3</v>
      </c>
      <c r="V1483" t="s">
        <v>18</v>
      </c>
    </row>
    <row r="1484" spans="1:22" x14ac:dyDescent="0.3">
      <c r="A1484">
        <v>1483</v>
      </c>
      <c r="B1484">
        <v>68221151167</v>
      </c>
      <c r="C1484">
        <v>7</v>
      </c>
      <c r="D1484" s="1">
        <v>39247</v>
      </c>
      <c r="E1484" s="3">
        <f>2023-YEAR(Registros[[#This Row],[data_nascimento]])</f>
        <v>16</v>
      </c>
      <c r="F1484" s="1">
        <v>43343</v>
      </c>
      <c r="H1484">
        <v>120</v>
      </c>
      <c r="I1484">
        <v>7</v>
      </c>
      <c r="J1484" s="3">
        <v>789.13333333333333</v>
      </c>
      <c r="K1484">
        <v>2.7</v>
      </c>
      <c r="L1484">
        <v>3382</v>
      </c>
      <c r="M1484">
        <f>Registros[[#This Row],[salario]]*0.06</f>
        <v>202.92</v>
      </c>
      <c r="N1484">
        <f>Registros[[#This Row],[salario]]*5%</f>
        <v>169.10000000000002</v>
      </c>
      <c r="O1484">
        <f>IF(Registros[[#This Row],[idade]]&lt;18,311.43,IF(Registros[[#This Row],[idade]]&lt;=25,488.58,IF(Registros[[#This Row],[idade]]&lt;=50,772.77,850.05)))</f>
        <v>311.43</v>
      </c>
      <c r="P1484">
        <f>IF(Registros[[#This Row],[idade]]&lt;18,23.99,IF(Registros[[#This Row],[idade]]&lt;=25,49.9,IF(Registros[[#This Row],[idade]]&lt;=50,145.2,175.45)))</f>
        <v>23.99</v>
      </c>
      <c r="Q1484">
        <v>4</v>
      </c>
      <c r="R1484">
        <v>18</v>
      </c>
      <c r="T1484">
        <v>2</v>
      </c>
      <c r="U1484" t="s">
        <v>2</v>
      </c>
      <c r="V1484" t="s">
        <v>22</v>
      </c>
    </row>
    <row r="1485" spans="1:22" x14ac:dyDescent="0.3">
      <c r="A1485">
        <v>1484</v>
      </c>
      <c r="B1485">
        <v>13768553906</v>
      </c>
      <c r="C1485">
        <v>6</v>
      </c>
      <c r="D1485" s="1">
        <v>36230</v>
      </c>
      <c r="E1485" s="3">
        <f>2023-YEAR(Registros[[#This Row],[data_nascimento]])</f>
        <v>24</v>
      </c>
      <c r="F1485" s="1">
        <v>43343</v>
      </c>
      <c r="H1485">
        <v>220</v>
      </c>
      <c r="I1485">
        <v>1</v>
      </c>
      <c r="J1485" s="3">
        <v>138.30000000000001</v>
      </c>
      <c r="K1485">
        <v>24.3</v>
      </c>
      <c r="L1485">
        <v>4149</v>
      </c>
      <c r="M1485">
        <f>Registros[[#This Row],[salario]]*0.06</f>
        <v>248.94</v>
      </c>
      <c r="N1485">
        <f>Registros[[#This Row],[salario]]*5%</f>
        <v>207.45000000000002</v>
      </c>
      <c r="O1485">
        <f>IF(Registros[[#This Row],[idade]]&lt;18,311.43,IF(Registros[[#This Row],[idade]]&lt;=25,488.58,IF(Registros[[#This Row],[idade]]&lt;=50,772.77,850.05)))</f>
        <v>488.58</v>
      </c>
      <c r="P1485">
        <f>IF(Registros[[#This Row],[idade]]&lt;18,23.99,IF(Registros[[#This Row],[idade]]&lt;=25,49.9,IF(Registros[[#This Row],[idade]]&lt;=50,145.2,175.45)))</f>
        <v>49.9</v>
      </c>
      <c r="Q1485">
        <v>5</v>
      </c>
      <c r="R1485">
        <v>12</v>
      </c>
      <c r="T1485">
        <v>2</v>
      </c>
      <c r="U1485" t="s">
        <v>3</v>
      </c>
      <c r="V1485" t="s">
        <v>21</v>
      </c>
    </row>
    <row r="1486" spans="1:22" x14ac:dyDescent="0.3">
      <c r="A1486">
        <v>1485</v>
      </c>
      <c r="B1486">
        <v>74601123444</v>
      </c>
      <c r="C1486">
        <v>6</v>
      </c>
      <c r="D1486" s="1">
        <v>38098</v>
      </c>
      <c r="E1486" s="3">
        <f>2023-YEAR(Registros[[#This Row],[data_nascimento]])</f>
        <v>19</v>
      </c>
      <c r="F1486" s="1">
        <v>43343</v>
      </c>
      <c r="H1486">
        <v>220</v>
      </c>
      <c r="I1486">
        <v>3</v>
      </c>
      <c r="J1486" s="3">
        <v>551.09999999999991</v>
      </c>
      <c r="K1486">
        <v>22.95</v>
      </c>
      <c r="L1486">
        <v>5511</v>
      </c>
      <c r="M1486">
        <f>Registros[[#This Row],[salario]]*0.06</f>
        <v>330.65999999999997</v>
      </c>
      <c r="N1486">
        <f>Registros[[#This Row],[salario]]*5%</f>
        <v>275.55</v>
      </c>
      <c r="O1486">
        <f>IF(Registros[[#This Row],[idade]]&lt;18,311.43,IF(Registros[[#This Row],[idade]]&lt;=25,488.58,IF(Registros[[#This Row],[idade]]&lt;=50,772.77,850.05)))</f>
        <v>488.58</v>
      </c>
      <c r="P1486">
        <f>IF(Registros[[#This Row],[idade]]&lt;18,23.99,IF(Registros[[#This Row],[idade]]&lt;=25,49.9,IF(Registros[[#This Row],[idade]]&lt;=50,145.2,175.45)))</f>
        <v>49.9</v>
      </c>
      <c r="Q1486">
        <v>2</v>
      </c>
      <c r="R1486">
        <v>17</v>
      </c>
      <c r="T1486">
        <v>3</v>
      </c>
      <c r="U1486" t="s">
        <v>3</v>
      </c>
      <c r="V1486" t="s">
        <v>21</v>
      </c>
    </row>
    <row r="1487" spans="1:22" x14ac:dyDescent="0.3">
      <c r="A1487">
        <v>1486</v>
      </c>
      <c r="B1487">
        <v>77214316377</v>
      </c>
      <c r="C1487">
        <v>6</v>
      </c>
      <c r="D1487" s="1">
        <v>33806</v>
      </c>
      <c r="E1487" s="3">
        <f>2023-YEAR(Registros[[#This Row],[data_nascimento]])</f>
        <v>31</v>
      </c>
      <c r="F1487" s="1">
        <v>43343</v>
      </c>
      <c r="H1487">
        <v>220</v>
      </c>
      <c r="I1487">
        <v>15</v>
      </c>
      <c r="J1487" s="3">
        <v>1503.5</v>
      </c>
      <c r="K1487">
        <v>12.15</v>
      </c>
      <c r="L1487">
        <v>3007</v>
      </c>
      <c r="M1487">
        <f>Registros[[#This Row],[salario]]*0.06</f>
        <v>180.42</v>
      </c>
      <c r="N1487">
        <f>Registros[[#This Row],[salario]]*5%</f>
        <v>150.35</v>
      </c>
      <c r="O1487">
        <f>IF(Registros[[#This Row],[idade]]&lt;18,311.43,IF(Registros[[#This Row],[idade]]&lt;=25,488.58,IF(Registros[[#This Row],[idade]]&lt;=50,772.77,850.05)))</f>
        <v>772.77</v>
      </c>
      <c r="P1487">
        <f>IF(Registros[[#This Row],[idade]]&lt;18,23.99,IF(Registros[[#This Row],[idade]]&lt;=25,49.9,IF(Registros[[#This Row],[idade]]&lt;=50,145.2,175.45)))</f>
        <v>145.19999999999999</v>
      </c>
      <c r="Q1487">
        <v>5</v>
      </c>
      <c r="R1487">
        <v>22</v>
      </c>
      <c r="T1487">
        <v>3</v>
      </c>
      <c r="U1487" t="s">
        <v>3</v>
      </c>
      <c r="V1487" t="s">
        <v>22</v>
      </c>
    </row>
    <row r="1488" spans="1:22" x14ac:dyDescent="0.3">
      <c r="A1488">
        <v>1487</v>
      </c>
      <c r="B1488">
        <v>40511560799</v>
      </c>
      <c r="C1488">
        <v>5</v>
      </c>
      <c r="D1488" s="1">
        <v>34250</v>
      </c>
      <c r="E1488" s="3">
        <f>2023-YEAR(Registros[[#This Row],[data_nascimento]])</f>
        <v>30</v>
      </c>
      <c r="F1488" s="1">
        <v>43343</v>
      </c>
      <c r="G1488" s="1">
        <v>44613</v>
      </c>
      <c r="H1488">
        <v>220</v>
      </c>
      <c r="I1488">
        <v>6</v>
      </c>
      <c r="J1488" s="3">
        <v>1141</v>
      </c>
      <c r="K1488">
        <v>8.1</v>
      </c>
      <c r="L1488">
        <v>5705</v>
      </c>
      <c r="M1488">
        <f>Registros[[#This Row],[salario]]*0.06</f>
        <v>342.3</v>
      </c>
      <c r="N1488">
        <f>Registros[[#This Row],[salario]]*5%</f>
        <v>285.25</v>
      </c>
      <c r="O1488">
        <f>IF(Registros[[#This Row],[idade]]&lt;18,311.43,IF(Registros[[#This Row],[idade]]&lt;=25,488.58,IF(Registros[[#This Row],[idade]]&lt;=50,772.77,850.05)))</f>
        <v>772.77</v>
      </c>
      <c r="P1488">
        <f>IF(Registros[[#This Row],[idade]]&lt;18,23.99,IF(Registros[[#This Row],[idade]]&lt;=25,49.9,IF(Registros[[#This Row],[idade]]&lt;=50,145.2,175.45)))</f>
        <v>145.19999999999999</v>
      </c>
      <c r="Q1488">
        <v>3</v>
      </c>
      <c r="R1488">
        <v>17</v>
      </c>
      <c r="S1488">
        <v>2</v>
      </c>
      <c r="T1488">
        <v>2</v>
      </c>
      <c r="U1488" t="s">
        <v>2</v>
      </c>
      <c r="V1488" t="s">
        <v>22</v>
      </c>
    </row>
    <row r="1489" spans="1:22" x14ac:dyDescent="0.3">
      <c r="A1489">
        <v>1488</v>
      </c>
      <c r="B1489">
        <v>78304577673</v>
      </c>
      <c r="C1489">
        <v>5</v>
      </c>
      <c r="D1489" s="1">
        <v>28254</v>
      </c>
      <c r="E1489" s="3">
        <f>2023-YEAR(Registros[[#This Row],[data_nascimento]])</f>
        <v>46</v>
      </c>
      <c r="F1489" s="1">
        <v>43343</v>
      </c>
      <c r="G1489" s="1">
        <v>44613</v>
      </c>
      <c r="H1489">
        <v>220</v>
      </c>
      <c r="I1489">
        <v>7</v>
      </c>
      <c r="J1489" s="3">
        <v>1601.3666666666668</v>
      </c>
      <c r="K1489">
        <v>13.5</v>
      </c>
      <c r="L1489">
        <v>6863</v>
      </c>
      <c r="M1489">
        <f>Registros[[#This Row],[salario]]*0.06</f>
        <v>411.78</v>
      </c>
      <c r="N1489">
        <f>Registros[[#This Row],[salario]]*5%</f>
        <v>343.15000000000003</v>
      </c>
      <c r="O1489">
        <f>IF(Registros[[#This Row],[idade]]&lt;18,311.43,IF(Registros[[#This Row],[idade]]&lt;=25,488.58,IF(Registros[[#This Row],[idade]]&lt;=50,772.77,850.05)))</f>
        <v>772.77</v>
      </c>
      <c r="P1489">
        <f>IF(Registros[[#This Row],[idade]]&lt;18,23.99,IF(Registros[[#This Row],[idade]]&lt;=25,49.9,IF(Registros[[#This Row],[idade]]&lt;=50,145.2,175.45)))</f>
        <v>145.19999999999999</v>
      </c>
      <c r="Q1489">
        <v>2</v>
      </c>
      <c r="R1489">
        <v>5</v>
      </c>
      <c r="S1489">
        <v>2</v>
      </c>
      <c r="T1489">
        <v>3</v>
      </c>
      <c r="U1489" t="s">
        <v>2</v>
      </c>
      <c r="V1489" t="s">
        <v>19</v>
      </c>
    </row>
    <row r="1490" spans="1:22" x14ac:dyDescent="0.3">
      <c r="A1490">
        <v>1489</v>
      </c>
      <c r="B1490">
        <v>91163952934</v>
      </c>
      <c r="C1490">
        <v>5</v>
      </c>
      <c r="D1490" s="1">
        <v>27510</v>
      </c>
      <c r="E1490" s="3">
        <f>2023-YEAR(Registros[[#This Row],[data_nascimento]])</f>
        <v>48</v>
      </c>
      <c r="F1490" s="1">
        <v>43343</v>
      </c>
      <c r="G1490" s="1">
        <v>44613</v>
      </c>
      <c r="H1490">
        <v>220</v>
      </c>
      <c r="I1490">
        <v>7</v>
      </c>
      <c r="J1490" s="3">
        <v>2138.2666666666664</v>
      </c>
      <c r="K1490">
        <v>25.65</v>
      </c>
      <c r="L1490">
        <v>9164</v>
      </c>
      <c r="M1490">
        <f>Registros[[#This Row],[salario]]*0.06</f>
        <v>549.84</v>
      </c>
      <c r="O1490">
        <f>IF(Registros[[#This Row],[idade]]&lt;18,311.43,IF(Registros[[#This Row],[idade]]&lt;=25,488.58,IF(Registros[[#This Row],[idade]]&lt;=50,772.77,850.05)))</f>
        <v>772.77</v>
      </c>
      <c r="P1490">
        <f>IF(Registros[[#This Row],[idade]]&lt;18,23.99,IF(Registros[[#This Row],[idade]]&lt;=25,49.9,IF(Registros[[#This Row],[idade]]&lt;=50,145.2,175.45)))</f>
        <v>145.19999999999999</v>
      </c>
      <c r="Q1490">
        <v>3</v>
      </c>
      <c r="R1490">
        <v>24</v>
      </c>
      <c r="S1490">
        <v>1</v>
      </c>
      <c r="T1490">
        <v>2</v>
      </c>
      <c r="U1490" t="s">
        <v>3</v>
      </c>
      <c r="V1490" t="s">
        <v>19</v>
      </c>
    </row>
    <row r="1491" spans="1:22" x14ac:dyDescent="0.3">
      <c r="A1491">
        <v>1490</v>
      </c>
      <c r="B1491">
        <v>88045924668</v>
      </c>
      <c r="C1491">
        <v>7</v>
      </c>
      <c r="D1491" s="1">
        <v>35346</v>
      </c>
      <c r="E1491" s="3">
        <f>2023-YEAR(Registros[[#This Row],[data_nascimento]])</f>
        <v>27</v>
      </c>
      <c r="F1491" s="1">
        <v>43343</v>
      </c>
      <c r="G1491" s="1">
        <v>44613</v>
      </c>
      <c r="H1491">
        <v>220</v>
      </c>
      <c r="I1491">
        <v>3</v>
      </c>
      <c r="J1491" s="3">
        <v>421.1</v>
      </c>
      <c r="K1491">
        <v>13.5</v>
      </c>
      <c r="L1491">
        <v>4211</v>
      </c>
      <c r="O1491">
        <f>IF(Registros[[#This Row],[idade]]&lt;18,311.43,IF(Registros[[#This Row],[idade]]&lt;=25,488.58,IF(Registros[[#This Row],[idade]]&lt;=50,772.77,850.05)))</f>
        <v>772.77</v>
      </c>
      <c r="P1491">
        <f>IF(Registros[[#This Row],[idade]]&lt;18,23.99,IF(Registros[[#This Row],[idade]]&lt;=25,49.9,IF(Registros[[#This Row],[idade]]&lt;=50,145.2,175.45)))</f>
        <v>145.19999999999999</v>
      </c>
      <c r="Q1491">
        <v>1</v>
      </c>
      <c r="R1491">
        <v>16</v>
      </c>
      <c r="S1491">
        <v>1</v>
      </c>
      <c r="T1491">
        <v>2</v>
      </c>
      <c r="U1491" t="s">
        <v>2</v>
      </c>
      <c r="V1491" t="s">
        <v>21</v>
      </c>
    </row>
    <row r="1492" spans="1:22" x14ac:dyDescent="0.3">
      <c r="A1492">
        <v>1491</v>
      </c>
      <c r="B1492">
        <v>20126144063</v>
      </c>
      <c r="C1492">
        <v>6</v>
      </c>
      <c r="D1492" s="1">
        <v>36570</v>
      </c>
      <c r="E1492" s="3">
        <f>2023-YEAR(Registros[[#This Row],[data_nascimento]])</f>
        <v>23</v>
      </c>
      <c r="F1492" s="1">
        <v>43343</v>
      </c>
      <c r="G1492" s="1">
        <v>44613</v>
      </c>
      <c r="H1492">
        <v>220</v>
      </c>
      <c r="I1492">
        <v>5</v>
      </c>
      <c r="J1492" s="3">
        <v>1640.3333333333333</v>
      </c>
      <c r="K1492">
        <v>20.25</v>
      </c>
      <c r="L1492">
        <v>9842</v>
      </c>
      <c r="O1492">
        <f>IF(Registros[[#This Row],[idade]]&lt;18,311.43,IF(Registros[[#This Row],[idade]]&lt;=25,488.58,IF(Registros[[#This Row],[idade]]&lt;=50,772.77,850.05)))</f>
        <v>488.58</v>
      </c>
      <c r="P1492">
        <f>IF(Registros[[#This Row],[idade]]&lt;18,23.99,IF(Registros[[#This Row],[idade]]&lt;=25,49.9,IF(Registros[[#This Row],[idade]]&lt;=50,145.2,175.45)))</f>
        <v>49.9</v>
      </c>
      <c r="Q1492">
        <v>2</v>
      </c>
      <c r="R1492">
        <v>13</v>
      </c>
      <c r="S1492">
        <v>3</v>
      </c>
      <c r="T1492">
        <v>2</v>
      </c>
      <c r="U1492" t="s">
        <v>2</v>
      </c>
      <c r="V1492" t="s">
        <v>18</v>
      </c>
    </row>
    <row r="1493" spans="1:22" x14ac:dyDescent="0.3">
      <c r="A1493">
        <v>1492</v>
      </c>
      <c r="B1493">
        <v>24747470731</v>
      </c>
      <c r="C1493">
        <v>4</v>
      </c>
      <c r="D1493" s="1">
        <v>30296</v>
      </c>
      <c r="E1493" s="3">
        <f>2023-YEAR(Registros[[#This Row],[data_nascimento]])</f>
        <v>41</v>
      </c>
      <c r="F1493" s="1">
        <v>43343</v>
      </c>
      <c r="G1493" s="1">
        <v>44613</v>
      </c>
      <c r="H1493">
        <v>220</v>
      </c>
      <c r="I1493">
        <v>11</v>
      </c>
      <c r="J1493" s="3">
        <v>3529.8999999999996</v>
      </c>
      <c r="K1493">
        <v>8.1</v>
      </c>
      <c r="L1493">
        <v>9627</v>
      </c>
      <c r="O1493">
        <f>IF(Registros[[#This Row],[idade]]&lt;18,311.43,IF(Registros[[#This Row],[idade]]&lt;=25,488.58,IF(Registros[[#This Row],[idade]]&lt;=50,772.77,850.05)))</f>
        <v>772.77</v>
      </c>
      <c r="P1493">
        <f>IF(Registros[[#This Row],[idade]]&lt;18,23.99,IF(Registros[[#This Row],[idade]]&lt;=25,49.9,IF(Registros[[#This Row],[idade]]&lt;=50,145.2,175.45)))</f>
        <v>145.19999999999999</v>
      </c>
      <c r="Q1493">
        <v>5</v>
      </c>
      <c r="R1493">
        <v>1</v>
      </c>
      <c r="S1493">
        <v>3</v>
      </c>
      <c r="T1493">
        <v>3</v>
      </c>
      <c r="U1493" t="s">
        <v>2</v>
      </c>
      <c r="V1493" t="s">
        <v>22</v>
      </c>
    </row>
    <row r="1494" spans="1:22" x14ac:dyDescent="0.3">
      <c r="A1494">
        <v>1493</v>
      </c>
      <c r="B1494">
        <v>13598544531</v>
      </c>
      <c r="C1494">
        <v>5</v>
      </c>
      <c r="D1494" s="1">
        <v>36133</v>
      </c>
      <c r="E1494" s="3">
        <f>2023-YEAR(Registros[[#This Row],[data_nascimento]])</f>
        <v>25</v>
      </c>
      <c r="F1494" s="1">
        <v>43343</v>
      </c>
      <c r="G1494" s="1">
        <v>44613</v>
      </c>
      <c r="H1494">
        <v>220</v>
      </c>
      <c r="I1494">
        <v>18</v>
      </c>
      <c r="J1494" s="3">
        <v>5604</v>
      </c>
      <c r="K1494">
        <v>14.85</v>
      </c>
      <c r="L1494">
        <v>9340</v>
      </c>
      <c r="O1494">
        <f>IF(Registros[[#This Row],[idade]]&lt;18,311.43,IF(Registros[[#This Row],[idade]]&lt;=25,488.58,IF(Registros[[#This Row],[idade]]&lt;=50,772.77,850.05)))</f>
        <v>488.58</v>
      </c>
      <c r="P1494">
        <f>IF(Registros[[#This Row],[idade]]&lt;18,23.99,IF(Registros[[#This Row],[idade]]&lt;=25,49.9,IF(Registros[[#This Row],[idade]]&lt;=50,145.2,175.45)))</f>
        <v>49.9</v>
      </c>
      <c r="Q1494">
        <v>2</v>
      </c>
      <c r="R1494">
        <v>12</v>
      </c>
      <c r="S1494">
        <v>3</v>
      </c>
      <c r="T1494">
        <v>3</v>
      </c>
      <c r="U1494" t="s">
        <v>2</v>
      </c>
      <c r="V1494" t="s">
        <v>19</v>
      </c>
    </row>
    <row r="1495" spans="1:22" x14ac:dyDescent="0.3">
      <c r="A1495">
        <v>1494</v>
      </c>
      <c r="B1495">
        <v>47326017918</v>
      </c>
      <c r="C1495">
        <v>7</v>
      </c>
      <c r="D1495" s="1">
        <v>38149</v>
      </c>
      <c r="E1495" s="3">
        <f>2023-YEAR(Registros[[#This Row],[data_nascimento]])</f>
        <v>19</v>
      </c>
      <c r="F1495" s="1">
        <v>43343</v>
      </c>
      <c r="G1495" s="1">
        <v>44613</v>
      </c>
      <c r="H1495">
        <v>220</v>
      </c>
      <c r="I1495">
        <v>8</v>
      </c>
      <c r="J1495" s="3">
        <v>943.73333333333335</v>
      </c>
      <c r="K1495">
        <v>25.65</v>
      </c>
      <c r="L1495">
        <v>3539</v>
      </c>
      <c r="O1495">
        <f>IF(Registros[[#This Row],[idade]]&lt;18,311.43,IF(Registros[[#This Row],[idade]]&lt;=25,488.58,IF(Registros[[#This Row],[idade]]&lt;=50,772.77,850.05)))</f>
        <v>488.58</v>
      </c>
      <c r="P1495">
        <f>IF(Registros[[#This Row],[idade]]&lt;18,23.99,IF(Registros[[#This Row],[idade]]&lt;=25,49.9,IF(Registros[[#This Row],[idade]]&lt;=50,145.2,175.45)))</f>
        <v>49.9</v>
      </c>
      <c r="Q1495">
        <v>2</v>
      </c>
      <c r="R1495">
        <v>11</v>
      </c>
      <c r="S1495">
        <v>2</v>
      </c>
      <c r="T1495">
        <v>2</v>
      </c>
      <c r="U1495" t="s">
        <v>2</v>
      </c>
      <c r="V1495" t="s">
        <v>21</v>
      </c>
    </row>
    <row r="1496" spans="1:22" x14ac:dyDescent="0.3">
      <c r="A1496">
        <v>1495</v>
      </c>
      <c r="B1496">
        <v>94647388582</v>
      </c>
      <c r="C1496">
        <v>4</v>
      </c>
      <c r="D1496" s="1">
        <v>28437</v>
      </c>
      <c r="E1496" s="3">
        <f>2023-YEAR(Registros[[#This Row],[data_nascimento]])</f>
        <v>46</v>
      </c>
      <c r="F1496" s="1">
        <v>43343</v>
      </c>
      <c r="G1496" s="1">
        <v>44613</v>
      </c>
      <c r="H1496">
        <v>220</v>
      </c>
      <c r="I1496">
        <v>6</v>
      </c>
      <c r="J1496" s="3">
        <v>910.19999999999993</v>
      </c>
      <c r="K1496">
        <v>25.65</v>
      </c>
      <c r="L1496">
        <v>4551</v>
      </c>
      <c r="O1496">
        <f>IF(Registros[[#This Row],[idade]]&lt;18,311.43,IF(Registros[[#This Row],[idade]]&lt;=25,488.58,IF(Registros[[#This Row],[idade]]&lt;=50,772.77,850.05)))</f>
        <v>772.77</v>
      </c>
      <c r="P1496">
        <f>IF(Registros[[#This Row],[idade]]&lt;18,23.99,IF(Registros[[#This Row],[idade]]&lt;=25,49.9,IF(Registros[[#This Row],[idade]]&lt;=50,145.2,175.45)))</f>
        <v>145.19999999999999</v>
      </c>
      <c r="Q1496">
        <v>1</v>
      </c>
      <c r="R1496">
        <v>15</v>
      </c>
      <c r="S1496">
        <v>3</v>
      </c>
      <c r="T1496">
        <v>2</v>
      </c>
      <c r="U1496" t="s">
        <v>2</v>
      </c>
      <c r="V1496" t="s">
        <v>19</v>
      </c>
    </row>
    <row r="1497" spans="1:22" x14ac:dyDescent="0.3">
      <c r="A1497">
        <v>1496</v>
      </c>
      <c r="B1497">
        <v>48215509719</v>
      </c>
      <c r="C1497">
        <v>6</v>
      </c>
      <c r="D1497" s="1">
        <v>30397</v>
      </c>
      <c r="E1497" s="3">
        <f>2023-YEAR(Registros[[#This Row],[data_nascimento]])</f>
        <v>40</v>
      </c>
      <c r="F1497" s="1">
        <v>43343</v>
      </c>
      <c r="G1497" s="1">
        <v>44613</v>
      </c>
      <c r="H1497">
        <v>220</v>
      </c>
      <c r="I1497">
        <v>12</v>
      </c>
      <c r="J1497" s="3">
        <v>1819.1999999999998</v>
      </c>
      <c r="K1497">
        <v>1.35</v>
      </c>
      <c r="L1497">
        <v>4548</v>
      </c>
      <c r="O1497">
        <f>IF(Registros[[#This Row],[idade]]&lt;18,311.43,IF(Registros[[#This Row],[idade]]&lt;=25,488.58,IF(Registros[[#This Row],[idade]]&lt;=50,772.77,850.05)))</f>
        <v>772.77</v>
      </c>
      <c r="P1497">
        <f>IF(Registros[[#This Row],[idade]]&lt;18,23.99,IF(Registros[[#This Row],[idade]]&lt;=25,49.9,IF(Registros[[#This Row],[idade]]&lt;=50,145.2,175.45)))</f>
        <v>145.19999999999999</v>
      </c>
      <c r="Q1497">
        <v>5</v>
      </c>
      <c r="R1497">
        <v>10</v>
      </c>
      <c r="S1497">
        <v>2</v>
      </c>
      <c r="T1497">
        <v>3</v>
      </c>
      <c r="U1497" t="s">
        <v>3</v>
      </c>
      <c r="V1497" t="s">
        <v>19</v>
      </c>
    </row>
    <row r="1498" spans="1:22" x14ac:dyDescent="0.3">
      <c r="A1498">
        <v>1497</v>
      </c>
      <c r="B1498">
        <v>85040257326</v>
      </c>
      <c r="C1498">
        <v>4</v>
      </c>
      <c r="D1498" s="1">
        <v>37182</v>
      </c>
      <c r="E1498" s="3">
        <f>2023-YEAR(Registros[[#This Row],[data_nascimento]])</f>
        <v>22</v>
      </c>
      <c r="F1498" s="1">
        <v>43343</v>
      </c>
      <c r="H1498">
        <v>220</v>
      </c>
      <c r="I1498">
        <v>8</v>
      </c>
      <c r="J1498" s="3">
        <v>1402.1333333333334</v>
      </c>
      <c r="K1498">
        <v>27</v>
      </c>
      <c r="L1498">
        <v>5258</v>
      </c>
      <c r="O1498">
        <f>IF(Registros[[#This Row],[idade]]&lt;18,311.43,IF(Registros[[#This Row],[idade]]&lt;=25,488.58,IF(Registros[[#This Row],[idade]]&lt;=50,772.77,850.05)))</f>
        <v>488.58</v>
      </c>
      <c r="P1498">
        <f>IF(Registros[[#This Row],[idade]]&lt;18,23.99,IF(Registros[[#This Row],[idade]]&lt;=25,49.9,IF(Registros[[#This Row],[idade]]&lt;=50,145.2,175.45)))</f>
        <v>49.9</v>
      </c>
      <c r="Q1498">
        <v>4</v>
      </c>
      <c r="R1498">
        <v>20</v>
      </c>
      <c r="T1498">
        <v>2</v>
      </c>
      <c r="U1498" t="s">
        <v>2</v>
      </c>
      <c r="V1498" t="s">
        <v>21</v>
      </c>
    </row>
    <row r="1499" spans="1:22" x14ac:dyDescent="0.3">
      <c r="A1499">
        <v>1498</v>
      </c>
      <c r="B1499">
        <v>68885711883</v>
      </c>
      <c r="C1499">
        <v>5</v>
      </c>
      <c r="D1499" s="1">
        <v>30591</v>
      </c>
      <c r="E1499" s="3">
        <f>2023-YEAR(Registros[[#This Row],[data_nascimento]])</f>
        <v>40</v>
      </c>
      <c r="F1499" s="1">
        <v>43343</v>
      </c>
      <c r="G1499" s="1">
        <v>44613</v>
      </c>
      <c r="H1499">
        <v>220</v>
      </c>
      <c r="I1499">
        <v>14</v>
      </c>
      <c r="J1499" s="3">
        <v>4468.3333333333339</v>
      </c>
      <c r="K1499">
        <v>14.85</v>
      </c>
      <c r="L1499">
        <v>9575</v>
      </c>
      <c r="O1499">
        <f>IF(Registros[[#This Row],[idade]]&lt;18,311.43,IF(Registros[[#This Row],[idade]]&lt;=25,488.58,IF(Registros[[#This Row],[idade]]&lt;=50,772.77,850.05)))</f>
        <v>772.77</v>
      </c>
      <c r="P1499">
        <f>IF(Registros[[#This Row],[idade]]&lt;18,23.99,IF(Registros[[#This Row],[idade]]&lt;=25,49.9,IF(Registros[[#This Row],[idade]]&lt;=50,145.2,175.45)))</f>
        <v>145.19999999999999</v>
      </c>
      <c r="Q1499">
        <v>3</v>
      </c>
      <c r="R1499">
        <v>25</v>
      </c>
      <c r="S1499">
        <v>1</v>
      </c>
      <c r="T1499">
        <v>2</v>
      </c>
      <c r="U1499" t="s">
        <v>2</v>
      </c>
      <c r="V1499" t="s">
        <v>18</v>
      </c>
    </row>
    <row r="1500" spans="1:22" x14ac:dyDescent="0.3">
      <c r="A1500">
        <v>1499</v>
      </c>
      <c r="B1500">
        <v>43922637867</v>
      </c>
      <c r="C1500">
        <v>4</v>
      </c>
      <c r="D1500" s="1">
        <v>29658</v>
      </c>
      <c r="E1500" s="3">
        <f>2023-YEAR(Registros[[#This Row],[data_nascimento]])</f>
        <v>42</v>
      </c>
      <c r="F1500" s="1">
        <v>43343</v>
      </c>
      <c r="G1500" s="1">
        <v>44613</v>
      </c>
      <c r="H1500">
        <v>220</v>
      </c>
      <c r="I1500">
        <v>15</v>
      </c>
      <c r="J1500" s="3">
        <v>1801</v>
      </c>
      <c r="K1500">
        <v>8.1</v>
      </c>
      <c r="L1500">
        <v>3602</v>
      </c>
      <c r="O1500">
        <f>IF(Registros[[#This Row],[idade]]&lt;18,311.43,IF(Registros[[#This Row],[idade]]&lt;=25,488.58,IF(Registros[[#This Row],[idade]]&lt;=50,772.77,850.05)))</f>
        <v>772.77</v>
      </c>
      <c r="P1500">
        <f>IF(Registros[[#This Row],[idade]]&lt;18,23.99,IF(Registros[[#This Row],[idade]]&lt;=25,49.9,IF(Registros[[#This Row],[idade]]&lt;=50,145.2,175.45)))</f>
        <v>145.19999999999999</v>
      </c>
      <c r="Q1500">
        <v>2</v>
      </c>
      <c r="R1500">
        <v>14</v>
      </c>
      <c r="S1500">
        <v>3</v>
      </c>
      <c r="T1500">
        <v>3</v>
      </c>
      <c r="U1500" t="s">
        <v>3</v>
      </c>
      <c r="V1500" t="s">
        <v>19</v>
      </c>
    </row>
    <row r="1501" spans="1:22" x14ac:dyDescent="0.3">
      <c r="A1501">
        <v>1500</v>
      </c>
      <c r="B1501">
        <v>80635241430</v>
      </c>
      <c r="C1501">
        <v>4</v>
      </c>
      <c r="D1501" s="1">
        <v>28040</v>
      </c>
      <c r="E1501" s="3">
        <f>2023-YEAR(Registros[[#This Row],[data_nascimento]])</f>
        <v>47</v>
      </c>
      <c r="F1501" s="1">
        <v>43343</v>
      </c>
      <c r="G1501" s="1">
        <v>44613</v>
      </c>
      <c r="H1501">
        <v>220</v>
      </c>
      <c r="I1501">
        <v>14</v>
      </c>
      <c r="J1501" s="3">
        <v>2231.1333333333332</v>
      </c>
      <c r="K1501">
        <v>4.05</v>
      </c>
      <c r="L1501">
        <v>4781</v>
      </c>
      <c r="O1501">
        <f>IF(Registros[[#This Row],[idade]]&lt;18,311.43,IF(Registros[[#This Row],[idade]]&lt;=25,488.58,IF(Registros[[#This Row],[idade]]&lt;=50,772.77,850.05)))</f>
        <v>772.77</v>
      </c>
      <c r="P1501">
        <f>IF(Registros[[#This Row],[idade]]&lt;18,23.99,IF(Registros[[#This Row],[idade]]&lt;=25,49.9,IF(Registros[[#This Row],[idade]]&lt;=50,145.2,175.45)))</f>
        <v>145.19999999999999</v>
      </c>
      <c r="Q1501">
        <v>5</v>
      </c>
      <c r="R1501">
        <v>19</v>
      </c>
      <c r="S1501">
        <v>1</v>
      </c>
      <c r="T1501">
        <v>2</v>
      </c>
      <c r="U1501" t="s">
        <v>2</v>
      </c>
      <c r="V1501" t="s">
        <v>18</v>
      </c>
    </row>
    <row r="1502" spans="1:22" x14ac:dyDescent="0.3">
      <c r="A1502">
        <v>1501</v>
      </c>
      <c r="B1502">
        <v>31940910193</v>
      </c>
      <c r="C1502">
        <v>5</v>
      </c>
      <c r="D1502" s="1">
        <v>29411</v>
      </c>
      <c r="E1502" s="3">
        <f>2023-YEAR(Registros[[#This Row],[data_nascimento]])</f>
        <v>43</v>
      </c>
      <c r="F1502" s="1">
        <v>43343</v>
      </c>
      <c r="G1502" s="1">
        <v>44613</v>
      </c>
      <c r="H1502">
        <v>220</v>
      </c>
      <c r="I1502">
        <v>15</v>
      </c>
      <c r="J1502" s="3">
        <v>2271</v>
      </c>
      <c r="K1502">
        <v>18.899999999999999</v>
      </c>
      <c r="L1502">
        <v>4542</v>
      </c>
      <c r="O1502">
        <f>IF(Registros[[#This Row],[idade]]&lt;18,311.43,IF(Registros[[#This Row],[idade]]&lt;=25,488.58,IF(Registros[[#This Row],[idade]]&lt;=50,772.77,850.05)))</f>
        <v>772.77</v>
      </c>
      <c r="P1502">
        <f>IF(Registros[[#This Row],[idade]]&lt;18,23.99,IF(Registros[[#This Row],[idade]]&lt;=25,49.9,IF(Registros[[#This Row],[idade]]&lt;=50,145.2,175.45)))</f>
        <v>145.19999999999999</v>
      </c>
      <c r="Q1502">
        <v>3</v>
      </c>
      <c r="R1502">
        <v>21</v>
      </c>
      <c r="S1502">
        <v>1</v>
      </c>
      <c r="T1502">
        <v>3</v>
      </c>
      <c r="U1502" t="s">
        <v>3</v>
      </c>
      <c r="V1502" t="s">
        <v>19</v>
      </c>
    </row>
    <row r="1503" spans="1:22" x14ac:dyDescent="0.3">
      <c r="A1503">
        <v>1502</v>
      </c>
      <c r="B1503">
        <v>20656182199</v>
      </c>
      <c r="C1503">
        <v>4</v>
      </c>
      <c r="D1503" s="1">
        <v>32921</v>
      </c>
      <c r="E1503" s="3">
        <f>2023-YEAR(Registros[[#This Row],[data_nascimento]])</f>
        <v>33</v>
      </c>
      <c r="F1503" s="1">
        <v>43343</v>
      </c>
      <c r="G1503" s="1">
        <v>44613</v>
      </c>
      <c r="H1503">
        <v>220</v>
      </c>
      <c r="I1503">
        <v>19</v>
      </c>
      <c r="J1503" s="3">
        <v>2999.4666666666667</v>
      </c>
      <c r="K1503">
        <v>13.5</v>
      </c>
      <c r="L1503">
        <v>4736</v>
      </c>
      <c r="O1503">
        <f>IF(Registros[[#This Row],[idade]]&lt;18,311.43,IF(Registros[[#This Row],[idade]]&lt;=25,488.58,IF(Registros[[#This Row],[idade]]&lt;=50,772.77,850.05)))</f>
        <v>772.77</v>
      </c>
      <c r="P1503">
        <f>IF(Registros[[#This Row],[idade]]&lt;18,23.99,IF(Registros[[#This Row],[idade]]&lt;=25,49.9,IF(Registros[[#This Row],[idade]]&lt;=50,145.2,175.45)))</f>
        <v>145.19999999999999</v>
      </c>
      <c r="Q1503">
        <v>2</v>
      </c>
      <c r="R1503">
        <v>15</v>
      </c>
      <c r="S1503">
        <v>2</v>
      </c>
      <c r="T1503">
        <v>2</v>
      </c>
      <c r="U1503" t="s">
        <v>2</v>
      </c>
      <c r="V1503" t="s">
        <v>19</v>
      </c>
    </row>
    <row r="1504" spans="1:22" x14ac:dyDescent="0.3">
      <c r="A1504">
        <v>1503</v>
      </c>
      <c r="B1504">
        <v>57106603766</v>
      </c>
      <c r="C1504">
        <v>4</v>
      </c>
      <c r="D1504" s="1">
        <v>37481</v>
      </c>
      <c r="E1504" s="3">
        <f>2023-YEAR(Registros[[#This Row],[data_nascimento]])</f>
        <v>21</v>
      </c>
      <c r="F1504" s="1">
        <v>43343</v>
      </c>
      <c r="G1504" s="1">
        <v>44613</v>
      </c>
      <c r="H1504">
        <v>220</v>
      </c>
      <c r="I1504">
        <v>16</v>
      </c>
      <c r="J1504" s="3">
        <v>2726.9333333333334</v>
      </c>
      <c r="K1504">
        <v>17.55</v>
      </c>
      <c r="L1504">
        <v>5113</v>
      </c>
      <c r="O1504">
        <f>IF(Registros[[#This Row],[idade]]&lt;18,311.43,IF(Registros[[#This Row],[idade]]&lt;=25,488.58,IF(Registros[[#This Row],[idade]]&lt;=50,772.77,850.05)))</f>
        <v>488.58</v>
      </c>
      <c r="P1504">
        <f>IF(Registros[[#This Row],[idade]]&lt;18,23.99,IF(Registros[[#This Row],[idade]]&lt;=25,49.9,IF(Registros[[#This Row],[idade]]&lt;=50,145.2,175.45)))</f>
        <v>49.9</v>
      </c>
      <c r="Q1504">
        <v>1</v>
      </c>
      <c r="R1504">
        <v>19</v>
      </c>
      <c r="S1504">
        <v>2</v>
      </c>
      <c r="T1504">
        <v>2</v>
      </c>
      <c r="U1504" t="s">
        <v>2</v>
      </c>
      <c r="V1504" t="s">
        <v>18</v>
      </c>
    </row>
    <row r="1505" spans="1:22" x14ac:dyDescent="0.3">
      <c r="A1505">
        <v>1504</v>
      </c>
      <c r="B1505">
        <v>76712242847</v>
      </c>
      <c r="C1505">
        <v>5</v>
      </c>
      <c r="D1505" s="1">
        <v>35465</v>
      </c>
      <c r="E1505" s="3">
        <f>2023-YEAR(Registros[[#This Row],[data_nascimento]])</f>
        <v>26</v>
      </c>
      <c r="F1505" s="1">
        <v>43343</v>
      </c>
      <c r="G1505" s="1">
        <v>44613</v>
      </c>
      <c r="H1505">
        <v>220</v>
      </c>
      <c r="I1505">
        <v>19</v>
      </c>
      <c r="J1505" s="3">
        <v>5609.4333333333334</v>
      </c>
      <c r="K1505">
        <v>1.35</v>
      </c>
      <c r="L1505">
        <v>8857</v>
      </c>
      <c r="O1505">
        <f>IF(Registros[[#This Row],[idade]]&lt;18,311.43,IF(Registros[[#This Row],[idade]]&lt;=25,488.58,IF(Registros[[#This Row],[idade]]&lt;=50,772.77,850.05)))</f>
        <v>772.77</v>
      </c>
      <c r="P1505">
        <f>IF(Registros[[#This Row],[idade]]&lt;18,23.99,IF(Registros[[#This Row],[idade]]&lt;=25,49.9,IF(Registros[[#This Row],[idade]]&lt;=50,145.2,175.45)))</f>
        <v>145.19999999999999</v>
      </c>
      <c r="Q1505">
        <v>3</v>
      </c>
      <c r="R1505">
        <v>21</v>
      </c>
      <c r="S1505">
        <v>1</v>
      </c>
      <c r="T1505">
        <v>3</v>
      </c>
      <c r="U1505" t="s">
        <v>3</v>
      </c>
      <c r="V1505" t="s">
        <v>19</v>
      </c>
    </row>
    <row r="1506" spans="1:22" x14ac:dyDescent="0.3">
      <c r="A1506">
        <v>1505</v>
      </c>
      <c r="B1506">
        <v>92586575547</v>
      </c>
      <c r="C1506">
        <v>4</v>
      </c>
      <c r="D1506" s="1">
        <v>34045</v>
      </c>
      <c r="E1506" s="3">
        <f>2023-YEAR(Registros[[#This Row],[data_nascimento]])</f>
        <v>30</v>
      </c>
      <c r="F1506" s="1">
        <v>43343</v>
      </c>
      <c r="G1506" s="1">
        <v>44613</v>
      </c>
      <c r="H1506">
        <v>220</v>
      </c>
      <c r="I1506">
        <v>17</v>
      </c>
      <c r="J1506" s="3">
        <v>2063.2333333333331</v>
      </c>
      <c r="K1506">
        <v>16.2</v>
      </c>
      <c r="L1506">
        <v>3641</v>
      </c>
      <c r="O1506">
        <f>IF(Registros[[#This Row],[idade]]&lt;18,311.43,IF(Registros[[#This Row],[idade]]&lt;=25,488.58,IF(Registros[[#This Row],[idade]]&lt;=50,772.77,850.05)))</f>
        <v>772.77</v>
      </c>
      <c r="P1506">
        <f>IF(Registros[[#This Row],[idade]]&lt;18,23.99,IF(Registros[[#This Row],[idade]]&lt;=25,49.9,IF(Registros[[#This Row],[idade]]&lt;=50,145.2,175.45)))</f>
        <v>145.19999999999999</v>
      </c>
      <c r="Q1506">
        <v>3</v>
      </c>
      <c r="R1506">
        <v>12</v>
      </c>
      <c r="S1506">
        <v>1</v>
      </c>
      <c r="T1506">
        <v>2</v>
      </c>
      <c r="U1506" t="s">
        <v>3</v>
      </c>
      <c r="V1506" t="s">
        <v>22</v>
      </c>
    </row>
    <row r="1507" spans="1:22" x14ac:dyDescent="0.3">
      <c r="A1507">
        <v>1506</v>
      </c>
      <c r="B1507">
        <v>45196997582</v>
      </c>
      <c r="C1507">
        <v>4</v>
      </c>
      <c r="D1507" s="1">
        <v>27772</v>
      </c>
      <c r="E1507" s="3">
        <f>2023-YEAR(Registros[[#This Row],[data_nascimento]])</f>
        <v>47</v>
      </c>
      <c r="F1507" s="1">
        <v>43343</v>
      </c>
      <c r="H1507">
        <v>220</v>
      </c>
      <c r="I1507">
        <v>2</v>
      </c>
      <c r="J1507" s="3">
        <v>133.53333333333333</v>
      </c>
      <c r="K1507">
        <v>17.55</v>
      </c>
      <c r="L1507">
        <v>2003</v>
      </c>
      <c r="O1507">
        <f>IF(Registros[[#This Row],[idade]]&lt;18,311.43,IF(Registros[[#This Row],[idade]]&lt;=25,488.58,IF(Registros[[#This Row],[idade]]&lt;=50,772.77,850.05)))</f>
        <v>772.77</v>
      </c>
      <c r="P1507">
        <f>IF(Registros[[#This Row],[idade]]&lt;18,23.99,IF(Registros[[#This Row],[idade]]&lt;=25,49.9,IF(Registros[[#This Row],[idade]]&lt;=50,145.2,175.45)))</f>
        <v>145.19999999999999</v>
      </c>
      <c r="Q1507">
        <v>3</v>
      </c>
      <c r="R1507">
        <v>5</v>
      </c>
      <c r="T1507">
        <v>2</v>
      </c>
      <c r="U1507" t="s">
        <v>3</v>
      </c>
      <c r="V1507" t="s">
        <v>18</v>
      </c>
    </row>
    <row r="1508" spans="1:22" x14ac:dyDescent="0.3">
      <c r="A1508">
        <v>1507</v>
      </c>
      <c r="B1508">
        <v>25748337989</v>
      </c>
      <c r="C1508">
        <v>7</v>
      </c>
      <c r="D1508" s="1">
        <v>39283</v>
      </c>
      <c r="E1508" s="3">
        <f>2023-YEAR(Registros[[#This Row],[data_nascimento]])</f>
        <v>16</v>
      </c>
      <c r="F1508" s="1">
        <v>43343</v>
      </c>
      <c r="H1508">
        <v>120</v>
      </c>
      <c r="I1508">
        <v>14</v>
      </c>
      <c r="J1508" s="3">
        <v>761.13333333333333</v>
      </c>
      <c r="K1508">
        <v>21.6</v>
      </c>
      <c r="L1508">
        <v>1631</v>
      </c>
      <c r="O1508">
        <f>IF(Registros[[#This Row],[idade]]&lt;18,311.43,IF(Registros[[#This Row],[idade]]&lt;=25,488.58,IF(Registros[[#This Row],[idade]]&lt;=50,772.77,850.05)))</f>
        <v>311.43</v>
      </c>
      <c r="P1508">
        <f>IF(Registros[[#This Row],[idade]]&lt;18,23.99,IF(Registros[[#This Row],[idade]]&lt;=25,49.9,IF(Registros[[#This Row],[idade]]&lt;=50,145.2,175.45)))</f>
        <v>23.99</v>
      </c>
      <c r="Q1508">
        <v>1</v>
      </c>
      <c r="R1508">
        <v>9</v>
      </c>
      <c r="T1508">
        <v>3</v>
      </c>
      <c r="U1508" t="s">
        <v>3</v>
      </c>
      <c r="V1508" t="s">
        <v>19</v>
      </c>
    </row>
    <row r="1509" spans="1:22" x14ac:dyDescent="0.3">
      <c r="A1509">
        <v>1508</v>
      </c>
      <c r="B1509">
        <v>27581131017</v>
      </c>
      <c r="C1509">
        <v>4</v>
      </c>
      <c r="D1509" s="1">
        <v>30061</v>
      </c>
      <c r="E1509" s="3">
        <f>2023-YEAR(Registros[[#This Row],[data_nascimento]])</f>
        <v>41</v>
      </c>
      <c r="F1509" s="1">
        <v>43343</v>
      </c>
      <c r="H1509">
        <v>220</v>
      </c>
      <c r="I1509">
        <v>2</v>
      </c>
      <c r="J1509" s="3">
        <v>140.73333333333332</v>
      </c>
      <c r="K1509">
        <v>8.1</v>
      </c>
      <c r="L1509">
        <v>2111</v>
      </c>
      <c r="O1509">
        <f>IF(Registros[[#This Row],[idade]]&lt;18,311.43,IF(Registros[[#This Row],[idade]]&lt;=25,488.58,IF(Registros[[#This Row],[idade]]&lt;=50,772.77,850.05)))</f>
        <v>772.77</v>
      </c>
      <c r="P1509">
        <f>IF(Registros[[#This Row],[idade]]&lt;18,23.99,IF(Registros[[#This Row],[idade]]&lt;=25,49.9,IF(Registros[[#This Row],[idade]]&lt;=50,145.2,175.45)))</f>
        <v>145.19999999999999</v>
      </c>
      <c r="Q1509">
        <v>2</v>
      </c>
      <c r="R1509">
        <v>1</v>
      </c>
      <c r="T1509">
        <v>2</v>
      </c>
      <c r="U1509" t="s">
        <v>2</v>
      </c>
      <c r="V1509" t="s">
        <v>21</v>
      </c>
    </row>
    <row r="1510" spans="1:22" x14ac:dyDescent="0.3">
      <c r="A1510">
        <v>1509</v>
      </c>
      <c r="B1510">
        <v>83690919217</v>
      </c>
      <c r="C1510">
        <v>4</v>
      </c>
      <c r="D1510" s="1">
        <v>34277</v>
      </c>
      <c r="E1510" s="3">
        <f>2023-YEAR(Registros[[#This Row],[data_nascimento]])</f>
        <v>30</v>
      </c>
      <c r="F1510" s="1">
        <v>43343</v>
      </c>
      <c r="G1510" s="1">
        <v>44613</v>
      </c>
      <c r="H1510">
        <v>220</v>
      </c>
      <c r="I1510">
        <v>7</v>
      </c>
      <c r="J1510" s="3">
        <v>456.86666666666667</v>
      </c>
      <c r="K1510">
        <v>24.3</v>
      </c>
      <c r="L1510">
        <v>1958</v>
      </c>
      <c r="O1510">
        <f>IF(Registros[[#This Row],[idade]]&lt;18,311.43,IF(Registros[[#This Row],[idade]]&lt;=25,488.58,IF(Registros[[#This Row],[idade]]&lt;=50,772.77,850.05)))</f>
        <v>772.77</v>
      </c>
      <c r="P1510">
        <f>IF(Registros[[#This Row],[idade]]&lt;18,23.99,IF(Registros[[#This Row],[idade]]&lt;=25,49.9,IF(Registros[[#This Row],[idade]]&lt;=50,145.2,175.45)))</f>
        <v>145.19999999999999</v>
      </c>
      <c r="Q1510">
        <v>1</v>
      </c>
      <c r="R1510">
        <v>26</v>
      </c>
      <c r="S1510">
        <v>3</v>
      </c>
      <c r="T1510">
        <v>3</v>
      </c>
      <c r="U1510" t="s">
        <v>2</v>
      </c>
      <c r="V1510" t="s">
        <v>22</v>
      </c>
    </row>
    <row r="1511" spans="1:22" x14ac:dyDescent="0.3">
      <c r="A1511">
        <v>1510</v>
      </c>
      <c r="B1511">
        <v>32949126616</v>
      </c>
      <c r="C1511">
        <v>6</v>
      </c>
      <c r="D1511" s="1">
        <v>32304</v>
      </c>
      <c r="E1511" s="3">
        <f>2023-YEAR(Registros[[#This Row],[data_nascimento]])</f>
        <v>35</v>
      </c>
      <c r="F1511" s="1">
        <v>43343</v>
      </c>
      <c r="G1511" s="1">
        <v>44613</v>
      </c>
      <c r="H1511">
        <v>220</v>
      </c>
      <c r="I1511">
        <v>2</v>
      </c>
      <c r="J1511" s="3">
        <v>97</v>
      </c>
      <c r="K1511">
        <v>10.8</v>
      </c>
      <c r="L1511">
        <v>1455</v>
      </c>
      <c r="O1511">
        <f>IF(Registros[[#This Row],[idade]]&lt;18,311.43,IF(Registros[[#This Row],[idade]]&lt;=25,488.58,IF(Registros[[#This Row],[idade]]&lt;=50,772.77,850.05)))</f>
        <v>772.77</v>
      </c>
      <c r="P1511">
        <f>IF(Registros[[#This Row],[idade]]&lt;18,23.99,IF(Registros[[#This Row],[idade]]&lt;=25,49.9,IF(Registros[[#This Row],[idade]]&lt;=50,145.2,175.45)))</f>
        <v>145.19999999999999</v>
      </c>
      <c r="Q1511">
        <v>2</v>
      </c>
      <c r="R1511">
        <v>9</v>
      </c>
      <c r="S1511">
        <v>1</v>
      </c>
      <c r="T1511">
        <v>2</v>
      </c>
      <c r="U1511" t="s">
        <v>2</v>
      </c>
      <c r="V1511" t="s">
        <v>19</v>
      </c>
    </row>
    <row r="1512" spans="1:22" x14ac:dyDescent="0.3">
      <c r="A1512">
        <v>1511</v>
      </c>
      <c r="B1512">
        <v>87561606010</v>
      </c>
      <c r="C1512">
        <v>4</v>
      </c>
      <c r="D1512" s="1">
        <v>38425</v>
      </c>
      <c r="E1512" s="3">
        <f>2023-YEAR(Registros[[#This Row],[data_nascimento]])</f>
        <v>18</v>
      </c>
      <c r="F1512" s="1">
        <v>43343</v>
      </c>
      <c r="G1512" s="1">
        <v>44613</v>
      </c>
      <c r="H1512">
        <v>220</v>
      </c>
      <c r="I1512">
        <v>13</v>
      </c>
      <c r="J1512" s="3">
        <v>744.4666666666667</v>
      </c>
      <c r="K1512">
        <v>2.7</v>
      </c>
      <c r="L1512">
        <v>1718</v>
      </c>
      <c r="O1512">
        <f>IF(Registros[[#This Row],[idade]]&lt;18,311.43,IF(Registros[[#This Row],[idade]]&lt;=25,488.58,IF(Registros[[#This Row],[idade]]&lt;=50,772.77,850.05)))</f>
        <v>488.58</v>
      </c>
      <c r="P1512">
        <f>IF(Registros[[#This Row],[idade]]&lt;18,23.99,IF(Registros[[#This Row],[idade]]&lt;=25,49.9,IF(Registros[[#This Row],[idade]]&lt;=50,145.2,175.45)))</f>
        <v>49.9</v>
      </c>
      <c r="Q1512">
        <v>5</v>
      </c>
      <c r="R1512">
        <v>17</v>
      </c>
      <c r="S1512">
        <v>1</v>
      </c>
      <c r="T1512">
        <v>2</v>
      </c>
      <c r="U1512" t="s">
        <v>2</v>
      </c>
      <c r="V1512" t="s">
        <v>21</v>
      </c>
    </row>
    <row r="1513" spans="1:22" x14ac:dyDescent="0.3">
      <c r="A1513">
        <v>1512</v>
      </c>
      <c r="B1513">
        <v>68238536648</v>
      </c>
      <c r="C1513">
        <v>5</v>
      </c>
      <c r="D1513" s="1">
        <v>32358</v>
      </c>
      <c r="E1513" s="3">
        <f>2023-YEAR(Registros[[#This Row],[data_nascimento]])</f>
        <v>35</v>
      </c>
      <c r="F1513" s="1">
        <v>43343</v>
      </c>
      <c r="G1513" s="1">
        <v>44613</v>
      </c>
      <c r="H1513">
        <v>220</v>
      </c>
      <c r="I1513">
        <v>3</v>
      </c>
      <c r="J1513" s="3">
        <v>156.1</v>
      </c>
      <c r="K1513">
        <v>22.95</v>
      </c>
      <c r="L1513">
        <v>1561</v>
      </c>
      <c r="O1513">
        <f>IF(Registros[[#This Row],[idade]]&lt;18,311.43,IF(Registros[[#This Row],[idade]]&lt;=25,488.58,IF(Registros[[#This Row],[idade]]&lt;=50,772.77,850.05)))</f>
        <v>772.77</v>
      </c>
      <c r="P1513">
        <f>IF(Registros[[#This Row],[idade]]&lt;18,23.99,IF(Registros[[#This Row],[idade]]&lt;=25,49.9,IF(Registros[[#This Row],[idade]]&lt;=50,145.2,175.45)))</f>
        <v>145.19999999999999</v>
      </c>
      <c r="Q1513">
        <v>5</v>
      </c>
      <c r="R1513">
        <v>26</v>
      </c>
      <c r="S1513">
        <v>3</v>
      </c>
      <c r="T1513">
        <v>2</v>
      </c>
      <c r="U1513" t="s">
        <v>3</v>
      </c>
      <c r="V1513" t="s">
        <v>21</v>
      </c>
    </row>
    <row r="1514" spans="1:22" x14ac:dyDescent="0.3">
      <c r="A1514">
        <v>1513</v>
      </c>
      <c r="B1514">
        <v>34328822674</v>
      </c>
      <c r="C1514">
        <v>6</v>
      </c>
      <c r="D1514" s="1">
        <v>36838</v>
      </c>
      <c r="E1514" s="3">
        <f>2023-YEAR(Registros[[#This Row],[data_nascimento]])</f>
        <v>23</v>
      </c>
      <c r="F1514" s="1">
        <v>43343</v>
      </c>
      <c r="G1514" s="1">
        <v>44613</v>
      </c>
      <c r="H1514">
        <v>220</v>
      </c>
      <c r="I1514">
        <v>10</v>
      </c>
      <c r="J1514" s="3">
        <v>629</v>
      </c>
      <c r="K1514">
        <v>12.15</v>
      </c>
      <c r="L1514">
        <v>1887</v>
      </c>
      <c r="O1514">
        <f>IF(Registros[[#This Row],[idade]]&lt;18,311.43,IF(Registros[[#This Row],[idade]]&lt;=25,488.58,IF(Registros[[#This Row],[idade]]&lt;=50,772.77,850.05)))</f>
        <v>488.58</v>
      </c>
      <c r="P1514">
        <f>IF(Registros[[#This Row],[idade]]&lt;18,23.99,IF(Registros[[#This Row],[idade]]&lt;=25,49.9,IF(Registros[[#This Row],[idade]]&lt;=50,145.2,175.45)))</f>
        <v>49.9</v>
      </c>
      <c r="Q1514">
        <v>5</v>
      </c>
      <c r="R1514">
        <v>17</v>
      </c>
      <c r="S1514">
        <v>2</v>
      </c>
      <c r="T1514">
        <v>3</v>
      </c>
      <c r="U1514" t="s">
        <v>2</v>
      </c>
      <c r="V1514" t="s">
        <v>18</v>
      </c>
    </row>
    <row r="1515" spans="1:22" x14ac:dyDescent="0.3">
      <c r="A1515">
        <v>1514</v>
      </c>
      <c r="B1515">
        <v>40097332498</v>
      </c>
      <c r="C1515">
        <v>4</v>
      </c>
      <c r="D1515" s="1">
        <v>30900</v>
      </c>
      <c r="E1515" s="3">
        <f>2023-YEAR(Registros[[#This Row],[data_nascimento]])</f>
        <v>39</v>
      </c>
      <c r="F1515" s="1">
        <v>43343</v>
      </c>
      <c r="G1515" s="1">
        <v>44613</v>
      </c>
      <c r="H1515">
        <v>220</v>
      </c>
      <c r="I1515">
        <v>4</v>
      </c>
      <c r="J1515" s="3">
        <v>262.53333333333336</v>
      </c>
      <c r="K1515">
        <v>21.6</v>
      </c>
      <c r="L1515">
        <v>1969</v>
      </c>
      <c r="O1515">
        <f>IF(Registros[[#This Row],[idade]]&lt;18,311.43,IF(Registros[[#This Row],[idade]]&lt;=25,488.58,IF(Registros[[#This Row],[idade]]&lt;=50,772.77,850.05)))</f>
        <v>772.77</v>
      </c>
      <c r="P1515">
        <f>IF(Registros[[#This Row],[idade]]&lt;18,23.99,IF(Registros[[#This Row],[idade]]&lt;=25,49.9,IF(Registros[[#This Row],[idade]]&lt;=50,145.2,175.45)))</f>
        <v>145.19999999999999</v>
      </c>
      <c r="Q1515">
        <v>5</v>
      </c>
      <c r="R1515">
        <v>3</v>
      </c>
      <c r="S1515">
        <v>3</v>
      </c>
      <c r="T1515">
        <v>3</v>
      </c>
      <c r="U1515" t="s">
        <v>3</v>
      </c>
      <c r="V1515" t="s">
        <v>19</v>
      </c>
    </row>
    <row r="1516" spans="1:22" x14ac:dyDescent="0.3">
      <c r="A1516">
        <v>1515</v>
      </c>
      <c r="B1516">
        <v>94474547730</v>
      </c>
      <c r="C1516">
        <v>5</v>
      </c>
      <c r="D1516" s="1">
        <v>37481</v>
      </c>
      <c r="E1516" s="3">
        <f>2023-YEAR(Registros[[#This Row],[data_nascimento]])</f>
        <v>21</v>
      </c>
      <c r="F1516" s="1">
        <v>43343</v>
      </c>
      <c r="G1516" s="1">
        <v>44613</v>
      </c>
      <c r="H1516">
        <v>220</v>
      </c>
      <c r="I1516">
        <v>16</v>
      </c>
      <c r="J1516" s="3">
        <v>965.33333333333337</v>
      </c>
      <c r="K1516">
        <v>18.899999999999999</v>
      </c>
      <c r="L1516">
        <v>1810</v>
      </c>
      <c r="O1516">
        <f>IF(Registros[[#This Row],[idade]]&lt;18,311.43,IF(Registros[[#This Row],[idade]]&lt;=25,488.58,IF(Registros[[#This Row],[idade]]&lt;=50,772.77,850.05)))</f>
        <v>488.58</v>
      </c>
      <c r="P1516">
        <f>IF(Registros[[#This Row],[idade]]&lt;18,23.99,IF(Registros[[#This Row],[idade]]&lt;=25,49.9,IF(Registros[[#This Row],[idade]]&lt;=50,145.2,175.45)))</f>
        <v>49.9</v>
      </c>
      <c r="Q1516">
        <v>1</v>
      </c>
      <c r="R1516">
        <v>24</v>
      </c>
      <c r="S1516">
        <v>2</v>
      </c>
      <c r="T1516">
        <v>3</v>
      </c>
      <c r="U1516" t="s">
        <v>3</v>
      </c>
      <c r="V1516" t="s">
        <v>22</v>
      </c>
    </row>
    <row r="1517" spans="1:22" x14ac:dyDescent="0.3">
      <c r="A1517">
        <v>1516</v>
      </c>
      <c r="B1517">
        <v>10841388343</v>
      </c>
      <c r="C1517">
        <v>7</v>
      </c>
      <c r="D1517" s="1">
        <v>38721</v>
      </c>
      <c r="E1517" s="3">
        <f>2023-YEAR(Registros[[#This Row],[data_nascimento]])</f>
        <v>17</v>
      </c>
      <c r="F1517" s="1">
        <v>43343</v>
      </c>
      <c r="H1517">
        <v>120</v>
      </c>
      <c r="I1517">
        <v>4</v>
      </c>
      <c r="J1517" s="3">
        <v>214.4</v>
      </c>
      <c r="K1517">
        <v>24.3</v>
      </c>
      <c r="L1517">
        <v>1608</v>
      </c>
      <c r="O1517">
        <f>IF(Registros[[#This Row],[idade]]&lt;18,311.43,IF(Registros[[#This Row],[idade]]&lt;=25,488.58,IF(Registros[[#This Row],[idade]]&lt;=50,772.77,850.05)))</f>
        <v>311.43</v>
      </c>
      <c r="P1517">
        <f>IF(Registros[[#This Row],[idade]]&lt;18,23.99,IF(Registros[[#This Row],[idade]]&lt;=25,49.9,IF(Registros[[#This Row],[idade]]&lt;=50,145.2,175.45)))</f>
        <v>23.99</v>
      </c>
      <c r="Q1517">
        <v>3</v>
      </c>
      <c r="R1517">
        <v>27</v>
      </c>
      <c r="T1517">
        <v>3</v>
      </c>
      <c r="U1517" t="s">
        <v>2</v>
      </c>
      <c r="V1517" t="s">
        <v>18</v>
      </c>
    </row>
    <row r="1518" spans="1:22" x14ac:dyDescent="0.3">
      <c r="A1518">
        <v>1517</v>
      </c>
      <c r="B1518">
        <v>15498896227</v>
      </c>
      <c r="C1518">
        <v>6</v>
      </c>
      <c r="D1518" s="1">
        <v>34329</v>
      </c>
      <c r="E1518" s="3">
        <f>2023-YEAR(Registros[[#This Row],[data_nascimento]])</f>
        <v>30</v>
      </c>
      <c r="F1518" s="1">
        <v>43343</v>
      </c>
      <c r="H1518">
        <v>220</v>
      </c>
      <c r="I1518">
        <v>17</v>
      </c>
      <c r="J1518" s="3">
        <v>966.16666666666674</v>
      </c>
      <c r="K1518">
        <v>4.05</v>
      </c>
      <c r="L1518">
        <v>1705</v>
      </c>
      <c r="O1518">
        <f>IF(Registros[[#This Row],[idade]]&lt;18,311.43,IF(Registros[[#This Row],[idade]]&lt;=25,488.58,IF(Registros[[#This Row],[idade]]&lt;=50,772.77,850.05)))</f>
        <v>772.77</v>
      </c>
      <c r="P1518">
        <f>IF(Registros[[#This Row],[idade]]&lt;18,23.99,IF(Registros[[#This Row],[idade]]&lt;=25,49.9,IF(Registros[[#This Row],[idade]]&lt;=50,145.2,175.45)))</f>
        <v>145.19999999999999</v>
      </c>
      <c r="Q1518">
        <v>1</v>
      </c>
      <c r="R1518">
        <v>8</v>
      </c>
      <c r="T1518">
        <v>2</v>
      </c>
      <c r="U1518" t="s">
        <v>2</v>
      </c>
      <c r="V1518" t="s">
        <v>18</v>
      </c>
    </row>
    <row r="1519" spans="1:22" x14ac:dyDescent="0.3">
      <c r="A1519">
        <v>1518</v>
      </c>
      <c r="B1519">
        <v>32816777262</v>
      </c>
      <c r="C1519">
        <v>4</v>
      </c>
      <c r="D1519" s="1">
        <v>29900</v>
      </c>
      <c r="E1519" s="3">
        <f>2023-YEAR(Registros[[#This Row],[data_nascimento]])</f>
        <v>42</v>
      </c>
      <c r="F1519" s="1">
        <v>43343</v>
      </c>
      <c r="H1519">
        <v>220</v>
      </c>
      <c r="I1519">
        <v>8</v>
      </c>
      <c r="J1519" s="3">
        <v>436.8</v>
      </c>
      <c r="K1519">
        <v>5.4</v>
      </c>
      <c r="L1519">
        <v>1638</v>
      </c>
      <c r="O1519">
        <f>IF(Registros[[#This Row],[idade]]&lt;18,311.43,IF(Registros[[#This Row],[idade]]&lt;=25,488.58,IF(Registros[[#This Row],[idade]]&lt;=50,772.77,850.05)))</f>
        <v>772.77</v>
      </c>
      <c r="P1519">
        <f>IF(Registros[[#This Row],[idade]]&lt;18,23.99,IF(Registros[[#This Row],[idade]]&lt;=25,49.9,IF(Registros[[#This Row],[idade]]&lt;=50,145.2,175.45)))</f>
        <v>145.19999999999999</v>
      </c>
      <c r="Q1519">
        <v>1</v>
      </c>
      <c r="R1519">
        <v>9</v>
      </c>
      <c r="T1519">
        <v>2</v>
      </c>
      <c r="U1519" t="s">
        <v>3</v>
      </c>
      <c r="V1519" t="s">
        <v>21</v>
      </c>
    </row>
    <row r="1520" spans="1:22" x14ac:dyDescent="0.3">
      <c r="A1520">
        <v>1519</v>
      </c>
      <c r="B1520">
        <v>17486061396</v>
      </c>
      <c r="C1520">
        <v>4</v>
      </c>
      <c r="D1520" s="1">
        <v>37369</v>
      </c>
      <c r="E1520" s="3">
        <f>2023-YEAR(Registros[[#This Row],[data_nascimento]])</f>
        <v>21</v>
      </c>
      <c r="F1520" s="1">
        <v>43343</v>
      </c>
      <c r="H1520">
        <v>220</v>
      </c>
      <c r="I1520">
        <v>11</v>
      </c>
      <c r="J1520" s="3">
        <v>597.66666666666674</v>
      </c>
      <c r="K1520">
        <v>18.899999999999999</v>
      </c>
      <c r="L1520">
        <v>1630</v>
      </c>
      <c r="O1520">
        <f>IF(Registros[[#This Row],[idade]]&lt;18,311.43,IF(Registros[[#This Row],[idade]]&lt;=25,488.58,IF(Registros[[#This Row],[idade]]&lt;=50,772.77,850.05)))</f>
        <v>488.58</v>
      </c>
      <c r="P1520">
        <f>IF(Registros[[#This Row],[idade]]&lt;18,23.99,IF(Registros[[#This Row],[idade]]&lt;=25,49.9,IF(Registros[[#This Row],[idade]]&lt;=50,145.2,175.45)))</f>
        <v>49.9</v>
      </c>
      <c r="Q1520">
        <v>5</v>
      </c>
      <c r="R1520">
        <v>3</v>
      </c>
      <c r="T1520">
        <v>3</v>
      </c>
      <c r="U1520" t="s">
        <v>2</v>
      </c>
      <c r="V1520" t="s">
        <v>22</v>
      </c>
    </row>
    <row r="1521" spans="1:22" x14ac:dyDescent="0.3">
      <c r="A1521">
        <v>1520</v>
      </c>
      <c r="B1521">
        <v>21727906229</v>
      </c>
      <c r="C1521">
        <v>4</v>
      </c>
      <c r="D1521" s="1">
        <v>36875</v>
      </c>
      <c r="E1521" s="3">
        <f>2023-YEAR(Registros[[#This Row],[data_nascimento]])</f>
        <v>23</v>
      </c>
      <c r="F1521" s="1">
        <v>43343</v>
      </c>
      <c r="H1521">
        <v>220</v>
      </c>
      <c r="I1521">
        <v>19</v>
      </c>
      <c r="J1521" s="3">
        <v>1046.2666666666667</v>
      </c>
      <c r="K1521">
        <v>12.15</v>
      </c>
      <c r="L1521">
        <v>1652</v>
      </c>
      <c r="O1521">
        <f>IF(Registros[[#This Row],[idade]]&lt;18,311.43,IF(Registros[[#This Row],[idade]]&lt;=25,488.58,IF(Registros[[#This Row],[idade]]&lt;=50,772.77,850.05)))</f>
        <v>488.58</v>
      </c>
      <c r="P1521">
        <f>IF(Registros[[#This Row],[idade]]&lt;18,23.99,IF(Registros[[#This Row],[idade]]&lt;=25,49.9,IF(Registros[[#This Row],[idade]]&lt;=50,145.2,175.45)))</f>
        <v>49.9</v>
      </c>
      <c r="Q1521">
        <v>3</v>
      </c>
      <c r="R1521">
        <v>7</v>
      </c>
      <c r="T1521">
        <v>3</v>
      </c>
      <c r="U1521" t="s">
        <v>3</v>
      </c>
      <c r="V1521" t="s">
        <v>21</v>
      </c>
    </row>
    <row r="1522" spans="1:22" x14ac:dyDescent="0.3">
      <c r="A1522">
        <v>1521</v>
      </c>
      <c r="B1522">
        <v>25783208939</v>
      </c>
      <c r="C1522">
        <v>7</v>
      </c>
      <c r="D1522" s="1">
        <v>32248</v>
      </c>
      <c r="E1522" s="3">
        <f>2023-YEAR(Registros[[#This Row],[data_nascimento]])</f>
        <v>35</v>
      </c>
      <c r="F1522" s="1">
        <v>43343</v>
      </c>
      <c r="H1522">
        <v>220</v>
      </c>
      <c r="I1522">
        <v>9</v>
      </c>
      <c r="J1522" s="3">
        <v>482.7</v>
      </c>
      <c r="K1522">
        <v>2.7</v>
      </c>
      <c r="L1522">
        <v>1609</v>
      </c>
      <c r="O1522">
        <f>IF(Registros[[#This Row],[idade]]&lt;18,311.43,IF(Registros[[#This Row],[idade]]&lt;=25,488.58,IF(Registros[[#This Row],[idade]]&lt;=50,772.77,850.05)))</f>
        <v>772.77</v>
      </c>
      <c r="P1522">
        <f>IF(Registros[[#This Row],[idade]]&lt;18,23.99,IF(Registros[[#This Row],[idade]]&lt;=25,49.9,IF(Registros[[#This Row],[idade]]&lt;=50,145.2,175.45)))</f>
        <v>145.19999999999999</v>
      </c>
      <c r="Q1522">
        <v>5</v>
      </c>
      <c r="R1522">
        <v>8</v>
      </c>
      <c r="T1522">
        <v>2</v>
      </c>
      <c r="U1522" t="s">
        <v>3</v>
      </c>
      <c r="V1522" t="s">
        <v>19</v>
      </c>
    </row>
    <row r="1523" spans="1:22" x14ac:dyDescent="0.3">
      <c r="A1523">
        <v>1522</v>
      </c>
      <c r="B1523">
        <v>24903579200</v>
      </c>
      <c r="C1523">
        <v>5</v>
      </c>
      <c r="D1523" s="1">
        <v>36973</v>
      </c>
      <c r="E1523" s="3">
        <f>2023-YEAR(Registros[[#This Row],[data_nascimento]])</f>
        <v>22</v>
      </c>
      <c r="F1523" s="1">
        <v>43343</v>
      </c>
      <c r="H1523">
        <v>220</v>
      </c>
      <c r="I1523">
        <v>2</v>
      </c>
      <c r="J1523" s="3">
        <v>112.13333333333334</v>
      </c>
      <c r="K1523">
        <v>25.65</v>
      </c>
      <c r="L1523">
        <v>1682</v>
      </c>
      <c r="O1523">
        <f>IF(Registros[[#This Row],[idade]]&lt;18,311.43,IF(Registros[[#This Row],[idade]]&lt;=25,488.58,IF(Registros[[#This Row],[idade]]&lt;=50,772.77,850.05)))</f>
        <v>488.58</v>
      </c>
      <c r="P1523">
        <f>IF(Registros[[#This Row],[idade]]&lt;18,23.99,IF(Registros[[#This Row],[idade]]&lt;=25,49.9,IF(Registros[[#This Row],[idade]]&lt;=50,145.2,175.45)))</f>
        <v>49.9</v>
      </c>
      <c r="Q1523">
        <v>1</v>
      </c>
      <c r="R1523">
        <v>4</v>
      </c>
      <c r="T1523">
        <v>3</v>
      </c>
      <c r="U1523" t="s">
        <v>2</v>
      </c>
      <c r="V1523" t="s">
        <v>19</v>
      </c>
    </row>
    <row r="1524" spans="1:22" x14ac:dyDescent="0.3">
      <c r="A1524">
        <v>1523</v>
      </c>
      <c r="B1524">
        <v>44185313911</v>
      </c>
      <c r="C1524">
        <v>6</v>
      </c>
      <c r="D1524" s="1">
        <v>35930</v>
      </c>
      <c r="E1524" s="3">
        <f>2023-YEAR(Registros[[#This Row],[data_nascimento]])</f>
        <v>25</v>
      </c>
      <c r="F1524" s="1">
        <v>43343</v>
      </c>
      <c r="H1524">
        <v>220</v>
      </c>
      <c r="I1524">
        <v>15</v>
      </c>
      <c r="J1524" s="3">
        <v>896.5</v>
      </c>
      <c r="K1524">
        <v>13.5</v>
      </c>
      <c r="L1524">
        <v>1793</v>
      </c>
      <c r="O1524">
        <f>IF(Registros[[#This Row],[idade]]&lt;18,311.43,IF(Registros[[#This Row],[idade]]&lt;=25,488.58,IF(Registros[[#This Row],[idade]]&lt;=50,772.77,850.05)))</f>
        <v>488.58</v>
      </c>
      <c r="P1524">
        <f>IF(Registros[[#This Row],[idade]]&lt;18,23.99,IF(Registros[[#This Row],[idade]]&lt;=25,49.9,IF(Registros[[#This Row],[idade]]&lt;=50,145.2,175.45)))</f>
        <v>49.9</v>
      </c>
      <c r="Q1524">
        <v>1</v>
      </c>
      <c r="R1524">
        <v>18</v>
      </c>
      <c r="T1524">
        <v>2</v>
      </c>
      <c r="U1524" t="s">
        <v>2</v>
      </c>
      <c r="V1524" t="s">
        <v>19</v>
      </c>
    </row>
    <row r="1525" spans="1:22" x14ac:dyDescent="0.3">
      <c r="A1525">
        <v>1524</v>
      </c>
      <c r="B1525">
        <v>52391016095</v>
      </c>
      <c r="C1525">
        <v>4</v>
      </c>
      <c r="D1525" s="1">
        <v>37235</v>
      </c>
      <c r="E1525" s="3">
        <f>2023-YEAR(Registros[[#This Row],[data_nascimento]])</f>
        <v>22</v>
      </c>
      <c r="F1525" s="1">
        <v>43343</v>
      </c>
      <c r="H1525">
        <v>220</v>
      </c>
      <c r="I1525">
        <v>9</v>
      </c>
      <c r="J1525" s="3">
        <v>438.3</v>
      </c>
      <c r="K1525">
        <v>13.5</v>
      </c>
      <c r="L1525">
        <v>1461</v>
      </c>
      <c r="O1525">
        <f>IF(Registros[[#This Row],[idade]]&lt;18,311.43,IF(Registros[[#This Row],[idade]]&lt;=25,488.58,IF(Registros[[#This Row],[idade]]&lt;=50,772.77,850.05)))</f>
        <v>488.58</v>
      </c>
      <c r="P1525">
        <f>IF(Registros[[#This Row],[idade]]&lt;18,23.99,IF(Registros[[#This Row],[idade]]&lt;=25,49.9,IF(Registros[[#This Row],[idade]]&lt;=50,145.2,175.45)))</f>
        <v>49.9</v>
      </c>
      <c r="Q1525">
        <v>2</v>
      </c>
      <c r="R1525">
        <v>4</v>
      </c>
      <c r="T1525">
        <v>3</v>
      </c>
      <c r="U1525" t="s">
        <v>2</v>
      </c>
      <c r="V1525" t="s">
        <v>19</v>
      </c>
    </row>
    <row r="1526" spans="1:22" x14ac:dyDescent="0.3">
      <c r="A1526">
        <v>1525</v>
      </c>
      <c r="B1526">
        <v>73644418789</v>
      </c>
      <c r="C1526">
        <v>4</v>
      </c>
      <c r="D1526" s="1">
        <v>34379</v>
      </c>
      <c r="E1526" s="3">
        <f>2023-YEAR(Registros[[#This Row],[data_nascimento]])</f>
        <v>29</v>
      </c>
      <c r="F1526" s="1">
        <v>43343</v>
      </c>
      <c r="H1526">
        <v>220</v>
      </c>
      <c r="I1526">
        <v>18</v>
      </c>
      <c r="J1526" s="3">
        <v>1240.8000000000002</v>
      </c>
      <c r="K1526">
        <v>1.35</v>
      </c>
      <c r="L1526">
        <v>2068</v>
      </c>
      <c r="O1526">
        <f>IF(Registros[[#This Row],[idade]]&lt;18,311.43,IF(Registros[[#This Row],[idade]]&lt;=25,488.58,IF(Registros[[#This Row],[idade]]&lt;=50,772.77,850.05)))</f>
        <v>772.77</v>
      </c>
      <c r="P1526">
        <f>IF(Registros[[#This Row],[idade]]&lt;18,23.99,IF(Registros[[#This Row],[idade]]&lt;=25,49.9,IF(Registros[[#This Row],[idade]]&lt;=50,145.2,175.45)))</f>
        <v>145.19999999999999</v>
      </c>
      <c r="Q1526">
        <v>2</v>
      </c>
      <c r="R1526">
        <v>24</v>
      </c>
      <c r="T1526">
        <v>2</v>
      </c>
      <c r="U1526" t="s">
        <v>3</v>
      </c>
      <c r="V1526" t="s">
        <v>21</v>
      </c>
    </row>
    <row r="1527" spans="1:22" x14ac:dyDescent="0.3">
      <c r="A1527">
        <v>1526</v>
      </c>
      <c r="B1527">
        <v>34886324378</v>
      </c>
      <c r="C1527">
        <v>4</v>
      </c>
      <c r="D1527" s="1">
        <v>29135</v>
      </c>
      <c r="E1527" s="3">
        <f>2023-YEAR(Registros[[#This Row],[data_nascimento]])</f>
        <v>44</v>
      </c>
      <c r="F1527" s="1">
        <v>43343</v>
      </c>
      <c r="H1527">
        <v>220</v>
      </c>
      <c r="I1527">
        <v>8</v>
      </c>
      <c r="J1527" s="3">
        <v>484</v>
      </c>
      <c r="K1527">
        <v>14.85</v>
      </c>
      <c r="L1527">
        <v>1815</v>
      </c>
      <c r="O1527">
        <f>IF(Registros[[#This Row],[idade]]&lt;18,311.43,IF(Registros[[#This Row],[idade]]&lt;=25,488.58,IF(Registros[[#This Row],[idade]]&lt;=50,772.77,850.05)))</f>
        <v>772.77</v>
      </c>
      <c r="P1527">
        <f>IF(Registros[[#This Row],[idade]]&lt;18,23.99,IF(Registros[[#This Row],[idade]]&lt;=25,49.9,IF(Registros[[#This Row],[idade]]&lt;=50,145.2,175.45)))</f>
        <v>145.19999999999999</v>
      </c>
      <c r="Q1527">
        <v>2</v>
      </c>
      <c r="R1527">
        <v>7</v>
      </c>
      <c r="T1527">
        <v>3</v>
      </c>
      <c r="U1527" t="s">
        <v>2</v>
      </c>
      <c r="V1527" t="s">
        <v>19</v>
      </c>
    </row>
    <row r="1528" spans="1:22" x14ac:dyDescent="0.3">
      <c r="A1528">
        <v>1527</v>
      </c>
      <c r="B1528">
        <v>68317898813</v>
      </c>
      <c r="C1528">
        <v>4</v>
      </c>
      <c r="D1528" s="1">
        <v>35958</v>
      </c>
      <c r="E1528" s="3">
        <f>2023-YEAR(Registros[[#This Row],[data_nascimento]])</f>
        <v>25</v>
      </c>
      <c r="F1528" s="1">
        <v>43343</v>
      </c>
      <c r="H1528">
        <v>220</v>
      </c>
      <c r="I1528">
        <v>4</v>
      </c>
      <c r="J1528" s="3">
        <v>258.39999999999998</v>
      </c>
      <c r="K1528">
        <v>8.1</v>
      </c>
      <c r="L1528">
        <v>1938</v>
      </c>
      <c r="O1528">
        <f>IF(Registros[[#This Row],[idade]]&lt;18,311.43,IF(Registros[[#This Row],[idade]]&lt;=25,488.58,IF(Registros[[#This Row],[idade]]&lt;=50,772.77,850.05)))</f>
        <v>488.58</v>
      </c>
      <c r="P1528">
        <f>IF(Registros[[#This Row],[idade]]&lt;18,23.99,IF(Registros[[#This Row],[idade]]&lt;=25,49.9,IF(Registros[[#This Row],[idade]]&lt;=50,145.2,175.45)))</f>
        <v>49.9</v>
      </c>
      <c r="Q1528">
        <v>3</v>
      </c>
      <c r="R1528">
        <v>19</v>
      </c>
      <c r="T1528">
        <v>2</v>
      </c>
      <c r="U1528" t="s">
        <v>2</v>
      </c>
      <c r="V1528" t="s">
        <v>19</v>
      </c>
    </row>
    <row r="1529" spans="1:22" x14ac:dyDescent="0.3">
      <c r="A1529">
        <v>1528</v>
      </c>
      <c r="B1529">
        <v>21919611269</v>
      </c>
      <c r="C1529">
        <v>6</v>
      </c>
      <c r="D1529" s="1">
        <v>34006</v>
      </c>
      <c r="E1529" s="3">
        <f>2023-YEAR(Registros[[#This Row],[data_nascimento]])</f>
        <v>30</v>
      </c>
      <c r="F1529" s="1">
        <v>43343</v>
      </c>
      <c r="H1529">
        <v>220</v>
      </c>
      <c r="I1529">
        <v>6</v>
      </c>
      <c r="J1529" s="3">
        <v>295.79999999999995</v>
      </c>
      <c r="K1529">
        <v>21.6</v>
      </c>
      <c r="L1529">
        <v>1479</v>
      </c>
      <c r="O1529">
        <f>IF(Registros[[#This Row],[idade]]&lt;18,311.43,IF(Registros[[#This Row],[idade]]&lt;=25,488.58,IF(Registros[[#This Row],[idade]]&lt;=50,772.77,850.05)))</f>
        <v>772.77</v>
      </c>
      <c r="P1529">
        <f>IF(Registros[[#This Row],[idade]]&lt;18,23.99,IF(Registros[[#This Row],[idade]]&lt;=25,49.9,IF(Registros[[#This Row],[idade]]&lt;=50,145.2,175.45)))</f>
        <v>145.19999999999999</v>
      </c>
      <c r="Q1529">
        <v>5</v>
      </c>
      <c r="R1529">
        <v>1</v>
      </c>
      <c r="T1529">
        <v>3</v>
      </c>
      <c r="U1529" t="s">
        <v>2</v>
      </c>
      <c r="V1529" t="s">
        <v>22</v>
      </c>
    </row>
    <row r="1530" spans="1:22" x14ac:dyDescent="0.3">
      <c r="A1530">
        <v>1529</v>
      </c>
      <c r="B1530">
        <v>38605239648</v>
      </c>
      <c r="C1530">
        <v>5</v>
      </c>
      <c r="D1530" s="1">
        <v>29867</v>
      </c>
      <c r="E1530" s="3">
        <f>2023-YEAR(Registros[[#This Row],[data_nascimento]])</f>
        <v>42</v>
      </c>
      <c r="F1530" s="1">
        <v>43343</v>
      </c>
      <c r="H1530">
        <v>220</v>
      </c>
      <c r="I1530">
        <v>12</v>
      </c>
      <c r="J1530" s="3">
        <v>783.2</v>
      </c>
      <c r="K1530">
        <v>14.85</v>
      </c>
      <c r="L1530">
        <v>1958</v>
      </c>
      <c r="O1530">
        <f>IF(Registros[[#This Row],[idade]]&lt;18,311.43,IF(Registros[[#This Row],[idade]]&lt;=25,488.58,IF(Registros[[#This Row],[idade]]&lt;=50,772.77,850.05)))</f>
        <v>772.77</v>
      </c>
      <c r="P1530">
        <f>IF(Registros[[#This Row],[idade]]&lt;18,23.99,IF(Registros[[#This Row],[idade]]&lt;=25,49.9,IF(Registros[[#This Row],[idade]]&lt;=50,145.2,175.45)))</f>
        <v>145.19999999999999</v>
      </c>
      <c r="Q1530">
        <v>3</v>
      </c>
      <c r="R1530">
        <v>18</v>
      </c>
      <c r="T1530">
        <v>3</v>
      </c>
      <c r="U1530" t="s">
        <v>2</v>
      </c>
      <c r="V1530" t="s">
        <v>18</v>
      </c>
    </row>
    <row r="1531" spans="1:22" x14ac:dyDescent="0.3">
      <c r="A1531">
        <v>1530</v>
      </c>
      <c r="B1531">
        <v>74234294166</v>
      </c>
      <c r="C1531">
        <v>6</v>
      </c>
      <c r="D1531" s="1">
        <v>38450</v>
      </c>
      <c r="E1531" s="3">
        <f>2023-YEAR(Registros[[#This Row],[data_nascimento]])</f>
        <v>18</v>
      </c>
      <c r="F1531" s="1">
        <v>43343</v>
      </c>
      <c r="G1531" s="1">
        <v>44613</v>
      </c>
      <c r="H1531">
        <v>220</v>
      </c>
      <c r="I1531">
        <v>2</v>
      </c>
      <c r="J1531" s="3">
        <v>131.80000000000001</v>
      </c>
      <c r="K1531">
        <v>13.5</v>
      </c>
      <c r="L1531">
        <v>1977</v>
      </c>
      <c r="O1531">
        <f>IF(Registros[[#This Row],[idade]]&lt;18,311.43,IF(Registros[[#This Row],[idade]]&lt;=25,488.58,IF(Registros[[#This Row],[idade]]&lt;=50,772.77,850.05)))</f>
        <v>488.58</v>
      </c>
      <c r="P1531">
        <f>IF(Registros[[#This Row],[idade]]&lt;18,23.99,IF(Registros[[#This Row],[idade]]&lt;=25,49.9,IF(Registros[[#This Row],[idade]]&lt;=50,145.2,175.45)))</f>
        <v>49.9</v>
      </c>
      <c r="Q1531">
        <v>4</v>
      </c>
      <c r="R1531">
        <v>9</v>
      </c>
      <c r="S1531">
        <v>2</v>
      </c>
      <c r="T1531">
        <v>2</v>
      </c>
      <c r="U1531" t="s">
        <v>3</v>
      </c>
      <c r="V1531" t="s">
        <v>18</v>
      </c>
    </row>
    <row r="1532" spans="1:22" x14ac:dyDescent="0.3">
      <c r="A1532">
        <v>1531</v>
      </c>
      <c r="B1532">
        <v>35670509786</v>
      </c>
      <c r="C1532">
        <v>6</v>
      </c>
      <c r="D1532" s="1">
        <v>32470</v>
      </c>
      <c r="E1532" s="3">
        <f>2023-YEAR(Registros[[#This Row],[data_nascimento]])</f>
        <v>35</v>
      </c>
      <c r="F1532" s="1">
        <v>43350</v>
      </c>
      <c r="H1532">
        <v>220</v>
      </c>
      <c r="I1532">
        <v>10</v>
      </c>
      <c r="J1532" s="3">
        <v>1292.3333333333333</v>
      </c>
      <c r="K1532">
        <v>22.32</v>
      </c>
      <c r="L1532">
        <v>3877</v>
      </c>
      <c r="M1532">
        <f>Registros[[#This Row],[salario]]*0.06</f>
        <v>232.62</v>
      </c>
      <c r="N1532">
        <f>Registros[[#This Row],[salario]]*5%</f>
        <v>193.85000000000002</v>
      </c>
      <c r="O1532">
        <f>IF(Registros[[#This Row],[idade]]&lt;18,311.43,IF(Registros[[#This Row],[idade]]&lt;=25,488.58,IF(Registros[[#This Row],[idade]]&lt;=50,772.77,850.05)))</f>
        <v>772.77</v>
      </c>
      <c r="P1532">
        <f>IF(Registros[[#This Row],[idade]]&lt;18,23.99,IF(Registros[[#This Row],[idade]]&lt;=25,49.9,IF(Registros[[#This Row],[idade]]&lt;=50,145.2,175.45)))</f>
        <v>145.19999999999999</v>
      </c>
      <c r="Q1532">
        <v>1</v>
      </c>
      <c r="R1532">
        <v>3</v>
      </c>
      <c r="T1532">
        <v>2</v>
      </c>
      <c r="U1532" t="s">
        <v>2</v>
      </c>
      <c r="V1532" t="s">
        <v>19</v>
      </c>
    </row>
    <row r="1533" spans="1:22" x14ac:dyDescent="0.3">
      <c r="A1533">
        <v>1532</v>
      </c>
      <c r="B1533">
        <v>22240373503</v>
      </c>
      <c r="C1533">
        <v>5</v>
      </c>
      <c r="D1533" s="1">
        <v>37394</v>
      </c>
      <c r="E1533" s="3">
        <f>2023-YEAR(Registros[[#This Row],[data_nascimento]])</f>
        <v>21</v>
      </c>
      <c r="F1533" s="1">
        <v>43350</v>
      </c>
      <c r="H1533">
        <v>220</v>
      </c>
      <c r="I1533">
        <v>8</v>
      </c>
      <c r="J1533" s="3">
        <v>1635.7333333333333</v>
      </c>
      <c r="K1533">
        <v>16.12</v>
      </c>
      <c r="L1533">
        <v>6134</v>
      </c>
      <c r="M1533">
        <f>Registros[[#This Row],[salario]]*0.06</f>
        <v>368.03999999999996</v>
      </c>
      <c r="N1533">
        <f>Registros[[#This Row],[salario]]*5%</f>
        <v>306.7</v>
      </c>
      <c r="O1533">
        <f>IF(Registros[[#This Row],[idade]]&lt;18,311.43,IF(Registros[[#This Row],[idade]]&lt;=25,488.58,IF(Registros[[#This Row],[idade]]&lt;=50,772.77,850.05)))</f>
        <v>488.58</v>
      </c>
      <c r="P1533">
        <f>IF(Registros[[#This Row],[idade]]&lt;18,23.99,IF(Registros[[#This Row],[idade]]&lt;=25,49.9,IF(Registros[[#This Row],[idade]]&lt;=50,145.2,175.45)))</f>
        <v>49.9</v>
      </c>
      <c r="Q1533">
        <v>2</v>
      </c>
      <c r="R1533">
        <v>11</v>
      </c>
      <c r="T1533">
        <v>3</v>
      </c>
      <c r="U1533" t="s">
        <v>2</v>
      </c>
      <c r="V1533" t="s">
        <v>19</v>
      </c>
    </row>
    <row r="1534" spans="1:22" x14ac:dyDescent="0.3">
      <c r="A1534">
        <v>1533</v>
      </c>
      <c r="B1534">
        <v>39851481738</v>
      </c>
      <c r="C1534">
        <v>4</v>
      </c>
      <c r="D1534" s="1">
        <v>34541</v>
      </c>
      <c r="E1534" s="3">
        <f>2023-YEAR(Registros[[#This Row],[data_nascimento]])</f>
        <v>29</v>
      </c>
      <c r="F1534" s="1">
        <v>43350</v>
      </c>
      <c r="H1534">
        <v>220</v>
      </c>
      <c r="I1534">
        <v>4</v>
      </c>
      <c r="J1534" s="3">
        <v>619.86666666666667</v>
      </c>
      <c r="K1534">
        <v>17.36</v>
      </c>
      <c r="L1534">
        <v>4649</v>
      </c>
      <c r="M1534">
        <f>Registros[[#This Row],[salario]]*0.06</f>
        <v>278.94</v>
      </c>
      <c r="N1534">
        <f>Registros[[#This Row],[salario]]*5%</f>
        <v>232.45000000000002</v>
      </c>
      <c r="O1534">
        <f>IF(Registros[[#This Row],[idade]]&lt;18,311.43,IF(Registros[[#This Row],[idade]]&lt;=25,488.58,IF(Registros[[#This Row],[idade]]&lt;=50,772.77,850.05)))</f>
        <v>772.77</v>
      </c>
      <c r="P1534">
        <f>IF(Registros[[#This Row],[idade]]&lt;18,23.99,IF(Registros[[#This Row],[idade]]&lt;=25,49.9,IF(Registros[[#This Row],[idade]]&lt;=50,145.2,175.45)))</f>
        <v>145.19999999999999</v>
      </c>
      <c r="Q1534">
        <v>2</v>
      </c>
      <c r="R1534">
        <v>24</v>
      </c>
      <c r="T1534">
        <v>3</v>
      </c>
      <c r="U1534" t="s">
        <v>2</v>
      </c>
      <c r="V1534" t="s">
        <v>19</v>
      </c>
    </row>
    <row r="1535" spans="1:22" x14ac:dyDescent="0.3">
      <c r="A1535">
        <v>1534</v>
      </c>
      <c r="B1535">
        <v>71653209390</v>
      </c>
      <c r="C1535">
        <v>6</v>
      </c>
      <c r="D1535" s="1">
        <v>38193</v>
      </c>
      <c r="E1535" s="3">
        <f>2023-YEAR(Registros[[#This Row],[data_nascimento]])</f>
        <v>19</v>
      </c>
      <c r="F1535" s="1">
        <v>43350</v>
      </c>
      <c r="H1535">
        <v>220</v>
      </c>
      <c r="I1535">
        <v>7</v>
      </c>
      <c r="J1535" s="3">
        <v>880.6</v>
      </c>
      <c r="K1535">
        <v>11.16</v>
      </c>
      <c r="L1535">
        <v>3774</v>
      </c>
      <c r="M1535">
        <f>Registros[[#This Row],[salario]]*0.06</f>
        <v>226.44</v>
      </c>
      <c r="N1535">
        <f>Registros[[#This Row],[salario]]*5%</f>
        <v>188.70000000000002</v>
      </c>
      <c r="O1535">
        <f>IF(Registros[[#This Row],[idade]]&lt;18,311.43,IF(Registros[[#This Row],[idade]]&lt;=25,488.58,IF(Registros[[#This Row],[idade]]&lt;=50,772.77,850.05)))</f>
        <v>488.58</v>
      </c>
      <c r="P1535">
        <f>IF(Registros[[#This Row],[idade]]&lt;18,23.99,IF(Registros[[#This Row],[idade]]&lt;=25,49.9,IF(Registros[[#This Row],[idade]]&lt;=50,145.2,175.45)))</f>
        <v>49.9</v>
      </c>
      <c r="Q1535">
        <v>4</v>
      </c>
      <c r="R1535">
        <v>17</v>
      </c>
      <c r="T1535">
        <v>3</v>
      </c>
      <c r="U1535" t="s">
        <v>3</v>
      </c>
      <c r="V1535" t="s">
        <v>19</v>
      </c>
    </row>
    <row r="1536" spans="1:22" x14ac:dyDescent="0.3">
      <c r="A1536">
        <v>1535</v>
      </c>
      <c r="B1536">
        <v>55522593856</v>
      </c>
      <c r="C1536">
        <v>4</v>
      </c>
      <c r="D1536" s="1">
        <v>38151</v>
      </c>
      <c r="E1536" s="3">
        <f>2023-YEAR(Registros[[#This Row],[data_nascimento]])</f>
        <v>19</v>
      </c>
      <c r="F1536" s="1">
        <v>43350</v>
      </c>
      <c r="H1536">
        <v>220</v>
      </c>
      <c r="I1536">
        <v>20</v>
      </c>
      <c r="J1536" s="3">
        <v>3132.6666666666665</v>
      </c>
      <c r="K1536">
        <v>8.68</v>
      </c>
      <c r="L1536">
        <v>4699</v>
      </c>
      <c r="M1536">
        <f>Registros[[#This Row],[salario]]*0.06</f>
        <v>281.94</v>
      </c>
      <c r="N1536">
        <f>Registros[[#This Row],[salario]]*5%</f>
        <v>234.95000000000002</v>
      </c>
      <c r="O1536">
        <f>IF(Registros[[#This Row],[idade]]&lt;18,311.43,IF(Registros[[#This Row],[idade]]&lt;=25,488.58,IF(Registros[[#This Row],[idade]]&lt;=50,772.77,850.05)))</f>
        <v>488.58</v>
      </c>
      <c r="P1536">
        <f>IF(Registros[[#This Row],[idade]]&lt;18,23.99,IF(Registros[[#This Row],[idade]]&lt;=25,49.9,IF(Registros[[#This Row],[idade]]&lt;=50,145.2,175.45)))</f>
        <v>49.9</v>
      </c>
      <c r="Q1536">
        <v>1</v>
      </c>
      <c r="R1536">
        <v>3</v>
      </c>
      <c r="T1536">
        <v>2</v>
      </c>
      <c r="U1536" t="s">
        <v>3</v>
      </c>
      <c r="V1536" t="s">
        <v>19</v>
      </c>
    </row>
    <row r="1537" spans="1:22" x14ac:dyDescent="0.3">
      <c r="A1537">
        <v>1536</v>
      </c>
      <c r="B1537">
        <v>97284399484</v>
      </c>
      <c r="C1537">
        <v>6</v>
      </c>
      <c r="D1537" s="1">
        <v>31853</v>
      </c>
      <c r="E1537" s="3">
        <f>2023-YEAR(Registros[[#This Row],[data_nascimento]])</f>
        <v>36</v>
      </c>
      <c r="F1537" s="1">
        <v>43350</v>
      </c>
      <c r="H1537">
        <v>220</v>
      </c>
      <c r="I1537">
        <v>4</v>
      </c>
      <c r="J1537" s="3">
        <v>675.86666666666667</v>
      </c>
      <c r="K1537">
        <v>17.36</v>
      </c>
      <c r="L1537">
        <v>5069</v>
      </c>
      <c r="M1537">
        <f>Registros[[#This Row],[salario]]*0.06</f>
        <v>304.14</v>
      </c>
      <c r="N1537">
        <f>Registros[[#This Row],[salario]]*5%</f>
        <v>253.45000000000002</v>
      </c>
      <c r="O1537">
        <f>IF(Registros[[#This Row],[idade]]&lt;18,311.43,IF(Registros[[#This Row],[idade]]&lt;=25,488.58,IF(Registros[[#This Row],[idade]]&lt;=50,772.77,850.05)))</f>
        <v>772.77</v>
      </c>
      <c r="P1537">
        <f>IF(Registros[[#This Row],[idade]]&lt;18,23.99,IF(Registros[[#This Row],[idade]]&lt;=25,49.9,IF(Registros[[#This Row],[idade]]&lt;=50,145.2,175.45)))</f>
        <v>145.19999999999999</v>
      </c>
      <c r="Q1537">
        <v>1</v>
      </c>
      <c r="R1537">
        <v>1</v>
      </c>
      <c r="T1537">
        <v>3</v>
      </c>
      <c r="U1537" t="s">
        <v>3</v>
      </c>
      <c r="V1537" t="s">
        <v>18</v>
      </c>
    </row>
    <row r="1538" spans="1:22" x14ac:dyDescent="0.3">
      <c r="A1538">
        <v>1537</v>
      </c>
      <c r="B1538">
        <v>92568607747</v>
      </c>
      <c r="C1538">
        <v>5</v>
      </c>
      <c r="D1538" s="1">
        <v>37642</v>
      </c>
      <c r="E1538" s="3">
        <f>2023-YEAR(Registros[[#This Row],[data_nascimento]])</f>
        <v>20</v>
      </c>
      <c r="F1538" s="1">
        <v>43350</v>
      </c>
      <c r="H1538">
        <v>220</v>
      </c>
      <c r="I1538">
        <v>8</v>
      </c>
      <c r="J1538" s="3">
        <v>1454.9333333333334</v>
      </c>
      <c r="K1538">
        <v>2.48</v>
      </c>
      <c r="L1538">
        <v>5456</v>
      </c>
      <c r="M1538">
        <f>Registros[[#This Row],[salario]]*0.06</f>
        <v>327.36</v>
      </c>
      <c r="N1538">
        <f>Registros[[#This Row],[salario]]*5%</f>
        <v>272.8</v>
      </c>
      <c r="O1538">
        <f>IF(Registros[[#This Row],[idade]]&lt;18,311.43,IF(Registros[[#This Row],[idade]]&lt;=25,488.58,IF(Registros[[#This Row],[idade]]&lt;=50,772.77,850.05)))</f>
        <v>488.58</v>
      </c>
      <c r="P1538">
        <f>IF(Registros[[#This Row],[idade]]&lt;18,23.99,IF(Registros[[#This Row],[idade]]&lt;=25,49.9,IF(Registros[[#This Row],[idade]]&lt;=50,145.2,175.45)))</f>
        <v>49.9</v>
      </c>
      <c r="Q1538">
        <v>5</v>
      </c>
      <c r="R1538">
        <v>10</v>
      </c>
      <c r="T1538">
        <v>3</v>
      </c>
      <c r="U1538" t="s">
        <v>3</v>
      </c>
      <c r="V1538" t="s">
        <v>22</v>
      </c>
    </row>
    <row r="1539" spans="1:22" x14ac:dyDescent="0.3">
      <c r="A1539">
        <v>1538</v>
      </c>
      <c r="B1539">
        <v>54465707019</v>
      </c>
      <c r="C1539">
        <v>6</v>
      </c>
      <c r="D1539" s="1">
        <v>33075</v>
      </c>
      <c r="E1539" s="3">
        <f>2023-YEAR(Registros[[#This Row],[data_nascimento]])</f>
        <v>33</v>
      </c>
      <c r="F1539" s="1">
        <v>43350</v>
      </c>
      <c r="H1539">
        <v>220</v>
      </c>
      <c r="I1539">
        <v>1</v>
      </c>
      <c r="J1539" s="3">
        <v>205.2</v>
      </c>
      <c r="K1539">
        <v>22.32</v>
      </c>
      <c r="L1539">
        <v>6156</v>
      </c>
      <c r="M1539">
        <f>Registros[[#This Row],[salario]]*0.06</f>
        <v>369.36</v>
      </c>
      <c r="N1539">
        <f>Registros[[#This Row],[salario]]*5%</f>
        <v>307.8</v>
      </c>
      <c r="O1539">
        <f>IF(Registros[[#This Row],[idade]]&lt;18,311.43,IF(Registros[[#This Row],[idade]]&lt;=25,488.58,IF(Registros[[#This Row],[idade]]&lt;=50,772.77,850.05)))</f>
        <v>772.77</v>
      </c>
      <c r="P1539">
        <f>IF(Registros[[#This Row],[idade]]&lt;18,23.99,IF(Registros[[#This Row],[idade]]&lt;=25,49.9,IF(Registros[[#This Row],[idade]]&lt;=50,145.2,175.45)))</f>
        <v>145.19999999999999</v>
      </c>
      <c r="Q1539">
        <v>2</v>
      </c>
      <c r="R1539">
        <v>4</v>
      </c>
      <c r="T1539">
        <v>3</v>
      </c>
      <c r="U1539" t="s">
        <v>3</v>
      </c>
      <c r="V1539" t="s">
        <v>19</v>
      </c>
    </row>
    <row r="1540" spans="1:22" x14ac:dyDescent="0.3">
      <c r="A1540">
        <v>1539</v>
      </c>
      <c r="B1540">
        <v>79711096257</v>
      </c>
      <c r="C1540">
        <v>7</v>
      </c>
      <c r="D1540" s="1">
        <v>37545</v>
      </c>
      <c r="E1540" s="3">
        <f>2023-YEAR(Registros[[#This Row],[data_nascimento]])</f>
        <v>21</v>
      </c>
      <c r="F1540" s="1">
        <v>43350</v>
      </c>
      <c r="H1540">
        <v>220</v>
      </c>
      <c r="I1540">
        <v>13</v>
      </c>
      <c r="J1540" s="3">
        <v>2039.2666666666669</v>
      </c>
      <c r="K1540">
        <v>23.56</v>
      </c>
      <c r="L1540">
        <v>4706</v>
      </c>
      <c r="M1540">
        <f>Registros[[#This Row],[salario]]*0.06</f>
        <v>282.36</v>
      </c>
      <c r="N1540">
        <f>Registros[[#This Row],[salario]]*5%</f>
        <v>235.3</v>
      </c>
      <c r="O1540">
        <f>IF(Registros[[#This Row],[idade]]&lt;18,311.43,IF(Registros[[#This Row],[idade]]&lt;=25,488.58,IF(Registros[[#This Row],[idade]]&lt;=50,772.77,850.05)))</f>
        <v>488.58</v>
      </c>
      <c r="P1540">
        <f>IF(Registros[[#This Row],[idade]]&lt;18,23.99,IF(Registros[[#This Row],[idade]]&lt;=25,49.9,IF(Registros[[#This Row],[idade]]&lt;=50,145.2,175.45)))</f>
        <v>49.9</v>
      </c>
      <c r="Q1540">
        <v>4</v>
      </c>
      <c r="R1540">
        <v>15</v>
      </c>
      <c r="T1540">
        <v>3</v>
      </c>
      <c r="U1540" t="s">
        <v>2</v>
      </c>
      <c r="V1540" t="s">
        <v>19</v>
      </c>
    </row>
    <row r="1541" spans="1:22" x14ac:dyDescent="0.3">
      <c r="A1541">
        <v>1540</v>
      </c>
      <c r="B1541">
        <v>29013613740</v>
      </c>
      <c r="C1541">
        <v>5</v>
      </c>
      <c r="D1541" s="1">
        <v>31376</v>
      </c>
      <c r="E1541" s="3">
        <f>2023-YEAR(Registros[[#This Row],[data_nascimento]])</f>
        <v>38</v>
      </c>
      <c r="F1541" s="1">
        <v>43350</v>
      </c>
      <c r="H1541">
        <v>220</v>
      </c>
      <c r="I1541">
        <v>4</v>
      </c>
      <c r="J1541" s="3">
        <v>227.06666666666666</v>
      </c>
      <c r="K1541">
        <v>11.16</v>
      </c>
      <c r="L1541">
        <v>1703</v>
      </c>
      <c r="M1541">
        <v>180</v>
      </c>
      <c r="O1541">
        <f>IF(Registros[[#This Row],[idade]]&lt;18,311.43,IF(Registros[[#This Row],[idade]]&lt;=25,488.58,IF(Registros[[#This Row],[idade]]&lt;=50,772.77,850.05)))</f>
        <v>772.77</v>
      </c>
      <c r="P1541">
        <f>IF(Registros[[#This Row],[idade]]&lt;18,23.99,IF(Registros[[#This Row],[idade]]&lt;=25,49.9,IF(Registros[[#This Row],[idade]]&lt;=50,145.2,175.45)))</f>
        <v>145.19999999999999</v>
      </c>
      <c r="Q1541">
        <v>2</v>
      </c>
      <c r="R1541">
        <v>13</v>
      </c>
      <c r="T1541">
        <v>2</v>
      </c>
      <c r="U1541" t="s">
        <v>3</v>
      </c>
      <c r="V1541" t="s">
        <v>19</v>
      </c>
    </row>
    <row r="1542" spans="1:22" x14ac:dyDescent="0.3">
      <c r="A1542">
        <v>1541</v>
      </c>
      <c r="B1542">
        <v>30084927892</v>
      </c>
      <c r="C1542">
        <v>6</v>
      </c>
      <c r="D1542" s="1">
        <v>36109</v>
      </c>
      <c r="E1542" s="3">
        <f>2023-YEAR(Registros[[#This Row],[data_nascimento]])</f>
        <v>25</v>
      </c>
      <c r="F1542" s="1">
        <v>43350</v>
      </c>
      <c r="H1542">
        <v>220</v>
      </c>
      <c r="I1542">
        <v>14</v>
      </c>
      <c r="J1542" s="3">
        <v>790.06666666666661</v>
      </c>
      <c r="K1542">
        <v>17.36</v>
      </c>
      <c r="L1542">
        <v>1693</v>
      </c>
      <c r="M1542">
        <v>180</v>
      </c>
      <c r="O1542">
        <f>IF(Registros[[#This Row],[idade]]&lt;18,311.43,IF(Registros[[#This Row],[idade]]&lt;=25,488.58,IF(Registros[[#This Row],[idade]]&lt;=50,772.77,850.05)))</f>
        <v>488.58</v>
      </c>
      <c r="P1542">
        <f>IF(Registros[[#This Row],[idade]]&lt;18,23.99,IF(Registros[[#This Row],[idade]]&lt;=25,49.9,IF(Registros[[#This Row],[idade]]&lt;=50,145.2,175.45)))</f>
        <v>49.9</v>
      </c>
      <c r="Q1542">
        <v>5</v>
      </c>
      <c r="R1542">
        <v>5</v>
      </c>
      <c r="T1542">
        <v>2</v>
      </c>
      <c r="U1542" t="s">
        <v>2</v>
      </c>
      <c r="V1542" t="s">
        <v>22</v>
      </c>
    </row>
    <row r="1543" spans="1:22" x14ac:dyDescent="0.3">
      <c r="A1543">
        <v>1542</v>
      </c>
      <c r="B1543">
        <v>12834126037</v>
      </c>
      <c r="C1543">
        <v>4</v>
      </c>
      <c r="D1543" s="1">
        <v>28973</v>
      </c>
      <c r="E1543" s="3">
        <f>2023-YEAR(Registros[[#This Row],[data_nascimento]])</f>
        <v>44</v>
      </c>
      <c r="F1543" s="1">
        <v>43350</v>
      </c>
      <c r="H1543">
        <v>220</v>
      </c>
      <c r="I1543">
        <v>1</v>
      </c>
      <c r="J1543" s="3">
        <v>52.06666666666667</v>
      </c>
      <c r="K1543">
        <v>18.600000000000001</v>
      </c>
      <c r="L1543">
        <v>1562</v>
      </c>
      <c r="M1543">
        <v>180</v>
      </c>
      <c r="O1543">
        <f>IF(Registros[[#This Row],[idade]]&lt;18,311.43,IF(Registros[[#This Row],[idade]]&lt;=25,488.58,IF(Registros[[#This Row],[idade]]&lt;=50,772.77,850.05)))</f>
        <v>772.77</v>
      </c>
      <c r="P1543">
        <f>IF(Registros[[#This Row],[idade]]&lt;18,23.99,IF(Registros[[#This Row],[idade]]&lt;=25,49.9,IF(Registros[[#This Row],[idade]]&lt;=50,145.2,175.45)))</f>
        <v>145.19999999999999</v>
      </c>
      <c r="Q1543">
        <v>5</v>
      </c>
      <c r="R1543">
        <v>15</v>
      </c>
      <c r="T1543">
        <v>3</v>
      </c>
      <c r="U1543" t="s">
        <v>2</v>
      </c>
      <c r="V1543" t="s">
        <v>18</v>
      </c>
    </row>
    <row r="1544" spans="1:22" x14ac:dyDescent="0.3">
      <c r="A1544">
        <v>1543</v>
      </c>
      <c r="B1544">
        <v>25256524187</v>
      </c>
      <c r="C1544">
        <v>7</v>
      </c>
      <c r="D1544" s="1">
        <v>38965</v>
      </c>
      <c r="E1544" s="3">
        <f>2023-YEAR(Registros[[#This Row],[data_nascimento]])</f>
        <v>17</v>
      </c>
      <c r="F1544" s="1">
        <v>43350</v>
      </c>
      <c r="H1544">
        <v>120</v>
      </c>
      <c r="I1544">
        <v>5</v>
      </c>
      <c r="J1544" s="3">
        <v>343.16666666666669</v>
      </c>
      <c r="K1544">
        <v>14.879999999999999</v>
      </c>
      <c r="L1544">
        <v>2059</v>
      </c>
      <c r="M1544">
        <v>180</v>
      </c>
      <c r="O1544">
        <f>IF(Registros[[#This Row],[idade]]&lt;18,311.43,IF(Registros[[#This Row],[idade]]&lt;=25,488.58,IF(Registros[[#This Row],[idade]]&lt;=50,772.77,850.05)))</f>
        <v>311.43</v>
      </c>
      <c r="P1544">
        <f>IF(Registros[[#This Row],[idade]]&lt;18,23.99,IF(Registros[[#This Row],[idade]]&lt;=25,49.9,IF(Registros[[#This Row],[idade]]&lt;=50,145.2,175.45)))</f>
        <v>23.99</v>
      </c>
      <c r="Q1544">
        <v>2</v>
      </c>
      <c r="R1544">
        <v>17</v>
      </c>
      <c r="T1544">
        <v>3</v>
      </c>
      <c r="U1544" t="s">
        <v>3</v>
      </c>
      <c r="V1544" t="s">
        <v>21</v>
      </c>
    </row>
    <row r="1545" spans="1:22" x14ac:dyDescent="0.3">
      <c r="A1545">
        <v>1544</v>
      </c>
      <c r="B1545">
        <v>43179551072</v>
      </c>
      <c r="C1545">
        <v>5</v>
      </c>
      <c r="D1545" s="1">
        <v>29769</v>
      </c>
      <c r="E1545" s="3">
        <f>2023-YEAR(Registros[[#This Row],[data_nascimento]])</f>
        <v>42</v>
      </c>
      <c r="F1545" s="1">
        <v>43350</v>
      </c>
      <c r="H1545">
        <v>220</v>
      </c>
      <c r="I1545">
        <v>5</v>
      </c>
      <c r="J1545" s="3">
        <v>294.33333333333331</v>
      </c>
      <c r="K1545">
        <v>6.2</v>
      </c>
      <c r="L1545">
        <v>1766</v>
      </c>
      <c r="M1545">
        <v>180</v>
      </c>
      <c r="O1545">
        <f>IF(Registros[[#This Row],[idade]]&lt;18,311.43,IF(Registros[[#This Row],[idade]]&lt;=25,488.58,IF(Registros[[#This Row],[idade]]&lt;=50,772.77,850.05)))</f>
        <v>772.77</v>
      </c>
      <c r="P1545">
        <f>IF(Registros[[#This Row],[idade]]&lt;18,23.99,IF(Registros[[#This Row],[idade]]&lt;=25,49.9,IF(Registros[[#This Row],[idade]]&lt;=50,145.2,175.45)))</f>
        <v>145.19999999999999</v>
      </c>
      <c r="Q1545">
        <v>4</v>
      </c>
      <c r="R1545">
        <v>16</v>
      </c>
      <c r="T1545">
        <v>2</v>
      </c>
      <c r="U1545" t="s">
        <v>3</v>
      </c>
      <c r="V1545" t="s">
        <v>19</v>
      </c>
    </row>
    <row r="1546" spans="1:22" x14ac:dyDescent="0.3">
      <c r="A1546">
        <v>1545</v>
      </c>
      <c r="B1546">
        <v>25588307562</v>
      </c>
      <c r="C1546">
        <v>6</v>
      </c>
      <c r="D1546" s="1">
        <v>36020</v>
      </c>
      <c r="E1546" s="3">
        <f>2023-YEAR(Registros[[#This Row],[data_nascimento]])</f>
        <v>25</v>
      </c>
      <c r="F1546" s="1">
        <v>43350</v>
      </c>
      <c r="H1546">
        <v>220</v>
      </c>
      <c r="I1546">
        <v>3</v>
      </c>
      <c r="J1546" s="3">
        <v>197.39999999999998</v>
      </c>
      <c r="K1546">
        <v>4.96</v>
      </c>
      <c r="L1546">
        <v>1974</v>
      </c>
      <c r="M1546">
        <v>180</v>
      </c>
      <c r="O1546">
        <f>IF(Registros[[#This Row],[idade]]&lt;18,311.43,IF(Registros[[#This Row],[idade]]&lt;=25,488.58,IF(Registros[[#This Row],[idade]]&lt;=50,772.77,850.05)))</f>
        <v>488.58</v>
      </c>
      <c r="P1546">
        <f>IF(Registros[[#This Row],[idade]]&lt;18,23.99,IF(Registros[[#This Row],[idade]]&lt;=25,49.9,IF(Registros[[#This Row],[idade]]&lt;=50,145.2,175.45)))</f>
        <v>49.9</v>
      </c>
      <c r="Q1546">
        <v>5</v>
      </c>
      <c r="R1546">
        <v>21</v>
      </c>
      <c r="T1546">
        <v>3</v>
      </c>
      <c r="U1546" t="s">
        <v>3</v>
      </c>
      <c r="V1546" t="s">
        <v>18</v>
      </c>
    </row>
    <row r="1547" spans="1:22" x14ac:dyDescent="0.3">
      <c r="A1547">
        <v>1546</v>
      </c>
      <c r="B1547">
        <v>79375325027</v>
      </c>
      <c r="C1547">
        <v>7</v>
      </c>
      <c r="D1547" s="1">
        <v>35562</v>
      </c>
      <c r="E1547" s="3">
        <f>2023-YEAR(Registros[[#This Row],[data_nascimento]])</f>
        <v>26</v>
      </c>
      <c r="F1547" s="1">
        <v>43350</v>
      </c>
      <c r="H1547">
        <v>220</v>
      </c>
      <c r="I1547">
        <v>5</v>
      </c>
      <c r="J1547" s="3">
        <v>355.5</v>
      </c>
      <c r="K1547">
        <v>2.48</v>
      </c>
      <c r="L1547">
        <v>2133</v>
      </c>
      <c r="M1547">
        <v>180</v>
      </c>
      <c r="O1547">
        <f>IF(Registros[[#This Row],[idade]]&lt;18,311.43,IF(Registros[[#This Row],[idade]]&lt;=25,488.58,IF(Registros[[#This Row],[idade]]&lt;=50,772.77,850.05)))</f>
        <v>772.77</v>
      </c>
      <c r="P1547">
        <f>IF(Registros[[#This Row],[idade]]&lt;18,23.99,IF(Registros[[#This Row],[idade]]&lt;=25,49.9,IF(Registros[[#This Row],[idade]]&lt;=50,145.2,175.45)))</f>
        <v>145.19999999999999</v>
      </c>
      <c r="Q1547">
        <v>1</v>
      </c>
      <c r="R1547">
        <v>9</v>
      </c>
      <c r="T1547">
        <v>2</v>
      </c>
      <c r="U1547" t="s">
        <v>2</v>
      </c>
      <c r="V1547" t="s">
        <v>21</v>
      </c>
    </row>
    <row r="1548" spans="1:22" x14ac:dyDescent="0.3">
      <c r="A1548">
        <v>1547</v>
      </c>
      <c r="B1548">
        <v>97890010911</v>
      </c>
      <c r="C1548">
        <v>4</v>
      </c>
      <c r="D1548" s="1">
        <v>33561</v>
      </c>
      <c r="E1548" s="3">
        <f>2023-YEAR(Registros[[#This Row],[data_nascimento]])</f>
        <v>32</v>
      </c>
      <c r="F1548" s="1">
        <v>43350</v>
      </c>
      <c r="H1548">
        <v>220</v>
      </c>
      <c r="I1548">
        <v>7</v>
      </c>
      <c r="J1548" s="3">
        <v>353.5</v>
      </c>
      <c r="K1548">
        <v>11.16</v>
      </c>
      <c r="L1548">
        <v>1515</v>
      </c>
      <c r="M1548">
        <v>180</v>
      </c>
      <c r="O1548">
        <f>IF(Registros[[#This Row],[idade]]&lt;18,311.43,IF(Registros[[#This Row],[idade]]&lt;=25,488.58,IF(Registros[[#This Row],[idade]]&lt;=50,772.77,850.05)))</f>
        <v>772.77</v>
      </c>
      <c r="P1548">
        <f>IF(Registros[[#This Row],[idade]]&lt;18,23.99,IF(Registros[[#This Row],[idade]]&lt;=25,49.9,IF(Registros[[#This Row],[idade]]&lt;=50,145.2,175.45)))</f>
        <v>145.19999999999999</v>
      </c>
      <c r="Q1548">
        <v>2</v>
      </c>
      <c r="R1548">
        <v>2</v>
      </c>
      <c r="T1548">
        <v>2</v>
      </c>
      <c r="U1548" t="s">
        <v>3</v>
      </c>
      <c r="V1548" t="s">
        <v>22</v>
      </c>
    </row>
    <row r="1549" spans="1:22" x14ac:dyDescent="0.3">
      <c r="A1549">
        <v>1548</v>
      </c>
      <c r="B1549">
        <v>19197032134</v>
      </c>
      <c r="C1549">
        <v>4</v>
      </c>
      <c r="D1549" s="1">
        <v>37836</v>
      </c>
      <c r="E1549" s="3">
        <f>2023-YEAR(Registros[[#This Row],[data_nascimento]])</f>
        <v>20</v>
      </c>
      <c r="F1549" s="1">
        <v>43350</v>
      </c>
      <c r="H1549">
        <v>220</v>
      </c>
      <c r="I1549">
        <v>8</v>
      </c>
      <c r="J1549" s="3">
        <v>521.6</v>
      </c>
      <c r="K1549">
        <v>11.16</v>
      </c>
      <c r="L1549">
        <v>1956</v>
      </c>
      <c r="M1549">
        <v>180</v>
      </c>
      <c r="O1549">
        <f>IF(Registros[[#This Row],[idade]]&lt;18,311.43,IF(Registros[[#This Row],[idade]]&lt;=25,488.58,IF(Registros[[#This Row],[idade]]&lt;=50,772.77,850.05)))</f>
        <v>488.58</v>
      </c>
      <c r="P1549">
        <f>IF(Registros[[#This Row],[idade]]&lt;18,23.99,IF(Registros[[#This Row],[idade]]&lt;=25,49.9,IF(Registros[[#This Row],[idade]]&lt;=50,145.2,175.45)))</f>
        <v>49.9</v>
      </c>
      <c r="Q1549">
        <v>1</v>
      </c>
      <c r="R1549">
        <v>7</v>
      </c>
      <c r="T1549">
        <v>3</v>
      </c>
      <c r="U1549" t="s">
        <v>2</v>
      </c>
      <c r="V1549" t="s">
        <v>19</v>
      </c>
    </row>
    <row r="1550" spans="1:22" x14ac:dyDescent="0.3">
      <c r="A1550">
        <v>1549</v>
      </c>
      <c r="B1550">
        <v>52128202336</v>
      </c>
      <c r="C1550">
        <v>6</v>
      </c>
      <c r="D1550" s="1">
        <v>27928</v>
      </c>
      <c r="E1550" s="3">
        <f>2023-YEAR(Registros[[#This Row],[data_nascimento]])</f>
        <v>47</v>
      </c>
      <c r="F1550" s="1">
        <v>43350</v>
      </c>
      <c r="H1550">
        <v>220</v>
      </c>
      <c r="I1550">
        <v>8</v>
      </c>
      <c r="J1550" s="3">
        <v>573.06666666666672</v>
      </c>
      <c r="K1550">
        <v>18.600000000000001</v>
      </c>
      <c r="L1550">
        <v>2149</v>
      </c>
      <c r="M1550">
        <v>180</v>
      </c>
      <c r="O1550">
        <f>IF(Registros[[#This Row],[idade]]&lt;18,311.43,IF(Registros[[#This Row],[idade]]&lt;=25,488.58,IF(Registros[[#This Row],[idade]]&lt;=50,772.77,850.05)))</f>
        <v>772.77</v>
      </c>
      <c r="P1550">
        <f>IF(Registros[[#This Row],[idade]]&lt;18,23.99,IF(Registros[[#This Row],[idade]]&lt;=25,49.9,IF(Registros[[#This Row],[idade]]&lt;=50,145.2,175.45)))</f>
        <v>145.19999999999999</v>
      </c>
      <c r="Q1550">
        <v>3</v>
      </c>
      <c r="R1550">
        <v>6</v>
      </c>
      <c r="T1550">
        <v>3</v>
      </c>
      <c r="U1550" t="s">
        <v>3</v>
      </c>
      <c r="V1550" t="s">
        <v>22</v>
      </c>
    </row>
    <row r="1551" spans="1:22" x14ac:dyDescent="0.3">
      <c r="A1551">
        <v>1550</v>
      </c>
      <c r="B1551">
        <v>56265432949</v>
      </c>
      <c r="C1551">
        <v>7</v>
      </c>
      <c r="D1551" s="1">
        <v>30248</v>
      </c>
      <c r="E1551" s="3">
        <f>2023-YEAR(Registros[[#This Row],[data_nascimento]])</f>
        <v>41</v>
      </c>
      <c r="F1551" s="1">
        <v>43350</v>
      </c>
      <c r="H1551">
        <v>220</v>
      </c>
      <c r="I1551">
        <v>8</v>
      </c>
      <c r="J1551" s="3">
        <v>425.06666666666666</v>
      </c>
      <c r="K1551">
        <v>13.64</v>
      </c>
      <c r="L1551">
        <v>1594</v>
      </c>
      <c r="M1551">
        <v>180</v>
      </c>
      <c r="O1551">
        <f>IF(Registros[[#This Row],[idade]]&lt;18,311.43,IF(Registros[[#This Row],[idade]]&lt;=25,488.58,IF(Registros[[#This Row],[idade]]&lt;=50,772.77,850.05)))</f>
        <v>772.77</v>
      </c>
      <c r="P1551">
        <f>IF(Registros[[#This Row],[idade]]&lt;18,23.99,IF(Registros[[#This Row],[idade]]&lt;=25,49.9,IF(Registros[[#This Row],[idade]]&lt;=50,145.2,175.45)))</f>
        <v>145.19999999999999</v>
      </c>
      <c r="Q1551">
        <v>4</v>
      </c>
      <c r="R1551">
        <v>1</v>
      </c>
      <c r="T1551">
        <v>3</v>
      </c>
      <c r="U1551" t="s">
        <v>3</v>
      </c>
      <c r="V1551" t="s">
        <v>22</v>
      </c>
    </row>
    <row r="1552" spans="1:22" x14ac:dyDescent="0.3">
      <c r="A1552">
        <v>1551</v>
      </c>
      <c r="B1552">
        <v>71980537016</v>
      </c>
      <c r="C1552">
        <v>4</v>
      </c>
      <c r="D1552" s="1">
        <v>34004</v>
      </c>
      <c r="E1552" s="3">
        <f>2023-YEAR(Registros[[#This Row],[data_nascimento]])</f>
        <v>30</v>
      </c>
      <c r="F1552" s="1">
        <v>43350</v>
      </c>
      <c r="H1552">
        <v>220</v>
      </c>
      <c r="I1552">
        <v>6</v>
      </c>
      <c r="J1552" s="3">
        <v>405</v>
      </c>
      <c r="K1552">
        <v>7.4399999999999995</v>
      </c>
      <c r="L1552">
        <v>2025</v>
      </c>
      <c r="M1552">
        <v>180</v>
      </c>
      <c r="O1552">
        <f>IF(Registros[[#This Row],[idade]]&lt;18,311.43,IF(Registros[[#This Row],[idade]]&lt;=25,488.58,IF(Registros[[#This Row],[idade]]&lt;=50,772.77,850.05)))</f>
        <v>772.77</v>
      </c>
      <c r="P1552">
        <f>IF(Registros[[#This Row],[idade]]&lt;18,23.99,IF(Registros[[#This Row],[idade]]&lt;=25,49.9,IF(Registros[[#This Row],[idade]]&lt;=50,145.2,175.45)))</f>
        <v>145.19999999999999</v>
      </c>
      <c r="Q1552">
        <v>3</v>
      </c>
      <c r="R1552">
        <v>25</v>
      </c>
      <c r="T1552">
        <v>2</v>
      </c>
      <c r="U1552" t="s">
        <v>3</v>
      </c>
      <c r="V1552" t="s">
        <v>22</v>
      </c>
    </row>
    <row r="1553" spans="1:22" x14ac:dyDescent="0.3">
      <c r="A1553">
        <v>1552</v>
      </c>
      <c r="B1553">
        <v>56607617941</v>
      </c>
      <c r="C1553">
        <v>7</v>
      </c>
      <c r="D1553" s="1">
        <v>39005</v>
      </c>
      <c r="E1553" s="3">
        <f>2023-YEAR(Registros[[#This Row],[data_nascimento]])</f>
        <v>17</v>
      </c>
      <c r="F1553" s="1">
        <v>43350</v>
      </c>
      <c r="H1553">
        <v>120</v>
      </c>
      <c r="I1553">
        <v>1</v>
      </c>
      <c r="J1553" s="3">
        <v>50.833333333333336</v>
      </c>
      <c r="K1553">
        <v>11.16</v>
      </c>
      <c r="L1553">
        <v>1525</v>
      </c>
      <c r="M1553">
        <v>180</v>
      </c>
      <c r="O1553">
        <f>IF(Registros[[#This Row],[idade]]&lt;18,311.43,IF(Registros[[#This Row],[idade]]&lt;=25,488.58,IF(Registros[[#This Row],[idade]]&lt;=50,772.77,850.05)))</f>
        <v>311.43</v>
      </c>
      <c r="P1553">
        <f>IF(Registros[[#This Row],[idade]]&lt;18,23.99,IF(Registros[[#This Row],[idade]]&lt;=25,49.9,IF(Registros[[#This Row],[idade]]&lt;=50,145.2,175.45)))</f>
        <v>23.99</v>
      </c>
      <c r="Q1553">
        <v>2</v>
      </c>
      <c r="R1553">
        <v>16</v>
      </c>
      <c r="T1553">
        <v>3</v>
      </c>
      <c r="U1553" t="s">
        <v>3</v>
      </c>
      <c r="V1553" t="s">
        <v>21</v>
      </c>
    </row>
    <row r="1554" spans="1:22" x14ac:dyDescent="0.3">
      <c r="A1554">
        <v>1553</v>
      </c>
      <c r="B1554">
        <v>32478521466</v>
      </c>
      <c r="C1554">
        <v>4</v>
      </c>
      <c r="D1554" s="1">
        <v>30092</v>
      </c>
      <c r="E1554" s="3">
        <f>2023-YEAR(Registros[[#This Row],[data_nascimento]])</f>
        <v>41</v>
      </c>
      <c r="F1554" s="1">
        <v>43350</v>
      </c>
      <c r="H1554">
        <v>220</v>
      </c>
      <c r="I1554">
        <v>9</v>
      </c>
      <c r="J1554" s="3">
        <v>627.30000000000007</v>
      </c>
      <c r="K1554">
        <v>18.600000000000001</v>
      </c>
      <c r="L1554">
        <v>2091</v>
      </c>
      <c r="M1554">
        <v>180</v>
      </c>
      <c r="O1554">
        <f>IF(Registros[[#This Row],[idade]]&lt;18,311.43,IF(Registros[[#This Row],[idade]]&lt;=25,488.58,IF(Registros[[#This Row],[idade]]&lt;=50,772.77,850.05)))</f>
        <v>772.77</v>
      </c>
      <c r="P1554">
        <f>IF(Registros[[#This Row],[idade]]&lt;18,23.99,IF(Registros[[#This Row],[idade]]&lt;=25,49.9,IF(Registros[[#This Row],[idade]]&lt;=50,145.2,175.45)))</f>
        <v>145.19999999999999</v>
      </c>
      <c r="Q1554">
        <v>1</v>
      </c>
      <c r="R1554">
        <v>16</v>
      </c>
      <c r="T1554">
        <v>3</v>
      </c>
      <c r="U1554" t="s">
        <v>2</v>
      </c>
      <c r="V1554" t="s">
        <v>22</v>
      </c>
    </row>
    <row r="1555" spans="1:22" x14ac:dyDescent="0.3">
      <c r="A1555">
        <v>1554</v>
      </c>
      <c r="B1555">
        <v>66489255525</v>
      </c>
      <c r="C1555">
        <v>5</v>
      </c>
      <c r="D1555" s="1">
        <v>34689</v>
      </c>
      <c r="E1555" s="3">
        <f>2023-YEAR(Registros[[#This Row],[data_nascimento]])</f>
        <v>29</v>
      </c>
      <c r="F1555" s="1">
        <v>43350</v>
      </c>
      <c r="H1555">
        <v>220</v>
      </c>
      <c r="I1555">
        <v>13</v>
      </c>
      <c r="J1555" s="3">
        <v>930.8</v>
      </c>
      <c r="K1555">
        <v>16.12</v>
      </c>
      <c r="L1555">
        <v>2148</v>
      </c>
      <c r="M1555">
        <v>180</v>
      </c>
      <c r="O1555">
        <f>IF(Registros[[#This Row],[idade]]&lt;18,311.43,IF(Registros[[#This Row],[idade]]&lt;=25,488.58,IF(Registros[[#This Row],[idade]]&lt;=50,772.77,850.05)))</f>
        <v>772.77</v>
      </c>
      <c r="P1555">
        <f>IF(Registros[[#This Row],[idade]]&lt;18,23.99,IF(Registros[[#This Row],[idade]]&lt;=25,49.9,IF(Registros[[#This Row],[idade]]&lt;=50,145.2,175.45)))</f>
        <v>145.19999999999999</v>
      </c>
      <c r="Q1555">
        <v>4</v>
      </c>
      <c r="R1555">
        <v>19</v>
      </c>
      <c r="T1555">
        <v>3</v>
      </c>
      <c r="U1555" t="s">
        <v>3</v>
      </c>
      <c r="V1555" t="s">
        <v>22</v>
      </c>
    </row>
    <row r="1556" spans="1:22" x14ac:dyDescent="0.3">
      <c r="A1556">
        <v>1555</v>
      </c>
      <c r="B1556">
        <v>58860903959</v>
      </c>
      <c r="C1556">
        <v>5</v>
      </c>
      <c r="D1556" s="1">
        <v>36328</v>
      </c>
      <c r="E1556" s="3">
        <f>2023-YEAR(Registros[[#This Row],[data_nascimento]])</f>
        <v>24</v>
      </c>
      <c r="F1556" s="1">
        <v>43350</v>
      </c>
      <c r="H1556">
        <v>220</v>
      </c>
      <c r="J1556" s="3">
        <v>0</v>
      </c>
      <c r="K1556">
        <v>22.32</v>
      </c>
      <c r="L1556">
        <v>1601</v>
      </c>
      <c r="M1556">
        <v>180</v>
      </c>
      <c r="O1556">
        <f>IF(Registros[[#This Row],[idade]]&lt;18,311.43,IF(Registros[[#This Row],[idade]]&lt;=25,488.58,IF(Registros[[#This Row],[idade]]&lt;=50,772.77,850.05)))</f>
        <v>488.58</v>
      </c>
      <c r="P1556">
        <f>IF(Registros[[#This Row],[idade]]&lt;18,23.99,IF(Registros[[#This Row],[idade]]&lt;=25,49.9,IF(Registros[[#This Row],[idade]]&lt;=50,145.2,175.45)))</f>
        <v>49.9</v>
      </c>
      <c r="Q1556">
        <v>4</v>
      </c>
      <c r="R1556">
        <v>25</v>
      </c>
      <c r="T1556">
        <v>3</v>
      </c>
      <c r="U1556" t="s">
        <v>2</v>
      </c>
      <c r="V1556" t="s">
        <v>22</v>
      </c>
    </row>
    <row r="1557" spans="1:22" x14ac:dyDescent="0.3">
      <c r="A1557">
        <v>1556</v>
      </c>
      <c r="B1557">
        <v>47321412631</v>
      </c>
      <c r="C1557">
        <v>6</v>
      </c>
      <c r="D1557" s="1">
        <v>36004</v>
      </c>
      <c r="E1557" s="3">
        <f>2023-YEAR(Registros[[#This Row],[data_nascimento]])</f>
        <v>25</v>
      </c>
      <c r="F1557" s="1">
        <v>43350</v>
      </c>
      <c r="H1557">
        <v>220</v>
      </c>
      <c r="J1557" s="3">
        <v>0</v>
      </c>
      <c r="K1557">
        <v>7.4399999999999995</v>
      </c>
      <c r="L1557">
        <v>1554</v>
      </c>
      <c r="M1557">
        <v>180</v>
      </c>
      <c r="O1557">
        <f>IF(Registros[[#This Row],[idade]]&lt;18,311.43,IF(Registros[[#This Row],[idade]]&lt;=25,488.58,IF(Registros[[#This Row],[idade]]&lt;=50,772.77,850.05)))</f>
        <v>488.58</v>
      </c>
      <c r="P1557">
        <f>IF(Registros[[#This Row],[idade]]&lt;18,23.99,IF(Registros[[#This Row],[idade]]&lt;=25,49.9,IF(Registros[[#This Row],[idade]]&lt;=50,145.2,175.45)))</f>
        <v>49.9</v>
      </c>
      <c r="Q1557">
        <v>3</v>
      </c>
      <c r="R1557">
        <v>25</v>
      </c>
      <c r="T1557">
        <v>2</v>
      </c>
      <c r="U1557" t="s">
        <v>3</v>
      </c>
      <c r="V1557" t="s">
        <v>18</v>
      </c>
    </row>
    <row r="1558" spans="1:22" x14ac:dyDescent="0.3">
      <c r="A1558">
        <v>1557</v>
      </c>
      <c r="B1558">
        <v>13787540529</v>
      </c>
      <c r="C1558">
        <v>7</v>
      </c>
      <c r="D1558" s="1">
        <v>38821</v>
      </c>
      <c r="E1558" s="3">
        <f>2023-YEAR(Registros[[#This Row],[data_nascimento]])</f>
        <v>17</v>
      </c>
      <c r="F1558" s="1">
        <v>43350</v>
      </c>
      <c r="H1558">
        <v>120</v>
      </c>
      <c r="J1558" s="3">
        <v>0</v>
      </c>
      <c r="K1558">
        <v>1.24</v>
      </c>
      <c r="L1558">
        <v>1884</v>
      </c>
      <c r="M1558">
        <v>180</v>
      </c>
      <c r="O1558">
        <f>IF(Registros[[#This Row],[idade]]&lt;18,311.43,IF(Registros[[#This Row],[idade]]&lt;=25,488.58,IF(Registros[[#This Row],[idade]]&lt;=50,772.77,850.05)))</f>
        <v>311.43</v>
      </c>
      <c r="P1558">
        <f>IF(Registros[[#This Row],[idade]]&lt;18,23.99,IF(Registros[[#This Row],[idade]]&lt;=25,49.9,IF(Registros[[#This Row],[idade]]&lt;=50,145.2,175.45)))</f>
        <v>23.99</v>
      </c>
      <c r="Q1558">
        <v>1</v>
      </c>
      <c r="R1558">
        <v>12</v>
      </c>
      <c r="T1558">
        <v>3</v>
      </c>
      <c r="U1558" t="s">
        <v>3</v>
      </c>
      <c r="V1558" t="s">
        <v>21</v>
      </c>
    </row>
    <row r="1559" spans="1:22" x14ac:dyDescent="0.3">
      <c r="A1559">
        <v>1558</v>
      </c>
      <c r="B1559">
        <v>60605012073</v>
      </c>
      <c r="C1559">
        <v>6</v>
      </c>
      <c r="D1559" s="1">
        <v>30355</v>
      </c>
      <c r="E1559" s="3">
        <f>2023-YEAR(Registros[[#This Row],[data_nascimento]])</f>
        <v>40</v>
      </c>
      <c r="F1559" s="1">
        <v>43350</v>
      </c>
      <c r="H1559">
        <v>220</v>
      </c>
      <c r="J1559" s="3">
        <v>0</v>
      </c>
      <c r="K1559">
        <v>14.879999999999999</v>
      </c>
      <c r="L1559">
        <v>2188</v>
      </c>
      <c r="M1559">
        <v>180</v>
      </c>
      <c r="O1559">
        <f>IF(Registros[[#This Row],[idade]]&lt;18,311.43,IF(Registros[[#This Row],[idade]]&lt;=25,488.58,IF(Registros[[#This Row],[idade]]&lt;=50,772.77,850.05)))</f>
        <v>772.77</v>
      </c>
      <c r="P1559">
        <f>IF(Registros[[#This Row],[idade]]&lt;18,23.99,IF(Registros[[#This Row],[idade]]&lt;=25,49.9,IF(Registros[[#This Row],[idade]]&lt;=50,145.2,175.45)))</f>
        <v>145.19999999999999</v>
      </c>
      <c r="Q1559">
        <v>1</v>
      </c>
      <c r="R1559">
        <v>17</v>
      </c>
      <c r="T1559">
        <v>3</v>
      </c>
      <c r="U1559" t="s">
        <v>3</v>
      </c>
      <c r="V1559" t="s">
        <v>19</v>
      </c>
    </row>
    <row r="1560" spans="1:22" x14ac:dyDescent="0.3">
      <c r="A1560">
        <v>1559</v>
      </c>
      <c r="B1560">
        <v>55865005123</v>
      </c>
      <c r="C1560">
        <v>7</v>
      </c>
      <c r="D1560" s="1">
        <v>39234</v>
      </c>
      <c r="E1560" s="3">
        <f>2023-YEAR(Registros[[#This Row],[data_nascimento]])</f>
        <v>16</v>
      </c>
      <c r="F1560" s="1">
        <v>43350</v>
      </c>
      <c r="H1560">
        <v>120</v>
      </c>
      <c r="J1560" s="3">
        <v>0</v>
      </c>
      <c r="K1560">
        <v>22.32</v>
      </c>
      <c r="L1560">
        <v>1810</v>
      </c>
      <c r="M1560">
        <v>180</v>
      </c>
      <c r="O1560">
        <f>IF(Registros[[#This Row],[idade]]&lt;18,311.43,IF(Registros[[#This Row],[idade]]&lt;=25,488.58,IF(Registros[[#This Row],[idade]]&lt;=50,772.77,850.05)))</f>
        <v>311.43</v>
      </c>
      <c r="P1560">
        <f>IF(Registros[[#This Row],[idade]]&lt;18,23.99,IF(Registros[[#This Row],[idade]]&lt;=25,49.9,IF(Registros[[#This Row],[idade]]&lt;=50,145.2,175.45)))</f>
        <v>23.99</v>
      </c>
      <c r="Q1560">
        <v>3</v>
      </c>
      <c r="R1560">
        <v>14</v>
      </c>
      <c r="T1560">
        <v>3</v>
      </c>
      <c r="U1560" t="s">
        <v>3</v>
      </c>
      <c r="V1560" t="s">
        <v>18</v>
      </c>
    </row>
    <row r="1561" spans="1:22" x14ac:dyDescent="0.3">
      <c r="A1561">
        <v>1560</v>
      </c>
      <c r="B1561">
        <v>63839232252</v>
      </c>
      <c r="C1561">
        <v>6</v>
      </c>
      <c r="D1561" s="1">
        <v>37706</v>
      </c>
      <c r="E1561" s="3">
        <f>2023-YEAR(Registros[[#This Row],[data_nascimento]])</f>
        <v>20</v>
      </c>
      <c r="F1561" s="1">
        <v>43350</v>
      </c>
      <c r="H1561">
        <v>220</v>
      </c>
      <c r="J1561" s="3">
        <v>0</v>
      </c>
      <c r="K1561">
        <v>16.12</v>
      </c>
      <c r="L1561">
        <v>1694</v>
      </c>
      <c r="M1561">
        <v>180</v>
      </c>
      <c r="O1561">
        <f>IF(Registros[[#This Row],[idade]]&lt;18,311.43,IF(Registros[[#This Row],[idade]]&lt;=25,488.58,IF(Registros[[#This Row],[idade]]&lt;=50,772.77,850.05)))</f>
        <v>488.58</v>
      </c>
      <c r="P1561">
        <f>IF(Registros[[#This Row],[idade]]&lt;18,23.99,IF(Registros[[#This Row],[idade]]&lt;=25,49.9,IF(Registros[[#This Row],[idade]]&lt;=50,145.2,175.45)))</f>
        <v>49.9</v>
      </c>
      <c r="Q1561">
        <v>1</v>
      </c>
      <c r="R1561">
        <v>20</v>
      </c>
      <c r="T1561">
        <v>3</v>
      </c>
      <c r="U1561" t="s">
        <v>3</v>
      </c>
      <c r="V1561" t="s">
        <v>21</v>
      </c>
    </row>
    <row r="1562" spans="1:22" x14ac:dyDescent="0.3">
      <c r="A1562">
        <v>1561</v>
      </c>
      <c r="B1562">
        <v>43361766984</v>
      </c>
      <c r="C1562">
        <v>7</v>
      </c>
      <c r="D1562" s="1">
        <v>33403</v>
      </c>
      <c r="E1562" s="3">
        <f>2023-YEAR(Registros[[#This Row],[data_nascimento]])</f>
        <v>32</v>
      </c>
      <c r="F1562" s="1">
        <v>43350</v>
      </c>
      <c r="H1562">
        <v>220</v>
      </c>
      <c r="J1562" s="3">
        <v>0</v>
      </c>
      <c r="K1562">
        <v>2.48</v>
      </c>
      <c r="L1562">
        <v>1855</v>
      </c>
      <c r="M1562">
        <v>180</v>
      </c>
      <c r="O1562">
        <f>IF(Registros[[#This Row],[idade]]&lt;18,311.43,IF(Registros[[#This Row],[idade]]&lt;=25,488.58,IF(Registros[[#This Row],[idade]]&lt;=50,772.77,850.05)))</f>
        <v>772.77</v>
      </c>
      <c r="P1562">
        <f>IF(Registros[[#This Row],[idade]]&lt;18,23.99,IF(Registros[[#This Row],[idade]]&lt;=25,49.9,IF(Registros[[#This Row],[idade]]&lt;=50,145.2,175.45)))</f>
        <v>145.19999999999999</v>
      </c>
      <c r="Q1562">
        <v>2</v>
      </c>
      <c r="R1562">
        <v>8</v>
      </c>
      <c r="T1562">
        <v>2</v>
      </c>
      <c r="U1562" t="s">
        <v>3</v>
      </c>
      <c r="V1562" t="s">
        <v>22</v>
      </c>
    </row>
    <row r="1563" spans="1:22" x14ac:dyDescent="0.3">
      <c r="A1563">
        <v>1562</v>
      </c>
      <c r="B1563">
        <v>24144264917</v>
      </c>
      <c r="C1563">
        <v>5</v>
      </c>
      <c r="D1563" s="1">
        <v>30922</v>
      </c>
      <c r="E1563" s="3">
        <f>2023-YEAR(Registros[[#This Row],[data_nascimento]])</f>
        <v>39</v>
      </c>
      <c r="F1563" s="1">
        <v>43350</v>
      </c>
      <c r="H1563">
        <v>220</v>
      </c>
      <c r="J1563" s="3">
        <v>0</v>
      </c>
      <c r="K1563">
        <v>8.68</v>
      </c>
      <c r="L1563">
        <v>1961</v>
      </c>
      <c r="M1563">
        <v>180</v>
      </c>
      <c r="O1563">
        <f>IF(Registros[[#This Row],[idade]]&lt;18,311.43,IF(Registros[[#This Row],[idade]]&lt;=25,488.58,IF(Registros[[#This Row],[idade]]&lt;=50,772.77,850.05)))</f>
        <v>772.77</v>
      </c>
      <c r="P1563">
        <f>IF(Registros[[#This Row],[idade]]&lt;18,23.99,IF(Registros[[#This Row],[idade]]&lt;=25,49.9,IF(Registros[[#This Row],[idade]]&lt;=50,145.2,175.45)))</f>
        <v>145.19999999999999</v>
      </c>
      <c r="Q1563">
        <v>4</v>
      </c>
      <c r="R1563">
        <v>23</v>
      </c>
      <c r="T1563">
        <v>2</v>
      </c>
      <c r="U1563" t="s">
        <v>2</v>
      </c>
      <c r="V1563" t="s">
        <v>22</v>
      </c>
    </row>
    <row r="1564" spans="1:22" x14ac:dyDescent="0.3">
      <c r="A1564">
        <v>1563</v>
      </c>
      <c r="B1564">
        <v>55515680642</v>
      </c>
      <c r="C1564">
        <v>4</v>
      </c>
      <c r="D1564" s="1">
        <v>30661</v>
      </c>
      <c r="E1564" s="3">
        <f>2023-YEAR(Registros[[#This Row],[data_nascimento]])</f>
        <v>40</v>
      </c>
      <c r="F1564" s="1">
        <v>43350</v>
      </c>
      <c r="H1564">
        <v>220</v>
      </c>
      <c r="J1564" s="3">
        <v>0</v>
      </c>
      <c r="K1564">
        <v>18.600000000000001</v>
      </c>
      <c r="L1564">
        <v>7950</v>
      </c>
      <c r="M1564">
        <v>180</v>
      </c>
      <c r="O1564">
        <f>IF(Registros[[#This Row],[idade]]&lt;18,311.43,IF(Registros[[#This Row],[idade]]&lt;=25,488.58,IF(Registros[[#This Row],[idade]]&lt;=50,772.77,850.05)))</f>
        <v>772.77</v>
      </c>
      <c r="P1564">
        <f>IF(Registros[[#This Row],[idade]]&lt;18,23.99,IF(Registros[[#This Row],[idade]]&lt;=25,49.9,IF(Registros[[#This Row],[idade]]&lt;=50,145.2,175.45)))</f>
        <v>145.19999999999999</v>
      </c>
      <c r="Q1564">
        <v>1</v>
      </c>
      <c r="R1564">
        <v>1</v>
      </c>
      <c r="T1564">
        <v>2</v>
      </c>
      <c r="U1564" t="s">
        <v>2</v>
      </c>
      <c r="V1564" t="s">
        <v>18</v>
      </c>
    </row>
    <row r="1565" spans="1:22" x14ac:dyDescent="0.3">
      <c r="A1565">
        <v>1564</v>
      </c>
      <c r="B1565">
        <v>36870318361</v>
      </c>
      <c r="C1565">
        <v>4</v>
      </c>
      <c r="D1565" s="1">
        <v>30412</v>
      </c>
      <c r="E1565" s="3">
        <f>2023-YEAR(Registros[[#This Row],[data_nascimento]])</f>
        <v>40</v>
      </c>
      <c r="F1565" s="1">
        <v>43350</v>
      </c>
      <c r="H1565">
        <v>220</v>
      </c>
      <c r="J1565" s="3">
        <v>0</v>
      </c>
      <c r="K1565">
        <v>1.24</v>
      </c>
      <c r="L1565">
        <v>3928</v>
      </c>
      <c r="M1565">
        <v>180</v>
      </c>
      <c r="O1565">
        <f>IF(Registros[[#This Row],[idade]]&lt;18,311.43,IF(Registros[[#This Row],[idade]]&lt;=25,488.58,IF(Registros[[#This Row],[idade]]&lt;=50,772.77,850.05)))</f>
        <v>772.77</v>
      </c>
      <c r="P1565">
        <f>IF(Registros[[#This Row],[idade]]&lt;18,23.99,IF(Registros[[#This Row],[idade]]&lt;=25,49.9,IF(Registros[[#This Row],[idade]]&lt;=50,145.2,175.45)))</f>
        <v>145.19999999999999</v>
      </c>
      <c r="Q1565">
        <v>3</v>
      </c>
      <c r="R1565">
        <v>23</v>
      </c>
      <c r="T1565">
        <v>3</v>
      </c>
      <c r="U1565" t="s">
        <v>3</v>
      </c>
      <c r="V1565" t="s">
        <v>21</v>
      </c>
    </row>
    <row r="1566" spans="1:22" x14ac:dyDescent="0.3">
      <c r="A1566">
        <v>1565</v>
      </c>
      <c r="B1566">
        <v>40110270521</v>
      </c>
      <c r="C1566">
        <v>6</v>
      </c>
      <c r="D1566" s="1">
        <v>34952</v>
      </c>
      <c r="E1566" s="3">
        <f>2023-YEAR(Registros[[#This Row],[data_nascimento]])</f>
        <v>28</v>
      </c>
      <c r="F1566" s="1">
        <v>43350</v>
      </c>
      <c r="H1566">
        <v>220</v>
      </c>
      <c r="J1566" s="3">
        <v>0</v>
      </c>
      <c r="K1566">
        <v>17.36</v>
      </c>
      <c r="L1566">
        <v>8786</v>
      </c>
      <c r="M1566">
        <v>180</v>
      </c>
      <c r="O1566">
        <f>IF(Registros[[#This Row],[idade]]&lt;18,311.43,IF(Registros[[#This Row],[idade]]&lt;=25,488.58,IF(Registros[[#This Row],[idade]]&lt;=50,772.77,850.05)))</f>
        <v>772.77</v>
      </c>
      <c r="P1566">
        <f>IF(Registros[[#This Row],[idade]]&lt;18,23.99,IF(Registros[[#This Row],[idade]]&lt;=25,49.9,IF(Registros[[#This Row],[idade]]&lt;=50,145.2,175.45)))</f>
        <v>145.19999999999999</v>
      </c>
      <c r="Q1566">
        <v>1</v>
      </c>
      <c r="R1566">
        <v>23</v>
      </c>
      <c r="T1566">
        <v>2</v>
      </c>
      <c r="U1566" t="s">
        <v>3</v>
      </c>
      <c r="V1566" t="s">
        <v>18</v>
      </c>
    </row>
    <row r="1567" spans="1:22" x14ac:dyDescent="0.3">
      <c r="A1567">
        <v>1566</v>
      </c>
      <c r="B1567">
        <v>52144079476</v>
      </c>
      <c r="C1567">
        <v>7</v>
      </c>
      <c r="D1567" s="1">
        <v>27598</v>
      </c>
      <c r="E1567" s="3">
        <f>2023-YEAR(Registros[[#This Row],[data_nascimento]])</f>
        <v>48</v>
      </c>
      <c r="F1567" s="1">
        <v>43350</v>
      </c>
      <c r="H1567">
        <v>220</v>
      </c>
      <c r="J1567" s="3">
        <v>0</v>
      </c>
      <c r="K1567">
        <v>19.84</v>
      </c>
      <c r="L1567">
        <v>4143</v>
      </c>
      <c r="M1567">
        <v>180</v>
      </c>
      <c r="O1567">
        <f>IF(Registros[[#This Row],[idade]]&lt;18,311.43,IF(Registros[[#This Row],[idade]]&lt;=25,488.58,IF(Registros[[#This Row],[idade]]&lt;=50,772.77,850.05)))</f>
        <v>772.77</v>
      </c>
      <c r="P1567">
        <f>IF(Registros[[#This Row],[idade]]&lt;18,23.99,IF(Registros[[#This Row],[idade]]&lt;=25,49.9,IF(Registros[[#This Row],[idade]]&lt;=50,145.2,175.45)))</f>
        <v>145.19999999999999</v>
      </c>
      <c r="Q1567">
        <v>2</v>
      </c>
      <c r="R1567">
        <v>6</v>
      </c>
      <c r="T1567">
        <v>2</v>
      </c>
      <c r="U1567" t="s">
        <v>2</v>
      </c>
      <c r="V1567" t="s">
        <v>19</v>
      </c>
    </row>
    <row r="1568" spans="1:22" x14ac:dyDescent="0.3">
      <c r="A1568">
        <v>1567</v>
      </c>
      <c r="B1568">
        <v>48572499167</v>
      </c>
      <c r="C1568">
        <v>5</v>
      </c>
      <c r="D1568" s="1">
        <v>28390</v>
      </c>
      <c r="E1568" s="3">
        <f>2023-YEAR(Registros[[#This Row],[data_nascimento]])</f>
        <v>46</v>
      </c>
      <c r="F1568" s="1">
        <v>43350</v>
      </c>
      <c r="H1568">
        <v>220</v>
      </c>
      <c r="J1568" s="3">
        <v>0</v>
      </c>
      <c r="K1568">
        <v>1.24</v>
      </c>
      <c r="L1568">
        <v>3477</v>
      </c>
      <c r="M1568">
        <v>180</v>
      </c>
      <c r="O1568">
        <f>IF(Registros[[#This Row],[idade]]&lt;18,311.43,IF(Registros[[#This Row],[idade]]&lt;=25,488.58,IF(Registros[[#This Row],[idade]]&lt;=50,772.77,850.05)))</f>
        <v>772.77</v>
      </c>
      <c r="P1568">
        <f>IF(Registros[[#This Row],[idade]]&lt;18,23.99,IF(Registros[[#This Row],[idade]]&lt;=25,49.9,IF(Registros[[#This Row],[idade]]&lt;=50,145.2,175.45)))</f>
        <v>145.19999999999999</v>
      </c>
      <c r="Q1568">
        <v>1</v>
      </c>
      <c r="R1568">
        <v>25</v>
      </c>
      <c r="T1568">
        <v>3</v>
      </c>
      <c r="U1568" t="s">
        <v>3</v>
      </c>
      <c r="V1568" t="s">
        <v>19</v>
      </c>
    </row>
    <row r="1569" spans="1:22" x14ac:dyDescent="0.3">
      <c r="A1569">
        <v>1568</v>
      </c>
      <c r="B1569">
        <v>63624965270</v>
      </c>
      <c r="C1569">
        <v>6</v>
      </c>
      <c r="D1569" s="1">
        <v>34457</v>
      </c>
      <c r="E1569" s="3">
        <f>2023-YEAR(Registros[[#This Row],[data_nascimento]])</f>
        <v>29</v>
      </c>
      <c r="F1569" s="1">
        <v>43350</v>
      </c>
      <c r="H1569">
        <v>220</v>
      </c>
      <c r="J1569" s="3">
        <v>0</v>
      </c>
      <c r="K1569">
        <v>6.2</v>
      </c>
      <c r="L1569">
        <v>3812</v>
      </c>
      <c r="M1569">
        <v>180</v>
      </c>
      <c r="O1569">
        <f>IF(Registros[[#This Row],[idade]]&lt;18,311.43,IF(Registros[[#This Row],[idade]]&lt;=25,488.58,IF(Registros[[#This Row],[idade]]&lt;=50,772.77,850.05)))</f>
        <v>772.77</v>
      </c>
      <c r="P1569">
        <f>IF(Registros[[#This Row],[idade]]&lt;18,23.99,IF(Registros[[#This Row],[idade]]&lt;=25,49.9,IF(Registros[[#This Row],[idade]]&lt;=50,145.2,175.45)))</f>
        <v>145.19999999999999</v>
      </c>
      <c r="Q1569">
        <v>5</v>
      </c>
      <c r="R1569">
        <v>15</v>
      </c>
      <c r="T1569">
        <v>2</v>
      </c>
      <c r="U1569" t="s">
        <v>3</v>
      </c>
      <c r="V1569" t="s">
        <v>19</v>
      </c>
    </row>
    <row r="1570" spans="1:22" x14ac:dyDescent="0.3">
      <c r="A1570">
        <v>1569</v>
      </c>
      <c r="B1570">
        <v>73650887875</v>
      </c>
      <c r="C1570">
        <v>6</v>
      </c>
      <c r="D1570" s="1">
        <v>31252</v>
      </c>
      <c r="E1570" s="3">
        <f>2023-YEAR(Registros[[#This Row],[data_nascimento]])</f>
        <v>38</v>
      </c>
      <c r="F1570" s="1">
        <v>43350</v>
      </c>
      <c r="H1570">
        <v>220</v>
      </c>
      <c r="J1570" s="3">
        <v>0</v>
      </c>
      <c r="K1570">
        <v>22.32</v>
      </c>
      <c r="L1570">
        <v>9323</v>
      </c>
      <c r="M1570">
        <v>180</v>
      </c>
      <c r="O1570">
        <f>IF(Registros[[#This Row],[idade]]&lt;18,311.43,IF(Registros[[#This Row],[idade]]&lt;=25,488.58,IF(Registros[[#This Row],[idade]]&lt;=50,772.77,850.05)))</f>
        <v>772.77</v>
      </c>
      <c r="P1570">
        <f>IF(Registros[[#This Row],[idade]]&lt;18,23.99,IF(Registros[[#This Row],[idade]]&lt;=25,49.9,IF(Registros[[#This Row],[idade]]&lt;=50,145.2,175.45)))</f>
        <v>145.19999999999999</v>
      </c>
      <c r="Q1570">
        <v>1</v>
      </c>
      <c r="R1570">
        <v>19</v>
      </c>
      <c r="T1570">
        <v>2</v>
      </c>
      <c r="U1570" t="s">
        <v>3</v>
      </c>
      <c r="V1570" t="s">
        <v>18</v>
      </c>
    </row>
    <row r="1571" spans="1:22" x14ac:dyDescent="0.3">
      <c r="A1571">
        <v>1570</v>
      </c>
      <c r="B1571">
        <v>74022110804</v>
      </c>
      <c r="C1571">
        <v>7</v>
      </c>
      <c r="D1571" s="1">
        <v>39246</v>
      </c>
      <c r="E1571" s="3">
        <f>2023-YEAR(Registros[[#This Row],[data_nascimento]])</f>
        <v>16</v>
      </c>
      <c r="F1571" s="1">
        <v>43350</v>
      </c>
      <c r="H1571">
        <v>120</v>
      </c>
      <c r="J1571" s="3">
        <v>0</v>
      </c>
      <c r="K1571">
        <v>6.2</v>
      </c>
      <c r="L1571">
        <v>3069</v>
      </c>
      <c r="M1571">
        <v>180</v>
      </c>
      <c r="O1571">
        <f>IF(Registros[[#This Row],[idade]]&lt;18,311.43,IF(Registros[[#This Row],[idade]]&lt;=25,488.58,IF(Registros[[#This Row],[idade]]&lt;=50,772.77,850.05)))</f>
        <v>311.43</v>
      </c>
      <c r="P1571">
        <f>IF(Registros[[#This Row],[idade]]&lt;18,23.99,IF(Registros[[#This Row],[idade]]&lt;=25,49.9,IF(Registros[[#This Row],[idade]]&lt;=50,145.2,175.45)))</f>
        <v>23.99</v>
      </c>
      <c r="Q1571">
        <v>3</v>
      </c>
      <c r="R1571">
        <v>14</v>
      </c>
      <c r="T1571">
        <v>3</v>
      </c>
      <c r="U1571" t="s">
        <v>2</v>
      </c>
      <c r="V1571" t="s">
        <v>19</v>
      </c>
    </row>
    <row r="1572" spans="1:22" x14ac:dyDescent="0.3">
      <c r="A1572">
        <v>1571</v>
      </c>
      <c r="B1572">
        <v>57781176678</v>
      </c>
      <c r="C1572">
        <v>4</v>
      </c>
      <c r="D1572" s="1">
        <v>38063</v>
      </c>
      <c r="E1572" s="3">
        <f>2023-YEAR(Registros[[#This Row],[data_nascimento]])</f>
        <v>19</v>
      </c>
      <c r="F1572" s="1">
        <v>43350</v>
      </c>
      <c r="H1572">
        <v>220</v>
      </c>
      <c r="J1572" s="3">
        <v>0</v>
      </c>
      <c r="K1572">
        <v>12.4</v>
      </c>
      <c r="L1572">
        <v>2812</v>
      </c>
      <c r="M1572">
        <v>180</v>
      </c>
      <c r="O1572">
        <f>IF(Registros[[#This Row],[idade]]&lt;18,311.43,IF(Registros[[#This Row],[idade]]&lt;=25,488.58,IF(Registros[[#This Row],[idade]]&lt;=50,772.77,850.05)))</f>
        <v>488.58</v>
      </c>
      <c r="P1572">
        <f>IF(Registros[[#This Row],[idade]]&lt;18,23.99,IF(Registros[[#This Row],[idade]]&lt;=25,49.9,IF(Registros[[#This Row],[idade]]&lt;=50,145.2,175.45)))</f>
        <v>49.9</v>
      </c>
      <c r="Q1572">
        <v>3</v>
      </c>
      <c r="R1572">
        <v>26</v>
      </c>
      <c r="T1572">
        <v>3</v>
      </c>
      <c r="U1572" t="s">
        <v>3</v>
      </c>
      <c r="V1572" t="s">
        <v>19</v>
      </c>
    </row>
    <row r="1573" spans="1:22" x14ac:dyDescent="0.3">
      <c r="A1573">
        <v>1572</v>
      </c>
      <c r="B1573">
        <v>41121118888</v>
      </c>
      <c r="C1573">
        <v>7</v>
      </c>
      <c r="D1573" s="1">
        <v>39210</v>
      </c>
      <c r="E1573" s="3">
        <f>2023-YEAR(Registros[[#This Row],[data_nascimento]])</f>
        <v>16</v>
      </c>
      <c r="F1573" s="1">
        <v>43350</v>
      </c>
      <c r="H1573">
        <v>120</v>
      </c>
      <c r="I1573">
        <v>0</v>
      </c>
      <c r="J1573" s="3">
        <v>0</v>
      </c>
      <c r="K1573">
        <v>11.16</v>
      </c>
      <c r="L1573">
        <v>4022</v>
      </c>
      <c r="M1573">
        <v>180</v>
      </c>
      <c r="O1573">
        <f>IF(Registros[[#This Row],[idade]]&lt;18,311.43,IF(Registros[[#This Row],[idade]]&lt;=25,488.58,IF(Registros[[#This Row],[idade]]&lt;=50,772.77,850.05)))</f>
        <v>311.43</v>
      </c>
      <c r="P1573">
        <f>IF(Registros[[#This Row],[idade]]&lt;18,23.99,IF(Registros[[#This Row],[idade]]&lt;=25,49.9,IF(Registros[[#This Row],[idade]]&lt;=50,145.2,175.45)))</f>
        <v>23.99</v>
      </c>
      <c r="Q1573">
        <v>3</v>
      </c>
      <c r="R1573">
        <v>16</v>
      </c>
      <c r="T1573">
        <v>2</v>
      </c>
      <c r="U1573" t="s">
        <v>3</v>
      </c>
      <c r="V1573" t="s">
        <v>18</v>
      </c>
    </row>
    <row r="1574" spans="1:22" x14ac:dyDescent="0.3">
      <c r="A1574">
        <v>1573</v>
      </c>
      <c r="B1574">
        <v>84808046072</v>
      </c>
      <c r="C1574">
        <v>5</v>
      </c>
      <c r="D1574" s="1">
        <v>38337</v>
      </c>
      <c r="E1574" s="3">
        <f>2023-YEAR(Registros[[#This Row],[data_nascimento]])</f>
        <v>19</v>
      </c>
      <c r="F1574" s="1">
        <v>43350</v>
      </c>
      <c r="H1574">
        <v>220</v>
      </c>
      <c r="I1574">
        <v>9</v>
      </c>
      <c r="J1574" s="3">
        <v>1265.6999999999998</v>
      </c>
      <c r="K1574">
        <v>17.36</v>
      </c>
      <c r="L1574">
        <v>4219</v>
      </c>
      <c r="M1574">
        <v>180</v>
      </c>
      <c r="O1574">
        <f>IF(Registros[[#This Row],[idade]]&lt;18,311.43,IF(Registros[[#This Row],[idade]]&lt;=25,488.58,IF(Registros[[#This Row],[idade]]&lt;=50,772.77,850.05)))</f>
        <v>488.58</v>
      </c>
      <c r="P1574">
        <f>IF(Registros[[#This Row],[idade]]&lt;18,23.99,IF(Registros[[#This Row],[idade]]&lt;=25,49.9,IF(Registros[[#This Row],[idade]]&lt;=50,145.2,175.45)))</f>
        <v>49.9</v>
      </c>
      <c r="Q1574">
        <v>3</v>
      </c>
      <c r="R1574">
        <v>9</v>
      </c>
      <c r="T1574">
        <v>3</v>
      </c>
      <c r="U1574" t="s">
        <v>3</v>
      </c>
      <c r="V1574" t="s">
        <v>21</v>
      </c>
    </row>
    <row r="1575" spans="1:22" x14ac:dyDescent="0.3">
      <c r="A1575">
        <v>1574</v>
      </c>
      <c r="B1575">
        <v>93860495421</v>
      </c>
      <c r="C1575">
        <v>5</v>
      </c>
      <c r="D1575" s="1">
        <v>33835</v>
      </c>
      <c r="E1575" s="3">
        <f>2023-YEAR(Registros[[#This Row],[data_nascimento]])</f>
        <v>31</v>
      </c>
      <c r="F1575" s="1">
        <v>43350</v>
      </c>
      <c r="H1575">
        <v>220</v>
      </c>
      <c r="I1575">
        <v>5</v>
      </c>
      <c r="J1575" s="3">
        <v>781.33333333333337</v>
      </c>
      <c r="K1575">
        <v>12.4</v>
      </c>
      <c r="L1575">
        <v>4688</v>
      </c>
      <c r="M1575">
        <v>180</v>
      </c>
      <c r="O1575">
        <f>IF(Registros[[#This Row],[idade]]&lt;18,311.43,IF(Registros[[#This Row],[idade]]&lt;=25,488.58,IF(Registros[[#This Row],[idade]]&lt;=50,772.77,850.05)))</f>
        <v>772.77</v>
      </c>
      <c r="P1575">
        <f>IF(Registros[[#This Row],[idade]]&lt;18,23.99,IF(Registros[[#This Row],[idade]]&lt;=25,49.9,IF(Registros[[#This Row],[idade]]&lt;=50,145.2,175.45)))</f>
        <v>145.19999999999999</v>
      </c>
      <c r="Q1575">
        <v>4</v>
      </c>
      <c r="R1575">
        <v>12</v>
      </c>
      <c r="T1575">
        <v>2</v>
      </c>
      <c r="U1575" t="s">
        <v>2</v>
      </c>
      <c r="V1575" t="s">
        <v>19</v>
      </c>
    </row>
    <row r="1576" spans="1:22" x14ac:dyDescent="0.3">
      <c r="A1576">
        <v>1575</v>
      </c>
      <c r="B1576">
        <v>44529240538</v>
      </c>
      <c r="C1576">
        <v>6</v>
      </c>
      <c r="D1576" s="1">
        <v>28359</v>
      </c>
      <c r="E1576" s="3">
        <f>2023-YEAR(Registros[[#This Row],[data_nascimento]])</f>
        <v>46</v>
      </c>
      <c r="F1576" s="1">
        <v>43350</v>
      </c>
      <c r="H1576">
        <v>220</v>
      </c>
      <c r="I1576">
        <v>16</v>
      </c>
      <c r="J1576" s="3">
        <v>2694.4</v>
      </c>
      <c r="K1576">
        <v>24.8</v>
      </c>
      <c r="L1576">
        <v>5052</v>
      </c>
      <c r="M1576">
        <v>180</v>
      </c>
      <c r="O1576">
        <f>IF(Registros[[#This Row],[idade]]&lt;18,311.43,IF(Registros[[#This Row],[idade]]&lt;=25,488.58,IF(Registros[[#This Row],[idade]]&lt;=50,772.77,850.05)))</f>
        <v>772.77</v>
      </c>
      <c r="P1576">
        <f>IF(Registros[[#This Row],[idade]]&lt;18,23.99,IF(Registros[[#This Row],[idade]]&lt;=25,49.9,IF(Registros[[#This Row],[idade]]&lt;=50,145.2,175.45)))</f>
        <v>145.19999999999999</v>
      </c>
      <c r="Q1576">
        <v>4</v>
      </c>
      <c r="R1576">
        <v>5</v>
      </c>
      <c r="T1576">
        <v>2</v>
      </c>
      <c r="U1576" t="s">
        <v>2</v>
      </c>
      <c r="V1576" t="s">
        <v>22</v>
      </c>
    </row>
    <row r="1577" spans="1:22" x14ac:dyDescent="0.3">
      <c r="A1577">
        <v>1576</v>
      </c>
      <c r="B1577">
        <v>27642572605</v>
      </c>
      <c r="C1577">
        <v>6</v>
      </c>
      <c r="D1577" s="1">
        <v>29638</v>
      </c>
      <c r="E1577" s="3">
        <f>2023-YEAR(Registros[[#This Row],[data_nascimento]])</f>
        <v>42</v>
      </c>
      <c r="F1577" s="1">
        <v>43350</v>
      </c>
      <c r="H1577">
        <v>220</v>
      </c>
      <c r="I1577">
        <v>7</v>
      </c>
      <c r="J1577" s="3">
        <v>2230.666666666667</v>
      </c>
      <c r="K1577">
        <v>16.12</v>
      </c>
      <c r="L1577">
        <v>9560</v>
      </c>
      <c r="M1577">
        <v>180</v>
      </c>
      <c r="O1577">
        <f>IF(Registros[[#This Row],[idade]]&lt;18,311.43,IF(Registros[[#This Row],[idade]]&lt;=25,488.58,IF(Registros[[#This Row],[idade]]&lt;=50,772.77,850.05)))</f>
        <v>772.77</v>
      </c>
      <c r="P1577">
        <f>IF(Registros[[#This Row],[idade]]&lt;18,23.99,IF(Registros[[#This Row],[idade]]&lt;=25,49.9,IF(Registros[[#This Row],[idade]]&lt;=50,145.2,175.45)))</f>
        <v>145.19999999999999</v>
      </c>
      <c r="Q1577">
        <v>5</v>
      </c>
      <c r="R1577">
        <v>20</v>
      </c>
      <c r="T1577">
        <v>3</v>
      </c>
      <c r="U1577" t="s">
        <v>3</v>
      </c>
      <c r="V1577" t="s">
        <v>18</v>
      </c>
    </row>
    <row r="1578" spans="1:22" x14ac:dyDescent="0.3">
      <c r="A1578">
        <v>1577</v>
      </c>
      <c r="B1578">
        <v>76777071874</v>
      </c>
      <c r="C1578">
        <v>7</v>
      </c>
      <c r="D1578" s="1">
        <v>34807</v>
      </c>
      <c r="E1578" s="3">
        <f>2023-YEAR(Registros[[#This Row],[data_nascimento]])</f>
        <v>28</v>
      </c>
      <c r="F1578" s="1">
        <v>43350</v>
      </c>
      <c r="H1578">
        <v>220</v>
      </c>
      <c r="I1578">
        <v>4</v>
      </c>
      <c r="J1578" s="3">
        <v>439.33333333333331</v>
      </c>
      <c r="K1578">
        <v>17.36</v>
      </c>
      <c r="L1578">
        <v>3295</v>
      </c>
      <c r="M1578">
        <v>180</v>
      </c>
      <c r="O1578">
        <f>IF(Registros[[#This Row],[idade]]&lt;18,311.43,IF(Registros[[#This Row],[idade]]&lt;=25,488.58,IF(Registros[[#This Row],[idade]]&lt;=50,772.77,850.05)))</f>
        <v>772.77</v>
      </c>
      <c r="P1578">
        <f>IF(Registros[[#This Row],[idade]]&lt;18,23.99,IF(Registros[[#This Row],[idade]]&lt;=25,49.9,IF(Registros[[#This Row],[idade]]&lt;=50,145.2,175.45)))</f>
        <v>145.19999999999999</v>
      </c>
      <c r="Q1578">
        <v>3</v>
      </c>
      <c r="R1578">
        <v>12</v>
      </c>
      <c r="T1578">
        <v>2</v>
      </c>
      <c r="U1578" t="s">
        <v>2</v>
      </c>
      <c r="V1578" t="s">
        <v>22</v>
      </c>
    </row>
    <row r="1579" spans="1:22" x14ac:dyDescent="0.3">
      <c r="A1579">
        <v>1578</v>
      </c>
      <c r="B1579">
        <v>44392098030</v>
      </c>
      <c r="C1579">
        <v>6</v>
      </c>
      <c r="D1579" s="1">
        <v>32589</v>
      </c>
      <c r="E1579" s="3">
        <f>2023-YEAR(Registros[[#This Row],[data_nascimento]])</f>
        <v>34</v>
      </c>
      <c r="F1579" s="1">
        <v>43350</v>
      </c>
      <c r="H1579">
        <v>220</v>
      </c>
      <c r="I1579">
        <v>5</v>
      </c>
      <c r="J1579" s="3">
        <v>898.16666666666663</v>
      </c>
      <c r="K1579">
        <v>21.08</v>
      </c>
      <c r="L1579">
        <v>5389</v>
      </c>
      <c r="M1579">
        <v>180</v>
      </c>
      <c r="O1579">
        <f>IF(Registros[[#This Row],[idade]]&lt;18,311.43,IF(Registros[[#This Row],[idade]]&lt;=25,488.58,IF(Registros[[#This Row],[idade]]&lt;=50,772.77,850.05)))</f>
        <v>772.77</v>
      </c>
      <c r="P1579">
        <f>IF(Registros[[#This Row],[idade]]&lt;18,23.99,IF(Registros[[#This Row],[idade]]&lt;=25,49.9,IF(Registros[[#This Row],[idade]]&lt;=50,145.2,175.45)))</f>
        <v>145.19999999999999</v>
      </c>
      <c r="Q1579">
        <v>4</v>
      </c>
      <c r="R1579">
        <v>18</v>
      </c>
      <c r="T1579">
        <v>3</v>
      </c>
      <c r="U1579" t="s">
        <v>2</v>
      </c>
      <c r="V1579" t="s">
        <v>18</v>
      </c>
    </row>
    <row r="1580" spans="1:22" x14ac:dyDescent="0.3">
      <c r="A1580">
        <v>1579</v>
      </c>
      <c r="B1580">
        <v>45498816451</v>
      </c>
      <c r="C1580">
        <v>4</v>
      </c>
      <c r="D1580" s="1">
        <v>29288</v>
      </c>
      <c r="E1580" s="3">
        <f>2023-YEAR(Registros[[#This Row],[data_nascimento]])</f>
        <v>43</v>
      </c>
      <c r="F1580" s="1">
        <v>43350</v>
      </c>
      <c r="H1580">
        <v>220</v>
      </c>
      <c r="I1580">
        <v>1</v>
      </c>
      <c r="J1580" s="3">
        <v>131.4</v>
      </c>
      <c r="K1580">
        <v>12.4</v>
      </c>
      <c r="L1580">
        <v>3942</v>
      </c>
      <c r="M1580">
        <v>180</v>
      </c>
      <c r="O1580">
        <f>IF(Registros[[#This Row],[idade]]&lt;18,311.43,IF(Registros[[#This Row],[idade]]&lt;=25,488.58,IF(Registros[[#This Row],[idade]]&lt;=50,772.77,850.05)))</f>
        <v>772.77</v>
      </c>
      <c r="P1580">
        <f>IF(Registros[[#This Row],[idade]]&lt;18,23.99,IF(Registros[[#This Row],[idade]]&lt;=25,49.9,IF(Registros[[#This Row],[idade]]&lt;=50,145.2,175.45)))</f>
        <v>145.19999999999999</v>
      </c>
      <c r="Q1580">
        <v>3</v>
      </c>
      <c r="R1580">
        <v>16</v>
      </c>
      <c r="T1580">
        <v>3</v>
      </c>
      <c r="U1580" t="s">
        <v>3</v>
      </c>
      <c r="V1580" t="s">
        <v>18</v>
      </c>
    </row>
    <row r="1581" spans="1:22" x14ac:dyDescent="0.3">
      <c r="A1581">
        <v>1580</v>
      </c>
      <c r="B1581">
        <v>43730706192</v>
      </c>
      <c r="C1581">
        <v>4</v>
      </c>
      <c r="D1581" s="1">
        <v>33280</v>
      </c>
      <c r="E1581" s="3">
        <f>2023-YEAR(Registros[[#This Row],[data_nascimento]])</f>
        <v>32</v>
      </c>
      <c r="F1581" s="1">
        <v>43350</v>
      </c>
      <c r="H1581">
        <v>220</v>
      </c>
      <c r="I1581">
        <v>13</v>
      </c>
      <c r="J1581" s="3">
        <v>2798.4666666666667</v>
      </c>
      <c r="K1581">
        <v>14.879999999999999</v>
      </c>
      <c r="L1581">
        <v>6458</v>
      </c>
      <c r="M1581">
        <v>180</v>
      </c>
      <c r="O1581">
        <f>IF(Registros[[#This Row],[idade]]&lt;18,311.43,IF(Registros[[#This Row],[idade]]&lt;=25,488.58,IF(Registros[[#This Row],[idade]]&lt;=50,772.77,850.05)))</f>
        <v>772.77</v>
      </c>
      <c r="P1581">
        <f>IF(Registros[[#This Row],[idade]]&lt;18,23.99,IF(Registros[[#This Row],[idade]]&lt;=25,49.9,IF(Registros[[#This Row],[idade]]&lt;=50,145.2,175.45)))</f>
        <v>145.19999999999999</v>
      </c>
      <c r="Q1581">
        <v>2</v>
      </c>
      <c r="R1581">
        <v>5</v>
      </c>
      <c r="T1581">
        <v>3</v>
      </c>
      <c r="U1581" t="s">
        <v>2</v>
      </c>
      <c r="V1581" t="s">
        <v>22</v>
      </c>
    </row>
    <row r="1582" spans="1:22" x14ac:dyDescent="0.3">
      <c r="A1582">
        <v>1581</v>
      </c>
      <c r="B1582">
        <v>81396996734</v>
      </c>
      <c r="C1582">
        <v>6</v>
      </c>
      <c r="D1582" s="1">
        <v>28777</v>
      </c>
      <c r="E1582" s="3">
        <f>2023-YEAR(Registros[[#This Row],[data_nascimento]])</f>
        <v>45</v>
      </c>
      <c r="F1582" s="1">
        <v>43350</v>
      </c>
      <c r="H1582">
        <v>220</v>
      </c>
      <c r="I1582">
        <v>5</v>
      </c>
      <c r="J1582" s="3">
        <v>634.83333333333337</v>
      </c>
      <c r="K1582">
        <v>4.96</v>
      </c>
      <c r="L1582">
        <v>3809</v>
      </c>
      <c r="M1582">
        <v>180</v>
      </c>
      <c r="O1582">
        <f>IF(Registros[[#This Row],[idade]]&lt;18,311.43,IF(Registros[[#This Row],[idade]]&lt;=25,488.58,IF(Registros[[#This Row],[idade]]&lt;=50,772.77,850.05)))</f>
        <v>772.77</v>
      </c>
      <c r="P1582">
        <f>IF(Registros[[#This Row],[idade]]&lt;18,23.99,IF(Registros[[#This Row],[idade]]&lt;=25,49.9,IF(Registros[[#This Row],[idade]]&lt;=50,145.2,175.45)))</f>
        <v>145.19999999999999</v>
      </c>
      <c r="Q1582">
        <v>4</v>
      </c>
      <c r="R1582">
        <v>27</v>
      </c>
      <c r="T1582">
        <v>2</v>
      </c>
      <c r="U1582" t="s">
        <v>2</v>
      </c>
      <c r="V1582" t="s">
        <v>21</v>
      </c>
    </row>
    <row r="1583" spans="1:22" x14ac:dyDescent="0.3">
      <c r="A1583">
        <v>1582</v>
      </c>
      <c r="B1583">
        <v>24067248449</v>
      </c>
      <c r="C1583">
        <v>4</v>
      </c>
      <c r="D1583" s="1">
        <v>33820</v>
      </c>
      <c r="E1583" s="3">
        <f>2023-YEAR(Registros[[#This Row],[data_nascimento]])</f>
        <v>31</v>
      </c>
      <c r="F1583" s="1">
        <v>43351</v>
      </c>
      <c r="H1583">
        <v>220</v>
      </c>
      <c r="I1583">
        <v>3</v>
      </c>
      <c r="J1583" s="3">
        <v>446.5</v>
      </c>
      <c r="K1583">
        <v>14.879999999999999</v>
      </c>
      <c r="L1583">
        <v>4465</v>
      </c>
      <c r="M1583">
        <f>Registros[[#This Row],[salario]]*0.06</f>
        <v>267.89999999999998</v>
      </c>
      <c r="N1583">
        <f>Registros[[#This Row],[salario]]*5%</f>
        <v>223.25</v>
      </c>
      <c r="O1583">
        <f>IF(Registros[[#This Row],[idade]]&lt;18,311.43,IF(Registros[[#This Row],[idade]]&lt;=25,488.58,IF(Registros[[#This Row],[idade]]&lt;=50,772.77,850.05)))</f>
        <v>772.77</v>
      </c>
      <c r="P1583">
        <f>IF(Registros[[#This Row],[idade]]&lt;18,23.99,IF(Registros[[#This Row],[idade]]&lt;=25,49.9,IF(Registros[[#This Row],[idade]]&lt;=50,145.2,175.45)))</f>
        <v>145.19999999999999</v>
      </c>
      <c r="Q1583">
        <v>2</v>
      </c>
      <c r="R1583">
        <v>19</v>
      </c>
      <c r="T1583">
        <v>2</v>
      </c>
      <c r="U1583" t="s">
        <v>2</v>
      </c>
      <c r="V1583" t="s">
        <v>19</v>
      </c>
    </row>
    <row r="1584" spans="1:22" x14ac:dyDescent="0.3">
      <c r="A1584">
        <v>1583</v>
      </c>
      <c r="B1584">
        <v>71840262471</v>
      </c>
      <c r="C1584">
        <v>6</v>
      </c>
      <c r="D1584" s="1">
        <v>29572</v>
      </c>
      <c r="E1584" s="3">
        <f>2023-YEAR(Registros[[#This Row],[data_nascimento]])</f>
        <v>43</v>
      </c>
      <c r="F1584" s="1">
        <v>43351</v>
      </c>
      <c r="H1584">
        <v>220</v>
      </c>
      <c r="I1584">
        <v>12</v>
      </c>
      <c r="J1584" s="3">
        <v>2968.8</v>
      </c>
      <c r="K1584">
        <v>17.36</v>
      </c>
      <c r="L1584">
        <v>7422</v>
      </c>
      <c r="M1584">
        <f>Registros[[#This Row],[salario]]*0.06</f>
        <v>445.32</v>
      </c>
      <c r="N1584">
        <f>Registros[[#This Row],[salario]]*5%</f>
        <v>371.1</v>
      </c>
      <c r="O1584">
        <f>IF(Registros[[#This Row],[idade]]&lt;18,311.43,IF(Registros[[#This Row],[idade]]&lt;=25,488.58,IF(Registros[[#This Row],[idade]]&lt;=50,772.77,850.05)))</f>
        <v>772.77</v>
      </c>
      <c r="P1584">
        <f>IF(Registros[[#This Row],[idade]]&lt;18,23.99,IF(Registros[[#This Row],[idade]]&lt;=25,49.9,IF(Registros[[#This Row],[idade]]&lt;=50,145.2,175.45)))</f>
        <v>145.19999999999999</v>
      </c>
      <c r="Q1584">
        <v>4</v>
      </c>
      <c r="R1584">
        <v>22</v>
      </c>
      <c r="T1584">
        <v>2</v>
      </c>
      <c r="U1584" t="s">
        <v>3</v>
      </c>
      <c r="V1584" t="s">
        <v>22</v>
      </c>
    </row>
    <row r="1585" spans="1:22" x14ac:dyDescent="0.3">
      <c r="A1585">
        <v>1584</v>
      </c>
      <c r="B1585">
        <v>54343989077</v>
      </c>
      <c r="C1585">
        <v>4</v>
      </c>
      <c r="D1585" s="1">
        <v>35135</v>
      </c>
      <c r="E1585" s="3">
        <f>2023-YEAR(Registros[[#This Row],[data_nascimento]])</f>
        <v>27</v>
      </c>
      <c r="F1585" s="1">
        <v>43351</v>
      </c>
      <c r="H1585">
        <v>220</v>
      </c>
      <c r="I1585">
        <v>9</v>
      </c>
      <c r="J1585" s="3">
        <v>462.3</v>
      </c>
      <c r="K1585">
        <v>21.08</v>
      </c>
      <c r="L1585">
        <v>1541</v>
      </c>
      <c r="M1585">
        <f>Registros[[#This Row],[salario]]*0.06</f>
        <v>92.46</v>
      </c>
      <c r="N1585">
        <f>Registros[[#This Row],[salario]]*5%</f>
        <v>77.050000000000011</v>
      </c>
      <c r="O1585">
        <f>IF(Registros[[#This Row],[idade]]&lt;18,311.43,IF(Registros[[#This Row],[idade]]&lt;=25,488.58,IF(Registros[[#This Row],[idade]]&lt;=50,772.77,850.05)))</f>
        <v>772.77</v>
      </c>
      <c r="P1585">
        <f>IF(Registros[[#This Row],[idade]]&lt;18,23.99,IF(Registros[[#This Row],[idade]]&lt;=25,49.9,IF(Registros[[#This Row],[idade]]&lt;=50,145.2,175.45)))</f>
        <v>145.19999999999999</v>
      </c>
      <c r="Q1585">
        <v>4</v>
      </c>
      <c r="R1585">
        <v>16</v>
      </c>
      <c r="T1585">
        <v>3</v>
      </c>
      <c r="U1585" t="s">
        <v>3</v>
      </c>
      <c r="V1585" t="s">
        <v>18</v>
      </c>
    </row>
    <row r="1586" spans="1:22" x14ac:dyDescent="0.3">
      <c r="A1586">
        <v>1585</v>
      </c>
      <c r="B1586">
        <v>39129010041</v>
      </c>
      <c r="C1586">
        <v>5</v>
      </c>
      <c r="D1586" s="1">
        <v>37385</v>
      </c>
      <c r="E1586" s="3">
        <f>2023-YEAR(Registros[[#This Row],[data_nascimento]])</f>
        <v>21</v>
      </c>
      <c r="F1586" s="1">
        <v>43351</v>
      </c>
      <c r="H1586">
        <v>220</v>
      </c>
      <c r="I1586">
        <v>5</v>
      </c>
      <c r="J1586" s="3">
        <v>1179.1666666666667</v>
      </c>
      <c r="K1586">
        <v>4.96</v>
      </c>
      <c r="L1586">
        <v>7075</v>
      </c>
      <c r="M1586">
        <f>Registros[[#This Row],[salario]]*0.06</f>
        <v>424.5</v>
      </c>
      <c r="N1586">
        <f>Registros[[#This Row],[salario]]*5%</f>
        <v>353.75</v>
      </c>
      <c r="O1586">
        <f>IF(Registros[[#This Row],[idade]]&lt;18,311.43,IF(Registros[[#This Row],[idade]]&lt;=25,488.58,IF(Registros[[#This Row],[idade]]&lt;=50,772.77,850.05)))</f>
        <v>488.58</v>
      </c>
      <c r="P1586">
        <f>IF(Registros[[#This Row],[idade]]&lt;18,23.99,IF(Registros[[#This Row],[idade]]&lt;=25,49.9,IF(Registros[[#This Row],[idade]]&lt;=50,145.2,175.45)))</f>
        <v>49.9</v>
      </c>
      <c r="Q1586">
        <v>5</v>
      </c>
      <c r="R1586">
        <v>16</v>
      </c>
      <c r="T1586">
        <v>3</v>
      </c>
      <c r="U1586" t="s">
        <v>3</v>
      </c>
      <c r="V1586" t="s">
        <v>19</v>
      </c>
    </row>
    <row r="1587" spans="1:22" x14ac:dyDescent="0.3">
      <c r="A1587">
        <v>1586</v>
      </c>
      <c r="B1587">
        <v>48572456990</v>
      </c>
      <c r="C1587">
        <v>4</v>
      </c>
      <c r="D1587" s="1">
        <v>34103</v>
      </c>
      <c r="E1587" s="3">
        <f>2023-YEAR(Registros[[#This Row],[data_nascimento]])</f>
        <v>30</v>
      </c>
      <c r="F1587" s="1">
        <v>43351</v>
      </c>
      <c r="H1587">
        <v>220</v>
      </c>
      <c r="I1587">
        <v>2</v>
      </c>
      <c r="J1587" s="3">
        <v>250.6</v>
      </c>
      <c r="K1587">
        <v>7.4399999999999995</v>
      </c>
      <c r="L1587">
        <v>3759</v>
      </c>
      <c r="M1587">
        <f>Registros[[#This Row],[salario]]*0.06</f>
        <v>225.54</v>
      </c>
      <c r="N1587">
        <f>Registros[[#This Row],[salario]]*5%</f>
        <v>187.95000000000002</v>
      </c>
      <c r="O1587">
        <f>IF(Registros[[#This Row],[idade]]&lt;18,311.43,IF(Registros[[#This Row],[idade]]&lt;=25,488.58,IF(Registros[[#This Row],[idade]]&lt;=50,772.77,850.05)))</f>
        <v>772.77</v>
      </c>
      <c r="P1587">
        <f>IF(Registros[[#This Row],[idade]]&lt;18,23.99,IF(Registros[[#This Row],[idade]]&lt;=25,49.9,IF(Registros[[#This Row],[idade]]&lt;=50,145.2,175.45)))</f>
        <v>145.19999999999999</v>
      </c>
      <c r="Q1587">
        <v>1</v>
      </c>
      <c r="R1587">
        <v>18</v>
      </c>
      <c r="T1587">
        <v>3</v>
      </c>
      <c r="U1587" t="s">
        <v>2</v>
      </c>
      <c r="V1587" t="s">
        <v>21</v>
      </c>
    </row>
    <row r="1588" spans="1:22" x14ac:dyDescent="0.3">
      <c r="A1588">
        <v>1587</v>
      </c>
      <c r="B1588">
        <v>11981607903</v>
      </c>
      <c r="C1588">
        <v>4</v>
      </c>
      <c r="D1588" s="1">
        <v>29489</v>
      </c>
      <c r="E1588" s="3">
        <f>2023-YEAR(Registros[[#This Row],[data_nascimento]])</f>
        <v>43</v>
      </c>
      <c r="F1588" s="1">
        <v>43351</v>
      </c>
      <c r="H1588">
        <v>220</v>
      </c>
      <c r="I1588">
        <v>20</v>
      </c>
      <c r="J1588" s="3">
        <v>4626</v>
      </c>
      <c r="K1588">
        <v>16.12</v>
      </c>
      <c r="L1588">
        <v>6939</v>
      </c>
      <c r="M1588">
        <f>Registros[[#This Row],[salario]]*0.06</f>
        <v>416.34</v>
      </c>
      <c r="N1588">
        <f>Registros[[#This Row],[salario]]*5%</f>
        <v>346.95000000000005</v>
      </c>
      <c r="O1588">
        <f>IF(Registros[[#This Row],[idade]]&lt;18,311.43,IF(Registros[[#This Row],[idade]]&lt;=25,488.58,IF(Registros[[#This Row],[idade]]&lt;=50,772.77,850.05)))</f>
        <v>772.77</v>
      </c>
      <c r="P1588">
        <f>IF(Registros[[#This Row],[idade]]&lt;18,23.99,IF(Registros[[#This Row],[idade]]&lt;=25,49.9,IF(Registros[[#This Row],[idade]]&lt;=50,145.2,175.45)))</f>
        <v>145.19999999999999</v>
      </c>
      <c r="Q1588">
        <v>5</v>
      </c>
      <c r="R1588">
        <v>10</v>
      </c>
      <c r="T1588">
        <v>2</v>
      </c>
      <c r="U1588" t="s">
        <v>2</v>
      </c>
      <c r="V1588" t="s">
        <v>22</v>
      </c>
    </row>
    <row r="1589" spans="1:22" x14ac:dyDescent="0.3">
      <c r="A1589">
        <v>1588</v>
      </c>
      <c r="B1589">
        <v>63232441156</v>
      </c>
      <c r="C1589">
        <v>4</v>
      </c>
      <c r="D1589" s="1">
        <v>30864</v>
      </c>
      <c r="E1589" s="3">
        <f>2023-YEAR(Registros[[#This Row],[data_nascimento]])</f>
        <v>39</v>
      </c>
      <c r="F1589" s="1">
        <v>43351</v>
      </c>
      <c r="H1589">
        <v>220</v>
      </c>
      <c r="I1589">
        <v>4</v>
      </c>
      <c r="J1589" s="3">
        <v>360.26666666666665</v>
      </c>
      <c r="K1589">
        <v>12.4</v>
      </c>
      <c r="L1589">
        <v>2702</v>
      </c>
      <c r="M1589">
        <f>Registros[[#This Row],[salario]]*0.06</f>
        <v>162.12</v>
      </c>
      <c r="N1589">
        <f>Registros[[#This Row],[salario]]*5%</f>
        <v>135.1</v>
      </c>
      <c r="O1589">
        <f>IF(Registros[[#This Row],[idade]]&lt;18,311.43,IF(Registros[[#This Row],[idade]]&lt;=25,488.58,IF(Registros[[#This Row],[idade]]&lt;=50,772.77,850.05)))</f>
        <v>772.77</v>
      </c>
      <c r="P1589">
        <f>IF(Registros[[#This Row],[idade]]&lt;18,23.99,IF(Registros[[#This Row],[idade]]&lt;=25,49.9,IF(Registros[[#This Row],[idade]]&lt;=50,145.2,175.45)))</f>
        <v>145.19999999999999</v>
      </c>
      <c r="Q1589">
        <v>3</v>
      </c>
      <c r="R1589">
        <v>16</v>
      </c>
      <c r="T1589">
        <v>2</v>
      </c>
      <c r="U1589" t="s">
        <v>2</v>
      </c>
      <c r="V1589" t="s">
        <v>22</v>
      </c>
    </row>
    <row r="1590" spans="1:22" x14ac:dyDescent="0.3">
      <c r="A1590">
        <v>1589</v>
      </c>
      <c r="B1590">
        <v>94412955666</v>
      </c>
      <c r="C1590">
        <v>7</v>
      </c>
      <c r="D1590" s="1">
        <v>35252</v>
      </c>
      <c r="E1590" s="3">
        <f>2023-YEAR(Registros[[#This Row],[data_nascimento]])</f>
        <v>27</v>
      </c>
      <c r="F1590" s="1">
        <v>43351</v>
      </c>
      <c r="H1590">
        <v>220</v>
      </c>
      <c r="I1590">
        <v>17</v>
      </c>
      <c r="J1590" s="3">
        <v>1118.0333333333333</v>
      </c>
      <c r="K1590">
        <v>1.24</v>
      </c>
      <c r="L1590">
        <v>1973</v>
      </c>
      <c r="M1590">
        <f>Registros[[#This Row],[salario]]*0.06</f>
        <v>118.38</v>
      </c>
      <c r="N1590">
        <f>Registros[[#This Row],[salario]]*5%</f>
        <v>98.65</v>
      </c>
      <c r="O1590">
        <f>IF(Registros[[#This Row],[idade]]&lt;18,311.43,IF(Registros[[#This Row],[idade]]&lt;=25,488.58,IF(Registros[[#This Row],[idade]]&lt;=50,772.77,850.05)))</f>
        <v>772.77</v>
      </c>
      <c r="P1590">
        <f>IF(Registros[[#This Row],[idade]]&lt;18,23.99,IF(Registros[[#This Row],[idade]]&lt;=25,49.9,IF(Registros[[#This Row],[idade]]&lt;=50,145.2,175.45)))</f>
        <v>145.19999999999999</v>
      </c>
      <c r="Q1590">
        <v>5</v>
      </c>
      <c r="R1590">
        <v>4</v>
      </c>
      <c r="T1590">
        <v>3</v>
      </c>
      <c r="U1590" t="s">
        <v>2</v>
      </c>
      <c r="V1590" t="s">
        <v>19</v>
      </c>
    </row>
    <row r="1591" spans="1:22" x14ac:dyDescent="0.3">
      <c r="A1591">
        <v>1590</v>
      </c>
      <c r="B1591">
        <v>31182134235</v>
      </c>
      <c r="C1591">
        <v>6</v>
      </c>
      <c r="D1591" s="1">
        <v>36548</v>
      </c>
      <c r="E1591" s="3">
        <f>2023-YEAR(Registros[[#This Row],[data_nascimento]])</f>
        <v>23</v>
      </c>
      <c r="F1591" s="1">
        <v>43351</v>
      </c>
      <c r="H1591">
        <v>220</v>
      </c>
      <c r="I1591">
        <v>3</v>
      </c>
      <c r="J1591" s="3">
        <v>712.9</v>
      </c>
      <c r="K1591">
        <v>22.32</v>
      </c>
      <c r="L1591">
        <v>7129</v>
      </c>
      <c r="M1591">
        <f>Registros[[#This Row],[salario]]*0.06</f>
        <v>427.74</v>
      </c>
      <c r="N1591">
        <f>Registros[[#This Row],[salario]]*5%</f>
        <v>356.45000000000005</v>
      </c>
      <c r="O1591">
        <f>IF(Registros[[#This Row],[idade]]&lt;18,311.43,IF(Registros[[#This Row],[idade]]&lt;=25,488.58,IF(Registros[[#This Row],[idade]]&lt;=50,772.77,850.05)))</f>
        <v>488.58</v>
      </c>
      <c r="P1591">
        <f>IF(Registros[[#This Row],[idade]]&lt;18,23.99,IF(Registros[[#This Row],[idade]]&lt;=25,49.9,IF(Registros[[#This Row],[idade]]&lt;=50,145.2,175.45)))</f>
        <v>49.9</v>
      </c>
      <c r="Q1591">
        <v>3</v>
      </c>
      <c r="R1591">
        <v>20</v>
      </c>
      <c r="T1591">
        <v>2</v>
      </c>
      <c r="U1591" t="s">
        <v>3</v>
      </c>
      <c r="V1591" t="s">
        <v>18</v>
      </c>
    </row>
    <row r="1592" spans="1:22" x14ac:dyDescent="0.3">
      <c r="A1592">
        <v>1591</v>
      </c>
      <c r="B1592">
        <v>54427195402</v>
      </c>
      <c r="C1592">
        <v>7</v>
      </c>
      <c r="D1592" s="1">
        <v>39375</v>
      </c>
      <c r="E1592" s="3">
        <f>2023-YEAR(Registros[[#This Row],[data_nascimento]])</f>
        <v>16</v>
      </c>
      <c r="F1592" s="1">
        <v>43351</v>
      </c>
      <c r="H1592">
        <v>120</v>
      </c>
      <c r="I1592">
        <v>11</v>
      </c>
      <c r="J1592" s="3">
        <v>1390.7666666666667</v>
      </c>
      <c r="K1592">
        <v>23.56</v>
      </c>
      <c r="L1592">
        <v>3793</v>
      </c>
      <c r="M1592">
        <v>180</v>
      </c>
      <c r="O1592">
        <f>IF(Registros[[#This Row],[idade]]&lt;18,311.43,IF(Registros[[#This Row],[idade]]&lt;=25,488.58,IF(Registros[[#This Row],[idade]]&lt;=50,772.77,850.05)))</f>
        <v>311.43</v>
      </c>
      <c r="P1592">
        <f>IF(Registros[[#This Row],[idade]]&lt;18,23.99,IF(Registros[[#This Row],[idade]]&lt;=25,49.9,IF(Registros[[#This Row],[idade]]&lt;=50,145.2,175.45)))</f>
        <v>23.99</v>
      </c>
      <c r="Q1592">
        <v>1</v>
      </c>
      <c r="R1592">
        <v>14</v>
      </c>
      <c r="T1592">
        <v>2</v>
      </c>
      <c r="U1592" t="s">
        <v>3</v>
      </c>
      <c r="V1592" t="s">
        <v>18</v>
      </c>
    </row>
    <row r="1593" spans="1:22" x14ac:dyDescent="0.3">
      <c r="A1593">
        <v>1592</v>
      </c>
      <c r="B1593">
        <v>24249397038</v>
      </c>
      <c r="C1593">
        <v>4</v>
      </c>
      <c r="D1593" s="1">
        <v>38548</v>
      </c>
      <c r="E1593" s="3">
        <f>2023-YEAR(Registros[[#This Row],[data_nascimento]])</f>
        <v>18</v>
      </c>
      <c r="F1593" s="1">
        <v>43351</v>
      </c>
      <c r="H1593">
        <v>220</v>
      </c>
      <c r="I1593">
        <v>13</v>
      </c>
      <c r="J1593" s="3">
        <v>3558.5333333333338</v>
      </c>
      <c r="K1593">
        <v>23.56</v>
      </c>
      <c r="L1593">
        <v>8212</v>
      </c>
      <c r="M1593">
        <v>180</v>
      </c>
      <c r="O1593">
        <f>IF(Registros[[#This Row],[idade]]&lt;18,311.43,IF(Registros[[#This Row],[idade]]&lt;=25,488.58,IF(Registros[[#This Row],[idade]]&lt;=50,772.77,850.05)))</f>
        <v>488.58</v>
      </c>
      <c r="P1593">
        <f>IF(Registros[[#This Row],[idade]]&lt;18,23.99,IF(Registros[[#This Row],[idade]]&lt;=25,49.9,IF(Registros[[#This Row],[idade]]&lt;=50,145.2,175.45)))</f>
        <v>49.9</v>
      </c>
      <c r="Q1593">
        <v>5</v>
      </c>
      <c r="R1593">
        <v>9</v>
      </c>
      <c r="T1593">
        <v>2</v>
      </c>
      <c r="U1593" t="s">
        <v>3</v>
      </c>
      <c r="V1593" t="s">
        <v>19</v>
      </c>
    </row>
    <row r="1594" spans="1:22" x14ac:dyDescent="0.3">
      <c r="A1594">
        <v>1593</v>
      </c>
      <c r="B1594">
        <v>88532797752</v>
      </c>
      <c r="C1594">
        <v>5</v>
      </c>
      <c r="D1594" s="1">
        <v>38234</v>
      </c>
      <c r="E1594" s="3">
        <f>2023-YEAR(Registros[[#This Row],[data_nascimento]])</f>
        <v>19</v>
      </c>
      <c r="F1594" s="1">
        <v>43351</v>
      </c>
      <c r="H1594">
        <v>220</v>
      </c>
      <c r="I1594">
        <v>5</v>
      </c>
      <c r="J1594" s="3">
        <v>944.16666666666674</v>
      </c>
      <c r="K1594">
        <v>22.32</v>
      </c>
      <c r="L1594">
        <v>5665</v>
      </c>
      <c r="M1594">
        <v>180</v>
      </c>
      <c r="O1594">
        <f>IF(Registros[[#This Row],[idade]]&lt;18,311.43,IF(Registros[[#This Row],[idade]]&lt;=25,488.58,IF(Registros[[#This Row],[idade]]&lt;=50,772.77,850.05)))</f>
        <v>488.58</v>
      </c>
      <c r="P1594">
        <f>IF(Registros[[#This Row],[idade]]&lt;18,23.99,IF(Registros[[#This Row],[idade]]&lt;=25,49.9,IF(Registros[[#This Row],[idade]]&lt;=50,145.2,175.45)))</f>
        <v>49.9</v>
      </c>
      <c r="Q1594">
        <v>3</v>
      </c>
      <c r="R1594">
        <v>21</v>
      </c>
      <c r="T1594">
        <v>3</v>
      </c>
      <c r="U1594" t="s">
        <v>2</v>
      </c>
      <c r="V1594" t="s">
        <v>21</v>
      </c>
    </row>
    <row r="1595" spans="1:22" x14ac:dyDescent="0.3">
      <c r="A1595">
        <v>1594</v>
      </c>
      <c r="B1595">
        <v>95331832762</v>
      </c>
      <c r="C1595">
        <v>6</v>
      </c>
      <c r="D1595" s="1">
        <v>38648</v>
      </c>
      <c r="E1595" s="3">
        <f>2023-YEAR(Registros[[#This Row],[data_nascimento]])</f>
        <v>18</v>
      </c>
      <c r="F1595" s="1">
        <v>43351</v>
      </c>
      <c r="H1595">
        <v>220</v>
      </c>
      <c r="I1595">
        <v>11</v>
      </c>
      <c r="J1595" s="3">
        <v>1786.4</v>
      </c>
      <c r="K1595">
        <v>9.92</v>
      </c>
      <c r="L1595">
        <v>4872</v>
      </c>
      <c r="M1595">
        <v>180</v>
      </c>
      <c r="O1595">
        <f>IF(Registros[[#This Row],[idade]]&lt;18,311.43,IF(Registros[[#This Row],[idade]]&lt;=25,488.58,IF(Registros[[#This Row],[idade]]&lt;=50,772.77,850.05)))</f>
        <v>488.58</v>
      </c>
      <c r="P1595">
        <f>IF(Registros[[#This Row],[idade]]&lt;18,23.99,IF(Registros[[#This Row],[idade]]&lt;=25,49.9,IF(Registros[[#This Row],[idade]]&lt;=50,145.2,175.45)))</f>
        <v>49.9</v>
      </c>
      <c r="Q1595">
        <v>3</v>
      </c>
      <c r="R1595">
        <v>13</v>
      </c>
      <c r="T1595">
        <v>3</v>
      </c>
      <c r="U1595" t="s">
        <v>2</v>
      </c>
      <c r="V1595" t="s">
        <v>22</v>
      </c>
    </row>
    <row r="1596" spans="1:22" x14ac:dyDescent="0.3">
      <c r="A1596">
        <v>1595</v>
      </c>
      <c r="B1596">
        <v>90677548738</v>
      </c>
      <c r="C1596">
        <v>7</v>
      </c>
      <c r="D1596" s="1">
        <v>38771</v>
      </c>
      <c r="E1596" s="3">
        <f>2023-YEAR(Registros[[#This Row],[data_nascimento]])</f>
        <v>17</v>
      </c>
      <c r="F1596" s="1">
        <v>43351</v>
      </c>
      <c r="H1596">
        <v>120</v>
      </c>
      <c r="I1596">
        <v>2</v>
      </c>
      <c r="J1596" s="3">
        <v>336.8</v>
      </c>
      <c r="K1596">
        <v>9.92</v>
      </c>
      <c r="L1596">
        <v>5052</v>
      </c>
      <c r="M1596">
        <v>180</v>
      </c>
      <c r="O1596">
        <f>IF(Registros[[#This Row],[idade]]&lt;18,311.43,IF(Registros[[#This Row],[idade]]&lt;=25,488.58,IF(Registros[[#This Row],[idade]]&lt;=50,772.77,850.05)))</f>
        <v>311.43</v>
      </c>
      <c r="P1596">
        <f>IF(Registros[[#This Row],[idade]]&lt;18,23.99,IF(Registros[[#This Row],[idade]]&lt;=25,49.9,IF(Registros[[#This Row],[idade]]&lt;=50,145.2,175.45)))</f>
        <v>23.99</v>
      </c>
      <c r="Q1596">
        <v>2</v>
      </c>
      <c r="R1596">
        <v>1</v>
      </c>
      <c r="T1596">
        <v>2</v>
      </c>
      <c r="U1596" t="s">
        <v>2</v>
      </c>
      <c r="V1596" t="s">
        <v>18</v>
      </c>
    </row>
    <row r="1597" spans="1:22" x14ac:dyDescent="0.3">
      <c r="A1597">
        <v>1596</v>
      </c>
      <c r="B1597">
        <v>19807338412</v>
      </c>
      <c r="C1597">
        <v>5</v>
      </c>
      <c r="D1597" s="1">
        <v>33743</v>
      </c>
      <c r="E1597" s="3">
        <f>2023-YEAR(Registros[[#This Row],[data_nascimento]])</f>
        <v>31</v>
      </c>
      <c r="F1597" s="1">
        <v>43351</v>
      </c>
      <c r="H1597">
        <v>220</v>
      </c>
      <c r="I1597">
        <v>6</v>
      </c>
      <c r="J1597" s="3">
        <v>1343.2</v>
      </c>
      <c r="K1597">
        <v>19.84</v>
      </c>
      <c r="L1597">
        <v>6716</v>
      </c>
      <c r="M1597">
        <v>180</v>
      </c>
      <c r="O1597">
        <f>IF(Registros[[#This Row],[idade]]&lt;18,311.43,IF(Registros[[#This Row],[idade]]&lt;=25,488.58,IF(Registros[[#This Row],[idade]]&lt;=50,772.77,850.05)))</f>
        <v>772.77</v>
      </c>
      <c r="P1597">
        <f>IF(Registros[[#This Row],[idade]]&lt;18,23.99,IF(Registros[[#This Row],[idade]]&lt;=25,49.9,IF(Registros[[#This Row],[idade]]&lt;=50,145.2,175.45)))</f>
        <v>145.19999999999999</v>
      </c>
      <c r="Q1597">
        <v>2</v>
      </c>
      <c r="R1597">
        <v>18</v>
      </c>
      <c r="T1597">
        <v>2</v>
      </c>
      <c r="U1597" t="s">
        <v>3</v>
      </c>
      <c r="V1597" t="s">
        <v>19</v>
      </c>
    </row>
    <row r="1598" spans="1:22" x14ac:dyDescent="0.3">
      <c r="A1598">
        <v>1597</v>
      </c>
      <c r="B1598">
        <v>96459580131</v>
      </c>
      <c r="C1598">
        <v>4</v>
      </c>
      <c r="D1598" s="1">
        <v>34308</v>
      </c>
      <c r="E1598" s="3">
        <f>2023-YEAR(Registros[[#This Row],[data_nascimento]])</f>
        <v>30</v>
      </c>
      <c r="F1598" s="1">
        <v>43351</v>
      </c>
      <c r="H1598">
        <v>220</v>
      </c>
      <c r="I1598">
        <v>16</v>
      </c>
      <c r="J1598" s="3">
        <v>5111.4666666666662</v>
      </c>
      <c r="K1598">
        <v>13.64</v>
      </c>
      <c r="L1598">
        <v>9584</v>
      </c>
      <c r="M1598">
        <v>180</v>
      </c>
      <c r="O1598">
        <f>IF(Registros[[#This Row],[idade]]&lt;18,311.43,IF(Registros[[#This Row],[idade]]&lt;=25,488.58,IF(Registros[[#This Row],[idade]]&lt;=50,772.77,850.05)))</f>
        <v>772.77</v>
      </c>
      <c r="P1598">
        <f>IF(Registros[[#This Row],[idade]]&lt;18,23.99,IF(Registros[[#This Row],[idade]]&lt;=25,49.9,IF(Registros[[#This Row],[idade]]&lt;=50,145.2,175.45)))</f>
        <v>145.19999999999999</v>
      </c>
      <c r="Q1598">
        <v>5</v>
      </c>
      <c r="R1598">
        <v>26</v>
      </c>
      <c r="T1598">
        <v>2</v>
      </c>
      <c r="U1598" t="s">
        <v>2</v>
      </c>
      <c r="V1598" t="s">
        <v>19</v>
      </c>
    </row>
    <row r="1599" spans="1:22" x14ac:dyDescent="0.3">
      <c r="A1599">
        <v>1598</v>
      </c>
      <c r="B1599">
        <v>81468885212</v>
      </c>
      <c r="C1599">
        <v>6</v>
      </c>
      <c r="D1599" s="1">
        <v>37899</v>
      </c>
      <c r="E1599" s="3">
        <f>2023-YEAR(Registros[[#This Row],[data_nascimento]])</f>
        <v>20</v>
      </c>
      <c r="F1599" s="1">
        <v>43351</v>
      </c>
      <c r="H1599">
        <v>220</v>
      </c>
      <c r="I1599">
        <v>3</v>
      </c>
      <c r="J1599" s="3">
        <v>937.5</v>
      </c>
      <c r="K1599">
        <v>9.92</v>
      </c>
      <c r="L1599">
        <v>9375</v>
      </c>
      <c r="M1599">
        <v>180</v>
      </c>
      <c r="O1599">
        <f>IF(Registros[[#This Row],[idade]]&lt;18,311.43,IF(Registros[[#This Row],[idade]]&lt;=25,488.58,IF(Registros[[#This Row],[idade]]&lt;=50,772.77,850.05)))</f>
        <v>488.58</v>
      </c>
      <c r="P1599">
        <f>IF(Registros[[#This Row],[idade]]&lt;18,23.99,IF(Registros[[#This Row],[idade]]&lt;=25,49.9,IF(Registros[[#This Row],[idade]]&lt;=50,145.2,175.45)))</f>
        <v>49.9</v>
      </c>
      <c r="Q1599">
        <v>4</v>
      </c>
      <c r="R1599">
        <v>14</v>
      </c>
      <c r="T1599">
        <v>3</v>
      </c>
      <c r="U1599" t="s">
        <v>2</v>
      </c>
      <c r="V1599" t="s">
        <v>19</v>
      </c>
    </row>
    <row r="1600" spans="1:22" x14ac:dyDescent="0.3">
      <c r="A1600">
        <v>1599</v>
      </c>
      <c r="B1600">
        <v>19627184357</v>
      </c>
      <c r="C1600">
        <v>4</v>
      </c>
      <c r="D1600" s="1">
        <v>37050</v>
      </c>
      <c r="E1600" s="3">
        <f>2023-YEAR(Registros[[#This Row],[data_nascimento]])</f>
        <v>22</v>
      </c>
      <c r="F1600" s="1">
        <v>43351</v>
      </c>
      <c r="H1600">
        <v>220</v>
      </c>
      <c r="I1600">
        <v>10</v>
      </c>
      <c r="J1600" s="3">
        <v>2519</v>
      </c>
      <c r="K1600">
        <v>7.4399999999999995</v>
      </c>
      <c r="L1600">
        <v>7557</v>
      </c>
      <c r="M1600">
        <v>180</v>
      </c>
      <c r="O1600">
        <f>IF(Registros[[#This Row],[idade]]&lt;18,311.43,IF(Registros[[#This Row],[idade]]&lt;=25,488.58,IF(Registros[[#This Row],[idade]]&lt;=50,772.77,850.05)))</f>
        <v>488.58</v>
      </c>
      <c r="P1600">
        <f>IF(Registros[[#This Row],[idade]]&lt;18,23.99,IF(Registros[[#This Row],[idade]]&lt;=25,49.9,IF(Registros[[#This Row],[idade]]&lt;=50,145.2,175.45)))</f>
        <v>49.9</v>
      </c>
      <c r="Q1600">
        <v>5</v>
      </c>
      <c r="R1600">
        <v>15</v>
      </c>
      <c r="T1600">
        <v>2</v>
      </c>
      <c r="U1600" t="s">
        <v>2</v>
      </c>
      <c r="V1600" t="s">
        <v>22</v>
      </c>
    </row>
    <row r="1601" spans="1:22" x14ac:dyDescent="0.3">
      <c r="A1601">
        <v>1600</v>
      </c>
      <c r="B1601">
        <v>84372519472</v>
      </c>
      <c r="C1601">
        <v>7</v>
      </c>
      <c r="D1601" s="1">
        <v>32741</v>
      </c>
      <c r="E1601" s="3">
        <f>2023-YEAR(Registros[[#This Row],[data_nascimento]])</f>
        <v>34</v>
      </c>
      <c r="F1601" s="1">
        <v>43351</v>
      </c>
      <c r="H1601">
        <v>220</v>
      </c>
      <c r="I1601">
        <v>0</v>
      </c>
      <c r="J1601" s="3">
        <v>0</v>
      </c>
      <c r="K1601">
        <v>23.56</v>
      </c>
      <c r="L1601">
        <v>5730</v>
      </c>
      <c r="M1601">
        <v>180</v>
      </c>
      <c r="O1601">
        <f>IF(Registros[[#This Row],[idade]]&lt;18,311.43,IF(Registros[[#This Row],[idade]]&lt;=25,488.58,IF(Registros[[#This Row],[idade]]&lt;=50,772.77,850.05)))</f>
        <v>772.77</v>
      </c>
      <c r="P1601">
        <f>IF(Registros[[#This Row],[idade]]&lt;18,23.99,IF(Registros[[#This Row],[idade]]&lt;=25,49.9,IF(Registros[[#This Row],[idade]]&lt;=50,145.2,175.45)))</f>
        <v>145.19999999999999</v>
      </c>
      <c r="Q1601">
        <v>4</v>
      </c>
      <c r="R1601">
        <v>16</v>
      </c>
      <c r="T1601">
        <v>2</v>
      </c>
      <c r="U1601" t="s">
        <v>3</v>
      </c>
      <c r="V1601" t="s">
        <v>18</v>
      </c>
    </row>
    <row r="1602" spans="1:22" x14ac:dyDescent="0.3">
      <c r="A1602">
        <v>1601</v>
      </c>
      <c r="B1602">
        <v>76427469306</v>
      </c>
      <c r="C1602">
        <v>4</v>
      </c>
      <c r="D1602" s="1">
        <v>33219</v>
      </c>
      <c r="E1602" s="3">
        <f>2023-YEAR(Registros[[#This Row],[data_nascimento]])</f>
        <v>33</v>
      </c>
      <c r="F1602" s="1">
        <v>43351</v>
      </c>
      <c r="H1602">
        <v>220</v>
      </c>
      <c r="I1602">
        <v>3</v>
      </c>
      <c r="J1602" s="3">
        <v>994.3</v>
      </c>
      <c r="K1602">
        <v>24.8</v>
      </c>
      <c r="L1602">
        <v>9943</v>
      </c>
      <c r="M1602">
        <v>180</v>
      </c>
      <c r="O1602">
        <f>IF(Registros[[#This Row],[idade]]&lt;18,311.43,IF(Registros[[#This Row],[idade]]&lt;=25,488.58,IF(Registros[[#This Row],[idade]]&lt;=50,772.77,850.05)))</f>
        <v>772.77</v>
      </c>
      <c r="P1602">
        <f>IF(Registros[[#This Row],[idade]]&lt;18,23.99,IF(Registros[[#This Row],[idade]]&lt;=25,49.9,IF(Registros[[#This Row],[idade]]&lt;=50,145.2,175.45)))</f>
        <v>145.19999999999999</v>
      </c>
      <c r="Q1602">
        <v>4</v>
      </c>
      <c r="R1602">
        <v>3</v>
      </c>
      <c r="T1602">
        <v>2</v>
      </c>
      <c r="U1602" t="s">
        <v>3</v>
      </c>
      <c r="V1602" t="s">
        <v>18</v>
      </c>
    </row>
    <row r="1603" spans="1:22" x14ac:dyDescent="0.3">
      <c r="A1603">
        <v>1602</v>
      </c>
      <c r="B1603">
        <v>50751080747</v>
      </c>
      <c r="C1603">
        <v>5</v>
      </c>
      <c r="D1603" s="1">
        <v>31864</v>
      </c>
      <c r="E1603" s="3">
        <f>2023-YEAR(Registros[[#This Row],[data_nascimento]])</f>
        <v>36</v>
      </c>
      <c r="F1603" s="1">
        <v>43351</v>
      </c>
      <c r="H1603">
        <v>220</v>
      </c>
      <c r="I1603">
        <v>16</v>
      </c>
      <c r="J1603" s="3">
        <v>4044.8</v>
      </c>
      <c r="K1603">
        <v>2.48</v>
      </c>
      <c r="L1603">
        <v>7584</v>
      </c>
      <c r="M1603">
        <v>180</v>
      </c>
      <c r="O1603">
        <f>IF(Registros[[#This Row],[idade]]&lt;18,311.43,IF(Registros[[#This Row],[idade]]&lt;=25,488.58,IF(Registros[[#This Row],[idade]]&lt;=50,772.77,850.05)))</f>
        <v>772.77</v>
      </c>
      <c r="P1603">
        <f>IF(Registros[[#This Row],[idade]]&lt;18,23.99,IF(Registros[[#This Row],[idade]]&lt;=25,49.9,IF(Registros[[#This Row],[idade]]&lt;=50,145.2,175.45)))</f>
        <v>145.19999999999999</v>
      </c>
      <c r="Q1603">
        <v>2</v>
      </c>
      <c r="R1603">
        <v>17</v>
      </c>
      <c r="T1603">
        <v>2</v>
      </c>
      <c r="U1603" t="s">
        <v>3</v>
      </c>
      <c r="V1603" t="s">
        <v>21</v>
      </c>
    </row>
    <row r="1604" spans="1:22" x14ac:dyDescent="0.3">
      <c r="A1604">
        <v>1603</v>
      </c>
      <c r="B1604">
        <v>50322630745</v>
      </c>
      <c r="C1604">
        <v>6</v>
      </c>
      <c r="D1604" s="1">
        <v>32490</v>
      </c>
      <c r="E1604" s="3">
        <f>2023-YEAR(Registros[[#This Row],[data_nascimento]])</f>
        <v>35</v>
      </c>
      <c r="F1604" s="1">
        <v>43351</v>
      </c>
      <c r="H1604">
        <v>220</v>
      </c>
      <c r="J1604" s="3">
        <v>0</v>
      </c>
      <c r="K1604">
        <v>16.12</v>
      </c>
      <c r="L1604">
        <v>4939</v>
      </c>
      <c r="M1604">
        <v>180</v>
      </c>
      <c r="O1604">
        <f>IF(Registros[[#This Row],[idade]]&lt;18,311.43,IF(Registros[[#This Row],[idade]]&lt;=25,488.58,IF(Registros[[#This Row],[idade]]&lt;=50,772.77,850.05)))</f>
        <v>772.77</v>
      </c>
      <c r="P1604">
        <f>IF(Registros[[#This Row],[idade]]&lt;18,23.99,IF(Registros[[#This Row],[idade]]&lt;=25,49.9,IF(Registros[[#This Row],[idade]]&lt;=50,145.2,175.45)))</f>
        <v>145.19999999999999</v>
      </c>
      <c r="Q1604">
        <v>3</v>
      </c>
      <c r="R1604">
        <v>25</v>
      </c>
      <c r="T1604">
        <v>2</v>
      </c>
      <c r="U1604" t="s">
        <v>3</v>
      </c>
      <c r="V1604" t="s">
        <v>22</v>
      </c>
    </row>
    <row r="1605" spans="1:22" x14ac:dyDescent="0.3">
      <c r="A1605">
        <v>1604</v>
      </c>
      <c r="B1605">
        <v>77061096110</v>
      </c>
      <c r="C1605">
        <v>7</v>
      </c>
      <c r="D1605" s="1">
        <v>29391</v>
      </c>
      <c r="E1605" s="3">
        <f>2023-YEAR(Registros[[#This Row],[data_nascimento]])</f>
        <v>43</v>
      </c>
      <c r="F1605" s="1">
        <v>43351</v>
      </c>
      <c r="H1605">
        <v>220</v>
      </c>
      <c r="J1605" s="3">
        <v>0</v>
      </c>
      <c r="K1605">
        <v>22.32</v>
      </c>
      <c r="L1605">
        <v>7910</v>
      </c>
      <c r="M1605">
        <v>180</v>
      </c>
      <c r="O1605">
        <f>IF(Registros[[#This Row],[idade]]&lt;18,311.43,IF(Registros[[#This Row],[idade]]&lt;=25,488.58,IF(Registros[[#This Row],[idade]]&lt;=50,772.77,850.05)))</f>
        <v>772.77</v>
      </c>
      <c r="P1605">
        <f>IF(Registros[[#This Row],[idade]]&lt;18,23.99,IF(Registros[[#This Row],[idade]]&lt;=25,49.9,IF(Registros[[#This Row],[idade]]&lt;=50,145.2,175.45)))</f>
        <v>145.19999999999999</v>
      </c>
      <c r="Q1605">
        <v>3</v>
      </c>
      <c r="R1605">
        <v>22</v>
      </c>
      <c r="T1605">
        <v>3</v>
      </c>
      <c r="U1605" t="s">
        <v>2</v>
      </c>
      <c r="V1605" t="s">
        <v>21</v>
      </c>
    </row>
    <row r="1606" spans="1:22" x14ac:dyDescent="0.3">
      <c r="A1606">
        <v>1605</v>
      </c>
      <c r="B1606">
        <v>94321574495</v>
      </c>
      <c r="C1606">
        <v>4</v>
      </c>
      <c r="D1606" s="1">
        <v>36667</v>
      </c>
      <c r="E1606" s="3">
        <f>2023-YEAR(Registros[[#This Row],[data_nascimento]])</f>
        <v>23</v>
      </c>
      <c r="F1606" s="1">
        <v>43351</v>
      </c>
      <c r="H1606">
        <v>220</v>
      </c>
      <c r="J1606" s="3">
        <v>0</v>
      </c>
      <c r="K1606">
        <v>3.7199999999999998</v>
      </c>
      <c r="L1606">
        <v>7900</v>
      </c>
      <c r="M1606">
        <v>180</v>
      </c>
      <c r="O1606">
        <f>IF(Registros[[#This Row],[idade]]&lt;18,311.43,IF(Registros[[#This Row],[idade]]&lt;=25,488.58,IF(Registros[[#This Row],[idade]]&lt;=50,772.77,850.05)))</f>
        <v>488.58</v>
      </c>
      <c r="P1606">
        <f>IF(Registros[[#This Row],[idade]]&lt;18,23.99,IF(Registros[[#This Row],[idade]]&lt;=25,49.9,IF(Registros[[#This Row],[idade]]&lt;=50,145.2,175.45)))</f>
        <v>49.9</v>
      </c>
      <c r="Q1606">
        <v>2</v>
      </c>
      <c r="R1606">
        <v>4</v>
      </c>
      <c r="T1606">
        <v>3</v>
      </c>
      <c r="U1606" t="s">
        <v>2</v>
      </c>
      <c r="V1606" t="s">
        <v>21</v>
      </c>
    </row>
    <row r="1607" spans="1:22" x14ac:dyDescent="0.3">
      <c r="A1607">
        <v>1606</v>
      </c>
      <c r="B1607">
        <v>93653347855</v>
      </c>
      <c r="C1607">
        <v>4</v>
      </c>
      <c r="D1607" s="1">
        <v>38184</v>
      </c>
      <c r="E1607" s="3">
        <f>2023-YEAR(Registros[[#This Row],[data_nascimento]])</f>
        <v>19</v>
      </c>
      <c r="F1607" s="1">
        <v>43351</v>
      </c>
      <c r="H1607">
        <v>220</v>
      </c>
      <c r="J1607" s="3">
        <v>0</v>
      </c>
      <c r="K1607">
        <v>9.92</v>
      </c>
      <c r="L1607">
        <v>3430</v>
      </c>
      <c r="M1607">
        <v>180</v>
      </c>
      <c r="O1607">
        <f>IF(Registros[[#This Row],[idade]]&lt;18,311.43,IF(Registros[[#This Row],[idade]]&lt;=25,488.58,IF(Registros[[#This Row],[idade]]&lt;=50,772.77,850.05)))</f>
        <v>488.58</v>
      </c>
      <c r="P1607">
        <f>IF(Registros[[#This Row],[idade]]&lt;18,23.99,IF(Registros[[#This Row],[idade]]&lt;=25,49.9,IF(Registros[[#This Row],[idade]]&lt;=50,145.2,175.45)))</f>
        <v>49.9</v>
      </c>
      <c r="Q1607">
        <v>2</v>
      </c>
      <c r="R1607">
        <v>2</v>
      </c>
      <c r="T1607">
        <v>3</v>
      </c>
      <c r="U1607" t="s">
        <v>2</v>
      </c>
      <c r="V1607" t="s">
        <v>19</v>
      </c>
    </row>
    <row r="1608" spans="1:22" x14ac:dyDescent="0.3">
      <c r="A1608">
        <v>1607</v>
      </c>
      <c r="B1608">
        <v>41135990363</v>
      </c>
      <c r="C1608">
        <v>6</v>
      </c>
      <c r="D1608" s="1">
        <v>37899</v>
      </c>
      <c r="E1608" s="3">
        <f>2023-YEAR(Registros[[#This Row],[data_nascimento]])</f>
        <v>20</v>
      </c>
      <c r="F1608" s="1">
        <v>43351</v>
      </c>
      <c r="H1608">
        <v>220</v>
      </c>
      <c r="J1608" s="3">
        <v>0</v>
      </c>
      <c r="K1608">
        <v>16.12</v>
      </c>
      <c r="L1608">
        <v>8348</v>
      </c>
      <c r="M1608">
        <v>180</v>
      </c>
      <c r="O1608">
        <f>IF(Registros[[#This Row],[idade]]&lt;18,311.43,IF(Registros[[#This Row],[idade]]&lt;=25,488.58,IF(Registros[[#This Row],[idade]]&lt;=50,772.77,850.05)))</f>
        <v>488.58</v>
      </c>
      <c r="P1608">
        <f>IF(Registros[[#This Row],[idade]]&lt;18,23.99,IF(Registros[[#This Row],[idade]]&lt;=25,49.9,IF(Registros[[#This Row],[idade]]&lt;=50,145.2,175.45)))</f>
        <v>49.9</v>
      </c>
      <c r="Q1608">
        <v>4</v>
      </c>
      <c r="R1608">
        <v>27</v>
      </c>
      <c r="T1608">
        <v>3</v>
      </c>
      <c r="U1608" t="s">
        <v>3</v>
      </c>
      <c r="V1608" t="s">
        <v>18</v>
      </c>
    </row>
    <row r="1609" spans="1:22" x14ac:dyDescent="0.3">
      <c r="A1609">
        <v>1608</v>
      </c>
      <c r="B1609">
        <v>55511654887</v>
      </c>
      <c r="C1609">
        <v>4</v>
      </c>
      <c r="D1609" s="1">
        <v>37115</v>
      </c>
      <c r="E1609" s="3">
        <f>2023-YEAR(Registros[[#This Row],[data_nascimento]])</f>
        <v>22</v>
      </c>
      <c r="F1609" s="1">
        <v>43351</v>
      </c>
      <c r="H1609">
        <v>220</v>
      </c>
      <c r="J1609" s="3">
        <v>0</v>
      </c>
      <c r="K1609">
        <v>9.92</v>
      </c>
      <c r="L1609">
        <v>4683</v>
      </c>
      <c r="M1609">
        <v>180</v>
      </c>
      <c r="O1609">
        <f>IF(Registros[[#This Row],[idade]]&lt;18,311.43,IF(Registros[[#This Row],[idade]]&lt;=25,488.58,IF(Registros[[#This Row],[idade]]&lt;=50,772.77,850.05)))</f>
        <v>488.58</v>
      </c>
      <c r="P1609">
        <f>IF(Registros[[#This Row],[idade]]&lt;18,23.99,IF(Registros[[#This Row],[idade]]&lt;=25,49.9,IF(Registros[[#This Row],[idade]]&lt;=50,145.2,175.45)))</f>
        <v>49.9</v>
      </c>
      <c r="Q1609">
        <v>5</v>
      </c>
      <c r="R1609">
        <v>15</v>
      </c>
      <c r="T1609">
        <v>2</v>
      </c>
      <c r="U1609" t="s">
        <v>2</v>
      </c>
      <c r="V1609" t="s">
        <v>19</v>
      </c>
    </row>
    <row r="1610" spans="1:22" x14ac:dyDescent="0.3">
      <c r="A1610">
        <v>1609</v>
      </c>
      <c r="B1610">
        <v>58879703529</v>
      </c>
      <c r="C1610">
        <v>6</v>
      </c>
      <c r="D1610" s="1">
        <v>31302</v>
      </c>
      <c r="E1610" s="3">
        <f>2023-YEAR(Registros[[#This Row],[data_nascimento]])</f>
        <v>38</v>
      </c>
      <c r="F1610" s="1">
        <v>43351</v>
      </c>
      <c r="H1610">
        <v>220</v>
      </c>
      <c r="J1610" s="3">
        <v>0</v>
      </c>
      <c r="K1610">
        <v>13.64</v>
      </c>
      <c r="L1610">
        <v>8122</v>
      </c>
      <c r="M1610">
        <v>180</v>
      </c>
      <c r="O1610">
        <f>IF(Registros[[#This Row],[idade]]&lt;18,311.43,IF(Registros[[#This Row],[idade]]&lt;=25,488.58,IF(Registros[[#This Row],[idade]]&lt;=50,772.77,850.05)))</f>
        <v>772.77</v>
      </c>
      <c r="P1610">
        <f>IF(Registros[[#This Row],[idade]]&lt;18,23.99,IF(Registros[[#This Row],[idade]]&lt;=25,49.9,IF(Registros[[#This Row],[idade]]&lt;=50,145.2,175.45)))</f>
        <v>145.19999999999999</v>
      </c>
      <c r="Q1610">
        <v>4</v>
      </c>
      <c r="R1610">
        <v>21</v>
      </c>
      <c r="T1610">
        <v>2</v>
      </c>
      <c r="U1610" t="s">
        <v>3</v>
      </c>
      <c r="V1610" t="s">
        <v>22</v>
      </c>
    </row>
    <row r="1611" spans="1:22" x14ac:dyDescent="0.3">
      <c r="A1611">
        <v>1610</v>
      </c>
      <c r="B1611">
        <v>62444390606</v>
      </c>
      <c r="C1611">
        <v>5</v>
      </c>
      <c r="D1611" s="1">
        <v>36807</v>
      </c>
      <c r="E1611" s="3">
        <f>2023-YEAR(Registros[[#This Row],[data_nascimento]])</f>
        <v>23</v>
      </c>
      <c r="F1611" s="1">
        <v>43351</v>
      </c>
      <c r="H1611">
        <v>220</v>
      </c>
      <c r="J1611" s="3">
        <v>0</v>
      </c>
      <c r="K1611">
        <v>2.48</v>
      </c>
      <c r="L1611">
        <v>2098</v>
      </c>
      <c r="M1611">
        <v>180</v>
      </c>
      <c r="O1611">
        <f>IF(Registros[[#This Row],[idade]]&lt;18,311.43,IF(Registros[[#This Row],[idade]]&lt;=25,488.58,IF(Registros[[#This Row],[idade]]&lt;=50,772.77,850.05)))</f>
        <v>488.58</v>
      </c>
      <c r="P1611">
        <f>IF(Registros[[#This Row],[idade]]&lt;18,23.99,IF(Registros[[#This Row],[idade]]&lt;=25,49.9,IF(Registros[[#This Row],[idade]]&lt;=50,145.2,175.45)))</f>
        <v>49.9</v>
      </c>
      <c r="Q1611">
        <v>1</v>
      </c>
      <c r="R1611">
        <v>11</v>
      </c>
      <c r="T1611">
        <v>2</v>
      </c>
      <c r="U1611" t="s">
        <v>2</v>
      </c>
      <c r="V1611" t="s">
        <v>19</v>
      </c>
    </row>
    <row r="1612" spans="1:22" x14ac:dyDescent="0.3">
      <c r="A1612">
        <v>1611</v>
      </c>
      <c r="B1612">
        <v>78054868128</v>
      </c>
      <c r="C1612">
        <v>4</v>
      </c>
      <c r="D1612" s="1">
        <v>32414</v>
      </c>
      <c r="E1612" s="3">
        <f>2023-YEAR(Registros[[#This Row],[data_nascimento]])</f>
        <v>35</v>
      </c>
      <c r="F1612" s="1">
        <v>43351</v>
      </c>
      <c r="H1612">
        <v>220</v>
      </c>
      <c r="J1612" s="3">
        <v>0</v>
      </c>
      <c r="K1612">
        <v>14.879999999999999</v>
      </c>
      <c r="L1612">
        <v>2115</v>
      </c>
      <c r="M1612">
        <v>180</v>
      </c>
      <c r="O1612">
        <f>IF(Registros[[#This Row],[idade]]&lt;18,311.43,IF(Registros[[#This Row],[idade]]&lt;=25,488.58,IF(Registros[[#This Row],[idade]]&lt;=50,772.77,850.05)))</f>
        <v>772.77</v>
      </c>
      <c r="P1612">
        <f>IF(Registros[[#This Row],[idade]]&lt;18,23.99,IF(Registros[[#This Row],[idade]]&lt;=25,49.9,IF(Registros[[#This Row],[idade]]&lt;=50,145.2,175.45)))</f>
        <v>145.19999999999999</v>
      </c>
      <c r="Q1612">
        <v>4</v>
      </c>
      <c r="R1612">
        <v>3</v>
      </c>
      <c r="T1612">
        <v>2</v>
      </c>
      <c r="U1612" t="s">
        <v>2</v>
      </c>
      <c r="V1612" t="s">
        <v>19</v>
      </c>
    </row>
    <row r="1613" spans="1:22" x14ac:dyDescent="0.3">
      <c r="A1613">
        <v>1612</v>
      </c>
      <c r="B1613">
        <v>59190539386</v>
      </c>
      <c r="C1613">
        <v>4</v>
      </c>
      <c r="D1613" s="1">
        <v>29434</v>
      </c>
      <c r="E1613" s="3">
        <f>2023-YEAR(Registros[[#This Row],[data_nascimento]])</f>
        <v>43</v>
      </c>
      <c r="F1613" s="1">
        <v>43351</v>
      </c>
      <c r="H1613">
        <v>220</v>
      </c>
      <c r="J1613" s="3">
        <v>0</v>
      </c>
      <c r="K1613">
        <v>18.600000000000001</v>
      </c>
      <c r="L1613">
        <v>2016</v>
      </c>
      <c r="M1613">
        <v>180</v>
      </c>
      <c r="O1613">
        <f>IF(Registros[[#This Row],[idade]]&lt;18,311.43,IF(Registros[[#This Row],[idade]]&lt;=25,488.58,IF(Registros[[#This Row],[idade]]&lt;=50,772.77,850.05)))</f>
        <v>772.77</v>
      </c>
      <c r="P1613">
        <f>IF(Registros[[#This Row],[idade]]&lt;18,23.99,IF(Registros[[#This Row],[idade]]&lt;=25,49.9,IF(Registros[[#This Row],[idade]]&lt;=50,145.2,175.45)))</f>
        <v>145.19999999999999</v>
      </c>
      <c r="Q1613">
        <v>2</v>
      </c>
      <c r="R1613">
        <v>24</v>
      </c>
      <c r="T1613">
        <v>3</v>
      </c>
      <c r="U1613" t="s">
        <v>2</v>
      </c>
      <c r="V1613" t="s">
        <v>19</v>
      </c>
    </row>
    <row r="1614" spans="1:22" x14ac:dyDescent="0.3">
      <c r="A1614">
        <v>1613</v>
      </c>
      <c r="B1614">
        <v>96910815852</v>
      </c>
      <c r="C1614">
        <v>6</v>
      </c>
      <c r="D1614" s="1">
        <v>36961</v>
      </c>
      <c r="E1614" s="3">
        <f>2023-YEAR(Registros[[#This Row],[data_nascimento]])</f>
        <v>22</v>
      </c>
      <c r="F1614" s="1">
        <v>43351</v>
      </c>
      <c r="H1614">
        <v>220</v>
      </c>
      <c r="J1614" s="3">
        <v>0</v>
      </c>
      <c r="K1614">
        <v>19.84</v>
      </c>
      <c r="L1614">
        <v>1509</v>
      </c>
      <c r="M1614">
        <v>180</v>
      </c>
      <c r="O1614">
        <f>IF(Registros[[#This Row],[idade]]&lt;18,311.43,IF(Registros[[#This Row],[idade]]&lt;=25,488.58,IF(Registros[[#This Row],[idade]]&lt;=50,772.77,850.05)))</f>
        <v>488.58</v>
      </c>
      <c r="P1614">
        <f>IF(Registros[[#This Row],[idade]]&lt;18,23.99,IF(Registros[[#This Row],[idade]]&lt;=25,49.9,IF(Registros[[#This Row],[idade]]&lt;=50,145.2,175.45)))</f>
        <v>49.9</v>
      </c>
      <c r="Q1614">
        <v>4</v>
      </c>
      <c r="R1614">
        <v>22</v>
      </c>
      <c r="T1614">
        <v>2</v>
      </c>
      <c r="U1614" t="s">
        <v>2</v>
      </c>
      <c r="V1614" t="s">
        <v>18</v>
      </c>
    </row>
    <row r="1615" spans="1:22" x14ac:dyDescent="0.3">
      <c r="A1615">
        <v>1614</v>
      </c>
      <c r="B1615">
        <v>10758951471</v>
      </c>
      <c r="C1615">
        <v>5</v>
      </c>
      <c r="D1615" s="1">
        <v>28617</v>
      </c>
      <c r="E1615" s="3">
        <f>2023-YEAR(Registros[[#This Row],[data_nascimento]])</f>
        <v>45</v>
      </c>
      <c r="F1615" s="1">
        <v>43351</v>
      </c>
      <c r="H1615">
        <v>220</v>
      </c>
      <c r="J1615" s="3">
        <v>0</v>
      </c>
      <c r="K1615">
        <v>9.92</v>
      </c>
      <c r="L1615">
        <v>2046</v>
      </c>
      <c r="M1615">
        <v>180</v>
      </c>
      <c r="O1615">
        <f>IF(Registros[[#This Row],[idade]]&lt;18,311.43,IF(Registros[[#This Row],[idade]]&lt;=25,488.58,IF(Registros[[#This Row],[idade]]&lt;=50,772.77,850.05)))</f>
        <v>772.77</v>
      </c>
      <c r="P1615">
        <f>IF(Registros[[#This Row],[idade]]&lt;18,23.99,IF(Registros[[#This Row],[idade]]&lt;=25,49.9,IF(Registros[[#This Row],[idade]]&lt;=50,145.2,175.45)))</f>
        <v>145.19999999999999</v>
      </c>
      <c r="Q1615">
        <v>2</v>
      </c>
      <c r="R1615">
        <v>9</v>
      </c>
      <c r="T1615">
        <v>3</v>
      </c>
      <c r="U1615" t="s">
        <v>2</v>
      </c>
      <c r="V1615" t="s">
        <v>21</v>
      </c>
    </row>
    <row r="1616" spans="1:22" x14ac:dyDescent="0.3">
      <c r="A1616">
        <v>1615</v>
      </c>
      <c r="B1616">
        <v>91090454517</v>
      </c>
      <c r="C1616">
        <v>6</v>
      </c>
      <c r="D1616" s="1">
        <v>36813</v>
      </c>
      <c r="E1616" s="3">
        <f>2023-YEAR(Registros[[#This Row],[data_nascimento]])</f>
        <v>23</v>
      </c>
      <c r="F1616" s="1">
        <v>43351</v>
      </c>
      <c r="H1616">
        <v>220</v>
      </c>
      <c r="J1616" s="3">
        <v>0</v>
      </c>
      <c r="K1616">
        <v>24.8</v>
      </c>
      <c r="L1616">
        <v>1746</v>
      </c>
      <c r="M1616">
        <v>180</v>
      </c>
      <c r="O1616">
        <f>IF(Registros[[#This Row],[idade]]&lt;18,311.43,IF(Registros[[#This Row],[idade]]&lt;=25,488.58,IF(Registros[[#This Row],[idade]]&lt;=50,772.77,850.05)))</f>
        <v>488.58</v>
      </c>
      <c r="P1616">
        <f>IF(Registros[[#This Row],[idade]]&lt;18,23.99,IF(Registros[[#This Row],[idade]]&lt;=25,49.9,IF(Registros[[#This Row],[idade]]&lt;=50,145.2,175.45)))</f>
        <v>49.9</v>
      </c>
      <c r="Q1616">
        <v>3</v>
      </c>
      <c r="R1616">
        <v>15</v>
      </c>
      <c r="T1616">
        <v>2</v>
      </c>
      <c r="U1616" t="s">
        <v>2</v>
      </c>
      <c r="V1616" t="s">
        <v>18</v>
      </c>
    </row>
    <row r="1617" spans="1:22" x14ac:dyDescent="0.3">
      <c r="A1617">
        <v>1616</v>
      </c>
      <c r="B1617">
        <v>21488700425</v>
      </c>
      <c r="C1617">
        <v>6</v>
      </c>
      <c r="D1617" s="1">
        <v>36163</v>
      </c>
      <c r="E1617" s="3">
        <f>2023-YEAR(Registros[[#This Row],[data_nascimento]])</f>
        <v>24</v>
      </c>
      <c r="F1617" s="1">
        <v>43351</v>
      </c>
      <c r="H1617">
        <v>220</v>
      </c>
      <c r="J1617" s="3">
        <v>0</v>
      </c>
      <c r="K1617">
        <v>8.68</v>
      </c>
      <c r="L1617">
        <v>1819</v>
      </c>
      <c r="M1617">
        <v>180</v>
      </c>
      <c r="O1617">
        <f>IF(Registros[[#This Row],[idade]]&lt;18,311.43,IF(Registros[[#This Row],[idade]]&lt;=25,488.58,IF(Registros[[#This Row],[idade]]&lt;=50,772.77,850.05)))</f>
        <v>488.58</v>
      </c>
      <c r="P1617">
        <f>IF(Registros[[#This Row],[idade]]&lt;18,23.99,IF(Registros[[#This Row],[idade]]&lt;=25,49.9,IF(Registros[[#This Row],[idade]]&lt;=50,145.2,175.45)))</f>
        <v>49.9</v>
      </c>
      <c r="Q1617">
        <v>5</v>
      </c>
      <c r="R1617">
        <v>21</v>
      </c>
      <c r="T1617">
        <v>3</v>
      </c>
      <c r="U1617" t="s">
        <v>3</v>
      </c>
      <c r="V1617" t="s">
        <v>19</v>
      </c>
    </row>
    <row r="1618" spans="1:22" x14ac:dyDescent="0.3">
      <c r="A1618">
        <v>1617</v>
      </c>
      <c r="B1618">
        <v>85582286698</v>
      </c>
      <c r="C1618">
        <v>5</v>
      </c>
      <c r="D1618" s="1">
        <v>29381</v>
      </c>
      <c r="E1618" s="3">
        <f>2023-YEAR(Registros[[#This Row],[data_nascimento]])</f>
        <v>43</v>
      </c>
      <c r="F1618" s="1">
        <v>43351</v>
      </c>
      <c r="H1618">
        <v>220</v>
      </c>
      <c r="J1618" s="3">
        <v>0</v>
      </c>
      <c r="K1618">
        <v>4.96</v>
      </c>
      <c r="L1618">
        <v>1665</v>
      </c>
      <c r="M1618">
        <v>180</v>
      </c>
      <c r="O1618">
        <f>IF(Registros[[#This Row],[idade]]&lt;18,311.43,IF(Registros[[#This Row],[idade]]&lt;=25,488.58,IF(Registros[[#This Row],[idade]]&lt;=50,772.77,850.05)))</f>
        <v>772.77</v>
      </c>
      <c r="P1618">
        <f>IF(Registros[[#This Row],[idade]]&lt;18,23.99,IF(Registros[[#This Row],[idade]]&lt;=25,49.9,IF(Registros[[#This Row],[idade]]&lt;=50,145.2,175.45)))</f>
        <v>145.19999999999999</v>
      </c>
      <c r="Q1618">
        <v>4</v>
      </c>
      <c r="R1618">
        <v>13</v>
      </c>
      <c r="T1618">
        <v>2</v>
      </c>
      <c r="U1618" t="s">
        <v>3</v>
      </c>
      <c r="V1618" t="s">
        <v>19</v>
      </c>
    </row>
    <row r="1619" spans="1:22" x14ac:dyDescent="0.3">
      <c r="A1619">
        <v>1618</v>
      </c>
      <c r="B1619">
        <v>72319193830</v>
      </c>
      <c r="C1619">
        <v>6</v>
      </c>
      <c r="D1619" s="1">
        <v>32488</v>
      </c>
      <c r="E1619" s="3">
        <f>2023-YEAR(Registros[[#This Row],[data_nascimento]])</f>
        <v>35</v>
      </c>
      <c r="F1619" s="1">
        <v>43351</v>
      </c>
      <c r="H1619">
        <v>220</v>
      </c>
      <c r="J1619" s="3">
        <v>0</v>
      </c>
      <c r="K1619">
        <v>9.92</v>
      </c>
      <c r="L1619">
        <v>1460</v>
      </c>
      <c r="M1619">
        <v>180</v>
      </c>
      <c r="O1619">
        <f>IF(Registros[[#This Row],[idade]]&lt;18,311.43,IF(Registros[[#This Row],[idade]]&lt;=25,488.58,IF(Registros[[#This Row],[idade]]&lt;=50,772.77,850.05)))</f>
        <v>772.77</v>
      </c>
      <c r="P1619">
        <f>IF(Registros[[#This Row],[idade]]&lt;18,23.99,IF(Registros[[#This Row],[idade]]&lt;=25,49.9,IF(Registros[[#This Row],[idade]]&lt;=50,145.2,175.45)))</f>
        <v>145.19999999999999</v>
      </c>
      <c r="Q1619">
        <v>2</v>
      </c>
      <c r="R1619">
        <v>2</v>
      </c>
      <c r="T1619">
        <v>3</v>
      </c>
      <c r="U1619" t="s">
        <v>2</v>
      </c>
      <c r="V1619" t="s">
        <v>21</v>
      </c>
    </row>
    <row r="1620" spans="1:22" x14ac:dyDescent="0.3">
      <c r="A1620">
        <v>1619</v>
      </c>
      <c r="B1620">
        <v>37588226179</v>
      </c>
      <c r="C1620">
        <v>7</v>
      </c>
      <c r="D1620" s="1">
        <v>30766</v>
      </c>
      <c r="E1620" s="3">
        <f>2023-YEAR(Registros[[#This Row],[data_nascimento]])</f>
        <v>39</v>
      </c>
      <c r="F1620" s="1">
        <v>43351</v>
      </c>
      <c r="H1620">
        <v>220</v>
      </c>
      <c r="I1620">
        <v>13</v>
      </c>
      <c r="J1620" s="3">
        <v>774.36666666666667</v>
      </c>
      <c r="K1620">
        <v>2.48</v>
      </c>
      <c r="L1620">
        <v>1787</v>
      </c>
      <c r="M1620">
        <v>180</v>
      </c>
      <c r="O1620">
        <f>IF(Registros[[#This Row],[idade]]&lt;18,311.43,IF(Registros[[#This Row],[idade]]&lt;=25,488.58,IF(Registros[[#This Row],[idade]]&lt;=50,772.77,850.05)))</f>
        <v>772.77</v>
      </c>
      <c r="P1620">
        <f>IF(Registros[[#This Row],[idade]]&lt;18,23.99,IF(Registros[[#This Row],[idade]]&lt;=25,49.9,IF(Registros[[#This Row],[idade]]&lt;=50,145.2,175.45)))</f>
        <v>145.19999999999999</v>
      </c>
      <c r="Q1620">
        <v>5</v>
      </c>
      <c r="R1620">
        <v>15</v>
      </c>
      <c r="T1620">
        <v>2</v>
      </c>
      <c r="U1620" t="s">
        <v>2</v>
      </c>
      <c r="V1620" t="s">
        <v>18</v>
      </c>
    </row>
    <row r="1621" spans="1:22" x14ac:dyDescent="0.3">
      <c r="A1621">
        <v>1620</v>
      </c>
      <c r="B1621">
        <v>75021014242</v>
      </c>
      <c r="C1621">
        <v>5</v>
      </c>
      <c r="D1621" s="1">
        <v>32505</v>
      </c>
      <c r="E1621" s="3">
        <f>2023-YEAR(Registros[[#This Row],[data_nascimento]])</f>
        <v>35</v>
      </c>
      <c r="F1621" s="1">
        <v>43351</v>
      </c>
      <c r="H1621">
        <v>220</v>
      </c>
      <c r="I1621">
        <v>1</v>
      </c>
      <c r="J1621" s="3">
        <v>45</v>
      </c>
      <c r="K1621">
        <v>19.84</v>
      </c>
      <c r="L1621">
        <v>1350</v>
      </c>
      <c r="M1621">
        <v>180</v>
      </c>
      <c r="O1621">
        <f>IF(Registros[[#This Row],[idade]]&lt;18,311.43,IF(Registros[[#This Row],[idade]]&lt;=25,488.58,IF(Registros[[#This Row],[idade]]&lt;=50,772.77,850.05)))</f>
        <v>772.77</v>
      </c>
      <c r="P1621">
        <f>IF(Registros[[#This Row],[idade]]&lt;18,23.99,IF(Registros[[#This Row],[idade]]&lt;=25,49.9,IF(Registros[[#This Row],[idade]]&lt;=50,145.2,175.45)))</f>
        <v>145.19999999999999</v>
      </c>
      <c r="Q1621">
        <v>5</v>
      </c>
      <c r="R1621">
        <v>15</v>
      </c>
      <c r="T1621">
        <v>2</v>
      </c>
      <c r="U1621" t="s">
        <v>2</v>
      </c>
      <c r="V1621" t="s">
        <v>22</v>
      </c>
    </row>
    <row r="1622" spans="1:22" x14ac:dyDescent="0.3">
      <c r="A1622">
        <v>1621</v>
      </c>
      <c r="B1622">
        <v>41396110384</v>
      </c>
      <c r="C1622">
        <v>4</v>
      </c>
      <c r="D1622" s="1">
        <v>36745</v>
      </c>
      <c r="E1622" s="3">
        <f>2023-YEAR(Registros[[#This Row],[data_nascimento]])</f>
        <v>23</v>
      </c>
      <c r="F1622" s="1">
        <v>43351</v>
      </c>
      <c r="H1622">
        <v>220</v>
      </c>
      <c r="I1622">
        <v>0</v>
      </c>
      <c r="J1622" s="3">
        <v>0</v>
      </c>
      <c r="K1622">
        <v>11.16</v>
      </c>
      <c r="L1622">
        <v>1580</v>
      </c>
      <c r="M1622">
        <v>180</v>
      </c>
      <c r="O1622">
        <f>IF(Registros[[#This Row],[idade]]&lt;18,311.43,IF(Registros[[#This Row],[idade]]&lt;=25,488.58,IF(Registros[[#This Row],[idade]]&lt;=50,772.77,850.05)))</f>
        <v>488.58</v>
      </c>
      <c r="P1622">
        <f>IF(Registros[[#This Row],[idade]]&lt;18,23.99,IF(Registros[[#This Row],[idade]]&lt;=25,49.9,IF(Registros[[#This Row],[idade]]&lt;=50,145.2,175.45)))</f>
        <v>49.9</v>
      </c>
      <c r="Q1622">
        <v>1</v>
      </c>
      <c r="R1622">
        <v>5</v>
      </c>
      <c r="T1622">
        <v>3</v>
      </c>
      <c r="U1622" t="s">
        <v>3</v>
      </c>
      <c r="V1622" t="s">
        <v>21</v>
      </c>
    </row>
    <row r="1623" spans="1:22" x14ac:dyDescent="0.3">
      <c r="A1623">
        <v>1622</v>
      </c>
      <c r="B1623">
        <v>57297161591</v>
      </c>
      <c r="C1623">
        <v>6</v>
      </c>
      <c r="D1623" s="1">
        <v>27656</v>
      </c>
      <c r="E1623" s="3">
        <f>2023-YEAR(Registros[[#This Row],[data_nascimento]])</f>
        <v>48</v>
      </c>
      <c r="F1623" s="1">
        <v>43351</v>
      </c>
      <c r="H1623">
        <v>220</v>
      </c>
      <c r="I1623">
        <v>8</v>
      </c>
      <c r="J1623" s="3">
        <v>505.86666666666667</v>
      </c>
      <c r="K1623">
        <v>16.12</v>
      </c>
      <c r="L1623">
        <v>1897</v>
      </c>
      <c r="M1623">
        <v>180</v>
      </c>
      <c r="O1623">
        <f>IF(Registros[[#This Row],[idade]]&lt;18,311.43,IF(Registros[[#This Row],[idade]]&lt;=25,488.58,IF(Registros[[#This Row],[idade]]&lt;=50,772.77,850.05)))</f>
        <v>772.77</v>
      </c>
      <c r="P1623">
        <f>IF(Registros[[#This Row],[idade]]&lt;18,23.99,IF(Registros[[#This Row],[idade]]&lt;=25,49.9,IF(Registros[[#This Row],[idade]]&lt;=50,145.2,175.45)))</f>
        <v>145.19999999999999</v>
      </c>
      <c r="Q1623">
        <v>5</v>
      </c>
      <c r="R1623">
        <v>1</v>
      </c>
      <c r="T1623">
        <v>2</v>
      </c>
      <c r="U1623" t="s">
        <v>2</v>
      </c>
      <c r="V1623" t="s">
        <v>22</v>
      </c>
    </row>
    <row r="1624" spans="1:22" x14ac:dyDescent="0.3">
      <c r="A1624">
        <v>1623</v>
      </c>
      <c r="B1624">
        <v>75911058400</v>
      </c>
      <c r="C1624">
        <v>4</v>
      </c>
      <c r="D1624" s="1">
        <v>28369</v>
      </c>
      <c r="E1624" s="3">
        <f>2023-YEAR(Registros[[#This Row],[data_nascimento]])</f>
        <v>46</v>
      </c>
      <c r="F1624" s="1">
        <v>43351</v>
      </c>
      <c r="H1624">
        <v>220</v>
      </c>
      <c r="I1624">
        <v>2</v>
      </c>
      <c r="J1624" s="3">
        <v>101.46666666666667</v>
      </c>
      <c r="K1624">
        <v>9.92</v>
      </c>
      <c r="L1624">
        <v>1522</v>
      </c>
      <c r="M1624">
        <v>180</v>
      </c>
      <c r="O1624">
        <f>IF(Registros[[#This Row],[idade]]&lt;18,311.43,IF(Registros[[#This Row],[idade]]&lt;=25,488.58,IF(Registros[[#This Row],[idade]]&lt;=50,772.77,850.05)))</f>
        <v>772.77</v>
      </c>
      <c r="P1624">
        <f>IF(Registros[[#This Row],[idade]]&lt;18,23.99,IF(Registros[[#This Row],[idade]]&lt;=25,49.9,IF(Registros[[#This Row],[idade]]&lt;=50,145.2,175.45)))</f>
        <v>145.19999999999999</v>
      </c>
      <c r="Q1624">
        <v>5</v>
      </c>
      <c r="R1624">
        <v>27</v>
      </c>
      <c r="T1624">
        <v>3</v>
      </c>
      <c r="U1624" t="s">
        <v>3</v>
      </c>
      <c r="V1624" t="s">
        <v>19</v>
      </c>
    </row>
    <row r="1625" spans="1:22" x14ac:dyDescent="0.3">
      <c r="A1625">
        <v>1624</v>
      </c>
      <c r="B1625">
        <v>76405519933</v>
      </c>
      <c r="C1625">
        <v>5</v>
      </c>
      <c r="D1625" s="1">
        <v>37269</v>
      </c>
      <c r="E1625" s="3">
        <f>2023-YEAR(Registros[[#This Row],[data_nascimento]])</f>
        <v>21</v>
      </c>
      <c r="F1625" s="1">
        <v>43351</v>
      </c>
      <c r="H1625">
        <v>220</v>
      </c>
      <c r="I1625">
        <v>13</v>
      </c>
      <c r="J1625" s="3">
        <v>600.16666666666663</v>
      </c>
      <c r="K1625">
        <v>11.16</v>
      </c>
      <c r="L1625">
        <v>1385</v>
      </c>
      <c r="M1625">
        <v>180</v>
      </c>
      <c r="O1625">
        <f>IF(Registros[[#This Row],[idade]]&lt;18,311.43,IF(Registros[[#This Row],[idade]]&lt;=25,488.58,IF(Registros[[#This Row],[idade]]&lt;=50,772.77,850.05)))</f>
        <v>488.58</v>
      </c>
      <c r="P1625">
        <f>IF(Registros[[#This Row],[idade]]&lt;18,23.99,IF(Registros[[#This Row],[idade]]&lt;=25,49.9,IF(Registros[[#This Row],[idade]]&lt;=50,145.2,175.45)))</f>
        <v>49.9</v>
      </c>
      <c r="Q1625">
        <v>1</v>
      </c>
      <c r="R1625">
        <v>6</v>
      </c>
      <c r="T1625">
        <v>2</v>
      </c>
      <c r="U1625" t="s">
        <v>2</v>
      </c>
      <c r="V1625" t="s">
        <v>19</v>
      </c>
    </row>
    <row r="1626" spans="1:22" x14ac:dyDescent="0.3">
      <c r="A1626">
        <v>1625</v>
      </c>
      <c r="B1626">
        <v>93744762804</v>
      </c>
      <c r="C1626">
        <v>6</v>
      </c>
      <c r="D1626" s="1">
        <v>29211</v>
      </c>
      <c r="E1626" s="3">
        <f>2023-YEAR(Registros[[#This Row],[data_nascimento]])</f>
        <v>44</v>
      </c>
      <c r="F1626" s="1">
        <v>43351</v>
      </c>
      <c r="H1626">
        <v>220</v>
      </c>
      <c r="I1626">
        <v>8</v>
      </c>
      <c r="J1626" s="3">
        <v>366.66666666666669</v>
      </c>
      <c r="K1626">
        <v>4.96</v>
      </c>
      <c r="L1626">
        <v>1375</v>
      </c>
      <c r="M1626">
        <v>180</v>
      </c>
      <c r="O1626">
        <f>IF(Registros[[#This Row],[idade]]&lt;18,311.43,IF(Registros[[#This Row],[idade]]&lt;=25,488.58,IF(Registros[[#This Row],[idade]]&lt;=50,772.77,850.05)))</f>
        <v>772.77</v>
      </c>
      <c r="P1626">
        <f>IF(Registros[[#This Row],[idade]]&lt;18,23.99,IF(Registros[[#This Row],[idade]]&lt;=25,49.9,IF(Registros[[#This Row],[idade]]&lt;=50,145.2,175.45)))</f>
        <v>145.19999999999999</v>
      </c>
      <c r="Q1626">
        <v>1</v>
      </c>
      <c r="R1626">
        <v>16</v>
      </c>
      <c r="T1626">
        <v>3</v>
      </c>
      <c r="U1626" t="s">
        <v>2</v>
      </c>
      <c r="V1626" t="s">
        <v>18</v>
      </c>
    </row>
    <row r="1627" spans="1:22" x14ac:dyDescent="0.3">
      <c r="A1627">
        <v>1626</v>
      </c>
      <c r="B1627">
        <v>86208292101</v>
      </c>
      <c r="C1627">
        <v>4</v>
      </c>
      <c r="D1627" s="1">
        <v>29171</v>
      </c>
      <c r="E1627" s="3">
        <f>2023-YEAR(Registros[[#This Row],[data_nascimento]])</f>
        <v>44</v>
      </c>
      <c r="F1627" s="1">
        <v>43351</v>
      </c>
      <c r="H1627">
        <v>220</v>
      </c>
      <c r="I1627">
        <v>16</v>
      </c>
      <c r="J1627" s="3">
        <v>829.33333333333337</v>
      </c>
      <c r="K1627">
        <v>9.92</v>
      </c>
      <c r="L1627">
        <v>1555</v>
      </c>
      <c r="M1627">
        <v>180</v>
      </c>
      <c r="O1627">
        <f>IF(Registros[[#This Row],[idade]]&lt;18,311.43,IF(Registros[[#This Row],[idade]]&lt;=25,488.58,IF(Registros[[#This Row],[idade]]&lt;=50,772.77,850.05)))</f>
        <v>772.77</v>
      </c>
      <c r="P1627">
        <f>IF(Registros[[#This Row],[idade]]&lt;18,23.99,IF(Registros[[#This Row],[idade]]&lt;=25,49.9,IF(Registros[[#This Row],[idade]]&lt;=50,145.2,175.45)))</f>
        <v>145.19999999999999</v>
      </c>
      <c r="Q1627">
        <v>2</v>
      </c>
      <c r="R1627">
        <v>27</v>
      </c>
      <c r="T1627">
        <v>3</v>
      </c>
      <c r="U1627" t="s">
        <v>2</v>
      </c>
      <c r="V1627" t="s">
        <v>19</v>
      </c>
    </row>
    <row r="1628" spans="1:22" x14ac:dyDescent="0.3">
      <c r="A1628">
        <v>1627</v>
      </c>
      <c r="B1628">
        <v>52654777587</v>
      </c>
      <c r="C1628">
        <v>4</v>
      </c>
      <c r="D1628" s="1">
        <v>33144</v>
      </c>
      <c r="E1628" s="3">
        <f>2023-YEAR(Registros[[#This Row],[data_nascimento]])</f>
        <v>33</v>
      </c>
      <c r="F1628" s="1">
        <v>43351</v>
      </c>
      <c r="H1628">
        <v>220</v>
      </c>
      <c r="I1628">
        <v>10</v>
      </c>
      <c r="J1628" s="3">
        <v>704.33333333333337</v>
      </c>
      <c r="K1628">
        <v>11.16</v>
      </c>
      <c r="L1628">
        <v>2113</v>
      </c>
      <c r="M1628">
        <v>180</v>
      </c>
      <c r="O1628">
        <f>IF(Registros[[#This Row],[idade]]&lt;18,311.43,IF(Registros[[#This Row],[idade]]&lt;=25,488.58,IF(Registros[[#This Row],[idade]]&lt;=50,772.77,850.05)))</f>
        <v>772.77</v>
      </c>
      <c r="P1628">
        <f>IF(Registros[[#This Row],[idade]]&lt;18,23.99,IF(Registros[[#This Row],[idade]]&lt;=25,49.9,IF(Registros[[#This Row],[idade]]&lt;=50,145.2,175.45)))</f>
        <v>145.19999999999999</v>
      </c>
      <c r="Q1628">
        <v>2</v>
      </c>
      <c r="R1628">
        <v>27</v>
      </c>
      <c r="T1628">
        <v>3</v>
      </c>
      <c r="U1628" t="s">
        <v>2</v>
      </c>
      <c r="V1628" t="s">
        <v>21</v>
      </c>
    </row>
    <row r="1629" spans="1:22" x14ac:dyDescent="0.3">
      <c r="A1629">
        <v>1628</v>
      </c>
      <c r="B1629">
        <v>72313498665</v>
      </c>
      <c r="C1629">
        <v>6</v>
      </c>
      <c r="D1629" s="1">
        <v>27720</v>
      </c>
      <c r="E1629" s="3">
        <f>2023-YEAR(Registros[[#This Row],[data_nascimento]])</f>
        <v>48</v>
      </c>
      <c r="F1629" s="1">
        <v>43351</v>
      </c>
      <c r="H1629">
        <v>220</v>
      </c>
      <c r="I1629">
        <v>2</v>
      </c>
      <c r="J1629" s="3">
        <v>145.4</v>
      </c>
      <c r="K1629">
        <v>22.32</v>
      </c>
      <c r="L1629">
        <v>2181</v>
      </c>
      <c r="M1629">
        <v>180</v>
      </c>
      <c r="O1629">
        <f>IF(Registros[[#This Row],[idade]]&lt;18,311.43,IF(Registros[[#This Row],[idade]]&lt;=25,488.58,IF(Registros[[#This Row],[idade]]&lt;=50,772.77,850.05)))</f>
        <v>772.77</v>
      </c>
      <c r="P1629">
        <f>IF(Registros[[#This Row],[idade]]&lt;18,23.99,IF(Registros[[#This Row],[idade]]&lt;=25,49.9,IF(Registros[[#This Row],[idade]]&lt;=50,145.2,175.45)))</f>
        <v>145.19999999999999</v>
      </c>
      <c r="Q1629">
        <v>5</v>
      </c>
      <c r="R1629">
        <v>9</v>
      </c>
      <c r="T1629">
        <v>2</v>
      </c>
      <c r="U1629" t="s">
        <v>2</v>
      </c>
      <c r="V1629" t="s">
        <v>18</v>
      </c>
    </row>
    <row r="1630" spans="1:22" x14ac:dyDescent="0.3">
      <c r="A1630">
        <v>1629</v>
      </c>
      <c r="B1630">
        <v>43093203869</v>
      </c>
      <c r="C1630">
        <v>6</v>
      </c>
      <c r="D1630" s="1">
        <v>37298</v>
      </c>
      <c r="E1630" s="3">
        <f>2023-YEAR(Registros[[#This Row],[data_nascimento]])</f>
        <v>21</v>
      </c>
      <c r="F1630" s="1">
        <v>43351</v>
      </c>
      <c r="H1630">
        <v>220</v>
      </c>
      <c r="I1630">
        <v>7</v>
      </c>
      <c r="J1630" s="3">
        <v>386.40000000000003</v>
      </c>
      <c r="K1630">
        <v>6.2</v>
      </c>
      <c r="L1630">
        <v>1656</v>
      </c>
      <c r="M1630">
        <v>180</v>
      </c>
      <c r="O1630">
        <f>IF(Registros[[#This Row],[idade]]&lt;18,311.43,IF(Registros[[#This Row],[idade]]&lt;=25,488.58,IF(Registros[[#This Row],[idade]]&lt;=50,772.77,850.05)))</f>
        <v>488.58</v>
      </c>
      <c r="P1630">
        <f>IF(Registros[[#This Row],[idade]]&lt;18,23.99,IF(Registros[[#This Row],[idade]]&lt;=25,49.9,IF(Registros[[#This Row],[idade]]&lt;=50,145.2,175.45)))</f>
        <v>49.9</v>
      </c>
      <c r="Q1630">
        <v>2</v>
      </c>
      <c r="R1630">
        <v>27</v>
      </c>
      <c r="T1630">
        <v>2</v>
      </c>
      <c r="U1630" t="s">
        <v>3</v>
      </c>
      <c r="V1630" t="s">
        <v>18</v>
      </c>
    </row>
    <row r="1631" spans="1:22" x14ac:dyDescent="0.3">
      <c r="A1631">
        <v>1630</v>
      </c>
      <c r="B1631">
        <v>24096070413</v>
      </c>
      <c r="C1631">
        <v>6</v>
      </c>
      <c r="D1631" s="1">
        <v>33890</v>
      </c>
      <c r="E1631" s="3">
        <f>2023-YEAR(Registros[[#This Row],[data_nascimento]])</f>
        <v>31</v>
      </c>
      <c r="F1631" s="1">
        <v>43351</v>
      </c>
      <c r="H1631">
        <v>220</v>
      </c>
      <c r="I1631">
        <v>10</v>
      </c>
      <c r="J1631" s="3">
        <v>659.33333333333337</v>
      </c>
      <c r="K1631">
        <v>7.4399999999999995</v>
      </c>
      <c r="L1631">
        <v>1978</v>
      </c>
      <c r="M1631">
        <v>180</v>
      </c>
      <c r="O1631">
        <f>IF(Registros[[#This Row],[idade]]&lt;18,311.43,IF(Registros[[#This Row],[idade]]&lt;=25,488.58,IF(Registros[[#This Row],[idade]]&lt;=50,772.77,850.05)))</f>
        <v>772.77</v>
      </c>
      <c r="P1631">
        <f>IF(Registros[[#This Row],[idade]]&lt;18,23.99,IF(Registros[[#This Row],[idade]]&lt;=25,49.9,IF(Registros[[#This Row],[idade]]&lt;=50,145.2,175.45)))</f>
        <v>145.19999999999999</v>
      </c>
      <c r="Q1631">
        <v>4</v>
      </c>
      <c r="R1631">
        <v>23</v>
      </c>
      <c r="T1631">
        <v>3</v>
      </c>
      <c r="U1631" t="s">
        <v>3</v>
      </c>
      <c r="V1631" t="s">
        <v>22</v>
      </c>
    </row>
    <row r="1632" spans="1:22" x14ac:dyDescent="0.3">
      <c r="A1632">
        <v>1631</v>
      </c>
      <c r="B1632">
        <v>97197051589</v>
      </c>
      <c r="C1632">
        <v>4</v>
      </c>
      <c r="D1632" s="1">
        <v>36163</v>
      </c>
      <c r="E1632" s="3">
        <f>2023-YEAR(Registros[[#This Row],[data_nascimento]])</f>
        <v>24</v>
      </c>
      <c r="F1632" s="1">
        <v>43351</v>
      </c>
      <c r="H1632">
        <v>220</v>
      </c>
      <c r="I1632">
        <v>5</v>
      </c>
      <c r="J1632" s="3">
        <v>283.33333333333331</v>
      </c>
      <c r="K1632">
        <v>16.12</v>
      </c>
      <c r="L1632">
        <v>1700</v>
      </c>
      <c r="M1632">
        <v>180</v>
      </c>
      <c r="O1632">
        <f>IF(Registros[[#This Row],[idade]]&lt;18,311.43,IF(Registros[[#This Row],[idade]]&lt;=25,488.58,IF(Registros[[#This Row],[idade]]&lt;=50,772.77,850.05)))</f>
        <v>488.58</v>
      </c>
      <c r="P1632">
        <f>IF(Registros[[#This Row],[idade]]&lt;18,23.99,IF(Registros[[#This Row],[idade]]&lt;=25,49.9,IF(Registros[[#This Row],[idade]]&lt;=50,145.2,175.45)))</f>
        <v>49.9</v>
      </c>
      <c r="Q1632">
        <v>3</v>
      </c>
      <c r="R1632">
        <v>20</v>
      </c>
      <c r="T1632">
        <v>3</v>
      </c>
      <c r="U1632" t="s">
        <v>2</v>
      </c>
      <c r="V1632" t="s">
        <v>19</v>
      </c>
    </row>
    <row r="1633" spans="1:22" x14ac:dyDescent="0.3">
      <c r="A1633">
        <v>1632</v>
      </c>
      <c r="B1633">
        <v>76652345668</v>
      </c>
      <c r="C1633">
        <v>4</v>
      </c>
      <c r="D1633" s="1">
        <v>32561</v>
      </c>
      <c r="E1633" s="3">
        <f>2023-YEAR(Registros[[#This Row],[data_nascimento]])</f>
        <v>34</v>
      </c>
      <c r="F1633" s="1">
        <v>43351</v>
      </c>
      <c r="H1633">
        <v>220</v>
      </c>
      <c r="I1633">
        <v>0</v>
      </c>
      <c r="J1633" s="3">
        <v>0</v>
      </c>
      <c r="K1633">
        <v>8.68</v>
      </c>
      <c r="L1633">
        <v>1840</v>
      </c>
      <c r="M1633">
        <v>180</v>
      </c>
      <c r="O1633">
        <f>IF(Registros[[#This Row],[idade]]&lt;18,311.43,IF(Registros[[#This Row],[idade]]&lt;=25,488.58,IF(Registros[[#This Row],[idade]]&lt;=50,772.77,850.05)))</f>
        <v>772.77</v>
      </c>
      <c r="P1633">
        <f>IF(Registros[[#This Row],[idade]]&lt;18,23.99,IF(Registros[[#This Row],[idade]]&lt;=25,49.9,IF(Registros[[#This Row],[idade]]&lt;=50,145.2,175.45)))</f>
        <v>145.19999999999999</v>
      </c>
      <c r="Q1633">
        <v>5</v>
      </c>
      <c r="R1633">
        <v>27</v>
      </c>
      <c r="T1633">
        <v>2</v>
      </c>
      <c r="U1633" t="s">
        <v>2</v>
      </c>
      <c r="V1633" t="s">
        <v>22</v>
      </c>
    </row>
    <row r="1634" spans="1:22" x14ac:dyDescent="0.3">
      <c r="A1634">
        <v>1633</v>
      </c>
      <c r="B1634">
        <v>46543611152</v>
      </c>
      <c r="C1634">
        <v>7</v>
      </c>
      <c r="D1634" s="1">
        <v>39392</v>
      </c>
      <c r="E1634" s="3">
        <f>2023-YEAR(Registros[[#This Row],[data_nascimento]])</f>
        <v>16</v>
      </c>
      <c r="F1634" s="1">
        <v>43367</v>
      </c>
      <c r="H1634">
        <v>120</v>
      </c>
      <c r="I1634">
        <v>18</v>
      </c>
      <c r="J1634" s="3">
        <v>3940.8</v>
      </c>
      <c r="K1634">
        <v>3.7199999999999998</v>
      </c>
      <c r="L1634">
        <v>6568</v>
      </c>
      <c r="M1634">
        <f>Registros[[#This Row],[salario]]*0.06</f>
        <v>394.08</v>
      </c>
      <c r="N1634">
        <f>Registros[[#This Row],[salario]]*5%</f>
        <v>328.40000000000003</v>
      </c>
      <c r="O1634">
        <f>IF(Registros[[#This Row],[idade]]&lt;18,311.43,IF(Registros[[#This Row],[idade]]&lt;=25,488.58,IF(Registros[[#This Row],[idade]]&lt;=50,772.77,850.05)))</f>
        <v>311.43</v>
      </c>
      <c r="P1634">
        <f>IF(Registros[[#This Row],[idade]]&lt;18,23.99,IF(Registros[[#This Row],[idade]]&lt;=25,49.9,IF(Registros[[#This Row],[idade]]&lt;=50,145.2,175.45)))</f>
        <v>23.99</v>
      </c>
      <c r="Q1634">
        <v>5</v>
      </c>
      <c r="R1634">
        <v>21</v>
      </c>
      <c r="T1634">
        <v>3</v>
      </c>
      <c r="U1634" t="s">
        <v>3</v>
      </c>
      <c r="V1634" t="s">
        <v>19</v>
      </c>
    </row>
    <row r="1635" spans="1:22" x14ac:dyDescent="0.3">
      <c r="A1635">
        <v>1634</v>
      </c>
      <c r="B1635">
        <v>41543518358</v>
      </c>
      <c r="C1635">
        <v>6</v>
      </c>
      <c r="D1635" s="1">
        <v>30692</v>
      </c>
      <c r="E1635" s="3">
        <f>2023-YEAR(Registros[[#This Row],[data_nascimento]])</f>
        <v>39</v>
      </c>
      <c r="F1635" s="1">
        <v>43367</v>
      </c>
      <c r="H1635">
        <v>220</v>
      </c>
      <c r="I1635">
        <v>1</v>
      </c>
      <c r="J1635" s="3">
        <v>121.06666666666666</v>
      </c>
      <c r="K1635">
        <v>17.36</v>
      </c>
      <c r="L1635">
        <v>3632</v>
      </c>
      <c r="M1635">
        <f>Registros[[#This Row],[salario]]*0.06</f>
        <v>217.92</v>
      </c>
      <c r="N1635">
        <f>Registros[[#This Row],[salario]]*5%</f>
        <v>181.60000000000002</v>
      </c>
      <c r="O1635">
        <f>IF(Registros[[#This Row],[idade]]&lt;18,311.43,IF(Registros[[#This Row],[idade]]&lt;=25,488.58,IF(Registros[[#This Row],[idade]]&lt;=50,772.77,850.05)))</f>
        <v>772.77</v>
      </c>
      <c r="P1635">
        <f>IF(Registros[[#This Row],[idade]]&lt;18,23.99,IF(Registros[[#This Row],[idade]]&lt;=25,49.9,IF(Registros[[#This Row],[idade]]&lt;=50,145.2,175.45)))</f>
        <v>145.19999999999999</v>
      </c>
      <c r="Q1635">
        <v>2</v>
      </c>
      <c r="R1635">
        <v>8</v>
      </c>
      <c r="T1635">
        <v>2</v>
      </c>
      <c r="U1635" t="s">
        <v>2</v>
      </c>
      <c r="V1635" t="s">
        <v>19</v>
      </c>
    </row>
    <row r="1636" spans="1:22" x14ac:dyDescent="0.3">
      <c r="A1636">
        <v>1635</v>
      </c>
      <c r="B1636">
        <v>87535953895</v>
      </c>
      <c r="C1636">
        <v>4</v>
      </c>
      <c r="D1636" s="1">
        <v>29734</v>
      </c>
      <c r="E1636" s="3">
        <f>2023-YEAR(Registros[[#This Row],[data_nascimento]])</f>
        <v>42</v>
      </c>
      <c r="F1636" s="1">
        <v>43367</v>
      </c>
      <c r="H1636">
        <v>220</v>
      </c>
      <c r="I1636">
        <v>7</v>
      </c>
      <c r="J1636" s="3">
        <v>1045.1000000000001</v>
      </c>
      <c r="K1636">
        <v>14.879999999999999</v>
      </c>
      <c r="L1636">
        <v>4479</v>
      </c>
      <c r="M1636">
        <f>Registros[[#This Row],[salario]]*0.06</f>
        <v>268.74</v>
      </c>
      <c r="N1636">
        <f>Registros[[#This Row],[salario]]*5%</f>
        <v>223.95000000000002</v>
      </c>
      <c r="O1636">
        <f>IF(Registros[[#This Row],[idade]]&lt;18,311.43,IF(Registros[[#This Row],[idade]]&lt;=25,488.58,IF(Registros[[#This Row],[idade]]&lt;=50,772.77,850.05)))</f>
        <v>772.77</v>
      </c>
      <c r="P1636">
        <f>IF(Registros[[#This Row],[idade]]&lt;18,23.99,IF(Registros[[#This Row],[idade]]&lt;=25,49.9,IF(Registros[[#This Row],[idade]]&lt;=50,145.2,175.45)))</f>
        <v>145.19999999999999</v>
      </c>
      <c r="Q1636">
        <v>2</v>
      </c>
      <c r="R1636">
        <v>14</v>
      </c>
      <c r="T1636">
        <v>3</v>
      </c>
      <c r="U1636" t="s">
        <v>2</v>
      </c>
      <c r="V1636" t="s">
        <v>21</v>
      </c>
    </row>
    <row r="1637" spans="1:22" x14ac:dyDescent="0.3">
      <c r="A1637">
        <v>1636</v>
      </c>
      <c r="B1637">
        <v>20859707403</v>
      </c>
      <c r="C1637">
        <v>6</v>
      </c>
      <c r="D1637" s="1">
        <v>32455</v>
      </c>
      <c r="E1637" s="3">
        <f>2023-YEAR(Registros[[#This Row],[data_nascimento]])</f>
        <v>35</v>
      </c>
      <c r="F1637" s="1">
        <v>43367</v>
      </c>
      <c r="H1637">
        <v>220</v>
      </c>
      <c r="I1637">
        <v>4</v>
      </c>
      <c r="J1637" s="3">
        <v>785.2</v>
      </c>
      <c r="K1637">
        <v>1.24</v>
      </c>
      <c r="L1637">
        <v>5889</v>
      </c>
      <c r="M1637">
        <f>Registros[[#This Row],[salario]]*0.06</f>
        <v>353.34</v>
      </c>
      <c r="N1637">
        <f>Registros[[#This Row],[salario]]*5%</f>
        <v>294.45</v>
      </c>
      <c r="O1637">
        <f>IF(Registros[[#This Row],[idade]]&lt;18,311.43,IF(Registros[[#This Row],[idade]]&lt;=25,488.58,IF(Registros[[#This Row],[idade]]&lt;=50,772.77,850.05)))</f>
        <v>772.77</v>
      </c>
      <c r="P1637">
        <f>IF(Registros[[#This Row],[idade]]&lt;18,23.99,IF(Registros[[#This Row],[idade]]&lt;=25,49.9,IF(Registros[[#This Row],[idade]]&lt;=50,145.2,175.45)))</f>
        <v>145.19999999999999</v>
      </c>
      <c r="Q1637">
        <v>3</v>
      </c>
      <c r="R1637">
        <v>27</v>
      </c>
      <c r="T1637">
        <v>3</v>
      </c>
      <c r="U1637" t="s">
        <v>3</v>
      </c>
      <c r="V1637" t="s">
        <v>18</v>
      </c>
    </row>
    <row r="1638" spans="1:22" x14ac:dyDescent="0.3">
      <c r="A1638">
        <v>1637</v>
      </c>
      <c r="B1638">
        <v>95928608771</v>
      </c>
      <c r="C1638">
        <v>5</v>
      </c>
      <c r="D1638" s="1">
        <v>29841</v>
      </c>
      <c r="E1638" s="3">
        <f>2023-YEAR(Registros[[#This Row],[data_nascimento]])</f>
        <v>42</v>
      </c>
      <c r="F1638" s="1">
        <v>43367</v>
      </c>
      <c r="H1638">
        <v>220</v>
      </c>
      <c r="I1638">
        <v>7</v>
      </c>
      <c r="J1638" s="3">
        <v>1196.0666666666666</v>
      </c>
      <c r="K1638">
        <v>1.24</v>
      </c>
      <c r="L1638">
        <v>5126</v>
      </c>
      <c r="M1638">
        <f>Registros[[#This Row],[salario]]*0.06</f>
        <v>307.56</v>
      </c>
      <c r="N1638">
        <f>Registros[[#This Row],[salario]]*5%</f>
        <v>256.3</v>
      </c>
      <c r="O1638">
        <f>IF(Registros[[#This Row],[idade]]&lt;18,311.43,IF(Registros[[#This Row],[idade]]&lt;=25,488.58,IF(Registros[[#This Row],[idade]]&lt;=50,772.77,850.05)))</f>
        <v>772.77</v>
      </c>
      <c r="P1638">
        <f>IF(Registros[[#This Row],[idade]]&lt;18,23.99,IF(Registros[[#This Row],[idade]]&lt;=25,49.9,IF(Registros[[#This Row],[idade]]&lt;=50,145.2,175.45)))</f>
        <v>145.19999999999999</v>
      </c>
      <c r="Q1638">
        <v>1</v>
      </c>
      <c r="R1638">
        <v>9</v>
      </c>
      <c r="T1638">
        <v>3</v>
      </c>
      <c r="U1638" t="s">
        <v>3</v>
      </c>
      <c r="V1638" t="s">
        <v>21</v>
      </c>
    </row>
    <row r="1639" spans="1:22" x14ac:dyDescent="0.3">
      <c r="A1639">
        <v>1638</v>
      </c>
      <c r="B1639">
        <v>94899117234</v>
      </c>
      <c r="C1639">
        <v>7</v>
      </c>
      <c r="D1639" s="1">
        <v>30780</v>
      </c>
      <c r="E1639" s="3">
        <f>2023-YEAR(Registros[[#This Row],[data_nascimento]])</f>
        <v>39</v>
      </c>
      <c r="F1639" s="1">
        <v>43367</v>
      </c>
      <c r="H1639">
        <v>220</v>
      </c>
      <c r="I1639">
        <v>10</v>
      </c>
      <c r="J1639" s="3">
        <v>1591.6666666666665</v>
      </c>
      <c r="K1639">
        <v>4.96</v>
      </c>
      <c r="L1639">
        <v>4775</v>
      </c>
      <c r="M1639">
        <f>Registros[[#This Row],[salario]]*0.06</f>
        <v>286.5</v>
      </c>
      <c r="N1639">
        <f>Registros[[#This Row],[salario]]*5%</f>
        <v>238.75</v>
      </c>
      <c r="O1639">
        <f>IF(Registros[[#This Row],[idade]]&lt;18,311.43,IF(Registros[[#This Row],[idade]]&lt;=25,488.58,IF(Registros[[#This Row],[idade]]&lt;=50,772.77,850.05)))</f>
        <v>772.77</v>
      </c>
      <c r="P1639">
        <f>IF(Registros[[#This Row],[idade]]&lt;18,23.99,IF(Registros[[#This Row],[idade]]&lt;=25,49.9,IF(Registros[[#This Row],[idade]]&lt;=50,145.2,175.45)))</f>
        <v>145.19999999999999</v>
      </c>
      <c r="Q1639">
        <v>4</v>
      </c>
      <c r="R1639">
        <v>6</v>
      </c>
      <c r="T1639">
        <v>2</v>
      </c>
      <c r="U1639" t="s">
        <v>2</v>
      </c>
      <c r="V1639" t="s">
        <v>19</v>
      </c>
    </row>
    <row r="1640" spans="1:22" x14ac:dyDescent="0.3">
      <c r="A1640">
        <v>1639</v>
      </c>
      <c r="B1640">
        <v>35423663907</v>
      </c>
      <c r="C1640">
        <v>4</v>
      </c>
      <c r="D1640" s="1">
        <v>29750</v>
      </c>
      <c r="E1640" s="3">
        <f>2023-YEAR(Registros[[#This Row],[data_nascimento]])</f>
        <v>42</v>
      </c>
      <c r="F1640" s="1">
        <v>43367</v>
      </c>
      <c r="H1640">
        <v>220</v>
      </c>
      <c r="I1640">
        <v>9</v>
      </c>
      <c r="J1640" s="3">
        <v>1239.5999999999999</v>
      </c>
      <c r="K1640">
        <v>12.4</v>
      </c>
      <c r="L1640">
        <v>4132</v>
      </c>
      <c r="M1640">
        <f>Registros[[#This Row],[salario]]*0.06</f>
        <v>247.92</v>
      </c>
      <c r="N1640">
        <f>Registros[[#This Row],[salario]]*5%</f>
        <v>206.60000000000002</v>
      </c>
      <c r="O1640">
        <f>IF(Registros[[#This Row],[idade]]&lt;18,311.43,IF(Registros[[#This Row],[idade]]&lt;=25,488.58,IF(Registros[[#This Row],[idade]]&lt;=50,772.77,850.05)))</f>
        <v>772.77</v>
      </c>
      <c r="P1640">
        <f>IF(Registros[[#This Row],[idade]]&lt;18,23.99,IF(Registros[[#This Row],[idade]]&lt;=25,49.9,IF(Registros[[#This Row],[idade]]&lt;=50,145.2,175.45)))</f>
        <v>145.19999999999999</v>
      </c>
      <c r="Q1640">
        <v>5</v>
      </c>
      <c r="R1640">
        <v>17</v>
      </c>
      <c r="T1640">
        <v>2</v>
      </c>
      <c r="U1640" t="s">
        <v>2</v>
      </c>
      <c r="V1640" t="s">
        <v>22</v>
      </c>
    </row>
    <row r="1641" spans="1:22" x14ac:dyDescent="0.3">
      <c r="A1641">
        <v>1640</v>
      </c>
      <c r="B1641">
        <v>64319304151</v>
      </c>
      <c r="C1641">
        <v>4</v>
      </c>
      <c r="D1641" s="1">
        <v>29270</v>
      </c>
      <c r="E1641" s="3">
        <f>2023-YEAR(Registros[[#This Row],[data_nascimento]])</f>
        <v>43</v>
      </c>
      <c r="F1641" s="1">
        <v>43367</v>
      </c>
      <c r="H1641">
        <v>220</v>
      </c>
      <c r="I1641">
        <v>3</v>
      </c>
      <c r="J1641" s="3">
        <v>467.19999999999993</v>
      </c>
      <c r="K1641">
        <v>12.4</v>
      </c>
      <c r="L1641">
        <v>4672</v>
      </c>
      <c r="M1641">
        <f>Registros[[#This Row],[salario]]*0.06</f>
        <v>280.32</v>
      </c>
      <c r="N1641">
        <f>Registros[[#This Row],[salario]]*5%</f>
        <v>233.60000000000002</v>
      </c>
      <c r="O1641">
        <f>IF(Registros[[#This Row],[idade]]&lt;18,311.43,IF(Registros[[#This Row],[idade]]&lt;=25,488.58,IF(Registros[[#This Row],[idade]]&lt;=50,772.77,850.05)))</f>
        <v>772.77</v>
      </c>
      <c r="P1641">
        <f>IF(Registros[[#This Row],[idade]]&lt;18,23.99,IF(Registros[[#This Row],[idade]]&lt;=25,49.9,IF(Registros[[#This Row],[idade]]&lt;=50,145.2,175.45)))</f>
        <v>145.19999999999999</v>
      </c>
      <c r="Q1641">
        <v>4</v>
      </c>
      <c r="R1641">
        <v>13</v>
      </c>
      <c r="T1641">
        <v>2</v>
      </c>
      <c r="U1641" t="s">
        <v>3</v>
      </c>
      <c r="V1641" t="s">
        <v>22</v>
      </c>
    </row>
    <row r="1642" spans="1:22" x14ac:dyDescent="0.3">
      <c r="A1642">
        <v>1641</v>
      </c>
      <c r="B1642">
        <v>78761506799</v>
      </c>
      <c r="C1642">
        <v>5</v>
      </c>
      <c r="D1642" s="1">
        <v>38084</v>
      </c>
      <c r="E1642" s="3">
        <f>2023-YEAR(Registros[[#This Row],[data_nascimento]])</f>
        <v>19</v>
      </c>
      <c r="F1642" s="1">
        <v>43367</v>
      </c>
      <c r="H1642">
        <v>220</v>
      </c>
      <c r="I1642">
        <v>15</v>
      </c>
      <c r="J1642" s="3">
        <v>3307</v>
      </c>
      <c r="K1642">
        <v>17.36</v>
      </c>
      <c r="L1642">
        <v>6614</v>
      </c>
      <c r="M1642">
        <f>Registros[[#This Row],[salario]]*0.06</f>
        <v>396.84</v>
      </c>
      <c r="N1642">
        <f>Registros[[#This Row],[salario]]*5%</f>
        <v>330.70000000000005</v>
      </c>
      <c r="O1642">
        <f>IF(Registros[[#This Row],[idade]]&lt;18,311.43,IF(Registros[[#This Row],[idade]]&lt;=25,488.58,IF(Registros[[#This Row],[idade]]&lt;=50,772.77,850.05)))</f>
        <v>488.58</v>
      </c>
      <c r="P1642">
        <f>IF(Registros[[#This Row],[idade]]&lt;18,23.99,IF(Registros[[#This Row],[idade]]&lt;=25,49.9,IF(Registros[[#This Row],[idade]]&lt;=50,145.2,175.45)))</f>
        <v>49.9</v>
      </c>
      <c r="Q1642">
        <v>5</v>
      </c>
      <c r="R1642">
        <v>19</v>
      </c>
      <c r="T1642">
        <v>2</v>
      </c>
      <c r="U1642" t="s">
        <v>2</v>
      </c>
      <c r="V1642" t="s">
        <v>22</v>
      </c>
    </row>
    <row r="1643" spans="1:22" x14ac:dyDescent="0.3">
      <c r="A1643">
        <v>1642</v>
      </c>
      <c r="B1643">
        <v>21385077997</v>
      </c>
      <c r="C1643">
        <v>7</v>
      </c>
      <c r="D1643" s="1">
        <v>30945</v>
      </c>
      <c r="E1643" s="3">
        <f>2023-YEAR(Registros[[#This Row],[data_nascimento]])</f>
        <v>39</v>
      </c>
      <c r="F1643" s="1">
        <v>43367</v>
      </c>
      <c r="H1643">
        <v>220</v>
      </c>
      <c r="I1643">
        <v>5</v>
      </c>
      <c r="J1643" s="3">
        <v>272.66666666666663</v>
      </c>
      <c r="K1643">
        <v>7.4399999999999995</v>
      </c>
      <c r="L1643">
        <v>1636</v>
      </c>
      <c r="N1643">
        <v>400</v>
      </c>
      <c r="O1643">
        <f>IF(Registros[[#This Row],[idade]]&lt;18,311.43,IF(Registros[[#This Row],[idade]]&lt;=25,488.58,IF(Registros[[#This Row],[idade]]&lt;=50,772.77,850.05)))</f>
        <v>772.77</v>
      </c>
      <c r="P1643">
        <f>IF(Registros[[#This Row],[idade]]&lt;18,23.99,IF(Registros[[#This Row],[idade]]&lt;=25,49.9,IF(Registros[[#This Row],[idade]]&lt;=50,145.2,175.45)))</f>
        <v>145.19999999999999</v>
      </c>
      <c r="Q1643">
        <v>1</v>
      </c>
      <c r="R1643">
        <v>12</v>
      </c>
      <c r="T1643">
        <v>3</v>
      </c>
      <c r="U1643" t="s">
        <v>3</v>
      </c>
      <c r="V1643" t="s">
        <v>19</v>
      </c>
    </row>
    <row r="1644" spans="1:22" x14ac:dyDescent="0.3">
      <c r="A1644">
        <v>1643</v>
      </c>
      <c r="B1644">
        <v>51155934781</v>
      </c>
      <c r="C1644">
        <v>7</v>
      </c>
      <c r="D1644" s="1">
        <v>39130</v>
      </c>
      <c r="E1644" s="3">
        <f>2023-YEAR(Registros[[#This Row],[data_nascimento]])</f>
        <v>16</v>
      </c>
      <c r="F1644" s="1">
        <v>43367</v>
      </c>
      <c r="H1644">
        <v>120</v>
      </c>
      <c r="I1644">
        <v>11</v>
      </c>
      <c r="J1644" s="3">
        <v>798.59999999999991</v>
      </c>
      <c r="K1644">
        <v>22.32</v>
      </c>
      <c r="L1644">
        <v>2178</v>
      </c>
      <c r="N1644">
        <v>400</v>
      </c>
      <c r="O1644">
        <f>IF(Registros[[#This Row],[idade]]&lt;18,311.43,IF(Registros[[#This Row],[idade]]&lt;=25,488.58,IF(Registros[[#This Row],[idade]]&lt;=50,772.77,850.05)))</f>
        <v>311.43</v>
      </c>
      <c r="P1644">
        <f>IF(Registros[[#This Row],[idade]]&lt;18,23.99,IF(Registros[[#This Row],[idade]]&lt;=25,49.9,IF(Registros[[#This Row],[idade]]&lt;=50,145.2,175.45)))</f>
        <v>23.99</v>
      </c>
      <c r="Q1644">
        <v>4</v>
      </c>
      <c r="R1644">
        <v>18</v>
      </c>
      <c r="T1644">
        <v>3</v>
      </c>
      <c r="U1644" t="s">
        <v>2</v>
      </c>
      <c r="V1644" t="s">
        <v>21</v>
      </c>
    </row>
    <row r="1645" spans="1:22" x14ac:dyDescent="0.3">
      <c r="A1645">
        <v>1644</v>
      </c>
      <c r="B1645">
        <v>27170407887</v>
      </c>
      <c r="C1645">
        <v>5</v>
      </c>
      <c r="D1645" s="1">
        <v>32076</v>
      </c>
      <c r="E1645" s="3">
        <f>2023-YEAR(Registros[[#This Row],[data_nascimento]])</f>
        <v>36</v>
      </c>
      <c r="F1645" s="1">
        <v>43367</v>
      </c>
      <c r="H1645">
        <v>220</v>
      </c>
      <c r="I1645">
        <v>15</v>
      </c>
      <c r="J1645" s="3">
        <v>1040.5</v>
      </c>
      <c r="K1645">
        <v>9.92</v>
      </c>
      <c r="L1645">
        <v>2081</v>
      </c>
      <c r="N1645">
        <v>400</v>
      </c>
      <c r="O1645">
        <f>IF(Registros[[#This Row],[idade]]&lt;18,311.43,IF(Registros[[#This Row],[idade]]&lt;=25,488.58,IF(Registros[[#This Row],[idade]]&lt;=50,772.77,850.05)))</f>
        <v>772.77</v>
      </c>
      <c r="P1645">
        <f>IF(Registros[[#This Row],[idade]]&lt;18,23.99,IF(Registros[[#This Row],[idade]]&lt;=25,49.9,IF(Registros[[#This Row],[idade]]&lt;=50,145.2,175.45)))</f>
        <v>145.19999999999999</v>
      </c>
      <c r="Q1645">
        <v>2</v>
      </c>
      <c r="R1645">
        <v>12</v>
      </c>
      <c r="T1645">
        <v>2</v>
      </c>
      <c r="U1645" t="s">
        <v>3</v>
      </c>
      <c r="V1645" t="s">
        <v>19</v>
      </c>
    </row>
    <row r="1646" spans="1:22" x14ac:dyDescent="0.3">
      <c r="A1646">
        <v>1645</v>
      </c>
      <c r="B1646">
        <v>27066316892</v>
      </c>
      <c r="C1646">
        <v>4</v>
      </c>
      <c r="D1646" s="1">
        <v>38257</v>
      </c>
      <c r="E1646" s="3">
        <f>2023-YEAR(Registros[[#This Row],[data_nascimento]])</f>
        <v>19</v>
      </c>
      <c r="F1646" s="1">
        <v>43367</v>
      </c>
      <c r="H1646">
        <v>220</v>
      </c>
      <c r="I1646">
        <v>16</v>
      </c>
      <c r="J1646" s="3">
        <v>722.66666666666663</v>
      </c>
      <c r="K1646">
        <v>22.32</v>
      </c>
      <c r="L1646">
        <v>1355</v>
      </c>
      <c r="N1646">
        <v>400</v>
      </c>
      <c r="O1646">
        <f>IF(Registros[[#This Row],[idade]]&lt;18,311.43,IF(Registros[[#This Row],[idade]]&lt;=25,488.58,IF(Registros[[#This Row],[idade]]&lt;=50,772.77,850.05)))</f>
        <v>488.58</v>
      </c>
      <c r="P1646">
        <f>IF(Registros[[#This Row],[idade]]&lt;18,23.99,IF(Registros[[#This Row],[idade]]&lt;=25,49.9,IF(Registros[[#This Row],[idade]]&lt;=50,145.2,175.45)))</f>
        <v>49.9</v>
      </c>
      <c r="Q1646">
        <v>5</v>
      </c>
      <c r="R1646">
        <v>20</v>
      </c>
      <c r="T1646">
        <v>2</v>
      </c>
      <c r="U1646" t="s">
        <v>2</v>
      </c>
      <c r="V1646" t="s">
        <v>21</v>
      </c>
    </row>
    <row r="1647" spans="1:22" x14ac:dyDescent="0.3">
      <c r="A1647">
        <v>1646</v>
      </c>
      <c r="B1647">
        <v>75049658071</v>
      </c>
      <c r="C1647">
        <v>4</v>
      </c>
      <c r="D1647" s="1">
        <v>30876</v>
      </c>
      <c r="E1647" s="3">
        <f>2023-YEAR(Registros[[#This Row],[data_nascimento]])</f>
        <v>39</v>
      </c>
      <c r="F1647" s="1">
        <v>43367</v>
      </c>
      <c r="H1647">
        <v>220</v>
      </c>
      <c r="I1647">
        <v>14</v>
      </c>
      <c r="J1647" s="3">
        <v>796.6</v>
      </c>
      <c r="K1647">
        <v>2.48</v>
      </c>
      <c r="L1647">
        <v>1707</v>
      </c>
      <c r="N1647">
        <v>400</v>
      </c>
      <c r="O1647">
        <f>IF(Registros[[#This Row],[idade]]&lt;18,311.43,IF(Registros[[#This Row],[idade]]&lt;=25,488.58,IF(Registros[[#This Row],[idade]]&lt;=50,772.77,850.05)))</f>
        <v>772.77</v>
      </c>
      <c r="P1647">
        <f>IF(Registros[[#This Row],[idade]]&lt;18,23.99,IF(Registros[[#This Row],[idade]]&lt;=25,49.9,IF(Registros[[#This Row],[idade]]&lt;=50,145.2,175.45)))</f>
        <v>145.19999999999999</v>
      </c>
      <c r="Q1647">
        <v>3</v>
      </c>
      <c r="R1647">
        <v>27</v>
      </c>
      <c r="T1647">
        <v>3</v>
      </c>
      <c r="U1647" t="s">
        <v>2</v>
      </c>
      <c r="V1647" t="s">
        <v>19</v>
      </c>
    </row>
    <row r="1648" spans="1:22" x14ac:dyDescent="0.3">
      <c r="A1648">
        <v>1647</v>
      </c>
      <c r="B1648">
        <v>23378973045</v>
      </c>
      <c r="C1648">
        <v>5</v>
      </c>
      <c r="D1648" s="1">
        <v>34429</v>
      </c>
      <c r="E1648" s="3">
        <f>2023-YEAR(Registros[[#This Row],[data_nascimento]])</f>
        <v>29</v>
      </c>
      <c r="F1648" s="1">
        <v>43367</v>
      </c>
      <c r="H1648">
        <v>220</v>
      </c>
      <c r="I1648">
        <v>10</v>
      </c>
      <c r="J1648" s="3">
        <v>632.33333333333337</v>
      </c>
      <c r="K1648">
        <v>2.48</v>
      </c>
      <c r="L1648">
        <v>1897</v>
      </c>
      <c r="N1648">
        <v>400</v>
      </c>
      <c r="O1648">
        <f>IF(Registros[[#This Row],[idade]]&lt;18,311.43,IF(Registros[[#This Row],[idade]]&lt;=25,488.58,IF(Registros[[#This Row],[idade]]&lt;=50,772.77,850.05)))</f>
        <v>772.77</v>
      </c>
      <c r="P1648">
        <f>IF(Registros[[#This Row],[idade]]&lt;18,23.99,IF(Registros[[#This Row],[idade]]&lt;=25,49.9,IF(Registros[[#This Row],[idade]]&lt;=50,145.2,175.45)))</f>
        <v>145.19999999999999</v>
      </c>
      <c r="Q1648">
        <v>1</v>
      </c>
      <c r="R1648">
        <v>12</v>
      </c>
      <c r="T1648">
        <v>2</v>
      </c>
      <c r="U1648" t="s">
        <v>2</v>
      </c>
      <c r="V1648" t="s">
        <v>19</v>
      </c>
    </row>
    <row r="1649" spans="1:22" x14ac:dyDescent="0.3">
      <c r="A1649">
        <v>1648</v>
      </c>
      <c r="B1649">
        <v>25560437625</v>
      </c>
      <c r="C1649">
        <v>6</v>
      </c>
      <c r="D1649" s="1">
        <v>28814</v>
      </c>
      <c r="E1649" s="3">
        <f>2023-YEAR(Registros[[#This Row],[data_nascimento]])</f>
        <v>45</v>
      </c>
      <c r="F1649" s="1">
        <v>43367</v>
      </c>
      <c r="H1649">
        <v>220</v>
      </c>
      <c r="I1649">
        <v>16</v>
      </c>
      <c r="J1649" s="3">
        <v>906.13333333333333</v>
      </c>
      <c r="K1649">
        <v>14.879999999999999</v>
      </c>
      <c r="L1649">
        <v>1699</v>
      </c>
      <c r="N1649">
        <v>400</v>
      </c>
      <c r="O1649">
        <f>IF(Registros[[#This Row],[idade]]&lt;18,311.43,IF(Registros[[#This Row],[idade]]&lt;=25,488.58,IF(Registros[[#This Row],[idade]]&lt;=50,772.77,850.05)))</f>
        <v>772.77</v>
      </c>
      <c r="P1649">
        <f>IF(Registros[[#This Row],[idade]]&lt;18,23.99,IF(Registros[[#This Row],[idade]]&lt;=25,49.9,IF(Registros[[#This Row],[idade]]&lt;=50,145.2,175.45)))</f>
        <v>145.19999999999999</v>
      </c>
      <c r="Q1649">
        <v>2</v>
      </c>
      <c r="R1649">
        <v>14</v>
      </c>
      <c r="T1649">
        <v>3</v>
      </c>
      <c r="U1649" t="s">
        <v>3</v>
      </c>
      <c r="V1649" t="s">
        <v>19</v>
      </c>
    </row>
    <row r="1650" spans="1:22" x14ac:dyDescent="0.3">
      <c r="A1650">
        <v>1649</v>
      </c>
      <c r="B1650">
        <v>94262935732</v>
      </c>
      <c r="C1650">
        <v>4</v>
      </c>
      <c r="D1650" s="1">
        <v>29581</v>
      </c>
      <c r="E1650" s="3">
        <f>2023-YEAR(Registros[[#This Row],[data_nascimento]])</f>
        <v>43</v>
      </c>
      <c r="F1650" s="1">
        <v>43367</v>
      </c>
      <c r="H1650">
        <v>220</v>
      </c>
      <c r="I1650">
        <v>1</v>
      </c>
      <c r="J1650" s="3">
        <v>44.133333333333333</v>
      </c>
      <c r="K1650">
        <v>21.08</v>
      </c>
      <c r="L1650">
        <v>1324</v>
      </c>
      <c r="N1650">
        <v>400</v>
      </c>
      <c r="O1650">
        <f>IF(Registros[[#This Row],[idade]]&lt;18,311.43,IF(Registros[[#This Row],[idade]]&lt;=25,488.58,IF(Registros[[#This Row],[idade]]&lt;=50,772.77,850.05)))</f>
        <v>772.77</v>
      </c>
      <c r="P1650">
        <f>IF(Registros[[#This Row],[idade]]&lt;18,23.99,IF(Registros[[#This Row],[idade]]&lt;=25,49.9,IF(Registros[[#This Row],[idade]]&lt;=50,145.2,175.45)))</f>
        <v>145.19999999999999</v>
      </c>
      <c r="Q1650">
        <v>5</v>
      </c>
      <c r="R1650">
        <v>26</v>
      </c>
      <c r="T1650">
        <v>3</v>
      </c>
      <c r="U1650" t="s">
        <v>3</v>
      </c>
      <c r="V1650" t="s">
        <v>18</v>
      </c>
    </row>
    <row r="1651" spans="1:22" x14ac:dyDescent="0.3">
      <c r="A1651">
        <v>1650</v>
      </c>
      <c r="B1651">
        <v>66982710518</v>
      </c>
      <c r="C1651">
        <v>4</v>
      </c>
      <c r="D1651" s="1">
        <v>38242</v>
      </c>
      <c r="E1651" s="3">
        <f>2023-YEAR(Registros[[#This Row],[data_nascimento]])</f>
        <v>19</v>
      </c>
      <c r="F1651" s="1">
        <v>43367</v>
      </c>
      <c r="H1651">
        <v>220</v>
      </c>
      <c r="J1651" s="3">
        <v>0</v>
      </c>
      <c r="K1651">
        <v>2.48</v>
      </c>
      <c r="L1651">
        <v>1349</v>
      </c>
      <c r="N1651">
        <v>400</v>
      </c>
      <c r="O1651">
        <f>IF(Registros[[#This Row],[idade]]&lt;18,311.43,IF(Registros[[#This Row],[idade]]&lt;=25,488.58,IF(Registros[[#This Row],[idade]]&lt;=50,772.77,850.05)))</f>
        <v>488.58</v>
      </c>
      <c r="P1651">
        <f>IF(Registros[[#This Row],[idade]]&lt;18,23.99,IF(Registros[[#This Row],[idade]]&lt;=25,49.9,IF(Registros[[#This Row],[idade]]&lt;=50,145.2,175.45)))</f>
        <v>49.9</v>
      </c>
      <c r="Q1651">
        <v>1</v>
      </c>
      <c r="R1651">
        <v>9</v>
      </c>
      <c r="T1651">
        <v>3</v>
      </c>
      <c r="U1651" t="s">
        <v>3</v>
      </c>
      <c r="V1651" t="s">
        <v>19</v>
      </c>
    </row>
    <row r="1652" spans="1:22" x14ac:dyDescent="0.3">
      <c r="A1652">
        <v>1651</v>
      </c>
      <c r="B1652">
        <v>85557936455</v>
      </c>
      <c r="C1652">
        <v>4</v>
      </c>
      <c r="D1652" s="1">
        <v>36140</v>
      </c>
      <c r="E1652" s="3">
        <f>2023-YEAR(Registros[[#This Row],[data_nascimento]])</f>
        <v>25</v>
      </c>
      <c r="F1652" s="1">
        <v>43367</v>
      </c>
      <c r="H1652">
        <v>220</v>
      </c>
      <c r="J1652" s="3">
        <v>0</v>
      </c>
      <c r="K1652">
        <v>18.600000000000001</v>
      </c>
      <c r="L1652">
        <v>1413</v>
      </c>
      <c r="N1652">
        <v>400</v>
      </c>
      <c r="O1652">
        <f>IF(Registros[[#This Row],[idade]]&lt;18,311.43,IF(Registros[[#This Row],[idade]]&lt;=25,488.58,IF(Registros[[#This Row],[idade]]&lt;=50,772.77,850.05)))</f>
        <v>488.58</v>
      </c>
      <c r="P1652">
        <f>IF(Registros[[#This Row],[idade]]&lt;18,23.99,IF(Registros[[#This Row],[idade]]&lt;=25,49.9,IF(Registros[[#This Row],[idade]]&lt;=50,145.2,175.45)))</f>
        <v>49.9</v>
      </c>
      <c r="Q1652">
        <v>3</v>
      </c>
      <c r="R1652">
        <v>4</v>
      </c>
      <c r="T1652">
        <v>3</v>
      </c>
      <c r="U1652" t="s">
        <v>2</v>
      </c>
      <c r="V1652" t="s">
        <v>21</v>
      </c>
    </row>
    <row r="1653" spans="1:22" x14ac:dyDescent="0.3">
      <c r="A1653">
        <v>1652</v>
      </c>
      <c r="B1653">
        <v>21861042646</v>
      </c>
      <c r="C1653">
        <v>6</v>
      </c>
      <c r="D1653" s="1">
        <v>29744</v>
      </c>
      <c r="E1653" s="3">
        <f>2023-YEAR(Registros[[#This Row],[data_nascimento]])</f>
        <v>42</v>
      </c>
      <c r="F1653" s="1">
        <v>43367</v>
      </c>
      <c r="H1653">
        <v>220</v>
      </c>
      <c r="J1653" s="3">
        <v>0</v>
      </c>
      <c r="K1653">
        <v>13.64</v>
      </c>
      <c r="L1653">
        <v>1854</v>
      </c>
      <c r="N1653">
        <v>400</v>
      </c>
      <c r="O1653">
        <f>IF(Registros[[#This Row],[idade]]&lt;18,311.43,IF(Registros[[#This Row],[idade]]&lt;=25,488.58,IF(Registros[[#This Row],[idade]]&lt;=50,772.77,850.05)))</f>
        <v>772.77</v>
      </c>
      <c r="P1653">
        <f>IF(Registros[[#This Row],[idade]]&lt;18,23.99,IF(Registros[[#This Row],[idade]]&lt;=25,49.9,IF(Registros[[#This Row],[idade]]&lt;=50,145.2,175.45)))</f>
        <v>145.19999999999999</v>
      </c>
      <c r="Q1653">
        <v>1</v>
      </c>
      <c r="R1653">
        <v>20</v>
      </c>
      <c r="T1653">
        <v>3</v>
      </c>
      <c r="U1653" t="s">
        <v>2</v>
      </c>
      <c r="V1653" t="s">
        <v>22</v>
      </c>
    </row>
    <row r="1654" spans="1:22" x14ac:dyDescent="0.3">
      <c r="A1654">
        <v>1653</v>
      </c>
      <c r="B1654">
        <v>14506780136</v>
      </c>
      <c r="C1654">
        <v>4</v>
      </c>
      <c r="D1654" s="1">
        <v>37581</v>
      </c>
      <c r="E1654" s="3">
        <f>2023-YEAR(Registros[[#This Row],[data_nascimento]])</f>
        <v>21</v>
      </c>
      <c r="F1654" s="1">
        <v>43367</v>
      </c>
      <c r="H1654">
        <v>220</v>
      </c>
      <c r="J1654" s="3">
        <v>0</v>
      </c>
      <c r="K1654">
        <v>17.36</v>
      </c>
      <c r="L1654">
        <v>2195</v>
      </c>
      <c r="N1654">
        <v>400</v>
      </c>
      <c r="O1654">
        <f>IF(Registros[[#This Row],[idade]]&lt;18,311.43,IF(Registros[[#This Row],[idade]]&lt;=25,488.58,IF(Registros[[#This Row],[idade]]&lt;=50,772.77,850.05)))</f>
        <v>488.58</v>
      </c>
      <c r="P1654">
        <f>IF(Registros[[#This Row],[idade]]&lt;18,23.99,IF(Registros[[#This Row],[idade]]&lt;=25,49.9,IF(Registros[[#This Row],[idade]]&lt;=50,145.2,175.45)))</f>
        <v>49.9</v>
      </c>
      <c r="Q1654">
        <v>1</v>
      </c>
      <c r="R1654">
        <v>9</v>
      </c>
      <c r="T1654">
        <v>2</v>
      </c>
      <c r="U1654" t="s">
        <v>2</v>
      </c>
      <c r="V1654" t="s">
        <v>22</v>
      </c>
    </row>
    <row r="1655" spans="1:22" x14ac:dyDescent="0.3">
      <c r="A1655">
        <v>1654</v>
      </c>
      <c r="B1655">
        <v>78098369874</v>
      </c>
      <c r="C1655">
        <v>5</v>
      </c>
      <c r="D1655" s="1">
        <v>33071</v>
      </c>
      <c r="E1655" s="3">
        <f>2023-YEAR(Registros[[#This Row],[data_nascimento]])</f>
        <v>33</v>
      </c>
      <c r="F1655" s="1">
        <v>43367</v>
      </c>
      <c r="H1655">
        <v>220</v>
      </c>
      <c r="J1655" s="3">
        <v>0</v>
      </c>
      <c r="K1655">
        <v>11.16</v>
      </c>
      <c r="L1655">
        <v>1619</v>
      </c>
      <c r="N1655">
        <v>400</v>
      </c>
      <c r="O1655">
        <f>IF(Registros[[#This Row],[idade]]&lt;18,311.43,IF(Registros[[#This Row],[idade]]&lt;=25,488.58,IF(Registros[[#This Row],[idade]]&lt;=50,772.77,850.05)))</f>
        <v>772.77</v>
      </c>
      <c r="P1655">
        <f>IF(Registros[[#This Row],[idade]]&lt;18,23.99,IF(Registros[[#This Row],[idade]]&lt;=25,49.9,IF(Registros[[#This Row],[idade]]&lt;=50,145.2,175.45)))</f>
        <v>145.19999999999999</v>
      </c>
      <c r="Q1655">
        <v>1</v>
      </c>
      <c r="R1655">
        <v>20</v>
      </c>
      <c r="T1655">
        <v>3</v>
      </c>
      <c r="U1655" t="s">
        <v>3</v>
      </c>
      <c r="V1655" t="s">
        <v>19</v>
      </c>
    </row>
    <row r="1656" spans="1:22" x14ac:dyDescent="0.3">
      <c r="A1656">
        <v>1655</v>
      </c>
      <c r="B1656">
        <v>86181442403</v>
      </c>
      <c r="C1656">
        <v>6</v>
      </c>
      <c r="D1656" s="1">
        <v>31457</v>
      </c>
      <c r="E1656" s="3">
        <f>2023-YEAR(Registros[[#This Row],[data_nascimento]])</f>
        <v>37</v>
      </c>
      <c r="F1656" s="1">
        <v>43367</v>
      </c>
      <c r="H1656">
        <v>220</v>
      </c>
      <c r="J1656" s="3">
        <v>0</v>
      </c>
      <c r="K1656">
        <v>16.12</v>
      </c>
      <c r="L1656">
        <v>1369</v>
      </c>
      <c r="N1656">
        <v>400</v>
      </c>
      <c r="O1656">
        <f>IF(Registros[[#This Row],[idade]]&lt;18,311.43,IF(Registros[[#This Row],[idade]]&lt;=25,488.58,IF(Registros[[#This Row],[idade]]&lt;=50,772.77,850.05)))</f>
        <v>772.77</v>
      </c>
      <c r="P1656">
        <f>IF(Registros[[#This Row],[idade]]&lt;18,23.99,IF(Registros[[#This Row],[idade]]&lt;=25,49.9,IF(Registros[[#This Row],[idade]]&lt;=50,145.2,175.45)))</f>
        <v>145.19999999999999</v>
      </c>
      <c r="Q1656">
        <v>3</v>
      </c>
      <c r="R1656">
        <v>10</v>
      </c>
      <c r="T1656">
        <v>3</v>
      </c>
      <c r="U1656" t="s">
        <v>3</v>
      </c>
      <c r="V1656" t="s">
        <v>22</v>
      </c>
    </row>
    <row r="1657" spans="1:22" x14ac:dyDescent="0.3">
      <c r="A1657">
        <v>1656</v>
      </c>
      <c r="B1657">
        <v>91422428451</v>
      </c>
      <c r="C1657">
        <v>6</v>
      </c>
      <c r="D1657" s="1">
        <v>33666</v>
      </c>
      <c r="E1657" s="3">
        <f>2023-YEAR(Registros[[#This Row],[data_nascimento]])</f>
        <v>31</v>
      </c>
      <c r="F1657" s="1">
        <v>43367</v>
      </c>
      <c r="H1657">
        <v>220</v>
      </c>
      <c r="J1657" s="3">
        <v>0</v>
      </c>
      <c r="K1657">
        <v>3.7199999999999998</v>
      </c>
      <c r="L1657">
        <v>2158</v>
      </c>
      <c r="N1657">
        <v>400</v>
      </c>
      <c r="O1657">
        <f>IF(Registros[[#This Row],[idade]]&lt;18,311.43,IF(Registros[[#This Row],[idade]]&lt;=25,488.58,IF(Registros[[#This Row],[idade]]&lt;=50,772.77,850.05)))</f>
        <v>772.77</v>
      </c>
      <c r="P1657">
        <f>IF(Registros[[#This Row],[idade]]&lt;18,23.99,IF(Registros[[#This Row],[idade]]&lt;=25,49.9,IF(Registros[[#This Row],[idade]]&lt;=50,145.2,175.45)))</f>
        <v>145.19999999999999</v>
      </c>
      <c r="Q1657">
        <v>4</v>
      </c>
      <c r="R1657">
        <v>5</v>
      </c>
      <c r="T1657">
        <v>3</v>
      </c>
      <c r="U1657" t="s">
        <v>3</v>
      </c>
      <c r="V1657" t="s">
        <v>19</v>
      </c>
    </row>
    <row r="1658" spans="1:22" x14ac:dyDescent="0.3">
      <c r="A1658">
        <v>1657</v>
      </c>
      <c r="B1658">
        <v>20505749235</v>
      </c>
      <c r="C1658">
        <v>7</v>
      </c>
      <c r="D1658" s="1">
        <v>33514</v>
      </c>
      <c r="E1658" s="3">
        <f>2023-YEAR(Registros[[#This Row],[data_nascimento]])</f>
        <v>32</v>
      </c>
      <c r="F1658" s="1">
        <v>43367</v>
      </c>
      <c r="H1658">
        <v>220</v>
      </c>
      <c r="J1658" s="3">
        <v>0</v>
      </c>
      <c r="K1658">
        <v>7.4399999999999995</v>
      </c>
      <c r="L1658">
        <v>2097</v>
      </c>
      <c r="N1658">
        <v>400</v>
      </c>
      <c r="O1658">
        <f>IF(Registros[[#This Row],[idade]]&lt;18,311.43,IF(Registros[[#This Row],[idade]]&lt;=25,488.58,IF(Registros[[#This Row],[idade]]&lt;=50,772.77,850.05)))</f>
        <v>772.77</v>
      </c>
      <c r="P1658">
        <f>IF(Registros[[#This Row],[idade]]&lt;18,23.99,IF(Registros[[#This Row],[idade]]&lt;=25,49.9,IF(Registros[[#This Row],[idade]]&lt;=50,145.2,175.45)))</f>
        <v>145.19999999999999</v>
      </c>
      <c r="Q1658">
        <v>5</v>
      </c>
      <c r="R1658">
        <v>18</v>
      </c>
      <c r="T1658">
        <v>3</v>
      </c>
      <c r="U1658" t="s">
        <v>3</v>
      </c>
      <c r="V1658" t="s">
        <v>19</v>
      </c>
    </row>
    <row r="1659" spans="1:22" x14ac:dyDescent="0.3">
      <c r="A1659">
        <v>1658</v>
      </c>
      <c r="B1659">
        <v>85543218759</v>
      </c>
      <c r="C1659">
        <v>7</v>
      </c>
      <c r="D1659" s="1">
        <v>39007</v>
      </c>
      <c r="E1659" s="3">
        <f>2023-YEAR(Registros[[#This Row],[data_nascimento]])</f>
        <v>17</v>
      </c>
      <c r="F1659" s="1">
        <v>43367</v>
      </c>
      <c r="H1659">
        <v>120</v>
      </c>
      <c r="J1659" s="3">
        <v>0</v>
      </c>
      <c r="K1659">
        <v>2.48</v>
      </c>
      <c r="L1659">
        <v>1754</v>
      </c>
      <c r="N1659">
        <v>400</v>
      </c>
      <c r="O1659">
        <f>IF(Registros[[#This Row],[idade]]&lt;18,311.43,IF(Registros[[#This Row],[idade]]&lt;=25,488.58,IF(Registros[[#This Row],[idade]]&lt;=50,772.77,850.05)))</f>
        <v>311.43</v>
      </c>
      <c r="P1659">
        <f>IF(Registros[[#This Row],[idade]]&lt;18,23.99,IF(Registros[[#This Row],[idade]]&lt;=25,49.9,IF(Registros[[#This Row],[idade]]&lt;=50,145.2,175.45)))</f>
        <v>23.99</v>
      </c>
      <c r="Q1659">
        <v>3</v>
      </c>
      <c r="R1659">
        <v>14</v>
      </c>
      <c r="T1659">
        <v>3</v>
      </c>
      <c r="U1659" t="s">
        <v>3</v>
      </c>
      <c r="V1659" t="s">
        <v>19</v>
      </c>
    </row>
    <row r="1660" spans="1:22" x14ac:dyDescent="0.3">
      <c r="A1660">
        <v>1659</v>
      </c>
      <c r="B1660">
        <v>62791900258</v>
      </c>
      <c r="C1660">
        <v>5</v>
      </c>
      <c r="D1660" s="1">
        <v>38598</v>
      </c>
      <c r="E1660" s="3">
        <f>2023-YEAR(Registros[[#This Row],[data_nascimento]])</f>
        <v>18</v>
      </c>
      <c r="F1660" s="1">
        <v>43367</v>
      </c>
      <c r="H1660">
        <v>220</v>
      </c>
      <c r="J1660" s="3">
        <v>0</v>
      </c>
      <c r="K1660">
        <v>13.64</v>
      </c>
      <c r="L1660">
        <v>7395</v>
      </c>
      <c r="N1660">
        <v>400</v>
      </c>
      <c r="O1660">
        <f>IF(Registros[[#This Row],[idade]]&lt;18,311.43,IF(Registros[[#This Row],[idade]]&lt;=25,488.58,IF(Registros[[#This Row],[idade]]&lt;=50,772.77,850.05)))</f>
        <v>488.58</v>
      </c>
      <c r="P1660">
        <f>IF(Registros[[#This Row],[idade]]&lt;18,23.99,IF(Registros[[#This Row],[idade]]&lt;=25,49.9,IF(Registros[[#This Row],[idade]]&lt;=50,145.2,175.45)))</f>
        <v>49.9</v>
      </c>
      <c r="Q1660">
        <v>1</v>
      </c>
      <c r="R1660">
        <v>1</v>
      </c>
      <c r="T1660">
        <v>3</v>
      </c>
      <c r="U1660" t="s">
        <v>2</v>
      </c>
      <c r="V1660" t="s">
        <v>21</v>
      </c>
    </row>
    <row r="1661" spans="1:22" x14ac:dyDescent="0.3">
      <c r="A1661">
        <v>1660</v>
      </c>
      <c r="B1661">
        <v>73414739276</v>
      </c>
      <c r="C1661">
        <v>4</v>
      </c>
      <c r="D1661" s="1">
        <v>35810</v>
      </c>
      <c r="E1661" s="3">
        <f>2023-YEAR(Registros[[#This Row],[data_nascimento]])</f>
        <v>25</v>
      </c>
      <c r="F1661" s="1">
        <v>43367</v>
      </c>
      <c r="H1661">
        <v>220</v>
      </c>
      <c r="J1661" s="3">
        <v>0</v>
      </c>
      <c r="K1661">
        <v>21.08</v>
      </c>
      <c r="L1661">
        <v>6130</v>
      </c>
      <c r="N1661">
        <v>400</v>
      </c>
      <c r="O1661">
        <f>IF(Registros[[#This Row],[idade]]&lt;18,311.43,IF(Registros[[#This Row],[idade]]&lt;=25,488.58,IF(Registros[[#This Row],[idade]]&lt;=50,772.77,850.05)))</f>
        <v>488.58</v>
      </c>
      <c r="P1661">
        <f>IF(Registros[[#This Row],[idade]]&lt;18,23.99,IF(Registros[[#This Row],[idade]]&lt;=25,49.9,IF(Registros[[#This Row],[idade]]&lt;=50,145.2,175.45)))</f>
        <v>49.9</v>
      </c>
      <c r="Q1661">
        <v>1</v>
      </c>
      <c r="R1661">
        <v>20</v>
      </c>
      <c r="T1661">
        <v>2</v>
      </c>
      <c r="U1661" t="s">
        <v>3</v>
      </c>
      <c r="V1661" t="s">
        <v>19</v>
      </c>
    </row>
    <row r="1662" spans="1:22" x14ac:dyDescent="0.3">
      <c r="A1662">
        <v>1661</v>
      </c>
      <c r="B1662">
        <v>59496883460</v>
      </c>
      <c r="C1662">
        <v>4</v>
      </c>
      <c r="D1662" s="1">
        <v>36013</v>
      </c>
      <c r="E1662" s="3">
        <f>2023-YEAR(Registros[[#This Row],[data_nascimento]])</f>
        <v>25</v>
      </c>
      <c r="F1662" s="1">
        <v>43367</v>
      </c>
      <c r="H1662">
        <v>220</v>
      </c>
      <c r="J1662" s="3">
        <v>0</v>
      </c>
      <c r="K1662">
        <v>8.68</v>
      </c>
      <c r="L1662">
        <v>7091</v>
      </c>
      <c r="N1662">
        <v>400</v>
      </c>
      <c r="O1662">
        <f>IF(Registros[[#This Row],[idade]]&lt;18,311.43,IF(Registros[[#This Row],[idade]]&lt;=25,488.58,IF(Registros[[#This Row],[idade]]&lt;=50,772.77,850.05)))</f>
        <v>488.58</v>
      </c>
      <c r="P1662">
        <f>IF(Registros[[#This Row],[idade]]&lt;18,23.99,IF(Registros[[#This Row],[idade]]&lt;=25,49.9,IF(Registros[[#This Row],[idade]]&lt;=50,145.2,175.45)))</f>
        <v>49.9</v>
      </c>
      <c r="Q1662">
        <v>2</v>
      </c>
      <c r="R1662">
        <v>18</v>
      </c>
      <c r="T1662">
        <v>2</v>
      </c>
      <c r="U1662" t="s">
        <v>3</v>
      </c>
      <c r="V1662" t="s">
        <v>18</v>
      </c>
    </row>
    <row r="1663" spans="1:22" x14ac:dyDescent="0.3">
      <c r="A1663">
        <v>1662</v>
      </c>
      <c r="B1663">
        <v>96618485010</v>
      </c>
      <c r="C1663">
        <v>7</v>
      </c>
      <c r="D1663" s="1">
        <v>38763</v>
      </c>
      <c r="E1663" s="3">
        <f>2023-YEAR(Registros[[#This Row],[data_nascimento]])</f>
        <v>17</v>
      </c>
      <c r="F1663" s="1">
        <v>43367</v>
      </c>
      <c r="H1663">
        <v>120</v>
      </c>
      <c r="J1663" s="3">
        <v>0</v>
      </c>
      <c r="K1663">
        <v>22.32</v>
      </c>
      <c r="L1663">
        <v>5236</v>
      </c>
      <c r="N1663">
        <v>400</v>
      </c>
      <c r="O1663">
        <f>IF(Registros[[#This Row],[idade]]&lt;18,311.43,IF(Registros[[#This Row],[idade]]&lt;=25,488.58,IF(Registros[[#This Row],[idade]]&lt;=50,772.77,850.05)))</f>
        <v>311.43</v>
      </c>
      <c r="P1663">
        <f>IF(Registros[[#This Row],[idade]]&lt;18,23.99,IF(Registros[[#This Row],[idade]]&lt;=25,49.9,IF(Registros[[#This Row],[idade]]&lt;=50,145.2,175.45)))</f>
        <v>23.99</v>
      </c>
      <c r="Q1663">
        <v>4</v>
      </c>
      <c r="R1663">
        <v>21</v>
      </c>
      <c r="T1663">
        <v>3</v>
      </c>
      <c r="U1663" t="s">
        <v>3</v>
      </c>
      <c r="V1663" t="s">
        <v>22</v>
      </c>
    </row>
    <row r="1664" spans="1:22" x14ac:dyDescent="0.3">
      <c r="A1664">
        <v>1663</v>
      </c>
      <c r="B1664">
        <v>28061609284</v>
      </c>
      <c r="C1664">
        <v>5</v>
      </c>
      <c r="D1664" s="1">
        <v>32387</v>
      </c>
      <c r="E1664" s="3">
        <f>2023-YEAR(Registros[[#This Row],[data_nascimento]])</f>
        <v>35</v>
      </c>
      <c r="F1664" s="1">
        <v>43367</v>
      </c>
      <c r="H1664">
        <v>220</v>
      </c>
      <c r="J1664" s="3">
        <v>0</v>
      </c>
      <c r="K1664">
        <v>16.12</v>
      </c>
      <c r="L1664">
        <v>3578</v>
      </c>
      <c r="N1664">
        <v>400</v>
      </c>
      <c r="O1664">
        <f>IF(Registros[[#This Row],[idade]]&lt;18,311.43,IF(Registros[[#This Row],[idade]]&lt;=25,488.58,IF(Registros[[#This Row],[idade]]&lt;=50,772.77,850.05)))</f>
        <v>772.77</v>
      </c>
      <c r="P1664">
        <f>IF(Registros[[#This Row],[idade]]&lt;18,23.99,IF(Registros[[#This Row],[idade]]&lt;=25,49.9,IF(Registros[[#This Row],[idade]]&lt;=50,145.2,175.45)))</f>
        <v>145.19999999999999</v>
      </c>
      <c r="Q1664">
        <v>4</v>
      </c>
      <c r="R1664">
        <v>16</v>
      </c>
      <c r="T1664">
        <v>2</v>
      </c>
      <c r="U1664" t="s">
        <v>2</v>
      </c>
      <c r="V1664" t="s">
        <v>19</v>
      </c>
    </row>
    <row r="1665" spans="1:22" x14ac:dyDescent="0.3">
      <c r="A1665">
        <v>1664</v>
      </c>
      <c r="B1665">
        <v>40168474288</v>
      </c>
      <c r="C1665">
        <v>5</v>
      </c>
      <c r="D1665" s="1">
        <v>36240</v>
      </c>
      <c r="E1665" s="3">
        <f>2023-YEAR(Registros[[#This Row],[data_nascimento]])</f>
        <v>24</v>
      </c>
      <c r="F1665" s="1">
        <v>43367</v>
      </c>
      <c r="H1665">
        <v>220</v>
      </c>
      <c r="J1665" s="3">
        <v>0</v>
      </c>
      <c r="K1665">
        <v>7.4399999999999995</v>
      </c>
      <c r="L1665">
        <v>5010</v>
      </c>
      <c r="N1665">
        <v>400</v>
      </c>
      <c r="O1665">
        <f>IF(Registros[[#This Row],[idade]]&lt;18,311.43,IF(Registros[[#This Row],[idade]]&lt;=25,488.58,IF(Registros[[#This Row],[idade]]&lt;=50,772.77,850.05)))</f>
        <v>488.58</v>
      </c>
      <c r="P1665">
        <f>IF(Registros[[#This Row],[idade]]&lt;18,23.99,IF(Registros[[#This Row],[idade]]&lt;=25,49.9,IF(Registros[[#This Row],[idade]]&lt;=50,145.2,175.45)))</f>
        <v>49.9</v>
      </c>
      <c r="Q1665">
        <v>5</v>
      </c>
      <c r="R1665">
        <v>1</v>
      </c>
      <c r="T1665">
        <v>2</v>
      </c>
      <c r="U1665" t="s">
        <v>3</v>
      </c>
      <c r="V1665" t="s">
        <v>19</v>
      </c>
    </row>
    <row r="1666" spans="1:22" x14ac:dyDescent="0.3">
      <c r="A1666">
        <v>1665</v>
      </c>
      <c r="B1666">
        <v>93060057324</v>
      </c>
      <c r="C1666">
        <v>4</v>
      </c>
      <c r="D1666" s="1">
        <v>30622</v>
      </c>
      <c r="E1666" s="3">
        <f>2023-YEAR(Registros[[#This Row],[data_nascimento]])</f>
        <v>40</v>
      </c>
      <c r="F1666" s="1">
        <v>43367</v>
      </c>
      <c r="H1666">
        <v>220</v>
      </c>
      <c r="J1666" s="3">
        <v>0</v>
      </c>
      <c r="K1666">
        <v>3.7199999999999998</v>
      </c>
      <c r="L1666">
        <v>4923</v>
      </c>
      <c r="N1666">
        <v>400</v>
      </c>
      <c r="O1666">
        <f>IF(Registros[[#This Row],[idade]]&lt;18,311.43,IF(Registros[[#This Row],[idade]]&lt;=25,488.58,IF(Registros[[#This Row],[idade]]&lt;=50,772.77,850.05)))</f>
        <v>772.77</v>
      </c>
      <c r="P1666">
        <f>IF(Registros[[#This Row],[idade]]&lt;18,23.99,IF(Registros[[#This Row],[idade]]&lt;=25,49.9,IF(Registros[[#This Row],[idade]]&lt;=50,145.2,175.45)))</f>
        <v>145.19999999999999</v>
      </c>
      <c r="Q1666">
        <v>5</v>
      </c>
      <c r="R1666">
        <v>27</v>
      </c>
      <c r="T1666">
        <v>2</v>
      </c>
      <c r="U1666" t="s">
        <v>2</v>
      </c>
      <c r="V1666" t="s">
        <v>18</v>
      </c>
    </row>
    <row r="1667" spans="1:22" x14ac:dyDescent="0.3">
      <c r="A1667">
        <v>1666</v>
      </c>
      <c r="B1667">
        <v>72827074439</v>
      </c>
      <c r="C1667">
        <v>4</v>
      </c>
      <c r="D1667" s="1">
        <v>35120</v>
      </c>
      <c r="E1667" s="3">
        <f>2023-YEAR(Registros[[#This Row],[data_nascimento]])</f>
        <v>27</v>
      </c>
      <c r="F1667" s="1">
        <v>43367</v>
      </c>
      <c r="H1667">
        <v>220</v>
      </c>
      <c r="J1667" s="3">
        <v>0</v>
      </c>
      <c r="K1667">
        <v>8.68</v>
      </c>
      <c r="L1667">
        <v>9012</v>
      </c>
      <c r="N1667">
        <v>400</v>
      </c>
      <c r="O1667">
        <f>IF(Registros[[#This Row],[idade]]&lt;18,311.43,IF(Registros[[#This Row],[idade]]&lt;=25,488.58,IF(Registros[[#This Row],[idade]]&lt;=50,772.77,850.05)))</f>
        <v>772.77</v>
      </c>
      <c r="P1667">
        <f>IF(Registros[[#This Row],[idade]]&lt;18,23.99,IF(Registros[[#This Row],[idade]]&lt;=25,49.9,IF(Registros[[#This Row],[idade]]&lt;=50,145.2,175.45)))</f>
        <v>145.19999999999999</v>
      </c>
      <c r="Q1667">
        <v>2</v>
      </c>
      <c r="R1667">
        <v>23</v>
      </c>
      <c r="T1667">
        <v>2</v>
      </c>
      <c r="U1667" t="s">
        <v>3</v>
      </c>
      <c r="V1667" t="s">
        <v>19</v>
      </c>
    </row>
    <row r="1668" spans="1:22" x14ac:dyDescent="0.3">
      <c r="A1668">
        <v>1667</v>
      </c>
      <c r="B1668">
        <v>40835891695</v>
      </c>
      <c r="C1668">
        <v>7</v>
      </c>
      <c r="D1668" s="1">
        <v>35288</v>
      </c>
      <c r="E1668" s="3">
        <f>2023-YEAR(Registros[[#This Row],[data_nascimento]])</f>
        <v>27</v>
      </c>
      <c r="F1668" s="1">
        <v>43367</v>
      </c>
      <c r="H1668">
        <v>220</v>
      </c>
      <c r="J1668" s="3">
        <v>0</v>
      </c>
      <c r="K1668">
        <v>8.68</v>
      </c>
      <c r="L1668">
        <v>5313</v>
      </c>
      <c r="N1668">
        <v>400</v>
      </c>
      <c r="O1668">
        <f>IF(Registros[[#This Row],[idade]]&lt;18,311.43,IF(Registros[[#This Row],[idade]]&lt;=25,488.58,IF(Registros[[#This Row],[idade]]&lt;=50,772.77,850.05)))</f>
        <v>772.77</v>
      </c>
      <c r="P1668">
        <f>IF(Registros[[#This Row],[idade]]&lt;18,23.99,IF(Registros[[#This Row],[idade]]&lt;=25,49.9,IF(Registros[[#This Row],[idade]]&lt;=50,145.2,175.45)))</f>
        <v>145.19999999999999</v>
      </c>
      <c r="Q1668">
        <v>5</v>
      </c>
      <c r="R1668">
        <v>6</v>
      </c>
      <c r="T1668">
        <v>3</v>
      </c>
      <c r="U1668" t="s">
        <v>2</v>
      </c>
      <c r="V1668" t="s">
        <v>22</v>
      </c>
    </row>
    <row r="1669" spans="1:22" x14ac:dyDescent="0.3">
      <c r="A1669">
        <v>1668</v>
      </c>
      <c r="B1669">
        <v>18257012292</v>
      </c>
      <c r="C1669">
        <v>7</v>
      </c>
      <c r="D1669" s="1">
        <v>39285</v>
      </c>
      <c r="E1669" s="3">
        <f>2023-YEAR(Registros[[#This Row],[data_nascimento]])</f>
        <v>16</v>
      </c>
      <c r="F1669" s="1">
        <v>43367</v>
      </c>
      <c r="H1669">
        <v>120</v>
      </c>
      <c r="I1669">
        <v>3</v>
      </c>
      <c r="J1669" s="3">
        <v>692.19999999999993</v>
      </c>
      <c r="K1669">
        <v>11.16</v>
      </c>
      <c r="L1669">
        <v>6922</v>
      </c>
      <c r="N1669">
        <v>400</v>
      </c>
      <c r="O1669">
        <f>IF(Registros[[#This Row],[idade]]&lt;18,311.43,IF(Registros[[#This Row],[idade]]&lt;=25,488.58,IF(Registros[[#This Row],[idade]]&lt;=50,772.77,850.05)))</f>
        <v>311.43</v>
      </c>
      <c r="P1669">
        <f>IF(Registros[[#This Row],[idade]]&lt;18,23.99,IF(Registros[[#This Row],[idade]]&lt;=25,49.9,IF(Registros[[#This Row],[idade]]&lt;=50,145.2,175.45)))</f>
        <v>23.99</v>
      </c>
      <c r="Q1669">
        <v>4</v>
      </c>
      <c r="R1669">
        <v>2</v>
      </c>
      <c r="T1669">
        <v>2</v>
      </c>
      <c r="U1669" t="s">
        <v>3</v>
      </c>
      <c r="V1669" t="s">
        <v>18</v>
      </c>
    </row>
    <row r="1670" spans="1:22" x14ac:dyDescent="0.3">
      <c r="A1670">
        <v>1669</v>
      </c>
      <c r="B1670">
        <v>16955519906</v>
      </c>
      <c r="C1670">
        <v>4</v>
      </c>
      <c r="D1670" s="1">
        <v>29969</v>
      </c>
      <c r="E1670" s="3">
        <f>2023-YEAR(Registros[[#This Row],[data_nascimento]])</f>
        <v>41</v>
      </c>
      <c r="F1670" s="1">
        <v>43367</v>
      </c>
      <c r="H1670">
        <v>220</v>
      </c>
      <c r="I1670">
        <v>16</v>
      </c>
      <c r="J1670" s="3">
        <v>2459.1999999999998</v>
      </c>
      <c r="K1670">
        <v>12.4</v>
      </c>
      <c r="L1670">
        <v>4611</v>
      </c>
      <c r="N1670">
        <v>400</v>
      </c>
      <c r="O1670">
        <f>IF(Registros[[#This Row],[idade]]&lt;18,311.43,IF(Registros[[#This Row],[idade]]&lt;=25,488.58,IF(Registros[[#This Row],[idade]]&lt;=50,772.77,850.05)))</f>
        <v>772.77</v>
      </c>
      <c r="P1670">
        <f>IF(Registros[[#This Row],[idade]]&lt;18,23.99,IF(Registros[[#This Row],[idade]]&lt;=25,49.9,IF(Registros[[#This Row],[idade]]&lt;=50,145.2,175.45)))</f>
        <v>145.19999999999999</v>
      </c>
      <c r="Q1670">
        <v>3</v>
      </c>
      <c r="R1670">
        <v>5</v>
      </c>
      <c r="T1670">
        <v>3</v>
      </c>
      <c r="U1670" t="s">
        <v>3</v>
      </c>
      <c r="V1670" t="s">
        <v>18</v>
      </c>
    </row>
    <row r="1671" spans="1:22" x14ac:dyDescent="0.3">
      <c r="A1671">
        <v>1670</v>
      </c>
      <c r="B1671">
        <v>60315843066</v>
      </c>
      <c r="C1671">
        <v>4</v>
      </c>
      <c r="D1671" s="1">
        <v>34527</v>
      </c>
      <c r="E1671" s="3">
        <f>2023-YEAR(Registros[[#This Row],[data_nascimento]])</f>
        <v>29</v>
      </c>
      <c r="F1671" s="1">
        <v>43367</v>
      </c>
      <c r="H1671">
        <v>220</v>
      </c>
      <c r="I1671">
        <v>11</v>
      </c>
      <c r="J1671" s="3">
        <v>2450.4333333333334</v>
      </c>
      <c r="K1671">
        <v>21.08</v>
      </c>
      <c r="L1671">
        <v>6683</v>
      </c>
      <c r="N1671">
        <v>400</v>
      </c>
      <c r="O1671">
        <f>IF(Registros[[#This Row],[idade]]&lt;18,311.43,IF(Registros[[#This Row],[idade]]&lt;=25,488.58,IF(Registros[[#This Row],[idade]]&lt;=50,772.77,850.05)))</f>
        <v>772.77</v>
      </c>
      <c r="P1671">
        <f>IF(Registros[[#This Row],[idade]]&lt;18,23.99,IF(Registros[[#This Row],[idade]]&lt;=25,49.9,IF(Registros[[#This Row],[idade]]&lt;=50,145.2,175.45)))</f>
        <v>145.19999999999999</v>
      </c>
      <c r="Q1671">
        <v>1</v>
      </c>
      <c r="R1671">
        <v>25</v>
      </c>
      <c r="T1671">
        <v>3</v>
      </c>
      <c r="U1671" t="s">
        <v>2</v>
      </c>
      <c r="V1671" t="s">
        <v>19</v>
      </c>
    </row>
    <row r="1672" spans="1:22" x14ac:dyDescent="0.3">
      <c r="A1672">
        <v>1671</v>
      </c>
      <c r="B1672">
        <v>42115728001</v>
      </c>
      <c r="C1672">
        <v>7</v>
      </c>
      <c r="D1672" s="1">
        <v>33041</v>
      </c>
      <c r="E1672" s="3">
        <f>2023-YEAR(Registros[[#This Row],[data_nascimento]])</f>
        <v>33</v>
      </c>
      <c r="F1672" s="1">
        <v>43367</v>
      </c>
      <c r="H1672">
        <v>220</v>
      </c>
      <c r="I1672">
        <v>8</v>
      </c>
      <c r="J1672" s="3">
        <v>2153.8666666666668</v>
      </c>
      <c r="K1672">
        <v>6.2</v>
      </c>
      <c r="L1672">
        <v>8077</v>
      </c>
      <c r="N1672">
        <v>400</v>
      </c>
      <c r="O1672">
        <f>IF(Registros[[#This Row],[idade]]&lt;18,311.43,IF(Registros[[#This Row],[idade]]&lt;=25,488.58,IF(Registros[[#This Row],[idade]]&lt;=50,772.77,850.05)))</f>
        <v>772.77</v>
      </c>
      <c r="P1672">
        <f>IF(Registros[[#This Row],[idade]]&lt;18,23.99,IF(Registros[[#This Row],[idade]]&lt;=25,49.9,IF(Registros[[#This Row],[idade]]&lt;=50,145.2,175.45)))</f>
        <v>145.19999999999999</v>
      </c>
      <c r="Q1672">
        <v>5</v>
      </c>
      <c r="R1672">
        <v>2</v>
      </c>
      <c r="T1672">
        <v>2</v>
      </c>
      <c r="U1672" t="s">
        <v>2</v>
      </c>
      <c r="V1672" t="s">
        <v>18</v>
      </c>
    </row>
    <row r="1673" spans="1:22" x14ac:dyDescent="0.3">
      <c r="A1673">
        <v>1672</v>
      </c>
      <c r="B1673">
        <v>48981278548</v>
      </c>
      <c r="C1673">
        <v>4</v>
      </c>
      <c r="D1673" s="1">
        <v>32775</v>
      </c>
      <c r="E1673" s="3">
        <f>2023-YEAR(Registros[[#This Row],[data_nascimento]])</f>
        <v>34</v>
      </c>
      <c r="F1673" s="1">
        <v>43367</v>
      </c>
      <c r="H1673">
        <v>220</v>
      </c>
      <c r="I1673">
        <v>8</v>
      </c>
      <c r="J1673" s="3">
        <v>1796.2666666666667</v>
      </c>
      <c r="K1673">
        <v>12.4</v>
      </c>
      <c r="L1673">
        <v>6736</v>
      </c>
      <c r="N1673">
        <v>400</v>
      </c>
      <c r="O1673">
        <f>IF(Registros[[#This Row],[idade]]&lt;18,311.43,IF(Registros[[#This Row],[idade]]&lt;=25,488.58,IF(Registros[[#This Row],[idade]]&lt;=50,772.77,850.05)))</f>
        <v>772.77</v>
      </c>
      <c r="P1673">
        <f>IF(Registros[[#This Row],[idade]]&lt;18,23.99,IF(Registros[[#This Row],[idade]]&lt;=25,49.9,IF(Registros[[#This Row],[idade]]&lt;=50,145.2,175.45)))</f>
        <v>145.19999999999999</v>
      </c>
      <c r="Q1673">
        <v>2</v>
      </c>
      <c r="R1673">
        <v>2</v>
      </c>
      <c r="T1673">
        <v>2</v>
      </c>
      <c r="U1673" t="s">
        <v>2</v>
      </c>
      <c r="V1673" t="s">
        <v>19</v>
      </c>
    </row>
    <row r="1674" spans="1:22" x14ac:dyDescent="0.3">
      <c r="A1674">
        <v>1673</v>
      </c>
      <c r="B1674">
        <v>78414588353</v>
      </c>
      <c r="C1674">
        <v>7</v>
      </c>
      <c r="D1674" s="1">
        <v>36533</v>
      </c>
      <c r="E1674" s="3">
        <f>2023-YEAR(Registros[[#This Row],[data_nascimento]])</f>
        <v>23</v>
      </c>
      <c r="F1674" s="1">
        <v>43367</v>
      </c>
      <c r="H1674">
        <v>220</v>
      </c>
      <c r="I1674">
        <v>3</v>
      </c>
      <c r="J1674" s="3">
        <v>601.9</v>
      </c>
      <c r="K1674">
        <v>6.2</v>
      </c>
      <c r="L1674">
        <v>6019</v>
      </c>
      <c r="N1674">
        <v>400</v>
      </c>
      <c r="O1674">
        <f>IF(Registros[[#This Row],[idade]]&lt;18,311.43,IF(Registros[[#This Row],[idade]]&lt;=25,488.58,IF(Registros[[#This Row],[idade]]&lt;=50,772.77,850.05)))</f>
        <v>488.58</v>
      </c>
      <c r="P1674">
        <f>IF(Registros[[#This Row],[idade]]&lt;18,23.99,IF(Registros[[#This Row],[idade]]&lt;=25,49.9,IF(Registros[[#This Row],[idade]]&lt;=50,145.2,175.45)))</f>
        <v>49.9</v>
      </c>
      <c r="Q1674">
        <v>2</v>
      </c>
      <c r="R1674">
        <v>24</v>
      </c>
      <c r="T1674">
        <v>2</v>
      </c>
      <c r="U1674" t="s">
        <v>2</v>
      </c>
      <c r="V1674" t="s">
        <v>22</v>
      </c>
    </row>
    <row r="1675" spans="1:22" x14ac:dyDescent="0.3">
      <c r="A1675">
        <v>1674</v>
      </c>
      <c r="B1675">
        <v>98387656617</v>
      </c>
      <c r="C1675">
        <v>4</v>
      </c>
      <c r="D1675" s="1">
        <v>32517</v>
      </c>
      <c r="E1675" s="3">
        <f>2023-YEAR(Registros[[#This Row],[data_nascimento]])</f>
        <v>34</v>
      </c>
      <c r="F1675" s="1">
        <v>43367</v>
      </c>
      <c r="H1675">
        <v>220</v>
      </c>
      <c r="I1675">
        <v>13</v>
      </c>
      <c r="J1675" s="3">
        <v>4151.7666666666664</v>
      </c>
      <c r="K1675">
        <v>2.48</v>
      </c>
      <c r="L1675">
        <v>9581</v>
      </c>
      <c r="N1675">
        <v>400</v>
      </c>
      <c r="O1675">
        <f>IF(Registros[[#This Row],[idade]]&lt;18,311.43,IF(Registros[[#This Row],[idade]]&lt;=25,488.58,IF(Registros[[#This Row],[idade]]&lt;=50,772.77,850.05)))</f>
        <v>772.77</v>
      </c>
      <c r="P1675">
        <f>IF(Registros[[#This Row],[idade]]&lt;18,23.99,IF(Registros[[#This Row],[idade]]&lt;=25,49.9,IF(Registros[[#This Row],[idade]]&lt;=50,145.2,175.45)))</f>
        <v>145.19999999999999</v>
      </c>
      <c r="Q1675">
        <v>2</v>
      </c>
      <c r="R1675">
        <v>9</v>
      </c>
      <c r="T1675">
        <v>2</v>
      </c>
      <c r="U1675" t="s">
        <v>3</v>
      </c>
      <c r="V1675" t="s">
        <v>22</v>
      </c>
    </row>
    <row r="1676" spans="1:22" x14ac:dyDescent="0.3">
      <c r="A1676">
        <v>1675</v>
      </c>
      <c r="B1676">
        <v>24264393879</v>
      </c>
      <c r="C1676">
        <v>7</v>
      </c>
      <c r="D1676" s="1">
        <v>33485</v>
      </c>
      <c r="E1676" s="3">
        <f>2023-YEAR(Registros[[#This Row],[data_nascimento]])</f>
        <v>32</v>
      </c>
      <c r="F1676" s="1">
        <v>43367</v>
      </c>
      <c r="H1676">
        <v>220</v>
      </c>
      <c r="I1676">
        <v>6</v>
      </c>
      <c r="J1676" s="3">
        <v>682.8</v>
      </c>
      <c r="K1676">
        <v>11.16</v>
      </c>
      <c r="L1676">
        <v>3414</v>
      </c>
      <c r="N1676">
        <v>400</v>
      </c>
      <c r="O1676">
        <f>IF(Registros[[#This Row],[idade]]&lt;18,311.43,IF(Registros[[#This Row],[idade]]&lt;=25,488.58,IF(Registros[[#This Row],[idade]]&lt;=50,772.77,850.05)))</f>
        <v>772.77</v>
      </c>
      <c r="P1676">
        <f>IF(Registros[[#This Row],[idade]]&lt;18,23.99,IF(Registros[[#This Row],[idade]]&lt;=25,49.9,IF(Registros[[#This Row],[idade]]&lt;=50,145.2,175.45)))</f>
        <v>145.19999999999999</v>
      </c>
      <c r="Q1676">
        <v>3</v>
      </c>
      <c r="R1676">
        <v>5</v>
      </c>
      <c r="T1676">
        <v>3</v>
      </c>
      <c r="U1676" t="s">
        <v>3</v>
      </c>
      <c r="V1676" t="s">
        <v>19</v>
      </c>
    </row>
    <row r="1677" spans="1:22" x14ac:dyDescent="0.3">
      <c r="A1677">
        <v>1676</v>
      </c>
      <c r="B1677">
        <v>87421364444</v>
      </c>
      <c r="C1677">
        <v>6</v>
      </c>
      <c r="D1677" s="1">
        <v>36605</v>
      </c>
      <c r="E1677" s="3">
        <f>2023-YEAR(Registros[[#This Row],[data_nascimento]])</f>
        <v>23</v>
      </c>
      <c r="F1677" s="1">
        <v>43367</v>
      </c>
      <c r="H1677">
        <v>220</v>
      </c>
      <c r="I1677">
        <v>13</v>
      </c>
      <c r="J1677" s="3">
        <v>2950.5666666666666</v>
      </c>
      <c r="K1677">
        <v>11.16</v>
      </c>
      <c r="L1677">
        <v>6809</v>
      </c>
      <c r="N1677">
        <v>400</v>
      </c>
      <c r="O1677">
        <f>IF(Registros[[#This Row],[idade]]&lt;18,311.43,IF(Registros[[#This Row],[idade]]&lt;=25,488.58,IF(Registros[[#This Row],[idade]]&lt;=50,772.77,850.05)))</f>
        <v>488.58</v>
      </c>
      <c r="P1677">
        <f>IF(Registros[[#This Row],[idade]]&lt;18,23.99,IF(Registros[[#This Row],[idade]]&lt;=25,49.9,IF(Registros[[#This Row],[idade]]&lt;=50,145.2,175.45)))</f>
        <v>49.9</v>
      </c>
      <c r="Q1677">
        <v>4</v>
      </c>
      <c r="R1677">
        <v>19</v>
      </c>
      <c r="T1677">
        <v>2</v>
      </c>
      <c r="U1677" t="s">
        <v>2</v>
      </c>
      <c r="V1677" t="s">
        <v>22</v>
      </c>
    </row>
    <row r="1678" spans="1:22" x14ac:dyDescent="0.3">
      <c r="A1678">
        <v>1677</v>
      </c>
      <c r="B1678">
        <v>43536375261</v>
      </c>
      <c r="C1678">
        <v>5</v>
      </c>
      <c r="D1678" s="1">
        <v>28858</v>
      </c>
      <c r="E1678" s="3">
        <f>2023-YEAR(Registros[[#This Row],[data_nascimento]])</f>
        <v>44</v>
      </c>
      <c r="F1678" s="1">
        <v>43367</v>
      </c>
      <c r="H1678">
        <v>220</v>
      </c>
      <c r="I1678">
        <v>14</v>
      </c>
      <c r="J1678" s="3">
        <v>3608.7333333333331</v>
      </c>
      <c r="K1678">
        <v>14.879999999999999</v>
      </c>
      <c r="L1678">
        <v>7733</v>
      </c>
      <c r="N1678">
        <v>400</v>
      </c>
      <c r="O1678">
        <f>IF(Registros[[#This Row],[idade]]&lt;18,311.43,IF(Registros[[#This Row],[idade]]&lt;=25,488.58,IF(Registros[[#This Row],[idade]]&lt;=50,772.77,850.05)))</f>
        <v>772.77</v>
      </c>
      <c r="P1678">
        <f>IF(Registros[[#This Row],[idade]]&lt;18,23.99,IF(Registros[[#This Row],[idade]]&lt;=25,49.9,IF(Registros[[#This Row],[idade]]&lt;=50,145.2,175.45)))</f>
        <v>145.19999999999999</v>
      </c>
      <c r="Q1678">
        <v>3</v>
      </c>
      <c r="R1678">
        <v>15</v>
      </c>
      <c r="T1678">
        <v>3</v>
      </c>
      <c r="U1678" t="s">
        <v>2</v>
      </c>
      <c r="V1678" t="s">
        <v>19</v>
      </c>
    </row>
    <row r="1679" spans="1:22" x14ac:dyDescent="0.3">
      <c r="A1679">
        <v>1678</v>
      </c>
      <c r="B1679">
        <v>70477580798</v>
      </c>
      <c r="C1679">
        <v>5</v>
      </c>
      <c r="D1679" s="1">
        <v>32245</v>
      </c>
      <c r="E1679" s="3">
        <f>2023-YEAR(Registros[[#This Row],[data_nascimento]])</f>
        <v>35</v>
      </c>
      <c r="F1679" s="1">
        <v>43367</v>
      </c>
      <c r="H1679">
        <v>220</v>
      </c>
      <c r="I1679">
        <v>13</v>
      </c>
      <c r="J1679" s="3">
        <v>1486.3333333333333</v>
      </c>
      <c r="K1679">
        <v>9.92</v>
      </c>
      <c r="L1679">
        <v>3430</v>
      </c>
      <c r="N1679">
        <v>400</v>
      </c>
      <c r="O1679">
        <f>IF(Registros[[#This Row],[idade]]&lt;18,311.43,IF(Registros[[#This Row],[idade]]&lt;=25,488.58,IF(Registros[[#This Row],[idade]]&lt;=50,772.77,850.05)))</f>
        <v>772.77</v>
      </c>
      <c r="P1679">
        <f>IF(Registros[[#This Row],[idade]]&lt;18,23.99,IF(Registros[[#This Row],[idade]]&lt;=25,49.9,IF(Registros[[#This Row],[idade]]&lt;=50,145.2,175.45)))</f>
        <v>145.19999999999999</v>
      </c>
      <c r="Q1679">
        <v>1</v>
      </c>
      <c r="R1679">
        <v>10</v>
      </c>
      <c r="T1679">
        <v>2</v>
      </c>
      <c r="U1679" t="s">
        <v>3</v>
      </c>
      <c r="V1679" t="s">
        <v>22</v>
      </c>
    </row>
    <row r="1680" spans="1:22" x14ac:dyDescent="0.3">
      <c r="A1680">
        <v>1679</v>
      </c>
      <c r="B1680">
        <v>18519151556</v>
      </c>
      <c r="C1680">
        <v>4</v>
      </c>
      <c r="D1680" s="1">
        <v>34586</v>
      </c>
      <c r="E1680" s="3">
        <f>2023-YEAR(Registros[[#This Row],[data_nascimento]])</f>
        <v>29</v>
      </c>
      <c r="F1680" s="1">
        <v>43367</v>
      </c>
      <c r="H1680">
        <v>220</v>
      </c>
      <c r="I1680">
        <v>2</v>
      </c>
      <c r="J1680" s="3">
        <v>606.86666666666667</v>
      </c>
      <c r="K1680">
        <v>7.4399999999999995</v>
      </c>
      <c r="L1680">
        <v>9103</v>
      </c>
      <c r="N1680">
        <v>400</v>
      </c>
      <c r="O1680">
        <f>IF(Registros[[#This Row],[idade]]&lt;18,311.43,IF(Registros[[#This Row],[idade]]&lt;=25,488.58,IF(Registros[[#This Row],[idade]]&lt;=50,772.77,850.05)))</f>
        <v>772.77</v>
      </c>
      <c r="P1680">
        <f>IF(Registros[[#This Row],[idade]]&lt;18,23.99,IF(Registros[[#This Row],[idade]]&lt;=25,49.9,IF(Registros[[#This Row],[idade]]&lt;=50,145.2,175.45)))</f>
        <v>145.19999999999999</v>
      </c>
      <c r="Q1680">
        <v>3</v>
      </c>
      <c r="R1680">
        <v>26</v>
      </c>
      <c r="T1680">
        <v>2</v>
      </c>
      <c r="U1680" t="s">
        <v>3</v>
      </c>
      <c r="V1680" t="s">
        <v>18</v>
      </c>
    </row>
    <row r="1681" spans="1:22" x14ac:dyDescent="0.3">
      <c r="A1681">
        <v>1680</v>
      </c>
      <c r="B1681">
        <v>67506560925</v>
      </c>
      <c r="C1681">
        <v>4</v>
      </c>
      <c r="D1681" s="1">
        <v>37331</v>
      </c>
      <c r="E1681" s="3">
        <f>2023-YEAR(Registros[[#This Row],[data_nascimento]])</f>
        <v>21</v>
      </c>
      <c r="F1681" s="1">
        <v>43367</v>
      </c>
      <c r="H1681">
        <v>220</v>
      </c>
      <c r="I1681">
        <v>9</v>
      </c>
      <c r="J1681" s="3">
        <v>1743.3</v>
      </c>
      <c r="K1681">
        <v>24.8</v>
      </c>
      <c r="L1681">
        <v>5811</v>
      </c>
      <c r="N1681">
        <v>400</v>
      </c>
      <c r="O1681">
        <f>IF(Registros[[#This Row],[idade]]&lt;18,311.43,IF(Registros[[#This Row],[idade]]&lt;=25,488.58,IF(Registros[[#This Row],[idade]]&lt;=50,772.77,850.05)))</f>
        <v>488.58</v>
      </c>
      <c r="P1681">
        <f>IF(Registros[[#This Row],[idade]]&lt;18,23.99,IF(Registros[[#This Row],[idade]]&lt;=25,49.9,IF(Registros[[#This Row],[idade]]&lt;=50,145.2,175.45)))</f>
        <v>49.9</v>
      </c>
      <c r="Q1681">
        <v>2</v>
      </c>
      <c r="R1681">
        <v>16</v>
      </c>
      <c r="T1681">
        <v>2</v>
      </c>
      <c r="U1681" t="s">
        <v>2</v>
      </c>
      <c r="V1681" t="s">
        <v>22</v>
      </c>
    </row>
    <row r="1682" spans="1:22" x14ac:dyDescent="0.3">
      <c r="A1682">
        <v>1681</v>
      </c>
      <c r="B1682">
        <v>55602804362</v>
      </c>
      <c r="C1682">
        <v>4</v>
      </c>
      <c r="D1682" s="1">
        <v>37197</v>
      </c>
      <c r="E1682" s="3">
        <f>2023-YEAR(Registros[[#This Row],[data_nascimento]])</f>
        <v>22</v>
      </c>
      <c r="F1682" s="1">
        <v>43367</v>
      </c>
      <c r="H1682">
        <v>220</v>
      </c>
      <c r="I1682">
        <v>9</v>
      </c>
      <c r="J1682" s="3">
        <v>1196.7</v>
      </c>
      <c r="K1682">
        <v>12.4</v>
      </c>
      <c r="L1682">
        <v>3989</v>
      </c>
      <c r="N1682">
        <v>400</v>
      </c>
      <c r="O1682">
        <f>IF(Registros[[#This Row],[idade]]&lt;18,311.43,IF(Registros[[#This Row],[idade]]&lt;=25,488.58,IF(Registros[[#This Row],[idade]]&lt;=50,772.77,850.05)))</f>
        <v>488.58</v>
      </c>
      <c r="P1682">
        <f>IF(Registros[[#This Row],[idade]]&lt;18,23.99,IF(Registros[[#This Row],[idade]]&lt;=25,49.9,IF(Registros[[#This Row],[idade]]&lt;=50,145.2,175.45)))</f>
        <v>49.9</v>
      </c>
      <c r="Q1682">
        <v>5</v>
      </c>
      <c r="R1682">
        <v>15</v>
      </c>
      <c r="T1682">
        <v>2</v>
      </c>
      <c r="U1682" t="s">
        <v>3</v>
      </c>
      <c r="V1682" t="s">
        <v>18</v>
      </c>
    </row>
    <row r="1683" spans="1:22" x14ac:dyDescent="0.3">
      <c r="A1683">
        <v>1682</v>
      </c>
      <c r="B1683">
        <v>60334511900</v>
      </c>
      <c r="C1683">
        <v>4</v>
      </c>
      <c r="D1683" s="1">
        <v>38063</v>
      </c>
      <c r="E1683" s="3">
        <f>2023-YEAR(Registros[[#This Row],[data_nascimento]])</f>
        <v>19</v>
      </c>
      <c r="F1683" s="1">
        <v>43367</v>
      </c>
      <c r="H1683">
        <v>220</v>
      </c>
      <c r="I1683">
        <v>16</v>
      </c>
      <c r="J1683" s="3">
        <v>2678.9333333333334</v>
      </c>
      <c r="K1683">
        <v>14.879999999999999</v>
      </c>
      <c r="L1683">
        <v>5023</v>
      </c>
      <c r="N1683">
        <v>400</v>
      </c>
      <c r="O1683">
        <f>IF(Registros[[#This Row],[idade]]&lt;18,311.43,IF(Registros[[#This Row],[idade]]&lt;=25,488.58,IF(Registros[[#This Row],[idade]]&lt;=50,772.77,850.05)))</f>
        <v>488.58</v>
      </c>
      <c r="P1683">
        <f>IF(Registros[[#This Row],[idade]]&lt;18,23.99,IF(Registros[[#This Row],[idade]]&lt;=25,49.9,IF(Registros[[#This Row],[idade]]&lt;=50,145.2,175.45)))</f>
        <v>49.9</v>
      </c>
      <c r="Q1683">
        <v>3</v>
      </c>
      <c r="R1683">
        <v>3</v>
      </c>
      <c r="T1683">
        <v>3</v>
      </c>
      <c r="U1683" t="s">
        <v>2</v>
      </c>
      <c r="V1683" t="s">
        <v>19</v>
      </c>
    </row>
    <row r="1684" spans="1:22" x14ac:dyDescent="0.3">
      <c r="A1684">
        <v>1683</v>
      </c>
      <c r="B1684">
        <v>16421918187</v>
      </c>
      <c r="C1684">
        <v>7</v>
      </c>
      <c r="D1684" s="1">
        <v>29508</v>
      </c>
      <c r="E1684" s="3">
        <f>2023-YEAR(Registros[[#This Row],[data_nascimento]])</f>
        <v>43</v>
      </c>
      <c r="F1684" s="1">
        <v>43367</v>
      </c>
      <c r="H1684">
        <v>220</v>
      </c>
      <c r="I1684">
        <v>15</v>
      </c>
      <c r="J1684" s="3">
        <v>2913</v>
      </c>
      <c r="K1684">
        <v>8.68</v>
      </c>
      <c r="L1684">
        <v>5826</v>
      </c>
      <c r="N1684">
        <v>400</v>
      </c>
      <c r="O1684">
        <f>IF(Registros[[#This Row],[idade]]&lt;18,311.43,IF(Registros[[#This Row],[idade]]&lt;=25,488.58,IF(Registros[[#This Row],[idade]]&lt;=50,772.77,850.05)))</f>
        <v>772.77</v>
      </c>
      <c r="P1684">
        <f>IF(Registros[[#This Row],[idade]]&lt;18,23.99,IF(Registros[[#This Row],[idade]]&lt;=25,49.9,IF(Registros[[#This Row],[idade]]&lt;=50,145.2,175.45)))</f>
        <v>145.19999999999999</v>
      </c>
      <c r="Q1684">
        <v>4</v>
      </c>
      <c r="R1684">
        <v>13</v>
      </c>
      <c r="T1684">
        <v>3</v>
      </c>
      <c r="U1684" t="s">
        <v>3</v>
      </c>
      <c r="V1684" t="s">
        <v>19</v>
      </c>
    </row>
    <row r="1685" spans="1:22" x14ac:dyDescent="0.3">
      <c r="A1685">
        <v>1684</v>
      </c>
      <c r="B1685">
        <v>37064157749</v>
      </c>
      <c r="C1685">
        <v>5</v>
      </c>
      <c r="D1685" s="1">
        <v>29643</v>
      </c>
      <c r="E1685" s="3">
        <f>2023-YEAR(Registros[[#This Row],[data_nascimento]])</f>
        <v>42</v>
      </c>
      <c r="F1685" s="1">
        <v>43368</v>
      </c>
      <c r="H1685">
        <v>220</v>
      </c>
      <c r="I1685">
        <v>1</v>
      </c>
      <c r="J1685" s="3">
        <v>144.23333333333332</v>
      </c>
      <c r="K1685">
        <v>13.64</v>
      </c>
      <c r="L1685">
        <v>4327</v>
      </c>
      <c r="M1685">
        <f>Registros[[#This Row],[salario]]*0.06</f>
        <v>259.62</v>
      </c>
      <c r="N1685">
        <f>Registros[[#This Row],[salario]]*5%</f>
        <v>216.35000000000002</v>
      </c>
      <c r="O1685">
        <f>IF(Registros[[#This Row],[idade]]&lt;18,311.43,IF(Registros[[#This Row],[idade]]&lt;=25,488.58,IF(Registros[[#This Row],[idade]]&lt;=50,772.77,850.05)))</f>
        <v>772.77</v>
      </c>
      <c r="P1685">
        <f>IF(Registros[[#This Row],[idade]]&lt;18,23.99,IF(Registros[[#This Row],[idade]]&lt;=25,49.9,IF(Registros[[#This Row],[idade]]&lt;=50,145.2,175.45)))</f>
        <v>145.19999999999999</v>
      </c>
      <c r="Q1685">
        <v>2</v>
      </c>
      <c r="R1685">
        <v>20</v>
      </c>
      <c r="T1685">
        <v>3</v>
      </c>
      <c r="U1685" t="s">
        <v>3</v>
      </c>
      <c r="V1685" t="s">
        <v>18</v>
      </c>
    </row>
    <row r="1686" spans="1:22" x14ac:dyDescent="0.3">
      <c r="A1686">
        <v>1685</v>
      </c>
      <c r="B1686">
        <v>75510727897</v>
      </c>
      <c r="C1686">
        <v>5</v>
      </c>
      <c r="D1686" s="1">
        <v>34521</v>
      </c>
      <c r="E1686" s="3">
        <f>2023-YEAR(Registros[[#This Row],[data_nascimento]])</f>
        <v>29</v>
      </c>
      <c r="F1686" s="1">
        <v>43368</v>
      </c>
      <c r="H1686">
        <v>220</v>
      </c>
      <c r="I1686">
        <v>2</v>
      </c>
      <c r="J1686" s="3">
        <v>446.73333333333335</v>
      </c>
      <c r="K1686">
        <v>7.4399999999999995</v>
      </c>
      <c r="L1686">
        <v>6701</v>
      </c>
      <c r="M1686">
        <f>Registros[[#This Row],[salario]]*0.06</f>
        <v>402.06</v>
      </c>
      <c r="N1686">
        <f>Registros[[#This Row],[salario]]*5%</f>
        <v>335.05</v>
      </c>
      <c r="O1686">
        <f>IF(Registros[[#This Row],[idade]]&lt;18,311.43,IF(Registros[[#This Row],[idade]]&lt;=25,488.58,IF(Registros[[#This Row],[idade]]&lt;=50,772.77,850.05)))</f>
        <v>772.77</v>
      </c>
      <c r="P1686">
        <f>IF(Registros[[#This Row],[idade]]&lt;18,23.99,IF(Registros[[#This Row],[idade]]&lt;=25,49.9,IF(Registros[[#This Row],[idade]]&lt;=50,145.2,175.45)))</f>
        <v>145.19999999999999</v>
      </c>
      <c r="Q1686">
        <v>3</v>
      </c>
      <c r="R1686">
        <v>23</v>
      </c>
      <c r="T1686">
        <v>2</v>
      </c>
      <c r="U1686" t="s">
        <v>2</v>
      </c>
      <c r="V1686" t="s">
        <v>21</v>
      </c>
    </row>
    <row r="1687" spans="1:22" x14ac:dyDescent="0.3">
      <c r="A1687">
        <v>1686</v>
      </c>
      <c r="B1687">
        <v>78536012968</v>
      </c>
      <c r="C1687">
        <v>7</v>
      </c>
      <c r="D1687" s="1">
        <v>38975</v>
      </c>
      <c r="E1687" s="3">
        <f>2023-YEAR(Registros[[#This Row],[data_nascimento]])</f>
        <v>17</v>
      </c>
      <c r="F1687" s="1">
        <v>43368</v>
      </c>
      <c r="H1687">
        <v>120</v>
      </c>
      <c r="I1687">
        <v>9</v>
      </c>
      <c r="J1687" s="3">
        <v>392.7</v>
      </c>
      <c r="K1687">
        <v>8.68</v>
      </c>
      <c r="L1687">
        <v>1309</v>
      </c>
      <c r="M1687">
        <f>Registros[[#This Row],[salario]]*0.06</f>
        <v>78.539999999999992</v>
      </c>
      <c r="N1687">
        <f>Registros[[#This Row],[salario]]*5%</f>
        <v>65.45</v>
      </c>
      <c r="O1687">
        <f>IF(Registros[[#This Row],[idade]]&lt;18,311.43,IF(Registros[[#This Row],[idade]]&lt;=25,488.58,IF(Registros[[#This Row],[idade]]&lt;=50,772.77,850.05)))</f>
        <v>311.43</v>
      </c>
      <c r="P1687">
        <f>IF(Registros[[#This Row],[idade]]&lt;18,23.99,IF(Registros[[#This Row],[idade]]&lt;=25,49.9,IF(Registros[[#This Row],[idade]]&lt;=50,145.2,175.45)))</f>
        <v>23.99</v>
      </c>
      <c r="Q1687">
        <v>1</v>
      </c>
      <c r="R1687">
        <v>20</v>
      </c>
      <c r="T1687">
        <v>2</v>
      </c>
      <c r="U1687" t="s">
        <v>3</v>
      </c>
      <c r="V1687" t="s">
        <v>19</v>
      </c>
    </row>
    <row r="1688" spans="1:22" x14ac:dyDescent="0.3">
      <c r="A1688">
        <v>1687</v>
      </c>
      <c r="B1688">
        <v>42024557605</v>
      </c>
      <c r="C1688">
        <v>6</v>
      </c>
      <c r="D1688" s="1">
        <v>37597</v>
      </c>
      <c r="E1688" s="3">
        <f>2023-YEAR(Registros[[#This Row],[data_nascimento]])</f>
        <v>21</v>
      </c>
      <c r="F1688" s="1">
        <v>43368</v>
      </c>
      <c r="H1688">
        <v>220</v>
      </c>
      <c r="I1688">
        <v>1</v>
      </c>
      <c r="J1688" s="3">
        <v>106.83333333333333</v>
      </c>
      <c r="K1688">
        <v>8.68</v>
      </c>
      <c r="L1688">
        <v>3205</v>
      </c>
      <c r="M1688">
        <f>Registros[[#This Row],[salario]]*0.06</f>
        <v>192.29999999999998</v>
      </c>
      <c r="N1688">
        <f>Registros[[#This Row],[salario]]*5%</f>
        <v>160.25</v>
      </c>
      <c r="O1688">
        <f>IF(Registros[[#This Row],[idade]]&lt;18,311.43,IF(Registros[[#This Row],[idade]]&lt;=25,488.58,IF(Registros[[#This Row],[idade]]&lt;=50,772.77,850.05)))</f>
        <v>488.58</v>
      </c>
      <c r="P1688">
        <f>IF(Registros[[#This Row],[idade]]&lt;18,23.99,IF(Registros[[#This Row],[idade]]&lt;=25,49.9,IF(Registros[[#This Row],[idade]]&lt;=50,145.2,175.45)))</f>
        <v>49.9</v>
      </c>
      <c r="Q1688">
        <v>4</v>
      </c>
      <c r="R1688">
        <v>21</v>
      </c>
      <c r="T1688">
        <v>3</v>
      </c>
      <c r="U1688" t="s">
        <v>2</v>
      </c>
      <c r="V1688" t="s">
        <v>21</v>
      </c>
    </row>
    <row r="1689" spans="1:22" x14ac:dyDescent="0.3">
      <c r="A1689">
        <v>1688</v>
      </c>
      <c r="B1689">
        <v>36622809050</v>
      </c>
      <c r="C1689">
        <v>5</v>
      </c>
      <c r="D1689" s="1">
        <v>32135</v>
      </c>
      <c r="E1689" s="3">
        <f>2023-YEAR(Registros[[#This Row],[data_nascimento]])</f>
        <v>36</v>
      </c>
      <c r="F1689" s="1">
        <v>43368</v>
      </c>
      <c r="H1689">
        <v>220</v>
      </c>
      <c r="I1689">
        <v>19</v>
      </c>
      <c r="J1689" s="3">
        <v>1981.7</v>
      </c>
      <c r="K1689">
        <v>22.32</v>
      </c>
      <c r="L1689">
        <v>3129</v>
      </c>
      <c r="M1689">
        <f>Registros[[#This Row],[salario]]*0.06</f>
        <v>187.73999999999998</v>
      </c>
      <c r="N1689">
        <f>Registros[[#This Row],[salario]]*5%</f>
        <v>156.45000000000002</v>
      </c>
      <c r="O1689">
        <f>IF(Registros[[#This Row],[idade]]&lt;18,311.43,IF(Registros[[#This Row],[idade]]&lt;=25,488.58,IF(Registros[[#This Row],[idade]]&lt;=50,772.77,850.05)))</f>
        <v>772.77</v>
      </c>
      <c r="P1689">
        <f>IF(Registros[[#This Row],[idade]]&lt;18,23.99,IF(Registros[[#This Row],[idade]]&lt;=25,49.9,IF(Registros[[#This Row],[idade]]&lt;=50,145.2,175.45)))</f>
        <v>145.19999999999999</v>
      </c>
      <c r="Q1689">
        <v>3</v>
      </c>
      <c r="R1689">
        <v>5</v>
      </c>
      <c r="T1689">
        <v>3</v>
      </c>
      <c r="U1689" t="s">
        <v>2</v>
      </c>
      <c r="V1689" t="s">
        <v>19</v>
      </c>
    </row>
    <row r="1690" spans="1:22" x14ac:dyDescent="0.3">
      <c r="A1690">
        <v>1689</v>
      </c>
      <c r="B1690">
        <v>82000628473</v>
      </c>
      <c r="C1690">
        <v>2</v>
      </c>
      <c r="D1690" s="1">
        <v>32451</v>
      </c>
      <c r="E1690" s="3">
        <f>2023-YEAR(Registros[[#This Row],[data_nascimento]])</f>
        <v>35</v>
      </c>
      <c r="F1690" s="1">
        <v>43368</v>
      </c>
      <c r="H1690">
        <v>220</v>
      </c>
      <c r="I1690">
        <v>1</v>
      </c>
      <c r="J1690" s="3">
        <v>57.56666666666667</v>
      </c>
      <c r="K1690">
        <v>17.36</v>
      </c>
      <c r="L1690">
        <v>1727</v>
      </c>
      <c r="M1690">
        <f>Registros[[#This Row],[salario]]*0.06</f>
        <v>103.61999999999999</v>
      </c>
      <c r="N1690">
        <f>Registros[[#This Row],[salario]]*5%</f>
        <v>86.350000000000009</v>
      </c>
      <c r="O1690">
        <f>IF(Registros[[#This Row],[idade]]&lt;18,311.43,IF(Registros[[#This Row],[idade]]&lt;=25,488.58,IF(Registros[[#This Row],[idade]]&lt;=50,772.77,850.05)))</f>
        <v>772.77</v>
      </c>
      <c r="P1690">
        <f>IF(Registros[[#This Row],[idade]]&lt;18,23.99,IF(Registros[[#This Row],[idade]]&lt;=25,49.9,IF(Registros[[#This Row],[idade]]&lt;=50,145.2,175.45)))</f>
        <v>145.19999999999999</v>
      </c>
      <c r="Q1690">
        <v>3</v>
      </c>
      <c r="R1690">
        <v>18</v>
      </c>
      <c r="T1690">
        <v>2</v>
      </c>
      <c r="U1690" t="s">
        <v>2</v>
      </c>
      <c r="V1690" t="s">
        <v>22</v>
      </c>
    </row>
    <row r="1691" spans="1:22" x14ac:dyDescent="0.3">
      <c r="A1691">
        <v>1690</v>
      </c>
      <c r="B1691">
        <v>28997483614</v>
      </c>
      <c r="C1691">
        <v>4</v>
      </c>
      <c r="D1691" s="1">
        <v>35068</v>
      </c>
      <c r="E1691" s="3">
        <f>2023-YEAR(Registros[[#This Row],[data_nascimento]])</f>
        <v>27</v>
      </c>
      <c r="F1691" s="1">
        <v>43368</v>
      </c>
      <c r="H1691">
        <v>220</v>
      </c>
      <c r="I1691">
        <v>11</v>
      </c>
      <c r="J1691" s="3">
        <v>2689.5</v>
      </c>
      <c r="K1691">
        <v>19.84</v>
      </c>
      <c r="L1691">
        <v>7335</v>
      </c>
      <c r="M1691">
        <f>Registros[[#This Row],[salario]]*0.06</f>
        <v>440.09999999999997</v>
      </c>
      <c r="N1691">
        <f>Registros[[#This Row],[salario]]*5%</f>
        <v>366.75</v>
      </c>
      <c r="O1691">
        <f>IF(Registros[[#This Row],[idade]]&lt;18,311.43,IF(Registros[[#This Row],[idade]]&lt;=25,488.58,IF(Registros[[#This Row],[idade]]&lt;=50,772.77,850.05)))</f>
        <v>772.77</v>
      </c>
      <c r="P1691">
        <f>IF(Registros[[#This Row],[idade]]&lt;18,23.99,IF(Registros[[#This Row],[idade]]&lt;=25,49.9,IF(Registros[[#This Row],[idade]]&lt;=50,145.2,175.45)))</f>
        <v>145.19999999999999</v>
      </c>
      <c r="Q1691">
        <v>3</v>
      </c>
      <c r="R1691">
        <v>13</v>
      </c>
      <c r="T1691">
        <v>2</v>
      </c>
      <c r="U1691" t="s">
        <v>2</v>
      </c>
      <c r="V1691" t="s">
        <v>21</v>
      </c>
    </row>
    <row r="1692" spans="1:22" x14ac:dyDescent="0.3">
      <c r="A1692">
        <v>1691</v>
      </c>
      <c r="B1692">
        <v>36653522687</v>
      </c>
      <c r="C1692">
        <v>4</v>
      </c>
      <c r="D1692" s="1">
        <v>38204</v>
      </c>
      <c r="E1692" s="3">
        <f>2023-YEAR(Registros[[#This Row],[data_nascimento]])</f>
        <v>19</v>
      </c>
      <c r="F1692" s="1">
        <v>43368</v>
      </c>
      <c r="H1692">
        <v>220</v>
      </c>
      <c r="I1692">
        <v>9</v>
      </c>
      <c r="J1692" s="3">
        <v>648.59999999999991</v>
      </c>
      <c r="K1692">
        <v>4.96</v>
      </c>
      <c r="L1692">
        <v>2162</v>
      </c>
      <c r="M1692">
        <f>Registros[[#This Row],[salario]]*0.06</f>
        <v>129.72</v>
      </c>
      <c r="N1692">
        <f>Registros[[#This Row],[salario]]*5%</f>
        <v>108.10000000000001</v>
      </c>
      <c r="O1692">
        <f>IF(Registros[[#This Row],[idade]]&lt;18,311.43,IF(Registros[[#This Row],[idade]]&lt;=25,488.58,IF(Registros[[#This Row],[idade]]&lt;=50,772.77,850.05)))</f>
        <v>488.58</v>
      </c>
      <c r="P1692">
        <f>IF(Registros[[#This Row],[idade]]&lt;18,23.99,IF(Registros[[#This Row],[idade]]&lt;=25,49.9,IF(Registros[[#This Row],[idade]]&lt;=50,145.2,175.45)))</f>
        <v>49.9</v>
      </c>
      <c r="Q1692">
        <v>5</v>
      </c>
      <c r="R1692">
        <v>5</v>
      </c>
      <c r="T1692">
        <v>2</v>
      </c>
      <c r="U1692" t="s">
        <v>2</v>
      </c>
      <c r="V1692" t="s">
        <v>19</v>
      </c>
    </row>
    <row r="1693" spans="1:22" x14ac:dyDescent="0.3">
      <c r="A1693">
        <v>1692</v>
      </c>
      <c r="B1693">
        <v>43080073379</v>
      </c>
      <c r="C1693">
        <v>4</v>
      </c>
      <c r="D1693" s="1">
        <v>28568</v>
      </c>
      <c r="E1693" s="3">
        <f>2023-YEAR(Registros[[#This Row],[data_nascimento]])</f>
        <v>45</v>
      </c>
      <c r="F1693" s="1">
        <v>43368</v>
      </c>
      <c r="H1693">
        <v>220</v>
      </c>
      <c r="I1693">
        <v>3</v>
      </c>
      <c r="J1693" s="3">
        <v>185.7</v>
      </c>
      <c r="K1693">
        <v>1.24</v>
      </c>
      <c r="L1693">
        <v>1857</v>
      </c>
      <c r="M1693">
        <f>Registros[[#This Row],[salario]]*0.06</f>
        <v>111.42</v>
      </c>
      <c r="N1693">
        <f>Registros[[#This Row],[salario]]*5%</f>
        <v>92.850000000000009</v>
      </c>
      <c r="O1693">
        <f>IF(Registros[[#This Row],[idade]]&lt;18,311.43,IF(Registros[[#This Row],[idade]]&lt;=25,488.58,IF(Registros[[#This Row],[idade]]&lt;=50,772.77,850.05)))</f>
        <v>772.77</v>
      </c>
      <c r="P1693">
        <f>IF(Registros[[#This Row],[idade]]&lt;18,23.99,IF(Registros[[#This Row],[idade]]&lt;=25,49.9,IF(Registros[[#This Row],[idade]]&lt;=50,145.2,175.45)))</f>
        <v>145.19999999999999</v>
      </c>
      <c r="Q1693">
        <v>1</v>
      </c>
      <c r="R1693">
        <v>1</v>
      </c>
      <c r="T1693">
        <v>3</v>
      </c>
      <c r="U1693" t="s">
        <v>3</v>
      </c>
      <c r="V1693" t="s">
        <v>18</v>
      </c>
    </row>
    <row r="1694" spans="1:22" x14ac:dyDescent="0.3">
      <c r="A1694">
        <v>1693</v>
      </c>
      <c r="B1694">
        <v>36324929812</v>
      </c>
      <c r="C1694">
        <v>5</v>
      </c>
      <c r="D1694" s="1">
        <v>33034</v>
      </c>
      <c r="E1694" s="3">
        <f>2023-YEAR(Registros[[#This Row],[data_nascimento]])</f>
        <v>33</v>
      </c>
      <c r="F1694" s="1">
        <v>43368</v>
      </c>
      <c r="H1694">
        <v>220</v>
      </c>
      <c r="I1694">
        <v>0</v>
      </c>
      <c r="J1694" s="3">
        <v>0</v>
      </c>
      <c r="K1694">
        <v>2.48</v>
      </c>
      <c r="L1694">
        <v>8043</v>
      </c>
      <c r="M1694">
        <v>180</v>
      </c>
      <c r="N1694">
        <v>400</v>
      </c>
      <c r="O1694">
        <f>IF(Registros[[#This Row],[idade]]&lt;18,311.43,IF(Registros[[#This Row],[idade]]&lt;=25,488.58,IF(Registros[[#This Row],[idade]]&lt;=50,772.77,850.05)))</f>
        <v>772.77</v>
      </c>
      <c r="P1694">
        <f>IF(Registros[[#This Row],[idade]]&lt;18,23.99,IF(Registros[[#This Row],[idade]]&lt;=25,49.9,IF(Registros[[#This Row],[idade]]&lt;=50,145.2,175.45)))</f>
        <v>145.19999999999999</v>
      </c>
      <c r="Q1694">
        <v>1</v>
      </c>
      <c r="R1694">
        <v>16</v>
      </c>
      <c r="T1694">
        <v>2</v>
      </c>
      <c r="U1694" t="s">
        <v>2</v>
      </c>
      <c r="V1694" t="s">
        <v>22</v>
      </c>
    </row>
    <row r="1695" spans="1:22" x14ac:dyDescent="0.3">
      <c r="A1695">
        <v>1694</v>
      </c>
      <c r="B1695">
        <v>49951811902</v>
      </c>
      <c r="C1695">
        <v>6</v>
      </c>
      <c r="D1695" s="1">
        <v>30814</v>
      </c>
      <c r="E1695" s="3">
        <f>2023-YEAR(Registros[[#This Row],[data_nascimento]])</f>
        <v>39</v>
      </c>
      <c r="F1695" s="1">
        <v>43368</v>
      </c>
      <c r="H1695">
        <v>220</v>
      </c>
      <c r="I1695">
        <v>3</v>
      </c>
      <c r="J1695" s="3">
        <v>638.09999999999991</v>
      </c>
      <c r="K1695">
        <v>22.32</v>
      </c>
      <c r="L1695">
        <v>6381</v>
      </c>
      <c r="M1695">
        <v>180</v>
      </c>
      <c r="N1695">
        <v>400</v>
      </c>
      <c r="O1695">
        <f>IF(Registros[[#This Row],[idade]]&lt;18,311.43,IF(Registros[[#This Row],[idade]]&lt;=25,488.58,IF(Registros[[#This Row],[idade]]&lt;=50,772.77,850.05)))</f>
        <v>772.77</v>
      </c>
      <c r="P1695">
        <f>IF(Registros[[#This Row],[idade]]&lt;18,23.99,IF(Registros[[#This Row],[idade]]&lt;=25,49.9,IF(Registros[[#This Row],[idade]]&lt;=50,145.2,175.45)))</f>
        <v>145.19999999999999</v>
      </c>
      <c r="Q1695">
        <v>5</v>
      </c>
      <c r="R1695">
        <v>1</v>
      </c>
      <c r="T1695">
        <v>2</v>
      </c>
      <c r="U1695" t="s">
        <v>3</v>
      </c>
      <c r="V1695" t="s">
        <v>22</v>
      </c>
    </row>
    <row r="1696" spans="1:22" x14ac:dyDescent="0.3">
      <c r="A1696">
        <v>1695</v>
      </c>
      <c r="B1696">
        <v>14096232188</v>
      </c>
      <c r="C1696">
        <v>5</v>
      </c>
      <c r="D1696" s="1">
        <v>28632</v>
      </c>
      <c r="E1696" s="3">
        <f>2023-YEAR(Registros[[#This Row],[data_nascimento]])</f>
        <v>45</v>
      </c>
      <c r="F1696" s="1">
        <v>43368</v>
      </c>
      <c r="H1696">
        <v>220</v>
      </c>
      <c r="I1696">
        <v>7</v>
      </c>
      <c r="J1696" s="3">
        <v>1609.7666666666667</v>
      </c>
      <c r="K1696">
        <v>13.64</v>
      </c>
      <c r="L1696">
        <v>6899</v>
      </c>
      <c r="M1696">
        <v>180</v>
      </c>
      <c r="N1696">
        <v>400</v>
      </c>
      <c r="O1696">
        <f>IF(Registros[[#This Row],[idade]]&lt;18,311.43,IF(Registros[[#This Row],[idade]]&lt;=25,488.58,IF(Registros[[#This Row],[idade]]&lt;=50,772.77,850.05)))</f>
        <v>772.77</v>
      </c>
      <c r="P1696">
        <f>IF(Registros[[#This Row],[idade]]&lt;18,23.99,IF(Registros[[#This Row],[idade]]&lt;=25,49.9,IF(Registros[[#This Row],[idade]]&lt;=50,145.2,175.45)))</f>
        <v>145.19999999999999</v>
      </c>
      <c r="Q1696">
        <v>5</v>
      </c>
      <c r="R1696">
        <v>10</v>
      </c>
      <c r="T1696">
        <v>2</v>
      </c>
      <c r="U1696" t="s">
        <v>3</v>
      </c>
      <c r="V1696" t="s">
        <v>22</v>
      </c>
    </row>
    <row r="1697" spans="1:22" x14ac:dyDescent="0.3">
      <c r="A1697">
        <v>1696</v>
      </c>
      <c r="B1697">
        <v>94162714645</v>
      </c>
      <c r="C1697">
        <v>5</v>
      </c>
      <c r="D1697" s="1">
        <v>36175</v>
      </c>
      <c r="E1697" s="3">
        <f>2023-YEAR(Registros[[#This Row],[data_nascimento]])</f>
        <v>24</v>
      </c>
      <c r="F1697" s="1">
        <v>43368</v>
      </c>
      <c r="H1697">
        <v>220</v>
      </c>
      <c r="I1697">
        <v>6</v>
      </c>
      <c r="J1697" s="3">
        <v>1071.8</v>
      </c>
      <c r="K1697">
        <v>8.68</v>
      </c>
      <c r="L1697">
        <v>5359</v>
      </c>
      <c r="M1697">
        <v>180</v>
      </c>
      <c r="N1697">
        <v>400</v>
      </c>
      <c r="O1697">
        <f>IF(Registros[[#This Row],[idade]]&lt;18,311.43,IF(Registros[[#This Row],[idade]]&lt;=25,488.58,IF(Registros[[#This Row],[idade]]&lt;=50,772.77,850.05)))</f>
        <v>488.58</v>
      </c>
      <c r="P1697">
        <f>IF(Registros[[#This Row],[idade]]&lt;18,23.99,IF(Registros[[#This Row],[idade]]&lt;=25,49.9,IF(Registros[[#This Row],[idade]]&lt;=50,145.2,175.45)))</f>
        <v>49.9</v>
      </c>
      <c r="Q1697">
        <v>5</v>
      </c>
      <c r="R1697">
        <v>16</v>
      </c>
      <c r="T1697">
        <v>2</v>
      </c>
      <c r="U1697" t="s">
        <v>3</v>
      </c>
      <c r="V1697" t="s">
        <v>18</v>
      </c>
    </row>
    <row r="1698" spans="1:22" x14ac:dyDescent="0.3">
      <c r="A1698">
        <v>1697</v>
      </c>
      <c r="B1698">
        <v>33005414545</v>
      </c>
      <c r="C1698">
        <v>4</v>
      </c>
      <c r="D1698" s="1">
        <v>30164</v>
      </c>
      <c r="E1698" s="3">
        <f>2023-YEAR(Registros[[#This Row],[data_nascimento]])</f>
        <v>41</v>
      </c>
      <c r="F1698" s="1">
        <v>43368</v>
      </c>
      <c r="H1698">
        <v>220</v>
      </c>
      <c r="I1698">
        <v>12</v>
      </c>
      <c r="J1698" s="3">
        <v>3985.2000000000003</v>
      </c>
      <c r="K1698">
        <v>3.7199999999999998</v>
      </c>
      <c r="L1698">
        <v>9963</v>
      </c>
      <c r="M1698">
        <v>180</v>
      </c>
      <c r="N1698">
        <v>400</v>
      </c>
      <c r="O1698">
        <f>IF(Registros[[#This Row],[idade]]&lt;18,311.43,IF(Registros[[#This Row],[idade]]&lt;=25,488.58,IF(Registros[[#This Row],[idade]]&lt;=50,772.77,850.05)))</f>
        <v>772.77</v>
      </c>
      <c r="P1698">
        <f>IF(Registros[[#This Row],[idade]]&lt;18,23.99,IF(Registros[[#This Row],[idade]]&lt;=25,49.9,IF(Registros[[#This Row],[idade]]&lt;=50,145.2,175.45)))</f>
        <v>145.19999999999999</v>
      </c>
      <c r="Q1698">
        <v>3</v>
      </c>
      <c r="R1698">
        <v>2</v>
      </c>
      <c r="T1698">
        <v>2</v>
      </c>
      <c r="U1698" t="s">
        <v>2</v>
      </c>
      <c r="V1698" t="s">
        <v>22</v>
      </c>
    </row>
    <row r="1699" spans="1:22" x14ac:dyDescent="0.3">
      <c r="A1699">
        <v>1698</v>
      </c>
      <c r="B1699">
        <v>95014231137</v>
      </c>
      <c r="C1699">
        <v>4</v>
      </c>
      <c r="D1699" s="1">
        <v>35146</v>
      </c>
      <c r="E1699" s="3">
        <f>2023-YEAR(Registros[[#This Row],[data_nascimento]])</f>
        <v>27</v>
      </c>
      <c r="F1699" s="1">
        <v>43368</v>
      </c>
      <c r="H1699">
        <v>220</v>
      </c>
      <c r="I1699">
        <v>7</v>
      </c>
      <c r="J1699" s="3">
        <v>1562.1666666666665</v>
      </c>
      <c r="K1699">
        <v>17.36</v>
      </c>
      <c r="L1699">
        <v>6695</v>
      </c>
      <c r="M1699">
        <v>180</v>
      </c>
      <c r="N1699">
        <v>400</v>
      </c>
      <c r="O1699">
        <f>IF(Registros[[#This Row],[idade]]&lt;18,311.43,IF(Registros[[#This Row],[idade]]&lt;=25,488.58,IF(Registros[[#This Row],[idade]]&lt;=50,772.77,850.05)))</f>
        <v>772.77</v>
      </c>
      <c r="P1699">
        <f>IF(Registros[[#This Row],[idade]]&lt;18,23.99,IF(Registros[[#This Row],[idade]]&lt;=25,49.9,IF(Registros[[#This Row],[idade]]&lt;=50,145.2,175.45)))</f>
        <v>145.19999999999999</v>
      </c>
      <c r="Q1699">
        <v>2</v>
      </c>
      <c r="R1699">
        <v>23</v>
      </c>
      <c r="T1699">
        <v>2</v>
      </c>
      <c r="U1699" t="s">
        <v>3</v>
      </c>
      <c r="V1699" t="s">
        <v>18</v>
      </c>
    </row>
    <row r="1700" spans="1:22" x14ac:dyDescent="0.3">
      <c r="A1700">
        <v>1699</v>
      </c>
      <c r="B1700">
        <v>54494676468</v>
      </c>
      <c r="C1700">
        <v>6</v>
      </c>
      <c r="D1700" s="1">
        <v>29262</v>
      </c>
      <c r="E1700" s="3">
        <f>2023-YEAR(Registros[[#This Row],[data_nascimento]])</f>
        <v>43</v>
      </c>
      <c r="F1700" s="1">
        <v>43368</v>
      </c>
      <c r="H1700">
        <v>220</v>
      </c>
      <c r="I1700">
        <v>2</v>
      </c>
      <c r="J1700" s="3">
        <v>375.66666666666669</v>
      </c>
      <c r="K1700">
        <v>16.12</v>
      </c>
      <c r="L1700">
        <v>5635</v>
      </c>
      <c r="M1700">
        <v>180</v>
      </c>
      <c r="N1700">
        <v>400</v>
      </c>
      <c r="O1700">
        <f>IF(Registros[[#This Row],[idade]]&lt;18,311.43,IF(Registros[[#This Row],[idade]]&lt;=25,488.58,IF(Registros[[#This Row],[idade]]&lt;=50,772.77,850.05)))</f>
        <v>772.77</v>
      </c>
      <c r="P1700">
        <f>IF(Registros[[#This Row],[idade]]&lt;18,23.99,IF(Registros[[#This Row],[idade]]&lt;=25,49.9,IF(Registros[[#This Row],[idade]]&lt;=50,145.2,175.45)))</f>
        <v>145.19999999999999</v>
      </c>
      <c r="Q1700">
        <v>2</v>
      </c>
      <c r="R1700">
        <v>26</v>
      </c>
      <c r="T1700">
        <v>3</v>
      </c>
      <c r="U1700" t="s">
        <v>3</v>
      </c>
      <c r="V1700" t="s">
        <v>19</v>
      </c>
    </row>
    <row r="1701" spans="1:22" x14ac:dyDescent="0.3">
      <c r="A1701">
        <v>1700</v>
      </c>
      <c r="B1701">
        <v>12572971081</v>
      </c>
      <c r="C1701">
        <v>6</v>
      </c>
      <c r="D1701" s="1">
        <v>36039</v>
      </c>
      <c r="E1701" s="3">
        <f>2023-YEAR(Registros[[#This Row],[data_nascimento]])</f>
        <v>25</v>
      </c>
      <c r="F1701" s="1">
        <v>43368</v>
      </c>
      <c r="H1701">
        <v>220</v>
      </c>
      <c r="I1701">
        <v>3</v>
      </c>
      <c r="J1701" s="3">
        <v>598.9</v>
      </c>
      <c r="K1701">
        <v>21.08</v>
      </c>
      <c r="L1701">
        <v>5989</v>
      </c>
      <c r="M1701">
        <v>180</v>
      </c>
      <c r="N1701">
        <v>400</v>
      </c>
      <c r="O1701">
        <f>IF(Registros[[#This Row],[idade]]&lt;18,311.43,IF(Registros[[#This Row],[idade]]&lt;=25,488.58,IF(Registros[[#This Row],[idade]]&lt;=50,772.77,850.05)))</f>
        <v>488.58</v>
      </c>
      <c r="P1701">
        <f>IF(Registros[[#This Row],[idade]]&lt;18,23.99,IF(Registros[[#This Row],[idade]]&lt;=25,49.9,IF(Registros[[#This Row],[idade]]&lt;=50,145.2,175.45)))</f>
        <v>49.9</v>
      </c>
      <c r="Q1701">
        <v>1</v>
      </c>
      <c r="R1701">
        <v>26</v>
      </c>
      <c r="T1701">
        <v>3</v>
      </c>
      <c r="U1701" t="s">
        <v>3</v>
      </c>
      <c r="V1701" t="s">
        <v>19</v>
      </c>
    </row>
    <row r="1702" spans="1:22" x14ac:dyDescent="0.3">
      <c r="A1702">
        <v>1701</v>
      </c>
      <c r="B1702">
        <v>88213126593</v>
      </c>
      <c r="C1702">
        <v>7</v>
      </c>
      <c r="D1702" s="1">
        <v>39433</v>
      </c>
      <c r="E1702" s="3">
        <f>2023-YEAR(Registros[[#This Row],[data_nascimento]])</f>
        <v>16</v>
      </c>
      <c r="F1702" s="1">
        <v>43368</v>
      </c>
      <c r="H1702">
        <v>120</v>
      </c>
      <c r="I1702">
        <v>12</v>
      </c>
      <c r="J1702" s="3">
        <v>3882</v>
      </c>
      <c r="K1702">
        <v>8.68</v>
      </c>
      <c r="L1702">
        <v>9705</v>
      </c>
      <c r="M1702">
        <v>180</v>
      </c>
      <c r="N1702">
        <v>400</v>
      </c>
      <c r="O1702">
        <f>IF(Registros[[#This Row],[idade]]&lt;18,311.43,IF(Registros[[#This Row],[idade]]&lt;=25,488.58,IF(Registros[[#This Row],[idade]]&lt;=50,772.77,850.05)))</f>
        <v>311.43</v>
      </c>
      <c r="P1702">
        <f>IF(Registros[[#This Row],[idade]]&lt;18,23.99,IF(Registros[[#This Row],[idade]]&lt;=25,49.9,IF(Registros[[#This Row],[idade]]&lt;=50,145.2,175.45)))</f>
        <v>23.99</v>
      </c>
      <c r="Q1702">
        <v>2</v>
      </c>
      <c r="R1702">
        <v>23</v>
      </c>
      <c r="T1702">
        <v>3</v>
      </c>
      <c r="U1702" t="s">
        <v>2</v>
      </c>
      <c r="V1702" t="s">
        <v>19</v>
      </c>
    </row>
    <row r="1703" spans="1:22" x14ac:dyDescent="0.3">
      <c r="A1703">
        <v>1702</v>
      </c>
      <c r="B1703">
        <v>97373946867</v>
      </c>
      <c r="C1703">
        <v>4</v>
      </c>
      <c r="D1703" s="1">
        <v>32779</v>
      </c>
      <c r="E1703" s="3">
        <f>2023-YEAR(Registros[[#This Row],[data_nascimento]])</f>
        <v>34</v>
      </c>
      <c r="F1703" s="1">
        <v>43368</v>
      </c>
      <c r="H1703">
        <v>220</v>
      </c>
      <c r="I1703">
        <v>7</v>
      </c>
      <c r="J1703" s="3">
        <v>1423.1000000000001</v>
      </c>
      <c r="K1703">
        <v>7.4399999999999995</v>
      </c>
      <c r="L1703">
        <v>6099</v>
      </c>
      <c r="M1703">
        <v>180</v>
      </c>
      <c r="N1703">
        <v>400</v>
      </c>
      <c r="O1703">
        <f>IF(Registros[[#This Row],[idade]]&lt;18,311.43,IF(Registros[[#This Row],[idade]]&lt;=25,488.58,IF(Registros[[#This Row],[idade]]&lt;=50,772.77,850.05)))</f>
        <v>772.77</v>
      </c>
      <c r="P1703">
        <f>IF(Registros[[#This Row],[idade]]&lt;18,23.99,IF(Registros[[#This Row],[idade]]&lt;=25,49.9,IF(Registros[[#This Row],[idade]]&lt;=50,145.2,175.45)))</f>
        <v>145.19999999999999</v>
      </c>
      <c r="Q1703">
        <v>3</v>
      </c>
      <c r="R1703">
        <v>9</v>
      </c>
      <c r="T1703">
        <v>2</v>
      </c>
      <c r="U1703" t="s">
        <v>2</v>
      </c>
      <c r="V1703" t="s">
        <v>22</v>
      </c>
    </row>
    <row r="1704" spans="1:22" x14ac:dyDescent="0.3">
      <c r="A1704">
        <v>1703</v>
      </c>
      <c r="B1704">
        <v>26220369775</v>
      </c>
      <c r="C1704">
        <v>5</v>
      </c>
      <c r="D1704" s="1">
        <v>31682</v>
      </c>
      <c r="E1704" s="3">
        <f>2023-YEAR(Registros[[#This Row],[data_nascimento]])</f>
        <v>37</v>
      </c>
      <c r="F1704" s="1">
        <v>43368</v>
      </c>
      <c r="H1704">
        <v>220</v>
      </c>
      <c r="I1704">
        <v>16</v>
      </c>
      <c r="J1704" s="3">
        <v>4627.2</v>
      </c>
      <c r="K1704">
        <v>18.600000000000001</v>
      </c>
      <c r="L1704">
        <v>8676</v>
      </c>
      <c r="M1704">
        <v>180</v>
      </c>
      <c r="N1704">
        <v>400</v>
      </c>
      <c r="O1704">
        <f>IF(Registros[[#This Row],[idade]]&lt;18,311.43,IF(Registros[[#This Row],[idade]]&lt;=25,488.58,IF(Registros[[#This Row],[idade]]&lt;=50,772.77,850.05)))</f>
        <v>772.77</v>
      </c>
      <c r="P1704">
        <f>IF(Registros[[#This Row],[idade]]&lt;18,23.99,IF(Registros[[#This Row],[idade]]&lt;=25,49.9,IF(Registros[[#This Row],[idade]]&lt;=50,145.2,175.45)))</f>
        <v>145.19999999999999</v>
      </c>
      <c r="Q1704">
        <v>5</v>
      </c>
      <c r="R1704">
        <v>23</v>
      </c>
      <c r="T1704">
        <v>3</v>
      </c>
      <c r="U1704" t="s">
        <v>2</v>
      </c>
      <c r="V1704" t="s">
        <v>19</v>
      </c>
    </row>
    <row r="1705" spans="1:22" x14ac:dyDescent="0.3">
      <c r="A1705">
        <v>1704</v>
      </c>
      <c r="B1705">
        <v>62691038723</v>
      </c>
      <c r="C1705">
        <v>5</v>
      </c>
      <c r="D1705" s="1">
        <v>36832</v>
      </c>
      <c r="E1705" s="3">
        <f>2023-YEAR(Registros[[#This Row],[data_nascimento]])</f>
        <v>23</v>
      </c>
      <c r="F1705" s="1">
        <v>43368</v>
      </c>
      <c r="H1705">
        <v>220</v>
      </c>
      <c r="I1705">
        <v>0</v>
      </c>
      <c r="J1705" s="3">
        <v>0</v>
      </c>
      <c r="K1705">
        <v>1.24</v>
      </c>
      <c r="L1705">
        <v>7105</v>
      </c>
      <c r="M1705">
        <v>180</v>
      </c>
      <c r="N1705">
        <v>400</v>
      </c>
      <c r="O1705">
        <f>IF(Registros[[#This Row],[idade]]&lt;18,311.43,IF(Registros[[#This Row],[idade]]&lt;=25,488.58,IF(Registros[[#This Row],[idade]]&lt;=50,772.77,850.05)))</f>
        <v>488.58</v>
      </c>
      <c r="P1705">
        <f>IF(Registros[[#This Row],[idade]]&lt;18,23.99,IF(Registros[[#This Row],[idade]]&lt;=25,49.9,IF(Registros[[#This Row],[idade]]&lt;=50,145.2,175.45)))</f>
        <v>49.9</v>
      </c>
      <c r="Q1705">
        <v>5</v>
      </c>
      <c r="R1705">
        <v>26</v>
      </c>
      <c r="T1705">
        <v>2</v>
      </c>
      <c r="U1705" t="s">
        <v>2</v>
      </c>
      <c r="V1705" t="s">
        <v>19</v>
      </c>
    </row>
    <row r="1706" spans="1:22" x14ac:dyDescent="0.3">
      <c r="A1706">
        <v>1705</v>
      </c>
      <c r="B1706">
        <v>14472393104</v>
      </c>
      <c r="C1706">
        <v>7</v>
      </c>
      <c r="D1706" s="1">
        <v>38888</v>
      </c>
      <c r="E1706" s="3">
        <f>2023-YEAR(Registros[[#This Row],[data_nascimento]])</f>
        <v>17</v>
      </c>
      <c r="F1706" s="1">
        <v>43368</v>
      </c>
      <c r="H1706">
        <v>120</v>
      </c>
      <c r="I1706">
        <v>9</v>
      </c>
      <c r="J1706" s="3">
        <v>1927.8</v>
      </c>
      <c r="K1706">
        <v>7.4399999999999995</v>
      </c>
      <c r="L1706">
        <v>6426</v>
      </c>
      <c r="M1706">
        <v>180</v>
      </c>
      <c r="N1706">
        <v>400</v>
      </c>
      <c r="O1706">
        <f>IF(Registros[[#This Row],[idade]]&lt;18,311.43,IF(Registros[[#This Row],[idade]]&lt;=25,488.58,IF(Registros[[#This Row],[idade]]&lt;=50,772.77,850.05)))</f>
        <v>311.43</v>
      </c>
      <c r="P1706">
        <f>IF(Registros[[#This Row],[idade]]&lt;18,23.99,IF(Registros[[#This Row],[idade]]&lt;=25,49.9,IF(Registros[[#This Row],[idade]]&lt;=50,145.2,175.45)))</f>
        <v>23.99</v>
      </c>
      <c r="Q1706">
        <v>1</v>
      </c>
      <c r="R1706">
        <v>20</v>
      </c>
      <c r="T1706">
        <v>2</v>
      </c>
      <c r="U1706" t="s">
        <v>3</v>
      </c>
      <c r="V1706" t="s">
        <v>21</v>
      </c>
    </row>
    <row r="1707" spans="1:22" x14ac:dyDescent="0.3">
      <c r="A1707">
        <v>1706</v>
      </c>
      <c r="B1707">
        <v>76564196944</v>
      </c>
      <c r="C1707">
        <v>6</v>
      </c>
      <c r="D1707" s="1">
        <v>30978</v>
      </c>
      <c r="E1707" s="3">
        <f>2023-YEAR(Registros[[#This Row],[data_nascimento]])</f>
        <v>39</v>
      </c>
      <c r="F1707" s="1">
        <v>43368</v>
      </c>
      <c r="H1707">
        <v>220</v>
      </c>
      <c r="I1707">
        <v>12</v>
      </c>
      <c r="J1707" s="3">
        <v>2806</v>
      </c>
      <c r="K1707">
        <v>22.32</v>
      </c>
      <c r="L1707">
        <v>7015</v>
      </c>
      <c r="M1707">
        <v>180</v>
      </c>
      <c r="N1707">
        <v>400</v>
      </c>
      <c r="O1707">
        <f>IF(Registros[[#This Row],[idade]]&lt;18,311.43,IF(Registros[[#This Row],[idade]]&lt;=25,488.58,IF(Registros[[#This Row],[idade]]&lt;=50,772.77,850.05)))</f>
        <v>772.77</v>
      </c>
      <c r="P1707">
        <f>IF(Registros[[#This Row],[idade]]&lt;18,23.99,IF(Registros[[#This Row],[idade]]&lt;=25,49.9,IF(Registros[[#This Row],[idade]]&lt;=50,145.2,175.45)))</f>
        <v>145.19999999999999</v>
      </c>
      <c r="Q1707">
        <v>5</v>
      </c>
      <c r="R1707">
        <v>12</v>
      </c>
      <c r="T1707">
        <v>2</v>
      </c>
      <c r="U1707" t="s">
        <v>2</v>
      </c>
      <c r="V1707" t="s">
        <v>19</v>
      </c>
    </row>
    <row r="1708" spans="1:22" x14ac:dyDescent="0.3">
      <c r="A1708">
        <v>1707</v>
      </c>
      <c r="B1708">
        <v>66187282042</v>
      </c>
      <c r="C1708">
        <v>7</v>
      </c>
      <c r="D1708" s="1">
        <v>37055</v>
      </c>
      <c r="E1708" s="3">
        <f>2023-YEAR(Registros[[#This Row],[data_nascimento]])</f>
        <v>22</v>
      </c>
      <c r="F1708" s="1">
        <v>43368</v>
      </c>
      <c r="H1708">
        <v>220</v>
      </c>
      <c r="I1708">
        <v>13</v>
      </c>
      <c r="J1708" s="3">
        <v>3476.6333333333332</v>
      </c>
      <c r="K1708">
        <v>23.56</v>
      </c>
      <c r="L1708">
        <v>8023</v>
      </c>
      <c r="M1708">
        <v>180</v>
      </c>
      <c r="N1708">
        <v>400</v>
      </c>
      <c r="O1708">
        <f>IF(Registros[[#This Row],[idade]]&lt;18,311.43,IF(Registros[[#This Row],[idade]]&lt;=25,488.58,IF(Registros[[#This Row],[idade]]&lt;=50,772.77,850.05)))</f>
        <v>488.58</v>
      </c>
      <c r="P1708">
        <f>IF(Registros[[#This Row],[idade]]&lt;18,23.99,IF(Registros[[#This Row],[idade]]&lt;=25,49.9,IF(Registros[[#This Row],[idade]]&lt;=50,145.2,175.45)))</f>
        <v>49.9</v>
      </c>
      <c r="Q1708">
        <v>4</v>
      </c>
      <c r="R1708">
        <v>5</v>
      </c>
      <c r="T1708">
        <v>3</v>
      </c>
      <c r="U1708" t="s">
        <v>3</v>
      </c>
      <c r="V1708" t="s">
        <v>22</v>
      </c>
    </row>
    <row r="1709" spans="1:22" x14ac:dyDescent="0.3">
      <c r="A1709">
        <v>1708</v>
      </c>
      <c r="B1709">
        <v>78688649216</v>
      </c>
      <c r="C1709">
        <v>7</v>
      </c>
      <c r="D1709" s="1">
        <v>27873</v>
      </c>
      <c r="E1709" s="3">
        <f>2023-YEAR(Registros[[#This Row],[data_nascimento]])</f>
        <v>47</v>
      </c>
      <c r="F1709" s="1">
        <v>43368</v>
      </c>
      <c r="H1709">
        <v>220</v>
      </c>
      <c r="I1709">
        <v>0</v>
      </c>
      <c r="J1709" s="3">
        <v>0</v>
      </c>
      <c r="K1709">
        <v>18.600000000000001</v>
      </c>
      <c r="L1709">
        <v>9701</v>
      </c>
      <c r="M1709">
        <v>180</v>
      </c>
      <c r="N1709">
        <v>400</v>
      </c>
      <c r="O1709">
        <f>IF(Registros[[#This Row],[idade]]&lt;18,311.43,IF(Registros[[#This Row],[idade]]&lt;=25,488.58,IF(Registros[[#This Row],[idade]]&lt;=50,772.77,850.05)))</f>
        <v>772.77</v>
      </c>
      <c r="P1709">
        <f>IF(Registros[[#This Row],[idade]]&lt;18,23.99,IF(Registros[[#This Row],[idade]]&lt;=25,49.9,IF(Registros[[#This Row],[idade]]&lt;=50,145.2,175.45)))</f>
        <v>145.19999999999999</v>
      </c>
      <c r="Q1709">
        <v>2</v>
      </c>
      <c r="R1709">
        <v>1</v>
      </c>
      <c r="T1709">
        <v>3</v>
      </c>
      <c r="U1709" t="s">
        <v>2</v>
      </c>
      <c r="V1709" t="s">
        <v>22</v>
      </c>
    </row>
    <row r="1710" spans="1:22" x14ac:dyDescent="0.3">
      <c r="A1710">
        <v>1709</v>
      </c>
      <c r="B1710">
        <v>32518507038</v>
      </c>
      <c r="C1710">
        <v>4</v>
      </c>
      <c r="D1710" s="1">
        <v>37181</v>
      </c>
      <c r="E1710" s="3">
        <f>2023-YEAR(Registros[[#This Row],[data_nascimento]])</f>
        <v>22</v>
      </c>
      <c r="F1710" s="1">
        <v>43368</v>
      </c>
      <c r="H1710">
        <v>220</v>
      </c>
      <c r="J1710" s="3">
        <v>0</v>
      </c>
      <c r="K1710">
        <v>12.4</v>
      </c>
      <c r="L1710">
        <v>9825</v>
      </c>
      <c r="M1710">
        <v>180</v>
      </c>
      <c r="N1710">
        <v>400</v>
      </c>
      <c r="O1710">
        <f>IF(Registros[[#This Row],[idade]]&lt;18,311.43,IF(Registros[[#This Row],[idade]]&lt;=25,488.58,IF(Registros[[#This Row],[idade]]&lt;=50,772.77,850.05)))</f>
        <v>488.58</v>
      </c>
      <c r="P1710">
        <f>IF(Registros[[#This Row],[idade]]&lt;18,23.99,IF(Registros[[#This Row],[idade]]&lt;=25,49.9,IF(Registros[[#This Row],[idade]]&lt;=50,145.2,175.45)))</f>
        <v>49.9</v>
      </c>
      <c r="Q1710">
        <v>2</v>
      </c>
      <c r="R1710">
        <v>13</v>
      </c>
      <c r="T1710">
        <v>3</v>
      </c>
      <c r="U1710" t="s">
        <v>3</v>
      </c>
      <c r="V1710" t="s">
        <v>22</v>
      </c>
    </row>
    <row r="1711" spans="1:22" x14ac:dyDescent="0.3">
      <c r="A1711">
        <v>1710</v>
      </c>
      <c r="B1711">
        <v>48014508648</v>
      </c>
      <c r="C1711">
        <v>6</v>
      </c>
      <c r="D1711" s="1">
        <v>27614</v>
      </c>
      <c r="E1711" s="3">
        <f>2023-YEAR(Registros[[#This Row],[data_nascimento]])</f>
        <v>48</v>
      </c>
      <c r="F1711" s="1">
        <v>43368</v>
      </c>
      <c r="H1711">
        <v>220</v>
      </c>
      <c r="J1711" s="3">
        <v>0</v>
      </c>
      <c r="K1711">
        <v>14.879999999999999</v>
      </c>
      <c r="L1711">
        <v>3896</v>
      </c>
      <c r="M1711">
        <v>180</v>
      </c>
      <c r="N1711">
        <v>400</v>
      </c>
      <c r="O1711">
        <f>IF(Registros[[#This Row],[idade]]&lt;18,311.43,IF(Registros[[#This Row],[idade]]&lt;=25,488.58,IF(Registros[[#This Row],[idade]]&lt;=50,772.77,850.05)))</f>
        <v>772.77</v>
      </c>
      <c r="P1711">
        <f>IF(Registros[[#This Row],[idade]]&lt;18,23.99,IF(Registros[[#This Row],[idade]]&lt;=25,49.9,IF(Registros[[#This Row],[idade]]&lt;=50,145.2,175.45)))</f>
        <v>145.19999999999999</v>
      </c>
      <c r="Q1711">
        <v>2</v>
      </c>
      <c r="R1711">
        <v>24</v>
      </c>
      <c r="T1711">
        <v>3</v>
      </c>
      <c r="U1711" t="s">
        <v>2</v>
      </c>
      <c r="V1711" t="s">
        <v>22</v>
      </c>
    </row>
    <row r="1712" spans="1:22" x14ac:dyDescent="0.3">
      <c r="A1712">
        <v>1711</v>
      </c>
      <c r="B1712">
        <v>14799959454</v>
      </c>
      <c r="C1712">
        <v>4</v>
      </c>
      <c r="D1712" s="1">
        <v>30977</v>
      </c>
      <c r="E1712" s="3">
        <f>2023-YEAR(Registros[[#This Row],[data_nascimento]])</f>
        <v>39</v>
      </c>
      <c r="F1712" s="1">
        <v>43368</v>
      </c>
      <c r="H1712">
        <v>220</v>
      </c>
      <c r="J1712" s="3">
        <v>0</v>
      </c>
      <c r="K1712">
        <v>9.92</v>
      </c>
      <c r="L1712">
        <v>9508</v>
      </c>
      <c r="M1712">
        <v>180</v>
      </c>
      <c r="N1712">
        <v>400</v>
      </c>
      <c r="O1712">
        <f>IF(Registros[[#This Row],[idade]]&lt;18,311.43,IF(Registros[[#This Row],[idade]]&lt;=25,488.58,IF(Registros[[#This Row],[idade]]&lt;=50,772.77,850.05)))</f>
        <v>772.77</v>
      </c>
      <c r="P1712">
        <f>IF(Registros[[#This Row],[idade]]&lt;18,23.99,IF(Registros[[#This Row],[idade]]&lt;=25,49.9,IF(Registros[[#This Row],[idade]]&lt;=50,145.2,175.45)))</f>
        <v>145.19999999999999</v>
      </c>
      <c r="Q1712">
        <v>4</v>
      </c>
      <c r="R1712">
        <v>11</v>
      </c>
      <c r="T1712">
        <v>3</v>
      </c>
      <c r="U1712" t="s">
        <v>3</v>
      </c>
      <c r="V1712" t="s">
        <v>18</v>
      </c>
    </row>
    <row r="1713" spans="1:22" x14ac:dyDescent="0.3">
      <c r="A1713">
        <v>1712</v>
      </c>
      <c r="B1713">
        <v>25585678659</v>
      </c>
      <c r="C1713">
        <v>4</v>
      </c>
      <c r="D1713" s="1">
        <v>29010</v>
      </c>
      <c r="E1713" s="3">
        <f>2023-YEAR(Registros[[#This Row],[data_nascimento]])</f>
        <v>44</v>
      </c>
      <c r="F1713" s="1">
        <v>43368</v>
      </c>
      <c r="H1713">
        <v>220</v>
      </c>
      <c r="J1713" s="3">
        <v>0</v>
      </c>
      <c r="K1713">
        <v>1.24</v>
      </c>
      <c r="L1713">
        <v>9757</v>
      </c>
      <c r="M1713">
        <v>180</v>
      </c>
      <c r="N1713">
        <v>400</v>
      </c>
      <c r="O1713">
        <f>IF(Registros[[#This Row],[idade]]&lt;18,311.43,IF(Registros[[#This Row],[idade]]&lt;=25,488.58,IF(Registros[[#This Row],[idade]]&lt;=50,772.77,850.05)))</f>
        <v>772.77</v>
      </c>
      <c r="P1713">
        <f>IF(Registros[[#This Row],[idade]]&lt;18,23.99,IF(Registros[[#This Row],[idade]]&lt;=25,49.9,IF(Registros[[#This Row],[idade]]&lt;=50,145.2,175.45)))</f>
        <v>145.19999999999999</v>
      </c>
      <c r="Q1713">
        <v>1</v>
      </c>
      <c r="R1713">
        <v>11</v>
      </c>
      <c r="T1713">
        <v>2</v>
      </c>
      <c r="U1713" t="s">
        <v>2</v>
      </c>
      <c r="V1713" t="s">
        <v>21</v>
      </c>
    </row>
    <row r="1714" spans="1:22" x14ac:dyDescent="0.3">
      <c r="A1714">
        <v>1713</v>
      </c>
      <c r="B1714">
        <v>97349942762</v>
      </c>
      <c r="C1714">
        <v>6</v>
      </c>
      <c r="D1714" s="1">
        <v>29712</v>
      </c>
      <c r="E1714" s="3">
        <f>2023-YEAR(Registros[[#This Row],[data_nascimento]])</f>
        <v>42</v>
      </c>
      <c r="F1714" s="1">
        <v>43368</v>
      </c>
      <c r="H1714">
        <v>220</v>
      </c>
      <c r="J1714" s="3">
        <v>0</v>
      </c>
      <c r="K1714">
        <v>11.16</v>
      </c>
      <c r="L1714">
        <v>6945</v>
      </c>
      <c r="M1714">
        <v>180</v>
      </c>
      <c r="N1714">
        <v>400</v>
      </c>
      <c r="O1714">
        <f>IF(Registros[[#This Row],[idade]]&lt;18,311.43,IF(Registros[[#This Row],[idade]]&lt;=25,488.58,IF(Registros[[#This Row],[idade]]&lt;=50,772.77,850.05)))</f>
        <v>772.77</v>
      </c>
      <c r="P1714">
        <f>IF(Registros[[#This Row],[idade]]&lt;18,23.99,IF(Registros[[#This Row],[idade]]&lt;=25,49.9,IF(Registros[[#This Row],[idade]]&lt;=50,145.2,175.45)))</f>
        <v>145.19999999999999</v>
      </c>
      <c r="Q1714">
        <v>4</v>
      </c>
      <c r="R1714">
        <v>7</v>
      </c>
      <c r="T1714">
        <v>2</v>
      </c>
      <c r="U1714" t="s">
        <v>2</v>
      </c>
      <c r="V1714" t="s">
        <v>19</v>
      </c>
    </row>
    <row r="1715" spans="1:22" x14ac:dyDescent="0.3">
      <c r="A1715">
        <v>1714</v>
      </c>
      <c r="B1715">
        <v>12445271194</v>
      </c>
      <c r="C1715">
        <v>4</v>
      </c>
      <c r="D1715" s="1">
        <v>37423</v>
      </c>
      <c r="E1715" s="3">
        <f>2023-YEAR(Registros[[#This Row],[data_nascimento]])</f>
        <v>21</v>
      </c>
      <c r="F1715" s="1">
        <v>43368</v>
      </c>
      <c r="H1715">
        <v>220</v>
      </c>
      <c r="J1715" s="3">
        <v>0</v>
      </c>
      <c r="K1715">
        <v>18.600000000000001</v>
      </c>
      <c r="L1715">
        <v>6729</v>
      </c>
      <c r="M1715">
        <v>180</v>
      </c>
      <c r="N1715">
        <v>400</v>
      </c>
      <c r="O1715">
        <f>IF(Registros[[#This Row],[idade]]&lt;18,311.43,IF(Registros[[#This Row],[idade]]&lt;=25,488.58,IF(Registros[[#This Row],[idade]]&lt;=50,772.77,850.05)))</f>
        <v>488.58</v>
      </c>
      <c r="P1715">
        <f>IF(Registros[[#This Row],[idade]]&lt;18,23.99,IF(Registros[[#This Row],[idade]]&lt;=25,49.9,IF(Registros[[#This Row],[idade]]&lt;=50,145.2,175.45)))</f>
        <v>49.9</v>
      </c>
      <c r="Q1715">
        <v>4</v>
      </c>
      <c r="R1715">
        <v>11</v>
      </c>
      <c r="T1715">
        <v>3</v>
      </c>
      <c r="U1715" t="s">
        <v>2</v>
      </c>
      <c r="V1715" t="s">
        <v>22</v>
      </c>
    </row>
    <row r="1716" spans="1:22" x14ac:dyDescent="0.3">
      <c r="A1716">
        <v>1715</v>
      </c>
      <c r="B1716">
        <v>46554442015</v>
      </c>
      <c r="C1716">
        <v>4</v>
      </c>
      <c r="D1716" s="1">
        <v>33983</v>
      </c>
      <c r="E1716" s="3">
        <f>2023-YEAR(Registros[[#This Row],[data_nascimento]])</f>
        <v>30</v>
      </c>
      <c r="F1716" s="1">
        <v>43368</v>
      </c>
      <c r="H1716">
        <v>220</v>
      </c>
      <c r="J1716" s="3">
        <v>0</v>
      </c>
      <c r="K1716">
        <v>9.92</v>
      </c>
      <c r="L1716">
        <v>6829</v>
      </c>
      <c r="M1716">
        <v>180</v>
      </c>
      <c r="N1716">
        <v>400</v>
      </c>
      <c r="O1716">
        <f>IF(Registros[[#This Row],[idade]]&lt;18,311.43,IF(Registros[[#This Row],[idade]]&lt;=25,488.58,IF(Registros[[#This Row],[idade]]&lt;=50,772.77,850.05)))</f>
        <v>772.77</v>
      </c>
      <c r="P1716">
        <f>IF(Registros[[#This Row],[idade]]&lt;18,23.99,IF(Registros[[#This Row],[idade]]&lt;=25,49.9,IF(Registros[[#This Row],[idade]]&lt;=50,145.2,175.45)))</f>
        <v>145.19999999999999</v>
      </c>
      <c r="Q1716">
        <v>4</v>
      </c>
      <c r="R1716">
        <v>19</v>
      </c>
      <c r="T1716">
        <v>3</v>
      </c>
      <c r="U1716" t="s">
        <v>2</v>
      </c>
      <c r="V1716" t="s">
        <v>19</v>
      </c>
    </row>
    <row r="1717" spans="1:22" x14ac:dyDescent="0.3">
      <c r="A1717">
        <v>1716</v>
      </c>
      <c r="B1717">
        <v>40086846677</v>
      </c>
      <c r="C1717">
        <v>4</v>
      </c>
      <c r="D1717" s="1">
        <v>37914</v>
      </c>
      <c r="E1717" s="3">
        <f>2023-YEAR(Registros[[#This Row],[data_nascimento]])</f>
        <v>20</v>
      </c>
      <c r="F1717" s="1">
        <v>43368</v>
      </c>
      <c r="H1717">
        <v>220</v>
      </c>
      <c r="J1717" s="3">
        <v>0</v>
      </c>
      <c r="K1717">
        <v>6.2</v>
      </c>
      <c r="L1717">
        <v>5732</v>
      </c>
      <c r="M1717">
        <v>180</v>
      </c>
      <c r="N1717">
        <v>400</v>
      </c>
      <c r="O1717">
        <f>IF(Registros[[#This Row],[idade]]&lt;18,311.43,IF(Registros[[#This Row],[idade]]&lt;=25,488.58,IF(Registros[[#This Row],[idade]]&lt;=50,772.77,850.05)))</f>
        <v>488.58</v>
      </c>
      <c r="P1717">
        <f>IF(Registros[[#This Row],[idade]]&lt;18,23.99,IF(Registros[[#This Row],[idade]]&lt;=25,49.9,IF(Registros[[#This Row],[idade]]&lt;=50,145.2,175.45)))</f>
        <v>49.9</v>
      </c>
      <c r="Q1717">
        <v>1</v>
      </c>
      <c r="R1717">
        <v>27</v>
      </c>
      <c r="T1717">
        <v>2</v>
      </c>
      <c r="U1717" t="s">
        <v>3</v>
      </c>
      <c r="V1717" t="s">
        <v>21</v>
      </c>
    </row>
    <row r="1718" spans="1:22" x14ac:dyDescent="0.3">
      <c r="A1718">
        <v>1717</v>
      </c>
      <c r="B1718">
        <v>97947855139</v>
      </c>
      <c r="C1718">
        <v>7</v>
      </c>
      <c r="D1718" s="1">
        <v>28797</v>
      </c>
      <c r="E1718" s="3">
        <f>2023-YEAR(Registros[[#This Row],[data_nascimento]])</f>
        <v>45</v>
      </c>
      <c r="F1718" s="1">
        <v>43368</v>
      </c>
      <c r="H1718">
        <v>220</v>
      </c>
      <c r="J1718" s="3">
        <v>0</v>
      </c>
      <c r="K1718">
        <v>14.879999999999999</v>
      </c>
      <c r="L1718">
        <v>1711</v>
      </c>
      <c r="M1718">
        <v>180</v>
      </c>
      <c r="N1718">
        <v>400</v>
      </c>
      <c r="O1718">
        <f>IF(Registros[[#This Row],[idade]]&lt;18,311.43,IF(Registros[[#This Row],[idade]]&lt;=25,488.58,IF(Registros[[#This Row],[idade]]&lt;=50,772.77,850.05)))</f>
        <v>772.77</v>
      </c>
      <c r="P1718">
        <f>IF(Registros[[#This Row],[idade]]&lt;18,23.99,IF(Registros[[#This Row],[idade]]&lt;=25,49.9,IF(Registros[[#This Row],[idade]]&lt;=50,145.2,175.45)))</f>
        <v>145.19999999999999</v>
      </c>
      <c r="Q1718">
        <v>2</v>
      </c>
      <c r="R1718">
        <v>25</v>
      </c>
      <c r="T1718">
        <v>2</v>
      </c>
      <c r="U1718" t="s">
        <v>2</v>
      </c>
      <c r="V1718" t="s">
        <v>19</v>
      </c>
    </row>
    <row r="1719" spans="1:22" x14ac:dyDescent="0.3">
      <c r="A1719">
        <v>1718</v>
      </c>
      <c r="B1719">
        <v>52023508778</v>
      </c>
      <c r="C1719">
        <v>4</v>
      </c>
      <c r="D1719" s="1">
        <v>29751</v>
      </c>
      <c r="E1719" s="3">
        <f>2023-YEAR(Registros[[#This Row],[data_nascimento]])</f>
        <v>42</v>
      </c>
      <c r="F1719" s="1">
        <v>43368</v>
      </c>
      <c r="H1719">
        <v>220</v>
      </c>
      <c r="J1719" s="3">
        <v>0</v>
      </c>
      <c r="K1719">
        <v>23.56</v>
      </c>
      <c r="L1719">
        <v>1544</v>
      </c>
      <c r="M1719">
        <v>180</v>
      </c>
      <c r="N1719">
        <v>400</v>
      </c>
      <c r="O1719">
        <f>IF(Registros[[#This Row],[idade]]&lt;18,311.43,IF(Registros[[#This Row],[idade]]&lt;=25,488.58,IF(Registros[[#This Row],[idade]]&lt;=50,772.77,850.05)))</f>
        <v>772.77</v>
      </c>
      <c r="P1719">
        <f>IF(Registros[[#This Row],[idade]]&lt;18,23.99,IF(Registros[[#This Row],[idade]]&lt;=25,49.9,IF(Registros[[#This Row],[idade]]&lt;=50,145.2,175.45)))</f>
        <v>145.19999999999999</v>
      </c>
      <c r="Q1719">
        <v>4</v>
      </c>
      <c r="R1719">
        <v>8</v>
      </c>
      <c r="T1719">
        <v>2</v>
      </c>
      <c r="U1719" t="s">
        <v>3</v>
      </c>
      <c r="V1719" t="s">
        <v>18</v>
      </c>
    </row>
    <row r="1720" spans="1:22" x14ac:dyDescent="0.3">
      <c r="A1720">
        <v>1719</v>
      </c>
      <c r="B1720">
        <v>36840287922</v>
      </c>
      <c r="C1720">
        <v>4</v>
      </c>
      <c r="D1720" s="1">
        <v>37047</v>
      </c>
      <c r="E1720" s="3">
        <f>2023-YEAR(Registros[[#This Row],[data_nascimento]])</f>
        <v>22</v>
      </c>
      <c r="F1720" s="1">
        <v>43368</v>
      </c>
      <c r="H1720">
        <v>220</v>
      </c>
      <c r="J1720" s="3">
        <v>0</v>
      </c>
      <c r="K1720">
        <v>7.4399999999999995</v>
      </c>
      <c r="L1720">
        <v>1340</v>
      </c>
      <c r="M1720">
        <v>180</v>
      </c>
      <c r="N1720">
        <v>400</v>
      </c>
      <c r="O1720">
        <f>IF(Registros[[#This Row],[idade]]&lt;18,311.43,IF(Registros[[#This Row],[idade]]&lt;=25,488.58,IF(Registros[[#This Row],[idade]]&lt;=50,772.77,850.05)))</f>
        <v>488.58</v>
      </c>
      <c r="P1720">
        <f>IF(Registros[[#This Row],[idade]]&lt;18,23.99,IF(Registros[[#This Row],[idade]]&lt;=25,49.9,IF(Registros[[#This Row],[idade]]&lt;=50,145.2,175.45)))</f>
        <v>49.9</v>
      </c>
      <c r="Q1720">
        <v>5</v>
      </c>
      <c r="R1720">
        <v>21</v>
      </c>
      <c r="T1720">
        <v>2</v>
      </c>
      <c r="U1720" t="s">
        <v>3</v>
      </c>
      <c r="V1720" t="s">
        <v>21</v>
      </c>
    </row>
    <row r="1721" spans="1:22" x14ac:dyDescent="0.3">
      <c r="A1721">
        <v>1720</v>
      </c>
      <c r="B1721">
        <v>28211125081</v>
      </c>
      <c r="C1721">
        <v>7</v>
      </c>
      <c r="D1721" s="1">
        <v>38498</v>
      </c>
      <c r="E1721" s="3">
        <f>2023-YEAR(Registros[[#This Row],[data_nascimento]])</f>
        <v>18</v>
      </c>
      <c r="F1721" s="1">
        <v>43368</v>
      </c>
      <c r="H1721">
        <v>220</v>
      </c>
      <c r="J1721" s="3">
        <v>0</v>
      </c>
      <c r="K1721">
        <v>7.4399999999999995</v>
      </c>
      <c r="L1721">
        <v>1844</v>
      </c>
      <c r="M1721">
        <v>180</v>
      </c>
      <c r="N1721">
        <v>400</v>
      </c>
      <c r="O1721">
        <f>IF(Registros[[#This Row],[idade]]&lt;18,311.43,IF(Registros[[#This Row],[idade]]&lt;=25,488.58,IF(Registros[[#This Row],[idade]]&lt;=50,772.77,850.05)))</f>
        <v>488.58</v>
      </c>
      <c r="P1721">
        <f>IF(Registros[[#This Row],[idade]]&lt;18,23.99,IF(Registros[[#This Row],[idade]]&lt;=25,49.9,IF(Registros[[#This Row],[idade]]&lt;=50,145.2,175.45)))</f>
        <v>49.9</v>
      </c>
      <c r="Q1721">
        <v>2</v>
      </c>
      <c r="R1721">
        <v>8</v>
      </c>
      <c r="T1721">
        <v>3</v>
      </c>
      <c r="U1721" t="s">
        <v>3</v>
      </c>
      <c r="V1721" t="s">
        <v>22</v>
      </c>
    </row>
    <row r="1722" spans="1:22" x14ac:dyDescent="0.3">
      <c r="A1722">
        <v>1721</v>
      </c>
      <c r="B1722">
        <v>53742979934</v>
      </c>
      <c r="C1722">
        <v>4</v>
      </c>
      <c r="D1722" s="1">
        <v>37721</v>
      </c>
      <c r="E1722" s="3">
        <f>2023-YEAR(Registros[[#This Row],[data_nascimento]])</f>
        <v>20</v>
      </c>
      <c r="F1722" s="1">
        <v>43368</v>
      </c>
      <c r="H1722">
        <v>220</v>
      </c>
      <c r="J1722" s="3">
        <v>0</v>
      </c>
      <c r="K1722">
        <v>4.96</v>
      </c>
      <c r="L1722">
        <v>2084</v>
      </c>
      <c r="M1722">
        <v>180</v>
      </c>
      <c r="N1722">
        <v>400</v>
      </c>
      <c r="O1722">
        <f>IF(Registros[[#This Row],[idade]]&lt;18,311.43,IF(Registros[[#This Row],[idade]]&lt;=25,488.58,IF(Registros[[#This Row],[idade]]&lt;=50,772.77,850.05)))</f>
        <v>488.58</v>
      </c>
      <c r="P1722">
        <f>IF(Registros[[#This Row],[idade]]&lt;18,23.99,IF(Registros[[#This Row],[idade]]&lt;=25,49.9,IF(Registros[[#This Row],[idade]]&lt;=50,145.2,175.45)))</f>
        <v>49.9</v>
      </c>
      <c r="Q1722">
        <v>3</v>
      </c>
      <c r="R1722">
        <v>13</v>
      </c>
      <c r="T1722">
        <v>3</v>
      </c>
      <c r="U1722" t="s">
        <v>2</v>
      </c>
      <c r="V1722" t="s">
        <v>19</v>
      </c>
    </row>
    <row r="1723" spans="1:22" x14ac:dyDescent="0.3">
      <c r="A1723">
        <v>1722</v>
      </c>
      <c r="B1723">
        <v>78097632343</v>
      </c>
      <c r="C1723">
        <v>4</v>
      </c>
      <c r="D1723" s="1">
        <v>35984</v>
      </c>
      <c r="E1723" s="3">
        <f>2023-YEAR(Registros[[#This Row],[data_nascimento]])</f>
        <v>25</v>
      </c>
      <c r="F1723" s="1">
        <v>43368</v>
      </c>
      <c r="H1723">
        <v>220</v>
      </c>
      <c r="J1723" s="3">
        <v>0</v>
      </c>
      <c r="K1723">
        <v>13.64</v>
      </c>
      <c r="L1723">
        <v>2014</v>
      </c>
      <c r="M1723">
        <v>180</v>
      </c>
      <c r="N1723">
        <v>400</v>
      </c>
      <c r="O1723">
        <f>IF(Registros[[#This Row],[idade]]&lt;18,311.43,IF(Registros[[#This Row],[idade]]&lt;=25,488.58,IF(Registros[[#This Row],[idade]]&lt;=50,772.77,850.05)))</f>
        <v>488.58</v>
      </c>
      <c r="P1723">
        <f>IF(Registros[[#This Row],[idade]]&lt;18,23.99,IF(Registros[[#This Row],[idade]]&lt;=25,49.9,IF(Registros[[#This Row],[idade]]&lt;=50,145.2,175.45)))</f>
        <v>49.9</v>
      </c>
      <c r="Q1723">
        <v>4</v>
      </c>
      <c r="R1723">
        <v>11</v>
      </c>
      <c r="T1723">
        <v>3</v>
      </c>
      <c r="U1723" t="s">
        <v>2</v>
      </c>
      <c r="V1723" t="s">
        <v>22</v>
      </c>
    </row>
    <row r="1724" spans="1:22" x14ac:dyDescent="0.3">
      <c r="A1724">
        <v>1723</v>
      </c>
      <c r="B1724">
        <v>23678331581</v>
      </c>
      <c r="C1724">
        <v>5</v>
      </c>
      <c r="D1724" s="1">
        <v>35690</v>
      </c>
      <c r="E1724" s="3">
        <f>2023-YEAR(Registros[[#This Row],[data_nascimento]])</f>
        <v>26</v>
      </c>
      <c r="F1724" s="1">
        <v>43368</v>
      </c>
      <c r="H1724">
        <v>220</v>
      </c>
      <c r="J1724" s="3">
        <v>0</v>
      </c>
      <c r="K1724">
        <v>3.7199999999999998</v>
      </c>
      <c r="L1724">
        <v>2060</v>
      </c>
      <c r="M1724">
        <v>180</v>
      </c>
      <c r="N1724">
        <v>400</v>
      </c>
      <c r="O1724">
        <f>IF(Registros[[#This Row],[idade]]&lt;18,311.43,IF(Registros[[#This Row],[idade]]&lt;=25,488.58,IF(Registros[[#This Row],[idade]]&lt;=50,772.77,850.05)))</f>
        <v>772.77</v>
      </c>
      <c r="P1724">
        <f>IF(Registros[[#This Row],[idade]]&lt;18,23.99,IF(Registros[[#This Row],[idade]]&lt;=25,49.9,IF(Registros[[#This Row],[idade]]&lt;=50,145.2,175.45)))</f>
        <v>145.19999999999999</v>
      </c>
      <c r="Q1724">
        <v>4</v>
      </c>
      <c r="R1724">
        <v>16</v>
      </c>
      <c r="T1724">
        <v>2</v>
      </c>
      <c r="U1724" t="s">
        <v>2</v>
      </c>
      <c r="V1724" t="s">
        <v>22</v>
      </c>
    </row>
    <row r="1725" spans="1:22" x14ac:dyDescent="0.3">
      <c r="A1725">
        <v>1724</v>
      </c>
      <c r="B1725">
        <v>81491194916</v>
      </c>
      <c r="C1725">
        <v>4</v>
      </c>
      <c r="D1725" s="1">
        <v>34826</v>
      </c>
      <c r="E1725" s="3">
        <f>2023-YEAR(Registros[[#This Row],[data_nascimento]])</f>
        <v>28</v>
      </c>
      <c r="F1725" s="1">
        <v>43368</v>
      </c>
      <c r="H1725">
        <v>220</v>
      </c>
      <c r="J1725" s="3">
        <v>0</v>
      </c>
      <c r="K1725">
        <v>14.879999999999999</v>
      </c>
      <c r="L1725">
        <v>1326</v>
      </c>
      <c r="M1725">
        <v>180</v>
      </c>
      <c r="N1725">
        <v>400</v>
      </c>
      <c r="O1725">
        <f>IF(Registros[[#This Row],[idade]]&lt;18,311.43,IF(Registros[[#This Row],[idade]]&lt;=25,488.58,IF(Registros[[#This Row],[idade]]&lt;=50,772.77,850.05)))</f>
        <v>772.77</v>
      </c>
      <c r="P1725">
        <f>IF(Registros[[#This Row],[idade]]&lt;18,23.99,IF(Registros[[#This Row],[idade]]&lt;=25,49.9,IF(Registros[[#This Row],[idade]]&lt;=50,145.2,175.45)))</f>
        <v>145.19999999999999</v>
      </c>
      <c r="Q1725">
        <v>3</v>
      </c>
      <c r="R1725">
        <v>25</v>
      </c>
      <c r="T1725">
        <v>2</v>
      </c>
      <c r="U1725" t="s">
        <v>2</v>
      </c>
      <c r="V1725" t="s">
        <v>18</v>
      </c>
    </row>
    <row r="1726" spans="1:22" x14ac:dyDescent="0.3">
      <c r="A1726">
        <v>1725</v>
      </c>
      <c r="B1726">
        <v>20321146110</v>
      </c>
      <c r="C1726">
        <v>7</v>
      </c>
      <c r="D1726" s="1">
        <v>27747</v>
      </c>
      <c r="E1726" s="3">
        <f>2023-YEAR(Registros[[#This Row],[data_nascimento]])</f>
        <v>48</v>
      </c>
      <c r="F1726" s="1">
        <v>43368</v>
      </c>
      <c r="H1726">
        <v>220</v>
      </c>
      <c r="J1726" s="3">
        <v>0</v>
      </c>
      <c r="K1726">
        <v>9.92</v>
      </c>
      <c r="L1726">
        <v>1333</v>
      </c>
      <c r="M1726">
        <v>180</v>
      </c>
      <c r="N1726">
        <v>400</v>
      </c>
      <c r="O1726">
        <f>IF(Registros[[#This Row],[idade]]&lt;18,311.43,IF(Registros[[#This Row],[idade]]&lt;=25,488.58,IF(Registros[[#This Row],[idade]]&lt;=50,772.77,850.05)))</f>
        <v>772.77</v>
      </c>
      <c r="P1726">
        <f>IF(Registros[[#This Row],[idade]]&lt;18,23.99,IF(Registros[[#This Row],[idade]]&lt;=25,49.9,IF(Registros[[#This Row],[idade]]&lt;=50,145.2,175.45)))</f>
        <v>145.19999999999999</v>
      </c>
      <c r="Q1726">
        <v>4</v>
      </c>
      <c r="R1726">
        <v>16</v>
      </c>
      <c r="T1726">
        <v>3</v>
      </c>
      <c r="U1726" t="s">
        <v>3</v>
      </c>
      <c r="V1726" t="s">
        <v>22</v>
      </c>
    </row>
    <row r="1727" spans="1:22" x14ac:dyDescent="0.3">
      <c r="A1727">
        <v>1726</v>
      </c>
      <c r="B1727">
        <v>44495781775</v>
      </c>
      <c r="C1727">
        <v>4</v>
      </c>
      <c r="D1727" s="1">
        <v>28420</v>
      </c>
      <c r="E1727" s="3">
        <f>2023-YEAR(Registros[[#This Row],[data_nascimento]])</f>
        <v>46</v>
      </c>
      <c r="F1727" s="1">
        <v>43368</v>
      </c>
      <c r="H1727">
        <v>220</v>
      </c>
      <c r="J1727" s="3">
        <v>0</v>
      </c>
      <c r="K1727">
        <v>13.64</v>
      </c>
      <c r="L1727">
        <v>2011</v>
      </c>
      <c r="M1727">
        <v>180</v>
      </c>
      <c r="N1727">
        <v>400</v>
      </c>
      <c r="O1727">
        <f>IF(Registros[[#This Row],[idade]]&lt;18,311.43,IF(Registros[[#This Row],[idade]]&lt;=25,488.58,IF(Registros[[#This Row],[idade]]&lt;=50,772.77,850.05)))</f>
        <v>772.77</v>
      </c>
      <c r="P1727">
        <f>IF(Registros[[#This Row],[idade]]&lt;18,23.99,IF(Registros[[#This Row],[idade]]&lt;=25,49.9,IF(Registros[[#This Row],[idade]]&lt;=50,145.2,175.45)))</f>
        <v>145.19999999999999</v>
      </c>
      <c r="Q1727">
        <v>3</v>
      </c>
      <c r="R1727">
        <v>7</v>
      </c>
      <c r="T1727">
        <v>2</v>
      </c>
      <c r="U1727" t="s">
        <v>3</v>
      </c>
      <c r="V1727" t="s">
        <v>19</v>
      </c>
    </row>
    <row r="1728" spans="1:22" x14ac:dyDescent="0.3">
      <c r="A1728">
        <v>1727</v>
      </c>
      <c r="B1728">
        <v>89704998235</v>
      </c>
      <c r="C1728">
        <v>6</v>
      </c>
      <c r="D1728" s="1">
        <v>30485</v>
      </c>
      <c r="E1728" s="3">
        <f>2023-YEAR(Registros[[#This Row],[data_nascimento]])</f>
        <v>40</v>
      </c>
      <c r="F1728" s="1">
        <v>43368</v>
      </c>
      <c r="H1728">
        <v>220</v>
      </c>
      <c r="J1728" s="3">
        <v>0</v>
      </c>
      <c r="K1728">
        <v>21.08</v>
      </c>
      <c r="L1728">
        <v>1619</v>
      </c>
      <c r="M1728">
        <v>180</v>
      </c>
      <c r="N1728">
        <v>400</v>
      </c>
      <c r="O1728">
        <f>IF(Registros[[#This Row],[idade]]&lt;18,311.43,IF(Registros[[#This Row],[idade]]&lt;=25,488.58,IF(Registros[[#This Row],[idade]]&lt;=50,772.77,850.05)))</f>
        <v>772.77</v>
      </c>
      <c r="P1728">
        <f>IF(Registros[[#This Row],[idade]]&lt;18,23.99,IF(Registros[[#This Row],[idade]]&lt;=25,49.9,IF(Registros[[#This Row],[idade]]&lt;=50,145.2,175.45)))</f>
        <v>145.19999999999999</v>
      </c>
      <c r="Q1728">
        <v>2</v>
      </c>
      <c r="R1728">
        <v>8</v>
      </c>
      <c r="T1728">
        <v>3</v>
      </c>
      <c r="U1728" t="s">
        <v>2</v>
      </c>
      <c r="V1728" t="s">
        <v>18</v>
      </c>
    </row>
    <row r="1729" spans="1:22" x14ac:dyDescent="0.3">
      <c r="A1729">
        <v>1728</v>
      </c>
      <c r="B1729">
        <v>31686509806</v>
      </c>
      <c r="C1729">
        <v>4</v>
      </c>
      <c r="D1729" s="1">
        <v>33837</v>
      </c>
      <c r="E1729" s="3">
        <f>2023-YEAR(Registros[[#This Row],[data_nascimento]])</f>
        <v>31</v>
      </c>
      <c r="F1729" s="1">
        <v>43368</v>
      </c>
      <c r="H1729">
        <v>220</v>
      </c>
      <c r="J1729" s="3">
        <v>0</v>
      </c>
      <c r="K1729">
        <v>16.12</v>
      </c>
      <c r="L1729">
        <v>1808</v>
      </c>
      <c r="M1729">
        <v>180</v>
      </c>
      <c r="N1729">
        <v>400</v>
      </c>
      <c r="O1729">
        <f>IF(Registros[[#This Row],[idade]]&lt;18,311.43,IF(Registros[[#This Row],[idade]]&lt;=25,488.58,IF(Registros[[#This Row],[idade]]&lt;=50,772.77,850.05)))</f>
        <v>772.77</v>
      </c>
      <c r="P1729">
        <f>IF(Registros[[#This Row],[idade]]&lt;18,23.99,IF(Registros[[#This Row],[idade]]&lt;=25,49.9,IF(Registros[[#This Row],[idade]]&lt;=50,145.2,175.45)))</f>
        <v>145.19999999999999</v>
      </c>
      <c r="Q1729">
        <v>1</v>
      </c>
      <c r="R1729">
        <v>22</v>
      </c>
      <c r="T1729">
        <v>3</v>
      </c>
      <c r="U1729" t="s">
        <v>2</v>
      </c>
      <c r="V1729" t="s">
        <v>19</v>
      </c>
    </row>
    <row r="1730" spans="1:22" x14ac:dyDescent="0.3">
      <c r="A1730">
        <v>1729</v>
      </c>
      <c r="B1730">
        <v>32110512617</v>
      </c>
      <c r="C1730">
        <v>4</v>
      </c>
      <c r="D1730" s="1">
        <v>34354</v>
      </c>
      <c r="E1730" s="3">
        <f>2023-YEAR(Registros[[#This Row],[data_nascimento]])</f>
        <v>29</v>
      </c>
      <c r="F1730" s="1">
        <v>43368</v>
      </c>
      <c r="H1730">
        <v>220</v>
      </c>
      <c r="I1730">
        <v>4</v>
      </c>
      <c r="J1730" s="3">
        <v>266.53333333333336</v>
      </c>
      <c r="K1730">
        <v>16.12</v>
      </c>
      <c r="L1730">
        <v>1999</v>
      </c>
      <c r="M1730">
        <v>180</v>
      </c>
      <c r="N1730">
        <v>400</v>
      </c>
      <c r="O1730">
        <f>IF(Registros[[#This Row],[idade]]&lt;18,311.43,IF(Registros[[#This Row],[idade]]&lt;=25,488.58,IF(Registros[[#This Row],[idade]]&lt;=50,772.77,850.05)))</f>
        <v>772.77</v>
      </c>
      <c r="P1730">
        <f>IF(Registros[[#This Row],[idade]]&lt;18,23.99,IF(Registros[[#This Row],[idade]]&lt;=25,49.9,IF(Registros[[#This Row],[idade]]&lt;=50,145.2,175.45)))</f>
        <v>145.19999999999999</v>
      </c>
      <c r="Q1730">
        <v>2</v>
      </c>
      <c r="R1730">
        <v>2</v>
      </c>
      <c r="T1730">
        <v>2</v>
      </c>
      <c r="U1730" t="s">
        <v>2</v>
      </c>
      <c r="V1730" t="s">
        <v>19</v>
      </c>
    </row>
    <row r="1731" spans="1:22" x14ac:dyDescent="0.3">
      <c r="A1731">
        <v>1730</v>
      </c>
      <c r="B1731">
        <v>91984796085</v>
      </c>
      <c r="C1731">
        <v>7</v>
      </c>
      <c r="D1731" s="1">
        <v>35235</v>
      </c>
      <c r="E1731" s="3">
        <f>2023-YEAR(Registros[[#This Row],[data_nascimento]])</f>
        <v>27</v>
      </c>
      <c r="F1731" s="1">
        <v>43368</v>
      </c>
      <c r="H1731">
        <v>220</v>
      </c>
      <c r="I1731">
        <v>16</v>
      </c>
      <c r="J1731" s="3">
        <v>826.13333333333333</v>
      </c>
      <c r="K1731">
        <v>4.96</v>
      </c>
      <c r="L1731">
        <v>1549</v>
      </c>
      <c r="M1731">
        <v>180</v>
      </c>
      <c r="N1731">
        <v>400</v>
      </c>
      <c r="O1731">
        <f>IF(Registros[[#This Row],[idade]]&lt;18,311.43,IF(Registros[[#This Row],[idade]]&lt;=25,488.58,IF(Registros[[#This Row],[idade]]&lt;=50,772.77,850.05)))</f>
        <v>772.77</v>
      </c>
      <c r="P1731">
        <f>IF(Registros[[#This Row],[idade]]&lt;18,23.99,IF(Registros[[#This Row],[idade]]&lt;=25,49.9,IF(Registros[[#This Row],[idade]]&lt;=50,145.2,175.45)))</f>
        <v>145.19999999999999</v>
      </c>
      <c r="Q1731">
        <v>3</v>
      </c>
      <c r="R1731">
        <v>19</v>
      </c>
      <c r="T1731">
        <v>2</v>
      </c>
      <c r="U1731" t="s">
        <v>2</v>
      </c>
      <c r="V1731" t="s">
        <v>19</v>
      </c>
    </row>
    <row r="1732" spans="1:22" x14ac:dyDescent="0.3">
      <c r="A1732">
        <v>1731</v>
      </c>
      <c r="B1732">
        <v>94098818679</v>
      </c>
      <c r="C1732">
        <v>4</v>
      </c>
      <c r="D1732" s="1">
        <v>31340</v>
      </c>
      <c r="E1732" s="3">
        <f>2023-YEAR(Registros[[#This Row],[data_nascimento]])</f>
        <v>38</v>
      </c>
      <c r="F1732" s="1">
        <v>43368</v>
      </c>
      <c r="H1732">
        <v>220</v>
      </c>
      <c r="I1732">
        <v>7</v>
      </c>
      <c r="J1732" s="3">
        <v>462.93333333333339</v>
      </c>
      <c r="K1732">
        <v>11.16</v>
      </c>
      <c r="L1732">
        <v>1984</v>
      </c>
      <c r="M1732">
        <v>180</v>
      </c>
      <c r="N1732">
        <v>400</v>
      </c>
      <c r="O1732">
        <f>IF(Registros[[#This Row],[idade]]&lt;18,311.43,IF(Registros[[#This Row],[idade]]&lt;=25,488.58,IF(Registros[[#This Row],[idade]]&lt;=50,772.77,850.05)))</f>
        <v>772.77</v>
      </c>
      <c r="P1732">
        <f>IF(Registros[[#This Row],[idade]]&lt;18,23.99,IF(Registros[[#This Row],[idade]]&lt;=25,49.9,IF(Registros[[#This Row],[idade]]&lt;=50,145.2,175.45)))</f>
        <v>145.19999999999999</v>
      </c>
      <c r="Q1732">
        <v>1</v>
      </c>
      <c r="R1732">
        <v>25</v>
      </c>
      <c r="T1732">
        <v>3</v>
      </c>
      <c r="U1732" t="s">
        <v>2</v>
      </c>
      <c r="V1732" t="s">
        <v>19</v>
      </c>
    </row>
    <row r="1733" spans="1:22" x14ac:dyDescent="0.3">
      <c r="A1733">
        <v>1732</v>
      </c>
      <c r="B1733">
        <v>28890751090</v>
      </c>
      <c r="C1733">
        <v>7</v>
      </c>
      <c r="D1733" s="1">
        <v>34470</v>
      </c>
      <c r="E1733" s="3">
        <f>2023-YEAR(Registros[[#This Row],[data_nascimento]])</f>
        <v>29</v>
      </c>
      <c r="F1733" s="1">
        <v>43368</v>
      </c>
      <c r="H1733">
        <v>220</v>
      </c>
      <c r="I1733">
        <v>5</v>
      </c>
      <c r="J1733" s="3">
        <v>263</v>
      </c>
      <c r="K1733">
        <v>24.8</v>
      </c>
      <c r="L1733">
        <v>1578</v>
      </c>
      <c r="M1733">
        <v>180</v>
      </c>
      <c r="N1733">
        <v>400</v>
      </c>
      <c r="O1733">
        <f>IF(Registros[[#This Row],[idade]]&lt;18,311.43,IF(Registros[[#This Row],[idade]]&lt;=25,488.58,IF(Registros[[#This Row],[idade]]&lt;=50,772.77,850.05)))</f>
        <v>772.77</v>
      </c>
      <c r="P1733">
        <f>IF(Registros[[#This Row],[idade]]&lt;18,23.99,IF(Registros[[#This Row],[idade]]&lt;=25,49.9,IF(Registros[[#This Row],[idade]]&lt;=50,145.2,175.45)))</f>
        <v>145.19999999999999</v>
      </c>
      <c r="Q1733">
        <v>3</v>
      </c>
      <c r="R1733">
        <v>16</v>
      </c>
      <c r="T1733">
        <v>2</v>
      </c>
      <c r="U1733" t="s">
        <v>3</v>
      </c>
      <c r="V1733" t="s">
        <v>22</v>
      </c>
    </row>
    <row r="1734" spans="1:22" x14ac:dyDescent="0.3">
      <c r="A1734">
        <v>1733</v>
      </c>
      <c r="B1734">
        <v>39520836966</v>
      </c>
      <c r="C1734">
        <v>4</v>
      </c>
      <c r="D1734" s="1">
        <v>35081</v>
      </c>
      <c r="E1734" s="3">
        <f>2023-YEAR(Registros[[#This Row],[data_nascimento]])</f>
        <v>27</v>
      </c>
      <c r="F1734" s="1">
        <v>43368</v>
      </c>
      <c r="H1734">
        <v>220</v>
      </c>
      <c r="I1734">
        <v>10</v>
      </c>
      <c r="J1734" s="3">
        <v>551.66666666666663</v>
      </c>
      <c r="K1734">
        <v>23.56</v>
      </c>
      <c r="L1734">
        <v>1655</v>
      </c>
      <c r="M1734">
        <v>180</v>
      </c>
      <c r="N1734">
        <v>400</v>
      </c>
      <c r="O1734">
        <f>IF(Registros[[#This Row],[idade]]&lt;18,311.43,IF(Registros[[#This Row],[idade]]&lt;=25,488.58,IF(Registros[[#This Row],[idade]]&lt;=50,772.77,850.05)))</f>
        <v>772.77</v>
      </c>
      <c r="P1734">
        <f>IF(Registros[[#This Row],[idade]]&lt;18,23.99,IF(Registros[[#This Row],[idade]]&lt;=25,49.9,IF(Registros[[#This Row],[idade]]&lt;=50,145.2,175.45)))</f>
        <v>145.19999999999999</v>
      </c>
      <c r="Q1734">
        <v>3</v>
      </c>
      <c r="R1734">
        <v>15</v>
      </c>
      <c r="T1734">
        <v>2</v>
      </c>
      <c r="U1734" t="s">
        <v>3</v>
      </c>
      <c r="V1734" t="s">
        <v>19</v>
      </c>
    </row>
    <row r="1735" spans="1:22" x14ac:dyDescent="0.3">
      <c r="A1735">
        <v>1734</v>
      </c>
      <c r="B1735">
        <v>18736317760</v>
      </c>
      <c r="C1735">
        <v>4</v>
      </c>
      <c r="D1735" s="1">
        <v>37243</v>
      </c>
      <c r="E1735" s="3">
        <f>2023-YEAR(Registros[[#This Row],[data_nascimento]])</f>
        <v>22</v>
      </c>
      <c r="F1735" s="1">
        <v>43368</v>
      </c>
      <c r="H1735">
        <v>220</v>
      </c>
      <c r="I1735">
        <v>15</v>
      </c>
      <c r="J1735" s="3">
        <v>945.5</v>
      </c>
      <c r="K1735">
        <v>3.7199999999999998</v>
      </c>
      <c r="L1735">
        <v>1891</v>
      </c>
      <c r="M1735">
        <v>180</v>
      </c>
      <c r="N1735">
        <v>400</v>
      </c>
      <c r="O1735">
        <f>IF(Registros[[#This Row],[idade]]&lt;18,311.43,IF(Registros[[#This Row],[idade]]&lt;=25,488.58,IF(Registros[[#This Row],[idade]]&lt;=50,772.77,850.05)))</f>
        <v>488.58</v>
      </c>
      <c r="P1735">
        <f>IF(Registros[[#This Row],[idade]]&lt;18,23.99,IF(Registros[[#This Row],[idade]]&lt;=25,49.9,IF(Registros[[#This Row],[idade]]&lt;=50,145.2,175.45)))</f>
        <v>49.9</v>
      </c>
      <c r="Q1735">
        <v>1</v>
      </c>
      <c r="R1735">
        <v>22</v>
      </c>
      <c r="T1735">
        <v>2</v>
      </c>
      <c r="U1735" t="s">
        <v>3</v>
      </c>
      <c r="V1735" t="s">
        <v>21</v>
      </c>
    </row>
    <row r="1736" spans="1:22" x14ac:dyDescent="0.3">
      <c r="A1736">
        <v>1735</v>
      </c>
      <c r="B1736">
        <v>48937697444</v>
      </c>
      <c r="C1736">
        <v>4</v>
      </c>
      <c r="D1736" s="1">
        <v>27450</v>
      </c>
      <c r="E1736" s="3">
        <f>2023-YEAR(Registros[[#This Row],[data_nascimento]])</f>
        <v>48</v>
      </c>
      <c r="F1736" s="1">
        <v>43388</v>
      </c>
      <c r="H1736">
        <v>220</v>
      </c>
      <c r="I1736">
        <v>4</v>
      </c>
      <c r="J1736" s="3">
        <v>884.66666666666663</v>
      </c>
      <c r="K1736">
        <v>13.86</v>
      </c>
      <c r="L1736">
        <v>6635</v>
      </c>
      <c r="M1736">
        <f>Registros[[#This Row],[salario]]*0.06</f>
        <v>398.09999999999997</v>
      </c>
      <c r="N1736">
        <f>Registros[[#This Row],[salario]]*5%</f>
        <v>331.75</v>
      </c>
      <c r="O1736">
        <f>IF(Registros[[#This Row],[idade]]&lt;18,311.43,IF(Registros[[#This Row],[idade]]&lt;=25,488.58,IF(Registros[[#This Row],[idade]]&lt;=50,772.77,850.05)))</f>
        <v>772.77</v>
      </c>
      <c r="P1736">
        <f>IF(Registros[[#This Row],[idade]]&lt;18,23.99,IF(Registros[[#This Row],[idade]]&lt;=25,49.9,IF(Registros[[#This Row],[idade]]&lt;=50,145.2,175.45)))</f>
        <v>145.19999999999999</v>
      </c>
      <c r="Q1736">
        <v>3</v>
      </c>
      <c r="R1736">
        <v>2</v>
      </c>
      <c r="T1736">
        <v>3</v>
      </c>
      <c r="U1736" t="s">
        <v>3</v>
      </c>
      <c r="V1736" t="s">
        <v>21</v>
      </c>
    </row>
    <row r="1737" spans="1:22" x14ac:dyDescent="0.3">
      <c r="A1737">
        <v>1736</v>
      </c>
      <c r="B1737">
        <v>88693274830</v>
      </c>
      <c r="C1737">
        <v>4</v>
      </c>
      <c r="D1737" s="1">
        <v>31478</v>
      </c>
      <c r="E1737" s="3">
        <f>2023-YEAR(Registros[[#This Row],[data_nascimento]])</f>
        <v>37</v>
      </c>
      <c r="F1737" s="1">
        <v>43388</v>
      </c>
      <c r="H1737">
        <v>220</v>
      </c>
      <c r="I1737">
        <v>18</v>
      </c>
      <c r="J1737" s="3">
        <v>954.59999999999991</v>
      </c>
      <c r="K1737">
        <v>11.34</v>
      </c>
      <c r="L1737">
        <v>1591</v>
      </c>
      <c r="M1737">
        <f>Registros[[#This Row],[salario]]*0.06</f>
        <v>95.46</v>
      </c>
      <c r="N1737">
        <f>Registros[[#This Row],[salario]]*5%</f>
        <v>79.550000000000011</v>
      </c>
      <c r="O1737">
        <f>IF(Registros[[#This Row],[idade]]&lt;18,311.43,IF(Registros[[#This Row],[idade]]&lt;=25,488.58,IF(Registros[[#This Row],[idade]]&lt;=50,772.77,850.05)))</f>
        <v>772.77</v>
      </c>
      <c r="P1737">
        <f>IF(Registros[[#This Row],[idade]]&lt;18,23.99,IF(Registros[[#This Row],[idade]]&lt;=25,49.9,IF(Registros[[#This Row],[idade]]&lt;=50,145.2,175.45)))</f>
        <v>145.19999999999999</v>
      </c>
      <c r="Q1737">
        <v>5</v>
      </c>
      <c r="R1737">
        <v>17</v>
      </c>
      <c r="T1737">
        <v>3</v>
      </c>
      <c r="U1737" t="s">
        <v>3</v>
      </c>
      <c r="V1737" t="s">
        <v>21</v>
      </c>
    </row>
    <row r="1738" spans="1:22" x14ac:dyDescent="0.3">
      <c r="A1738">
        <v>1737</v>
      </c>
      <c r="B1738">
        <v>89470419749</v>
      </c>
      <c r="C1738">
        <v>7</v>
      </c>
      <c r="D1738" s="1">
        <v>38323</v>
      </c>
      <c r="E1738" s="3">
        <f>2023-YEAR(Registros[[#This Row],[data_nascimento]])</f>
        <v>19</v>
      </c>
      <c r="F1738" s="1">
        <v>43388</v>
      </c>
      <c r="H1738">
        <v>220</v>
      </c>
      <c r="I1738">
        <v>16</v>
      </c>
      <c r="J1738" s="3">
        <v>2118.9333333333334</v>
      </c>
      <c r="K1738">
        <v>5.04</v>
      </c>
      <c r="L1738">
        <v>3973</v>
      </c>
      <c r="M1738">
        <f>Registros[[#This Row],[salario]]*0.06</f>
        <v>238.38</v>
      </c>
      <c r="N1738">
        <f>Registros[[#This Row],[salario]]*5%</f>
        <v>198.65</v>
      </c>
      <c r="O1738">
        <f>IF(Registros[[#This Row],[idade]]&lt;18,311.43,IF(Registros[[#This Row],[idade]]&lt;=25,488.58,IF(Registros[[#This Row],[idade]]&lt;=50,772.77,850.05)))</f>
        <v>488.58</v>
      </c>
      <c r="P1738">
        <f>IF(Registros[[#This Row],[idade]]&lt;18,23.99,IF(Registros[[#This Row],[idade]]&lt;=25,49.9,IF(Registros[[#This Row],[idade]]&lt;=50,145.2,175.45)))</f>
        <v>49.9</v>
      </c>
      <c r="Q1738">
        <v>4</v>
      </c>
      <c r="R1738">
        <v>3</v>
      </c>
      <c r="T1738">
        <v>3</v>
      </c>
      <c r="U1738" t="s">
        <v>2</v>
      </c>
      <c r="V1738" t="s">
        <v>21</v>
      </c>
    </row>
    <row r="1739" spans="1:22" x14ac:dyDescent="0.3">
      <c r="A1739">
        <v>1738</v>
      </c>
      <c r="B1739">
        <v>92390397966</v>
      </c>
      <c r="C1739">
        <v>5</v>
      </c>
      <c r="D1739" s="1">
        <v>29467</v>
      </c>
      <c r="E1739" s="3">
        <f>2023-YEAR(Registros[[#This Row],[data_nascimento]])</f>
        <v>43</v>
      </c>
      <c r="F1739" s="1">
        <v>43388</v>
      </c>
      <c r="H1739">
        <v>220</v>
      </c>
      <c r="I1739">
        <v>12</v>
      </c>
      <c r="J1739" s="3">
        <v>2025.2000000000003</v>
      </c>
      <c r="K1739">
        <v>16.38</v>
      </c>
      <c r="L1739">
        <v>5063</v>
      </c>
      <c r="M1739">
        <f>Registros[[#This Row],[salario]]*0.06</f>
        <v>303.77999999999997</v>
      </c>
      <c r="N1739">
        <f>Registros[[#This Row],[salario]]*5%</f>
        <v>253.15</v>
      </c>
      <c r="O1739">
        <f>IF(Registros[[#This Row],[idade]]&lt;18,311.43,IF(Registros[[#This Row],[idade]]&lt;=25,488.58,IF(Registros[[#This Row],[idade]]&lt;=50,772.77,850.05)))</f>
        <v>772.77</v>
      </c>
      <c r="P1739">
        <f>IF(Registros[[#This Row],[idade]]&lt;18,23.99,IF(Registros[[#This Row],[idade]]&lt;=25,49.9,IF(Registros[[#This Row],[idade]]&lt;=50,145.2,175.45)))</f>
        <v>145.19999999999999</v>
      </c>
      <c r="Q1739">
        <v>3</v>
      </c>
      <c r="R1739">
        <v>14</v>
      </c>
      <c r="T1739">
        <v>2</v>
      </c>
      <c r="U1739" t="s">
        <v>3</v>
      </c>
      <c r="V1739" t="s">
        <v>19</v>
      </c>
    </row>
    <row r="1740" spans="1:22" x14ac:dyDescent="0.3">
      <c r="A1740">
        <v>1739</v>
      </c>
      <c r="B1740">
        <v>76480245528</v>
      </c>
      <c r="C1740">
        <v>7</v>
      </c>
      <c r="D1740" s="1">
        <v>38466</v>
      </c>
      <c r="E1740" s="3">
        <f>2023-YEAR(Registros[[#This Row],[data_nascimento]])</f>
        <v>18</v>
      </c>
      <c r="F1740" s="1">
        <v>43388</v>
      </c>
      <c r="H1740">
        <v>220</v>
      </c>
      <c r="I1740">
        <v>4</v>
      </c>
      <c r="J1740" s="3">
        <v>609.06666666666672</v>
      </c>
      <c r="K1740">
        <v>20.16</v>
      </c>
      <c r="L1740">
        <v>4568</v>
      </c>
      <c r="M1740">
        <f>Registros[[#This Row],[salario]]*0.06</f>
        <v>274.08</v>
      </c>
      <c r="N1740">
        <f>Registros[[#This Row],[salario]]*5%</f>
        <v>228.4</v>
      </c>
      <c r="O1740">
        <f>IF(Registros[[#This Row],[idade]]&lt;18,311.43,IF(Registros[[#This Row],[idade]]&lt;=25,488.58,IF(Registros[[#This Row],[idade]]&lt;=50,772.77,850.05)))</f>
        <v>488.58</v>
      </c>
      <c r="P1740">
        <f>IF(Registros[[#This Row],[idade]]&lt;18,23.99,IF(Registros[[#This Row],[idade]]&lt;=25,49.9,IF(Registros[[#This Row],[idade]]&lt;=50,145.2,175.45)))</f>
        <v>49.9</v>
      </c>
      <c r="Q1740">
        <v>3</v>
      </c>
      <c r="R1740">
        <v>23</v>
      </c>
      <c r="T1740">
        <v>3</v>
      </c>
      <c r="U1740" t="s">
        <v>2</v>
      </c>
      <c r="V1740" t="s">
        <v>19</v>
      </c>
    </row>
    <row r="1741" spans="1:22" x14ac:dyDescent="0.3">
      <c r="A1741">
        <v>1740</v>
      </c>
      <c r="B1741">
        <v>71746612789</v>
      </c>
      <c r="C1741">
        <v>7</v>
      </c>
      <c r="D1741" s="1">
        <v>33959</v>
      </c>
      <c r="E1741" s="3">
        <f>2023-YEAR(Registros[[#This Row],[data_nascimento]])</f>
        <v>31</v>
      </c>
      <c r="F1741" s="1">
        <v>43388</v>
      </c>
      <c r="H1741">
        <v>220</v>
      </c>
      <c r="I1741">
        <v>10</v>
      </c>
      <c r="J1741" s="3">
        <v>1180</v>
      </c>
      <c r="K1741">
        <v>10.08</v>
      </c>
      <c r="L1741">
        <v>3540</v>
      </c>
      <c r="M1741">
        <f>Registros[[#This Row],[salario]]*0.06</f>
        <v>212.4</v>
      </c>
      <c r="N1741">
        <f>Registros[[#This Row],[salario]]*5%</f>
        <v>177</v>
      </c>
      <c r="O1741">
        <f>IF(Registros[[#This Row],[idade]]&lt;18,311.43,IF(Registros[[#This Row],[idade]]&lt;=25,488.58,IF(Registros[[#This Row],[idade]]&lt;=50,772.77,850.05)))</f>
        <v>772.77</v>
      </c>
      <c r="P1741">
        <f>IF(Registros[[#This Row],[idade]]&lt;18,23.99,IF(Registros[[#This Row],[idade]]&lt;=25,49.9,IF(Registros[[#This Row],[idade]]&lt;=50,145.2,175.45)))</f>
        <v>145.19999999999999</v>
      </c>
      <c r="Q1741">
        <v>2</v>
      </c>
      <c r="R1741">
        <v>18</v>
      </c>
      <c r="T1741">
        <v>2</v>
      </c>
      <c r="U1741" t="s">
        <v>2</v>
      </c>
      <c r="V1741" t="s">
        <v>19</v>
      </c>
    </row>
    <row r="1742" spans="1:22" x14ac:dyDescent="0.3">
      <c r="A1742">
        <v>1741</v>
      </c>
      <c r="B1742">
        <v>30179597597</v>
      </c>
      <c r="C1742">
        <v>5</v>
      </c>
      <c r="D1742" s="1">
        <v>31766</v>
      </c>
      <c r="E1742" s="3">
        <f>2023-YEAR(Registros[[#This Row],[data_nascimento]])</f>
        <v>37</v>
      </c>
      <c r="F1742" s="1">
        <v>43388</v>
      </c>
      <c r="H1742">
        <v>220</v>
      </c>
      <c r="I1742">
        <v>12</v>
      </c>
      <c r="J1742" s="3">
        <v>1818.4</v>
      </c>
      <c r="K1742">
        <v>23.94</v>
      </c>
      <c r="L1742">
        <v>4546</v>
      </c>
      <c r="M1742">
        <f>Registros[[#This Row],[salario]]*0.06</f>
        <v>272.76</v>
      </c>
      <c r="N1742">
        <f>Registros[[#This Row],[salario]]*5%</f>
        <v>227.3</v>
      </c>
      <c r="O1742">
        <f>IF(Registros[[#This Row],[idade]]&lt;18,311.43,IF(Registros[[#This Row],[idade]]&lt;=25,488.58,IF(Registros[[#This Row],[idade]]&lt;=50,772.77,850.05)))</f>
        <v>772.77</v>
      </c>
      <c r="P1742">
        <f>IF(Registros[[#This Row],[idade]]&lt;18,23.99,IF(Registros[[#This Row],[idade]]&lt;=25,49.9,IF(Registros[[#This Row],[idade]]&lt;=50,145.2,175.45)))</f>
        <v>145.19999999999999</v>
      </c>
      <c r="Q1742">
        <v>3</v>
      </c>
      <c r="R1742">
        <v>5</v>
      </c>
      <c r="T1742">
        <v>3</v>
      </c>
      <c r="U1742" t="s">
        <v>3</v>
      </c>
      <c r="V1742" t="s">
        <v>21</v>
      </c>
    </row>
    <row r="1743" spans="1:22" x14ac:dyDescent="0.3">
      <c r="A1743">
        <v>1742</v>
      </c>
      <c r="B1743">
        <v>76139425469</v>
      </c>
      <c r="C1743">
        <v>4</v>
      </c>
      <c r="D1743" s="1">
        <v>32161</v>
      </c>
      <c r="E1743" s="3">
        <f>2023-YEAR(Registros[[#This Row],[data_nascimento]])</f>
        <v>35</v>
      </c>
      <c r="F1743" s="1">
        <v>43388</v>
      </c>
      <c r="H1743">
        <v>220</v>
      </c>
      <c r="I1743">
        <v>20</v>
      </c>
      <c r="J1743" s="3">
        <v>2434.6666666666665</v>
      </c>
      <c r="K1743">
        <v>6.3</v>
      </c>
      <c r="L1743">
        <v>3652</v>
      </c>
      <c r="M1743">
        <f>Registros[[#This Row],[salario]]*0.06</f>
        <v>219.12</v>
      </c>
      <c r="N1743">
        <f>Registros[[#This Row],[salario]]*5%</f>
        <v>182.60000000000002</v>
      </c>
      <c r="O1743">
        <f>IF(Registros[[#This Row],[idade]]&lt;18,311.43,IF(Registros[[#This Row],[idade]]&lt;=25,488.58,IF(Registros[[#This Row],[idade]]&lt;=50,772.77,850.05)))</f>
        <v>772.77</v>
      </c>
      <c r="P1743">
        <f>IF(Registros[[#This Row],[idade]]&lt;18,23.99,IF(Registros[[#This Row],[idade]]&lt;=25,49.9,IF(Registros[[#This Row],[idade]]&lt;=50,145.2,175.45)))</f>
        <v>145.19999999999999</v>
      </c>
      <c r="Q1743">
        <v>2</v>
      </c>
      <c r="R1743">
        <v>24</v>
      </c>
      <c r="T1743">
        <v>2</v>
      </c>
      <c r="U1743" t="s">
        <v>2</v>
      </c>
      <c r="V1743" t="s">
        <v>18</v>
      </c>
    </row>
    <row r="1744" spans="1:22" x14ac:dyDescent="0.3">
      <c r="A1744">
        <v>1743</v>
      </c>
      <c r="B1744">
        <v>89129313282</v>
      </c>
      <c r="C1744">
        <v>4</v>
      </c>
      <c r="D1744" s="1">
        <v>34779</v>
      </c>
      <c r="E1744" s="3">
        <f>2023-YEAR(Registros[[#This Row],[data_nascimento]])</f>
        <v>28</v>
      </c>
      <c r="F1744" s="1">
        <v>43388</v>
      </c>
      <c r="H1744">
        <v>220</v>
      </c>
      <c r="I1744">
        <v>6</v>
      </c>
      <c r="J1744" s="3">
        <v>361.79999999999995</v>
      </c>
      <c r="K1744">
        <v>17.64</v>
      </c>
      <c r="L1744">
        <v>1809</v>
      </c>
      <c r="M1744">
        <f>Registros[[#This Row],[salario]]*0.06</f>
        <v>108.53999999999999</v>
      </c>
      <c r="N1744">
        <f>Registros[[#This Row],[salario]]*5%</f>
        <v>90.45</v>
      </c>
      <c r="O1744">
        <f>IF(Registros[[#This Row],[idade]]&lt;18,311.43,IF(Registros[[#This Row],[idade]]&lt;=25,488.58,IF(Registros[[#This Row],[idade]]&lt;=50,772.77,850.05)))</f>
        <v>772.77</v>
      </c>
      <c r="P1744">
        <f>IF(Registros[[#This Row],[idade]]&lt;18,23.99,IF(Registros[[#This Row],[idade]]&lt;=25,49.9,IF(Registros[[#This Row],[idade]]&lt;=50,145.2,175.45)))</f>
        <v>145.19999999999999</v>
      </c>
      <c r="Q1744">
        <v>5</v>
      </c>
      <c r="R1744">
        <v>10</v>
      </c>
      <c r="T1744">
        <v>2</v>
      </c>
      <c r="U1744" t="s">
        <v>3</v>
      </c>
      <c r="V1744" t="s">
        <v>19</v>
      </c>
    </row>
    <row r="1745" spans="1:22" x14ac:dyDescent="0.3">
      <c r="A1745">
        <v>1744</v>
      </c>
      <c r="B1745">
        <v>76923859600</v>
      </c>
      <c r="C1745">
        <v>6</v>
      </c>
      <c r="D1745" s="1">
        <v>28070</v>
      </c>
      <c r="E1745" s="3">
        <f>2023-YEAR(Registros[[#This Row],[data_nascimento]])</f>
        <v>47</v>
      </c>
      <c r="F1745" s="1">
        <v>43388</v>
      </c>
      <c r="H1745">
        <v>220</v>
      </c>
      <c r="I1745">
        <v>6</v>
      </c>
      <c r="J1745" s="3">
        <v>1283.2</v>
      </c>
      <c r="K1745">
        <v>15.120000000000001</v>
      </c>
      <c r="L1745">
        <v>6416</v>
      </c>
      <c r="M1745">
        <f>Registros[[#This Row],[salario]]*0.06</f>
        <v>384.96</v>
      </c>
      <c r="N1745">
        <f>Registros[[#This Row],[salario]]*5%</f>
        <v>320.8</v>
      </c>
      <c r="O1745">
        <f>IF(Registros[[#This Row],[idade]]&lt;18,311.43,IF(Registros[[#This Row],[idade]]&lt;=25,488.58,IF(Registros[[#This Row],[idade]]&lt;=50,772.77,850.05)))</f>
        <v>772.77</v>
      </c>
      <c r="P1745">
        <f>IF(Registros[[#This Row],[idade]]&lt;18,23.99,IF(Registros[[#This Row],[idade]]&lt;=25,49.9,IF(Registros[[#This Row],[idade]]&lt;=50,145.2,175.45)))</f>
        <v>145.19999999999999</v>
      </c>
      <c r="Q1745">
        <v>5</v>
      </c>
      <c r="R1745">
        <v>9</v>
      </c>
      <c r="T1745">
        <v>2</v>
      </c>
      <c r="U1745" t="s">
        <v>2</v>
      </c>
      <c r="V1745" t="s">
        <v>18</v>
      </c>
    </row>
    <row r="1746" spans="1:22" x14ac:dyDescent="0.3">
      <c r="A1746">
        <v>1745</v>
      </c>
      <c r="B1746">
        <v>36519077648</v>
      </c>
      <c r="C1746">
        <v>4</v>
      </c>
      <c r="D1746" s="1">
        <v>30074</v>
      </c>
      <c r="E1746" s="3">
        <f>2023-YEAR(Registros[[#This Row],[data_nascimento]])</f>
        <v>41</v>
      </c>
      <c r="F1746" s="1">
        <v>43388</v>
      </c>
      <c r="H1746">
        <v>220</v>
      </c>
      <c r="I1746">
        <v>12</v>
      </c>
      <c r="J1746" s="3">
        <v>1282.3999999999999</v>
      </c>
      <c r="K1746">
        <v>1.26</v>
      </c>
      <c r="L1746">
        <v>3206</v>
      </c>
      <c r="M1746">
        <f>Registros[[#This Row],[salario]]*0.06</f>
        <v>192.35999999999999</v>
      </c>
      <c r="N1746">
        <f>Registros[[#This Row],[salario]]*5%</f>
        <v>160.30000000000001</v>
      </c>
      <c r="O1746">
        <f>IF(Registros[[#This Row],[idade]]&lt;18,311.43,IF(Registros[[#This Row],[idade]]&lt;=25,488.58,IF(Registros[[#This Row],[idade]]&lt;=50,772.77,850.05)))</f>
        <v>772.77</v>
      </c>
      <c r="P1746">
        <f>IF(Registros[[#This Row],[idade]]&lt;18,23.99,IF(Registros[[#This Row],[idade]]&lt;=25,49.9,IF(Registros[[#This Row],[idade]]&lt;=50,145.2,175.45)))</f>
        <v>145.19999999999999</v>
      </c>
      <c r="Q1746">
        <v>2</v>
      </c>
      <c r="R1746">
        <v>1</v>
      </c>
      <c r="T1746">
        <v>3</v>
      </c>
      <c r="U1746" t="s">
        <v>2</v>
      </c>
      <c r="V1746" t="s">
        <v>21</v>
      </c>
    </row>
    <row r="1747" spans="1:22" x14ac:dyDescent="0.3">
      <c r="A1747">
        <v>1746</v>
      </c>
      <c r="B1747">
        <v>64034945865</v>
      </c>
      <c r="C1747">
        <v>6</v>
      </c>
      <c r="D1747" s="1">
        <v>37070</v>
      </c>
      <c r="E1747" s="3">
        <f>2023-YEAR(Registros[[#This Row],[data_nascimento]])</f>
        <v>22</v>
      </c>
      <c r="F1747" s="1">
        <v>43388</v>
      </c>
      <c r="H1747">
        <v>220</v>
      </c>
      <c r="I1747">
        <v>6</v>
      </c>
      <c r="J1747" s="3">
        <v>1203.5999999999999</v>
      </c>
      <c r="K1747">
        <v>23.94</v>
      </c>
      <c r="L1747">
        <v>6018</v>
      </c>
      <c r="M1747">
        <f>Registros[[#This Row],[salario]]*0.06</f>
        <v>361.08</v>
      </c>
      <c r="N1747">
        <f>Registros[[#This Row],[salario]]*5%</f>
        <v>300.90000000000003</v>
      </c>
      <c r="O1747">
        <f>IF(Registros[[#This Row],[idade]]&lt;18,311.43,IF(Registros[[#This Row],[idade]]&lt;=25,488.58,IF(Registros[[#This Row],[idade]]&lt;=50,772.77,850.05)))</f>
        <v>488.58</v>
      </c>
      <c r="P1747">
        <f>IF(Registros[[#This Row],[idade]]&lt;18,23.99,IF(Registros[[#This Row],[idade]]&lt;=25,49.9,IF(Registros[[#This Row],[idade]]&lt;=50,145.2,175.45)))</f>
        <v>49.9</v>
      </c>
      <c r="Q1747">
        <v>2</v>
      </c>
      <c r="R1747">
        <v>6</v>
      </c>
      <c r="T1747">
        <v>3</v>
      </c>
      <c r="U1747" t="s">
        <v>3</v>
      </c>
      <c r="V1747" t="s">
        <v>19</v>
      </c>
    </row>
    <row r="1748" spans="1:22" x14ac:dyDescent="0.3">
      <c r="A1748">
        <v>1747</v>
      </c>
      <c r="B1748">
        <v>66453234644</v>
      </c>
      <c r="C1748">
        <v>6</v>
      </c>
      <c r="D1748" s="1">
        <v>27711</v>
      </c>
      <c r="E1748" s="3">
        <f>2023-YEAR(Registros[[#This Row],[data_nascimento]])</f>
        <v>48</v>
      </c>
      <c r="F1748" s="1">
        <v>43388</v>
      </c>
      <c r="H1748">
        <v>220</v>
      </c>
      <c r="I1748">
        <v>20</v>
      </c>
      <c r="J1748" s="3">
        <v>4584.6666666666661</v>
      </c>
      <c r="K1748">
        <v>25.2</v>
      </c>
      <c r="L1748">
        <v>6877</v>
      </c>
      <c r="M1748">
        <f>Registros[[#This Row],[salario]]*0.06</f>
        <v>412.62</v>
      </c>
      <c r="N1748">
        <f>Registros[[#This Row],[salario]]*5%</f>
        <v>343.85</v>
      </c>
      <c r="O1748">
        <f>IF(Registros[[#This Row],[idade]]&lt;18,311.43,IF(Registros[[#This Row],[idade]]&lt;=25,488.58,IF(Registros[[#This Row],[idade]]&lt;=50,772.77,850.05)))</f>
        <v>772.77</v>
      </c>
      <c r="P1748">
        <f>IF(Registros[[#This Row],[idade]]&lt;18,23.99,IF(Registros[[#This Row],[idade]]&lt;=25,49.9,IF(Registros[[#This Row],[idade]]&lt;=50,145.2,175.45)))</f>
        <v>145.19999999999999</v>
      </c>
      <c r="Q1748">
        <v>4</v>
      </c>
      <c r="R1748">
        <v>10</v>
      </c>
      <c r="T1748">
        <v>2</v>
      </c>
      <c r="U1748" t="s">
        <v>3</v>
      </c>
      <c r="V1748" t="s">
        <v>19</v>
      </c>
    </row>
    <row r="1749" spans="1:22" x14ac:dyDescent="0.3">
      <c r="A1749">
        <v>1748</v>
      </c>
      <c r="B1749">
        <v>78267276689</v>
      </c>
      <c r="C1749">
        <v>7</v>
      </c>
      <c r="D1749" s="1">
        <v>37152</v>
      </c>
      <c r="E1749" s="3">
        <f>2023-YEAR(Registros[[#This Row],[data_nascimento]])</f>
        <v>22</v>
      </c>
      <c r="F1749" s="1">
        <v>43388</v>
      </c>
      <c r="H1749">
        <v>220</v>
      </c>
      <c r="I1749">
        <v>18</v>
      </c>
      <c r="J1749" s="3">
        <v>3856.8</v>
      </c>
      <c r="K1749">
        <v>10.08</v>
      </c>
      <c r="L1749">
        <v>6428</v>
      </c>
      <c r="M1749">
        <f>Registros[[#This Row],[salario]]*0.06</f>
        <v>385.68</v>
      </c>
      <c r="N1749">
        <f>Registros[[#This Row],[salario]]*5%</f>
        <v>321.40000000000003</v>
      </c>
      <c r="O1749">
        <f>IF(Registros[[#This Row],[idade]]&lt;18,311.43,IF(Registros[[#This Row],[idade]]&lt;=25,488.58,IF(Registros[[#This Row],[idade]]&lt;=50,772.77,850.05)))</f>
        <v>488.58</v>
      </c>
      <c r="P1749">
        <f>IF(Registros[[#This Row],[idade]]&lt;18,23.99,IF(Registros[[#This Row],[idade]]&lt;=25,49.9,IF(Registros[[#This Row],[idade]]&lt;=50,145.2,175.45)))</f>
        <v>49.9</v>
      </c>
      <c r="Q1749">
        <v>2</v>
      </c>
      <c r="R1749">
        <v>24</v>
      </c>
      <c r="T1749">
        <v>3</v>
      </c>
      <c r="U1749" t="s">
        <v>3</v>
      </c>
      <c r="V1749" t="s">
        <v>21</v>
      </c>
    </row>
    <row r="1750" spans="1:22" x14ac:dyDescent="0.3">
      <c r="A1750">
        <v>1749</v>
      </c>
      <c r="B1750">
        <v>98755176722</v>
      </c>
      <c r="C1750">
        <v>6</v>
      </c>
      <c r="D1750" s="1">
        <v>30810</v>
      </c>
      <c r="E1750" s="3">
        <f>2023-YEAR(Registros[[#This Row],[data_nascimento]])</f>
        <v>39</v>
      </c>
      <c r="F1750" s="1">
        <v>43388</v>
      </c>
      <c r="H1750">
        <v>220</v>
      </c>
      <c r="I1750">
        <v>17</v>
      </c>
      <c r="J1750" s="3">
        <v>3832.3666666666668</v>
      </c>
      <c r="K1750">
        <v>25.2</v>
      </c>
      <c r="L1750">
        <v>6763</v>
      </c>
      <c r="M1750">
        <f>Registros[[#This Row],[salario]]*0.06</f>
        <v>405.78</v>
      </c>
      <c r="N1750">
        <f>Registros[[#This Row],[salario]]*5%</f>
        <v>338.15000000000003</v>
      </c>
      <c r="O1750">
        <f>IF(Registros[[#This Row],[idade]]&lt;18,311.43,IF(Registros[[#This Row],[idade]]&lt;=25,488.58,IF(Registros[[#This Row],[idade]]&lt;=50,772.77,850.05)))</f>
        <v>772.77</v>
      </c>
      <c r="P1750">
        <f>IF(Registros[[#This Row],[idade]]&lt;18,23.99,IF(Registros[[#This Row],[idade]]&lt;=25,49.9,IF(Registros[[#This Row],[idade]]&lt;=50,145.2,175.45)))</f>
        <v>145.19999999999999</v>
      </c>
      <c r="Q1750">
        <v>1</v>
      </c>
      <c r="R1750">
        <v>2</v>
      </c>
      <c r="T1750">
        <v>2</v>
      </c>
      <c r="U1750" t="s">
        <v>2</v>
      </c>
      <c r="V1750" t="s">
        <v>22</v>
      </c>
    </row>
    <row r="1751" spans="1:22" x14ac:dyDescent="0.3">
      <c r="A1751">
        <v>1750</v>
      </c>
      <c r="B1751">
        <v>78193686733</v>
      </c>
      <c r="C1751">
        <v>5</v>
      </c>
      <c r="D1751" s="1">
        <v>35373</v>
      </c>
      <c r="E1751" s="3">
        <f>2023-YEAR(Registros[[#This Row],[data_nascimento]])</f>
        <v>27</v>
      </c>
      <c r="F1751" s="1">
        <v>43388</v>
      </c>
      <c r="H1751">
        <v>220</v>
      </c>
      <c r="I1751">
        <v>20</v>
      </c>
      <c r="J1751" s="3">
        <v>2760</v>
      </c>
      <c r="K1751">
        <v>11.34</v>
      </c>
      <c r="L1751">
        <v>4140</v>
      </c>
      <c r="M1751">
        <f>Registros[[#This Row],[salario]]*0.06</f>
        <v>248.39999999999998</v>
      </c>
      <c r="N1751">
        <f>Registros[[#This Row],[salario]]*5%</f>
        <v>207</v>
      </c>
      <c r="O1751">
        <f>IF(Registros[[#This Row],[idade]]&lt;18,311.43,IF(Registros[[#This Row],[idade]]&lt;=25,488.58,IF(Registros[[#This Row],[idade]]&lt;=50,772.77,850.05)))</f>
        <v>772.77</v>
      </c>
      <c r="P1751">
        <f>IF(Registros[[#This Row],[idade]]&lt;18,23.99,IF(Registros[[#This Row],[idade]]&lt;=25,49.9,IF(Registros[[#This Row],[idade]]&lt;=50,145.2,175.45)))</f>
        <v>145.19999999999999</v>
      </c>
      <c r="Q1751">
        <v>1</v>
      </c>
      <c r="R1751">
        <v>6</v>
      </c>
      <c r="T1751">
        <v>2</v>
      </c>
      <c r="U1751" t="s">
        <v>3</v>
      </c>
      <c r="V1751" t="s">
        <v>19</v>
      </c>
    </row>
    <row r="1752" spans="1:22" x14ac:dyDescent="0.3">
      <c r="A1752">
        <v>1751</v>
      </c>
      <c r="B1752">
        <v>71828730088</v>
      </c>
      <c r="C1752">
        <v>7</v>
      </c>
      <c r="D1752" s="1">
        <v>38819</v>
      </c>
      <c r="E1752" s="3">
        <f>2023-YEAR(Registros[[#This Row],[data_nascimento]])</f>
        <v>17</v>
      </c>
      <c r="F1752" s="1">
        <v>43388</v>
      </c>
      <c r="H1752">
        <v>120</v>
      </c>
      <c r="I1752">
        <v>17</v>
      </c>
      <c r="J1752" s="3">
        <v>2683.7333333333336</v>
      </c>
      <c r="K1752">
        <v>15.120000000000001</v>
      </c>
      <c r="L1752">
        <v>4736</v>
      </c>
      <c r="M1752">
        <f>Registros[[#This Row],[salario]]*0.06</f>
        <v>284.15999999999997</v>
      </c>
      <c r="N1752">
        <f>Registros[[#This Row],[salario]]*5%</f>
        <v>236.8</v>
      </c>
      <c r="O1752">
        <f>IF(Registros[[#This Row],[idade]]&lt;18,311.43,IF(Registros[[#This Row],[idade]]&lt;=25,488.58,IF(Registros[[#This Row],[idade]]&lt;=50,772.77,850.05)))</f>
        <v>311.43</v>
      </c>
      <c r="P1752">
        <f>IF(Registros[[#This Row],[idade]]&lt;18,23.99,IF(Registros[[#This Row],[idade]]&lt;=25,49.9,IF(Registros[[#This Row],[idade]]&lt;=50,145.2,175.45)))</f>
        <v>23.99</v>
      </c>
      <c r="Q1752">
        <v>2</v>
      </c>
      <c r="R1752">
        <v>27</v>
      </c>
      <c r="T1752">
        <v>2</v>
      </c>
      <c r="U1752" t="s">
        <v>2</v>
      </c>
      <c r="V1752" t="s">
        <v>18</v>
      </c>
    </row>
    <row r="1753" spans="1:22" x14ac:dyDescent="0.3">
      <c r="A1753">
        <v>1752</v>
      </c>
      <c r="B1753">
        <v>17354060471</v>
      </c>
      <c r="C1753">
        <v>6</v>
      </c>
      <c r="D1753" s="1">
        <v>30900</v>
      </c>
      <c r="E1753" s="3">
        <f>2023-YEAR(Registros[[#This Row],[data_nascimento]])</f>
        <v>39</v>
      </c>
      <c r="F1753" s="1">
        <v>43388</v>
      </c>
      <c r="H1753">
        <v>220</v>
      </c>
      <c r="I1753">
        <v>9</v>
      </c>
      <c r="J1753" s="3">
        <v>1591.5</v>
      </c>
      <c r="K1753">
        <v>6.3</v>
      </c>
      <c r="L1753">
        <v>5305</v>
      </c>
      <c r="M1753">
        <f>Registros[[#This Row],[salario]]*0.06</f>
        <v>318.3</v>
      </c>
      <c r="N1753">
        <f>Registros[[#This Row],[salario]]*5%</f>
        <v>265.25</v>
      </c>
      <c r="O1753">
        <f>IF(Registros[[#This Row],[idade]]&lt;18,311.43,IF(Registros[[#This Row],[idade]]&lt;=25,488.58,IF(Registros[[#This Row],[idade]]&lt;=50,772.77,850.05)))</f>
        <v>772.77</v>
      </c>
      <c r="P1753">
        <f>IF(Registros[[#This Row],[idade]]&lt;18,23.99,IF(Registros[[#This Row],[idade]]&lt;=25,49.9,IF(Registros[[#This Row],[idade]]&lt;=50,145.2,175.45)))</f>
        <v>145.19999999999999</v>
      </c>
      <c r="Q1753">
        <v>5</v>
      </c>
      <c r="R1753">
        <v>19</v>
      </c>
      <c r="T1753">
        <v>3</v>
      </c>
      <c r="U1753" t="s">
        <v>3</v>
      </c>
      <c r="V1753" t="s">
        <v>21</v>
      </c>
    </row>
    <row r="1754" spans="1:22" x14ac:dyDescent="0.3">
      <c r="A1754">
        <v>1753</v>
      </c>
      <c r="B1754">
        <v>28591839026</v>
      </c>
      <c r="C1754">
        <v>6</v>
      </c>
      <c r="D1754" s="1">
        <v>31825</v>
      </c>
      <c r="E1754" s="3">
        <f>2023-YEAR(Registros[[#This Row],[data_nascimento]])</f>
        <v>36</v>
      </c>
      <c r="F1754" s="1">
        <v>43388</v>
      </c>
      <c r="H1754">
        <v>220</v>
      </c>
      <c r="I1754">
        <v>14</v>
      </c>
      <c r="J1754" s="3">
        <v>2778.0666666666666</v>
      </c>
      <c r="K1754">
        <v>10.08</v>
      </c>
      <c r="L1754">
        <v>5953</v>
      </c>
      <c r="M1754">
        <f>Registros[[#This Row],[salario]]*0.06</f>
        <v>357.18</v>
      </c>
      <c r="N1754">
        <f>Registros[[#This Row],[salario]]*5%</f>
        <v>297.65000000000003</v>
      </c>
      <c r="O1754">
        <f>IF(Registros[[#This Row],[idade]]&lt;18,311.43,IF(Registros[[#This Row],[idade]]&lt;=25,488.58,IF(Registros[[#This Row],[idade]]&lt;=50,772.77,850.05)))</f>
        <v>772.77</v>
      </c>
      <c r="P1754">
        <f>IF(Registros[[#This Row],[idade]]&lt;18,23.99,IF(Registros[[#This Row],[idade]]&lt;=25,49.9,IF(Registros[[#This Row],[idade]]&lt;=50,145.2,175.45)))</f>
        <v>145.19999999999999</v>
      </c>
      <c r="Q1754">
        <v>5</v>
      </c>
      <c r="R1754">
        <v>25</v>
      </c>
      <c r="T1754">
        <v>3</v>
      </c>
      <c r="U1754" t="s">
        <v>3</v>
      </c>
      <c r="V1754" t="s">
        <v>21</v>
      </c>
    </row>
    <row r="1755" spans="1:22" x14ac:dyDescent="0.3">
      <c r="A1755">
        <v>1754</v>
      </c>
      <c r="B1755">
        <v>50126497403</v>
      </c>
      <c r="C1755">
        <v>6</v>
      </c>
      <c r="D1755" s="1">
        <v>35982</v>
      </c>
      <c r="E1755" s="3">
        <f>2023-YEAR(Registros[[#This Row],[data_nascimento]])</f>
        <v>25</v>
      </c>
      <c r="F1755" s="1">
        <v>43388</v>
      </c>
      <c r="H1755">
        <v>220</v>
      </c>
      <c r="I1755">
        <v>15</v>
      </c>
      <c r="J1755" s="3">
        <v>3734</v>
      </c>
      <c r="K1755">
        <v>12.6</v>
      </c>
      <c r="L1755">
        <v>7468</v>
      </c>
      <c r="M1755">
        <f>Registros[[#This Row],[salario]]*0.06</f>
        <v>448.08</v>
      </c>
      <c r="N1755">
        <f>Registros[[#This Row],[salario]]*5%</f>
        <v>373.40000000000003</v>
      </c>
      <c r="O1755">
        <f>IF(Registros[[#This Row],[idade]]&lt;18,311.43,IF(Registros[[#This Row],[idade]]&lt;=25,488.58,IF(Registros[[#This Row],[idade]]&lt;=50,772.77,850.05)))</f>
        <v>488.58</v>
      </c>
      <c r="P1755">
        <f>IF(Registros[[#This Row],[idade]]&lt;18,23.99,IF(Registros[[#This Row],[idade]]&lt;=25,49.9,IF(Registros[[#This Row],[idade]]&lt;=50,145.2,175.45)))</f>
        <v>49.9</v>
      </c>
      <c r="Q1755">
        <v>3</v>
      </c>
      <c r="R1755">
        <v>8</v>
      </c>
      <c r="T1755">
        <v>3</v>
      </c>
      <c r="U1755" t="s">
        <v>2</v>
      </c>
      <c r="V1755" t="s">
        <v>19</v>
      </c>
    </row>
    <row r="1756" spans="1:22" x14ac:dyDescent="0.3">
      <c r="A1756">
        <v>1755</v>
      </c>
      <c r="B1756">
        <v>42308491250</v>
      </c>
      <c r="C1756">
        <v>5</v>
      </c>
      <c r="D1756" s="1">
        <v>38337</v>
      </c>
      <c r="E1756" s="3">
        <f>2023-YEAR(Registros[[#This Row],[data_nascimento]])</f>
        <v>19</v>
      </c>
      <c r="F1756" s="1">
        <v>43388</v>
      </c>
      <c r="H1756">
        <v>220</v>
      </c>
      <c r="I1756">
        <v>16</v>
      </c>
      <c r="J1756" s="3">
        <v>1982.9333333333334</v>
      </c>
      <c r="K1756">
        <v>2.52</v>
      </c>
      <c r="L1756">
        <v>3718</v>
      </c>
      <c r="M1756">
        <f>Registros[[#This Row],[salario]]*0.06</f>
        <v>223.07999999999998</v>
      </c>
      <c r="N1756">
        <f>Registros[[#This Row],[salario]]*5%</f>
        <v>185.9</v>
      </c>
      <c r="O1756">
        <f>IF(Registros[[#This Row],[idade]]&lt;18,311.43,IF(Registros[[#This Row],[idade]]&lt;=25,488.58,IF(Registros[[#This Row],[idade]]&lt;=50,772.77,850.05)))</f>
        <v>488.58</v>
      </c>
      <c r="P1756">
        <f>IF(Registros[[#This Row],[idade]]&lt;18,23.99,IF(Registros[[#This Row],[idade]]&lt;=25,49.9,IF(Registros[[#This Row],[idade]]&lt;=50,145.2,175.45)))</f>
        <v>49.9</v>
      </c>
      <c r="Q1756">
        <v>3</v>
      </c>
      <c r="R1756">
        <v>27</v>
      </c>
      <c r="T1756">
        <v>2</v>
      </c>
      <c r="U1756" t="s">
        <v>3</v>
      </c>
      <c r="V1756" t="s">
        <v>22</v>
      </c>
    </row>
    <row r="1757" spans="1:22" x14ac:dyDescent="0.3">
      <c r="A1757">
        <v>1756</v>
      </c>
      <c r="B1757">
        <v>80300692035</v>
      </c>
      <c r="C1757">
        <v>6</v>
      </c>
      <c r="D1757" s="1">
        <v>33034</v>
      </c>
      <c r="E1757" s="3">
        <f>2023-YEAR(Registros[[#This Row],[data_nascimento]])</f>
        <v>33</v>
      </c>
      <c r="F1757" s="1">
        <v>43388</v>
      </c>
      <c r="H1757">
        <v>220</v>
      </c>
      <c r="I1757">
        <v>11</v>
      </c>
      <c r="J1757" s="3">
        <v>2490.7666666666669</v>
      </c>
      <c r="K1757">
        <v>20.16</v>
      </c>
      <c r="L1757">
        <v>6793</v>
      </c>
      <c r="M1757">
        <f>Registros[[#This Row],[salario]]*0.06</f>
        <v>407.58</v>
      </c>
      <c r="N1757">
        <f>Registros[[#This Row],[salario]]*5%</f>
        <v>339.65000000000003</v>
      </c>
      <c r="O1757">
        <f>IF(Registros[[#This Row],[idade]]&lt;18,311.43,IF(Registros[[#This Row],[idade]]&lt;=25,488.58,IF(Registros[[#This Row],[idade]]&lt;=50,772.77,850.05)))</f>
        <v>772.77</v>
      </c>
      <c r="P1757">
        <f>IF(Registros[[#This Row],[idade]]&lt;18,23.99,IF(Registros[[#This Row],[idade]]&lt;=25,49.9,IF(Registros[[#This Row],[idade]]&lt;=50,145.2,175.45)))</f>
        <v>145.19999999999999</v>
      </c>
      <c r="Q1757">
        <v>1</v>
      </c>
      <c r="R1757">
        <v>13</v>
      </c>
      <c r="T1757">
        <v>2</v>
      </c>
      <c r="U1757" t="s">
        <v>3</v>
      </c>
      <c r="V1757" t="s">
        <v>19</v>
      </c>
    </row>
    <row r="1758" spans="1:22" x14ac:dyDescent="0.3">
      <c r="A1758">
        <v>1757</v>
      </c>
      <c r="B1758">
        <v>85113890963</v>
      </c>
      <c r="C1758">
        <v>5</v>
      </c>
      <c r="D1758" s="1">
        <v>37278</v>
      </c>
      <c r="E1758" s="3">
        <f>2023-YEAR(Registros[[#This Row],[data_nascimento]])</f>
        <v>21</v>
      </c>
      <c r="F1758" s="1">
        <v>43388</v>
      </c>
      <c r="H1758">
        <v>220</v>
      </c>
      <c r="I1758">
        <v>8</v>
      </c>
      <c r="J1758" s="3">
        <v>1340</v>
      </c>
      <c r="K1758">
        <v>10.08</v>
      </c>
      <c r="L1758">
        <v>5025</v>
      </c>
      <c r="M1758">
        <f>Registros[[#This Row],[salario]]*0.06</f>
        <v>301.5</v>
      </c>
      <c r="N1758">
        <f>Registros[[#This Row],[salario]]*5%</f>
        <v>251.25</v>
      </c>
      <c r="O1758">
        <f>IF(Registros[[#This Row],[idade]]&lt;18,311.43,IF(Registros[[#This Row],[idade]]&lt;=25,488.58,IF(Registros[[#This Row],[idade]]&lt;=50,772.77,850.05)))</f>
        <v>488.58</v>
      </c>
      <c r="P1758">
        <f>IF(Registros[[#This Row],[idade]]&lt;18,23.99,IF(Registros[[#This Row],[idade]]&lt;=25,49.9,IF(Registros[[#This Row],[idade]]&lt;=50,145.2,175.45)))</f>
        <v>49.9</v>
      </c>
      <c r="Q1758">
        <v>5</v>
      </c>
      <c r="R1758">
        <v>2</v>
      </c>
      <c r="T1758">
        <v>2</v>
      </c>
      <c r="U1758" t="s">
        <v>2</v>
      </c>
      <c r="V1758" t="s">
        <v>21</v>
      </c>
    </row>
    <row r="1759" spans="1:22" x14ac:dyDescent="0.3">
      <c r="A1759">
        <v>1758</v>
      </c>
      <c r="B1759">
        <v>20369641744</v>
      </c>
      <c r="C1759">
        <v>6</v>
      </c>
      <c r="D1759" s="1">
        <v>36315</v>
      </c>
      <c r="E1759" s="3">
        <f>2023-YEAR(Registros[[#This Row],[data_nascimento]])</f>
        <v>24</v>
      </c>
      <c r="F1759" s="1">
        <v>43388</v>
      </c>
      <c r="H1759">
        <v>220</v>
      </c>
      <c r="I1759">
        <v>14</v>
      </c>
      <c r="J1759" s="3">
        <v>3126.2000000000003</v>
      </c>
      <c r="K1759">
        <v>18.899999999999999</v>
      </c>
      <c r="L1759">
        <v>6699</v>
      </c>
      <c r="M1759">
        <f>Registros[[#This Row],[salario]]*0.06</f>
        <v>401.94</v>
      </c>
      <c r="N1759">
        <f>Registros[[#This Row],[salario]]*5%</f>
        <v>334.95000000000005</v>
      </c>
      <c r="O1759">
        <f>IF(Registros[[#This Row],[idade]]&lt;18,311.43,IF(Registros[[#This Row],[idade]]&lt;=25,488.58,IF(Registros[[#This Row],[idade]]&lt;=50,772.77,850.05)))</f>
        <v>488.58</v>
      </c>
      <c r="P1759">
        <f>IF(Registros[[#This Row],[idade]]&lt;18,23.99,IF(Registros[[#This Row],[idade]]&lt;=25,49.9,IF(Registros[[#This Row],[idade]]&lt;=50,145.2,175.45)))</f>
        <v>49.9</v>
      </c>
      <c r="Q1759">
        <v>3</v>
      </c>
      <c r="R1759">
        <v>26</v>
      </c>
      <c r="T1759">
        <v>3</v>
      </c>
      <c r="U1759" t="s">
        <v>2</v>
      </c>
      <c r="V1759" t="s">
        <v>18</v>
      </c>
    </row>
    <row r="1760" spans="1:22" x14ac:dyDescent="0.3">
      <c r="A1760">
        <v>1759</v>
      </c>
      <c r="B1760">
        <v>60427154299</v>
      </c>
      <c r="C1760">
        <v>4</v>
      </c>
      <c r="D1760" s="1">
        <v>32768</v>
      </c>
      <c r="E1760" s="3">
        <f>2023-YEAR(Registros[[#This Row],[data_nascimento]])</f>
        <v>34</v>
      </c>
      <c r="F1760" s="1">
        <v>43388</v>
      </c>
      <c r="H1760">
        <v>220</v>
      </c>
      <c r="I1760">
        <v>3</v>
      </c>
      <c r="J1760" s="3">
        <v>190.1</v>
      </c>
      <c r="K1760">
        <v>25.2</v>
      </c>
      <c r="L1760">
        <v>1901</v>
      </c>
      <c r="M1760">
        <f>Registros[[#This Row],[salario]]*0.06</f>
        <v>114.06</v>
      </c>
      <c r="N1760">
        <f>Registros[[#This Row],[salario]]*5%</f>
        <v>95.050000000000011</v>
      </c>
      <c r="O1760">
        <f>IF(Registros[[#This Row],[idade]]&lt;18,311.43,IF(Registros[[#This Row],[idade]]&lt;=25,488.58,IF(Registros[[#This Row],[idade]]&lt;=50,772.77,850.05)))</f>
        <v>772.77</v>
      </c>
      <c r="P1760">
        <f>IF(Registros[[#This Row],[idade]]&lt;18,23.99,IF(Registros[[#This Row],[idade]]&lt;=25,49.9,IF(Registros[[#This Row],[idade]]&lt;=50,145.2,175.45)))</f>
        <v>145.19999999999999</v>
      </c>
      <c r="Q1760">
        <v>4</v>
      </c>
      <c r="R1760">
        <v>14</v>
      </c>
      <c r="T1760">
        <v>2</v>
      </c>
      <c r="U1760" t="s">
        <v>3</v>
      </c>
      <c r="V1760" t="s">
        <v>19</v>
      </c>
    </row>
    <row r="1761" spans="1:22" x14ac:dyDescent="0.3">
      <c r="A1761">
        <v>1760</v>
      </c>
      <c r="B1761">
        <v>52789711864</v>
      </c>
      <c r="C1761">
        <v>4</v>
      </c>
      <c r="D1761" s="1">
        <v>28440</v>
      </c>
      <c r="E1761" s="3">
        <f>2023-YEAR(Registros[[#This Row],[data_nascimento]])</f>
        <v>46</v>
      </c>
      <c r="F1761" s="1">
        <v>43388</v>
      </c>
      <c r="H1761">
        <v>220</v>
      </c>
      <c r="I1761">
        <v>20</v>
      </c>
      <c r="J1761" s="3">
        <v>3049.3333333333335</v>
      </c>
      <c r="K1761">
        <v>18.899999999999999</v>
      </c>
      <c r="L1761">
        <v>4574</v>
      </c>
      <c r="M1761">
        <f>Registros[[#This Row],[salario]]*0.06</f>
        <v>274.44</v>
      </c>
      <c r="N1761">
        <f>Registros[[#This Row],[salario]]*5%</f>
        <v>228.70000000000002</v>
      </c>
      <c r="O1761">
        <f>IF(Registros[[#This Row],[idade]]&lt;18,311.43,IF(Registros[[#This Row],[idade]]&lt;=25,488.58,IF(Registros[[#This Row],[idade]]&lt;=50,772.77,850.05)))</f>
        <v>772.77</v>
      </c>
      <c r="P1761">
        <f>IF(Registros[[#This Row],[idade]]&lt;18,23.99,IF(Registros[[#This Row],[idade]]&lt;=25,49.9,IF(Registros[[#This Row],[idade]]&lt;=50,145.2,175.45)))</f>
        <v>145.19999999999999</v>
      </c>
      <c r="Q1761">
        <v>3</v>
      </c>
      <c r="R1761">
        <v>17</v>
      </c>
      <c r="T1761">
        <v>3</v>
      </c>
      <c r="U1761" t="s">
        <v>3</v>
      </c>
      <c r="V1761" t="s">
        <v>19</v>
      </c>
    </row>
    <row r="1762" spans="1:22" x14ac:dyDescent="0.3">
      <c r="A1762">
        <v>1761</v>
      </c>
      <c r="B1762">
        <v>91868352672</v>
      </c>
      <c r="C1762">
        <v>6</v>
      </c>
      <c r="D1762" s="1">
        <v>27650</v>
      </c>
      <c r="E1762" s="3">
        <f>2023-YEAR(Registros[[#This Row],[data_nascimento]])</f>
        <v>48</v>
      </c>
      <c r="F1762" s="1">
        <v>43388</v>
      </c>
      <c r="H1762">
        <v>220</v>
      </c>
      <c r="I1762">
        <v>18</v>
      </c>
      <c r="J1762" s="3">
        <v>2146.1999999999998</v>
      </c>
      <c r="K1762">
        <v>20.16</v>
      </c>
      <c r="L1762">
        <v>3577</v>
      </c>
      <c r="M1762">
        <f>Registros[[#This Row],[salario]]*0.06</f>
        <v>214.62</v>
      </c>
      <c r="N1762">
        <f>Registros[[#This Row],[salario]]*5%</f>
        <v>178.85000000000002</v>
      </c>
      <c r="O1762">
        <f>IF(Registros[[#This Row],[idade]]&lt;18,311.43,IF(Registros[[#This Row],[idade]]&lt;=25,488.58,IF(Registros[[#This Row],[idade]]&lt;=50,772.77,850.05)))</f>
        <v>772.77</v>
      </c>
      <c r="P1762">
        <f>IF(Registros[[#This Row],[idade]]&lt;18,23.99,IF(Registros[[#This Row],[idade]]&lt;=25,49.9,IF(Registros[[#This Row],[idade]]&lt;=50,145.2,175.45)))</f>
        <v>145.19999999999999</v>
      </c>
      <c r="Q1762">
        <v>5</v>
      </c>
      <c r="R1762">
        <v>9</v>
      </c>
      <c r="T1762">
        <v>3</v>
      </c>
      <c r="U1762" t="s">
        <v>2</v>
      </c>
      <c r="V1762" t="s">
        <v>19</v>
      </c>
    </row>
    <row r="1763" spans="1:22" x14ac:dyDescent="0.3">
      <c r="A1763">
        <v>1762</v>
      </c>
      <c r="B1763">
        <v>37233684400</v>
      </c>
      <c r="C1763">
        <v>5</v>
      </c>
      <c r="D1763" s="1">
        <v>38560</v>
      </c>
      <c r="E1763" s="3">
        <f>2023-YEAR(Registros[[#This Row],[data_nascimento]])</f>
        <v>18</v>
      </c>
      <c r="F1763" s="1">
        <v>43388</v>
      </c>
      <c r="H1763">
        <v>220</v>
      </c>
      <c r="I1763">
        <v>16</v>
      </c>
      <c r="J1763" s="3">
        <v>1689.0666666666666</v>
      </c>
      <c r="K1763">
        <v>16.38</v>
      </c>
      <c r="L1763">
        <v>3167</v>
      </c>
      <c r="M1763">
        <f>Registros[[#This Row],[salario]]*0.06</f>
        <v>190.01999999999998</v>
      </c>
      <c r="N1763">
        <f>Registros[[#This Row],[salario]]*5%</f>
        <v>158.35000000000002</v>
      </c>
      <c r="O1763">
        <f>IF(Registros[[#This Row],[idade]]&lt;18,311.43,IF(Registros[[#This Row],[idade]]&lt;=25,488.58,IF(Registros[[#This Row],[idade]]&lt;=50,772.77,850.05)))</f>
        <v>488.58</v>
      </c>
      <c r="P1763">
        <f>IF(Registros[[#This Row],[idade]]&lt;18,23.99,IF(Registros[[#This Row],[idade]]&lt;=25,49.9,IF(Registros[[#This Row],[idade]]&lt;=50,145.2,175.45)))</f>
        <v>49.9</v>
      </c>
      <c r="Q1763">
        <v>4</v>
      </c>
      <c r="R1763">
        <v>13</v>
      </c>
      <c r="T1763">
        <v>2</v>
      </c>
      <c r="U1763" t="s">
        <v>3</v>
      </c>
      <c r="V1763" t="s">
        <v>22</v>
      </c>
    </row>
    <row r="1764" spans="1:22" x14ac:dyDescent="0.3">
      <c r="A1764">
        <v>1763</v>
      </c>
      <c r="B1764">
        <v>80135100866</v>
      </c>
      <c r="C1764">
        <v>5</v>
      </c>
      <c r="D1764" s="1">
        <v>35212</v>
      </c>
      <c r="E1764" s="3">
        <f>2023-YEAR(Registros[[#This Row],[data_nascimento]])</f>
        <v>27</v>
      </c>
      <c r="F1764" s="1">
        <v>43388</v>
      </c>
      <c r="H1764">
        <v>220</v>
      </c>
      <c r="I1764">
        <v>17</v>
      </c>
      <c r="J1764" s="3">
        <v>1998.0666666666666</v>
      </c>
      <c r="K1764">
        <v>13.86</v>
      </c>
      <c r="L1764">
        <v>3526</v>
      </c>
      <c r="M1764">
        <f>Registros[[#This Row],[salario]]*0.06</f>
        <v>211.56</v>
      </c>
      <c r="N1764">
        <f>Registros[[#This Row],[salario]]*5%</f>
        <v>176.3</v>
      </c>
      <c r="O1764">
        <f>IF(Registros[[#This Row],[idade]]&lt;18,311.43,IF(Registros[[#This Row],[idade]]&lt;=25,488.58,IF(Registros[[#This Row],[idade]]&lt;=50,772.77,850.05)))</f>
        <v>772.77</v>
      </c>
      <c r="P1764">
        <f>IF(Registros[[#This Row],[idade]]&lt;18,23.99,IF(Registros[[#This Row],[idade]]&lt;=25,49.9,IF(Registros[[#This Row],[idade]]&lt;=50,145.2,175.45)))</f>
        <v>145.19999999999999</v>
      </c>
      <c r="Q1764">
        <v>1</v>
      </c>
      <c r="R1764">
        <v>14</v>
      </c>
      <c r="T1764">
        <v>3</v>
      </c>
      <c r="U1764" t="s">
        <v>2</v>
      </c>
      <c r="V1764" t="s">
        <v>19</v>
      </c>
    </row>
    <row r="1765" spans="1:22" x14ac:dyDescent="0.3">
      <c r="A1765">
        <v>1764</v>
      </c>
      <c r="B1765">
        <v>94408959507</v>
      </c>
      <c r="C1765">
        <v>5</v>
      </c>
      <c r="D1765" s="1">
        <v>32662</v>
      </c>
      <c r="E1765" s="3">
        <f>2023-YEAR(Registros[[#This Row],[data_nascimento]])</f>
        <v>34</v>
      </c>
      <c r="F1765" s="1">
        <v>43388</v>
      </c>
      <c r="H1765">
        <v>220</v>
      </c>
      <c r="I1765">
        <v>9</v>
      </c>
      <c r="J1765" s="3">
        <v>2194.8000000000002</v>
      </c>
      <c r="K1765">
        <v>15.120000000000001</v>
      </c>
      <c r="L1765">
        <v>7316</v>
      </c>
      <c r="M1765">
        <f>Registros[[#This Row],[salario]]*0.06</f>
        <v>438.96</v>
      </c>
      <c r="N1765">
        <f>Registros[[#This Row],[salario]]*5%</f>
        <v>365.8</v>
      </c>
      <c r="O1765">
        <f>IF(Registros[[#This Row],[idade]]&lt;18,311.43,IF(Registros[[#This Row],[idade]]&lt;=25,488.58,IF(Registros[[#This Row],[idade]]&lt;=50,772.77,850.05)))</f>
        <v>772.77</v>
      </c>
      <c r="P1765">
        <f>IF(Registros[[#This Row],[idade]]&lt;18,23.99,IF(Registros[[#This Row],[idade]]&lt;=25,49.9,IF(Registros[[#This Row],[idade]]&lt;=50,145.2,175.45)))</f>
        <v>145.19999999999999</v>
      </c>
      <c r="Q1765">
        <v>5</v>
      </c>
      <c r="R1765">
        <v>26</v>
      </c>
      <c r="T1765">
        <v>3</v>
      </c>
      <c r="U1765" t="s">
        <v>3</v>
      </c>
      <c r="V1765" t="s">
        <v>19</v>
      </c>
    </row>
    <row r="1766" spans="1:22" x14ac:dyDescent="0.3">
      <c r="A1766">
        <v>1765</v>
      </c>
      <c r="B1766">
        <v>44672184969</v>
      </c>
      <c r="C1766">
        <v>6</v>
      </c>
      <c r="D1766" s="1">
        <v>29570</v>
      </c>
      <c r="E1766" s="3">
        <f>2023-YEAR(Registros[[#This Row],[data_nascimento]])</f>
        <v>43</v>
      </c>
      <c r="F1766" s="1">
        <v>43388</v>
      </c>
      <c r="H1766">
        <v>220</v>
      </c>
      <c r="I1766">
        <v>9</v>
      </c>
      <c r="J1766" s="3">
        <v>996.9</v>
      </c>
      <c r="K1766">
        <v>18.899999999999999</v>
      </c>
      <c r="L1766">
        <v>3323</v>
      </c>
      <c r="M1766">
        <f>Registros[[#This Row],[salario]]*0.06</f>
        <v>199.38</v>
      </c>
      <c r="N1766">
        <f>Registros[[#This Row],[salario]]*5%</f>
        <v>166.15</v>
      </c>
      <c r="O1766">
        <f>IF(Registros[[#This Row],[idade]]&lt;18,311.43,IF(Registros[[#This Row],[idade]]&lt;=25,488.58,IF(Registros[[#This Row],[idade]]&lt;=50,772.77,850.05)))</f>
        <v>772.77</v>
      </c>
      <c r="P1766">
        <f>IF(Registros[[#This Row],[idade]]&lt;18,23.99,IF(Registros[[#This Row],[idade]]&lt;=25,49.9,IF(Registros[[#This Row],[idade]]&lt;=50,145.2,175.45)))</f>
        <v>145.19999999999999</v>
      </c>
      <c r="Q1766">
        <v>5</v>
      </c>
      <c r="R1766">
        <v>22</v>
      </c>
      <c r="T1766">
        <v>3</v>
      </c>
      <c r="U1766" t="s">
        <v>2</v>
      </c>
      <c r="V1766" t="s">
        <v>18</v>
      </c>
    </row>
    <row r="1767" spans="1:22" x14ac:dyDescent="0.3">
      <c r="A1767">
        <v>1766</v>
      </c>
      <c r="B1767">
        <v>89780526142</v>
      </c>
      <c r="C1767">
        <v>7</v>
      </c>
      <c r="D1767" s="1">
        <v>38257</v>
      </c>
      <c r="E1767" s="3">
        <f>2023-YEAR(Registros[[#This Row],[data_nascimento]])</f>
        <v>19</v>
      </c>
      <c r="F1767" s="1">
        <v>43388</v>
      </c>
      <c r="H1767">
        <v>220</v>
      </c>
      <c r="I1767">
        <v>5</v>
      </c>
      <c r="J1767" s="3">
        <v>575.66666666666674</v>
      </c>
      <c r="K1767">
        <v>6.3</v>
      </c>
      <c r="L1767">
        <v>3454</v>
      </c>
      <c r="M1767">
        <f>Registros[[#This Row],[salario]]*0.06</f>
        <v>207.23999999999998</v>
      </c>
      <c r="N1767">
        <f>Registros[[#This Row],[salario]]*5%</f>
        <v>172.70000000000002</v>
      </c>
      <c r="O1767">
        <f>IF(Registros[[#This Row],[idade]]&lt;18,311.43,IF(Registros[[#This Row],[idade]]&lt;=25,488.58,IF(Registros[[#This Row],[idade]]&lt;=50,772.77,850.05)))</f>
        <v>488.58</v>
      </c>
      <c r="P1767">
        <f>IF(Registros[[#This Row],[idade]]&lt;18,23.99,IF(Registros[[#This Row],[idade]]&lt;=25,49.9,IF(Registros[[#This Row],[idade]]&lt;=50,145.2,175.45)))</f>
        <v>49.9</v>
      </c>
      <c r="Q1767">
        <v>2</v>
      </c>
      <c r="R1767">
        <v>11</v>
      </c>
      <c r="T1767">
        <v>2</v>
      </c>
      <c r="U1767" t="s">
        <v>2</v>
      </c>
      <c r="V1767" t="s">
        <v>22</v>
      </c>
    </row>
    <row r="1768" spans="1:22" x14ac:dyDescent="0.3">
      <c r="A1768">
        <v>1767</v>
      </c>
      <c r="B1768">
        <v>45599466088</v>
      </c>
      <c r="C1768">
        <v>7</v>
      </c>
      <c r="D1768" s="1">
        <v>33491</v>
      </c>
      <c r="E1768" s="3">
        <f>2023-YEAR(Registros[[#This Row],[data_nascimento]])</f>
        <v>32</v>
      </c>
      <c r="F1768" s="1">
        <v>43388</v>
      </c>
      <c r="H1768">
        <v>220</v>
      </c>
      <c r="I1768">
        <v>7</v>
      </c>
      <c r="J1768" s="3">
        <v>1022.9333333333333</v>
      </c>
      <c r="K1768">
        <v>17.64</v>
      </c>
      <c r="L1768">
        <v>4384</v>
      </c>
      <c r="M1768">
        <f>Registros[[#This Row],[salario]]*0.06</f>
        <v>263.03999999999996</v>
      </c>
      <c r="N1768">
        <f>Registros[[#This Row],[salario]]*5%</f>
        <v>219.20000000000002</v>
      </c>
      <c r="O1768">
        <f>IF(Registros[[#This Row],[idade]]&lt;18,311.43,IF(Registros[[#This Row],[idade]]&lt;=25,488.58,IF(Registros[[#This Row],[idade]]&lt;=50,772.77,850.05)))</f>
        <v>772.77</v>
      </c>
      <c r="P1768">
        <f>IF(Registros[[#This Row],[idade]]&lt;18,23.99,IF(Registros[[#This Row],[idade]]&lt;=25,49.9,IF(Registros[[#This Row],[idade]]&lt;=50,145.2,175.45)))</f>
        <v>145.19999999999999</v>
      </c>
      <c r="Q1768">
        <v>2</v>
      </c>
      <c r="R1768">
        <v>11</v>
      </c>
      <c r="T1768">
        <v>2</v>
      </c>
      <c r="U1768" t="s">
        <v>2</v>
      </c>
      <c r="V1768" t="s">
        <v>19</v>
      </c>
    </row>
    <row r="1769" spans="1:22" x14ac:dyDescent="0.3">
      <c r="A1769">
        <v>1768</v>
      </c>
      <c r="B1769">
        <v>31466037915</v>
      </c>
      <c r="C1769">
        <v>5</v>
      </c>
      <c r="D1769" s="1">
        <v>34478</v>
      </c>
      <c r="E1769" s="3">
        <f>2023-YEAR(Registros[[#This Row],[data_nascimento]])</f>
        <v>29</v>
      </c>
      <c r="F1769" s="1">
        <v>43388</v>
      </c>
      <c r="H1769">
        <v>220</v>
      </c>
      <c r="I1769">
        <v>15</v>
      </c>
      <c r="J1769" s="3">
        <v>2591.5</v>
      </c>
      <c r="K1769">
        <v>8.82</v>
      </c>
      <c r="L1769">
        <v>5183</v>
      </c>
      <c r="M1769">
        <f>Registros[[#This Row],[salario]]*0.06</f>
        <v>310.97999999999996</v>
      </c>
      <c r="N1769">
        <f>Registros[[#This Row],[salario]]*5%</f>
        <v>259.15000000000003</v>
      </c>
      <c r="O1769">
        <f>IF(Registros[[#This Row],[idade]]&lt;18,311.43,IF(Registros[[#This Row],[idade]]&lt;=25,488.58,IF(Registros[[#This Row],[idade]]&lt;=50,772.77,850.05)))</f>
        <v>772.77</v>
      </c>
      <c r="P1769">
        <f>IF(Registros[[#This Row],[idade]]&lt;18,23.99,IF(Registros[[#This Row],[idade]]&lt;=25,49.9,IF(Registros[[#This Row],[idade]]&lt;=50,145.2,175.45)))</f>
        <v>145.19999999999999</v>
      </c>
      <c r="Q1769">
        <v>1</v>
      </c>
      <c r="R1769">
        <v>20</v>
      </c>
      <c r="T1769">
        <v>2</v>
      </c>
      <c r="U1769" t="s">
        <v>2</v>
      </c>
      <c r="V1769" t="s">
        <v>22</v>
      </c>
    </row>
    <row r="1770" spans="1:22" x14ac:dyDescent="0.3">
      <c r="A1770">
        <v>1769</v>
      </c>
      <c r="B1770">
        <v>53756681194</v>
      </c>
      <c r="C1770">
        <v>5</v>
      </c>
      <c r="D1770" s="1">
        <v>30845</v>
      </c>
      <c r="E1770" s="3">
        <f>2023-YEAR(Registros[[#This Row],[data_nascimento]])</f>
        <v>39</v>
      </c>
      <c r="F1770" s="1">
        <v>43388</v>
      </c>
      <c r="H1770">
        <v>220</v>
      </c>
      <c r="I1770">
        <v>6</v>
      </c>
      <c r="J1770" s="3">
        <v>1364.8</v>
      </c>
      <c r="K1770">
        <v>11.34</v>
      </c>
      <c r="L1770">
        <v>6824</v>
      </c>
      <c r="M1770">
        <f>Registros[[#This Row],[salario]]*0.06</f>
        <v>409.44</v>
      </c>
      <c r="N1770">
        <f>Registros[[#This Row],[salario]]*5%</f>
        <v>341.20000000000005</v>
      </c>
      <c r="O1770">
        <f>IF(Registros[[#This Row],[idade]]&lt;18,311.43,IF(Registros[[#This Row],[idade]]&lt;=25,488.58,IF(Registros[[#This Row],[idade]]&lt;=50,772.77,850.05)))</f>
        <v>772.77</v>
      </c>
      <c r="P1770">
        <f>IF(Registros[[#This Row],[idade]]&lt;18,23.99,IF(Registros[[#This Row],[idade]]&lt;=25,49.9,IF(Registros[[#This Row],[idade]]&lt;=50,145.2,175.45)))</f>
        <v>145.19999999999999</v>
      </c>
      <c r="Q1770">
        <v>3</v>
      </c>
      <c r="R1770">
        <v>18</v>
      </c>
      <c r="T1770">
        <v>2</v>
      </c>
      <c r="U1770" t="s">
        <v>2</v>
      </c>
      <c r="V1770" t="s">
        <v>19</v>
      </c>
    </row>
    <row r="1771" spans="1:22" x14ac:dyDescent="0.3">
      <c r="A1771">
        <v>1770</v>
      </c>
      <c r="B1771">
        <v>77592197146</v>
      </c>
      <c r="C1771">
        <v>5</v>
      </c>
      <c r="D1771" s="1">
        <v>33280</v>
      </c>
      <c r="E1771" s="3">
        <f>2023-YEAR(Registros[[#This Row],[data_nascimento]])</f>
        <v>32</v>
      </c>
      <c r="F1771" s="1">
        <v>43388</v>
      </c>
      <c r="H1771">
        <v>220</v>
      </c>
      <c r="I1771">
        <v>15</v>
      </c>
      <c r="J1771" s="3">
        <v>1611.5</v>
      </c>
      <c r="K1771">
        <v>17.64</v>
      </c>
      <c r="L1771">
        <v>3223</v>
      </c>
      <c r="M1771">
        <f>Registros[[#This Row],[salario]]*0.06</f>
        <v>193.38</v>
      </c>
      <c r="N1771">
        <f>Registros[[#This Row],[salario]]*5%</f>
        <v>161.15</v>
      </c>
      <c r="O1771">
        <f>IF(Registros[[#This Row],[idade]]&lt;18,311.43,IF(Registros[[#This Row],[idade]]&lt;=25,488.58,IF(Registros[[#This Row],[idade]]&lt;=50,772.77,850.05)))</f>
        <v>772.77</v>
      </c>
      <c r="P1771">
        <f>IF(Registros[[#This Row],[idade]]&lt;18,23.99,IF(Registros[[#This Row],[idade]]&lt;=25,49.9,IF(Registros[[#This Row],[idade]]&lt;=50,145.2,175.45)))</f>
        <v>145.19999999999999</v>
      </c>
      <c r="Q1771">
        <v>2</v>
      </c>
      <c r="R1771">
        <v>19</v>
      </c>
      <c r="T1771">
        <v>3</v>
      </c>
      <c r="U1771" t="s">
        <v>3</v>
      </c>
      <c r="V1771" t="s">
        <v>21</v>
      </c>
    </row>
    <row r="1772" spans="1:22" x14ac:dyDescent="0.3">
      <c r="A1772">
        <v>1771</v>
      </c>
      <c r="B1772">
        <v>50308704057</v>
      </c>
      <c r="C1772">
        <v>4</v>
      </c>
      <c r="D1772" s="1">
        <v>34315</v>
      </c>
      <c r="E1772" s="3">
        <f>2023-YEAR(Registros[[#This Row],[data_nascimento]])</f>
        <v>30</v>
      </c>
      <c r="F1772" s="1">
        <v>43388</v>
      </c>
      <c r="H1772">
        <v>220</v>
      </c>
      <c r="I1772">
        <v>7</v>
      </c>
      <c r="J1772" s="3">
        <v>503.76666666666665</v>
      </c>
      <c r="K1772">
        <v>2.52</v>
      </c>
      <c r="L1772">
        <v>2159</v>
      </c>
      <c r="M1772">
        <f>Registros[[#This Row],[salario]]*0.06</f>
        <v>129.54</v>
      </c>
      <c r="N1772">
        <f>Registros[[#This Row],[salario]]*5%</f>
        <v>107.95</v>
      </c>
      <c r="O1772">
        <f>IF(Registros[[#This Row],[idade]]&lt;18,311.43,IF(Registros[[#This Row],[idade]]&lt;=25,488.58,IF(Registros[[#This Row],[idade]]&lt;=50,772.77,850.05)))</f>
        <v>772.77</v>
      </c>
      <c r="P1772">
        <f>IF(Registros[[#This Row],[idade]]&lt;18,23.99,IF(Registros[[#This Row],[idade]]&lt;=25,49.9,IF(Registros[[#This Row],[idade]]&lt;=50,145.2,175.45)))</f>
        <v>145.19999999999999</v>
      </c>
      <c r="Q1772">
        <v>2</v>
      </c>
      <c r="R1772">
        <v>23</v>
      </c>
      <c r="T1772">
        <v>2</v>
      </c>
      <c r="U1772" t="s">
        <v>2</v>
      </c>
      <c r="V1772" t="s">
        <v>19</v>
      </c>
    </row>
    <row r="1773" spans="1:22" x14ac:dyDescent="0.3">
      <c r="A1773">
        <v>1772</v>
      </c>
      <c r="B1773">
        <v>26575806531</v>
      </c>
      <c r="C1773">
        <v>7</v>
      </c>
      <c r="D1773" s="1">
        <v>32088</v>
      </c>
      <c r="E1773" s="3">
        <f>2023-YEAR(Registros[[#This Row],[data_nascimento]])</f>
        <v>36</v>
      </c>
      <c r="F1773" s="1">
        <v>43388</v>
      </c>
      <c r="H1773">
        <v>220</v>
      </c>
      <c r="I1773">
        <v>9</v>
      </c>
      <c r="J1773" s="3">
        <v>2162.4</v>
      </c>
      <c r="K1773">
        <v>11.34</v>
      </c>
      <c r="L1773">
        <v>7208</v>
      </c>
      <c r="M1773">
        <f>Registros[[#This Row],[salario]]*0.06</f>
        <v>432.47999999999996</v>
      </c>
      <c r="N1773">
        <f>Registros[[#This Row],[salario]]*5%</f>
        <v>360.40000000000003</v>
      </c>
      <c r="O1773">
        <f>IF(Registros[[#This Row],[idade]]&lt;18,311.43,IF(Registros[[#This Row],[idade]]&lt;=25,488.58,IF(Registros[[#This Row],[idade]]&lt;=50,772.77,850.05)))</f>
        <v>772.77</v>
      </c>
      <c r="P1773">
        <f>IF(Registros[[#This Row],[idade]]&lt;18,23.99,IF(Registros[[#This Row],[idade]]&lt;=25,49.9,IF(Registros[[#This Row],[idade]]&lt;=50,145.2,175.45)))</f>
        <v>145.19999999999999</v>
      </c>
      <c r="Q1773">
        <v>1</v>
      </c>
      <c r="R1773">
        <v>26</v>
      </c>
      <c r="T1773">
        <v>3</v>
      </c>
      <c r="U1773" t="s">
        <v>3</v>
      </c>
      <c r="V1773" t="s">
        <v>18</v>
      </c>
    </row>
    <row r="1774" spans="1:22" x14ac:dyDescent="0.3">
      <c r="A1774">
        <v>1773</v>
      </c>
      <c r="B1774">
        <v>78239015238</v>
      </c>
      <c r="C1774">
        <v>7</v>
      </c>
      <c r="D1774" s="1">
        <v>38848</v>
      </c>
      <c r="E1774" s="3">
        <f>2023-YEAR(Registros[[#This Row],[data_nascimento]])</f>
        <v>17</v>
      </c>
      <c r="F1774" s="1">
        <v>43388</v>
      </c>
      <c r="G1774" s="1">
        <v>43799</v>
      </c>
      <c r="H1774">
        <v>120</v>
      </c>
      <c r="I1774">
        <v>6</v>
      </c>
      <c r="J1774" s="3">
        <v>374.4</v>
      </c>
      <c r="K1774">
        <v>5.04</v>
      </c>
      <c r="L1774">
        <v>1872</v>
      </c>
      <c r="M1774">
        <v>180</v>
      </c>
      <c r="O1774">
        <f>IF(Registros[[#This Row],[idade]]&lt;18,311.43,IF(Registros[[#This Row],[idade]]&lt;=25,488.58,IF(Registros[[#This Row],[idade]]&lt;=50,772.77,850.05)))</f>
        <v>311.43</v>
      </c>
      <c r="P1774">
        <f>IF(Registros[[#This Row],[idade]]&lt;18,23.99,IF(Registros[[#This Row],[idade]]&lt;=25,49.9,IF(Registros[[#This Row],[idade]]&lt;=50,145.2,175.45)))</f>
        <v>23.99</v>
      </c>
      <c r="Q1774">
        <v>3</v>
      </c>
      <c r="R1774">
        <v>13</v>
      </c>
      <c r="S1774">
        <v>3</v>
      </c>
      <c r="T1774">
        <v>2</v>
      </c>
      <c r="U1774" t="s">
        <v>2</v>
      </c>
      <c r="V1774" t="s">
        <v>19</v>
      </c>
    </row>
    <row r="1775" spans="1:22" x14ac:dyDescent="0.3">
      <c r="A1775">
        <v>1774</v>
      </c>
      <c r="B1775">
        <v>28673256275</v>
      </c>
      <c r="C1775">
        <v>7</v>
      </c>
      <c r="D1775" s="1">
        <v>27613</v>
      </c>
      <c r="E1775" s="3">
        <f>2023-YEAR(Registros[[#This Row],[data_nascimento]])</f>
        <v>48</v>
      </c>
      <c r="F1775" s="1">
        <v>43388</v>
      </c>
      <c r="H1775">
        <v>220</v>
      </c>
      <c r="I1775">
        <v>1</v>
      </c>
      <c r="J1775" s="3">
        <v>63.166666666666664</v>
      </c>
      <c r="K1775">
        <v>23.94</v>
      </c>
      <c r="L1775">
        <v>1895</v>
      </c>
      <c r="M1775">
        <v>180</v>
      </c>
      <c r="O1775">
        <f>IF(Registros[[#This Row],[idade]]&lt;18,311.43,IF(Registros[[#This Row],[idade]]&lt;=25,488.58,IF(Registros[[#This Row],[idade]]&lt;=50,772.77,850.05)))</f>
        <v>772.77</v>
      </c>
      <c r="P1775">
        <f>IF(Registros[[#This Row],[idade]]&lt;18,23.99,IF(Registros[[#This Row],[idade]]&lt;=25,49.9,IF(Registros[[#This Row],[idade]]&lt;=50,145.2,175.45)))</f>
        <v>145.19999999999999</v>
      </c>
      <c r="Q1775">
        <v>3</v>
      </c>
      <c r="R1775">
        <v>1</v>
      </c>
      <c r="T1775">
        <v>2</v>
      </c>
      <c r="U1775" t="s">
        <v>2</v>
      </c>
      <c r="V1775" t="s">
        <v>18</v>
      </c>
    </row>
    <row r="1776" spans="1:22" x14ac:dyDescent="0.3">
      <c r="A1776">
        <v>1775</v>
      </c>
      <c r="B1776">
        <v>12880959236</v>
      </c>
      <c r="C1776">
        <v>4</v>
      </c>
      <c r="D1776" s="1">
        <v>30082</v>
      </c>
      <c r="E1776" s="3">
        <f>2023-YEAR(Registros[[#This Row],[data_nascimento]])</f>
        <v>41</v>
      </c>
      <c r="F1776" s="1">
        <v>43388</v>
      </c>
      <c r="H1776">
        <v>220</v>
      </c>
      <c r="I1776">
        <v>16</v>
      </c>
      <c r="J1776" s="3">
        <v>943.4666666666667</v>
      </c>
      <c r="K1776">
        <v>20.16</v>
      </c>
      <c r="L1776">
        <v>1769</v>
      </c>
      <c r="M1776">
        <v>180</v>
      </c>
      <c r="O1776">
        <f>IF(Registros[[#This Row],[idade]]&lt;18,311.43,IF(Registros[[#This Row],[idade]]&lt;=25,488.58,IF(Registros[[#This Row],[idade]]&lt;=50,772.77,850.05)))</f>
        <v>772.77</v>
      </c>
      <c r="P1776">
        <f>IF(Registros[[#This Row],[idade]]&lt;18,23.99,IF(Registros[[#This Row],[idade]]&lt;=25,49.9,IF(Registros[[#This Row],[idade]]&lt;=50,145.2,175.45)))</f>
        <v>145.19999999999999</v>
      </c>
      <c r="Q1776">
        <v>4</v>
      </c>
      <c r="R1776">
        <v>10</v>
      </c>
      <c r="T1776">
        <v>2</v>
      </c>
      <c r="U1776" t="s">
        <v>3</v>
      </c>
      <c r="V1776" t="s">
        <v>19</v>
      </c>
    </row>
    <row r="1777" spans="1:22" x14ac:dyDescent="0.3">
      <c r="A1777">
        <v>1776</v>
      </c>
      <c r="B1777">
        <v>39398332806</v>
      </c>
      <c r="C1777">
        <v>4</v>
      </c>
      <c r="D1777" s="1">
        <v>31906</v>
      </c>
      <c r="E1777" s="3">
        <f>2023-YEAR(Registros[[#This Row],[data_nascimento]])</f>
        <v>36</v>
      </c>
      <c r="F1777" s="1">
        <v>43388</v>
      </c>
      <c r="H1777">
        <v>220</v>
      </c>
      <c r="I1777">
        <v>1</v>
      </c>
      <c r="J1777" s="3">
        <v>66.63333333333334</v>
      </c>
      <c r="K1777">
        <v>23.94</v>
      </c>
      <c r="L1777">
        <v>1999</v>
      </c>
      <c r="M1777">
        <v>180</v>
      </c>
      <c r="O1777">
        <f>IF(Registros[[#This Row],[idade]]&lt;18,311.43,IF(Registros[[#This Row],[idade]]&lt;=25,488.58,IF(Registros[[#This Row],[idade]]&lt;=50,772.77,850.05)))</f>
        <v>772.77</v>
      </c>
      <c r="P1777">
        <f>IF(Registros[[#This Row],[idade]]&lt;18,23.99,IF(Registros[[#This Row],[idade]]&lt;=25,49.9,IF(Registros[[#This Row],[idade]]&lt;=50,145.2,175.45)))</f>
        <v>145.19999999999999</v>
      </c>
      <c r="Q1777">
        <v>1</v>
      </c>
      <c r="R1777">
        <v>26</v>
      </c>
      <c r="T1777">
        <v>2</v>
      </c>
      <c r="U1777" t="s">
        <v>3</v>
      </c>
      <c r="V1777" t="s">
        <v>18</v>
      </c>
    </row>
    <row r="1778" spans="1:22" x14ac:dyDescent="0.3">
      <c r="A1778">
        <v>1777</v>
      </c>
      <c r="B1778">
        <v>29051557995</v>
      </c>
      <c r="C1778">
        <v>4</v>
      </c>
      <c r="D1778" s="1">
        <v>35412</v>
      </c>
      <c r="E1778" s="3">
        <f>2023-YEAR(Registros[[#This Row],[data_nascimento]])</f>
        <v>27</v>
      </c>
      <c r="F1778" s="1">
        <v>43388</v>
      </c>
      <c r="H1778">
        <v>220</v>
      </c>
      <c r="I1778">
        <v>16</v>
      </c>
      <c r="J1778" s="3">
        <v>868.8</v>
      </c>
      <c r="K1778">
        <v>21.42</v>
      </c>
      <c r="L1778">
        <v>1629</v>
      </c>
      <c r="M1778">
        <v>180</v>
      </c>
      <c r="O1778">
        <f>IF(Registros[[#This Row],[idade]]&lt;18,311.43,IF(Registros[[#This Row],[idade]]&lt;=25,488.58,IF(Registros[[#This Row],[idade]]&lt;=50,772.77,850.05)))</f>
        <v>772.77</v>
      </c>
      <c r="P1778">
        <f>IF(Registros[[#This Row],[idade]]&lt;18,23.99,IF(Registros[[#This Row],[idade]]&lt;=25,49.9,IF(Registros[[#This Row],[idade]]&lt;=50,145.2,175.45)))</f>
        <v>145.19999999999999</v>
      </c>
      <c r="Q1778">
        <v>2</v>
      </c>
      <c r="R1778">
        <v>9</v>
      </c>
      <c r="T1778">
        <v>2</v>
      </c>
      <c r="U1778" t="s">
        <v>2</v>
      </c>
      <c r="V1778" t="s">
        <v>21</v>
      </c>
    </row>
    <row r="1779" spans="1:22" x14ac:dyDescent="0.3">
      <c r="A1779">
        <v>1778</v>
      </c>
      <c r="B1779">
        <v>28930610985</v>
      </c>
      <c r="C1779">
        <v>6</v>
      </c>
      <c r="D1779" s="1">
        <v>35714</v>
      </c>
      <c r="E1779" s="3">
        <f>2023-YEAR(Registros[[#This Row],[data_nascimento]])</f>
        <v>26</v>
      </c>
      <c r="F1779" s="1">
        <v>43388</v>
      </c>
      <c r="H1779">
        <v>220</v>
      </c>
      <c r="I1779">
        <v>20</v>
      </c>
      <c r="J1779" s="3">
        <v>1203.3333333333333</v>
      </c>
      <c r="K1779">
        <v>7.5600000000000005</v>
      </c>
      <c r="L1779">
        <v>1805</v>
      </c>
      <c r="M1779">
        <v>180</v>
      </c>
      <c r="O1779">
        <f>IF(Registros[[#This Row],[idade]]&lt;18,311.43,IF(Registros[[#This Row],[idade]]&lt;=25,488.58,IF(Registros[[#This Row],[idade]]&lt;=50,772.77,850.05)))</f>
        <v>772.77</v>
      </c>
      <c r="P1779">
        <f>IF(Registros[[#This Row],[idade]]&lt;18,23.99,IF(Registros[[#This Row],[idade]]&lt;=25,49.9,IF(Registros[[#This Row],[idade]]&lt;=50,145.2,175.45)))</f>
        <v>145.19999999999999</v>
      </c>
      <c r="Q1779">
        <v>5</v>
      </c>
      <c r="R1779">
        <v>4</v>
      </c>
      <c r="T1779">
        <v>2</v>
      </c>
      <c r="U1779" t="s">
        <v>2</v>
      </c>
      <c r="V1779" t="s">
        <v>22</v>
      </c>
    </row>
    <row r="1780" spans="1:22" x14ac:dyDescent="0.3">
      <c r="A1780">
        <v>1779</v>
      </c>
      <c r="B1780">
        <v>82532819465</v>
      </c>
      <c r="C1780">
        <v>4</v>
      </c>
      <c r="D1780" s="1">
        <v>37814</v>
      </c>
      <c r="E1780" s="3">
        <f>2023-YEAR(Registros[[#This Row],[data_nascimento]])</f>
        <v>20</v>
      </c>
      <c r="F1780" s="1">
        <v>43388</v>
      </c>
      <c r="H1780">
        <v>220</v>
      </c>
      <c r="I1780">
        <v>19</v>
      </c>
      <c r="J1780" s="3">
        <v>2611.2333333333336</v>
      </c>
      <c r="K1780">
        <v>17.64</v>
      </c>
      <c r="L1780">
        <v>4123</v>
      </c>
      <c r="M1780">
        <v>180</v>
      </c>
      <c r="O1780">
        <f>IF(Registros[[#This Row],[idade]]&lt;18,311.43,IF(Registros[[#This Row],[idade]]&lt;=25,488.58,IF(Registros[[#This Row],[idade]]&lt;=50,772.77,850.05)))</f>
        <v>488.58</v>
      </c>
      <c r="P1780">
        <f>IF(Registros[[#This Row],[idade]]&lt;18,23.99,IF(Registros[[#This Row],[idade]]&lt;=25,49.9,IF(Registros[[#This Row],[idade]]&lt;=50,145.2,175.45)))</f>
        <v>49.9</v>
      </c>
      <c r="Q1780">
        <v>1</v>
      </c>
      <c r="R1780">
        <v>2</v>
      </c>
      <c r="T1780">
        <v>2</v>
      </c>
      <c r="U1780" t="s">
        <v>2</v>
      </c>
      <c r="V1780" t="s">
        <v>18</v>
      </c>
    </row>
    <row r="1781" spans="1:22" x14ac:dyDescent="0.3">
      <c r="A1781">
        <v>1780</v>
      </c>
      <c r="B1781">
        <v>44531751011</v>
      </c>
      <c r="C1781">
        <v>6</v>
      </c>
      <c r="D1781" s="1">
        <v>38217</v>
      </c>
      <c r="E1781" s="3">
        <f>2023-YEAR(Registros[[#This Row],[data_nascimento]])</f>
        <v>19</v>
      </c>
      <c r="F1781" s="1">
        <v>43388</v>
      </c>
      <c r="H1781">
        <v>220</v>
      </c>
      <c r="I1781">
        <v>3</v>
      </c>
      <c r="J1781" s="3">
        <v>352.4</v>
      </c>
      <c r="K1781">
        <v>8.82</v>
      </c>
      <c r="L1781">
        <v>3524</v>
      </c>
      <c r="M1781">
        <v>180</v>
      </c>
      <c r="O1781">
        <f>IF(Registros[[#This Row],[idade]]&lt;18,311.43,IF(Registros[[#This Row],[idade]]&lt;=25,488.58,IF(Registros[[#This Row],[idade]]&lt;=50,772.77,850.05)))</f>
        <v>488.58</v>
      </c>
      <c r="P1781">
        <f>IF(Registros[[#This Row],[idade]]&lt;18,23.99,IF(Registros[[#This Row],[idade]]&lt;=25,49.9,IF(Registros[[#This Row],[idade]]&lt;=50,145.2,175.45)))</f>
        <v>49.9</v>
      </c>
      <c r="Q1781">
        <v>1</v>
      </c>
      <c r="R1781">
        <v>1</v>
      </c>
      <c r="T1781">
        <v>2</v>
      </c>
      <c r="U1781" t="s">
        <v>2</v>
      </c>
      <c r="V1781" t="s">
        <v>22</v>
      </c>
    </row>
    <row r="1782" spans="1:22" x14ac:dyDescent="0.3">
      <c r="A1782">
        <v>1781</v>
      </c>
      <c r="B1782">
        <v>16616239551</v>
      </c>
      <c r="C1782">
        <v>4</v>
      </c>
      <c r="D1782" s="1">
        <v>36560</v>
      </c>
      <c r="E1782" s="3">
        <f>2023-YEAR(Registros[[#This Row],[data_nascimento]])</f>
        <v>23</v>
      </c>
      <c r="F1782" s="1">
        <v>43388</v>
      </c>
      <c r="G1782" s="1">
        <v>43799</v>
      </c>
      <c r="H1782">
        <v>220</v>
      </c>
      <c r="I1782">
        <v>18</v>
      </c>
      <c r="J1782" s="3">
        <v>2255.4</v>
      </c>
      <c r="K1782">
        <v>15.120000000000001</v>
      </c>
      <c r="L1782">
        <v>3759</v>
      </c>
      <c r="M1782">
        <v>180</v>
      </c>
      <c r="O1782">
        <f>IF(Registros[[#This Row],[idade]]&lt;18,311.43,IF(Registros[[#This Row],[idade]]&lt;=25,488.58,IF(Registros[[#This Row],[idade]]&lt;=50,772.77,850.05)))</f>
        <v>488.58</v>
      </c>
      <c r="P1782">
        <f>IF(Registros[[#This Row],[idade]]&lt;18,23.99,IF(Registros[[#This Row],[idade]]&lt;=25,49.9,IF(Registros[[#This Row],[idade]]&lt;=50,145.2,175.45)))</f>
        <v>49.9</v>
      </c>
      <c r="Q1782">
        <v>1</v>
      </c>
      <c r="R1782">
        <v>17</v>
      </c>
      <c r="S1782">
        <v>2</v>
      </c>
      <c r="T1782">
        <v>2</v>
      </c>
      <c r="U1782" t="s">
        <v>3</v>
      </c>
      <c r="V1782" t="s">
        <v>22</v>
      </c>
    </row>
    <row r="1783" spans="1:22" x14ac:dyDescent="0.3">
      <c r="A1783">
        <v>1782</v>
      </c>
      <c r="B1783">
        <v>21386609236</v>
      </c>
      <c r="C1783">
        <v>5</v>
      </c>
      <c r="D1783" s="1">
        <v>30050</v>
      </c>
      <c r="E1783" s="3">
        <f>2023-YEAR(Registros[[#This Row],[data_nascimento]])</f>
        <v>41</v>
      </c>
      <c r="F1783" s="1">
        <v>43388</v>
      </c>
      <c r="G1783" s="1">
        <v>43799</v>
      </c>
      <c r="H1783">
        <v>220</v>
      </c>
      <c r="I1783">
        <v>5</v>
      </c>
      <c r="J1783" s="3">
        <v>489</v>
      </c>
      <c r="K1783">
        <v>16.38</v>
      </c>
      <c r="L1783">
        <v>2934</v>
      </c>
      <c r="M1783">
        <v>180</v>
      </c>
      <c r="O1783">
        <f>IF(Registros[[#This Row],[idade]]&lt;18,311.43,IF(Registros[[#This Row],[idade]]&lt;=25,488.58,IF(Registros[[#This Row],[idade]]&lt;=50,772.77,850.05)))</f>
        <v>772.77</v>
      </c>
      <c r="P1783">
        <f>IF(Registros[[#This Row],[idade]]&lt;18,23.99,IF(Registros[[#This Row],[idade]]&lt;=25,49.9,IF(Registros[[#This Row],[idade]]&lt;=50,145.2,175.45)))</f>
        <v>145.19999999999999</v>
      </c>
      <c r="Q1783">
        <v>5</v>
      </c>
      <c r="R1783">
        <v>16</v>
      </c>
      <c r="S1783">
        <v>1</v>
      </c>
      <c r="T1783">
        <v>3</v>
      </c>
      <c r="U1783" t="s">
        <v>3</v>
      </c>
      <c r="V1783" t="s">
        <v>22</v>
      </c>
    </row>
    <row r="1784" spans="1:22" x14ac:dyDescent="0.3">
      <c r="A1784">
        <v>1783</v>
      </c>
      <c r="B1784">
        <v>11229756769</v>
      </c>
      <c r="C1784">
        <v>6</v>
      </c>
      <c r="D1784" s="1">
        <v>33007</v>
      </c>
      <c r="E1784" s="3">
        <f>2023-YEAR(Registros[[#This Row],[data_nascimento]])</f>
        <v>33</v>
      </c>
      <c r="F1784" s="1">
        <v>43388</v>
      </c>
      <c r="G1784" s="1">
        <v>43799</v>
      </c>
      <c r="H1784">
        <v>220</v>
      </c>
      <c r="I1784">
        <v>1</v>
      </c>
      <c r="J1784" s="3">
        <v>166.2</v>
      </c>
      <c r="K1784">
        <v>20.16</v>
      </c>
      <c r="L1784">
        <v>4986</v>
      </c>
      <c r="M1784">
        <v>180</v>
      </c>
      <c r="O1784">
        <f>IF(Registros[[#This Row],[idade]]&lt;18,311.43,IF(Registros[[#This Row],[idade]]&lt;=25,488.58,IF(Registros[[#This Row],[idade]]&lt;=50,772.77,850.05)))</f>
        <v>772.77</v>
      </c>
      <c r="P1784">
        <f>IF(Registros[[#This Row],[idade]]&lt;18,23.99,IF(Registros[[#This Row],[idade]]&lt;=25,49.9,IF(Registros[[#This Row],[idade]]&lt;=50,145.2,175.45)))</f>
        <v>145.19999999999999</v>
      </c>
      <c r="Q1784">
        <v>5</v>
      </c>
      <c r="R1784">
        <v>19</v>
      </c>
      <c r="S1784">
        <v>2</v>
      </c>
      <c r="T1784">
        <v>3</v>
      </c>
      <c r="U1784" t="s">
        <v>3</v>
      </c>
      <c r="V1784" t="s">
        <v>18</v>
      </c>
    </row>
    <row r="1785" spans="1:22" x14ac:dyDescent="0.3">
      <c r="A1785">
        <v>1784</v>
      </c>
      <c r="B1785">
        <v>83940730167</v>
      </c>
      <c r="C1785">
        <v>4</v>
      </c>
      <c r="D1785" s="1">
        <v>29361</v>
      </c>
      <c r="E1785" s="3">
        <f>2023-YEAR(Registros[[#This Row],[data_nascimento]])</f>
        <v>43</v>
      </c>
      <c r="F1785" s="1">
        <v>43388</v>
      </c>
      <c r="G1785" s="1">
        <v>43799</v>
      </c>
      <c r="H1785">
        <v>220</v>
      </c>
      <c r="I1785">
        <v>5</v>
      </c>
      <c r="J1785" s="3">
        <v>980.5</v>
      </c>
      <c r="K1785">
        <v>18.899999999999999</v>
      </c>
      <c r="L1785">
        <v>5883</v>
      </c>
      <c r="M1785">
        <v>180</v>
      </c>
      <c r="O1785">
        <f>IF(Registros[[#This Row],[idade]]&lt;18,311.43,IF(Registros[[#This Row],[idade]]&lt;=25,488.58,IF(Registros[[#This Row],[idade]]&lt;=50,772.77,850.05)))</f>
        <v>772.77</v>
      </c>
      <c r="P1785">
        <f>IF(Registros[[#This Row],[idade]]&lt;18,23.99,IF(Registros[[#This Row],[idade]]&lt;=25,49.9,IF(Registros[[#This Row],[idade]]&lt;=50,145.2,175.45)))</f>
        <v>145.19999999999999</v>
      </c>
      <c r="Q1785">
        <v>5</v>
      </c>
      <c r="R1785">
        <v>25</v>
      </c>
      <c r="S1785">
        <v>1</v>
      </c>
      <c r="T1785">
        <v>2</v>
      </c>
      <c r="U1785" t="s">
        <v>2</v>
      </c>
      <c r="V1785" t="s">
        <v>19</v>
      </c>
    </row>
    <row r="1786" spans="1:22" x14ac:dyDescent="0.3">
      <c r="A1786">
        <v>1785</v>
      </c>
      <c r="B1786">
        <v>88726329915</v>
      </c>
      <c r="C1786">
        <v>6</v>
      </c>
      <c r="D1786" s="1">
        <v>30413</v>
      </c>
      <c r="E1786" s="3">
        <f>2023-YEAR(Registros[[#This Row],[data_nascimento]])</f>
        <v>40</v>
      </c>
      <c r="F1786" s="1">
        <v>43388</v>
      </c>
      <c r="H1786">
        <v>220</v>
      </c>
      <c r="I1786">
        <v>8</v>
      </c>
      <c r="J1786" s="3">
        <v>2164</v>
      </c>
      <c r="K1786">
        <v>25.2</v>
      </c>
      <c r="L1786">
        <v>8115</v>
      </c>
      <c r="M1786">
        <v>180</v>
      </c>
      <c r="O1786">
        <f>IF(Registros[[#This Row],[idade]]&lt;18,311.43,IF(Registros[[#This Row],[idade]]&lt;=25,488.58,IF(Registros[[#This Row],[idade]]&lt;=50,772.77,850.05)))</f>
        <v>772.77</v>
      </c>
      <c r="P1786">
        <f>IF(Registros[[#This Row],[idade]]&lt;18,23.99,IF(Registros[[#This Row],[idade]]&lt;=25,49.9,IF(Registros[[#This Row],[idade]]&lt;=50,145.2,175.45)))</f>
        <v>145.19999999999999</v>
      </c>
      <c r="Q1786">
        <v>2</v>
      </c>
      <c r="R1786">
        <v>4</v>
      </c>
      <c r="T1786">
        <v>2</v>
      </c>
      <c r="U1786" t="s">
        <v>2</v>
      </c>
      <c r="V1786" t="s">
        <v>21</v>
      </c>
    </row>
    <row r="1787" spans="1:22" x14ac:dyDescent="0.3">
      <c r="A1787">
        <v>1786</v>
      </c>
      <c r="B1787">
        <v>16008612744</v>
      </c>
      <c r="C1787">
        <v>4</v>
      </c>
      <c r="D1787" s="1">
        <v>31668</v>
      </c>
      <c r="E1787" s="3">
        <f>2023-YEAR(Registros[[#This Row],[data_nascimento]])</f>
        <v>37</v>
      </c>
      <c r="F1787" s="1">
        <v>43389</v>
      </c>
      <c r="H1787">
        <v>220</v>
      </c>
      <c r="I1787">
        <v>3</v>
      </c>
      <c r="J1787" s="3">
        <v>367.20000000000005</v>
      </c>
      <c r="K1787">
        <v>6.3</v>
      </c>
      <c r="L1787">
        <v>3672</v>
      </c>
      <c r="M1787">
        <f>Registros[[#This Row],[salario]]*0.06</f>
        <v>220.32</v>
      </c>
      <c r="N1787">
        <f>Registros[[#This Row],[salario]]*5%</f>
        <v>183.60000000000002</v>
      </c>
      <c r="O1787">
        <f>IF(Registros[[#This Row],[idade]]&lt;18,311.43,IF(Registros[[#This Row],[idade]]&lt;=25,488.58,IF(Registros[[#This Row],[idade]]&lt;=50,772.77,850.05)))</f>
        <v>772.77</v>
      </c>
      <c r="P1787">
        <f>IF(Registros[[#This Row],[idade]]&lt;18,23.99,IF(Registros[[#This Row],[idade]]&lt;=25,49.9,IF(Registros[[#This Row],[idade]]&lt;=50,145.2,175.45)))</f>
        <v>145.19999999999999</v>
      </c>
      <c r="Q1787">
        <v>1</v>
      </c>
      <c r="R1787">
        <v>3</v>
      </c>
      <c r="T1787">
        <v>2</v>
      </c>
      <c r="U1787" t="s">
        <v>3</v>
      </c>
      <c r="V1787" t="s">
        <v>22</v>
      </c>
    </row>
    <row r="1788" spans="1:22" x14ac:dyDescent="0.3">
      <c r="A1788">
        <v>1787</v>
      </c>
      <c r="B1788">
        <v>93834059881</v>
      </c>
      <c r="C1788">
        <v>5</v>
      </c>
      <c r="D1788" s="1">
        <v>29191</v>
      </c>
      <c r="E1788" s="3">
        <f>2023-YEAR(Registros[[#This Row],[data_nascimento]])</f>
        <v>44</v>
      </c>
      <c r="F1788" s="1">
        <v>43389</v>
      </c>
      <c r="H1788">
        <v>220</v>
      </c>
      <c r="I1788">
        <v>7</v>
      </c>
      <c r="J1788" s="3">
        <v>790.06666666666661</v>
      </c>
      <c r="K1788">
        <v>1.26</v>
      </c>
      <c r="L1788">
        <v>3386</v>
      </c>
      <c r="M1788">
        <f>Registros[[#This Row],[salario]]*0.06</f>
        <v>203.16</v>
      </c>
      <c r="N1788">
        <f>Registros[[#This Row],[salario]]*5%</f>
        <v>169.3</v>
      </c>
      <c r="O1788">
        <f>IF(Registros[[#This Row],[idade]]&lt;18,311.43,IF(Registros[[#This Row],[idade]]&lt;=25,488.58,IF(Registros[[#This Row],[idade]]&lt;=50,772.77,850.05)))</f>
        <v>772.77</v>
      </c>
      <c r="P1788">
        <f>IF(Registros[[#This Row],[idade]]&lt;18,23.99,IF(Registros[[#This Row],[idade]]&lt;=25,49.9,IF(Registros[[#This Row],[idade]]&lt;=50,145.2,175.45)))</f>
        <v>145.19999999999999</v>
      </c>
      <c r="Q1788">
        <v>5</v>
      </c>
      <c r="R1788">
        <v>19</v>
      </c>
      <c r="T1788">
        <v>2</v>
      </c>
      <c r="U1788" t="s">
        <v>2</v>
      </c>
      <c r="V1788" t="s">
        <v>19</v>
      </c>
    </row>
    <row r="1789" spans="1:22" x14ac:dyDescent="0.3">
      <c r="A1789">
        <v>1788</v>
      </c>
      <c r="B1789">
        <v>72372000926</v>
      </c>
      <c r="C1789">
        <v>5</v>
      </c>
      <c r="D1789" s="1">
        <v>36443</v>
      </c>
      <c r="E1789" s="3">
        <f>2023-YEAR(Registros[[#This Row],[data_nascimento]])</f>
        <v>24</v>
      </c>
      <c r="F1789" s="1">
        <v>43389</v>
      </c>
      <c r="H1789">
        <v>220</v>
      </c>
      <c r="I1789">
        <v>12</v>
      </c>
      <c r="J1789" s="3">
        <v>1470</v>
      </c>
      <c r="K1789">
        <v>10.08</v>
      </c>
      <c r="L1789">
        <v>3675</v>
      </c>
      <c r="M1789">
        <f>Registros[[#This Row],[salario]]*0.06</f>
        <v>220.5</v>
      </c>
      <c r="N1789">
        <f>Registros[[#This Row],[salario]]*5%</f>
        <v>183.75</v>
      </c>
      <c r="O1789">
        <f>IF(Registros[[#This Row],[idade]]&lt;18,311.43,IF(Registros[[#This Row],[idade]]&lt;=25,488.58,IF(Registros[[#This Row],[idade]]&lt;=50,772.77,850.05)))</f>
        <v>488.58</v>
      </c>
      <c r="P1789">
        <f>IF(Registros[[#This Row],[idade]]&lt;18,23.99,IF(Registros[[#This Row],[idade]]&lt;=25,49.9,IF(Registros[[#This Row],[idade]]&lt;=50,145.2,175.45)))</f>
        <v>49.9</v>
      </c>
      <c r="Q1789">
        <v>5</v>
      </c>
      <c r="R1789">
        <v>16</v>
      </c>
      <c r="T1789">
        <v>3</v>
      </c>
      <c r="U1789" t="s">
        <v>2</v>
      </c>
      <c r="V1789" t="s">
        <v>19</v>
      </c>
    </row>
    <row r="1790" spans="1:22" x14ac:dyDescent="0.3">
      <c r="A1790">
        <v>1789</v>
      </c>
      <c r="B1790">
        <v>95029619014</v>
      </c>
      <c r="C1790">
        <v>7</v>
      </c>
      <c r="D1790" s="1">
        <v>27623</v>
      </c>
      <c r="E1790" s="3">
        <f>2023-YEAR(Registros[[#This Row],[data_nascimento]])</f>
        <v>48</v>
      </c>
      <c r="F1790" s="1">
        <v>43389</v>
      </c>
      <c r="H1790">
        <v>220</v>
      </c>
      <c r="I1790">
        <v>8</v>
      </c>
      <c r="J1790" s="3">
        <v>1433.6</v>
      </c>
      <c r="K1790">
        <v>8.82</v>
      </c>
      <c r="L1790">
        <v>5376</v>
      </c>
      <c r="M1790">
        <f>Registros[[#This Row],[salario]]*0.06</f>
        <v>322.56</v>
      </c>
      <c r="N1790">
        <f>Registros[[#This Row],[salario]]*5%</f>
        <v>268.8</v>
      </c>
      <c r="O1790">
        <f>IF(Registros[[#This Row],[idade]]&lt;18,311.43,IF(Registros[[#This Row],[idade]]&lt;=25,488.58,IF(Registros[[#This Row],[idade]]&lt;=50,772.77,850.05)))</f>
        <v>772.77</v>
      </c>
      <c r="P1790">
        <f>IF(Registros[[#This Row],[idade]]&lt;18,23.99,IF(Registros[[#This Row],[idade]]&lt;=25,49.9,IF(Registros[[#This Row],[idade]]&lt;=50,145.2,175.45)))</f>
        <v>145.19999999999999</v>
      </c>
      <c r="Q1790">
        <v>4</v>
      </c>
      <c r="R1790">
        <v>3</v>
      </c>
      <c r="T1790">
        <v>4</v>
      </c>
      <c r="U1790" t="s">
        <v>2</v>
      </c>
      <c r="V1790" t="s">
        <v>22</v>
      </c>
    </row>
    <row r="1791" spans="1:22" x14ac:dyDescent="0.3">
      <c r="A1791">
        <v>1790</v>
      </c>
      <c r="B1791">
        <v>64193192002</v>
      </c>
      <c r="C1791">
        <v>7</v>
      </c>
      <c r="D1791" s="1">
        <v>34962</v>
      </c>
      <c r="E1791" s="3">
        <f>2023-YEAR(Registros[[#This Row],[data_nascimento]])</f>
        <v>28</v>
      </c>
      <c r="F1791" s="1">
        <v>43389</v>
      </c>
      <c r="H1791">
        <v>220</v>
      </c>
      <c r="I1791">
        <v>9</v>
      </c>
      <c r="J1791" s="3">
        <v>1359.3</v>
      </c>
      <c r="K1791">
        <v>20.16</v>
      </c>
      <c r="L1791">
        <v>4531</v>
      </c>
      <c r="M1791">
        <f>Registros[[#This Row],[salario]]*0.06</f>
        <v>271.86</v>
      </c>
      <c r="N1791">
        <f>Registros[[#This Row],[salario]]*5%</f>
        <v>226.55</v>
      </c>
      <c r="O1791">
        <f>IF(Registros[[#This Row],[idade]]&lt;18,311.43,IF(Registros[[#This Row],[idade]]&lt;=25,488.58,IF(Registros[[#This Row],[idade]]&lt;=50,772.77,850.05)))</f>
        <v>772.77</v>
      </c>
      <c r="P1791">
        <f>IF(Registros[[#This Row],[idade]]&lt;18,23.99,IF(Registros[[#This Row],[idade]]&lt;=25,49.9,IF(Registros[[#This Row],[idade]]&lt;=50,145.2,175.45)))</f>
        <v>145.19999999999999</v>
      </c>
      <c r="Q1791">
        <v>3</v>
      </c>
      <c r="R1791">
        <v>11</v>
      </c>
      <c r="T1791">
        <v>2</v>
      </c>
      <c r="U1791" t="s">
        <v>3</v>
      </c>
      <c r="V1791" t="s">
        <v>21</v>
      </c>
    </row>
    <row r="1792" spans="1:22" x14ac:dyDescent="0.3">
      <c r="A1792">
        <v>1791</v>
      </c>
      <c r="B1792">
        <v>79091868186</v>
      </c>
      <c r="C1792">
        <v>6</v>
      </c>
      <c r="D1792" s="1">
        <v>33332</v>
      </c>
      <c r="E1792" s="3">
        <f>2023-YEAR(Registros[[#This Row],[data_nascimento]])</f>
        <v>32</v>
      </c>
      <c r="F1792" s="1">
        <v>43389</v>
      </c>
      <c r="H1792">
        <v>220</v>
      </c>
      <c r="I1792">
        <v>12</v>
      </c>
      <c r="J1792" s="3">
        <v>2732.3999999999996</v>
      </c>
      <c r="K1792">
        <v>16.38</v>
      </c>
      <c r="L1792">
        <v>6831</v>
      </c>
      <c r="M1792">
        <f>Registros[[#This Row],[salario]]*0.06</f>
        <v>409.85999999999996</v>
      </c>
      <c r="N1792">
        <f>Registros[[#This Row],[salario]]*5%</f>
        <v>341.55</v>
      </c>
      <c r="O1792">
        <f>IF(Registros[[#This Row],[idade]]&lt;18,311.43,IF(Registros[[#This Row],[idade]]&lt;=25,488.58,IF(Registros[[#This Row],[idade]]&lt;=50,772.77,850.05)))</f>
        <v>772.77</v>
      </c>
      <c r="P1792">
        <f>IF(Registros[[#This Row],[idade]]&lt;18,23.99,IF(Registros[[#This Row],[idade]]&lt;=25,49.9,IF(Registros[[#This Row],[idade]]&lt;=50,145.2,175.45)))</f>
        <v>145.19999999999999</v>
      </c>
      <c r="Q1792">
        <v>2</v>
      </c>
      <c r="R1792">
        <v>7</v>
      </c>
      <c r="T1792">
        <v>2</v>
      </c>
      <c r="U1792" t="s">
        <v>2</v>
      </c>
      <c r="V1792" t="s">
        <v>22</v>
      </c>
    </row>
    <row r="1793" spans="1:22" x14ac:dyDescent="0.3">
      <c r="A1793">
        <v>1792</v>
      </c>
      <c r="B1793">
        <v>65589287635</v>
      </c>
      <c r="C1793">
        <v>4</v>
      </c>
      <c r="D1793" s="1">
        <v>35744</v>
      </c>
      <c r="E1793" s="3">
        <f>2023-YEAR(Registros[[#This Row],[data_nascimento]])</f>
        <v>26</v>
      </c>
      <c r="F1793" s="1">
        <v>43389</v>
      </c>
      <c r="H1793">
        <v>220</v>
      </c>
      <c r="I1793">
        <v>20</v>
      </c>
      <c r="J1793" s="3">
        <v>1670</v>
      </c>
      <c r="K1793">
        <v>15.120000000000001</v>
      </c>
      <c r="L1793">
        <v>2505</v>
      </c>
      <c r="M1793">
        <f>Registros[[#This Row],[salario]]*0.06</f>
        <v>150.29999999999998</v>
      </c>
      <c r="N1793">
        <f>Registros[[#This Row],[salario]]*5%</f>
        <v>125.25</v>
      </c>
      <c r="O1793">
        <f>IF(Registros[[#This Row],[idade]]&lt;18,311.43,IF(Registros[[#This Row],[idade]]&lt;=25,488.58,IF(Registros[[#This Row],[idade]]&lt;=50,772.77,850.05)))</f>
        <v>772.77</v>
      </c>
      <c r="P1793">
        <f>IF(Registros[[#This Row],[idade]]&lt;18,23.99,IF(Registros[[#This Row],[idade]]&lt;=25,49.9,IF(Registros[[#This Row],[idade]]&lt;=50,145.2,175.45)))</f>
        <v>145.19999999999999</v>
      </c>
      <c r="Q1793">
        <v>4</v>
      </c>
      <c r="R1793">
        <v>6</v>
      </c>
      <c r="T1793">
        <v>2</v>
      </c>
      <c r="U1793" t="s">
        <v>2</v>
      </c>
      <c r="V1793" t="s">
        <v>22</v>
      </c>
    </row>
    <row r="1794" spans="1:22" x14ac:dyDescent="0.3">
      <c r="A1794">
        <v>1793</v>
      </c>
      <c r="B1794">
        <v>16410303709</v>
      </c>
      <c r="C1794">
        <v>4</v>
      </c>
      <c r="D1794" s="1">
        <v>38239</v>
      </c>
      <c r="E1794" s="3">
        <f>2023-YEAR(Registros[[#This Row],[data_nascimento]])</f>
        <v>19</v>
      </c>
      <c r="F1794" s="1">
        <v>43389</v>
      </c>
      <c r="H1794">
        <v>220</v>
      </c>
      <c r="I1794">
        <v>3</v>
      </c>
      <c r="J1794" s="3">
        <v>203.70000000000002</v>
      </c>
      <c r="K1794">
        <v>15.120000000000001</v>
      </c>
      <c r="L1794">
        <v>2037</v>
      </c>
      <c r="M1794">
        <f>Registros[[#This Row],[salario]]*0.06</f>
        <v>122.22</v>
      </c>
      <c r="N1794">
        <f>Registros[[#This Row],[salario]]*5%</f>
        <v>101.85000000000001</v>
      </c>
      <c r="O1794">
        <f>IF(Registros[[#This Row],[idade]]&lt;18,311.43,IF(Registros[[#This Row],[idade]]&lt;=25,488.58,IF(Registros[[#This Row],[idade]]&lt;=50,772.77,850.05)))</f>
        <v>488.58</v>
      </c>
      <c r="P1794">
        <f>IF(Registros[[#This Row],[idade]]&lt;18,23.99,IF(Registros[[#This Row],[idade]]&lt;=25,49.9,IF(Registros[[#This Row],[idade]]&lt;=50,145.2,175.45)))</f>
        <v>49.9</v>
      </c>
      <c r="Q1794">
        <v>5</v>
      </c>
      <c r="R1794">
        <v>16</v>
      </c>
      <c r="T1794">
        <v>2</v>
      </c>
      <c r="U1794" t="s">
        <v>2</v>
      </c>
      <c r="V1794" t="s">
        <v>18</v>
      </c>
    </row>
    <row r="1795" spans="1:22" x14ac:dyDescent="0.3">
      <c r="A1795">
        <v>1794</v>
      </c>
      <c r="B1795">
        <v>38470032199</v>
      </c>
      <c r="C1795">
        <v>4</v>
      </c>
      <c r="D1795" s="1">
        <v>29865</v>
      </c>
      <c r="E1795" s="3">
        <f>2023-YEAR(Registros[[#This Row],[data_nascimento]])</f>
        <v>42</v>
      </c>
      <c r="F1795" s="1">
        <v>43389</v>
      </c>
      <c r="H1795">
        <v>220</v>
      </c>
      <c r="I1795">
        <v>6</v>
      </c>
      <c r="J1795" s="3">
        <v>478.4</v>
      </c>
      <c r="K1795">
        <v>5.04</v>
      </c>
      <c r="L1795">
        <v>2392</v>
      </c>
      <c r="M1795">
        <f>Registros[[#This Row],[salario]]*0.06</f>
        <v>143.51999999999998</v>
      </c>
      <c r="N1795">
        <f>Registros[[#This Row],[salario]]*5%</f>
        <v>119.60000000000001</v>
      </c>
      <c r="O1795">
        <f>IF(Registros[[#This Row],[idade]]&lt;18,311.43,IF(Registros[[#This Row],[idade]]&lt;=25,488.58,IF(Registros[[#This Row],[idade]]&lt;=50,772.77,850.05)))</f>
        <v>772.77</v>
      </c>
      <c r="P1795">
        <f>IF(Registros[[#This Row],[idade]]&lt;18,23.99,IF(Registros[[#This Row],[idade]]&lt;=25,49.9,IF(Registros[[#This Row],[idade]]&lt;=50,145.2,175.45)))</f>
        <v>145.19999999999999</v>
      </c>
      <c r="Q1795">
        <v>5</v>
      </c>
      <c r="R1795">
        <v>10</v>
      </c>
      <c r="T1795">
        <v>4</v>
      </c>
      <c r="U1795" t="s">
        <v>2</v>
      </c>
      <c r="V1795" t="s">
        <v>19</v>
      </c>
    </row>
    <row r="1796" spans="1:22" x14ac:dyDescent="0.3">
      <c r="A1796">
        <v>1795</v>
      </c>
      <c r="B1796">
        <v>60474360393</v>
      </c>
      <c r="C1796">
        <v>2</v>
      </c>
      <c r="D1796" s="1">
        <v>36688</v>
      </c>
      <c r="E1796" s="3">
        <f>2023-YEAR(Registros[[#This Row],[data_nascimento]])</f>
        <v>23</v>
      </c>
      <c r="F1796" s="1">
        <v>43389</v>
      </c>
      <c r="H1796">
        <v>220</v>
      </c>
      <c r="I1796">
        <v>12</v>
      </c>
      <c r="J1796" s="3">
        <v>2725.2</v>
      </c>
      <c r="K1796">
        <v>18.899999999999999</v>
      </c>
      <c r="L1796">
        <v>6813</v>
      </c>
      <c r="M1796">
        <f>Registros[[#This Row],[salario]]*0.06</f>
        <v>408.78</v>
      </c>
      <c r="N1796">
        <f>Registros[[#This Row],[salario]]*5%</f>
        <v>340.65000000000003</v>
      </c>
      <c r="O1796">
        <f>IF(Registros[[#This Row],[idade]]&lt;18,311.43,IF(Registros[[#This Row],[idade]]&lt;=25,488.58,IF(Registros[[#This Row],[idade]]&lt;=50,772.77,850.05)))</f>
        <v>488.58</v>
      </c>
      <c r="P1796">
        <f>IF(Registros[[#This Row],[idade]]&lt;18,23.99,IF(Registros[[#This Row],[idade]]&lt;=25,49.9,IF(Registros[[#This Row],[idade]]&lt;=50,145.2,175.45)))</f>
        <v>49.9</v>
      </c>
      <c r="Q1796">
        <v>1</v>
      </c>
      <c r="R1796">
        <v>19</v>
      </c>
      <c r="T1796">
        <v>4</v>
      </c>
      <c r="U1796" t="s">
        <v>3</v>
      </c>
      <c r="V1796" t="s">
        <v>22</v>
      </c>
    </row>
    <row r="1797" spans="1:22" x14ac:dyDescent="0.3">
      <c r="A1797">
        <v>1796</v>
      </c>
      <c r="B1797">
        <v>45149557032</v>
      </c>
      <c r="C1797">
        <v>6</v>
      </c>
      <c r="D1797" s="1">
        <v>29082</v>
      </c>
      <c r="E1797" s="3">
        <f>2023-YEAR(Registros[[#This Row],[data_nascimento]])</f>
        <v>44</v>
      </c>
      <c r="F1797" s="1">
        <v>43389</v>
      </c>
      <c r="H1797">
        <v>220</v>
      </c>
      <c r="I1797">
        <v>7</v>
      </c>
      <c r="J1797" s="3">
        <v>335.06666666666666</v>
      </c>
      <c r="K1797">
        <v>15.120000000000001</v>
      </c>
      <c r="L1797">
        <v>1436</v>
      </c>
      <c r="M1797">
        <v>180</v>
      </c>
      <c r="O1797">
        <f>IF(Registros[[#This Row],[idade]]&lt;18,311.43,IF(Registros[[#This Row],[idade]]&lt;=25,488.58,IF(Registros[[#This Row],[idade]]&lt;=50,772.77,850.05)))</f>
        <v>772.77</v>
      </c>
      <c r="P1797">
        <f>IF(Registros[[#This Row],[idade]]&lt;18,23.99,IF(Registros[[#This Row],[idade]]&lt;=25,49.9,IF(Registros[[#This Row],[idade]]&lt;=50,145.2,175.45)))</f>
        <v>145.19999999999999</v>
      </c>
      <c r="Q1797">
        <v>5</v>
      </c>
      <c r="R1797">
        <v>10</v>
      </c>
      <c r="T1797">
        <v>4</v>
      </c>
      <c r="U1797" t="s">
        <v>3</v>
      </c>
      <c r="V1797" t="s">
        <v>19</v>
      </c>
    </row>
    <row r="1798" spans="1:22" x14ac:dyDescent="0.3">
      <c r="A1798">
        <v>1797</v>
      </c>
      <c r="B1798">
        <v>90059038853</v>
      </c>
      <c r="C1798">
        <v>4</v>
      </c>
      <c r="D1798" s="1">
        <v>37125</v>
      </c>
      <c r="E1798" s="3">
        <f>2023-YEAR(Registros[[#This Row],[data_nascimento]])</f>
        <v>22</v>
      </c>
      <c r="F1798" s="1">
        <v>43389</v>
      </c>
      <c r="H1798">
        <v>220</v>
      </c>
      <c r="I1798">
        <v>9</v>
      </c>
      <c r="J1798" s="3">
        <v>541.5</v>
      </c>
      <c r="K1798">
        <v>2.52</v>
      </c>
      <c r="L1798">
        <v>1805</v>
      </c>
      <c r="M1798">
        <v>180</v>
      </c>
      <c r="O1798">
        <f>IF(Registros[[#This Row],[idade]]&lt;18,311.43,IF(Registros[[#This Row],[idade]]&lt;=25,488.58,IF(Registros[[#This Row],[idade]]&lt;=50,772.77,850.05)))</f>
        <v>488.58</v>
      </c>
      <c r="P1798">
        <f>IF(Registros[[#This Row],[idade]]&lt;18,23.99,IF(Registros[[#This Row],[idade]]&lt;=25,49.9,IF(Registros[[#This Row],[idade]]&lt;=50,145.2,175.45)))</f>
        <v>49.9</v>
      </c>
      <c r="Q1798">
        <v>2</v>
      </c>
      <c r="R1798">
        <v>22</v>
      </c>
      <c r="T1798">
        <v>4</v>
      </c>
      <c r="U1798" t="s">
        <v>3</v>
      </c>
      <c r="V1798" t="s">
        <v>22</v>
      </c>
    </row>
    <row r="1799" spans="1:22" x14ac:dyDescent="0.3">
      <c r="A1799">
        <v>1798</v>
      </c>
      <c r="B1799">
        <v>73053403630</v>
      </c>
      <c r="C1799">
        <v>5</v>
      </c>
      <c r="D1799" s="1">
        <v>33628</v>
      </c>
      <c r="E1799" s="3">
        <f>2023-YEAR(Registros[[#This Row],[data_nascimento]])</f>
        <v>31</v>
      </c>
      <c r="F1799" s="1">
        <v>43389</v>
      </c>
      <c r="H1799">
        <v>220</v>
      </c>
      <c r="I1799">
        <v>6</v>
      </c>
      <c r="J1799" s="3">
        <v>382</v>
      </c>
      <c r="K1799">
        <v>15.120000000000001</v>
      </c>
      <c r="L1799">
        <v>1910</v>
      </c>
      <c r="M1799">
        <v>180</v>
      </c>
      <c r="O1799">
        <f>IF(Registros[[#This Row],[idade]]&lt;18,311.43,IF(Registros[[#This Row],[idade]]&lt;=25,488.58,IF(Registros[[#This Row],[idade]]&lt;=50,772.77,850.05)))</f>
        <v>772.77</v>
      </c>
      <c r="P1799">
        <f>IF(Registros[[#This Row],[idade]]&lt;18,23.99,IF(Registros[[#This Row],[idade]]&lt;=25,49.9,IF(Registros[[#This Row],[idade]]&lt;=50,145.2,175.45)))</f>
        <v>145.19999999999999</v>
      </c>
      <c r="Q1799">
        <v>2</v>
      </c>
      <c r="R1799">
        <v>24</v>
      </c>
      <c r="T1799">
        <v>2</v>
      </c>
      <c r="U1799" t="s">
        <v>2</v>
      </c>
      <c r="V1799" t="s">
        <v>18</v>
      </c>
    </row>
    <row r="1800" spans="1:22" x14ac:dyDescent="0.3">
      <c r="A1800">
        <v>1799</v>
      </c>
      <c r="B1800">
        <v>45230276785</v>
      </c>
      <c r="C1800">
        <v>5</v>
      </c>
      <c r="D1800" s="1">
        <v>34503</v>
      </c>
      <c r="E1800" s="3">
        <f>2023-YEAR(Registros[[#This Row],[data_nascimento]])</f>
        <v>29</v>
      </c>
      <c r="F1800" s="1">
        <v>43389</v>
      </c>
      <c r="H1800">
        <v>220</v>
      </c>
      <c r="I1800">
        <v>0</v>
      </c>
      <c r="J1800" s="3">
        <v>0</v>
      </c>
      <c r="K1800">
        <v>6.3</v>
      </c>
      <c r="L1800">
        <v>1594</v>
      </c>
      <c r="M1800">
        <v>180</v>
      </c>
      <c r="O1800">
        <f>IF(Registros[[#This Row],[idade]]&lt;18,311.43,IF(Registros[[#This Row],[idade]]&lt;=25,488.58,IF(Registros[[#This Row],[idade]]&lt;=50,772.77,850.05)))</f>
        <v>772.77</v>
      </c>
      <c r="P1800">
        <f>IF(Registros[[#This Row],[idade]]&lt;18,23.99,IF(Registros[[#This Row],[idade]]&lt;=25,49.9,IF(Registros[[#This Row],[idade]]&lt;=50,145.2,175.45)))</f>
        <v>145.19999999999999</v>
      </c>
      <c r="Q1800">
        <v>4</v>
      </c>
      <c r="R1800">
        <v>5</v>
      </c>
      <c r="T1800">
        <v>4</v>
      </c>
      <c r="U1800" t="s">
        <v>2</v>
      </c>
      <c r="V1800" t="s">
        <v>18</v>
      </c>
    </row>
    <row r="1801" spans="1:22" x14ac:dyDescent="0.3">
      <c r="A1801">
        <v>1800</v>
      </c>
      <c r="B1801">
        <v>39856265056</v>
      </c>
      <c r="C1801">
        <v>7</v>
      </c>
      <c r="D1801" s="1">
        <v>39159</v>
      </c>
      <c r="E1801" s="3">
        <f>2023-YEAR(Registros[[#This Row],[data_nascimento]])</f>
        <v>16</v>
      </c>
      <c r="F1801" s="1">
        <v>43389</v>
      </c>
      <c r="H1801">
        <v>120</v>
      </c>
      <c r="I1801">
        <v>5</v>
      </c>
      <c r="J1801" s="3">
        <v>282.66666666666663</v>
      </c>
      <c r="K1801">
        <v>3.7800000000000002</v>
      </c>
      <c r="L1801">
        <v>1696</v>
      </c>
      <c r="M1801">
        <v>180</v>
      </c>
      <c r="O1801">
        <f>IF(Registros[[#This Row],[idade]]&lt;18,311.43,IF(Registros[[#This Row],[idade]]&lt;=25,488.58,IF(Registros[[#This Row],[idade]]&lt;=50,772.77,850.05)))</f>
        <v>311.43</v>
      </c>
      <c r="P1801">
        <f>IF(Registros[[#This Row],[idade]]&lt;18,23.99,IF(Registros[[#This Row],[idade]]&lt;=25,49.9,IF(Registros[[#This Row],[idade]]&lt;=50,145.2,175.45)))</f>
        <v>23.99</v>
      </c>
      <c r="Q1801">
        <v>3</v>
      </c>
      <c r="R1801">
        <v>15</v>
      </c>
      <c r="T1801">
        <v>2</v>
      </c>
      <c r="U1801" t="s">
        <v>2</v>
      </c>
      <c r="V1801" t="s">
        <v>19</v>
      </c>
    </row>
    <row r="1802" spans="1:22" x14ac:dyDescent="0.3">
      <c r="A1802">
        <v>1801</v>
      </c>
      <c r="B1802">
        <v>62710359750</v>
      </c>
      <c r="C1802">
        <v>5</v>
      </c>
      <c r="D1802" s="1">
        <v>30175</v>
      </c>
      <c r="E1802" s="3">
        <f>2023-YEAR(Registros[[#This Row],[data_nascimento]])</f>
        <v>41</v>
      </c>
      <c r="F1802" s="1">
        <v>43389</v>
      </c>
      <c r="H1802">
        <v>220</v>
      </c>
      <c r="I1802">
        <v>14</v>
      </c>
      <c r="J1802" s="3">
        <v>671.5333333333333</v>
      </c>
      <c r="K1802">
        <v>18.899999999999999</v>
      </c>
      <c r="L1802">
        <v>1439</v>
      </c>
      <c r="M1802">
        <v>180</v>
      </c>
      <c r="O1802">
        <f>IF(Registros[[#This Row],[idade]]&lt;18,311.43,IF(Registros[[#This Row],[idade]]&lt;=25,488.58,IF(Registros[[#This Row],[idade]]&lt;=50,772.77,850.05)))</f>
        <v>772.77</v>
      </c>
      <c r="P1802">
        <f>IF(Registros[[#This Row],[idade]]&lt;18,23.99,IF(Registros[[#This Row],[idade]]&lt;=25,49.9,IF(Registros[[#This Row],[idade]]&lt;=50,145.2,175.45)))</f>
        <v>145.19999999999999</v>
      </c>
      <c r="Q1802">
        <v>5</v>
      </c>
      <c r="R1802">
        <v>1</v>
      </c>
      <c r="T1802">
        <v>4</v>
      </c>
      <c r="U1802" t="s">
        <v>2</v>
      </c>
      <c r="V1802" t="s">
        <v>19</v>
      </c>
    </row>
    <row r="1803" spans="1:22" x14ac:dyDescent="0.3">
      <c r="A1803">
        <v>1802</v>
      </c>
      <c r="B1803">
        <v>38062606271</v>
      </c>
      <c r="C1803">
        <v>4</v>
      </c>
      <c r="D1803" s="1">
        <v>27792</v>
      </c>
      <c r="E1803" s="3">
        <f>2023-YEAR(Registros[[#This Row],[data_nascimento]])</f>
        <v>47</v>
      </c>
      <c r="F1803" s="1">
        <v>43389</v>
      </c>
      <c r="H1803">
        <v>220</v>
      </c>
      <c r="I1803">
        <v>13</v>
      </c>
      <c r="J1803" s="3">
        <v>875.76666666666654</v>
      </c>
      <c r="K1803">
        <v>3.7800000000000002</v>
      </c>
      <c r="L1803">
        <v>2021</v>
      </c>
      <c r="M1803">
        <v>180</v>
      </c>
      <c r="O1803">
        <f>IF(Registros[[#This Row],[idade]]&lt;18,311.43,IF(Registros[[#This Row],[idade]]&lt;=25,488.58,IF(Registros[[#This Row],[idade]]&lt;=50,772.77,850.05)))</f>
        <v>772.77</v>
      </c>
      <c r="P1803">
        <f>IF(Registros[[#This Row],[idade]]&lt;18,23.99,IF(Registros[[#This Row],[idade]]&lt;=25,49.9,IF(Registros[[#This Row],[idade]]&lt;=50,145.2,175.45)))</f>
        <v>145.19999999999999</v>
      </c>
      <c r="Q1803">
        <v>1</v>
      </c>
      <c r="R1803">
        <v>20</v>
      </c>
      <c r="T1803">
        <v>2</v>
      </c>
      <c r="U1803" t="s">
        <v>3</v>
      </c>
      <c r="V1803" t="s">
        <v>19</v>
      </c>
    </row>
    <row r="1804" spans="1:22" x14ac:dyDescent="0.3">
      <c r="A1804">
        <v>1803</v>
      </c>
      <c r="B1804">
        <v>46516558813</v>
      </c>
      <c r="C1804">
        <v>6</v>
      </c>
      <c r="D1804" s="1">
        <v>29696</v>
      </c>
      <c r="E1804" s="3">
        <f>2023-YEAR(Registros[[#This Row],[data_nascimento]])</f>
        <v>42</v>
      </c>
      <c r="F1804" s="1">
        <v>43389</v>
      </c>
      <c r="H1804">
        <v>220</v>
      </c>
      <c r="I1804">
        <v>10</v>
      </c>
      <c r="J1804" s="3">
        <v>617.33333333333337</v>
      </c>
      <c r="K1804">
        <v>20.16</v>
      </c>
      <c r="L1804">
        <v>1852</v>
      </c>
      <c r="M1804">
        <v>180</v>
      </c>
      <c r="O1804">
        <f>IF(Registros[[#This Row],[idade]]&lt;18,311.43,IF(Registros[[#This Row],[idade]]&lt;=25,488.58,IF(Registros[[#This Row],[idade]]&lt;=50,772.77,850.05)))</f>
        <v>772.77</v>
      </c>
      <c r="P1804">
        <f>IF(Registros[[#This Row],[idade]]&lt;18,23.99,IF(Registros[[#This Row],[idade]]&lt;=25,49.9,IF(Registros[[#This Row],[idade]]&lt;=50,145.2,175.45)))</f>
        <v>145.19999999999999</v>
      </c>
      <c r="Q1804">
        <v>4</v>
      </c>
      <c r="R1804">
        <v>13</v>
      </c>
      <c r="T1804">
        <v>4</v>
      </c>
      <c r="U1804" t="s">
        <v>3</v>
      </c>
      <c r="V1804" t="s">
        <v>22</v>
      </c>
    </row>
    <row r="1805" spans="1:22" x14ac:dyDescent="0.3">
      <c r="A1805">
        <v>1804</v>
      </c>
      <c r="B1805">
        <v>75416422547</v>
      </c>
      <c r="C1805">
        <v>5</v>
      </c>
      <c r="D1805" s="1">
        <v>27945</v>
      </c>
      <c r="E1805" s="3">
        <f>2023-YEAR(Registros[[#This Row],[data_nascimento]])</f>
        <v>47</v>
      </c>
      <c r="F1805" s="1">
        <v>43389</v>
      </c>
      <c r="H1805">
        <v>220</v>
      </c>
      <c r="I1805">
        <v>3</v>
      </c>
      <c r="J1805" s="3">
        <v>204.40000000000003</v>
      </c>
      <c r="K1805">
        <v>17.64</v>
      </c>
      <c r="L1805">
        <v>2044</v>
      </c>
      <c r="M1805">
        <v>180</v>
      </c>
      <c r="O1805">
        <f>IF(Registros[[#This Row],[idade]]&lt;18,311.43,IF(Registros[[#This Row],[idade]]&lt;=25,488.58,IF(Registros[[#This Row],[idade]]&lt;=50,772.77,850.05)))</f>
        <v>772.77</v>
      </c>
      <c r="P1805">
        <f>IF(Registros[[#This Row],[idade]]&lt;18,23.99,IF(Registros[[#This Row],[idade]]&lt;=25,49.9,IF(Registros[[#This Row],[idade]]&lt;=50,145.2,175.45)))</f>
        <v>145.19999999999999</v>
      </c>
      <c r="Q1805">
        <v>5</v>
      </c>
      <c r="R1805">
        <v>5</v>
      </c>
      <c r="T1805">
        <v>4</v>
      </c>
      <c r="U1805" t="s">
        <v>3</v>
      </c>
      <c r="V1805" t="s">
        <v>22</v>
      </c>
    </row>
    <row r="1806" spans="1:22" x14ac:dyDescent="0.3">
      <c r="A1806">
        <v>1805</v>
      </c>
      <c r="B1806">
        <v>62894886662</v>
      </c>
      <c r="C1806">
        <v>5</v>
      </c>
      <c r="D1806" s="1">
        <v>29453</v>
      </c>
      <c r="E1806" s="3">
        <f>2023-YEAR(Registros[[#This Row],[data_nascimento]])</f>
        <v>43</v>
      </c>
      <c r="F1806" s="1">
        <v>43389</v>
      </c>
      <c r="H1806">
        <v>220</v>
      </c>
      <c r="I1806">
        <v>1</v>
      </c>
      <c r="J1806" s="3">
        <v>66.433333333333337</v>
      </c>
      <c r="K1806">
        <v>10.08</v>
      </c>
      <c r="L1806">
        <v>1993</v>
      </c>
      <c r="M1806">
        <v>180</v>
      </c>
      <c r="O1806">
        <f>IF(Registros[[#This Row],[idade]]&lt;18,311.43,IF(Registros[[#This Row],[idade]]&lt;=25,488.58,IF(Registros[[#This Row],[idade]]&lt;=50,772.77,850.05)))</f>
        <v>772.77</v>
      </c>
      <c r="P1806">
        <f>IF(Registros[[#This Row],[idade]]&lt;18,23.99,IF(Registros[[#This Row],[idade]]&lt;=25,49.9,IF(Registros[[#This Row],[idade]]&lt;=50,145.2,175.45)))</f>
        <v>145.19999999999999</v>
      </c>
      <c r="Q1806">
        <v>2</v>
      </c>
      <c r="R1806">
        <v>13</v>
      </c>
      <c r="T1806">
        <v>2</v>
      </c>
      <c r="U1806" t="s">
        <v>3</v>
      </c>
      <c r="V1806" t="s">
        <v>21</v>
      </c>
    </row>
    <row r="1807" spans="1:22" x14ac:dyDescent="0.3">
      <c r="A1807">
        <v>1806</v>
      </c>
      <c r="B1807">
        <v>15425512660</v>
      </c>
      <c r="C1807">
        <v>4</v>
      </c>
      <c r="D1807" s="1">
        <v>36576</v>
      </c>
      <c r="E1807" s="3">
        <f>2023-YEAR(Registros[[#This Row],[data_nascimento]])</f>
        <v>23</v>
      </c>
      <c r="F1807" s="1">
        <v>43389</v>
      </c>
      <c r="H1807">
        <v>220</v>
      </c>
      <c r="I1807">
        <v>2</v>
      </c>
      <c r="J1807" s="3">
        <v>109.33333333333333</v>
      </c>
      <c r="K1807">
        <v>7.5600000000000005</v>
      </c>
      <c r="L1807">
        <v>1640</v>
      </c>
      <c r="M1807">
        <v>180</v>
      </c>
      <c r="O1807">
        <f>IF(Registros[[#This Row],[idade]]&lt;18,311.43,IF(Registros[[#This Row],[idade]]&lt;=25,488.58,IF(Registros[[#This Row],[idade]]&lt;=50,772.77,850.05)))</f>
        <v>488.58</v>
      </c>
      <c r="P1807">
        <f>IF(Registros[[#This Row],[idade]]&lt;18,23.99,IF(Registros[[#This Row],[idade]]&lt;=25,49.9,IF(Registros[[#This Row],[idade]]&lt;=50,145.2,175.45)))</f>
        <v>49.9</v>
      </c>
      <c r="Q1807">
        <v>2</v>
      </c>
      <c r="R1807">
        <v>21</v>
      </c>
      <c r="T1807">
        <v>4</v>
      </c>
      <c r="U1807" t="s">
        <v>2</v>
      </c>
      <c r="V1807" t="s">
        <v>19</v>
      </c>
    </row>
    <row r="1808" spans="1:22" x14ac:dyDescent="0.3">
      <c r="A1808">
        <v>1807</v>
      </c>
      <c r="B1808">
        <v>77040471716</v>
      </c>
      <c r="C1808">
        <v>6</v>
      </c>
      <c r="D1808" s="1">
        <v>37242</v>
      </c>
      <c r="E1808" s="3">
        <f>2023-YEAR(Registros[[#This Row],[data_nascimento]])</f>
        <v>22</v>
      </c>
      <c r="F1808" s="1">
        <v>43389</v>
      </c>
      <c r="H1808">
        <v>220</v>
      </c>
      <c r="I1808">
        <v>1</v>
      </c>
      <c r="J1808" s="3">
        <v>63.7</v>
      </c>
      <c r="K1808">
        <v>1.26</v>
      </c>
      <c r="L1808">
        <v>1911</v>
      </c>
      <c r="M1808">
        <v>180</v>
      </c>
      <c r="O1808">
        <f>IF(Registros[[#This Row],[idade]]&lt;18,311.43,IF(Registros[[#This Row],[idade]]&lt;=25,488.58,IF(Registros[[#This Row],[idade]]&lt;=50,772.77,850.05)))</f>
        <v>488.58</v>
      </c>
      <c r="P1808">
        <f>IF(Registros[[#This Row],[idade]]&lt;18,23.99,IF(Registros[[#This Row],[idade]]&lt;=25,49.9,IF(Registros[[#This Row],[idade]]&lt;=50,145.2,175.45)))</f>
        <v>49.9</v>
      </c>
      <c r="Q1808">
        <v>5</v>
      </c>
      <c r="R1808">
        <v>18</v>
      </c>
      <c r="T1808">
        <v>4</v>
      </c>
      <c r="U1808" t="s">
        <v>2</v>
      </c>
      <c r="V1808" t="s">
        <v>19</v>
      </c>
    </row>
    <row r="1809" spans="1:22" x14ac:dyDescent="0.3">
      <c r="A1809">
        <v>1808</v>
      </c>
      <c r="B1809">
        <v>21262566697</v>
      </c>
      <c r="C1809">
        <v>7</v>
      </c>
      <c r="D1809" s="1">
        <v>38736</v>
      </c>
      <c r="E1809" s="3">
        <f>2023-YEAR(Registros[[#This Row],[data_nascimento]])</f>
        <v>17</v>
      </c>
      <c r="F1809" s="1">
        <v>43389</v>
      </c>
      <c r="H1809">
        <v>120</v>
      </c>
      <c r="I1809">
        <v>12</v>
      </c>
      <c r="J1809" s="3">
        <v>816.8</v>
      </c>
      <c r="K1809">
        <v>13.86</v>
      </c>
      <c r="L1809">
        <v>2042</v>
      </c>
      <c r="M1809">
        <v>180</v>
      </c>
      <c r="O1809">
        <f>IF(Registros[[#This Row],[idade]]&lt;18,311.43,IF(Registros[[#This Row],[idade]]&lt;=25,488.58,IF(Registros[[#This Row],[idade]]&lt;=50,772.77,850.05)))</f>
        <v>311.43</v>
      </c>
      <c r="P1809">
        <f>IF(Registros[[#This Row],[idade]]&lt;18,23.99,IF(Registros[[#This Row],[idade]]&lt;=25,49.9,IF(Registros[[#This Row],[idade]]&lt;=50,145.2,175.45)))</f>
        <v>23.99</v>
      </c>
      <c r="Q1809">
        <v>1</v>
      </c>
      <c r="R1809">
        <v>2</v>
      </c>
      <c r="T1809">
        <v>4</v>
      </c>
      <c r="U1809" t="s">
        <v>2</v>
      </c>
      <c r="V1809" t="s">
        <v>21</v>
      </c>
    </row>
    <row r="1810" spans="1:22" x14ac:dyDescent="0.3">
      <c r="A1810">
        <v>1809</v>
      </c>
      <c r="B1810">
        <v>79062636476</v>
      </c>
      <c r="C1810">
        <v>4</v>
      </c>
      <c r="D1810" s="1">
        <v>29079</v>
      </c>
      <c r="E1810" s="3">
        <f>2023-YEAR(Registros[[#This Row],[data_nascimento]])</f>
        <v>44</v>
      </c>
      <c r="F1810" s="1">
        <v>43389</v>
      </c>
      <c r="H1810">
        <v>220</v>
      </c>
      <c r="I1810">
        <v>7</v>
      </c>
      <c r="J1810" s="3">
        <v>444.0333333333333</v>
      </c>
      <c r="K1810">
        <v>2.52</v>
      </c>
      <c r="L1810">
        <v>1903</v>
      </c>
      <c r="M1810">
        <v>180</v>
      </c>
      <c r="O1810">
        <f>IF(Registros[[#This Row],[idade]]&lt;18,311.43,IF(Registros[[#This Row],[idade]]&lt;=25,488.58,IF(Registros[[#This Row],[idade]]&lt;=50,772.77,850.05)))</f>
        <v>772.77</v>
      </c>
      <c r="P1810">
        <f>IF(Registros[[#This Row],[idade]]&lt;18,23.99,IF(Registros[[#This Row],[idade]]&lt;=25,49.9,IF(Registros[[#This Row],[idade]]&lt;=50,145.2,175.45)))</f>
        <v>145.19999999999999</v>
      </c>
      <c r="Q1810">
        <v>1</v>
      </c>
      <c r="R1810">
        <v>24</v>
      </c>
      <c r="T1810">
        <v>4</v>
      </c>
      <c r="U1810" t="s">
        <v>3</v>
      </c>
      <c r="V1810" t="s">
        <v>19</v>
      </c>
    </row>
    <row r="1811" spans="1:22" x14ac:dyDescent="0.3">
      <c r="A1811">
        <v>1810</v>
      </c>
      <c r="B1811">
        <v>39491470494</v>
      </c>
      <c r="C1811">
        <v>6</v>
      </c>
      <c r="D1811" s="1">
        <v>30340</v>
      </c>
      <c r="E1811" s="3">
        <f>2023-YEAR(Registros[[#This Row],[data_nascimento]])</f>
        <v>40</v>
      </c>
      <c r="F1811" s="1">
        <v>43389</v>
      </c>
      <c r="H1811">
        <v>220</v>
      </c>
      <c r="I1811">
        <v>12</v>
      </c>
      <c r="J1811" s="3">
        <v>554.40000000000009</v>
      </c>
      <c r="K1811">
        <v>13.86</v>
      </c>
      <c r="L1811">
        <v>1386</v>
      </c>
      <c r="M1811">
        <v>180</v>
      </c>
      <c r="O1811">
        <f>IF(Registros[[#This Row],[idade]]&lt;18,311.43,IF(Registros[[#This Row],[idade]]&lt;=25,488.58,IF(Registros[[#This Row],[idade]]&lt;=50,772.77,850.05)))</f>
        <v>772.77</v>
      </c>
      <c r="P1811">
        <f>IF(Registros[[#This Row],[idade]]&lt;18,23.99,IF(Registros[[#This Row],[idade]]&lt;=25,49.9,IF(Registros[[#This Row],[idade]]&lt;=50,145.2,175.45)))</f>
        <v>145.19999999999999</v>
      </c>
      <c r="Q1811">
        <v>1</v>
      </c>
      <c r="R1811">
        <v>21</v>
      </c>
      <c r="T1811">
        <v>2</v>
      </c>
      <c r="U1811" t="s">
        <v>2</v>
      </c>
      <c r="V1811" t="s">
        <v>19</v>
      </c>
    </row>
    <row r="1812" spans="1:22" x14ac:dyDescent="0.3">
      <c r="A1812">
        <v>1811</v>
      </c>
      <c r="B1812">
        <v>14654748009</v>
      </c>
      <c r="C1812">
        <v>5</v>
      </c>
      <c r="D1812" s="1">
        <v>31567</v>
      </c>
      <c r="E1812" s="3">
        <f>2023-YEAR(Registros[[#This Row],[data_nascimento]])</f>
        <v>37</v>
      </c>
      <c r="F1812" s="1">
        <v>43389</v>
      </c>
      <c r="H1812">
        <v>220</v>
      </c>
      <c r="J1812" s="3">
        <v>0</v>
      </c>
      <c r="K1812">
        <v>13.86</v>
      </c>
      <c r="L1812">
        <v>1349</v>
      </c>
      <c r="M1812">
        <v>180</v>
      </c>
      <c r="O1812">
        <f>IF(Registros[[#This Row],[idade]]&lt;18,311.43,IF(Registros[[#This Row],[idade]]&lt;=25,488.58,IF(Registros[[#This Row],[idade]]&lt;=50,772.77,850.05)))</f>
        <v>772.77</v>
      </c>
      <c r="P1812">
        <f>IF(Registros[[#This Row],[idade]]&lt;18,23.99,IF(Registros[[#This Row],[idade]]&lt;=25,49.9,IF(Registros[[#This Row],[idade]]&lt;=50,145.2,175.45)))</f>
        <v>145.19999999999999</v>
      </c>
      <c r="Q1812">
        <v>1</v>
      </c>
      <c r="R1812">
        <v>6</v>
      </c>
      <c r="T1812">
        <v>4</v>
      </c>
      <c r="U1812" t="s">
        <v>3</v>
      </c>
      <c r="V1812" t="s">
        <v>19</v>
      </c>
    </row>
    <row r="1813" spans="1:22" x14ac:dyDescent="0.3">
      <c r="A1813">
        <v>1812</v>
      </c>
      <c r="B1813">
        <v>36579668064</v>
      </c>
      <c r="C1813">
        <v>4</v>
      </c>
      <c r="D1813" s="1">
        <v>35195</v>
      </c>
      <c r="E1813" s="3">
        <f>2023-YEAR(Registros[[#This Row],[data_nascimento]])</f>
        <v>27</v>
      </c>
      <c r="F1813" s="1">
        <v>43389</v>
      </c>
      <c r="H1813">
        <v>220</v>
      </c>
      <c r="J1813" s="3">
        <v>0</v>
      </c>
      <c r="K1813">
        <v>8.82</v>
      </c>
      <c r="L1813">
        <v>1779</v>
      </c>
      <c r="M1813">
        <v>180</v>
      </c>
      <c r="O1813">
        <f>IF(Registros[[#This Row],[idade]]&lt;18,311.43,IF(Registros[[#This Row],[idade]]&lt;=25,488.58,IF(Registros[[#This Row],[idade]]&lt;=50,772.77,850.05)))</f>
        <v>772.77</v>
      </c>
      <c r="P1813">
        <f>IF(Registros[[#This Row],[idade]]&lt;18,23.99,IF(Registros[[#This Row],[idade]]&lt;=25,49.9,IF(Registros[[#This Row],[idade]]&lt;=50,145.2,175.45)))</f>
        <v>145.19999999999999</v>
      </c>
      <c r="Q1813">
        <v>4</v>
      </c>
      <c r="R1813">
        <v>20</v>
      </c>
      <c r="T1813">
        <v>2</v>
      </c>
      <c r="U1813" t="s">
        <v>3</v>
      </c>
      <c r="V1813" t="s">
        <v>19</v>
      </c>
    </row>
    <row r="1814" spans="1:22" x14ac:dyDescent="0.3">
      <c r="A1814">
        <v>1813</v>
      </c>
      <c r="B1814">
        <v>86766475290</v>
      </c>
      <c r="C1814">
        <v>4</v>
      </c>
      <c r="D1814" s="1">
        <v>32191</v>
      </c>
      <c r="E1814" s="3">
        <f>2023-YEAR(Registros[[#This Row],[data_nascimento]])</f>
        <v>35</v>
      </c>
      <c r="F1814" s="1">
        <v>43389</v>
      </c>
      <c r="H1814">
        <v>220</v>
      </c>
      <c r="J1814" s="3">
        <v>0</v>
      </c>
      <c r="K1814">
        <v>5.04</v>
      </c>
      <c r="L1814">
        <v>2121</v>
      </c>
      <c r="M1814">
        <v>180</v>
      </c>
      <c r="O1814">
        <f>IF(Registros[[#This Row],[idade]]&lt;18,311.43,IF(Registros[[#This Row],[idade]]&lt;=25,488.58,IF(Registros[[#This Row],[idade]]&lt;=50,772.77,850.05)))</f>
        <v>772.77</v>
      </c>
      <c r="P1814">
        <f>IF(Registros[[#This Row],[idade]]&lt;18,23.99,IF(Registros[[#This Row],[idade]]&lt;=25,49.9,IF(Registros[[#This Row],[idade]]&lt;=50,145.2,175.45)))</f>
        <v>145.19999999999999</v>
      </c>
      <c r="Q1814">
        <v>2</v>
      </c>
      <c r="R1814">
        <v>24</v>
      </c>
      <c r="T1814">
        <v>4</v>
      </c>
      <c r="U1814" t="s">
        <v>2</v>
      </c>
      <c r="V1814" t="s">
        <v>19</v>
      </c>
    </row>
    <row r="1815" spans="1:22" x14ac:dyDescent="0.3">
      <c r="A1815">
        <v>1814</v>
      </c>
      <c r="B1815">
        <v>37951219467</v>
      </c>
      <c r="C1815">
        <v>5</v>
      </c>
      <c r="D1815" s="1">
        <v>30792</v>
      </c>
      <c r="E1815" s="3">
        <f>2023-YEAR(Registros[[#This Row],[data_nascimento]])</f>
        <v>39</v>
      </c>
      <c r="F1815" s="1">
        <v>43389</v>
      </c>
      <c r="H1815">
        <v>220</v>
      </c>
      <c r="J1815" s="3">
        <v>0</v>
      </c>
      <c r="K1815">
        <v>25.2</v>
      </c>
      <c r="L1815">
        <v>1795</v>
      </c>
      <c r="M1815">
        <v>180</v>
      </c>
      <c r="O1815">
        <f>IF(Registros[[#This Row],[idade]]&lt;18,311.43,IF(Registros[[#This Row],[idade]]&lt;=25,488.58,IF(Registros[[#This Row],[idade]]&lt;=50,772.77,850.05)))</f>
        <v>772.77</v>
      </c>
      <c r="P1815">
        <f>IF(Registros[[#This Row],[idade]]&lt;18,23.99,IF(Registros[[#This Row],[idade]]&lt;=25,49.9,IF(Registros[[#This Row],[idade]]&lt;=50,145.2,175.45)))</f>
        <v>145.19999999999999</v>
      </c>
      <c r="Q1815">
        <v>1</v>
      </c>
      <c r="R1815">
        <v>25</v>
      </c>
      <c r="T1815">
        <v>2</v>
      </c>
      <c r="U1815" t="s">
        <v>2</v>
      </c>
      <c r="V1815" t="s">
        <v>19</v>
      </c>
    </row>
    <row r="1816" spans="1:22" x14ac:dyDescent="0.3">
      <c r="A1816">
        <v>1815</v>
      </c>
      <c r="B1816">
        <v>37830630648</v>
      </c>
      <c r="C1816">
        <v>4</v>
      </c>
      <c r="D1816" s="1">
        <v>34930</v>
      </c>
      <c r="E1816" s="3">
        <f>2023-YEAR(Registros[[#This Row],[data_nascimento]])</f>
        <v>28</v>
      </c>
      <c r="F1816" s="1">
        <v>43389</v>
      </c>
      <c r="H1816">
        <v>220</v>
      </c>
      <c r="J1816" s="3">
        <v>0</v>
      </c>
      <c r="K1816">
        <v>12.6</v>
      </c>
      <c r="L1816">
        <v>1995</v>
      </c>
      <c r="M1816">
        <v>180</v>
      </c>
      <c r="O1816">
        <f>IF(Registros[[#This Row],[idade]]&lt;18,311.43,IF(Registros[[#This Row],[idade]]&lt;=25,488.58,IF(Registros[[#This Row],[idade]]&lt;=50,772.77,850.05)))</f>
        <v>772.77</v>
      </c>
      <c r="P1816">
        <f>IF(Registros[[#This Row],[idade]]&lt;18,23.99,IF(Registros[[#This Row],[idade]]&lt;=25,49.9,IF(Registros[[#This Row],[idade]]&lt;=50,145.2,175.45)))</f>
        <v>145.19999999999999</v>
      </c>
      <c r="Q1816">
        <v>1</v>
      </c>
      <c r="R1816">
        <v>6</v>
      </c>
      <c r="T1816">
        <v>2</v>
      </c>
      <c r="U1816" t="s">
        <v>2</v>
      </c>
      <c r="V1816" t="s">
        <v>19</v>
      </c>
    </row>
    <row r="1817" spans="1:22" x14ac:dyDescent="0.3">
      <c r="A1817">
        <v>1816</v>
      </c>
      <c r="B1817">
        <v>76832912034</v>
      </c>
      <c r="C1817">
        <v>5</v>
      </c>
      <c r="D1817" s="1">
        <v>31551</v>
      </c>
      <c r="E1817" s="3">
        <f>2023-YEAR(Registros[[#This Row],[data_nascimento]])</f>
        <v>37</v>
      </c>
      <c r="F1817" s="1">
        <v>43389</v>
      </c>
      <c r="H1817">
        <v>220</v>
      </c>
      <c r="J1817" s="3">
        <v>0</v>
      </c>
      <c r="K1817">
        <v>25.2</v>
      </c>
      <c r="L1817">
        <v>1576</v>
      </c>
      <c r="M1817">
        <v>180</v>
      </c>
      <c r="O1817">
        <f>IF(Registros[[#This Row],[idade]]&lt;18,311.43,IF(Registros[[#This Row],[idade]]&lt;=25,488.58,IF(Registros[[#This Row],[idade]]&lt;=50,772.77,850.05)))</f>
        <v>772.77</v>
      </c>
      <c r="P1817">
        <f>IF(Registros[[#This Row],[idade]]&lt;18,23.99,IF(Registros[[#This Row],[idade]]&lt;=25,49.9,IF(Registros[[#This Row],[idade]]&lt;=50,145.2,175.45)))</f>
        <v>145.19999999999999</v>
      </c>
      <c r="Q1817">
        <v>4</v>
      </c>
      <c r="R1817">
        <v>7</v>
      </c>
      <c r="T1817">
        <v>4</v>
      </c>
      <c r="U1817" t="s">
        <v>3</v>
      </c>
      <c r="V1817" t="s">
        <v>18</v>
      </c>
    </row>
    <row r="1818" spans="1:22" x14ac:dyDescent="0.3">
      <c r="A1818">
        <v>1817</v>
      </c>
      <c r="B1818">
        <v>75712683920</v>
      </c>
      <c r="C1818">
        <v>4</v>
      </c>
      <c r="D1818" s="1">
        <v>36039</v>
      </c>
      <c r="E1818" s="3">
        <f>2023-YEAR(Registros[[#This Row],[data_nascimento]])</f>
        <v>25</v>
      </c>
      <c r="F1818" s="1">
        <v>43389</v>
      </c>
      <c r="H1818">
        <v>220</v>
      </c>
      <c r="J1818" s="3">
        <v>0</v>
      </c>
      <c r="K1818">
        <v>5.04</v>
      </c>
      <c r="L1818">
        <v>1507</v>
      </c>
      <c r="M1818">
        <v>180</v>
      </c>
      <c r="O1818">
        <f>IF(Registros[[#This Row],[idade]]&lt;18,311.43,IF(Registros[[#This Row],[idade]]&lt;=25,488.58,IF(Registros[[#This Row],[idade]]&lt;=50,772.77,850.05)))</f>
        <v>488.58</v>
      </c>
      <c r="P1818">
        <f>IF(Registros[[#This Row],[idade]]&lt;18,23.99,IF(Registros[[#This Row],[idade]]&lt;=25,49.9,IF(Registros[[#This Row],[idade]]&lt;=50,145.2,175.45)))</f>
        <v>49.9</v>
      </c>
      <c r="Q1818">
        <v>2</v>
      </c>
      <c r="R1818">
        <v>1</v>
      </c>
      <c r="T1818">
        <v>2</v>
      </c>
      <c r="U1818" t="s">
        <v>3</v>
      </c>
      <c r="V1818" t="s">
        <v>21</v>
      </c>
    </row>
    <row r="1819" spans="1:22" x14ac:dyDescent="0.3">
      <c r="A1819">
        <v>1818</v>
      </c>
      <c r="B1819">
        <v>70003244581</v>
      </c>
      <c r="C1819">
        <v>7</v>
      </c>
      <c r="D1819" s="1">
        <v>27901</v>
      </c>
      <c r="E1819" s="3">
        <f>2023-YEAR(Registros[[#This Row],[data_nascimento]])</f>
        <v>47</v>
      </c>
      <c r="F1819" s="1">
        <v>43389</v>
      </c>
      <c r="H1819">
        <v>220</v>
      </c>
      <c r="J1819" s="3">
        <v>0</v>
      </c>
      <c r="K1819">
        <v>22.68</v>
      </c>
      <c r="L1819">
        <v>1768</v>
      </c>
      <c r="M1819">
        <v>180</v>
      </c>
      <c r="O1819">
        <f>IF(Registros[[#This Row],[idade]]&lt;18,311.43,IF(Registros[[#This Row],[idade]]&lt;=25,488.58,IF(Registros[[#This Row],[idade]]&lt;=50,772.77,850.05)))</f>
        <v>772.77</v>
      </c>
      <c r="P1819">
        <f>IF(Registros[[#This Row],[idade]]&lt;18,23.99,IF(Registros[[#This Row],[idade]]&lt;=25,49.9,IF(Registros[[#This Row],[idade]]&lt;=50,145.2,175.45)))</f>
        <v>145.19999999999999</v>
      </c>
      <c r="Q1819">
        <v>2</v>
      </c>
      <c r="R1819">
        <v>25</v>
      </c>
      <c r="T1819">
        <v>2</v>
      </c>
      <c r="U1819" t="s">
        <v>2</v>
      </c>
      <c r="V1819" t="s">
        <v>21</v>
      </c>
    </row>
    <row r="1820" spans="1:22" x14ac:dyDescent="0.3">
      <c r="A1820">
        <v>1819</v>
      </c>
      <c r="B1820">
        <v>13106388171</v>
      </c>
      <c r="C1820">
        <v>4</v>
      </c>
      <c r="D1820" s="1">
        <v>38684</v>
      </c>
      <c r="E1820" s="3">
        <f>2023-YEAR(Registros[[#This Row],[data_nascimento]])</f>
        <v>18</v>
      </c>
      <c r="F1820" s="1">
        <v>43389</v>
      </c>
      <c r="H1820">
        <v>220</v>
      </c>
      <c r="J1820" s="3">
        <v>0</v>
      </c>
      <c r="K1820">
        <v>7.5600000000000005</v>
      </c>
      <c r="L1820">
        <v>1780</v>
      </c>
      <c r="M1820">
        <v>180</v>
      </c>
      <c r="O1820">
        <f>IF(Registros[[#This Row],[idade]]&lt;18,311.43,IF(Registros[[#This Row],[idade]]&lt;=25,488.58,IF(Registros[[#This Row],[idade]]&lt;=50,772.77,850.05)))</f>
        <v>488.58</v>
      </c>
      <c r="P1820">
        <f>IF(Registros[[#This Row],[idade]]&lt;18,23.99,IF(Registros[[#This Row],[idade]]&lt;=25,49.9,IF(Registros[[#This Row],[idade]]&lt;=50,145.2,175.45)))</f>
        <v>49.9</v>
      </c>
      <c r="Q1820">
        <v>2</v>
      </c>
      <c r="R1820">
        <v>3</v>
      </c>
      <c r="T1820">
        <v>2</v>
      </c>
      <c r="U1820" t="s">
        <v>2</v>
      </c>
      <c r="V1820" t="s">
        <v>21</v>
      </c>
    </row>
    <row r="1821" spans="1:22" x14ac:dyDescent="0.3">
      <c r="A1821">
        <v>1820</v>
      </c>
      <c r="B1821">
        <v>22338275358</v>
      </c>
      <c r="C1821">
        <v>5</v>
      </c>
      <c r="D1821" s="1">
        <v>30594</v>
      </c>
      <c r="E1821" s="3">
        <f>2023-YEAR(Registros[[#This Row],[data_nascimento]])</f>
        <v>40</v>
      </c>
      <c r="F1821" s="1">
        <v>43389</v>
      </c>
      <c r="H1821">
        <v>220</v>
      </c>
      <c r="J1821" s="3">
        <v>0</v>
      </c>
      <c r="K1821">
        <v>22.68</v>
      </c>
      <c r="L1821">
        <v>2158</v>
      </c>
      <c r="M1821">
        <v>180</v>
      </c>
      <c r="O1821">
        <f>IF(Registros[[#This Row],[idade]]&lt;18,311.43,IF(Registros[[#This Row],[idade]]&lt;=25,488.58,IF(Registros[[#This Row],[idade]]&lt;=50,772.77,850.05)))</f>
        <v>772.77</v>
      </c>
      <c r="P1821">
        <f>IF(Registros[[#This Row],[idade]]&lt;18,23.99,IF(Registros[[#This Row],[idade]]&lt;=25,49.9,IF(Registros[[#This Row],[idade]]&lt;=50,145.2,175.45)))</f>
        <v>145.19999999999999</v>
      </c>
      <c r="Q1821">
        <v>1</v>
      </c>
      <c r="R1821">
        <v>27</v>
      </c>
      <c r="T1821">
        <v>4</v>
      </c>
      <c r="U1821" t="s">
        <v>2</v>
      </c>
      <c r="V1821" t="s">
        <v>21</v>
      </c>
    </row>
    <row r="1822" spans="1:22" x14ac:dyDescent="0.3">
      <c r="A1822">
        <v>1821</v>
      </c>
      <c r="B1822">
        <v>48145185533</v>
      </c>
      <c r="C1822">
        <v>6</v>
      </c>
      <c r="D1822" s="1">
        <v>36797</v>
      </c>
      <c r="E1822" s="3">
        <f>2023-YEAR(Registros[[#This Row],[data_nascimento]])</f>
        <v>23</v>
      </c>
      <c r="F1822" s="1">
        <v>43389</v>
      </c>
      <c r="H1822">
        <v>220</v>
      </c>
      <c r="J1822" s="3">
        <v>0</v>
      </c>
      <c r="K1822">
        <v>10.08</v>
      </c>
      <c r="L1822">
        <v>2143</v>
      </c>
      <c r="M1822">
        <v>180</v>
      </c>
      <c r="O1822">
        <f>IF(Registros[[#This Row],[idade]]&lt;18,311.43,IF(Registros[[#This Row],[idade]]&lt;=25,488.58,IF(Registros[[#This Row],[idade]]&lt;=50,772.77,850.05)))</f>
        <v>488.58</v>
      </c>
      <c r="P1822">
        <f>IF(Registros[[#This Row],[idade]]&lt;18,23.99,IF(Registros[[#This Row],[idade]]&lt;=25,49.9,IF(Registros[[#This Row],[idade]]&lt;=50,145.2,175.45)))</f>
        <v>49.9</v>
      </c>
      <c r="Q1822">
        <v>2</v>
      </c>
      <c r="R1822">
        <v>15</v>
      </c>
      <c r="T1822">
        <v>4</v>
      </c>
      <c r="U1822" t="s">
        <v>2</v>
      </c>
      <c r="V1822" t="s">
        <v>19</v>
      </c>
    </row>
    <row r="1823" spans="1:22" x14ac:dyDescent="0.3">
      <c r="A1823">
        <v>1822</v>
      </c>
      <c r="B1823">
        <v>60469579544</v>
      </c>
      <c r="C1823">
        <v>6</v>
      </c>
      <c r="D1823" s="1">
        <v>37570</v>
      </c>
      <c r="E1823" s="3">
        <f>2023-YEAR(Registros[[#This Row],[data_nascimento]])</f>
        <v>21</v>
      </c>
      <c r="F1823" s="1">
        <v>43389</v>
      </c>
      <c r="H1823">
        <v>220</v>
      </c>
      <c r="J1823" s="3">
        <v>0</v>
      </c>
      <c r="K1823">
        <v>17.64</v>
      </c>
      <c r="L1823">
        <v>1794</v>
      </c>
      <c r="M1823">
        <v>180</v>
      </c>
      <c r="O1823">
        <f>IF(Registros[[#This Row],[idade]]&lt;18,311.43,IF(Registros[[#This Row],[idade]]&lt;=25,488.58,IF(Registros[[#This Row],[idade]]&lt;=50,772.77,850.05)))</f>
        <v>488.58</v>
      </c>
      <c r="P1823">
        <f>IF(Registros[[#This Row],[idade]]&lt;18,23.99,IF(Registros[[#This Row],[idade]]&lt;=25,49.9,IF(Registros[[#This Row],[idade]]&lt;=50,145.2,175.45)))</f>
        <v>49.9</v>
      </c>
      <c r="Q1823">
        <v>5</v>
      </c>
      <c r="R1823">
        <v>3</v>
      </c>
      <c r="T1823">
        <v>4</v>
      </c>
      <c r="U1823" t="s">
        <v>3</v>
      </c>
      <c r="V1823" t="s">
        <v>19</v>
      </c>
    </row>
    <row r="1824" spans="1:22" x14ac:dyDescent="0.3">
      <c r="A1824">
        <v>1823</v>
      </c>
      <c r="B1824">
        <v>71902783939</v>
      </c>
      <c r="C1824">
        <v>7</v>
      </c>
      <c r="D1824" s="1">
        <v>39008</v>
      </c>
      <c r="E1824" s="3">
        <f>2023-YEAR(Registros[[#This Row],[data_nascimento]])</f>
        <v>17</v>
      </c>
      <c r="F1824" s="1">
        <v>43389</v>
      </c>
      <c r="H1824">
        <v>120</v>
      </c>
      <c r="J1824" s="3">
        <v>0</v>
      </c>
      <c r="K1824">
        <v>18.899999999999999</v>
      </c>
      <c r="L1824">
        <v>4458</v>
      </c>
      <c r="M1824">
        <v>180</v>
      </c>
      <c r="O1824">
        <f>IF(Registros[[#This Row],[idade]]&lt;18,311.43,IF(Registros[[#This Row],[idade]]&lt;=25,488.58,IF(Registros[[#This Row],[idade]]&lt;=50,772.77,850.05)))</f>
        <v>311.43</v>
      </c>
      <c r="P1824">
        <f>IF(Registros[[#This Row],[idade]]&lt;18,23.99,IF(Registros[[#This Row],[idade]]&lt;=25,49.9,IF(Registros[[#This Row],[idade]]&lt;=50,145.2,175.45)))</f>
        <v>23.99</v>
      </c>
      <c r="Q1824">
        <v>3</v>
      </c>
      <c r="R1824">
        <v>8</v>
      </c>
      <c r="T1824">
        <v>4</v>
      </c>
      <c r="U1824" t="s">
        <v>3</v>
      </c>
      <c r="V1824" t="s">
        <v>21</v>
      </c>
    </row>
    <row r="1825" spans="1:22" x14ac:dyDescent="0.3">
      <c r="A1825">
        <v>1824</v>
      </c>
      <c r="B1825">
        <v>62274913668</v>
      </c>
      <c r="C1825">
        <v>5</v>
      </c>
      <c r="D1825" s="1">
        <v>37065</v>
      </c>
      <c r="E1825" s="3">
        <f>2023-YEAR(Registros[[#This Row],[data_nascimento]])</f>
        <v>22</v>
      </c>
      <c r="F1825" s="1">
        <v>43389</v>
      </c>
      <c r="H1825">
        <v>220</v>
      </c>
      <c r="J1825" s="3">
        <v>0</v>
      </c>
      <c r="K1825">
        <v>13.86</v>
      </c>
      <c r="L1825">
        <v>7727</v>
      </c>
      <c r="M1825">
        <v>180</v>
      </c>
      <c r="O1825">
        <f>IF(Registros[[#This Row],[idade]]&lt;18,311.43,IF(Registros[[#This Row],[idade]]&lt;=25,488.58,IF(Registros[[#This Row],[idade]]&lt;=50,772.77,850.05)))</f>
        <v>488.58</v>
      </c>
      <c r="P1825">
        <f>IF(Registros[[#This Row],[idade]]&lt;18,23.99,IF(Registros[[#This Row],[idade]]&lt;=25,49.9,IF(Registros[[#This Row],[idade]]&lt;=50,145.2,175.45)))</f>
        <v>49.9</v>
      </c>
      <c r="Q1825">
        <v>2</v>
      </c>
      <c r="R1825">
        <v>7</v>
      </c>
      <c r="T1825">
        <v>2</v>
      </c>
      <c r="U1825" t="s">
        <v>3</v>
      </c>
      <c r="V1825" t="s">
        <v>21</v>
      </c>
    </row>
    <row r="1826" spans="1:22" x14ac:dyDescent="0.3">
      <c r="A1826">
        <v>1825</v>
      </c>
      <c r="B1826">
        <v>33298868524</v>
      </c>
      <c r="C1826">
        <v>5</v>
      </c>
      <c r="D1826" s="1">
        <v>34945</v>
      </c>
      <c r="E1826" s="3">
        <f>2023-YEAR(Registros[[#This Row],[data_nascimento]])</f>
        <v>28</v>
      </c>
      <c r="F1826" s="1">
        <v>43389</v>
      </c>
      <c r="H1826">
        <v>220</v>
      </c>
      <c r="J1826" s="3">
        <v>0</v>
      </c>
      <c r="K1826">
        <v>7.5600000000000005</v>
      </c>
      <c r="L1826">
        <v>5652</v>
      </c>
      <c r="M1826">
        <v>180</v>
      </c>
      <c r="O1826">
        <f>IF(Registros[[#This Row],[idade]]&lt;18,311.43,IF(Registros[[#This Row],[idade]]&lt;=25,488.58,IF(Registros[[#This Row],[idade]]&lt;=50,772.77,850.05)))</f>
        <v>772.77</v>
      </c>
      <c r="P1826">
        <f>IF(Registros[[#This Row],[idade]]&lt;18,23.99,IF(Registros[[#This Row],[idade]]&lt;=25,49.9,IF(Registros[[#This Row],[idade]]&lt;=50,145.2,175.45)))</f>
        <v>145.19999999999999</v>
      </c>
      <c r="Q1826">
        <v>1</v>
      </c>
      <c r="R1826">
        <v>20</v>
      </c>
      <c r="T1826">
        <v>4</v>
      </c>
      <c r="U1826" t="s">
        <v>3</v>
      </c>
      <c r="V1826" t="s">
        <v>22</v>
      </c>
    </row>
    <row r="1827" spans="1:22" x14ac:dyDescent="0.3">
      <c r="A1827">
        <v>1826</v>
      </c>
      <c r="B1827">
        <v>21160942288</v>
      </c>
      <c r="C1827">
        <v>6</v>
      </c>
      <c r="D1827" s="1">
        <v>33205</v>
      </c>
      <c r="E1827" s="3">
        <f>2023-YEAR(Registros[[#This Row],[data_nascimento]])</f>
        <v>33</v>
      </c>
      <c r="F1827" s="1">
        <v>43389</v>
      </c>
      <c r="H1827">
        <v>220</v>
      </c>
      <c r="J1827" s="3">
        <v>0</v>
      </c>
      <c r="K1827">
        <v>8.82</v>
      </c>
      <c r="L1827">
        <v>5929</v>
      </c>
      <c r="M1827">
        <v>180</v>
      </c>
      <c r="O1827">
        <f>IF(Registros[[#This Row],[idade]]&lt;18,311.43,IF(Registros[[#This Row],[idade]]&lt;=25,488.58,IF(Registros[[#This Row],[idade]]&lt;=50,772.77,850.05)))</f>
        <v>772.77</v>
      </c>
      <c r="P1827">
        <f>IF(Registros[[#This Row],[idade]]&lt;18,23.99,IF(Registros[[#This Row],[idade]]&lt;=25,49.9,IF(Registros[[#This Row],[idade]]&lt;=50,145.2,175.45)))</f>
        <v>145.19999999999999</v>
      </c>
      <c r="Q1827">
        <v>4</v>
      </c>
      <c r="R1827">
        <v>22</v>
      </c>
      <c r="T1827">
        <v>4</v>
      </c>
      <c r="U1827" t="s">
        <v>3</v>
      </c>
      <c r="V1827" t="s">
        <v>19</v>
      </c>
    </row>
    <row r="1828" spans="1:22" x14ac:dyDescent="0.3">
      <c r="A1828">
        <v>1827</v>
      </c>
      <c r="B1828">
        <v>53270441113</v>
      </c>
      <c r="C1828">
        <v>5</v>
      </c>
      <c r="D1828" s="1">
        <v>30960</v>
      </c>
      <c r="E1828" s="3">
        <f>2023-YEAR(Registros[[#This Row],[data_nascimento]])</f>
        <v>39</v>
      </c>
      <c r="F1828" s="1">
        <v>43389</v>
      </c>
      <c r="H1828">
        <v>220</v>
      </c>
      <c r="J1828" s="3">
        <v>0</v>
      </c>
      <c r="K1828">
        <v>6.3</v>
      </c>
      <c r="L1828">
        <v>9333</v>
      </c>
      <c r="M1828">
        <v>180</v>
      </c>
      <c r="O1828">
        <f>IF(Registros[[#This Row],[idade]]&lt;18,311.43,IF(Registros[[#This Row],[idade]]&lt;=25,488.58,IF(Registros[[#This Row],[idade]]&lt;=50,772.77,850.05)))</f>
        <v>772.77</v>
      </c>
      <c r="P1828">
        <f>IF(Registros[[#This Row],[idade]]&lt;18,23.99,IF(Registros[[#This Row],[idade]]&lt;=25,49.9,IF(Registros[[#This Row],[idade]]&lt;=50,145.2,175.45)))</f>
        <v>145.19999999999999</v>
      </c>
      <c r="Q1828">
        <v>3</v>
      </c>
      <c r="R1828">
        <v>17</v>
      </c>
      <c r="T1828">
        <v>4</v>
      </c>
      <c r="U1828" t="s">
        <v>3</v>
      </c>
      <c r="V1828" t="s">
        <v>19</v>
      </c>
    </row>
    <row r="1829" spans="1:22" x14ac:dyDescent="0.3">
      <c r="A1829">
        <v>1828</v>
      </c>
      <c r="B1829">
        <v>35408310724</v>
      </c>
      <c r="C1829">
        <v>5</v>
      </c>
      <c r="D1829" s="1">
        <v>28795</v>
      </c>
      <c r="E1829" s="3">
        <f>2023-YEAR(Registros[[#This Row],[data_nascimento]])</f>
        <v>45</v>
      </c>
      <c r="F1829" s="1">
        <v>43389</v>
      </c>
      <c r="H1829">
        <v>220</v>
      </c>
      <c r="J1829" s="3">
        <v>0</v>
      </c>
      <c r="K1829">
        <v>10.08</v>
      </c>
      <c r="L1829">
        <v>6381</v>
      </c>
      <c r="M1829">
        <v>180</v>
      </c>
      <c r="O1829">
        <f>IF(Registros[[#This Row],[idade]]&lt;18,311.43,IF(Registros[[#This Row],[idade]]&lt;=25,488.58,IF(Registros[[#This Row],[idade]]&lt;=50,772.77,850.05)))</f>
        <v>772.77</v>
      </c>
      <c r="P1829">
        <f>IF(Registros[[#This Row],[idade]]&lt;18,23.99,IF(Registros[[#This Row],[idade]]&lt;=25,49.9,IF(Registros[[#This Row],[idade]]&lt;=50,145.2,175.45)))</f>
        <v>145.19999999999999</v>
      </c>
      <c r="Q1829">
        <v>1</v>
      </c>
      <c r="R1829">
        <v>24</v>
      </c>
      <c r="T1829">
        <v>2</v>
      </c>
      <c r="U1829" t="s">
        <v>3</v>
      </c>
      <c r="V1829" t="s">
        <v>21</v>
      </c>
    </row>
    <row r="1830" spans="1:22" x14ac:dyDescent="0.3">
      <c r="A1830">
        <v>1829</v>
      </c>
      <c r="B1830">
        <v>87087998600</v>
      </c>
      <c r="C1830">
        <v>6</v>
      </c>
      <c r="D1830" s="1">
        <v>32973</v>
      </c>
      <c r="E1830" s="3">
        <f>2023-YEAR(Registros[[#This Row],[data_nascimento]])</f>
        <v>33</v>
      </c>
      <c r="F1830" s="1">
        <v>43389</v>
      </c>
      <c r="H1830">
        <v>220</v>
      </c>
      <c r="J1830" s="3">
        <v>0</v>
      </c>
      <c r="K1830">
        <v>12.6</v>
      </c>
      <c r="L1830">
        <v>3487</v>
      </c>
      <c r="M1830">
        <v>180</v>
      </c>
      <c r="O1830">
        <f>IF(Registros[[#This Row],[idade]]&lt;18,311.43,IF(Registros[[#This Row],[idade]]&lt;=25,488.58,IF(Registros[[#This Row],[idade]]&lt;=50,772.77,850.05)))</f>
        <v>772.77</v>
      </c>
      <c r="P1830">
        <f>IF(Registros[[#This Row],[idade]]&lt;18,23.99,IF(Registros[[#This Row],[idade]]&lt;=25,49.9,IF(Registros[[#This Row],[idade]]&lt;=50,145.2,175.45)))</f>
        <v>145.19999999999999</v>
      </c>
      <c r="Q1830">
        <v>1</v>
      </c>
      <c r="R1830">
        <v>7</v>
      </c>
      <c r="T1830">
        <v>4</v>
      </c>
      <c r="U1830" t="s">
        <v>3</v>
      </c>
      <c r="V1830" t="s">
        <v>19</v>
      </c>
    </row>
    <row r="1831" spans="1:22" x14ac:dyDescent="0.3">
      <c r="A1831">
        <v>1830</v>
      </c>
      <c r="B1831">
        <v>68919459242</v>
      </c>
      <c r="C1831">
        <v>6</v>
      </c>
      <c r="D1831" s="1">
        <v>35627</v>
      </c>
      <c r="E1831" s="3">
        <f>2023-YEAR(Registros[[#This Row],[data_nascimento]])</f>
        <v>26</v>
      </c>
      <c r="F1831" s="1">
        <v>43389</v>
      </c>
      <c r="H1831">
        <v>220</v>
      </c>
      <c r="J1831" s="3">
        <v>0</v>
      </c>
      <c r="K1831">
        <v>22.68</v>
      </c>
      <c r="L1831">
        <v>8514</v>
      </c>
      <c r="M1831">
        <v>180</v>
      </c>
      <c r="O1831">
        <f>IF(Registros[[#This Row],[idade]]&lt;18,311.43,IF(Registros[[#This Row],[idade]]&lt;=25,488.58,IF(Registros[[#This Row],[idade]]&lt;=50,772.77,850.05)))</f>
        <v>772.77</v>
      </c>
      <c r="P1831">
        <f>IF(Registros[[#This Row],[idade]]&lt;18,23.99,IF(Registros[[#This Row],[idade]]&lt;=25,49.9,IF(Registros[[#This Row],[idade]]&lt;=50,145.2,175.45)))</f>
        <v>145.19999999999999</v>
      </c>
      <c r="Q1831">
        <v>1</v>
      </c>
      <c r="R1831">
        <v>20</v>
      </c>
      <c r="T1831">
        <v>4</v>
      </c>
      <c r="U1831" t="s">
        <v>3</v>
      </c>
      <c r="V1831" t="s">
        <v>19</v>
      </c>
    </row>
    <row r="1832" spans="1:22" x14ac:dyDescent="0.3">
      <c r="A1832">
        <v>1831</v>
      </c>
      <c r="B1832">
        <v>23066252963</v>
      </c>
      <c r="C1832">
        <v>6</v>
      </c>
      <c r="D1832" s="1">
        <v>37252</v>
      </c>
      <c r="E1832" s="3">
        <f>2023-YEAR(Registros[[#This Row],[data_nascimento]])</f>
        <v>22</v>
      </c>
      <c r="F1832" s="1">
        <v>43389</v>
      </c>
      <c r="H1832">
        <v>220</v>
      </c>
      <c r="I1832">
        <v>12</v>
      </c>
      <c r="J1832" s="3">
        <v>1274.4000000000001</v>
      </c>
      <c r="K1832">
        <v>16.38</v>
      </c>
      <c r="L1832">
        <v>3186</v>
      </c>
      <c r="M1832">
        <v>180</v>
      </c>
      <c r="O1832">
        <f>IF(Registros[[#This Row],[idade]]&lt;18,311.43,IF(Registros[[#This Row],[idade]]&lt;=25,488.58,IF(Registros[[#This Row],[idade]]&lt;=50,772.77,850.05)))</f>
        <v>488.58</v>
      </c>
      <c r="P1832">
        <f>IF(Registros[[#This Row],[idade]]&lt;18,23.99,IF(Registros[[#This Row],[idade]]&lt;=25,49.9,IF(Registros[[#This Row],[idade]]&lt;=50,145.2,175.45)))</f>
        <v>49.9</v>
      </c>
      <c r="Q1832">
        <v>3</v>
      </c>
      <c r="R1832">
        <v>19</v>
      </c>
      <c r="T1832">
        <v>4</v>
      </c>
      <c r="U1832" t="s">
        <v>2</v>
      </c>
      <c r="V1832" t="s">
        <v>21</v>
      </c>
    </row>
    <row r="1833" spans="1:22" x14ac:dyDescent="0.3">
      <c r="A1833">
        <v>1832</v>
      </c>
      <c r="B1833">
        <v>14904452221</v>
      </c>
      <c r="C1833">
        <v>4</v>
      </c>
      <c r="D1833" s="1">
        <v>38691</v>
      </c>
      <c r="E1833" s="3">
        <f>2023-YEAR(Registros[[#This Row],[data_nascimento]])</f>
        <v>18</v>
      </c>
      <c r="F1833" s="1">
        <v>43389</v>
      </c>
      <c r="H1833">
        <v>220</v>
      </c>
      <c r="I1833">
        <v>14</v>
      </c>
      <c r="J1833" s="3">
        <v>3058.0666666666666</v>
      </c>
      <c r="K1833">
        <v>18.899999999999999</v>
      </c>
      <c r="L1833">
        <v>6553</v>
      </c>
      <c r="M1833">
        <v>180</v>
      </c>
      <c r="O1833">
        <f>IF(Registros[[#This Row],[idade]]&lt;18,311.43,IF(Registros[[#This Row],[idade]]&lt;=25,488.58,IF(Registros[[#This Row],[idade]]&lt;=50,772.77,850.05)))</f>
        <v>488.58</v>
      </c>
      <c r="P1833">
        <f>IF(Registros[[#This Row],[idade]]&lt;18,23.99,IF(Registros[[#This Row],[idade]]&lt;=25,49.9,IF(Registros[[#This Row],[idade]]&lt;=50,145.2,175.45)))</f>
        <v>49.9</v>
      </c>
      <c r="Q1833">
        <v>5</v>
      </c>
      <c r="R1833">
        <v>7</v>
      </c>
      <c r="T1833">
        <v>2</v>
      </c>
      <c r="U1833" t="s">
        <v>2</v>
      </c>
      <c r="V1833" t="s">
        <v>19</v>
      </c>
    </row>
    <row r="1834" spans="1:22" x14ac:dyDescent="0.3">
      <c r="A1834">
        <v>1833</v>
      </c>
      <c r="B1834">
        <v>47229452052</v>
      </c>
      <c r="C1834">
        <v>6</v>
      </c>
      <c r="D1834" s="1">
        <v>30724</v>
      </c>
      <c r="E1834" s="3">
        <f>2023-YEAR(Registros[[#This Row],[data_nascimento]])</f>
        <v>39</v>
      </c>
      <c r="F1834" s="1">
        <v>43389</v>
      </c>
      <c r="H1834">
        <v>220</v>
      </c>
      <c r="I1834">
        <v>0</v>
      </c>
      <c r="J1834" s="3">
        <v>0</v>
      </c>
      <c r="K1834">
        <v>3.7800000000000002</v>
      </c>
      <c r="L1834">
        <v>6592</v>
      </c>
      <c r="M1834">
        <v>180</v>
      </c>
      <c r="O1834">
        <f>IF(Registros[[#This Row],[idade]]&lt;18,311.43,IF(Registros[[#This Row],[idade]]&lt;=25,488.58,IF(Registros[[#This Row],[idade]]&lt;=50,772.77,850.05)))</f>
        <v>772.77</v>
      </c>
      <c r="P1834">
        <f>IF(Registros[[#This Row],[idade]]&lt;18,23.99,IF(Registros[[#This Row],[idade]]&lt;=25,49.9,IF(Registros[[#This Row],[idade]]&lt;=50,145.2,175.45)))</f>
        <v>145.19999999999999</v>
      </c>
      <c r="Q1834">
        <v>2</v>
      </c>
      <c r="R1834">
        <v>13</v>
      </c>
      <c r="T1834">
        <v>4</v>
      </c>
      <c r="U1834" t="s">
        <v>3</v>
      </c>
      <c r="V1834" t="s">
        <v>19</v>
      </c>
    </row>
    <row r="1835" spans="1:22" x14ac:dyDescent="0.3">
      <c r="A1835">
        <v>1834</v>
      </c>
      <c r="B1835">
        <v>26332317457</v>
      </c>
      <c r="C1835">
        <v>5</v>
      </c>
      <c r="D1835" s="1">
        <v>33524</v>
      </c>
      <c r="E1835" s="3">
        <f>2023-YEAR(Registros[[#This Row],[data_nascimento]])</f>
        <v>32</v>
      </c>
      <c r="F1835" s="1">
        <v>43389</v>
      </c>
      <c r="H1835">
        <v>220</v>
      </c>
      <c r="I1835">
        <v>11</v>
      </c>
      <c r="J1835" s="3">
        <v>2473.166666666667</v>
      </c>
      <c r="K1835">
        <v>13.86</v>
      </c>
      <c r="L1835">
        <v>6745</v>
      </c>
      <c r="M1835">
        <v>180</v>
      </c>
      <c r="O1835">
        <f>IF(Registros[[#This Row],[idade]]&lt;18,311.43,IF(Registros[[#This Row],[idade]]&lt;=25,488.58,IF(Registros[[#This Row],[idade]]&lt;=50,772.77,850.05)))</f>
        <v>772.77</v>
      </c>
      <c r="P1835">
        <f>IF(Registros[[#This Row],[idade]]&lt;18,23.99,IF(Registros[[#This Row],[idade]]&lt;=25,49.9,IF(Registros[[#This Row],[idade]]&lt;=50,145.2,175.45)))</f>
        <v>145.19999999999999</v>
      </c>
      <c r="Q1835">
        <v>4</v>
      </c>
      <c r="R1835">
        <v>21</v>
      </c>
      <c r="T1835">
        <v>4</v>
      </c>
      <c r="U1835" t="s">
        <v>2</v>
      </c>
      <c r="V1835" t="s">
        <v>18</v>
      </c>
    </row>
    <row r="1836" spans="1:22" x14ac:dyDescent="0.3">
      <c r="A1836">
        <v>1835</v>
      </c>
      <c r="B1836">
        <v>48429484544</v>
      </c>
      <c r="C1836">
        <v>5</v>
      </c>
      <c r="D1836" s="1">
        <v>37843</v>
      </c>
      <c r="E1836" s="3">
        <f>2023-YEAR(Registros[[#This Row],[data_nascimento]])</f>
        <v>20</v>
      </c>
      <c r="F1836" s="1">
        <v>43389</v>
      </c>
      <c r="H1836">
        <v>220</v>
      </c>
      <c r="I1836">
        <v>12</v>
      </c>
      <c r="J1836" s="3">
        <v>1834.4</v>
      </c>
      <c r="K1836">
        <v>7.5600000000000005</v>
      </c>
      <c r="L1836">
        <v>4586</v>
      </c>
      <c r="M1836">
        <v>180</v>
      </c>
      <c r="O1836">
        <f>IF(Registros[[#This Row],[idade]]&lt;18,311.43,IF(Registros[[#This Row],[idade]]&lt;=25,488.58,IF(Registros[[#This Row],[idade]]&lt;=50,772.77,850.05)))</f>
        <v>488.58</v>
      </c>
      <c r="P1836">
        <f>IF(Registros[[#This Row],[idade]]&lt;18,23.99,IF(Registros[[#This Row],[idade]]&lt;=25,49.9,IF(Registros[[#This Row],[idade]]&lt;=50,145.2,175.45)))</f>
        <v>49.9</v>
      </c>
      <c r="Q1836">
        <v>4</v>
      </c>
      <c r="R1836">
        <v>14</v>
      </c>
      <c r="T1836">
        <v>4</v>
      </c>
      <c r="U1836" t="s">
        <v>3</v>
      </c>
      <c r="V1836" t="s">
        <v>22</v>
      </c>
    </row>
    <row r="1837" spans="1:22" x14ac:dyDescent="0.3">
      <c r="A1837">
        <v>1836</v>
      </c>
      <c r="B1837">
        <v>71289580981</v>
      </c>
      <c r="C1837">
        <v>7</v>
      </c>
      <c r="D1837" s="1">
        <v>30439</v>
      </c>
      <c r="E1837" s="3">
        <f>2023-YEAR(Registros[[#This Row],[data_nascimento]])</f>
        <v>40</v>
      </c>
      <c r="F1837" s="1">
        <v>43389</v>
      </c>
      <c r="H1837">
        <v>220</v>
      </c>
      <c r="I1837">
        <v>11</v>
      </c>
      <c r="J1837" s="3">
        <v>3003</v>
      </c>
      <c r="K1837">
        <v>20.16</v>
      </c>
      <c r="L1837">
        <v>8190</v>
      </c>
      <c r="M1837">
        <v>180</v>
      </c>
      <c r="O1837">
        <f>IF(Registros[[#This Row],[idade]]&lt;18,311.43,IF(Registros[[#This Row],[idade]]&lt;=25,488.58,IF(Registros[[#This Row],[idade]]&lt;=50,772.77,850.05)))</f>
        <v>772.77</v>
      </c>
      <c r="P1837">
        <f>IF(Registros[[#This Row],[idade]]&lt;18,23.99,IF(Registros[[#This Row],[idade]]&lt;=25,49.9,IF(Registros[[#This Row],[idade]]&lt;=50,145.2,175.45)))</f>
        <v>145.19999999999999</v>
      </c>
      <c r="Q1837">
        <v>2</v>
      </c>
      <c r="R1837">
        <v>19</v>
      </c>
      <c r="T1837">
        <v>4</v>
      </c>
      <c r="U1837" t="s">
        <v>2</v>
      </c>
      <c r="V1837" t="s">
        <v>21</v>
      </c>
    </row>
    <row r="1838" spans="1:22" x14ac:dyDescent="0.3">
      <c r="A1838">
        <v>1837</v>
      </c>
      <c r="B1838">
        <v>96097800006</v>
      </c>
      <c r="C1838">
        <v>6</v>
      </c>
      <c r="D1838" s="1">
        <v>28698</v>
      </c>
      <c r="E1838" s="3">
        <f>2023-YEAR(Registros[[#This Row],[data_nascimento]])</f>
        <v>45</v>
      </c>
      <c r="F1838" s="1">
        <v>43394</v>
      </c>
      <c r="H1838">
        <v>220</v>
      </c>
      <c r="I1838">
        <v>14</v>
      </c>
      <c r="J1838" s="3">
        <v>3325.4666666666667</v>
      </c>
      <c r="K1838">
        <v>18.899999999999999</v>
      </c>
      <c r="L1838">
        <v>7126</v>
      </c>
      <c r="M1838">
        <f>Registros[[#This Row],[salario]]*0.06</f>
        <v>427.56</v>
      </c>
      <c r="N1838">
        <f>Registros[[#This Row],[salario]]*5%</f>
        <v>356.3</v>
      </c>
      <c r="O1838">
        <f>IF(Registros[[#This Row],[idade]]&lt;18,311.43,IF(Registros[[#This Row],[idade]]&lt;=25,488.58,IF(Registros[[#This Row],[idade]]&lt;=50,772.77,850.05)))</f>
        <v>772.77</v>
      </c>
      <c r="P1838">
        <f>IF(Registros[[#This Row],[idade]]&lt;18,23.99,IF(Registros[[#This Row],[idade]]&lt;=25,49.9,IF(Registros[[#This Row],[idade]]&lt;=50,145.2,175.45)))</f>
        <v>145.19999999999999</v>
      </c>
      <c r="Q1838">
        <v>4</v>
      </c>
      <c r="R1838">
        <v>2</v>
      </c>
      <c r="T1838">
        <v>2</v>
      </c>
      <c r="U1838" t="s">
        <v>2</v>
      </c>
      <c r="V1838" t="s">
        <v>18</v>
      </c>
    </row>
    <row r="1839" spans="1:22" x14ac:dyDescent="0.3">
      <c r="A1839">
        <v>1838</v>
      </c>
      <c r="B1839">
        <v>80342175330</v>
      </c>
      <c r="C1839">
        <v>5</v>
      </c>
      <c r="D1839" s="1">
        <v>36586</v>
      </c>
      <c r="E1839" s="3">
        <f>2023-YEAR(Registros[[#This Row],[data_nascimento]])</f>
        <v>23</v>
      </c>
      <c r="F1839" s="1">
        <v>43394</v>
      </c>
      <c r="G1839" s="1">
        <v>44162</v>
      </c>
      <c r="H1839">
        <v>220</v>
      </c>
      <c r="I1839">
        <v>2</v>
      </c>
      <c r="J1839" s="3">
        <v>234.53333333333333</v>
      </c>
      <c r="K1839">
        <v>7.5600000000000005</v>
      </c>
      <c r="L1839">
        <v>3518</v>
      </c>
      <c r="M1839">
        <f>Registros[[#This Row],[salario]]*0.06</f>
        <v>211.07999999999998</v>
      </c>
      <c r="N1839">
        <f>Registros[[#This Row],[salario]]*5%</f>
        <v>175.9</v>
      </c>
      <c r="O1839">
        <f>IF(Registros[[#This Row],[idade]]&lt;18,311.43,IF(Registros[[#This Row],[idade]]&lt;=25,488.58,IF(Registros[[#This Row],[idade]]&lt;=50,772.77,850.05)))</f>
        <v>488.58</v>
      </c>
      <c r="P1839">
        <f>IF(Registros[[#This Row],[idade]]&lt;18,23.99,IF(Registros[[#This Row],[idade]]&lt;=25,49.9,IF(Registros[[#This Row],[idade]]&lt;=50,145.2,175.45)))</f>
        <v>49.9</v>
      </c>
      <c r="Q1839">
        <v>3</v>
      </c>
      <c r="R1839">
        <v>18</v>
      </c>
      <c r="S1839">
        <v>2</v>
      </c>
      <c r="T1839">
        <v>4</v>
      </c>
      <c r="U1839" t="s">
        <v>3</v>
      </c>
      <c r="V1839" t="s">
        <v>19</v>
      </c>
    </row>
    <row r="1840" spans="1:22" x14ac:dyDescent="0.3">
      <c r="A1840">
        <v>1839</v>
      </c>
      <c r="B1840">
        <v>82126150503</v>
      </c>
      <c r="C1840">
        <v>7</v>
      </c>
      <c r="D1840" s="1">
        <v>39072</v>
      </c>
      <c r="E1840" s="3">
        <f>2023-YEAR(Registros[[#This Row],[data_nascimento]])</f>
        <v>17</v>
      </c>
      <c r="F1840" s="1">
        <v>43394</v>
      </c>
      <c r="G1840" s="1">
        <v>44162</v>
      </c>
      <c r="H1840">
        <v>120</v>
      </c>
      <c r="I1840">
        <v>10</v>
      </c>
      <c r="J1840" s="3">
        <v>794.66666666666674</v>
      </c>
      <c r="K1840">
        <v>3.7800000000000002</v>
      </c>
      <c r="L1840">
        <v>2384</v>
      </c>
      <c r="M1840">
        <f>Registros[[#This Row],[salario]]*0.06</f>
        <v>143.04</v>
      </c>
      <c r="N1840">
        <f>Registros[[#This Row],[salario]]*5%</f>
        <v>119.2</v>
      </c>
      <c r="O1840">
        <f>IF(Registros[[#This Row],[idade]]&lt;18,311.43,IF(Registros[[#This Row],[idade]]&lt;=25,488.58,IF(Registros[[#This Row],[idade]]&lt;=50,772.77,850.05)))</f>
        <v>311.43</v>
      </c>
      <c r="P1840">
        <f>IF(Registros[[#This Row],[idade]]&lt;18,23.99,IF(Registros[[#This Row],[idade]]&lt;=25,49.9,IF(Registros[[#This Row],[idade]]&lt;=50,145.2,175.45)))</f>
        <v>23.99</v>
      </c>
      <c r="Q1840">
        <v>1</v>
      </c>
      <c r="R1840">
        <v>16</v>
      </c>
      <c r="S1840">
        <v>2</v>
      </c>
      <c r="T1840">
        <v>2</v>
      </c>
      <c r="U1840" t="s">
        <v>2</v>
      </c>
      <c r="V1840" t="s">
        <v>18</v>
      </c>
    </row>
    <row r="1841" spans="1:22" x14ac:dyDescent="0.3">
      <c r="A1841">
        <v>1840</v>
      </c>
      <c r="B1841">
        <v>94464729793</v>
      </c>
      <c r="C1841">
        <v>7</v>
      </c>
      <c r="D1841" s="1">
        <v>30495</v>
      </c>
      <c r="E1841" s="3">
        <f>2023-YEAR(Registros[[#This Row],[data_nascimento]])</f>
        <v>40</v>
      </c>
      <c r="F1841" s="1">
        <v>43394</v>
      </c>
      <c r="G1841" s="1">
        <v>44162</v>
      </c>
      <c r="H1841">
        <v>220</v>
      </c>
      <c r="I1841">
        <v>15</v>
      </c>
      <c r="J1841" s="3">
        <v>3355</v>
      </c>
      <c r="K1841">
        <v>22.68</v>
      </c>
      <c r="L1841">
        <v>6710</v>
      </c>
      <c r="M1841">
        <f>Registros[[#This Row],[salario]]*0.06</f>
        <v>402.59999999999997</v>
      </c>
      <c r="N1841">
        <f>Registros[[#This Row],[salario]]*5%</f>
        <v>335.5</v>
      </c>
      <c r="O1841">
        <f>IF(Registros[[#This Row],[idade]]&lt;18,311.43,IF(Registros[[#This Row],[idade]]&lt;=25,488.58,IF(Registros[[#This Row],[idade]]&lt;=50,772.77,850.05)))</f>
        <v>772.77</v>
      </c>
      <c r="P1841">
        <f>IF(Registros[[#This Row],[idade]]&lt;18,23.99,IF(Registros[[#This Row],[idade]]&lt;=25,49.9,IF(Registros[[#This Row],[idade]]&lt;=50,145.2,175.45)))</f>
        <v>145.19999999999999</v>
      </c>
      <c r="Q1841">
        <v>2</v>
      </c>
      <c r="R1841">
        <v>1</v>
      </c>
      <c r="S1841">
        <v>3</v>
      </c>
      <c r="T1841">
        <v>4</v>
      </c>
      <c r="U1841" t="s">
        <v>2</v>
      </c>
      <c r="V1841" t="s">
        <v>21</v>
      </c>
    </row>
    <row r="1842" spans="1:22" x14ac:dyDescent="0.3">
      <c r="A1842">
        <v>1841</v>
      </c>
      <c r="B1842">
        <v>38789566070</v>
      </c>
      <c r="C1842">
        <v>4</v>
      </c>
      <c r="D1842" s="1">
        <v>38116</v>
      </c>
      <c r="E1842" s="3">
        <f>2023-YEAR(Registros[[#This Row],[data_nascimento]])</f>
        <v>19</v>
      </c>
      <c r="F1842" s="1">
        <v>43394</v>
      </c>
      <c r="G1842" s="1">
        <v>44162</v>
      </c>
      <c r="H1842">
        <v>220</v>
      </c>
      <c r="I1842">
        <v>7</v>
      </c>
      <c r="J1842" s="3">
        <v>938</v>
      </c>
      <c r="K1842">
        <v>20.16</v>
      </c>
      <c r="L1842">
        <v>4020</v>
      </c>
      <c r="M1842">
        <f>Registros[[#This Row],[salario]]*0.06</f>
        <v>241.2</v>
      </c>
      <c r="N1842">
        <f>Registros[[#This Row],[salario]]*5%</f>
        <v>201</v>
      </c>
      <c r="O1842">
        <f>IF(Registros[[#This Row],[idade]]&lt;18,311.43,IF(Registros[[#This Row],[idade]]&lt;=25,488.58,IF(Registros[[#This Row],[idade]]&lt;=50,772.77,850.05)))</f>
        <v>488.58</v>
      </c>
      <c r="P1842">
        <f>IF(Registros[[#This Row],[idade]]&lt;18,23.99,IF(Registros[[#This Row],[idade]]&lt;=25,49.9,IF(Registros[[#This Row],[idade]]&lt;=50,145.2,175.45)))</f>
        <v>49.9</v>
      </c>
      <c r="Q1842">
        <v>3</v>
      </c>
      <c r="R1842">
        <v>9</v>
      </c>
      <c r="S1842">
        <v>2</v>
      </c>
      <c r="T1842">
        <v>2</v>
      </c>
      <c r="U1842" t="s">
        <v>3</v>
      </c>
      <c r="V1842" t="s">
        <v>19</v>
      </c>
    </row>
    <row r="1843" spans="1:22" x14ac:dyDescent="0.3">
      <c r="A1843">
        <v>1842</v>
      </c>
      <c r="B1843">
        <v>90271162279</v>
      </c>
      <c r="C1843">
        <v>4</v>
      </c>
      <c r="D1843" s="1">
        <v>33014</v>
      </c>
      <c r="E1843" s="3">
        <f>2023-YEAR(Registros[[#This Row],[data_nascimento]])</f>
        <v>33</v>
      </c>
      <c r="F1843" s="1">
        <v>43394</v>
      </c>
      <c r="G1843" s="1">
        <v>44162</v>
      </c>
      <c r="H1843">
        <v>220</v>
      </c>
      <c r="I1843">
        <v>11</v>
      </c>
      <c r="J1843" s="3">
        <v>711.7</v>
      </c>
      <c r="K1843">
        <v>11.34</v>
      </c>
      <c r="L1843">
        <v>1941</v>
      </c>
      <c r="M1843">
        <f>Registros[[#This Row],[salario]]*0.06</f>
        <v>116.46</v>
      </c>
      <c r="N1843">
        <f>Registros[[#This Row],[salario]]*5%</f>
        <v>97.050000000000011</v>
      </c>
      <c r="O1843">
        <f>IF(Registros[[#This Row],[idade]]&lt;18,311.43,IF(Registros[[#This Row],[idade]]&lt;=25,488.58,IF(Registros[[#This Row],[idade]]&lt;=50,772.77,850.05)))</f>
        <v>772.77</v>
      </c>
      <c r="P1843">
        <f>IF(Registros[[#This Row],[idade]]&lt;18,23.99,IF(Registros[[#This Row],[idade]]&lt;=25,49.9,IF(Registros[[#This Row],[idade]]&lt;=50,145.2,175.45)))</f>
        <v>145.19999999999999</v>
      </c>
      <c r="Q1843">
        <v>5</v>
      </c>
      <c r="R1843">
        <v>10</v>
      </c>
      <c r="S1843">
        <v>3</v>
      </c>
      <c r="T1843">
        <v>4</v>
      </c>
      <c r="U1843" t="s">
        <v>3</v>
      </c>
      <c r="V1843" t="s">
        <v>22</v>
      </c>
    </row>
    <row r="1844" spans="1:22" x14ac:dyDescent="0.3">
      <c r="A1844">
        <v>1843</v>
      </c>
      <c r="B1844">
        <v>48978295273</v>
      </c>
      <c r="C1844">
        <v>5</v>
      </c>
      <c r="D1844" s="1">
        <v>31230</v>
      </c>
      <c r="E1844" s="3">
        <f>2023-YEAR(Registros[[#This Row],[data_nascimento]])</f>
        <v>38</v>
      </c>
      <c r="F1844" s="1">
        <v>43394</v>
      </c>
      <c r="G1844" s="1">
        <v>44162</v>
      </c>
      <c r="H1844">
        <v>220</v>
      </c>
      <c r="I1844">
        <v>9</v>
      </c>
      <c r="J1844" s="3">
        <v>1679.3999999999999</v>
      </c>
      <c r="K1844">
        <v>20.16</v>
      </c>
      <c r="L1844">
        <v>5598</v>
      </c>
      <c r="M1844">
        <f>Registros[[#This Row],[salario]]*0.06</f>
        <v>335.88</v>
      </c>
      <c r="N1844">
        <f>Registros[[#This Row],[salario]]*5%</f>
        <v>279.90000000000003</v>
      </c>
      <c r="O1844">
        <f>IF(Registros[[#This Row],[idade]]&lt;18,311.43,IF(Registros[[#This Row],[idade]]&lt;=25,488.58,IF(Registros[[#This Row],[idade]]&lt;=50,772.77,850.05)))</f>
        <v>772.77</v>
      </c>
      <c r="P1844">
        <f>IF(Registros[[#This Row],[idade]]&lt;18,23.99,IF(Registros[[#This Row],[idade]]&lt;=25,49.9,IF(Registros[[#This Row],[idade]]&lt;=50,145.2,175.45)))</f>
        <v>145.19999999999999</v>
      </c>
      <c r="Q1844">
        <v>3</v>
      </c>
      <c r="R1844">
        <v>1</v>
      </c>
      <c r="S1844">
        <v>2</v>
      </c>
      <c r="T1844">
        <v>2</v>
      </c>
      <c r="U1844" t="s">
        <v>2</v>
      </c>
      <c r="V1844" t="s">
        <v>18</v>
      </c>
    </row>
    <row r="1845" spans="1:22" x14ac:dyDescent="0.3">
      <c r="A1845">
        <v>1844</v>
      </c>
      <c r="B1845">
        <v>18679621545</v>
      </c>
      <c r="C1845">
        <v>7</v>
      </c>
      <c r="D1845" s="1">
        <v>31999</v>
      </c>
      <c r="E1845" s="3">
        <f>2023-YEAR(Registros[[#This Row],[data_nascimento]])</f>
        <v>36</v>
      </c>
      <c r="F1845" s="1">
        <v>43394</v>
      </c>
      <c r="G1845" s="1">
        <v>44162</v>
      </c>
      <c r="H1845">
        <v>220</v>
      </c>
      <c r="I1845">
        <v>12</v>
      </c>
      <c r="J1845" s="3">
        <v>1446</v>
      </c>
      <c r="K1845">
        <v>3.7800000000000002</v>
      </c>
      <c r="L1845">
        <v>3615</v>
      </c>
      <c r="M1845">
        <f>Registros[[#This Row],[salario]]*0.06</f>
        <v>216.9</v>
      </c>
      <c r="N1845">
        <f>Registros[[#This Row],[salario]]*5%</f>
        <v>180.75</v>
      </c>
      <c r="O1845">
        <f>IF(Registros[[#This Row],[idade]]&lt;18,311.43,IF(Registros[[#This Row],[idade]]&lt;=25,488.58,IF(Registros[[#This Row],[idade]]&lt;=50,772.77,850.05)))</f>
        <v>772.77</v>
      </c>
      <c r="P1845">
        <f>IF(Registros[[#This Row],[idade]]&lt;18,23.99,IF(Registros[[#This Row],[idade]]&lt;=25,49.9,IF(Registros[[#This Row],[idade]]&lt;=50,145.2,175.45)))</f>
        <v>145.19999999999999</v>
      </c>
      <c r="Q1845">
        <v>2</v>
      </c>
      <c r="R1845">
        <v>21</v>
      </c>
      <c r="S1845">
        <v>2</v>
      </c>
      <c r="T1845">
        <v>4</v>
      </c>
      <c r="U1845" t="s">
        <v>2</v>
      </c>
      <c r="V1845" t="s">
        <v>18</v>
      </c>
    </row>
    <row r="1846" spans="1:22" x14ac:dyDescent="0.3">
      <c r="A1846">
        <v>1845</v>
      </c>
      <c r="B1846">
        <v>41186749463</v>
      </c>
      <c r="C1846">
        <v>4</v>
      </c>
      <c r="D1846" s="1">
        <v>28447</v>
      </c>
      <c r="E1846" s="3">
        <f>2023-YEAR(Registros[[#This Row],[data_nascimento]])</f>
        <v>46</v>
      </c>
      <c r="F1846" s="1">
        <v>43394</v>
      </c>
      <c r="G1846" s="1">
        <v>44162</v>
      </c>
      <c r="H1846">
        <v>220</v>
      </c>
      <c r="I1846">
        <v>10</v>
      </c>
      <c r="J1846" s="3">
        <v>941</v>
      </c>
      <c r="K1846">
        <v>7.5600000000000005</v>
      </c>
      <c r="L1846">
        <v>2823</v>
      </c>
      <c r="M1846">
        <f>Registros[[#This Row],[salario]]*0.06</f>
        <v>169.38</v>
      </c>
      <c r="N1846">
        <f>Registros[[#This Row],[salario]]*5%</f>
        <v>141.15</v>
      </c>
      <c r="O1846">
        <f>IF(Registros[[#This Row],[idade]]&lt;18,311.43,IF(Registros[[#This Row],[idade]]&lt;=25,488.58,IF(Registros[[#This Row],[idade]]&lt;=50,772.77,850.05)))</f>
        <v>772.77</v>
      </c>
      <c r="P1846">
        <f>IF(Registros[[#This Row],[idade]]&lt;18,23.99,IF(Registros[[#This Row],[idade]]&lt;=25,49.9,IF(Registros[[#This Row],[idade]]&lt;=50,145.2,175.45)))</f>
        <v>145.19999999999999</v>
      </c>
      <c r="Q1846">
        <v>1</v>
      </c>
      <c r="R1846">
        <v>9</v>
      </c>
      <c r="S1846">
        <v>1</v>
      </c>
      <c r="T1846">
        <v>2</v>
      </c>
      <c r="U1846" t="s">
        <v>2</v>
      </c>
      <c r="V1846" t="s">
        <v>18</v>
      </c>
    </row>
    <row r="1847" spans="1:22" x14ac:dyDescent="0.3">
      <c r="A1847">
        <v>1846</v>
      </c>
      <c r="B1847">
        <v>61512264211</v>
      </c>
      <c r="C1847">
        <v>4</v>
      </c>
      <c r="D1847" s="1">
        <v>37885</v>
      </c>
      <c r="E1847" s="3">
        <f>2023-YEAR(Registros[[#This Row],[data_nascimento]])</f>
        <v>20</v>
      </c>
      <c r="F1847" s="1">
        <v>43394</v>
      </c>
      <c r="H1847">
        <v>220</v>
      </c>
      <c r="I1847">
        <v>16</v>
      </c>
      <c r="J1847" s="3">
        <v>1748.2666666666667</v>
      </c>
      <c r="K1847">
        <v>2.52</v>
      </c>
      <c r="L1847">
        <v>3278</v>
      </c>
      <c r="M1847">
        <f>Registros[[#This Row],[salario]]*0.06</f>
        <v>196.68</v>
      </c>
      <c r="N1847">
        <f>Registros[[#This Row],[salario]]*5%</f>
        <v>163.9</v>
      </c>
      <c r="O1847">
        <f>IF(Registros[[#This Row],[idade]]&lt;18,311.43,IF(Registros[[#This Row],[idade]]&lt;=25,488.58,IF(Registros[[#This Row],[idade]]&lt;=50,772.77,850.05)))</f>
        <v>488.58</v>
      </c>
      <c r="P1847">
        <f>IF(Registros[[#This Row],[idade]]&lt;18,23.99,IF(Registros[[#This Row],[idade]]&lt;=25,49.9,IF(Registros[[#This Row],[idade]]&lt;=50,145.2,175.45)))</f>
        <v>49.9</v>
      </c>
      <c r="Q1847">
        <v>3</v>
      </c>
      <c r="R1847">
        <v>3</v>
      </c>
      <c r="T1847">
        <v>2</v>
      </c>
      <c r="U1847" t="s">
        <v>2</v>
      </c>
      <c r="V1847" t="s">
        <v>19</v>
      </c>
    </row>
    <row r="1848" spans="1:22" x14ac:dyDescent="0.3">
      <c r="A1848">
        <v>1847</v>
      </c>
      <c r="B1848">
        <v>53635413232</v>
      </c>
      <c r="C1848">
        <v>4</v>
      </c>
      <c r="D1848" s="1">
        <v>29577</v>
      </c>
      <c r="E1848" s="3">
        <f>2023-YEAR(Registros[[#This Row],[data_nascimento]])</f>
        <v>43</v>
      </c>
      <c r="F1848" s="1">
        <v>43394</v>
      </c>
      <c r="H1848">
        <v>220</v>
      </c>
      <c r="I1848">
        <v>6</v>
      </c>
      <c r="J1848" s="3">
        <v>1351.1999999999998</v>
      </c>
      <c r="K1848">
        <v>1.26</v>
      </c>
      <c r="L1848">
        <v>6756</v>
      </c>
      <c r="M1848">
        <f>Registros[[#This Row],[salario]]*0.06</f>
        <v>405.35999999999996</v>
      </c>
      <c r="N1848">
        <f>Registros[[#This Row],[salario]]*5%</f>
        <v>337.8</v>
      </c>
      <c r="O1848">
        <f>IF(Registros[[#This Row],[idade]]&lt;18,311.43,IF(Registros[[#This Row],[idade]]&lt;=25,488.58,IF(Registros[[#This Row],[idade]]&lt;=50,772.77,850.05)))</f>
        <v>772.77</v>
      </c>
      <c r="P1848">
        <f>IF(Registros[[#This Row],[idade]]&lt;18,23.99,IF(Registros[[#This Row],[idade]]&lt;=25,49.9,IF(Registros[[#This Row],[idade]]&lt;=50,145.2,175.45)))</f>
        <v>145.19999999999999</v>
      </c>
      <c r="Q1848">
        <v>2</v>
      </c>
      <c r="R1848">
        <v>11</v>
      </c>
      <c r="T1848">
        <v>4</v>
      </c>
      <c r="U1848" t="s">
        <v>2</v>
      </c>
      <c r="V1848" t="s">
        <v>19</v>
      </c>
    </row>
    <row r="1849" spans="1:22" x14ac:dyDescent="0.3">
      <c r="A1849">
        <v>1848</v>
      </c>
      <c r="B1849">
        <v>90609488124</v>
      </c>
      <c r="C1849">
        <v>6</v>
      </c>
      <c r="D1849" s="1">
        <v>37754</v>
      </c>
      <c r="E1849" s="3">
        <f>2023-YEAR(Registros[[#This Row],[data_nascimento]])</f>
        <v>20</v>
      </c>
      <c r="F1849" s="1">
        <v>43394</v>
      </c>
      <c r="H1849">
        <v>220</v>
      </c>
      <c r="I1849">
        <v>15</v>
      </c>
      <c r="J1849" s="3">
        <v>1807.5</v>
      </c>
      <c r="K1849">
        <v>25.2</v>
      </c>
      <c r="L1849">
        <v>3615</v>
      </c>
      <c r="M1849">
        <f>Registros[[#This Row],[salario]]*0.06</f>
        <v>216.9</v>
      </c>
      <c r="N1849">
        <f>Registros[[#This Row],[salario]]*5%</f>
        <v>180.75</v>
      </c>
      <c r="O1849">
        <f>IF(Registros[[#This Row],[idade]]&lt;18,311.43,IF(Registros[[#This Row],[idade]]&lt;=25,488.58,IF(Registros[[#This Row],[idade]]&lt;=50,772.77,850.05)))</f>
        <v>488.58</v>
      </c>
      <c r="P1849">
        <f>IF(Registros[[#This Row],[idade]]&lt;18,23.99,IF(Registros[[#This Row],[idade]]&lt;=25,49.9,IF(Registros[[#This Row],[idade]]&lt;=50,145.2,175.45)))</f>
        <v>49.9</v>
      </c>
      <c r="Q1849">
        <v>5</v>
      </c>
      <c r="R1849">
        <v>8</v>
      </c>
      <c r="T1849">
        <v>2</v>
      </c>
      <c r="U1849" t="s">
        <v>2</v>
      </c>
      <c r="V1849" t="s">
        <v>22</v>
      </c>
    </row>
    <row r="1850" spans="1:22" x14ac:dyDescent="0.3">
      <c r="A1850">
        <v>1849</v>
      </c>
      <c r="B1850">
        <v>88404499543</v>
      </c>
      <c r="C1850">
        <v>4</v>
      </c>
      <c r="D1850" s="1">
        <v>29713</v>
      </c>
      <c r="E1850" s="3">
        <f>2023-YEAR(Registros[[#This Row],[data_nascimento]])</f>
        <v>42</v>
      </c>
      <c r="F1850" s="1">
        <v>43394</v>
      </c>
      <c r="H1850">
        <v>220</v>
      </c>
      <c r="I1850">
        <v>15</v>
      </c>
      <c r="J1850" s="3">
        <v>1523</v>
      </c>
      <c r="K1850">
        <v>6.3</v>
      </c>
      <c r="L1850">
        <v>3046</v>
      </c>
      <c r="M1850">
        <f>Registros[[#This Row],[salario]]*0.06</f>
        <v>182.76</v>
      </c>
      <c r="N1850">
        <f>Registros[[#This Row],[salario]]*5%</f>
        <v>152.30000000000001</v>
      </c>
      <c r="O1850">
        <f>IF(Registros[[#This Row],[idade]]&lt;18,311.43,IF(Registros[[#This Row],[idade]]&lt;=25,488.58,IF(Registros[[#This Row],[idade]]&lt;=50,772.77,850.05)))</f>
        <v>772.77</v>
      </c>
      <c r="P1850">
        <f>IF(Registros[[#This Row],[idade]]&lt;18,23.99,IF(Registros[[#This Row],[idade]]&lt;=25,49.9,IF(Registros[[#This Row],[idade]]&lt;=50,145.2,175.45)))</f>
        <v>145.19999999999999</v>
      </c>
      <c r="Q1850">
        <v>4</v>
      </c>
      <c r="R1850">
        <v>17</v>
      </c>
      <c r="T1850">
        <v>4</v>
      </c>
      <c r="U1850" t="s">
        <v>2</v>
      </c>
      <c r="V1850" t="s">
        <v>21</v>
      </c>
    </row>
    <row r="1851" spans="1:22" x14ac:dyDescent="0.3">
      <c r="A1851">
        <v>1850</v>
      </c>
      <c r="B1851">
        <v>48342612879</v>
      </c>
      <c r="C1851">
        <v>6</v>
      </c>
      <c r="D1851" s="1">
        <v>32925</v>
      </c>
      <c r="E1851" s="3">
        <f>2023-YEAR(Registros[[#This Row],[data_nascimento]])</f>
        <v>33</v>
      </c>
      <c r="F1851" s="1">
        <v>43394</v>
      </c>
      <c r="H1851">
        <v>220</v>
      </c>
      <c r="I1851">
        <v>13</v>
      </c>
      <c r="J1851" s="3">
        <v>886.6</v>
      </c>
      <c r="K1851">
        <v>5.04</v>
      </c>
      <c r="L1851">
        <v>2046</v>
      </c>
      <c r="M1851">
        <f>Registros[[#This Row],[salario]]*0.06</f>
        <v>122.75999999999999</v>
      </c>
      <c r="N1851">
        <f>Registros[[#This Row],[salario]]*5%</f>
        <v>102.30000000000001</v>
      </c>
      <c r="O1851">
        <f>IF(Registros[[#This Row],[idade]]&lt;18,311.43,IF(Registros[[#This Row],[idade]]&lt;=25,488.58,IF(Registros[[#This Row],[idade]]&lt;=50,772.77,850.05)))</f>
        <v>772.77</v>
      </c>
      <c r="P1851">
        <f>IF(Registros[[#This Row],[idade]]&lt;18,23.99,IF(Registros[[#This Row],[idade]]&lt;=25,49.9,IF(Registros[[#This Row],[idade]]&lt;=50,145.2,175.45)))</f>
        <v>145.19999999999999</v>
      </c>
      <c r="Q1851">
        <v>1</v>
      </c>
      <c r="R1851">
        <v>8</v>
      </c>
      <c r="T1851">
        <v>4</v>
      </c>
      <c r="U1851" t="s">
        <v>3</v>
      </c>
      <c r="V1851" t="s">
        <v>22</v>
      </c>
    </row>
    <row r="1852" spans="1:22" x14ac:dyDescent="0.3">
      <c r="A1852">
        <v>1851</v>
      </c>
      <c r="B1852">
        <v>38713209456</v>
      </c>
      <c r="C1852">
        <v>4</v>
      </c>
      <c r="D1852" s="1">
        <v>32117</v>
      </c>
      <c r="E1852" s="3">
        <f>2023-YEAR(Registros[[#This Row],[data_nascimento]])</f>
        <v>36</v>
      </c>
      <c r="F1852" s="1">
        <v>43394</v>
      </c>
      <c r="H1852">
        <v>220</v>
      </c>
      <c r="I1852">
        <v>9</v>
      </c>
      <c r="J1852" s="3">
        <v>485.4</v>
      </c>
      <c r="K1852">
        <v>23.94</v>
      </c>
      <c r="L1852">
        <v>1618</v>
      </c>
      <c r="M1852">
        <f>Registros[[#This Row],[salario]]*0.06</f>
        <v>97.08</v>
      </c>
      <c r="N1852">
        <f>Registros[[#This Row],[salario]]*5%</f>
        <v>80.900000000000006</v>
      </c>
      <c r="O1852">
        <f>IF(Registros[[#This Row],[idade]]&lt;18,311.43,IF(Registros[[#This Row],[idade]]&lt;=25,488.58,IF(Registros[[#This Row],[idade]]&lt;=50,772.77,850.05)))</f>
        <v>772.77</v>
      </c>
      <c r="P1852">
        <f>IF(Registros[[#This Row],[idade]]&lt;18,23.99,IF(Registros[[#This Row],[idade]]&lt;=25,49.9,IF(Registros[[#This Row],[idade]]&lt;=50,145.2,175.45)))</f>
        <v>145.19999999999999</v>
      </c>
      <c r="Q1852">
        <v>2</v>
      </c>
      <c r="R1852">
        <v>12</v>
      </c>
      <c r="T1852">
        <v>2</v>
      </c>
      <c r="U1852" t="s">
        <v>2</v>
      </c>
      <c r="V1852" t="s">
        <v>19</v>
      </c>
    </row>
    <row r="1853" spans="1:22" x14ac:dyDescent="0.3">
      <c r="A1853">
        <v>1852</v>
      </c>
      <c r="B1853">
        <v>81065678175</v>
      </c>
      <c r="C1853">
        <v>6</v>
      </c>
      <c r="D1853" s="1">
        <v>36392</v>
      </c>
      <c r="E1853" s="3">
        <f>2023-YEAR(Registros[[#This Row],[data_nascimento]])</f>
        <v>24</v>
      </c>
      <c r="F1853" s="1">
        <v>43394</v>
      </c>
      <c r="H1853">
        <v>220</v>
      </c>
      <c r="I1853">
        <v>13</v>
      </c>
      <c r="J1853" s="3">
        <v>2437.5</v>
      </c>
      <c r="K1853">
        <v>8.82</v>
      </c>
      <c r="L1853">
        <v>5625</v>
      </c>
      <c r="M1853">
        <f>Registros[[#This Row],[salario]]*0.06</f>
        <v>337.5</v>
      </c>
      <c r="N1853">
        <f>Registros[[#This Row],[salario]]*5%</f>
        <v>281.25</v>
      </c>
      <c r="O1853">
        <f>IF(Registros[[#This Row],[idade]]&lt;18,311.43,IF(Registros[[#This Row],[idade]]&lt;=25,488.58,IF(Registros[[#This Row],[idade]]&lt;=50,772.77,850.05)))</f>
        <v>488.58</v>
      </c>
      <c r="P1853">
        <f>IF(Registros[[#This Row],[idade]]&lt;18,23.99,IF(Registros[[#This Row],[idade]]&lt;=25,49.9,IF(Registros[[#This Row],[idade]]&lt;=50,145.2,175.45)))</f>
        <v>49.9</v>
      </c>
      <c r="Q1853">
        <v>4</v>
      </c>
      <c r="R1853">
        <v>22</v>
      </c>
      <c r="T1853">
        <v>2</v>
      </c>
      <c r="U1853" t="s">
        <v>2</v>
      </c>
      <c r="V1853" t="s">
        <v>18</v>
      </c>
    </row>
    <row r="1854" spans="1:22" x14ac:dyDescent="0.3">
      <c r="A1854">
        <v>1853</v>
      </c>
      <c r="B1854">
        <v>75227393374</v>
      </c>
      <c r="C1854">
        <v>4</v>
      </c>
      <c r="D1854" s="1">
        <v>30706</v>
      </c>
      <c r="E1854" s="3">
        <f>2023-YEAR(Registros[[#This Row],[data_nascimento]])</f>
        <v>39</v>
      </c>
      <c r="F1854" s="1">
        <v>43394</v>
      </c>
      <c r="H1854">
        <v>220</v>
      </c>
      <c r="I1854">
        <v>18</v>
      </c>
      <c r="J1854" s="3">
        <v>3206.3999999999996</v>
      </c>
      <c r="K1854">
        <v>3.7800000000000002</v>
      </c>
      <c r="L1854">
        <v>5344</v>
      </c>
      <c r="M1854">
        <f>Registros[[#This Row],[salario]]*0.06</f>
        <v>320.64</v>
      </c>
      <c r="N1854">
        <f>Registros[[#This Row],[salario]]*5%</f>
        <v>267.2</v>
      </c>
      <c r="O1854">
        <f>IF(Registros[[#This Row],[idade]]&lt;18,311.43,IF(Registros[[#This Row],[idade]]&lt;=25,488.58,IF(Registros[[#This Row],[idade]]&lt;=50,772.77,850.05)))</f>
        <v>772.77</v>
      </c>
      <c r="P1854">
        <f>IF(Registros[[#This Row],[idade]]&lt;18,23.99,IF(Registros[[#This Row],[idade]]&lt;=25,49.9,IF(Registros[[#This Row],[idade]]&lt;=50,145.2,175.45)))</f>
        <v>145.19999999999999</v>
      </c>
      <c r="Q1854">
        <v>4</v>
      </c>
      <c r="R1854">
        <v>11</v>
      </c>
      <c r="T1854">
        <v>2</v>
      </c>
      <c r="U1854" t="s">
        <v>2</v>
      </c>
      <c r="V1854" t="s">
        <v>22</v>
      </c>
    </row>
    <row r="1855" spans="1:22" x14ac:dyDescent="0.3">
      <c r="A1855">
        <v>1854</v>
      </c>
      <c r="B1855">
        <v>84154066039</v>
      </c>
      <c r="C1855">
        <v>4</v>
      </c>
      <c r="D1855" s="1">
        <v>30002</v>
      </c>
      <c r="E1855" s="3">
        <f>2023-YEAR(Registros[[#This Row],[data_nascimento]])</f>
        <v>41</v>
      </c>
      <c r="F1855" s="1">
        <v>43394</v>
      </c>
      <c r="H1855">
        <v>220</v>
      </c>
      <c r="I1855">
        <v>11</v>
      </c>
      <c r="J1855" s="3">
        <v>1192.4000000000001</v>
      </c>
      <c r="K1855">
        <v>23.94</v>
      </c>
      <c r="L1855">
        <v>3252</v>
      </c>
      <c r="M1855">
        <f>Registros[[#This Row],[salario]]*0.06</f>
        <v>195.12</v>
      </c>
      <c r="N1855">
        <f>Registros[[#This Row],[salario]]*5%</f>
        <v>162.60000000000002</v>
      </c>
      <c r="O1855">
        <f>IF(Registros[[#This Row],[idade]]&lt;18,311.43,IF(Registros[[#This Row],[idade]]&lt;=25,488.58,IF(Registros[[#This Row],[idade]]&lt;=50,772.77,850.05)))</f>
        <v>772.77</v>
      </c>
      <c r="P1855">
        <f>IF(Registros[[#This Row],[idade]]&lt;18,23.99,IF(Registros[[#This Row],[idade]]&lt;=25,49.9,IF(Registros[[#This Row],[idade]]&lt;=50,145.2,175.45)))</f>
        <v>145.19999999999999</v>
      </c>
      <c r="Q1855">
        <v>5</v>
      </c>
      <c r="R1855">
        <v>5</v>
      </c>
      <c r="T1855">
        <v>2</v>
      </c>
      <c r="U1855" t="s">
        <v>3</v>
      </c>
      <c r="V1855" t="s">
        <v>19</v>
      </c>
    </row>
    <row r="1856" spans="1:22" x14ac:dyDescent="0.3">
      <c r="A1856">
        <v>1855</v>
      </c>
      <c r="B1856">
        <v>32492462399</v>
      </c>
      <c r="C1856">
        <v>6</v>
      </c>
      <c r="D1856" s="1">
        <v>35916</v>
      </c>
      <c r="E1856" s="3">
        <f>2023-YEAR(Registros[[#This Row],[data_nascimento]])</f>
        <v>25</v>
      </c>
      <c r="F1856" s="1">
        <v>43394</v>
      </c>
      <c r="H1856">
        <v>220</v>
      </c>
      <c r="I1856">
        <v>7</v>
      </c>
      <c r="J1856" s="3">
        <v>1426.8333333333335</v>
      </c>
      <c r="K1856">
        <v>1.26</v>
      </c>
      <c r="L1856">
        <v>6115</v>
      </c>
      <c r="M1856">
        <f>Registros[[#This Row],[salario]]*0.06</f>
        <v>366.9</v>
      </c>
      <c r="N1856">
        <f>Registros[[#This Row],[salario]]*5%</f>
        <v>305.75</v>
      </c>
      <c r="O1856">
        <f>IF(Registros[[#This Row],[idade]]&lt;18,311.43,IF(Registros[[#This Row],[idade]]&lt;=25,488.58,IF(Registros[[#This Row],[idade]]&lt;=50,772.77,850.05)))</f>
        <v>488.58</v>
      </c>
      <c r="P1856">
        <f>IF(Registros[[#This Row],[idade]]&lt;18,23.99,IF(Registros[[#This Row],[idade]]&lt;=25,49.9,IF(Registros[[#This Row],[idade]]&lt;=50,145.2,175.45)))</f>
        <v>49.9</v>
      </c>
      <c r="Q1856">
        <v>3</v>
      </c>
      <c r="R1856">
        <v>10</v>
      </c>
      <c r="T1856">
        <v>4</v>
      </c>
      <c r="U1856" t="s">
        <v>2</v>
      </c>
      <c r="V1856" t="s">
        <v>22</v>
      </c>
    </row>
    <row r="1857" spans="1:22" x14ac:dyDescent="0.3">
      <c r="A1857">
        <v>1856</v>
      </c>
      <c r="B1857">
        <v>43367867782</v>
      </c>
      <c r="C1857">
        <v>7</v>
      </c>
      <c r="D1857" s="1">
        <v>35452</v>
      </c>
      <c r="E1857" s="3">
        <f>2023-YEAR(Registros[[#This Row],[data_nascimento]])</f>
        <v>26</v>
      </c>
      <c r="F1857" s="1">
        <v>43394</v>
      </c>
      <c r="H1857">
        <v>220</v>
      </c>
      <c r="I1857">
        <v>2</v>
      </c>
      <c r="J1857" s="3">
        <v>205.93333333333334</v>
      </c>
      <c r="K1857">
        <v>23.94</v>
      </c>
      <c r="L1857">
        <v>3089</v>
      </c>
      <c r="M1857">
        <f>Registros[[#This Row],[salario]]*0.06</f>
        <v>185.34</v>
      </c>
      <c r="N1857">
        <f>Registros[[#This Row],[salario]]*5%</f>
        <v>154.45000000000002</v>
      </c>
      <c r="O1857">
        <f>IF(Registros[[#This Row],[idade]]&lt;18,311.43,IF(Registros[[#This Row],[idade]]&lt;=25,488.58,IF(Registros[[#This Row],[idade]]&lt;=50,772.77,850.05)))</f>
        <v>772.77</v>
      </c>
      <c r="P1857">
        <f>IF(Registros[[#This Row],[idade]]&lt;18,23.99,IF(Registros[[#This Row],[idade]]&lt;=25,49.9,IF(Registros[[#This Row],[idade]]&lt;=50,145.2,175.45)))</f>
        <v>145.19999999999999</v>
      </c>
      <c r="Q1857">
        <v>1</v>
      </c>
      <c r="R1857">
        <v>5</v>
      </c>
      <c r="T1857">
        <v>4</v>
      </c>
      <c r="U1857" t="s">
        <v>3</v>
      </c>
      <c r="V1857" t="s">
        <v>19</v>
      </c>
    </row>
    <row r="1858" spans="1:22" x14ac:dyDescent="0.3">
      <c r="A1858">
        <v>1857</v>
      </c>
      <c r="B1858">
        <v>60793771137</v>
      </c>
      <c r="C1858">
        <v>7</v>
      </c>
      <c r="D1858" s="1">
        <v>34403</v>
      </c>
      <c r="E1858" s="3">
        <f>2023-YEAR(Registros[[#This Row],[data_nascimento]])</f>
        <v>29</v>
      </c>
      <c r="F1858" s="1">
        <v>43394</v>
      </c>
      <c r="H1858">
        <v>220</v>
      </c>
      <c r="I1858">
        <v>4</v>
      </c>
      <c r="J1858" s="3">
        <v>458.26666666666665</v>
      </c>
      <c r="K1858">
        <v>12.6</v>
      </c>
      <c r="L1858">
        <v>3437</v>
      </c>
      <c r="M1858">
        <f>Registros[[#This Row],[salario]]*0.06</f>
        <v>206.22</v>
      </c>
      <c r="N1858">
        <f>Registros[[#This Row],[salario]]*5%</f>
        <v>171.85000000000002</v>
      </c>
      <c r="O1858">
        <f>IF(Registros[[#This Row],[idade]]&lt;18,311.43,IF(Registros[[#This Row],[idade]]&lt;=25,488.58,IF(Registros[[#This Row],[idade]]&lt;=50,772.77,850.05)))</f>
        <v>772.77</v>
      </c>
      <c r="P1858">
        <f>IF(Registros[[#This Row],[idade]]&lt;18,23.99,IF(Registros[[#This Row],[idade]]&lt;=25,49.9,IF(Registros[[#This Row],[idade]]&lt;=50,145.2,175.45)))</f>
        <v>145.19999999999999</v>
      </c>
      <c r="Q1858">
        <v>4</v>
      </c>
      <c r="R1858">
        <v>6</v>
      </c>
      <c r="T1858">
        <v>2</v>
      </c>
      <c r="U1858" t="s">
        <v>3</v>
      </c>
      <c r="V1858" t="s">
        <v>19</v>
      </c>
    </row>
    <row r="1859" spans="1:22" x14ac:dyDescent="0.3">
      <c r="A1859">
        <v>1858</v>
      </c>
      <c r="B1859">
        <v>79084381069</v>
      </c>
      <c r="C1859">
        <v>4</v>
      </c>
      <c r="D1859" s="1">
        <v>38702</v>
      </c>
      <c r="E1859" s="3">
        <f>2023-YEAR(Registros[[#This Row],[data_nascimento]])</f>
        <v>18</v>
      </c>
      <c r="F1859" s="1">
        <v>43394</v>
      </c>
      <c r="H1859">
        <v>220</v>
      </c>
      <c r="I1859">
        <v>18</v>
      </c>
      <c r="J1859" s="3">
        <v>1126.8</v>
      </c>
      <c r="K1859">
        <v>21.42</v>
      </c>
      <c r="L1859">
        <v>1878</v>
      </c>
      <c r="M1859">
        <f>Registros[[#This Row],[salario]]*0.06</f>
        <v>112.67999999999999</v>
      </c>
      <c r="N1859">
        <f>Registros[[#This Row],[salario]]*5%</f>
        <v>93.9</v>
      </c>
      <c r="O1859">
        <f>IF(Registros[[#This Row],[idade]]&lt;18,311.43,IF(Registros[[#This Row],[idade]]&lt;=25,488.58,IF(Registros[[#This Row],[idade]]&lt;=50,772.77,850.05)))</f>
        <v>488.58</v>
      </c>
      <c r="P1859">
        <f>IF(Registros[[#This Row],[idade]]&lt;18,23.99,IF(Registros[[#This Row],[idade]]&lt;=25,49.9,IF(Registros[[#This Row],[idade]]&lt;=50,145.2,175.45)))</f>
        <v>49.9</v>
      </c>
      <c r="Q1859">
        <v>1</v>
      </c>
      <c r="R1859">
        <v>2</v>
      </c>
      <c r="T1859">
        <v>4</v>
      </c>
      <c r="U1859" t="s">
        <v>3</v>
      </c>
      <c r="V1859" t="s">
        <v>19</v>
      </c>
    </row>
    <row r="1860" spans="1:22" x14ac:dyDescent="0.3">
      <c r="A1860">
        <v>1859</v>
      </c>
      <c r="B1860">
        <v>81317863606</v>
      </c>
      <c r="C1860">
        <v>7</v>
      </c>
      <c r="D1860" s="1">
        <v>30105</v>
      </c>
      <c r="E1860" s="3">
        <f>2023-YEAR(Registros[[#This Row],[data_nascimento]])</f>
        <v>41</v>
      </c>
      <c r="F1860" s="1">
        <v>43394</v>
      </c>
      <c r="H1860">
        <v>220</v>
      </c>
      <c r="I1860">
        <v>13</v>
      </c>
      <c r="J1860" s="3">
        <v>1451.6666666666667</v>
      </c>
      <c r="K1860">
        <v>8.82</v>
      </c>
      <c r="L1860">
        <v>3350</v>
      </c>
      <c r="M1860">
        <f>Registros[[#This Row],[salario]]*0.06</f>
        <v>201</v>
      </c>
      <c r="N1860">
        <f>Registros[[#This Row],[salario]]*5%</f>
        <v>167.5</v>
      </c>
      <c r="O1860">
        <f>IF(Registros[[#This Row],[idade]]&lt;18,311.43,IF(Registros[[#This Row],[idade]]&lt;=25,488.58,IF(Registros[[#This Row],[idade]]&lt;=50,772.77,850.05)))</f>
        <v>772.77</v>
      </c>
      <c r="P1860">
        <f>IF(Registros[[#This Row],[idade]]&lt;18,23.99,IF(Registros[[#This Row],[idade]]&lt;=25,49.9,IF(Registros[[#This Row],[idade]]&lt;=50,145.2,175.45)))</f>
        <v>145.19999999999999</v>
      </c>
      <c r="Q1860">
        <v>3</v>
      </c>
      <c r="R1860">
        <v>14</v>
      </c>
      <c r="T1860">
        <v>2</v>
      </c>
      <c r="U1860" t="s">
        <v>2</v>
      </c>
      <c r="V1860" t="s">
        <v>22</v>
      </c>
    </row>
    <row r="1861" spans="1:22" x14ac:dyDescent="0.3">
      <c r="A1861">
        <v>1860</v>
      </c>
      <c r="B1861">
        <v>93720840570</v>
      </c>
      <c r="C1861">
        <v>7</v>
      </c>
      <c r="D1861" s="1">
        <v>27552</v>
      </c>
      <c r="E1861" s="3">
        <f>2023-YEAR(Registros[[#This Row],[data_nascimento]])</f>
        <v>48</v>
      </c>
      <c r="F1861" s="1">
        <v>43394</v>
      </c>
      <c r="H1861">
        <v>220</v>
      </c>
      <c r="I1861">
        <v>1</v>
      </c>
      <c r="J1861" s="3">
        <v>90.233333333333334</v>
      </c>
      <c r="K1861">
        <v>12.6</v>
      </c>
      <c r="L1861">
        <v>2707</v>
      </c>
      <c r="M1861">
        <f>Registros[[#This Row],[salario]]*0.06</f>
        <v>162.41999999999999</v>
      </c>
      <c r="N1861">
        <f>Registros[[#This Row],[salario]]*5%</f>
        <v>135.35</v>
      </c>
      <c r="O1861">
        <f>IF(Registros[[#This Row],[idade]]&lt;18,311.43,IF(Registros[[#This Row],[idade]]&lt;=25,488.58,IF(Registros[[#This Row],[idade]]&lt;=50,772.77,850.05)))</f>
        <v>772.77</v>
      </c>
      <c r="P1861">
        <f>IF(Registros[[#This Row],[idade]]&lt;18,23.99,IF(Registros[[#This Row],[idade]]&lt;=25,49.9,IF(Registros[[#This Row],[idade]]&lt;=50,145.2,175.45)))</f>
        <v>145.19999999999999</v>
      </c>
      <c r="Q1861">
        <v>4</v>
      </c>
      <c r="R1861">
        <v>5</v>
      </c>
      <c r="T1861">
        <v>4</v>
      </c>
      <c r="U1861" t="s">
        <v>3</v>
      </c>
      <c r="V1861" t="s">
        <v>21</v>
      </c>
    </row>
    <row r="1862" spans="1:22" x14ac:dyDescent="0.3">
      <c r="A1862">
        <v>1861</v>
      </c>
      <c r="B1862">
        <v>77888953814</v>
      </c>
      <c r="C1862">
        <v>4</v>
      </c>
      <c r="D1862" s="1">
        <v>33081</v>
      </c>
      <c r="E1862" s="3">
        <f>2023-YEAR(Registros[[#This Row],[data_nascimento]])</f>
        <v>33</v>
      </c>
      <c r="F1862" s="1">
        <v>43394</v>
      </c>
      <c r="H1862">
        <v>220</v>
      </c>
      <c r="I1862">
        <v>3</v>
      </c>
      <c r="J1862" s="3">
        <v>600.1</v>
      </c>
      <c r="K1862">
        <v>18.899999999999999</v>
      </c>
      <c r="L1862">
        <v>6001</v>
      </c>
      <c r="M1862">
        <f>Registros[[#This Row],[salario]]*0.06</f>
        <v>360.06</v>
      </c>
      <c r="N1862">
        <f>Registros[[#This Row],[salario]]*5%</f>
        <v>300.05</v>
      </c>
      <c r="O1862">
        <f>IF(Registros[[#This Row],[idade]]&lt;18,311.43,IF(Registros[[#This Row],[idade]]&lt;=25,488.58,IF(Registros[[#This Row],[idade]]&lt;=50,772.77,850.05)))</f>
        <v>772.77</v>
      </c>
      <c r="P1862">
        <f>IF(Registros[[#This Row],[idade]]&lt;18,23.99,IF(Registros[[#This Row],[idade]]&lt;=25,49.9,IF(Registros[[#This Row],[idade]]&lt;=50,145.2,175.45)))</f>
        <v>145.19999999999999</v>
      </c>
      <c r="Q1862">
        <v>2</v>
      </c>
      <c r="R1862">
        <v>4</v>
      </c>
      <c r="T1862">
        <v>4</v>
      </c>
      <c r="U1862" t="s">
        <v>2</v>
      </c>
      <c r="V1862" t="s">
        <v>19</v>
      </c>
    </row>
    <row r="1863" spans="1:22" x14ac:dyDescent="0.3">
      <c r="A1863">
        <v>1862</v>
      </c>
      <c r="B1863">
        <v>26500729483</v>
      </c>
      <c r="C1863">
        <v>4</v>
      </c>
      <c r="D1863" s="1">
        <v>29267</v>
      </c>
      <c r="E1863" s="3">
        <f>2023-YEAR(Registros[[#This Row],[data_nascimento]])</f>
        <v>43</v>
      </c>
      <c r="F1863" s="1">
        <v>43394</v>
      </c>
      <c r="H1863">
        <v>220</v>
      </c>
      <c r="I1863">
        <v>16</v>
      </c>
      <c r="J1863" s="3">
        <v>3869.8666666666668</v>
      </c>
      <c r="K1863">
        <v>15.120000000000001</v>
      </c>
      <c r="L1863">
        <v>7256</v>
      </c>
      <c r="M1863">
        <f>Registros[[#This Row],[salario]]*0.06</f>
        <v>435.35999999999996</v>
      </c>
      <c r="N1863">
        <f>Registros[[#This Row],[salario]]*5%</f>
        <v>362.8</v>
      </c>
      <c r="O1863">
        <f>IF(Registros[[#This Row],[idade]]&lt;18,311.43,IF(Registros[[#This Row],[idade]]&lt;=25,488.58,IF(Registros[[#This Row],[idade]]&lt;=50,772.77,850.05)))</f>
        <v>772.77</v>
      </c>
      <c r="P1863">
        <f>IF(Registros[[#This Row],[idade]]&lt;18,23.99,IF(Registros[[#This Row],[idade]]&lt;=25,49.9,IF(Registros[[#This Row],[idade]]&lt;=50,145.2,175.45)))</f>
        <v>145.19999999999999</v>
      </c>
      <c r="Q1863">
        <v>5</v>
      </c>
      <c r="R1863">
        <v>23</v>
      </c>
      <c r="T1863">
        <v>4</v>
      </c>
      <c r="U1863" t="s">
        <v>2</v>
      </c>
      <c r="V1863" t="s">
        <v>21</v>
      </c>
    </row>
    <row r="1864" spans="1:22" x14ac:dyDescent="0.3">
      <c r="A1864">
        <v>1863</v>
      </c>
      <c r="B1864">
        <v>82909993935</v>
      </c>
      <c r="C1864">
        <v>4</v>
      </c>
      <c r="D1864" s="1">
        <v>35269</v>
      </c>
      <c r="E1864" s="3">
        <f>2023-YEAR(Registros[[#This Row],[data_nascimento]])</f>
        <v>27</v>
      </c>
      <c r="F1864" s="1">
        <v>43394</v>
      </c>
      <c r="H1864">
        <v>220</v>
      </c>
      <c r="I1864">
        <v>2</v>
      </c>
      <c r="J1864" s="3">
        <v>489.8</v>
      </c>
      <c r="K1864">
        <v>2.52</v>
      </c>
      <c r="L1864">
        <v>7347</v>
      </c>
      <c r="O1864">
        <f>IF(Registros[[#This Row],[idade]]&lt;18,311.43,IF(Registros[[#This Row],[idade]]&lt;=25,488.58,IF(Registros[[#This Row],[idade]]&lt;=50,772.77,850.05)))</f>
        <v>772.77</v>
      </c>
      <c r="P1864">
        <f>IF(Registros[[#This Row],[idade]]&lt;18,23.99,IF(Registros[[#This Row],[idade]]&lt;=25,49.9,IF(Registros[[#This Row],[idade]]&lt;=50,145.2,175.45)))</f>
        <v>145.19999999999999</v>
      </c>
      <c r="Q1864">
        <v>3</v>
      </c>
      <c r="R1864">
        <v>8</v>
      </c>
      <c r="T1864">
        <v>4</v>
      </c>
      <c r="U1864" t="s">
        <v>2</v>
      </c>
      <c r="V1864" t="s">
        <v>21</v>
      </c>
    </row>
    <row r="1865" spans="1:22" x14ac:dyDescent="0.3">
      <c r="A1865">
        <v>1864</v>
      </c>
      <c r="B1865">
        <v>98188231902</v>
      </c>
      <c r="C1865">
        <v>4</v>
      </c>
      <c r="D1865" s="1">
        <v>38642</v>
      </c>
      <c r="E1865" s="3">
        <f>2023-YEAR(Registros[[#This Row],[data_nascimento]])</f>
        <v>18</v>
      </c>
      <c r="F1865" s="1">
        <v>43394</v>
      </c>
      <c r="H1865">
        <v>220</v>
      </c>
      <c r="I1865">
        <v>20</v>
      </c>
      <c r="J1865" s="3">
        <v>1950</v>
      </c>
      <c r="K1865">
        <v>2.52</v>
      </c>
      <c r="L1865">
        <v>2925</v>
      </c>
      <c r="O1865">
        <f>IF(Registros[[#This Row],[idade]]&lt;18,311.43,IF(Registros[[#This Row],[idade]]&lt;=25,488.58,IF(Registros[[#This Row],[idade]]&lt;=50,772.77,850.05)))</f>
        <v>488.58</v>
      </c>
      <c r="P1865">
        <f>IF(Registros[[#This Row],[idade]]&lt;18,23.99,IF(Registros[[#This Row],[idade]]&lt;=25,49.9,IF(Registros[[#This Row],[idade]]&lt;=50,145.2,175.45)))</f>
        <v>49.9</v>
      </c>
      <c r="Q1865">
        <v>4</v>
      </c>
      <c r="R1865">
        <v>12</v>
      </c>
      <c r="T1865">
        <v>4</v>
      </c>
      <c r="U1865" t="s">
        <v>3</v>
      </c>
      <c r="V1865" t="s">
        <v>19</v>
      </c>
    </row>
    <row r="1866" spans="1:22" x14ac:dyDescent="0.3">
      <c r="A1866">
        <v>1865</v>
      </c>
      <c r="B1866">
        <v>58805525522</v>
      </c>
      <c r="C1866">
        <v>5</v>
      </c>
      <c r="D1866" s="1">
        <v>28134</v>
      </c>
      <c r="E1866" s="3">
        <f>2023-YEAR(Registros[[#This Row],[data_nascimento]])</f>
        <v>46</v>
      </c>
      <c r="F1866" s="1">
        <v>43394</v>
      </c>
      <c r="H1866">
        <v>220</v>
      </c>
      <c r="I1866">
        <v>15</v>
      </c>
      <c r="J1866" s="3">
        <v>2522.5</v>
      </c>
      <c r="K1866">
        <v>10.08</v>
      </c>
      <c r="L1866">
        <v>5045</v>
      </c>
      <c r="O1866">
        <f>IF(Registros[[#This Row],[idade]]&lt;18,311.43,IF(Registros[[#This Row],[idade]]&lt;=25,488.58,IF(Registros[[#This Row],[idade]]&lt;=50,772.77,850.05)))</f>
        <v>772.77</v>
      </c>
      <c r="P1866">
        <f>IF(Registros[[#This Row],[idade]]&lt;18,23.99,IF(Registros[[#This Row],[idade]]&lt;=25,49.9,IF(Registros[[#This Row],[idade]]&lt;=50,145.2,175.45)))</f>
        <v>145.19999999999999</v>
      </c>
      <c r="Q1866">
        <v>4</v>
      </c>
      <c r="R1866">
        <v>18</v>
      </c>
      <c r="T1866">
        <v>2</v>
      </c>
      <c r="U1866" t="s">
        <v>2</v>
      </c>
      <c r="V1866" t="s">
        <v>21</v>
      </c>
    </row>
    <row r="1867" spans="1:22" x14ac:dyDescent="0.3">
      <c r="A1867">
        <v>1866</v>
      </c>
      <c r="B1867">
        <v>61670976424</v>
      </c>
      <c r="C1867">
        <v>6</v>
      </c>
      <c r="D1867" s="1">
        <v>37371</v>
      </c>
      <c r="E1867" s="3">
        <f>2023-YEAR(Registros[[#This Row],[data_nascimento]])</f>
        <v>21</v>
      </c>
      <c r="F1867" s="1">
        <v>43394</v>
      </c>
      <c r="H1867">
        <v>220</v>
      </c>
      <c r="I1867">
        <v>10</v>
      </c>
      <c r="J1867" s="3">
        <v>1208</v>
      </c>
      <c r="K1867">
        <v>12.6</v>
      </c>
      <c r="L1867">
        <v>3624</v>
      </c>
      <c r="O1867">
        <f>IF(Registros[[#This Row],[idade]]&lt;18,311.43,IF(Registros[[#This Row],[idade]]&lt;=25,488.58,IF(Registros[[#This Row],[idade]]&lt;=50,772.77,850.05)))</f>
        <v>488.58</v>
      </c>
      <c r="P1867">
        <f>IF(Registros[[#This Row],[idade]]&lt;18,23.99,IF(Registros[[#This Row],[idade]]&lt;=25,49.9,IF(Registros[[#This Row],[idade]]&lt;=50,145.2,175.45)))</f>
        <v>49.9</v>
      </c>
      <c r="Q1867">
        <v>3</v>
      </c>
      <c r="R1867">
        <v>9</v>
      </c>
      <c r="T1867">
        <v>2</v>
      </c>
      <c r="U1867" t="s">
        <v>2</v>
      </c>
      <c r="V1867" t="s">
        <v>18</v>
      </c>
    </row>
    <row r="1868" spans="1:22" x14ac:dyDescent="0.3">
      <c r="A1868">
        <v>1867</v>
      </c>
      <c r="B1868">
        <v>30416088418</v>
      </c>
      <c r="C1868">
        <v>5</v>
      </c>
      <c r="D1868" s="1">
        <v>32828</v>
      </c>
      <c r="E1868" s="3">
        <f>2023-YEAR(Registros[[#This Row],[data_nascimento]])</f>
        <v>34</v>
      </c>
      <c r="F1868" s="1">
        <v>43394</v>
      </c>
      <c r="H1868">
        <v>220</v>
      </c>
      <c r="I1868">
        <v>9</v>
      </c>
      <c r="J1868" s="3">
        <v>1977</v>
      </c>
      <c r="K1868">
        <v>6.3</v>
      </c>
      <c r="L1868">
        <v>6590</v>
      </c>
      <c r="O1868">
        <f>IF(Registros[[#This Row],[idade]]&lt;18,311.43,IF(Registros[[#This Row],[idade]]&lt;=25,488.58,IF(Registros[[#This Row],[idade]]&lt;=50,772.77,850.05)))</f>
        <v>772.77</v>
      </c>
      <c r="P1868">
        <f>IF(Registros[[#This Row],[idade]]&lt;18,23.99,IF(Registros[[#This Row],[idade]]&lt;=25,49.9,IF(Registros[[#This Row],[idade]]&lt;=50,145.2,175.45)))</f>
        <v>145.19999999999999</v>
      </c>
      <c r="Q1868">
        <v>5</v>
      </c>
      <c r="R1868">
        <v>12</v>
      </c>
      <c r="T1868">
        <v>2</v>
      </c>
      <c r="U1868" t="s">
        <v>2</v>
      </c>
      <c r="V1868" t="s">
        <v>19</v>
      </c>
    </row>
    <row r="1869" spans="1:22" x14ac:dyDescent="0.3">
      <c r="A1869">
        <v>1868</v>
      </c>
      <c r="B1869">
        <v>72199158366</v>
      </c>
      <c r="C1869">
        <v>7</v>
      </c>
      <c r="D1869" s="1">
        <v>39440</v>
      </c>
      <c r="E1869" s="3">
        <f>2023-YEAR(Registros[[#This Row],[data_nascimento]])</f>
        <v>16</v>
      </c>
      <c r="F1869" s="1">
        <v>43394</v>
      </c>
      <c r="H1869">
        <v>120</v>
      </c>
      <c r="I1869">
        <v>19</v>
      </c>
      <c r="J1869" s="3">
        <v>2376.9</v>
      </c>
      <c r="K1869">
        <v>2.52</v>
      </c>
      <c r="L1869">
        <v>3753</v>
      </c>
      <c r="O1869">
        <f>IF(Registros[[#This Row],[idade]]&lt;18,311.43,IF(Registros[[#This Row],[idade]]&lt;=25,488.58,IF(Registros[[#This Row],[idade]]&lt;=50,772.77,850.05)))</f>
        <v>311.43</v>
      </c>
      <c r="P1869">
        <f>IF(Registros[[#This Row],[idade]]&lt;18,23.99,IF(Registros[[#This Row],[idade]]&lt;=25,49.9,IF(Registros[[#This Row],[idade]]&lt;=50,145.2,175.45)))</f>
        <v>23.99</v>
      </c>
      <c r="Q1869">
        <v>2</v>
      </c>
      <c r="R1869">
        <v>17</v>
      </c>
      <c r="T1869">
        <v>4</v>
      </c>
      <c r="U1869" t="s">
        <v>2</v>
      </c>
      <c r="V1869" t="s">
        <v>22</v>
      </c>
    </row>
    <row r="1870" spans="1:22" x14ac:dyDescent="0.3">
      <c r="A1870">
        <v>1869</v>
      </c>
      <c r="B1870">
        <v>58255798345</v>
      </c>
      <c r="C1870">
        <v>4</v>
      </c>
      <c r="D1870" s="1">
        <v>27395</v>
      </c>
      <c r="E1870" s="3">
        <f>2023-YEAR(Registros[[#This Row],[data_nascimento]])</f>
        <v>48</v>
      </c>
      <c r="F1870" s="1">
        <v>43394</v>
      </c>
      <c r="H1870">
        <v>220</v>
      </c>
      <c r="I1870">
        <v>6</v>
      </c>
      <c r="J1870" s="3">
        <v>1011.2</v>
      </c>
      <c r="K1870">
        <v>25.2</v>
      </c>
      <c r="L1870">
        <v>5056</v>
      </c>
      <c r="O1870">
        <f>IF(Registros[[#This Row],[idade]]&lt;18,311.43,IF(Registros[[#This Row],[idade]]&lt;=25,488.58,IF(Registros[[#This Row],[idade]]&lt;=50,772.77,850.05)))</f>
        <v>772.77</v>
      </c>
      <c r="P1870">
        <f>IF(Registros[[#This Row],[idade]]&lt;18,23.99,IF(Registros[[#This Row],[idade]]&lt;=25,49.9,IF(Registros[[#This Row],[idade]]&lt;=50,145.2,175.45)))</f>
        <v>145.19999999999999</v>
      </c>
      <c r="Q1870">
        <v>3</v>
      </c>
      <c r="R1870">
        <v>1</v>
      </c>
      <c r="T1870">
        <v>2</v>
      </c>
      <c r="U1870" t="s">
        <v>3</v>
      </c>
      <c r="V1870" t="s">
        <v>22</v>
      </c>
    </row>
    <row r="1871" spans="1:22" x14ac:dyDescent="0.3">
      <c r="A1871">
        <v>1870</v>
      </c>
      <c r="B1871">
        <v>74436991753</v>
      </c>
      <c r="C1871">
        <v>6</v>
      </c>
      <c r="D1871" s="1">
        <v>31908</v>
      </c>
      <c r="E1871" s="3">
        <f>2023-YEAR(Registros[[#This Row],[data_nascimento]])</f>
        <v>36</v>
      </c>
      <c r="F1871" s="1">
        <v>43394</v>
      </c>
      <c r="H1871">
        <v>220</v>
      </c>
      <c r="I1871">
        <v>12</v>
      </c>
      <c r="J1871" s="3">
        <v>2216.3999999999996</v>
      </c>
      <c r="K1871">
        <v>17.64</v>
      </c>
      <c r="L1871">
        <v>5541</v>
      </c>
      <c r="O1871">
        <f>IF(Registros[[#This Row],[idade]]&lt;18,311.43,IF(Registros[[#This Row],[idade]]&lt;=25,488.58,IF(Registros[[#This Row],[idade]]&lt;=50,772.77,850.05)))</f>
        <v>772.77</v>
      </c>
      <c r="P1871">
        <f>IF(Registros[[#This Row],[idade]]&lt;18,23.99,IF(Registros[[#This Row],[idade]]&lt;=25,49.9,IF(Registros[[#This Row],[idade]]&lt;=50,145.2,175.45)))</f>
        <v>145.19999999999999</v>
      </c>
      <c r="Q1871">
        <v>3</v>
      </c>
      <c r="R1871">
        <v>24</v>
      </c>
      <c r="T1871">
        <v>2</v>
      </c>
      <c r="U1871" t="s">
        <v>2</v>
      </c>
      <c r="V1871" t="s">
        <v>19</v>
      </c>
    </row>
    <row r="1872" spans="1:22" x14ac:dyDescent="0.3">
      <c r="A1872">
        <v>1871</v>
      </c>
      <c r="B1872">
        <v>87331910044</v>
      </c>
      <c r="C1872">
        <v>4</v>
      </c>
      <c r="D1872" s="1">
        <v>29089</v>
      </c>
      <c r="E1872" s="3">
        <f>2023-YEAR(Registros[[#This Row],[data_nascimento]])</f>
        <v>44</v>
      </c>
      <c r="F1872" s="1">
        <v>43394</v>
      </c>
      <c r="H1872">
        <v>220</v>
      </c>
      <c r="I1872">
        <v>5</v>
      </c>
      <c r="J1872" s="3">
        <v>1128.6666666666665</v>
      </c>
      <c r="K1872">
        <v>11.34</v>
      </c>
      <c r="L1872">
        <v>6772</v>
      </c>
      <c r="O1872">
        <f>IF(Registros[[#This Row],[idade]]&lt;18,311.43,IF(Registros[[#This Row],[idade]]&lt;=25,488.58,IF(Registros[[#This Row],[idade]]&lt;=50,772.77,850.05)))</f>
        <v>772.77</v>
      </c>
      <c r="P1872">
        <f>IF(Registros[[#This Row],[idade]]&lt;18,23.99,IF(Registros[[#This Row],[idade]]&lt;=25,49.9,IF(Registros[[#This Row],[idade]]&lt;=50,145.2,175.45)))</f>
        <v>145.19999999999999</v>
      </c>
      <c r="Q1872">
        <v>4</v>
      </c>
      <c r="R1872">
        <v>16</v>
      </c>
      <c r="T1872">
        <v>2</v>
      </c>
      <c r="U1872" t="s">
        <v>2</v>
      </c>
      <c r="V1872" t="s">
        <v>21</v>
      </c>
    </row>
    <row r="1873" spans="1:22" x14ac:dyDescent="0.3">
      <c r="A1873">
        <v>1872</v>
      </c>
      <c r="B1873">
        <v>28761060853</v>
      </c>
      <c r="C1873">
        <v>7</v>
      </c>
      <c r="D1873" s="1">
        <v>39058</v>
      </c>
      <c r="E1873" s="3">
        <f>2023-YEAR(Registros[[#This Row],[data_nascimento]])</f>
        <v>17</v>
      </c>
      <c r="F1873" s="1">
        <v>43394</v>
      </c>
      <c r="H1873">
        <v>120</v>
      </c>
      <c r="I1873">
        <v>6</v>
      </c>
      <c r="J1873" s="3">
        <v>1275.5999999999999</v>
      </c>
      <c r="K1873">
        <v>11.34</v>
      </c>
      <c r="L1873">
        <v>6378</v>
      </c>
      <c r="O1873">
        <f>IF(Registros[[#This Row],[idade]]&lt;18,311.43,IF(Registros[[#This Row],[idade]]&lt;=25,488.58,IF(Registros[[#This Row],[idade]]&lt;=50,772.77,850.05)))</f>
        <v>311.43</v>
      </c>
      <c r="P1873">
        <f>IF(Registros[[#This Row],[idade]]&lt;18,23.99,IF(Registros[[#This Row],[idade]]&lt;=25,49.9,IF(Registros[[#This Row],[idade]]&lt;=50,145.2,175.45)))</f>
        <v>23.99</v>
      </c>
      <c r="Q1873">
        <v>2</v>
      </c>
      <c r="R1873">
        <v>6</v>
      </c>
      <c r="T1873">
        <v>2</v>
      </c>
      <c r="U1873" t="s">
        <v>3</v>
      </c>
      <c r="V1873" t="s">
        <v>19</v>
      </c>
    </row>
    <row r="1874" spans="1:22" x14ac:dyDescent="0.3">
      <c r="A1874">
        <v>1873</v>
      </c>
      <c r="B1874">
        <v>22268829718</v>
      </c>
      <c r="C1874">
        <v>4</v>
      </c>
      <c r="D1874" s="1">
        <v>33625</v>
      </c>
      <c r="E1874" s="3">
        <f>2023-YEAR(Registros[[#This Row],[data_nascimento]])</f>
        <v>31</v>
      </c>
      <c r="F1874" s="1">
        <v>43394</v>
      </c>
      <c r="H1874">
        <v>220</v>
      </c>
      <c r="I1874">
        <v>13</v>
      </c>
      <c r="J1874" s="3">
        <v>1826.0666666666666</v>
      </c>
      <c r="K1874">
        <v>12.6</v>
      </c>
      <c r="L1874">
        <v>4214</v>
      </c>
      <c r="O1874">
        <f>IF(Registros[[#This Row],[idade]]&lt;18,311.43,IF(Registros[[#This Row],[idade]]&lt;=25,488.58,IF(Registros[[#This Row],[idade]]&lt;=50,772.77,850.05)))</f>
        <v>772.77</v>
      </c>
      <c r="P1874">
        <f>IF(Registros[[#This Row],[idade]]&lt;18,23.99,IF(Registros[[#This Row],[idade]]&lt;=25,49.9,IF(Registros[[#This Row],[idade]]&lt;=50,145.2,175.45)))</f>
        <v>145.19999999999999</v>
      </c>
      <c r="Q1874">
        <v>1</v>
      </c>
      <c r="R1874">
        <v>4</v>
      </c>
      <c r="T1874">
        <v>2</v>
      </c>
      <c r="U1874" t="s">
        <v>3</v>
      </c>
      <c r="V1874" t="s">
        <v>22</v>
      </c>
    </row>
    <row r="1875" spans="1:22" x14ac:dyDescent="0.3">
      <c r="A1875">
        <v>1874</v>
      </c>
      <c r="B1875">
        <v>80575774696</v>
      </c>
      <c r="C1875">
        <v>4</v>
      </c>
      <c r="D1875" s="1">
        <v>30697</v>
      </c>
      <c r="E1875" s="3">
        <f>2023-YEAR(Registros[[#This Row],[data_nascimento]])</f>
        <v>39</v>
      </c>
      <c r="F1875" s="1">
        <v>43394</v>
      </c>
      <c r="H1875">
        <v>220</v>
      </c>
      <c r="I1875">
        <v>6</v>
      </c>
      <c r="J1875" s="3">
        <v>298.60000000000002</v>
      </c>
      <c r="K1875">
        <v>16.38</v>
      </c>
      <c r="L1875">
        <v>1493</v>
      </c>
      <c r="O1875">
        <f>IF(Registros[[#This Row],[idade]]&lt;18,311.43,IF(Registros[[#This Row],[idade]]&lt;=25,488.58,IF(Registros[[#This Row],[idade]]&lt;=50,772.77,850.05)))</f>
        <v>772.77</v>
      </c>
      <c r="P1875">
        <f>IF(Registros[[#This Row],[idade]]&lt;18,23.99,IF(Registros[[#This Row],[idade]]&lt;=25,49.9,IF(Registros[[#This Row],[idade]]&lt;=50,145.2,175.45)))</f>
        <v>145.19999999999999</v>
      </c>
      <c r="Q1875">
        <v>5</v>
      </c>
      <c r="R1875">
        <v>20</v>
      </c>
      <c r="T1875">
        <v>2</v>
      </c>
      <c r="U1875" t="s">
        <v>2</v>
      </c>
      <c r="V1875" t="s">
        <v>19</v>
      </c>
    </row>
    <row r="1876" spans="1:22" x14ac:dyDescent="0.3">
      <c r="A1876">
        <v>1875</v>
      </c>
      <c r="B1876">
        <v>18179488018</v>
      </c>
      <c r="C1876">
        <v>4</v>
      </c>
      <c r="D1876" s="1">
        <v>30529</v>
      </c>
      <c r="E1876" s="3">
        <f>2023-YEAR(Registros[[#This Row],[data_nascimento]])</f>
        <v>40</v>
      </c>
      <c r="F1876" s="1">
        <v>43394</v>
      </c>
      <c r="H1876">
        <v>220</v>
      </c>
      <c r="I1876">
        <v>14</v>
      </c>
      <c r="J1876" s="3">
        <v>804.06666666666661</v>
      </c>
      <c r="K1876">
        <v>16.38</v>
      </c>
      <c r="L1876">
        <v>1723</v>
      </c>
      <c r="O1876">
        <f>IF(Registros[[#This Row],[idade]]&lt;18,311.43,IF(Registros[[#This Row],[idade]]&lt;=25,488.58,IF(Registros[[#This Row],[idade]]&lt;=50,772.77,850.05)))</f>
        <v>772.77</v>
      </c>
      <c r="P1876">
        <f>IF(Registros[[#This Row],[idade]]&lt;18,23.99,IF(Registros[[#This Row],[idade]]&lt;=25,49.9,IF(Registros[[#This Row],[idade]]&lt;=50,145.2,175.45)))</f>
        <v>145.19999999999999</v>
      </c>
      <c r="Q1876">
        <v>4</v>
      </c>
      <c r="R1876">
        <v>11</v>
      </c>
      <c r="T1876">
        <v>4</v>
      </c>
      <c r="U1876" t="s">
        <v>2</v>
      </c>
      <c r="V1876" t="s">
        <v>19</v>
      </c>
    </row>
    <row r="1877" spans="1:22" x14ac:dyDescent="0.3">
      <c r="A1877">
        <v>1876</v>
      </c>
      <c r="B1877">
        <v>92373827672</v>
      </c>
      <c r="C1877">
        <v>6</v>
      </c>
      <c r="D1877" s="1">
        <v>28509</v>
      </c>
      <c r="E1877" s="3">
        <f>2023-YEAR(Registros[[#This Row],[data_nascimento]])</f>
        <v>45</v>
      </c>
      <c r="F1877" s="1">
        <v>43394</v>
      </c>
      <c r="G1877" s="1">
        <v>44162</v>
      </c>
      <c r="H1877">
        <v>220</v>
      </c>
      <c r="I1877">
        <v>15</v>
      </c>
      <c r="J1877" s="3">
        <v>750</v>
      </c>
      <c r="K1877">
        <v>1.26</v>
      </c>
      <c r="L1877">
        <v>1500</v>
      </c>
      <c r="O1877">
        <f>IF(Registros[[#This Row],[idade]]&lt;18,311.43,IF(Registros[[#This Row],[idade]]&lt;=25,488.58,IF(Registros[[#This Row],[idade]]&lt;=50,772.77,850.05)))</f>
        <v>772.77</v>
      </c>
      <c r="P1877">
        <f>IF(Registros[[#This Row],[idade]]&lt;18,23.99,IF(Registros[[#This Row],[idade]]&lt;=25,49.9,IF(Registros[[#This Row],[idade]]&lt;=50,145.2,175.45)))</f>
        <v>145.19999999999999</v>
      </c>
      <c r="Q1877">
        <v>4</v>
      </c>
      <c r="R1877">
        <v>21</v>
      </c>
      <c r="S1877">
        <v>1</v>
      </c>
      <c r="T1877">
        <v>4</v>
      </c>
      <c r="U1877" t="s">
        <v>3</v>
      </c>
      <c r="V1877" t="s">
        <v>21</v>
      </c>
    </row>
    <row r="1878" spans="1:22" x14ac:dyDescent="0.3">
      <c r="A1878">
        <v>1877</v>
      </c>
      <c r="B1878">
        <v>32554371565</v>
      </c>
      <c r="C1878">
        <v>5</v>
      </c>
      <c r="D1878" s="1">
        <v>36928</v>
      </c>
      <c r="E1878" s="3">
        <f>2023-YEAR(Registros[[#This Row],[data_nascimento]])</f>
        <v>22</v>
      </c>
      <c r="F1878" s="1">
        <v>43394</v>
      </c>
      <c r="G1878" s="1">
        <v>44162</v>
      </c>
      <c r="H1878">
        <v>220</v>
      </c>
      <c r="I1878">
        <v>12</v>
      </c>
      <c r="J1878" s="3">
        <v>718.4</v>
      </c>
      <c r="K1878">
        <v>21.42</v>
      </c>
      <c r="L1878">
        <v>1796</v>
      </c>
      <c r="O1878">
        <f>IF(Registros[[#This Row],[idade]]&lt;18,311.43,IF(Registros[[#This Row],[idade]]&lt;=25,488.58,IF(Registros[[#This Row],[idade]]&lt;=50,772.77,850.05)))</f>
        <v>488.58</v>
      </c>
      <c r="P1878">
        <f>IF(Registros[[#This Row],[idade]]&lt;18,23.99,IF(Registros[[#This Row],[idade]]&lt;=25,49.9,IF(Registros[[#This Row],[idade]]&lt;=50,145.2,175.45)))</f>
        <v>49.9</v>
      </c>
      <c r="Q1878">
        <v>1</v>
      </c>
      <c r="R1878">
        <v>4</v>
      </c>
      <c r="S1878">
        <v>2</v>
      </c>
      <c r="T1878">
        <v>2</v>
      </c>
      <c r="U1878" t="s">
        <v>2</v>
      </c>
      <c r="V1878" t="s">
        <v>19</v>
      </c>
    </row>
    <row r="1879" spans="1:22" x14ac:dyDescent="0.3">
      <c r="A1879">
        <v>1878</v>
      </c>
      <c r="B1879">
        <v>97754449978</v>
      </c>
      <c r="C1879">
        <v>5</v>
      </c>
      <c r="D1879" s="1">
        <v>27664</v>
      </c>
      <c r="E1879" s="3">
        <f>2023-YEAR(Registros[[#This Row],[data_nascimento]])</f>
        <v>48</v>
      </c>
      <c r="F1879" s="1">
        <v>43394</v>
      </c>
      <c r="G1879" s="1">
        <v>44162</v>
      </c>
      <c r="H1879">
        <v>220</v>
      </c>
      <c r="I1879">
        <v>14</v>
      </c>
      <c r="J1879" s="3">
        <v>685.5333333333333</v>
      </c>
      <c r="K1879">
        <v>10.08</v>
      </c>
      <c r="L1879">
        <v>1469</v>
      </c>
      <c r="O1879">
        <f>IF(Registros[[#This Row],[idade]]&lt;18,311.43,IF(Registros[[#This Row],[idade]]&lt;=25,488.58,IF(Registros[[#This Row],[idade]]&lt;=50,772.77,850.05)))</f>
        <v>772.77</v>
      </c>
      <c r="P1879">
        <f>IF(Registros[[#This Row],[idade]]&lt;18,23.99,IF(Registros[[#This Row],[idade]]&lt;=25,49.9,IF(Registros[[#This Row],[idade]]&lt;=50,145.2,175.45)))</f>
        <v>145.19999999999999</v>
      </c>
      <c r="Q1879">
        <v>5</v>
      </c>
      <c r="R1879">
        <v>1</v>
      </c>
      <c r="S1879">
        <v>2</v>
      </c>
      <c r="T1879">
        <v>2</v>
      </c>
      <c r="U1879" t="s">
        <v>3</v>
      </c>
      <c r="V1879" t="s">
        <v>18</v>
      </c>
    </row>
    <row r="1880" spans="1:22" x14ac:dyDescent="0.3">
      <c r="A1880">
        <v>1879</v>
      </c>
      <c r="B1880">
        <v>13503902816</v>
      </c>
      <c r="C1880">
        <v>5</v>
      </c>
      <c r="D1880" s="1">
        <v>31743</v>
      </c>
      <c r="E1880" s="3">
        <f>2023-YEAR(Registros[[#This Row],[data_nascimento]])</f>
        <v>37</v>
      </c>
      <c r="F1880" s="1">
        <v>43394</v>
      </c>
      <c r="G1880" s="1">
        <v>44162</v>
      </c>
      <c r="H1880">
        <v>220</v>
      </c>
      <c r="I1880">
        <v>10</v>
      </c>
      <c r="J1880" s="3">
        <v>513.33333333333337</v>
      </c>
      <c r="K1880">
        <v>3.7800000000000002</v>
      </c>
      <c r="L1880">
        <v>1540</v>
      </c>
      <c r="O1880">
        <f>IF(Registros[[#This Row],[idade]]&lt;18,311.43,IF(Registros[[#This Row],[idade]]&lt;=25,488.58,IF(Registros[[#This Row],[idade]]&lt;=50,772.77,850.05)))</f>
        <v>772.77</v>
      </c>
      <c r="P1880">
        <f>IF(Registros[[#This Row],[idade]]&lt;18,23.99,IF(Registros[[#This Row],[idade]]&lt;=25,49.9,IF(Registros[[#This Row],[idade]]&lt;=50,145.2,175.45)))</f>
        <v>145.19999999999999</v>
      </c>
      <c r="Q1880">
        <v>1</v>
      </c>
      <c r="R1880">
        <v>5</v>
      </c>
      <c r="S1880">
        <v>1</v>
      </c>
      <c r="T1880">
        <v>4</v>
      </c>
      <c r="U1880" t="s">
        <v>3</v>
      </c>
      <c r="V1880" t="s">
        <v>19</v>
      </c>
    </row>
    <row r="1881" spans="1:22" x14ac:dyDescent="0.3">
      <c r="A1881">
        <v>1880</v>
      </c>
      <c r="B1881">
        <v>56496647486</v>
      </c>
      <c r="C1881">
        <v>7</v>
      </c>
      <c r="D1881" s="1">
        <v>36539</v>
      </c>
      <c r="E1881" s="3">
        <f>2023-YEAR(Registros[[#This Row],[data_nascimento]])</f>
        <v>23</v>
      </c>
      <c r="F1881" s="1">
        <v>43394</v>
      </c>
      <c r="G1881" s="1">
        <v>44162</v>
      </c>
      <c r="H1881">
        <v>220</v>
      </c>
      <c r="I1881">
        <v>11</v>
      </c>
      <c r="J1881" s="3">
        <v>775.86666666666667</v>
      </c>
      <c r="K1881">
        <v>6.3</v>
      </c>
      <c r="L1881">
        <v>2116</v>
      </c>
      <c r="O1881">
        <f>IF(Registros[[#This Row],[idade]]&lt;18,311.43,IF(Registros[[#This Row],[idade]]&lt;=25,488.58,IF(Registros[[#This Row],[idade]]&lt;=50,772.77,850.05)))</f>
        <v>488.58</v>
      </c>
      <c r="P1881">
        <f>IF(Registros[[#This Row],[idade]]&lt;18,23.99,IF(Registros[[#This Row],[idade]]&lt;=25,49.9,IF(Registros[[#This Row],[idade]]&lt;=50,145.2,175.45)))</f>
        <v>49.9</v>
      </c>
      <c r="Q1881">
        <v>5</v>
      </c>
      <c r="R1881">
        <v>4</v>
      </c>
      <c r="S1881">
        <v>1</v>
      </c>
      <c r="T1881">
        <v>4</v>
      </c>
      <c r="U1881" t="s">
        <v>3</v>
      </c>
      <c r="V1881" t="s">
        <v>19</v>
      </c>
    </row>
    <row r="1882" spans="1:22" x14ac:dyDescent="0.3">
      <c r="A1882">
        <v>1881</v>
      </c>
      <c r="B1882">
        <v>98017544318</v>
      </c>
      <c r="C1882">
        <v>4</v>
      </c>
      <c r="D1882" s="1">
        <v>32693</v>
      </c>
      <c r="E1882" s="3">
        <f>2023-YEAR(Registros[[#This Row],[data_nascimento]])</f>
        <v>34</v>
      </c>
      <c r="F1882" s="1">
        <v>43394</v>
      </c>
      <c r="G1882" s="1">
        <v>44162</v>
      </c>
      <c r="H1882">
        <v>220</v>
      </c>
      <c r="I1882">
        <v>19</v>
      </c>
      <c r="J1882" s="3">
        <v>1342.6666666666667</v>
      </c>
      <c r="K1882">
        <v>25.2</v>
      </c>
      <c r="L1882">
        <v>2120</v>
      </c>
      <c r="O1882">
        <f>IF(Registros[[#This Row],[idade]]&lt;18,311.43,IF(Registros[[#This Row],[idade]]&lt;=25,488.58,IF(Registros[[#This Row],[idade]]&lt;=50,772.77,850.05)))</f>
        <v>772.77</v>
      </c>
      <c r="P1882">
        <f>IF(Registros[[#This Row],[idade]]&lt;18,23.99,IF(Registros[[#This Row],[idade]]&lt;=25,49.9,IF(Registros[[#This Row],[idade]]&lt;=50,145.2,175.45)))</f>
        <v>145.19999999999999</v>
      </c>
      <c r="Q1882">
        <v>4</v>
      </c>
      <c r="R1882">
        <v>21</v>
      </c>
      <c r="S1882">
        <v>2</v>
      </c>
      <c r="T1882">
        <v>4</v>
      </c>
      <c r="U1882" t="s">
        <v>3</v>
      </c>
      <c r="V1882" t="s">
        <v>19</v>
      </c>
    </row>
    <row r="1883" spans="1:22" x14ac:dyDescent="0.3">
      <c r="A1883">
        <v>1882</v>
      </c>
      <c r="B1883">
        <v>95566465646</v>
      </c>
      <c r="C1883">
        <v>4</v>
      </c>
      <c r="D1883" s="1">
        <v>32413</v>
      </c>
      <c r="E1883" s="3">
        <f>2023-YEAR(Registros[[#This Row],[data_nascimento]])</f>
        <v>35</v>
      </c>
      <c r="F1883" s="1">
        <v>43394</v>
      </c>
      <c r="G1883" s="1">
        <v>44162</v>
      </c>
      <c r="H1883">
        <v>220</v>
      </c>
      <c r="I1883">
        <v>18</v>
      </c>
      <c r="J1883" s="3">
        <v>1274.3999999999999</v>
      </c>
      <c r="K1883">
        <v>22.68</v>
      </c>
      <c r="L1883">
        <v>2124</v>
      </c>
      <c r="O1883">
        <f>IF(Registros[[#This Row],[idade]]&lt;18,311.43,IF(Registros[[#This Row],[idade]]&lt;=25,488.58,IF(Registros[[#This Row],[idade]]&lt;=50,772.77,850.05)))</f>
        <v>772.77</v>
      </c>
      <c r="P1883">
        <f>IF(Registros[[#This Row],[idade]]&lt;18,23.99,IF(Registros[[#This Row],[idade]]&lt;=25,49.9,IF(Registros[[#This Row],[idade]]&lt;=50,145.2,175.45)))</f>
        <v>145.19999999999999</v>
      </c>
      <c r="Q1883">
        <v>1</v>
      </c>
      <c r="R1883">
        <v>24</v>
      </c>
      <c r="S1883">
        <v>2</v>
      </c>
      <c r="T1883">
        <v>4</v>
      </c>
      <c r="U1883" t="s">
        <v>3</v>
      </c>
      <c r="V1883" t="s">
        <v>21</v>
      </c>
    </row>
    <row r="1884" spans="1:22" x14ac:dyDescent="0.3">
      <c r="A1884">
        <v>1883</v>
      </c>
      <c r="B1884">
        <v>76334874503</v>
      </c>
      <c r="C1884">
        <v>5</v>
      </c>
      <c r="D1884" s="1">
        <v>36744</v>
      </c>
      <c r="E1884" s="3">
        <f>2023-YEAR(Registros[[#This Row],[data_nascimento]])</f>
        <v>23</v>
      </c>
      <c r="F1884" s="1">
        <v>43394</v>
      </c>
      <c r="G1884" s="1">
        <v>44162</v>
      </c>
      <c r="H1884">
        <v>220</v>
      </c>
      <c r="I1884">
        <v>12</v>
      </c>
      <c r="J1884" s="3">
        <v>816</v>
      </c>
      <c r="K1884">
        <v>13.86</v>
      </c>
      <c r="L1884">
        <v>2040</v>
      </c>
      <c r="O1884">
        <f>IF(Registros[[#This Row],[idade]]&lt;18,311.43,IF(Registros[[#This Row],[idade]]&lt;=25,488.58,IF(Registros[[#This Row],[idade]]&lt;=50,772.77,850.05)))</f>
        <v>488.58</v>
      </c>
      <c r="P1884">
        <f>IF(Registros[[#This Row],[idade]]&lt;18,23.99,IF(Registros[[#This Row],[idade]]&lt;=25,49.9,IF(Registros[[#This Row],[idade]]&lt;=50,145.2,175.45)))</f>
        <v>49.9</v>
      </c>
      <c r="Q1884">
        <v>2</v>
      </c>
      <c r="R1884">
        <v>11</v>
      </c>
      <c r="S1884">
        <v>2</v>
      </c>
      <c r="T1884">
        <v>4</v>
      </c>
      <c r="U1884" t="s">
        <v>3</v>
      </c>
      <c r="V1884" t="s">
        <v>19</v>
      </c>
    </row>
    <row r="1885" spans="1:22" x14ac:dyDescent="0.3">
      <c r="A1885">
        <v>1884</v>
      </c>
      <c r="B1885">
        <v>64448486396</v>
      </c>
      <c r="C1885">
        <v>4</v>
      </c>
      <c r="D1885" s="1">
        <v>31150</v>
      </c>
      <c r="E1885" s="3">
        <f>2023-YEAR(Registros[[#This Row],[data_nascimento]])</f>
        <v>38</v>
      </c>
      <c r="F1885" s="1">
        <v>43394</v>
      </c>
      <c r="H1885">
        <v>220</v>
      </c>
      <c r="I1885">
        <v>14</v>
      </c>
      <c r="J1885" s="3">
        <v>973</v>
      </c>
      <c r="K1885">
        <v>2.52</v>
      </c>
      <c r="L1885">
        <v>2085</v>
      </c>
      <c r="O1885">
        <f>IF(Registros[[#This Row],[idade]]&lt;18,311.43,IF(Registros[[#This Row],[idade]]&lt;=25,488.58,IF(Registros[[#This Row],[idade]]&lt;=50,772.77,850.05)))</f>
        <v>772.77</v>
      </c>
      <c r="P1885">
        <f>IF(Registros[[#This Row],[idade]]&lt;18,23.99,IF(Registros[[#This Row],[idade]]&lt;=25,49.9,IF(Registros[[#This Row],[idade]]&lt;=50,145.2,175.45)))</f>
        <v>145.19999999999999</v>
      </c>
      <c r="Q1885">
        <v>2</v>
      </c>
      <c r="R1885">
        <v>23</v>
      </c>
      <c r="T1885">
        <v>4</v>
      </c>
      <c r="U1885" t="s">
        <v>3</v>
      </c>
      <c r="V1885" t="s">
        <v>19</v>
      </c>
    </row>
    <row r="1886" spans="1:22" x14ac:dyDescent="0.3">
      <c r="A1886">
        <v>1885</v>
      </c>
      <c r="B1886">
        <v>42808871937</v>
      </c>
      <c r="C1886">
        <v>6</v>
      </c>
      <c r="D1886" s="1">
        <v>29174</v>
      </c>
      <c r="E1886" s="3">
        <f>2023-YEAR(Registros[[#This Row],[data_nascimento]])</f>
        <v>44</v>
      </c>
      <c r="F1886" s="1">
        <v>43394</v>
      </c>
      <c r="H1886">
        <v>220</v>
      </c>
      <c r="I1886">
        <v>19</v>
      </c>
      <c r="J1886" s="3">
        <v>1302.7666666666667</v>
      </c>
      <c r="K1886">
        <v>15.120000000000001</v>
      </c>
      <c r="L1886">
        <v>2057</v>
      </c>
      <c r="O1886">
        <f>IF(Registros[[#This Row],[idade]]&lt;18,311.43,IF(Registros[[#This Row],[idade]]&lt;=25,488.58,IF(Registros[[#This Row],[idade]]&lt;=50,772.77,850.05)))</f>
        <v>772.77</v>
      </c>
      <c r="P1886">
        <f>IF(Registros[[#This Row],[idade]]&lt;18,23.99,IF(Registros[[#This Row],[idade]]&lt;=25,49.9,IF(Registros[[#This Row],[idade]]&lt;=50,145.2,175.45)))</f>
        <v>145.19999999999999</v>
      </c>
      <c r="Q1886">
        <v>3</v>
      </c>
      <c r="R1886">
        <v>21</v>
      </c>
      <c r="T1886">
        <v>4</v>
      </c>
      <c r="U1886" t="s">
        <v>3</v>
      </c>
      <c r="V1886" t="s">
        <v>19</v>
      </c>
    </row>
    <row r="1887" spans="1:22" x14ac:dyDescent="0.3">
      <c r="A1887">
        <v>1886</v>
      </c>
      <c r="B1887">
        <v>92848915759</v>
      </c>
      <c r="C1887">
        <v>5</v>
      </c>
      <c r="D1887" s="1">
        <v>29897</v>
      </c>
      <c r="E1887" s="3">
        <f>2023-YEAR(Registros[[#This Row],[data_nascimento]])</f>
        <v>42</v>
      </c>
      <c r="F1887" s="1">
        <v>43394</v>
      </c>
      <c r="H1887">
        <v>220</v>
      </c>
      <c r="I1887">
        <v>18</v>
      </c>
      <c r="J1887" s="3">
        <v>1269</v>
      </c>
      <c r="K1887">
        <v>17.64</v>
      </c>
      <c r="L1887">
        <v>2115</v>
      </c>
      <c r="O1887">
        <f>IF(Registros[[#This Row],[idade]]&lt;18,311.43,IF(Registros[[#This Row],[idade]]&lt;=25,488.58,IF(Registros[[#This Row],[idade]]&lt;=50,772.77,850.05)))</f>
        <v>772.77</v>
      </c>
      <c r="P1887">
        <f>IF(Registros[[#This Row],[idade]]&lt;18,23.99,IF(Registros[[#This Row],[idade]]&lt;=25,49.9,IF(Registros[[#This Row],[idade]]&lt;=50,145.2,175.45)))</f>
        <v>145.19999999999999</v>
      </c>
      <c r="Q1887">
        <v>1</v>
      </c>
      <c r="R1887">
        <v>4</v>
      </c>
      <c r="T1887">
        <v>4</v>
      </c>
      <c r="U1887" t="s">
        <v>2</v>
      </c>
      <c r="V1887" t="s">
        <v>21</v>
      </c>
    </row>
    <row r="1888" spans="1:22" x14ac:dyDescent="0.3">
      <c r="A1888">
        <v>1887</v>
      </c>
      <c r="B1888">
        <v>59606237604</v>
      </c>
      <c r="C1888">
        <v>4</v>
      </c>
      <c r="D1888" s="1">
        <v>37480</v>
      </c>
      <c r="E1888" s="3">
        <f>2023-YEAR(Registros[[#This Row],[data_nascimento]])</f>
        <v>21</v>
      </c>
      <c r="F1888" s="1">
        <v>43394</v>
      </c>
      <c r="H1888">
        <v>220</v>
      </c>
      <c r="I1888">
        <v>5</v>
      </c>
      <c r="J1888" s="3">
        <v>347.66666666666663</v>
      </c>
      <c r="K1888">
        <v>3.7800000000000002</v>
      </c>
      <c r="L1888">
        <v>2086</v>
      </c>
      <c r="O1888">
        <f>IF(Registros[[#This Row],[idade]]&lt;18,311.43,IF(Registros[[#This Row],[idade]]&lt;=25,488.58,IF(Registros[[#This Row],[idade]]&lt;=50,772.77,850.05)))</f>
        <v>488.58</v>
      </c>
      <c r="P1888">
        <f>IF(Registros[[#This Row],[idade]]&lt;18,23.99,IF(Registros[[#This Row],[idade]]&lt;=25,49.9,IF(Registros[[#This Row],[idade]]&lt;=50,145.2,175.45)))</f>
        <v>49.9</v>
      </c>
      <c r="Q1888">
        <v>1</v>
      </c>
      <c r="R1888">
        <v>25</v>
      </c>
      <c r="T1888">
        <v>2</v>
      </c>
      <c r="U1888" t="s">
        <v>3</v>
      </c>
      <c r="V1888" t="s">
        <v>21</v>
      </c>
    </row>
    <row r="1889" spans="1:22" x14ac:dyDescent="0.3">
      <c r="A1889">
        <v>1888</v>
      </c>
      <c r="B1889">
        <v>65488730128</v>
      </c>
      <c r="C1889">
        <v>5</v>
      </c>
      <c r="D1889" s="1">
        <v>30307</v>
      </c>
      <c r="E1889" s="3">
        <f>2023-YEAR(Registros[[#This Row],[data_nascimento]])</f>
        <v>41</v>
      </c>
      <c r="F1889" s="1">
        <v>43401</v>
      </c>
      <c r="H1889">
        <v>220</v>
      </c>
      <c r="I1889">
        <v>8</v>
      </c>
      <c r="J1889" s="3">
        <v>1458.1333333333334</v>
      </c>
      <c r="K1889">
        <v>16.38</v>
      </c>
      <c r="L1889">
        <v>5468</v>
      </c>
      <c r="M1889">
        <f>Registros[[#This Row],[salario]]*0.06</f>
        <v>328.08</v>
      </c>
      <c r="N1889">
        <f>Registros[[#This Row],[salario]]*5%</f>
        <v>273.40000000000003</v>
      </c>
      <c r="O1889">
        <f>IF(Registros[[#This Row],[idade]]&lt;18,311.43,IF(Registros[[#This Row],[idade]]&lt;=25,488.58,IF(Registros[[#This Row],[idade]]&lt;=50,772.77,850.05)))</f>
        <v>772.77</v>
      </c>
      <c r="P1889">
        <f>IF(Registros[[#This Row],[idade]]&lt;18,23.99,IF(Registros[[#This Row],[idade]]&lt;=25,49.9,IF(Registros[[#This Row],[idade]]&lt;=50,145.2,175.45)))</f>
        <v>145.19999999999999</v>
      </c>
      <c r="Q1889">
        <v>4</v>
      </c>
      <c r="R1889">
        <v>2</v>
      </c>
      <c r="T1889">
        <v>4</v>
      </c>
      <c r="U1889" t="s">
        <v>2</v>
      </c>
      <c r="V1889" t="s">
        <v>18</v>
      </c>
    </row>
    <row r="1890" spans="1:22" x14ac:dyDescent="0.3">
      <c r="A1890">
        <v>1889</v>
      </c>
      <c r="B1890">
        <v>75675955207</v>
      </c>
      <c r="C1890">
        <v>5</v>
      </c>
      <c r="D1890" s="1">
        <v>34083</v>
      </c>
      <c r="E1890" s="3">
        <f>2023-YEAR(Registros[[#This Row],[data_nascimento]])</f>
        <v>30</v>
      </c>
      <c r="F1890" s="1">
        <v>43401</v>
      </c>
      <c r="H1890">
        <v>220</v>
      </c>
      <c r="I1890">
        <v>5</v>
      </c>
      <c r="J1890" s="3">
        <v>1187.8333333333333</v>
      </c>
      <c r="K1890">
        <v>1.26</v>
      </c>
      <c r="L1890">
        <v>7127</v>
      </c>
      <c r="M1890">
        <f>Registros[[#This Row],[salario]]*0.06</f>
        <v>427.62</v>
      </c>
      <c r="N1890">
        <f>Registros[[#This Row],[salario]]*5%</f>
        <v>356.35</v>
      </c>
      <c r="O1890">
        <f>IF(Registros[[#This Row],[idade]]&lt;18,311.43,IF(Registros[[#This Row],[idade]]&lt;=25,488.58,IF(Registros[[#This Row],[idade]]&lt;=50,772.77,850.05)))</f>
        <v>772.77</v>
      </c>
      <c r="P1890">
        <f>IF(Registros[[#This Row],[idade]]&lt;18,23.99,IF(Registros[[#This Row],[idade]]&lt;=25,49.9,IF(Registros[[#This Row],[idade]]&lt;=50,145.2,175.45)))</f>
        <v>145.19999999999999</v>
      </c>
      <c r="Q1890">
        <v>5</v>
      </c>
      <c r="R1890">
        <v>23</v>
      </c>
      <c r="T1890">
        <v>4</v>
      </c>
      <c r="U1890" t="s">
        <v>2</v>
      </c>
      <c r="V1890" t="s">
        <v>21</v>
      </c>
    </row>
    <row r="1891" spans="1:22" x14ac:dyDescent="0.3">
      <c r="A1891">
        <v>1890</v>
      </c>
      <c r="B1891">
        <v>36275865403</v>
      </c>
      <c r="C1891">
        <v>7</v>
      </c>
      <c r="D1891" s="1">
        <v>35664</v>
      </c>
      <c r="E1891" s="3">
        <f>2023-YEAR(Registros[[#This Row],[data_nascimento]])</f>
        <v>26</v>
      </c>
      <c r="F1891" s="1">
        <v>43401</v>
      </c>
      <c r="H1891">
        <v>220</v>
      </c>
      <c r="I1891">
        <v>10</v>
      </c>
      <c r="J1891" s="3">
        <v>684.33333333333337</v>
      </c>
      <c r="K1891">
        <v>2.52</v>
      </c>
      <c r="L1891">
        <v>2053</v>
      </c>
      <c r="M1891">
        <f>Registros[[#This Row],[salario]]*0.06</f>
        <v>123.17999999999999</v>
      </c>
      <c r="N1891">
        <f>Registros[[#This Row],[salario]]*5%</f>
        <v>102.65</v>
      </c>
      <c r="O1891">
        <f>IF(Registros[[#This Row],[idade]]&lt;18,311.43,IF(Registros[[#This Row],[idade]]&lt;=25,488.58,IF(Registros[[#This Row],[idade]]&lt;=50,772.77,850.05)))</f>
        <v>772.77</v>
      </c>
      <c r="P1891">
        <f>IF(Registros[[#This Row],[idade]]&lt;18,23.99,IF(Registros[[#This Row],[idade]]&lt;=25,49.9,IF(Registros[[#This Row],[idade]]&lt;=50,145.2,175.45)))</f>
        <v>145.19999999999999</v>
      </c>
      <c r="Q1891">
        <v>4</v>
      </c>
      <c r="R1891">
        <v>13</v>
      </c>
      <c r="T1891">
        <v>4</v>
      </c>
      <c r="U1891" t="s">
        <v>3</v>
      </c>
      <c r="V1891" t="s">
        <v>21</v>
      </c>
    </row>
    <row r="1892" spans="1:22" x14ac:dyDescent="0.3">
      <c r="A1892">
        <v>1891</v>
      </c>
      <c r="B1892">
        <v>32711812179</v>
      </c>
      <c r="C1892">
        <v>4</v>
      </c>
      <c r="D1892" s="1">
        <v>29954</v>
      </c>
      <c r="E1892" s="3">
        <f>2023-YEAR(Registros[[#This Row],[data_nascimento]])</f>
        <v>41</v>
      </c>
      <c r="F1892" s="1">
        <v>43401</v>
      </c>
      <c r="H1892">
        <v>220</v>
      </c>
      <c r="I1892">
        <v>2</v>
      </c>
      <c r="J1892" s="3">
        <v>282.13333333333333</v>
      </c>
      <c r="K1892">
        <v>25.2</v>
      </c>
      <c r="L1892">
        <v>4232</v>
      </c>
      <c r="M1892">
        <f>Registros[[#This Row],[salario]]*0.06</f>
        <v>253.92</v>
      </c>
      <c r="N1892">
        <f>Registros[[#This Row],[salario]]*5%</f>
        <v>211.60000000000002</v>
      </c>
      <c r="O1892">
        <f>IF(Registros[[#This Row],[idade]]&lt;18,311.43,IF(Registros[[#This Row],[idade]]&lt;=25,488.58,IF(Registros[[#This Row],[idade]]&lt;=50,772.77,850.05)))</f>
        <v>772.77</v>
      </c>
      <c r="P1892">
        <f>IF(Registros[[#This Row],[idade]]&lt;18,23.99,IF(Registros[[#This Row],[idade]]&lt;=25,49.9,IF(Registros[[#This Row],[idade]]&lt;=50,145.2,175.45)))</f>
        <v>145.19999999999999</v>
      </c>
      <c r="Q1892">
        <v>2</v>
      </c>
      <c r="R1892">
        <v>4</v>
      </c>
      <c r="T1892">
        <v>4</v>
      </c>
      <c r="U1892" t="s">
        <v>3</v>
      </c>
      <c r="V1892" t="s">
        <v>21</v>
      </c>
    </row>
    <row r="1893" spans="1:22" x14ac:dyDescent="0.3">
      <c r="A1893">
        <v>1892</v>
      </c>
      <c r="B1893">
        <v>41742684369</v>
      </c>
      <c r="C1893">
        <v>5</v>
      </c>
      <c r="D1893" s="1">
        <v>34105</v>
      </c>
      <c r="E1893" s="3">
        <f>2023-YEAR(Registros[[#This Row],[data_nascimento]])</f>
        <v>30</v>
      </c>
      <c r="F1893" s="1">
        <v>43401</v>
      </c>
      <c r="H1893">
        <v>220</v>
      </c>
      <c r="I1893">
        <v>2</v>
      </c>
      <c r="J1893" s="3">
        <v>153.06666666666666</v>
      </c>
      <c r="K1893">
        <v>20.16</v>
      </c>
      <c r="L1893">
        <v>2296</v>
      </c>
      <c r="M1893">
        <f>Registros[[#This Row],[salario]]*0.06</f>
        <v>137.76</v>
      </c>
      <c r="N1893">
        <f>Registros[[#This Row],[salario]]*5%</f>
        <v>114.80000000000001</v>
      </c>
      <c r="O1893">
        <f>IF(Registros[[#This Row],[idade]]&lt;18,311.43,IF(Registros[[#This Row],[idade]]&lt;=25,488.58,IF(Registros[[#This Row],[idade]]&lt;=50,772.77,850.05)))</f>
        <v>772.77</v>
      </c>
      <c r="P1893">
        <f>IF(Registros[[#This Row],[idade]]&lt;18,23.99,IF(Registros[[#This Row],[idade]]&lt;=25,49.9,IF(Registros[[#This Row],[idade]]&lt;=50,145.2,175.45)))</f>
        <v>145.19999999999999</v>
      </c>
      <c r="Q1893">
        <v>5</v>
      </c>
      <c r="R1893">
        <v>6</v>
      </c>
      <c r="T1893">
        <v>2</v>
      </c>
      <c r="U1893" t="s">
        <v>3</v>
      </c>
      <c r="V1893" t="s">
        <v>22</v>
      </c>
    </row>
    <row r="1894" spans="1:22" x14ac:dyDescent="0.3">
      <c r="A1894">
        <v>1893</v>
      </c>
      <c r="B1894">
        <v>77031121239</v>
      </c>
      <c r="C1894">
        <v>6</v>
      </c>
      <c r="D1894" s="1">
        <v>30614</v>
      </c>
      <c r="E1894" s="3">
        <f>2023-YEAR(Registros[[#This Row],[data_nascimento]])</f>
        <v>40</v>
      </c>
      <c r="F1894" s="1">
        <v>43401</v>
      </c>
      <c r="H1894">
        <v>220</v>
      </c>
      <c r="I1894">
        <v>6</v>
      </c>
      <c r="J1894" s="3">
        <v>773.40000000000009</v>
      </c>
      <c r="K1894">
        <v>18.899999999999999</v>
      </c>
      <c r="L1894">
        <v>3867</v>
      </c>
      <c r="M1894">
        <f>Registros[[#This Row],[salario]]*0.06</f>
        <v>232.01999999999998</v>
      </c>
      <c r="N1894">
        <f>Registros[[#This Row],[salario]]*5%</f>
        <v>193.35000000000002</v>
      </c>
      <c r="O1894">
        <f>IF(Registros[[#This Row],[idade]]&lt;18,311.43,IF(Registros[[#This Row],[idade]]&lt;=25,488.58,IF(Registros[[#This Row],[idade]]&lt;=50,772.77,850.05)))</f>
        <v>772.77</v>
      </c>
      <c r="P1894">
        <f>IF(Registros[[#This Row],[idade]]&lt;18,23.99,IF(Registros[[#This Row],[idade]]&lt;=25,49.9,IF(Registros[[#This Row],[idade]]&lt;=50,145.2,175.45)))</f>
        <v>145.19999999999999</v>
      </c>
      <c r="Q1894">
        <v>2</v>
      </c>
      <c r="R1894">
        <v>3</v>
      </c>
      <c r="T1894">
        <v>2</v>
      </c>
      <c r="U1894" t="s">
        <v>2</v>
      </c>
      <c r="V1894" t="s">
        <v>19</v>
      </c>
    </row>
    <row r="1895" spans="1:22" x14ac:dyDescent="0.3">
      <c r="A1895">
        <v>1894</v>
      </c>
      <c r="B1895">
        <v>48764189612</v>
      </c>
      <c r="C1895">
        <v>6</v>
      </c>
      <c r="D1895" s="1">
        <v>35812</v>
      </c>
      <c r="E1895" s="3">
        <f>2023-YEAR(Registros[[#This Row],[data_nascimento]])</f>
        <v>25</v>
      </c>
      <c r="F1895" s="1">
        <v>43401</v>
      </c>
      <c r="H1895">
        <v>220</v>
      </c>
      <c r="I1895">
        <v>16</v>
      </c>
      <c r="J1895" s="3">
        <v>2395.7333333333331</v>
      </c>
      <c r="K1895">
        <v>1.26</v>
      </c>
      <c r="L1895">
        <v>4492</v>
      </c>
      <c r="M1895">
        <f>Registros[[#This Row],[salario]]*0.06</f>
        <v>269.52</v>
      </c>
      <c r="N1895">
        <f>Registros[[#This Row],[salario]]*5%</f>
        <v>224.60000000000002</v>
      </c>
      <c r="O1895">
        <f>IF(Registros[[#This Row],[idade]]&lt;18,311.43,IF(Registros[[#This Row],[idade]]&lt;=25,488.58,IF(Registros[[#This Row],[idade]]&lt;=50,772.77,850.05)))</f>
        <v>488.58</v>
      </c>
      <c r="P1895">
        <f>IF(Registros[[#This Row],[idade]]&lt;18,23.99,IF(Registros[[#This Row],[idade]]&lt;=25,49.9,IF(Registros[[#This Row],[idade]]&lt;=50,145.2,175.45)))</f>
        <v>49.9</v>
      </c>
      <c r="Q1895">
        <v>4</v>
      </c>
      <c r="R1895">
        <v>24</v>
      </c>
      <c r="T1895">
        <v>4</v>
      </c>
      <c r="U1895" t="s">
        <v>3</v>
      </c>
      <c r="V1895" t="s">
        <v>21</v>
      </c>
    </row>
    <row r="1896" spans="1:22" x14ac:dyDescent="0.3">
      <c r="A1896">
        <v>1895</v>
      </c>
      <c r="B1896">
        <v>19443275039</v>
      </c>
      <c r="C1896">
        <v>4</v>
      </c>
      <c r="D1896" s="1">
        <v>32594</v>
      </c>
      <c r="E1896" s="3">
        <f>2023-YEAR(Registros[[#This Row],[data_nascimento]])</f>
        <v>34</v>
      </c>
      <c r="F1896" s="1">
        <v>43401</v>
      </c>
      <c r="H1896">
        <v>220</v>
      </c>
      <c r="I1896">
        <v>9</v>
      </c>
      <c r="J1896" s="3">
        <v>1437.9</v>
      </c>
      <c r="K1896">
        <v>1.26</v>
      </c>
      <c r="L1896">
        <v>4793</v>
      </c>
      <c r="M1896">
        <f>Registros[[#This Row],[salario]]*0.06</f>
        <v>287.58</v>
      </c>
      <c r="N1896">
        <f>Registros[[#This Row],[salario]]*5%</f>
        <v>239.65</v>
      </c>
      <c r="O1896">
        <f>IF(Registros[[#This Row],[idade]]&lt;18,311.43,IF(Registros[[#This Row],[idade]]&lt;=25,488.58,IF(Registros[[#This Row],[idade]]&lt;=50,772.77,850.05)))</f>
        <v>772.77</v>
      </c>
      <c r="P1896">
        <f>IF(Registros[[#This Row],[idade]]&lt;18,23.99,IF(Registros[[#This Row],[idade]]&lt;=25,49.9,IF(Registros[[#This Row],[idade]]&lt;=50,145.2,175.45)))</f>
        <v>145.19999999999999</v>
      </c>
      <c r="Q1896">
        <v>3</v>
      </c>
      <c r="R1896">
        <v>10</v>
      </c>
      <c r="T1896">
        <v>4</v>
      </c>
      <c r="U1896" t="s">
        <v>2</v>
      </c>
      <c r="V1896" t="s">
        <v>19</v>
      </c>
    </row>
    <row r="1897" spans="1:22" x14ac:dyDescent="0.3">
      <c r="A1897">
        <v>1896</v>
      </c>
      <c r="B1897">
        <v>95640067522</v>
      </c>
      <c r="C1897">
        <v>6</v>
      </c>
      <c r="D1897" s="1">
        <v>27804</v>
      </c>
      <c r="E1897" s="3">
        <f>2023-YEAR(Registros[[#This Row],[data_nascimento]])</f>
        <v>47</v>
      </c>
      <c r="F1897" s="1">
        <v>43401</v>
      </c>
      <c r="H1897">
        <v>220</v>
      </c>
      <c r="I1897">
        <v>16</v>
      </c>
      <c r="J1897" s="3">
        <v>2756.8</v>
      </c>
      <c r="K1897">
        <v>16.38</v>
      </c>
      <c r="L1897">
        <v>5169</v>
      </c>
      <c r="M1897">
        <f>Registros[[#This Row],[salario]]*0.06</f>
        <v>310.14</v>
      </c>
      <c r="N1897">
        <f>Registros[[#This Row],[salario]]*5%</f>
        <v>258.45</v>
      </c>
      <c r="O1897">
        <f>IF(Registros[[#This Row],[idade]]&lt;18,311.43,IF(Registros[[#This Row],[idade]]&lt;=25,488.58,IF(Registros[[#This Row],[idade]]&lt;=50,772.77,850.05)))</f>
        <v>772.77</v>
      </c>
      <c r="P1897">
        <f>IF(Registros[[#This Row],[idade]]&lt;18,23.99,IF(Registros[[#This Row],[idade]]&lt;=25,49.9,IF(Registros[[#This Row],[idade]]&lt;=50,145.2,175.45)))</f>
        <v>145.19999999999999</v>
      </c>
      <c r="Q1897">
        <v>2</v>
      </c>
      <c r="R1897">
        <v>8</v>
      </c>
      <c r="T1897">
        <v>2</v>
      </c>
      <c r="U1897" t="s">
        <v>2</v>
      </c>
      <c r="V1897" t="s">
        <v>21</v>
      </c>
    </row>
    <row r="1898" spans="1:22" x14ac:dyDescent="0.3">
      <c r="A1898">
        <v>1897</v>
      </c>
      <c r="B1898">
        <v>10989216754</v>
      </c>
      <c r="C1898">
        <v>4</v>
      </c>
      <c r="D1898" s="1">
        <v>34664</v>
      </c>
      <c r="E1898" s="3">
        <f>2023-YEAR(Registros[[#This Row],[data_nascimento]])</f>
        <v>29</v>
      </c>
      <c r="F1898" s="1">
        <v>43401</v>
      </c>
      <c r="H1898">
        <v>220</v>
      </c>
      <c r="I1898">
        <v>18</v>
      </c>
      <c r="J1898" s="3">
        <v>2028</v>
      </c>
      <c r="K1898">
        <v>7.5600000000000005</v>
      </c>
      <c r="L1898">
        <v>3380</v>
      </c>
      <c r="M1898">
        <f>Registros[[#This Row],[salario]]*0.06</f>
        <v>202.79999999999998</v>
      </c>
      <c r="N1898">
        <f>Registros[[#This Row],[salario]]*5%</f>
        <v>169</v>
      </c>
      <c r="O1898">
        <f>IF(Registros[[#This Row],[idade]]&lt;18,311.43,IF(Registros[[#This Row],[idade]]&lt;=25,488.58,IF(Registros[[#This Row],[idade]]&lt;=50,772.77,850.05)))</f>
        <v>772.77</v>
      </c>
      <c r="P1898">
        <f>IF(Registros[[#This Row],[idade]]&lt;18,23.99,IF(Registros[[#This Row],[idade]]&lt;=25,49.9,IF(Registros[[#This Row],[idade]]&lt;=50,145.2,175.45)))</f>
        <v>145.19999999999999</v>
      </c>
      <c r="Q1898">
        <v>5</v>
      </c>
      <c r="R1898">
        <v>16</v>
      </c>
      <c r="T1898">
        <v>2</v>
      </c>
      <c r="U1898" t="s">
        <v>3</v>
      </c>
      <c r="V1898" t="s">
        <v>19</v>
      </c>
    </row>
    <row r="1899" spans="1:22" x14ac:dyDescent="0.3">
      <c r="A1899">
        <v>1898</v>
      </c>
      <c r="B1899">
        <v>78512783368</v>
      </c>
      <c r="C1899">
        <v>5</v>
      </c>
      <c r="D1899" s="1">
        <v>28952</v>
      </c>
      <c r="E1899" s="3">
        <f>2023-YEAR(Registros[[#This Row],[data_nascimento]])</f>
        <v>44</v>
      </c>
      <c r="F1899" s="1">
        <v>43401</v>
      </c>
      <c r="H1899">
        <v>220</v>
      </c>
      <c r="I1899">
        <v>11</v>
      </c>
      <c r="J1899" s="3">
        <v>1894.1999999999998</v>
      </c>
      <c r="K1899">
        <v>8.82</v>
      </c>
      <c r="L1899">
        <v>5166</v>
      </c>
      <c r="M1899">
        <f>Registros[[#This Row],[salario]]*0.06</f>
        <v>309.95999999999998</v>
      </c>
      <c r="N1899">
        <f>Registros[[#This Row],[salario]]*5%</f>
        <v>258.3</v>
      </c>
      <c r="O1899">
        <f>IF(Registros[[#This Row],[idade]]&lt;18,311.43,IF(Registros[[#This Row],[idade]]&lt;=25,488.58,IF(Registros[[#This Row],[idade]]&lt;=50,772.77,850.05)))</f>
        <v>772.77</v>
      </c>
      <c r="P1899">
        <f>IF(Registros[[#This Row],[idade]]&lt;18,23.99,IF(Registros[[#This Row],[idade]]&lt;=25,49.9,IF(Registros[[#This Row],[idade]]&lt;=50,145.2,175.45)))</f>
        <v>145.19999999999999</v>
      </c>
      <c r="Q1899">
        <v>2</v>
      </c>
      <c r="R1899">
        <v>3</v>
      </c>
      <c r="T1899">
        <v>2</v>
      </c>
      <c r="U1899" t="s">
        <v>3</v>
      </c>
      <c r="V1899" t="s">
        <v>19</v>
      </c>
    </row>
    <row r="1900" spans="1:22" x14ac:dyDescent="0.3">
      <c r="A1900">
        <v>1899</v>
      </c>
      <c r="B1900">
        <v>47993079765</v>
      </c>
      <c r="C1900">
        <v>6</v>
      </c>
      <c r="D1900" s="1">
        <v>29419</v>
      </c>
      <c r="E1900" s="3">
        <f>2023-YEAR(Registros[[#This Row],[data_nascimento]])</f>
        <v>43</v>
      </c>
      <c r="F1900" s="1">
        <v>43401</v>
      </c>
      <c r="H1900">
        <v>220</v>
      </c>
      <c r="I1900">
        <v>7</v>
      </c>
      <c r="J1900" s="3">
        <v>894.36666666666667</v>
      </c>
      <c r="K1900">
        <v>22.68</v>
      </c>
      <c r="L1900">
        <v>3833</v>
      </c>
      <c r="M1900">
        <f>Registros[[#This Row],[salario]]*0.06</f>
        <v>229.98</v>
      </c>
      <c r="N1900">
        <f>Registros[[#This Row],[salario]]*5%</f>
        <v>191.65</v>
      </c>
      <c r="O1900">
        <f>IF(Registros[[#This Row],[idade]]&lt;18,311.43,IF(Registros[[#This Row],[idade]]&lt;=25,488.58,IF(Registros[[#This Row],[idade]]&lt;=50,772.77,850.05)))</f>
        <v>772.77</v>
      </c>
      <c r="P1900">
        <f>IF(Registros[[#This Row],[idade]]&lt;18,23.99,IF(Registros[[#This Row],[idade]]&lt;=25,49.9,IF(Registros[[#This Row],[idade]]&lt;=50,145.2,175.45)))</f>
        <v>145.19999999999999</v>
      </c>
      <c r="Q1900">
        <v>4</v>
      </c>
      <c r="R1900">
        <v>23</v>
      </c>
      <c r="T1900">
        <v>4</v>
      </c>
      <c r="U1900" t="s">
        <v>3</v>
      </c>
      <c r="V1900" t="s">
        <v>18</v>
      </c>
    </row>
    <row r="1901" spans="1:22" x14ac:dyDescent="0.3">
      <c r="A1901">
        <v>1900</v>
      </c>
      <c r="B1901">
        <v>73311345498</v>
      </c>
      <c r="C1901">
        <v>4</v>
      </c>
      <c r="D1901" s="1">
        <v>35012</v>
      </c>
      <c r="E1901" s="3">
        <f>2023-YEAR(Registros[[#This Row],[data_nascimento]])</f>
        <v>28</v>
      </c>
      <c r="F1901" s="1">
        <v>43401</v>
      </c>
      <c r="H1901">
        <v>220</v>
      </c>
      <c r="I1901">
        <v>20</v>
      </c>
      <c r="J1901" s="3">
        <v>2553.3333333333335</v>
      </c>
      <c r="K1901">
        <v>17.64</v>
      </c>
      <c r="L1901">
        <v>3830</v>
      </c>
      <c r="M1901">
        <f>Registros[[#This Row],[salario]]*0.06</f>
        <v>229.79999999999998</v>
      </c>
      <c r="N1901">
        <f>Registros[[#This Row],[salario]]*5%</f>
        <v>191.5</v>
      </c>
      <c r="O1901">
        <f>IF(Registros[[#This Row],[idade]]&lt;18,311.43,IF(Registros[[#This Row],[idade]]&lt;=25,488.58,IF(Registros[[#This Row],[idade]]&lt;=50,772.77,850.05)))</f>
        <v>772.77</v>
      </c>
      <c r="P1901">
        <f>IF(Registros[[#This Row],[idade]]&lt;18,23.99,IF(Registros[[#This Row],[idade]]&lt;=25,49.9,IF(Registros[[#This Row],[idade]]&lt;=50,145.2,175.45)))</f>
        <v>145.19999999999999</v>
      </c>
      <c r="Q1901">
        <v>3</v>
      </c>
      <c r="R1901">
        <v>12</v>
      </c>
      <c r="T1901">
        <v>2</v>
      </c>
      <c r="U1901" t="s">
        <v>2</v>
      </c>
      <c r="V1901" t="s">
        <v>19</v>
      </c>
    </row>
    <row r="1902" spans="1:22" x14ac:dyDescent="0.3">
      <c r="A1902">
        <v>1901</v>
      </c>
      <c r="B1902">
        <v>13180519099</v>
      </c>
      <c r="C1902">
        <v>4</v>
      </c>
      <c r="D1902" s="1">
        <v>37661</v>
      </c>
      <c r="E1902" s="3">
        <f>2023-YEAR(Registros[[#This Row],[data_nascimento]])</f>
        <v>20</v>
      </c>
      <c r="F1902" s="1">
        <v>43401</v>
      </c>
      <c r="H1902">
        <v>220</v>
      </c>
      <c r="I1902">
        <v>18</v>
      </c>
      <c r="J1902" s="3">
        <v>2274.6</v>
      </c>
      <c r="K1902">
        <v>7.5600000000000005</v>
      </c>
      <c r="L1902">
        <v>3791</v>
      </c>
      <c r="M1902">
        <f>Registros[[#This Row],[salario]]*0.06</f>
        <v>227.45999999999998</v>
      </c>
      <c r="N1902">
        <f>Registros[[#This Row],[salario]]*5%</f>
        <v>189.55</v>
      </c>
      <c r="O1902">
        <f>IF(Registros[[#This Row],[idade]]&lt;18,311.43,IF(Registros[[#This Row],[idade]]&lt;=25,488.58,IF(Registros[[#This Row],[idade]]&lt;=50,772.77,850.05)))</f>
        <v>488.58</v>
      </c>
      <c r="P1902">
        <f>IF(Registros[[#This Row],[idade]]&lt;18,23.99,IF(Registros[[#This Row],[idade]]&lt;=25,49.9,IF(Registros[[#This Row],[idade]]&lt;=50,145.2,175.45)))</f>
        <v>49.9</v>
      </c>
      <c r="Q1902">
        <v>4</v>
      </c>
      <c r="R1902">
        <v>12</v>
      </c>
      <c r="T1902">
        <v>4</v>
      </c>
      <c r="U1902" t="s">
        <v>3</v>
      </c>
      <c r="V1902" t="s">
        <v>19</v>
      </c>
    </row>
    <row r="1903" spans="1:22" x14ac:dyDescent="0.3">
      <c r="A1903">
        <v>1902</v>
      </c>
      <c r="B1903">
        <v>12977113935</v>
      </c>
      <c r="C1903">
        <v>4</v>
      </c>
      <c r="D1903" s="1">
        <v>38671</v>
      </c>
      <c r="E1903" s="3">
        <f>2023-YEAR(Registros[[#This Row],[data_nascimento]])</f>
        <v>18</v>
      </c>
      <c r="F1903" s="1">
        <v>43401</v>
      </c>
      <c r="H1903">
        <v>220</v>
      </c>
      <c r="I1903">
        <v>10</v>
      </c>
      <c r="J1903" s="3">
        <v>1802</v>
      </c>
      <c r="K1903">
        <v>13.86</v>
      </c>
      <c r="L1903">
        <v>5406</v>
      </c>
      <c r="M1903">
        <f>Registros[[#This Row],[salario]]*0.06</f>
        <v>324.36</v>
      </c>
      <c r="N1903">
        <f>Registros[[#This Row],[salario]]*5%</f>
        <v>270.3</v>
      </c>
      <c r="O1903">
        <f>IF(Registros[[#This Row],[idade]]&lt;18,311.43,IF(Registros[[#This Row],[idade]]&lt;=25,488.58,IF(Registros[[#This Row],[idade]]&lt;=50,772.77,850.05)))</f>
        <v>488.58</v>
      </c>
      <c r="P1903">
        <f>IF(Registros[[#This Row],[idade]]&lt;18,23.99,IF(Registros[[#This Row],[idade]]&lt;=25,49.9,IF(Registros[[#This Row],[idade]]&lt;=50,145.2,175.45)))</f>
        <v>49.9</v>
      </c>
      <c r="Q1903">
        <v>5</v>
      </c>
      <c r="R1903">
        <v>5</v>
      </c>
      <c r="T1903">
        <v>4</v>
      </c>
      <c r="U1903" t="s">
        <v>3</v>
      </c>
      <c r="V1903" t="s">
        <v>21</v>
      </c>
    </row>
    <row r="1904" spans="1:22" x14ac:dyDescent="0.3">
      <c r="A1904">
        <v>1903</v>
      </c>
      <c r="B1904">
        <v>81041148941</v>
      </c>
      <c r="C1904">
        <v>7</v>
      </c>
      <c r="D1904" s="1">
        <v>29684</v>
      </c>
      <c r="E1904" s="3">
        <f>2023-YEAR(Registros[[#This Row],[data_nascimento]])</f>
        <v>42</v>
      </c>
      <c r="F1904" s="1">
        <v>43401</v>
      </c>
      <c r="H1904">
        <v>220</v>
      </c>
      <c r="I1904">
        <v>13</v>
      </c>
      <c r="J1904" s="3">
        <v>1699.9666666666669</v>
      </c>
      <c r="K1904">
        <v>2.52</v>
      </c>
      <c r="L1904">
        <v>3923</v>
      </c>
      <c r="M1904">
        <f>Registros[[#This Row],[salario]]*0.06</f>
        <v>235.38</v>
      </c>
      <c r="N1904">
        <f>Registros[[#This Row],[salario]]*5%</f>
        <v>196.15</v>
      </c>
      <c r="O1904">
        <f>IF(Registros[[#This Row],[idade]]&lt;18,311.43,IF(Registros[[#This Row],[idade]]&lt;=25,488.58,IF(Registros[[#This Row],[idade]]&lt;=50,772.77,850.05)))</f>
        <v>772.77</v>
      </c>
      <c r="P1904">
        <f>IF(Registros[[#This Row],[idade]]&lt;18,23.99,IF(Registros[[#This Row],[idade]]&lt;=25,49.9,IF(Registros[[#This Row],[idade]]&lt;=50,145.2,175.45)))</f>
        <v>145.19999999999999</v>
      </c>
      <c r="Q1904">
        <v>3</v>
      </c>
      <c r="R1904">
        <v>8</v>
      </c>
      <c r="T1904">
        <v>4</v>
      </c>
      <c r="U1904" t="s">
        <v>3</v>
      </c>
      <c r="V1904" t="s">
        <v>21</v>
      </c>
    </row>
    <row r="1905" spans="1:22" x14ac:dyDescent="0.3">
      <c r="A1905">
        <v>1904</v>
      </c>
      <c r="B1905">
        <v>75342360879</v>
      </c>
      <c r="C1905">
        <v>4</v>
      </c>
      <c r="D1905" s="1">
        <v>37362</v>
      </c>
      <c r="E1905" s="3">
        <f>2023-YEAR(Registros[[#This Row],[data_nascimento]])</f>
        <v>21</v>
      </c>
      <c r="F1905" s="1">
        <v>43401</v>
      </c>
      <c r="H1905">
        <v>220</v>
      </c>
      <c r="I1905">
        <v>2</v>
      </c>
      <c r="J1905" s="3">
        <v>88.933333333333337</v>
      </c>
      <c r="K1905">
        <v>16.38</v>
      </c>
      <c r="L1905">
        <v>1334</v>
      </c>
      <c r="M1905">
        <f>Registros[[#This Row],[salario]]*0.06</f>
        <v>80.039999999999992</v>
      </c>
      <c r="N1905">
        <f>Registros[[#This Row],[salario]]*5%</f>
        <v>66.7</v>
      </c>
      <c r="O1905">
        <f>IF(Registros[[#This Row],[idade]]&lt;18,311.43,IF(Registros[[#This Row],[idade]]&lt;=25,488.58,IF(Registros[[#This Row],[idade]]&lt;=50,772.77,850.05)))</f>
        <v>488.58</v>
      </c>
      <c r="P1905">
        <f>IF(Registros[[#This Row],[idade]]&lt;18,23.99,IF(Registros[[#This Row],[idade]]&lt;=25,49.9,IF(Registros[[#This Row],[idade]]&lt;=50,145.2,175.45)))</f>
        <v>49.9</v>
      </c>
      <c r="Q1905">
        <v>1</v>
      </c>
      <c r="R1905">
        <v>5</v>
      </c>
      <c r="T1905">
        <v>4</v>
      </c>
      <c r="U1905" t="s">
        <v>2</v>
      </c>
      <c r="V1905" t="s">
        <v>19</v>
      </c>
    </row>
    <row r="1906" spans="1:22" x14ac:dyDescent="0.3">
      <c r="A1906">
        <v>1905</v>
      </c>
      <c r="B1906">
        <v>89534982731</v>
      </c>
      <c r="C1906">
        <v>6</v>
      </c>
      <c r="D1906" s="1">
        <v>36215</v>
      </c>
      <c r="E1906" s="3">
        <f>2023-YEAR(Registros[[#This Row],[data_nascimento]])</f>
        <v>24</v>
      </c>
      <c r="F1906" s="1">
        <v>43401</v>
      </c>
      <c r="H1906">
        <v>220</v>
      </c>
      <c r="I1906">
        <v>19</v>
      </c>
      <c r="J1906" s="3">
        <v>2364.2333333333336</v>
      </c>
      <c r="K1906">
        <v>21.42</v>
      </c>
      <c r="L1906">
        <v>3733</v>
      </c>
      <c r="M1906">
        <f>Registros[[#This Row],[salario]]*0.06</f>
        <v>223.98</v>
      </c>
      <c r="N1906">
        <f>Registros[[#This Row],[salario]]*5%</f>
        <v>186.65</v>
      </c>
      <c r="O1906">
        <f>IF(Registros[[#This Row],[idade]]&lt;18,311.43,IF(Registros[[#This Row],[idade]]&lt;=25,488.58,IF(Registros[[#This Row],[idade]]&lt;=50,772.77,850.05)))</f>
        <v>488.58</v>
      </c>
      <c r="P1906">
        <f>IF(Registros[[#This Row],[idade]]&lt;18,23.99,IF(Registros[[#This Row],[idade]]&lt;=25,49.9,IF(Registros[[#This Row],[idade]]&lt;=50,145.2,175.45)))</f>
        <v>49.9</v>
      </c>
      <c r="Q1906">
        <v>1</v>
      </c>
      <c r="R1906">
        <v>1</v>
      </c>
      <c r="T1906">
        <v>4</v>
      </c>
      <c r="U1906" t="s">
        <v>3</v>
      </c>
      <c r="V1906" t="s">
        <v>21</v>
      </c>
    </row>
    <row r="1907" spans="1:22" x14ac:dyDescent="0.3">
      <c r="A1907">
        <v>1906</v>
      </c>
      <c r="B1907">
        <v>81607060302</v>
      </c>
      <c r="C1907">
        <v>4</v>
      </c>
      <c r="D1907" s="1">
        <v>31735</v>
      </c>
      <c r="E1907" s="3">
        <f>2023-YEAR(Registros[[#This Row],[data_nascimento]])</f>
        <v>37</v>
      </c>
      <c r="F1907" s="1">
        <v>43401</v>
      </c>
      <c r="H1907">
        <v>220</v>
      </c>
      <c r="I1907">
        <v>1</v>
      </c>
      <c r="J1907" s="3">
        <v>51.1</v>
      </c>
      <c r="K1907">
        <v>13.86</v>
      </c>
      <c r="L1907">
        <v>1533</v>
      </c>
      <c r="M1907">
        <f>Registros[[#This Row],[salario]]*0.06</f>
        <v>91.97999999999999</v>
      </c>
      <c r="N1907">
        <f>Registros[[#This Row],[salario]]*5%</f>
        <v>76.650000000000006</v>
      </c>
      <c r="O1907">
        <f>IF(Registros[[#This Row],[idade]]&lt;18,311.43,IF(Registros[[#This Row],[idade]]&lt;=25,488.58,IF(Registros[[#This Row],[idade]]&lt;=50,772.77,850.05)))</f>
        <v>772.77</v>
      </c>
      <c r="P1907">
        <f>IF(Registros[[#This Row],[idade]]&lt;18,23.99,IF(Registros[[#This Row],[idade]]&lt;=25,49.9,IF(Registros[[#This Row],[idade]]&lt;=50,145.2,175.45)))</f>
        <v>145.19999999999999</v>
      </c>
      <c r="Q1907">
        <v>3</v>
      </c>
      <c r="R1907">
        <v>5</v>
      </c>
      <c r="T1907">
        <v>4</v>
      </c>
      <c r="U1907" t="s">
        <v>3</v>
      </c>
      <c r="V1907" t="s">
        <v>19</v>
      </c>
    </row>
    <row r="1908" spans="1:22" x14ac:dyDescent="0.3">
      <c r="A1908">
        <v>1907</v>
      </c>
      <c r="B1908">
        <v>36654756016</v>
      </c>
      <c r="C1908">
        <v>7</v>
      </c>
      <c r="D1908" s="1">
        <v>28345</v>
      </c>
      <c r="E1908" s="3">
        <f>2023-YEAR(Registros[[#This Row],[data_nascimento]])</f>
        <v>46</v>
      </c>
      <c r="F1908" s="1">
        <v>43401</v>
      </c>
      <c r="H1908">
        <v>220</v>
      </c>
      <c r="I1908">
        <v>11</v>
      </c>
      <c r="J1908" s="3">
        <v>2737.9</v>
      </c>
      <c r="K1908">
        <v>8.82</v>
      </c>
      <c r="L1908">
        <v>7467</v>
      </c>
      <c r="M1908">
        <f>Registros[[#This Row],[salario]]*0.06</f>
        <v>448.02</v>
      </c>
      <c r="N1908">
        <f>Registros[[#This Row],[salario]]*5%</f>
        <v>373.35</v>
      </c>
      <c r="O1908">
        <f>IF(Registros[[#This Row],[idade]]&lt;18,311.43,IF(Registros[[#This Row],[idade]]&lt;=25,488.58,IF(Registros[[#This Row],[idade]]&lt;=50,772.77,850.05)))</f>
        <v>772.77</v>
      </c>
      <c r="P1908">
        <f>IF(Registros[[#This Row],[idade]]&lt;18,23.99,IF(Registros[[#This Row],[idade]]&lt;=25,49.9,IF(Registros[[#This Row],[idade]]&lt;=50,145.2,175.45)))</f>
        <v>145.19999999999999</v>
      </c>
      <c r="Q1908">
        <v>5</v>
      </c>
      <c r="R1908">
        <v>12</v>
      </c>
      <c r="T1908">
        <v>4</v>
      </c>
      <c r="U1908" t="s">
        <v>3</v>
      </c>
      <c r="V1908" t="s">
        <v>19</v>
      </c>
    </row>
    <row r="1909" spans="1:22" x14ac:dyDescent="0.3">
      <c r="A1909">
        <v>1908</v>
      </c>
      <c r="B1909">
        <v>19602569974</v>
      </c>
      <c r="C1909">
        <v>5</v>
      </c>
      <c r="D1909" s="1">
        <v>29297</v>
      </c>
      <c r="E1909" s="3">
        <f>2023-YEAR(Registros[[#This Row],[data_nascimento]])</f>
        <v>43</v>
      </c>
      <c r="F1909" s="1">
        <v>43401</v>
      </c>
      <c r="H1909">
        <v>220</v>
      </c>
      <c r="I1909">
        <v>4</v>
      </c>
      <c r="J1909" s="3">
        <v>402</v>
      </c>
      <c r="K1909">
        <v>15.120000000000001</v>
      </c>
      <c r="L1909">
        <v>3015</v>
      </c>
      <c r="M1909">
        <f>Registros[[#This Row],[salario]]*0.06</f>
        <v>180.9</v>
      </c>
      <c r="N1909">
        <f>Registros[[#This Row],[salario]]*5%</f>
        <v>150.75</v>
      </c>
      <c r="O1909">
        <f>IF(Registros[[#This Row],[idade]]&lt;18,311.43,IF(Registros[[#This Row],[idade]]&lt;=25,488.58,IF(Registros[[#This Row],[idade]]&lt;=50,772.77,850.05)))</f>
        <v>772.77</v>
      </c>
      <c r="P1909">
        <f>IF(Registros[[#This Row],[idade]]&lt;18,23.99,IF(Registros[[#This Row],[idade]]&lt;=25,49.9,IF(Registros[[#This Row],[idade]]&lt;=50,145.2,175.45)))</f>
        <v>145.19999999999999</v>
      </c>
      <c r="Q1909">
        <v>4</v>
      </c>
      <c r="R1909">
        <v>4</v>
      </c>
      <c r="T1909">
        <v>4</v>
      </c>
      <c r="U1909" t="s">
        <v>2</v>
      </c>
      <c r="V1909" t="s">
        <v>22</v>
      </c>
    </row>
    <row r="1910" spans="1:22" x14ac:dyDescent="0.3">
      <c r="A1910">
        <v>1909</v>
      </c>
      <c r="B1910">
        <v>15516531378</v>
      </c>
      <c r="C1910">
        <v>6</v>
      </c>
      <c r="D1910" s="1">
        <v>32717</v>
      </c>
      <c r="E1910" s="3">
        <f>2023-YEAR(Registros[[#This Row],[data_nascimento]])</f>
        <v>34</v>
      </c>
      <c r="F1910" s="1">
        <v>43401</v>
      </c>
      <c r="H1910">
        <v>220</v>
      </c>
      <c r="I1910">
        <v>20</v>
      </c>
      <c r="J1910" s="3">
        <v>4412.6666666666661</v>
      </c>
      <c r="K1910">
        <v>20.16</v>
      </c>
      <c r="L1910">
        <v>6619</v>
      </c>
      <c r="M1910">
        <f>Registros[[#This Row],[salario]]*0.06</f>
        <v>397.14</v>
      </c>
      <c r="N1910">
        <f>Registros[[#This Row],[salario]]*5%</f>
        <v>330.95000000000005</v>
      </c>
      <c r="O1910">
        <f>IF(Registros[[#This Row],[idade]]&lt;18,311.43,IF(Registros[[#This Row],[idade]]&lt;=25,488.58,IF(Registros[[#This Row],[idade]]&lt;=50,772.77,850.05)))</f>
        <v>772.77</v>
      </c>
      <c r="P1910">
        <f>IF(Registros[[#This Row],[idade]]&lt;18,23.99,IF(Registros[[#This Row],[idade]]&lt;=25,49.9,IF(Registros[[#This Row],[idade]]&lt;=50,145.2,175.45)))</f>
        <v>145.19999999999999</v>
      </c>
      <c r="Q1910">
        <v>5</v>
      </c>
      <c r="R1910">
        <v>2</v>
      </c>
      <c r="T1910">
        <v>4</v>
      </c>
      <c r="U1910" t="s">
        <v>2</v>
      </c>
      <c r="V1910" t="s">
        <v>19</v>
      </c>
    </row>
    <row r="1911" spans="1:22" x14ac:dyDescent="0.3">
      <c r="A1911">
        <v>1910</v>
      </c>
      <c r="B1911">
        <v>68545224372</v>
      </c>
      <c r="C1911">
        <v>7</v>
      </c>
      <c r="D1911" s="1">
        <v>38940</v>
      </c>
      <c r="E1911" s="3">
        <f>2023-YEAR(Registros[[#This Row],[data_nascimento]])</f>
        <v>17</v>
      </c>
      <c r="F1911" s="1">
        <v>43401</v>
      </c>
      <c r="H1911">
        <v>120</v>
      </c>
      <c r="I1911">
        <v>1</v>
      </c>
      <c r="J1911" s="3">
        <v>167.13333333333333</v>
      </c>
      <c r="K1911">
        <v>3.7800000000000002</v>
      </c>
      <c r="L1911">
        <v>5014</v>
      </c>
      <c r="M1911">
        <f>Registros[[#This Row],[salario]]*0.06</f>
        <v>300.83999999999997</v>
      </c>
      <c r="N1911">
        <f>Registros[[#This Row],[salario]]*5%</f>
        <v>250.70000000000002</v>
      </c>
      <c r="O1911">
        <f>IF(Registros[[#This Row],[idade]]&lt;18,311.43,IF(Registros[[#This Row],[idade]]&lt;=25,488.58,IF(Registros[[#This Row],[idade]]&lt;=50,772.77,850.05)))</f>
        <v>311.43</v>
      </c>
      <c r="P1911">
        <f>IF(Registros[[#This Row],[idade]]&lt;18,23.99,IF(Registros[[#This Row],[idade]]&lt;=25,49.9,IF(Registros[[#This Row],[idade]]&lt;=50,145.2,175.45)))</f>
        <v>23.99</v>
      </c>
      <c r="Q1911">
        <v>5</v>
      </c>
      <c r="R1911">
        <v>11</v>
      </c>
      <c r="T1911">
        <v>2</v>
      </c>
      <c r="U1911" t="s">
        <v>3</v>
      </c>
      <c r="V1911" t="s">
        <v>18</v>
      </c>
    </row>
    <row r="1912" spans="1:22" x14ac:dyDescent="0.3">
      <c r="A1912">
        <v>1911</v>
      </c>
      <c r="B1912">
        <v>45228708810</v>
      </c>
      <c r="C1912">
        <v>6</v>
      </c>
      <c r="D1912" s="1">
        <v>30343</v>
      </c>
      <c r="E1912" s="3">
        <f>2023-YEAR(Registros[[#This Row],[data_nascimento]])</f>
        <v>40</v>
      </c>
      <c r="F1912" s="1">
        <v>43401</v>
      </c>
      <c r="H1912">
        <v>220</v>
      </c>
      <c r="I1912">
        <v>4</v>
      </c>
      <c r="J1912" s="3">
        <v>619.4666666666667</v>
      </c>
      <c r="K1912">
        <v>21.42</v>
      </c>
      <c r="L1912">
        <v>4646</v>
      </c>
      <c r="M1912">
        <f>Registros[[#This Row],[salario]]*0.06</f>
        <v>278.76</v>
      </c>
      <c r="N1912">
        <f>Registros[[#This Row],[salario]]*5%</f>
        <v>232.3</v>
      </c>
      <c r="O1912">
        <f>IF(Registros[[#This Row],[idade]]&lt;18,311.43,IF(Registros[[#This Row],[idade]]&lt;=25,488.58,IF(Registros[[#This Row],[idade]]&lt;=50,772.77,850.05)))</f>
        <v>772.77</v>
      </c>
      <c r="P1912">
        <f>IF(Registros[[#This Row],[idade]]&lt;18,23.99,IF(Registros[[#This Row],[idade]]&lt;=25,49.9,IF(Registros[[#This Row],[idade]]&lt;=50,145.2,175.45)))</f>
        <v>145.19999999999999</v>
      </c>
      <c r="Q1912">
        <v>4</v>
      </c>
      <c r="R1912">
        <v>26</v>
      </c>
      <c r="T1912">
        <v>4</v>
      </c>
      <c r="U1912" t="s">
        <v>2</v>
      </c>
      <c r="V1912" t="s">
        <v>22</v>
      </c>
    </row>
    <row r="1913" spans="1:22" x14ac:dyDescent="0.3">
      <c r="A1913">
        <v>1912</v>
      </c>
      <c r="B1913">
        <v>60378076222</v>
      </c>
      <c r="C1913">
        <v>6</v>
      </c>
      <c r="D1913" s="1">
        <v>27556</v>
      </c>
      <c r="E1913" s="3">
        <f>2023-YEAR(Registros[[#This Row],[data_nascimento]])</f>
        <v>48</v>
      </c>
      <c r="F1913" s="1">
        <v>43401</v>
      </c>
      <c r="H1913">
        <v>220</v>
      </c>
      <c r="I1913">
        <v>17</v>
      </c>
      <c r="J1913" s="3">
        <v>3984.2333333333336</v>
      </c>
      <c r="K1913">
        <v>1.26</v>
      </c>
      <c r="L1913">
        <v>7031</v>
      </c>
      <c r="M1913">
        <f>Registros[[#This Row],[salario]]*0.06</f>
        <v>421.85999999999996</v>
      </c>
      <c r="N1913">
        <f>Registros[[#This Row],[salario]]*5%</f>
        <v>351.55</v>
      </c>
      <c r="O1913">
        <f>IF(Registros[[#This Row],[idade]]&lt;18,311.43,IF(Registros[[#This Row],[idade]]&lt;=25,488.58,IF(Registros[[#This Row],[idade]]&lt;=50,772.77,850.05)))</f>
        <v>772.77</v>
      </c>
      <c r="P1913">
        <f>IF(Registros[[#This Row],[idade]]&lt;18,23.99,IF(Registros[[#This Row],[idade]]&lt;=25,49.9,IF(Registros[[#This Row],[idade]]&lt;=50,145.2,175.45)))</f>
        <v>145.19999999999999</v>
      </c>
      <c r="Q1913">
        <v>5</v>
      </c>
      <c r="R1913">
        <v>5</v>
      </c>
      <c r="T1913">
        <v>4</v>
      </c>
      <c r="U1913" t="s">
        <v>3</v>
      </c>
      <c r="V1913" t="s">
        <v>19</v>
      </c>
    </row>
    <row r="1914" spans="1:22" x14ac:dyDescent="0.3">
      <c r="A1914">
        <v>1913</v>
      </c>
      <c r="B1914">
        <v>92240758965</v>
      </c>
      <c r="C1914">
        <v>4</v>
      </c>
      <c r="D1914" s="1">
        <v>32242</v>
      </c>
      <c r="E1914" s="3">
        <f>2023-YEAR(Registros[[#This Row],[data_nascimento]])</f>
        <v>35</v>
      </c>
      <c r="F1914" s="1">
        <v>43401</v>
      </c>
      <c r="H1914">
        <v>220</v>
      </c>
      <c r="I1914">
        <v>11</v>
      </c>
      <c r="J1914" s="3">
        <v>1290.6666666666665</v>
      </c>
      <c r="K1914">
        <v>17.64</v>
      </c>
      <c r="L1914">
        <v>3520</v>
      </c>
      <c r="M1914">
        <f>Registros[[#This Row],[salario]]*0.06</f>
        <v>211.2</v>
      </c>
      <c r="N1914">
        <f>Registros[[#This Row],[salario]]*5%</f>
        <v>176</v>
      </c>
      <c r="O1914">
        <f>IF(Registros[[#This Row],[idade]]&lt;18,311.43,IF(Registros[[#This Row],[idade]]&lt;=25,488.58,IF(Registros[[#This Row],[idade]]&lt;=50,772.77,850.05)))</f>
        <v>772.77</v>
      </c>
      <c r="P1914">
        <f>IF(Registros[[#This Row],[idade]]&lt;18,23.99,IF(Registros[[#This Row],[idade]]&lt;=25,49.9,IF(Registros[[#This Row],[idade]]&lt;=50,145.2,175.45)))</f>
        <v>145.19999999999999</v>
      </c>
      <c r="Q1914">
        <v>2</v>
      </c>
      <c r="R1914">
        <v>18</v>
      </c>
      <c r="T1914">
        <v>2</v>
      </c>
      <c r="U1914" t="s">
        <v>2</v>
      </c>
      <c r="V1914" t="s">
        <v>19</v>
      </c>
    </row>
    <row r="1915" spans="1:22" x14ac:dyDescent="0.3">
      <c r="A1915">
        <v>1914</v>
      </c>
      <c r="B1915">
        <v>80871844432</v>
      </c>
      <c r="C1915">
        <v>7</v>
      </c>
      <c r="D1915" s="1">
        <v>38729</v>
      </c>
      <c r="E1915" s="3">
        <f>2023-YEAR(Registros[[#This Row],[data_nascimento]])</f>
        <v>17</v>
      </c>
      <c r="F1915" s="1">
        <v>43401</v>
      </c>
      <c r="H1915">
        <v>120</v>
      </c>
      <c r="I1915">
        <v>2</v>
      </c>
      <c r="J1915" s="3">
        <v>432.13333333333333</v>
      </c>
      <c r="K1915">
        <v>21.42</v>
      </c>
      <c r="L1915">
        <v>6482</v>
      </c>
      <c r="M1915">
        <f>Registros[[#This Row],[salario]]*0.06</f>
        <v>388.91999999999996</v>
      </c>
      <c r="N1915">
        <f>Registros[[#This Row],[salario]]*5%</f>
        <v>324.10000000000002</v>
      </c>
      <c r="O1915">
        <f>IF(Registros[[#This Row],[idade]]&lt;18,311.43,IF(Registros[[#This Row],[idade]]&lt;=25,488.58,IF(Registros[[#This Row],[idade]]&lt;=50,772.77,850.05)))</f>
        <v>311.43</v>
      </c>
      <c r="P1915">
        <f>IF(Registros[[#This Row],[idade]]&lt;18,23.99,IF(Registros[[#This Row],[idade]]&lt;=25,49.9,IF(Registros[[#This Row],[idade]]&lt;=50,145.2,175.45)))</f>
        <v>23.99</v>
      </c>
      <c r="Q1915">
        <v>5</v>
      </c>
      <c r="R1915">
        <v>14</v>
      </c>
      <c r="T1915">
        <v>2</v>
      </c>
      <c r="U1915" t="s">
        <v>2</v>
      </c>
      <c r="V1915" t="s">
        <v>21</v>
      </c>
    </row>
    <row r="1916" spans="1:22" x14ac:dyDescent="0.3">
      <c r="A1916">
        <v>1915</v>
      </c>
      <c r="B1916">
        <v>87309849257</v>
      </c>
      <c r="C1916">
        <v>7</v>
      </c>
      <c r="D1916" s="1">
        <v>39090</v>
      </c>
      <c r="E1916" s="3">
        <f>2023-YEAR(Registros[[#This Row],[data_nascimento]])</f>
        <v>16</v>
      </c>
      <c r="F1916" s="1">
        <v>43401</v>
      </c>
      <c r="H1916">
        <v>120</v>
      </c>
      <c r="I1916">
        <v>7</v>
      </c>
      <c r="J1916" s="3">
        <v>1688.6333333333332</v>
      </c>
      <c r="K1916">
        <v>2.52</v>
      </c>
      <c r="L1916">
        <v>7237</v>
      </c>
      <c r="M1916">
        <f>Registros[[#This Row],[salario]]*0.06</f>
        <v>434.21999999999997</v>
      </c>
      <c r="N1916">
        <f>Registros[[#This Row],[salario]]*5%</f>
        <v>361.85</v>
      </c>
      <c r="O1916">
        <f>IF(Registros[[#This Row],[idade]]&lt;18,311.43,IF(Registros[[#This Row],[idade]]&lt;=25,488.58,IF(Registros[[#This Row],[idade]]&lt;=50,772.77,850.05)))</f>
        <v>311.43</v>
      </c>
      <c r="P1916">
        <f>IF(Registros[[#This Row],[idade]]&lt;18,23.99,IF(Registros[[#This Row],[idade]]&lt;=25,49.9,IF(Registros[[#This Row],[idade]]&lt;=50,145.2,175.45)))</f>
        <v>23.99</v>
      </c>
      <c r="Q1916">
        <v>4</v>
      </c>
      <c r="R1916">
        <v>24</v>
      </c>
      <c r="T1916">
        <v>2</v>
      </c>
      <c r="U1916" t="s">
        <v>3</v>
      </c>
      <c r="V1916" t="s">
        <v>21</v>
      </c>
    </row>
    <row r="1917" spans="1:22" x14ac:dyDescent="0.3">
      <c r="A1917">
        <v>1916</v>
      </c>
      <c r="B1917">
        <v>15005682731</v>
      </c>
      <c r="C1917">
        <v>4</v>
      </c>
      <c r="D1917" s="1">
        <v>33746</v>
      </c>
      <c r="E1917" s="3">
        <f>2023-YEAR(Registros[[#This Row],[data_nascimento]])</f>
        <v>31</v>
      </c>
      <c r="F1917" s="1">
        <v>43401</v>
      </c>
      <c r="H1917">
        <v>220</v>
      </c>
      <c r="I1917">
        <v>6</v>
      </c>
      <c r="J1917" s="3">
        <v>1487.6</v>
      </c>
      <c r="K1917">
        <v>7.5600000000000005</v>
      </c>
      <c r="L1917">
        <v>7438</v>
      </c>
      <c r="M1917">
        <f>Registros[[#This Row],[salario]]*0.06</f>
        <v>446.28</v>
      </c>
      <c r="N1917">
        <f>Registros[[#This Row],[salario]]*5%</f>
        <v>371.90000000000003</v>
      </c>
      <c r="O1917">
        <f>IF(Registros[[#This Row],[idade]]&lt;18,311.43,IF(Registros[[#This Row],[idade]]&lt;=25,488.58,IF(Registros[[#This Row],[idade]]&lt;=50,772.77,850.05)))</f>
        <v>772.77</v>
      </c>
      <c r="P1917">
        <f>IF(Registros[[#This Row],[idade]]&lt;18,23.99,IF(Registros[[#This Row],[idade]]&lt;=25,49.9,IF(Registros[[#This Row],[idade]]&lt;=50,145.2,175.45)))</f>
        <v>145.19999999999999</v>
      </c>
      <c r="Q1917">
        <v>3</v>
      </c>
      <c r="R1917">
        <v>22</v>
      </c>
      <c r="T1917">
        <v>4</v>
      </c>
      <c r="U1917" t="s">
        <v>2</v>
      </c>
      <c r="V1917" t="s">
        <v>19</v>
      </c>
    </row>
    <row r="1918" spans="1:22" x14ac:dyDescent="0.3">
      <c r="A1918">
        <v>1917</v>
      </c>
      <c r="B1918">
        <v>76148852869</v>
      </c>
      <c r="C1918">
        <v>4</v>
      </c>
      <c r="D1918" s="1">
        <v>33826</v>
      </c>
      <c r="E1918" s="3">
        <f>2023-YEAR(Registros[[#This Row],[data_nascimento]])</f>
        <v>31</v>
      </c>
      <c r="F1918" s="1">
        <v>43401</v>
      </c>
      <c r="H1918">
        <v>220</v>
      </c>
      <c r="I1918">
        <v>10</v>
      </c>
      <c r="J1918" s="3">
        <v>1319</v>
      </c>
      <c r="K1918">
        <v>23.94</v>
      </c>
      <c r="L1918">
        <v>3957</v>
      </c>
      <c r="M1918">
        <f>Registros[[#This Row],[salario]]*0.06</f>
        <v>237.42</v>
      </c>
      <c r="N1918">
        <f>Registros[[#This Row],[salario]]*5%</f>
        <v>197.85000000000002</v>
      </c>
      <c r="O1918">
        <f>IF(Registros[[#This Row],[idade]]&lt;18,311.43,IF(Registros[[#This Row],[idade]]&lt;=25,488.58,IF(Registros[[#This Row],[idade]]&lt;=50,772.77,850.05)))</f>
        <v>772.77</v>
      </c>
      <c r="P1918">
        <f>IF(Registros[[#This Row],[idade]]&lt;18,23.99,IF(Registros[[#This Row],[idade]]&lt;=25,49.9,IF(Registros[[#This Row],[idade]]&lt;=50,145.2,175.45)))</f>
        <v>145.19999999999999</v>
      </c>
      <c r="Q1918">
        <v>4</v>
      </c>
      <c r="R1918">
        <v>14</v>
      </c>
      <c r="T1918">
        <v>4</v>
      </c>
      <c r="U1918" t="s">
        <v>3</v>
      </c>
      <c r="V1918" t="s">
        <v>22</v>
      </c>
    </row>
    <row r="1919" spans="1:22" x14ac:dyDescent="0.3">
      <c r="A1919">
        <v>1918</v>
      </c>
      <c r="B1919">
        <v>93311457668</v>
      </c>
      <c r="C1919">
        <v>7</v>
      </c>
      <c r="D1919" s="1">
        <v>33047</v>
      </c>
      <c r="E1919" s="3">
        <f>2023-YEAR(Registros[[#This Row],[data_nascimento]])</f>
        <v>33</v>
      </c>
      <c r="F1919" s="1">
        <v>43401</v>
      </c>
      <c r="H1919">
        <v>220</v>
      </c>
      <c r="I1919">
        <v>17</v>
      </c>
      <c r="J1919" s="3">
        <v>3637.4333333333334</v>
      </c>
      <c r="K1919">
        <v>10.08</v>
      </c>
      <c r="L1919">
        <v>6419</v>
      </c>
      <c r="M1919">
        <f>Registros[[#This Row],[salario]]*0.06</f>
        <v>385.14</v>
      </c>
      <c r="N1919">
        <f>Registros[[#This Row],[salario]]*5%</f>
        <v>320.95000000000005</v>
      </c>
      <c r="O1919">
        <f>IF(Registros[[#This Row],[idade]]&lt;18,311.43,IF(Registros[[#This Row],[idade]]&lt;=25,488.58,IF(Registros[[#This Row],[idade]]&lt;=50,772.77,850.05)))</f>
        <v>772.77</v>
      </c>
      <c r="P1919">
        <f>IF(Registros[[#This Row],[idade]]&lt;18,23.99,IF(Registros[[#This Row],[idade]]&lt;=25,49.9,IF(Registros[[#This Row],[idade]]&lt;=50,145.2,175.45)))</f>
        <v>145.19999999999999</v>
      </c>
      <c r="Q1919">
        <v>4</v>
      </c>
      <c r="R1919">
        <v>17</v>
      </c>
      <c r="T1919">
        <v>2</v>
      </c>
      <c r="U1919" t="s">
        <v>2</v>
      </c>
      <c r="V1919" t="s">
        <v>19</v>
      </c>
    </row>
    <row r="1920" spans="1:22" x14ac:dyDescent="0.3">
      <c r="A1920">
        <v>1919</v>
      </c>
      <c r="B1920">
        <v>94336749979</v>
      </c>
      <c r="C1920">
        <v>7</v>
      </c>
      <c r="D1920" s="1">
        <v>31406</v>
      </c>
      <c r="E1920" s="3">
        <f>2023-YEAR(Registros[[#This Row],[data_nascimento]])</f>
        <v>38</v>
      </c>
      <c r="F1920" s="1">
        <v>43401</v>
      </c>
      <c r="H1920">
        <v>220</v>
      </c>
      <c r="I1920">
        <v>16</v>
      </c>
      <c r="J1920" s="3">
        <v>3273.6</v>
      </c>
      <c r="K1920">
        <v>13.86</v>
      </c>
      <c r="L1920">
        <v>6138</v>
      </c>
      <c r="M1920">
        <f>Registros[[#This Row],[salario]]*0.06</f>
        <v>368.28</v>
      </c>
      <c r="N1920">
        <f>Registros[[#This Row],[salario]]*5%</f>
        <v>306.90000000000003</v>
      </c>
      <c r="O1920">
        <f>IF(Registros[[#This Row],[idade]]&lt;18,311.43,IF(Registros[[#This Row],[idade]]&lt;=25,488.58,IF(Registros[[#This Row],[idade]]&lt;=50,772.77,850.05)))</f>
        <v>772.77</v>
      </c>
      <c r="P1920">
        <f>IF(Registros[[#This Row],[idade]]&lt;18,23.99,IF(Registros[[#This Row],[idade]]&lt;=25,49.9,IF(Registros[[#This Row],[idade]]&lt;=50,145.2,175.45)))</f>
        <v>145.19999999999999</v>
      </c>
      <c r="Q1920">
        <v>1</v>
      </c>
      <c r="R1920">
        <v>21</v>
      </c>
      <c r="T1920">
        <v>2</v>
      </c>
      <c r="U1920" t="s">
        <v>2</v>
      </c>
      <c r="V1920" t="s">
        <v>18</v>
      </c>
    </row>
    <row r="1921" spans="1:22" x14ac:dyDescent="0.3">
      <c r="A1921">
        <v>1920</v>
      </c>
      <c r="B1921">
        <v>86106777143</v>
      </c>
      <c r="C1921">
        <v>4</v>
      </c>
      <c r="D1921" s="1">
        <v>32456</v>
      </c>
      <c r="E1921" s="3">
        <f>2023-YEAR(Registros[[#This Row],[data_nascimento]])</f>
        <v>35</v>
      </c>
      <c r="F1921" s="1">
        <v>43401</v>
      </c>
      <c r="H1921">
        <v>220</v>
      </c>
      <c r="I1921">
        <v>15</v>
      </c>
      <c r="J1921" s="3">
        <v>3492</v>
      </c>
      <c r="K1921">
        <v>11.34</v>
      </c>
      <c r="L1921">
        <v>6984</v>
      </c>
      <c r="M1921">
        <f>Registros[[#This Row],[salario]]*0.06</f>
        <v>419.03999999999996</v>
      </c>
      <c r="N1921">
        <f>Registros[[#This Row],[salario]]*5%</f>
        <v>349.20000000000005</v>
      </c>
      <c r="O1921">
        <f>IF(Registros[[#This Row],[idade]]&lt;18,311.43,IF(Registros[[#This Row],[idade]]&lt;=25,488.58,IF(Registros[[#This Row],[idade]]&lt;=50,772.77,850.05)))</f>
        <v>772.77</v>
      </c>
      <c r="P1921">
        <f>IF(Registros[[#This Row],[idade]]&lt;18,23.99,IF(Registros[[#This Row],[idade]]&lt;=25,49.9,IF(Registros[[#This Row],[idade]]&lt;=50,145.2,175.45)))</f>
        <v>145.19999999999999</v>
      </c>
      <c r="Q1921">
        <v>3</v>
      </c>
      <c r="R1921">
        <v>22</v>
      </c>
      <c r="T1921">
        <v>2</v>
      </c>
      <c r="U1921" t="s">
        <v>2</v>
      </c>
      <c r="V1921" t="s">
        <v>19</v>
      </c>
    </row>
    <row r="1922" spans="1:22" x14ac:dyDescent="0.3">
      <c r="A1922">
        <v>1921</v>
      </c>
      <c r="B1922">
        <v>11419385958</v>
      </c>
      <c r="C1922">
        <v>6</v>
      </c>
      <c r="D1922" s="1">
        <v>32189</v>
      </c>
      <c r="E1922" s="3">
        <f>2023-YEAR(Registros[[#This Row],[data_nascimento]])</f>
        <v>35</v>
      </c>
      <c r="F1922" s="1">
        <v>43401</v>
      </c>
      <c r="H1922">
        <v>220</v>
      </c>
      <c r="I1922">
        <v>14</v>
      </c>
      <c r="J1922" s="3">
        <v>1246.4666666666667</v>
      </c>
      <c r="K1922">
        <v>20.16</v>
      </c>
      <c r="L1922">
        <v>2671</v>
      </c>
      <c r="M1922">
        <f>Registros[[#This Row],[salario]]*0.06</f>
        <v>160.26</v>
      </c>
      <c r="N1922">
        <f>Registros[[#This Row],[salario]]*5%</f>
        <v>133.55000000000001</v>
      </c>
      <c r="O1922">
        <f>IF(Registros[[#This Row],[idade]]&lt;18,311.43,IF(Registros[[#This Row],[idade]]&lt;=25,488.58,IF(Registros[[#This Row],[idade]]&lt;=50,772.77,850.05)))</f>
        <v>772.77</v>
      </c>
      <c r="P1922">
        <f>IF(Registros[[#This Row],[idade]]&lt;18,23.99,IF(Registros[[#This Row],[idade]]&lt;=25,49.9,IF(Registros[[#This Row],[idade]]&lt;=50,145.2,175.45)))</f>
        <v>145.19999999999999</v>
      </c>
      <c r="Q1922">
        <v>3</v>
      </c>
      <c r="R1922">
        <v>22</v>
      </c>
      <c r="T1922">
        <v>4</v>
      </c>
      <c r="U1922" t="s">
        <v>2</v>
      </c>
      <c r="V1922" t="s">
        <v>18</v>
      </c>
    </row>
    <row r="1923" spans="1:22" x14ac:dyDescent="0.3">
      <c r="A1923">
        <v>1922</v>
      </c>
      <c r="B1923">
        <v>64814083476</v>
      </c>
      <c r="C1923">
        <v>5</v>
      </c>
      <c r="D1923" s="1">
        <v>31386</v>
      </c>
      <c r="E1923" s="3">
        <f>2023-YEAR(Registros[[#This Row],[data_nascimento]])</f>
        <v>38</v>
      </c>
      <c r="F1923" s="1">
        <v>43401</v>
      </c>
      <c r="H1923">
        <v>220</v>
      </c>
      <c r="I1923">
        <v>2</v>
      </c>
      <c r="J1923" s="3">
        <v>117.8</v>
      </c>
      <c r="K1923">
        <v>25.2</v>
      </c>
      <c r="L1923">
        <v>1767</v>
      </c>
      <c r="M1923">
        <f>Registros[[#This Row],[salario]]*0.06</f>
        <v>106.02</v>
      </c>
      <c r="N1923">
        <f>Registros[[#This Row],[salario]]*5%</f>
        <v>88.350000000000009</v>
      </c>
      <c r="O1923">
        <f>IF(Registros[[#This Row],[idade]]&lt;18,311.43,IF(Registros[[#This Row],[idade]]&lt;=25,488.58,IF(Registros[[#This Row],[idade]]&lt;=50,772.77,850.05)))</f>
        <v>772.77</v>
      </c>
      <c r="P1923">
        <f>IF(Registros[[#This Row],[idade]]&lt;18,23.99,IF(Registros[[#This Row],[idade]]&lt;=25,49.9,IF(Registros[[#This Row],[idade]]&lt;=50,145.2,175.45)))</f>
        <v>145.19999999999999</v>
      </c>
      <c r="Q1923">
        <v>2</v>
      </c>
      <c r="R1923">
        <v>9</v>
      </c>
      <c r="T1923">
        <v>4</v>
      </c>
      <c r="U1923" t="s">
        <v>2</v>
      </c>
      <c r="V1923" t="s">
        <v>22</v>
      </c>
    </row>
    <row r="1924" spans="1:22" x14ac:dyDescent="0.3">
      <c r="A1924">
        <v>1923</v>
      </c>
      <c r="B1924">
        <v>79224434940</v>
      </c>
      <c r="C1924">
        <v>4</v>
      </c>
      <c r="D1924" s="1">
        <v>36382</v>
      </c>
      <c r="E1924" s="3">
        <f>2023-YEAR(Registros[[#This Row],[data_nascimento]])</f>
        <v>24</v>
      </c>
      <c r="F1924" s="1">
        <v>43401</v>
      </c>
      <c r="H1924">
        <v>220</v>
      </c>
      <c r="I1924">
        <v>17</v>
      </c>
      <c r="J1924" s="3">
        <v>4686.8999999999996</v>
      </c>
      <c r="K1924">
        <v>20.16</v>
      </c>
      <c r="L1924">
        <v>8271</v>
      </c>
      <c r="N1924">
        <v>400</v>
      </c>
      <c r="O1924">
        <f>IF(Registros[[#This Row],[idade]]&lt;18,311.43,IF(Registros[[#This Row],[idade]]&lt;=25,488.58,IF(Registros[[#This Row],[idade]]&lt;=50,772.77,850.05)))</f>
        <v>488.58</v>
      </c>
      <c r="P1924">
        <f>IF(Registros[[#This Row],[idade]]&lt;18,23.99,IF(Registros[[#This Row],[idade]]&lt;=25,49.9,IF(Registros[[#This Row],[idade]]&lt;=50,145.2,175.45)))</f>
        <v>49.9</v>
      </c>
      <c r="Q1924">
        <v>5</v>
      </c>
      <c r="R1924">
        <v>6</v>
      </c>
      <c r="T1924">
        <v>4</v>
      </c>
      <c r="U1924" t="s">
        <v>3</v>
      </c>
      <c r="V1924" t="s">
        <v>18</v>
      </c>
    </row>
    <row r="1925" spans="1:22" x14ac:dyDescent="0.3">
      <c r="A1925">
        <v>1924</v>
      </c>
      <c r="B1925">
        <v>86458817182</v>
      </c>
      <c r="C1925">
        <v>4</v>
      </c>
      <c r="D1925" s="1">
        <v>35391</v>
      </c>
      <c r="E1925" s="3">
        <f>2023-YEAR(Registros[[#This Row],[data_nascimento]])</f>
        <v>27</v>
      </c>
      <c r="F1925" s="1">
        <v>43401</v>
      </c>
      <c r="H1925">
        <v>220</v>
      </c>
      <c r="I1925">
        <v>15</v>
      </c>
      <c r="J1925" s="3">
        <v>3432.5</v>
      </c>
      <c r="K1925">
        <v>23.94</v>
      </c>
      <c r="L1925">
        <v>6865</v>
      </c>
      <c r="N1925">
        <v>400</v>
      </c>
      <c r="O1925">
        <f>IF(Registros[[#This Row],[idade]]&lt;18,311.43,IF(Registros[[#This Row],[idade]]&lt;=25,488.58,IF(Registros[[#This Row],[idade]]&lt;=50,772.77,850.05)))</f>
        <v>772.77</v>
      </c>
      <c r="P1925">
        <f>IF(Registros[[#This Row],[idade]]&lt;18,23.99,IF(Registros[[#This Row],[idade]]&lt;=25,49.9,IF(Registros[[#This Row],[idade]]&lt;=50,145.2,175.45)))</f>
        <v>145.19999999999999</v>
      </c>
      <c r="Q1925">
        <v>4</v>
      </c>
      <c r="R1925">
        <v>9</v>
      </c>
      <c r="T1925">
        <v>4</v>
      </c>
      <c r="U1925" t="s">
        <v>3</v>
      </c>
      <c r="V1925" t="s">
        <v>22</v>
      </c>
    </row>
    <row r="1926" spans="1:22" x14ac:dyDescent="0.3">
      <c r="A1926">
        <v>1925</v>
      </c>
      <c r="B1926">
        <v>54791098397</v>
      </c>
      <c r="C1926">
        <v>5</v>
      </c>
      <c r="D1926" s="1">
        <v>34425</v>
      </c>
      <c r="E1926" s="3">
        <f>2023-YEAR(Registros[[#This Row],[data_nascimento]])</f>
        <v>29</v>
      </c>
      <c r="F1926" s="1">
        <v>43401</v>
      </c>
      <c r="H1926">
        <v>220</v>
      </c>
      <c r="I1926">
        <v>14</v>
      </c>
      <c r="J1926" s="3">
        <v>2171.8666666666668</v>
      </c>
      <c r="K1926">
        <v>3.7800000000000002</v>
      </c>
      <c r="L1926">
        <v>4654</v>
      </c>
      <c r="N1926">
        <v>400</v>
      </c>
      <c r="O1926">
        <f>IF(Registros[[#This Row],[idade]]&lt;18,311.43,IF(Registros[[#This Row],[idade]]&lt;=25,488.58,IF(Registros[[#This Row],[idade]]&lt;=50,772.77,850.05)))</f>
        <v>772.77</v>
      </c>
      <c r="P1926">
        <f>IF(Registros[[#This Row],[idade]]&lt;18,23.99,IF(Registros[[#This Row],[idade]]&lt;=25,49.9,IF(Registros[[#This Row],[idade]]&lt;=50,145.2,175.45)))</f>
        <v>145.19999999999999</v>
      </c>
      <c r="Q1926">
        <v>5</v>
      </c>
      <c r="R1926">
        <v>25</v>
      </c>
      <c r="T1926">
        <v>2</v>
      </c>
      <c r="U1926" t="s">
        <v>3</v>
      </c>
      <c r="V1926" t="s">
        <v>18</v>
      </c>
    </row>
    <row r="1927" spans="1:22" x14ac:dyDescent="0.3">
      <c r="A1927">
        <v>1926</v>
      </c>
      <c r="B1927">
        <v>11519392372</v>
      </c>
      <c r="C1927">
        <v>4</v>
      </c>
      <c r="D1927" s="1">
        <v>38514</v>
      </c>
      <c r="E1927" s="3">
        <f>2023-YEAR(Registros[[#This Row],[data_nascimento]])</f>
        <v>18</v>
      </c>
      <c r="F1927" s="1">
        <v>43401</v>
      </c>
      <c r="H1927">
        <v>220</v>
      </c>
      <c r="I1927">
        <v>1</v>
      </c>
      <c r="J1927" s="3">
        <v>263.06666666666666</v>
      </c>
      <c r="K1927">
        <v>18.899999999999999</v>
      </c>
      <c r="L1927">
        <v>7892</v>
      </c>
      <c r="N1927">
        <v>400</v>
      </c>
      <c r="O1927">
        <f>IF(Registros[[#This Row],[idade]]&lt;18,311.43,IF(Registros[[#This Row],[idade]]&lt;=25,488.58,IF(Registros[[#This Row],[idade]]&lt;=50,772.77,850.05)))</f>
        <v>488.58</v>
      </c>
      <c r="P1927">
        <f>IF(Registros[[#This Row],[idade]]&lt;18,23.99,IF(Registros[[#This Row],[idade]]&lt;=25,49.9,IF(Registros[[#This Row],[idade]]&lt;=50,145.2,175.45)))</f>
        <v>49.9</v>
      </c>
      <c r="Q1927">
        <v>3</v>
      </c>
      <c r="R1927">
        <v>5</v>
      </c>
      <c r="T1927">
        <v>4</v>
      </c>
      <c r="U1927" t="s">
        <v>2</v>
      </c>
      <c r="V1927" t="s">
        <v>19</v>
      </c>
    </row>
    <row r="1928" spans="1:22" x14ac:dyDescent="0.3">
      <c r="A1928">
        <v>1927</v>
      </c>
      <c r="B1928">
        <v>23549213942</v>
      </c>
      <c r="C1928">
        <v>5</v>
      </c>
      <c r="D1928" s="1">
        <v>32778</v>
      </c>
      <c r="E1928" s="3">
        <f>2023-YEAR(Registros[[#This Row],[data_nascimento]])</f>
        <v>34</v>
      </c>
      <c r="F1928" s="1">
        <v>43401</v>
      </c>
      <c r="H1928">
        <v>220</v>
      </c>
      <c r="I1928">
        <v>11</v>
      </c>
      <c r="J1928" s="3">
        <v>1059.6666666666665</v>
      </c>
      <c r="K1928">
        <v>13.86</v>
      </c>
      <c r="L1928">
        <v>2890</v>
      </c>
      <c r="N1928">
        <v>400</v>
      </c>
      <c r="O1928">
        <f>IF(Registros[[#This Row],[idade]]&lt;18,311.43,IF(Registros[[#This Row],[idade]]&lt;=25,488.58,IF(Registros[[#This Row],[idade]]&lt;=50,772.77,850.05)))</f>
        <v>772.77</v>
      </c>
      <c r="P1928">
        <f>IF(Registros[[#This Row],[idade]]&lt;18,23.99,IF(Registros[[#This Row],[idade]]&lt;=25,49.9,IF(Registros[[#This Row],[idade]]&lt;=50,145.2,175.45)))</f>
        <v>145.19999999999999</v>
      </c>
      <c r="Q1928">
        <v>2</v>
      </c>
      <c r="R1928">
        <v>25</v>
      </c>
      <c r="T1928">
        <v>2</v>
      </c>
      <c r="U1928" t="s">
        <v>2</v>
      </c>
      <c r="V1928" t="s">
        <v>18</v>
      </c>
    </row>
    <row r="1929" spans="1:22" x14ac:dyDescent="0.3">
      <c r="A1929">
        <v>1928</v>
      </c>
      <c r="B1929">
        <v>73651241492</v>
      </c>
      <c r="C1929">
        <v>6</v>
      </c>
      <c r="D1929" s="1">
        <v>29558</v>
      </c>
      <c r="E1929" s="3">
        <f>2023-YEAR(Registros[[#This Row],[data_nascimento]])</f>
        <v>43</v>
      </c>
      <c r="F1929" s="1">
        <v>43401</v>
      </c>
      <c r="H1929">
        <v>220</v>
      </c>
      <c r="I1929">
        <v>8</v>
      </c>
      <c r="J1929" s="3">
        <v>2068.8000000000002</v>
      </c>
      <c r="K1929">
        <v>18.899999999999999</v>
      </c>
      <c r="L1929">
        <v>7758</v>
      </c>
      <c r="N1929">
        <v>400</v>
      </c>
      <c r="O1929">
        <f>IF(Registros[[#This Row],[idade]]&lt;18,311.43,IF(Registros[[#This Row],[idade]]&lt;=25,488.58,IF(Registros[[#This Row],[idade]]&lt;=50,772.77,850.05)))</f>
        <v>772.77</v>
      </c>
      <c r="P1929">
        <f>IF(Registros[[#This Row],[idade]]&lt;18,23.99,IF(Registros[[#This Row],[idade]]&lt;=25,49.9,IF(Registros[[#This Row],[idade]]&lt;=50,145.2,175.45)))</f>
        <v>145.19999999999999</v>
      </c>
      <c r="Q1929">
        <v>1</v>
      </c>
      <c r="R1929">
        <v>27</v>
      </c>
      <c r="T1929">
        <v>2</v>
      </c>
      <c r="U1929" t="s">
        <v>2</v>
      </c>
      <c r="V1929" t="s">
        <v>19</v>
      </c>
    </row>
    <row r="1930" spans="1:22" x14ac:dyDescent="0.3">
      <c r="A1930">
        <v>1929</v>
      </c>
      <c r="B1930">
        <v>58477978405</v>
      </c>
      <c r="C1930">
        <v>7</v>
      </c>
      <c r="D1930" s="1">
        <v>36018</v>
      </c>
      <c r="E1930" s="3">
        <f>2023-YEAR(Registros[[#This Row],[data_nascimento]])</f>
        <v>25</v>
      </c>
      <c r="F1930" s="1">
        <v>43401</v>
      </c>
      <c r="H1930">
        <v>220</v>
      </c>
      <c r="I1930">
        <v>16</v>
      </c>
      <c r="J1930" s="3">
        <v>4027.2</v>
      </c>
      <c r="K1930">
        <v>6.3</v>
      </c>
      <c r="L1930">
        <v>7551</v>
      </c>
      <c r="N1930">
        <v>400</v>
      </c>
      <c r="O1930">
        <f>IF(Registros[[#This Row],[idade]]&lt;18,311.43,IF(Registros[[#This Row],[idade]]&lt;=25,488.58,IF(Registros[[#This Row],[idade]]&lt;=50,772.77,850.05)))</f>
        <v>488.58</v>
      </c>
      <c r="P1930">
        <f>IF(Registros[[#This Row],[idade]]&lt;18,23.99,IF(Registros[[#This Row],[idade]]&lt;=25,49.9,IF(Registros[[#This Row],[idade]]&lt;=50,145.2,175.45)))</f>
        <v>49.9</v>
      </c>
      <c r="Q1930">
        <v>2</v>
      </c>
      <c r="R1930">
        <v>13</v>
      </c>
      <c r="T1930">
        <v>2</v>
      </c>
      <c r="U1930" t="s">
        <v>2</v>
      </c>
      <c r="V1930" t="s">
        <v>19</v>
      </c>
    </row>
    <row r="1931" spans="1:22" x14ac:dyDescent="0.3">
      <c r="A1931">
        <v>1930</v>
      </c>
      <c r="B1931">
        <v>13246578225</v>
      </c>
      <c r="C1931">
        <v>6</v>
      </c>
      <c r="D1931" s="1">
        <v>36228</v>
      </c>
      <c r="E1931" s="3">
        <f>2023-YEAR(Registros[[#This Row],[data_nascimento]])</f>
        <v>24</v>
      </c>
      <c r="F1931" s="1">
        <v>43401</v>
      </c>
      <c r="H1931">
        <v>220</v>
      </c>
      <c r="I1931">
        <v>5</v>
      </c>
      <c r="J1931" s="3">
        <v>1332.3333333333333</v>
      </c>
      <c r="K1931">
        <v>15.120000000000001</v>
      </c>
      <c r="L1931">
        <v>7994</v>
      </c>
      <c r="N1931">
        <v>400</v>
      </c>
      <c r="O1931">
        <f>IF(Registros[[#This Row],[idade]]&lt;18,311.43,IF(Registros[[#This Row],[idade]]&lt;=25,488.58,IF(Registros[[#This Row],[idade]]&lt;=50,772.77,850.05)))</f>
        <v>488.58</v>
      </c>
      <c r="P1931">
        <f>IF(Registros[[#This Row],[idade]]&lt;18,23.99,IF(Registros[[#This Row],[idade]]&lt;=25,49.9,IF(Registros[[#This Row],[idade]]&lt;=50,145.2,175.45)))</f>
        <v>49.9</v>
      </c>
      <c r="Q1931">
        <v>4</v>
      </c>
      <c r="R1931">
        <v>7</v>
      </c>
      <c r="T1931">
        <v>4</v>
      </c>
      <c r="U1931" t="s">
        <v>3</v>
      </c>
      <c r="V1931" t="s">
        <v>21</v>
      </c>
    </row>
    <row r="1932" spans="1:22" x14ac:dyDescent="0.3">
      <c r="A1932">
        <v>1931</v>
      </c>
      <c r="B1932">
        <v>62179493196</v>
      </c>
      <c r="C1932">
        <v>4</v>
      </c>
      <c r="D1932" s="1">
        <v>36689</v>
      </c>
      <c r="E1932" s="3">
        <f>2023-YEAR(Registros[[#This Row],[data_nascimento]])</f>
        <v>23</v>
      </c>
      <c r="F1932" s="1">
        <v>43401</v>
      </c>
      <c r="H1932">
        <v>220</v>
      </c>
      <c r="I1932">
        <v>20</v>
      </c>
      <c r="J1932" s="3">
        <v>3546</v>
      </c>
      <c r="K1932">
        <v>7.5600000000000005</v>
      </c>
      <c r="L1932">
        <v>5319</v>
      </c>
      <c r="N1932">
        <v>400</v>
      </c>
      <c r="O1932">
        <f>IF(Registros[[#This Row],[idade]]&lt;18,311.43,IF(Registros[[#This Row],[idade]]&lt;=25,488.58,IF(Registros[[#This Row],[idade]]&lt;=50,772.77,850.05)))</f>
        <v>488.58</v>
      </c>
      <c r="P1932">
        <f>IF(Registros[[#This Row],[idade]]&lt;18,23.99,IF(Registros[[#This Row],[idade]]&lt;=25,49.9,IF(Registros[[#This Row],[idade]]&lt;=50,145.2,175.45)))</f>
        <v>49.9</v>
      </c>
      <c r="Q1932">
        <v>3</v>
      </c>
      <c r="R1932">
        <v>24</v>
      </c>
      <c r="T1932">
        <v>4</v>
      </c>
      <c r="U1932" t="s">
        <v>2</v>
      </c>
      <c r="V1932" t="s">
        <v>22</v>
      </c>
    </row>
    <row r="1933" spans="1:22" x14ac:dyDescent="0.3">
      <c r="A1933">
        <v>1932</v>
      </c>
      <c r="B1933">
        <v>60786700190</v>
      </c>
      <c r="C1933">
        <v>5</v>
      </c>
      <c r="D1933" s="1">
        <v>28025</v>
      </c>
      <c r="E1933" s="3">
        <f>2023-YEAR(Registros[[#This Row],[data_nascimento]])</f>
        <v>47</v>
      </c>
      <c r="F1933" s="1">
        <v>43401</v>
      </c>
      <c r="H1933">
        <v>220</v>
      </c>
      <c r="I1933">
        <v>8</v>
      </c>
      <c r="J1933" s="3">
        <v>452</v>
      </c>
      <c r="K1933">
        <v>13.86</v>
      </c>
      <c r="L1933">
        <v>1695</v>
      </c>
      <c r="N1933">
        <v>400</v>
      </c>
      <c r="O1933">
        <f>IF(Registros[[#This Row],[idade]]&lt;18,311.43,IF(Registros[[#This Row],[idade]]&lt;=25,488.58,IF(Registros[[#This Row],[idade]]&lt;=50,772.77,850.05)))</f>
        <v>772.77</v>
      </c>
      <c r="P1933">
        <f>IF(Registros[[#This Row],[idade]]&lt;18,23.99,IF(Registros[[#This Row],[idade]]&lt;=25,49.9,IF(Registros[[#This Row],[idade]]&lt;=50,145.2,175.45)))</f>
        <v>145.19999999999999</v>
      </c>
      <c r="Q1933">
        <v>1</v>
      </c>
      <c r="R1933">
        <v>14</v>
      </c>
      <c r="T1933">
        <v>2</v>
      </c>
      <c r="U1933" t="s">
        <v>3</v>
      </c>
      <c r="V1933" t="s">
        <v>22</v>
      </c>
    </row>
    <row r="1934" spans="1:22" x14ac:dyDescent="0.3">
      <c r="A1934">
        <v>1933</v>
      </c>
      <c r="B1934">
        <v>97683023766</v>
      </c>
      <c r="C1934">
        <v>4</v>
      </c>
      <c r="D1934" s="1">
        <v>34948</v>
      </c>
      <c r="E1934" s="3">
        <f>2023-YEAR(Registros[[#This Row],[data_nascimento]])</f>
        <v>28</v>
      </c>
      <c r="F1934" s="1">
        <v>43401</v>
      </c>
      <c r="G1934" s="1">
        <v>43875</v>
      </c>
      <c r="H1934">
        <v>220</v>
      </c>
      <c r="I1934">
        <v>13</v>
      </c>
      <c r="J1934" s="3">
        <v>644.80000000000007</v>
      </c>
      <c r="K1934">
        <v>22.68</v>
      </c>
      <c r="L1934">
        <v>1488</v>
      </c>
      <c r="N1934">
        <v>400</v>
      </c>
      <c r="O1934">
        <f>IF(Registros[[#This Row],[idade]]&lt;18,311.43,IF(Registros[[#This Row],[idade]]&lt;=25,488.58,IF(Registros[[#This Row],[idade]]&lt;=50,772.77,850.05)))</f>
        <v>772.77</v>
      </c>
      <c r="P1934">
        <f>IF(Registros[[#This Row],[idade]]&lt;18,23.99,IF(Registros[[#This Row],[idade]]&lt;=25,49.9,IF(Registros[[#This Row],[idade]]&lt;=50,145.2,175.45)))</f>
        <v>145.19999999999999</v>
      </c>
      <c r="Q1934">
        <v>3</v>
      </c>
      <c r="R1934">
        <v>5</v>
      </c>
      <c r="S1934">
        <v>3</v>
      </c>
      <c r="T1934">
        <v>2</v>
      </c>
      <c r="U1934" t="s">
        <v>3</v>
      </c>
      <c r="V1934" t="s">
        <v>19</v>
      </c>
    </row>
    <row r="1935" spans="1:22" x14ac:dyDescent="0.3">
      <c r="A1935">
        <v>1934</v>
      </c>
      <c r="B1935">
        <v>11990435736</v>
      </c>
      <c r="C1935">
        <v>6</v>
      </c>
      <c r="D1935" s="1">
        <v>31181</v>
      </c>
      <c r="E1935" s="3">
        <f>2023-YEAR(Registros[[#This Row],[data_nascimento]])</f>
        <v>38</v>
      </c>
      <c r="F1935" s="1">
        <v>43401</v>
      </c>
      <c r="G1935" s="1">
        <v>43875</v>
      </c>
      <c r="H1935">
        <v>220</v>
      </c>
      <c r="I1935">
        <v>15</v>
      </c>
      <c r="J1935" s="3">
        <v>806.5</v>
      </c>
      <c r="K1935">
        <v>6.3</v>
      </c>
      <c r="L1935">
        <v>1613</v>
      </c>
      <c r="N1935">
        <v>400</v>
      </c>
      <c r="O1935">
        <f>IF(Registros[[#This Row],[idade]]&lt;18,311.43,IF(Registros[[#This Row],[idade]]&lt;=25,488.58,IF(Registros[[#This Row],[idade]]&lt;=50,772.77,850.05)))</f>
        <v>772.77</v>
      </c>
      <c r="P1935">
        <f>IF(Registros[[#This Row],[idade]]&lt;18,23.99,IF(Registros[[#This Row],[idade]]&lt;=25,49.9,IF(Registros[[#This Row],[idade]]&lt;=50,145.2,175.45)))</f>
        <v>145.19999999999999</v>
      </c>
      <c r="Q1935">
        <v>1</v>
      </c>
      <c r="R1935">
        <v>14</v>
      </c>
      <c r="S1935">
        <v>1</v>
      </c>
      <c r="T1935">
        <v>4</v>
      </c>
      <c r="U1935" t="s">
        <v>2</v>
      </c>
      <c r="V1935" t="s">
        <v>19</v>
      </c>
    </row>
    <row r="1936" spans="1:22" x14ac:dyDescent="0.3">
      <c r="A1936">
        <v>1935</v>
      </c>
      <c r="B1936">
        <v>71774567509</v>
      </c>
      <c r="C1936">
        <v>4</v>
      </c>
      <c r="D1936" s="1">
        <v>37888</v>
      </c>
      <c r="E1936" s="3">
        <f>2023-YEAR(Registros[[#This Row],[data_nascimento]])</f>
        <v>20</v>
      </c>
      <c r="F1936" s="1">
        <v>43401</v>
      </c>
      <c r="G1936" s="1">
        <v>43875</v>
      </c>
      <c r="H1936">
        <v>220</v>
      </c>
      <c r="I1936">
        <v>10</v>
      </c>
      <c r="J1936" s="3">
        <v>602</v>
      </c>
      <c r="K1936">
        <v>18.899999999999999</v>
      </c>
      <c r="L1936">
        <v>1806</v>
      </c>
      <c r="N1936">
        <v>400</v>
      </c>
      <c r="O1936">
        <f>IF(Registros[[#This Row],[idade]]&lt;18,311.43,IF(Registros[[#This Row],[idade]]&lt;=25,488.58,IF(Registros[[#This Row],[idade]]&lt;=50,772.77,850.05)))</f>
        <v>488.58</v>
      </c>
      <c r="P1936">
        <f>IF(Registros[[#This Row],[idade]]&lt;18,23.99,IF(Registros[[#This Row],[idade]]&lt;=25,49.9,IF(Registros[[#This Row],[idade]]&lt;=50,145.2,175.45)))</f>
        <v>49.9</v>
      </c>
      <c r="Q1936">
        <v>4</v>
      </c>
      <c r="R1936">
        <v>14</v>
      </c>
      <c r="S1936">
        <v>3</v>
      </c>
      <c r="T1936">
        <v>4</v>
      </c>
      <c r="U1936" t="s">
        <v>3</v>
      </c>
      <c r="V1936" t="s">
        <v>22</v>
      </c>
    </row>
    <row r="1937" spans="1:22" x14ac:dyDescent="0.3">
      <c r="A1937">
        <v>1936</v>
      </c>
      <c r="B1937">
        <v>71587106178</v>
      </c>
      <c r="C1937">
        <v>6</v>
      </c>
      <c r="D1937" s="1">
        <v>29247</v>
      </c>
      <c r="E1937" s="3">
        <f>2023-YEAR(Registros[[#This Row],[data_nascimento]])</f>
        <v>43</v>
      </c>
      <c r="F1937" s="1">
        <v>43401</v>
      </c>
      <c r="G1937" s="1">
        <v>43875</v>
      </c>
      <c r="H1937">
        <v>220</v>
      </c>
      <c r="I1937">
        <v>14</v>
      </c>
      <c r="J1937" s="3">
        <v>1017.3333333333334</v>
      </c>
      <c r="K1937">
        <v>16.38</v>
      </c>
      <c r="L1937">
        <v>2180</v>
      </c>
      <c r="N1937">
        <v>400</v>
      </c>
      <c r="O1937">
        <f>IF(Registros[[#This Row],[idade]]&lt;18,311.43,IF(Registros[[#This Row],[idade]]&lt;=25,488.58,IF(Registros[[#This Row],[idade]]&lt;=50,772.77,850.05)))</f>
        <v>772.77</v>
      </c>
      <c r="P1937">
        <f>IF(Registros[[#This Row],[idade]]&lt;18,23.99,IF(Registros[[#This Row],[idade]]&lt;=25,49.9,IF(Registros[[#This Row],[idade]]&lt;=50,145.2,175.45)))</f>
        <v>145.19999999999999</v>
      </c>
      <c r="Q1937">
        <v>1</v>
      </c>
      <c r="R1937">
        <v>2</v>
      </c>
      <c r="S1937">
        <v>1</v>
      </c>
      <c r="T1937">
        <v>2</v>
      </c>
      <c r="U1937" t="s">
        <v>3</v>
      </c>
      <c r="V1937" t="s">
        <v>22</v>
      </c>
    </row>
    <row r="1938" spans="1:22" x14ac:dyDescent="0.3">
      <c r="A1938">
        <v>1937</v>
      </c>
      <c r="B1938">
        <v>70511486372</v>
      </c>
      <c r="C1938">
        <v>5</v>
      </c>
      <c r="D1938" s="1">
        <v>31469</v>
      </c>
      <c r="E1938" s="3">
        <f>2023-YEAR(Registros[[#This Row],[data_nascimento]])</f>
        <v>37</v>
      </c>
      <c r="F1938" s="1">
        <v>43401</v>
      </c>
      <c r="G1938" s="1">
        <v>43875</v>
      </c>
      <c r="H1938">
        <v>220</v>
      </c>
      <c r="I1938">
        <v>20</v>
      </c>
      <c r="J1938" s="3">
        <v>1046.6666666666667</v>
      </c>
      <c r="K1938">
        <v>13.86</v>
      </c>
      <c r="L1938">
        <v>1570</v>
      </c>
      <c r="N1938">
        <v>400</v>
      </c>
      <c r="O1938">
        <f>IF(Registros[[#This Row],[idade]]&lt;18,311.43,IF(Registros[[#This Row],[idade]]&lt;=25,488.58,IF(Registros[[#This Row],[idade]]&lt;=50,772.77,850.05)))</f>
        <v>772.77</v>
      </c>
      <c r="P1938">
        <f>IF(Registros[[#This Row],[idade]]&lt;18,23.99,IF(Registros[[#This Row],[idade]]&lt;=25,49.9,IF(Registros[[#This Row],[idade]]&lt;=50,145.2,175.45)))</f>
        <v>145.19999999999999</v>
      </c>
      <c r="Q1938">
        <v>3</v>
      </c>
      <c r="R1938">
        <v>26</v>
      </c>
      <c r="S1938">
        <v>1</v>
      </c>
      <c r="T1938">
        <v>2</v>
      </c>
      <c r="U1938" t="s">
        <v>2</v>
      </c>
      <c r="V1938" t="s">
        <v>19</v>
      </c>
    </row>
    <row r="1939" spans="1:22" x14ac:dyDescent="0.3">
      <c r="A1939">
        <v>1938</v>
      </c>
      <c r="B1939">
        <v>63261633889</v>
      </c>
      <c r="C1939">
        <v>6</v>
      </c>
      <c r="D1939" s="1">
        <v>29308</v>
      </c>
      <c r="E1939" s="3">
        <f>2023-YEAR(Registros[[#This Row],[data_nascimento]])</f>
        <v>43</v>
      </c>
      <c r="F1939" s="1">
        <v>43401</v>
      </c>
      <c r="G1939" s="1">
        <v>43875</v>
      </c>
      <c r="H1939">
        <v>220</v>
      </c>
      <c r="I1939">
        <v>5</v>
      </c>
      <c r="J1939" s="3">
        <v>275.33333333333337</v>
      </c>
      <c r="K1939">
        <v>17.64</v>
      </c>
      <c r="L1939">
        <v>1652</v>
      </c>
      <c r="N1939">
        <v>400</v>
      </c>
      <c r="O1939">
        <f>IF(Registros[[#This Row],[idade]]&lt;18,311.43,IF(Registros[[#This Row],[idade]]&lt;=25,488.58,IF(Registros[[#This Row],[idade]]&lt;=50,772.77,850.05)))</f>
        <v>772.77</v>
      </c>
      <c r="P1939">
        <f>IF(Registros[[#This Row],[idade]]&lt;18,23.99,IF(Registros[[#This Row],[idade]]&lt;=25,49.9,IF(Registros[[#This Row],[idade]]&lt;=50,145.2,175.45)))</f>
        <v>145.19999999999999</v>
      </c>
      <c r="Q1939">
        <v>4</v>
      </c>
      <c r="R1939">
        <v>17</v>
      </c>
      <c r="S1939">
        <v>2</v>
      </c>
      <c r="T1939">
        <v>2</v>
      </c>
      <c r="U1939" t="s">
        <v>2</v>
      </c>
      <c r="V1939" t="s">
        <v>18</v>
      </c>
    </row>
    <row r="1940" spans="1:22" x14ac:dyDescent="0.3">
      <c r="A1940">
        <v>1939</v>
      </c>
      <c r="B1940">
        <v>63824166057</v>
      </c>
      <c r="C1940">
        <v>5</v>
      </c>
      <c r="D1940" s="1">
        <v>31873</v>
      </c>
      <c r="E1940" s="3">
        <f>2023-YEAR(Registros[[#This Row],[data_nascimento]])</f>
        <v>36</v>
      </c>
      <c r="F1940" s="1">
        <v>43413</v>
      </c>
      <c r="H1940">
        <v>220</v>
      </c>
      <c r="I1940">
        <v>13</v>
      </c>
      <c r="J1940" s="3">
        <v>1131.8666666666666</v>
      </c>
      <c r="K1940">
        <v>8.6999999999999993</v>
      </c>
      <c r="L1940">
        <v>2612</v>
      </c>
      <c r="M1940">
        <f>Registros[[#This Row],[salario]]*0.06</f>
        <v>156.72</v>
      </c>
      <c r="N1940">
        <f>Registros[[#This Row],[salario]]*5%</f>
        <v>130.6</v>
      </c>
      <c r="O1940">
        <f>IF(Registros[[#This Row],[idade]]&lt;18,311.43,IF(Registros[[#This Row],[idade]]&lt;=25,488.58,IF(Registros[[#This Row],[idade]]&lt;=50,772.77,850.05)))</f>
        <v>772.77</v>
      </c>
      <c r="P1940">
        <f>IF(Registros[[#This Row],[idade]]&lt;18,23.99,IF(Registros[[#This Row],[idade]]&lt;=25,49.9,IF(Registros[[#This Row],[idade]]&lt;=50,145.2,175.45)))</f>
        <v>145.19999999999999</v>
      </c>
      <c r="Q1940">
        <v>4</v>
      </c>
      <c r="R1940">
        <v>23</v>
      </c>
      <c r="T1940">
        <v>2</v>
      </c>
      <c r="U1940" t="s">
        <v>3</v>
      </c>
      <c r="V1940" t="s">
        <v>18</v>
      </c>
    </row>
    <row r="1941" spans="1:22" x14ac:dyDescent="0.3">
      <c r="A1941">
        <v>1940</v>
      </c>
      <c r="B1941">
        <v>41905327368</v>
      </c>
      <c r="C1941">
        <v>5</v>
      </c>
      <c r="D1941" s="1">
        <v>32014</v>
      </c>
      <c r="E1941" s="3">
        <f>2023-YEAR(Registros[[#This Row],[data_nascimento]])</f>
        <v>36</v>
      </c>
      <c r="F1941" s="1">
        <v>43413</v>
      </c>
      <c r="H1941">
        <v>220</v>
      </c>
      <c r="I1941">
        <v>10</v>
      </c>
      <c r="J1941" s="3">
        <v>1474.3333333333335</v>
      </c>
      <c r="K1941">
        <v>31.32</v>
      </c>
      <c r="L1941">
        <v>4423</v>
      </c>
      <c r="M1941">
        <f>Registros[[#This Row],[salario]]*0.06</f>
        <v>265.38</v>
      </c>
      <c r="N1941">
        <f>Registros[[#This Row],[salario]]*5%</f>
        <v>221.15</v>
      </c>
      <c r="O1941">
        <f>IF(Registros[[#This Row],[idade]]&lt;18,311.43,IF(Registros[[#This Row],[idade]]&lt;=25,488.58,IF(Registros[[#This Row],[idade]]&lt;=50,772.77,850.05)))</f>
        <v>772.77</v>
      </c>
      <c r="P1941">
        <f>IF(Registros[[#This Row],[idade]]&lt;18,23.99,IF(Registros[[#This Row],[idade]]&lt;=25,49.9,IF(Registros[[#This Row],[idade]]&lt;=50,145.2,175.45)))</f>
        <v>145.19999999999999</v>
      </c>
      <c r="Q1941">
        <v>4</v>
      </c>
      <c r="R1941">
        <v>14</v>
      </c>
      <c r="T1941">
        <v>4</v>
      </c>
      <c r="U1941" t="s">
        <v>2</v>
      </c>
      <c r="V1941" t="s">
        <v>22</v>
      </c>
    </row>
    <row r="1942" spans="1:22" x14ac:dyDescent="0.3">
      <c r="A1942">
        <v>1941</v>
      </c>
      <c r="B1942">
        <v>73056080729</v>
      </c>
      <c r="C1942">
        <v>5</v>
      </c>
      <c r="D1942" s="1">
        <v>30977</v>
      </c>
      <c r="E1942" s="3">
        <f>2023-YEAR(Registros[[#This Row],[data_nascimento]])</f>
        <v>39</v>
      </c>
      <c r="F1942" s="1">
        <v>43413</v>
      </c>
      <c r="H1942">
        <v>220</v>
      </c>
      <c r="I1942">
        <v>18</v>
      </c>
      <c r="J1942" s="3">
        <v>2274</v>
      </c>
      <c r="K1942">
        <v>10.44</v>
      </c>
      <c r="L1942">
        <v>3790</v>
      </c>
      <c r="M1942">
        <f>Registros[[#This Row],[salario]]*0.06</f>
        <v>227.4</v>
      </c>
      <c r="N1942">
        <f>Registros[[#This Row],[salario]]*5%</f>
        <v>189.5</v>
      </c>
      <c r="O1942">
        <f>IF(Registros[[#This Row],[idade]]&lt;18,311.43,IF(Registros[[#This Row],[idade]]&lt;=25,488.58,IF(Registros[[#This Row],[idade]]&lt;=50,772.77,850.05)))</f>
        <v>772.77</v>
      </c>
      <c r="P1942">
        <f>IF(Registros[[#This Row],[idade]]&lt;18,23.99,IF(Registros[[#This Row],[idade]]&lt;=25,49.9,IF(Registros[[#This Row],[idade]]&lt;=50,145.2,175.45)))</f>
        <v>145.19999999999999</v>
      </c>
      <c r="Q1942">
        <v>5</v>
      </c>
      <c r="R1942">
        <v>2</v>
      </c>
      <c r="T1942">
        <v>4</v>
      </c>
      <c r="U1942" t="s">
        <v>3</v>
      </c>
      <c r="V1942" t="s">
        <v>19</v>
      </c>
    </row>
    <row r="1943" spans="1:22" x14ac:dyDescent="0.3">
      <c r="A1943">
        <v>1942</v>
      </c>
      <c r="B1943">
        <v>82227619367</v>
      </c>
      <c r="C1943">
        <v>4</v>
      </c>
      <c r="D1943" s="1">
        <v>35727</v>
      </c>
      <c r="E1943" s="3">
        <f>2023-YEAR(Registros[[#This Row],[data_nascimento]])</f>
        <v>26</v>
      </c>
      <c r="F1943" s="1">
        <v>43413</v>
      </c>
      <c r="H1943">
        <v>220</v>
      </c>
      <c r="I1943">
        <v>7</v>
      </c>
      <c r="J1943" s="3">
        <v>1179.9666666666667</v>
      </c>
      <c r="K1943">
        <v>24.36</v>
      </c>
      <c r="L1943">
        <v>5057</v>
      </c>
      <c r="M1943">
        <f>Registros[[#This Row],[salario]]*0.06</f>
        <v>303.42</v>
      </c>
      <c r="N1943">
        <f>Registros[[#This Row],[salario]]*5%</f>
        <v>252.85000000000002</v>
      </c>
      <c r="O1943">
        <f>IF(Registros[[#This Row],[idade]]&lt;18,311.43,IF(Registros[[#This Row],[idade]]&lt;=25,488.58,IF(Registros[[#This Row],[idade]]&lt;=50,772.77,850.05)))</f>
        <v>772.77</v>
      </c>
      <c r="P1943">
        <f>IF(Registros[[#This Row],[idade]]&lt;18,23.99,IF(Registros[[#This Row],[idade]]&lt;=25,49.9,IF(Registros[[#This Row],[idade]]&lt;=50,145.2,175.45)))</f>
        <v>145.19999999999999</v>
      </c>
      <c r="Q1943">
        <v>4</v>
      </c>
      <c r="R1943">
        <v>2</v>
      </c>
      <c r="T1943">
        <v>4</v>
      </c>
      <c r="U1943" t="s">
        <v>2</v>
      </c>
      <c r="V1943" t="s">
        <v>19</v>
      </c>
    </row>
    <row r="1944" spans="1:22" x14ac:dyDescent="0.3">
      <c r="A1944">
        <v>1943</v>
      </c>
      <c r="B1944">
        <v>82209644855</v>
      </c>
      <c r="C1944">
        <v>7</v>
      </c>
      <c r="D1944" s="1">
        <v>30909</v>
      </c>
      <c r="E1944" s="3">
        <f>2023-YEAR(Registros[[#This Row],[data_nascimento]])</f>
        <v>39</v>
      </c>
      <c r="F1944" s="1">
        <v>43413</v>
      </c>
      <c r="H1944">
        <v>220</v>
      </c>
      <c r="I1944">
        <v>19</v>
      </c>
      <c r="J1944" s="3">
        <v>4651.8333333333339</v>
      </c>
      <c r="K1944">
        <v>22.619999999999997</v>
      </c>
      <c r="L1944">
        <v>7345</v>
      </c>
      <c r="M1944">
        <f>Registros[[#This Row],[salario]]*0.06</f>
        <v>440.7</v>
      </c>
      <c r="N1944">
        <f>Registros[[#This Row],[salario]]*5%</f>
        <v>367.25</v>
      </c>
      <c r="O1944">
        <f>IF(Registros[[#This Row],[idade]]&lt;18,311.43,IF(Registros[[#This Row],[idade]]&lt;=25,488.58,IF(Registros[[#This Row],[idade]]&lt;=50,772.77,850.05)))</f>
        <v>772.77</v>
      </c>
      <c r="P1944">
        <f>IF(Registros[[#This Row],[idade]]&lt;18,23.99,IF(Registros[[#This Row],[idade]]&lt;=25,49.9,IF(Registros[[#This Row],[idade]]&lt;=50,145.2,175.45)))</f>
        <v>145.19999999999999</v>
      </c>
      <c r="Q1944">
        <v>2</v>
      </c>
      <c r="R1944">
        <v>1</v>
      </c>
      <c r="T1944">
        <v>2</v>
      </c>
      <c r="U1944" t="s">
        <v>2</v>
      </c>
      <c r="V1944" t="s">
        <v>19</v>
      </c>
    </row>
    <row r="1945" spans="1:22" x14ac:dyDescent="0.3">
      <c r="A1945">
        <v>1944</v>
      </c>
      <c r="B1945">
        <v>41813483133</v>
      </c>
      <c r="C1945">
        <v>6</v>
      </c>
      <c r="D1945" s="1">
        <v>36385</v>
      </c>
      <c r="E1945" s="3">
        <f>2023-YEAR(Registros[[#This Row],[data_nascimento]])</f>
        <v>24</v>
      </c>
      <c r="F1945" s="1">
        <v>43413</v>
      </c>
      <c r="H1945">
        <v>220</v>
      </c>
      <c r="I1945">
        <v>12</v>
      </c>
      <c r="J1945" s="3">
        <v>866</v>
      </c>
      <c r="K1945">
        <v>29.58</v>
      </c>
      <c r="L1945">
        <v>2165</v>
      </c>
      <c r="M1945">
        <f>Registros[[#This Row],[salario]]*0.06</f>
        <v>129.9</v>
      </c>
      <c r="N1945">
        <f>Registros[[#This Row],[salario]]*5%</f>
        <v>108.25</v>
      </c>
      <c r="O1945">
        <f>IF(Registros[[#This Row],[idade]]&lt;18,311.43,IF(Registros[[#This Row],[idade]]&lt;=25,488.58,IF(Registros[[#This Row],[idade]]&lt;=50,772.77,850.05)))</f>
        <v>488.58</v>
      </c>
      <c r="P1945">
        <f>IF(Registros[[#This Row],[idade]]&lt;18,23.99,IF(Registros[[#This Row],[idade]]&lt;=25,49.9,IF(Registros[[#This Row],[idade]]&lt;=50,145.2,175.45)))</f>
        <v>49.9</v>
      </c>
      <c r="Q1945">
        <v>2</v>
      </c>
      <c r="R1945">
        <v>22</v>
      </c>
      <c r="T1945">
        <v>2</v>
      </c>
      <c r="U1945" t="s">
        <v>2</v>
      </c>
      <c r="V1945" t="s">
        <v>18</v>
      </c>
    </row>
    <row r="1946" spans="1:22" x14ac:dyDescent="0.3">
      <c r="A1946">
        <v>1945</v>
      </c>
      <c r="B1946">
        <v>96086007905</v>
      </c>
      <c r="C1946">
        <v>6</v>
      </c>
      <c r="D1946" s="1">
        <v>30474</v>
      </c>
      <c r="E1946" s="3">
        <f>2023-YEAR(Registros[[#This Row],[data_nascimento]])</f>
        <v>40</v>
      </c>
      <c r="F1946" s="1">
        <v>43413</v>
      </c>
      <c r="H1946">
        <v>220</v>
      </c>
      <c r="I1946">
        <v>7</v>
      </c>
      <c r="J1946" s="3">
        <v>1579.2</v>
      </c>
      <c r="K1946">
        <v>31.32</v>
      </c>
      <c r="L1946">
        <v>6768</v>
      </c>
      <c r="M1946">
        <f>Registros[[#This Row],[salario]]*0.06</f>
        <v>406.08</v>
      </c>
      <c r="N1946">
        <f>Registros[[#This Row],[salario]]*5%</f>
        <v>338.40000000000003</v>
      </c>
      <c r="O1946">
        <f>IF(Registros[[#This Row],[idade]]&lt;18,311.43,IF(Registros[[#This Row],[idade]]&lt;=25,488.58,IF(Registros[[#This Row],[idade]]&lt;=50,772.77,850.05)))</f>
        <v>772.77</v>
      </c>
      <c r="P1946">
        <f>IF(Registros[[#This Row],[idade]]&lt;18,23.99,IF(Registros[[#This Row],[idade]]&lt;=25,49.9,IF(Registros[[#This Row],[idade]]&lt;=50,145.2,175.45)))</f>
        <v>145.19999999999999</v>
      </c>
      <c r="Q1946">
        <v>5</v>
      </c>
      <c r="R1946">
        <v>1</v>
      </c>
      <c r="T1946">
        <v>2</v>
      </c>
      <c r="U1946" t="s">
        <v>2</v>
      </c>
      <c r="V1946" t="s">
        <v>19</v>
      </c>
    </row>
    <row r="1947" spans="1:22" x14ac:dyDescent="0.3">
      <c r="A1947">
        <v>1946</v>
      </c>
      <c r="B1947">
        <v>24703273752</v>
      </c>
      <c r="C1947">
        <v>4</v>
      </c>
      <c r="D1947" s="1">
        <v>33259</v>
      </c>
      <c r="E1947" s="3">
        <f>2023-YEAR(Registros[[#This Row],[data_nascimento]])</f>
        <v>32</v>
      </c>
      <c r="F1947" s="1">
        <v>43413</v>
      </c>
      <c r="H1947">
        <v>220</v>
      </c>
      <c r="I1947">
        <v>5</v>
      </c>
      <c r="J1947" s="3">
        <v>586.16666666666663</v>
      </c>
      <c r="K1947">
        <v>13.92</v>
      </c>
      <c r="L1947">
        <v>3517</v>
      </c>
      <c r="M1947">
        <f>Registros[[#This Row],[salario]]*0.06</f>
        <v>211.01999999999998</v>
      </c>
      <c r="N1947">
        <f>Registros[[#This Row],[salario]]*5%</f>
        <v>175.85000000000002</v>
      </c>
      <c r="O1947">
        <f>IF(Registros[[#This Row],[idade]]&lt;18,311.43,IF(Registros[[#This Row],[idade]]&lt;=25,488.58,IF(Registros[[#This Row],[idade]]&lt;=50,772.77,850.05)))</f>
        <v>772.77</v>
      </c>
      <c r="P1947">
        <f>IF(Registros[[#This Row],[idade]]&lt;18,23.99,IF(Registros[[#This Row],[idade]]&lt;=25,49.9,IF(Registros[[#This Row],[idade]]&lt;=50,145.2,175.45)))</f>
        <v>145.19999999999999</v>
      </c>
      <c r="Q1947">
        <v>3</v>
      </c>
      <c r="R1947">
        <v>5</v>
      </c>
      <c r="T1947">
        <v>4</v>
      </c>
      <c r="U1947" t="s">
        <v>2</v>
      </c>
      <c r="V1947" t="s">
        <v>21</v>
      </c>
    </row>
    <row r="1948" spans="1:22" x14ac:dyDescent="0.3">
      <c r="A1948">
        <v>1947</v>
      </c>
      <c r="B1948">
        <v>29772824957</v>
      </c>
      <c r="C1948">
        <v>4</v>
      </c>
      <c r="D1948" s="1">
        <v>32479</v>
      </c>
      <c r="E1948" s="3">
        <f>2023-YEAR(Registros[[#This Row],[data_nascimento]])</f>
        <v>35</v>
      </c>
      <c r="F1948" s="1">
        <v>43413</v>
      </c>
      <c r="H1948">
        <v>220</v>
      </c>
      <c r="I1948">
        <v>8</v>
      </c>
      <c r="J1948" s="3">
        <v>877.33333333333337</v>
      </c>
      <c r="K1948">
        <v>29.58</v>
      </c>
      <c r="L1948">
        <v>3290</v>
      </c>
      <c r="M1948">
        <f>Registros[[#This Row],[salario]]*0.06</f>
        <v>197.4</v>
      </c>
      <c r="N1948">
        <f>Registros[[#This Row],[salario]]*5%</f>
        <v>164.5</v>
      </c>
      <c r="O1948">
        <f>IF(Registros[[#This Row],[idade]]&lt;18,311.43,IF(Registros[[#This Row],[idade]]&lt;=25,488.58,IF(Registros[[#This Row],[idade]]&lt;=50,772.77,850.05)))</f>
        <v>772.77</v>
      </c>
      <c r="P1948">
        <f>IF(Registros[[#This Row],[idade]]&lt;18,23.99,IF(Registros[[#This Row],[idade]]&lt;=25,49.9,IF(Registros[[#This Row],[idade]]&lt;=50,145.2,175.45)))</f>
        <v>145.19999999999999</v>
      </c>
      <c r="Q1948">
        <v>3</v>
      </c>
      <c r="R1948">
        <v>17</v>
      </c>
      <c r="T1948">
        <v>4</v>
      </c>
      <c r="U1948" t="s">
        <v>3</v>
      </c>
      <c r="V1948" t="s">
        <v>19</v>
      </c>
    </row>
    <row r="1949" spans="1:22" x14ac:dyDescent="0.3">
      <c r="A1949">
        <v>1948</v>
      </c>
      <c r="B1949">
        <v>79978309225</v>
      </c>
      <c r="C1949">
        <v>7</v>
      </c>
      <c r="D1949" s="1">
        <v>38839</v>
      </c>
      <c r="E1949" s="3">
        <f>2023-YEAR(Registros[[#This Row],[data_nascimento]])</f>
        <v>17</v>
      </c>
      <c r="F1949" s="1">
        <v>43413</v>
      </c>
      <c r="H1949">
        <v>120</v>
      </c>
      <c r="I1949">
        <v>1</v>
      </c>
      <c r="J1949" s="3">
        <v>229.36666666666667</v>
      </c>
      <c r="K1949">
        <v>19.14</v>
      </c>
      <c r="L1949">
        <v>6881</v>
      </c>
      <c r="M1949">
        <f>Registros[[#This Row],[salario]]*0.06</f>
        <v>412.85999999999996</v>
      </c>
      <c r="N1949">
        <f>Registros[[#This Row],[salario]]*5%</f>
        <v>344.05</v>
      </c>
      <c r="O1949">
        <f>IF(Registros[[#This Row],[idade]]&lt;18,311.43,IF(Registros[[#This Row],[idade]]&lt;=25,488.58,IF(Registros[[#This Row],[idade]]&lt;=50,772.77,850.05)))</f>
        <v>311.43</v>
      </c>
      <c r="P1949">
        <f>IF(Registros[[#This Row],[idade]]&lt;18,23.99,IF(Registros[[#This Row],[idade]]&lt;=25,49.9,IF(Registros[[#This Row],[idade]]&lt;=50,145.2,175.45)))</f>
        <v>23.99</v>
      </c>
      <c r="Q1949">
        <v>4</v>
      </c>
      <c r="R1949">
        <v>3</v>
      </c>
      <c r="T1949">
        <v>2</v>
      </c>
      <c r="U1949" t="s">
        <v>3</v>
      </c>
      <c r="V1949" t="s">
        <v>19</v>
      </c>
    </row>
    <row r="1950" spans="1:22" x14ac:dyDescent="0.3">
      <c r="A1950">
        <v>1949</v>
      </c>
      <c r="B1950">
        <v>32589430012</v>
      </c>
      <c r="C1950">
        <v>4</v>
      </c>
      <c r="D1950" s="1">
        <v>34293</v>
      </c>
      <c r="E1950" s="3">
        <f>2023-YEAR(Registros[[#This Row],[data_nascimento]])</f>
        <v>30</v>
      </c>
      <c r="F1950" s="1">
        <v>43413</v>
      </c>
      <c r="H1950">
        <v>220</v>
      </c>
      <c r="I1950">
        <v>12</v>
      </c>
      <c r="J1950" s="3">
        <v>621.59999999999991</v>
      </c>
      <c r="K1950">
        <v>13.92</v>
      </c>
      <c r="L1950">
        <v>1554</v>
      </c>
      <c r="M1950">
        <f>Registros[[#This Row],[salario]]*0.06</f>
        <v>93.24</v>
      </c>
      <c r="N1950">
        <f>Registros[[#This Row],[salario]]*5%</f>
        <v>77.7</v>
      </c>
      <c r="O1950">
        <f>IF(Registros[[#This Row],[idade]]&lt;18,311.43,IF(Registros[[#This Row],[idade]]&lt;=25,488.58,IF(Registros[[#This Row],[idade]]&lt;=50,772.77,850.05)))</f>
        <v>772.77</v>
      </c>
      <c r="P1950">
        <f>IF(Registros[[#This Row],[idade]]&lt;18,23.99,IF(Registros[[#This Row],[idade]]&lt;=25,49.9,IF(Registros[[#This Row],[idade]]&lt;=50,145.2,175.45)))</f>
        <v>145.19999999999999</v>
      </c>
      <c r="Q1950">
        <v>4</v>
      </c>
      <c r="R1950">
        <v>11</v>
      </c>
      <c r="T1950">
        <v>4</v>
      </c>
      <c r="U1950" t="s">
        <v>3</v>
      </c>
      <c r="V1950" t="s">
        <v>22</v>
      </c>
    </row>
    <row r="1951" spans="1:22" x14ac:dyDescent="0.3">
      <c r="A1951">
        <v>1950</v>
      </c>
      <c r="B1951">
        <v>49721868054</v>
      </c>
      <c r="C1951">
        <v>7</v>
      </c>
      <c r="D1951" s="1">
        <v>38801</v>
      </c>
      <c r="E1951" s="3">
        <f>2023-YEAR(Registros[[#This Row],[data_nascimento]])</f>
        <v>17</v>
      </c>
      <c r="F1951" s="1">
        <v>43413</v>
      </c>
      <c r="H1951">
        <v>120</v>
      </c>
      <c r="I1951">
        <v>1</v>
      </c>
      <c r="J1951" s="3">
        <v>53.266666666666666</v>
      </c>
      <c r="K1951">
        <v>15.66</v>
      </c>
      <c r="L1951">
        <v>1598</v>
      </c>
      <c r="M1951">
        <f>Registros[[#This Row],[salario]]*0.06</f>
        <v>95.88</v>
      </c>
      <c r="N1951">
        <f>Registros[[#This Row],[salario]]*5%</f>
        <v>79.900000000000006</v>
      </c>
      <c r="O1951">
        <f>IF(Registros[[#This Row],[idade]]&lt;18,311.43,IF(Registros[[#This Row],[idade]]&lt;=25,488.58,IF(Registros[[#This Row],[idade]]&lt;=50,772.77,850.05)))</f>
        <v>311.43</v>
      </c>
      <c r="P1951">
        <f>IF(Registros[[#This Row],[idade]]&lt;18,23.99,IF(Registros[[#This Row],[idade]]&lt;=25,49.9,IF(Registros[[#This Row],[idade]]&lt;=50,145.2,175.45)))</f>
        <v>23.99</v>
      </c>
      <c r="Q1951">
        <v>2</v>
      </c>
      <c r="R1951">
        <v>23</v>
      </c>
      <c r="T1951">
        <v>4</v>
      </c>
      <c r="U1951" t="s">
        <v>2</v>
      </c>
      <c r="V1951" t="s">
        <v>18</v>
      </c>
    </row>
    <row r="1952" spans="1:22" x14ac:dyDescent="0.3">
      <c r="A1952">
        <v>1951</v>
      </c>
      <c r="B1952">
        <v>49439478291</v>
      </c>
      <c r="C1952">
        <v>6</v>
      </c>
      <c r="D1952" s="1">
        <v>34417</v>
      </c>
      <c r="E1952" s="3">
        <f>2023-YEAR(Registros[[#This Row],[data_nascimento]])</f>
        <v>29</v>
      </c>
      <c r="F1952" s="1">
        <v>43413</v>
      </c>
      <c r="H1952">
        <v>220</v>
      </c>
      <c r="I1952">
        <v>13</v>
      </c>
      <c r="J1952" s="3">
        <v>3101.7999999999997</v>
      </c>
      <c r="K1952">
        <v>17.399999999999999</v>
      </c>
      <c r="L1952">
        <v>7158</v>
      </c>
      <c r="M1952">
        <f>Registros[[#This Row],[salario]]*0.06</f>
        <v>429.47999999999996</v>
      </c>
      <c r="N1952">
        <f>Registros[[#This Row],[salario]]*5%</f>
        <v>357.90000000000003</v>
      </c>
      <c r="O1952">
        <f>IF(Registros[[#This Row],[idade]]&lt;18,311.43,IF(Registros[[#This Row],[idade]]&lt;=25,488.58,IF(Registros[[#This Row],[idade]]&lt;=50,772.77,850.05)))</f>
        <v>772.77</v>
      </c>
      <c r="P1952">
        <f>IF(Registros[[#This Row],[idade]]&lt;18,23.99,IF(Registros[[#This Row],[idade]]&lt;=25,49.9,IF(Registros[[#This Row],[idade]]&lt;=50,145.2,175.45)))</f>
        <v>145.19999999999999</v>
      </c>
      <c r="Q1952">
        <v>1</v>
      </c>
      <c r="R1952">
        <v>23</v>
      </c>
      <c r="T1952">
        <v>2</v>
      </c>
      <c r="U1952" t="s">
        <v>3</v>
      </c>
      <c r="V1952" t="s">
        <v>18</v>
      </c>
    </row>
    <row r="1953" spans="1:22" x14ac:dyDescent="0.3">
      <c r="A1953">
        <v>1952</v>
      </c>
      <c r="B1953">
        <v>97735435749</v>
      </c>
      <c r="C1953">
        <v>5</v>
      </c>
      <c r="D1953" s="1">
        <v>36114</v>
      </c>
      <c r="E1953" s="3">
        <f>2023-YEAR(Registros[[#This Row],[data_nascimento]])</f>
        <v>25</v>
      </c>
      <c r="F1953" s="1">
        <v>43413</v>
      </c>
      <c r="H1953">
        <v>220</v>
      </c>
      <c r="I1953">
        <v>4</v>
      </c>
      <c r="J1953" s="3">
        <v>633.6</v>
      </c>
      <c r="K1953">
        <v>22.619999999999997</v>
      </c>
      <c r="L1953">
        <v>4752</v>
      </c>
      <c r="M1953">
        <f>Registros[[#This Row],[salario]]*0.06</f>
        <v>285.12</v>
      </c>
      <c r="N1953">
        <f>Registros[[#This Row],[salario]]*5%</f>
        <v>237.60000000000002</v>
      </c>
      <c r="O1953">
        <f>IF(Registros[[#This Row],[idade]]&lt;18,311.43,IF(Registros[[#This Row],[idade]]&lt;=25,488.58,IF(Registros[[#This Row],[idade]]&lt;=50,772.77,850.05)))</f>
        <v>488.58</v>
      </c>
      <c r="P1953">
        <f>IF(Registros[[#This Row],[idade]]&lt;18,23.99,IF(Registros[[#This Row],[idade]]&lt;=25,49.9,IF(Registros[[#This Row],[idade]]&lt;=50,145.2,175.45)))</f>
        <v>49.9</v>
      </c>
      <c r="Q1953">
        <v>3</v>
      </c>
      <c r="R1953">
        <v>3</v>
      </c>
      <c r="T1953">
        <v>2</v>
      </c>
      <c r="U1953" t="s">
        <v>2</v>
      </c>
      <c r="V1953" t="s">
        <v>18</v>
      </c>
    </row>
    <row r="1954" spans="1:22" x14ac:dyDescent="0.3">
      <c r="A1954">
        <v>1953</v>
      </c>
      <c r="B1954">
        <v>22571033224</v>
      </c>
      <c r="C1954">
        <v>6</v>
      </c>
      <c r="D1954" s="1">
        <v>36520</v>
      </c>
      <c r="E1954" s="3">
        <f>2023-YEAR(Registros[[#This Row],[data_nascimento]])</f>
        <v>24</v>
      </c>
      <c r="F1954" s="1">
        <v>43413</v>
      </c>
      <c r="H1954">
        <v>220</v>
      </c>
      <c r="I1954">
        <v>4</v>
      </c>
      <c r="J1954" s="3">
        <v>519.86666666666667</v>
      </c>
      <c r="K1954">
        <v>31.32</v>
      </c>
      <c r="L1954">
        <v>3899</v>
      </c>
      <c r="M1954">
        <f>Registros[[#This Row],[salario]]*0.06</f>
        <v>233.94</v>
      </c>
      <c r="N1954">
        <f>Registros[[#This Row],[salario]]*5%</f>
        <v>194.95000000000002</v>
      </c>
      <c r="O1954">
        <f>IF(Registros[[#This Row],[idade]]&lt;18,311.43,IF(Registros[[#This Row],[idade]]&lt;=25,488.58,IF(Registros[[#This Row],[idade]]&lt;=50,772.77,850.05)))</f>
        <v>488.58</v>
      </c>
      <c r="P1954">
        <f>IF(Registros[[#This Row],[idade]]&lt;18,23.99,IF(Registros[[#This Row],[idade]]&lt;=25,49.9,IF(Registros[[#This Row],[idade]]&lt;=50,145.2,175.45)))</f>
        <v>49.9</v>
      </c>
      <c r="Q1954">
        <v>1</v>
      </c>
      <c r="R1954">
        <v>18</v>
      </c>
      <c r="T1954">
        <v>2</v>
      </c>
      <c r="U1954" t="s">
        <v>2</v>
      </c>
      <c r="V1954" t="s">
        <v>19</v>
      </c>
    </row>
    <row r="1955" spans="1:22" x14ac:dyDescent="0.3">
      <c r="A1955">
        <v>1954</v>
      </c>
      <c r="B1955">
        <v>57021362843</v>
      </c>
      <c r="C1955">
        <v>5</v>
      </c>
      <c r="D1955" s="1">
        <v>38300</v>
      </c>
      <c r="E1955" s="3">
        <f>2023-YEAR(Registros[[#This Row],[data_nascimento]])</f>
        <v>19</v>
      </c>
      <c r="F1955" s="1">
        <v>43413</v>
      </c>
      <c r="H1955">
        <v>220</v>
      </c>
      <c r="I1955">
        <v>13</v>
      </c>
      <c r="J1955" s="3">
        <v>718.9</v>
      </c>
      <c r="K1955">
        <v>15.66</v>
      </c>
      <c r="L1955">
        <v>1659</v>
      </c>
      <c r="M1955">
        <f>Registros[[#This Row],[salario]]*0.06</f>
        <v>99.539999999999992</v>
      </c>
      <c r="N1955">
        <f>Registros[[#This Row],[salario]]*5%</f>
        <v>82.95</v>
      </c>
      <c r="O1955">
        <f>IF(Registros[[#This Row],[idade]]&lt;18,311.43,IF(Registros[[#This Row],[idade]]&lt;=25,488.58,IF(Registros[[#This Row],[idade]]&lt;=50,772.77,850.05)))</f>
        <v>488.58</v>
      </c>
      <c r="P1955">
        <f>IF(Registros[[#This Row],[idade]]&lt;18,23.99,IF(Registros[[#This Row],[idade]]&lt;=25,49.9,IF(Registros[[#This Row],[idade]]&lt;=50,145.2,175.45)))</f>
        <v>49.9</v>
      </c>
      <c r="Q1955">
        <v>5</v>
      </c>
      <c r="R1955">
        <v>8</v>
      </c>
      <c r="T1955">
        <v>4</v>
      </c>
      <c r="U1955" t="s">
        <v>2</v>
      </c>
      <c r="V1955" t="s">
        <v>18</v>
      </c>
    </row>
    <row r="1956" spans="1:22" x14ac:dyDescent="0.3">
      <c r="A1956">
        <v>1955</v>
      </c>
      <c r="B1956">
        <v>49095579343</v>
      </c>
      <c r="C1956">
        <v>7</v>
      </c>
      <c r="D1956" s="1">
        <v>39307</v>
      </c>
      <c r="E1956" s="3">
        <f>2023-YEAR(Registros[[#This Row],[data_nascimento]])</f>
        <v>16</v>
      </c>
      <c r="F1956" s="1">
        <v>43413</v>
      </c>
      <c r="H1956">
        <v>120</v>
      </c>
      <c r="I1956">
        <v>2</v>
      </c>
      <c r="J1956" s="3">
        <v>100.6</v>
      </c>
      <c r="K1956">
        <v>15.66</v>
      </c>
      <c r="L1956">
        <v>1509</v>
      </c>
      <c r="M1956">
        <f>Registros[[#This Row],[salario]]*0.06</f>
        <v>90.539999999999992</v>
      </c>
      <c r="N1956">
        <f>Registros[[#This Row],[salario]]*5%</f>
        <v>75.45</v>
      </c>
      <c r="O1956">
        <f>IF(Registros[[#This Row],[idade]]&lt;18,311.43,IF(Registros[[#This Row],[idade]]&lt;=25,488.58,IF(Registros[[#This Row],[idade]]&lt;=50,772.77,850.05)))</f>
        <v>311.43</v>
      </c>
      <c r="P1956">
        <f>IF(Registros[[#This Row],[idade]]&lt;18,23.99,IF(Registros[[#This Row],[idade]]&lt;=25,49.9,IF(Registros[[#This Row],[idade]]&lt;=50,145.2,175.45)))</f>
        <v>23.99</v>
      </c>
      <c r="Q1956">
        <v>3</v>
      </c>
      <c r="R1956">
        <v>2</v>
      </c>
      <c r="T1956">
        <v>2</v>
      </c>
      <c r="U1956" t="s">
        <v>2</v>
      </c>
      <c r="V1956" t="s">
        <v>19</v>
      </c>
    </row>
    <row r="1957" spans="1:22" x14ac:dyDescent="0.3">
      <c r="A1957">
        <v>1956</v>
      </c>
      <c r="B1957">
        <v>13474595184</v>
      </c>
      <c r="C1957">
        <v>4</v>
      </c>
      <c r="D1957" s="1">
        <v>37900</v>
      </c>
      <c r="E1957" s="3">
        <f>2023-YEAR(Registros[[#This Row],[data_nascimento]])</f>
        <v>20</v>
      </c>
      <c r="F1957" s="1">
        <v>43413</v>
      </c>
      <c r="H1957">
        <v>220</v>
      </c>
      <c r="I1957">
        <v>18</v>
      </c>
      <c r="J1957" s="3">
        <v>4252.8</v>
      </c>
      <c r="K1957">
        <v>12.18</v>
      </c>
      <c r="L1957">
        <v>7088</v>
      </c>
      <c r="M1957">
        <f>Registros[[#This Row],[salario]]*0.06</f>
        <v>425.28</v>
      </c>
      <c r="N1957">
        <f>Registros[[#This Row],[salario]]*5%</f>
        <v>354.40000000000003</v>
      </c>
      <c r="O1957">
        <f>IF(Registros[[#This Row],[idade]]&lt;18,311.43,IF(Registros[[#This Row],[idade]]&lt;=25,488.58,IF(Registros[[#This Row],[idade]]&lt;=50,772.77,850.05)))</f>
        <v>488.58</v>
      </c>
      <c r="P1957">
        <f>IF(Registros[[#This Row],[idade]]&lt;18,23.99,IF(Registros[[#This Row],[idade]]&lt;=25,49.9,IF(Registros[[#This Row],[idade]]&lt;=50,145.2,175.45)))</f>
        <v>49.9</v>
      </c>
      <c r="Q1957">
        <v>4</v>
      </c>
      <c r="R1957">
        <v>17</v>
      </c>
      <c r="T1957">
        <v>4</v>
      </c>
      <c r="U1957" t="s">
        <v>3</v>
      </c>
      <c r="V1957" t="s">
        <v>18</v>
      </c>
    </row>
    <row r="1958" spans="1:22" x14ac:dyDescent="0.3">
      <c r="A1958">
        <v>1957</v>
      </c>
      <c r="B1958">
        <v>73940051083</v>
      </c>
      <c r="C1958">
        <v>6</v>
      </c>
      <c r="D1958" s="1">
        <v>29048</v>
      </c>
      <c r="E1958" s="3">
        <f>2023-YEAR(Registros[[#This Row],[data_nascimento]])</f>
        <v>44</v>
      </c>
      <c r="F1958" s="1">
        <v>43413</v>
      </c>
      <c r="H1958">
        <v>220</v>
      </c>
      <c r="I1958">
        <v>15</v>
      </c>
      <c r="J1958" s="3">
        <v>3162.5</v>
      </c>
      <c r="K1958">
        <v>10.44</v>
      </c>
      <c r="L1958">
        <v>6325</v>
      </c>
      <c r="M1958">
        <f>Registros[[#This Row],[salario]]*0.06</f>
        <v>379.5</v>
      </c>
      <c r="N1958">
        <f>Registros[[#This Row],[salario]]*5%</f>
        <v>316.25</v>
      </c>
      <c r="O1958">
        <f>IF(Registros[[#This Row],[idade]]&lt;18,311.43,IF(Registros[[#This Row],[idade]]&lt;=25,488.58,IF(Registros[[#This Row],[idade]]&lt;=50,772.77,850.05)))</f>
        <v>772.77</v>
      </c>
      <c r="P1958">
        <f>IF(Registros[[#This Row],[idade]]&lt;18,23.99,IF(Registros[[#This Row],[idade]]&lt;=25,49.9,IF(Registros[[#This Row],[idade]]&lt;=50,145.2,175.45)))</f>
        <v>145.19999999999999</v>
      </c>
      <c r="Q1958">
        <v>3</v>
      </c>
      <c r="R1958">
        <v>15</v>
      </c>
      <c r="T1958">
        <v>4</v>
      </c>
      <c r="U1958" t="s">
        <v>2</v>
      </c>
      <c r="V1958" t="s">
        <v>21</v>
      </c>
    </row>
    <row r="1959" spans="1:22" x14ac:dyDescent="0.3">
      <c r="A1959">
        <v>1958</v>
      </c>
      <c r="B1959">
        <v>81172820599</v>
      </c>
      <c r="C1959">
        <v>7</v>
      </c>
      <c r="D1959" s="1">
        <v>33212</v>
      </c>
      <c r="E1959" s="3">
        <f>2023-YEAR(Registros[[#This Row],[data_nascimento]])</f>
        <v>33</v>
      </c>
      <c r="F1959" s="1">
        <v>43413</v>
      </c>
      <c r="H1959">
        <v>220</v>
      </c>
      <c r="I1959">
        <v>8</v>
      </c>
      <c r="J1959" s="3">
        <v>1684.2666666666667</v>
      </c>
      <c r="K1959">
        <v>15.66</v>
      </c>
      <c r="L1959">
        <v>6316</v>
      </c>
      <c r="M1959">
        <f>Registros[[#This Row],[salario]]*0.06</f>
        <v>378.96</v>
      </c>
      <c r="N1959">
        <f>Registros[[#This Row],[salario]]*5%</f>
        <v>315.8</v>
      </c>
      <c r="O1959">
        <f>IF(Registros[[#This Row],[idade]]&lt;18,311.43,IF(Registros[[#This Row],[idade]]&lt;=25,488.58,IF(Registros[[#This Row],[idade]]&lt;=50,772.77,850.05)))</f>
        <v>772.77</v>
      </c>
      <c r="P1959">
        <f>IF(Registros[[#This Row],[idade]]&lt;18,23.99,IF(Registros[[#This Row],[idade]]&lt;=25,49.9,IF(Registros[[#This Row],[idade]]&lt;=50,145.2,175.45)))</f>
        <v>145.19999999999999</v>
      </c>
      <c r="Q1959">
        <v>2</v>
      </c>
      <c r="R1959">
        <v>5</v>
      </c>
      <c r="T1959">
        <v>4</v>
      </c>
      <c r="U1959" t="s">
        <v>3</v>
      </c>
      <c r="V1959" t="s">
        <v>19</v>
      </c>
    </row>
    <row r="1960" spans="1:22" x14ac:dyDescent="0.3">
      <c r="A1960">
        <v>1959</v>
      </c>
      <c r="B1960">
        <v>56398770438</v>
      </c>
      <c r="C1960">
        <v>4</v>
      </c>
      <c r="D1960" s="1">
        <v>32938</v>
      </c>
      <c r="E1960" s="3">
        <f>2023-YEAR(Registros[[#This Row],[data_nascimento]])</f>
        <v>33</v>
      </c>
      <c r="F1960" s="1">
        <v>43413</v>
      </c>
      <c r="H1960">
        <v>220</v>
      </c>
      <c r="I1960">
        <v>15</v>
      </c>
      <c r="J1960" s="3">
        <v>2095</v>
      </c>
      <c r="K1960">
        <v>20.88</v>
      </c>
      <c r="L1960">
        <v>4190</v>
      </c>
      <c r="M1960">
        <f>Registros[[#This Row],[salario]]*0.06</f>
        <v>251.39999999999998</v>
      </c>
      <c r="N1960">
        <f>Registros[[#This Row],[salario]]*5%</f>
        <v>209.5</v>
      </c>
      <c r="O1960">
        <f>IF(Registros[[#This Row],[idade]]&lt;18,311.43,IF(Registros[[#This Row],[idade]]&lt;=25,488.58,IF(Registros[[#This Row],[idade]]&lt;=50,772.77,850.05)))</f>
        <v>772.77</v>
      </c>
      <c r="P1960">
        <f>IF(Registros[[#This Row],[idade]]&lt;18,23.99,IF(Registros[[#This Row],[idade]]&lt;=25,49.9,IF(Registros[[#This Row],[idade]]&lt;=50,145.2,175.45)))</f>
        <v>145.19999999999999</v>
      </c>
      <c r="Q1960">
        <v>3</v>
      </c>
      <c r="R1960">
        <v>19</v>
      </c>
      <c r="T1960">
        <v>4</v>
      </c>
      <c r="U1960" t="s">
        <v>3</v>
      </c>
      <c r="V1960" t="s">
        <v>19</v>
      </c>
    </row>
    <row r="1961" spans="1:22" x14ac:dyDescent="0.3">
      <c r="A1961">
        <v>1960</v>
      </c>
      <c r="B1961">
        <v>97608062017</v>
      </c>
      <c r="C1961">
        <v>6</v>
      </c>
      <c r="D1961" s="1">
        <v>38085</v>
      </c>
      <c r="E1961" s="3">
        <f>2023-YEAR(Registros[[#This Row],[data_nascimento]])</f>
        <v>19</v>
      </c>
      <c r="F1961" s="1">
        <v>43413</v>
      </c>
      <c r="H1961">
        <v>220</v>
      </c>
      <c r="I1961">
        <v>13</v>
      </c>
      <c r="J1961" s="3">
        <v>2492.9666666666667</v>
      </c>
      <c r="K1961">
        <v>5.22</v>
      </c>
      <c r="L1961">
        <v>5753</v>
      </c>
      <c r="M1961">
        <f>Registros[[#This Row],[salario]]*0.06</f>
        <v>345.18</v>
      </c>
      <c r="N1961">
        <f>Registros[[#This Row],[salario]]*5%</f>
        <v>287.65000000000003</v>
      </c>
      <c r="O1961">
        <f>IF(Registros[[#This Row],[idade]]&lt;18,311.43,IF(Registros[[#This Row],[idade]]&lt;=25,488.58,IF(Registros[[#This Row],[idade]]&lt;=50,772.77,850.05)))</f>
        <v>488.58</v>
      </c>
      <c r="P1961">
        <f>IF(Registros[[#This Row],[idade]]&lt;18,23.99,IF(Registros[[#This Row],[idade]]&lt;=25,49.9,IF(Registros[[#This Row],[idade]]&lt;=50,145.2,175.45)))</f>
        <v>49.9</v>
      </c>
      <c r="Q1961">
        <v>1</v>
      </c>
      <c r="R1961">
        <v>1</v>
      </c>
      <c r="T1961">
        <v>2</v>
      </c>
      <c r="U1961" t="s">
        <v>2</v>
      </c>
      <c r="V1961" t="s">
        <v>22</v>
      </c>
    </row>
    <row r="1962" spans="1:22" x14ac:dyDescent="0.3">
      <c r="A1962">
        <v>1961</v>
      </c>
      <c r="B1962">
        <v>86766137059</v>
      </c>
      <c r="C1962">
        <v>5</v>
      </c>
      <c r="D1962" s="1">
        <v>32428</v>
      </c>
      <c r="E1962" s="3">
        <f>2023-YEAR(Registros[[#This Row],[data_nascimento]])</f>
        <v>35</v>
      </c>
      <c r="F1962" s="1">
        <v>43413</v>
      </c>
      <c r="H1962">
        <v>220</v>
      </c>
      <c r="I1962">
        <v>3</v>
      </c>
      <c r="J1962" s="3">
        <v>744.5</v>
      </c>
      <c r="K1962">
        <v>19.14</v>
      </c>
      <c r="L1962">
        <v>7445</v>
      </c>
      <c r="M1962">
        <f>Registros[[#This Row],[salario]]*0.06</f>
        <v>446.7</v>
      </c>
      <c r="N1962">
        <f>Registros[[#This Row],[salario]]*5%</f>
        <v>372.25</v>
      </c>
      <c r="O1962">
        <f>IF(Registros[[#This Row],[idade]]&lt;18,311.43,IF(Registros[[#This Row],[idade]]&lt;=25,488.58,IF(Registros[[#This Row],[idade]]&lt;=50,772.77,850.05)))</f>
        <v>772.77</v>
      </c>
      <c r="P1962">
        <f>IF(Registros[[#This Row],[idade]]&lt;18,23.99,IF(Registros[[#This Row],[idade]]&lt;=25,49.9,IF(Registros[[#This Row],[idade]]&lt;=50,145.2,175.45)))</f>
        <v>145.19999999999999</v>
      </c>
      <c r="Q1962">
        <v>1</v>
      </c>
      <c r="R1962">
        <v>7</v>
      </c>
      <c r="T1962">
        <v>4</v>
      </c>
      <c r="U1962" t="s">
        <v>3</v>
      </c>
      <c r="V1962" t="s">
        <v>19</v>
      </c>
    </row>
    <row r="1963" spans="1:22" x14ac:dyDescent="0.3">
      <c r="A1963">
        <v>1962</v>
      </c>
      <c r="B1963">
        <v>57181637625</v>
      </c>
      <c r="C1963">
        <v>6</v>
      </c>
      <c r="D1963" s="1">
        <v>37840</v>
      </c>
      <c r="E1963" s="3">
        <f>2023-YEAR(Registros[[#This Row],[data_nascimento]])</f>
        <v>20</v>
      </c>
      <c r="F1963" s="1">
        <v>43413</v>
      </c>
      <c r="H1963">
        <v>220</v>
      </c>
      <c r="I1963">
        <v>12</v>
      </c>
      <c r="J1963" s="3">
        <v>1012.3999999999999</v>
      </c>
      <c r="K1963">
        <v>19.14</v>
      </c>
      <c r="L1963">
        <v>2531</v>
      </c>
      <c r="M1963">
        <f>Registros[[#This Row],[salario]]*0.06</f>
        <v>151.85999999999999</v>
      </c>
      <c r="N1963">
        <f>Registros[[#This Row],[salario]]*5%</f>
        <v>126.55000000000001</v>
      </c>
      <c r="O1963">
        <f>IF(Registros[[#This Row],[idade]]&lt;18,311.43,IF(Registros[[#This Row],[idade]]&lt;=25,488.58,IF(Registros[[#This Row],[idade]]&lt;=50,772.77,850.05)))</f>
        <v>488.58</v>
      </c>
      <c r="P1963">
        <f>IF(Registros[[#This Row],[idade]]&lt;18,23.99,IF(Registros[[#This Row],[idade]]&lt;=25,49.9,IF(Registros[[#This Row],[idade]]&lt;=50,145.2,175.45)))</f>
        <v>49.9</v>
      </c>
      <c r="Q1963">
        <v>5</v>
      </c>
      <c r="R1963">
        <v>18</v>
      </c>
      <c r="T1963">
        <v>4</v>
      </c>
      <c r="U1963" t="s">
        <v>3</v>
      </c>
      <c r="V1963" t="s">
        <v>19</v>
      </c>
    </row>
    <row r="1964" spans="1:22" x14ac:dyDescent="0.3">
      <c r="A1964">
        <v>1963</v>
      </c>
      <c r="B1964">
        <v>81563819812</v>
      </c>
      <c r="C1964">
        <v>5</v>
      </c>
      <c r="D1964" s="1">
        <v>31086</v>
      </c>
      <c r="E1964" s="3">
        <f>2023-YEAR(Registros[[#This Row],[data_nascimento]])</f>
        <v>38</v>
      </c>
      <c r="F1964" s="1">
        <v>43413</v>
      </c>
      <c r="H1964">
        <v>220</v>
      </c>
      <c r="I1964">
        <v>11</v>
      </c>
      <c r="J1964" s="3">
        <v>1887.6</v>
      </c>
      <c r="K1964">
        <v>29.58</v>
      </c>
      <c r="L1964">
        <v>5148</v>
      </c>
      <c r="M1964">
        <f>Registros[[#This Row],[salario]]*0.06</f>
        <v>308.88</v>
      </c>
      <c r="N1964">
        <f>Registros[[#This Row],[salario]]*5%</f>
        <v>257.40000000000003</v>
      </c>
      <c r="O1964">
        <f>IF(Registros[[#This Row],[idade]]&lt;18,311.43,IF(Registros[[#This Row],[idade]]&lt;=25,488.58,IF(Registros[[#This Row],[idade]]&lt;=50,772.77,850.05)))</f>
        <v>772.77</v>
      </c>
      <c r="P1964">
        <f>IF(Registros[[#This Row],[idade]]&lt;18,23.99,IF(Registros[[#This Row],[idade]]&lt;=25,49.9,IF(Registros[[#This Row],[idade]]&lt;=50,145.2,175.45)))</f>
        <v>145.19999999999999</v>
      </c>
      <c r="Q1964">
        <v>3</v>
      </c>
      <c r="R1964">
        <v>7</v>
      </c>
      <c r="T1964">
        <v>2</v>
      </c>
      <c r="U1964" t="s">
        <v>3</v>
      </c>
      <c r="V1964" t="s">
        <v>19</v>
      </c>
    </row>
    <row r="1965" spans="1:22" x14ac:dyDescent="0.3">
      <c r="A1965">
        <v>1964</v>
      </c>
      <c r="B1965">
        <v>77862958673</v>
      </c>
      <c r="C1965">
        <v>4</v>
      </c>
      <c r="D1965" s="1">
        <v>28760</v>
      </c>
      <c r="E1965" s="3">
        <f>2023-YEAR(Registros[[#This Row],[data_nascimento]])</f>
        <v>45</v>
      </c>
      <c r="F1965" s="1">
        <v>43413</v>
      </c>
      <c r="H1965">
        <v>220</v>
      </c>
      <c r="I1965">
        <v>17</v>
      </c>
      <c r="J1965" s="3">
        <v>3823.3</v>
      </c>
      <c r="K1965">
        <v>12.18</v>
      </c>
      <c r="L1965">
        <v>6747</v>
      </c>
      <c r="M1965">
        <f>Registros[[#This Row],[salario]]*0.06</f>
        <v>404.82</v>
      </c>
      <c r="N1965">
        <f>Registros[[#This Row],[salario]]*5%</f>
        <v>337.35</v>
      </c>
      <c r="O1965">
        <f>IF(Registros[[#This Row],[idade]]&lt;18,311.43,IF(Registros[[#This Row],[idade]]&lt;=25,488.58,IF(Registros[[#This Row],[idade]]&lt;=50,772.77,850.05)))</f>
        <v>772.77</v>
      </c>
      <c r="P1965">
        <f>IF(Registros[[#This Row],[idade]]&lt;18,23.99,IF(Registros[[#This Row],[idade]]&lt;=25,49.9,IF(Registros[[#This Row],[idade]]&lt;=50,145.2,175.45)))</f>
        <v>145.19999999999999</v>
      </c>
      <c r="Q1965">
        <v>1</v>
      </c>
      <c r="R1965">
        <v>12</v>
      </c>
      <c r="T1965">
        <v>2</v>
      </c>
      <c r="U1965" t="s">
        <v>3</v>
      </c>
      <c r="V1965" t="s">
        <v>19</v>
      </c>
    </row>
    <row r="1966" spans="1:22" x14ac:dyDescent="0.3">
      <c r="A1966">
        <v>1965</v>
      </c>
      <c r="B1966">
        <v>32627609351</v>
      </c>
      <c r="C1966">
        <v>7</v>
      </c>
      <c r="D1966" s="1">
        <v>34835</v>
      </c>
      <c r="E1966" s="3">
        <f>2023-YEAR(Registros[[#This Row],[data_nascimento]])</f>
        <v>28</v>
      </c>
      <c r="F1966" s="1">
        <v>43413</v>
      </c>
      <c r="H1966">
        <v>220</v>
      </c>
      <c r="I1966">
        <v>9</v>
      </c>
      <c r="J1966" s="3">
        <v>608.09999999999991</v>
      </c>
      <c r="K1966">
        <v>22.619999999999997</v>
      </c>
      <c r="L1966">
        <v>2027</v>
      </c>
      <c r="O1966">
        <f>IF(Registros[[#This Row],[idade]]&lt;18,311.43,IF(Registros[[#This Row],[idade]]&lt;=25,488.58,IF(Registros[[#This Row],[idade]]&lt;=50,772.77,850.05)))</f>
        <v>772.77</v>
      </c>
      <c r="P1966">
        <f>IF(Registros[[#This Row],[idade]]&lt;18,23.99,IF(Registros[[#This Row],[idade]]&lt;=25,49.9,IF(Registros[[#This Row],[idade]]&lt;=50,145.2,175.45)))</f>
        <v>145.19999999999999</v>
      </c>
      <c r="Q1966">
        <v>2</v>
      </c>
      <c r="R1966">
        <v>21</v>
      </c>
      <c r="T1966">
        <v>2</v>
      </c>
      <c r="U1966" t="s">
        <v>3</v>
      </c>
      <c r="V1966" t="s">
        <v>19</v>
      </c>
    </row>
    <row r="1967" spans="1:22" x14ac:dyDescent="0.3">
      <c r="A1967">
        <v>1966</v>
      </c>
      <c r="B1967">
        <v>98725415028</v>
      </c>
      <c r="C1967">
        <v>5</v>
      </c>
      <c r="D1967" s="1">
        <v>30596</v>
      </c>
      <c r="E1967" s="3">
        <f>2023-YEAR(Registros[[#This Row],[data_nascimento]])</f>
        <v>40</v>
      </c>
      <c r="F1967" s="1">
        <v>43413</v>
      </c>
      <c r="H1967">
        <v>220</v>
      </c>
      <c r="I1967">
        <v>20</v>
      </c>
      <c r="J1967" s="3">
        <v>936</v>
      </c>
      <c r="K1967">
        <v>34.799999999999997</v>
      </c>
      <c r="L1967">
        <v>1404</v>
      </c>
      <c r="O1967">
        <f>IF(Registros[[#This Row],[idade]]&lt;18,311.43,IF(Registros[[#This Row],[idade]]&lt;=25,488.58,IF(Registros[[#This Row],[idade]]&lt;=50,772.77,850.05)))</f>
        <v>772.77</v>
      </c>
      <c r="P1967">
        <f>IF(Registros[[#This Row],[idade]]&lt;18,23.99,IF(Registros[[#This Row],[idade]]&lt;=25,49.9,IF(Registros[[#This Row],[idade]]&lt;=50,145.2,175.45)))</f>
        <v>145.19999999999999</v>
      </c>
      <c r="Q1967">
        <v>2</v>
      </c>
      <c r="R1967">
        <v>24</v>
      </c>
      <c r="T1967">
        <v>2</v>
      </c>
      <c r="U1967" t="s">
        <v>2</v>
      </c>
      <c r="V1967" t="s">
        <v>21</v>
      </c>
    </row>
    <row r="1968" spans="1:22" x14ac:dyDescent="0.3">
      <c r="A1968">
        <v>1967</v>
      </c>
      <c r="B1968">
        <v>79441614576</v>
      </c>
      <c r="C1968">
        <v>6</v>
      </c>
      <c r="D1968" s="1">
        <v>38301</v>
      </c>
      <c r="E1968" s="3">
        <f>2023-YEAR(Registros[[#This Row],[data_nascimento]])</f>
        <v>19</v>
      </c>
      <c r="F1968" s="1">
        <v>43413</v>
      </c>
      <c r="H1968">
        <v>220</v>
      </c>
      <c r="I1968">
        <v>12</v>
      </c>
      <c r="J1968" s="3">
        <v>744.80000000000007</v>
      </c>
      <c r="K1968">
        <v>33.06</v>
      </c>
      <c r="L1968">
        <v>1862</v>
      </c>
      <c r="O1968">
        <f>IF(Registros[[#This Row],[idade]]&lt;18,311.43,IF(Registros[[#This Row],[idade]]&lt;=25,488.58,IF(Registros[[#This Row],[idade]]&lt;=50,772.77,850.05)))</f>
        <v>488.58</v>
      </c>
      <c r="P1968">
        <f>IF(Registros[[#This Row],[idade]]&lt;18,23.99,IF(Registros[[#This Row],[idade]]&lt;=25,49.9,IF(Registros[[#This Row],[idade]]&lt;=50,145.2,175.45)))</f>
        <v>49.9</v>
      </c>
      <c r="Q1968">
        <v>1</v>
      </c>
      <c r="R1968">
        <v>20</v>
      </c>
      <c r="T1968">
        <v>2</v>
      </c>
      <c r="U1968" t="s">
        <v>2</v>
      </c>
      <c r="V1968" t="s">
        <v>18</v>
      </c>
    </row>
    <row r="1969" spans="1:22" x14ac:dyDescent="0.3">
      <c r="A1969">
        <v>1968</v>
      </c>
      <c r="B1969">
        <v>45334145084</v>
      </c>
      <c r="C1969">
        <v>5</v>
      </c>
      <c r="D1969" s="1">
        <v>35990</v>
      </c>
      <c r="E1969" s="3">
        <f>2023-YEAR(Registros[[#This Row],[data_nascimento]])</f>
        <v>25</v>
      </c>
      <c r="F1969" s="1">
        <v>43413</v>
      </c>
      <c r="H1969">
        <v>220</v>
      </c>
      <c r="I1969">
        <v>4</v>
      </c>
      <c r="J1969" s="3">
        <v>270.13333333333333</v>
      </c>
      <c r="K1969">
        <v>8.6999999999999993</v>
      </c>
      <c r="L1969">
        <v>2026</v>
      </c>
      <c r="O1969">
        <f>IF(Registros[[#This Row],[idade]]&lt;18,311.43,IF(Registros[[#This Row],[idade]]&lt;=25,488.58,IF(Registros[[#This Row],[idade]]&lt;=50,772.77,850.05)))</f>
        <v>488.58</v>
      </c>
      <c r="P1969">
        <f>IF(Registros[[#This Row],[idade]]&lt;18,23.99,IF(Registros[[#This Row],[idade]]&lt;=25,49.9,IF(Registros[[#This Row],[idade]]&lt;=50,145.2,175.45)))</f>
        <v>49.9</v>
      </c>
      <c r="Q1969">
        <v>1</v>
      </c>
      <c r="R1969">
        <v>25</v>
      </c>
      <c r="T1969">
        <v>2</v>
      </c>
      <c r="U1969" t="s">
        <v>3</v>
      </c>
      <c r="V1969" t="s">
        <v>19</v>
      </c>
    </row>
    <row r="1970" spans="1:22" x14ac:dyDescent="0.3">
      <c r="A1970">
        <v>1969</v>
      </c>
      <c r="B1970">
        <v>19793291077</v>
      </c>
      <c r="C1970">
        <v>7</v>
      </c>
      <c r="D1970" s="1">
        <v>37533</v>
      </c>
      <c r="E1970" s="3">
        <f>2023-YEAR(Registros[[#This Row],[data_nascimento]])</f>
        <v>21</v>
      </c>
      <c r="F1970" s="1">
        <v>43413</v>
      </c>
      <c r="H1970">
        <v>220</v>
      </c>
      <c r="I1970">
        <v>2</v>
      </c>
      <c r="J1970" s="3">
        <v>119.13333333333334</v>
      </c>
      <c r="K1970">
        <v>29.58</v>
      </c>
      <c r="L1970">
        <v>1787</v>
      </c>
      <c r="O1970">
        <f>IF(Registros[[#This Row],[idade]]&lt;18,311.43,IF(Registros[[#This Row],[idade]]&lt;=25,488.58,IF(Registros[[#This Row],[idade]]&lt;=50,772.77,850.05)))</f>
        <v>488.58</v>
      </c>
      <c r="P1970">
        <f>IF(Registros[[#This Row],[idade]]&lt;18,23.99,IF(Registros[[#This Row],[idade]]&lt;=25,49.9,IF(Registros[[#This Row],[idade]]&lt;=50,145.2,175.45)))</f>
        <v>49.9</v>
      </c>
      <c r="Q1970">
        <v>1</v>
      </c>
      <c r="R1970">
        <v>16</v>
      </c>
      <c r="T1970">
        <v>4</v>
      </c>
      <c r="U1970" t="s">
        <v>2</v>
      </c>
      <c r="V1970" t="s">
        <v>18</v>
      </c>
    </row>
    <row r="1971" spans="1:22" x14ac:dyDescent="0.3">
      <c r="A1971">
        <v>1970</v>
      </c>
      <c r="B1971">
        <v>80152828575</v>
      </c>
      <c r="C1971">
        <v>5</v>
      </c>
      <c r="D1971" s="1">
        <v>33738</v>
      </c>
      <c r="E1971" s="3">
        <f>2023-YEAR(Registros[[#This Row],[data_nascimento]])</f>
        <v>31</v>
      </c>
      <c r="F1971" s="1">
        <v>43413</v>
      </c>
      <c r="H1971">
        <v>220</v>
      </c>
      <c r="I1971">
        <v>10</v>
      </c>
      <c r="J1971" s="3">
        <v>499.33333333333331</v>
      </c>
      <c r="K1971">
        <v>26.1</v>
      </c>
      <c r="L1971">
        <v>1498</v>
      </c>
      <c r="O1971">
        <f>IF(Registros[[#This Row],[idade]]&lt;18,311.43,IF(Registros[[#This Row],[idade]]&lt;=25,488.58,IF(Registros[[#This Row],[idade]]&lt;=50,772.77,850.05)))</f>
        <v>772.77</v>
      </c>
      <c r="P1971">
        <f>IF(Registros[[#This Row],[idade]]&lt;18,23.99,IF(Registros[[#This Row],[idade]]&lt;=25,49.9,IF(Registros[[#This Row],[idade]]&lt;=50,145.2,175.45)))</f>
        <v>145.19999999999999</v>
      </c>
      <c r="Q1971">
        <v>4</v>
      </c>
      <c r="R1971">
        <v>25</v>
      </c>
      <c r="T1971">
        <v>2</v>
      </c>
      <c r="U1971" t="s">
        <v>3</v>
      </c>
      <c r="V1971" t="s">
        <v>21</v>
      </c>
    </row>
    <row r="1972" spans="1:22" x14ac:dyDescent="0.3">
      <c r="A1972">
        <v>1971</v>
      </c>
      <c r="B1972">
        <v>24777413411</v>
      </c>
      <c r="C1972">
        <v>6</v>
      </c>
      <c r="D1972" s="1">
        <v>34624</v>
      </c>
      <c r="E1972" s="3">
        <f>2023-YEAR(Registros[[#This Row],[data_nascimento]])</f>
        <v>29</v>
      </c>
      <c r="F1972" s="1">
        <v>43413</v>
      </c>
      <c r="H1972">
        <v>220</v>
      </c>
      <c r="I1972">
        <v>9</v>
      </c>
      <c r="J1972" s="3">
        <v>593.1</v>
      </c>
      <c r="K1972">
        <v>13.92</v>
      </c>
      <c r="L1972">
        <v>1977</v>
      </c>
      <c r="O1972">
        <f>IF(Registros[[#This Row],[idade]]&lt;18,311.43,IF(Registros[[#This Row],[idade]]&lt;=25,488.58,IF(Registros[[#This Row],[idade]]&lt;=50,772.77,850.05)))</f>
        <v>772.77</v>
      </c>
      <c r="P1972">
        <f>IF(Registros[[#This Row],[idade]]&lt;18,23.99,IF(Registros[[#This Row],[idade]]&lt;=25,49.9,IF(Registros[[#This Row],[idade]]&lt;=50,145.2,175.45)))</f>
        <v>145.19999999999999</v>
      </c>
      <c r="Q1972">
        <v>1</v>
      </c>
      <c r="R1972">
        <v>16</v>
      </c>
      <c r="T1972">
        <v>4</v>
      </c>
      <c r="U1972" t="s">
        <v>3</v>
      </c>
      <c r="V1972" t="s">
        <v>18</v>
      </c>
    </row>
    <row r="1973" spans="1:22" x14ac:dyDescent="0.3">
      <c r="A1973">
        <v>1972</v>
      </c>
      <c r="B1973">
        <v>85077778683</v>
      </c>
      <c r="C1973">
        <v>7</v>
      </c>
      <c r="D1973" s="1">
        <v>39046</v>
      </c>
      <c r="E1973" s="3">
        <f>2023-YEAR(Registros[[#This Row],[data_nascimento]])</f>
        <v>17</v>
      </c>
      <c r="F1973" s="1">
        <v>43413</v>
      </c>
      <c r="H1973">
        <v>120</v>
      </c>
      <c r="I1973">
        <v>4</v>
      </c>
      <c r="J1973" s="3">
        <v>284.13333333333333</v>
      </c>
      <c r="K1973">
        <v>5.22</v>
      </c>
      <c r="L1973">
        <v>2131</v>
      </c>
      <c r="O1973">
        <f>IF(Registros[[#This Row],[idade]]&lt;18,311.43,IF(Registros[[#This Row],[idade]]&lt;=25,488.58,IF(Registros[[#This Row],[idade]]&lt;=50,772.77,850.05)))</f>
        <v>311.43</v>
      </c>
      <c r="P1973">
        <f>IF(Registros[[#This Row],[idade]]&lt;18,23.99,IF(Registros[[#This Row],[idade]]&lt;=25,49.9,IF(Registros[[#This Row],[idade]]&lt;=50,145.2,175.45)))</f>
        <v>23.99</v>
      </c>
      <c r="Q1973">
        <v>3</v>
      </c>
      <c r="R1973">
        <v>5</v>
      </c>
      <c r="T1973">
        <v>4</v>
      </c>
      <c r="U1973" t="s">
        <v>3</v>
      </c>
      <c r="V1973" t="s">
        <v>22</v>
      </c>
    </row>
    <row r="1974" spans="1:22" x14ac:dyDescent="0.3">
      <c r="A1974">
        <v>1973</v>
      </c>
      <c r="B1974">
        <v>86900733077</v>
      </c>
      <c r="C1974">
        <v>4</v>
      </c>
      <c r="D1974" s="1">
        <v>35636</v>
      </c>
      <c r="E1974" s="3">
        <f>2023-YEAR(Registros[[#This Row],[data_nascimento]])</f>
        <v>26</v>
      </c>
      <c r="F1974" s="1">
        <v>43413</v>
      </c>
      <c r="H1974">
        <v>220</v>
      </c>
      <c r="I1974">
        <v>6</v>
      </c>
      <c r="J1974" s="3">
        <v>274.79999999999995</v>
      </c>
      <c r="K1974">
        <v>8.6999999999999993</v>
      </c>
      <c r="L1974">
        <v>1374</v>
      </c>
      <c r="O1974">
        <f>IF(Registros[[#This Row],[idade]]&lt;18,311.43,IF(Registros[[#This Row],[idade]]&lt;=25,488.58,IF(Registros[[#This Row],[idade]]&lt;=50,772.77,850.05)))</f>
        <v>772.77</v>
      </c>
      <c r="P1974">
        <f>IF(Registros[[#This Row],[idade]]&lt;18,23.99,IF(Registros[[#This Row],[idade]]&lt;=25,49.9,IF(Registros[[#This Row],[idade]]&lt;=50,145.2,175.45)))</f>
        <v>145.19999999999999</v>
      </c>
      <c r="Q1974">
        <v>5</v>
      </c>
      <c r="R1974">
        <v>12</v>
      </c>
      <c r="T1974">
        <v>2</v>
      </c>
      <c r="U1974" t="s">
        <v>3</v>
      </c>
      <c r="V1974" t="s">
        <v>19</v>
      </c>
    </row>
    <row r="1975" spans="1:22" x14ac:dyDescent="0.3">
      <c r="A1975">
        <v>1974</v>
      </c>
      <c r="B1975">
        <v>19105899019</v>
      </c>
      <c r="C1975">
        <v>4</v>
      </c>
      <c r="D1975" s="1">
        <v>33913</v>
      </c>
      <c r="E1975" s="3">
        <f>2023-YEAR(Registros[[#This Row],[data_nascimento]])</f>
        <v>31</v>
      </c>
      <c r="F1975" s="1">
        <v>43413</v>
      </c>
      <c r="H1975">
        <v>220</v>
      </c>
      <c r="I1975">
        <v>1</v>
      </c>
      <c r="J1975" s="3">
        <v>61.466666666666669</v>
      </c>
      <c r="K1975">
        <v>20.88</v>
      </c>
      <c r="L1975">
        <v>1844</v>
      </c>
      <c r="O1975">
        <f>IF(Registros[[#This Row],[idade]]&lt;18,311.43,IF(Registros[[#This Row],[idade]]&lt;=25,488.58,IF(Registros[[#This Row],[idade]]&lt;=50,772.77,850.05)))</f>
        <v>772.77</v>
      </c>
      <c r="P1975">
        <f>IF(Registros[[#This Row],[idade]]&lt;18,23.99,IF(Registros[[#This Row],[idade]]&lt;=25,49.9,IF(Registros[[#This Row],[idade]]&lt;=50,145.2,175.45)))</f>
        <v>145.19999999999999</v>
      </c>
      <c r="Q1975">
        <v>5</v>
      </c>
      <c r="R1975">
        <v>21</v>
      </c>
      <c r="T1975">
        <v>4</v>
      </c>
      <c r="U1975" t="s">
        <v>3</v>
      </c>
      <c r="V1975" t="s">
        <v>18</v>
      </c>
    </row>
    <row r="1976" spans="1:22" x14ac:dyDescent="0.3">
      <c r="A1976">
        <v>1975</v>
      </c>
      <c r="B1976">
        <v>78078165206</v>
      </c>
      <c r="C1976">
        <v>6</v>
      </c>
      <c r="D1976" s="1">
        <v>29635</v>
      </c>
      <c r="E1976" s="3">
        <f>2023-YEAR(Registros[[#This Row],[data_nascimento]])</f>
        <v>42</v>
      </c>
      <c r="F1976" s="1">
        <v>43413</v>
      </c>
      <c r="H1976">
        <v>220</v>
      </c>
      <c r="I1976">
        <v>10</v>
      </c>
      <c r="J1976" s="3">
        <v>607</v>
      </c>
      <c r="K1976">
        <v>3.48</v>
      </c>
      <c r="L1976">
        <v>1821</v>
      </c>
      <c r="O1976">
        <f>IF(Registros[[#This Row],[idade]]&lt;18,311.43,IF(Registros[[#This Row],[idade]]&lt;=25,488.58,IF(Registros[[#This Row],[idade]]&lt;=50,772.77,850.05)))</f>
        <v>772.77</v>
      </c>
      <c r="P1976">
        <f>IF(Registros[[#This Row],[idade]]&lt;18,23.99,IF(Registros[[#This Row],[idade]]&lt;=25,49.9,IF(Registros[[#This Row],[idade]]&lt;=50,145.2,175.45)))</f>
        <v>145.19999999999999</v>
      </c>
      <c r="Q1976">
        <v>4</v>
      </c>
      <c r="R1976">
        <v>22</v>
      </c>
      <c r="T1976">
        <v>2</v>
      </c>
      <c r="U1976" t="s">
        <v>2</v>
      </c>
      <c r="V1976" t="s">
        <v>19</v>
      </c>
    </row>
    <row r="1977" spans="1:22" x14ac:dyDescent="0.3">
      <c r="A1977">
        <v>1976</v>
      </c>
      <c r="B1977">
        <v>74303102910</v>
      </c>
      <c r="C1977">
        <v>4</v>
      </c>
      <c r="D1977" s="1">
        <v>38116</v>
      </c>
      <c r="E1977" s="3">
        <f>2023-YEAR(Registros[[#This Row],[data_nascimento]])</f>
        <v>19</v>
      </c>
      <c r="F1977" s="1">
        <v>43413</v>
      </c>
      <c r="H1977">
        <v>220</v>
      </c>
      <c r="I1977">
        <v>7</v>
      </c>
      <c r="J1977" s="3">
        <v>362.83333333333337</v>
      </c>
      <c r="K1977">
        <v>22.619999999999997</v>
      </c>
      <c r="L1977">
        <v>1555</v>
      </c>
      <c r="O1977">
        <f>IF(Registros[[#This Row],[idade]]&lt;18,311.43,IF(Registros[[#This Row],[idade]]&lt;=25,488.58,IF(Registros[[#This Row],[idade]]&lt;=50,772.77,850.05)))</f>
        <v>488.58</v>
      </c>
      <c r="P1977">
        <f>IF(Registros[[#This Row],[idade]]&lt;18,23.99,IF(Registros[[#This Row],[idade]]&lt;=25,49.9,IF(Registros[[#This Row],[idade]]&lt;=50,145.2,175.45)))</f>
        <v>49.9</v>
      </c>
      <c r="Q1977">
        <v>2</v>
      </c>
      <c r="R1977">
        <v>23</v>
      </c>
      <c r="T1977">
        <v>2</v>
      </c>
      <c r="U1977" t="s">
        <v>2</v>
      </c>
      <c r="V1977" t="s">
        <v>21</v>
      </c>
    </row>
    <row r="1978" spans="1:22" x14ac:dyDescent="0.3">
      <c r="A1978">
        <v>1977</v>
      </c>
      <c r="B1978">
        <v>84168071185</v>
      </c>
      <c r="C1978">
        <v>7</v>
      </c>
      <c r="D1978" s="1">
        <v>35385</v>
      </c>
      <c r="E1978" s="3">
        <f>2023-YEAR(Registros[[#This Row],[data_nascimento]])</f>
        <v>27</v>
      </c>
      <c r="F1978" s="1">
        <v>43413</v>
      </c>
      <c r="H1978">
        <v>220</v>
      </c>
      <c r="I1978">
        <v>1</v>
      </c>
      <c r="J1978" s="3">
        <v>67.63333333333334</v>
      </c>
      <c r="K1978">
        <v>15.66</v>
      </c>
      <c r="L1978">
        <v>2029</v>
      </c>
      <c r="O1978">
        <f>IF(Registros[[#This Row],[idade]]&lt;18,311.43,IF(Registros[[#This Row],[idade]]&lt;=25,488.58,IF(Registros[[#This Row],[idade]]&lt;=50,772.77,850.05)))</f>
        <v>772.77</v>
      </c>
      <c r="P1978">
        <f>IF(Registros[[#This Row],[idade]]&lt;18,23.99,IF(Registros[[#This Row],[idade]]&lt;=25,49.9,IF(Registros[[#This Row],[idade]]&lt;=50,145.2,175.45)))</f>
        <v>145.19999999999999</v>
      </c>
      <c r="Q1978">
        <v>2</v>
      </c>
      <c r="R1978">
        <v>13</v>
      </c>
      <c r="T1978">
        <v>4</v>
      </c>
      <c r="U1978" t="s">
        <v>3</v>
      </c>
      <c r="V1978" t="s">
        <v>19</v>
      </c>
    </row>
    <row r="1979" spans="1:22" x14ac:dyDescent="0.3">
      <c r="A1979">
        <v>1978</v>
      </c>
      <c r="B1979">
        <v>37149214349</v>
      </c>
      <c r="C1979">
        <v>4</v>
      </c>
      <c r="D1979" s="1">
        <v>35354</v>
      </c>
      <c r="E1979" s="3">
        <f>2023-YEAR(Registros[[#This Row],[data_nascimento]])</f>
        <v>27</v>
      </c>
      <c r="F1979" s="1">
        <v>43413</v>
      </c>
      <c r="H1979">
        <v>220</v>
      </c>
      <c r="I1979">
        <v>5</v>
      </c>
      <c r="J1979" s="3">
        <v>509.83333333333337</v>
      </c>
      <c r="K1979">
        <v>1.74</v>
      </c>
      <c r="L1979">
        <v>3059</v>
      </c>
      <c r="O1979">
        <f>IF(Registros[[#This Row],[idade]]&lt;18,311.43,IF(Registros[[#This Row],[idade]]&lt;=25,488.58,IF(Registros[[#This Row],[idade]]&lt;=50,772.77,850.05)))</f>
        <v>772.77</v>
      </c>
      <c r="P1979">
        <f>IF(Registros[[#This Row],[idade]]&lt;18,23.99,IF(Registros[[#This Row],[idade]]&lt;=25,49.9,IF(Registros[[#This Row],[idade]]&lt;=50,145.2,175.45)))</f>
        <v>145.19999999999999</v>
      </c>
      <c r="Q1979">
        <v>3</v>
      </c>
      <c r="R1979">
        <v>25</v>
      </c>
      <c r="T1979">
        <v>2</v>
      </c>
      <c r="U1979" t="s">
        <v>3</v>
      </c>
      <c r="V1979" t="s">
        <v>21</v>
      </c>
    </row>
    <row r="1980" spans="1:22" x14ac:dyDescent="0.3">
      <c r="A1980">
        <v>1979</v>
      </c>
      <c r="B1980">
        <v>47541082825</v>
      </c>
      <c r="C1980">
        <v>5</v>
      </c>
      <c r="D1980" s="1">
        <v>37281</v>
      </c>
      <c r="E1980" s="3">
        <f>2023-YEAR(Registros[[#This Row],[data_nascimento]])</f>
        <v>21</v>
      </c>
      <c r="F1980" s="1">
        <v>43413</v>
      </c>
      <c r="H1980">
        <v>220</v>
      </c>
      <c r="I1980">
        <v>7</v>
      </c>
      <c r="J1980" s="3">
        <v>1723.6333333333332</v>
      </c>
      <c r="K1980">
        <v>15.66</v>
      </c>
      <c r="L1980">
        <v>7387</v>
      </c>
      <c r="O1980">
        <f>IF(Registros[[#This Row],[idade]]&lt;18,311.43,IF(Registros[[#This Row],[idade]]&lt;=25,488.58,IF(Registros[[#This Row],[idade]]&lt;=50,772.77,850.05)))</f>
        <v>488.58</v>
      </c>
      <c r="P1980">
        <f>IF(Registros[[#This Row],[idade]]&lt;18,23.99,IF(Registros[[#This Row],[idade]]&lt;=25,49.9,IF(Registros[[#This Row],[idade]]&lt;=50,145.2,175.45)))</f>
        <v>49.9</v>
      </c>
      <c r="Q1980">
        <v>2</v>
      </c>
      <c r="R1980">
        <v>25</v>
      </c>
      <c r="T1980">
        <v>4</v>
      </c>
      <c r="U1980" t="s">
        <v>3</v>
      </c>
      <c r="V1980" t="s">
        <v>18</v>
      </c>
    </row>
    <row r="1981" spans="1:22" x14ac:dyDescent="0.3">
      <c r="A1981">
        <v>1980</v>
      </c>
      <c r="B1981">
        <v>33008693451</v>
      </c>
      <c r="C1981">
        <v>4</v>
      </c>
      <c r="D1981" s="1">
        <v>27434</v>
      </c>
      <c r="E1981" s="3">
        <f>2023-YEAR(Registros[[#This Row],[data_nascimento]])</f>
        <v>48</v>
      </c>
      <c r="F1981" s="1">
        <v>43413</v>
      </c>
      <c r="H1981">
        <v>220</v>
      </c>
      <c r="I1981">
        <v>20</v>
      </c>
      <c r="J1981" s="3">
        <v>4190</v>
      </c>
      <c r="K1981">
        <v>12.18</v>
      </c>
      <c r="L1981">
        <v>6285</v>
      </c>
      <c r="O1981">
        <f>IF(Registros[[#This Row],[idade]]&lt;18,311.43,IF(Registros[[#This Row],[idade]]&lt;=25,488.58,IF(Registros[[#This Row],[idade]]&lt;=50,772.77,850.05)))</f>
        <v>772.77</v>
      </c>
      <c r="P1981">
        <f>IF(Registros[[#This Row],[idade]]&lt;18,23.99,IF(Registros[[#This Row],[idade]]&lt;=25,49.9,IF(Registros[[#This Row],[idade]]&lt;=50,145.2,175.45)))</f>
        <v>145.19999999999999</v>
      </c>
      <c r="Q1981">
        <v>3</v>
      </c>
      <c r="R1981">
        <v>20</v>
      </c>
      <c r="T1981">
        <v>2</v>
      </c>
      <c r="U1981" t="s">
        <v>3</v>
      </c>
      <c r="V1981" t="s">
        <v>22</v>
      </c>
    </row>
    <row r="1982" spans="1:22" x14ac:dyDescent="0.3">
      <c r="A1982">
        <v>1981</v>
      </c>
      <c r="B1982">
        <v>52581696840</v>
      </c>
      <c r="C1982">
        <v>4</v>
      </c>
      <c r="D1982" s="1">
        <v>31569</v>
      </c>
      <c r="E1982" s="3">
        <f>2023-YEAR(Registros[[#This Row],[data_nascimento]])</f>
        <v>37</v>
      </c>
      <c r="F1982" s="1">
        <v>43413</v>
      </c>
      <c r="H1982">
        <v>220</v>
      </c>
      <c r="I1982">
        <v>9</v>
      </c>
      <c r="J1982" s="3">
        <v>1343.7</v>
      </c>
      <c r="K1982">
        <v>12.18</v>
      </c>
      <c r="L1982">
        <v>4479</v>
      </c>
      <c r="O1982">
        <f>IF(Registros[[#This Row],[idade]]&lt;18,311.43,IF(Registros[[#This Row],[idade]]&lt;=25,488.58,IF(Registros[[#This Row],[idade]]&lt;=50,772.77,850.05)))</f>
        <v>772.77</v>
      </c>
      <c r="P1982">
        <f>IF(Registros[[#This Row],[idade]]&lt;18,23.99,IF(Registros[[#This Row],[idade]]&lt;=25,49.9,IF(Registros[[#This Row],[idade]]&lt;=50,145.2,175.45)))</f>
        <v>145.19999999999999</v>
      </c>
      <c r="Q1982">
        <v>5</v>
      </c>
      <c r="R1982">
        <v>13</v>
      </c>
      <c r="T1982">
        <v>4</v>
      </c>
      <c r="U1982" t="s">
        <v>2</v>
      </c>
      <c r="V1982" t="s">
        <v>19</v>
      </c>
    </row>
    <row r="1983" spans="1:22" x14ac:dyDescent="0.3">
      <c r="A1983">
        <v>1982</v>
      </c>
      <c r="B1983">
        <v>83701216442</v>
      </c>
      <c r="C1983">
        <v>7</v>
      </c>
      <c r="D1983" s="1">
        <v>39443</v>
      </c>
      <c r="E1983" s="3">
        <f>2023-YEAR(Registros[[#This Row],[data_nascimento]])</f>
        <v>16</v>
      </c>
      <c r="F1983" s="1">
        <v>43413</v>
      </c>
      <c r="H1983">
        <v>120</v>
      </c>
      <c r="I1983">
        <v>15</v>
      </c>
      <c r="J1983" s="3">
        <v>2086.5</v>
      </c>
      <c r="K1983">
        <v>1.74</v>
      </c>
      <c r="L1983">
        <v>4173</v>
      </c>
      <c r="O1983">
        <f>IF(Registros[[#This Row],[idade]]&lt;18,311.43,IF(Registros[[#This Row],[idade]]&lt;=25,488.58,IF(Registros[[#This Row],[idade]]&lt;=50,772.77,850.05)))</f>
        <v>311.43</v>
      </c>
      <c r="P1983">
        <f>IF(Registros[[#This Row],[idade]]&lt;18,23.99,IF(Registros[[#This Row],[idade]]&lt;=25,49.9,IF(Registros[[#This Row],[idade]]&lt;=50,145.2,175.45)))</f>
        <v>23.99</v>
      </c>
      <c r="Q1983">
        <v>4</v>
      </c>
      <c r="R1983">
        <v>2</v>
      </c>
      <c r="T1983">
        <v>4</v>
      </c>
      <c r="U1983" t="s">
        <v>3</v>
      </c>
      <c r="V1983" t="s">
        <v>19</v>
      </c>
    </row>
    <row r="1984" spans="1:22" x14ac:dyDescent="0.3">
      <c r="A1984">
        <v>1983</v>
      </c>
      <c r="B1984">
        <v>32008996600</v>
      </c>
      <c r="C1984">
        <v>4</v>
      </c>
      <c r="D1984" s="1">
        <v>29422</v>
      </c>
      <c r="E1984" s="3">
        <f>2023-YEAR(Registros[[#This Row],[data_nascimento]])</f>
        <v>43</v>
      </c>
      <c r="F1984" s="1">
        <v>43413</v>
      </c>
      <c r="H1984">
        <v>220</v>
      </c>
      <c r="I1984">
        <v>18</v>
      </c>
      <c r="J1984" s="3">
        <v>3577.8</v>
      </c>
      <c r="K1984">
        <v>22.619999999999997</v>
      </c>
      <c r="L1984">
        <v>5963</v>
      </c>
      <c r="O1984">
        <f>IF(Registros[[#This Row],[idade]]&lt;18,311.43,IF(Registros[[#This Row],[idade]]&lt;=25,488.58,IF(Registros[[#This Row],[idade]]&lt;=50,772.77,850.05)))</f>
        <v>772.77</v>
      </c>
      <c r="P1984">
        <f>IF(Registros[[#This Row],[idade]]&lt;18,23.99,IF(Registros[[#This Row],[idade]]&lt;=25,49.9,IF(Registros[[#This Row],[idade]]&lt;=50,145.2,175.45)))</f>
        <v>145.19999999999999</v>
      </c>
      <c r="Q1984">
        <v>4</v>
      </c>
      <c r="R1984">
        <v>25</v>
      </c>
      <c r="T1984">
        <v>4</v>
      </c>
      <c r="U1984" t="s">
        <v>3</v>
      </c>
      <c r="V1984" t="s">
        <v>18</v>
      </c>
    </row>
    <row r="1985" spans="1:22" x14ac:dyDescent="0.3">
      <c r="A1985">
        <v>1984</v>
      </c>
      <c r="B1985">
        <v>98147045163</v>
      </c>
      <c r="C1985">
        <v>7</v>
      </c>
      <c r="D1985" s="1">
        <v>38744</v>
      </c>
      <c r="E1985" s="3">
        <f>2023-YEAR(Registros[[#This Row],[data_nascimento]])</f>
        <v>17</v>
      </c>
      <c r="F1985" s="1">
        <v>43413</v>
      </c>
      <c r="H1985">
        <v>120</v>
      </c>
      <c r="I1985">
        <v>7</v>
      </c>
      <c r="J1985" s="3">
        <v>2250.2666666666664</v>
      </c>
      <c r="K1985">
        <v>17.399999999999999</v>
      </c>
      <c r="L1985">
        <v>9644</v>
      </c>
      <c r="O1985">
        <f>IF(Registros[[#This Row],[idade]]&lt;18,311.43,IF(Registros[[#This Row],[idade]]&lt;=25,488.58,IF(Registros[[#This Row],[idade]]&lt;=50,772.77,850.05)))</f>
        <v>311.43</v>
      </c>
      <c r="P1985">
        <f>IF(Registros[[#This Row],[idade]]&lt;18,23.99,IF(Registros[[#This Row],[idade]]&lt;=25,49.9,IF(Registros[[#This Row],[idade]]&lt;=50,145.2,175.45)))</f>
        <v>23.99</v>
      </c>
      <c r="Q1985">
        <v>2</v>
      </c>
      <c r="R1985">
        <v>11</v>
      </c>
      <c r="T1985">
        <v>2</v>
      </c>
      <c r="U1985" t="s">
        <v>2</v>
      </c>
      <c r="V1985" t="s">
        <v>18</v>
      </c>
    </row>
    <row r="1986" spans="1:22" x14ac:dyDescent="0.3">
      <c r="A1986">
        <v>1985</v>
      </c>
      <c r="B1986">
        <v>35614428474</v>
      </c>
      <c r="C1986">
        <v>5</v>
      </c>
      <c r="D1986" s="1">
        <v>33226</v>
      </c>
      <c r="E1986" s="3">
        <f>2023-YEAR(Registros[[#This Row],[data_nascimento]])</f>
        <v>33</v>
      </c>
      <c r="F1986" s="1">
        <v>43413</v>
      </c>
      <c r="H1986">
        <v>220</v>
      </c>
      <c r="I1986">
        <v>13</v>
      </c>
      <c r="J1986" s="3">
        <v>3207.5333333333333</v>
      </c>
      <c r="K1986">
        <v>1.74</v>
      </c>
      <c r="L1986">
        <v>7402</v>
      </c>
      <c r="O1986">
        <f>IF(Registros[[#This Row],[idade]]&lt;18,311.43,IF(Registros[[#This Row],[idade]]&lt;=25,488.58,IF(Registros[[#This Row],[idade]]&lt;=50,772.77,850.05)))</f>
        <v>772.77</v>
      </c>
      <c r="P1986">
        <f>IF(Registros[[#This Row],[idade]]&lt;18,23.99,IF(Registros[[#This Row],[idade]]&lt;=25,49.9,IF(Registros[[#This Row],[idade]]&lt;=50,145.2,175.45)))</f>
        <v>145.19999999999999</v>
      </c>
      <c r="Q1986">
        <v>2</v>
      </c>
      <c r="R1986">
        <v>9</v>
      </c>
      <c r="T1986">
        <v>4</v>
      </c>
      <c r="U1986" t="s">
        <v>2</v>
      </c>
      <c r="V1986" t="s">
        <v>18</v>
      </c>
    </row>
    <row r="1987" spans="1:22" x14ac:dyDescent="0.3">
      <c r="A1987">
        <v>1986</v>
      </c>
      <c r="B1987">
        <v>88383645614</v>
      </c>
      <c r="C1987">
        <v>5</v>
      </c>
      <c r="D1987" s="1">
        <v>30331</v>
      </c>
      <c r="E1987" s="3">
        <f>2023-YEAR(Registros[[#This Row],[data_nascimento]])</f>
        <v>40</v>
      </c>
      <c r="F1987" s="1">
        <v>43413</v>
      </c>
      <c r="H1987">
        <v>220</v>
      </c>
      <c r="I1987">
        <v>13</v>
      </c>
      <c r="J1987" s="3">
        <v>3174.1666666666665</v>
      </c>
      <c r="K1987">
        <v>12.18</v>
      </c>
      <c r="L1987">
        <v>7325</v>
      </c>
      <c r="O1987">
        <f>IF(Registros[[#This Row],[idade]]&lt;18,311.43,IF(Registros[[#This Row],[idade]]&lt;=25,488.58,IF(Registros[[#This Row],[idade]]&lt;=50,772.77,850.05)))</f>
        <v>772.77</v>
      </c>
      <c r="P1987">
        <f>IF(Registros[[#This Row],[idade]]&lt;18,23.99,IF(Registros[[#This Row],[idade]]&lt;=25,49.9,IF(Registros[[#This Row],[idade]]&lt;=50,145.2,175.45)))</f>
        <v>145.19999999999999</v>
      </c>
      <c r="Q1987">
        <v>1</v>
      </c>
      <c r="R1987">
        <v>16</v>
      </c>
      <c r="T1987">
        <v>2</v>
      </c>
      <c r="U1987" t="s">
        <v>2</v>
      </c>
      <c r="V1987" t="s">
        <v>19</v>
      </c>
    </row>
    <row r="1988" spans="1:22" x14ac:dyDescent="0.3">
      <c r="A1988">
        <v>1987</v>
      </c>
      <c r="B1988">
        <v>76467660838</v>
      </c>
      <c r="C1988">
        <v>6</v>
      </c>
      <c r="D1988" s="1">
        <v>35167</v>
      </c>
      <c r="E1988" s="3">
        <f>2023-YEAR(Registros[[#This Row],[data_nascimento]])</f>
        <v>27</v>
      </c>
      <c r="F1988" s="1">
        <v>43413</v>
      </c>
      <c r="H1988">
        <v>220</v>
      </c>
      <c r="I1988">
        <v>7</v>
      </c>
      <c r="J1988" s="3">
        <v>1116.2666666666667</v>
      </c>
      <c r="K1988">
        <v>24.36</v>
      </c>
      <c r="L1988">
        <v>4784</v>
      </c>
      <c r="O1988">
        <f>IF(Registros[[#This Row],[idade]]&lt;18,311.43,IF(Registros[[#This Row],[idade]]&lt;=25,488.58,IF(Registros[[#This Row],[idade]]&lt;=50,772.77,850.05)))</f>
        <v>772.77</v>
      </c>
      <c r="P1988">
        <f>IF(Registros[[#This Row],[idade]]&lt;18,23.99,IF(Registros[[#This Row],[idade]]&lt;=25,49.9,IF(Registros[[#This Row],[idade]]&lt;=50,145.2,175.45)))</f>
        <v>145.19999999999999</v>
      </c>
      <c r="Q1988">
        <v>1</v>
      </c>
      <c r="R1988">
        <v>6</v>
      </c>
      <c r="T1988">
        <v>2</v>
      </c>
      <c r="U1988" t="s">
        <v>2</v>
      </c>
      <c r="V1988" t="s">
        <v>18</v>
      </c>
    </row>
    <row r="1989" spans="1:22" x14ac:dyDescent="0.3">
      <c r="A1989">
        <v>1988</v>
      </c>
      <c r="B1989">
        <v>35195890591</v>
      </c>
      <c r="C1989">
        <v>4</v>
      </c>
      <c r="D1989" s="1">
        <v>36285</v>
      </c>
      <c r="E1989" s="3">
        <f>2023-YEAR(Registros[[#This Row],[data_nascimento]])</f>
        <v>24</v>
      </c>
      <c r="F1989" s="1">
        <v>43413</v>
      </c>
      <c r="G1989" s="1">
        <v>44168</v>
      </c>
      <c r="H1989">
        <v>220</v>
      </c>
      <c r="I1989">
        <v>5</v>
      </c>
      <c r="J1989" s="3">
        <v>527.83333333333326</v>
      </c>
      <c r="K1989">
        <v>12.18</v>
      </c>
      <c r="L1989">
        <v>3167</v>
      </c>
      <c r="O1989">
        <f>IF(Registros[[#This Row],[idade]]&lt;18,311.43,IF(Registros[[#This Row],[idade]]&lt;=25,488.58,IF(Registros[[#This Row],[idade]]&lt;=50,772.77,850.05)))</f>
        <v>488.58</v>
      </c>
      <c r="P1989">
        <f>IF(Registros[[#This Row],[idade]]&lt;18,23.99,IF(Registros[[#This Row],[idade]]&lt;=25,49.9,IF(Registros[[#This Row],[idade]]&lt;=50,145.2,175.45)))</f>
        <v>49.9</v>
      </c>
      <c r="Q1989">
        <v>4</v>
      </c>
      <c r="R1989">
        <v>5</v>
      </c>
      <c r="S1989">
        <v>3</v>
      </c>
      <c r="T1989">
        <v>4</v>
      </c>
      <c r="U1989" t="s">
        <v>3</v>
      </c>
      <c r="V1989" t="s">
        <v>19</v>
      </c>
    </row>
    <row r="1990" spans="1:22" x14ac:dyDescent="0.3">
      <c r="A1990">
        <v>1989</v>
      </c>
      <c r="B1990">
        <v>81304182810</v>
      </c>
      <c r="C1990">
        <v>4</v>
      </c>
      <c r="D1990" s="1">
        <v>27629</v>
      </c>
      <c r="E1990" s="3">
        <f>2023-YEAR(Registros[[#This Row],[data_nascimento]])</f>
        <v>48</v>
      </c>
      <c r="F1990" s="1">
        <v>43413</v>
      </c>
      <c r="G1990" s="1">
        <v>44168</v>
      </c>
      <c r="H1990">
        <v>220</v>
      </c>
      <c r="I1990">
        <v>14</v>
      </c>
      <c r="J1990" s="3">
        <v>4656.4000000000005</v>
      </c>
      <c r="K1990">
        <v>26.1</v>
      </c>
      <c r="L1990">
        <v>9978</v>
      </c>
      <c r="O1990">
        <f>IF(Registros[[#This Row],[idade]]&lt;18,311.43,IF(Registros[[#This Row],[idade]]&lt;=25,488.58,IF(Registros[[#This Row],[idade]]&lt;=50,772.77,850.05)))</f>
        <v>772.77</v>
      </c>
      <c r="P1990">
        <f>IF(Registros[[#This Row],[idade]]&lt;18,23.99,IF(Registros[[#This Row],[idade]]&lt;=25,49.9,IF(Registros[[#This Row],[idade]]&lt;=50,145.2,175.45)))</f>
        <v>145.19999999999999</v>
      </c>
      <c r="Q1990">
        <v>1</v>
      </c>
      <c r="R1990">
        <v>2</v>
      </c>
      <c r="S1990">
        <v>1</v>
      </c>
      <c r="T1990">
        <v>2</v>
      </c>
      <c r="U1990" t="s">
        <v>2</v>
      </c>
      <c r="V1990" t="s">
        <v>19</v>
      </c>
    </row>
    <row r="1991" spans="1:22" x14ac:dyDescent="0.3">
      <c r="A1991">
        <v>1990</v>
      </c>
      <c r="B1991">
        <v>33978949861</v>
      </c>
      <c r="C1991">
        <v>7</v>
      </c>
      <c r="D1991" s="1">
        <v>38936</v>
      </c>
      <c r="E1991" s="3">
        <f>2023-YEAR(Registros[[#This Row],[data_nascimento]])</f>
        <v>17</v>
      </c>
      <c r="F1991" s="1">
        <v>43419</v>
      </c>
      <c r="H1991">
        <v>120</v>
      </c>
      <c r="I1991">
        <v>17</v>
      </c>
      <c r="J1991" s="3">
        <v>2624.8</v>
      </c>
      <c r="K1991">
        <v>15.66</v>
      </c>
      <c r="L1991">
        <v>4632</v>
      </c>
      <c r="M1991">
        <f>Registros[[#This Row],[salario]]*0.06</f>
        <v>277.92</v>
      </c>
      <c r="N1991">
        <f>Registros[[#This Row],[salario]]*5%</f>
        <v>231.60000000000002</v>
      </c>
      <c r="O1991">
        <f>IF(Registros[[#This Row],[idade]]&lt;18,311.43,IF(Registros[[#This Row],[idade]]&lt;=25,488.58,IF(Registros[[#This Row],[idade]]&lt;=50,772.77,850.05)))</f>
        <v>311.43</v>
      </c>
      <c r="P1991">
        <f>IF(Registros[[#This Row],[idade]]&lt;18,23.99,IF(Registros[[#This Row],[idade]]&lt;=25,49.9,IF(Registros[[#This Row],[idade]]&lt;=50,145.2,175.45)))</f>
        <v>23.99</v>
      </c>
      <c r="Q1991">
        <v>4</v>
      </c>
      <c r="R1991">
        <v>13</v>
      </c>
      <c r="T1991">
        <v>2</v>
      </c>
      <c r="U1991" t="s">
        <v>3</v>
      </c>
      <c r="V1991" t="s">
        <v>19</v>
      </c>
    </row>
    <row r="1992" spans="1:22" x14ac:dyDescent="0.3">
      <c r="A1992">
        <v>1991</v>
      </c>
      <c r="B1992">
        <v>49905440304</v>
      </c>
      <c r="C1992">
        <v>7</v>
      </c>
      <c r="D1992" s="1">
        <v>39116</v>
      </c>
      <c r="E1992" s="3">
        <f>2023-YEAR(Registros[[#This Row],[data_nascimento]])</f>
        <v>16</v>
      </c>
      <c r="F1992" s="1">
        <v>43419</v>
      </c>
      <c r="H1992">
        <v>120</v>
      </c>
      <c r="I1992">
        <v>20</v>
      </c>
      <c r="J1992" s="3">
        <v>2727.3333333333335</v>
      </c>
      <c r="K1992">
        <v>17.399999999999999</v>
      </c>
      <c r="L1992">
        <v>4091</v>
      </c>
      <c r="M1992">
        <f>Registros[[#This Row],[salario]]*0.06</f>
        <v>245.45999999999998</v>
      </c>
      <c r="N1992">
        <f>Registros[[#This Row],[salario]]*5%</f>
        <v>204.55</v>
      </c>
      <c r="O1992">
        <f>IF(Registros[[#This Row],[idade]]&lt;18,311.43,IF(Registros[[#This Row],[idade]]&lt;=25,488.58,IF(Registros[[#This Row],[idade]]&lt;=50,772.77,850.05)))</f>
        <v>311.43</v>
      </c>
      <c r="P1992">
        <f>IF(Registros[[#This Row],[idade]]&lt;18,23.99,IF(Registros[[#This Row],[idade]]&lt;=25,49.9,IF(Registros[[#This Row],[idade]]&lt;=50,145.2,175.45)))</f>
        <v>23.99</v>
      </c>
      <c r="Q1992">
        <v>3</v>
      </c>
      <c r="R1992">
        <v>6</v>
      </c>
      <c r="T1992">
        <v>2</v>
      </c>
      <c r="U1992" t="s">
        <v>3</v>
      </c>
      <c r="V1992" t="s">
        <v>21</v>
      </c>
    </row>
    <row r="1993" spans="1:22" x14ac:dyDescent="0.3">
      <c r="A1993">
        <v>1992</v>
      </c>
      <c r="B1993">
        <v>56778080539</v>
      </c>
      <c r="C1993">
        <v>4</v>
      </c>
      <c r="D1993" s="1">
        <v>33333</v>
      </c>
      <c r="E1993" s="3">
        <f>2023-YEAR(Registros[[#This Row],[data_nascimento]])</f>
        <v>32</v>
      </c>
      <c r="F1993" s="1">
        <v>43419</v>
      </c>
      <c r="H1993">
        <v>220</v>
      </c>
      <c r="I1993">
        <v>5</v>
      </c>
      <c r="J1993" s="3">
        <v>566.16666666666663</v>
      </c>
      <c r="K1993">
        <v>26.1</v>
      </c>
      <c r="L1993">
        <v>3397</v>
      </c>
      <c r="M1993">
        <f>Registros[[#This Row],[salario]]*0.06</f>
        <v>203.82</v>
      </c>
      <c r="N1993">
        <f>Registros[[#This Row],[salario]]*5%</f>
        <v>169.85000000000002</v>
      </c>
      <c r="O1993">
        <f>IF(Registros[[#This Row],[idade]]&lt;18,311.43,IF(Registros[[#This Row],[idade]]&lt;=25,488.58,IF(Registros[[#This Row],[idade]]&lt;=50,772.77,850.05)))</f>
        <v>772.77</v>
      </c>
      <c r="P1993">
        <f>IF(Registros[[#This Row],[idade]]&lt;18,23.99,IF(Registros[[#This Row],[idade]]&lt;=25,49.9,IF(Registros[[#This Row],[idade]]&lt;=50,145.2,175.45)))</f>
        <v>145.19999999999999</v>
      </c>
      <c r="Q1993">
        <v>2</v>
      </c>
      <c r="R1993">
        <v>24</v>
      </c>
      <c r="T1993">
        <v>2</v>
      </c>
      <c r="U1993" t="s">
        <v>3</v>
      </c>
      <c r="V1993" t="s">
        <v>19</v>
      </c>
    </row>
    <row r="1994" spans="1:22" x14ac:dyDescent="0.3">
      <c r="A1994">
        <v>1993</v>
      </c>
      <c r="B1994">
        <v>73222127989</v>
      </c>
      <c r="C1994">
        <v>6</v>
      </c>
      <c r="D1994" s="1">
        <v>36076</v>
      </c>
      <c r="E1994" s="3">
        <f>2023-YEAR(Registros[[#This Row],[data_nascimento]])</f>
        <v>25</v>
      </c>
      <c r="F1994" s="1">
        <v>43419</v>
      </c>
      <c r="H1994">
        <v>220</v>
      </c>
      <c r="I1994">
        <v>6</v>
      </c>
      <c r="J1994" s="3">
        <v>454</v>
      </c>
      <c r="K1994">
        <v>3.48</v>
      </c>
      <c r="L1994">
        <v>2270</v>
      </c>
      <c r="M1994">
        <f>Registros[[#This Row],[salario]]*0.06</f>
        <v>136.19999999999999</v>
      </c>
      <c r="N1994">
        <f>Registros[[#This Row],[salario]]*5%</f>
        <v>113.5</v>
      </c>
      <c r="O1994">
        <f>IF(Registros[[#This Row],[idade]]&lt;18,311.43,IF(Registros[[#This Row],[idade]]&lt;=25,488.58,IF(Registros[[#This Row],[idade]]&lt;=50,772.77,850.05)))</f>
        <v>488.58</v>
      </c>
      <c r="P1994">
        <f>IF(Registros[[#This Row],[idade]]&lt;18,23.99,IF(Registros[[#This Row],[idade]]&lt;=25,49.9,IF(Registros[[#This Row],[idade]]&lt;=50,145.2,175.45)))</f>
        <v>49.9</v>
      </c>
      <c r="Q1994">
        <v>1</v>
      </c>
      <c r="R1994">
        <v>18</v>
      </c>
      <c r="T1994">
        <v>4</v>
      </c>
      <c r="U1994" t="s">
        <v>2</v>
      </c>
      <c r="V1994" t="s">
        <v>18</v>
      </c>
    </row>
    <row r="1995" spans="1:22" x14ac:dyDescent="0.3">
      <c r="A1995">
        <v>1994</v>
      </c>
      <c r="B1995">
        <v>17586182170</v>
      </c>
      <c r="C1995">
        <v>2</v>
      </c>
      <c r="D1995" s="1">
        <v>37335</v>
      </c>
      <c r="E1995" s="3">
        <f>2023-YEAR(Registros[[#This Row],[data_nascimento]])</f>
        <v>21</v>
      </c>
      <c r="F1995" s="1">
        <v>43419</v>
      </c>
      <c r="H1995">
        <v>220</v>
      </c>
      <c r="I1995">
        <v>7</v>
      </c>
      <c r="J1995" s="3">
        <v>1710.3333333333335</v>
      </c>
      <c r="K1995">
        <v>26.1</v>
      </c>
      <c r="L1995">
        <v>7330</v>
      </c>
      <c r="M1995">
        <f>Registros[[#This Row],[salario]]*0.06</f>
        <v>439.8</v>
      </c>
      <c r="N1995">
        <f>Registros[[#This Row],[salario]]*5%</f>
        <v>366.5</v>
      </c>
      <c r="O1995">
        <f>IF(Registros[[#This Row],[idade]]&lt;18,311.43,IF(Registros[[#This Row],[idade]]&lt;=25,488.58,IF(Registros[[#This Row],[idade]]&lt;=50,772.77,850.05)))</f>
        <v>488.58</v>
      </c>
      <c r="P1995">
        <f>IF(Registros[[#This Row],[idade]]&lt;18,23.99,IF(Registros[[#This Row],[idade]]&lt;=25,49.9,IF(Registros[[#This Row],[idade]]&lt;=50,145.2,175.45)))</f>
        <v>49.9</v>
      </c>
      <c r="Q1995">
        <v>2</v>
      </c>
      <c r="R1995">
        <v>4</v>
      </c>
      <c r="T1995">
        <v>4</v>
      </c>
      <c r="U1995" t="s">
        <v>2</v>
      </c>
      <c r="V1995" t="s">
        <v>21</v>
      </c>
    </row>
    <row r="1996" spans="1:22" x14ac:dyDescent="0.3">
      <c r="A1996">
        <v>1995</v>
      </c>
      <c r="B1996">
        <v>83680686378</v>
      </c>
      <c r="C1996">
        <v>7</v>
      </c>
      <c r="D1996" s="1">
        <v>33759</v>
      </c>
      <c r="E1996" s="3">
        <f>2023-YEAR(Registros[[#This Row],[data_nascimento]])</f>
        <v>31</v>
      </c>
      <c r="F1996" s="1">
        <v>43419</v>
      </c>
      <c r="H1996">
        <v>220</v>
      </c>
      <c r="I1996">
        <v>6</v>
      </c>
      <c r="J1996" s="3">
        <v>585.4</v>
      </c>
      <c r="K1996">
        <v>29.58</v>
      </c>
      <c r="L1996">
        <v>2927</v>
      </c>
      <c r="M1996">
        <f>Registros[[#This Row],[salario]]*0.06</f>
        <v>175.62</v>
      </c>
      <c r="N1996">
        <f>Registros[[#This Row],[salario]]*5%</f>
        <v>146.35</v>
      </c>
      <c r="O1996">
        <f>IF(Registros[[#This Row],[idade]]&lt;18,311.43,IF(Registros[[#This Row],[idade]]&lt;=25,488.58,IF(Registros[[#This Row],[idade]]&lt;=50,772.77,850.05)))</f>
        <v>772.77</v>
      </c>
      <c r="P1996">
        <f>IF(Registros[[#This Row],[idade]]&lt;18,23.99,IF(Registros[[#This Row],[idade]]&lt;=25,49.9,IF(Registros[[#This Row],[idade]]&lt;=50,145.2,175.45)))</f>
        <v>145.19999999999999</v>
      </c>
      <c r="Q1996">
        <v>3</v>
      </c>
      <c r="R1996">
        <v>2</v>
      </c>
      <c r="T1996">
        <v>4</v>
      </c>
      <c r="U1996" t="s">
        <v>2</v>
      </c>
      <c r="V1996" t="s">
        <v>18</v>
      </c>
    </row>
    <row r="1997" spans="1:22" x14ac:dyDescent="0.3">
      <c r="A1997">
        <v>1996</v>
      </c>
      <c r="B1997">
        <v>72113377688</v>
      </c>
      <c r="C1997">
        <v>6</v>
      </c>
      <c r="D1997" s="1">
        <v>34754</v>
      </c>
      <c r="E1997" s="3">
        <f>2023-YEAR(Registros[[#This Row],[data_nascimento]])</f>
        <v>28</v>
      </c>
      <c r="F1997" s="1">
        <v>43419</v>
      </c>
      <c r="H1997">
        <v>220</v>
      </c>
      <c r="I1997">
        <v>11</v>
      </c>
      <c r="J1997" s="3">
        <v>2318.4333333333334</v>
      </c>
      <c r="K1997">
        <v>27.84</v>
      </c>
      <c r="L1997">
        <v>6323</v>
      </c>
      <c r="M1997">
        <f>Registros[[#This Row],[salario]]*0.06</f>
        <v>379.38</v>
      </c>
      <c r="N1997">
        <f>Registros[[#This Row],[salario]]*5%</f>
        <v>316.15000000000003</v>
      </c>
      <c r="O1997">
        <f>IF(Registros[[#This Row],[idade]]&lt;18,311.43,IF(Registros[[#This Row],[idade]]&lt;=25,488.58,IF(Registros[[#This Row],[idade]]&lt;=50,772.77,850.05)))</f>
        <v>772.77</v>
      </c>
      <c r="P1997">
        <f>IF(Registros[[#This Row],[idade]]&lt;18,23.99,IF(Registros[[#This Row],[idade]]&lt;=25,49.9,IF(Registros[[#This Row],[idade]]&lt;=50,145.2,175.45)))</f>
        <v>145.19999999999999</v>
      </c>
      <c r="Q1997">
        <v>4</v>
      </c>
      <c r="R1997">
        <v>10</v>
      </c>
      <c r="T1997">
        <v>2</v>
      </c>
      <c r="U1997" t="s">
        <v>3</v>
      </c>
      <c r="V1997" t="s">
        <v>22</v>
      </c>
    </row>
    <row r="1998" spans="1:22" x14ac:dyDescent="0.3">
      <c r="A1998">
        <v>1997</v>
      </c>
      <c r="B1998">
        <v>62245678537</v>
      </c>
      <c r="C1998">
        <v>5</v>
      </c>
      <c r="D1998" s="1">
        <v>34791</v>
      </c>
      <c r="E1998" s="3">
        <f>2023-YEAR(Registros[[#This Row],[data_nascimento]])</f>
        <v>28</v>
      </c>
      <c r="F1998" s="1">
        <v>43419</v>
      </c>
      <c r="H1998">
        <v>220</v>
      </c>
      <c r="I1998">
        <v>7</v>
      </c>
      <c r="J1998" s="3">
        <v>1383.8999999999999</v>
      </c>
      <c r="K1998">
        <v>24.36</v>
      </c>
      <c r="L1998">
        <v>5931</v>
      </c>
      <c r="M1998">
        <f>Registros[[#This Row],[salario]]*0.06</f>
        <v>355.86</v>
      </c>
      <c r="N1998">
        <f>Registros[[#This Row],[salario]]*5%</f>
        <v>296.55</v>
      </c>
      <c r="O1998">
        <f>IF(Registros[[#This Row],[idade]]&lt;18,311.43,IF(Registros[[#This Row],[idade]]&lt;=25,488.58,IF(Registros[[#This Row],[idade]]&lt;=50,772.77,850.05)))</f>
        <v>772.77</v>
      </c>
      <c r="P1998">
        <f>IF(Registros[[#This Row],[idade]]&lt;18,23.99,IF(Registros[[#This Row],[idade]]&lt;=25,49.9,IF(Registros[[#This Row],[idade]]&lt;=50,145.2,175.45)))</f>
        <v>145.19999999999999</v>
      </c>
      <c r="Q1998">
        <v>2</v>
      </c>
      <c r="R1998">
        <v>16</v>
      </c>
      <c r="T1998">
        <v>2</v>
      </c>
      <c r="U1998" t="s">
        <v>2</v>
      </c>
      <c r="V1998" t="s">
        <v>21</v>
      </c>
    </row>
    <row r="1999" spans="1:22" x14ac:dyDescent="0.3">
      <c r="A1999">
        <v>1998</v>
      </c>
      <c r="B1999">
        <v>90346228567</v>
      </c>
      <c r="C1999">
        <v>5</v>
      </c>
      <c r="D1999" s="1">
        <v>35106</v>
      </c>
      <c r="E1999" s="3">
        <f>2023-YEAR(Registros[[#This Row],[data_nascimento]])</f>
        <v>27</v>
      </c>
      <c r="F1999" s="1">
        <v>43419</v>
      </c>
      <c r="H1999">
        <v>220</v>
      </c>
      <c r="I1999">
        <v>4</v>
      </c>
      <c r="J1999" s="3">
        <v>693.06666666666672</v>
      </c>
      <c r="K1999">
        <v>26.1</v>
      </c>
      <c r="L1999">
        <v>5198</v>
      </c>
      <c r="M1999">
        <f>Registros[[#This Row],[salario]]*0.06</f>
        <v>311.88</v>
      </c>
      <c r="N1999">
        <f>Registros[[#This Row],[salario]]*5%</f>
        <v>259.90000000000003</v>
      </c>
      <c r="O1999">
        <f>IF(Registros[[#This Row],[idade]]&lt;18,311.43,IF(Registros[[#This Row],[idade]]&lt;=25,488.58,IF(Registros[[#This Row],[idade]]&lt;=50,772.77,850.05)))</f>
        <v>772.77</v>
      </c>
      <c r="P1999">
        <f>IF(Registros[[#This Row],[idade]]&lt;18,23.99,IF(Registros[[#This Row],[idade]]&lt;=25,49.9,IF(Registros[[#This Row],[idade]]&lt;=50,145.2,175.45)))</f>
        <v>145.19999999999999</v>
      </c>
      <c r="Q1999">
        <v>2</v>
      </c>
      <c r="R1999">
        <v>17</v>
      </c>
      <c r="T1999">
        <v>2</v>
      </c>
      <c r="U1999" t="s">
        <v>3</v>
      </c>
      <c r="V1999" t="s">
        <v>19</v>
      </c>
    </row>
    <row r="2000" spans="1:22" x14ac:dyDescent="0.3">
      <c r="A2000">
        <v>1999</v>
      </c>
      <c r="B2000">
        <v>73688630500</v>
      </c>
      <c r="C2000">
        <v>7</v>
      </c>
      <c r="D2000" s="1">
        <v>27900</v>
      </c>
      <c r="E2000" s="3">
        <f>2023-YEAR(Registros[[#This Row],[data_nascimento]])</f>
        <v>47</v>
      </c>
      <c r="F2000" s="1">
        <v>43419</v>
      </c>
      <c r="H2000">
        <v>220</v>
      </c>
      <c r="I2000">
        <v>4</v>
      </c>
      <c r="J2000" s="3">
        <v>630</v>
      </c>
      <c r="K2000">
        <v>27.84</v>
      </c>
      <c r="L2000">
        <v>4725</v>
      </c>
      <c r="M2000">
        <f>Registros[[#This Row],[salario]]*0.06</f>
        <v>283.5</v>
      </c>
      <c r="N2000">
        <f>Registros[[#This Row],[salario]]*5%</f>
        <v>236.25</v>
      </c>
      <c r="O2000">
        <f>IF(Registros[[#This Row],[idade]]&lt;18,311.43,IF(Registros[[#This Row],[idade]]&lt;=25,488.58,IF(Registros[[#This Row],[idade]]&lt;=50,772.77,850.05)))</f>
        <v>772.77</v>
      </c>
      <c r="P2000">
        <f>IF(Registros[[#This Row],[idade]]&lt;18,23.99,IF(Registros[[#This Row],[idade]]&lt;=25,49.9,IF(Registros[[#This Row],[idade]]&lt;=50,145.2,175.45)))</f>
        <v>145.19999999999999</v>
      </c>
      <c r="Q2000">
        <v>4</v>
      </c>
      <c r="R2000">
        <v>15</v>
      </c>
      <c r="T2000">
        <v>4</v>
      </c>
      <c r="U2000" t="s">
        <v>3</v>
      </c>
      <c r="V2000" t="s">
        <v>19</v>
      </c>
    </row>
    <row r="2001" spans="1:22" x14ac:dyDescent="0.3">
      <c r="A2001">
        <v>2000</v>
      </c>
      <c r="B2001">
        <v>58910682836</v>
      </c>
      <c r="C2001">
        <v>2</v>
      </c>
      <c r="D2001" s="1">
        <v>27992</v>
      </c>
      <c r="E2001" s="3">
        <f>2023-YEAR(Registros[[#This Row],[data_nascimento]])</f>
        <v>47</v>
      </c>
      <c r="F2001" s="1">
        <v>43419</v>
      </c>
      <c r="H2001">
        <v>220</v>
      </c>
      <c r="I2001">
        <v>15</v>
      </c>
      <c r="J2001" s="3">
        <v>943.5</v>
      </c>
      <c r="K2001">
        <v>1.74</v>
      </c>
      <c r="L2001">
        <v>1887</v>
      </c>
      <c r="M2001">
        <f>Registros[[#This Row],[salario]]*0.06</f>
        <v>113.22</v>
      </c>
      <c r="N2001">
        <f>Registros[[#This Row],[salario]]*5%</f>
        <v>94.350000000000009</v>
      </c>
      <c r="O2001">
        <f>IF(Registros[[#This Row],[idade]]&lt;18,311.43,IF(Registros[[#This Row],[idade]]&lt;=25,488.58,IF(Registros[[#This Row],[idade]]&lt;=50,772.77,850.05)))</f>
        <v>772.77</v>
      </c>
      <c r="P2001">
        <f>IF(Registros[[#This Row],[idade]]&lt;18,23.99,IF(Registros[[#This Row],[idade]]&lt;=25,49.9,IF(Registros[[#This Row],[idade]]&lt;=50,145.2,175.45)))</f>
        <v>145.19999999999999</v>
      </c>
      <c r="Q2001">
        <v>4</v>
      </c>
      <c r="R2001">
        <v>6</v>
      </c>
      <c r="T2001">
        <v>4</v>
      </c>
      <c r="U2001" t="s">
        <v>3</v>
      </c>
      <c r="V2001" t="s">
        <v>19</v>
      </c>
    </row>
    <row r="2002" spans="1:22" x14ac:dyDescent="0.3">
      <c r="A2002">
        <v>2001</v>
      </c>
      <c r="B2002">
        <v>28315704942</v>
      </c>
      <c r="C2002">
        <v>7</v>
      </c>
      <c r="D2002" s="1">
        <v>34541</v>
      </c>
      <c r="E2002" s="3">
        <f>2023-YEAR(Registros[[#This Row],[data_nascimento]])</f>
        <v>29</v>
      </c>
      <c r="F2002" s="1">
        <v>43419</v>
      </c>
      <c r="H2002">
        <v>220</v>
      </c>
      <c r="I2002">
        <v>12</v>
      </c>
      <c r="J2002" s="3">
        <v>592.4</v>
      </c>
      <c r="K2002">
        <v>22.619999999999997</v>
      </c>
      <c r="L2002">
        <v>1481</v>
      </c>
      <c r="O2002">
        <f>IF(Registros[[#This Row],[idade]]&lt;18,311.43,IF(Registros[[#This Row],[idade]]&lt;=25,488.58,IF(Registros[[#This Row],[idade]]&lt;=50,772.77,850.05)))</f>
        <v>772.77</v>
      </c>
      <c r="P2002">
        <f>IF(Registros[[#This Row],[idade]]&lt;18,23.99,IF(Registros[[#This Row],[idade]]&lt;=25,49.9,IF(Registros[[#This Row],[idade]]&lt;=50,145.2,175.45)))</f>
        <v>145.19999999999999</v>
      </c>
      <c r="Q2002">
        <v>4</v>
      </c>
      <c r="R2002">
        <v>1</v>
      </c>
      <c r="T2002">
        <v>2</v>
      </c>
      <c r="U2002" t="s">
        <v>3</v>
      </c>
      <c r="V2002" t="s">
        <v>18</v>
      </c>
    </row>
    <row r="2003" spans="1:22" x14ac:dyDescent="0.3">
      <c r="A2003">
        <v>2002</v>
      </c>
      <c r="B2003">
        <v>12553265918</v>
      </c>
      <c r="C2003">
        <v>5</v>
      </c>
      <c r="D2003" s="1">
        <v>30278</v>
      </c>
      <c r="E2003" s="3">
        <f>2023-YEAR(Registros[[#This Row],[data_nascimento]])</f>
        <v>41</v>
      </c>
      <c r="F2003" s="1">
        <v>43419</v>
      </c>
      <c r="H2003">
        <v>220</v>
      </c>
      <c r="I2003">
        <v>11</v>
      </c>
      <c r="J2003" s="3">
        <v>790.90000000000009</v>
      </c>
      <c r="K2003">
        <v>19.14</v>
      </c>
      <c r="L2003">
        <v>2157</v>
      </c>
      <c r="O2003">
        <f>IF(Registros[[#This Row],[idade]]&lt;18,311.43,IF(Registros[[#This Row],[idade]]&lt;=25,488.58,IF(Registros[[#This Row],[idade]]&lt;=50,772.77,850.05)))</f>
        <v>772.77</v>
      </c>
      <c r="P2003">
        <f>IF(Registros[[#This Row],[idade]]&lt;18,23.99,IF(Registros[[#This Row],[idade]]&lt;=25,49.9,IF(Registros[[#This Row],[idade]]&lt;=50,145.2,175.45)))</f>
        <v>145.19999999999999</v>
      </c>
      <c r="Q2003">
        <v>5</v>
      </c>
      <c r="R2003">
        <v>22</v>
      </c>
      <c r="T2003">
        <v>2</v>
      </c>
      <c r="U2003" t="s">
        <v>3</v>
      </c>
      <c r="V2003" t="s">
        <v>22</v>
      </c>
    </row>
    <row r="2004" spans="1:22" x14ac:dyDescent="0.3">
      <c r="A2004">
        <v>2003</v>
      </c>
      <c r="B2004">
        <v>32670608842</v>
      </c>
      <c r="C2004">
        <v>4</v>
      </c>
      <c r="D2004" s="1">
        <v>32048</v>
      </c>
      <c r="E2004" s="3">
        <f>2023-YEAR(Registros[[#This Row],[data_nascimento]])</f>
        <v>36</v>
      </c>
      <c r="F2004" s="1">
        <v>43419</v>
      </c>
      <c r="H2004">
        <v>220</v>
      </c>
      <c r="I2004">
        <v>6</v>
      </c>
      <c r="J2004" s="3">
        <v>305</v>
      </c>
      <c r="K2004">
        <v>13.92</v>
      </c>
      <c r="L2004">
        <v>1525</v>
      </c>
      <c r="O2004">
        <f>IF(Registros[[#This Row],[idade]]&lt;18,311.43,IF(Registros[[#This Row],[idade]]&lt;=25,488.58,IF(Registros[[#This Row],[idade]]&lt;=50,772.77,850.05)))</f>
        <v>772.77</v>
      </c>
      <c r="P2004">
        <f>IF(Registros[[#This Row],[idade]]&lt;18,23.99,IF(Registros[[#This Row],[idade]]&lt;=25,49.9,IF(Registros[[#This Row],[idade]]&lt;=50,145.2,175.45)))</f>
        <v>145.19999999999999</v>
      </c>
      <c r="Q2004">
        <v>1</v>
      </c>
      <c r="R2004">
        <v>8</v>
      </c>
      <c r="T2004">
        <v>2</v>
      </c>
      <c r="U2004" t="s">
        <v>3</v>
      </c>
      <c r="V2004" t="s">
        <v>22</v>
      </c>
    </row>
    <row r="2005" spans="1:22" x14ac:dyDescent="0.3">
      <c r="A2005">
        <v>2004</v>
      </c>
      <c r="B2005">
        <v>72090776222</v>
      </c>
      <c r="C2005">
        <v>5</v>
      </c>
      <c r="D2005" s="1">
        <v>35552</v>
      </c>
      <c r="E2005" s="3">
        <f>2023-YEAR(Registros[[#This Row],[data_nascimento]])</f>
        <v>26</v>
      </c>
      <c r="F2005" s="1">
        <v>43419</v>
      </c>
      <c r="H2005">
        <v>220</v>
      </c>
      <c r="I2005">
        <v>9</v>
      </c>
      <c r="J2005" s="3">
        <v>443.7</v>
      </c>
      <c r="K2005">
        <v>10.44</v>
      </c>
      <c r="L2005">
        <v>1479</v>
      </c>
      <c r="O2005">
        <f>IF(Registros[[#This Row],[idade]]&lt;18,311.43,IF(Registros[[#This Row],[idade]]&lt;=25,488.58,IF(Registros[[#This Row],[idade]]&lt;=50,772.77,850.05)))</f>
        <v>772.77</v>
      </c>
      <c r="P2005">
        <f>IF(Registros[[#This Row],[idade]]&lt;18,23.99,IF(Registros[[#This Row],[idade]]&lt;=25,49.9,IF(Registros[[#This Row],[idade]]&lt;=50,145.2,175.45)))</f>
        <v>145.19999999999999</v>
      </c>
      <c r="Q2005">
        <v>2</v>
      </c>
      <c r="R2005">
        <v>17</v>
      </c>
      <c r="T2005">
        <v>2</v>
      </c>
      <c r="U2005" t="s">
        <v>3</v>
      </c>
      <c r="V2005" t="s">
        <v>19</v>
      </c>
    </row>
    <row r="2006" spans="1:22" x14ac:dyDescent="0.3">
      <c r="A2006">
        <v>2005</v>
      </c>
      <c r="B2006">
        <v>51777836357</v>
      </c>
      <c r="C2006">
        <v>4</v>
      </c>
      <c r="D2006" s="1">
        <v>32755</v>
      </c>
      <c r="E2006" s="3">
        <f>2023-YEAR(Registros[[#This Row],[data_nascimento]])</f>
        <v>34</v>
      </c>
      <c r="F2006" s="1">
        <v>43419</v>
      </c>
      <c r="H2006">
        <v>220</v>
      </c>
      <c r="I2006">
        <v>8</v>
      </c>
      <c r="J2006" s="3">
        <v>377.86666666666667</v>
      </c>
      <c r="K2006">
        <v>3.48</v>
      </c>
      <c r="L2006">
        <v>1417</v>
      </c>
      <c r="O2006">
        <f>IF(Registros[[#This Row],[idade]]&lt;18,311.43,IF(Registros[[#This Row],[idade]]&lt;=25,488.58,IF(Registros[[#This Row],[idade]]&lt;=50,772.77,850.05)))</f>
        <v>772.77</v>
      </c>
      <c r="P2006">
        <f>IF(Registros[[#This Row],[idade]]&lt;18,23.99,IF(Registros[[#This Row],[idade]]&lt;=25,49.9,IF(Registros[[#This Row],[idade]]&lt;=50,145.2,175.45)))</f>
        <v>145.19999999999999</v>
      </c>
      <c r="Q2006">
        <v>4</v>
      </c>
      <c r="R2006">
        <v>18</v>
      </c>
      <c r="T2006">
        <v>2</v>
      </c>
      <c r="U2006" t="s">
        <v>2</v>
      </c>
      <c r="V2006" t="s">
        <v>18</v>
      </c>
    </row>
    <row r="2007" spans="1:22" x14ac:dyDescent="0.3">
      <c r="A2007">
        <v>2006</v>
      </c>
      <c r="B2007">
        <v>35219067637</v>
      </c>
      <c r="C2007">
        <v>4</v>
      </c>
      <c r="D2007" s="1">
        <v>32980</v>
      </c>
      <c r="E2007" s="3">
        <f>2023-YEAR(Registros[[#This Row],[data_nascimento]])</f>
        <v>33</v>
      </c>
      <c r="F2007" s="1">
        <v>43419</v>
      </c>
      <c r="H2007">
        <v>220</v>
      </c>
      <c r="I2007">
        <v>1</v>
      </c>
      <c r="J2007" s="3">
        <v>46.6</v>
      </c>
      <c r="K2007">
        <v>24.36</v>
      </c>
      <c r="L2007">
        <v>1398</v>
      </c>
      <c r="O2007">
        <f>IF(Registros[[#This Row],[idade]]&lt;18,311.43,IF(Registros[[#This Row],[idade]]&lt;=25,488.58,IF(Registros[[#This Row],[idade]]&lt;=50,772.77,850.05)))</f>
        <v>772.77</v>
      </c>
      <c r="P2007">
        <f>IF(Registros[[#This Row],[idade]]&lt;18,23.99,IF(Registros[[#This Row],[idade]]&lt;=25,49.9,IF(Registros[[#This Row],[idade]]&lt;=50,145.2,175.45)))</f>
        <v>145.19999999999999</v>
      </c>
      <c r="Q2007">
        <v>1</v>
      </c>
      <c r="R2007">
        <v>20</v>
      </c>
      <c r="T2007">
        <v>4</v>
      </c>
      <c r="U2007" t="s">
        <v>2</v>
      </c>
      <c r="V2007" t="s">
        <v>18</v>
      </c>
    </row>
    <row r="2008" spans="1:22" x14ac:dyDescent="0.3">
      <c r="A2008">
        <v>2007</v>
      </c>
      <c r="B2008">
        <v>66376345240</v>
      </c>
      <c r="C2008">
        <v>5</v>
      </c>
      <c r="D2008" s="1">
        <v>38191</v>
      </c>
      <c r="E2008" s="3">
        <f>2023-YEAR(Registros[[#This Row],[data_nascimento]])</f>
        <v>19</v>
      </c>
      <c r="F2008" s="1">
        <v>43419</v>
      </c>
      <c r="H2008">
        <v>220</v>
      </c>
      <c r="I2008">
        <v>12</v>
      </c>
      <c r="J2008" s="3">
        <v>878.40000000000009</v>
      </c>
      <c r="K2008">
        <v>12.18</v>
      </c>
      <c r="L2008">
        <v>2196</v>
      </c>
      <c r="O2008">
        <f>IF(Registros[[#This Row],[idade]]&lt;18,311.43,IF(Registros[[#This Row],[idade]]&lt;=25,488.58,IF(Registros[[#This Row],[idade]]&lt;=50,772.77,850.05)))</f>
        <v>488.58</v>
      </c>
      <c r="P2008">
        <f>IF(Registros[[#This Row],[idade]]&lt;18,23.99,IF(Registros[[#This Row],[idade]]&lt;=25,49.9,IF(Registros[[#This Row],[idade]]&lt;=50,145.2,175.45)))</f>
        <v>49.9</v>
      </c>
      <c r="Q2008">
        <v>1</v>
      </c>
      <c r="R2008">
        <v>15</v>
      </c>
      <c r="T2008">
        <v>4</v>
      </c>
      <c r="U2008" t="s">
        <v>3</v>
      </c>
      <c r="V2008" t="s">
        <v>21</v>
      </c>
    </row>
    <row r="2009" spans="1:22" x14ac:dyDescent="0.3">
      <c r="A2009">
        <v>2008</v>
      </c>
      <c r="B2009">
        <v>56238473578</v>
      </c>
      <c r="C2009">
        <v>6</v>
      </c>
      <c r="D2009" s="1">
        <v>29731</v>
      </c>
      <c r="E2009" s="3">
        <f>2023-YEAR(Registros[[#This Row],[data_nascimento]])</f>
        <v>42</v>
      </c>
      <c r="F2009" s="1">
        <v>43419</v>
      </c>
      <c r="H2009">
        <v>220</v>
      </c>
      <c r="I2009">
        <v>13</v>
      </c>
      <c r="J2009" s="3">
        <v>751.4</v>
      </c>
      <c r="K2009">
        <v>3.48</v>
      </c>
      <c r="L2009">
        <v>1734</v>
      </c>
      <c r="O2009">
        <f>IF(Registros[[#This Row],[idade]]&lt;18,311.43,IF(Registros[[#This Row],[idade]]&lt;=25,488.58,IF(Registros[[#This Row],[idade]]&lt;=50,772.77,850.05)))</f>
        <v>772.77</v>
      </c>
      <c r="P2009">
        <f>IF(Registros[[#This Row],[idade]]&lt;18,23.99,IF(Registros[[#This Row],[idade]]&lt;=25,49.9,IF(Registros[[#This Row],[idade]]&lt;=50,145.2,175.45)))</f>
        <v>145.19999999999999</v>
      </c>
      <c r="Q2009">
        <v>2</v>
      </c>
      <c r="R2009">
        <v>6</v>
      </c>
      <c r="T2009">
        <v>4</v>
      </c>
      <c r="U2009" t="s">
        <v>3</v>
      </c>
      <c r="V2009" t="s">
        <v>22</v>
      </c>
    </row>
    <row r="2010" spans="1:22" x14ac:dyDescent="0.3">
      <c r="A2010">
        <v>2009</v>
      </c>
      <c r="B2010">
        <v>16392019518</v>
      </c>
      <c r="C2010">
        <v>6</v>
      </c>
      <c r="D2010" s="1">
        <v>29349</v>
      </c>
      <c r="E2010" s="3">
        <f>2023-YEAR(Registros[[#This Row],[data_nascimento]])</f>
        <v>43</v>
      </c>
      <c r="F2010" s="1">
        <v>43419</v>
      </c>
      <c r="H2010">
        <v>220</v>
      </c>
      <c r="I2010">
        <v>2</v>
      </c>
      <c r="J2010" s="3">
        <v>120.53333333333333</v>
      </c>
      <c r="K2010">
        <v>19.14</v>
      </c>
      <c r="L2010">
        <v>1808</v>
      </c>
      <c r="O2010">
        <f>IF(Registros[[#This Row],[idade]]&lt;18,311.43,IF(Registros[[#This Row],[idade]]&lt;=25,488.58,IF(Registros[[#This Row],[idade]]&lt;=50,772.77,850.05)))</f>
        <v>772.77</v>
      </c>
      <c r="P2010">
        <f>IF(Registros[[#This Row],[idade]]&lt;18,23.99,IF(Registros[[#This Row],[idade]]&lt;=25,49.9,IF(Registros[[#This Row],[idade]]&lt;=50,145.2,175.45)))</f>
        <v>145.19999999999999</v>
      </c>
      <c r="Q2010">
        <v>5</v>
      </c>
      <c r="R2010">
        <v>4</v>
      </c>
      <c r="T2010">
        <v>4</v>
      </c>
      <c r="U2010" t="s">
        <v>2</v>
      </c>
      <c r="V2010" t="s">
        <v>18</v>
      </c>
    </row>
    <row r="2011" spans="1:22" x14ac:dyDescent="0.3">
      <c r="A2011">
        <v>2010</v>
      </c>
      <c r="B2011">
        <v>13469615918</v>
      </c>
      <c r="C2011">
        <v>6</v>
      </c>
      <c r="D2011" s="1">
        <v>37294</v>
      </c>
      <c r="E2011" s="3">
        <f>2023-YEAR(Registros[[#This Row],[data_nascimento]])</f>
        <v>21</v>
      </c>
      <c r="F2011" s="1">
        <v>43419</v>
      </c>
      <c r="H2011">
        <v>220</v>
      </c>
      <c r="I2011">
        <v>5</v>
      </c>
      <c r="J2011" s="3">
        <v>366.16666666666669</v>
      </c>
      <c r="K2011">
        <v>17.399999999999999</v>
      </c>
      <c r="L2011">
        <v>2197</v>
      </c>
      <c r="O2011">
        <f>IF(Registros[[#This Row],[idade]]&lt;18,311.43,IF(Registros[[#This Row],[idade]]&lt;=25,488.58,IF(Registros[[#This Row],[idade]]&lt;=50,772.77,850.05)))</f>
        <v>488.58</v>
      </c>
      <c r="P2011">
        <f>IF(Registros[[#This Row],[idade]]&lt;18,23.99,IF(Registros[[#This Row],[idade]]&lt;=25,49.9,IF(Registros[[#This Row],[idade]]&lt;=50,145.2,175.45)))</f>
        <v>49.9</v>
      </c>
      <c r="Q2011">
        <v>2</v>
      </c>
      <c r="R2011">
        <v>1</v>
      </c>
      <c r="T2011">
        <v>2</v>
      </c>
      <c r="U2011" t="s">
        <v>2</v>
      </c>
      <c r="V2011" t="s">
        <v>21</v>
      </c>
    </row>
    <row r="2012" spans="1:22" x14ac:dyDescent="0.3">
      <c r="A2012">
        <v>2011</v>
      </c>
      <c r="B2012">
        <v>28261010505</v>
      </c>
      <c r="C2012">
        <v>6</v>
      </c>
      <c r="D2012" s="1">
        <v>31766</v>
      </c>
      <c r="E2012" s="3">
        <f>2023-YEAR(Registros[[#This Row],[data_nascimento]])</f>
        <v>37</v>
      </c>
      <c r="F2012" s="1">
        <v>43419</v>
      </c>
      <c r="H2012">
        <v>220</v>
      </c>
      <c r="I2012">
        <v>15</v>
      </c>
      <c r="J2012" s="3">
        <v>780.5</v>
      </c>
      <c r="K2012">
        <v>19.14</v>
      </c>
      <c r="L2012">
        <v>1561</v>
      </c>
      <c r="O2012">
        <f>IF(Registros[[#This Row],[idade]]&lt;18,311.43,IF(Registros[[#This Row],[idade]]&lt;=25,488.58,IF(Registros[[#This Row],[idade]]&lt;=50,772.77,850.05)))</f>
        <v>772.77</v>
      </c>
      <c r="P2012">
        <f>IF(Registros[[#This Row],[idade]]&lt;18,23.99,IF(Registros[[#This Row],[idade]]&lt;=25,49.9,IF(Registros[[#This Row],[idade]]&lt;=50,145.2,175.45)))</f>
        <v>145.19999999999999</v>
      </c>
      <c r="Q2012">
        <v>2</v>
      </c>
      <c r="R2012">
        <v>12</v>
      </c>
      <c r="T2012">
        <v>2</v>
      </c>
      <c r="U2012" t="s">
        <v>2</v>
      </c>
      <c r="V2012" t="s">
        <v>18</v>
      </c>
    </row>
    <row r="2013" spans="1:22" x14ac:dyDescent="0.3">
      <c r="A2013">
        <v>2012</v>
      </c>
      <c r="B2013">
        <v>28520013128</v>
      </c>
      <c r="C2013">
        <v>5</v>
      </c>
      <c r="D2013" s="1">
        <v>30221</v>
      </c>
      <c r="E2013" s="3">
        <f>2023-YEAR(Registros[[#This Row],[data_nascimento]])</f>
        <v>41</v>
      </c>
      <c r="F2013" s="1">
        <v>43419</v>
      </c>
      <c r="H2013">
        <v>220</v>
      </c>
      <c r="I2013">
        <v>11</v>
      </c>
      <c r="J2013" s="3">
        <v>657.43333333333328</v>
      </c>
      <c r="K2013">
        <v>22.619999999999997</v>
      </c>
      <c r="L2013">
        <v>1793</v>
      </c>
      <c r="O2013">
        <f>IF(Registros[[#This Row],[idade]]&lt;18,311.43,IF(Registros[[#This Row],[idade]]&lt;=25,488.58,IF(Registros[[#This Row],[idade]]&lt;=50,772.77,850.05)))</f>
        <v>772.77</v>
      </c>
      <c r="P2013">
        <f>IF(Registros[[#This Row],[idade]]&lt;18,23.99,IF(Registros[[#This Row],[idade]]&lt;=25,49.9,IF(Registros[[#This Row],[idade]]&lt;=50,145.2,175.45)))</f>
        <v>145.19999999999999</v>
      </c>
      <c r="Q2013">
        <v>4</v>
      </c>
      <c r="R2013">
        <v>5</v>
      </c>
      <c r="T2013">
        <v>2</v>
      </c>
      <c r="U2013" t="s">
        <v>2</v>
      </c>
      <c r="V2013" t="s">
        <v>21</v>
      </c>
    </row>
    <row r="2014" spans="1:22" x14ac:dyDescent="0.3">
      <c r="A2014">
        <v>2013</v>
      </c>
      <c r="B2014">
        <v>43039701286</v>
      </c>
      <c r="C2014">
        <v>4</v>
      </c>
      <c r="D2014" s="1">
        <v>28994</v>
      </c>
      <c r="E2014" s="3">
        <f>2023-YEAR(Registros[[#This Row],[data_nascimento]])</f>
        <v>44</v>
      </c>
      <c r="F2014" s="1">
        <v>43419</v>
      </c>
      <c r="H2014">
        <v>220</v>
      </c>
      <c r="I2014">
        <v>14</v>
      </c>
      <c r="J2014" s="3">
        <v>692.06666666666661</v>
      </c>
      <c r="K2014">
        <v>10.44</v>
      </c>
      <c r="L2014">
        <v>1483</v>
      </c>
      <c r="O2014">
        <f>IF(Registros[[#This Row],[idade]]&lt;18,311.43,IF(Registros[[#This Row],[idade]]&lt;=25,488.58,IF(Registros[[#This Row],[idade]]&lt;=50,772.77,850.05)))</f>
        <v>772.77</v>
      </c>
      <c r="P2014">
        <f>IF(Registros[[#This Row],[idade]]&lt;18,23.99,IF(Registros[[#This Row],[idade]]&lt;=25,49.9,IF(Registros[[#This Row],[idade]]&lt;=50,145.2,175.45)))</f>
        <v>145.19999999999999</v>
      </c>
      <c r="Q2014">
        <v>3</v>
      </c>
      <c r="R2014">
        <v>23</v>
      </c>
      <c r="T2014">
        <v>4</v>
      </c>
      <c r="U2014" t="s">
        <v>2</v>
      </c>
      <c r="V2014" t="s">
        <v>19</v>
      </c>
    </row>
    <row r="2015" spans="1:22" x14ac:dyDescent="0.3">
      <c r="A2015">
        <v>2014</v>
      </c>
      <c r="B2015">
        <v>28462588132</v>
      </c>
      <c r="C2015">
        <v>4</v>
      </c>
      <c r="D2015" s="1">
        <v>38304</v>
      </c>
      <c r="E2015" s="3">
        <f>2023-YEAR(Registros[[#This Row],[data_nascimento]])</f>
        <v>19</v>
      </c>
      <c r="F2015" s="1">
        <v>43419</v>
      </c>
      <c r="H2015">
        <v>220</v>
      </c>
      <c r="J2015" s="3">
        <v>0</v>
      </c>
      <c r="K2015">
        <v>17.399999999999999</v>
      </c>
      <c r="L2015">
        <v>2101</v>
      </c>
      <c r="O2015">
        <f>IF(Registros[[#This Row],[idade]]&lt;18,311.43,IF(Registros[[#This Row],[idade]]&lt;=25,488.58,IF(Registros[[#This Row],[idade]]&lt;=50,772.77,850.05)))</f>
        <v>488.58</v>
      </c>
      <c r="P2015">
        <f>IF(Registros[[#This Row],[idade]]&lt;18,23.99,IF(Registros[[#This Row],[idade]]&lt;=25,49.9,IF(Registros[[#This Row],[idade]]&lt;=50,145.2,175.45)))</f>
        <v>49.9</v>
      </c>
      <c r="Q2015">
        <v>2</v>
      </c>
      <c r="R2015">
        <v>26</v>
      </c>
      <c r="T2015">
        <v>2</v>
      </c>
      <c r="U2015" t="s">
        <v>3</v>
      </c>
      <c r="V2015" t="s">
        <v>18</v>
      </c>
    </row>
    <row r="2016" spans="1:22" x14ac:dyDescent="0.3">
      <c r="A2016">
        <v>2015</v>
      </c>
      <c r="B2016">
        <v>51836357178</v>
      </c>
      <c r="C2016">
        <v>6</v>
      </c>
      <c r="D2016" s="1">
        <v>31342</v>
      </c>
      <c r="E2016" s="3">
        <f>2023-YEAR(Registros[[#This Row],[data_nascimento]])</f>
        <v>38</v>
      </c>
      <c r="F2016" s="1">
        <v>43419</v>
      </c>
      <c r="H2016">
        <v>220</v>
      </c>
      <c r="J2016" s="3">
        <v>0</v>
      </c>
      <c r="K2016">
        <v>15.66</v>
      </c>
      <c r="L2016">
        <v>1519</v>
      </c>
      <c r="O2016">
        <f>IF(Registros[[#This Row],[idade]]&lt;18,311.43,IF(Registros[[#This Row],[idade]]&lt;=25,488.58,IF(Registros[[#This Row],[idade]]&lt;=50,772.77,850.05)))</f>
        <v>772.77</v>
      </c>
      <c r="P2016">
        <f>IF(Registros[[#This Row],[idade]]&lt;18,23.99,IF(Registros[[#This Row],[idade]]&lt;=25,49.9,IF(Registros[[#This Row],[idade]]&lt;=50,145.2,175.45)))</f>
        <v>145.19999999999999</v>
      </c>
      <c r="Q2016">
        <v>1</v>
      </c>
      <c r="R2016">
        <v>23</v>
      </c>
      <c r="T2016">
        <v>2</v>
      </c>
      <c r="U2016" t="s">
        <v>2</v>
      </c>
      <c r="V2016" t="s">
        <v>18</v>
      </c>
    </row>
    <row r="2017" spans="1:22" x14ac:dyDescent="0.3">
      <c r="A2017">
        <v>2016</v>
      </c>
      <c r="B2017">
        <v>91354642880</v>
      </c>
      <c r="C2017">
        <v>5</v>
      </c>
      <c r="D2017" s="1">
        <v>31224</v>
      </c>
      <c r="E2017" s="3">
        <f>2023-YEAR(Registros[[#This Row],[data_nascimento]])</f>
        <v>38</v>
      </c>
      <c r="F2017" s="1">
        <v>43419</v>
      </c>
      <c r="H2017">
        <v>220</v>
      </c>
      <c r="J2017" s="3">
        <v>0</v>
      </c>
      <c r="K2017">
        <v>29.58</v>
      </c>
      <c r="L2017">
        <v>1711</v>
      </c>
      <c r="O2017">
        <f>IF(Registros[[#This Row],[idade]]&lt;18,311.43,IF(Registros[[#This Row],[idade]]&lt;=25,488.58,IF(Registros[[#This Row],[idade]]&lt;=50,772.77,850.05)))</f>
        <v>772.77</v>
      </c>
      <c r="P2017">
        <f>IF(Registros[[#This Row],[idade]]&lt;18,23.99,IF(Registros[[#This Row],[idade]]&lt;=25,49.9,IF(Registros[[#This Row],[idade]]&lt;=50,145.2,175.45)))</f>
        <v>145.19999999999999</v>
      </c>
      <c r="Q2017">
        <v>5</v>
      </c>
      <c r="R2017">
        <v>5</v>
      </c>
      <c r="T2017">
        <v>2</v>
      </c>
      <c r="U2017" t="s">
        <v>3</v>
      </c>
      <c r="V2017" t="s">
        <v>18</v>
      </c>
    </row>
    <row r="2018" spans="1:22" x14ac:dyDescent="0.3">
      <c r="A2018">
        <v>2017</v>
      </c>
      <c r="B2018">
        <v>56565133884</v>
      </c>
      <c r="C2018">
        <v>7</v>
      </c>
      <c r="D2018" s="1">
        <v>36136</v>
      </c>
      <c r="E2018" s="3">
        <f>2023-YEAR(Registros[[#This Row],[data_nascimento]])</f>
        <v>25</v>
      </c>
      <c r="F2018" s="1">
        <v>43419</v>
      </c>
      <c r="H2018">
        <v>220</v>
      </c>
      <c r="J2018" s="3">
        <v>0</v>
      </c>
      <c r="K2018">
        <v>10.44</v>
      </c>
      <c r="L2018">
        <v>2155</v>
      </c>
      <c r="O2018">
        <f>IF(Registros[[#This Row],[idade]]&lt;18,311.43,IF(Registros[[#This Row],[idade]]&lt;=25,488.58,IF(Registros[[#This Row],[idade]]&lt;=50,772.77,850.05)))</f>
        <v>488.58</v>
      </c>
      <c r="P2018">
        <f>IF(Registros[[#This Row],[idade]]&lt;18,23.99,IF(Registros[[#This Row],[idade]]&lt;=25,49.9,IF(Registros[[#This Row],[idade]]&lt;=50,145.2,175.45)))</f>
        <v>49.9</v>
      </c>
      <c r="Q2018">
        <v>5</v>
      </c>
      <c r="R2018">
        <v>10</v>
      </c>
      <c r="T2018">
        <v>4</v>
      </c>
      <c r="U2018" t="s">
        <v>2</v>
      </c>
      <c r="V2018" t="s">
        <v>19</v>
      </c>
    </row>
    <row r="2019" spans="1:22" x14ac:dyDescent="0.3">
      <c r="A2019">
        <v>2018</v>
      </c>
      <c r="B2019">
        <v>66911977829</v>
      </c>
      <c r="C2019">
        <v>6</v>
      </c>
      <c r="D2019" s="1">
        <v>29390</v>
      </c>
      <c r="E2019" s="3">
        <f>2023-YEAR(Registros[[#This Row],[data_nascimento]])</f>
        <v>43</v>
      </c>
      <c r="F2019" s="1">
        <v>43419</v>
      </c>
      <c r="H2019">
        <v>220</v>
      </c>
      <c r="J2019" s="3">
        <v>0</v>
      </c>
      <c r="K2019">
        <v>24.36</v>
      </c>
      <c r="L2019">
        <v>2154</v>
      </c>
      <c r="O2019">
        <f>IF(Registros[[#This Row],[idade]]&lt;18,311.43,IF(Registros[[#This Row],[idade]]&lt;=25,488.58,IF(Registros[[#This Row],[idade]]&lt;=50,772.77,850.05)))</f>
        <v>772.77</v>
      </c>
      <c r="P2019">
        <f>IF(Registros[[#This Row],[idade]]&lt;18,23.99,IF(Registros[[#This Row],[idade]]&lt;=25,49.9,IF(Registros[[#This Row],[idade]]&lt;=50,145.2,175.45)))</f>
        <v>145.19999999999999</v>
      </c>
      <c r="Q2019">
        <v>1</v>
      </c>
      <c r="R2019">
        <v>27</v>
      </c>
      <c r="T2019">
        <v>2</v>
      </c>
      <c r="U2019" t="s">
        <v>2</v>
      </c>
      <c r="V2019" t="s">
        <v>18</v>
      </c>
    </row>
    <row r="2020" spans="1:22" x14ac:dyDescent="0.3">
      <c r="A2020">
        <v>2019</v>
      </c>
      <c r="B2020">
        <v>83665774267</v>
      </c>
      <c r="C2020">
        <v>4</v>
      </c>
      <c r="D2020" s="1">
        <v>32502</v>
      </c>
      <c r="E2020" s="3">
        <f>2023-YEAR(Registros[[#This Row],[data_nascimento]])</f>
        <v>35</v>
      </c>
      <c r="F2020" s="1">
        <v>43419</v>
      </c>
      <c r="H2020">
        <v>220</v>
      </c>
      <c r="J2020" s="3">
        <v>0</v>
      </c>
      <c r="K2020">
        <v>6.96</v>
      </c>
      <c r="L2020">
        <v>1792</v>
      </c>
      <c r="O2020">
        <f>IF(Registros[[#This Row],[idade]]&lt;18,311.43,IF(Registros[[#This Row],[idade]]&lt;=25,488.58,IF(Registros[[#This Row],[idade]]&lt;=50,772.77,850.05)))</f>
        <v>772.77</v>
      </c>
      <c r="P2020">
        <f>IF(Registros[[#This Row],[idade]]&lt;18,23.99,IF(Registros[[#This Row],[idade]]&lt;=25,49.9,IF(Registros[[#This Row],[idade]]&lt;=50,145.2,175.45)))</f>
        <v>145.19999999999999</v>
      </c>
      <c r="Q2020">
        <v>2</v>
      </c>
      <c r="R2020">
        <v>13</v>
      </c>
      <c r="T2020">
        <v>4</v>
      </c>
      <c r="U2020" t="s">
        <v>2</v>
      </c>
      <c r="V2020" t="s">
        <v>21</v>
      </c>
    </row>
    <row r="2021" spans="1:22" x14ac:dyDescent="0.3">
      <c r="A2021">
        <v>2020</v>
      </c>
      <c r="B2021">
        <v>95415992618</v>
      </c>
      <c r="C2021">
        <v>6</v>
      </c>
      <c r="D2021" s="1">
        <v>29091</v>
      </c>
      <c r="E2021" s="3">
        <f>2023-YEAR(Registros[[#This Row],[data_nascimento]])</f>
        <v>44</v>
      </c>
      <c r="F2021" s="1">
        <v>43419</v>
      </c>
      <c r="H2021">
        <v>220</v>
      </c>
      <c r="J2021" s="3">
        <v>0</v>
      </c>
      <c r="K2021">
        <v>27.84</v>
      </c>
      <c r="L2021">
        <v>5132</v>
      </c>
      <c r="O2021">
        <f>IF(Registros[[#This Row],[idade]]&lt;18,311.43,IF(Registros[[#This Row],[idade]]&lt;=25,488.58,IF(Registros[[#This Row],[idade]]&lt;=50,772.77,850.05)))</f>
        <v>772.77</v>
      </c>
      <c r="P2021">
        <f>IF(Registros[[#This Row],[idade]]&lt;18,23.99,IF(Registros[[#This Row],[idade]]&lt;=25,49.9,IF(Registros[[#This Row],[idade]]&lt;=50,145.2,175.45)))</f>
        <v>145.19999999999999</v>
      </c>
      <c r="Q2021">
        <v>4</v>
      </c>
      <c r="R2021">
        <v>26</v>
      </c>
      <c r="T2021">
        <v>4</v>
      </c>
      <c r="U2021" t="s">
        <v>3</v>
      </c>
      <c r="V2021" t="s">
        <v>19</v>
      </c>
    </row>
    <row r="2022" spans="1:22" x14ac:dyDescent="0.3">
      <c r="A2022">
        <v>2021</v>
      </c>
      <c r="B2022">
        <v>82452964361</v>
      </c>
      <c r="C2022">
        <v>4</v>
      </c>
      <c r="D2022" s="1">
        <v>27798</v>
      </c>
      <c r="E2022" s="3">
        <f>2023-YEAR(Registros[[#This Row],[data_nascimento]])</f>
        <v>47</v>
      </c>
      <c r="F2022" s="1">
        <v>43419</v>
      </c>
      <c r="H2022">
        <v>220</v>
      </c>
      <c r="J2022" s="3">
        <v>0</v>
      </c>
      <c r="K2022">
        <v>29.58</v>
      </c>
      <c r="L2022">
        <v>4459</v>
      </c>
      <c r="O2022">
        <f>IF(Registros[[#This Row],[idade]]&lt;18,311.43,IF(Registros[[#This Row],[idade]]&lt;=25,488.58,IF(Registros[[#This Row],[idade]]&lt;=50,772.77,850.05)))</f>
        <v>772.77</v>
      </c>
      <c r="P2022">
        <f>IF(Registros[[#This Row],[idade]]&lt;18,23.99,IF(Registros[[#This Row],[idade]]&lt;=25,49.9,IF(Registros[[#This Row],[idade]]&lt;=50,145.2,175.45)))</f>
        <v>145.19999999999999</v>
      </c>
      <c r="Q2022">
        <v>1</v>
      </c>
      <c r="R2022">
        <v>15</v>
      </c>
      <c r="T2022">
        <v>4</v>
      </c>
      <c r="U2022" t="s">
        <v>3</v>
      </c>
      <c r="V2022" t="s">
        <v>19</v>
      </c>
    </row>
    <row r="2023" spans="1:22" x14ac:dyDescent="0.3">
      <c r="A2023">
        <v>2022</v>
      </c>
      <c r="B2023">
        <v>96322494903</v>
      </c>
      <c r="C2023">
        <v>6</v>
      </c>
      <c r="D2023" s="1">
        <v>30628</v>
      </c>
      <c r="E2023" s="3">
        <f>2023-YEAR(Registros[[#This Row],[data_nascimento]])</f>
        <v>40</v>
      </c>
      <c r="F2023" s="1">
        <v>43419</v>
      </c>
      <c r="H2023">
        <v>220</v>
      </c>
      <c r="J2023" s="3">
        <v>0</v>
      </c>
      <c r="K2023">
        <v>20.88</v>
      </c>
      <c r="L2023">
        <v>8613</v>
      </c>
      <c r="O2023">
        <f>IF(Registros[[#This Row],[idade]]&lt;18,311.43,IF(Registros[[#This Row],[idade]]&lt;=25,488.58,IF(Registros[[#This Row],[idade]]&lt;=50,772.77,850.05)))</f>
        <v>772.77</v>
      </c>
      <c r="P2023">
        <f>IF(Registros[[#This Row],[idade]]&lt;18,23.99,IF(Registros[[#This Row],[idade]]&lt;=25,49.9,IF(Registros[[#This Row],[idade]]&lt;=50,145.2,175.45)))</f>
        <v>145.19999999999999</v>
      </c>
      <c r="Q2023">
        <v>1</v>
      </c>
      <c r="R2023">
        <v>19</v>
      </c>
      <c r="T2023">
        <v>4</v>
      </c>
      <c r="U2023" t="s">
        <v>3</v>
      </c>
      <c r="V2023" t="s">
        <v>19</v>
      </c>
    </row>
    <row r="2024" spans="1:22" x14ac:dyDescent="0.3">
      <c r="A2024">
        <v>2023</v>
      </c>
      <c r="B2024">
        <v>87874299178</v>
      </c>
      <c r="C2024">
        <v>6</v>
      </c>
      <c r="D2024" s="1">
        <v>32047</v>
      </c>
      <c r="E2024" s="3">
        <f>2023-YEAR(Registros[[#This Row],[data_nascimento]])</f>
        <v>36</v>
      </c>
      <c r="F2024" s="1">
        <v>43419</v>
      </c>
      <c r="H2024">
        <v>220</v>
      </c>
      <c r="J2024" s="3">
        <v>0</v>
      </c>
      <c r="K2024">
        <v>8.6999999999999993</v>
      </c>
      <c r="L2024">
        <v>7006</v>
      </c>
      <c r="O2024">
        <f>IF(Registros[[#This Row],[idade]]&lt;18,311.43,IF(Registros[[#This Row],[idade]]&lt;=25,488.58,IF(Registros[[#This Row],[idade]]&lt;=50,772.77,850.05)))</f>
        <v>772.77</v>
      </c>
      <c r="P2024">
        <f>IF(Registros[[#This Row],[idade]]&lt;18,23.99,IF(Registros[[#This Row],[idade]]&lt;=25,49.9,IF(Registros[[#This Row],[idade]]&lt;=50,145.2,175.45)))</f>
        <v>145.19999999999999</v>
      </c>
      <c r="Q2024">
        <v>3</v>
      </c>
      <c r="R2024">
        <v>7</v>
      </c>
      <c r="T2024">
        <v>2</v>
      </c>
      <c r="U2024" t="s">
        <v>2</v>
      </c>
      <c r="V2024" t="s">
        <v>18</v>
      </c>
    </row>
    <row r="2025" spans="1:22" x14ac:dyDescent="0.3">
      <c r="A2025">
        <v>2024</v>
      </c>
      <c r="B2025">
        <v>22080741359</v>
      </c>
      <c r="C2025">
        <v>7</v>
      </c>
      <c r="D2025" s="1">
        <v>37604</v>
      </c>
      <c r="E2025" s="3">
        <f>2023-YEAR(Registros[[#This Row],[data_nascimento]])</f>
        <v>21</v>
      </c>
      <c r="F2025" s="1">
        <v>43419</v>
      </c>
      <c r="H2025">
        <v>220</v>
      </c>
      <c r="J2025" s="3">
        <v>0</v>
      </c>
      <c r="K2025">
        <v>6.96</v>
      </c>
      <c r="L2025">
        <v>8790</v>
      </c>
      <c r="O2025">
        <f>IF(Registros[[#This Row],[idade]]&lt;18,311.43,IF(Registros[[#This Row],[idade]]&lt;=25,488.58,IF(Registros[[#This Row],[idade]]&lt;=50,772.77,850.05)))</f>
        <v>488.58</v>
      </c>
      <c r="P2025">
        <f>IF(Registros[[#This Row],[idade]]&lt;18,23.99,IF(Registros[[#This Row],[idade]]&lt;=25,49.9,IF(Registros[[#This Row],[idade]]&lt;=50,145.2,175.45)))</f>
        <v>49.9</v>
      </c>
      <c r="Q2025">
        <v>1</v>
      </c>
      <c r="R2025">
        <v>2</v>
      </c>
      <c r="T2025">
        <v>2</v>
      </c>
      <c r="U2025" t="s">
        <v>3</v>
      </c>
      <c r="V2025" t="s">
        <v>19</v>
      </c>
    </row>
    <row r="2026" spans="1:22" x14ac:dyDescent="0.3">
      <c r="A2026">
        <v>2025</v>
      </c>
      <c r="B2026">
        <v>91098187066</v>
      </c>
      <c r="C2026">
        <v>7</v>
      </c>
      <c r="D2026" s="1">
        <v>27826</v>
      </c>
      <c r="E2026" s="3">
        <f>2023-YEAR(Registros[[#This Row],[data_nascimento]])</f>
        <v>47</v>
      </c>
      <c r="F2026" s="1">
        <v>43419</v>
      </c>
      <c r="H2026">
        <v>220</v>
      </c>
      <c r="J2026" s="3">
        <v>0</v>
      </c>
      <c r="K2026">
        <v>27.84</v>
      </c>
      <c r="L2026">
        <v>8155</v>
      </c>
      <c r="O2026">
        <f>IF(Registros[[#This Row],[idade]]&lt;18,311.43,IF(Registros[[#This Row],[idade]]&lt;=25,488.58,IF(Registros[[#This Row],[idade]]&lt;=50,772.77,850.05)))</f>
        <v>772.77</v>
      </c>
      <c r="P2026">
        <f>IF(Registros[[#This Row],[idade]]&lt;18,23.99,IF(Registros[[#This Row],[idade]]&lt;=25,49.9,IF(Registros[[#This Row],[idade]]&lt;=50,145.2,175.45)))</f>
        <v>145.19999999999999</v>
      </c>
      <c r="Q2026">
        <v>1</v>
      </c>
      <c r="R2026">
        <v>25</v>
      </c>
      <c r="T2026">
        <v>2</v>
      </c>
      <c r="U2026" t="s">
        <v>2</v>
      </c>
      <c r="V2026" t="s">
        <v>22</v>
      </c>
    </row>
    <row r="2027" spans="1:22" x14ac:dyDescent="0.3">
      <c r="A2027">
        <v>2026</v>
      </c>
      <c r="B2027">
        <v>28380453074</v>
      </c>
      <c r="C2027">
        <v>6</v>
      </c>
      <c r="D2027" s="1">
        <v>31656</v>
      </c>
      <c r="E2027" s="3">
        <f>2023-YEAR(Registros[[#This Row],[data_nascimento]])</f>
        <v>37</v>
      </c>
      <c r="F2027" s="1">
        <v>43419</v>
      </c>
      <c r="H2027">
        <v>220</v>
      </c>
      <c r="J2027" s="3">
        <v>0</v>
      </c>
      <c r="K2027">
        <v>5.22</v>
      </c>
      <c r="L2027">
        <v>4503</v>
      </c>
      <c r="O2027">
        <f>IF(Registros[[#This Row],[idade]]&lt;18,311.43,IF(Registros[[#This Row],[idade]]&lt;=25,488.58,IF(Registros[[#This Row],[idade]]&lt;=50,772.77,850.05)))</f>
        <v>772.77</v>
      </c>
      <c r="P2027">
        <f>IF(Registros[[#This Row],[idade]]&lt;18,23.99,IF(Registros[[#This Row],[idade]]&lt;=25,49.9,IF(Registros[[#This Row],[idade]]&lt;=50,145.2,175.45)))</f>
        <v>145.19999999999999</v>
      </c>
      <c r="Q2027">
        <v>4</v>
      </c>
      <c r="R2027">
        <v>16</v>
      </c>
      <c r="T2027">
        <v>2</v>
      </c>
      <c r="U2027" t="s">
        <v>3</v>
      </c>
      <c r="V2027" t="s">
        <v>19</v>
      </c>
    </row>
    <row r="2028" spans="1:22" x14ac:dyDescent="0.3">
      <c r="A2028">
        <v>2027</v>
      </c>
      <c r="B2028">
        <v>91494708201</v>
      </c>
      <c r="C2028">
        <v>4</v>
      </c>
      <c r="D2028" s="1">
        <v>29194</v>
      </c>
      <c r="E2028" s="3">
        <f>2023-YEAR(Registros[[#This Row],[data_nascimento]])</f>
        <v>44</v>
      </c>
      <c r="F2028" s="1">
        <v>43419</v>
      </c>
      <c r="H2028">
        <v>220</v>
      </c>
      <c r="I2028">
        <v>6</v>
      </c>
      <c r="J2028" s="3">
        <v>1484</v>
      </c>
      <c r="K2028">
        <v>31.32</v>
      </c>
      <c r="L2028">
        <v>7420</v>
      </c>
      <c r="O2028">
        <f>IF(Registros[[#This Row],[idade]]&lt;18,311.43,IF(Registros[[#This Row],[idade]]&lt;=25,488.58,IF(Registros[[#This Row],[idade]]&lt;=50,772.77,850.05)))</f>
        <v>772.77</v>
      </c>
      <c r="P2028">
        <f>IF(Registros[[#This Row],[idade]]&lt;18,23.99,IF(Registros[[#This Row],[idade]]&lt;=25,49.9,IF(Registros[[#This Row],[idade]]&lt;=50,145.2,175.45)))</f>
        <v>145.19999999999999</v>
      </c>
      <c r="Q2028">
        <v>3</v>
      </c>
      <c r="R2028">
        <v>6</v>
      </c>
      <c r="T2028">
        <v>2</v>
      </c>
      <c r="U2028" t="s">
        <v>2</v>
      </c>
      <c r="V2028" t="s">
        <v>22</v>
      </c>
    </row>
    <row r="2029" spans="1:22" x14ac:dyDescent="0.3">
      <c r="A2029">
        <v>2028</v>
      </c>
      <c r="B2029">
        <v>57193323240</v>
      </c>
      <c r="C2029">
        <v>7</v>
      </c>
      <c r="D2029" s="1">
        <v>38892</v>
      </c>
      <c r="E2029" s="3">
        <f>2023-YEAR(Registros[[#This Row],[data_nascimento]])</f>
        <v>17</v>
      </c>
      <c r="F2029" s="1">
        <v>43419</v>
      </c>
      <c r="H2029">
        <v>120</v>
      </c>
      <c r="I2029">
        <v>13</v>
      </c>
      <c r="J2029" s="3">
        <v>4161.7333333333336</v>
      </c>
      <c r="K2029">
        <v>1.74</v>
      </c>
      <c r="L2029">
        <v>9604</v>
      </c>
      <c r="O2029">
        <f>IF(Registros[[#This Row],[idade]]&lt;18,311.43,IF(Registros[[#This Row],[idade]]&lt;=25,488.58,IF(Registros[[#This Row],[idade]]&lt;=50,772.77,850.05)))</f>
        <v>311.43</v>
      </c>
      <c r="P2029">
        <f>IF(Registros[[#This Row],[idade]]&lt;18,23.99,IF(Registros[[#This Row],[idade]]&lt;=25,49.9,IF(Registros[[#This Row],[idade]]&lt;=50,145.2,175.45)))</f>
        <v>23.99</v>
      </c>
      <c r="Q2029">
        <v>4</v>
      </c>
      <c r="R2029">
        <v>12</v>
      </c>
      <c r="T2029">
        <v>2</v>
      </c>
      <c r="U2029" t="s">
        <v>3</v>
      </c>
      <c r="V2029" t="s">
        <v>18</v>
      </c>
    </row>
    <row r="2030" spans="1:22" x14ac:dyDescent="0.3">
      <c r="A2030">
        <v>2029</v>
      </c>
      <c r="B2030">
        <v>73088090398</v>
      </c>
      <c r="C2030">
        <v>4</v>
      </c>
      <c r="D2030" s="1">
        <v>35329</v>
      </c>
      <c r="E2030" s="3">
        <f>2023-YEAR(Registros[[#This Row],[data_nascimento]])</f>
        <v>27</v>
      </c>
      <c r="F2030" s="1">
        <v>43419</v>
      </c>
      <c r="H2030">
        <v>220</v>
      </c>
      <c r="I2030">
        <v>13</v>
      </c>
      <c r="J2030" s="3">
        <v>3367.8666666666668</v>
      </c>
      <c r="K2030">
        <v>12.18</v>
      </c>
      <c r="L2030">
        <v>7772</v>
      </c>
      <c r="O2030">
        <f>IF(Registros[[#This Row],[idade]]&lt;18,311.43,IF(Registros[[#This Row],[idade]]&lt;=25,488.58,IF(Registros[[#This Row],[idade]]&lt;=50,772.77,850.05)))</f>
        <v>772.77</v>
      </c>
      <c r="P2030">
        <f>IF(Registros[[#This Row],[idade]]&lt;18,23.99,IF(Registros[[#This Row],[idade]]&lt;=25,49.9,IF(Registros[[#This Row],[idade]]&lt;=50,145.2,175.45)))</f>
        <v>145.19999999999999</v>
      </c>
      <c r="Q2030">
        <v>3</v>
      </c>
      <c r="R2030">
        <v>27</v>
      </c>
      <c r="T2030">
        <v>4</v>
      </c>
      <c r="U2030" t="s">
        <v>3</v>
      </c>
      <c r="V2030" t="s">
        <v>19</v>
      </c>
    </row>
    <row r="2031" spans="1:22" x14ac:dyDescent="0.3">
      <c r="A2031">
        <v>2030</v>
      </c>
      <c r="B2031">
        <v>40352274363</v>
      </c>
      <c r="C2031">
        <v>4</v>
      </c>
      <c r="D2031" s="1">
        <v>31490</v>
      </c>
      <c r="E2031" s="3">
        <f>2023-YEAR(Registros[[#This Row],[data_nascimento]])</f>
        <v>37</v>
      </c>
      <c r="F2031" s="1">
        <v>43419</v>
      </c>
      <c r="H2031">
        <v>220</v>
      </c>
      <c r="I2031">
        <v>6</v>
      </c>
      <c r="J2031" s="3">
        <v>1633.6</v>
      </c>
      <c r="K2031">
        <v>22.619999999999997</v>
      </c>
      <c r="L2031">
        <v>8168</v>
      </c>
      <c r="O2031">
        <f>IF(Registros[[#This Row],[idade]]&lt;18,311.43,IF(Registros[[#This Row],[idade]]&lt;=25,488.58,IF(Registros[[#This Row],[idade]]&lt;=50,772.77,850.05)))</f>
        <v>772.77</v>
      </c>
      <c r="P2031">
        <f>IF(Registros[[#This Row],[idade]]&lt;18,23.99,IF(Registros[[#This Row],[idade]]&lt;=25,49.9,IF(Registros[[#This Row],[idade]]&lt;=50,145.2,175.45)))</f>
        <v>145.19999999999999</v>
      </c>
      <c r="Q2031">
        <v>2</v>
      </c>
      <c r="R2031">
        <v>18</v>
      </c>
      <c r="T2031">
        <v>2</v>
      </c>
      <c r="U2031" t="s">
        <v>3</v>
      </c>
      <c r="V2031" t="s">
        <v>18</v>
      </c>
    </row>
    <row r="2032" spans="1:22" x14ac:dyDescent="0.3">
      <c r="A2032">
        <v>2031</v>
      </c>
      <c r="B2032">
        <v>97259579785</v>
      </c>
      <c r="C2032">
        <v>7</v>
      </c>
      <c r="D2032" s="1">
        <v>36583</v>
      </c>
      <c r="E2032" s="3">
        <f>2023-YEAR(Registros[[#This Row],[data_nascimento]])</f>
        <v>23</v>
      </c>
      <c r="F2032" s="1">
        <v>43419</v>
      </c>
      <c r="H2032">
        <v>220</v>
      </c>
      <c r="I2032">
        <v>9</v>
      </c>
      <c r="J2032" s="3">
        <v>1800.3</v>
      </c>
      <c r="K2032">
        <v>20.88</v>
      </c>
      <c r="L2032">
        <v>6001</v>
      </c>
      <c r="O2032">
        <f>IF(Registros[[#This Row],[idade]]&lt;18,311.43,IF(Registros[[#This Row],[idade]]&lt;=25,488.58,IF(Registros[[#This Row],[idade]]&lt;=50,772.77,850.05)))</f>
        <v>488.58</v>
      </c>
      <c r="P2032">
        <f>IF(Registros[[#This Row],[idade]]&lt;18,23.99,IF(Registros[[#This Row],[idade]]&lt;=25,49.9,IF(Registros[[#This Row],[idade]]&lt;=50,145.2,175.45)))</f>
        <v>49.9</v>
      </c>
      <c r="Q2032">
        <v>1</v>
      </c>
      <c r="R2032">
        <v>14</v>
      </c>
      <c r="T2032">
        <v>4</v>
      </c>
      <c r="U2032" t="s">
        <v>2</v>
      </c>
      <c r="V2032" t="s">
        <v>19</v>
      </c>
    </row>
    <row r="2033" spans="1:22" x14ac:dyDescent="0.3">
      <c r="A2033">
        <v>2032</v>
      </c>
      <c r="B2033">
        <v>46414967606</v>
      </c>
      <c r="C2033">
        <v>6</v>
      </c>
      <c r="D2033" s="1">
        <v>32335</v>
      </c>
      <c r="E2033" s="3">
        <f>2023-YEAR(Registros[[#This Row],[data_nascimento]])</f>
        <v>35</v>
      </c>
      <c r="F2033" s="1">
        <v>43419</v>
      </c>
      <c r="H2033">
        <v>220</v>
      </c>
      <c r="I2033">
        <v>10</v>
      </c>
      <c r="J2033" s="3">
        <v>1649</v>
      </c>
      <c r="K2033">
        <v>27.84</v>
      </c>
      <c r="L2033">
        <v>4947</v>
      </c>
      <c r="O2033">
        <f>IF(Registros[[#This Row],[idade]]&lt;18,311.43,IF(Registros[[#This Row],[idade]]&lt;=25,488.58,IF(Registros[[#This Row],[idade]]&lt;=50,772.77,850.05)))</f>
        <v>772.77</v>
      </c>
      <c r="P2033">
        <f>IF(Registros[[#This Row],[idade]]&lt;18,23.99,IF(Registros[[#This Row],[idade]]&lt;=25,49.9,IF(Registros[[#This Row],[idade]]&lt;=50,145.2,175.45)))</f>
        <v>145.19999999999999</v>
      </c>
      <c r="Q2033">
        <v>4</v>
      </c>
      <c r="R2033">
        <v>7</v>
      </c>
      <c r="T2033">
        <v>4</v>
      </c>
      <c r="U2033" t="s">
        <v>3</v>
      </c>
      <c r="V2033" t="s">
        <v>19</v>
      </c>
    </row>
    <row r="2034" spans="1:22" x14ac:dyDescent="0.3">
      <c r="A2034">
        <v>2033</v>
      </c>
      <c r="B2034">
        <v>43098441849</v>
      </c>
      <c r="C2034">
        <v>6</v>
      </c>
      <c r="D2034" s="1">
        <v>34509</v>
      </c>
      <c r="E2034" s="3">
        <f>2023-YEAR(Registros[[#This Row],[data_nascimento]])</f>
        <v>29</v>
      </c>
      <c r="F2034" s="1">
        <v>43419</v>
      </c>
      <c r="H2034">
        <v>220</v>
      </c>
      <c r="I2034">
        <v>9</v>
      </c>
      <c r="J2034" s="3">
        <v>1983.3000000000002</v>
      </c>
      <c r="K2034">
        <v>5.22</v>
      </c>
      <c r="L2034">
        <v>6611</v>
      </c>
      <c r="O2034">
        <f>IF(Registros[[#This Row],[idade]]&lt;18,311.43,IF(Registros[[#This Row],[idade]]&lt;=25,488.58,IF(Registros[[#This Row],[idade]]&lt;=50,772.77,850.05)))</f>
        <v>772.77</v>
      </c>
      <c r="P2034">
        <f>IF(Registros[[#This Row],[idade]]&lt;18,23.99,IF(Registros[[#This Row],[idade]]&lt;=25,49.9,IF(Registros[[#This Row],[idade]]&lt;=50,145.2,175.45)))</f>
        <v>145.19999999999999</v>
      </c>
      <c r="Q2034">
        <v>2</v>
      </c>
      <c r="R2034">
        <v>8</v>
      </c>
      <c r="T2034">
        <v>2</v>
      </c>
      <c r="U2034" t="s">
        <v>3</v>
      </c>
      <c r="V2034" t="s">
        <v>19</v>
      </c>
    </row>
    <row r="2035" spans="1:22" x14ac:dyDescent="0.3">
      <c r="A2035">
        <v>2034</v>
      </c>
      <c r="B2035">
        <v>22096895194</v>
      </c>
      <c r="C2035">
        <v>4</v>
      </c>
      <c r="D2035" s="1">
        <v>35042</v>
      </c>
      <c r="E2035" s="3">
        <f>2023-YEAR(Registros[[#This Row],[data_nascimento]])</f>
        <v>28</v>
      </c>
      <c r="F2035" s="1">
        <v>43419</v>
      </c>
      <c r="H2035">
        <v>220</v>
      </c>
      <c r="I2035">
        <v>0</v>
      </c>
      <c r="J2035" s="3">
        <v>0</v>
      </c>
      <c r="K2035">
        <v>6.96</v>
      </c>
      <c r="L2035">
        <v>9876</v>
      </c>
      <c r="O2035">
        <f>IF(Registros[[#This Row],[idade]]&lt;18,311.43,IF(Registros[[#This Row],[idade]]&lt;=25,488.58,IF(Registros[[#This Row],[idade]]&lt;=50,772.77,850.05)))</f>
        <v>772.77</v>
      </c>
      <c r="P2035">
        <f>IF(Registros[[#This Row],[idade]]&lt;18,23.99,IF(Registros[[#This Row],[idade]]&lt;=25,49.9,IF(Registros[[#This Row],[idade]]&lt;=50,145.2,175.45)))</f>
        <v>145.19999999999999</v>
      </c>
      <c r="Q2035">
        <v>2</v>
      </c>
      <c r="R2035">
        <v>19</v>
      </c>
      <c r="T2035">
        <v>2</v>
      </c>
      <c r="U2035" t="s">
        <v>3</v>
      </c>
      <c r="V2035" t="s">
        <v>22</v>
      </c>
    </row>
    <row r="2036" spans="1:22" x14ac:dyDescent="0.3">
      <c r="A2036">
        <v>2035</v>
      </c>
      <c r="B2036">
        <v>59731481226</v>
      </c>
      <c r="C2036">
        <v>7</v>
      </c>
      <c r="D2036" s="1">
        <v>29057</v>
      </c>
      <c r="E2036" s="3">
        <f>2023-YEAR(Registros[[#This Row],[data_nascimento]])</f>
        <v>44</v>
      </c>
      <c r="F2036" s="1">
        <v>43419</v>
      </c>
      <c r="H2036">
        <v>220</v>
      </c>
      <c r="I2036">
        <v>9</v>
      </c>
      <c r="J2036" s="3">
        <v>1879.5</v>
      </c>
      <c r="K2036">
        <v>29.58</v>
      </c>
      <c r="L2036">
        <v>6265</v>
      </c>
      <c r="O2036">
        <f>IF(Registros[[#This Row],[idade]]&lt;18,311.43,IF(Registros[[#This Row],[idade]]&lt;=25,488.58,IF(Registros[[#This Row],[idade]]&lt;=50,772.77,850.05)))</f>
        <v>772.77</v>
      </c>
      <c r="P2036">
        <f>IF(Registros[[#This Row],[idade]]&lt;18,23.99,IF(Registros[[#This Row],[idade]]&lt;=25,49.9,IF(Registros[[#This Row],[idade]]&lt;=50,145.2,175.45)))</f>
        <v>145.19999999999999</v>
      </c>
      <c r="Q2036">
        <v>2</v>
      </c>
      <c r="R2036">
        <v>27</v>
      </c>
      <c r="T2036">
        <v>4</v>
      </c>
      <c r="U2036" t="s">
        <v>2</v>
      </c>
      <c r="V2036" t="s">
        <v>18</v>
      </c>
    </row>
    <row r="2037" spans="1:22" x14ac:dyDescent="0.3">
      <c r="A2037">
        <v>2036</v>
      </c>
      <c r="B2037">
        <v>90896242762</v>
      </c>
      <c r="C2037">
        <v>6</v>
      </c>
      <c r="D2037" s="1">
        <v>30686</v>
      </c>
      <c r="E2037" s="3">
        <f>2023-YEAR(Registros[[#This Row],[data_nascimento]])</f>
        <v>39</v>
      </c>
      <c r="F2037" s="1">
        <v>43419</v>
      </c>
      <c r="H2037">
        <v>220</v>
      </c>
      <c r="I2037">
        <v>14</v>
      </c>
      <c r="J2037" s="3">
        <v>3178</v>
      </c>
      <c r="K2037">
        <v>27.84</v>
      </c>
      <c r="L2037">
        <v>6810</v>
      </c>
      <c r="O2037">
        <f>IF(Registros[[#This Row],[idade]]&lt;18,311.43,IF(Registros[[#This Row],[idade]]&lt;=25,488.58,IF(Registros[[#This Row],[idade]]&lt;=50,772.77,850.05)))</f>
        <v>772.77</v>
      </c>
      <c r="P2037">
        <f>IF(Registros[[#This Row],[idade]]&lt;18,23.99,IF(Registros[[#This Row],[idade]]&lt;=25,49.9,IF(Registros[[#This Row],[idade]]&lt;=50,145.2,175.45)))</f>
        <v>145.19999999999999</v>
      </c>
      <c r="Q2037">
        <v>5</v>
      </c>
      <c r="R2037">
        <v>17</v>
      </c>
      <c r="T2037">
        <v>2</v>
      </c>
      <c r="U2037" t="s">
        <v>2</v>
      </c>
      <c r="V2037" t="s">
        <v>21</v>
      </c>
    </row>
    <row r="2038" spans="1:22" x14ac:dyDescent="0.3">
      <c r="A2038">
        <v>2037</v>
      </c>
      <c r="B2038">
        <v>89731324531</v>
      </c>
      <c r="C2038">
        <v>4</v>
      </c>
      <c r="D2038" s="1">
        <v>29305</v>
      </c>
      <c r="E2038" s="3">
        <f>2023-YEAR(Registros[[#This Row],[data_nascimento]])</f>
        <v>43</v>
      </c>
      <c r="F2038" s="1">
        <v>43419</v>
      </c>
      <c r="H2038">
        <v>220</v>
      </c>
      <c r="I2038">
        <v>12</v>
      </c>
      <c r="J2038" s="3">
        <v>1859.6</v>
      </c>
      <c r="K2038">
        <v>15.66</v>
      </c>
      <c r="L2038">
        <v>4649</v>
      </c>
      <c r="O2038">
        <f>IF(Registros[[#This Row],[idade]]&lt;18,311.43,IF(Registros[[#This Row],[idade]]&lt;=25,488.58,IF(Registros[[#This Row],[idade]]&lt;=50,772.77,850.05)))</f>
        <v>772.77</v>
      </c>
      <c r="P2038">
        <f>IF(Registros[[#This Row],[idade]]&lt;18,23.99,IF(Registros[[#This Row],[idade]]&lt;=25,49.9,IF(Registros[[#This Row],[idade]]&lt;=50,145.2,175.45)))</f>
        <v>145.19999999999999</v>
      </c>
      <c r="Q2038">
        <v>2</v>
      </c>
      <c r="R2038">
        <v>12</v>
      </c>
      <c r="T2038">
        <v>4</v>
      </c>
      <c r="U2038" t="s">
        <v>3</v>
      </c>
      <c r="V2038" t="s">
        <v>19</v>
      </c>
    </row>
    <row r="2039" spans="1:22" x14ac:dyDescent="0.3">
      <c r="A2039">
        <v>2038</v>
      </c>
      <c r="B2039">
        <v>44566837464</v>
      </c>
      <c r="C2039">
        <v>7</v>
      </c>
      <c r="D2039" s="1">
        <v>32686</v>
      </c>
      <c r="E2039" s="3">
        <f>2023-YEAR(Registros[[#This Row],[data_nascimento]])</f>
        <v>34</v>
      </c>
      <c r="F2039" s="1">
        <v>43419</v>
      </c>
      <c r="H2039">
        <v>220</v>
      </c>
      <c r="I2039">
        <v>4</v>
      </c>
      <c r="J2039" s="3">
        <v>835.06666666666672</v>
      </c>
      <c r="K2039">
        <v>27.84</v>
      </c>
      <c r="L2039">
        <v>6263</v>
      </c>
      <c r="O2039">
        <f>IF(Registros[[#This Row],[idade]]&lt;18,311.43,IF(Registros[[#This Row],[idade]]&lt;=25,488.58,IF(Registros[[#This Row],[idade]]&lt;=50,772.77,850.05)))</f>
        <v>772.77</v>
      </c>
      <c r="P2039">
        <f>IF(Registros[[#This Row],[idade]]&lt;18,23.99,IF(Registros[[#This Row],[idade]]&lt;=25,49.9,IF(Registros[[#This Row],[idade]]&lt;=50,145.2,175.45)))</f>
        <v>145.19999999999999</v>
      </c>
      <c r="Q2039">
        <v>4</v>
      </c>
      <c r="R2039">
        <v>13</v>
      </c>
      <c r="T2039">
        <v>2</v>
      </c>
      <c r="U2039" t="s">
        <v>2</v>
      </c>
      <c r="V2039" t="s">
        <v>18</v>
      </c>
    </row>
    <row r="2040" spans="1:22" x14ac:dyDescent="0.3">
      <c r="A2040">
        <v>2039</v>
      </c>
      <c r="B2040">
        <v>98501943884</v>
      </c>
      <c r="C2040">
        <v>7</v>
      </c>
      <c r="D2040" s="1">
        <v>35127</v>
      </c>
      <c r="E2040" s="3">
        <f>2023-YEAR(Registros[[#This Row],[data_nascimento]])</f>
        <v>27</v>
      </c>
      <c r="F2040" s="1">
        <v>43419</v>
      </c>
      <c r="H2040">
        <v>220</v>
      </c>
      <c r="I2040">
        <v>2</v>
      </c>
      <c r="J2040" s="3">
        <v>460.4</v>
      </c>
      <c r="K2040">
        <v>24.36</v>
      </c>
      <c r="L2040">
        <v>6906</v>
      </c>
      <c r="O2040">
        <f>IF(Registros[[#This Row],[idade]]&lt;18,311.43,IF(Registros[[#This Row],[idade]]&lt;=25,488.58,IF(Registros[[#This Row],[idade]]&lt;=50,772.77,850.05)))</f>
        <v>772.77</v>
      </c>
      <c r="P2040">
        <f>IF(Registros[[#This Row],[idade]]&lt;18,23.99,IF(Registros[[#This Row],[idade]]&lt;=25,49.9,IF(Registros[[#This Row],[idade]]&lt;=50,145.2,175.45)))</f>
        <v>145.19999999999999</v>
      </c>
      <c r="Q2040">
        <v>5</v>
      </c>
      <c r="R2040">
        <v>9</v>
      </c>
      <c r="T2040">
        <v>4</v>
      </c>
      <c r="U2040" t="s">
        <v>3</v>
      </c>
      <c r="V2040" t="s">
        <v>22</v>
      </c>
    </row>
    <row r="2041" spans="1:22" x14ac:dyDescent="0.3">
      <c r="A2041">
        <v>2040</v>
      </c>
      <c r="B2041">
        <v>29168097901</v>
      </c>
      <c r="C2041">
        <v>5</v>
      </c>
      <c r="D2041" s="1">
        <v>37044</v>
      </c>
      <c r="E2041" s="3">
        <f>2023-YEAR(Registros[[#This Row],[data_nascimento]])</f>
        <v>22</v>
      </c>
      <c r="F2041" s="1">
        <v>43419</v>
      </c>
      <c r="H2041">
        <v>220</v>
      </c>
      <c r="I2041">
        <v>9</v>
      </c>
      <c r="J2041" s="3">
        <v>2669.7</v>
      </c>
      <c r="K2041">
        <v>19.14</v>
      </c>
      <c r="L2041">
        <v>8899</v>
      </c>
      <c r="O2041">
        <f>IF(Registros[[#This Row],[idade]]&lt;18,311.43,IF(Registros[[#This Row],[idade]]&lt;=25,488.58,IF(Registros[[#This Row],[idade]]&lt;=50,772.77,850.05)))</f>
        <v>488.58</v>
      </c>
      <c r="P2041">
        <f>IF(Registros[[#This Row],[idade]]&lt;18,23.99,IF(Registros[[#This Row],[idade]]&lt;=25,49.9,IF(Registros[[#This Row],[idade]]&lt;=50,145.2,175.45)))</f>
        <v>49.9</v>
      </c>
      <c r="Q2041">
        <v>3</v>
      </c>
      <c r="R2041">
        <v>23</v>
      </c>
      <c r="T2041">
        <v>2</v>
      </c>
      <c r="U2041" t="s">
        <v>3</v>
      </c>
      <c r="V2041" t="s">
        <v>19</v>
      </c>
    </row>
    <row r="2042" spans="1:22" x14ac:dyDescent="0.3">
      <c r="A2042">
        <v>2041</v>
      </c>
      <c r="B2042">
        <v>66939887413</v>
      </c>
      <c r="C2042">
        <v>2</v>
      </c>
      <c r="D2042" s="1">
        <v>34444</v>
      </c>
      <c r="E2042" s="3">
        <f>2023-YEAR(Registros[[#This Row],[data_nascimento]])</f>
        <v>29</v>
      </c>
      <c r="F2042" s="1">
        <v>43421</v>
      </c>
      <c r="H2042">
        <v>220</v>
      </c>
      <c r="I2042">
        <v>9</v>
      </c>
      <c r="J2042" s="3">
        <v>2189.4</v>
      </c>
      <c r="K2042">
        <v>26.1</v>
      </c>
      <c r="L2042">
        <v>7298</v>
      </c>
      <c r="M2042">
        <f>Registros[[#This Row],[salario]]*0.06</f>
        <v>437.88</v>
      </c>
      <c r="N2042">
        <f>Registros[[#This Row],[salario]]*5%</f>
        <v>364.90000000000003</v>
      </c>
      <c r="O2042">
        <f>IF(Registros[[#This Row],[idade]]&lt;18,311.43,IF(Registros[[#This Row],[idade]]&lt;=25,488.58,IF(Registros[[#This Row],[idade]]&lt;=50,772.77,850.05)))</f>
        <v>772.77</v>
      </c>
      <c r="P2042">
        <f>IF(Registros[[#This Row],[idade]]&lt;18,23.99,IF(Registros[[#This Row],[idade]]&lt;=25,49.9,IF(Registros[[#This Row],[idade]]&lt;=50,145.2,175.45)))</f>
        <v>145.19999999999999</v>
      </c>
      <c r="Q2042">
        <v>3</v>
      </c>
      <c r="R2042">
        <v>27</v>
      </c>
      <c r="T2042">
        <v>2</v>
      </c>
      <c r="U2042" t="s">
        <v>3</v>
      </c>
      <c r="V2042" t="s">
        <v>18</v>
      </c>
    </row>
    <row r="2043" spans="1:22" x14ac:dyDescent="0.3">
      <c r="A2043">
        <v>2042</v>
      </c>
      <c r="B2043">
        <v>75693310676</v>
      </c>
      <c r="C2043">
        <v>6</v>
      </c>
      <c r="D2043" s="1">
        <v>31215</v>
      </c>
      <c r="E2043" s="3">
        <f>2023-YEAR(Registros[[#This Row],[data_nascimento]])</f>
        <v>38</v>
      </c>
      <c r="F2043" s="1">
        <v>43421</v>
      </c>
      <c r="H2043">
        <v>220</v>
      </c>
      <c r="I2043">
        <v>5</v>
      </c>
      <c r="J2043" s="3">
        <v>569.66666666666674</v>
      </c>
      <c r="K2043">
        <v>6.96</v>
      </c>
      <c r="L2043">
        <v>3418</v>
      </c>
      <c r="M2043">
        <f>Registros[[#This Row],[salario]]*0.06</f>
        <v>205.07999999999998</v>
      </c>
      <c r="N2043">
        <f>Registros[[#This Row],[salario]]*5%</f>
        <v>170.9</v>
      </c>
      <c r="O2043">
        <f>IF(Registros[[#This Row],[idade]]&lt;18,311.43,IF(Registros[[#This Row],[idade]]&lt;=25,488.58,IF(Registros[[#This Row],[idade]]&lt;=50,772.77,850.05)))</f>
        <v>772.77</v>
      </c>
      <c r="P2043">
        <f>IF(Registros[[#This Row],[idade]]&lt;18,23.99,IF(Registros[[#This Row],[idade]]&lt;=25,49.9,IF(Registros[[#This Row],[idade]]&lt;=50,145.2,175.45)))</f>
        <v>145.19999999999999</v>
      </c>
      <c r="Q2043">
        <v>4</v>
      </c>
      <c r="R2043">
        <v>1</v>
      </c>
      <c r="T2043">
        <v>4</v>
      </c>
      <c r="U2043" t="s">
        <v>2</v>
      </c>
      <c r="V2043" t="s">
        <v>22</v>
      </c>
    </row>
    <row r="2044" spans="1:22" x14ac:dyDescent="0.3">
      <c r="A2044">
        <v>2043</v>
      </c>
      <c r="B2044">
        <v>51810304361</v>
      </c>
      <c r="C2044">
        <v>4</v>
      </c>
      <c r="D2044" s="1">
        <v>32497</v>
      </c>
      <c r="E2044" s="3">
        <f>2023-YEAR(Registros[[#This Row],[data_nascimento]])</f>
        <v>35</v>
      </c>
      <c r="F2044" s="1">
        <v>43421</v>
      </c>
      <c r="H2044">
        <v>220</v>
      </c>
      <c r="I2044">
        <v>10</v>
      </c>
      <c r="J2044" s="3">
        <v>2285.6666666666665</v>
      </c>
      <c r="K2044">
        <v>5.22</v>
      </c>
      <c r="L2044">
        <v>6857</v>
      </c>
      <c r="M2044">
        <f>Registros[[#This Row],[salario]]*0.06</f>
        <v>411.41999999999996</v>
      </c>
      <c r="N2044">
        <f>Registros[[#This Row],[salario]]*5%</f>
        <v>342.85</v>
      </c>
      <c r="O2044">
        <f>IF(Registros[[#This Row],[idade]]&lt;18,311.43,IF(Registros[[#This Row],[idade]]&lt;=25,488.58,IF(Registros[[#This Row],[idade]]&lt;=50,772.77,850.05)))</f>
        <v>772.77</v>
      </c>
      <c r="P2044">
        <f>IF(Registros[[#This Row],[idade]]&lt;18,23.99,IF(Registros[[#This Row],[idade]]&lt;=25,49.9,IF(Registros[[#This Row],[idade]]&lt;=50,145.2,175.45)))</f>
        <v>145.19999999999999</v>
      </c>
      <c r="Q2044">
        <v>5</v>
      </c>
      <c r="R2044">
        <v>7</v>
      </c>
      <c r="T2044">
        <v>2</v>
      </c>
      <c r="U2044" t="s">
        <v>2</v>
      </c>
      <c r="V2044" t="s">
        <v>22</v>
      </c>
    </row>
    <row r="2045" spans="1:22" x14ac:dyDescent="0.3">
      <c r="A2045">
        <v>2044</v>
      </c>
      <c r="B2045">
        <v>37363349197</v>
      </c>
      <c r="C2045">
        <v>7</v>
      </c>
      <c r="D2045" s="1">
        <v>32122</v>
      </c>
      <c r="E2045" s="3">
        <f>2023-YEAR(Registros[[#This Row],[data_nascimento]])</f>
        <v>36</v>
      </c>
      <c r="F2045" s="1">
        <v>43421</v>
      </c>
      <c r="H2045">
        <v>220</v>
      </c>
      <c r="I2045">
        <v>17</v>
      </c>
      <c r="J2045" s="3">
        <v>2721.1333333333332</v>
      </c>
      <c r="K2045">
        <v>12.18</v>
      </c>
      <c r="L2045">
        <v>4802</v>
      </c>
      <c r="M2045">
        <f>Registros[[#This Row],[salario]]*0.06</f>
        <v>288.12</v>
      </c>
      <c r="N2045">
        <f>Registros[[#This Row],[salario]]*5%</f>
        <v>240.10000000000002</v>
      </c>
      <c r="O2045">
        <f>IF(Registros[[#This Row],[idade]]&lt;18,311.43,IF(Registros[[#This Row],[idade]]&lt;=25,488.58,IF(Registros[[#This Row],[idade]]&lt;=50,772.77,850.05)))</f>
        <v>772.77</v>
      </c>
      <c r="P2045">
        <f>IF(Registros[[#This Row],[idade]]&lt;18,23.99,IF(Registros[[#This Row],[idade]]&lt;=25,49.9,IF(Registros[[#This Row],[idade]]&lt;=50,145.2,175.45)))</f>
        <v>145.19999999999999</v>
      </c>
      <c r="Q2045">
        <v>3</v>
      </c>
      <c r="R2045">
        <v>1</v>
      </c>
      <c r="T2045">
        <v>4</v>
      </c>
      <c r="U2045" t="s">
        <v>3</v>
      </c>
      <c r="V2045" t="s">
        <v>18</v>
      </c>
    </row>
    <row r="2046" spans="1:22" x14ac:dyDescent="0.3">
      <c r="A2046">
        <v>2045</v>
      </c>
      <c r="B2046">
        <v>88060880318</v>
      </c>
      <c r="C2046">
        <v>2</v>
      </c>
      <c r="D2046" s="1">
        <v>31450</v>
      </c>
      <c r="E2046" s="3">
        <f>2023-YEAR(Registros[[#This Row],[data_nascimento]])</f>
        <v>37</v>
      </c>
      <c r="F2046" s="1">
        <v>43421</v>
      </c>
      <c r="H2046">
        <v>220</v>
      </c>
      <c r="I2046">
        <v>19</v>
      </c>
      <c r="J2046" s="3">
        <v>2995.0333333333333</v>
      </c>
      <c r="K2046">
        <v>26.1</v>
      </c>
      <c r="L2046">
        <v>4729</v>
      </c>
      <c r="M2046">
        <f>Registros[[#This Row],[salario]]*0.06</f>
        <v>283.74</v>
      </c>
      <c r="N2046">
        <f>Registros[[#This Row],[salario]]*5%</f>
        <v>236.45000000000002</v>
      </c>
      <c r="O2046">
        <f>IF(Registros[[#This Row],[idade]]&lt;18,311.43,IF(Registros[[#This Row],[idade]]&lt;=25,488.58,IF(Registros[[#This Row],[idade]]&lt;=50,772.77,850.05)))</f>
        <v>772.77</v>
      </c>
      <c r="P2046">
        <f>IF(Registros[[#This Row],[idade]]&lt;18,23.99,IF(Registros[[#This Row],[idade]]&lt;=25,49.9,IF(Registros[[#This Row],[idade]]&lt;=50,145.2,175.45)))</f>
        <v>145.19999999999999</v>
      </c>
      <c r="Q2046">
        <v>5</v>
      </c>
      <c r="R2046">
        <v>10</v>
      </c>
      <c r="T2046">
        <v>2</v>
      </c>
      <c r="U2046" t="s">
        <v>3</v>
      </c>
      <c r="V2046" t="s">
        <v>19</v>
      </c>
    </row>
    <row r="2047" spans="1:22" x14ac:dyDescent="0.3">
      <c r="A2047">
        <v>2046</v>
      </c>
      <c r="B2047">
        <v>49187208895</v>
      </c>
      <c r="C2047">
        <v>4</v>
      </c>
      <c r="D2047" s="1">
        <v>36795</v>
      </c>
      <c r="E2047" s="3">
        <f>2023-YEAR(Registros[[#This Row],[data_nascimento]])</f>
        <v>23</v>
      </c>
      <c r="F2047" s="1">
        <v>43421</v>
      </c>
      <c r="H2047">
        <v>220</v>
      </c>
      <c r="I2047">
        <v>19</v>
      </c>
      <c r="J2047" s="3">
        <v>4289.5666666666666</v>
      </c>
      <c r="K2047">
        <v>6.96</v>
      </c>
      <c r="L2047">
        <v>6773</v>
      </c>
      <c r="M2047">
        <f>Registros[[#This Row],[salario]]*0.06</f>
        <v>406.38</v>
      </c>
      <c r="N2047">
        <f>Registros[[#This Row],[salario]]*5%</f>
        <v>338.65000000000003</v>
      </c>
      <c r="O2047">
        <f>IF(Registros[[#This Row],[idade]]&lt;18,311.43,IF(Registros[[#This Row],[idade]]&lt;=25,488.58,IF(Registros[[#This Row],[idade]]&lt;=50,772.77,850.05)))</f>
        <v>488.58</v>
      </c>
      <c r="P2047">
        <f>IF(Registros[[#This Row],[idade]]&lt;18,23.99,IF(Registros[[#This Row],[idade]]&lt;=25,49.9,IF(Registros[[#This Row],[idade]]&lt;=50,145.2,175.45)))</f>
        <v>49.9</v>
      </c>
      <c r="Q2047">
        <v>2</v>
      </c>
      <c r="R2047">
        <v>24</v>
      </c>
      <c r="T2047">
        <v>2</v>
      </c>
      <c r="U2047" t="s">
        <v>3</v>
      </c>
      <c r="V2047" t="s">
        <v>19</v>
      </c>
    </row>
    <row r="2048" spans="1:22" x14ac:dyDescent="0.3">
      <c r="A2048">
        <v>2047</v>
      </c>
      <c r="B2048">
        <v>14285792716</v>
      </c>
      <c r="C2048">
        <v>2</v>
      </c>
      <c r="D2048" s="1">
        <v>28137</v>
      </c>
      <c r="E2048" s="3">
        <f>2023-YEAR(Registros[[#This Row],[data_nascimento]])</f>
        <v>46</v>
      </c>
      <c r="F2048" s="1">
        <v>43421</v>
      </c>
      <c r="H2048">
        <v>220</v>
      </c>
      <c r="I2048">
        <v>2</v>
      </c>
      <c r="J2048" s="3">
        <v>135.26666666666668</v>
      </c>
      <c r="K2048">
        <v>12.18</v>
      </c>
      <c r="L2048">
        <v>2029</v>
      </c>
      <c r="M2048">
        <f>Registros[[#This Row],[salario]]*0.06</f>
        <v>121.74</v>
      </c>
      <c r="N2048">
        <f>Registros[[#This Row],[salario]]*5%</f>
        <v>101.45</v>
      </c>
      <c r="O2048">
        <f>IF(Registros[[#This Row],[idade]]&lt;18,311.43,IF(Registros[[#This Row],[idade]]&lt;=25,488.58,IF(Registros[[#This Row],[idade]]&lt;=50,772.77,850.05)))</f>
        <v>772.77</v>
      </c>
      <c r="P2048">
        <f>IF(Registros[[#This Row],[idade]]&lt;18,23.99,IF(Registros[[#This Row],[idade]]&lt;=25,49.9,IF(Registros[[#This Row],[idade]]&lt;=50,145.2,175.45)))</f>
        <v>145.19999999999999</v>
      </c>
      <c r="Q2048">
        <v>2</v>
      </c>
      <c r="R2048">
        <v>15</v>
      </c>
      <c r="T2048">
        <v>4</v>
      </c>
      <c r="U2048" t="s">
        <v>2</v>
      </c>
      <c r="V2048" t="s">
        <v>19</v>
      </c>
    </row>
    <row r="2049" spans="1:22" x14ac:dyDescent="0.3">
      <c r="A2049">
        <v>2048</v>
      </c>
      <c r="B2049">
        <v>58520466931</v>
      </c>
      <c r="C2049">
        <v>4</v>
      </c>
      <c r="D2049" s="1">
        <v>30705</v>
      </c>
      <c r="E2049" s="3">
        <f>2023-YEAR(Registros[[#This Row],[data_nascimento]])</f>
        <v>39</v>
      </c>
      <c r="F2049" s="1">
        <v>43421</v>
      </c>
      <c r="H2049">
        <v>220</v>
      </c>
      <c r="I2049">
        <v>18</v>
      </c>
      <c r="J2049" s="3">
        <v>1953.6</v>
      </c>
      <c r="K2049">
        <v>27.84</v>
      </c>
      <c r="L2049">
        <v>3256</v>
      </c>
      <c r="M2049">
        <f>Registros[[#This Row],[salario]]*0.06</f>
        <v>195.35999999999999</v>
      </c>
      <c r="N2049">
        <f>Registros[[#This Row],[salario]]*5%</f>
        <v>162.80000000000001</v>
      </c>
      <c r="O2049">
        <f>IF(Registros[[#This Row],[idade]]&lt;18,311.43,IF(Registros[[#This Row],[idade]]&lt;=25,488.58,IF(Registros[[#This Row],[idade]]&lt;=50,772.77,850.05)))</f>
        <v>772.77</v>
      </c>
      <c r="P2049">
        <f>IF(Registros[[#This Row],[idade]]&lt;18,23.99,IF(Registros[[#This Row],[idade]]&lt;=25,49.9,IF(Registros[[#This Row],[idade]]&lt;=50,145.2,175.45)))</f>
        <v>145.19999999999999</v>
      </c>
      <c r="Q2049">
        <v>4</v>
      </c>
      <c r="R2049">
        <v>24</v>
      </c>
      <c r="T2049">
        <v>2</v>
      </c>
      <c r="U2049" t="s">
        <v>2</v>
      </c>
      <c r="V2049" t="s">
        <v>21</v>
      </c>
    </row>
    <row r="2050" spans="1:22" x14ac:dyDescent="0.3">
      <c r="A2050">
        <v>2049</v>
      </c>
      <c r="B2050">
        <v>33871762108</v>
      </c>
      <c r="C2050">
        <v>5</v>
      </c>
      <c r="D2050" s="1">
        <v>31787</v>
      </c>
      <c r="E2050" s="3">
        <f>2023-YEAR(Registros[[#This Row],[data_nascimento]])</f>
        <v>36</v>
      </c>
      <c r="F2050" s="1">
        <v>43421</v>
      </c>
      <c r="H2050">
        <v>220</v>
      </c>
      <c r="I2050">
        <v>1</v>
      </c>
      <c r="J2050" s="3">
        <v>154</v>
      </c>
      <c r="K2050">
        <v>3.48</v>
      </c>
      <c r="L2050">
        <v>4620</v>
      </c>
      <c r="M2050">
        <f>Registros[[#This Row],[salario]]*0.06</f>
        <v>277.2</v>
      </c>
      <c r="N2050">
        <f>Registros[[#This Row],[salario]]*5%</f>
        <v>231</v>
      </c>
      <c r="O2050">
        <f>IF(Registros[[#This Row],[idade]]&lt;18,311.43,IF(Registros[[#This Row],[idade]]&lt;=25,488.58,IF(Registros[[#This Row],[idade]]&lt;=50,772.77,850.05)))</f>
        <v>772.77</v>
      </c>
      <c r="P2050">
        <f>IF(Registros[[#This Row],[idade]]&lt;18,23.99,IF(Registros[[#This Row],[idade]]&lt;=25,49.9,IF(Registros[[#This Row],[idade]]&lt;=50,145.2,175.45)))</f>
        <v>145.19999999999999</v>
      </c>
      <c r="Q2050">
        <v>5</v>
      </c>
      <c r="R2050">
        <v>17</v>
      </c>
      <c r="T2050">
        <v>4</v>
      </c>
      <c r="U2050" t="s">
        <v>2</v>
      </c>
      <c r="V2050" t="s">
        <v>19</v>
      </c>
    </row>
    <row r="2051" spans="1:22" x14ac:dyDescent="0.3">
      <c r="A2051">
        <v>2050</v>
      </c>
      <c r="B2051">
        <v>77323489701</v>
      </c>
      <c r="C2051">
        <v>5</v>
      </c>
      <c r="D2051" s="1">
        <v>36358</v>
      </c>
      <c r="E2051" s="3">
        <f>2023-YEAR(Registros[[#This Row],[data_nascimento]])</f>
        <v>24</v>
      </c>
      <c r="F2051" s="1">
        <v>43421</v>
      </c>
      <c r="H2051">
        <v>220</v>
      </c>
      <c r="I2051">
        <v>2</v>
      </c>
      <c r="J2051" s="3">
        <v>428.6</v>
      </c>
      <c r="K2051">
        <v>33.06</v>
      </c>
      <c r="L2051">
        <v>6429</v>
      </c>
      <c r="M2051">
        <f>Registros[[#This Row],[salario]]*0.06</f>
        <v>385.74</v>
      </c>
      <c r="N2051">
        <f>Registros[[#This Row],[salario]]*5%</f>
        <v>321.45000000000005</v>
      </c>
      <c r="O2051">
        <f>IF(Registros[[#This Row],[idade]]&lt;18,311.43,IF(Registros[[#This Row],[idade]]&lt;=25,488.58,IF(Registros[[#This Row],[idade]]&lt;=50,772.77,850.05)))</f>
        <v>488.58</v>
      </c>
      <c r="P2051">
        <f>IF(Registros[[#This Row],[idade]]&lt;18,23.99,IF(Registros[[#This Row],[idade]]&lt;=25,49.9,IF(Registros[[#This Row],[idade]]&lt;=50,145.2,175.45)))</f>
        <v>49.9</v>
      </c>
      <c r="Q2051">
        <v>5</v>
      </c>
      <c r="R2051">
        <v>17</v>
      </c>
      <c r="T2051">
        <v>2</v>
      </c>
      <c r="U2051" t="s">
        <v>2</v>
      </c>
      <c r="V2051" t="s">
        <v>19</v>
      </c>
    </row>
    <row r="2052" spans="1:22" x14ac:dyDescent="0.3">
      <c r="A2052">
        <v>2051</v>
      </c>
      <c r="B2052">
        <v>88659293827</v>
      </c>
      <c r="C2052">
        <v>4</v>
      </c>
      <c r="D2052" s="1">
        <v>31766</v>
      </c>
      <c r="E2052" s="3">
        <f>2023-YEAR(Registros[[#This Row],[data_nascimento]])</f>
        <v>37</v>
      </c>
      <c r="F2052" s="1">
        <v>43421</v>
      </c>
      <c r="H2052">
        <v>220</v>
      </c>
      <c r="I2052">
        <v>8</v>
      </c>
      <c r="J2052" s="3">
        <v>1579.2</v>
      </c>
      <c r="K2052">
        <v>8.6999999999999993</v>
      </c>
      <c r="L2052">
        <v>5922</v>
      </c>
      <c r="M2052">
        <f>Registros[[#This Row],[salario]]*0.06</f>
        <v>355.32</v>
      </c>
      <c r="N2052">
        <f>Registros[[#This Row],[salario]]*5%</f>
        <v>296.10000000000002</v>
      </c>
      <c r="O2052">
        <f>IF(Registros[[#This Row],[idade]]&lt;18,311.43,IF(Registros[[#This Row],[idade]]&lt;=25,488.58,IF(Registros[[#This Row],[idade]]&lt;=50,772.77,850.05)))</f>
        <v>772.77</v>
      </c>
      <c r="P2052">
        <f>IF(Registros[[#This Row],[idade]]&lt;18,23.99,IF(Registros[[#This Row],[idade]]&lt;=25,49.9,IF(Registros[[#This Row],[idade]]&lt;=50,145.2,175.45)))</f>
        <v>145.19999999999999</v>
      </c>
      <c r="Q2052">
        <v>4</v>
      </c>
      <c r="R2052">
        <v>6</v>
      </c>
      <c r="T2052">
        <v>2</v>
      </c>
      <c r="U2052" t="s">
        <v>3</v>
      </c>
      <c r="V2052" t="s">
        <v>19</v>
      </c>
    </row>
    <row r="2053" spans="1:22" x14ac:dyDescent="0.3">
      <c r="A2053">
        <v>2052</v>
      </c>
      <c r="B2053">
        <v>36285780975</v>
      </c>
      <c r="C2053">
        <v>5</v>
      </c>
      <c r="D2053" s="1">
        <v>37469</v>
      </c>
      <c r="E2053" s="3">
        <f>2023-YEAR(Registros[[#This Row],[data_nascimento]])</f>
        <v>21</v>
      </c>
      <c r="F2053" s="1">
        <v>43421</v>
      </c>
      <c r="H2053">
        <v>220</v>
      </c>
      <c r="I2053">
        <v>16</v>
      </c>
      <c r="J2053" s="3">
        <v>1146.6666666666667</v>
      </c>
      <c r="K2053">
        <v>10.44</v>
      </c>
      <c r="L2053">
        <v>2150</v>
      </c>
      <c r="O2053">
        <f>IF(Registros[[#This Row],[idade]]&lt;18,311.43,IF(Registros[[#This Row],[idade]]&lt;=25,488.58,IF(Registros[[#This Row],[idade]]&lt;=50,772.77,850.05)))</f>
        <v>488.58</v>
      </c>
      <c r="P2053">
        <f>IF(Registros[[#This Row],[idade]]&lt;18,23.99,IF(Registros[[#This Row],[idade]]&lt;=25,49.9,IF(Registros[[#This Row],[idade]]&lt;=50,145.2,175.45)))</f>
        <v>49.9</v>
      </c>
      <c r="Q2053">
        <v>5</v>
      </c>
      <c r="R2053">
        <v>20</v>
      </c>
      <c r="T2053">
        <v>4</v>
      </c>
      <c r="U2053" t="s">
        <v>2</v>
      </c>
      <c r="V2053" t="s">
        <v>19</v>
      </c>
    </row>
    <row r="2054" spans="1:22" x14ac:dyDescent="0.3">
      <c r="A2054">
        <v>2053</v>
      </c>
      <c r="B2054">
        <v>25503190001</v>
      </c>
      <c r="C2054">
        <v>4</v>
      </c>
      <c r="D2054" s="1">
        <v>36801</v>
      </c>
      <c r="E2054" s="3">
        <f>2023-YEAR(Registros[[#This Row],[data_nascimento]])</f>
        <v>23</v>
      </c>
      <c r="F2054" s="1">
        <v>43421</v>
      </c>
      <c r="H2054">
        <v>220</v>
      </c>
      <c r="I2054">
        <v>11</v>
      </c>
      <c r="J2054" s="3">
        <v>589.6</v>
      </c>
      <c r="K2054">
        <v>20.88</v>
      </c>
      <c r="L2054">
        <v>1608</v>
      </c>
      <c r="O2054">
        <f>IF(Registros[[#This Row],[idade]]&lt;18,311.43,IF(Registros[[#This Row],[idade]]&lt;=25,488.58,IF(Registros[[#This Row],[idade]]&lt;=50,772.77,850.05)))</f>
        <v>488.58</v>
      </c>
      <c r="P2054">
        <f>IF(Registros[[#This Row],[idade]]&lt;18,23.99,IF(Registros[[#This Row],[idade]]&lt;=25,49.9,IF(Registros[[#This Row],[idade]]&lt;=50,145.2,175.45)))</f>
        <v>49.9</v>
      </c>
      <c r="Q2054">
        <v>2</v>
      </c>
      <c r="R2054">
        <v>16</v>
      </c>
      <c r="T2054">
        <v>2</v>
      </c>
      <c r="U2054" t="s">
        <v>2</v>
      </c>
      <c r="V2054" t="s">
        <v>21</v>
      </c>
    </row>
    <row r="2055" spans="1:22" x14ac:dyDescent="0.3">
      <c r="A2055">
        <v>2054</v>
      </c>
      <c r="B2055">
        <v>86050426353</v>
      </c>
      <c r="C2055">
        <v>4</v>
      </c>
      <c r="D2055" s="1">
        <v>27470</v>
      </c>
      <c r="E2055" s="3">
        <f>2023-YEAR(Registros[[#This Row],[data_nascimento]])</f>
        <v>48</v>
      </c>
      <c r="F2055" s="1">
        <v>43421</v>
      </c>
      <c r="H2055">
        <v>220</v>
      </c>
      <c r="I2055">
        <v>13</v>
      </c>
      <c r="J2055" s="3">
        <v>847.16666666666674</v>
      </c>
      <c r="K2055">
        <v>27.84</v>
      </c>
      <c r="L2055">
        <v>1955</v>
      </c>
      <c r="O2055">
        <f>IF(Registros[[#This Row],[idade]]&lt;18,311.43,IF(Registros[[#This Row],[idade]]&lt;=25,488.58,IF(Registros[[#This Row],[idade]]&lt;=50,772.77,850.05)))</f>
        <v>772.77</v>
      </c>
      <c r="P2055">
        <f>IF(Registros[[#This Row],[idade]]&lt;18,23.99,IF(Registros[[#This Row],[idade]]&lt;=25,49.9,IF(Registros[[#This Row],[idade]]&lt;=50,145.2,175.45)))</f>
        <v>145.19999999999999</v>
      </c>
      <c r="Q2055">
        <v>1</v>
      </c>
      <c r="R2055">
        <v>9</v>
      </c>
      <c r="T2055">
        <v>4</v>
      </c>
      <c r="U2055" t="s">
        <v>2</v>
      </c>
      <c r="V2055" t="s">
        <v>18</v>
      </c>
    </row>
    <row r="2056" spans="1:22" x14ac:dyDescent="0.3">
      <c r="A2056">
        <v>2055</v>
      </c>
      <c r="B2056">
        <v>12730436213</v>
      </c>
      <c r="C2056">
        <v>6</v>
      </c>
      <c r="D2056" s="1">
        <v>30733</v>
      </c>
      <c r="E2056" s="3">
        <f>2023-YEAR(Registros[[#This Row],[data_nascimento]])</f>
        <v>39</v>
      </c>
      <c r="F2056" s="1">
        <v>43421</v>
      </c>
      <c r="H2056">
        <v>220</v>
      </c>
      <c r="I2056">
        <v>1</v>
      </c>
      <c r="J2056" s="3">
        <v>54.3</v>
      </c>
      <c r="K2056">
        <v>5.22</v>
      </c>
      <c r="L2056">
        <v>1629</v>
      </c>
      <c r="O2056">
        <f>IF(Registros[[#This Row],[idade]]&lt;18,311.43,IF(Registros[[#This Row],[idade]]&lt;=25,488.58,IF(Registros[[#This Row],[idade]]&lt;=50,772.77,850.05)))</f>
        <v>772.77</v>
      </c>
      <c r="P2056">
        <f>IF(Registros[[#This Row],[idade]]&lt;18,23.99,IF(Registros[[#This Row],[idade]]&lt;=25,49.9,IF(Registros[[#This Row],[idade]]&lt;=50,145.2,175.45)))</f>
        <v>145.19999999999999</v>
      </c>
      <c r="Q2056">
        <v>4</v>
      </c>
      <c r="R2056">
        <v>16</v>
      </c>
      <c r="T2056">
        <v>4</v>
      </c>
      <c r="U2056" t="s">
        <v>2</v>
      </c>
      <c r="V2056" t="s">
        <v>18</v>
      </c>
    </row>
    <row r="2057" spans="1:22" x14ac:dyDescent="0.3">
      <c r="A2057">
        <v>2056</v>
      </c>
      <c r="B2057">
        <v>86110878998</v>
      </c>
      <c r="C2057">
        <v>4</v>
      </c>
      <c r="D2057" s="1">
        <v>33162</v>
      </c>
      <c r="E2057" s="3">
        <f>2023-YEAR(Registros[[#This Row],[data_nascimento]])</f>
        <v>33</v>
      </c>
      <c r="F2057" s="1">
        <v>43421</v>
      </c>
      <c r="H2057">
        <v>220</v>
      </c>
      <c r="I2057">
        <v>11</v>
      </c>
      <c r="J2057" s="3">
        <v>594.73333333333335</v>
      </c>
      <c r="K2057">
        <v>6.96</v>
      </c>
      <c r="L2057">
        <v>1622</v>
      </c>
      <c r="O2057">
        <f>IF(Registros[[#This Row],[idade]]&lt;18,311.43,IF(Registros[[#This Row],[idade]]&lt;=25,488.58,IF(Registros[[#This Row],[idade]]&lt;=50,772.77,850.05)))</f>
        <v>772.77</v>
      </c>
      <c r="P2057">
        <f>IF(Registros[[#This Row],[idade]]&lt;18,23.99,IF(Registros[[#This Row],[idade]]&lt;=25,49.9,IF(Registros[[#This Row],[idade]]&lt;=50,145.2,175.45)))</f>
        <v>145.19999999999999</v>
      </c>
      <c r="Q2057">
        <v>1</v>
      </c>
      <c r="R2057">
        <v>22</v>
      </c>
      <c r="T2057">
        <v>4</v>
      </c>
      <c r="U2057" t="s">
        <v>3</v>
      </c>
      <c r="V2057" t="s">
        <v>21</v>
      </c>
    </row>
    <row r="2058" spans="1:22" x14ac:dyDescent="0.3">
      <c r="A2058">
        <v>2057</v>
      </c>
      <c r="B2058">
        <v>91214669628</v>
      </c>
      <c r="C2058">
        <v>7</v>
      </c>
      <c r="D2058" s="1">
        <v>39123</v>
      </c>
      <c r="E2058" s="3">
        <f>2023-YEAR(Registros[[#This Row],[data_nascimento]])</f>
        <v>16</v>
      </c>
      <c r="F2058" s="1">
        <v>43421</v>
      </c>
      <c r="H2058">
        <v>120</v>
      </c>
      <c r="I2058">
        <v>12</v>
      </c>
      <c r="J2058" s="3">
        <v>862.39999999999986</v>
      </c>
      <c r="K2058">
        <v>26.1</v>
      </c>
      <c r="L2058">
        <v>2156</v>
      </c>
      <c r="O2058">
        <f>IF(Registros[[#This Row],[idade]]&lt;18,311.43,IF(Registros[[#This Row],[idade]]&lt;=25,488.58,IF(Registros[[#This Row],[idade]]&lt;=50,772.77,850.05)))</f>
        <v>311.43</v>
      </c>
      <c r="P2058">
        <f>IF(Registros[[#This Row],[idade]]&lt;18,23.99,IF(Registros[[#This Row],[idade]]&lt;=25,49.9,IF(Registros[[#This Row],[idade]]&lt;=50,145.2,175.45)))</f>
        <v>23.99</v>
      </c>
      <c r="Q2058">
        <v>3</v>
      </c>
      <c r="R2058">
        <v>6</v>
      </c>
      <c r="T2058">
        <v>4</v>
      </c>
      <c r="U2058" t="s">
        <v>3</v>
      </c>
      <c r="V2058" t="s">
        <v>19</v>
      </c>
    </row>
    <row r="2059" spans="1:22" x14ac:dyDescent="0.3">
      <c r="A2059">
        <v>2058</v>
      </c>
      <c r="B2059">
        <v>39926502878</v>
      </c>
      <c r="C2059">
        <v>5</v>
      </c>
      <c r="D2059" s="1">
        <v>37517</v>
      </c>
      <c r="E2059" s="3">
        <f>2023-YEAR(Registros[[#This Row],[data_nascimento]])</f>
        <v>21</v>
      </c>
      <c r="F2059" s="1">
        <v>43421</v>
      </c>
      <c r="H2059">
        <v>220</v>
      </c>
      <c r="I2059">
        <v>16</v>
      </c>
      <c r="J2059" s="3">
        <v>810.13333333333333</v>
      </c>
      <c r="K2059">
        <v>17.399999999999999</v>
      </c>
      <c r="L2059">
        <v>1519</v>
      </c>
      <c r="O2059">
        <f>IF(Registros[[#This Row],[idade]]&lt;18,311.43,IF(Registros[[#This Row],[idade]]&lt;=25,488.58,IF(Registros[[#This Row],[idade]]&lt;=50,772.77,850.05)))</f>
        <v>488.58</v>
      </c>
      <c r="P2059">
        <f>IF(Registros[[#This Row],[idade]]&lt;18,23.99,IF(Registros[[#This Row],[idade]]&lt;=25,49.9,IF(Registros[[#This Row],[idade]]&lt;=50,145.2,175.45)))</f>
        <v>49.9</v>
      </c>
      <c r="Q2059">
        <v>1</v>
      </c>
      <c r="R2059">
        <v>20</v>
      </c>
      <c r="T2059">
        <v>2</v>
      </c>
      <c r="U2059" t="s">
        <v>3</v>
      </c>
      <c r="V2059" t="s">
        <v>19</v>
      </c>
    </row>
    <row r="2060" spans="1:22" x14ac:dyDescent="0.3">
      <c r="A2060">
        <v>2059</v>
      </c>
      <c r="B2060">
        <v>73615716077</v>
      </c>
      <c r="C2060">
        <v>7</v>
      </c>
      <c r="D2060" s="1">
        <v>38890</v>
      </c>
      <c r="E2060" s="3">
        <f>2023-YEAR(Registros[[#This Row],[data_nascimento]])</f>
        <v>17</v>
      </c>
      <c r="F2060" s="1">
        <v>43421</v>
      </c>
      <c r="H2060">
        <v>120</v>
      </c>
      <c r="I2060">
        <v>15</v>
      </c>
      <c r="J2060" s="3">
        <v>944</v>
      </c>
      <c r="K2060">
        <v>19.14</v>
      </c>
      <c r="L2060">
        <v>1888</v>
      </c>
      <c r="O2060">
        <f>IF(Registros[[#This Row],[idade]]&lt;18,311.43,IF(Registros[[#This Row],[idade]]&lt;=25,488.58,IF(Registros[[#This Row],[idade]]&lt;=50,772.77,850.05)))</f>
        <v>311.43</v>
      </c>
      <c r="P2060">
        <f>IF(Registros[[#This Row],[idade]]&lt;18,23.99,IF(Registros[[#This Row],[idade]]&lt;=25,49.9,IF(Registros[[#This Row],[idade]]&lt;=50,145.2,175.45)))</f>
        <v>23.99</v>
      </c>
      <c r="Q2060">
        <v>5</v>
      </c>
      <c r="R2060">
        <v>12</v>
      </c>
      <c r="T2060">
        <v>2</v>
      </c>
      <c r="U2060" t="s">
        <v>2</v>
      </c>
      <c r="V2060" t="s">
        <v>18</v>
      </c>
    </row>
    <row r="2061" spans="1:22" x14ac:dyDescent="0.3">
      <c r="A2061">
        <v>2060</v>
      </c>
      <c r="B2061">
        <v>96322402890</v>
      </c>
      <c r="C2061">
        <v>4</v>
      </c>
      <c r="D2061" s="1">
        <v>29944</v>
      </c>
      <c r="E2061" s="3">
        <f>2023-YEAR(Registros[[#This Row],[data_nascimento]])</f>
        <v>42</v>
      </c>
      <c r="F2061" s="1">
        <v>43421</v>
      </c>
      <c r="H2061">
        <v>220</v>
      </c>
      <c r="I2061">
        <v>16</v>
      </c>
      <c r="J2061" s="3">
        <v>1075.2</v>
      </c>
      <c r="K2061">
        <v>17.399999999999999</v>
      </c>
      <c r="L2061">
        <v>2016</v>
      </c>
      <c r="O2061">
        <f>IF(Registros[[#This Row],[idade]]&lt;18,311.43,IF(Registros[[#This Row],[idade]]&lt;=25,488.58,IF(Registros[[#This Row],[idade]]&lt;=50,772.77,850.05)))</f>
        <v>772.77</v>
      </c>
      <c r="P2061">
        <f>IF(Registros[[#This Row],[idade]]&lt;18,23.99,IF(Registros[[#This Row],[idade]]&lt;=25,49.9,IF(Registros[[#This Row],[idade]]&lt;=50,145.2,175.45)))</f>
        <v>145.19999999999999</v>
      </c>
      <c r="Q2061">
        <v>2</v>
      </c>
      <c r="R2061">
        <v>11</v>
      </c>
      <c r="T2061">
        <v>4</v>
      </c>
      <c r="U2061" t="s">
        <v>3</v>
      </c>
      <c r="V2061" t="s">
        <v>18</v>
      </c>
    </row>
    <row r="2062" spans="1:22" x14ac:dyDescent="0.3">
      <c r="A2062">
        <v>2061</v>
      </c>
      <c r="B2062">
        <v>74001894340</v>
      </c>
      <c r="C2062">
        <v>5</v>
      </c>
      <c r="D2062" s="1">
        <v>34634</v>
      </c>
      <c r="E2062" s="3">
        <f>2023-YEAR(Registros[[#This Row],[data_nascimento]])</f>
        <v>29</v>
      </c>
      <c r="F2062" s="1">
        <v>43421</v>
      </c>
      <c r="H2062">
        <v>220</v>
      </c>
      <c r="I2062">
        <v>4</v>
      </c>
      <c r="J2062" s="3">
        <v>254.26666666666668</v>
      </c>
      <c r="K2062">
        <v>26.1</v>
      </c>
      <c r="L2062">
        <v>1907</v>
      </c>
      <c r="O2062">
        <f>IF(Registros[[#This Row],[idade]]&lt;18,311.43,IF(Registros[[#This Row],[idade]]&lt;=25,488.58,IF(Registros[[#This Row],[idade]]&lt;=50,772.77,850.05)))</f>
        <v>772.77</v>
      </c>
      <c r="P2062">
        <f>IF(Registros[[#This Row],[idade]]&lt;18,23.99,IF(Registros[[#This Row],[idade]]&lt;=25,49.9,IF(Registros[[#This Row],[idade]]&lt;=50,145.2,175.45)))</f>
        <v>145.19999999999999</v>
      </c>
      <c r="Q2062">
        <v>4</v>
      </c>
      <c r="R2062">
        <v>14</v>
      </c>
      <c r="T2062">
        <v>4</v>
      </c>
      <c r="U2062" t="s">
        <v>3</v>
      </c>
      <c r="V2062" t="s">
        <v>21</v>
      </c>
    </row>
    <row r="2063" spans="1:22" x14ac:dyDescent="0.3">
      <c r="A2063">
        <v>2062</v>
      </c>
      <c r="B2063">
        <v>18168871568</v>
      </c>
      <c r="C2063">
        <v>4</v>
      </c>
      <c r="D2063" s="1">
        <v>31155</v>
      </c>
      <c r="E2063" s="3">
        <f>2023-YEAR(Registros[[#This Row],[data_nascimento]])</f>
        <v>38</v>
      </c>
      <c r="F2063" s="1">
        <v>43421</v>
      </c>
      <c r="H2063">
        <v>220</v>
      </c>
      <c r="I2063">
        <v>0</v>
      </c>
      <c r="J2063" s="3">
        <v>0</v>
      </c>
      <c r="K2063">
        <v>17.399999999999999</v>
      </c>
      <c r="L2063">
        <v>1381</v>
      </c>
      <c r="O2063">
        <f>IF(Registros[[#This Row],[idade]]&lt;18,311.43,IF(Registros[[#This Row],[idade]]&lt;=25,488.58,IF(Registros[[#This Row],[idade]]&lt;=50,772.77,850.05)))</f>
        <v>772.77</v>
      </c>
      <c r="P2063">
        <f>IF(Registros[[#This Row],[idade]]&lt;18,23.99,IF(Registros[[#This Row],[idade]]&lt;=25,49.9,IF(Registros[[#This Row],[idade]]&lt;=50,145.2,175.45)))</f>
        <v>145.19999999999999</v>
      </c>
      <c r="Q2063">
        <v>5</v>
      </c>
      <c r="R2063">
        <v>3</v>
      </c>
      <c r="T2063">
        <v>2</v>
      </c>
      <c r="U2063" t="s">
        <v>2</v>
      </c>
      <c r="V2063" t="s">
        <v>21</v>
      </c>
    </row>
    <row r="2064" spans="1:22" x14ac:dyDescent="0.3">
      <c r="A2064">
        <v>2063</v>
      </c>
      <c r="B2064">
        <v>67117968589</v>
      </c>
      <c r="C2064">
        <v>6</v>
      </c>
      <c r="D2064" s="1">
        <v>30343</v>
      </c>
      <c r="E2064" s="3">
        <f>2023-YEAR(Registros[[#This Row],[data_nascimento]])</f>
        <v>40</v>
      </c>
      <c r="F2064" s="1">
        <v>43421</v>
      </c>
      <c r="H2064">
        <v>220</v>
      </c>
      <c r="I2064">
        <v>3</v>
      </c>
      <c r="J2064" s="3">
        <v>198</v>
      </c>
      <c r="K2064">
        <v>34.799999999999997</v>
      </c>
      <c r="L2064">
        <v>1980</v>
      </c>
      <c r="O2064">
        <f>IF(Registros[[#This Row],[idade]]&lt;18,311.43,IF(Registros[[#This Row],[idade]]&lt;=25,488.58,IF(Registros[[#This Row],[idade]]&lt;=50,772.77,850.05)))</f>
        <v>772.77</v>
      </c>
      <c r="P2064">
        <f>IF(Registros[[#This Row],[idade]]&lt;18,23.99,IF(Registros[[#This Row],[idade]]&lt;=25,49.9,IF(Registros[[#This Row],[idade]]&lt;=50,145.2,175.45)))</f>
        <v>145.19999999999999</v>
      </c>
      <c r="Q2064">
        <v>3</v>
      </c>
      <c r="R2064">
        <v>9</v>
      </c>
      <c r="T2064">
        <v>2</v>
      </c>
      <c r="U2064" t="s">
        <v>2</v>
      </c>
      <c r="V2064" t="s">
        <v>19</v>
      </c>
    </row>
    <row r="2065" spans="1:22" x14ac:dyDescent="0.3">
      <c r="A2065">
        <v>2064</v>
      </c>
      <c r="B2065">
        <v>29444651025</v>
      </c>
      <c r="C2065">
        <v>5</v>
      </c>
      <c r="D2065" s="1">
        <v>34201</v>
      </c>
      <c r="E2065" s="3">
        <f>2023-YEAR(Registros[[#This Row],[data_nascimento]])</f>
        <v>30</v>
      </c>
      <c r="F2065" s="1">
        <v>43421</v>
      </c>
      <c r="H2065">
        <v>220</v>
      </c>
      <c r="I2065">
        <v>0</v>
      </c>
      <c r="J2065" s="3">
        <v>0</v>
      </c>
      <c r="K2065">
        <v>26.1</v>
      </c>
      <c r="L2065">
        <v>1818</v>
      </c>
      <c r="O2065">
        <f>IF(Registros[[#This Row],[idade]]&lt;18,311.43,IF(Registros[[#This Row],[idade]]&lt;=25,488.58,IF(Registros[[#This Row],[idade]]&lt;=50,772.77,850.05)))</f>
        <v>772.77</v>
      </c>
      <c r="P2065">
        <f>IF(Registros[[#This Row],[idade]]&lt;18,23.99,IF(Registros[[#This Row],[idade]]&lt;=25,49.9,IF(Registros[[#This Row],[idade]]&lt;=50,145.2,175.45)))</f>
        <v>145.19999999999999</v>
      </c>
      <c r="Q2065">
        <v>5</v>
      </c>
      <c r="R2065">
        <v>10</v>
      </c>
      <c r="T2065">
        <v>4</v>
      </c>
      <c r="U2065" t="s">
        <v>2</v>
      </c>
      <c r="V2065" t="s">
        <v>18</v>
      </c>
    </row>
    <row r="2066" spans="1:22" x14ac:dyDescent="0.3">
      <c r="A2066">
        <v>2065</v>
      </c>
      <c r="B2066">
        <v>82764293821</v>
      </c>
      <c r="C2066">
        <v>6</v>
      </c>
      <c r="D2066" s="1">
        <v>38205</v>
      </c>
      <c r="E2066" s="3">
        <f>2023-YEAR(Registros[[#This Row],[data_nascimento]])</f>
        <v>19</v>
      </c>
      <c r="F2066" s="1">
        <v>43421</v>
      </c>
      <c r="H2066">
        <v>220</v>
      </c>
      <c r="I2066">
        <v>16</v>
      </c>
      <c r="J2066" s="3">
        <v>896</v>
      </c>
      <c r="K2066">
        <v>5.22</v>
      </c>
      <c r="L2066">
        <v>1680</v>
      </c>
      <c r="O2066">
        <f>IF(Registros[[#This Row],[idade]]&lt;18,311.43,IF(Registros[[#This Row],[idade]]&lt;=25,488.58,IF(Registros[[#This Row],[idade]]&lt;=50,772.77,850.05)))</f>
        <v>488.58</v>
      </c>
      <c r="P2066">
        <f>IF(Registros[[#This Row],[idade]]&lt;18,23.99,IF(Registros[[#This Row],[idade]]&lt;=25,49.9,IF(Registros[[#This Row],[idade]]&lt;=50,145.2,175.45)))</f>
        <v>49.9</v>
      </c>
      <c r="Q2066">
        <v>4</v>
      </c>
      <c r="R2066">
        <v>20</v>
      </c>
      <c r="T2066">
        <v>2</v>
      </c>
      <c r="U2066" t="s">
        <v>2</v>
      </c>
      <c r="V2066" t="s">
        <v>19</v>
      </c>
    </row>
    <row r="2067" spans="1:22" x14ac:dyDescent="0.3">
      <c r="A2067">
        <v>2066</v>
      </c>
      <c r="B2067">
        <v>16771888140</v>
      </c>
      <c r="C2067">
        <v>7</v>
      </c>
      <c r="D2067" s="1">
        <v>38813</v>
      </c>
      <c r="E2067" s="3">
        <f>2023-YEAR(Registros[[#This Row],[data_nascimento]])</f>
        <v>17</v>
      </c>
      <c r="F2067" s="1">
        <v>43421</v>
      </c>
      <c r="H2067">
        <v>120</v>
      </c>
      <c r="J2067" s="3">
        <v>0</v>
      </c>
      <c r="K2067">
        <v>15.66</v>
      </c>
      <c r="L2067">
        <v>2143</v>
      </c>
      <c r="O2067">
        <f>IF(Registros[[#This Row],[idade]]&lt;18,311.43,IF(Registros[[#This Row],[idade]]&lt;=25,488.58,IF(Registros[[#This Row],[idade]]&lt;=50,772.77,850.05)))</f>
        <v>311.43</v>
      </c>
      <c r="P2067">
        <f>IF(Registros[[#This Row],[idade]]&lt;18,23.99,IF(Registros[[#This Row],[idade]]&lt;=25,49.9,IF(Registros[[#This Row],[idade]]&lt;=50,145.2,175.45)))</f>
        <v>23.99</v>
      </c>
      <c r="Q2067">
        <v>4</v>
      </c>
      <c r="R2067">
        <v>12</v>
      </c>
      <c r="T2067">
        <v>4</v>
      </c>
      <c r="U2067" t="s">
        <v>2</v>
      </c>
      <c r="V2067" t="s">
        <v>18</v>
      </c>
    </row>
    <row r="2068" spans="1:22" x14ac:dyDescent="0.3">
      <c r="A2068">
        <v>2067</v>
      </c>
      <c r="B2068">
        <v>92340237976</v>
      </c>
      <c r="C2068">
        <v>7</v>
      </c>
      <c r="D2068" s="1">
        <v>35268</v>
      </c>
      <c r="E2068" s="3">
        <f>2023-YEAR(Registros[[#This Row],[data_nascimento]])</f>
        <v>27</v>
      </c>
      <c r="F2068" s="1">
        <v>43421</v>
      </c>
      <c r="H2068">
        <v>220</v>
      </c>
      <c r="J2068" s="3">
        <v>0</v>
      </c>
      <c r="K2068">
        <v>3.48</v>
      </c>
      <c r="L2068">
        <v>1659</v>
      </c>
      <c r="O2068">
        <f>IF(Registros[[#This Row],[idade]]&lt;18,311.43,IF(Registros[[#This Row],[idade]]&lt;=25,488.58,IF(Registros[[#This Row],[idade]]&lt;=50,772.77,850.05)))</f>
        <v>772.77</v>
      </c>
      <c r="P2068">
        <f>IF(Registros[[#This Row],[idade]]&lt;18,23.99,IF(Registros[[#This Row],[idade]]&lt;=25,49.9,IF(Registros[[#This Row],[idade]]&lt;=50,145.2,175.45)))</f>
        <v>145.19999999999999</v>
      </c>
      <c r="Q2068">
        <v>5</v>
      </c>
      <c r="R2068">
        <v>5</v>
      </c>
      <c r="T2068">
        <v>4</v>
      </c>
      <c r="U2068" t="s">
        <v>3</v>
      </c>
      <c r="V2068" t="s">
        <v>18</v>
      </c>
    </row>
    <row r="2069" spans="1:22" x14ac:dyDescent="0.3">
      <c r="A2069">
        <v>2068</v>
      </c>
      <c r="B2069">
        <v>72972487873</v>
      </c>
      <c r="C2069">
        <v>6</v>
      </c>
      <c r="D2069" s="1">
        <v>32822</v>
      </c>
      <c r="E2069" s="3">
        <f>2023-YEAR(Registros[[#This Row],[data_nascimento]])</f>
        <v>34</v>
      </c>
      <c r="F2069" s="1">
        <v>43421</v>
      </c>
      <c r="H2069">
        <v>220</v>
      </c>
      <c r="J2069" s="3">
        <v>0</v>
      </c>
      <c r="K2069">
        <v>3.48</v>
      </c>
      <c r="L2069">
        <v>2041</v>
      </c>
      <c r="O2069">
        <f>IF(Registros[[#This Row],[idade]]&lt;18,311.43,IF(Registros[[#This Row],[idade]]&lt;=25,488.58,IF(Registros[[#This Row],[idade]]&lt;=50,772.77,850.05)))</f>
        <v>772.77</v>
      </c>
      <c r="P2069">
        <f>IF(Registros[[#This Row],[idade]]&lt;18,23.99,IF(Registros[[#This Row],[idade]]&lt;=25,49.9,IF(Registros[[#This Row],[idade]]&lt;=50,145.2,175.45)))</f>
        <v>145.19999999999999</v>
      </c>
      <c r="Q2069">
        <v>5</v>
      </c>
      <c r="R2069">
        <v>18</v>
      </c>
      <c r="T2069">
        <v>4</v>
      </c>
      <c r="U2069" t="s">
        <v>3</v>
      </c>
      <c r="V2069" t="s">
        <v>22</v>
      </c>
    </row>
    <row r="2070" spans="1:22" x14ac:dyDescent="0.3">
      <c r="A2070">
        <v>2069</v>
      </c>
      <c r="B2070">
        <v>38339777919</v>
      </c>
      <c r="C2070">
        <v>5</v>
      </c>
      <c r="D2070" s="1">
        <v>34516</v>
      </c>
      <c r="E2070" s="3">
        <f>2023-YEAR(Registros[[#This Row],[data_nascimento]])</f>
        <v>29</v>
      </c>
      <c r="F2070" s="1">
        <v>43421</v>
      </c>
      <c r="H2070">
        <v>220</v>
      </c>
      <c r="J2070" s="3">
        <v>0</v>
      </c>
      <c r="K2070">
        <v>31.32</v>
      </c>
      <c r="L2070">
        <v>1463</v>
      </c>
      <c r="O2070">
        <f>IF(Registros[[#This Row],[idade]]&lt;18,311.43,IF(Registros[[#This Row],[idade]]&lt;=25,488.58,IF(Registros[[#This Row],[idade]]&lt;=50,772.77,850.05)))</f>
        <v>772.77</v>
      </c>
      <c r="P2070">
        <f>IF(Registros[[#This Row],[idade]]&lt;18,23.99,IF(Registros[[#This Row],[idade]]&lt;=25,49.9,IF(Registros[[#This Row],[idade]]&lt;=50,145.2,175.45)))</f>
        <v>145.19999999999999</v>
      </c>
      <c r="Q2070">
        <v>5</v>
      </c>
      <c r="R2070">
        <v>16</v>
      </c>
      <c r="T2070">
        <v>4</v>
      </c>
      <c r="U2070" t="s">
        <v>2</v>
      </c>
      <c r="V2070" t="s">
        <v>19</v>
      </c>
    </row>
    <row r="2071" spans="1:22" x14ac:dyDescent="0.3">
      <c r="A2071">
        <v>2070</v>
      </c>
      <c r="B2071">
        <v>49908882605</v>
      </c>
      <c r="C2071">
        <v>5</v>
      </c>
      <c r="D2071" s="1">
        <v>31829</v>
      </c>
      <c r="E2071" s="3">
        <f>2023-YEAR(Registros[[#This Row],[data_nascimento]])</f>
        <v>36</v>
      </c>
      <c r="F2071" s="1">
        <v>43421</v>
      </c>
      <c r="H2071">
        <v>220</v>
      </c>
      <c r="J2071" s="3">
        <v>0</v>
      </c>
      <c r="K2071">
        <v>27.84</v>
      </c>
      <c r="L2071">
        <v>2122</v>
      </c>
      <c r="O2071">
        <f>IF(Registros[[#This Row],[idade]]&lt;18,311.43,IF(Registros[[#This Row],[idade]]&lt;=25,488.58,IF(Registros[[#This Row],[idade]]&lt;=50,772.77,850.05)))</f>
        <v>772.77</v>
      </c>
      <c r="P2071">
        <f>IF(Registros[[#This Row],[idade]]&lt;18,23.99,IF(Registros[[#This Row],[idade]]&lt;=25,49.9,IF(Registros[[#This Row],[idade]]&lt;=50,145.2,175.45)))</f>
        <v>145.19999999999999</v>
      </c>
      <c r="Q2071">
        <v>3</v>
      </c>
      <c r="R2071">
        <v>6</v>
      </c>
      <c r="T2071">
        <v>4</v>
      </c>
      <c r="U2071" t="s">
        <v>2</v>
      </c>
      <c r="V2071" t="s">
        <v>22</v>
      </c>
    </row>
    <row r="2072" spans="1:22" x14ac:dyDescent="0.3">
      <c r="A2072">
        <v>2071</v>
      </c>
      <c r="B2072">
        <v>30513791386</v>
      </c>
      <c r="C2072">
        <v>6</v>
      </c>
      <c r="D2072" s="1">
        <v>29887</v>
      </c>
      <c r="E2072" s="3">
        <f>2023-YEAR(Registros[[#This Row],[data_nascimento]])</f>
        <v>42</v>
      </c>
      <c r="F2072" s="1">
        <v>43421</v>
      </c>
      <c r="H2072">
        <v>220</v>
      </c>
      <c r="J2072" s="3">
        <v>0</v>
      </c>
      <c r="K2072">
        <v>12.18</v>
      </c>
      <c r="L2072">
        <v>1540</v>
      </c>
      <c r="O2072">
        <f>IF(Registros[[#This Row],[idade]]&lt;18,311.43,IF(Registros[[#This Row],[idade]]&lt;=25,488.58,IF(Registros[[#This Row],[idade]]&lt;=50,772.77,850.05)))</f>
        <v>772.77</v>
      </c>
      <c r="P2072">
        <f>IF(Registros[[#This Row],[idade]]&lt;18,23.99,IF(Registros[[#This Row],[idade]]&lt;=25,49.9,IF(Registros[[#This Row],[idade]]&lt;=50,145.2,175.45)))</f>
        <v>145.19999999999999</v>
      </c>
      <c r="Q2072">
        <v>4</v>
      </c>
      <c r="R2072">
        <v>26</v>
      </c>
      <c r="T2072">
        <v>2</v>
      </c>
      <c r="U2072" t="s">
        <v>2</v>
      </c>
      <c r="V2072" t="s">
        <v>19</v>
      </c>
    </row>
    <row r="2073" spans="1:22" x14ac:dyDescent="0.3">
      <c r="A2073">
        <v>2072</v>
      </c>
      <c r="B2073">
        <v>46403856623</v>
      </c>
      <c r="C2073">
        <v>5</v>
      </c>
      <c r="D2073" s="1">
        <v>28328</v>
      </c>
      <c r="E2073" s="3">
        <f>2023-YEAR(Registros[[#This Row],[data_nascimento]])</f>
        <v>46</v>
      </c>
      <c r="F2073" s="1">
        <v>43421</v>
      </c>
      <c r="H2073">
        <v>220</v>
      </c>
      <c r="J2073" s="3">
        <v>0</v>
      </c>
      <c r="K2073">
        <v>1.74</v>
      </c>
      <c r="L2073">
        <v>1391</v>
      </c>
      <c r="O2073">
        <f>IF(Registros[[#This Row],[idade]]&lt;18,311.43,IF(Registros[[#This Row],[idade]]&lt;=25,488.58,IF(Registros[[#This Row],[idade]]&lt;=50,772.77,850.05)))</f>
        <v>772.77</v>
      </c>
      <c r="P2073">
        <f>IF(Registros[[#This Row],[idade]]&lt;18,23.99,IF(Registros[[#This Row],[idade]]&lt;=25,49.9,IF(Registros[[#This Row],[idade]]&lt;=50,145.2,175.45)))</f>
        <v>145.19999999999999</v>
      </c>
      <c r="Q2073">
        <v>2</v>
      </c>
      <c r="R2073">
        <v>1</v>
      </c>
      <c r="T2073">
        <v>4</v>
      </c>
      <c r="U2073" t="s">
        <v>2</v>
      </c>
      <c r="V2073" t="s">
        <v>19</v>
      </c>
    </row>
    <row r="2074" spans="1:22" x14ac:dyDescent="0.3">
      <c r="A2074">
        <v>2073</v>
      </c>
      <c r="B2074">
        <v>93788139613</v>
      </c>
      <c r="C2074">
        <v>4</v>
      </c>
      <c r="D2074" s="1">
        <v>34809</v>
      </c>
      <c r="E2074" s="3">
        <f>2023-YEAR(Registros[[#This Row],[data_nascimento]])</f>
        <v>28</v>
      </c>
      <c r="F2074" s="1">
        <v>43421</v>
      </c>
      <c r="H2074">
        <v>220</v>
      </c>
      <c r="J2074" s="3">
        <v>0</v>
      </c>
      <c r="K2074">
        <v>5.22</v>
      </c>
      <c r="L2074">
        <v>2096</v>
      </c>
      <c r="O2074">
        <f>IF(Registros[[#This Row],[idade]]&lt;18,311.43,IF(Registros[[#This Row],[idade]]&lt;=25,488.58,IF(Registros[[#This Row],[idade]]&lt;=50,772.77,850.05)))</f>
        <v>772.77</v>
      </c>
      <c r="P2074">
        <f>IF(Registros[[#This Row],[idade]]&lt;18,23.99,IF(Registros[[#This Row],[idade]]&lt;=25,49.9,IF(Registros[[#This Row],[idade]]&lt;=50,145.2,175.45)))</f>
        <v>145.19999999999999</v>
      </c>
      <c r="Q2074">
        <v>5</v>
      </c>
      <c r="R2074">
        <v>18</v>
      </c>
      <c r="T2074">
        <v>4</v>
      </c>
      <c r="U2074" t="s">
        <v>3</v>
      </c>
      <c r="V2074" t="s">
        <v>18</v>
      </c>
    </row>
    <row r="2075" spans="1:22" x14ac:dyDescent="0.3">
      <c r="A2075">
        <v>2074</v>
      </c>
      <c r="B2075">
        <v>91628638537</v>
      </c>
      <c r="C2075">
        <v>4</v>
      </c>
      <c r="D2075" s="1">
        <v>35494</v>
      </c>
      <c r="E2075" s="3">
        <f>2023-YEAR(Registros[[#This Row],[data_nascimento]])</f>
        <v>26</v>
      </c>
      <c r="F2075" s="1">
        <v>43421</v>
      </c>
      <c r="H2075">
        <v>220</v>
      </c>
      <c r="J2075" s="3">
        <v>0</v>
      </c>
      <c r="K2075">
        <v>13.92</v>
      </c>
      <c r="L2075">
        <v>1569</v>
      </c>
      <c r="O2075">
        <f>IF(Registros[[#This Row],[idade]]&lt;18,311.43,IF(Registros[[#This Row],[idade]]&lt;=25,488.58,IF(Registros[[#This Row],[idade]]&lt;=50,772.77,850.05)))</f>
        <v>772.77</v>
      </c>
      <c r="P2075">
        <f>IF(Registros[[#This Row],[idade]]&lt;18,23.99,IF(Registros[[#This Row],[idade]]&lt;=25,49.9,IF(Registros[[#This Row],[idade]]&lt;=50,145.2,175.45)))</f>
        <v>145.19999999999999</v>
      </c>
      <c r="Q2075">
        <v>2</v>
      </c>
      <c r="R2075">
        <v>24</v>
      </c>
      <c r="T2075">
        <v>2</v>
      </c>
      <c r="U2075" t="s">
        <v>3</v>
      </c>
      <c r="V2075" t="s">
        <v>21</v>
      </c>
    </row>
    <row r="2076" spans="1:22" x14ac:dyDescent="0.3">
      <c r="A2076">
        <v>2075</v>
      </c>
      <c r="B2076">
        <v>93286175140</v>
      </c>
      <c r="C2076">
        <v>4</v>
      </c>
      <c r="D2076" s="1">
        <v>31930</v>
      </c>
      <c r="E2076" s="3">
        <f>2023-YEAR(Registros[[#This Row],[data_nascimento]])</f>
        <v>36</v>
      </c>
      <c r="F2076" s="1">
        <v>43421</v>
      </c>
      <c r="H2076">
        <v>220</v>
      </c>
      <c r="J2076" s="3">
        <v>0</v>
      </c>
      <c r="K2076">
        <v>26.1</v>
      </c>
      <c r="L2076">
        <v>1836</v>
      </c>
      <c r="O2076">
        <f>IF(Registros[[#This Row],[idade]]&lt;18,311.43,IF(Registros[[#This Row],[idade]]&lt;=25,488.58,IF(Registros[[#This Row],[idade]]&lt;=50,772.77,850.05)))</f>
        <v>772.77</v>
      </c>
      <c r="P2076">
        <f>IF(Registros[[#This Row],[idade]]&lt;18,23.99,IF(Registros[[#This Row],[idade]]&lt;=25,49.9,IF(Registros[[#This Row],[idade]]&lt;=50,145.2,175.45)))</f>
        <v>145.19999999999999</v>
      </c>
      <c r="Q2076">
        <v>1</v>
      </c>
      <c r="R2076">
        <v>13</v>
      </c>
      <c r="T2076">
        <v>4</v>
      </c>
      <c r="U2076" t="s">
        <v>3</v>
      </c>
      <c r="V2076" t="s">
        <v>19</v>
      </c>
    </row>
    <row r="2077" spans="1:22" x14ac:dyDescent="0.3">
      <c r="A2077">
        <v>2076</v>
      </c>
      <c r="B2077">
        <v>45685964169</v>
      </c>
      <c r="C2077">
        <v>4</v>
      </c>
      <c r="D2077" s="1">
        <v>28468</v>
      </c>
      <c r="E2077" s="3">
        <f>2023-YEAR(Registros[[#This Row],[data_nascimento]])</f>
        <v>46</v>
      </c>
      <c r="F2077" s="1">
        <v>43421</v>
      </c>
      <c r="H2077">
        <v>220</v>
      </c>
      <c r="J2077" s="3">
        <v>0</v>
      </c>
      <c r="K2077">
        <v>29.58</v>
      </c>
      <c r="L2077">
        <v>4366</v>
      </c>
      <c r="O2077">
        <f>IF(Registros[[#This Row],[idade]]&lt;18,311.43,IF(Registros[[#This Row],[idade]]&lt;=25,488.58,IF(Registros[[#This Row],[idade]]&lt;=50,772.77,850.05)))</f>
        <v>772.77</v>
      </c>
      <c r="P2077">
        <f>IF(Registros[[#This Row],[idade]]&lt;18,23.99,IF(Registros[[#This Row],[idade]]&lt;=25,49.9,IF(Registros[[#This Row],[idade]]&lt;=50,145.2,175.45)))</f>
        <v>145.19999999999999</v>
      </c>
      <c r="Q2077">
        <v>2</v>
      </c>
      <c r="R2077">
        <v>2</v>
      </c>
      <c r="T2077">
        <v>4</v>
      </c>
      <c r="U2077" t="s">
        <v>3</v>
      </c>
      <c r="V2077" t="s">
        <v>18</v>
      </c>
    </row>
    <row r="2078" spans="1:22" x14ac:dyDescent="0.3">
      <c r="A2078">
        <v>2077</v>
      </c>
      <c r="B2078">
        <v>78856099009</v>
      </c>
      <c r="C2078">
        <v>7</v>
      </c>
      <c r="D2078" s="1">
        <v>32338</v>
      </c>
      <c r="E2078" s="3">
        <f>2023-YEAR(Registros[[#This Row],[data_nascimento]])</f>
        <v>35</v>
      </c>
      <c r="F2078" s="1">
        <v>43421</v>
      </c>
      <c r="H2078">
        <v>220</v>
      </c>
      <c r="J2078" s="3">
        <v>0</v>
      </c>
      <c r="K2078">
        <v>15.66</v>
      </c>
      <c r="L2078">
        <v>8138</v>
      </c>
      <c r="O2078">
        <f>IF(Registros[[#This Row],[idade]]&lt;18,311.43,IF(Registros[[#This Row],[idade]]&lt;=25,488.58,IF(Registros[[#This Row],[idade]]&lt;=50,772.77,850.05)))</f>
        <v>772.77</v>
      </c>
      <c r="P2078">
        <f>IF(Registros[[#This Row],[idade]]&lt;18,23.99,IF(Registros[[#This Row],[idade]]&lt;=25,49.9,IF(Registros[[#This Row],[idade]]&lt;=50,145.2,175.45)))</f>
        <v>145.19999999999999</v>
      </c>
      <c r="Q2078">
        <v>2</v>
      </c>
      <c r="R2078">
        <v>1</v>
      </c>
      <c r="T2078">
        <v>2</v>
      </c>
      <c r="U2078" t="s">
        <v>2</v>
      </c>
      <c r="V2078" t="s">
        <v>18</v>
      </c>
    </row>
    <row r="2079" spans="1:22" x14ac:dyDescent="0.3">
      <c r="A2079">
        <v>2078</v>
      </c>
      <c r="B2079">
        <v>35580641256</v>
      </c>
      <c r="C2079">
        <v>5</v>
      </c>
      <c r="D2079" s="1">
        <v>34634</v>
      </c>
      <c r="E2079" s="3">
        <f>2023-YEAR(Registros[[#This Row],[data_nascimento]])</f>
        <v>29</v>
      </c>
      <c r="F2079" s="1">
        <v>43421</v>
      </c>
      <c r="H2079">
        <v>220</v>
      </c>
      <c r="J2079" s="3">
        <v>0</v>
      </c>
      <c r="K2079">
        <v>34.799999999999997</v>
      </c>
      <c r="L2079">
        <v>7922</v>
      </c>
      <c r="O2079">
        <f>IF(Registros[[#This Row],[idade]]&lt;18,311.43,IF(Registros[[#This Row],[idade]]&lt;=25,488.58,IF(Registros[[#This Row],[idade]]&lt;=50,772.77,850.05)))</f>
        <v>772.77</v>
      </c>
      <c r="P2079">
        <f>IF(Registros[[#This Row],[idade]]&lt;18,23.99,IF(Registros[[#This Row],[idade]]&lt;=25,49.9,IF(Registros[[#This Row],[idade]]&lt;=50,145.2,175.45)))</f>
        <v>145.19999999999999</v>
      </c>
      <c r="Q2079">
        <v>1</v>
      </c>
      <c r="R2079">
        <v>3</v>
      </c>
      <c r="T2079">
        <v>4</v>
      </c>
      <c r="U2079" t="s">
        <v>3</v>
      </c>
      <c r="V2079" t="s">
        <v>22</v>
      </c>
    </row>
    <row r="2080" spans="1:22" x14ac:dyDescent="0.3">
      <c r="A2080">
        <v>2079</v>
      </c>
      <c r="B2080">
        <v>89823748171</v>
      </c>
      <c r="C2080">
        <v>4</v>
      </c>
      <c r="D2080" s="1">
        <v>35797</v>
      </c>
      <c r="E2080" s="3">
        <f>2023-YEAR(Registros[[#This Row],[data_nascimento]])</f>
        <v>25</v>
      </c>
      <c r="F2080" s="1">
        <v>43421</v>
      </c>
      <c r="H2080">
        <v>220</v>
      </c>
      <c r="J2080" s="3">
        <v>0</v>
      </c>
      <c r="K2080">
        <v>22.619999999999997</v>
      </c>
      <c r="L2080">
        <v>9251</v>
      </c>
      <c r="O2080">
        <f>IF(Registros[[#This Row],[idade]]&lt;18,311.43,IF(Registros[[#This Row],[idade]]&lt;=25,488.58,IF(Registros[[#This Row],[idade]]&lt;=50,772.77,850.05)))</f>
        <v>488.58</v>
      </c>
      <c r="P2080">
        <f>IF(Registros[[#This Row],[idade]]&lt;18,23.99,IF(Registros[[#This Row],[idade]]&lt;=25,49.9,IF(Registros[[#This Row],[idade]]&lt;=50,145.2,175.45)))</f>
        <v>49.9</v>
      </c>
      <c r="Q2080">
        <v>3</v>
      </c>
      <c r="R2080">
        <v>21</v>
      </c>
      <c r="T2080">
        <v>4</v>
      </c>
      <c r="U2080" t="s">
        <v>2</v>
      </c>
      <c r="V2080" t="s">
        <v>21</v>
      </c>
    </row>
    <row r="2081" spans="1:22" x14ac:dyDescent="0.3">
      <c r="A2081">
        <v>2080</v>
      </c>
      <c r="B2081">
        <v>32129528612</v>
      </c>
      <c r="C2081">
        <v>4</v>
      </c>
      <c r="D2081" s="1">
        <v>35537</v>
      </c>
      <c r="E2081" s="3">
        <f>2023-YEAR(Registros[[#This Row],[data_nascimento]])</f>
        <v>26</v>
      </c>
      <c r="F2081" s="1">
        <v>43421</v>
      </c>
      <c r="H2081">
        <v>220</v>
      </c>
      <c r="I2081">
        <v>1</v>
      </c>
      <c r="J2081" s="3">
        <v>226.46666666666667</v>
      </c>
      <c r="K2081">
        <v>10.44</v>
      </c>
      <c r="L2081">
        <v>6794</v>
      </c>
      <c r="O2081">
        <f>IF(Registros[[#This Row],[idade]]&lt;18,311.43,IF(Registros[[#This Row],[idade]]&lt;=25,488.58,IF(Registros[[#This Row],[idade]]&lt;=50,772.77,850.05)))</f>
        <v>772.77</v>
      </c>
      <c r="P2081">
        <f>IF(Registros[[#This Row],[idade]]&lt;18,23.99,IF(Registros[[#This Row],[idade]]&lt;=25,49.9,IF(Registros[[#This Row],[idade]]&lt;=50,145.2,175.45)))</f>
        <v>145.19999999999999</v>
      </c>
      <c r="Q2081">
        <v>2</v>
      </c>
      <c r="R2081">
        <v>7</v>
      </c>
      <c r="T2081">
        <v>4</v>
      </c>
      <c r="U2081" t="s">
        <v>2</v>
      </c>
      <c r="V2081" t="s">
        <v>19</v>
      </c>
    </row>
    <row r="2082" spans="1:22" x14ac:dyDescent="0.3">
      <c r="A2082">
        <v>2081</v>
      </c>
      <c r="B2082">
        <v>53076069003</v>
      </c>
      <c r="C2082">
        <v>6</v>
      </c>
      <c r="D2082" s="1">
        <v>32048</v>
      </c>
      <c r="E2082" s="3">
        <f>2023-YEAR(Registros[[#This Row],[data_nascimento]])</f>
        <v>36</v>
      </c>
      <c r="F2082" s="1">
        <v>43421</v>
      </c>
      <c r="H2082">
        <v>220</v>
      </c>
      <c r="I2082">
        <v>5</v>
      </c>
      <c r="J2082" s="3">
        <v>933.83333333333337</v>
      </c>
      <c r="K2082">
        <v>22.619999999999997</v>
      </c>
      <c r="L2082">
        <v>5603</v>
      </c>
      <c r="O2082">
        <f>IF(Registros[[#This Row],[idade]]&lt;18,311.43,IF(Registros[[#This Row],[idade]]&lt;=25,488.58,IF(Registros[[#This Row],[idade]]&lt;=50,772.77,850.05)))</f>
        <v>772.77</v>
      </c>
      <c r="P2082">
        <f>IF(Registros[[#This Row],[idade]]&lt;18,23.99,IF(Registros[[#This Row],[idade]]&lt;=25,49.9,IF(Registros[[#This Row],[idade]]&lt;=50,145.2,175.45)))</f>
        <v>145.19999999999999</v>
      </c>
      <c r="Q2082">
        <v>5</v>
      </c>
      <c r="R2082">
        <v>12</v>
      </c>
      <c r="T2082">
        <v>2</v>
      </c>
      <c r="U2082" t="s">
        <v>2</v>
      </c>
      <c r="V2082" t="s">
        <v>22</v>
      </c>
    </row>
    <row r="2083" spans="1:22" x14ac:dyDescent="0.3">
      <c r="A2083">
        <v>2082</v>
      </c>
      <c r="B2083">
        <v>24106903337</v>
      </c>
      <c r="C2083">
        <v>4</v>
      </c>
      <c r="D2083" s="1">
        <v>35778</v>
      </c>
      <c r="E2083" s="3">
        <f>2023-YEAR(Registros[[#This Row],[data_nascimento]])</f>
        <v>26</v>
      </c>
      <c r="F2083" s="1">
        <v>43421</v>
      </c>
      <c r="H2083">
        <v>220</v>
      </c>
      <c r="I2083">
        <v>7</v>
      </c>
      <c r="J2083" s="3">
        <v>2137.7999999999997</v>
      </c>
      <c r="K2083">
        <v>26.1</v>
      </c>
      <c r="L2083">
        <v>9162</v>
      </c>
      <c r="O2083">
        <f>IF(Registros[[#This Row],[idade]]&lt;18,311.43,IF(Registros[[#This Row],[idade]]&lt;=25,488.58,IF(Registros[[#This Row],[idade]]&lt;=50,772.77,850.05)))</f>
        <v>772.77</v>
      </c>
      <c r="P2083">
        <f>IF(Registros[[#This Row],[idade]]&lt;18,23.99,IF(Registros[[#This Row],[idade]]&lt;=25,49.9,IF(Registros[[#This Row],[idade]]&lt;=50,145.2,175.45)))</f>
        <v>145.19999999999999</v>
      </c>
      <c r="Q2083">
        <v>2</v>
      </c>
      <c r="R2083">
        <v>26</v>
      </c>
      <c r="T2083">
        <v>2</v>
      </c>
      <c r="U2083" t="s">
        <v>3</v>
      </c>
      <c r="V2083" t="s">
        <v>21</v>
      </c>
    </row>
    <row r="2084" spans="1:22" x14ac:dyDescent="0.3">
      <c r="A2084">
        <v>2083</v>
      </c>
      <c r="B2084">
        <v>28221130770</v>
      </c>
      <c r="C2084">
        <v>5</v>
      </c>
      <c r="D2084" s="1">
        <v>29501</v>
      </c>
      <c r="E2084" s="3">
        <f>2023-YEAR(Registros[[#This Row],[data_nascimento]])</f>
        <v>43</v>
      </c>
      <c r="F2084" s="1">
        <v>43421</v>
      </c>
      <c r="H2084">
        <v>220</v>
      </c>
      <c r="I2084">
        <v>6</v>
      </c>
      <c r="J2084" s="3">
        <v>1398.8</v>
      </c>
      <c r="K2084">
        <v>19.14</v>
      </c>
      <c r="L2084">
        <v>6994</v>
      </c>
      <c r="O2084">
        <f>IF(Registros[[#This Row],[idade]]&lt;18,311.43,IF(Registros[[#This Row],[idade]]&lt;=25,488.58,IF(Registros[[#This Row],[idade]]&lt;=50,772.77,850.05)))</f>
        <v>772.77</v>
      </c>
      <c r="P2084">
        <f>IF(Registros[[#This Row],[idade]]&lt;18,23.99,IF(Registros[[#This Row],[idade]]&lt;=25,49.9,IF(Registros[[#This Row],[idade]]&lt;=50,145.2,175.45)))</f>
        <v>145.19999999999999</v>
      </c>
      <c r="Q2084">
        <v>3</v>
      </c>
      <c r="R2084">
        <v>14</v>
      </c>
      <c r="T2084">
        <v>2</v>
      </c>
      <c r="U2084" t="s">
        <v>3</v>
      </c>
      <c r="V2084" t="s">
        <v>18</v>
      </c>
    </row>
    <row r="2085" spans="1:22" x14ac:dyDescent="0.3">
      <c r="A2085">
        <v>2084</v>
      </c>
      <c r="B2085">
        <v>89371971805</v>
      </c>
      <c r="C2085">
        <v>4</v>
      </c>
      <c r="D2085" s="1">
        <v>36276</v>
      </c>
      <c r="E2085" s="3">
        <f>2023-YEAR(Registros[[#This Row],[data_nascimento]])</f>
        <v>24</v>
      </c>
      <c r="F2085" s="1">
        <v>43421</v>
      </c>
      <c r="H2085">
        <v>220</v>
      </c>
      <c r="I2085">
        <v>1</v>
      </c>
      <c r="J2085" s="3">
        <v>246.76666666666668</v>
      </c>
      <c r="K2085">
        <v>20.88</v>
      </c>
      <c r="L2085">
        <v>7403</v>
      </c>
      <c r="O2085">
        <f>IF(Registros[[#This Row],[idade]]&lt;18,311.43,IF(Registros[[#This Row],[idade]]&lt;=25,488.58,IF(Registros[[#This Row],[idade]]&lt;=50,772.77,850.05)))</f>
        <v>488.58</v>
      </c>
      <c r="P2085">
        <f>IF(Registros[[#This Row],[idade]]&lt;18,23.99,IF(Registros[[#This Row],[idade]]&lt;=25,49.9,IF(Registros[[#This Row],[idade]]&lt;=50,145.2,175.45)))</f>
        <v>49.9</v>
      </c>
      <c r="Q2085">
        <v>2</v>
      </c>
      <c r="R2085">
        <v>13</v>
      </c>
      <c r="T2085">
        <v>4</v>
      </c>
      <c r="U2085" t="s">
        <v>3</v>
      </c>
      <c r="V2085" t="s">
        <v>18</v>
      </c>
    </row>
    <row r="2086" spans="1:22" x14ac:dyDescent="0.3">
      <c r="A2086">
        <v>2085</v>
      </c>
      <c r="B2086">
        <v>95152904165</v>
      </c>
      <c r="C2086">
        <v>7</v>
      </c>
      <c r="D2086" s="1">
        <v>28388</v>
      </c>
      <c r="E2086" s="3">
        <f>2023-YEAR(Registros[[#This Row],[data_nascimento]])</f>
        <v>46</v>
      </c>
      <c r="F2086" s="1">
        <v>43421</v>
      </c>
      <c r="H2086">
        <v>220</v>
      </c>
      <c r="I2086">
        <v>3</v>
      </c>
      <c r="J2086" s="3">
        <v>648.69999999999993</v>
      </c>
      <c r="K2086">
        <v>19.14</v>
      </c>
      <c r="L2086">
        <v>6487</v>
      </c>
      <c r="O2086">
        <f>IF(Registros[[#This Row],[idade]]&lt;18,311.43,IF(Registros[[#This Row],[idade]]&lt;=25,488.58,IF(Registros[[#This Row],[idade]]&lt;=50,772.77,850.05)))</f>
        <v>772.77</v>
      </c>
      <c r="P2086">
        <f>IF(Registros[[#This Row],[idade]]&lt;18,23.99,IF(Registros[[#This Row],[idade]]&lt;=25,49.9,IF(Registros[[#This Row],[idade]]&lt;=50,145.2,175.45)))</f>
        <v>145.19999999999999</v>
      </c>
      <c r="Q2086">
        <v>5</v>
      </c>
      <c r="R2086">
        <v>23</v>
      </c>
      <c r="T2086">
        <v>2</v>
      </c>
      <c r="U2086" t="s">
        <v>3</v>
      </c>
      <c r="V2086" t="s">
        <v>19</v>
      </c>
    </row>
    <row r="2087" spans="1:22" x14ac:dyDescent="0.3">
      <c r="A2087">
        <v>2086</v>
      </c>
      <c r="B2087">
        <v>38212353518</v>
      </c>
      <c r="C2087">
        <v>5</v>
      </c>
      <c r="D2087" s="1">
        <v>30258</v>
      </c>
      <c r="E2087" s="3">
        <f>2023-YEAR(Registros[[#This Row],[data_nascimento]])</f>
        <v>41</v>
      </c>
      <c r="F2087" s="1">
        <v>43421</v>
      </c>
      <c r="H2087">
        <v>220</v>
      </c>
      <c r="I2087">
        <v>0</v>
      </c>
      <c r="J2087" s="3">
        <v>0</v>
      </c>
      <c r="K2087">
        <v>3.48</v>
      </c>
      <c r="L2087">
        <v>6502</v>
      </c>
      <c r="O2087">
        <f>IF(Registros[[#This Row],[idade]]&lt;18,311.43,IF(Registros[[#This Row],[idade]]&lt;=25,488.58,IF(Registros[[#This Row],[idade]]&lt;=50,772.77,850.05)))</f>
        <v>772.77</v>
      </c>
      <c r="P2087">
        <f>IF(Registros[[#This Row],[idade]]&lt;18,23.99,IF(Registros[[#This Row],[idade]]&lt;=25,49.9,IF(Registros[[#This Row],[idade]]&lt;=50,145.2,175.45)))</f>
        <v>145.19999999999999</v>
      </c>
      <c r="Q2087">
        <v>4</v>
      </c>
      <c r="R2087">
        <v>15</v>
      </c>
      <c r="T2087">
        <v>4</v>
      </c>
      <c r="U2087" t="s">
        <v>3</v>
      </c>
      <c r="V2087" t="s">
        <v>21</v>
      </c>
    </row>
    <row r="2088" spans="1:22" x14ac:dyDescent="0.3">
      <c r="A2088">
        <v>2087</v>
      </c>
      <c r="B2088">
        <v>66805024219</v>
      </c>
      <c r="C2088">
        <v>5</v>
      </c>
      <c r="D2088" s="1">
        <v>30970</v>
      </c>
      <c r="E2088" s="3">
        <f>2023-YEAR(Registros[[#This Row],[data_nascimento]])</f>
        <v>39</v>
      </c>
      <c r="F2088" s="1">
        <v>43421</v>
      </c>
      <c r="H2088">
        <v>220</v>
      </c>
      <c r="I2088">
        <v>8</v>
      </c>
      <c r="J2088" s="3">
        <v>2593.3333333333335</v>
      </c>
      <c r="K2088">
        <v>3.48</v>
      </c>
      <c r="L2088">
        <v>9725</v>
      </c>
      <c r="O2088">
        <f>IF(Registros[[#This Row],[idade]]&lt;18,311.43,IF(Registros[[#This Row],[idade]]&lt;=25,488.58,IF(Registros[[#This Row],[idade]]&lt;=50,772.77,850.05)))</f>
        <v>772.77</v>
      </c>
      <c r="P2088">
        <f>IF(Registros[[#This Row],[idade]]&lt;18,23.99,IF(Registros[[#This Row],[idade]]&lt;=25,49.9,IF(Registros[[#This Row],[idade]]&lt;=50,145.2,175.45)))</f>
        <v>145.19999999999999</v>
      </c>
      <c r="Q2088">
        <v>5</v>
      </c>
      <c r="R2088">
        <v>16</v>
      </c>
      <c r="T2088">
        <v>2</v>
      </c>
      <c r="U2088" t="s">
        <v>3</v>
      </c>
      <c r="V2088" t="s">
        <v>22</v>
      </c>
    </row>
    <row r="2089" spans="1:22" x14ac:dyDescent="0.3">
      <c r="A2089">
        <v>2088</v>
      </c>
      <c r="B2089">
        <v>94417854840</v>
      </c>
      <c r="C2089">
        <v>7</v>
      </c>
      <c r="D2089" s="1">
        <v>36681</v>
      </c>
      <c r="E2089" s="3">
        <f>2023-YEAR(Registros[[#This Row],[data_nascimento]])</f>
        <v>23</v>
      </c>
      <c r="F2089" s="1">
        <v>43421</v>
      </c>
      <c r="H2089">
        <v>220</v>
      </c>
      <c r="I2089">
        <v>7</v>
      </c>
      <c r="J2089" s="3">
        <v>2215.2666666666664</v>
      </c>
      <c r="K2089">
        <v>17.399999999999999</v>
      </c>
      <c r="L2089">
        <v>9494</v>
      </c>
      <c r="O2089">
        <f>IF(Registros[[#This Row],[idade]]&lt;18,311.43,IF(Registros[[#This Row],[idade]]&lt;=25,488.58,IF(Registros[[#This Row],[idade]]&lt;=50,772.77,850.05)))</f>
        <v>488.58</v>
      </c>
      <c r="P2089">
        <f>IF(Registros[[#This Row],[idade]]&lt;18,23.99,IF(Registros[[#This Row],[idade]]&lt;=25,49.9,IF(Registros[[#This Row],[idade]]&lt;=50,145.2,175.45)))</f>
        <v>49.9</v>
      </c>
      <c r="Q2089">
        <v>1</v>
      </c>
      <c r="R2089">
        <v>16</v>
      </c>
      <c r="T2089">
        <v>2</v>
      </c>
      <c r="U2089" t="s">
        <v>2</v>
      </c>
      <c r="V2089" t="s">
        <v>18</v>
      </c>
    </row>
    <row r="2090" spans="1:22" x14ac:dyDescent="0.3">
      <c r="A2090">
        <v>2089</v>
      </c>
      <c r="B2090">
        <v>36905523120</v>
      </c>
      <c r="C2090">
        <v>6</v>
      </c>
      <c r="D2090" s="1">
        <v>34478</v>
      </c>
      <c r="E2090" s="3">
        <f>2023-YEAR(Registros[[#This Row],[data_nascimento]])</f>
        <v>29</v>
      </c>
      <c r="F2090" s="1">
        <v>43421</v>
      </c>
      <c r="H2090">
        <v>220</v>
      </c>
      <c r="I2090">
        <v>3</v>
      </c>
      <c r="J2090" s="3">
        <v>689.09999999999991</v>
      </c>
      <c r="K2090">
        <v>3.48</v>
      </c>
      <c r="L2090">
        <v>6891</v>
      </c>
      <c r="O2090">
        <f>IF(Registros[[#This Row],[idade]]&lt;18,311.43,IF(Registros[[#This Row],[idade]]&lt;=25,488.58,IF(Registros[[#This Row],[idade]]&lt;=50,772.77,850.05)))</f>
        <v>772.77</v>
      </c>
      <c r="P2090">
        <f>IF(Registros[[#This Row],[idade]]&lt;18,23.99,IF(Registros[[#This Row],[idade]]&lt;=25,49.9,IF(Registros[[#This Row],[idade]]&lt;=50,145.2,175.45)))</f>
        <v>145.19999999999999</v>
      </c>
      <c r="Q2090">
        <v>1</v>
      </c>
      <c r="R2090">
        <v>5</v>
      </c>
      <c r="T2090">
        <v>2</v>
      </c>
      <c r="U2090" t="s">
        <v>2</v>
      </c>
      <c r="V2090" t="s">
        <v>18</v>
      </c>
    </row>
    <row r="2091" spans="1:22" x14ac:dyDescent="0.3">
      <c r="A2091">
        <v>2090</v>
      </c>
      <c r="B2091">
        <v>33859718612</v>
      </c>
      <c r="C2091">
        <v>6</v>
      </c>
      <c r="D2091" s="1">
        <v>30075</v>
      </c>
      <c r="E2091" s="3">
        <f>2023-YEAR(Registros[[#This Row],[data_nascimento]])</f>
        <v>41</v>
      </c>
      <c r="F2091" s="1">
        <v>43421</v>
      </c>
      <c r="H2091">
        <v>220</v>
      </c>
      <c r="I2091">
        <v>16</v>
      </c>
      <c r="J2091" s="3">
        <v>2939.2</v>
      </c>
      <c r="K2091">
        <v>1.74</v>
      </c>
      <c r="L2091">
        <v>5511</v>
      </c>
      <c r="O2091">
        <f>IF(Registros[[#This Row],[idade]]&lt;18,311.43,IF(Registros[[#This Row],[idade]]&lt;=25,488.58,IF(Registros[[#This Row],[idade]]&lt;=50,772.77,850.05)))</f>
        <v>772.77</v>
      </c>
      <c r="P2091">
        <f>IF(Registros[[#This Row],[idade]]&lt;18,23.99,IF(Registros[[#This Row],[idade]]&lt;=25,49.9,IF(Registros[[#This Row],[idade]]&lt;=50,145.2,175.45)))</f>
        <v>145.19999999999999</v>
      </c>
      <c r="Q2091">
        <v>5</v>
      </c>
      <c r="R2091">
        <v>5</v>
      </c>
      <c r="T2091">
        <v>2</v>
      </c>
      <c r="U2091" t="s">
        <v>2</v>
      </c>
      <c r="V2091" t="s">
        <v>18</v>
      </c>
    </row>
    <row r="2092" spans="1:22" x14ac:dyDescent="0.3">
      <c r="A2092">
        <v>2091</v>
      </c>
      <c r="B2092">
        <v>53360056995</v>
      </c>
      <c r="C2092">
        <v>4</v>
      </c>
      <c r="D2092" s="1">
        <v>35762</v>
      </c>
      <c r="E2092" s="3">
        <f>2023-YEAR(Registros[[#This Row],[data_nascimento]])</f>
        <v>26</v>
      </c>
      <c r="F2092" s="1">
        <v>43421</v>
      </c>
      <c r="H2092">
        <v>220</v>
      </c>
      <c r="I2092">
        <v>11</v>
      </c>
      <c r="J2092" s="3">
        <v>3073.7666666666669</v>
      </c>
      <c r="K2092">
        <v>24.36</v>
      </c>
      <c r="L2092">
        <v>8383</v>
      </c>
      <c r="O2092">
        <f>IF(Registros[[#This Row],[idade]]&lt;18,311.43,IF(Registros[[#This Row],[idade]]&lt;=25,488.58,IF(Registros[[#This Row],[idade]]&lt;=50,772.77,850.05)))</f>
        <v>772.77</v>
      </c>
      <c r="P2092">
        <f>IF(Registros[[#This Row],[idade]]&lt;18,23.99,IF(Registros[[#This Row],[idade]]&lt;=25,49.9,IF(Registros[[#This Row],[idade]]&lt;=50,145.2,175.45)))</f>
        <v>145.19999999999999</v>
      </c>
      <c r="Q2092">
        <v>1</v>
      </c>
      <c r="R2092">
        <v>26</v>
      </c>
      <c r="T2092">
        <v>2</v>
      </c>
      <c r="U2092" t="s">
        <v>2</v>
      </c>
      <c r="V2092" t="s">
        <v>19</v>
      </c>
    </row>
    <row r="2093" spans="1:22" x14ac:dyDescent="0.3">
      <c r="A2093">
        <v>2092</v>
      </c>
      <c r="B2093">
        <v>92066200592</v>
      </c>
      <c r="C2093">
        <v>5</v>
      </c>
      <c r="D2093" s="1">
        <v>38001</v>
      </c>
      <c r="E2093" s="3">
        <f>2023-YEAR(Registros[[#This Row],[data_nascimento]])</f>
        <v>19</v>
      </c>
      <c r="F2093" s="1">
        <v>43424</v>
      </c>
      <c r="H2093">
        <v>220</v>
      </c>
      <c r="I2093">
        <v>19</v>
      </c>
      <c r="J2093" s="3">
        <v>4744.3</v>
      </c>
      <c r="K2093">
        <v>34.799999999999997</v>
      </c>
      <c r="L2093">
        <v>7491</v>
      </c>
      <c r="M2093">
        <f>Registros[[#This Row],[salario]]*0.06</f>
        <v>449.46</v>
      </c>
      <c r="N2093">
        <f>Registros[[#This Row],[salario]]*5%</f>
        <v>374.55</v>
      </c>
      <c r="O2093">
        <f>IF(Registros[[#This Row],[idade]]&lt;18,311.43,IF(Registros[[#This Row],[idade]]&lt;=25,488.58,IF(Registros[[#This Row],[idade]]&lt;=50,772.77,850.05)))</f>
        <v>488.58</v>
      </c>
      <c r="P2093">
        <f>IF(Registros[[#This Row],[idade]]&lt;18,23.99,IF(Registros[[#This Row],[idade]]&lt;=25,49.9,IF(Registros[[#This Row],[idade]]&lt;=50,145.2,175.45)))</f>
        <v>49.9</v>
      </c>
      <c r="Q2093">
        <v>5</v>
      </c>
      <c r="R2093">
        <v>27</v>
      </c>
      <c r="T2093">
        <v>2</v>
      </c>
      <c r="U2093" t="s">
        <v>2</v>
      </c>
      <c r="V2093" t="s">
        <v>18</v>
      </c>
    </row>
    <row r="2094" spans="1:22" x14ac:dyDescent="0.3">
      <c r="A2094">
        <v>2093</v>
      </c>
      <c r="B2094">
        <v>89958835703</v>
      </c>
      <c r="C2094">
        <v>4</v>
      </c>
      <c r="D2094" s="1">
        <v>29033</v>
      </c>
      <c r="E2094" s="3">
        <f>2023-YEAR(Registros[[#This Row],[data_nascimento]])</f>
        <v>44</v>
      </c>
      <c r="F2094" s="1">
        <v>43424</v>
      </c>
      <c r="H2094">
        <v>220</v>
      </c>
      <c r="I2094">
        <v>8</v>
      </c>
      <c r="J2094" s="3">
        <v>1594.4</v>
      </c>
      <c r="K2094">
        <v>22.619999999999997</v>
      </c>
      <c r="L2094">
        <v>5979</v>
      </c>
      <c r="M2094">
        <f>Registros[[#This Row],[salario]]*0.06</f>
        <v>358.74</v>
      </c>
      <c r="N2094">
        <f>Registros[[#This Row],[salario]]*5%</f>
        <v>298.95</v>
      </c>
      <c r="O2094">
        <f>IF(Registros[[#This Row],[idade]]&lt;18,311.43,IF(Registros[[#This Row],[idade]]&lt;=25,488.58,IF(Registros[[#This Row],[idade]]&lt;=50,772.77,850.05)))</f>
        <v>772.77</v>
      </c>
      <c r="P2094">
        <f>IF(Registros[[#This Row],[idade]]&lt;18,23.99,IF(Registros[[#This Row],[idade]]&lt;=25,49.9,IF(Registros[[#This Row],[idade]]&lt;=50,145.2,175.45)))</f>
        <v>145.19999999999999</v>
      </c>
      <c r="Q2094">
        <v>5</v>
      </c>
      <c r="R2094">
        <v>4</v>
      </c>
      <c r="T2094">
        <v>4</v>
      </c>
      <c r="U2094" t="s">
        <v>3</v>
      </c>
      <c r="V2094" t="s">
        <v>18</v>
      </c>
    </row>
    <row r="2095" spans="1:22" x14ac:dyDescent="0.3">
      <c r="A2095">
        <v>2094</v>
      </c>
      <c r="B2095">
        <v>79753146268</v>
      </c>
      <c r="C2095">
        <v>5</v>
      </c>
      <c r="D2095" s="1">
        <v>27457</v>
      </c>
      <c r="E2095" s="3">
        <f>2023-YEAR(Registros[[#This Row],[data_nascimento]])</f>
        <v>48</v>
      </c>
      <c r="F2095" s="1">
        <v>43424</v>
      </c>
      <c r="H2095">
        <v>220</v>
      </c>
      <c r="I2095">
        <v>12</v>
      </c>
      <c r="J2095" s="3">
        <v>650.79999999999995</v>
      </c>
      <c r="K2095">
        <v>33.06</v>
      </c>
      <c r="L2095">
        <v>1627</v>
      </c>
      <c r="M2095">
        <f>Registros[[#This Row],[salario]]*0.06</f>
        <v>97.61999999999999</v>
      </c>
      <c r="N2095">
        <f>Registros[[#This Row],[salario]]*5%</f>
        <v>81.350000000000009</v>
      </c>
      <c r="O2095">
        <f>IF(Registros[[#This Row],[idade]]&lt;18,311.43,IF(Registros[[#This Row],[idade]]&lt;=25,488.58,IF(Registros[[#This Row],[idade]]&lt;=50,772.77,850.05)))</f>
        <v>772.77</v>
      </c>
      <c r="P2095">
        <f>IF(Registros[[#This Row],[idade]]&lt;18,23.99,IF(Registros[[#This Row],[idade]]&lt;=25,49.9,IF(Registros[[#This Row],[idade]]&lt;=50,145.2,175.45)))</f>
        <v>145.19999999999999</v>
      </c>
      <c r="Q2095">
        <v>4</v>
      </c>
      <c r="R2095">
        <v>21</v>
      </c>
      <c r="T2095">
        <v>2</v>
      </c>
      <c r="U2095" t="s">
        <v>3</v>
      </c>
      <c r="V2095" t="s">
        <v>18</v>
      </c>
    </row>
    <row r="2096" spans="1:22" x14ac:dyDescent="0.3">
      <c r="A2096">
        <v>2095</v>
      </c>
      <c r="B2096">
        <v>11704664760</v>
      </c>
      <c r="C2096">
        <v>4</v>
      </c>
      <c r="D2096" s="1">
        <v>29111</v>
      </c>
      <c r="E2096" s="3">
        <f>2023-YEAR(Registros[[#This Row],[data_nascimento]])</f>
        <v>44</v>
      </c>
      <c r="F2096" s="1">
        <v>43424</v>
      </c>
      <c r="H2096">
        <v>220</v>
      </c>
      <c r="I2096">
        <v>18</v>
      </c>
      <c r="J2096" s="3">
        <v>1875.6000000000001</v>
      </c>
      <c r="K2096">
        <v>5.22</v>
      </c>
      <c r="L2096">
        <v>3126</v>
      </c>
      <c r="M2096">
        <f>Registros[[#This Row],[salario]]*0.06</f>
        <v>187.56</v>
      </c>
      <c r="N2096">
        <f>Registros[[#This Row],[salario]]*5%</f>
        <v>156.30000000000001</v>
      </c>
      <c r="O2096">
        <f>IF(Registros[[#This Row],[idade]]&lt;18,311.43,IF(Registros[[#This Row],[idade]]&lt;=25,488.58,IF(Registros[[#This Row],[idade]]&lt;=50,772.77,850.05)))</f>
        <v>772.77</v>
      </c>
      <c r="P2096">
        <f>IF(Registros[[#This Row],[idade]]&lt;18,23.99,IF(Registros[[#This Row],[idade]]&lt;=25,49.9,IF(Registros[[#This Row],[idade]]&lt;=50,145.2,175.45)))</f>
        <v>145.19999999999999</v>
      </c>
      <c r="Q2096">
        <v>3</v>
      </c>
      <c r="R2096">
        <v>11</v>
      </c>
      <c r="T2096">
        <v>4</v>
      </c>
      <c r="U2096" t="s">
        <v>2</v>
      </c>
      <c r="V2096" t="s">
        <v>18</v>
      </c>
    </row>
    <row r="2097" spans="1:22" x14ac:dyDescent="0.3">
      <c r="A2097">
        <v>2096</v>
      </c>
      <c r="B2097">
        <v>56955292153</v>
      </c>
      <c r="C2097">
        <v>4</v>
      </c>
      <c r="D2097" s="1">
        <v>32970</v>
      </c>
      <c r="E2097" s="3">
        <f>2023-YEAR(Registros[[#This Row],[data_nascimento]])</f>
        <v>33</v>
      </c>
      <c r="F2097" s="1">
        <v>43424</v>
      </c>
      <c r="H2097">
        <v>220</v>
      </c>
      <c r="I2097">
        <v>4</v>
      </c>
      <c r="J2097" s="3">
        <v>787.86666666666667</v>
      </c>
      <c r="K2097">
        <v>22.619999999999997</v>
      </c>
      <c r="L2097">
        <v>5909</v>
      </c>
      <c r="M2097">
        <f>Registros[[#This Row],[salario]]*0.06</f>
        <v>354.53999999999996</v>
      </c>
      <c r="N2097">
        <f>Registros[[#This Row],[salario]]*5%</f>
        <v>295.45</v>
      </c>
      <c r="O2097">
        <f>IF(Registros[[#This Row],[idade]]&lt;18,311.43,IF(Registros[[#This Row],[idade]]&lt;=25,488.58,IF(Registros[[#This Row],[idade]]&lt;=50,772.77,850.05)))</f>
        <v>772.77</v>
      </c>
      <c r="P2097">
        <f>IF(Registros[[#This Row],[idade]]&lt;18,23.99,IF(Registros[[#This Row],[idade]]&lt;=25,49.9,IF(Registros[[#This Row],[idade]]&lt;=50,145.2,175.45)))</f>
        <v>145.19999999999999</v>
      </c>
      <c r="Q2097">
        <v>2</v>
      </c>
      <c r="R2097">
        <v>8</v>
      </c>
      <c r="T2097">
        <v>2</v>
      </c>
      <c r="U2097" t="s">
        <v>3</v>
      </c>
      <c r="V2097" t="s">
        <v>21</v>
      </c>
    </row>
    <row r="2098" spans="1:22" x14ac:dyDescent="0.3">
      <c r="A2098">
        <v>2097</v>
      </c>
      <c r="B2098">
        <v>33689030925</v>
      </c>
      <c r="C2098">
        <v>6</v>
      </c>
      <c r="D2098" s="1">
        <v>33061</v>
      </c>
      <c r="E2098" s="3">
        <f>2023-YEAR(Registros[[#This Row],[data_nascimento]])</f>
        <v>33</v>
      </c>
      <c r="F2098" s="1">
        <v>43424</v>
      </c>
      <c r="H2098">
        <v>220</v>
      </c>
      <c r="I2098">
        <v>4</v>
      </c>
      <c r="J2098" s="3">
        <v>174.13333333333333</v>
      </c>
      <c r="K2098">
        <v>19.14</v>
      </c>
      <c r="L2098">
        <v>1306</v>
      </c>
      <c r="M2098">
        <f>Registros[[#This Row],[salario]]*0.06</f>
        <v>78.36</v>
      </c>
      <c r="N2098">
        <f>Registros[[#This Row],[salario]]*5%</f>
        <v>65.3</v>
      </c>
      <c r="O2098">
        <f>IF(Registros[[#This Row],[idade]]&lt;18,311.43,IF(Registros[[#This Row],[idade]]&lt;=25,488.58,IF(Registros[[#This Row],[idade]]&lt;=50,772.77,850.05)))</f>
        <v>772.77</v>
      </c>
      <c r="P2098">
        <f>IF(Registros[[#This Row],[idade]]&lt;18,23.99,IF(Registros[[#This Row],[idade]]&lt;=25,49.9,IF(Registros[[#This Row],[idade]]&lt;=50,145.2,175.45)))</f>
        <v>145.19999999999999</v>
      </c>
      <c r="Q2098">
        <v>1</v>
      </c>
      <c r="R2098">
        <v>16</v>
      </c>
      <c r="T2098">
        <v>2</v>
      </c>
      <c r="U2098" t="s">
        <v>2</v>
      </c>
      <c r="V2098" t="s">
        <v>18</v>
      </c>
    </row>
    <row r="2099" spans="1:22" x14ac:dyDescent="0.3">
      <c r="A2099">
        <v>2098</v>
      </c>
      <c r="B2099">
        <v>14325136138</v>
      </c>
      <c r="C2099">
        <v>6</v>
      </c>
      <c r="D2099" s="1">
        <v>36354</v>
      </c>
      <c r="E2099" s="3">
        <f>2023-YEAR(Registros[[#This Row],[data_nascimento]])</f>
        <v>24</v>
      </c>
      <c r="F2099" s="1">
        <v>43424</v>
      </c>
      <c r="H2099">
        <v>220</v>
      </c>
      <c r="I2099">
        <v>17</v>
      </c>
      <c r="J2099" s="3">
        <v>953.13333333333344</v>
      </c>
      <c r="K2099">
        <v>3.48</v>
      </c>
      <c r="L2099">
        <v>1682</v>
      </c>
      <c r="M2099">
        <f>Registros[[#This Row],[salario]]*0.06</f>
        <v>100.92</v>
      </c>
      <c r="N2099">
        <f>Registros[[#This Row],[salario]]*5%</f>
        <v>84.100000000000009</v>
      </c>
      <c r="O2099">
        <f>IF(Registros[[#This Row],[idade]]&lt;18,311.43,IF(Registros[[#This Row],[idade]]&lt;=25,488.58,IF(Registros[[#This Row],[idade]]&lt;=50,772.77,850.05)))</f>
        <v>488.58</v>
      </c>
      <c r="P2099">
        <f>IF(Registros[[#This Row],[idade]]&lt;18,23.99,IF(Registros[[#This Row],[idade]]&lt;=25,49.9,IF(Registros[[#This Row],[idade]]&lt;=50,145.2,175.45)))</f>
        <v>49.9</v>
      </c>
      <c r="Q2099">
        <v>4</v>
      </c>
      <c r="R2099">
        <v>3</v>
      </c>
      <c r="T2099">
        <v>2</v>
      </c>
      <c r="U2099" t="s">
        <v>2</v>
      </c>
      <c r="V2099" t="s">
        <v>19</v>
      </c>
    </row>
    <row r="2100" spans="1:22" x14ac:dyDescent="0.3">
      <c r="A2100">
        <v>2099</v>
      </c>
      <c r="B2100">
        <v>76904787890</v>
      </c>
      <c r="C2100">
        <v>4</v>
      </c>
      <c r="D2100" s="1">
        <v>30623</v>
      </c>
      <c r="E2100" s="3">
        <f>2023-YEAR(Registros[[#This Row],[data_nascimento]])</f>
        <v>40</v>
      </c>
      <c r="F2100" s="1">
        <v>43424</v>
      </c>
      <c r="H2100">
        <v>220</v>
      </c>
      <c r="I2100">
        <v>11</v>
      </c>
      <c r="J2100" s="3">
        <v>1479.1333333333334</v>
      </c>
      <c r="K2100">
        <v>19.14</v>
      </c>
      <c r="L2100">
        <v>4034</v>
      </c>
      <c r="M2100">
        <f>Registros[[#This Row],[salario]]*0.06</f>
        <v>242.04</v>
      </c>
      <c r="N2100">
        <f>Registros[[#This Row],[salario]]*5%</f>
        <v>201.70000000000002</v>
      </c>
      <c r="O2100">
        <f>IF(Registros[[#This Row],[idade]]&lt;18,311.43,IF(Registros[[#This Row],[idade]]&lt;=25,488.58,IF(Registros[[#This Row],[idade]]&lt;=50,772.77,850.05)))</f>
        <v>772.77</v>
      </c>
      <c r="P2100">
        <f>IF(Registros[[#This Row],[idade]]&lt;18,23.99,IF(Registros[[#This Row],[idade]]&lt;=25,49.9,IF(Registros[[#This Row],[idade]]&lt;=50,145.2,175.45)))</f>
        <v>145.19999999999999</v>
      </c>
      <c r="Q2100">
        <v>5</v>
      </c>
      <c r="R2100">
        <v>8</v>
      </c>
      <c r="T2100">
        <v>4</v>
      </c>
      <c r="U2100" t="s">
        <v>2</v>
      </c>
      <c r="V2100" t="s">
        <v>18</v>
      </c>
    </row>
    <row r="2101" spans="1:22" x14ac:dyDescent="0.3">
      <c r="A2101">
        <v>2100</v>
      </c>
      <c r="B2101">
        <v>40289213983</v>
      </c>
      <c r="C2101">
        <v>4</v>
      </c>
      <c r="D2101" s="1">
        <v>36770</v>
      </c>
      <c r="E2101" s="3">
        <f>2023-YEAR(Registros[[#This Row],[data_nascimento]])</f>
        <v>23</v>
      </c>
      <c r="F2101" s="1">
        <v>43424</v>
      </c>
      <c r="H2101">
        <v>220</v>
      </c>
      <c r="I2101">
        <v>10</v>
      </c>
      <c r="J2101" s="3">
        <v>1426.3333333333333</v>
      </c>
      <c r="K2101">
        <v>22.619999999999997</v>
      </c>
      <c r="L2101">
        <v>4279</v>
      </c>
      <c r="M2101">
        <f>Registros[[#This Row],[salario]]*0.06</f>
        <v>256.74</v>
      </c>
      <c r="N2101">
        <f>Registros[[#This Row],[salario]]*5%</f>
        <v>213.95000000000002</v>
      </c>
      <c r="O2101">
        <f>IF(Registros[[#This Row],[idade]]&lt;18,311.43,IF(Registros[[#This Row],[idade]]&lt;=25,488.58,IF(Registros[[#This Row],[idade]]&lt;=50,772.77,850.05)))</f>
        <v>488.58</v>
      </c>
      <c r="P2101">
        <f>IF(Registros[[#This Row],[idade]]&lt;18,23.99,IF(Registros[[#This Row],[idade]]&lt;=25,49.9,IF(Registros[[#This Row],[idade]]&lt;=50,145.2,175.45)))</f>
        <v>49.9</v>
      </c>
      <c r="Q2101">
        <v>1</v>
      </c>
      <c r="R2101">
        <v>13</v>
      </c>
      <c r="T2101">
        <v>4</v>
      </c>
      <c r="U2101" t="s">
        <v>2</v>
      </c>
      <c r="V2101" t="s">
        <v>18</v>
      </c>
    </row>
    <row r="2102" spans="1:22" x14ac:dyDescent="0.3">
      <c r="A2102">
        <v>2101</v>
      </c>
      <c r="B2102">
        <v>21153621531</v>
      </c>
      <c r="C2102">
        <v>4</v>
      </c>
      <c r="D2102" s="1">
        <v>30386</v>
      </c>
      <c r="E2102" s="3">
        <f>2023-YEAR(Registros[[#This Row],[data_nascimento]])</f>
        <v>40</v>
      </c>
      <c r="F2102" s="1">
        <v>43424</v>
      </c>
      <c r="H2102">
        <v>220</v>
      </c>
      <c r="I2102">
        <v>16</v>
      </c>
      <c r="J2102" s="3">
        <v>1914.6666666666667</v>
      </c>
      <c r="K2102">
        <v>20.88</v>
      </c>
      <c r="L2102">
        <v>3590</v>
      </c>
      <c r="M2102">
        <f>Registros[[#This Row],[salario]]*0.06</f>
        <v>215.4</v>
      </c>
      <c r="N2102">
        <f>Registros[[#This Row],[salario]]*5%</f>
        <v>179.5</v>
      </c>
      <c r="O2102">
        <f>IF(Registros[[#This Row],[idade]]&lt;18,311.43,IF(Registros[[#This Row],[idade]]&lt;=25,488.58,IF(Registros[[#This Row],[idade]]&lt;=50,772.77,850.05)))</f>
        <v>772.77</v>
      </c>
      <c r="P2102">
        <f>IF(Registros[[#This Row],[idade]]&lt;18,23.99,IF(Registros[[#This Row],[idade]]&lt;=25,49.9,IF(Registros[[#This Row],[idade]]&lt;=50,145.2,175.45)))</f>
        <v>145.19999999999999</v>
      </c>
      <c r="Q2102">
        <v>3</v>
      </c>
      <c r="R2102">
        <v>21</v>
      </c>
      <c r="T2102">
        <v>2</v>
      </c>
      <c r="U2102" t="s">
        <v>3</v>
      </c>
      <c r="V2102" t="s">
        <v>19</v>
      </c>
    </row>
    <row r="2103" spans="1:22" x14ac:dyDescent="0.3">
      <c r="A2103">
        <v>2102</v>
      </c>
      <c r="B2103">
        <v>20602570574</v>
      </c>
      <c r="C2103">
        <v>5</v>
      </c>
      <c r="D2103" s="1">
        <v>34051</v>
      </c>
      <c r="E2103" s="3">
        <f>2023-YEAR(Registros[[#This Row],[data_nascimento]])</f>
        <v>30</v>
      </c>
      <c r="F2103" s="1">
        <v>43424</v>
      </c>
      <c r="H2103">
        <v>220</v>
      </c>
      <c r="I2103">
        <v>14</v>
      </c>
      <c r="J2103" s="3">
        <v>1277.7333333333333</v>
      </c>
      <c r="K2103">
        <v>1.74</v>
      </c>
      <c r="L2103">
        <v>2738</v>
      </c>
      <c r="M2103">
        <f>Registros[[#This Row],[salario]]*0.06</f>
        <v>164.28</v>
      </c>
      <c r="N2103">
        <f>Registros[[#This Row],[salario]]*5%</f>
        <v>136.9</v>
      </c>
      <c r="O2103">
        <f>IF(Registros[[#This Row],[idade]]&lt;18,311.43,IF(Registros[[#This Row],[idade]]&lt;=25,488.58,IF(Registros[[#This Row],[idade]]&lt;=50,772.77,850.05)))</f>
        <v>772.77</v>
      </c>
      <c r="P2103">
        <f>IF(Registros[[#This Row],[idade]]&lt;18,23.99,IF(Registros[[#This Row],[idade]]&lt;=25,49.9,IF(Registros[[#This Row],[idade]]&lt;=50,145.2,175.45)))</f>
        <v>145.19999999999999</v>
      </c>
      <c r="Q2103">
        <v>5</v>
      </c>
      <c r="R2103">
        <v>22</v>
      </c>
      <c r="T2103">
        <v>2</v>
      </c>
      <c r="U2103" t="s">
        <v>2</v>
      </c>
      <c r="V2103" t="s">
        <v>18</v>
      </c>
    </row>
    <row r="2104" spans="1:22" x14ac:dyDescent="0.3">
      <c r="A2104">
        <v>2103</v>
      </c>
      <c r="B2104">
        <v>75703139394</v>
      </c>
      <c r="C2104">
        <v>4</v>
      </c>
      <c r="D2104" s="1">
        <v>31163</v>
      </c>
      <c r="E2104" s="3">
        <f>2023-YEAR(Registros[[#This Row],[data_nascimento]])</f>
        <v>38</v>
      </c>
      <c r="F2104" s="1">
        <v>43424</v>
      </c>
      <c r="H2104">
        <v>220</v>
      </c>
      <c r="I2104">
        <v>5</v>
      </c>
      <c r="J2104" s="3">
        <v>278.5</v>
      </c>
      <c r="K2104">
        <v>15.66</v>
      </c>
      <c r="L2104">
        <v>1671</v>
      </c>
      <c r="M2104">
        <v>180</v>
      </c>
      <c r="O2104">
        <f>IF(Registros[[#This Row],[idade]]&lt;18,311.43,IF(Registros[[#This Row],[idade]]&lt;=25,488.58,IF(Registros[[#This Row],[idade]]&lt;=50,772.77,850.05)))</f>
        <v>772.77</v>
      </c>
      <c r="P2104">
        <f>IF(Registros[[#This Row],[idade]]&lt;18,23.99,IF(Registros[[#This Row],[idade]]&lt;=25,49.9,IF(Registros[[#This Row],[idade]]&lt;=50,145.2,175.45)))</f>
        <v>145.19999999999999</v>
      </c>
      <c r="Q2104">
        <v>5</v>
      </c>
      <c r="R2104">
        <v>13</v>
      </c>
      <c r="T2104">
        <v>4</v>
      </c>
      <c r="U2104" t="s">
        <v>3</v>
      </c>
      <c r="V2104" t="s">
        <v>21</v>
      </c>
    </row>
    <row r="2105" spans="1:22" x14ac:dyDescent="0.3">
      <c r="A2105">
        <v>2104</v>
      </c>
      <c r="B2105">
        <v>53236025819</v>
      </c>
      <c r="C2105">
        <v>4</v>
      </c>
      <c r="D2105" s="1">
        <v>36771</v>
      </c>
      <c r="E2105" s="3">
        <f>2023-YEAR(Registros[[#This Row],[data_nascimento]])</f>
        <v>23</v>
      </c>
      <c r="F2105" s="1">
        <v>43424</v>
      </c>
      <c r="H2105">
        <v>220</v>
      </c>
      <c r="I2105">
        <v>13</v>
      </c>
      <c r="J2105" s="3">
        <v>666.4666666666667</v>
      </c>
      <c r="K2105">
        <v>31.32</v>
      </c>
      <c r="L2105">
        <v>1538</v>
      </c>
      <c r="M2105">
        <v>180</v>
      </c>
      <c r="O2105">
        <f>IF(Registros[[#This Row],[idade]]&lt;18,311.43,IF(Registros[[#This Row],[idade]]&lt;=25,488.58,IF(Registros[[#This Row],[idade]]&lt;=50,772.77,850.05)))</f>
        <v>488.58</v>
      </c>
      <c r="P2105">
        <f>IF(Registros[[#This Row],[idade]]&lt;18,23.99,IF(Registros[[#This Row],[idade]]&lt;=25,49.9,IF(Registros[[#This Row],[idade]]&lt;=50,145.2,175.45)))</f>
        <v>49.9</v>
      </c>
      <c r="Q2105">
        <v>4</v>
      </c>
      <c r="R2105">
        <v>6</v>
      </c>
      <c r="T2105">
        <v>2</v>
      </c>
      <c r="U2105" t="s">
        <v>3</v>
      </c>
      <c r="V2105" t="s">
        <v>19</v>
      </c>
    </row>
    <row r="2106" spans="1:22" x14ac:dyDescent="0.3">
      <c r="A2106">
        <v>2105</v>
      </c>
      <c r="B2106">
        <v>89719661939</v>
      </c>
      <c r="C2106">
        <v>4</v>
      </c>
      <c r="D2106" s="1">
        <v>29499</v>
      </c>
      <c r="E2106" s="3">
        <f>2023-YEAR(Registros[[#This Row],[data_nascimento]])</f>
        <v>43</v>
      </c>
      <c r="F2106" s="1">
        <v>43424</v>
      </c>
      <c r="H2106">
        <v>220</v>
      </c>
      <c r="I2106">
        <v>11</v>
      </c>
      <c r="J2106" s="3">
        <v>540.4666666666667</v>
      </c>
      <c r="K2106">
        <v>3.48</v>
      </c>
      <c r="L2106">
        <v>1474</v>
      </c>
      <c r="M2106">
        <v>180</v>
      </c>
      <c r="O2106">
        <f>IF(Registros[[#This Row],[idade]]&lt;18,311.43,IF(Registros[[#This Row],[idade]]&lt;=25,488.58,IF(Registros[[#This Row],[idade]]&lt;=50,772.77,850.05)))</f>
        <v>772.77</v>
      </c>
      <c r="P2106">
        <f>IF(Registros[[#This Row],[idade]]&lt;18,23.99,IF(Registros[[#This Row],[idade]]&lt;=25,49.9,IF(Registros[[#This Row],[idade]]&lt;=50,145.2,175.45)))</f>
        <v>145.19999999999999</v>
      </c>
      <c r="Q2106">
        <v>2</v>
      </c>
      <c r="R2106">
        <v>8</v>
      </c>
      <c r="T2106">
        <v>4</v>
      </c>
      <c r="U2106" t="s">
        <v>3</v>
      </c>
      <c r="V2106" t="s">
        <v>18</v>
      </c>
    </row>
    <row r="2107" spans="1:22" x14ac:dyDescent="0.3">
      <c r="A2107">
        <v>2106</v>
      </c>
      <c r="B2107">
        <v>53184696446</v>
      </c>
      <c r="C2107">
        <v>4</v>
      </c>
      <c r="D2107" s="1">
        <v>29504</v>
      </c>
      <c r="E2107" s="3">
        <f>2023-YEAR(Registros[[#This Row],[data_nascimento]])</f>
        <v>43</v>
      </c>
      <c r="F2107" s="1">
        <v>43424</v>
      </c>
      <c r="H2107">
        <v>220</v>
      </c>
      <c r="I2107">
        <v>10</v>
      </c>
      <c r="J2107" s="3">
        <v>558.33333333333337</v>
      </c>
      <c r="K2107">
        <v>15.66</v>
      </c>
      <c r="L2107">
        <v>1675</v>
      </c>
      <c r="M2107">
        <v>180</v>
      </c>
      <c r="O2107">
        <f>IF(Registros[[#This Row],[idade]]&lt;18,311.43,IF(Registros[[#This Row],[idade]]&lt;=25,488.58,IF(Registros[[#This Row],[idade]]&lt;=50,772.77,850.05)))</f>
        <v>772.77</v>
      </c>
      <c r="P2107">
        <f>IF(Registros[[#This Row],[idade]]&lt;18,23.99,IF(Registros[[#This Row],[idade]]&lt;=25,49.9,IF(Registros[[#This Row],[idade]]&lt;=50,145.2,175.45)))</f>
        <v>145.19999999999999</v>
      </c>
      <c r="Q2107">
        <v>1</v>
      </c>
      <c r="R2107">
        <v>2</v>
      </c>
      <c r="T2107">
        <v>2</v>
      </c>
      <c r="U2107" t="s">
        <v>3</v>
      </c>
      <c r="V2107" t="s">
        <v>19</v>
      </c>
    </row>
    <row r="2108" spans="1:22" x14ac:dyDescent="0.3">
      <c r="A2108">
        <v>2107</v>
      </c>
      <c r="B2108">
        <v>63037990661</v>
      </c>
      <c r="C2108">
        <v>4</v>
      </c>
      <c r="D2108" s="1">
        <v>35956</v>
      </c>
      <c r="E2108" s="3">
        <f>2023-YEAR(Registros[[#This Row],[data_nascimento]])</f>
        <v>25</v>
      </c>
      <c r="F2108" s="1">
        <v>43424</v>
      </c>
      <c r="H2108">
        <v>220</v>
      </c>
      <c r="I2108">
        <v>13</v>
      </c>
      <c r="J2108" s="3">
        <v>890.06666666666672</v>
      </c>
      <c r="K2108">
        <v>5.22</v>
      </c>
      <c r="L2108">
        <v>2054</v>
      </c>
      <c r="M2108">
        <v>180</v>
      </c>
      <c r="O2108">
        <f>IF(Registros[[#This Row],[idade]]&lt;18,311.43,IF(Registros[[#This Row],[idade]]&lt;=25,488.58,IF(Registros[[#This Row],[idade]]&lt;=50,772.77,850.05)))</f>
        <v>488.58</v>
      </c>
      <c r="P2108">
        <f>IF(Registros[[#This Row],[idade]]&lt;18,23.99,IF(Registros[[#This Row],[idade]]&lt;=25,49.9,IF(Registros[[#This Row],[idade]]&lt;=50,145.2,175.45)))</f>
        <v>49.9</v>
      </c>
      <c r="Q2108">
        <v>2</v>
      </c>
      <c r="R2108">
        <v>10</v>
      </c>
      <c r="T2108">
        <v>2</v>
      </c>
      <c r="U2108" t="s">
        <v>3</v>
      </c>
      <c r="V2108" t="s">
        <v>18</v>
      </c>
    </row>
    <row r="2109" spans="1:22" x14ac:dyDescent="0.3">
      <c r="A2109">
        <v>2108</v>
      </c>
      <c r="B2109">
        <v>40281441556</v>
      </c>
      <c r="C2109">
        <v>5</v>
      </c>
      <c r="D2109" s="1">
        <v>30366</v>
      </c>
      <c r="E2109" s="3">
        <f>2023-YEAR(Registros[[#This Row],[data_nascimento]])</f>
        <v>40</v>
      </c>
      <c r="F2109" s="1">
        <v>43424</v>
      </c>
      <c r="H2109">
        <v>220</v>
      </c>
      <c r="I2109">
        <v>16</v>
      </c>
      <c r="J2109" s="3">
        <v>940.26666666666665</v>
      </c>
      <c r="K2109">
        <v>1.74</v>
      </c>
      <c r="L2109">
        <v>1763</v>
      </c>
      <c r="M2109">
        <v>180</v>
      </c>
      <c r="O2109">
        <f>IF(Registros[[#This Row],[idade]]&lt;18,311.43,IF(Registros[[#This Row],[idade]]&lt;=25,488.58,IF(Registros[[#This Row],[idade]]&lt;=50,772.77,850.05)))</f>
        <v>772.77</v>
      </c>
      <c r="P2109">
        <f>IF(Registros[[#This Row],[idade]]&lt;18,23.99,IF(Registros[[#This Row],[idade]]&lt;=25,49.9,IF(Registros[[#This Row],[idade]]&lt;=50,145.2,175.45)))</f>
        <v>145.19999999999999</v>
      </c>
      <c r="Q2109">
        <v>1</v>
      </c>
      <c r="R2109">
        <v>14</v>
      </c>
      <c r="T2109">
        <v>4</v>
      </c>
      <c r="U2109" t="s">
        <v>2</v>
      </c>
      <c r="V2109" t="s">
        <v>22</v>
      </c>
    </row>
    <row r="2110" spans="1:22" x14ac:dyDescent="0.3">
      <c r="A2110">
        <v>2109</v>
      </c>
      <c r="B2110">
        <v>73916771295</v>
      </c>
      <c r="C2110">
        <v>6</v>
      </c>
      <c r="D2110" s="1">
        <v>34915</v>
      </c>
      <c r="E2110" s="3">
        <f>2023-YEAR(Registros[[#This Row],[data_nascimento]])</f>
        <v>28</v>
      </c>
      <c r="F2110" s="1">
        <v>43424</v>
      </c>
      <c r="H2110">
        <v>220</v>
      </c>
      <c r="I2110">
        <v>12</v>
      </c>
      <c r="J2110" s="3">
        <v>800.40000000000009</v>
      </c>
      <c r="K2110">
        <v>12.18</v>
      </c>
      <c r="L2110">
        <v>2001</v>
      </c>
      <c r="M2110">
        <v>180</v>
      </c>
      <c r="O2110">
        <f>IF(Registros[[#This Row],[idade]]&lt;18,311.43,IF(Registros[[#This Row],[idade]]&lt;=25,488.58,IF(Registros[[#This Row],[idade]]&lt;=50,772.77,850.05)))</f>
        <v>772.77</v>
      </c>
      <c r="P2110">
        <f>IF(Registros[[#This Row],[idade]]&lt;18,23.99,IF(Registros[[#This Row],[idade]]&lt;=25,49.9,IF(Registros[[#This Row],[idade]]&lt;=50,145.2,175.45)))</f>
        <v>145.19999999999999</v>
      </c>
      <c r="Q2110">
        <v>1</v>
      </c>
      <c r="R2110">
        <v>22</v>
      </c>
      <c r="T2110">
        <v>2</v>
      </c>
      <c r="U2110" t="s">
        <v>3</v>
      </c>
      <c r="V2110" t="s">
        <v>21</v>
      </c>
    </row>
    <row r="2111" spans="1:22" x14ac:dyDescent="0.3">
      <c r="A2111">
        <v>2110</v>
      </c>
      <c r="B2111">
        <v>79829484647</v>
      </c>
      <c r="C2111">
        <v>4</v>
      </c>
      <c r="D2111" s="1">
        <v>31397</v>
      </c>
      <c r="E2111" s="3">
        <f>2023-YEAR(Registros[[#This Row],[data_nascimento]])</f>
        <v>38</v>
      </c>
      <c r="F2111" s="1">
        <v>43424</v>
      </c>
      <c r="H2111">
        <v>220</v>
      </c>
      <c r="I2111">
        <v>15</v>
      </c>
      <c r="J2111" s="3">
        <v>968.5</v>
      </c>
      <c r="K2111">
        <v>29.58</v>
      </c>
      <c r="L2111">
        <v>1937</v>
      </c>
      <c r="M2111">
        <v>180</v>
      </c>
      <c r="O2111">
        <f>IF(Registros[[#This Row],[idade]]&lt;18,311.43,IF(Registros[[#This Row],[idade]]&lt;=25,488.58,IF(Registros[[#This Row],[idade]]&lt;=50,772.77,850.05)))</f>
        <v>772.77</v>
      </c>
      <c r="P2111">
        <f>IF(Registros[[#This Row],[idade]]&lt;18,23.99,IF(Registros[[#This Row],[idade]]&lt;=25,49.9,IF(Registros[[#This Row],[idade]]&lt;=50,145.2,175.45)))</f>
        <v>145.19999999999999</v>
      </c>
      <c r="Q2111">
        <v>1</v>
      </c>
      <c r="R2111">
        <v>1</v>
      </c>
      <c r="T2111">
        <v>4</v>
      </c>
      <c r="U2111" t="s">
        <v>3</v>
      </c>
      <c r="V2111" t="s">
        <v>18</v>
      </c>
    </row>
    <row r="2112" spans="1:22" x14ac:dyDescent="0.3">
      <c r="A2112">
        <v>2111</v>
      </c>
      <c r="B2112">
        <v>17732115799</v>
      </c>
      <c r="C2112">
        <v>6</v>
      </c>
      <c r="D2112" s="1">
        <v>38271</v>
      </c>
      <c r="E2112" s="3">
        <f>2023-YEAR(Registros[[#This Row],[data_nascimento]])</f>
        <v>19</v>
      </c>
      <c r="F2112" s="1">
        <v>43424</v>
      </c>
      <c r="H2112">
        <v>220</v>
      </c>
      <c r="I2112">
        <v>10</v>
      </c>
      <c r="J2112" s="3">
        <v>500.66666666666669</v>
      </c>
      <c r="K2112">
        <v>20.88</v>
      </c>
      <c r="L2112">
        <v>1502</v>
      </c>
      <c r="M2112">
        <v>180</v>
      </c>
      <c r="O2112">
        <f>IF(Registros[[#This Row],[idade]]&lt;18,311.43,IF(Registros[[#This Row],[idade]]&lt;=25,488.58,IF(Registros[[#This Row],[idade]]&lt;=50,772.77,850.05)))</f>
        <v>488.58</v>
      </c>
      <c r="P2112">
        <f>IF(Registros[[#This Row],[idade]]&lt;18,23.99,IF(Registros[[#This Row],[idade]]&lt;=25,49.9,IF(Registros[[#This Row],[idade]]&lt;=50,145.2,175.45)))</f>
        <v>49.9</v>
      </c>
      <c r="Q2112">
        <v>2</v>
      </c>
      <c r="R2112">
        <v>7</v>
      </c>
      <c r="T2112">
        <v>2</v>
      </c>
      <c r="U2112" t="s">
        <v>3</v>
      </c>
      <c r="V2112" t="s">
        <v>22</v>
      </c>
    </row>
    <row r="2113" spans="1:22" x14ac:dyDescent="0.3">
      <c r="A2113">
        <v>2112</v>
      </c>
      <c r="B2113">
        <v>43420000001</v>
      </c>
      <c r="C2113">
        <v>6</v>
      </c>
      <c r="D2113" s="1">
        <v>29917</v>
      </c>
      <c r="E2113" s="3">
        <f>2023-YEAR(Registros[[#This Row],[data_nascimento]])</f>
        <v>42</v>
      </c>
      <c r="F2113" s="1">
        <v>43424</v>
      </c>
      <c r="H2113">
        <v>220</v>
      </c>
      <c r="I2113">
        <v>9</v>
      </c>
      <c r="J2113" s="3">
        <v>618.9</v>
      </c>
      <c r="K2113">
        <v>29.58</v>
      </c>
      <c r="L2113">
        <v>2063</v>
      </c>
      <c r="M2113">
        <v>180</v>
      </c>
      <c r="O2113">
        <f>IF(Registros[[#This Row],[idade]]&lt;18,311.43,IF(Registros[[#This Row],[idade]]&lt;=25,488.58,IF(Registros[[#This Row],[idade]]&lt;=50,772.77,850.05)))</f>
        <v>772.77</v>
      </c>
      <c r="P2113">
        <f>IF(Registros[[#This Row],[idade]]&lt;18,23.99,IF(Registros[[#This Row],[idade]]&lt;=25,49.9,IF(Registros[[#This Row],[idade]]&lt;=50,145.2,175.45)))</f>
        <v>145.19999999999999</v>
      </c>
      <c r="Q2113">
        <v>2</v>
      </c>
      <c r="R2113">
        <v>27</v>
      </c>
      <c r="T2113">
        <v>2</v>
      </c>
      <c r="U2113" t="s">
        <v>2</v>
      </c>
      <c r="V2113" t="s">
        <v>22</v>
      </c>
    </row>
    <row r="2114" spans="1:22" x14ac:dyDescent="0.3">
      <c r="A2114">
        <v>2113</v>
      </c>
      <c r="B2114">
        <v>38577781013</v>
      </c>
      <c r="C2114">
        <v>7</v>
      </c>
      <c r="D2114" s="1">
        <v>29187</v>
      </c>
      <c r="E2114" s="3">
        <f>2023-YEAR(Registros[[#This Row],[data_nascimento]])</f>
        <v>44</v>
      </c>
      <c r="F2114" s="1">
        <v>43424</v>
      </c>
      <c r="H2114">
        <v>220</v>
      </c>
      <c r="J2114" s="3">
        <v>0</v>
      </c>
      <c r="K2114">
        <v>27.84</v>
      </c>
      <c r="L2114">
        <v>2138</v>
      </c>
      <c r="M2114">
        <v>180</v>
      </c>
      <c r="O2114">
        <f>IF(Registros[[#This Row],[idade]]&lt;18,311.43,IF(Registros[[#This Row],[idade]]&lt;=25,488.58,IF(Registros[[#This Row],[idade]]&lt;=50,772.77,850.05)))</f>
        <v>772.77</v>
      </c>
      <c r="P2114">
        <f>IF(Registros[[#This Row],[idade]]&lt;18,23.99,IF(Registros[[#This Row],[idade]]&lt;=25,49.9,IF(Registros[[#This Row],[idade]]&lt;=50,145.2,175.45)))</f>
        <v>145.19999999999999</v>
      </c>
      <c r="Q2114">
        <v>1</v>
      </c>
      <c r="R2114">
        <v>8</v>
      </c>
      <c r="T2114">
        <v>4</v>
      </c>
      <c r="U2114" t="s">
        <v>3</v>
      </c>
      <c r="V2114" t="s">
        <v>19</v>
      </c>
    </row>
    <row r="2115" spans="1:22" x14ac:dyDescent="0.3">
      <c r="A2115">
        <v>2114</v>
      </c>
      <c r="B2115">
        <v>22316194609</v>
      </c>
      <c r="C2115">
        <v>5</v>
      </c>
      <c r="D2115" s="1">
        <v>37084</v>
      </c>
      <c r="E2115" s="3">
        <f>2023-YEAR(Registros[[#This Row],[data_nascimento]])</f>
        <v>22</v>
      </c>
      <c r="F2115" s="1">
        <v>43424</v>
      </c>
      <c r="H2115">
        <v>220</v>
      </c>
      <c r="J2115" s="3">
        <v>0</v>
      </c>
      <c r="K2115">
        <v>10.44</v>
      </c>
      <c r="L2115">
        <v>1521</v>
      </c>
      <c r="M2115">
        <v>180</v>
      </c>
      <c r="O2115">
        <f>IF(Registros[[#This Row],[idade]]&lt;18,311.43,IF(Registros[[#This Row],[idade]]&lt;=25,488.58,IF(Registros[[#This Row],[idade]]&lt;=50,772.77,850.05)))</f>
        <v>488.58</v>
      </c>
      <c r="P2115">
        <f>IF(Registros[[#This Row],[idade]]&lt;18,23.99,IF(Registros[[#This Row],[idade]]&lt;=25,49.9,IF(Registros[[#This Row],[idade]]&lt;=50,145.2,175.45)))</f>
        <v>49.9</v>
      </c>
      <c r="Q2115">
        <v>2</v>
      </c>
      <c r="R2115">
        <v>22</v>
      </c>
      <c r="T2115">
        <v>2</v>
      </c>
      <c r="U2115" t="s">
        <v>3</v>
      </c>
      <c r="V2115" t="s">
        <v>19</v>
      </c>
    </row>
    <row r="2116" spans="1:22" x14ac:dyDescent="0.3">
      <c r="A2116">
        <v>2115</v>
      </c>
      <c r="B2116">
        <v>67412427339</v>
      </c>
      <c r="C2116">
        <v>6</v>
      </c>
      <c r="D2116" s="1">
        <v>31533</v>
      </c>
      <c r="E2116" s="3">
        <f>2023-YEAR(Registros[[#This Row],[data_nascimento]])</f>
        <v>37</v>
      </c>
      <c r="F2116" s="1">
        <v>43424</v>
      </c>
      <c r="H2116">
        <v>220</v>
      </c>
      <c r="J2116" s="3">
        <v>0</v>
      </c>
      <c r="K2116">
        <v>26.1</v>
      </c>
      <c r="L2116">
        <v>1446</v>
      </c>
      <c r="M2116">
        <v>180</v>
      </c>
      <c r="O2116">
        <f>IF(Registros[[#This Row],[idade]]&lt;18,311.43,IF(Registros[[#This Row],[idade]]&lt;=25,488.58,IF(Registros[[#This Row],[idade]]&lt;=50,772.77,850.05)))</f>
        <v>772.77</v>
      </c>
      <c r="P2116">
        <f>IF(Registros[[#This Row],[idade]]&lt;18,23.99,IF(Registros[[#This Row],[idade]]&lt;=25,49.9,IF(Registros[[#This Row],[idade]]&lt;=50,145.2,175.45)))</f>
        <v>145.19999999999999</v>
      </c>
      <c r="Q2116">
        <v>2</v>
      </c>
      <c r="R2116">
        <v>18</v>
      </c>
      <c r="T2116">
        <v>2</v>
      </c>
      <c r="U2116" t="s">
        <v>2</v>
      </c>
      <c r="V2116" t="s">
        <v>21</v>
      </c>
    </row>
    <row r="2117" spans="1:22" x14ac:dyDescent="0.3">
      <c r="A2117">
        <v>2116</v>
      </c>
      <c r="B2117">
        <v>22610080086</v>
      </c>
      <c r="C2117">
        <v>4</v>
      </c>
      <c r="D2117" s="1">
        <v>28878</v>
      </c>
      <c r="E2117" s="3">
        <f>2023-YEAR(Registros[[#This Row],[data_nascimento]])</f>
        <v>44</v>
      </c>
      <c r="F2117" s="1">
        <v>43424</v>
      </c>
      <c r="H2117">
        <v>220</v>
      </c>
      <c r="J2117" s="3">
        <v>0</v>
      </c>
      <c r="K2117">
        <v>26.1</v>
      </c>
      <c r="L2117">
        <v>2199</v>
      </c>
      <c r="M2117">
        <v>180</v>
      </c>
      <c r="O2117">
        <f>IF(Registros[[#This Row],[idade]]&lt;18,311.43,IF(Registros[[#This Row],[idade]]&lt;=25,488.58,IF(Registros[[#This Row],[idade]]&lt;=50,772.77,850.05)))</f>
        <v>772.77</v>
      </c>
      <c r="P2117">
        <f>IF(Registros[[#This Row],[idade]]&lt;18,23.99,IF(Registros[[#This Row],[idade]]&lt;=25,49.9,IF(Registros[[#This Row],[idade]]&lt;=50,145.2,175.45)))</f>
        <v>145.19999999999999</v>
      </c>
      <c r="Q2117">
        <v>5</v>
      </c>
      <c r="R2117">
        <v>1</v>
      </c>
      <c r="T2117">
        <v>4</v>
      </c>
      <c r="U2117" t="s">
        <v>2</v>
      </c>
      <c r="V2117" t="s">
        <v>22</v>
      </c>
    </row>
    <row r="2118" spans="1:22" x14ac:dyDescent="0.3">
      <c r="A2118">
        <v>2117</v>
      </c>
      <c r="B2118">
        <v>50874318418</v>
      </c>
      <c r="C2118">
        <v>6</v>
      </c>
      <c r="D2118" s="1">
        <v>33849</v>
      </c>
      <c r="E2118" s="3">
        <f>2023-YEAR(Registros[[#This Row],[data_nascimento]])</f>
        <v>31</v>
      </c>
      <c r="F2118" s="1">
        <v>43424</v>
      </c>
      <c r="H2118">
        <v>220</v>
      </c>
      <c r="J2118" s="3">
        <v>0</v>
      </c>
      <c r="K2118">
        <v>22.619999999999997</v>
      </c>
      <c r="L2118">
        <v>1816</v>
      </c>
      <c r="M2118">
        <v>180</v>
      </c>
      <c r="O2118">
        <f>IF(Registros[[#This Row],[idade]]&lt;18,311.43,IF(Registros[[#This Row],[idade]]&lt;=25,488.58,IF(Registros[[#This Row],[idade]]&lt;=50,772.77,850.05)))</f>
        <v>772.77</v>
      </c>
      <c r="P2118">
        <f>IF(Registros[[#This Row],[idade]]&lt;18,23.99,IF(Registros[[#This Row],[idade]]&lt;=25,49.9,IF(Registros[[#This Row],[idade]]&lt;=50,145.2,175.45)))</f>
        <v>145.19999999999999</v>
      </c>
      <c r="Q2118">
        <v>3</v>
      </c>
      <c r="R2118">
        <v>6</v>
      </c>
      <c r="T2118">
        <v>2</v>
      </c>
      <c r="U2118" t="s">
        <v>2</v>
      </c>
      <c r="V2118" t="s">
        <v>22</v>
      </c>
    </row>
    <row r="2119" spans="1:22" x14ac:dyDescent="0.3">
      <c r="A2119">
        <v>2118</v>
      </c>
      <c r="B2119">
        <v>91125234743</v>
      </c>
      <c r="C2119">
        <v>6</v>
      </c>
      <c r="D2119" s="1">
        <v>29652</v>
      </c>
      <c r="E2119" s="3">
        <f>2023-YEAR(Registros[[#This Row],[data_nascimento]])</f>
        <v>42</v>
      </c>
      <c r="F2119" s="1">
        <v>43424</v>
      </c>
      <c r="H2119">
        <v>220</v>
      </c>
      <c r="J2119" s="3">
        <v>0</v>
      </c>
      <c r="K2119">
        <v>22.619999999999997</v>
      </c>
      <c r="L2119">
        <v>2085</v>
      </c>
      <c r="M2119">
        <v>180</v>
      </c>
      <c r="O2119">
        <f>IF(Registros[[#This Row],[idade]]&lt;18,311.43,IF(Registros[[#This Row],[idade]]&lt;=25,488.58,IF(Registros[[#This Row],[idade]]&lt;=50,772.77,850.05)))</f>
        <v>772.77</v>
      </c>
      <c r="P2119">
        <f>IF(Registros[[#This Row],[idade]]&lt;18,23.99,IF(Registros[[#This Row],[idade]]&lt;=25,49.9,IF(Registros[[#This Row],[idade]]&lt;=50,145.2,175.45)))</f>
        <v>145.19999999999999</v>
      </c>
      <c r="Q2119">
        <v>3</v>
      </c>
      <c r="R2119">
        <v>9</v>
      </c>
      <c r="T2119">
        <v>2</v>
      </c>
      <c r="U2119" t="s">
        <v>3</v>
      </c>
      <c r="V2119" t="s">
        <v>19</v>
      </c>
    </row>
    <row r="2120" spans="1:22" x14ac:dyDescent="0.3">
      <c r="A2120">
        <v>2119</v>
      </c>
      <c r="B2120">
        <v>57940405253</v>
      </c>
      <c r="C2120">
        <v>6</v>
      </c>
      <c r="D2120" s="1">
        <v>28676</v>
      </c>
      <c r="E2120" s="3">
        <f>2023-YEAR(Registros[[#This Row],[data_nascimento]])</f>
        <v>45</v>
      </c>
      <c r="F2120" s="1">
        <v>43424</v>
      </c>
      <c r="H2120">
        <v>220</v>
      </c>
      <c r="J2120" s="3">
        <v>0</v>
      </c>
      <c r="K2120">
        <v>24.36</v>
      </c>
      <c r="L2120">
        <v>2114</v>
      </c>
      <c r="M2120">
        <v>180</v>
      </c>
      <c r="O2120">
        <f>IF(Registros[[#This Row],[idade]]&lt;18,311.43,IF(Registros[[#This Row],[idade]]&lt;=25,488.58,IF(Registros[[#This Row],[idade]]&lt;=50,772.77,850.05)))</f>
        <v>772.77</v>
      </c>
      <c r="P2120">
        <f>IF(Registros[[#This Row],[idade]]&lt;18,23.99,IF(Registros[[#This Row],[idade]]&lt;=25,49.9,IF(Registros[[#This Row],[idade]]&lt;=50,145.2,175.45)))</f>
        <v>145.19999999999999</v>
      </c>
      <c r="Q2120">
        <v>2</v>
      </c>
      <c r="R2120">
        <v>27</v>
      </c>
      <c r="T2120">
        <v>2</v>
      </c>
      <c r="U2120" t="s">
        <v>2</v>
      </c>
      <c r="V2120" t="s">
        <v>21</v>
      </c>
    </row>
    <row r="2121" spans="1:22" x14ac:dyDescent="0.3">
      <c r="A2121">
        <v>2120</v>
      </c>
      <c r="B2121">
        <v>19451833830</v>
      </c>
      <c r="C2121">
        <v>5</v>
      </c>
      <c r="D2121" s="1">
        <v>35220</v>
      </c>
      <c r="E2121" s="3">
        <f>2023-YEAR(Registros[[#This Row],[data_nascimento]])</f>
        <v>27</v>
      </c>
      <c r="F2121" s="1">
        <v>43424</v>
      </c>
      <c r="H2121">
        <v>220</v>
      </c>
      <c r="J2121" s="3">
        <v>0</v>
      </c>
      <c r="K2121">
        <v>17.399999999999999</v>
      </c>
      <c r="L2121">
        <v>1737</v>
      </c>
      <c r="M2121">
        <v>180</v>
      </c>
      <c r="O2121">
        <f>IF(Registros[[#This Row],[idade]]&lt;18,311.43,IF(Registros[[#This Row],[idade]]&lt;=25,488.58,IF(Registros[[#This Row],[idade]]&lt;=50,772.77,850.05)))</f>
        <v>772.77</v>
      </c>
      <c r="P2121">
        <f>IF(Registros[[#This Row],[idade]]&lt;18,23.99,IF(Registros[[#This Row],[idade]]&lt;=25,49.9,IF(Registros[[#This Row],[idade]]&lt;=50,145.2,175.45)))</f>
        <v>145.19999999999999</v>
      </c>
      <c r="Q2121">
        <v>4</v>
      </c>
      <c r="R2121">
        <v>17</v>
      </c>
      <c r="T2121">
        <v>4</v>
      </c>
      <c r="U2121" t="s">
        <v>2</v>
      </c>
      <c r="V2121" t="s">
        <v>22</v>
      </c>
    </row>
    <row r="2122" spans="1:22" x14ac:dyDescent="0.3">
      <c r="A2122">
        <v>2121</v>
      </c>
      <c r="B2122">
        <v>73160819520</v>
      </c>
      <c r="C2122">
        <v>5</v>
      </c>
      <c r="D2122" s="1">
        <v>37654</v>
      </c>
      <c r="E2122" s="3">
        <f>2023-YEAR(Registros[[#This Row],[data_nascimento]])</f>
        <v>20</v>
      </c>
      <c r="F2122" s="1">
        <v>43424</v>
      </c>
      <c r="H2122">
        <v>220</v>
      </c>
      <c r="J2122" s="3">
        <v>0</v>
      </c>
      <c r="K2122">
        <v>17.399999999999999</v>
      </c>
      <c r="L2122">
        <v>6547</v>
      </c>
      <c r="M2122">
        <v>180</v>
      </c>
      <c r="O2122">
        <f>IF(Registros[[#This Row],[idade]]&lt;18,311.43,IF(Registros[[#This Row],[idade]]&lt;=25,488.58,IF(Registros[[#This Row],[idade]]&lt;=50,772.77,850.05)))</f>
        <v>488.58</v>
      </c>
      <c r="P2122">
        <f>IF(Registros[[#This Row],[idade]]&lt;18,23.99,IF(Registros[[#This Row],[idade]]&lt;=25,49.9,IF(Registros[[#This Row],[idade]]&lt;=50,145.2,175.45)))</f>
        <v>49.9</v>
      </c>
      <c r="Q2122">
        <v>1</v>
      </c>
      <c r="R2122">
        <v>18</v>
      </c>
      <c r="T2122">
        <v>2</v>
      </c>
      <c r="U2122" t="s">
        <v>3</v>
      </c>
      <c r="V2122" t="s">
        <v>21</v>
      </c>
    </row>
    <row r="2123" spans="1:22" x14ac:dyDescent="0.3">
      <c r="A2123">
        <v>2122</v>
      </c>
      <c r="B2123">
        <v>91216029693</v>
      </c>
      <c r="C2123">
        <v>5</v>
      </c>
      <c r="D2123" s="1">
        <v>37289</v>
      </c>
      <c r="E2123" s="3">
        <f>2023-YEAR(Registros[[#This Row],[data_nascimento]])</f>
        <v>21</v>
      </c>
      <c r="F2123" s="1">
        <v>43424</v>
      </c>
      <c r="H2123">
        <v>220</v>
      </c>
      <c r="J2123" s="3">
        <v>0</v>
      </c>
      <c r="K2123">
        <v>34.799999999999997</v>
      </c>
      <c r="L2123">
        <v>7940</v>
      </c>
      <c r="M2123">
        <v>180</v>
      </c>
      <c r="O2123">
        <f>IF(Registros[[#This Row],[idade]]&lt;18,311.43,IF(Registros[[#This Row],[idade]]&lt;=25,488.58,IF(Registros[[#This Row],[idade]]&lt;=50,772.77,850.05)))</f>
        <v>488.58</v>
      </c>
      <c r="P2123">
        <f>IF(Registros[[#This Row],[idade]]&lt;18,23.99,IF(Registros[[#This Row],[idade]]&lt;=25,49.9,IF(Registros[[#This Row],[idade]]&lt;=50,145.2,175.45)))</f>
        <v>49.9</v>
      </c>
      <c r="Q2123">
        <v>3</v>
      </c>
      <c r="R2123">
        <v>3</v>
      </c>
      <c r="T2123">
        <v>2</v>
      </c>
      <c r="U2123" t="s">
        <v>2</v>
      </c>
      <c r="V2123" t="s">
        <v>19</v>
      </c>
    </row>
    <row r="2124" spans="1:22" x14ac:dyDescent="0.3">
      <c r="A2124">
        <v>2123</v>
      </c>
      <c r="B2124">
        <v>63125229704</v>
      </c>
      <c r="C2124">
        <v>5</v>
      </c>
      <c r="D2124" s="1">
        <v>37817</v>
      </c>
      <c r="E2124" s="3">
        <f>2023-YEAR(Registros[[#This Row],[data_nascimento]])</f>
        <v>20</v>
      </c>
      <c r="F2124" s="1">
        <v>43424</v>
      </c>
      <c r="H2124">
        <v>220</v>
      </c>
      <c r="J2124" s="3">
        <v>0</v>
      </c>
      <c r="K2124">
        <v>8.6999999999999993</v>
      </c>
      <c r="L2124">
        <v>8091</v>
      </c>
      <c r="M2124">
        <v>180</v>
      </c>
      <c r="O2124">
        <f>IF(Registros[[#This Row],[idade]]&lt;18,311.43,IF(Registros[[#This Row],[idade]]&lt;=25,488.58,IF(Registros[[#This Row],[idade]]&lt;=50,772.77,850.05)))</f>
        <v>488.58</v>
      </c>
      <c r="P2124">
        <f>IF(Registros[[#This Row],[idade]]&lt;18,23.99,IF(Registros[[#This Row],[idade]]&lt;=25,49.9,IF(Registros[[#This Row],[idade]]&lt;=50,145.2,175.45)))</f>
        <v>49.9</v>
      </c>
      <c r="Q2124">
        <v>4</v>
      </c>
      <c r="R2124">
        <v>24</v>
      </c>
      <c r="T2124">
        <v>2</v>
      </c>
      <c r="U2124" t="s">
        <v>2</v>
      </c>
      <c r="V2124" t="s">
        <v>21</v>
      </c>
    </row>
    <row r="2125" spans="1:22" x14ac:dyDescent="0.3">
      <c r="A2125">
        <v>2124</v>
      </c>
      <c r="B2125">
        <v>77001722405</v>
      </c>
      <c r="C2125">
        <v>7</v>
      </c>
      <c r="D2125" s="1">
        <v>32264</v>
      </c>
      <c r="E2125" s="3">
        <f>2023-YEAR(Registros[[#This Row],[data_nascimento]])</f>
        <v>35</v>
      </c>
      <c r="F2125" s="1">
        <v>43424</v>
      </c>
      <c r="H2125">
        <v>220</v>
      </c>
      <c r="J2125" s="3">
        <v>0</v>
      </c>
      <c r="K2125">
        <v>26.1</v>
      </c>
      <c r="L2125">
        <v>7215</v>
      </c>
      <c r="M2125">
        <v>180</v>
      </c>
      <c r="O2125">
        <f>IF(Registros[[#This Row],[idade]]&lt;18,311.43,IF(Registros[[#This Row],[idade]]&lt;=25,488.58,IF(Registros[[#This Row],[idade]]&lt;=50,772.77,850.05)))</f>
        <v>772.77</v>
      </c>
      <c r="P2125">
        <f>IF(Registros[[#This Row],[idade]]&lt;18,23.99,IF(Registros[[#This Row],[idade]]&lt;=25,49.9,IF(Registros[[#This Row],[idade]]&lt;=50,145.2,175.45)))</f>
        <v>145.19999999999999</v>
      </c>
      <c r="Q2125">
        <v>2</v>
      </c>
      <c r="R2125">
        <v>5</v>
      </c>
      <c r="T2125">
        <v>2</v>
      </c>
      <c r="U2125" t="s">
        <v>3</v>
      </c>
      <c r="V2125" t="s">
        <v>19</v>
      </c>
    </row>
    <row r="2126" spans="1:22" x14ac:dyDescent="0.3">
      <c r="A2126">
        <v>2125</v>
      </c>
      <c r="B2126">
        <v>54382851743</v>
      </c>
      <c r="C2126">
        <v>5</v>
      </c>
      <c r="D2126" s="1">
        <v>31365</v>
      </c>
      <c r="E2126" s="3">
        <f>2023-YEAR(Registros[[#This Row],[data_nascimento]])</f>
        <v>38</v>
      </c>
      <c r="F2126" s="1">
        <v>43424</v>
      </c>
      <c r="H2126">
        <v>220</v>
      </c>
      <c r="J2126" s="3">
        <v>0</v>
      </c>
      <c r="K2126">
        <v>27.84</v>
      </c>
      <c r="L2126">
        <v>4538</v>
      </c>
      <c r="M2126">
        <v>180</v>
      </c>
      <c r="O2126">
        <f>IF(Registros[[#This Row],[idade]]&lt;18,311.43,IF(Registros[[#This Row],[idade]]&lt;=25,488.58,IF(Registros[[#This Row],[idade]]&lt;=50,772.77,850.05)))</f>
        <v>772.77</v>
      </c>
      <c r="P2126">
        <f>IF(Registros[[#This Row],[idade]]&lt;18,23.99,IF(Registros[[#This Row],[idade]]&lt;=25,49.9,IF(Registros[[#This Row],[idade]]&lt;=50,145.2,175.45)))</f>
        <v>145.19999999999999</v>
      </c>
      <c r="Q2126">
        <v>3</v>
      </c>
      <c r="R2126">
        <v>27</v>
      </c>
      <c r="T2126">
        <v>2</v>
      </c>
      <c r="U2126" t="s">
        <v>3</v>
      </c>
      <c r="V2126" t="s">
        <v>22</v>
      </c>
    </row>
    <row r="2127" spans="1:22" x14ac:dyDescent="0.3">
      <c r="A2127">
        <v>2126</v>
      </c>
      <c r="B2127">
        <v>94646295787</v>
      </c>
      <c r="C2127">
        <v>4</v>
      </c>
      <c r="D2127" s="1">
        <v>33822</v>
      </c>
      <c r="E2127" s="3">
        <f>2023-YEAR(Registros[[#This Row],[data_nascimento]])</f>
        <v>31</v>
      </c>
      <c r="F2127" s="1">
        <v>43424</v>
      </c>
      <c r="H2127">
        <v>220</v>
      </c>
      <c r="J2127" s="3">
        <v>0</v>
      </c>
      <c r="K2127">
        <v>27.84</v>
      </c>
      <c r="L2127">
        <v>6647</v>
      </c>
      <c r="M2127">
        <v>180</v>
      </c>
      <c r="O2127">
        <f>IF(Registros[[#This Row],[idade]]&lt;18,311.43,IF(Registros[[#This Row],[idade]]&lt;=25,488.58,IF(Registros[[#This Row],[idade]]&lt;=50,772.77,850.05)))</f>
        <v>772.77</v>
      </c>
      <c r="P2127">
        <f>IF(Registros[[#This Row],[idade]]&lt;18,23.99,IF(Registros[[#This Row],[idade]]&lt;=25,49.9,IF(Registros[[#This Row],[idade]]&lt;=50,145.2,175.45)))</f>
        <v>145.19999999999999</v>
      </c>
      <c r="Q2127">
        <v>2</v>
      </c>
      <c r="R2127">
        <v>25</v>
      </c>
      <c r="T2127">
        <v>4</v>
      </c>
      <c r="U2127" t="s">
        <v>3</v>
      </c>
      <c r="V2127" t="s">
        <v>18</v>
      </c>
    </row>
    <row r="2128" spans="1:22" x14ac:dyDescent="0.3">
      <c r="A2128">
        <v>2127</v>
      </c>
      <c r="B2128">
        <v>45414977832</v>
      </c>
      <c r="C2128">
        <v>7</v>
      </c>
      <c r="D2128" s="1">
        <v>39167</v>
      </c>
      <c r="E2128" s="3">
        <f>2023-YEAR(Registros[[#This Row],[data_nascimento]])</f>
        <v>16</v>
      </c>
      <c r="F2128" s="1">
        <v>43424</v>
      </c>
      <c r="H2128">
        <v>120</v>
      </c>
      <c r="J2128" s="3">
        <v>0</v>
      </c>
      <c r="K2128">
        <v>22.619999999999997</v>
      </c>
      <c r="L2128">
        <v>8125</v>
      </c>
      <c r="M2128">
        <v>180</v>
      </c>
      <c r="O2128">
        <f>IF(Registros[[#This Row],[idade]]&lt;18,311.43,IF(Registros[[#This Row],[idade]]&lt;=25,488.58,IF(Registros[[#This Row],[idade]]&lt;=50,772.77,850.05)))</f>
        <v>311.43</v>
      </c>
      <c r="P2128">
        <f>IF(Registros[[#This Row],[idade]]&lt;18,23.99,IF(Registros[[#This Row],[idade]]&lt;=25,49.9,IF(Registros[[#This Row],[idade]]&lt;=50,145.2,175.45)))</f>
        <v>23.99</v>
      </c>
      <c r="Q2128">
        <v>5</v>
      </c>
      <c r="R2128">
        <v>27</v>
      </c>
      <c r="T2128">
        <v>2</v>
      </c>
      <c r="U2128" t="s">
        <v>2</v>
      </c>
      <c r="V2128" t="s">
        <v>18</v>
      </c>
    </row>
    <row r="2129" spans="1:22" x14ac:dyDescent="0.3">
      <c r="A2129">
        <v>2128</v>
      </c>
      <c r="B2129">
        <v>80228316185</v>
      </c>
      <c r="C2129">
        <v>4</v>
      </c>
      <c r="D2129" s="1">
        <v>35199</v>
      </c>
      <c r="E2129" s="3">
        <f>2023-YEAR(Registros[[#This Row],[data_nascimento]])</f>
        <v>27</v>
      </c>
      <c r="F2129" s="1">
        <v>43424</v>
      </c>
      <c r="H2129">
        <v>220</v>
      </c>
      <c r="J2129" s="3">
        <v>0</v>
      </c>
      <c r="K2129">
        <v>17.399999999999999</v>
      </c>
      <c r="L2129">
        <v>7195</v>
      </c>
      <c r="M2129">
        <v>180</v>
      </c>
      <c r="O2129">
        <f>IF(Registros[[#This Row],[idade]]&lt;18,311.43,IF(Registros[[#This Row],[idade]]&lt;=25,488.58,IF(Registros[[#This Row],[idade]]&lt;=50,772.77,850.05)))</f>
        <v>772.77</v>
      </c>
      <c r="P2129">
        <f>IF(Registros[[#This Row],[idade]]&lt;18,23.99,IF(Registros[[#This Row],[idade]]&lt;=25,49.9,IF(Registros[[#This Row],[idade]]&lt;=50,145.2,175.45)))</f>
        <v>145.19999999999999</v>
      </c>
      <c r="Q2129">
        <v>4</v>
      </c>
      <c r="R2129">
        <v>18</v>
      </c>
      <c r="T2129">
        <v>4</v>
      </c>
      <c r="U2129" t="s">
        <v>3</v>
      </c>
      <c r="V2129" t="s">
        <v>21</v>
      </c>
    </row>
    <row r="2130" spans="1:22" x14ac:dyDescent="0.3">
      <c r="A2130">
        <v>2129</v>
      </c>
      <c r="B2130">
        <v>11040121300</v>
      </c>
      <c r="C2130">
        <v>5</v>
      </c>
      <c r="D2130" s="1">
        <v>30010</v>
      </c>
      <c r="E2130" s="3">
        <f>2023-YEAR(Registros[[#This Row],[data_nascimento]])</f>
        <v>41</v>
      </c>
      <c r="F2130" s="1">
        <v>43424</v>
      </c>
      <c r="H2130">
        <v>220</v>
      </c>
      <c r="J2130" s="3">
        <v>0</v>
      </c>
      <c r="K2130">
        <v>31.32</v>
      </c>
      <c r="L2130">
        <v>8211</v>
      </c>
      <c r="M2130">
        <v>180</v>
      </c>
      <c r="O2130">
        <f>IF(Registros[[#This Row],[idade]]&lt;18,311.43,IF(Registros[[#This Row],[idade]]&lt;=25,488.58,IF(Registros[[#This Row],[idade]]&lt;=50,772.77,850.05)))</f>
        <v>772.77</v>
      </c>
      <c r="P2130">
        <f>IF(Registros[[#This Row],[idade]]&lt;18,23.99,IF(Registros[[#This Row],[idade]]&lt;=25,49.9,IF(Registros[[#This Row],[idade]]&lt;=50,145.2,175.45)))</f>
        <v>145.19999999999999</v>
      </c>
      <c r="Q2130">
        <v>3</v>
      </c>
      <c r="R2130">
        <v>11</v>
      </c>
      <c r="T2130">
        <v>2</v>
      </c>
      <c r="U2130" t="s">
        <v>2</v>
      </c>
      <c r="V2130" t="s">
        <v>22</v>
      </c>
    </row>
    <row r="2131" spans="1:22" x14ac:dyDescent="0.3">
      <c r="A2131">
        <v>2130</v>
      </c>
      <c r="B2131">
        <v>12491845918</v>
      </c>
      <c r="C2131">
        <v>7</v>
      </c>
      <c r="D2131" s="1">
        <v>34596</v>
      </c>
      <c r="E2131" s="3">
        <f>2023-YEAR(Registros[[#This Row],[data_nascimento]])</f>
        <v>29</v>
      </c>
      <c r="F2131" s="1">
        <v>43424</v>
      </c>
      <c r="H2131">
        <v>220</v>
      </c>
      <c r="J2131" s="3">
        <v>0</v>
      </c>
      <c r="K2131">
        <v>1.74</v>
      </c>
      <c r="L2131">
        <v>5049</v>
      </c>
      <c r="M2131">
        <v>180</v>
      </c>
      <c r="O2131">
        <f>IF(Registros[[#This Row],[idade]]&lt;18,311.43,IF(Registros[[#This Row],[idade]]&lt;=25,488.58,IF(Registros[[#This Row],[idade]]&lt;=50,772.77,850.05)))</f>
        <v>772.77</v>
      </c>
      <c r="P2131">
        <f>IF(Registros[[#This Row],[idade]]&lt;18,23.99,IF(Registros[[#This Row],[idade]]&lt;=25,49.9,IF(Registros[[#This Row],[idade]]&lt;=50,145.2,175.45)))</f>
        <v>145.19999999999999</v>
      </c>
      <c r="Q2131">
        <v>5</v>
      </c>
      <c r="R2131">
        <v>15</v>
      </c>
      <c r="T2131">
        <v>4</v>
      </c>
      <c r="U2131" t="s">
        <v>3</v>
      </c>
      <c r="V2131" t="s">
        <v>22</v>
      </c>
    </row>
    <row r="2132" spans="1:22" x14ac:dyDescent="0.3">
      <c r="A2132">
        <v>2131</v>
      </c>
      <c r="B2132">
        <v>15433777955</v>
      </c>
      <c r="C2132">
        <v>4</v>
      </c>
      <c r="D2132" s="1">
        <v>32561</v>
      </c>
      <c r="E2132" s="3">
        <f>2023-YEAR(Registros[[#This Row],[data_nascimento]])</f>
        <v>34</v>
      </c>
      <c r="F2132" s="1">
        <v>43424</v>
      </c>
      <c r="H2132">
        <v>220</v>
      </c>
      <c r="J2132" s="3">
        <v>0</v>
      </c>
      <c r="K2132">
        <v>33.06</v>
      </c>
      <c r="L2132">
        <v>5611</v>
      </c>
      <c r="M2132">
        <v>180</v>
      </c>
      <c r="O2132">
        <f>IF(Registros[[#This Row],[idade]]&lt;18,311.43,IF(Registros[[#This Row],[idade]]&lt;=25,488.58,IF(Registros[[#This Row],[idade]]&lt;=50,772.77,850.05)))</f>
        <v>772.77</v>
      </c>
      <c r="P2132">
        <f>IF(Registros[[#This Row],[idade]]&lt;18,23.99,IF(Registros[[#This Row],[idade]]&lt;=25,49.9,IF(Registros[[#This Row],[idade]]&lt;=50,145.2,175.45)))</f>
        <v>145.19999999999999</v>
      </c>
      <c r="Q2132">
        <v>3</v>
      </c>
      <c r="R2132">
        <v>14</v>
      </c>
      <c r="T2132">
        <v>4</v>
      </c>
      <c r="U2132" t="s">
        <v>3</v>
      </c>
      <c r="V2132" t="s">
        <v>18</v>
      </c>
    </row>
    <row r="2133" spans="1:22" x14ac:dyDescent="0.3">
      <c r="A2133">
        <v>2132</v>
      </c>
      <c r="B2133">
        <v>51194096352</v>
      </c>
      <c r="C2133">
        <v>4</v>
      </c>
      <c r="D2133" s="1">
        <v>36040</v>
      </c>
      <c r="E2133" s="3">
        <f>2023-YEAR(Registros[[#This Row],[data_nascimento]])</f>
        <v>25</v>
      </c>
      <c r="F2133" s="1">
        <v>43424</v>
      </c>
      <c r="H2133">
        <v>220</v>
      </c>
      <c r="I2133">
        <v>11</v>
      </c>
      <c r="J2133" s="3">
        <v>3632.9333333333334</v>
      </c>
      <c r="K2133">
        <v>15.66</v>
      </c>
      <c r="L2133">
        <v>9908</v>
      </c>
      <c r="M2133">
        <v>180</v>
      </c>
      <c r="O2133">
        <f>IF(Registros[[#This Row],[idade]]&lt;18,311.43,IF(Registros[[#This Row],[idade]]&lt;=25,488.58,IF(Registros[[#This Row],[idade]]&lt;=50,772.77,850.05)))</f>
        <v>488.58</v>
      </c>
      <c r="P2133">
        <f>IF(Registros[[#This Row],[idade]]&lt;18,23.99,IF(Registros[[#This Row],[idade]]&lt;=25,49.9,IF(Registros[[#This Row],[idade]]&lt;=50,145.2,175.45)))</f>
        <v>49.9</v>
      </c>
      <c r="Q2133">
        <v>3</v>
      </c>
      <c r="R2133">
        <v>18</v>
      </c>
      <c r="T2133">
        <v>2</v>
      </c>
      <c r="U2133" t="s">
        <v>3</v>
      </c>
      <c r="V2133" t="s">
        <v>19</v>
      </c>
    </row>
    <row r="2134" spans="1:22" x14ac:dyDescent="0.3">
      <c r="A2134">
        <v>2133</v>
      </c>
      <c r="B2134">
        <v>21353123284</v>
      </c>
      <c r="C2134">
        <v>6</v>
      </c>
      <c r="D2134" s="1">
        <v>28808</v>
      </c>
      <c r="E2134" s="3">
        <f>2023-YEAR(Registros[[#This Row],[data_nascimento]])</f>
        <v>45</v>
      </c>
      <c r="F2134" s="1">
        <v>43424</v>
      </c>
      <c r="H2134">
        <v>220</v>
      </c>
      <c r="I2134">
        <v>14</v>
      </c>
      <c r="J2134" s="3">
        <v>1368.7333333333333</v>
      </c>
      <c r="K2134">
        <v>8.6999999999999993</v>
      </c>
      <c r="L2134">
        <v>2933</v>
      </c>
      <c r="M2134">
        <v>180</v>
      </c>
      <c r="O2134">
        <f>IF(Registros[[#This Row],[idade]]&lt;18,311.43,IF(Registros[[#This Row],[idade]]&lt;=25,488.58,IF(Registros[[#This Row],[idade]]&lt;=50,772.77,850.05)))</f>
        <v>772.77</v>
      </c>
      <c r="P2134">
        <f>IF(Registros[[#This Row],[idade]]&lt;18,23.99,IF(Registros[[#This Row],[idade]]&lt;=25,49.9,IF(Registros[[#This Row],[idade]]&lt;=50,145.2,175.45)))</f>
        <v>145.19999999999999</v>
      </c>
      <c r="Q2134">
        <v>4</v>
      </c>
      <c r="R2134">
        <v>22</v>
      </c>
      <c r="T2134">
        <v>2</v>
      </c>
      <c r="U2134" t="s">
        <v>2</v>
      </c>
      <c r="V2134" t="s">
        <v>22</v>
      </c>
    </row>
    <row r="2135" spans="1:22" x14ac:dyDescent="0.3">
      <c r="A2135">
        <v>2134</v>
      </c>
      <c r="B2135">
        <v>19782723301</v>
      </c>
      <c r="C2135">
        <v>4</v>
      </c>
      <c r="D2135" s="1">
        <v>32941</v>
      </c>
      <c r="E2135" s="3">
        <f>2023-YEAR(Registros[[#This Row],[data_nascimento]])</f>
        <v>33</v>
      </c>
      <c r="F2135" s="1">
        <v>43424</v>
      </c>
      <c r="H2135">
        <v>220</v>
      </c>
      <c r="I2135">
        <v>6</v>
      </c>
      <c r="J2135" s="3">
        <v>1214.2</v>
      </c>
      <c r="K2135">
        <v>19.14</v>
      </c>
      <c r="L2135">
        <v>6071</v>
      </c>
      <c r="M2135">
        <v>180</v>
      </c>
      <c r="O2135">
        <f>IF(Registros[[#This Row],[idade]]&lt;18,311.43,IF(Registros[[#This Row],[idade]]&lt;=25,488.58,IF(Registros[[#This Row],[idade]]&lt;=50,772.77,850.05)))</f>
        <v>772.77</v>
      </c>
      <c r="P2135">
        <f>IF(Registros[[#This Row],[idade]]&lt;18,23.99,IF(Registros[[#This Row],[idade]]&lt;=25,49.9,IF(Registros[[#This Row],[idade]]&lt;=50,145.2,175.45)))</f>
        <v>145.19999999999999</v>
      </c>
      <c r="Q2135">
        <v>2</v>
      </c>
      <c r="R2135">
        <v>7</v>
      </c>
      <c r="T2135">
        <v>4</v>
      </c>
      <c r="U2135" t="s">
        <v>2</v>
      </c>
      <c r="V2135" t="s">
        <v>21</v>
      </c>
    </row>
    <row r="2136" spans="1:22" x14ac:dyDescent="0.3">
      <c r="A2136">
        <v>2135</v>
      </c>
      <c r="B2136">
        <v>59991974670</v>
      </c>
      <c r="C2136">
        <v>4</v>
      </c>
      <c r="D2136" s="1">
        <v>31513</v>
      </c>
      <c r="E2136" s="3">
        <f>2023-YEAR(Registros[[#This Row],[data_nascimento]])</f>
        <v>37</v>
      </c>
      <c r="F2136" s="1">
        <v>43424</v>
      </c>
      <c r="H2136">
        <v>220</v>
      </c>
      <c r="I2136">
        <v>1</v>
      </c>
      <c r="J2136" s="3">
        <v>135.66666666666666</v>
      </c>
      <c r="K2136">
        <v>29.58</v>
      </c>
      <c r="L2136">
        <v>4070</v>
      </c>
      <c r="M2136">
        <v>180</v>
      </c>
      <c r="O2136">
        <f>IF(Registros[[#This Row],[idade]]&lt;18,311.43,IF(Registros[[#This Row],[idade]]&lt;=25,488.58,IF(Registros[[#This Row],[idade]]&lt;=50,772.77,850.05)))</f>
        <v>772.77</v>
      </c>
      <c r="P2136">
        <f>IF(Registros[[#This Row],[idade]]&lt;18,23.99,IF(Registros[[#This Row],[idade]]&lt;=25,49.9,IF(Registros[[#This Row],[idade]]&lt;=50,145.2,175.45)))</f>
        <v>145.19999999999999</v>
      </c>
      <c r="Q2136">
        <v>1</v>
      </c>
      <c r="R2136">
        <v>25</v>
      </c>
      <c r="T2136">
        <v>4</v>
      </c>
      <c r="U2136" t="s">
        <v>3</v>
      </c>
      <c r="V2136" t="s">
        <v>22</v>
      </c>
    </row>
    <row r="2137" spans="1:22" x14ac:dyDescent="0.3">
      <c r="A2137">
        <v>2136</v>
      </c>
      <c r="B2137">
        <v>62285007967</v>
      </c>
      <c r="C2137">
        <v>6</v>
      </c>
      <c r="D2137" s="1">
        <v>35517</v>
      </c>
      <c r="E2137" s="3">
        <f>2023-YEAR(Registros[[#This Row],[data_nascimento]])</f>
        <v>26</v>
      </c>
      <c r="F2137" s="1">
        <v>43424</v>
      </c>
      <c r="H2137">
        <v>220</v>
      </c>
      <c r="I2137">
        <v>12</v>
      </c>
      <c r="J2137" s="3">
        <v>2814.4</v>
      </c>
      <c r="K2137">
        <v>5.22</v>
      </c>
      <c r="L2137">
        <v>7036</v>
      </c>
      <c r="M2137">
        <v>180</v>
      </c>
      <c r="O2137">
        <f>IF(Registros[[#This Row],[idade]]&lt;18,311.43,IF(Registros[[#This Row],[idade]]&lt;=25,488.58,IF(Registros[[#This Row],[idade]]&lt;=50,772.77,850.05)))</f>
        <v>772.77</v>
      </c>
      <c r="P2137">
        <f>IF(Registros[[#This Row],[idade]]&lt;18,23.99,IF(Registros[[#This Row],[idade]]&lt;=25,49.9,IF(Registros[[#This Row],[idade]]&lt;=50,145.2,175.45)))</f>
        <v>145.19999999999999</v>
      </c>
      <c r="Q2137">
        <v>2</v>
      </c>
      <c r="R2137">
        <v>6</v>
      </c>
      <c r="T2137">
        <v>4</v>
      </c>
      <c r="U2137" t="s">
        <v>3</v>
      </c>
      <c r="V2137" t="s">
        <v>22</v>
      </c>
    </row>
    <row r="2138" spans="1:22" x14ac:dyDescent="0.3">
      <c r="A2138">
        <v>2137</v>
      </c>
      <c r="B2138">
        <v>19159883130</v>
      </c>
      <c r="C2138">
        <v>5</v>
      </c>
      <c r="D2138" s="1">
        <v>37191</v>
      </c>
      <c r="E2138" s="3">
        <f>2023-YEAR(Registros[[#This Row],[data_nascimento]])</f>
        <v>22</v>
      </c>
      <c r="F2138" s="1">
        <v>43424</v>
      </c>
      <c r="H2138">
        <v>220</v>
      </c>
      <c r="I2138">
        <v>9</v>
      </c>
      <c r="J2138" s="3">
        <v>2395.5</v>
      </c>
      <c r="K2138">
        <v>12.18</v>
      </c>
      <c r="L2138">
        <v>7985</v>
      </c>
      <c r="M2138">
        <v>180</v>
      </c>
      <c r="O2138">
        <f>IF(Registros[[#This Row],[idade]]&lt;18,311.43,IF(Registros[[#This Row],[idade]]&lt;=25,488.58,IF(Registros[[#This Row],[idade]]&lt;=50,772.77,850.05)))</f>
        <v>488.58</v>
      </c>
      <c r="P2138">
        <f>IF(Registros[[#This Row],[idade]]&lt;18,23.99,IF(Registros[[#This Row],[idade]]&lt;=25,49.9,IF(Registros[[#This Row],[idade]]&lt;=50,145.2,175.45)))</f>
        <v>49.9</v>
      </c>
      <c r="Q2138">
        <v>1</v>
      </c>
      <c r="R2138">
        <v>19</v>
      </c>
      <c r="T2138">
        <v>4</v>
      </c>
      <c r="U2138" t="s">
        <v>3</v>
      </c>
      <c r="V2138" t="s">
        <v>22</v>
      </c>
    </row>
    <row r="2139" spans="1:22" x14ac:dyDescent="0.3">
      <c r="A2139">
        <v>2138</v>
      </c>
      <c r="B2139">
        <v>56513519857</v>
      </c>
      <c r="C2139">
        <v>7</v>
      </c>
      <c r="D2139" s="1">
        <v>30535</v>
      </c>
      <c r="E2139" s="3">
        <f>2023-YEAR(Registros[[#This Row],[data_nascimento]])</f>
        <v>40</v>
      </c>
      <c r="F2139" s="1">
        <v>43424</v>
      </c>
      <c r="H2139">
        <v>220</v>
      </c>
      <c r="I2139">
        <v>6</v>
      </c>
      <c r="J2139" s="3">
        <v>1599.2000000000003</v>
      </c>
      <c r="K2139">
        <v>5.22</v>
      </c>
      <c r="L2139">
        <v>7996</v>
      </c>
      <c r="M2139">
        <v>180</v>
      </c>
      <c r="O2139">
        <f>IF(Registros[[#This Row],[idade]]&lt;18,311.43,IF(Registros[[#This Row],[idade]]&lt;=25,488.58,IF(Registros[[#This Row],[idade]]&lt;=50,772.77,850.05)))</f>
        <v>772.77</v>
      </c>
      <c r="P2139">
        <f>IF(Registros[[#This Row],[idade]]&lt;18,23.99,IF(Registros[[#This Row],[idade]]&lt;=25,49.9,IF(Registros[[#This Row],[idade]]&lt;=50,145.2,175.45)))</f>
        <v>145.19999999999999</v>
      </c>
      <c r="Q2139">
        <v>2</v>
      </c>
      <c r="R2139">
        <v>3</v>
      </c>
      <c r="T2139">
        <v>2</v>
      </c>
      <c r="U2139" t="s">
        <v>3</v>
      </c>
      <c r="V2139" t="s">
        <v>18</v>
      </c>
    </row>
    <row r="2140" spans="1:22" x14ac:dyDescent="0.3">
      <c r="A2140">
        <v>2139</v>
      </c>
      <c r="B2140">
        <v>84339085306</v>
      </c>
      <c r="C2140">
        <v>7</v>
      </c>
      <c r="D2140" s="1">
        <v>36134</v>
      </c>
      <c r="E2140" s="3">
        <f>2023-YEAR(Registros[[#This Row],[data_nascimento]])</f>
        <v>25</v>
      </c>
      <c r="F2140" s="1">
        <v>43424</v>
      </c>
      <c r="H2140">
        <v>220</v>
      </c>
      <c r="I2140">
        <v>8</v>
      </c>
      <c r="J2140" s="3">
        <v>1348.5333333333333</v>
      </c>
      <c r="K2140">
        <v>31.32</v>
      </c>
      <c r="L2140">
        <v>5057</v>
      </c>
      <c r="M2140">
        <v>180</v>
      </c>
      <c r="O2140">
        <f>IF(Registros[[#This Row],[idade]]&lt;18,311.43,IF(Registros[[#This Row],[idade]]&lt;=25,488.58,IF(Registros[[#This Row],[idade]]&lt;=50,772.77,850.05)))</f>
        <v>488.58</v>
      </c>
      <c r="P2140">
        <f>IF(Registros[[#This Row],[idade]]&lt;18,23.99,IF(Registros[[#This Row],[idade]]&lt;=25,49.9,IF(Registros[[#This Row],[idade]]&lt;=50,145.2,175.45)))</f>
        <v>49.9</v>
      </c>
      <c r="Q2140">
        <v>2</v>
      </c>
      <c r="R2140">
        <v>4</v>
      </c>
      <c r="T2140">
        <v>2</v>
      </c>
      <c r="U2140" t="s">
        <v>3</v>
      </c>
      <c r="V2140" t="s">
        <v>19</v>
      </c>
    </row>
    <row r="2141" spans="1:22" x14ac:dyDescent="0.3">
      <c r="A2141">
        <v>2140</v>
      </c>
      <c r="B2141">
        <v>14157501426</v>
      </c>
      <c r="C2141">
        <v>7</v>
      </c>
      <c r="D2141" s="1">
        <v>27673</v>
      </c>
      <c r="E2141" s="3">
        <f>2023-YEAR(Registros[[#This Row],[data_nascimento]])</f>
        <v>48</v>
      </c>
      <c r="F2141" s="1">
        <v>43424</v>
      </c>
      <c r="H2141">
        <v>220</v>
      </c>
      <c r="I2141">
        <v>0</v>
      </c>
      <c r="J2141" s="3">
        <v>0</v>
      </c>
      <c r="K2141">
        <v>34.799999999999997</v>
      </c>
      <c r="L2141">
        <v>8244</v>
      </c>
      <c r="M2141">
        <v>180</v>
      </c>
      <c r="O2141">
        <f>IF(Registros[[#This Row],[idade]]&lt;18,311.43,IF(Registros[[#This Row],[idade]]&lt;=25,488.58,IF(Registros[[#This Row],[idade]]&lt;=50,772.77,850.05)))</f>
        <v>772.77</v>
      </c>
      <c r="P2141">
        <f>IF(Registros[[#This Row],[idade]]&lt;18,23.99,IF(Registros[[#This Row],[idade]]&lt;=25,49.9,IF(Registros[[#This Row],[idade]]&lt;=50,145.2,175.45)))</f>
        <v>145.19999999999999</v>
      </c>
      <c r="Q2141">
        <v>1</v>
      </c>
      <c r="R2141">
        <v>14</v>
      </c>
      <c r="T2141">
        <v>2</v>
      </c>
      <c r="U2141" t="s">
        <v>2</v>
      </c>
      <c r="V2141" t="s">
        <v>22</v>
      </c>
    </row>
    <row r="2142" spans="1:22" x14ac:dyDescent="0.3">
      <c r="A2142">
        <v>2141</v>
      </c>
      <c r="B2142">
        <v>44951642818</v>
      </c>
      <c r="C2142">
        <v>6</v>
      </c>
      <c r="D2142" s="1">
        <v>32973</v>
      </c>
      <c r="E2142" s="3">
        <f>2023-YEAR(Registros[[#This Row],[data_nascimento]])</f>
        <v>33</v>
      </c>
      <c r="F2142" s="1">
        <v>43424</v>
      </c>
      <c r="H2142">
        <v>220</v>
      </c>
      <c r="I2142">
        <v>11</v>
      </c>
      <c r="J2142" s="3">
        <v>2762.833333333333</v>
      </c>
      <c r="K2142">
        <v>34.799999999999997</v>
      </c>
      <c r="L2142">
        <v>7535</v>
      </c>
      <c r="M2142">
        <v>180</v>
      </c>
      <c r="O2142">
        <f>IF(Registros[[#This Row],[idade]]&lt;18,311.43,IF(Registros[[#This Row],[idade]]&lt;=25,488.58,IF(Registros[[#This Row],[idade]]&lt;=50,772.77,850.05)))</f>
        <v>772.77</v>
      </c>
      <c r="P2142">
        <f>IF(Registros[[#This Row],[idade]]&lt;18,23.99,IF(Registros[[#This Row],[idade]]&lt;=25,49.9,IF(Registros[[#This Row],[idade]]&lt;=50,145.2,175.45)))</f>
        <v>145.19999999999999</v>
      </c>
      <c r="Q2142">
        <v>4</v>
      </c>
      <c r="R2142">
        <v>15</v>
      </c>
      <c r="T2142">
        <v>4</v>
      </c>
      <c r="U2142" t="s">
        <v>2</v>
      </c>
      <c r="V2142" t="s">
        <v>18</v>
      </c>
    </row>
    <row r="2143" spans="1:22" x14ac:dyDescent="0.3">
      <c r="A2143">
        <v>2142</v>
      </c>
      <c r="B2143">
        <v>81677678290</v>
      </c>
      <c r="C2143">
        <v>4</v>
      </c>
      <c r="D2143" s="1">
        <v>33662</v>
      </c>
      <c r="E2143" s="3">
        <f>2023-YEAR(Registros[[#This Row],[data_nascimento]])</f>
        <v>31</v>
      </c>
      <c r="F2143" s="1">
        <v>43424</v>
      </c>
      <c r="H2143">
        <v>220</v>
      </c>
      <c r="I2143">
        <v>14</v>
      </c>
      <c r="J2143" s="3">
        <v>3144.8666666666668</v>
      </c>
      <c r="K2143">
        <v>29.58</v>
      </c>
      <c r="L2143">
        <v>6739</v>
      </c>
      <c r="M2143">
        <v>180</v>
      </c>
      <c r="O2143">
        <f>IF(Registros[[#This Row],[idade]]&lt;18,311.43,IF(Registros[[#This Row],[idade]]&lt;=25,488.58,IF(Registros[[#This Row],[idade]]&lt;=50,772.77,850.05)))</f>
        <v>772.77</v>
      </c>
      <c r="P2143">
        <f>IF(Registros[[#This Row],[idade]]&lt;18,23.99,IF(Registros[[#This Row],[idade]]&lt;=25,49.9,IF(Registros[[#This Row],[idade]]&lt;=50,145.2,175.45)))</f>
        <v>145.19999999999999</v>
      </c>
      <c r="Q2143">
        <v>5</v>
      </c>
      <c r="R2143">
        <v>11</v>
      </c>
      <c r="T2143">
        <v>4</v>
      </c>
      <c r="U2143" t="s">
        <v>2</v>
      </c>
      <c r="V2143" t="s">
        <v>19</v>
      </c>
    </row>
    <row r="2144" spans="1:22" x14ac:dyDescent="0.3">
      <c r="A2144">
        <v>2143</v>
      </c>
      <c r="B2144">
        <v>62358515760</v>
      </c>
      <c r="C2144">
        <v>4</v>
      </c>
      <c r="D2144" s="1">
        <v>31392</v>
      </c>
      <c r="E2144" s="3">
        <f>2023-YEAR(Registros[[#This Row],[data_nascimento]])</f>
        <v>38</v>
      </c>
      <c r="F2144" s="1">
        <v>43439</v>
      </c>
      <c r="H2144">
        <v>220</v>
      </c>
      <c r="I2144">
        <v>18</v>
      </c>
      <c r="J2144" s="3">
        <v>2724</v>
      </c>
      <c r="K2144">
        <v>25.46</v>
      </c>
      <c r="L2144">
        <v>4540</v>
      </c>
      <c r="M2144">
        <f>Registros[[#This Row],[salario]]*0.06</f>
        <v>272.39999999999998</v>
      </c>
      <c r="N2144">
        <f>Registros[[#This Row],[salario]]*5%</f>
        <v>227</v>
      </c>
      <c r="O2144">
        <f>IF(Registros[[#This Row],[idade]]&lt;18,311.43,IF(Registros[[#This Row],[idade]]&lt;=25,488.58,IF(Registros[[#This Row],[idade]]&lt;=50,772.77,850.05)))</f>
        <v>772.77</v>
      </c>
      <c r="P2144">
        <f>IF(Registros[[#This Row],[idade]]&lt;18,23.99,IF(Registros[[#This Row],[idade]]&lt;=25,49.9,IF(Registros[[#This Row],[idade]]&lt;=50,145.2,175.45)))</f>
        <v>145.19999999999999</v>
      </c>
      <c r="Q2144">
        <v>3</v>
      </c>
      <c r="R2144">
        <v>19</v>
      </c>
      <c r="T2144">
        <v>2</v>
      </c>
      <c r="U2144" t="s">
        <v>3</v>
      </c>
      <c r="V2144" t="s">
        <v>18</v>
      </c>
    </row>
    <row r="2145" spans="1:22" x14ac:dyDescent="0.3">
      <c r="A2145">
        <v>2144</v>
      </c>
      <c r="B2145">
        <v>27879810495</v>
      </c>
      <c r="C2145">
        <v>7</v>
      </c>
      <c r="D2145" s="1">
        <v>30553</v>
      </c>
      <c r="E2145" s="3">
        <f>2023-YEAR(Registros[[#This Row],[data_nascimento]])</f>
        <v>40</v>
      </c>
      <c r="F2145" s="1">
        <v>43439</v>
      </c>
      <c r="H2145">
        <v>220</v>
      </c>
      <c r="I2145">
        <v>10</v>
      </c>
      <c r="J2145" s="3">
        <v>2192.333333333333</v>
      </c>
      <c r="K2145">
        <v>6.7</v>
      </c>
      <c r="L2145">
        <v>6577</v>
      </c>
      <c r="M2145">
        <f>Registros[[#This Row],[salario]]*0.06</f>
        <v>394.62</v>
      </c>
      <c r="N2145">
        <f>Registros[[#This Row],[salario]]*5%</f>
        <v>328.85</v>
      </c>
      <c r="O2145">
        <f>IF(Registros[[#This Row],[idade]]&lt;18,311.43,IF(Registros[[#This Row],[idade]]&lt;=25,488.58,IF(Registros[[#This Row],[idade]]&lt;=50,772.77,850.05)))</f>
        <v>772.77</v>
      </c>
      <c r="P2145">
        <f>IF(Registros[[#This Row],[idade]]&lt;18,23.99,IF(Registros[[#This Row],[idade]]&lt;=25,49.9,IF(Registros[[#This Row],[idade]]&lt;=50,145.2,175.45)))</f>
        <v>145.19999999999999</v>
      </c>
      <c r="Q2145">
        <v>4</v>
      </c>
      <c r="R2145">
        <v>3</v>
      </c>
      <c r="T2145">
        <v>4</v>
      </c>
      <c r="U2145" t="s">
        <v>2</v>
      </c>
      <c r="V2145" t="s">
        <v>18</v>
      </c>
    </row>
    <row r="2146" spans="1:22" x14ac:dyDescent="0.3">
      <c r="A2146">
        <v>2145</v>
      </c>
      <c r="B2146">
        <v>77233279888</v>
      </c>
      <c r="C2146">
        <v>4</v>
      </c>
      <c r="D2146" s="1">
        <v>27540</v>
      </c>
      <c r="E2146" s="3">
        <f>2023-YEAR(Registros[[#This Row],[data_nascimento]])</f>
        <v>48</v>
      </c>
      <c r="F2146" s="1">
        <v>43439</v>
      </c>
      <c r="H2146">
        <v>220</v>
      </c>
      <c r="I2146">
        <v>15</v>
      </c>
      <c r="J2146" s="3">
        <v>1134</v>
      </c>
      <c r="K2146">
        <v>5.36</v>
      </c>
      <c r="L2146">
        <v>2268</v>
      </c>
      <c r="M2146">
        <f>Registros[[#This Row],[salario]]*0.06</f>
        <v>136.07999999999998</v>
      </c>
      <c r="N2146">
        <f>Registros[[#This Row],[salario]]*5%</f>
        <v>113.4</v>
      </c>
      <c r="O2146">
        <f>IF(Registros[[#This Row],[idade]]&lt;18,311.43,IF(Registros[[#This Row],[idade]]&lt;=25,488.58,IF(Registros[[#This Row],[idade]]&lt;=50,772.77,850.05)))</f>
        <v>772.77</v>
      </c>
      <c r="P2146">
        <f>IF(Registros[[#This Row],[idade]]&lt;18,23.99,IF(Registros[[#This Row],[idade]]&lt;=25,49.9,IF(Registros[[#This Row],[idade]]&lt;=50,145.2,175.45)))</f>
        <v>145.19999999999999</v>
      </c>
      <c r="Q2146">
        <v>5</v>
      </c>
      <c r="R2146">
        <v>14</v>
      </c>
      <c r="T2146">
        <v>2</v>
      </c>
      <c r="U2146" t="s">
        <v>3</v>
      </c>
      <c r="V2146" t="s">
        <v>18</v>
      </c>
    </row>
    <row r="2147" spans="1:22" x14ac:dyDescent="0.3">
      <c r="A2147">
        <v>2146</v>
      </c>
      <c r="B2147">
        <v>43258012186</v>
      </c>
      <c r="C2147">
        <v>2</v>
      </c>
      <c r="D2147" s="1">
        <v>27793</v>
      </c>
      <c r="E2147" s="3">
        <f>2023-YEAR(Registros[[#This Row],[data_nascimento]])</f>
        <v>47</v>
      </c>
      <c r="F2147" s="1">
        <v>43439</v>
      </c>
      <c r="H2147">
        <v>220</v>
      </c>
      <c r="I2147">
        <v>3</v>
      </c>
      <c r="J2147" s="3">
        <v>503.6</v>
      </c>
      <c r="K2147">
        <v>4.0199999999999996</v>
      </c>
      <c r="L2147">
        <v>5036</v>
      </c>
      <c r="M2147">
        <f>Registros[[#This Row],[salario]]*0.06</f>
        <v>302.15999999999997</v>
      </c>
      <c r="N2147">
        <f>Registros[[#This Row],[salario]]*5%</f>
        <v>251.8</v>
      </c>
      <c r="O2147">
        <f>IF(Registros[[#This Row],[idade]]&lt;18,311.43,IF(Registros[[#This Row],[idade]]&lt;=25,488.58,IF(Registros[[#This Row],[idade]]&lt;=50,772.77,850.05)))</f>
        <v>772.77</v>
      </c>
      <c r="P2147">
        <f>IF(Registros[[#This Row],[idade]]&lt;18,23.99,IF(Registros[[#This Row],[idade]]&lt;=25,49.9,IF(Registros[[#This Row],[idade]]&lt;=50,145.2,175.45)))</f>
        <v>145.19999999999999</v>
      </c>
      <c r="Q2147">
        <v>5</v>
      </c>
      <c r="R2147">
        <v>4</v>
      </c>
      <c r="T2147">
        <v>2</v>
      </c>
      <c r="U2147" t="s">
        <v>2</v>
      </c>
      <c r="V2147" t="s">
        <v>19</v>
      </c>
    </row>
    <row r="2148" spans="1:22" x14ac:dyDescent="0.3">
      <c r="A2148">
        <v>2147</v>
      </c>
      <c r="B2148">
        <v>24967365428</v>
      </c>
      <c r="C2148">
        <v>4</v>
      </c>
      <c r="D2148" s="1">
        <v>33912</v>
      </c>
      <c r="E2148" s="3">
        <f>2023-YEAR(Registros[[#This Row],[data_nascimento]])</f>
        <v>31</v>
      </c>
      <c r="F2148" s="1">
        <v>43439</v>
      </c>
      <c r="H2148">
        <v>220</v>
      </c>
      <c r="I2148">
        <v>3</v>
      </c>
      <c r="J2148" s="3">
        <v>132.1</v>
      </c>
      <c r="K2148">
        <v>2.68</v>
      </c>
      <c r="L2148">
        <v>1321</v>
      </c>
      <c r="M2148">
        <f>Registros[[#This Row],[salario]]*0.06</f>
        <v>79.259999999999991</v>
      </c>
      <c r="N2148">
        <f>Registros[[#This Row],[salario]]*5%</f>
        <v>66.05</v>
      </c>
      <c r="O2148">
        <f>IF(Registros[[#This Row],[idade]]&lt;18,311.43,IF(Registros[[#This Row],[idade]]&lt;=25,488.58,IF(Registros[[#This Row],[idade]]&lt;=50,772.77,850.05)))</f>
        <v>772.77</v>
      </c>
      <c r="P2148">
        <f>IF(Registros[[#This Row],[idade]]&lt;18,23.99,IF(Registros[[#This Row],[idade]]&lt;=25,49.9,IF(Registros[[#This Row],[idade]]&lt;=50,145.2,175.45)))</f>
        <v>145.19999999999999</v>
      </c>
      <c r="Q2148">
        <v>3</v>
      </c>
      <c r="R2148">
        <v>19</v>
      </c>
      <c r="T2148">
        <v>4</v>
      </c>
      <c r="U2148" t="s">
        <v>3</v>
      </c>
      <c r="V2148" t="s">
        <v>21</v>
      </c>
    </row>
    <row r="2149" spans="1:22" x14ac:dyDescent="0.3">
      <c r="A2149">
        <v>2148</v>
      </c>
      <c r="B2149">
        <v>48376701143</v>
      </c>
      <c r="C2149">
        <v>2</v>
      </c>
      <c r="D2149" s="1">
        <v>37505</v>
      </c>
      <c r="E2149" s="3">
        <f>2023-YEAR(Registros[[#This Row],[data_nascimento]])</f>
        <v>21</v>
      </c>
      <c r="F2149" s="1">
        <v>43439</v>
      </c>
      <c r="H2149">
        <v>220</v>
      </c>
      <c r="I2149">
        <v>11</v>
      </c>
      <c r="J2149" s="3">
        <v>2313.666666666667</v>
      </c>
      <c r="K2149">
        <v>21.44</v>
      </c>
      <c r="L2149">
        <v>6310</v>
      </c>
      <c r="M2149">
        <f>Registros[[#This Row],[salario]]*0.06</f>
        <v>378.59999999999997</v>
      </c>
      <c r="N2149">
        <f>Registros[[#This Row],[salario]]*5%</f>
        <v>315.5</v>
      </c>
      <c r="O2149">
        <f>IF(Registros[[#This Row],[idade]]&lt;18,311.43,IF(Registros[[#This Row],[idade]]&lt;=25,488.58,IF(Registros[[#This Row],[idade]]&lt;=50,772.77,850.05)))</f>
        <v>488.58</v>
      </c>
      <c r="P2149">
        <f>IF(Registros[[#This Row],[idade]]&lt;18,23.99,IF(Registros[[#This Row],[idade]]&lt;=25,49.9,IF(Registros[[#This Row],[idade]]&lt;=50,145.2,175.45)))</f>
        <v>49.9</v>
      </c>
      <c r="Q2149">
        <v>3</v>
      </c>
      <c r="R2149">
        <v>23</v>
      </c>
      <c r="T2149">
        <v>2</v>
      </c>
      <c r="U2149" t="s">
        <v>3</v>
      </c>
      <c r="V2149" t="s">
        <v>22</v>
      </c>
    </row>
    <row r="2150" spans="1:22" x14ac:dyDescent="0.3">
      <c r="A2150">
        <v>2149</v>
      </c>
      <c r="B2150">
        <v>46939852541</v>
      </c>
      <c r="C2150">
        <v>6</v>
      </c>
      <c r="D2150" s="1">
        <v>33043</v>
      </c>
      <c r="E2150" s="3">
        <f>2023-YEAR(Registros[[#This Row],[data_nascimento]])</f>
        <v>33</v>
      </c>
      <c r="F2150" s="1">
        <v>43439</v>
      </c>
      <c r="H2150">
        <v>220</v>
      </c>
      <c r="I2150">
        <v>7</v>
      </c>
      <c r="J2150" s="3">
        <v>1036.7</v>
      </c>
      <c r="K2150">
        <v>22.78</v>
      </c>
      <c r="L2150">
        <v>4443</v>
      </c>
      <c r="M2150">
        <f>Registros[[#This Row],[salario]]*0.06</f>
        <v>266.58</v>
      </c>
      <c r="N2150">
        <f>Registros[[#This Row],[salario]]*5%</f>
        <v>222.15</v>
      </c>
      <c r="O2150">
        <f>IF(Registros[[#This Row],[idade]]&lt;18,311.43,IF(Registros[[#This Row],[idade]]&lt;=25,488.58,IF(Registros[[#This Row],[idade]]&lt;=50,772.77,850.05)))</f>
        <v>772.77</v>
      </c>
      <c r="P2150">
        <f>IF(Registros[[#This Row],[idade]]&lt;18,23.99,IF(Registros[[#This Row],[idade]]&lt;=25,49.9,IF(Registros[[#This Row],[idade]]&lt;=50,145.2,175.45)))</f>
        <v>145.19999999999999</v>
      </c>
      <c r="Q2150">
        <v>5</v>
      </c>
      <c r="R2150">
        <v>20</v>
      </c>
      <c r="T2150">
        <v>2</v>
      </c>
      <c r="U2150" t="s">
        <v>2</v>
      </c>
      <c r="V2150" t="s">
        <v>19</v>
      </c>
    </row>
    <row r="2151" spans="1:22" x14ac:dyDescent="0.3">
      <c r="A2151">
        <v>2150</v>
      </c>
      <c r="B2151">
        <v>16215241007</v>
      </c>
      <c r="C2151">
        <v>5</v>
      </c>
      <c r="D2151" s="1">
        <v>28072</v>
      </c>
      <c r="E2151" s="3">
        <f>2023-YEAR(Registros[[#This Row],[data_nascimento]])</f>
        <v>47</v>
      </c>
      <c r="F2151" s="1">
        <v>43439</v>
      </c>
      <c r="H2151">
        <v>220</v>
      </c>
      <c r="I2151">
        <v>19</v>
      </c>
      <c r="J2151" s="3">
        <v>4156.5666666666666</v>
      </c>
      <c r="K2151">
        <v>8.0399999999999991</v>
      </c>
      <c r="L2151">
        <v>6563</v>
      </c>
      <c r="M2151">
        <f>Registros[[#This Row],[salario]]*0.06</f>
        <v>393.78</v>
      </c>
      <c r="N2151">
        <f>Registros[[#This Row],[salario]]*5%</f>
        <v>328.15000000000003</v>
      </c>
      <c r="O2151">
        <f>IF(Registros[[#This Row],[idade]]&lt;18,311.43,IF(Registros[[#This Row],[idade]]&lt;=25,488.58,IF(Registros[[#This Row],[idade]]&lt;=50,772.77,850.05)))</f>
        <v>772.77</v>
      </c>
      <c r="P2151">
        <f>IF(Registros[[#This Row],[idade]]&lt;18,23.99,IF(Registros[[#This Row],[idade]]&lt;=25,49.9,IF(Registros[[#This Row],[idade]]&lt;=50,145.2,175.45)))</f>
        <v>145.19999999999999</v>
      </c>
      <c r="Q2151">
        <v>1</v>
      </c>
      <c r="R2151">
        <v>17</v>
      </c>
      <c r="T2151">
        <v>2</v>
      </c>
      <c r="U2151" t="s">
        <v>3</v>
      </c>
      <c r="V2151" t="s">
        <v>18</v>
      </c>
    </row>
    <row r="2152" spans="1:22" x14ac:dyDescent="0.3">
      <c r="A2152">
        <v>2151</v>
      </c>
      <c r="B2152">
        <v>33836116052</v>
      </c>
      <c r="C2152">
        <v>4</v>
      </c>
      <c r="D2152" s="1">
        <v>32622</v>
      </c>
      <c r="E2152" s="3">
        <f>2023-YEAR(Registros[[#This Row],[data_nascimento]])</f>
        <v>34</v>
      </c>
      <c r="F2152" s="1">
        <v>43439</v>
      </c>
      <c r="H2152">
        <v>220</v>
      </c>
      <c r="I2152">
        <v>8</v>
      </c>
      <c r="J2152" s="3">
        <v>969.06666666666672</v>
      </c>
      <c r="K2152">
        <v>14.74</v>
      </c>
      <c r="L2152">
        <v>3634</v>
      </c>
      <c r="M2152">
        <f>Registros[[#This Row],[salario]]*0.06</f>
        <v>218.04</v>
      </c>
      <c r="N2152">
        <f>Registros[[#This Row],[salario]]*5%</f>
        <v>181.70000000000002</v>
      </c>
      <c r="O2152">
        <f>IF(Registros[[#This Row],[idade]]&lt;18,311.43,IF(Registros[[#This Row],[idade]]&lt;=25,488.58,IF(Registros[[#This Row],[idade]]&lt;=50,772.77,850.05)))</f>
        <v>772.77</v>
      </c>
      <c r="P2152">
        <f>IF(Registros[[#This Row],[idade]]&lt;18,23.99,IF(Registros[[#This Row],[idade]]&lt;=25,49.9,IF(Registros[[#This Row],[idade]]&lt;=50,145.2,175.45)))</f>
        <v>145.19999999999999</v>
      </c>
      <c r="Q2152">
        <v>2</v>
      </c>
      <c r="R2152">
        <v>9</v>
      </c>
      <c r="T2152">
        <v>2</v>
      </c>
      <c r="U2152" t="s">
        <v>3</v>
      </c>
      <c r="V2152" t="s">
        <v>21</v>
      </c>
    </row>
    <row r="2153" spans="1:22" x14ac:dyDescent="0.3">
      <c r="A2153">
        <v>2152</v>
      </c>
      <c r="B2153">
        <v>80842360281</v>
      </c>
      <c r="C2153">
        <v>7</v>
      </c>
      <c r="D2153" s="1">
        <v>33757</v>
      </c>
      <c r="E2153" s="3">
        <f>2023-YEAR(Registros[[#This Row],[data_nascimento]])</f>
        <v>31</v>
      </c>
      <c r="F2153" s="1">
        <v>43439</v>
      </c>
      <c r="H2153">
        <v>220</v>
      </c>
      <c r="I2153">
        <v>9</v>
      </c>
      <c r="J2153" s="3">
        <v>674.1</v>
      </c>
      <c r="K2153">
        <v>10.72</v>
      </c>
      <c r="L2153">
        <v>2247</v>
      </c>
      <c r="M2153">
        <f>Registros[[#This Row],[salario]]*0.06</f>
        <v>134.82</v>
      </c>
      <c r="N2153">
        <f>Registros[[#This Row],[salario]]*5%</f>
        <v>112.35000000000001</v>
      </c>
      <c r="O2153">
        <f>IF(Registros[[#This Row],[idade]]&lt;18,311.43,IF(Registros[[#This Row],[idade]]&lt;=25,488.58,IF(Registros[[#This Row],[idade]]&lt;=50,772.77,850.05)))</f>
        <v>772.77</v>
      </c>
      <c r="P2153">
        <f>IF(Registros[[#This Row],[idade]]&lt;18,23.99,IF(Registros[[#This Row],[idade]]&lt;=25,49.9,IF(Registros[[#This Row],[idade]]&lt;=50,145.2,175.45)))</f>
        <v>145.19999999999999</v>
      </c>
      <c r="Q2153">
        <v>5</v>
      </c>
      <c r="R2153">
        <v>26</v>
      </c>
      <c r="T2153">
        <v>4</v>
      </c>
      <c r="U2153" t="s">
        <v>3</v>
      </c>
      <c r="V2153" t="s">
        <v>18</v>
      </c>
    </row>
    <row r="2154" spans="1:22" x14ac:dyDescent="0.3">
      <c r="A2154">
        <v>2153</v>
      </c>
      <c r="B2154">
        <v>23628208325</v>
      </c>
      <c r="C2154">
        <v>7</v>
      </c>
      <c r="D2154" s="1">
        <v>33497</v>
      </c>
      <c r="E2154" s="3">
        <f>2023-YEAR(Registros[[#This Row],[data_nascimento]])</f>
        <v>32</v>
      </c>
      <c r="F2154" s="1">
        <v>43439</v>
      </c>
      <c r="H2154">
        <v>220</v>
      </c>
      <c r="I2154">
        <v>14</v>
      </c>
      <c r="J2154" s="3">
        <v>2729.0666666666666</v>
      </c>
      <c r="K2154">
        <v>14.74</v>
      </c>
      <c r="L2154">
        <v>5848</v>
      </c>
      <c r="M2154">
        <f>Registros[[#This Row],[salario]]*0.06</f>
        <v>350.88</v>
      </c>
      <c r="N2154">
        <f>Registros[[#This Row],[salario]]*5%</f>
        <v>292.40000000000003</v>
      </c>
      <c r="O2154">
        <f>IF(Registros[[#This Row],[idade]]&lt;18,311.43,IF(Registros[[#This Row],[idade]]&lt;=25,488.58,IF(Registros[[#This Row],[idade]]&lt;=50,772.77,850.05)))</f>
        <v>772.77</v>
      </c>
      <c r="P2154">
        <f>IF(Registros[[#This Row],[idade]]&lt;18,23.99,IF(Registros[[#This Row],[idade]]&lt;=25,49.9,IF(Registros[[#This Row],[idade]]&lt;=50,145.2,175.45)))</f>
        <v>145.19999999999999</v>
      </c>
      <c r="Q2154">
        <v>1</v>
      </c>
      <c r="R2154">
        <v>21</v>
      </c>
      <c r="T2154">
        <v>4</v>
      </c>
      <c r="U2154" t="s">
        <v>2</v>
      </c>
      <c r="V2154" t="s">
        <v>18</v>
      </c>
    </row>
    <row r="2155" spans="1:22" x14ac:dyDescent="0.3">
      <c r="A2155">
        <v>2154</v>
      </c>
      <c r="B2155">
        <v>81514930729</v>
      </c>
      <c r="C2155">
        <v>4</v>
      </c>
      <c r="D2155" s="1">
        <v>28682</v>
      </c>
      <c r="E2155" s="3">
        <f>2023-YEAR(Registros[[#This Row],[data_nascimento]])</f>
        <v>45</v>
      </c>
      <c r="F2155" s="1">
        <v>43439</v>
      </c>
      <c r="H2155">
        <v>220</v>
      </c>
      <c r="I2155">
        <v>4</v>
      </c>
      <c r="J2155" s="3">
        <v>626.26666666666665</v>
      </c>
      <c r="K2155">
        <v>18.760000000000002</v>
      </c>
      <c r="L2155">
        <v>4697</v>
      </c>
      <c r="M2155">
        <f>Registros[[#This Row],[salario]]*0.06</f>
        <v>281.82</v>
      </c>
      <c r="N2155">
        <f>Registros[[#This Row],[salario]]*5%</f>
        <v>234.85000000000002</v>
      </c>
      <c r="O2155">
        <f>IF(Registros[[#This Row],[idade]]&lt;18,311.43,IF(Registros[[#This Row],[idade]]&lt;=25,488.58,IF(Registros[[#This Row],[idade]]&lt;=50,772.77,850.05)))</f>
        <v>772.77</v>
      </c>
      <c r="P2155">
        <f>IF(Registros[[#This Row],[idade]]&lt;18,23.99,IF(Registros[[#This Row],[idade]]&lt;=25,49.9,IF(Registros[[#This Row],[idade]]&lt;=50,145.2,175.45)))</f>
        <v>145.19999999999999</v>
      </c>
      <c r="Q2155">
        <v>2</v>
      </c>
      <c r="R2155">
        <v>25</v>
      </c>
      <c r="T2155">
        <v>4</v>
      </c>
      <c r="U2155" t="s">
        <v>2</v>
      </c>
      <c r="V2155" t="s">
        <v>21</v>
      </c>
    </row>
    <row r="2156" spans="1:22" x14ac:dyDescent="0.3">
      <c r="A2156">
        <v>2155</v>
      </c>
      <c r="B2156">
        <v>30397289012</v>
      </c>
      <c r="C2156">
        <v>7</v>
      </c>
      <c r="D2156" s="1">
        <v>34298</v>
      </c>
      <c r="E2156" s="3">
        <f>2023-YEAR(Registros[[#This Row],[data_nascimento]])</f>
        <v>30</v>
      </c>
      <c r="F2156" s="1">
        <v>43439</v>
      </c>
      <c r="H2156">
        <v>220</v>
      </c>
      <c r="I2156">
        <v>1</v>
      </c>
      <c r="J2156" s="3">
        <v>308.33333333333331</v>
      </c>
      <c r="K2156">
        <v>22.78</v>
      </c>
      <c r="L2156">
        <v>9250</v>
      </c>
      <c r="M2156">
        <v>180</v>
      </c>
      <c r="O2156">
        <f>IF(Registros[[#This Row],[idade]]&lt;18,311.43,IF(Registros[[#This Row],[idade]]&lt;=25,488.58,IF(Registros[[#This Row],[idade]]&lt;=50,772.77,850.05)))</f>
        <v>772.77</v>
      </c>
      <c r="P2156">
        <f>IF(Registros[[#This Row],[idade]]&lt;18,23.99,IF(Registros[[#This Row],[idade]]&lt;=25,49.9,IF(Registros[[#This Row],[idade]]&lt;=50,145.2,175.45)))</f>
        <v>145.19999999999999</v>
      </c>
      <c r="Q2156">
        <v>3</v>
      </c>
      <c r="R2156">
        <v>13</v>
      </c>
      <c r="T2156">
        <v>2</v>
      </c>
      <c r="U2156" t="s">
        <v>3</v>
      </c>
      <c r="V2156" t="s">
        <v>21</v>
      </c>
    </row>
    <row r="2157" spans="1:22" x14ac:dyDescent="0.3">
      <c r="A2157">
        <v>2156</v>
      </c>
      <c r="B2157">
        <v>72748066180</v>
      </c>
      <c r="C2157">
        <v>4</v>
      </c>
      <c r="D2157" s="1">
        <v>27618</v>
      </c>
      <c r="E2157" s="3">
        <f>2023-YEAR(Registros[[#This Row],[data_nascimento]])</f>
        <v>48</v>
      </c>
      <c r="F2157" s="1">
        <v>43439</v>
      </c>
      <c r="H2157">
        <v>220</v>
      </c>
      <c r="I2157">
        <v>9</v>
      </c>
      <c r="J2157" s="3">
        <v>1519.5</v>
      </c>
      <c r="K2157">
        <v>14.74</v>
      </c>
      <c r="L2157">
        <v>5065</v>
      </c>
      <c r="M2157">
        <v>180</v>
      </c>
      <c r="O2157">
        <f>IF(Registros[[#This Row],[idade]]&lt;18,311.43,IF(Registros[[#This Row],[idade]]&lt;=25,488.58,IF(Registros[[#This Row],[idade]]&lt;=50,772.77,850.05)))</f>
        <v>772.77</v>
      </c>
      <c r="P2157">
        <f>IF(Registros[[#This Row],[idade]]&lt;18,23.99,IF(Registros[[#This Row],[idade]]&lt;=25,49.9,IF(Registros[[#This Row],[idade]]&lt;=50,145.2,175.45)))</f>
        <v>145.19999999999999</v>
      </c>
      <c r="Q2157">
        <v>3</v>
      </c>
      <c r="R2157">
        <v>9</v>
      </c>
      <c r="T2157">
        <v>4</v>
      </c>
      <c r="U2157" t="s">
        <v>2</v>
      </c>
      <c r="V2157" t="s">
        <v>21</v>
      </c>
    </row>
    <row r="2158" spans="1:22" x14ac:dyDescent="0.3">
      <c r="A2158">
        <v>2157</v>
      </c>
      <c r="B2158">
        <v>87593869269</v>
      </c>
      <c r="C2158">
        <v>4</v>
      </c>
      <c r="D2158" s="1">
        <v>36608</v>
      </c>
      <c r="E2158" s="3">
        <f>2023-YEAR(Registros[[#This Row],[data_nascimento]])</f>
        <v>23</v>
      </c>
      <c r="F2158" s="1">
        <v>43439</v>
      </c>
      <c r="H2158">
        <v>220</v>
      </c>
      <c r="I2158">
        <v>2</v>
      </c>
      <c r="J2158" s="3">
        <v>214.73333333333332</v>
      </c>
      <c r="K2158">
        <v>14.74</v>
      </c>
      <c r="L2158">
        <v>3221</v>
      </c>
      <c r="M2158">
        <v>180</v>
      </c>
      <c r="O2158">
        <f>IF(Registros[[#This Row],[idade]]&lt;18,311.43,IF(Registros[[#This Row],[idade]]&lt;=25,488.58,IF(Registros[[#This Row],[idade]]&lt;=50,772.77,850.05)))</f>
        <v>488.58</v>
      </c>
      <c r="P2158">
        <f>IF(Registros[[#This Row],[idade]]&lt;18,23.99,IF(Registros[[#This Row],[idade]]&lt;=25,49.9,IF(Registros[[#This Row],[idade]]&lt;=50,145.2,175.45)))</f>
        <v>49.9</v>
      </c>
      <c r="Q2158">
        <v>5</v>
      </c>
      <c r="R2158">
        <v>24</v>
      </c>
      <c r="T2158">
        <v>4</v>
      </c>
      <c r="U2158" t="s">
        <v>3</v>
      </c>
      <c r="V2158" t="s">
        <v>19</v>
      </c>
    </row>
    <row r="2159" spans="1:22" x14ac:dyDescent="0.3">
      <c r="A2159">
        <v>2158</v>
      </c>
      <c r="B2159">
        <v>79306667432</v>
      </c>
      <c r="C2159">
        <v>4</v>
      </c>
      <c r="D2159" s="1">
        <v>28735</v>
      </c>
      <c r="E2159" s="3">
        <f>2023-YEAR(Registros[[#This Row],[data_nascimento]])</f>
        <v>45</v>
      </c>
      <c r="F2159" s="1">
        <v>43439</v>
      </c>
      <c r="H2159">
        <v>220</v>
      </c>
      <c r="I2159">
        <v>8</v>
      </c>
      <c r="J2159" s="3">
        <v>829.33333333333337</v>
      </c>
      <c r="K2159">
        <v>2.68</v>
      </c>
      <c r="L2159">
        <v>3110</v>
      </c>
      <c r="M2159">
        <v>180</v>
      </c>
      <c r="O2159">
        <f>IF(Registros[[#This Row],[idade]]&lt;18,311.43,IF(Registros[[#This Row],[idade]]&lt;=25,488.58,IF(Registros[[#This Row],[idade]]&lt;=50,772.77,850.05)))</f>
        <v>772.77</v>
      </c>
      <c r="P2159">
        <f>IF(Registros[[#This Row],[idade]]&lt;18,23.99,IF(Registros[[#This Row],[idade]]&lt;=25,49.9,IF(Registros[[#This Row],[idade]]&lt;=50,145.2,175.45)))</f>
        <v>145.19999999999999</v>
      </c>
      <c r="Q2159">
        <v>4</v>
      </c>
      <c r="R2159">
        <v>22</v>
      </c>
      <c r="T2159">
        <v>2</v>
      </c>
      <c r="U2159" t="s">
        <v>2</v>
      </c>
      <c r="V2159" t="s">
        <v>22</v>
      </c>
    </row>
    <row r="2160" spans="1:22" x14ac:dyDescent="0.3">
      <c r="A2160">
        <v>2159</v>
      </c>
      <c r="B2160">
        <v>95202637599</v>
      </c>
      <c r="C2160">
        <v>6</v>
      </c>
      <c r="D2160" s="1">
        <v>33073</v>
      </c>
      <c r="E2160" s="3">
        <f>2023-YEAR(Registros[[#This Row],[data_nascimento]])</f>
        <v>33</v>
      </c>
      <c r="F2160" s="1">
        <v>43439</v>
      </c>
      <c r="H2160">
        <v>220</v>
      </c>
      <c r="I2160">
        <v>3</v>
      </c>
      <c r="J2160" s="3">
        <v>555.69999999999993</v>
      </c>
      <c r="K2160">
        <v>8.0399999999999991</v>
      </c>
      <c r="L2160">
        <v>5557</v>
      </c>
      <c r="M2160">
        <v>180</v>
      </c>
      <c r="O2160">
        <f>IF(Registros[[#This Row],[idade]]&lt;18,311.43,IF(Registros[[#This Row],[idade]]&lt;=25,488.58,IF(Registros[[#This Row],[idade]]&lt;=50,772.77,850.05)))</f>
        <v>772.77</v>
      </c>
      <c r="P2160">
        <f>IF(Registros[[#This Row],[idade]]&lt;18,23.99,IF(Registros[[#This Row],[idade]]&lt;=25,49.9,IF(Registros[[#This Row],[idade]]&lt;=50,145.2,175.45)))</f>
        <v>145.19999999999999</v>
      </c>
      <c r="Q2160">
        <v>3</v>
      </c>
      <c r="R2160">
        <v>6</v>
      </c>
      <c r="T2160">
        <v>2</v>
      </c>
      <c r="U2160" t="s">
        <v>2</v>
      </c>
      <c r="V2160" t="s">
        <v>19</v>
      </c>
    </row>
    <row r="2161" spans="1:22" x14ac:dyDescent="0.3">
      <c r="A2161">
        <v>2160</v>
      </c>
      <c r="B2161">
        <v>17026554239</v>
      </c>
      <c r="C2161">
        <v>7</v>
      </c>
      <c r="D2161" s="1">
        <v>33399</v>
      </c>
      <c r="E2161" s="3">
        <f>2023-YEAR(Registros[[#This Row],[data_nascimento]])</f>
        <v>32</v>
      </c>
      <c r="F2161" s="1">
        <v>43439</v>
      </c>
      <c r="H2161">
        <v>220</v>
      </c>
      <c r="I2161">
        <v>6</v>
      </c>
      <c r="J2161" s="3">
        <v>1291.6000000000001</v>
      </c>
      <c r="K2161">
        <v>22.78</v>
      </c>
      <c r="L2161">
        <v>6458</v>
      </c>
      <c r="M2161">
        <v>180</v>
      </c>
      <c r="O2161">
        <f>IF(Registros[[#This Row],[idade]]&lt;18,311.43,IF(Registros[[#This Row],[idade]]&lt;=25,488.58,IF(Registros[[#This Row],[idade]]&lt;=50,772.77,850.05)))</f>
        <v>772.77</v>
      </c>
      <c r="P2161">
        <f>IF(Registros[[#This Row],[idade]]&lt;18,23.99,IF(Registros[[#This Row],[idade]]&lt;=25,49.9,IF(Registros[[#This Row],[idade]]&lt;=50,145.2,175.45)))</f>
        <v>145.19999999999999</v>
      </c>
      <c r="Q2161">
        <v>4</v>
      </c>
      <c r="R2161">
        <v>7</v>
      </c>
      <c r="T2161">
        <v>4</v>
      </c>
      <c r="U2161" t="s">
        <v>2</v>
      </c>
      <c r="V2161" t="s">
        <v>19</v>
      </c>
    </row>
    <row r="2162" spans="1:22" x14ac:dyDescent="0.3">
      <c r="A2162">
        <v>2161</v>
      </c>
      <c r="B2162">
        <v>29345059145</v>
      </c>
      <c r="C2162">
        <v>4</v>
      </c>
      <c r="D2162" s="1">
        <v>33250</v>
      </c>
      <c r="E2162" s="3">
        <f>2023-YEAR(Registros[[#This Row],[data_nascimento]])</f>
        <v>32</v>
      </c>
      <c r="F2162" s="1">
        <v>43439</v>
      </c>
      <c r="H2162">
        <v>220</v>
      </c>
      <c r="I2162">
        <v>7</v>
      </c>
      <c r="J2162" s="3">
        <v>1361.7333333333333</v>
      </c>
      <c r="K2162">
        <v>26.8</v>
      </c>
      <c r="L2162">
        <v>5836</v>
      </c>
      <c r="M2162">
        <v>180</v>
      </c>
      <c r="O2162">
        <f>IF(Registros[[#This Row],[idade]]&lt;18,311.43,IF(Registros[[#This Row],[idade]]&lt;=25,488.58,IF(Registros[[#This Row],[idade]]&lt;=50,772.77,850.05)))</f>
        <v>772.77</v>
      </c>
      <c r="P2162">
        <f>IF(Registros[[#This Row],[idade]]&lt;18,23.99,IF(Registros[[#This Row],[idade]]&lt;=25,49.9,IF(Registros[[#This Row],[idade]]&lt;=50,145.2,175.45)))</f>
        <v>145.19999999999999</v>
      </c>
      <c r="Q2162">
        <v>1</v>
      </c>
      <c r="R2162">
        <v>20</v>
      </c>
      <c r="T2162">
        <v>2</v>
      </c>
      <c r="U2162" t="s">
        <v>2</v>
      </c>
      <c r="V2162" t="s">
        <v>19</v>
      </c>
    </row>
    <row r="2163" spans="1:22" x14ac:dyDescent="0.3">
      <c r="A2163">
        <v>2162</v>
      </c>
      <c r="B2163">
        <v>93810423240</v>
      </c>
      <c r="C2163">
        <v>4</v>
      </c>
      <c r="D2163" s="1">
        <v>32150</v>
      </c>
      <c r="E2163" s="3">
        <f>2023-YEAR(Registros[[#This Row],[data_nascimento]])</f>
        <v>35</v>
      </c>
      <c r="F2163" s="1">
        <v>43439</v>
      </c>
      <c r="H2163">
        <v>220</v>
      </c>
      <c r="I2163">
        <v>8</v>
      </c>
      <c r="J2163" s="3">
        <v>1715.2</v>
      </c>
      <c r="K2163">
        <v>16.079999999999998</v>
      </c>
      <c r="L2163">
        <v>6432</v>
      </c>
      <c r="M2163">
        <v>180</v>
      </c>
      <c r="O2163">
        <f>IF(Registros[[#This Row],[idade]]&lt;18,311.43,IF(Registros[[#This Row],[idade]]&lt;=25,488.58,IF(Registros[[#This Row],[idade]]&lt;=50,772.77,850.05)))</f>
        <v>772.77</v>
      </c>
      <c r="P2163">
        <f>IF(Registros[[#This Row],[idade]]&lt;18,23.99,IF(Registros[[#This Row],[idade]]&lt;=25,49.9,IF(Registros[[#This Row],[idade]]&lt;=50,145.2,175.45)))</f>
        <v>145.19999999999999</v>
      </c>
      <c r="Q2163">
        <v>3</v>
      </c>
      <c r="R2163">
        <v>2</v>
      </c>
      <c r="T2163">
        <v>2</v>
      </c>
      <c r="U2163" t="s">
        <v>3</v>
      </c>
      <c r="V2163" t="s">
        <v>21</v>
      </c>
    </row>
    <row r="2164" spans="1:22" x14ac:dyDescent="0.3">
      <c r="A2164">
        <v>2163</v>
      </c>
      <c r="B2164">
        <v>35250731219</v>
      </c>
      <c r="C2164">
        <v>5</v>
      </c>
      <c r="D2164" s="1">
        <v>32258</v>
      </c>
      <c r="E2164" s="3">
        <f>2023-YEAR(Registros[[#This Row],[data_nascimento]])</f>
        <v>35</v>
      </c>
      <c r="F2164" s="1">
        <v>43439</v>
      </c>
      <c r="H2164">
        <v>220</v>
      </c>
      <c r="I2164">
        <v>15</v>
      </c>
      <c r="J2164" s="3">
        <v>4152</v>
      </c>
      <c r="K2164">
        <v>4.0199999999999996</v>
      </c>
      <c r="L2164">
        <v>8304</v>
      </c>
      <c r="M2164">
        <v>180</v>
      </c>
      <c r="O2164">
        <f>IF(Registros[[#This Row],[idade]]&lt;18,311.43,IF(Registros[[#This Row],[idade]]&lt;=25,488.58,IF(Registros[[#This Row],[idade]]&lt;=50,772.77,850.05)))</f>
        <v>772.77</v>
      </c>
      <c r="P2164">
        <f>IF(Registros[[#This Row],[idade]]&lt;18,23.99,IF(Registros[[#This Row],[idade]]&lt;=25,49.9,IF(Registros[[#This Row],[idade]]&lt;=50,145.2,175.45)))</f>
        <v>145.19999999999999</v>
      </c>
      <c r="Q2164">
        <v>3</v>
      </c>
      <c r="R2164">
        <v>9</v>
      </c>
      <c r="T2164">
        <v>4</v>
      </c>
      <c r="U2164" t="s">
        <v>2</v>
      </c>
      <c r="V2164" t="s">
        <v>19</v>
      </c>
    </row>
    <row r="2165" spans="1:22" x14ac:dyDescent="0.3">
      <c r="A2165">
        <v>2164</v>
      </c>
      <c r="B2165">
        <v>54032474731</v>
      </c>
      <c r="C2165">
        <v>4</v>
      </c>
      <c r="D2165" s="1">
        <v>31419</v>
      </c>
      <c r="E2165" s="3">
        <f>2023-YEAR(Registros[[#This Row],[data_nascimento]])</f>
        <v>37</v>
      </c>
      <c r="F2165" s="1">
        <v>43439</v>
      </c>
      <c r="H2165">
        <v>220</v>
      </c>
      <c r="I2165">
        <v>3</v>
      </c>
      <c r="J2165" s="3">
        <v>452</v>
      </c>
      <c r="K2165">
        <v>16.079999999999998</v>
      </c>
      <c r="L2165">
        <v>4520</v>
      </c>
      <c r="M2165">
        <v>180</v>
      </c>
      <c r="O2165">
        <f>IF(Registros[[#This Row],[idade]]&lt;18,311.43,IF(Registros[[#This Row],[idade]]&lt;=25,488.58,IF(Registros[[#This Row],[idade]]&lt;=50,772.77,850.05)))</f>
        <v>772.77</v>
      </c>
      <c r="P2165">
        <f>IF(Registros[[#This Row],[idade]]&lt;18,23.99,IF(Registros[[#This Row],[idade]]&lt;=25,49.9,IF(Registros[[#This Row],[idade]]&lt;=50,145.2,175.45)))</f>
        <v>145.19999999999999</v>
      </c>
      <c r="Q2165">
        <v>4</v>
      </c>
      <c r="R2165">
        <v>10</v>
      </c>
      <c r="T2165">
        <v>2</v>
      </c>
      <c r="U2165" t="s">
        <v>2</v>
      </c>
      <c r="V2165" t="s">
        <v>18</v>
      </c>
    </row>
    <row r="2166" spans="1:22" x14ac:dyDescent="0.3">
      <c r="A2166">
        <v>2165</v>
      </c>
      <c r="B2166">
        <v>76991458484</v>
      </c>
      <c r="C2166">
        <v>4</v>
      </c>
      <c r="D2166" s="1">
        <v>28799</v>
      </c>
      <c r="E2166" s="3">
        <f>2023-YEAR(Registros[[#This Row],[data_nascimento]])</f>
        <v>45</v>
      </c>
      <c r="F2166" s="1">
        <v>43439</v>
      </c>
      <c r="H2166">
        <v>220</v>
      </c>
      <c r="J2166" s="3">
        <v>0</v>
      </c>
      <c r="K2166">
        <v>6.7</v>
      </c>
      <c r="L2166">
        <v>6410</v>
      </c>
      <c r="M2166">
        <v>180</v>
      </c>
      <c r="O2166">
        <f>IF(Registros[[#This Row],[idade]]&lt;18,311.43,IF(Registros[[#This Row],[idade]]&lt;=25,488.58,IF(Registros[[#This Row],[idade]]&lt;=50,772.77,850.05)))</f>
        <v>772.77</v>
      </c>
      <c r="P2166">
        <f>IF(Registros[[#This Row],[idade]]&lt;18,23.99,IF(Registros[[#This Row],[idade]]&lt;=25,49.9,IF(Registros[[#This Row],[idade]]&lt;=50,145.2,175.45)))</f>
        <v>145.19999999999999</v>
      </c>
      <c r="Q2166">
        <v>3</v>
      </c>
      <c r="R2166">
        <v>8</v>
      </c>
      <c r="T2166">
        <v>4</v>
      </c>
      <c r="U2166" t="s">
        <v>3</v>
      </c>
      <c r="V2166" t="s">
        <v>19</v>
      </c>
    </row>
    <row r="2167" spans="1:22" x14ac:dyDescent="0.3">
      <c r="A2167">
        <v>2166</v>
      </c>
      <c r="B2167">
        <v>95756403632</v>
      </c>
      <c r="C2167">
        <v>6</v>
      </c>
      <c r="D2167" s="1">
        <v>35109</v>
      </c>
      <c r="E2167" s="3">
        <f>2023-YEAR(Registros[[#This Row],[data_nascimento]])</f>
        <v>27</v>
      </c>
      <c r="F2167" s="1">
        <v>43439</v>
      </c>
      <c r="H2167">
        <v>220</v>
      </c>
      <c r="J2167" s="3">
        <v>0</v>
      </c>
      <c r="K2167">
        <v>14.74</v>
      </c>
      <c r="L2167">
        <v>7539</v>
      </c>
      <c r="M2167">
        <v>180</v>
      </c>
      <c r="O2167">
        <f>IF(Registros[[#This Row],[idade]]&lt;18,311.43,IF(Registros[[#This Row],[idade]]&lt;=25,488.58,IF(Registros[[#This Row],[idade]]&lt;=50,772.77,850.05)))</f>
        <v>772.77</v>
      </c>
      <c r="P2167">
        <f>IF(Registros[[#This Row],[idade]]&lt;18,23.99,IF(Registros[[#This Row],[idade]]&lt;=25,49.9,IF(Registros[[#This Row],[idade]]&lt;=50,145.2,175.45)))</f>
        <v>145.19999999999999</v>
      </c>
      <c r="Q2167">
        <v>4</v>
      </c>
      <c r="R2167">
        <v>19</v>
      </c>
      <c r="T2167">
        <v>2</v>
      </c>
      <c r="U2167" t="s">
        <v>3</v>
      </c>
      <c r="V2167" t="s">
        <v>18</v>
      </c>
    </row>
    <row r="2168" spans="1:22" x14ac:dyDescent="0.3">
      <c r="A2168">
        <v>2167</v>
      </c>
      <c r="B2168">
        <v>76093510200</v>
      </c>
      <c r="C2168">
        <v>4</v>
      </c>
      <c r="D2168" s="1">
        <v>28253</v>
      </c>
      <c r="E2168" s="3">
        <f>2023-YEAR(Registros[[#This Row],[data_nascimento]])</f>
        <v>46</v>
      </c>
      <c r="F2168" s="1">
        <v>43439</v>
      </c>
      <c r="H2168">
        <v>220</v>
      </c>
      <c r="J2168" s="3">
        <v>0</v>
      </c>
      <c r="K2168">
        <v>22.78</v>
      </c>
      <c r="L2168">
        <v>9901</v>
      </c>
      <c r="M2168">
        <v>180</v>
      </c>
      <c r="O2168">
        <f>IF(Registros[[#This Row],[idade]]&lt;18,311.43,IF(Registros[[#This Row],[idade]]&lt;=25,488.58,IF(Registros[[#This Row],[idade]]&lt;=50,772.77,850.05)))</f>
        <v>772.77</v>
      </c>
      <c r="P2168">
        <f>IF(Registros[[#This Row],[idade]]&lt;18,23.99,IF(Registros[[#This Row],[idade]]&lt;=25,49.9,IF(Registros[[#This Row],[idade]]&lt;=50,145.2,175.45)))</f>
        <v>145.19999999999999</v>
      </c>
      <c r="Q2168">
        <v>2</v>
      </c>
      <c r="R2168">
        <v>21</v>
      </c>
      <c r="T2168">
        <v>4</v>
      </c>
      <c r="U2168" t="s">
        <v>2</v>
      </c>
      <c r="V2168" t="s">
        <v>21</v>
      </c>
    </row>
    <row r="2169" spans="1:22" x14ac:dyDescent="0.3">
      <c r="A2169">
        <v>2168</v>
      </c>
      <c r="B2169">
        <v>74470279841</v>
      </c>
      <c r="C2169">
        <v>5</v>
      </c>
      <c r="D2169" s="1">
        <v>34015</v>
      </c>
      <c r="E2169" s="3">
        <f>2023-YEAR(Registros[[#This Row],[data_nascimento]])</f>
        <v>30</v>
      </c>
      <c r="F2169" s="1">
        <v>43439</v>
      </c>
      <c r="H2169">
        <v>220</v>
      </c>
      <c r="J2169" s="3">
        <v>0</v>
      </c>
      <c r="K2169">
        <v>22.78</v>
      </c>
      <c r="L2169">
        <v>6508</v>
      </c>
      <c r="M2169">
        <v>180</v>
      </c>
      <c r="O2169">
        <f>IF(Registros[[#This Row],[idade]]&lt;18,311.43,IF(Registros[[#This Row],[idade]]&lt;=25,488.58,IF(Registros[[#This Row],[idade]]&lt;=50,772.77,850.05)))</f>
        <v>772.77</v>
      </c>
      <c r="P2169">
        <f>IF(Registros[[#This Row],[idade]]&lt;18,23.99,IF(Registros[[#This Row],[idade]]&lt;=25,49.9,IF(Registros[[#This Row],[idade]]&lt;=50,145.2,175.45)))</f>
        <v>145.19999999999999</v>
      </c>
      <c r="Q2169">
        <v>5</v>
      </c>
      <c r="R2169">
        <v>26</v>
      </c>
      <c r="T2169">
        <v>2</v>
      </c>
      <c r="U2169" t="s">
        <v>2</v>
      </c>
      <c r="V2169" t="s">
        <v>19</v>
      </c>
    </row>
    <row r="2170" spans="1:22" x14ac:dyDescent="0.3">
      <c r="A2170">
        <v>2169</v>
      </c>
      <c r="B2170">
        <v>44870441807</v>
      </c>
      <c r="C2170">
        <v>6</v>
      </c>
      <c r="D2170" s="1">
        <v>35958</v>
      </c>
      <c r="E2170" s="3">
        <f>2023-YEAR(Registros[[#This Row],[data_nascimento]])</f>
        <v>25</v>
      </c>
      <c r="F2170" s="1">
        <v>43439</v>
      </c>
      <c r="H2170">
        <v>220</v>
      </c>
      <c r="J2170" s="3">
        <v>0</v>
      </c>
      <c r="K2170">
        <v>14.74</v>
      </c>
      <c r="L2170">
        <v>5991</v>
      </c>
      <c r="M2170">
        <v>180</v>
      </c>
      <c r="O2170">
        <f>IF(Registros[[#This Row],[idade]]&lt;18,311.43,IF(Registros[[#This Row],[idade]]&lt;=25,488.58,IF(Registros[[#This Row],[idade]]&lt;=50,772.77,850.05)))</f>
        <v>488.58</v>
      </c>
      <c r="P2170">
        <f>IF(Registros[[#This Row],[idade]]&lt;18,23.99,IF(Registros[[#This Row],[idade]]&lt;=25,49.9,IF(Registros[[#This Row],[idade]]&lt;=50,145.2,175.45)))</f>
        <v>49.9</v>
      </c>
      <c r="Q2170">
        <v>2</v>
      </c>
      <c r="R2170">
        <v>26</v>
      </c>
      <c r="T2170">
        <v>4</v>
      </c>
      <c r="U2170" t="s">
        <v>3</v>
      </c>
      <c r="V2170" t="s">
        <v>21</v>
      </c>
    </row>
    <row r="2171" spans="1:22" x14ac:dyDescent="0.3">
      <c r="A2171">
        <v>2170</v>
      </c>
      <c r="B2171">
        <v>32784573555</v>
      </c>
      <c r="C2171">
        <v>5</v>
      </c>
      <c r="D2171" s="1">
        <v>35231</v>
      </c>
      <c r="E2171" s="3">
        <f>2023-YEAR(Registros[[#This Row],[data_nascimento]])</f>
        <v>27</v>
      </c>
      <c r="F2171" s="1">
        <v>43439</v>
      </c>
      <c r="H2171">
        <v>220</v>
      </c>
      <c r="J2171" s="3">
        <v>0</v>
      </c>
      <c r="K2171">
        <v>13.4</v>
      </c>
      <c r="L2171">
        <v>5756</v>
      </c>
      <c r="M2171">
        <v>180</v>
      </c>
      <c r="O2171">
        <f>IF(Registros[[#This Row],[idade]]&lt;18,311.43,IF(Registros[[#This Row],[idade]]&lt;=25,488.58,IF(Registros[[#This Row],[idade]]&lt;=50,772.77,850.05)))</f>
        <v>772.77</v>
      </c>
      <c r="P2171">
        <f>IF(Registros[[#This Row],[idade]]&lt;18,23.99,IF(Registros[[#This Row],[idade]]&lt;=25,49.9,IF(Registros[[#This Row],[idade]]&lt;=50,145.2,175.45)))</f>
        <v>145.19999999999999</v>
      </c>
      <c r="Q2171">
        <v>2</v>
      </c>
      <c r="R2171">
        <v>20</v>
      </c>
      <c r="T2171">
        <v>2</v>
      </c>
      <c r="U2171" t="s">
        <v>2</v>
      </c>
      <c r="V2171" t="s">
        <v>19</v>
      </c>
    </row>
    <row r="2172" spans="1:22" x14ac:dyDescent="0.3">
      <c r="A2172">
        <v>2171</v>
      </c>
      <c r="B2172">
        <v>13574309874</v>
      </c>
      <c r="C2172">
        <v>5</v>
      </c>
      <c r="D2172" s="1">
        <v>31817</v>
      </c>
      <c r="E2172" s="3">
        <f>2023-YEAR(Registros[[#This Row],[data_nascimento]])</f>
        <v>36</v>
      </c>
      <c r="F2172" s="1">
        <v>43439</v>
      </c>
      <c r="H2172">
        <v>220</v>
      </c>
      <c r="J2172" s="3">
        <v>0</v>
      </c>
      <c r="K2172">
        <v>25.46</v>
      </c>
      <c r="L2172">
        <v>7453</v>
      </c>
      <c r="M2172">
        <v>180</v>
      </c>
      <c r="O2172">
        <f>IF(Registros[[#This Row],[idade]]&lt;18,311.43,IF(Registros[[#This Row],[idade]]&lt;=25,488.58,IF(Registros[[#This Row],[idade]]&lt;=50,772.77,850.05)))</f>
        <v>772.77</v>
      </c>
      <c r="P2172">
        <f>IF(Registros[[#This Row],[idade]]&lt;18,23.99,IF(Registros[[#This Row],[idade]]&lt;=25,49.9,IF(Registros[[#This Row],[idade]]&lt;=50,145.2,175.45)))</f>
        <v>145.19999999999999</v>
      </c>
      <c r="Q2172">
        <v>5</v>
      </c>
      <c r="R2172">
        <v>13</v>
      </c>
      <c r="T2172">
        <v>2</v>
      </c>
      <c r="U2172" t="s">
        <v>3</v>
      </c>
      <c r="V2172" t="s">
        <v>18</v>
      </c>
    </row>
    <row r="2173" spans="1:22" x14ac:dyDescent="0.3">
      <c r="A2173">
        <v>2172</v>
      </c>
      <c r="B2173">
        <v>38023346079</v>
      </c>
      <c r="C2173">
        <v>6</v>
      </c>
      <c r="D2173" s="1">
        <v>32184</v>
      </c>
      <c r="E2173" s="3">
        <f>2023-YEAR(Registros[[#This Row],[data_nascimento]])</f>
        <v>35</v>
      </c>
      <c r="F2173" s="1">
        <v>43439</v>
      </c>
      <c r="H2173">
        <v>220</v>
      </c>
      <c r="J2173" s="3">
        <v>0</v>
      </c>
      <c r="K2173">
        <v>26.8</v>
      </c>
      <c r="L2173">
        <v>6136</v>
      </c>
      <c r="M2173">
        <v>180</v>
      </c>
      <c r="O2173">
        <f>IF(Registros[[#This Row],[idade]]&lt;18,311.43,IF(Registros[[#This Row],[idade]]&lt;=25,488.58,IF(Registros[[#This Row],[idade]]&lt;=50,772.77,850.05)))</f>
        <v>772.77</v>
      </c>
      <c r="P2173">
        <f>IF(Registros[[#This Row],[idade]]&lt;18,23.99,IF(Registros[[#This Row],[idade]]&lt;=25,49.9,IF(Registros[[#This Row],[idade]]&lt;=50,145.2,175.45)))</f>
        <v>145.19999999999999</v>
      </c>
      <c r="Q2173">
        <v>4</v>
      </c>
      <c r="R2173">
        <v>1</v>
      </c>
      <c r="T2173">
        <v>2</v>
      </c>
      <c r="U2173" t="s">
        <v>2</v>
      </c>
      <c r="V2173" t="s">
        <v>19</v>
      </c>
    </row>
    <row r="2174" spans="1:22" x14ac:dyDescent="0.3">
      <c r="A2174">
        <v>2173</v>
      </c>
      <c r="B2174">
        <v>47418160755</v>
      </c>
      <c r="C2174">
        <v>7</v>
      </c>
      <c r="D2174" s="1">
        <v>38991</v>
      </c>
      <c r="E2174" s="3">
        <f>2023-YEAR(Registros[[#This Row],[data_nascimento]])</f>
        <v>17</v>
      </c>
      <c r="F2174" s="1">
        <v>43439</v>
      </c>
      <c r="H2174">
        <v>120</v>
      </c>
      <c r="J2174" s="3">
        <v>0</v>
      </c>
      <c r="K2174">
        <v>2.68</v>
      </c>
      <c r="L2174">
        <v>6383</v>
      </c>
      <c r="M2174">
        <v>180</v>
      </c>
      <c r="O2174">
        <f>IF(Registros[[#This Row],[idade]]&lt;18,311.43,IF(Registros[[#This Row],[idade]]&lt;=25,488.58,IF(Registros[[#This Row],[idade]]&lt;=50,772.77,850.05)))</f>
        <v>311.43</v>
      </c>
      <c r="P2174">
        <f>IF(Registros[[#This Row],[idade]]&lt;18,23.99,IF(Registros[[#This Row],[idade]]&lt;=25,49.9,IF(Registros[[#This Row],[idade]]&lt;=50,145.2,175.45)))</f>
        <v>23.99</v>
      </c>
      <c r="Q2174">
        <v>1</v>
      </c>
      <c r="R2174">
        <v>2</v>
      </c>
      <c r="T2174">
        <v>4</v>
      </c>
      <c r="U2174" t="s">
        <v>3</v>
      </c>
      <c r="V2174" t="s">
        <v>21</v>
      </c>
    </row>
    <row r="2175" spans="1:22" x14ac:dyDescent="0.3">
      <c r="A2175">
        <v>2174</v>
      </c>
      <c r="B2175">
        <v>66204963430</v>
      </c>
      <c r="C2175">
        <v>5</v>
      </c>
      <c r="D2175" s="1">
        <v>37217</v>
      </c>
      <c r="E2175" s="3">
        <f>2023-YEAR(Registros[[#This Row],[data_nascimento]])</f>
        <v>22</v>
      </c>
      <c r="F2175" s="1">
        <v>43439</v>
      </c>
      <c r="H2175">
        <v>220</v>
      </c>
      <c r="J2175" s="3">
        <v>0</v>
      </c>
      <c r="K2175">
        <v>18.760000000000002</v>
      </c>
      <c r="L2175">
        <v>2121</v>
      </c>
      <c r="M2175">
        <v>180</v>
      </c>
      <c r="O2175">
        <f>IF(Registros[[#This Row],[idade]]&lt;18,311.43,IF(Registros[[#This Row],[idade]]&lt;=25,488.58,IF(Registros[[#This Row],[idade]]&lt;=50,772.77,850.05)))</f>
        <v>488.58</v>
      </c>
      <c r="P2175">
        <f>IF(Registros[[#This Row],[idade]]&lt;18,23.99,IF(Registros[[#This Row],[idade]]&lt;=25,49.9,IF(Registros[[#This Row],[idade]]&lt;=50,145.2,175.45)))</f>
        <v>49.9</v>
      </c>
      <c r="Q2175">
        <v>2</v>
      </c>
      <c r="R2175">
        <v>22</v>
      </c>
      <c r="T2175">
        <v>2</v>
      </c>
      <c r="U2175" t="s">
        <v>3</v>
      </c>
      <c r="V2175" t="s">
        <v>21</v>
      </c>
    </row>
    <row r="2176" spans="1:22" x14ac:dyDescent="0.3">
      <c r="A2176">
        <v>2175</v>
      </c>
      <c r="B2176">
        <v>45753498673</v>
      </c>
      <c r="C2176">
        <v>7</v>
      </c>
      <c r="D2176" s="1">
        <v>27712</v>
      </c>
      <c r="E2176" s="3">
        <f>2023-YEAR(Registros[[#This Row],[data_nascimento]])</f>
        <v>48</v>
      </c>
      <c r="F2176" s="1">
        <v>43439</v>
      </c>
      <c r="H2176">
        <v>220</v>
      </c>
      <c r="J2176" s="3">
        <v>0</v>
      </c>
      <c r="K2176">
        <v>1.34</v>
      </c>
      <c r="L2176">
        <v>1515</v>
      </c>
      <c r="M2176">
        <v>180</v>
      </c>
      <c r="O2176">
        <f>IF(Registros[[#This Row],[idade]]&lt;18,311.43,IF(Registros[[#This Row],[idade]]&lt;=25,488.58,IF(Registros[[#This Row],[idade]]&lt;=50,772.77,850.05)))</f>
        <v>772.77</v>
      </c>
      <c r="P2176">
        <f>IF(Registros[[#This Row],[idade]]&lt;18,23.99,IF(Registros[[#This Row],[idade]]&lt;=25,49.9,IF(Registros[[#This Row],[idade]]&lt;=50,145.2,175.45)))</f>
        <v>145.19999999999999</v>
      </c>
      <c r="Q2176">
        <v>3</v>
      </c>
      <c r="R2176">
        <v>27</v>
      </c>
      <c r="T2176">
        <v>2</v>
      </c>
      <c r="U2176" t="s">
        <v>3</v>
      </c>
      <c r="V2176" t="s">
        <v>19</v>
      </c>
    </row>
    <row r="2177" spans="1:22" x14ac:dyDescent="0.3">
      <c r="A2177">
        <v>2176</v>
      </c>
      <c r="B2177">
        <v>25088177848</v>
      </c>
      <c r="C2177">
        <v>6</v>
      </c>
      <c r="D2177" s="1">
        <v>32025</v>
      </c>
      <c r="E2177" s="3">
        <f>2023-YEAR(Registros[[#This Row],[data_nascimento]])</f>
        <v>36</v>
      </c>
      <c r="F2177" s="1">
        <v>43439</v>
      </c>
      <c r="H2177">
        <v>220</v>
      </c>
      <c r="J2177" s="3">
        <v>0</v>
      </c>
      <c r="K2177">
        <v>12.06</v>
      </c>
      <c r="L2177">
        <v>1546</v>
      </c>
      <c r="M2177">
        <v>180</v>
      </c>
      <c r="O2177">
        <f>IF(Registros[[#This Row],[idade]]&lt;18,311.43,IF(Registros[[#This Row],[idade]]&lt;=25,488.58,IF(Registros[[#This Row],[idade]]&lt;=50,772.77,850.05)))</f>
        <v>772.77</v>
      </c>
      <c r="P2177">
        <f>IF(Registros[[#This Row],[idade]]&lt;18,23.99,IF(Registros[[#This Row],[idade]]&lt;=25,49.9,IF(Registros[[#This Row],[idade]]&lt;=50,145.2,175.45)))</f>
        <v>145.19999999999999</v>
      </c>
      <c r="Q2177">
        <v>2</v>
      </c>
      <c r="R2177">
        <v>15</v>
      </c>
      <c r="T2177">
        <v>4</v>
      </c>
      <c r="U2177" t="s">
        <v>2</v>
      </c>
      <c r="V2177" t="s">
        <v>19</v>
      </c>
    </row>
    <row r="2178" spans="1:22" x14ac:dyDescent="0.3">
      <c r="A2178">
        <v>2177</v>
      </c>
      <c r="B2178">
        <v>48002429818</v>
      </c>
      <c r="C2178">
        <v>6</v>
      </c>
      <c r="D2178" s="1">
        <v>33275</v>
      </c>
      <c r="E2178" s="3">
        <f>2023-YEAR(Registros[[#This Row],[data_nascimento]])</f>
        <v>32</v>
      </c>
      <c r="F2178" s="1">
        <v>43439</v>
      </c>
      <c r="H2178">
        <v>220</v>
      </c>
      <c r="J2178" s="3">
        <v>0</v>
      </c>
      <c r="K2178">
        <v>9.3800000000000008</v>
      </c>
      <c r="L2178">
        <v>1493</v>
      </c>
      <c r="M2178">
        <v>180</v>
      </c>
      <c r="O2178">
        <f>IF(Registros[[#This Row],[idade]]&lt;18,311.43,IF(Registros[[#This Row],[idade]]&lt;=25,488.58,IF(Registros[[#This Row],[idade]]&lt;=50,772.77,850.05)))</f>
        <v>772.77</v>
      </c>
      <c r="P2178">
        <f>IF(Registros[[#This Row],[idade]]&lt;18,23.99,IF(Registros[[#This Row],[idade]]&lt;=25,49.9,IF(Registros[[#This Row],[idade]]&lt;=50,145.2,175.45)))</f>
        <v>145.19999999999999</v>
      </c>
      <c r="Q2178">
        <v>3</v>
      </c>
      <c r="R2178">
        <v>18</v>
      </c>
      <c r="T2178">
        <v>4</v>
      </c>
      <c r="U2178" t="s">
        <v>3</v>
      </c>
      <c r="V2178" t="s">
        <v>21</v>
      </c>
    </row>
    <row r="2179" spans="1:22" x14ac:dyDescent="0.3">
      <c r="A2179">
        <v>2178</v>
      </c>
      <c r="B2179">
        <v>52292865215</v>
      </c>
      <c r="C2179">
        <v>4</v>
      </c>
      <c r="D2179" s="1">
        <v>31275</v>
      </c>
      <c r="E2179" s="3">
        <f>2023-YEAR(Registros[[#This Row],[data_nascimento]])</f>
        <v>38</v>
      </c>
      <c r="F2179" s="1">
        <v>43439</v>
      </c>
      <c r="H2179">
        <v>220</v>
      </c>
      <c r="J2179" s="3">
        <v>0</v>
      </c>
      <c r="K2179">
        <v>17.420000000000002</v>
      </c>
      <c r="L2179">
        <v>1810</v>
      </c>
      <c r="M2179">
        <v>180</v>
      </c>
      <c r="O2179">
        <f>IF(Registros[[#This Row],[idade]]&lt;18,311.43,IF(Registros[[#This Row],[idade]]&lt;=25,488.58,IF(Registros[[#This Row],[idade]]&lt;=50,772.77,850.05)))</f>
        <v>772.77</v>
      </c>
      <c r="P2179">
        <f>IF(Registros[[#This Row],[idade]]&lt;18,23.99,IF(Registros[[#This Row],[idade]]&lt;=25,49.9,IF(Registros[[#This Row],[idade]]&lt;=50,145.2,175.45)))</f>
        <v>145.19999999999999</v>
      </c>
      <c r="Q2179">
        <v>4</v>
      </c>
      <c r="R2179">
        <v>21</v>
      </c>
      <c r="T2179">
        <v>4</v>
      </c>
      <c r="U2179" t="s">
        <v>2</v>
      </c>
      <c r="V2179" t="s">
        <v>21</v>
      </c>
    </row>
    <row r="2180" spans="1:22" x14ac:dyDescent="0.3">
      <c r="A2180">
        <v>2179</v>
      </c>
      <c r="B2180">
        <v>63465690912</v>
      </c>
      <c r="C2180">
        <v>4</v>
      </c>
      <c r="D2180" s="1">
        <v>33227</v>
      </c>
      <c r="E2180" s="3">
        <f>2023-YEAR(Registros[[#This Row],[data_nascimento]])</f>
        <v>33</v>
      </c>
      <c r="F2180" s="1">
        <v>43439</v>
      </c>
      <c r="H2180">
        <v>220</v>
      </c>
      <c r="J2180" s="3">
        <v>0</v>
      </c>
      <c r="K2180">
        <v>6.7</v>
      </c>
      <c r="L2180">
        <v>2064</v>
      </c>
      <c r="M2180">
        <v>180</v>
      </c>
      <c r="O2180">
        <f>IF(Registros[[#This Row],[idade]]&lt;18,311.43,IF(Registros[[#This Row],[idade]]&lt;=25,488.58,IF(Registros[[#This Row],[idade]]&lt;=50,772.77,850.05)))</f>
        <v>772.77</v>
      </c>
      <c r="P2180">
        <f>IF(Registros[[#This Row],[idade]]&lt;18,23.99,IF(Registros[[#This Row],[idade]]&lt;=25,49.9,IF(Registros[[#This Row],[idade]]&lt;=50,145.2,175.45)))</f>
        <v>145.19999999999999</v>
      </c>
      <c r="Q2180">
        <v>1</v>
      </c>
      <c r="R2180">
        <v>7</v>
      </c>
      <c r="T2180">
        <v>2</v>
      </c>
      <c r="U2180" t="s">
        <v>2</v>
      </c>
      <c r="V2180" t="s">
        <v>19</v>
      </c>
    </row>
    <row r="2181" spans="1:22" x14ac:dyDescent="0.3">
      <c r="A2181">
        <v>2180</v>
      </c>
      <c r="B2181">
        <v>15985595684</v>
      </c>
      <c r="C2181">
        <v>4</v>
      </c>
      <c r="D2181" s="1">
        <v>31117</v>
      </c>
      <c r="E2181" s="3">
        <f>2023-YEAR(Registros[[#This Row],[data_nascimento]])</f>
        <v>38</v>
      </c>
      <c r="F2181" s="1">
        <v>43439</v>
      </c>
      <c r="H2181">
        <v>220</v>
      </c>
      <c r="J2181" s="3">
        <v>0</v>
      </c>
      <c r="K2181">
        <v>25.46</v>
      </c>
      <c r="L2181">
        <v>1692</v>
      </c>
      <c r="M2181">
        <v>180</v>
      </c>
      <c r="O2181">
        <f>IF(Registros[[#This Row],[idade]]&lt;18,311.43,IF(Registros[[#This Row],[idade]]&lt;=25,488.58,IF(Registros[[#This Row],[idade]]&lt;=50,772.77,850.05)))</f>
        <v>772.77</v>
      </c>
      <c r="P2181">
        <f>IF(Registros[[#This Row],[idade]]&lt;18,23.99,IF(Registros[[#This Row],[idade]]&lt;=25,49.9,IF(Registros[[#This Row],[idade]]&lt;=50,145.2,175.45)))</f>
        <v>145.19999999999999</v>
      </c>
      <c r="Q2181">
        <v>2</v>
      </c>
      <c r="R2181">
        <v>12</v>
      </c>
      <c r="T2181">
        <v>4</v>
      </c>
      <c r="U2181" t="s">
        <v>2</v>
      </c>
      <c r="V2181" t="s">
        <v>19</v>
      </c>
    </row>
    <row r="2182" spans="1:22" x14ac:dyDescent="0.3">
      <c r="A2182">
        <v>2181</v>
      </c>
      <c r="B2182">
        <v>25261643606</v>
      </c>
      <c r="C2182">
        <v>4</v>
      </c>
      <c r="D2182" s="1">
        <v>30057</v>
      </c>
      <c r="E2182" s="3">
        <f>2023-YEAR(Registros[[#This Row],[data_nascimento]])</f>
        <v>41</v>
      </c>
      <c r="F2182" s="1">
        <v>43439</v>
      </c>
      <c r="H2182">
        <v>220</v>
      </c>
      <c r="J2182" s="3">
        <v>0</v>
      </c>
      <c r="K2182">
        <v>18.760000000000002</v>
      </c>
      <c r="L2182">
        <v>1482</v>
      </c>
      <c r="M2182">
        <v>180</v>
      </c>
      <c r="O2182">
        <f>IF(Registros[[#This Row],[idade]]&lt;18,311.43,IF(Registros[[#This Row],[idade]]&lt;=25,488.58,IF(Registros[[#This Row],[idade]]&lt;=50,772.77,850.05)))</f>
        <v>772.77</v>
      </c>
      <c r="P2182">
        <f>IF(Registros[[#This Row],[idade]]&lt;18,23.99,IF(Registros[[#This Row],[idade]]&lt;=25,49.9,IF(Registros[[#This Row],[idade]]&lt;=50,145.2,175.45)))</f>
        <v>145.19999999999999</v>
      </c>
      <c r="Q2182">
        <v>4</v>
      </c>
      <c r="R2182">
        <v>12</v>
      </c>
      <c r="T2182">
        <v>4</v>
      </c>
      <c r="U2182" t="s">
        <v>2</v>
      </c>
      <c r="V2182" t="s">
        <v>22</v>
      </c>
    </row>
    <row r="2183" spans="1:22" x14ac:dyDescent="0.3">
      <c r="A2183">
        <v>2182</v>
      </c>
      <c r="B2183">
        <v>36235927665</v>
      </c>
      <c r="C2183">
        <v>4</v>
      </c>
      <c r="D2183" s="1">
        <v>30154</v>
      </c>
      <c r="E2183" s="3">
        <f>2023-YEAR(Registros[[#This Row],[data_nascimento]])</f>
        <v>41</v>
      </c>
      <c r="F2183" s="1">
        <v>43439</v>
      </c>
      <c r="H2183">
        <v>220</v>
      </c>
      <c r="J2183" s="3">
        <v>0</v>
      </c>
      <c r="K2183">
        <v>10.72</v>
      </c>
      <c r="L2183">
        <v>1950</v>
      </c>
      <c r="M2183">
        <v>180</v>
      </c>
      <c r="O2183">
        <f>IF(Registros[[#This Row],[idade]]&lt;18,311.43,IF(Registros[[#This Row],[idade]]&lt;=25,488.58,IF(Registros[[#This Row],[idade]]&lt;=50,772.77,850.05)))</f>
        <v>772.77</v>
      </c>
      <c r="P2183">
        <f>IF(Registros[[#This Row],[idade]]&lt;18,23.99,IF(Registros[[#This Row],[idade]]&lt;=25,49.9,IF(Registros[[#This Row],[idade]]&lt;=50,145.2,175.45)))</f>
        <v>145.19999999999999</v>
      </c>
      <c r="Q2183">
        <v>5</v>
      </c>
      <c r="R2183">
        <v>8</v>
      </c>
      <c r="T2183">
        <v>4</v>
      </c>
      <c r="U2183" t="s">
        <v>2</v>
      </c>
      <c r="V2183" t="s">
        <v>19</v>
      </c>
    </row>
    <row r="2184" spans="1:22" x14ac:dyDescent="0.3">
      <c r="A2184">
        <v>2183</v>
      </c>
      <c r="B2184">
        <v>52098456412</v>
      </c>
      <c r="C2184">
        <v>7</v>
      </c>
      <c r="D2184" s="1">
        <v>29453</v>
      </c>
      <c r="E2184" s="3">
        <f>2023-YEAR(Registros[[#This Row],[data_nascimento]])</f>
        <v>43</v>
      </c>
      <c r="F2184" s="1">
        <v>43439</v>
      </c>
      <c r="H2184">
        <v>220</v>
      </c>
      <c r="J2184" s="3">
        <v>0</v>
      </c>
      <c r="K2184">
        <v>16.079999999999998</v>
      </c>
      <c r="L2184">
        <v>2099</v>
      </c>
      <c r="M2184">
        <v>180</v>
      </c>
      <c r="O2184">
        <f>IF(Registros[[#This Row],[idade]]&lt;18,311.43,IF(Registros[[#This Row],[idade]]&lt;=25,488.58,IF(Registros[[#This Row],[idade]]&lt;=50,772.77,850.05)))</f>
        <v>772.77</v>
      </c>
      <c r="P2184">
        <f>IF(Registros[[#This Row],[idade]]&lt;18,23.99,IF(Registros[[#This Row],[idade]]&lt;=25,49.9,IF(Registros[[#This Row],[idade]]&lt;=50,145.2,175.45)))</f>
        <v>145.19999999999999</v>
      </c>
      <c r="Q2184">
        <v>3</v>
      </c>
      <c r="R2184">
        <v>18</v>
      </c>
      <c r="T2184">
        <v>4</v>
      </c>
      <c r="U2184" t="s">
        <v>3</v>
      </c>
      <c r="V2184" t="s">
        <v>19</v>
      </c>
    </row>
    <row r="2185" spans="1:22" x14ac:dyDescent="0.3">
      <c r="A2185">
        <v>2184</v>
      </c>
      <c r="B2185">
        <v>88162660531</v>
      </c>
      <c r="C2185">
        <v>5</v>
      </c>
      <c r="D2185" s="1">
        <v>34291</v>
      </c>
      <c r="E2185" s="3">
        <f>2023-YEAR(Registros[[#This Row],[data_nascimento]])</f>
        <v>30</v>
      </c>
      <c r="F2185" s="1">
        <v>43439</v>
      </c>
      <c r="H2185">
        <v>220</v>
      </c>
      <c r="J2185" s="3">
        <v>0</v>
      </c>
      <c r="K2185">
        <v>24.12</v>
      </c>
      <c r="L2185">
        <v>1865</v>
      </c>
      <c r="M2185">
        <v>180</v>
      </c>
      <c r="O2185">
        <f>IF(Registros[[#This Row],[idade]]&lt;18,311.43,IF(Registros[[#This Row],[idade]]&lt;=25,488.58,IF(Registros[[#This Row],[idade]]&lt;=50,772.77,850.05)))</f>
        <v>772.77</v>
      </c>
      <c r="P2185">
        <f>IF(Registros[[#This Row],[idade]]&lt;18,23.99,IF(Registros[[#This Row],[idade]]&lt;=25,49.9,IF(Registros[[#This Row],[idade]]&lt;=50,145.2,175.45)))</f>
        <v>145.19999999999999</v>
      </c>
      <c r="Q2185">
        <v>4</v>
      </c>
      <c r="R2185">
        <v>14</v>
      </c>
      <c r="T2185">
        <v>4</v>
      </c>
      <c r="U2185" t="s">
        <v>2</v>
      </c>
      <c r="V2185" t="s">
        <v>22</v>
      </c>
    </row>
    <row r="2186" spans="1:22" x14ac:dyDescent="0.3">
      <c r="A2186">
        <v>2185</v>
      </c>
      <c r="B2186">
        <v>54558620426</v>
      </c>
      <c r="C2186">
        <v>6</v>
      </c>
      <c r="D2186" s="1">
        <v>32195</v>
      </c>
      <c r="E2186" s="3">
        <f>2023-YEAR(Registros[[#This Row],[data_nascimento]])</f>
        <v>35</v>
      </c>
      <c r="F2186" s="1">
        <v>43439</v>
      </c>
      <c r="H2186">
        <v>220</v>
      </c>
      <c r="I2186">
        <v>9</v>
      </c>
      <c r="J2186" s="3">
        <v>568.5</v>
      </c>
      <c r="K2186">
        <v>13.4</v>
      </c>
      <c r="L2186">
        <v>1895</v>
      </c>
      <c r="M2186">
        <v>180</v>
      </c>
      <c r="O2186">
        <f>IF(Registros[[#This Row],[idade]]&lt;18,311.43,IF(Registros[[#This Row],[idade]]&lt;=25,488.58,IF(Registros[[#This Row],[idade]]&lt;=50,772.77,850.05)))</f>
        <v>772.77</v>
      </c>
      <c r="P2186">
        <f>IF(Registros[[#This Row],[idade]]&lt;18,23.99,IF(Registros[[#This Row],[idade]]&lt;=25,49.9,IF(Registros[[#This Row],[idade]]&lt;=50,145.2,175.45)))</f>
        <v>145.19999999999999</v>
      </c>
      <c r="Q2186">
        <v>3</v>
      </c>
      <c r="R2186">
        <v>1</v>
      </c>
      <c r="T2186">
        <v>2</v>
      </c>
      <c r="U2186" t="s">
        <v>3</v>
      </c>
      <c r="V2186" t="s">
        <v>18</v>
      </c>
    </row>
    <row r="2187" spans="1:22" x14ac:dyDescent="0.3">
      <c r="A2187">
        <v>2186</v>
      </c>
      <c r="B2187">
        <v>11048273908</v>
      </c>
      <c r="C2187">
        <v>4</v>
      </c>
      <c r="D2187" s="1">
        <v>30218</v>
      </c>
      <c r="E2187" s="3">
        <f>2023-YEAR(Registros[[#This Row],[data_nascimento]])</f>
        <v>41</v>
      </c>
      <c r="F2187" s="1">
        <v>43439</v>
      </c>
      <c r="H2187">
        <v>220</v>
      </c>
      <c r="I2187">
        <v>14</v>
      </c>
      <c r="J2187" s="3">
        <v>679.93333333333339</v>
      </c>
      <c r="K2187">
        <v>14.74</v>
      </c>
      <c r="L2187">
        <v>1457</v>
      </c>
      <c r="M2187">
        <v>180</v>
      </c>
      <c r="O2187">
        <f>IF(Registros[[#This Row],[idade]]&lt;18,311.43,IF(Registros[[#This Row],[idade]]&lt;=25,488.58,IF(Registros[[#This Row],[idade]]&lt;=50,772.77,850.05)))</f>
        <v>772.77</v>
      </c>
      <c r="P2187">
        <f>IF(Registros[[#This Row],[idade]]&lt;18,23.99,IF(Registros[[#This Row],[idade]]&lt;=25,49.9,IF(Registros[[#This Row],[idade]]&lt;=50,145.2,175.45)))</f>
        <v>145.19999999999999</v>
      </c>
      <c r="Q2187">
        <v>4</v>
      </c>
      <c r="R2187">
        <v>21</v>
      </c>
      <c r="T2187">
        <v>2</v>
      </c>
      <c r="U2187" t="s">
        <v>2</v>
      </c>
      <c r="V2187" t="s">
        <v>21</v>
      </c>
    </row>
    <row r="2188" spans="1:22" x14ac:dyDescent="0.3">
      <c r="A2188">
        <v>2187</v>
      </c>
      <c r="B2188">
        <v>20968476420</v>
      </c>
      <c r="C2188">
        <v>7</v>
      </c>
      <c r="D2188" s="1">
        <v>39146</v>
      </c>
      <c r="E2188" s="3">
        <f>2023-YEAR(Registros[[#This Row],[data_nascimento]])</f>
        <v>16</v>
      </c>
      <c r="F2188" s="1">
        <v>43439</v>
      </c>
      <c r="H2188">
        <v>120</v>
      </c>
      <c r="I2188">
        <v>10</v>
      </c>
      <c r="J2188" s="3">
        <v>497</v>
      </c>
      <c r="K2188">
        <v>20.100000000000001</v>
      </c>
      <c r="L2188">
        <v>1491</v>
      </c>
      <c r="M2188">
        <v>180</v>
      </c>
      <c r="O2188">
        <f>IF(Registros[[#This Row],[idade]]&lt;18,311.43,IF(Registros[[#This Row],[idade]]&lt;=25,488.58,IF(Registros[[#This Row],[idade]]&lt;=50,772.77,850.05)))</f>
        <v>311.43</v>
      </c>
      <c r="P2188">
        <f>IF(Registros[[#This Row],[idade]]&lt;18,23.99,IF(Registros[[#This Row],[idade]]&lt;=25,49.9,IF(Registros[[#This Row],[idade]]&lt;=50,145.2,175.45)))</f>
        <v>23.99</v>
      </c>
      <c r="Q2188">
        <v>5</v>
      </c>
      <c r="R2188">
        <v>22</v>
      </c>
      <c r="T2188">
        <v>4</v>
      </c>
      <c r="U2188" t="s">
        <v>3</v>
      </c>
      <c r="V2188" t="s">
        <v>21</v>
      </c>
    </row>
    <row r="2189" spans="1:22" x14ac:dyDescent="0.3">
      <c r="A2189">
        <v>2188</v>
      </c>
      <c r="B2189">
        <v>58613296418</v>
      </c>
      <c r="C2189">
        <v>5</v>
      </c>
      <c r="D2189" s="1">
        <v>33124</v>
      </c>
      <c r="E2189" s="3">
        <f>2023-YEAR(Registros[[#This Row],[data_nascimento]])</f>
        <v>33</v>
      </c>
      <c r="F2189" s="1">
        <v>43439</v>
      </c>
      <c r="H2189">
        <v>220</v>
      </c>
      <c r="I2189">
        <v>0</v>
      </c>
      <c r="J2189" s="3">
        <v>0</v>
      </c>
      <c r="K2189">
        <v>5.36</v>
      </c>
      <c r="L2189">
        <v>1587</v>
      </c>
      <c r="M2189">
        <v>180</v>
      </c>
      <c r="O2189">
        <f>IF(Registros[[#This Row],[idade]]&lt;18,311.43,IF(Registros[[#This Row],[idade]]&lt;=25,488.58,IF(Registros[[#This Row],[idade]]&lt;=50,772.77,850.05)))</f>
        <v>772.77</v>
      </c>
      <c r="P2189">
        <f>IF(Registros[[#This Row],[idade]]&lt;18,23.99,IF(Registros[[#This Row],[idade]]&lt;=25,49.9,IF(Registros[[#This Row],[idade]]&lt;=50,145.2,175.45)))</f>
        <v>145.19999999999999</v>
      </c>
      <c r="Q2189">
        <v>5</v>
      </c>
      <c r="R2189">
        <v>16</v>
      </c>
      <c r="T2189">
        <v>4</v>
      </c>
      <c r="U2189" t="s">
        <v>3</v>
      </c>
      <c r="V2189" t="s">
        <v>19</v>
      </c>
    </row>
    <row r="2190" spans="1:22" x14ac:dyDescent="0.3">
      <c r="A2190">
        <v>2189</v>
      </c>
      <c r="B2190">
        <v>97255664742</v>
      </c>
      <c r="C2190">
        <v>4</v>
      </c>
      <c r="D2190" s="1">
        <v>38696</v>
      </c>
      <c r="E2190" s="3">
        <f>2023-YEAR(Registros[[#This Row],[data_nascimento]])</f>
        <v>18</v>
      </c>
      <c r="F2190" s="1">
        <v>43439</v>
      </c>
      <c r="H2190">
        <v>220</v>
      </c>
      <c r="I2190">
        <v>6</v>
      </c>
      <c r="J2190" s="3">
        <v>357.6</v>
      </c>
      <c r="K2190">
        <v>5.36</v>
      </c>
      <c r="L2190">
        <v>1788</v>
      </c>
      <c r="M2190">
        <v>180</v>
      </c>
      <c r="O2190">
        <f>IF(Registros[[#This Row],[idade]]&lt;18,311.43,IF(Registros[[#This Row],[idade]]&lt;=25,488.58,IF(Registros[[#This Row],[idade]]&lt;=50,772.77,850.05)))</f>
        <v>488.58</v>
      </c>
      <c r="P2190">
        <f>IF(Registros[[#This Row],[idade]]&lt;18,23.99,IF(Registros[[#This Row],[idade]]&lt;=25,49.9,IF(Registros[[#This Row],[idade]]&lt;=50,145.2,175.45)))</f>
        <v>49.9</v>
      </c>
      <c r="Q2190">
        <v>1</v>
      </c>
      <c r="R2190">
        <v>5</v>
      </c>
      <c r="T2190">
        <v>4</v>
      </c>
      <c r="U2190" t="s">
        <v>3</v>
      </c>
      <c r="V2190" t="s">
        <v>19</v>
      </c>
    </row>
    <row r="2191" spans="1:22" x14ac:dyDescent="0.3">
      <c r="A2191">
        <v>2190</v>
      </c>
      <c r="B2191">
        <v>13017858751</v>
      </c>
      <c r="C2191">
        <v>6</v>
      </c>
      <c r="D2191" s="1">
        <v>31003</v>
      </c>
      <c r="E2191" s="3">
        <f>2023-YEAR(Registros[[#This Row],[data_nascimento]])</f>
        <v>39</v>
      </c>
      <c r="F2191" s="1">
        <v>43439</v>
      </c>
      <c r="H2191">
        <v>220</v>
      </c>
      <c r="I2191">
        <v>1</v>
      </c>
      <c r="J2191" s="3">
        <v>63.9</v>
      </c>
      <c r="K2191">
        <v>12.06</v>
      </c>
      <c r="L2191">
        <v>1917</v>
      </c>
      <c r="M2191">
        <v>180</v>
      </c>
      <c r="O2191">
        <f>IF(Registros[[#This Row],[idade]]&lt;18,311.43,IF(Registros[[#This Row],[idade]]&lt;=25,488.58,IF(Registros[[#This Row],[idade]]&lt;=50,772.77,850.05)))</f>
        <v>772.77</v>
      </c>
      <c r="P2191">
        <f>IF(Registros[[#This Row],[idade]]&lt;18,23.99,IF(Registros[[#This Row],[idade]]&lt;=25,49.9,IF(Registros[[#This Row],[idade]]&lt;=50,145.2,175.45)))</f>
        <v>145.19999999999999</v>
      </c>
      <c r="Q2191">
        <v>4</v>
      </c>
      <c r="R2191">
        <v>6</v>
      </c>
      <c r="T2191">
        <v>4</v>
      </c>
      <c r="U2191" t="s">
        <v>2</v>
      </c>
      <c r="V2191" t="s">
        <v>21</v>
      </c>
    </row>
    <row r="2192" spans="1:22" x14ac:dyDescent="0.3">
      <c r="A2192">
        <v>2191</v>
      </c>
      <c r="B2192">
        <v>42679280848</v>
      </c>
      <c r="C2192">
        <v>4</v>
      </c>
      <c r="D2192" s="1">
        <v>33890</v>
      </c>
      <c r="E2192" s="3">
        <f>2023-YEAR(Registros[[#This Row],[data_nascimento]])</f>
        <v>31</v>
      </c>
      <c r="F2192" s="1">
        <v>43439</v>
      </c>
      <c r="H2192">
        <v>220</v>
      </c>
      <c r="I2192">
        <v>11</v>
      </c>
      <c r="J2192" s="3">
        <v>528</v>
      </c>
      <c r="K2192">
        <v>26.8</v>
      </c>
      <c r="L2192">
        <v>1440</v>
      </c>
      <c r="M2192">
        <v>180</v>
      </c>
      <c r="O2192">
        <f>IF(Registros[[#This Row],[idade]]&lt;18,311.43,IF(Registros[[#This Row],[idade]]&lt;=25,488.58,IF(Registros[[#This Row],[idade]]&lt;=50,772.77,850.05)))</f>
        <v>772.77</v>
      </c>
      <c r="P2192">
        <f>IF(Registros[[#This Row],[idade]]&lt;18,23.99,IF(Registros[[#This Row],[idade]]&lt;=25,49.9,IF(Registros[[#This Row],[idade]]&lt;=50,145.2,175.45)))</f>
        <v>145.19999999999999</v>
      </c>
      <c r="Q2192">
        <v>3</v>
      </c>
      <c r="R2192">
        <v>27</v>
      </c>
      <c r="T2192">
        <v>2</v>
      </c>
      <c r="U2192" t="s">
        <v>2</v>
      </c>
      <c r="V2192" t="s">
        <v>22</v>
      </c>
    </row>
    <row r="2193" spans="1:22" x14ac:dyDescent="0.3">
      <c r="A2193">
        <v>2192</v>
      </c>
      <c r="B2193">
        <v>65216164412</v>
      </c>
      <c r="C2193">
        <v>5</v>
      </c>
      <c r="D2193" s="1">
        <v>35718</v>
      </c>
      <c r="E2193" s="3">
        <f>2023-YEAR(Registros[[#This Row],[data_nascimento]])</f>
        <v>26</v>
      </c>
      <c r="F2193" s="1">
        <v>43439</v>
      </c>
      <c r="H2193">
        <v>220</v>
      </c>
      <c r="I2193">
        <v>11</v>
      </c>
      <c r="J2193" s="3">
        <v>774.40000000000009</v>
      </c>
      <c r="K2193">
        <v>21.44</v>
      </c>
      <c r="L2193">
        <v>2112</v>
      </c>
      <c r="M2193">
        <v>180</v>
      </c>
      <c r="O2193">
        <f>IF(Registros[[#This Row],[idade]]&lt;18,311.43,IF(Registros[[#This Row],[idade]]&lt;=25,488.58,IF(Registros[[#This Row],[idade]]&lt;=50,772.77,850.05)))</f>
        <v>772.77</v>
      </c>
      <c r="P2193">
        <f>IF(Registros[[#This Row],[idade]]&lt;18,23.99,IF(Registros[[#This Row],[idade]]&lt;=25,49.9,IF(Registros[[#This Row],[idade]]&lt;=50,145.2,175.45)))</f>
        <v>145.19999999999999</v>
      </c>
      <c r="Q2193">
        <v>4</v>
      </c>
      <c r="R2193">
        <v>12</v>
      </c>
      <c r="T2193">
        <v>2</v>
      </c>
      <c r="U2193" t="s">
        <v>2</v>
      </c>
      <c r="V2193" t="s">
        <v>19</v>
      </c>
    </row>
    <row r="2194" spans="1:22" x14ac:dyDescent="0.3">
      <c r="A2194">
        <v>2193</v>
      </c>
      <c r="B2194">
        <v>57793026519</v>
      </c>
      <c r="C2194">
        <v>5</v>
      </c>
      <c r="D2194" s="1">
        <v>34496</v>
      </c>
      <c r="E2194" s="3">
        <f>2023-YEAR(Registros[[#This Row],[data_nascimento]])</f>
        <v>29</v>
      </c>
      <c r="F2194" s="1">
        <v>43439</v>
      </c>
      <c r="H2194">
        <v>220</v>
      </c>
      <c r="I2194">
        <v>3</v>
      </c>
      <c r="J2194" s="3">
        <v>180.3</v>
      </c>
      <c r="K2194">
        <v>10.72</v>
      </c>
      <c r="L2194">
        <v>1803</v>
      </c>
      <c r="M2194">
        <v>180</v>
      </c>
      <c r="O2194">
        <f>IF(Registros[[#This Row],[idade]]&lt;18,311.43,IF(Registros[[#This Row],[idade]]&lt;=25,488.58,IF(Registros[[#This Row],[idade]]&lt;=50,772.77,850.05)))</f>
        <v>772.77</v>
      </c>
      <c r="P2194">
        <f>IF(Registros[[#This Row],[idade]]&lt;18,23.99,IF(Registros[[#This Row],[idade]]&lt;=25,49.9,IF(Registros[[#This Row],[idade]]&lt;=50,145.2,175.45)))</f>
        <v>145.19999999999999</v>
      </c>
      <c r="Q2194">
        <v>2</v>
      </c>
      <c r="R2194">
        <v>11</v>
      </c>
      <c r="T2194">
        <v>2</v>
      </c>
      <c r="U2194" t="s">
        <v>2</v>
      </c>
      <c r="V2194" t="s">
        <v>19</v>
      </c>
    </row>
    <row r="2195" spans="1:22" x14ac:dyDescent="0.3">
      <c r="A2195">
        <v>2194</v>
      </c>
      <c r="B2195">
        <v>46900764293</v>
      </c>
      <c r="C2195">
        <v>4</v>
      </c>
      <c r="D2195" s="1">
        <v>28908</v>
      </c>
      <c r="E2195" s="3">
        <f>2023-YEAR(Registros[[#This Row],[data_nascimento]])</f>
        <v>44</v>
      </c>
      <c r="F2195" s="1">
        <v>43444</v>
      </c>
      <c r="H2195">
        <v>220</v>
      </c>
      <c r="I2195">
        <v>5</v>
      </c>
      <c r="J2195" s="3">
        <v>618.5</v>
      </c>
      <c r="K2195">
        <v>20.100000000000001</v>
      </c>
      <c r="L2195">
        <v>3711</v>
      </c>
      <c r="M2195">
        <f>Registros[[#This Row],[salario]]*0.06</f>
        <v>222.66</v>
      </c>
      <c r="N2195">
        <f>Registros[[#This Row],[salario]]*5%</f>
        <v>185.55</v>
      </c>
      <c r="O2195">
        <f>IF(Registros[[#This Row],[idade]]&lt;18,311.43,IF(Registros[[#This Row],[idade]]&lt;=25,488.58,IF(Registros[[#This Row],[idade]]&lt;=50,772.77,850.05)))</f>
        <v>772.77</v>
      </c>
      <c r="P2195">
        <f>IF(Registros[[#This Row],[idade]]&lt;18,23.99,IF(Registros[[#This Row],[idade]]&lt;=25,49.9,IF(Registros[[#This Row],[idade]]&lt;=50,145.2,175.45)))</f>
        <v>145.19999999999999</v>
      </c>
      <c r="Q2195">
        <v>3</v>
      </c>
      <c r="R2195">
        <v>23</v>
      </c>
      <c r="T2195">
        <v>2</v>
      </c>
      <c r="U2195" t="s">
        <v>3</v>
      </c>
      <c r="V2195" t="s">
        <v>22</v>
      </c>
    </row>
    <row r="2196" spans="1:22" x14ac:dyDescent="0.3">
      <c r="A2196">
        <v>2195</v>
      </c>
      <c r="B2196">
        <v>72511038869</v>
      </c>
      <c r="C2196">
        <v>4</v>
      </c>
      <c r="D2196" s="1">
        <v>29074</v>
      </c>
      <c r="E2196" s="3">
        <f>2023-YEAR(Registros[[#This Row],[data_nascimento]])</f>
        <v>44</v>
      </c>
      <c r="F2196" s="1">
        <v>43444</v>
      </c>
      <c r="H2196">
        <v>220</v>
      </c>
      <c r="I2196">
        <v>15</v>
      </c>
      <c r="J2196" s="3">
        <v>2325.5</v>
      </c>
      <c r="K2196">
        <v>4.0199999999999996</v>
      </c>
      <c r="L2196">
        <v>4651</v>
      </c>
      <c r="M2196">
        <f>Registros[[#This Row],[salario]]*0.06</f>
        <v>279.06</v>
      </c>
      <c r="N2196">
        <f>Registros[[#This Row],[salario]]*5%</f>
        <v>232.55</v>
      </c>
      <c r="O2196">
        <f>IF(Registros[[#This Row],[idade]]&lt;18,311.43,IF(Registros[[#This Row],[idade]]&lt;=25,488.58,IF(Registros[[#This Row],[idade]]&lt;=50,772.77,850.05)))</f>
        <v>772.77</v>
      </c>
      <c r="P2196">
        <f>IF(Registros[[#This Row],[idade]]&lt;18,23.99,IF(Registros[[#This Row],[idade]]&lt;=25,49.9,IF(Registros[[#This Row],[idade]]&lt;=50,145.2,175.45)))</f>
        <v>145.19999999999999</v>
      </c>
      <c r="Q2196">
        <v>5</v>
      </c>
      <c r="R2196">
        <v>6</v>
      </c>
      <c r="T2196">
        <v>4</v>
      </c>
      <c r="U2196" t="s">
        <v>3</v>
      </c>
      <c r="V2196" t="s">
        <v>19</v>
      </c>
    </row>
    <row r="2197" spans="1:22" x14ac:dyDescent="0.3">
      <c r="A2197">
        <v>2196</v>
      </c>
      <c r="B2197">
        <v>87630353288</v>
      </c>
      <c r="C2197">
        <v>7</v>
      </c>
      <c r="D2197" s="1">
        <v>38768</v>
      </c>
      <c r="E2197" s="3">
        <f>2023-YEAR(Registros[[#This Row],[data_nascimento]])</f>
        <v>17</v>
      </c>
      <c r="F2197" s="1">
        <v>43444</v>
      </c>
      <c r="H2197">
        <v>120</v>
      </c>
      <c r="I2197">
        <v>5</v>
      </c>
      <c r="J2197" s="3">
        <v>806</v>
      </c>
      <c r="K2197">
        <v>2.68</v>
      </c>
      <c r="L2197">
        <v>4836</v>
      </c>
      <c r="M2197">
        <f>Registros[[#This Row],[salario]]*0.06</f>
        <v>290.15999999999997</v>
      </c>
      <c r="N2197">
        <f>Registros[[#This Row],[salario]]*5%</f>
        <v>241.8</v>
      </c>
      <c r="O2197">
        <f>IF(Registros[[#This Row],[idade]]&lt;18,311.43,IF(Registros[[#This Row],[idade]]&lt;=25,488.58,IF(Registros[[#This Row],[idade]]&lt;=50,772.77,850.05)))</f>
        <v>311.43</v>
      </c>
      <c r="P2197">
        <f>IF(Registros[[#This Row],[idade]]&lt;18,23.99,IF(Registros[[#This Row],[idade]]&lt;=25,49.9,IF(Registros[[#This Row],[idade]]&lt;=50,145.2,175.45)))</f>
        <v>23.99</v>
      </c>
      <c r="Q2197">
        <v>1</v>
      </c>
      <c r="R2197">
        <v>3</v>
      </c>
      <c r="T2197">
        <v>4</v>
      </c>
      <c r="U2197" t="s">
        <v>3</v>
      </c>
      <c r="V2197" t="s">
        <v>19</v>
      </c>
    </row>
    <row r="2198" spans="1:22" x14ac:dyDescent="0.3">
      <c r="A2198">
        <v>2197</v>
      </c>
      <c r="B2198">
        <v>14100056964</v>
      </c>
      <c r="C2198">
        <v>2</v>
      </c>
      <c r="D2198" s="1">
        <v>38101</v>
      </c>
      <c r="E2198" s="3">
        <f>2023-YEAR(Registros[[#This Row],[data_nascimento]])</f>
        <v>19</v>
      </c>
      <c r="F2198" s="1">
        <v>43444</v>
      </c>
      <c r="H2198">
        <v>220</v>
      </c>
      <c r="I2198">
        <v>15</v>
      </c>
      <c r="J2198" s="3">
        <v>2434.5</v>
      </c>
      <c r="K2198">
        <v>6.7</v>
      </c>
      <c r="L2198">
        <v>4869</v>
      </c>
      <c r="M2198">
        <f>Registros[[#This Row],[salario]]*0.06</f>
        <v>292.14</v>
      </c>
      <c r="N2198">
        <f>Registros[[#This Row],[salario]]*5%</f>
        <v>243.45000000000002</v>
      </c>
      <c r="O2198">
        <f>IF(Registros[[#This Row],[idade]]&lt;18,311.43,IF(Registros[[#This Row],[idade]]&lt;=25,488.58,IF(Registros[[#This Row],[idade]]&lt;=50,772.77,850.05)))</f>
        <v>488.58</v>
      </c>
      <c r="P2198">
        <f>IF(Registros[[#This Row],[idade]]&lt;18,23.99,IF(Registros[[#This Row],[idade]]&lt;=25,49.9,IF(Registros[[#This Row],[idade]]&lt;=50,145.2,175.45)))</f>
        <v>49.9</v>
      </c>
      <c r="Q2198">
        <v>1</v>
      </c>
      <c r="R2198">
        <v>5</v>
      </c>
      <c r="T2198">
        <v>3</v>
      </c>
      <c r="U2198" t="s">
        <v>2</v>
      </c>
      <c r="V2198" t="s">
        <v>21</v>
      </c>
    </row>
    <row r="2199" spans="1:22" x14ac:dyDescent="0.3">
      <c r="A2199">
        <v>2198</v>
      </c>
      <c r="B2199">
        <v>48096058504</v>
      </c>
      <c r="C2199">
        <v>4</v>
      </c>
      <c r="D2199" s="1">
        <v>36927</v>
      </c>
      <c r="E2199" s="3">
        <f>2023-YEAR(Registros[[#This Row],[data_nascimento]])</f>
        <v>22</v>
      </c>
      <c r="F2199" s="1">
        <v>43444</v>
      </c>
      <c r="H2199">
        <v>220</v>
      </c>
      <c r="I2199">
        <v>4</v>
      </c>
      <c r="J2199" s="3">
        <v>613.06666666666672</v>
      </c>
      <c r="K2199">
        <v>18.760000000000002</v>
      </c>
      <c r="L2199">
        <v>4598</v>
      </c>
      <c r="M2199">
        <f>Registros[[#This Row],[salario]]*0.06</f>
        <v>275.88</v>
      </c>
      <c r="N2199">
        <f>Registros[[#This Row],[salario]]*5%</f>
        <v>229.9</v>
      </c>
      <c r="O2199">
        <f>IF(Registros[[#This Row],[idade]]&lt;18,311.43,IF(Registros[[#This Row],[idade]]&lt;=25,488.58,IF(Registros[[#This Row],[idade]]&lt;=50,772.77,850.05)))</f>
        <v>488.58</v>
      </c>
      <c r="P2199">
        <f>IF(Registros[[#This Row],[idade]]&lt;18,23.99,IF(Registros[[#This Row],[idade]]&lt;=25,49.9,IF(Registros[[#This Row],[idade]]&lt;=50,145.2,175.45)))</f>
        <v>49.9</v>
      </c>
      <c r="Q2199">
        <v>3</v>
      </c>
      <c r="R2199">
        <v>20</v>
      </c>
      <c r="T2199">
        <v>2</v>
      </c>
      <c r="U2199" t="s">
        <v>2</v>
      </c>
      <c r="V2199" t="s">
        <v>19</v>
      </c>
    </row>
    <row r="2200" spans="1:22" x14ac:dyDescent="0.3">
      <c r="A2200">
        <v>2199</v>
      </c>
      <c r="B2200">
        <v>48079252722</v>
      </c>
      <c r="C2200">
        <v>4</v>
      </c>
      <c r="D2200" s="1">
        <v>33977</v>
      </c>
      <c r="E2200" s="3">
        <f>2023-YEAR(Registros[[#This Row],[data_nascimento]])</f>
        <v>30</v>
      </c>
      <c r="F2200" s="1">
        <v>43444</v>
      </c>
      <c r="H2200">
        <v>220</v>
      </c>
      <c r="I2200">
        <v>2</v>
      </c>
      <c r="J2200" s="3">
        <v>368.73333333333335</v>
      </c>
      <c r="K2200">
        <v>1.34</v>
      </c>
      <c r="L2200">
        <v>5531</v>
      </c>
      <c r="M2200">
        <f>Registros[[#This Row],[salario]]*0.06</f>
        <v>331.86</v>
      </c>
      <c r="N2200">
        <f>Registros[[#This Row],[salario]]*5%</f>
        <v>276.55</v>
      </c>
      <c r="O2200">
        <f>IF(Registros[[#This Row],[idade]]&lt;18,311.43,IF(Registros[[#This Row],[idade]]&lt;=25,488.58,IF(Registros[[#This Row],[idade]]&lt;=50,772.77,850.05)))</f>
        <v>772.77</v>
      </c>
      <c r="P2200">
        <f>IF(Registros[[#This Row],[idade]]&lt;18,23.99,IF(Registros[[#This Row],[idade]]&lt;=25,49.9,IF(Registros[[#This Row],[idade]]&lt;=50,145.2,175.45)))</f>
        <v>145.19999999999999</v>
      </c>
      <c r="Q2200">
        <v>1</v>
      </c>
      <c r="R2200">
        <v>13</v>
      </c>
      <c r="T2200">
        <v>2</v>
      </c>
      <c r="U2200" t="s">
        <v>3</v>
      </c>
      <c r="V2200" t="s">
        <v>19</v>
      </c>
    </row>
    <row r="2201" spans="1:22" x14ac:dyDescent="0.3">
      <c r="A2201">
        <v>2200</v>
      </c>
      <c r="B2201">
        <v>64121998807</v>
      </c>
      <c r="C2201">
        <v>7</v>
      </c>
      <c r="D2201" s="1">
        <v>38903</v>
      </c>
      <c r="E2201" s="3">
        <f>2023-YEAR(Registros[[#This Row],[data_nascimento]])</f>
        <v>17</v>
      </c>
      <c r="F2201" s="1">
        <v>43444</v>
      </c>
      <c r="H2201">
        <v>120</v>
      </c>
      <c r="I2201">
        <v>5</v>
      </c>
      <c r="J2201" s="3">
        <v>471.5</v>
      </c>
      <c r="K2201">
        <v>9.3800000000000008</v>
      </c>
      <c r="L2201">
        <v>2829</v>
      </c>
      <c r="M2201">
        <f>Registros[[#This Row],[salario]]*0.06</f>
        <v>169.73999999999998</v>
      </c>
      <c r="N2201">
        <f>Registros[[#This Row],[salario]]*5%</f>
        <v>141.45000000000002</v>
      </c>
      <c r="O2201">
        <f>IF(Registros[[#This Row],[idade]]&lt;18,311.43,IF(Registros[[#This Row],[idade]]&lt;=25,488.58,IF(Registros[[#This Row],[idade]]&lt;=50,772.77,850.05)))</f>
        <v>311.43</v>
      </c>
      <c r="P2201">
        <f>IF(Registros[[#This Row],[idade]]&lt;18,23.99,IF(Registros[[#This Row],[idade]]&lt;=25,49.9,IF(Registros[[#This Row],[idade]]&lt;=50,145.2,175.45)))</f>
        <v>23.99</v>
      </c>
      <c r="Q2201">
        <v>1</v>
      </c>
      <c r="R2201">
        <v>12</v>
      </c>
      <c r="T2201">
        <v>3</v>
      </c>
      <c r="U2201" t="s">
        <v>2</v>
      </c>
      <c r="V2201" t="s">
        <v>19</v>
      </c>
    </row>
    <row r="2202" spans="1:22" x14ac:dyDescent="0.3">
      <c r="A2202">
        <v>2201</v>
      </c>
      <c r="B2202">
        <v>26863133131</v>
      </c>
      <c r="C2202">
        <v>2</v>
      </c>
      <c r="D2202" s="1">
        <v>33766</v>
      </c>
      <c r="E2202" s="3">
        <f>2023-YEAR(Registros[[#This Row],[data_nascimento]])</f>
        <v>31</v>
      </c>
      <c r="F2202" s="1">
        <v>43444</v>
      </c>
      <c r="H2202">
        <v>220</v>
      </c>
      <c r="I2202">
        <v>19</v>
      </c>
      <c r="J2202" s="3">
        <v>2753.1</v>
      </c>
      <c r="K2202">
        <v>16.079999999999998</v>
      </c>
      <c r="L2202">
        <v>4347</v>
      </c>
      <c r="M2202">
        <f>Registros[[#This Row],[salario]]*0.06</f>
        <v>260.82</v>
      </c>
      <c r="N2202">
        <f>Registros[[#This Row],[salario]]*5%</f>
        <v>217.35000000000002</v>
      </c>
      <c r="O2202">
        <f>IF(Registros[[#This Row],[idade]]&lt;18,311.43,IF(Registros[[#This Row],[idade]]&lt;=25,488.58,IF(Registros[[#This Row],[idade]]&lt;=50,772.77,850.05)))</f>
        <v>772.77</v>
      </c>
      <c r="P2202">
        <f>IF(Registros[[#This Row],[idade]]&lt;18,23.99,IF(Registros[[#This Row],[idade]]&lt;=25,49.9,IF(Registros[[#This Row],[idade]]&lt;=50,145.2,175.45)))</f>
        <v>145.19999999999999</v>
      </c>
      <c r="Q2202">
        <v>3</v>
      </c>
      <c r="R2202">
        <v>26</v>
      </c>
      <c r="T2202">
        <v>2</v>
      </c>
      <c r="U2202" t="s">
        <v>3</v>
      </c>
      <c r="V2202" t="s">
        <v>19</v>
      </c>
    </row>
    <row r="2203" spans="1:22" x14ac:dyDescent="0.3">
      <c r="A2203">
        <v>2202</v>
      </c>
      <c r="B2203">
        <v>97624625916</v>
      </c>
      <c r="C2203">
        <v>2</v>
      </c>
      <c r="D2203" s="1">
        <v>32241</v>
      </c>
      <c r="E2203" s="3">
        <f>2023-YEAR(Registros[[#This Row],[data_nascimento]])</f>
        <v>35</v>
      </c>
      <c r="F2203" s="1">
        <v>43444</v>
      </c>
      <c r="H2203">
        <v>220</v>
      </c>
      <c r="I2203">
        <v>12</v>
      </c>
      <c r="J2203" s="3">
        <v>970.80000000000007</v>
      </c>
      <c r="K2203">
        <v>14.74</v>
      </c>
      <c r="L2203">
        <v>2427</v>
      </c>
      <c r="M2203">
        <f>Registros[[#This Row],[salario]]*0.06</f>
        <v>145.62</v>
      </c>
      <c r="N2203">
        <f>Registros[[#This Row],[salario]]*5%</f>
        <v>121.35000000000001</v>
      </c>
      <c r="O2203">
        <f>IF(Registros[[#This Row],[idade]]&lt;18,311.43,IF(Registros[[#This Row],[idade]]&lt;=25,488.58,IF(Registros[[#This Row],[idade]]&lt;=50,772.77,850.05)))</f>
        <v>772.77</v>
      </c>
      <c r="P2203">
        <f>IF(Registros[[#This Row],[idade]]&lt;18,23.99,IF(Registros[[#This Row],[idade]]&lt;=25,49.9,IF(Registros[[#This Row],[idade]]&lt;=50,145.2,175.45)))</f>
        <v>145.19999999999999</v>
      </c>
      <c r="Q2203">
        <v>2</v>
      </c>
      <c r="R2203">
        <v>12</v>
      </c>
      <c r="T2203">
        <v>3</v>
      </c>
      <c r="U2203" t="s">
        <v>2</v>
      </c>
      <c r="V2203" t="s">
        <v>19</v>
      </c>
    </row>
    <row r="2204" spans="1:22" x14ac:dyDescent="0.3">
      <c r="A2204">
        <v>2203</v>
      </c>
      <c r="B2204">
        <v>40691431536</v>
      </c>
      <c r="C2204">
        <v>5</v>
      </c>
      <c r="D2204" s="1">
        <v>37324</v>
      </c>
      <c r="E2204" s="3">
        <f>2023-YEAR(Registros[[#This Row],[data_nascimento]])</f>
        <v>21</v>
      </c>
      <c r="F2204" s="1">
        <v>43444</v>
      </c>
      <c r="H2204">
        <v>220</v>
      </c>
      <c r="I2204">
        <v>6</v>
      </c>
      <c r="J2204" s="3">
        <v>1045.1999999999998</v>
      </c>
      <c r="K2204">
        <v>14.74</v>
      </c>
      <c r="L2204">
        <v>5226</v>
      </c>
      <c r="M2204">
        <f>Registros[[#This Row],[salario]]*0.06</f>
        <v>313.56</v>
      </c>
      <c r="N2204">
        <f>Registros[[#This Row],[salario]]*5%</f>
        <v>261.3</v>
      </c>
      <c r="O2204">
        <f>IF(Registros[[#This Row],[idade]]&lt;18,311.43,IF(Registros[[#This Row],[idade]]&lt;=25,488.58,IF(Registros[[#This Row],[idade]]&lt;=50,772.77,850.05)))</f>
        <v>488.58</v>
      </c>
      <c r="P2204">
        <f>IF(Registros[[#This Row],[idade]]&lt;18,23.99,IF(Registros[[#This Row],[idade]]&lt;=25,49.9,IF(Registros[[#This Row],[idade]]&lt;=50,145.2,175.45)))</f>
        <v>49.9</v>
      </c>
      <c r="Q2204">
        <v>3</v>
      </c>
      <c r="R2204">
        <v>3</v>
      </c>
      <c r="T2204">
        <v>2</v>
      </c>
      <c r="U2204" t="s">
        <v>3</v>
      </c>
      <c r="V2204" t="s">
        <v>19</v>
      </c>
    </row>
    <row r="2205" spans="1:22" x14ac:dyDescent="0.3">
      <c r="A2205">
        <v>2204</v>
      </c>
      <c r="B2205">
        <v>95747899719</v>
      </c>
      <c r="C2205">
        <v>5</v>
      </c>
      <c r="D2205" s="1">
        <v>32746</v>
      </c>
      <c r="E2205" s="3">
        <f>2023-YEAR(Registros[[#This Row],[data_nascimento]])</f>
        <v>34</v>
      </c>
      <c r="F2205" s="1">
        <v>43444</v>
      </c>
      <c r="H2205">
        <v>220</v>
      </c>
      <c r="I2205">
        <v>8</v>
      </c>
      <c r="J2205" s="3">
        <v>942.66666666666663</v>
      </c>
      <c r="K2205">
        <v>20.100000000000001</v>
      </c>
      <c r="L2205">
        <v>3535</v>
      </c>
      <c r="M2205">
        <f>Registros[[#This Row],[salario]]*0.06</f>
        <v>212.1</v>
      </c>
      <c r="N2205">
        <f>Registros[[#This Row],[salario]]*5%</f>
        <v>176.75</v>
      </c>
      <c r="O2205">
        <f>IF(Registros[[#This Row],[idade]]&lt;18,311.43,IF(Registros[[#This Row],[idade]]&lt;=25,488.58,IF(Registros[[#This Row],[idade]]&lt;=50,772.77,850.05)))</f>
        <v>772.77</v>
      </c>
      <c r="P2205">
        <f>IF(Registros[[#This Row],[idade]]&lt;18,23.99,IF(Registros[[#This Row],[idade]]&lt;=25,49.9,IF(Registros[[#This Row],[idade]]&lt;=50,145.2,175.45)))</f>
        <v>145.19999999999999</v>
      </c>
      <c r="Q2205">
        <v>2</v>
      </c>
      <c r="R2205">
        <v>7</v>
      </c>
      <c r="T2205">
        <v>3</v>
      </c>
      <c r="U2205" t="s">
        <v>3</v>
      </c>
      <c r="V2205" t="s">
        <v>21</v>
      </c>
    </row>
    <row r="2206" spans="1:22" x14ac:dyDescent="0.3">
      <c r="A2206">
        <v>2205</v>
      </c>
      <c r="B2206">
        <v>89299859107</v>
      </c>
      <c r="C2206">
        <v>4</v>
      </c>
      <c r="D2206" s="1">
        <v>32117</v>
      </c>
      <c r="E2206" s="3">
        <f>2023-YEAR(Registros[[#This Row],[data_nascimento]])</f>
        <v>36</v>
      </c>
      <c r="F2206" s="1">
        <v>43444</v>
      </c>
      <c r="H2206">
        <v>220</v>
      </c>
      <c r="I2206">
        <v>17</v>
      </c>
      <c r="J2206" s="3">
        <v>3079.833333333333</v>
      </c>
      <c r="K2206">
        <v>12.06</v>
      </c>
      <c r="L2206">
        <v>5435</v>
      </c>
      <c r="M2206">
        <f>Registros[[#This Row],[salario]]*0.06</f>
        <v>326.09999999999997</v>
      </c>
      <c r="N2206">
        <f>Registros[[#This Row],[salario]]*5%</f>
        <v>271.75</v>
      </c>
      <c r="O2206">
        <f>IF(Registros[[#This Row],[idade]]&lt;18,311.43,IF(Registros[[#This Row],[idade]]&lt;=25,488.58,IF(Registros[[#This Row],[idade]]&lt;=50,772.77,850.05)))</f>
        <v>772.77</v>
      </c>
      <c r="P2206">
        <f>IF(Registros[[#This Row],[idade]]&lt;18,23.99,IF(Registros[[#This Row],[idade]]&lt;=25,49.9,IF(Registros[[#This Row],[idade]]&lt;=50,145.2,175.45)))</f>
        <v>145.19999999999999</v>
      </c>
      <c r="Q2206">
        <v>1</v>
      </c>
      <c r="R2206">
        <v>21</v>
      </c>
      <c r="T2206">
        <v>2</v>
      </c>
      <c r="U2206" t="s">
        <v>3</v>
      </c>
      <c r="V2206" t="s">
        <v>22</v>
      </c>
    </row>
    <row r="2207" spans="1:22" x14ac:dyDescent="0.3">
      <c r="A2207">
        <v>2206</v>
      </c>
      <c r="B2207">
        <v>57584470374</v>
      </c>
      <c r="C2207">
        <v>4</v>
      </c>
      <c r="D2207" s="1">
        <v>30967</v>
      </c>
      <c r="E2207" s="3">
        <f>2023-YEAR(Registros[[#This Row],[data_nascimento]])</f>
        <v>39</v>
      </c>
      <c r="F2207" s="1">
        <v>43444</v>
      </c>
      <c r="H2207">
        <v>220</v>
      </c>
      <c r="I2207">
        <v>14</v>
      </c>
      <c r="J2207" s="3">
        <v>3338.0666666666666</v>
      </c>
      <c r="K2207">
        <v>26.8</v>
      </c>
      <c r="L2207">
        <v>7153</v>
      </c>
      <c r="M2207">
        <v>180</v>
      </c>
      <c r="O2207">
        <f>IF(Registros[[#This Row],[idade]]&lt;18,311.43,IF(Registros[[#This Row],[idade]]&lt;=25,488.58,IF(Registros[[#This Row],[idade]]&lt;=50,772.77,850.05)))</f>
        <v>772.77</v>
      </c>
      <c r="P2207">
        <f>IF(Registros[[#This Row],[idade]]&lt;18,23.99,IF(Registros[[#This Row],[idade]]&lt;=25,49.9,IF(Registros[[#This Row],[idade]]&lt;=50,145.2,175.45)))</f>
        <v>145.19999999999999</v>
      </c>
      <c r="Q2207">
        <v>5</v>
      </c>
      <c r="R2207">
        <v>1</v>
      </c>
      <c r="T2207">
        <v>2</v>
      </c>
      <c r="U2207" t="s">
        <v>2</v>
      </c>
      <c r="V2207" t="s">
        <v>21</v>
      </c>
    </row>
    <row r="2208" spans="1:22" x14ac:dyDescent="0.3">
      <c r="A2208">
        <v>2207</v>
      </c>
      <c r="B2208">
        <v>17222259243</v>
      </c>
      <c r="C2208">
        <v>6</v>
      </c>
      <c r="D2208" s="1">
        <v>30010</v>
      </c>
      <c r="E2208" s="3">
        <f>2023-YEAR(Registros[[#This Row],[data_nascimento]])</f>
        <v>41</v>
      </c>
      <c r="F2208" s="1">
        <v>43444</v>
      </c>
      <c r="H2208">
        <v>220</v>
      </c>
      <c r="I2208">
        <v>12</v>
      </c>
      <c r="J2208" s="3">
        <v>1725.2000000000003</v>
      </c>
      <c r="K2208">
        <v>18.760000000000002</v>
      </c>
      <c r="L2208">
        <v>4313</v>
      </c>
      <c r="M2208">
        <v>180</v>
      </c>
      <c r="O2208">
        <f>IF(Registros[[#This Row],[idade]]&lt;18,311.43,IF(Registros[[#This Row],[idade]]&lt;=25,488.58,IF(Registros[[#This Row],[idade]]&lt;=50,772.77,850.05)))</f>
        <v>772.77</v>
      </c>
      <c r="P2208">
        <f>IF(Registros[[#This Row],[idade]]&lt;18,23.99,IF(Registros[[#This Row],[idade]]&lt;=25,49.9,IF(Registros[[#This Row],[idade]]&lt;=50,145.2,175.45)))</f>
        <v>145.19999999999999</v>
      </c>
      <c r="Q2208">
        <v>5</v>
      </c>
      <c r="R2208">
        <v>20</v>
      </c>
      <c r="T2208">
        <v>2</v>
      </c>
      <c r="U2208" t="s">
        <v>2</v>
      </c>
      <c r="V2208" t="s">
        <v>19</v>
      </c>
    </row>
    <row r="2209" spans="1:22" x14ac:dyDescent="0.3">
      <c r="A2209">
        <v>2208</v>
      </c>
      <c r="B2209">
        <v>24676996088</v>
      </c>
      <c r="C2209">
        <v>4</v>
      </c>
      <c r="D2209" s="1">
        <v>36964</v>
      </c>
      <c r="E2209" s="3">
        <f>2023-YEAR(Registros[[#This Row],[data_nascimento]])</f>
        <v>22</v>
      </c>
      <c r="F2209" s="1">
        <v>43444</v>
      </c>
      <c r="H2209">
        <v>220</v>
      </c>
      <c r="I2209">
        <v>3</v>
      </c>
      <c r="J2209" s="3">
        <v>951.5</v>
      </c>
      <c r="K2209">
        <v>25.46</v>
      </c>
      <c r="L2209">
        <v>9515</v>
      </c>
      <c r="M2209">
        <v>180</v>
      </c>
      <c r="O2209">
        <f>IF(Registros[[#This Row],[idade]]&lt;18,311.43,IF(Registros[[#This Row],[idade]]&lt;=25,488.58,IF(Registros[[#This Row],[idade]]&lt;=50,772.77,850.05)))</f>
        <v>488.58</v>
      </c>
      <c r="P2209">
        <f>IF(Registros[[#This Row],[idade]]&lt;18,23.99,IF(Registros[[#This Row],[idade]]&lt;=25,49.9,IF(Registros[[#This Row],[idade]]&lt;=50,145.2,175.45)))</f>
        <v>49.9</v>
      </c>
      <c r="Q2209">
        <v>3</v>
      </c>
      <c r="R2209">
        <v>16</v>
      </c>
      <c r="T2209">
        <v>2</v>
      </c>
      <c r="U2209" t="s">
        <v>3</v>
      </c>
      <c r="V2209" t="s">
        <v>19</v>
      </c>
    </row>
    <row r="2210" spans="1:22" x14ac:dyDescent="0.3">
      <c r="A2210">
        <v>2209</v>
      </c>
      <c r="B2210">
        <v>36323187606</v>
      </c>
      <c r="C2210">
        <v>6</v>
      </c>
      <c r="D2210" s="1">
        <v>36165</v>
      </c>
      <c r="E2210" s="3">
        <f>2023-YEAR(Registros[[#This Row],[data_nascimento]])</f>
        <v>24</v>
      </c>
      <c r="F2210" s="1">
        <v>43444</v>
      </c>
      <c r="H2210">
        <v>220</v>
      </c>
      <c r="I2210">
        <v>14</v>
      </c>
      <c r="J2210" s="3">
        <v>4379.2</v>
      </c>
      <c r="K2210">
        <v>16.079999999999998</v>
      </c>
      <c r="L2210">
        <v>9384</v>
      </c>
      <c r="M2210">
        <v>180</v>
      </c>
      <c r="O2210">
        <f>IF(Registros[[#This Row],[idade]]&lt;18,311.43,IF(Registros[[#This Row],[idade]]&lt;=25,488.58,IF(Registros[[#This Row],[idade]]&lt;=50,772.77,850.05)))</f>
        <v>488.58</v>
      </c>
      <c r="P2210">
        <f>IF(Registros[[#This Row],[idade]]&lt;18,23.99,IF(Registros[[#This Row],[idade]]&lt;=25,49.9,IF(Registros[[#This Row],[idade]]&lt;=50,145.2,175.45)))</f>
        <v>49.9</v>
      </c>
      <c r="Q2210">
        <v>5</v>
      </c>
      <c r="R2210">
        <v>15</v>
      </c>
      <c r="T2210">
        <v>2</v>
      </c>
      <c r="U2210" t="s">
        <v>2</v>
      </c>
      <c r="V2210" t="s">
        <v>21</v>
      </c>
    </row>
    <row r="2211" spans="1:22" x14ac:dyDescent="0.3">
      <c r="A2211">
        <v>2210</v>
      </c>
      <c r="B2211">
        <v>81371668601</v>
      </c>
      <c r="C2211">
        <v>4</v>
      </c>
      <c r="D2211" s="1">
        <v>31960</v>
      </c>
      <c r="E2211" s="3">
        <f>2023-YEAR(Registros[[#This Row],[data_nascimento]])</f>
        <v>36</v>
      </c>
      <c r="F2211" s="1">
        <v>43444</v>
      </c>
      <c r="H2211">
        <v>220</v>
      </c>
      <c r="I2211">
        <v>10</v>
      </c>
      <c r="J2211" s="3">
        <v>2872</v>
      </c>
      <c r="K2211">
        <v>2.68</v>
      </c>
      <c r="L2211">
        <v>8616</v>
      </c>
      <c r="M2211">
        <v>180</v>
      </c>
      <c r="O2211">
        <f>IF(Registros[[#This Row],[idade]]&lt;18,311.43,IF(Registros[[#This Row],[idade]]&lt;=25,488.58,IF(Registros[[#This Row],[idade]]&lt;=50,772.77,850.05)))</f>
        <v>772.77</v>
      </c>
      <c r="P2211">
        <f>IF(Registros[[#This Row],[idade]]&lt;18,23.99,IF(Registros[[#This Row],[idade]]&lt;=25,49.9,IF(Registros[[#This Row],[idade]]&lt;=50,145.2,175.45)))</f>
        <v>145.19999999999999</v>
      </c>
      <c r="Q2211">
        <v>1</v>
      </c>
      <c r="R2211">
        <v>17</v>
      </c>
      <c r="T2211">
        <v>2</v>
      </c>
      <c r="U2211" t="s">
        <v>3</v>
      </c>
      <c r="V2211" t="s">
        <v>22</v>
      </c>
    </row>
    <row r="2212" spans="1:22" x14ac:dyDescent="0.3">
      <c r="A2212">
        <v>2211</v>
      </c>
      <c r="B2212">
        <v>64786650877</v>
      </c>
      <c r="C2212">
        <v>4</v>
      </c>
      <c r="D2212" s="1">
        <v>29060</v>
      </c>
      <c r="E2212" s="3">
        <f>2023-YEAR(Registros[[#This Row],[data_nascimento]])</f>
        <v>44</v>
      </c>
      <c r="F2212" s="1">
        <v>43444</v>
      </c>
      <c r="H2212">
        <v>220</v>
      </c>
      <c r="I2212">
        <v>7</v>
      </c>
      <c r="J2212" s="3">
        <v>1642.2</v>
      </c>
      <c r="K2212">
        <v>18.760000000000002</v>
      </c>
      <c r="L2212">
        <v>7038</v>
      </c>
      <c r="M2212">
        <v>180</v>
      </c>
      <c r="O2212">
        <f>IF(Registros[[#This Row],[idade]]&lt;18,311.43,IF(Registros[[#This Row],[idade]]&lt;=25,488.58,IF(Registros[[#This Row],[idade]]&lt;=50,772.77,850.05)))</f>
        <v>772.77</v>
      </c>
      <c r="P2212">
        <f>IF(Registros[[#This Row],[idade]]&lt;18,23.99,IF(Registros[[#This Row],[idade]]&lt;=25,49.9,IF(Registros[[#This Row],[idade]]&lt;=50,145.2,175.45)))</f>
        <v>145.19999999999999</v>
      </c>
      <c r="Q2212">
        <v>4</v>
      </c>
      <c r="R2212">
        <v>25</v>
      </c>
      <c r="T2212">
        <v>2</v>
      </c>
      <c r="U2212" t="s">
        <v>3</v>
      </c>
      <c r="V2212" t="s">
        <v>19</v>
      </c>
    </row>
    <row r="2213" spans="1:22" x14ac:dyDescent="0.3">
      <c r="A2213">
        <v>2212</v>
      </c>
      <c r="B2213">
        <v>42113836611</v>
      </c>
      <c r="C2213">
        <v>4</v>
      </c>
      <c r="D2213" s="1">
        <v>37187</v>
      </c>
      <c r="E2213" s="3">
        <f>2023-YEAR(Registros[[#This Row],[data_nascimento]])</f>
        <v>22</v>
      </c>
      <c r="F2213" s="1">
        <v>43444</v>
      </c>
      <c r="H2213">
        <v>220</v>
      </c>
      <c r="I2213">
        <v>4</v>
      </c>
      <c r="J2213" s="3">
        <v>807.2</v>
      </c>
      <c r="K2213">
        <v>22.78</v>
      </c>
      <c r="L2213">
        <v>6054</v>
      </c>
      <c r="M2213">
        <v>180</v>
      </c>
      <c r="O2213">
        <f>IF(Registros[[#This Row],[idade]]&lt;18,311.43,IF(Registros[[#This Row],[idade]]&lt;=25,488.58,IF(Registros[[#This Row],[idade]]&lt;=50,772.77,850.05)))</f>
        <v>488.58</v>
      </c>
      <c r="P2213">
        <f>IF(Registros[[#This Row],[idade]]&lt;18,23.99,IF(Registros[[#This Row],[idade]]&lt;=25,49.9,IF(Registros[[#This Row],[idade]]&lt;=50,145.2,175.45)))</f>
        <v>49.9</v>
      </c>
      <c r="Q2213">
        <v>3</v>
      </c>
      <c r="R2213">
        <v>3</v>
      </c>
      <c r="T2213">
        <v>3</v>
      </c>
      <c r="U2213" t="s">
        <v>3</v>
      </c>
      <c r="V2213" t="s">
        <v>19</v>
      </c>
    </row>
    <row r="2214" spans="1:22" x14ac:dyDescent="0.3">
      <c r="A2214">
        <v>2213</v>
      </c>
      <c r="B2214">
        <v>60231283796</v>
      </c>
      <c r="C2214">
        <v>4</v>
      </c>
      <c r="D2214" s="1">
        <v>35575</v>
      </c>
      <c r="E2214" s="3">
        <f>2023-YEAR(Registros[[#This Row],[data_nascimento]])</f>
        <v>26</v>
      </c>
      <c r="F2214" s="1">
        <v>43444</v>
      </c>
      <c r="H2214">
        <v>220</v>
      </c>
      <c r="I2214">
        <v>11</v>
      </c>
      <c r="J2214" s="3">
        <v>2422.1999999999998</v>
      </c>
      <c r="K2214">
        <v>6.7</v>
      </c>
      <c r="L2214">
        <v>6606</v>
      </c>
      <c r="M2214">
        <v>180</v>
      </c>
      <c r="O2214">
        <f>IF(Registros[[#This Row],[idade]]&lt;18,311.43,IF(Registros[[#This Row],[idade]]&lt;=25,488.58,IF(Registros[[#This Row],[idade]]&lt;=50,772.77,850.05)))</f>
        <v>772.77</v>
      </c>
      <c r="P2214">
        <f>IF(Registros[[#This Row],[idade]]&lt;18,23.99,IF(Registros[[#This Row],[idade]]&lt;=25,49.9,IF(Registros[[#This Row],[idade]]&lt;=50,145.2,175.45)))</f>
        <v>145.19999999999999</v>
      </c>
      <c r="Q2214">
        <v>5</v>
      </c>
      <c r="R2214">
        <v>15</v>
      </c>
      <c r="T2214">
        <v>2</v>
      </c>
      <c r="U2214" t="s">
        <v>2</v>
      </c>
      <c r="V2214" t="s">
        <v>19</v>
      </c>
    </row>
    <row r="2215" spans="1:22" x14ac:dyDescent="0.3">
      <c r="A2215">
        <v>2214</v>
      </c>
      <c r="B2215">
        <v>70250436682</v>
      </c>
      <c r="C2215">
        <v>4</v>
      </c>
      <c r="D2215" s="1">
        <v>30932</v>
      </c>
      <c r="E2215" s="3">
        <f>2023-YEAR(Registros[[#This Row],[data_nascimento]])</f>
        <v>39</v>
      </c>
      <c r="F2215" s="1">
        <v>43444</v>
      </c>
      <c r="H2215">
        <v>220</v>
      </c>
      <c r="I2215">
        <v>5</v>
      </c>
      <c r="J2215" s="3">
        <v>679.66666666666674</v>
      </c>
      <c r="K2215">
        <v>25.46</v>
      </c>
      <c r="L2215">
        <v>4078</v>
      </c>
      <c r="M2215">
        <v>180</v>
      </c>
      <c r="O2215">
        <f>IF(Registros[[#This Row],[idade]]&lt;18,311.43,IF(Registros[[#This Row],[idade]]&lt;=25,488.58,IF(Registros[[#This Row],[idade]]&lt;=50,772.77,850.05)))</f>
        <v>772.77</v>
      </c>
      <c r="P2215">
        <f>IF(Registros[[#This Row],[idade]]&lt;18,23.99,IF(Registros[[#This Row],[idade]]&lt;=25,49.9,IF(Registros[[#This Row],[idade]]&lt;=50,145.2,175.45)))</f>
        <v>145.19999999999999</v>
      </c>
      <c r="Q2215">
        <v>3</v>
      </c>
      <c r="R2215">
        <v>1</v>
      </c>
      <c r="T2215">
        <v>2</v>
      </c>
      <c r="U2215" t="s">
        <v>3</v>
      </c>
      <c r="V2215" t="s">
        <v>22</v>
      </c>
    </row>
    <row r="2216" spans="1:22" x14ac:dyDescent="0.3">
      <c r="A2216">
        <v>2215</v>
      </c>
      <c r="B2216">
        <v>33527613207</v>
      </c>
      <c r="C2216">
        <v>4</v>
      </c>
      <c r="D2216" s="1">
        <v>35833</v>
      </c>
      <c r="E2216" s="3">
        <f>2023-YEAR(Registros[[#This Row],[data_nascimento]])</f>
        <v>25</v>
      </c>
      <c r="F2216" s="1">
        <v>43444</v>
      </c>
      <c r="H2216">
        <v>220</v>
      </c>
      <c r="I2216">
        <v>12</v>
      </c>
      <c r="J2216" s="3">
        <v>2860</v>
      </c>
      <c r="K2216">
        <v>6.7</v>
      </c>
      <c r="L2216">
        <v>7150</v>
      </c>
      <c r="M2216">
        <v>180</v>
      </c>
      <c r="O2216">
        <f>IF(Registros[[#This Row],[idade]]&lt;18,311.43,IF(Registros[[#This Row],[idade]]&lt;=25,488.58,IF(Registros[[#This Row],[idade]]&lt;=50,772.77,850.05)))</f>
        <v>488.58</v>
      </c>
      <c r="P2216">
        <f>IF(Registros[[#This Row],[idade]]&lt;18,23.99,IF(Registros[[#This Row],[idade]]&lt;=25,49.9,IF(Registros[[#This Row],[idade]]&lt;=50,145.2,175.45)))</f>
        <v>49.9</v>
      </c>
      <c r="Q2216">
        <v>3</v>
      </c>
      <c r="R2216">
        <v>22</v>
      </c>
      <c r="T2216">
        <v>3</v>
      </c>
      <c r="U2216" t="s">
        <v>3</v>
      </c>
      <c r="V2216" t="s">
        <v>18</v>
      </c>
    </row>
    <row r="2217" spans="1:22" x14ac:dyDescent="0.3">
      <c r="A2217">
        <v>2216</v>
      </c>
      <c r="B2217">
        <v>14452814175</v>
      </c>
      <c r="C2217">
        <v>5</v>
      </c>
      <c r="D2217" s="1">
        <v>31139</v>
      </c>
      <c r="E2217" s="3">
        <f>2023-YEAR(Registros[[#This Row],[data_nascimento]])</f>
        <v>38</v>
      </c>
      <c r="F2217" s="1">
        <v>43444</v>
      </c>
      <c r="H2217">
        <v>220</v>
      </c>
      <c r="I2217">
        <v>12</v>
      </c>
      <c r="J2217" s="3">
        <v>3450.8</v>
      </c>
      <c r="K2217">
        <v>14.74</v>
      </c>
      <c r="L2217">
        <v>8627</v>
      </c>
      <c r="M2217">
        <v>180</v>
      </c>
      <c r="O2217">
        <f>IF(Registros[[#This Row],[idade]]&lt;18,311.43,IF(Registros[[#This Row],[idade]]&lt;=25,488.58,IF(Registros[[#This Row],[idade]]&lt;=50,772.77,850.05)))</f>
        <v>772.77</v>
      </c>
      <c r="P2217">
        <f>IF(Registros[[#This Row],[idade]]&lt;18,23.99,IF(Registros[[#This Row],[idade]]&lt;=25,49.9,IF(Registros[[#This Row],[idade]]&lt;=50,145.2,175.45)))</f>
        <v>145.19999999999999</v>
      </c>
      <c r="Q2217">
        <v>5</v>
      </c>
      <c r="R2217">
        <v>15</v>
      </c>
      <c r="T2217">
        <v>3</v>
      </c>
      <c r="U2217" t="s">
        <v>2</v>
      </c>
      <c r="V2217" t="s">
        <v>19</v>
      </c>
    </row>
    <row r="2218" spans="1:22" x14ac:dyDescent="0.3">
      <c r="A2218">
        <v>2217</v>
      </c>
      <c r="B2218">
        <v>81185529527</v>
      </c>
      <c r="C2218">
        <v>7</v>
      </c>
      <c r="D2218" s="1">
        <v>38759</v>
      </c>
      <c r="E2218" s="3">
        <f>2023-YEAR(Registros[[#This Row],[data_nascimento]])</f>
        <v>17</v>
      </c>
      <c r="F2218" s="1">
        <v>43444</v>
      </c>
      <c r="H2218">
        <v>120</v>
      </c>
      <c r="I2218">
        <v>3</v>
      </c>
      <c r="J2218" s="3">
        <v>680.19999999999993</v>
      </c>
      <c r="K2218">
        <v>5.36</v>
      </c>
      <c r="L2218">
        <v>6802</v>
      </c>
      <c r="M2218">
        <v>180</v>
      </c>
      <c r="O2218">
        <f>IF(Registros[[#This Row],[idade]]&lt;18,311.43,IF(Registros[[#This Row],[idade]]&lt;=25,488.58,IF(Registros[[#This Row],[idade]]&lt;=50,772.77,850.05)))</f>
        <v>311.43</v>
      </c>
      <c r="P2218">
        <f>IF(Registros[[#This Row],[idade]]&lt;18,23.99,IF(Registros[[#This Row],[idade]]&lt;=25,49.9,IF(Registros[[#This Row],[idade]]&lt;=50,145.2,175.45)))</f>
        <v>23.99</v>
      </c>
      <c r="Q2218">
        <v>2</v>
      </c>
      <c r="R2218">
        <v>9</v>
      </c>
      <c r="T2218">
        <v>2</v>
      </c>
      <c r="U2218" t="s">
        <v>3</v>
      </c>
      <c r="V2218" t="s">
        <v>21</v>
      </c>
    </row>
    <row r="2219" spans="1:22" x14ac:dyDescent="0.3">
      <c r="A2219">
        <v>2218</v>
      </c>
      <c r="B2219">
        <v>29620315028</v>
      </c>
      <c r="C2219">
        <v>7</v>
      </c>
      <c r="D2219" s="1">
        <v>34948</v>
      </c>
      <c r="E2219" s="3">
        <f>2023-YEAR(Registros[[#This Row],[data_nascimento]])</f>
        <v>28</v>
      </c>
      <c r="F2219" s="1">
        <v>43444</v>
      </c>
      <c r="H2219">
        <v>220</v>
      </c>
      <c r="J2219" s="3">
        <v>0</v>
      </c>
      <c r="K2219">
        <v>4.0199999999999996</v>
      </c>
      <c r="L2219">
        <v>8288</v>
      </c>
      <c r="M2219">
        <v>180</v>
      </c>
      <c r="O2219">
        <f>IF(Registros[[#This Row],[idade]]&lt;18,311.43,IF(Registros[[#This Row],[idade]]&lt;=25,488.58,IF(Registros[[#This Row],[idade]]&lt;=50,772.77,850.05)))</f>
        <v>772.77</v>
      </c>
      <c r="P2219">
        <f>IF(Registros[[#This Row],[idade]]&lt;18,23.99,IF(Registros[[#This Row],[idade]]&lt;=25,49.9,IF(Registros[[#This Row],[idade]]&lt;=50,145.2,175.45)))</f>
        <v>145.19999999999999</v>
      </c>
      <c r="Q2219">
        <v>4</v>
      </c>
      <c r="R2219">
        <v>5</v>
      </c>
      <c r="T2219">
        <v>3</v>
      </c>
      <c r="U2219" t="s">
        <v>3</v>
      </c>
      <c r="V2219" t="s">
        <v>22</v>
      </c>
    </row>
    <row r="2220" spans="1:22" x14ac:dyDescent="0.3">
      <c r="A2220">
        <v>2219</v>
      </c>
      <c r="B2220">
        <v>34918478018</v>
      </c>
      <c r="C2220">
        <v>5</v>
      </c>
      <c r="D2220" s="1">
        <v>28857</v>
      </c>
      <c r="E2220" s="3">
        <f>2023-YEAR(Registros[[#This Row],[data_nascimento]])</f>
        <v>44</v>
      </c>
      <c r="F2220" s="1">
        <v>43444</v>
      </c>
      <c r="H2220">
        <v>220</v>
      </c>
      <c r="J2220" s="3">
        <v>0</v>
      </c>
      <c r="K2220">
        <v>2.68</v>
      </c>
      <c r="L2220">
        <v>6003</v>
      </c>
      <c r="M2220">
        <v>180</v>
      </c>
      <c r="O2220">
        <f>IF(Registros[[#This Row],[idade]]&lt;18,311.43,IF(Registros[[#This Row],[idade]]&lt;=25,488.58,IF(Registros[[#This Row],[idade]]&lt;=50,772.77,850.05)))</f>
        <v>772.77</v>
      </c>
      <c r="P2220">
        <f>IF(Registros[[#This Row],[idade]]&lt;18,23.99,IF(Registros[[#This Row],[idade]]&lt;=25,49.9,IF(Registros[[#This Row],[idade]]&lt;=50,145.2,175.45)))</f>
        <v>145.19999999999999</v>
      </c>
      <c r="Q2220">
        <v>2</v>
      </c>
      <c r="R2220">
        <v>21</v>
      </c>
      <c r="T2220">
        <v>3</v>
      </c>
      <c r="U2220" t="s">
        <v>2</v>
      </c>
      <c r="V2220" t="s">
        <v>19</v>
      </c>
    </row>
    <row r="2221" spans="1:22" x14ac:dyDescent="0.3">
      <c r="A2221">
        <v>2220</v>
      </c>
      <c r="B2221">
        <v>74282541564</v>
      </c>
      <c r="C2221">
        <v>5</v>
      </c>
      <c r="D2221" s="1">
        <v>29052</v>
      </c>
      <c r="E2221" s="3">
        <f>2023-YEAR(Registros[[#This Row],[data_nascimento]])</f>
        <v>44</v>
      </c>
      <c r="F2221" s="1">
        <v>43444</v>
      </c>
      <c r="H2221">
        <v>220</v>
      </c>
      <c r="J2221" s="3">
        <v>0</v>
      </c>
      <c r="K2221">
        <v>18.760000000000002</v>
      </c>
      <c r="L2221">
        <v>4973</v>
      </c>
      <c r="M2221">
        <v>180</v>
      </c>
      <c r="O2221">
        <f>IF(Registros[[#This Row],[idade]]&lt;18,311.43,IF(Registros[[#This Row],[idade]]&lt;=25,488.58,IF(Registros[[#This Row],[idade]]&lt;=50,772.77,850.05)))</f>
        <v>772.77</v>
      </c>
      <c r="P2221">
        <f>IF(Registros[[#This Row],[idade]]&lt;18,23.99,IF(Registros[[#This Row],[idade]]&lt;=25,49.9,IF(Registros[[#This Row],[idade]]&lt;=50,145.2,175.45)))</f>
        <v>145.19999999999999</v>
      </c>
      <c r="Q2221">
        <v>5</v>
      </c>
      <c r="R2221">
        <v>12</v>
      </c>
      <c r="T2221">
        <v>3</v>
      </c>
      <c r="U2221" t="s">
        <v>2</v>
      </c>
      <c r="V2221" t="s">
        <v>22</v>
      </c>
    </row>
    <row r="2222" spans="1:22" x14ac:dyDescent="0.3">
      <c r="A2222">
        <v>2221</v>
      </c>
      <c r="B2222">
        <v>32342531985</v>
      </c>
      <c r="C2222">
        <v>7</v>
      </c>
      <c r="D2222" s="1">
        <v>29475</v>
      </c>
      <c r="E2222" s="3">
        <f>2023-YEAR(Registros[[#This Row],[data_nascimento]])</f>
        <v>43</v>
      </c>
      <c r="F2222" s="1">
        <v>43444</v>
      </c>
      <c r="H2222">
        <v>220</v>
      </c>
      <c r="J2222" s="3">
        <v>0</v>
      </c>
      <c r="K2222">
        <v>17.420000000000002</v>
      </c>
      <c r="L2222">
        <v>7731</v>
      </c>
      <c r="M2222">
        <v>180</v>
      </c>
      <c r="O2222">
        <f>IF(Registros[[#This Row],[idade]]&lt;18,311.43,IF(Registros[[#This Row],[idade]]&lt;=25,488.58,IF(Registros[[#This Row],[idade]]&lt;=50,772.77,850.05)))</f>
        <v>772.77</v>
      </c>
      <c r="P2222">
        <f>IF(Registros[[#This Row],[idade]]&lt;18,23.99,IF(Registros[[#This Row],[idade]]&lt;=25,49.9,IF(Registros[[#This Row],[idade]]&lt;=50,145.2,175.45)))</f>
        <v>145.19999999999999</v>
      </c>
      <c r="Q2222">
        <v>3</v>
      </c>
      <c r="R2222">
        <v>9</v>
      </c>
      <c r="T2222">
        <v>2</v>
      </c>
      <c r="U2222" t="s">
        <v>2</v>
      </c>
      <c r="V2222" t="s">
        <v>21</v>
      </c>
    </row>
    <row r="2223" spans="1:22" x14ac:dyDescent="0.3">
      <c r="A2223">
        <v>2222</v>
      </c>
      <c r="B2223">
        <v>34483858970</v>
      </c>
      <c r="C2223">
        <v>7</v>
      </c>
      <c r="D2223" s="1">
        <v>30897</v>
      </c>
      <c r="E2223" s="3">
        <f>2023-YEAR(Registros[[#This Row],[data_nascimento]])</f>
        <v>39</v>
      </c>
      <c r="F2223" s="1">
        <v>43444</v>
      </c>
      <c r="H2223">
        <v>220</v>
      </c>
      <c r="J2223" s="3">
        <v>0</v>
      </c>
      <c r="K2223">
        <v>26.8</v>
      </c>
      <c r="L2223">
        <v>3300</v>
      </c>
      <c r="M2223">
        <v>180</v>
      </c>
      <c r="O2223">
        <f>IF(Registros[[#This Row],[idade]]&lt;18,311.43,IF(Registros[[#This Row],[idade]]&lt;=25,488.58,IF(Registros[[#This Row],[idade]]&lt;=50,772.77,850.05)))</f>
        <v>772.77</v>
      </c>
      <c r="P2223">
        <f>IF(Registros[[#This Row],[idade]]&lt;18,23.99,IF(Registros[[#This Row],[idade]]&lt;=25,49.9,IF(Registros[[#This Row],[idade]]&lt;=50,145.2,175.45)))</f>
        <v>145.19999999999999</v>
      </c>
      <c r="Q2223">
        <v>4</v>
      </c>
      <c r="R2223">
        <v>11</v>
      </c>
      <c r="T2223">
        <v>2</v>
      </c>
      <c r="U2223" t="s">
        <v>2</v>
      </c>
      <c r="V2223" t="s">
        <v>19</v>
      </c>
    </row>
    <row r="2224" spans="1:22" x14ac:dyDescent="0.3">
      <c r="A2224">
        <v>2223</v>
      </c>
      <c r="B2224">
        <v>22863937317</v>
      </c>
      <c r="C2224">
        <v>4</v>
      </c>
      <c r="D2224" s="1">
        <v>35574</v>
      </c>
      <c r="E2224" s="3">
        <f>2023-YEAR(Registros[[#This Row],[data_nascimento]])</f>
        <v>26</v>
      </c>
      <c r="F2224" s="1">
        <v>43444</v>
      </c>
      <c r="H2224">
        <v>220</v>
      </c>
      <c r="J2224" s="3">
        <v>0</v>
      </c>
      <c r="K2224">
        <v>17.420000000000002</v>
      </c>
      <c r="L2224">
        <v>3518</v>
      </c>
      <c r="M2224">
        <v>180</v>
      </c>
      <c r="O2224">
        <f>IF(Registros[[#This Row],[idade]]&lt;18,311.43,IF(Registros[[#This Row],[idade]]&lt;=25,488.58,IF(Registros[[#This Row],[idade]]&lt;=50,772.77,850.05)))</f>
        <v>772.77</v>
      </c>
      <c r="P2224">
        <f>IF(Registros[[#This Row],[idade]]&lt;18,23.99,IF(Registros[[#This Row],[idade]]&lt;=25,49.9,IF(Registros[[#This Row],[idade]]&lt;=50,145.2,175.45)))</f>
        <v>145.19999999999999</v>
      </c>
      <c r="Q2224">
        <v>1</v>
      </c>
      <c r="R2224">
        <v>7</v>
      </c>
      <c r="T2224">
        <v>3</v>
      </c>
      <c r="U2224" t="s">
        <v>2</v>
      </c>
      <c r="V2224" t="s">
        <v>19</v>
      </c>
    </row>
    <row r="2225" spans="1:22" x14ac:dyDescent="0.3">
      <c r="A2225">
        <v>2224</v>
      </c>
      <c r="B2225">
        <v>13212880872</v>
      </c>
      <c r="C2225">
        <v>4</v>
      </c>
      <c r="D2225" s="1">
        <v>30539</v>
      </c>
      <c r="E2225" s="3">
        <f>2023-YEAR(Registros[[#This Row],[data_nascimento]])</f>
        <v>40</v>
      </c>
      <c r="F2225" s="1">
        <v>43444</v>
      </c>
      <c r="H2225">
        <v>220</v>
      </c>
      <c r="J2225" s="3">
        <v>0</v>
      </c>
      <c r="K2225">
        <v>13.4</v>
      </c>
      <c r="L2225">
        <v>2711</v>
      </c>
      <c r="M2225">
        <v>180</v>
      </c>
      <c r="O2225">
        <f>IF(Registros[[#This Row],[idade]]&lt;18,311.43,IF(Registros[[#This Row],[idade]]&lt;=25,488.58,IF(Registros[[#This Row],[idade]]&lt;=50,772.77,850.05)))</f>
        <v>772.77</v>
      </c>
      <c r="P2225">
        <f>IF(Registros[[#This Row],[idade]]&lt;18,23.99,IF(Registros[[#This Row],[idade]]&lt;=25,49.9,IF(Registros[[#This Row],[idade]]&lt;=50,145.2,175.45)))</f>
        <v>145.19999999999999</v>
      </c>
      <c r="Q2225">
        <v>5</v>
      </c>
      <c r="R2225">
        <v>26</v>
      </c>
      <c r="T2225">
        <v>2</v>
      </c>
      <c r="U2225" t="s">
        <v>3</v>
      </c>
      <c r="V2225" t="s">
        <v>19</v>
      </c>
    </row>
    <row r="2226" spans="1:22" x14ac:dyDescent="0.3">
      <c r="A2226">
        <v>2225</v>
      </c>
      <c r="B2226">
        <v>40007877592</v>
      </c>
      <c r="C2226">
        <v>6</v>
      </c>
      <c r="D2226" s="1">
        <v>28900</v>
      </c>
      <c r="E2226" s="3">
        <f>2023-YEAR(Registros[[#This Row],[data_nascimento]])</f>
        <v>44</v>
      </c>
      <c r="F2226" s="1">
        <v>43444</v>
      </c>
      <c r="H2226">
        <v>220</v>
      </c>
      <c r="J2226" s="3">
        <v>0</v>
      </c>
      <c r="K2226">
        <v>21.44</v>
      </c>
      <c r="L2226">
        <v>6013</v>
      </c>
      <c r="M2226">
        <v>180</v>
      </c>
      <c r="O2226">
        <f>IF(Registros[[#This Row],[idade]]&lt;18,311.43,IF(Registros[[#This Row],[idade]]&lt;=25,488.58,IF(Registros[[#This Row],[idade]]&lt;=50,772.77,850.05)))</f>
        <v>772.77</v>
      </c>
      <c r="P2226">
        <f>IF(Registros[[#This Row],[idade]]&lt;18,23.99,IF(Registros[[#This Row],[idade]]&lt;=25,49.9,IF(Registros[[#This Row],[idade]]&lt;=50,145.2,175.45)))</f>
        <v>145.19999999999999</v>
      </c>
      <c r="Q2226">
        <v>2</v>
      </c>
      <c r="R2226">
        <v>5</v>
      </c>
      <c r="T2226">
        <v>2</v>
      </c>
      <c r="U2226" t="s">
        <v>2</v>
      </c>
      <c r="V2226" t="s">
        <v>18</v>
      </c>
    </row>
    <row r="2227" spans="1:22" x14ac:dyDescent="0.3">
      <c r="A2227">
        <v>2226</v>
      </c>
      <c r="B2227">
        <v>67540684388</v>
      </c>
      <c r="C2227">
        <v>4</v>
      </c>
      <c r="D2227" s="1">
        <v>31565</v>
      </c>
      <c r="E2227" s="3">
        <f>2023-YEAR(Registros[[#This Row],[data_nascimento]])</f>
        <v>37</v>
      </c>
      <c r="F2227" s="1">
        <v>43444</v>
      </c>
      <c r="H2227">
        <v>220</v>
      </c>
      <c r="J2227" s="3">
        <v>0</v>
      </c>
      <c r="K2227">
        <v>12.06</v>
      </c>
      <c r="L2227">
        <v>7514</v>
      </c>
      <c r="M2227">
        <v>180</v>
      </c>
      <c r="O2227">
        <f>IF(Registros[[#This Row],[idade]]&lt;18,311.43,IF(Registros[[#This Row],[idade]]&lt;=25,488.58,IF(Registros[[#This Row],[idade]]&lt;=50,772.77,850.05)))</f>
        <v>772.77</v>
      </c>
      <c r="P2227">
        <f>IF(Registros[[#This Row],[idade]]&lt;18,23.99,IF(Registros[[#This Row],[idade]]&lt;=25,49.9,IF(Registros[[#This Row],[idade]]&lt;=50,145.2,175.45)))</f>
        <v>145.19999999999999</v>
      </c>
      <c r="Q2227">
        <v>1</v>
      </c>
      <c r="R2227">
        <v>23</v>
      </c>
      <c r="T2227">
        <v>2</v>
      </c>
      <c r="U2227" t="s">
        <v>3</v>
      </c>
      <c r="V2227" t="s">
        <v>18</v>
      </c>
    </row>
    <row r="2228" spans="1:22" x14ac:dyDescent="0.3">
      <c r="A2228">
        <v>2227</v>
      </c>
      <c r="B2228">
        <v>58516870638</v>
      </c>
      <c r="C2228">
        <v>4</v>
      </c>
      <c r="D2228" s="1">
        <v>37311</v>
      </c>
      <c r="E2228" s="3">
        <f>2023-YEAR(Registros[[#This Row],[data_nascimento]])</f>
        <v>21</v>
      </c>
      <c r="F2228" s="1">
        <v>43444</v>
      </c>
      <c r="H2228">
        <v>220</v>
      </c>
      <c r="J2228" s="3">
        <v>0</v>
      </c>
      <c r="K2228">
        <v>24.12</v>
      </c>
      <c r="L2228">
        <v>5525</v>
      </c>
      <c r="M2228">
        <v>180</v>
      </c>
      <c r="O2228">
        <f>IF(Registros[[#This Row],[idade]]&lt;18,311.43,IF(Registros[[#This Row],[idade]]&lt;=25,488.58,IF(Registros[[#This Row],[idade]]&lt;=50,772.77,850.05)))</f>
        <v>488.58</v>
      </c>
      <c r="P2228">
        <f>IF(Registros[[#This Row],[idade]]&lt;18,23.99,IF(Registros[[#This Row],[idade]]&lt;=25,49.9,IF(Registros[[#This Row],[idade]]&lt;=50,145.2,175.45)))</f>
        <v>49.9</v>
      </c>
      <c r="Q2228">
        <v>4</v>
      </c>
      <c r="R2228">
        <v>2</v>
      </c>
      <c r="T2228">
        <v>3</v>
      </c>
      <c r="U2228" t="s">
        <v>2</v>
      </c>
      <c r="V2228" t="s">
        <v>19</v>
      </c>
    </row>
    <row r="2229" spans="1:22" x14ac:dyDescent="0.3">
      <c r="A2229">
        <v>2228</v>
      </c>
      <c r="B2229">
        <v>19467042111</v>
      </c>
      <c r="C2229">
        <v>5</v>
      </c>
      <c r="D2229" s="1">
        <v>33850</v>
      </c>
      <c r="E2229" s="3">
        <f>2023-YEAR(Registros[[#This Row],[data_nascimento]])</f>
        <v>31</v>
      </c>
      <c r="F2229" s="1">
        <v>43444</v>
      </c>
      <c r="H2229">
        <v>220</v>
      </c>
      <c r="J2229" s="3">
        <v>0</v>
      </c>
      <c r="K2229">
        <v>20.100000000000001</v>
      </c>
      <c r="L2229">
        <v>9190</v>
      </c>
      <c r="M2229">
        <v>180</v>
      </c>
      <c r="O2229">
        <f>IF(Registros[[#This Row],[idade]]&lt;18,311.43,IF(Registros[[#This Row],[idade]]&lt;=25,488.58,IF(Registros[[#This Row],[idade]]&lt;=50,772.77,850.05)))</f>
        <v>772.77</v>
      </c>
      <c r="P2229">
        <f>IF(Registros[[#This Row],[idade]]&lt;18,23.99,IF(Registros[[#This Row],[idade]]&lt;=25,49.9,IF(Registros[[#This Row],[idade]]&lt;=50,145.2,175.45)))</f>
        <v>145.19999999999999</v>
      </c>
      <c r="Q2229">
        <v>3</v>
      </c>
      <c r="R2229">
        <v>9</v>
      </c>
      <c r="T2229">
        <v>2</v>
      </c>
      <c r="U2229" t="s">
        <v>2</v>
      </c>
      <c r="V2229" t="s">
        <v>18</v>
      </c>
    </row>
    <row r="2230" spans="1:22" x14ac:dyDescent="0.3">
      <c r="A2230">
        <v>2229</v>
      </c>
      <c r="B2230">
        <v>97137140667</v>
      </c>
      <c r="C2230">
        <v>6</v>
      </c>
      <c r="D2230" s="1">
        <v>37322</v>
      </c>
      <c r="E2230" s="3">
        <f>2023-YEAR(Registros[[#This Row],[data_nascimento]])</f>
        <v>21</v>
      </c>
      <c r="F2230" s="1">
        <v>43444</v>
      </c>
      <c r="H2230">
        <v>220</v>
      </c>
      <c r="J2230" s="3">
        <v>0</v>
      </c>
      <c r="K2230">
        <v>26.8</v>
      </c>
      <c r="L2230">
        <v>2837</v>
      </c>
      <c r="M2230">
        <v>180</v>
      </c>
      <c r="O2230">
        <f>IF(Registros[[#This Row],[idade]]&lt;18,311.43,IF(Registros[[#This Row],[idade]]&lt;=25,488.58,IF(Registros[[#This Row],[idade]]&lt;=50,772.77,850.05)))</f>
        <v>488.58</v>
      </c>
      <c r="P2230">
        <f>IF(Registros[[#This Row],[idade]]&lt;18,23.99,IF(Registros[[#This Row],[idade]]&lt;=25,49.9,IF(Registros[[#This Row],[idade]]&lt;=50,145.2,175.45)))</f>
        <v>49.9</v>
      </c>
      <c r="Q2230">
        <v>3</v>
      </c>
      <c r="R2230">
        <v>1</v>
      </c>
      <c r="T2230">
        <v>2</v>
      </c>
      <c r="U2230" t="s">
        <v>2</v>
      </c>
      <c r="V2230" t="s">
        <v>21</v>
      </c>
    </row>
    <row r="2231" spans="1:22" x14ac:dyDescent="0.3">
      <c r="A2231">
        <v>2230</v>
      </c>
      <c r="B2231">
        <v>98457197289</v>
      </c>
      <c r="C2231">
        <v>4</v>
      </c>
      <c r="D2231" s="1">
        <v>37852</v>
      </c>
      <c r="E2231" s="3">
        <f>2023-YEAR(Registros[[#This Row],[data_nascimento]])</f>
        <v>20</v>
      </c>
      <c r="F2231" s="1">
        <v>43444</v>
      </c>
      <c r="H2231">
        <v>220</v>
      </c>
      <c r="J2231" s="3">
        <v>0</v>
      </c>
      <c r="K2231">
        <v>21.44</v>
      </c>
      <c r="L2231">
        <v>1952</v>
      </c>
      <c r="M2231">
        <v>180</v>
      </c>
      <c r="O2231">
        <f>IF(Registros[[#This Row],[idade]]&lt;18,311.43,IF(Registros[[#This Row],[idade]]&lt;=25,488.58,IF(Registros[[#This Row],[idade]]&lt;=50,772.77,850.05)))</f>
        <v>488.58</v>
      </c>
      <c r="P2231">
        <f>IF(Registros[[#This Row],[idade]]&lt;18,23.99,IF(Registros[[#This Row],[idade]]&lt;=25,49.9,IF(Registros[[#This Row],[idade]]&lt;=50,145.2,175.45)))</f>
        <v>49.9</v>
      </c>
      <c r="Q2231">
        <v>3</v>
      </c>
      <c r="R2231">
        <v>13</v>
      </c>
      <c r="T2231">
        <v>2</v>
      </c>
      <c r="U2231" t="s">
        <v>3</v>
      </c>
      <c r="V2231" t="s">
        <v>19</v>
      </c>
    </row>
    <row r="2232" spans="1:22" x14ac:dyDescent="0.3">
      <c r="A2232">
        <v>2231</v>
      </c>
      <c r="B2232">
        <v>12566580178</v>
      </c>
      <c r="C2232">
        <v>5</v>
      </c>
      <c r="D2232" s="1">
        <v>28265</v>
      </c>
      <c r="E2232" s="3">
        <f>2023-YEAR(Registros[[#This Row],[data_nascimento]])</f>
        <v>46</v>
      </c>
      <c r="F2232" s="1">
        <v>43444</v>
      </c>
      <c r="H2232">
        <v>220</v>
      </c>
      <c r="J2232" s="3">
        <v>0</v>
      </c>
      <c r="K2232">
        <v>2.68</v>
      </c>
      <c r="L2232">
        <v>1498</v>
      </c>
      <c r="M2232">
        <v>180</v>
      </c>
      <c r="O2232">
        <f>IF(Registros[[#This Row],[idade]]&lt;18,311.43,IF(Registros[[#This Row],[idade]]&lt;=25,488.58,IF(Registros[[#This Row],[idade]]&lt;=50,772.77,850.05)))</f>
        <v>772.77</v>
      </c>
      <c r="P2232">
        <f>IF(Registros[[#This Row],[idade]]&lt;18,23.99,IF(Registros[[#This Row],[idade]]&lt;=25,49.9,IF(Registros[[#This Row],[idade]]&lt;=50,145.2,175.45)))</f>
        <v>145.19999999999999</v>
      </c>
      <c r="Q2232">
        <v>1</v>
      </c>
      <c r="R2232">
        <v>6</v>
      </c>
      <c r="T2232">
        <v>2</v>
      </c>
      <c r="U2232" t="s">
        <v>3</v>
      </c>
      <c r="V2232" t="s">
        <v>21</v>
      </c>
    </row>
    <row r="2233" spans="1:22" x14ac:dyDescent="0.3">
      <c r="A2233">
        <v>2232</v>
      </c>
      <c r="B2233">
        <v>65213961490</v>
      </c>
      <c r="C2233">
        <v>6</v>
      </c>
      <c r="D2233" s="1">
        <v>34069</v>
      </c>
      <c r="E2233" s="3">
        <f>2023-YEAR(Registros[[#This Row],[data_nascimento]])</f>
        <v>30</v>
      </c>
      <c r="F2233" s="1">
        <v>43444</v>
      </c>
      <c r="H2233">
        <v>220</v>
      </c>
      <c r="J2233" s="3">
        <v>0</v>
      </c>
      <c r="K2233">
        <v>1.34</v>
      </c>
      <c r="L2233">
        <v>2071</v>
      </c>
      <c r="M2233">
        <v>180</v>
      </c>
      <c r="O2233">
        <f>IF(Registros[[#This Row],[idade]]&lt;18,311.43,IF(Registros[[#This Row],[idade]]&lt;=25,488.58,IF(Registros[[#This Row],[idade]]&lt;=50,772.77,850.05)))</f>
        <v>772.77</v>
      </c>
      <c r="P2233">
        <f>IF(Registros[[#This Row],[idade]]&lt;18,23.99,IF(Registros[[#This Row],[idade]]&lt;=25,49.9,IF(Registros[[#This Row],[idade]]&lt;=50,145.2,175.45)))</f>
        <v>145.19999999999999</v>
      </c>
      <c r="Q2233">
        <v>5</v>
      </c>
      <c r="R2233">
        <v>16</v>
      </c>
      <c r="T2233">
        <v>2</v>
      </c>
      <c r="U2233" t="s">
        <v>2</v>
      </c>
      <c r="V2233" t="s">
        <v>21</v>
      </c>
    </row>
    <row r="2234" spans="1:22" x14ac:dyDescent="0.3">
      <c r="A2234">
        <v>2233</v>
      </c>
      <c r="B2234">
        <v>98163740116</v>
      </c>
      <c r="C2234">
        <v>5</v>
      </c>
      <c r="D2234" s="1">
        <v>30280</v>
      </c>
      <c r="E2234" s="3">
        <f>2023-YEAR(Registros[[#This Row],[data_nascimento]])</f>
        <v>41</v>
      </c>
      <c r="F2234" s="1">
        <v>43444</v>
      </c>
      <c r="H2234">
        <v>220</v>
      </c>
      <c r="I2234">
        <v>6</v>
      </c>
      <c r="J2234" s="3">
        <v>377.59999999999997</v>
      </c>
      <c r="K2234">
        <v>6.7</v>
      </c>
      <c r="L2234">
        <v>1888</v>
      </c>
      <c r="M2234">
        <v>180</v>
      </c>
      <c r="O2234">
        <f>IF(Registros[[#This Row],[idade]]&lt;18,311.43,IF(Registros[[#This Row],[idade]]&lt;=25,488.58,IF(Registros[[#This Row],[idade]]&lt;=50,772.77,850.05)))</f>
        <v>772.77</v>
      </c>
      <c r="P2234">
        <f>IF(Registros[[#This Row],[idade]]&lt;18,23.99,IF(Registros[[#This Row],[idade]]&lt;=25,49.9,IF(Registros[[#This Row],[idade]]&lt;=50,145.2,175.45)))</f>
        <v>145.19999999999999</v>
      </c>
      <c r="Q2234">
        <v>3</v>
      </c>
      <c r="R2234">
        <v>19</v>
      </c>
      <c r="T2234">
        <v>2</v>
      </c>
      <c r="U2234" t="s">
        <v>3</v>
      </c>
      <c r="V2234" t="s">
        <v>18</v>
      </c>
    </row>
    <row r="2235" spans="1:22" x14ac:dyDescent="0.3">
      <c r="A2235">
        <v>2234</v>
      </c>
      <c r="B2235">
        <v>82722384629</v>
      </c>
      <c r="C2235">
        <v>7</v>
      </c>
      <c r="D2235" s="1">
        <v>39427</v>
      </c>
      <c r="E2235" s="3">
        <f>2023-YEAR(Registros[[#This Row],[data_nascimento]])</f>
        <v>16</v>
      </c>
      <c r="F2235" s="1">
        <v>43444</v>
      </c>
      <c r="H2235">
        <v>120</v>
      </c>
      <c r="I2235">
        <v>3</v>
      </c>
      <c r="J2235" s="3">
        <v>171.4</v>
      </c>
      <c r="K2235">
        <v>2.68</v>
      </c>
      <c r="L2235">
        <v>1714</v>
      </c>
      <c r="M2235">
        <v>180</v>
      </c>
      <c r="O2235">
        <f>IF(Registros[[#This Row],[idade]]&lt;18,311.43,IF(Registros[[#This Row],[idade]]&lt;=25,488.58,IF(Registros[[#This Row],[idade]]&lt;=50,772.77,850.05)))</f>
        <v>311.43</v>
      </c>
      <c r="P2235">
        <f>IF(Registros[[#This Row],[idade]]&lt;18,23.99,IF(Registros[[#This Row],[idade]]&lt;=25,49.9,IF(Registros[[#This Row],[idade]]&lt;=50,145.2,175.45)))</f>
        <v>23.99</v>
      </c>
      <c r="Q2235">
        <v>4</v>
      </c>
      <c r="R2235">
        <v>25</v>
      </c>
      <c r="T2235">
        <v>3</v>
      </c>
      <c r="U2235" t="s">
        <v>2</v>
      </c>
      <c r="V2235" t="s">
        <v>21</v>
      </c>
    </row>
    <row r="2236" spans="1:22" x14ac:dyDescent="0.3">
      <c r="A2236">
        <v>2235</v>
      </c>
      <c r="B2236">
        <v>75939461144</v>
      </c>
      <c r="C2236">
        <v>5</v>
      </c>
      <c r="D2236" s="1">
        <v>34377</v>
      </c>
      <c r="E2236" s="3">
        <f>2023-YEAR(Registros[[#This Row],[data_nascimento]])</f>
        <v>29</v>
      </c>
      <c r="F2236" s="1">
        <v>43444</v>
      </c>
      <c r="H2236">
        <v>220</v>
      </c>
      <c r="I2236">
        <v>1</v>
      </c>
      <c r="J2236" s="3">
        <v>44.033333333333331</v>
      </c>
      <c r="K2236">
        <v>17.420000000000002</v>
      </c>
      <c r="L2236">
        <v>1321</v>
      </c>
      <c r="M2236">
        <v>180</v>
      </c>
      <c r="O2236">
        <f>IF(Registros[[#This Row],[idade]]&lt;18,311.43,IF(Registros[[#This Row],[idade]]&lt;=25,488.58,IF(Registros[[#This Row],[idade]]&lt;=50,772.77,850.05)))</f>
        <v>772.77</v>
      </c>
      <c r="P2236">
        <f>IF(Registros[[#This Row],[idade]]&lt;18,23.99,IF(Registros[[#This Row],[idade]]&lt;=25,49.9,IF(Registros[[#This Row],[idade]]&lt;=50,145.2,175.45)))</f>
        <v>145.19999999999999</v>
      </c>
      <c r="Q2236">
        <v>4</v>
      </c>
      <c r="R2236">
        <v>9</v>
      </c>
      <c r="T2236">
        <v>3</v>
      </c>
      <c r="U2236" t="s">
        <v>2</v>
      </c>
      <c r="V2236" t="s">
        <v>22</v>
      </c>
    </row>
    <row r="2237" spans="1:22" x14ac:dyDescent="0.3">
      <c r="A2237">
        <v>2236</v>
      </c>
      <c r="B2237">
        <v>63317779803</v>
      </c>
      <c r="C2237">
        <v>5</v>
      </c>
      <c r="D2237" s="1">
        <v>29530</v>
      </c>
      <c r="E2237" s="3">
        <f>2023-YEAR(Registros[[#This Row],[data_nascimento]])</f>
        <v>43</v>
      </c>
      <c r="F2237" s="1">
        <v>43444</v>
      </c>
      <c r="H2237">
        <v>220</v>
      </c>
      <c r="I2237">
        <v>5</v>
      </c>
      <c r="J2237" s="3">
        <v>311</v>
      </c>
      <c r="K2237">
        <v>5.36</v>
      </c>
      <c r="L2237">
        <v>1866</v>
      </c>
      <c r="M2237">
        <v>180</v>
      </c>
      <c r="O2237">
        <f>IF(Registros[[#This Row],[idade]]&lt;18,311.43,IF(Registros[[#This Row],[idade]]&lt;=25,488.58,IF(Registros[[#This Row],[idade]]&lt;=50,772.77,850.05)))</f>
        <v>772.77</v>
      </c>
      <c r="P2237">
        <f>IF(Registros[[#This Row],[idade]]&lt;18,23.99,IF(Registros[[#This Row],[idade]]&lt;=25,49.9,IF(Registros[[#This Row],[idade]]&lt;=50,145.2,175.45)))</f>
        <v>145.19999999999999</v>
      </c>
      <c r="Q2237">
        <v>5</v>
      </c>
      <c r="R2237">
        <v>21</v>
      </c>
      <c r="T2237">
        <v>2</v>
      </c>
      <c r="U2237" t="s">
        <v>3</v>
      </c>
      <c r="V2237" t="s">
        <v>19</v>
      </c>
    </row>
    <row r="2238" spans="1:22" x14ac:dyDescent="0.3">
      <c r="A2238">
        <v>2237</v>
      </c>
      <c r="B2238">
        <v>91267940747</v>
      </c>
      <c r="C2238">
        <v>4</v>
      </c>
      <c r="D2238" s="1">
        <v>31894</v>
      </c>
      <c r="E2238" s="3">
        <f>2023-YEAR(Registros[[#This Row],[data_nascimento]])</f>
        <v>36</v>
      </c>
      <c r="F2238" s="1">
        <v>43444</v>
      </c>
      <c r="H2238">
        <v>220</v>
      </c>
      <c r="I2238">
        <v>6</v>
      </c>
      <c r="J2238" s="3">
        <v>271</v>
      </c>
      <c r="K2238">
        <v>14.74</v>
      </c>
      <c r="L2238">
        <v>1355</v>
      </c>
      <c r="M2238">
        <v>180</v>
      </c>
      <c r="O2238">
        <f>IF(Registros[[#This Row],[idade]]&lt;18,311.43,IF(Registros[[#This Row],[idade]]&lt;=25,488.58,IF(Registros[[#This Row],[idade]]&lt;=50,772.77,850.05)))</f>
        <v>772.77</v>
      </c>
      <c r="P2238">
        <f>IF(Registros[[#This Row],[idade]]&lt;18,23.99,IF(Registros[[#This Row],[idade]]&lt;=25,49.9,IF(Registros[[#This Row],[idade]]&lt;=50,145.2,175.45)))</f>
        <v>145.19999999999999</v>
      </c>
      <c r="Q2238">
        <v>2</v>
      </c>
      <c r="R2238">
        <v>16</v>
      </c>
      <c r="T2238">
        <v>3</v>
      </c>
      <c r="U2238" t="s">
        <v>3</v>
      </c>
      <c r="V2238" t="s">
        <v>18</v>
      </c>
    </row>
    <row r="2239" spans="1:22" x14ac:dyDescent="0.3">
      <c r="A2239">
        <v>2238</v>
      </c>
      <c r="B2239">
        <v>74060093684</v>
      </c>
      <c r="C2239">
        <v>6</v>
      </c>
      <c r="D2239" s="1">
        <v>29365</v>
      </c>
      <c r="E2239" s="3">
        <f>2023-YEAR(Registros[[#This Row],[data_nascimento]])</f>
        <v>43</v>
      </c>
      <c r="F2239" s="1">
        <v>43444</v>
      </c>
      <c r="H2239">
        <v>220</v>
      </c>
      <c r="I2239">
        <v>9</v>
      </c>
      <c r="J2239" s="3">
        <v>639.29999999999995</v>
      </c>
      <c r="K2239">
        <v>17.420000000000002</v>
      </c>
      <c r="L2239">
        <v>2131</v>
      </c>
      <c r="M2239">
        <v>180</v>
      </c>
      <c r="O2239">
        <f>IF(Registros[[#This Row],[idade]]&lt;18,311.43,IF(Registros[[#This Row],[idade]]&lt;=25,488.58,IF(Registros[[#This Row],[idade]]&lt;=50,772.77,850.05)))</f>
        <v>772.77</v>
      </c>
      <c r="P2239">
        <f>IF(Registros[[#This Row],[idade]]&lt;18,23.99,IF(Registros[[#This Row],[idade]]&lt;=25,49.9,IF(Registros[[#This Row],[idade]]&lt;=50,145.2,175.45)))</f>
        <v>145.19999999999999</v>
      </c>
      <c r="Q2239">
        <v>4</v>
      </c>
      <c r="R2239">
        <v>5</v>
      </c>
      <c r="T2239">
        <v>2</v>
      </c>
      <c r="U2239" t="s">
        <v>3</v>
      </c>
      <c r="V2239" t="s">
        <v>21</v>
      </c>
    </row>
    <row r="2240" spans="1:22" x14ac:dyDescent="0.3">
      <c r="A2240">
        <v>2239</v>
      </c>
      <c r="B2240">
        <v>15346769232</v>
      </c>
      <c r="C2240">
        <v>7</v>
      </c>
      <c r="D2240" s="1">
        <v>36446</v>
      </c>
      <c r="E2240" s="3">
        <f>2023-YEAR(Registros[[#This Row],[data_nascimento]])</f>
        <v>24</v>
      </c>
      <c r="F2240" s="1">
        <v>43444</v>
      </c>
      <c r="H2240">
        <v>220</v>
      </c>
      <c r="I2240">
        <v>10</v>
      </c>
      <c r="J2240" s="3">
        <v>577.66666666666663</v>
      </c>
      <c r="K2240">
        <v>21.44</v>
      </c>
      <c r="L2240">
        <v>1733</v>
      </c>
      <c r="M2240">
        <v>180</v>
      </c>
      <c r="O2240">
        <f>IF(Registros[[#This Row],[idade]]&lt;18,311.43,IF(Registros[[#This Row],[idade]]&lt;=25,488.58,IF(Registros[[#This Row],[idade]]&lt;=50,772.77,850.05)))</f>
        <v>488.58</v>
      </c>
      <c r="P2240">
        <f>IF(Registros[[#This Row],[idade]]&lt;18,23.99,IF(Registros[[#This Row],[idade]]&lt;=25,49.9,IF(Registros[[#This Row],[idade]]&lt;=50,145.2,175.45)))</f>
        <v>49.9</v>
      </c>
      <c r="Q2240">
        <v>4</v>
      </c>
      <c r="R2240">
        <v>11</v>
      </c>
      <c r="T2240">
        <v>3</v>
      </c>
      <c r="U2240" t="s">
        <v>3</v>
      </c>
      <c r="V2240" t="s">
        <v>21</v>
      </c>
    </row>
    <row r="2241" spans="1:22" x14ac:dyDescent="0.3">
      <c r="A2241">
        <v>2240</v>
      </c>
      <c r="B2241">
        <v>55023775268</v>
      </c>
      <c r="C2241">
        <v>4</v>
      </c>
      <c r="D2241" s="1">
        <v>29794</v>
      </c>
      <c r="E2241" s="3">
        <f>2023-YEAR(Registros[[#This Row],[data_nascimento]])</f>
        <v>42</v>
      </c>
      <c r="F2241" s="1">
        <v>43444</v>
      </c>
      <c r="H2241">
        <v>220</v>
      </c>
      <c r="I2241">
        <v>15</v>
      </c>
      <c r="J2241" s="3">
        <v>902</v>
      </c>
      <c r="K2241">
        <v>14.74</v>
      </c>
      <c r="L2241">
        <v>1804</v>
      </c>
      <c r="M2241">
        <v>180</v>
      </c>
      <c r="O2241">
        <f>IF(Registros[[#This Row],[idade]]&lt;18,311.43,IF(Registros[[#This Row],[idade]]&lt;=25,488.58,IF(Registros[[#This Row],[idade]]&lt;=50,772.77,850.05)))</f>
        <v>772.77</v>
      </c>
      <c r="P2241">
        <f>IF(Registros[[#This Row],[idade]]&lt;18,23.99,IF(Registros[[#This Row],[idade]]&lt;=25,49.9,IF(Registros[[#This Row],[idade]]&lt;=50,145.2,175.45)))</f>
        <v>145.19999999999999</v>
      </c>
      <c r="Q2241">
        <v>1</v>
      </c>
      <c r="R2241">
        <v>20</v>
      </c>
      <c r="T2241">
        <v>2</v>
      </c>
      <c r="U2241" t="s">
        <v>2</v>
      </c>
      <c r="V2241" t="s">
        <v>21</v>
      </c>
    </row>
    <row r="2242" spans="1:22" x14ac:dyDescent="0.3">
      <c r="A2242">
        <v>2241</v>
      </c>
      <c r="B2242">
        <v>76694544214</v>
      </c>
      <c r="C2242">
        <v>7</v>
      </c>
      <c r="D2242" s="1">
        <v>33565</v>
      </c>
      <c r="E2242" s="3">
        <f>2023-YEAR(Registros[[#This Row],[data_nascimento]])</f>
        <v>32</v>
      </c>
      <c r="F2242" s="1">
        <v>43444</v>
      </c>
      <c r="H2242">
        <v>220</v>
      </c>
      <c r="I2242">
        <v>3</v>
      </c>
      <c r="J2242" s="3">
        <v>170.5</v>
      </c>
      <c r="K2242">
        <v>21.44</v>
      </c>
      <c r="L2242">
        <v>1705</v>
      </c>
      <c r="M2242">
        <v>180</v>
      </c>
      <c r="O2242">
        <f>IF(Registros[[#This Row],[idade]]&lt;18,311.43,IF(Registros[[#This Row],[idade]]&lt;=25,488.58,IF(Registros[[#This Row],[idade]]&lt;=50,772.77,850.05)))</f>
        <v>772.77</v>
      </c>
      <c r="P2242">
        <f>IF(Registros[[#This Row],[idade]]&lt;18,23.99,IF(Registros[[#This Row],[idade]]&lt;=25,49.9,IF(Registros[[#This Row],[idade]]&lt;=50,145.2,175.45)))</f>
        <v>145.19999999999999</v>
      </c>
      <c r="Q2242">
        <v>1</v>
      </c>
      <c r="R2242">
        <v>18</v>
      </c>
      <c r="T2242">
        <v>3</v>
      </c>
      <c r="U2242" t="s">
        <v>3</v>
      </c>
      <c r="V2242" t="s">
        <v>19</v>
      </c>
    </row>
    <row r="2243" spans="1:22" x14ac:dyDescent="0.3">
      <c r="A2243">
        <v>2242</v>
      </c>
      <c r="B2243">
        <v>63826242758</v>
      </c>
      <c r="C2243">
        <v>4</v>
      </c>
      <c r="D2243" s="1">
        <v>32343</v>
      </c>
      <c r="E2243" s="3">
        <f>2023-YEAR(Registros[[#This Row],[data_nascimento]])</f>
        <v>35</v>
      </c>
      <c r="F2243" s="1">
        <v>43444</v>
      </c>
      <c r="H2243">
        <v>220</v>
      </c>
      <c r="I2243">
        <v>1</v>
      </c>
      <c r="J2243" s="3">
        <v>67.066666666666663</v>
      </c>
      <c r="K2243">
        <v>16.079999999999998</v>
      </c>
      <c r="L2243">
        <v>2012</v>
      </c>
      <c r="M2243">
        <v>180</v>
      </c>
      <c r="O2243">
        <f>IF(Registros[[#This Row],[idade]]&lt;18,311.43,IF(Registros[[#This Row],[idade]]&lt;=25,488.58,IF(Registros[[#This Row],[idade]]&lt;=50,772.77,850.05)))</f>
        <v>772.77</v>
      </c>
      <c r="P2243">
        <f>IF(Registros[[#This Row],[idade]]&lt;18,23.99,IF(Registros[[#This Row],[idade]]&lt;=25,49.9,IF(Registros[[#This Row],[idade]]&lt;=50,145.2,175.45)))</f>
        <v>145.19999999999999</v>
      </c>
      <c r="Q2243">
        <v>4</v>
      </c>
      <c r="R2243">
        <v>4</v>
      </c>
      <c r="T2243">
        <v>2</v>
      </c>
      <c r="U2243" t="s">
        <v>2</v>
      </c>
      <c r="V2243" t="s">
        <v>22</v>
      </c>
    </row>
    <row r="2244" spans="1:22" x14ac:dyDescent="0.3">
      <c r="A2244">
        <v>2243</v>
      </c>
      <c r="B2244">
        <v>64912371891</v>
      </c>
      <c r="C2244">
        <v>7</v>
      </c>
      <c r="D2244" s="1">
        <v>36783</v>
      </c>
      <c r="E2244" s="3">
        <f>2023-YEAR(Registros[[#This Row],[data_nascimento]])</f>
        <v>23</v>
      </c>
      <c r="F2244" s="1">
        <v>43444</v>
      </c>
      <c r="H2244">
        <v>220</v>
      </c>
      <c r="I2244">
        <v>13</v>
      </c>
      <c r="J2244" s="3">
        <v>775.66666666666663</v>
      </c>
      <c r="K2244">
        <v>1.34</v>
      </c>
      <c r="L2244">
        <v>1790</v>
      </c>
      <c r="M2244">
        <v>180</v>
      </c>
      <c r="O2244">
        <f>IF(Registros[[#This Row],[idade]]&lt;18,311.43,IF(Registros[[#This Row],[idade]]&lt;=25,488.58,IF(Registros[[#This Row],[idade]]&lt;=50,772.77,850.05)))</f>
        <v>488.58</v>
      </c>
      <c r="P2244">
        <f>IF(Registros[[#This Row],[idade]]&lt;18,23.99,IF(Registros[[#This Row],[idade]]&lt;=25,49.9,IF(Registros[[#This Row],[idade]]&lt;=50,145.2,175.45)))</f>
        <v>49.9</v>
      </c>
      <c r="Q2244">
        <v>1</v>
      </c>
      <c r="R2244">
        <v>20</v>
      </c>
      <c r="T2244">
        <v>3</v>
      </c>
      <c r="U2244" t="s">
        <v>3</v>
      </c>
      <c r="V2244" t="s">
        <v>22</v>
      </c>
    </row>
    <row r="2245" spans="1:22" x14ac:dyDescent="0.3">
      <c r="A2245">
        <v>2244</v>
      </c>
      <c r="B2245">
        <v>26325244029</v>
      </c>
      <c r="C2245">
        <v>5</v>
      </c>
      <c r="D2245" s="1">
        <v>29389</v>
      </c>
      <c r="E2245" s="3">
        <f>2023-YEAR(Registros[[#This Row],[data_nascimento]])</f>
        <v>43</v>
      </c>
      <c r="F2245" s="1">
        <v>43444</v>
      </c>
      <c r="H2245">
        <v>220</v>
      </c>
      <c r="I2245">
        <v>1</v>
      </c>
      <c r="J2245" s="3">
        <v>50.8</v>
      </c>
      <c r="K2245">
        <v>4.0199999999999996</v>
      </c>
      <c r="L2245">
        <v>1524</v>
      </c>
      <c r="M2245">
        <v>180</v>
      </c>
      <c r="O2245">
        <f>IF(Registros[[#This Row],[idade]]&lt;18,311.43,IF(Registros[[#This Row],[idade]]&lt;=25,488.58,IF(Registros[[#This Row],[idade]]&lt;=50,772.77,850.05)))</f>
        <v>772.77</v>
      </c>
      <c r="P2245">
        <f>IF(Registros[[#This Row],[idade]]&lt;18,23.99,IF(Registros[[#This Row],[idade]]&lt;=25,49.9,IF(Registros[[#This Row],[idade]]&lt;=50,145.2,175.45)))</f>
        <v>145.19999999999999</v>
      </c>
      <c r="Q2245">
        <v>2</v>
      </c>
      <c r="R2245">
        <v>19</v>
      </c>
      <c r="T2245">
        <v>3</v>
      </c>
      <c r="U2245" t="s">
        <v>2</v>
      </c>
      <c r="V2245" t="s">
        <v>18</v>
      </c>
    </row>
    <row r="2246" spans="1:22" x14ac:dyDescent="0.3">
      <c r="A2246">
        <v>2245</v>
      </c>
      <c r="B2246">
        <v>74597530468</v>
      </c>
      <c r="C2246">
        <v>7</v>
      </c>
      <c r="D2246" s="1">
        <v>39089</v>
      </c>
      <c r="E2246" s="3">
        <f>2023-YEAR(Registros[[#This Row],[data_nascimento]])</f>
        <v>16</v>
      </c>
      <c r="F2246" s="1">
        <v>43448</v>
      </c>
      <c r="H2246">
        <v>120</v>
      </c>
      <c r="I2246">
        <v>19</v>
      </c>
      <c r="J2246" s="3">
        <v>2712.5666666666671</v>
      </c>
      <c r="K2246">
        <v>2.68</v>
      </c>
      <c r="L2246">
        <v>4283</v>
      </c>
      <c r="M2246">
        <f>Registros[[#This Row],[salario]]*0.06</f>
        <v>256.98</v>
      </c>
      <c r="N2246">
        <f>Registros[[#This Row],[salario]]*5%</f>
        <v>214.15</v>
      </c>
      <c r="O2246">
        <f>IF(Registros[[#This Row],[idade]]&lt;18,311.43,IF(Registros[[#This Row],[idade]]&lt;=25,488.58,IF(Registros[[#This Row],[idade]]&lt;=50,772.77,850.05)))</f>
        <v>311.43</v>
      </c>
      <c r="P2246">
        <f>IF(Registros[[#This Row],[idade]]&lt;18,23.99,IF(Registros[[#This Row],[idade]]&lt;=25,49.9,IF(Registros[[#This Row],[idade]]&lt;=50,145.2,175.45)))</f>
        <v>23.99</v>
      </c>
      <c r="Q2246">
        <v>4</v>
      </c>
      <c r="R2246">
        <v>6</v>
      </c>
      <c r="T2246">
        <v>3</v>
      </c>
      <c r="U2246" t="s">
        <v>2</v>
      </c>
      <c r="V2246" t="s">
        <v>21</v>
      </c>
    </row>
    <row r="2247" spans="1:22" x14ac:dyDescent="0.3">
      <c r="A2247">
        <v>2246</v>
      </c>
      <c r="B2247">
        <v>54994257843</v>
      </c>
      <c r="C2247">
        <v>4</v>
      </c>
      <c r="D2247" s="1">
        <v>31522</v>
      </c>
      <c r="E2247" s="3">
        <f>2023-YEAR(Registros[[#This Row],[data_nascimento]])</f>
        <v>37</v>
      </c>
      <c r="F2247" s="1">
        <v>43448</v>
      </c>
      <c r="H2247">
        <v>220</v>
      </c>
      <c r="I2247">
        <v>17</v>
      </c>
      <c r="J2247" s="3">
        <v>2208.8666666666668</v>
      </c>
      <c r="K2247">
        <v>21.44</v>
      </c>
      <c r="L2247">
        <v>3898</v>
      </c>
      <c r="M2247">
        <f>Registros[[#This Row],[salario]]*0.06</f>
        <v>233.88</v>
      </c>
      <c r="N2247">
        <f>Registros[[#This Row],[salario]]*5%</f>
        <v>194.9</v>
      </c>
      <c r="O2247">
        <f>IF(Registros[[#This Row],[idade]]&lt;18,311.43,IF(Registros[[#This Row],[idade]]&lt;=25,488.58,IF(Registros[[#This Row],[idade]]&lt;=50,772.77,850.05)))</f>
        <v>772.77</v>
      </c>
      <c r="P2247">
        <f>IF(Registros[[#This Row],[idade]]&lt;18,23.99,IF(Registros[[#This Row],[idade]]&lt;=25,49.9,IF(Registros[[#This Row],[idade]]&lt;=50,145.2,175.45)))</f>
        <v>145.19999999999999</v>
      </c>
      <c r="Q2247">
        <v>4</v>
      </c>
      <c r="R2247">
        <v>4</v>
      </c>
      <c r="T2247">
        <v>2</v>
      </c>
      <c r="U2247" t="s">
        <v>2</v>
      </c>
      <c r="V2247" t="s">
        <v>22</v>
      </c>
    </row>
    <row r="2248" spans="1:22" x14ac:dyDescent="0.3">
      <c r="A2248">
        <v>2247</v>
      </c>
      <c r="B2248">
        <v>12049614735</v>
      </c>
      <c r="C2248">
        <v>6</v>
      </c>
      <c r="D2248" s="1">
        <v>32735</v>
      </c>
      <c r="E2248" s="3">
        <f>2023-YEAR(Registros[[#This Row],[data_nascimento]])</f>
        <v>34</v>
      </c>
      <c r="F2248" s="1">
        <v>43448</v>
      </c>
      <c r="H2248">
        <v>220</v>
      </c>
      <c r="I2248">
        <v>3</v>
      </c>
      <c r="J2248" s="3">
        <v>605.40000000000009</v>
      </c>
      <c r="K2248">
        <v>9.3800000000000008</v>
      </c>
      <c r="L2248">
        <v>6054</v>
      </c>
      <c r="M2248">
        <f>Registros[[#This Row],[salario]]*0.06</f>
        <v>363.24</v>
      </c>
      <c r="N2248">
        <f>Registros[[#This Row],[salario]]*5%</f>
        <v>302.7</v>
      </c>
      <c r="O2248">
        <f>IF(Registros[[#This Row],[idade]]&lt;18,311.43,IF(Registros[[#This Row],[idade]]&lt;=25,488.58,IF(Registros[[#This Row],[idade]]&lt;=50,772.77,850.05)))</f>
        <v>772.77</v>
      </c>
      <c r="P2248">
        <f>IF(Registros[[#This Row],[idade]]&lt;18,23.99,IF(Registros[[#This Row],[idade]]&lt;=25,49.9,IF(Registros[[#This Row],[idade]]&lt;=50,145.2,175.45)))</f>
        <v>145.19999999999999</v>
      </c>
      <c r="Q2248">
        <v>1</v>
      </c>
      <c r="R2248">
        <v>1</v>
      </c>
      <c r="T2248">
        <v>2</v>
      </c>
      <c r="U2248" t="s">
        <v>3</v>
      </c>
      <c r="V2248" t="s">
        <v>22</v>
      </c>
    </row>
    <row r="2249" spans="1:22" x14ac:dyDescent="0.3">
      <c r="A2249">
        <v>2248</v>
      </c>
      <c r="B2249">
        <v>75192203999</v>
      </c>
      <c r="C2249">
        <v>4</v>
      </c>
      <c r="D2249" s="1">
        <v>37869</v>
      </c>
      <c r="E2249" s="3">
        <f>2023-YEAR(Registros[[#This Row],[data_nascimento]])</f>
        <v>20</v>
      </c>
      <c r="F2249" s="1">
        <v>43448</v>
      </c>
      <c r="H2249">
        <v>220</v>
      </c>
      <c r="I2249">
        <v>3</v>
      </c>
      <c r="J2249" s="3">
        <v>451.6</v>
      </c>
      <c r="K2249">
        <v>17.420000000000002</v>
      </c>
      <c r="L2249">
        <v>4516</v>
      </c>
      <c r="M2249">
        <f>Registros[[#This Row],[salario]]*0.06</f>
        <v>270.95999999999998</v>
      </c>
      <c r="N2249">
        <f>Registros[[#This Row],[salario]]*5%</f>
        <v>225.8</v>
      </c>
      <c r="O2249">
        <f>IF(Registros[[#This Row],[idade]]&lt;18,311.43,IF(Registros[[#This Row],[idade]]&lt;=25,488.58,IF(Registros[[#This Row],[idade]]&lt;=50,772.77,850.05)))</f>
        <v>488.58</v>
      </c>
      <c r="P2249">
        <f>IF(Registros[[#This Row],[idade]]&lt;18,23.99,IF(Registros[[#This Row],[idade]]&lt;=25,49.9,IF(Registros[[#This Row],[idade]]&lt;=50,145.2,175.45)))</f>
        <v>49.9</v>
      </c>
      <c r="Q2249">
        <v>2</v>
      </c>
      <c r="R2249">
        <v>1</v>
      </c>
      <c r="T2249">
        <v>2</v>
      </c>
      <c r="U2249" t="s">
        <v>3</v>
      </c>
      <c r="V2249" t="s">
        <v>18</v>
      </c>
    </row>
    <row r="2250" spans="1:22" x14ac:dyDescent="0.3">
      <c r="A2250">
        <v>2249</v>
      </c>
      <c r="B2250">
        <v>65905956614</v>
      </c>
      <c r="C2250">
        <v>7</v>
      </c>
      <c r="D2250" s="1">
        <v>39140</v>
      </c>
      <c r="E2250" s="3">
        <f>2023-YEAR(Registros[[#This Row],[data_nascimento]])</f>
        <v>16</v>
      </c>
      <c r="F2250" s="1">
        <v>43448</v>
      </c>
      <c r="H2250">
        <v>120</v>
      </c>
      <c r="I2250">
        <v>14</v>
      </c>
      <c r="J2250" s="3">
        <v>1787.8</v>
      </c>
      <c r="K2250">
        <v>5.36</v>
      </c>
      <c r="L2250">
        <v>3831</v>
      </c>
      <c r="M2250">
        <f>Registros[[#This Row],[salario]]*0.06</f>
        <v>229.85999999999999</v>
      </c>
      <c r="N2250">
        <f>Registros[[#This Row],[salario]]*5%</f>
        <v>191.55</v>
      </c>
      <c r="O2250">
        <f>IF(Registros[[#This Row],[idade]]&lt;18,311.43,IF(Registros[[#This Row],[idade]]&lt;=25,488.58,IF(Registros[[#This Row],[idade]]&lt;=50,772.77,850.05)))</f>
        <v>311.43</v>
      </c>
      <c r="P2250">
        <f>IF(Registros[[#This Row],[idade]]&lt;18,23.99,IF(Registros[[#This Row],[idade]]&lt;=25,49.9,IF(Registros[[#This Row],[idade]]&lt;=50,145.2,175.45)))</f>
        <v>23.99</v>
      </c>
      <c r="Q2250">
        <v>3</v>
      </c>
      <c r="R2250">
        <v>13</v>
      </c>
      <c r="T2250">
        <v>2</v>
      </c>
      <c r="U2250" t="s">
        <v>2</v>
      </c>
      <c r="V2250" t="s">
        <v>19</v>
      </c>
    </row>
    <row r="2251" spans="1:22" x14ac:dyDescent="0.3">
      <c r="A2251">
        <v>2250</v>
      </c>
      <c r="B2251">
        <v>43668084452</v>
      </c>
      <c r="C2251">
        <v>6</v>
      </c>
      <c r="D2251" s="1">
        <v>35578</v>
      </c>
      <c r="E2251" s="3">
        <f>2023-YEAR(Registros[[#This Row],[data_nascimento]])</f>
        <v>26</v>
      </c>
      <c r="F2251" s="1">
        <v>43448</v>
      </c>
      <c r="H2251">
        <v>220</v>
      </c>
      <c r="I2251">
        <v>3</v>
      </c>
      <c r="J2251" s="3">
        <v>154.1</v>
      </c>
      <c r="K2251">
        <v>16.079999999999998</v>
      </c>
      <c r="L2251">
        <v>1541</v>
      </c>
      <c r="M2251">
        <f>Registros[[#This Row],[salario]]*0.06</f>
        <v>92.46</v>
      </c>
      <c r="N2251">
        <f>Registros[[#This Row],[salario]]*5%</f>
        <v>77.050000000000011</v>
      </c>
      <c r="O2251">
        <f>IF(Registros[[#This Row],[idade]]&lt;18,311.43,IF(Registros[[#This Row],[idade]]&lt;=25,488.58,IF(Registros[[#This Row],[idade]]&lt;=50,772.77,850.05)))</f>
        <v>772.77</v>
      </c>
      <c r="P2251">
        <f>IF(Registros[[#This Row],[idade]]&lt;18,23.99,IF(Registros[[#This Row],[idade]]&lt;=25,49.9,IF(Registros[[#This Row],[idade]]&lt;=50,145.2,175.45)))</f>
        <v>145.19999999999999</v>
      </c>
      <c r="Q2251">
        <v>1</v>
      </c>
      <c r="R2251">
        <v>4</v>
      </c>
      <c r="T2251">
        <v>2</v>
      </c>
      <c r="U2251" t="s">
        <v>3</v>
      </c>
      <c r="V2251" t="s">
        <v>18</v>
      </c>
    </row>
    <row r="2252" spans="1:22" x14ac:dyDescent="0.3">
      <c r="A2252">
        <v>2251</v>
      </c>
      <c r="B2252">
        <v>86830815775</v>
      </c>
      <c r="C2252">
        <v>4</v>
      </c>
      <c r="D2252" s="1">
        <v>31218</v>
      </c>
      <c r="E2252" s="3">
        <f>2023-YEAR(Registros[[#This Row],[data_nascimento]])</f>
        <v>38</v>
      </c>
      <c r="F2252" s="1">
        <v>43448</v>
      </c>
      <c r="H2252">
        <v>220</v>
      </c>
      <c r="I2252">
        <v>8</v>
      </c>
      <c r="J2252" s="3">
        <v>1082.9333333333334</v>
      </c>
      <c r="K2252">
        <v>10.72</v>
      </c>
      <c r="L2252">
        <v>4061</v>
      </c>
      <c r="M2252">
        <f>Registros[[#This Row],[salario]]*0.06</f>
        <v>243.66</v>
      </c>
      <c r="N2252">
        <f>Registros[[#This Row],[salario]]*5%</f>
        <v>203.05</v>
      </c>
      <c r="O2252">
        <f>IF(Registros[[#This Row],[idade]]&lt;18,311.43,IF(Registros[[#This Row],[idade]]&lt;=25,488.58,IF(Registros[[#This Row],[idade]]&lt;=50,772.77,850.05)))</f>
        <v>772.77</v>
      </c>
      <c r="P2252">
        <f>IF(Registros[[#This Row],[idade]]&lt;18,23.99,IF(Registros[[#This Row],[idade]]&lt;=25,49.9,IF(Registros[[#This Row],[idade]]&lt;=50,145.2,175.45)))</f>
        <v>145.19999999999999</v>
      </c>
      <c r="Q2252">
        <v>4</v>
      </c>
      <c r="R2252">
        <v>9</v>
      </c>
      <c r="T2252">
        <v>2</v>
      </c>
      <c r="U2252" t="s">
        <v>2</v>
      </c>
      <c r="V2252" t="s">
        <v>22</v>
      </c>
    </row>
    <row r="2253" spans="1:22" x14ac:dyDescent="0.3">
      <c r="A2253">
        <v>2252</v>
      </c>
      <c r="B2253">
        <v>22745021432</v>
      </c>
      <c r="C2253">
        <v>7</v>
      </c>
      <c r="D2253" s="1">
        <v>38939</v>
      </c>
      <c r="E2253" s="3">
        <f>2023-YEAR(Registros[[#This Row],[data_nascimento]])</f>
        <v>17</v>
      </c>
      <c r="F2253" s="1">
        <v>43448</v>
      </c>
      <c r="H2253">
        <v>120</v>
      </c>
      <c r="I2253">
        <v>9</v>
      </c>
      <c r="J2253" s="3">
        <v>2133.3000000000002</v>
      </c>
      <c r="K2253">
        <v>16.079999999999998</v>
      </c>
      <c r="L2253">
        <v>7111</v>
      </c>
      <c r="M2253">
        <f>Registros[[#This Row],[salario]]*0.06</f>
        <v>426.65999999999997</v>
      </c>
      <c r="N2253">
        <f>Registros[[#This Row],[salario]]*5%</f>
        <v>355.55</v>
      </c>
      <c r="O2253">
        <f>IF(Registros[[#This Row],[idade]]&lt;18,311.43,IF(Registros[[#This Row],[idade]]&lt;=25,488.58,IF(Registros[[#This Row],[idade]]&lt;=50,772.77,850.05)))</f>
        <v>311.43</v>
      </c>
      <c r="P2253">
        <f>IF(Registros[[#This Row],[idade]]&lt;18,23.99,IF(Registros[[#This Row],[idade]]&lt;=25,49.9,IF(Registros[[#This Row],[idade]]&lt;=50,145.2,175.45)))</f>
        <v>23.99</v>
      </c>
      <c r="Q2253">
        <v>5</v>
      </c>
      <c r="R2253">
        <v>7</v>
      </c>
      <c r="T2253">
        <v>2</v>
      </c>
      <c r="U2253" t="s">
        <v>3</v>
      </c>
      <c r="V2253" t="s">
        <v>19</v>
      </c>
    </row>
    <row r="2254" spans="1:22" x14ac:dyDescent="0.3">
      <c r="A2254">
        <v>2253</v>
      </c>
      <c r="B2254">
        <v>76938955205</v>
      </c>
      <c r="C2254">
        <v>5</v>
      </c>
      <c r="D2254" s="1">
        <v>37324</v>
      </c>
      <c r="E2254" s="3">
        <f>2023-YEAR(Registros[[#This Row],[data_nascimento]])</f>
        <v>21</v>
      </c>
      <c r="F2254" s="1">
        <v>43448</v>
      </c>
      <c r="H2254">
        <v>220</v>
      </c>
      <c r="I2254">
        <v>3</v>
      </c>
      <c r="J2254" s="3">
        <v>238.6</v>
      </c>
      <c r="K2254">
        <v>25.46</v>
      </c>
      <c r="L2254">
        <v>2386</v>
      </c>
      <c r="M2254">
        <f>Registros[[#This Row],[salario]]*0.06</f>
        <v>143.16</v>
      </c>
      <c r="N2254">
        <f>Registros[[#This Row],[salario]]*5%</f>
        <v>119.30000000000001</v>
      </c>
      <c r="O2254">
        <f>IF(Registros[[#This Row],[idade]]&lt;18,311.43,IF(Registros[[#This Row],[idade]]&lt;=25,488.58,IF(Registros[[#This Row],[idade]]&lt;=50,772.77,850.05)))</f>
        <v>488.58</v>
      </c>
      <c r="P2254">
        <f>IF(Registros[[#This Row],[idade]]&lt;18,23.99,IF(Registros[[#This Row],[idade]]&lt;=25,49.9,IF(Registros[[#This Row],[idade]]&lt;=50,145.2,175.45)))</f>
        <v>49.9</v>
      </c>
      <c r="Q2254">
        <v>2</v>
      </c>
      <c r="R2254">
        <v>16</v>
      </c>
      <c r="T2254">
        <v>2</v>
      </c>
      <c r="U2254" t="s">
        <v>2</v>
      </c>
      <c r="V2254" t="s">
        <v>22</v>
      </c>
    </row>
    <row r="2255" spans="1:22" x14ac:dyDescent="0.3">
      <c r="A2255">
        <v>2254</v>
      </c>
      <c r="B2255">
        <v>23248157806</v>
      </c>
      <c r="C2255">
        <v>7</v>
      </c>
      <c r="D2255" s="1">
        <v>39176</v>
      </c>
      <c r="E2255" s="3">
        <f>2023-YEAR(Registros[[#This Row],[data_nascimento]])</f>
        <v>16</v>
      </c>
      <c r="F2255" s="1">
        <v>43448</v>
      </c>
      <c r="H2255">
        <v>120</v>
      </c>
      <c r="I2255">
        <v>13</v>
      </c>
      <c r="J2255" s="3">
        <v>2152.3666666666668</v>
      </c>
      <c r="K2255">
        <v>26.8</v>
      </c>
      <c r="L2255">
        <v>4967</v>
      </c>
      <c r="M2255">
        <f>Registros[[#This Row],[salario]]*0.06</f>
        <v>298.02</v>
      </c>
      <c r="N2255">
        <f>Registros[[#This Row],[salario]]*5%</f>
        <v>248.35000000000002</v>
      </c>
      <c r="O2255">
        <f>IF(Registros[[#This Row],[idade]]&lt;18,311.43,IF(Registros[[#This Row],[idade]]&lt;=25,488.58,IF(Registros[[#This Row],[idade]]&lt;=50,772.77,850.05)))</f>
        <v>311.43</v>
      </c>
      <c r="P2255">
        <f>IF(Registros[[#This Row],[idade]]&lt;18,23.99,IF(Registros[[#This Row],[idade]]&lt;=25,49.9,IF(Registros[[#This Row],[idade]]&lt;=50,145.2,175.45)))</f>
        <v>23.99</v>
      </c>
      <c r="Q2255">
        <v>2</v>
      </c>
      <c r="R2255">
        <v>2</v>
      </c>
      <c r="T2255">
        <v>3</v>
      </c>
      <c r="U2255" t="s">
        <v>2</v>
      </c>
      <c r="V2255" t="s">
        <v>18</v>
      </c>
    </row>
    <row r="2256" spans="1:22" x14ac:dyDescent="0.3">
      <c r="A2256">
        <v>2255</v>
      </c>
      <c r="B2256">
        <v>32642950702</v>
      </c>
      <c r="C2256">
        <v>4</v>
      </c>
      <c r="D2256" s="1">
        <v>31124</v>
      </c>
      <c r="E2256" s="3">
        <f>2023-YEAR(Registros[[#This Row],[data_nascimento]])</f>
        <v>38</v>
      </c>
      <c r="F2256" s="1">
        <v>43448</v>
      </c>
      <c r="H2256">
        <v>220</v>
      </c>
      <c r="I2256">
        <v>19</v>
      </c>
      <c r="J2256" s="3">
        <v>3361.1</v>
      </c>
      <c r="K2256">
        <v>25.46</v>
      </c>
      <c r="L2256">
        <v>5307</v>
      </c>
      <c r="M2256">
        <f>Registros[[#This Row],[salario]]*0.06</f>
        <v>318.42</v>
      </c>
      <c r="N2256">
        <f>Registros[[#This Row],[salario]]*5%</f>
        <v>265.35000000000002</v>
      </c>
      <c r="O2256">
        <f>IF(Registros[[#This Row],[idade]]&lt;18,311.43,IF(Registros[[#This Row],[idade]]&lt;=25,488.58,IF(Registros[[#This Row],[idade]]&lt;=50,772.77,850.05)))</f>
        <v>772.77</v>
      </c>
      <c r="P2256">
        <f>IF(Registros[[#This Row],[idade]]&lt;18,23.99,IF(Registros[[#This Row],[idade]]&lt;=25,49.9,IF(Registros[[#This Row],[idade]]&lt;=50,145.2,175.45)))</f>
        <v>145.19999999999999</v>
      </c>
      <c r="Q2256">
        <v>1</v>
      </c>
      <c r="R2256">
        <v>18</v>
      </c>
      <c r="T2256">
        <v>2</v>
      </c>
      <c r="U2256" t="s">
        <v>3</v>
      </c>
      <c r="V2256" t="s">
        <v>19</v>
      </c>
    </row>
    <row r="2257" spans="1:22" x14ac:dyDescent="0.3">
      <c r="A2257">
        <v>2256</v>
      </c>
      <c r="B2257">
        <v>76310719659</v>
      </c>
      <c r="C2257">
        <v>4</v>
      </c>
      <c r="D2257" s="1">
        <v>37820</v>
      </c>
      <c r="E2257" s="3">
        <f>2023-YEAR(Registros[[#This Row],[data_nascimento]])</f>
        <v>20</v>
      </c>
      <c r="F2257" s="1">
        <v>43448</v>
      </c>
      <c r="H2257">
        <v>220</v>
      </c>
      <c r="I2257">
        <v>14</v>
      </c>
      <c r="J2257" s="3">
        <v>2186.333333333333</v>
      </c>
      <c r="K2257">
        <v>26.8</v>
      </c>
      <c r="L2257">
        <v>4685</v>
      </c>
      <c r="M2257">
        <f>Registros[[#This Row],[salario]]*0.06</f>
        <v>281.09999999999997</v>
      </c>
      <c r="N2257">
        <f>Registros[[#This Row],[salario]]*5%</f>
        <v>234.25</v>
      </c>
      <c r="O2257">
        <f>IF(Registros[[#This Row],[idade]]&lt;18,311.43,IF(Registros[[#This Row],[idade]]&lt;=25,488.58,IF(Registros[[#This Row],[idade]]&lt;=50,772.77,850.05)))</f>
        <v>488.58</v>
      </c>
      <c r="P2257">
        <f>IF(Registros[[#This Row],[idade]]&lt;18,23.99,IF(Registros[[#This Row],[idade]]&lt;=25,49.9,IF(Registros[[#This Row],[idade]]&lt;=50,145.2,175.45)))</f>
        <v>49.9</v>
      </c>
      <c r="Q2257">
        <v>3</v>
      </c>
      <c r="R2257">
        <v>12</v>
      </c>
      <c r="T2257">
        <v>2</v>
      </c>
      <c r="U2257" t="s">
        <v>3</v>
      </c>
      <c r="V2257" t="s">
        <v>18</v>
      </c>
    </row>
    <row r="2258" spans="1:22" x14ac:dyDescent="0.3">
      <c r="A2258">
        <v>2257</v>
      </c>
      <c r="B2258">
        <v>38664157475</v>
      </c>
      <c r="C2258">
        <v>4</v>
      </c>
      <c r="D2258" s="1">
        <v>36096</v>
      </c>
      <c r="E2258" s="3">
        <f>2023-YEAR(Registros[[#This Row],[data_nascimento]])</f>
        <v>25</v>
      </c>
      <c r="F2258" s="1">
        <v>43448</v>
      </c>
      <c r="H2258">
        <v>220</v>
      </c>
      <c r="I2258">
        <v>8</v>
      </c>
      <c r="J2258" s="3">
        <v>1934.9333333333334</v>
      </c>
      <c r="K2258">
        <v>21.44</v>
      </c>
      <c r="L2258">
        <v>7256</v>
      </c>
      <c r="M2258">
        <f>Registros[[#This Row],[salario]]*0.06</f>
        <v>435.35999999999996</v>
      </c>
      <c r="N2258">
        <f>Registros[[#This Row],[salario]]*5%</f>
        <v>362.8</v>
      </c>
      <c r="O2258">
        <f>IF(Registros[[#This Row],[idade]]&lt;18,311.43,IF(Registros[[#This Row],[idade]]&lt;=25,488.58,IF(Registros[[#This Row],[idade]]&lt;=50,772.77,850.05)))</f>
        <v>488.58</v>
      </c>
      <c r="P2258">
        <f>IF(Registros[[#This Row],[idade]]&lt;18,23.99,IF(Registros[[#This Row],[idade]]&lt;=25,49.9,IF(Registros[[#This Row],[idade]]&lt;=50,145.2,175.45)))</f>
        <v>49.9</v>
      </c>
      <c r="Q2258">
        <v>2</v>
      </c>
      <c r="R2258">
        <v>20</v>
      </c>
      <c r="T2258">
        <v>2</v>
      </c>
      <c r="U2258" t="s">
        <v>3</v>
      </c>
      <c r="V2258" t="s">
        <v>21</v>
      </c>
    </row>
    <row r="2259" spans="1:22" x14ac:dyDescent="0.3">
      <c r="A2259">
        <v>2258</v>
      </c>
      <c r="B2259">
        <v>40602940796</v>
      </c>
      <c r="C2259">
        <v>4</v>
      </c>
      <c r="D2259" s="1">
        <v>33507</v>
      </c>
      <c r="E2259" s="3">
        <f>2023-YEAR(Registros[[#This Row],[data_nascimento]])</f>
        <v>32</v>
      </c>
      <c r="F2259" s="1">
        <v>43448</v>
      </c>
      <c r="H2259">
        <v>220</v>
      </c>
      <c r="I2259">
        <v>14</v>
      </c>
      <c r="J2259" s="3">
        <v>1231.0666666666666</v>
      </c>
      <c r="K2259">
        <v>18.760000000000002</v>
      </c>
      <c r="L2259">
        <v>2638</v>
      </c>
      <c r="M2259">
        <f>Registros[[#This Row],[salario]]*0.06</f>
        <v>158.28</v>
      </c>
      <c r="N2259">
        <f>Registros[[#This Row],[salario]]*5%</f>
        <v>131.9</v>
      </c>
      <c r="O2259">
        <f>IF(Registros[[#This Row],[idade]]&lt;18,311.43,IF(Registros[[#This Row],[idade]]&lt;=25,488.58,IF(Registros[[#This Row],[idade]]&lt;=50,772.77,850.05)))</f>
        <v>772.77</v>
      </c>
      <c r="P2259">
        <f>IF(Registros[[#This Row],[idade]]&lt;18,23.99,IF(Registros[[#This Row],[idade]]&lt;=25,49.9,IF(Registros[[#This Row],[idade]]&lt;=50,145.2,175.45)))</f>
        <v>145.19999999999999</v>
      </c>
      <c r="Q2259">
        <v>4</v>
      </c>
      <c r="R2259">
        <v>27</v>
      </c>
      <c r="T2259">
        <v>3</v>
      </c>
      <c r="U2259" t="s">
        <v>2</v>
      </c>
      <c r="V2259" t="s">
        <v>22</v>
      </c>
    </row>
    <row r="2260" spans="1:22" x14ac:dyDescent="0.3">
      <c r="A2260">
        <v>2259</v>
      </c>
      <c r="B2260">
        <v>73702816067</v>
      </c>
      <c r="C2260">
        <v>5</v>
      </c>
      <c r="D2260" s="1">
        <v>36199</v>
      </c>
      <c r="E2260" s="3">
        <f>2023-YEAR(Registros[[#This Row],[data_nascimento]])</f>
        <v>24</v>
      </c>
      <c r="F2260" s="1">
        <v>43448</v>
      </c>
      <c r="H2260">
        <v>220</v>
      </c>
      <c r="I2260">
        <v>11</v>
      </c>
      <c r="J2260" s="3">
        <v>2696.4666666666667</v>
      </c>
      <c r="K2260">
        <v>2.68</v>
      </c>
      <c r="L2260">
        <v>7354</v>
      </c>
      <c r="M2260">
        <f>Registros[[#This Row],[salario]]*0.06</f>
        <v>441.24</v>
      </c>
      <c r="N2260">
        <f>Registros[[#This Row],[salario]]*5%</f>
        <v>367.70000000000005</v>
      </c>
      <c r="O2260">
        <f>IF(Registros[[#This Row],[idade]]&lt;18,311.43,IF(Registros[[#This Row],[idade]]&lt;=25,488.58,IF(Registros[[#This Row],[idade]]&lt;=50,772.77,850.05)))</f>
        <v>488.58</v>
      </c>
      <c r="P2260">
        <f>IF(Registros[[#This Row],[idade]]&lt;18,23.99,IF(Registros[[#This Row],[idade]]&lt;=25,49.9,IF(Registros[[#This Row],[idade]]&lt;=50,145.2,175.45)))</f>
        <v>49.9</v>
      </c>
      <c r="Q2260">
        <v>4</v>
      </c>
      <c r="R2260">
        <v>12</v>
      </c>
      <c r="T2260">
        <v>2</v>
      </c>
      <c r="U2260" t="s">
        <v>3</v>
      </c>
      <c r="V2260" t="s">
        <v>22</v>
      </c>
    </row>
    <row r="2261" spans="1:22" x14ac:dyDescent="0.3">
      <c r="A2261">
        <v>2260</v>
      </c>
      <c r="B2261">
        <v>10970100645</v>
      </c>
      <c r="C2261">
        <v>5</v>
      </c>
      <c r="D2261" s="1">
        <v>32435</v>
      </c>
      <c r="E2261" s="3">
        <f>2023-YEAR(Registros[[#This Row],[data_nascimento]])</f>
        <v>35</v>
      </c>
      <c r="F2261" s="1">
        <v>43448</v>
      </c>
      <c r="H2261">
        <v>220</v>
      </c>
      <c r="I2261">
        <v>6</v>
      </c>
      <c r="J2261" s="3">
        <v>610.4</v>
      </c>
      <c r="K2261">
        <v>20.100000000000001</v>
      </c>
      <c r="L2261">
        <v>3052</v>
      </c>
      <c r="M2261">
        <f>Registros[[#This Row],[salario]]*0.06</f>
        <v>183.12</v>
      </c>
      <c r="N2261">
        <f>Registros[[#This Row],[salario]]*5%</f>
        <v>152.6</v>
      </c>
      <c r="O2261">
        <f>IF(Registros[[#This Row],[idade]]&lt;18,311.43,IF(Registros[[#This Row],[idade]]&lt;=25,488.58,IF(Registros[[#This Row],[idade]]&lt;=50,772.77,850.05)))</f>
        <v>772.77</v>
      </c>
      <c r="P2261">
        <f>IF(Registros[[#This Row],[idade]]&lt;18,23.99,IF(Registros[[#This Row],[idade]]&lt;=25,49.9,IF(Registros[[#This Row],[idade]]&lt;=50,145.2,175.45)))</f>
        <v>145.19999999999999</v>
      </c>
      <c r="Q2261">
        <v>2</v>
      </c>
      <c r="R2261">
        <v>14</v>
      </c>
      <c r="T2261">
        <v>3</v>
      </c>
      <c r="U2261" t="s">
        <v>3</v>
      </c>
      <c r="V2261" t="s">
        <v>19</v>
      </c>
    </row>
    <row r="2262" spans="1:22" x14ac:dyDescent="0.3">
      <c r="A2262">
        <v>2261</v>
      </c>
      <c r="B2262">
        <v>40769016540</v>
      </c>
      <c r="C2262">
        <v>5</v>
      </c>
      <c r="D2262" s="1">
        <v>28122</v>
      </c>
      <c r="E2262" s="3">
        <f>2023-YEAR(Registros[[#This Row],[data_nascimento]])</f>
        <v>47</v>
      </c>
      <c r="F2262" s="1">
        <v>43448</v>
      </c>
      <c r="H2262">
        <v>220</v>
      </c>
      <c r="I2262">
        <v>12</v>
      </c>
      <c r="J2262" s="3">
        <v>2258</v>
      </c>
      <c r="K2262">
        <v>5.36</v>
      </c>
      <c r="L2262">
        <v>5645</v>
      </c>
      <c r="M2262">
        <f>Registros[[#This Row],[salario]]*0.06</f>
        <v>338.7</v>
      </c>
      <c r="N2262">
        <f>Registros[[#This Row],[salario]]*5%</f>
        <v>282.25</v>
      </c>
      <c r="O2262">
        <f>IF(Registros[[#This Row],[idade]]&lt;18,311.43,IF(Registros[[#This Row],[idade]]&lt;=25,488.58,IF(Registros[[#This Row],[idade]]&lt;=50,772.77,850.05)))</f>
        <v>772.77</v>
      </c>
      <c r="P2262">
        <f>IF(Registros[[#This Row],[idade]]&lt;18,23.99,IF(Registros[[#This Row],[idade]]&lt;=25,49.9,IF(Registros[[#This Row],[idade]]&lt;=50,145.2,175.45)))</f>
        <v>145.19999999999999</v>
      </c>
      <c r="Q2262">
        <v>4</v>
      </c>
      <c r="R2262">
        <v>13</v>
      </c>
      <c r="T2262">
        <v>3</v>
      </c>
      <c r="U2262" t="s">
        <v>2</v>
      </c>
      <c r="V2262" t="s">
        <v>22</v>
      </c>
    </row>
    <row r="2263" spans="1:22" x14ac:dyDescent="0.3">
      <c r="A2263">
        <v>2262</v>
      </c>
      <c r="B2263">
        <v>51580860032</v>
      </c>
      <c r="C2263">
        <v>4</v>
      </c>
      <c r="D2263" s="1">
        <v>36069</v>
      </c>
      <c r="E2263" s="3">
        <f>2023-YEAR(Registros[[#This Row],[data_nascimento]])</f>
        <v>25</v>
      </c>
      <c r="F2263" s="1">
        <v>43448</v>
      </c>
      <c r="H2263">
        <v>220</v>
      </c>
      <c r="I2263">
        <v>12</v>
      </c>
      <c r="J2263" s="3">
        <v>2366</v>
      </c>
      <c r="K2263">
        <v>14.74</v>
      </c>
      <c r="L2263">
        <v>5915</v>
      </c>
      <c r="M2263">
        <f>Registros[[#This Row],[salario]]*0.06</f>
        <v>354.9</v>
      </c>
      <c r="N2263">
        <f>Registros[[#This Row],[salario]]*5%</f>
        <v>295.75</v>
      </c>
      <c r="O2263">
        <f>IF(Registros[[#This Row],[idade]]&lt;18,311.43,IF(Registros[[#This Row],[idade]]&lt;=25,488.58,IF(Registros[[#This Row],[idade]]&lt;=50,772.77,850.05)))</f>
        <v>488.58</v>
      </c>
      <c r="P2263">
        <f>IF(Registros[[#This Row],[idade]]&lt;18,23.99,IF(Registros[[#This Row],[idade]]&lt;=25,49.9,IF(Registros[[#This Row],[idade]]&lt;=50,145.2,175.45)))</f>
        <v>49.9</v>
      </c>
      <c r="Q2263">
        <v>4</v>
      </c>
      <c r="R2263">
        <v>23</v>
      </c>
      <c r="T2263">
        <v>3</v>
      </c>
      <c r="U2263" t="s">
        <v>3</v>
      </c>
      <c r="V2263" t="s">
        <v>21</v>
      </c>
    </row>
    <row r="2264" spans="1:22" x14ac:dyDescent="0.3">
      <c r="A2264">
        <v>2263</v>
      </c>
      <c r="B2264">
        <v>52739694985</v>
      </c>
      <c r="C2264">
        <v>4</v>
      </c>
      <c r="D2264" s="1">
        <v>28851</v>
      </c>
      <c r="E2264" s="3">
        <f>2023-YEAR(Registros[[#This Row],[data_nascimento]])</f>
        <v>45</v>
      </c>
      <c r="F2264" s="1">
        <v>43448</v>
      </c>
      <c r="H2264">
        <v>220</v>
      </c>
      <c r="I2264">
        <v>6</v>
      </c>
      <c r="J2264" s="3">
        <v>1081.1999999999998</v>
      </c>
      <c r="K2264">
        <v>1.34</v>
      </c>
      <c r="L2264">
        <v>5406</v>
      </c>
      <c r="M2264">
        <f>Registros[[#This Row],[salario]]*0.06</f>
        <v>324.36</v>
      </c>
      <c r="N2264">
        <f>Registros[[#This Row],[salario]]*5%</f>
        <v>270.3</v>
      </c>
      <c r="O2264">
        <f>IF(Registros[[#This Row],[idade]]&lt;18,311.43,IF(Registros[[#This Row],[idade]]&lt;=25,488.58,IF(Registros[[#This Row],[idade]]&lt;=50,772.77,850.05)))</f>
        <v>772.77</v>
      </c>
      <c r="P2264">
        <f>IF(Registros[[#This Row],[idade]]&lt;18,23.99,IF(Registros[[#This Row],[idade]]&lt;=25,49.9,IF(Registros[[#This Row],[idade]]&lt;=50,145.2,175.45)))</f>
        <v>145.19999999999999</v>
      </c>
      <c r="Q2264">
        <v>5</v>
      </c>
      <c r="R2264">
        <v>20</v>
      </c>
      <c r="T2264">
        <v>2</v>
      </c>
      <c r="U2264" t="s">
        <v>3</v>
      </c>
      <c r="V2264" t="s">
        <v>18</v>
      </c>
    </row>
    <row r="2265" spans="1:22" x14ac:dyDescent="0.3">
      <c r="A2265">
        <v>2264</v>
      </c>
      <c r="B2265">
        <v>11148823863</v>
      </c>
      <c r="C2265">
        <v>6</v>
      </c>
      <c r="D2265" s="1">
        <v>35321</v>
      </c>
      <c r="E2265" s="3">
        <f>2023-YEAR(Registros[[#This Row],[data_nascimento]])</f>
        <v>27</v>
      </c>
      <c r="F2265" s="1">
        <v>43448</v>
      </c>
      <c r="H2265">
        <v>220</v>
      </c>
      <c r="I2265">
        <v>17</v>
      </c>
      <c r="J2265" s="3">
        <v>2533</v>
      </c>
      <c r="K2265">
        <v>16.079999999999998</v>
      </c>
      <c r="L2265">
        <v>4470</v>
      </c>
      <c r="M2265">
        <f>Registros[[#This Row],[salario]]*0.06</f>
        <v>268.2</v>
      </c>
      <c r="N2265">
        <f>Registros[[#This Row],[salario]]*5%</f>
        <v>223.5</v>
      </c>
      <c r="O2265">
        <f>IF(Registros[[#This Row],[idade]]&lt;18,311.43,IF(Registros[[#This Row],[idade]]&lt;=25,488.58,IF(Registros[[#This Row],[idade]]&lt;=50,772.77,850.05)))</f>
        <v>772.77</v>
      </c>
      <c r="P2265">
        <f>IF(Registros[[#This Row],[idade]]&lt;18,23.99,IF(Registros[[#This Row],[idade]]&lt;=25,49.9,IF(Registros[[#This Row],[idade]]&lt;=50,145.2,175.45)))</f>
        <v>145.19999999999999</v>
      </c>
      <c r="Q2265">
        <v>3</v>
      </c>
      <c r="R2265">
        <v>20</v>
      </c>
      <c r="T2265">
        <v>3</v>
      </c>
      <c r="U2265" t="s">
        <v>2</v>
      </c>
      <c r="V2265" t="s">
        <v>18</v>
      </c>
    </row>
    <row r="2266" spans="1:22" x14ac:dyDescent="0.3">
      <c r="A2266">
        <v>2265</v>
      </c>
      <c r="B2266">
        <v>94925253977</v>
      </c>
      <c r="C2266">
        <v>4</v>
      </c>
      <c r="D2266" s="1">
        <v>38362</v>
      </c>
      <c r="E2266" s="3">
        <f>2023-YEAR(Registros[[#This Row],[data_nascimento]])</f>
        <v>18</v>
      </c>
      <c r="F2266" s="1">
        <v>43448</v>
      </c>
      <c r="H2266">
        <v>220</v>
      </c>
      <c r="I2266">
        <v>7</v>
      </c>
      <c r="J2266" s="3">
        <v>1698.2</v>
      </c>
      <c r="K2266">
        <v>2.68</v>
      </c>
      <c r="L2266">
        <v>7278</v>
      </c>
      <c r="M2266">
        <f>Registros[[#This Row],[salario]]*0.06</f>
        <v>436.68</v>
      </c>
      <c r="N2266">
        <f>Registros[[#This Row],[salario]]*5%</f>
        <v>363.90000000000003</v>
      </c>
      <c r="O2266">
        <f>IF(Registros[[#This Row],[idade]]&lt;18,311.43,IF(Registros[[#This Row],[idade]]&lt;=25,488.58,IF(Registros[[#This Row],[idade]]&lt;=50,772.77,850.05)))</f>
        <v>488.58</v>
      </c>
      <c r="P2266">
        <f>IF(Registros[[#This Row],[idade]]&lt;18,23.99,IF(Registros[[#This Row],[idade]]&lt;=25,49.9,IF(Registros[[#This Row],[idade]]&lt;=50,145.2,175.45)))</f>
        <v>49.9</v>
      </c>
      <c r="Q2266">
        <v>4</v>
      </c>
      <c r="R2266">
        <v>21</v>
      </c>
      <c r="T2266">
        <v>3</v>
      </c>
      <c r="U2266" t="s">
        <v>3</v>
      </c>
      <c r="V2266" t="s">
        <v>19</v>
      </c>
    </row>
    <row r="2267" spans="1:22" x14ac:dyDescent="0.3">
      <c r="A2267">
        <v>2266</v>
      </c>
      <c r="B2267">
        <v>19088461985</v>
      </c>
      <c r="C2267">
        <v>6</v>
      </c>
      <c r="D2267" s="1">
        <v>30136</v>
      </c>
      <c r="E2267" s="3">
        <f>2023-YEAR(Registros[[#This Row],[data_nascimento]])</f>
        <v>41</v>
      </c>
      <c r="F2267" s="1">
        <v>43448</v>
      </c>
      <c r="H2267">
        <v>220</v>
      </c>
      <c r="I2267">
        <v>2</v>
      </c>
      <c r="J2267" s="3">
        <v>479</v>
      </c>
      <c r="K2267">
        <v>2.68</v>
      </c>
      <c r="L2267">
        <v>7185</v>
      </c>
      <c r="M2267">
        <f>Registros[[#This Row],[salario]]*0.06</f>
        <v>431.09999999999997</v>
      </c>
      <c r="N2267">
        <f>Registros[[#This Row],[salario]]*5%</f>
        <v>359.25</v>
      </c>
      <c r="O2267">
        <f>IF(Registros[[#This Row],[idade]]&lt;18,311.43,IF(Registros[[#This Row],[idade]]&lt;=25,488.58,IF(Registros[[#This Row],[idade]]&lt;=50,772.77,850.05)))</f>
        <v>772.77</v>
      </c>
      <c r="P2267">
        <f>IF(Registros[[#This Row],[idade]]&lt;18,23.99,IF(Registros[[#This Row],[idade]]&lt;=25,49.9,IF(Registros[[#This Row],[idade]]&lt;=50,145.2,175.45)))</f>
        <v>145.19999999999999</v>
      </c>
      <c r="Q2267">
        <v>1</v>
      </c>
      <c r="R2267">
        <v>11</v>
      </c>
      <c r="T2267">
        <v>3</v>
      </c>
      <c r="U2267" t="s">
        <v>3</v>
      </c>
      <c r="V2267" t="s">
        <v>21</v>
      </c>
    </row>
    <row r="2268" spans="1:22" x14ac:dyDescent="0.3">
      <c r="A2268">
        <v>2267</v>
      </c>
      <c r="B2268">
        <v>28963015040</v>
      </c>
      <c r="C2268">
        <v>5</v>
      </c>
      <c r="D2268" s="1">
        <v>29934</v>
      </c>
      <c r="E2268" s="3">
        <f>2023-YEAR(Registros[[#This Row],[data_nascimento]])</f>
        <v>42</v>
      </c>
      <c r="F2268" s="1">
        <v>43448</v>
      </c>
      <c r="H2268">
        <v>220</v>
      </c>
      <c r="I2268">
        <v>16</v>
      </c>
      <c r="J2268" s="3">
        <v>3628.8</v>
      </c>
      <c r="K2268">
        <v>6.7</v>
      </c>
      <c r="L2268">
        <v>6804</v>
      </c>
      <c r="M2268">
        <f>Registros[[#This Row],[salario]]*0.06</f>
        <v>408.24</v>
      </c>
      <c r="N2268">
        <f>Registros[[#This Row],[salario]]*5%</f>
        <v>340.20000000000005</v>
      </c>
      <c r="O2268">
        <f>IF(Registros[[#This Row],[idade]]&lt;18,311.43,IF(Registros[[#This Row],[idade]]&lt;=25,488.58,IF(Registros[[#This Row],[idade]]&lt;=50,772.77,850.05)))</f>
        <v>772.77</v>
      </c>
      <c r="P2268">
        <f>IF(Registros[[#This Row],[idade]]&lt;18,23.99,IF(Registros[[#This Row],[idade]]&lt;=25,49.9,IF(Registros[[#This Row],[idade]]&lt;=50,145.2,175.45)))</f>
        <v>145.19999999999999</v>
      </c>
      <c r="Q2268">
        <v>3</v>
      </c>
      <c r="R2268">
        <v>11</v>
      </c>
      <c r="T2268">
        <v>3</v>
      </c>
      <c r="U2268" t="s">
        <v>2</v>
      </c>
      <c r="V2268" t="s">
        <v>19</v>
      </c>
    </row>
    <row r="2269" spans="1:22" x14ac:dyDescent="0.3">
      <c r="A2269">
        <v>2268</v>
      </c>
      <c r="B2269">
        <v>97871458661</v>
      </c>
      <c r="C2269">
        <v>7</v>
      </c>
      <c r="D2269" s="1">
        <v>38742</v>
      </c>
      <c r="E2269" s="3">
        <f>2023-YEAR(Registros[[#This Row],[data_nascimento]])</f>
        <v>17</v>
      </c>
      <c r="F2269" s="1">
        <v>43448</v>
      </c>
      <c r="H2269">
        <v>120</v>
      </c>
      <c r="I2269">
        <v>12</v>
      </c>
      <c r="J2269" s="3">
        <v>1043.2</v>
      </c>
      <c r="K2269">
        <v>5.36</v>
      </c>
      <c r="L2269">
        <v>2608</v>
      </c>
      <c r="M2269">
        <f>Registros[[#This Row],[salario]]*0.06</f>
        <v>156.47999999999999</v>
      </c>
      <c r="N2269">
        <f>Registros[[#This Row],[salario]]*5%</f>
        <v>130.4</v>
      </c>
      <c r="O2269">
        <f>IF(Registros[[#This Row],[idade]]&lt;18,311.43,IF(Registros[[#This Row],[idade]]&lt;=25,488.58,IF(Registros[[#This Row],[idade]]&lt;=50,772.77,850.05)))</f>
        <v>311.43</v>
      </c>
      <c r="P2269">
        <f>IF(Registros[[#This Row],[idade]]&lt;18,23.99,IF(Registros[[#This Row],[idade]]&lt;=25,49.9,IF(Registros[[#This Row],[idade]]&lt;=50,145.2,175.45)))</f>
        <v>23.99</v>
      </c>
      <c r="Q2269">
        <v>1</v>
      </c>
      <c r="R2269">
        <v>12</v>
      </c>
      <c r="T2269">
        <v>3</v>
      </c>
      <c r="U2269" t="s">
        <v>2</v>
      </c>
      <c r="V2269" t="s">
        <v>22</v>
      </c>
    </row>
    <row r="2270" spans="1:22" x14ac:dyDescent="0.3">
      <c r="A2270">
        <v>2269</v>
      </c>
      <c r="B2270">
        <v>82237599298</v>
      </c>
      <c r="C2270">
        <v>7</v>
      </c>
      <c r="D2270" s="1">
        <v>34107</v>
      </c>
      <c r="E2270" s="3">
        <f>2023-YEAR(Registros[[#This Row],[data_nascimento]])</f>
        <v>30</v>
      </c>
      <c r="F2270" s="1">
        <v>43448</v>
      </c>
      <c r="H2270">
        <v>220</v>
      </c>
      <c r="I2270">
        <v>3</v>
      </c>
      <c r="J2270" s="3">
        <v>555.20000000000005</v>
      </c>
      <c r="K2270">
        <v>25.46</v>
      </c>
      <c r="L2270">
        <v>5552</v>
      </c>
      <c r="M2270">
        <f>Registros[[#This Row],[salario]]*0.06</f>
        <v>333.12</v>
      </c>
      <c r="N2270">
        <f>Registros[[#This Row],[salario]]*5%</f>
        <v>277.60000000000002</v>
      </c>
      <c r="O2270">
        <f>IF(Registros[[#This Row],[idade]]&lt;18,311.43,IF(Registros[[#This Row],[idade]]&lt;=25,488.58,IF(Registros[[#This Row],[idade]]&lt;=50,772.77,850.05)))</f>
        <v>772.77</v>
      </c>
      <c r="P2270">
        <f>IF(Registros[[#This Row],[idade]]&lt;18,23.99,IF(Registros[[#This Row],[idade]]&lt;=25,49.9,IF(Registros[[#This Row],[idade]]&lt;=50,145.2,175.45)))</f>
        <v>145.19999999999999</v>
      </c>
      <c r="Q2270">
        <v>3</v>
      </c>
      <c r="R2270">
        <v>10</v>
      </c>
      <c r="T2270">
        <v>2</v>
      </c>
      <c r="U2270" t="s">
        <v>3</v>
      </c>
      <c r="V2270" t="s">
        <v>21</v>
      </c>
    </row>
    <row r="2271" spans="1:22" x14ac:dyDescent="0.3">
      <c r="A2271">
        <v>2270</v>
      </c>
      <c r="B2271">
        <v>57739864181</v>
      </c>
      <c r="C2271">
        <v>6</v>
      </c>
      <c r="D2271" s="1">
        <v>29467</v>
      </c>
      <c r="E2271" s="3">
        <f>2023-YEAR(Registros[[#This Row],[data_nascimento]])</f>
        <v>43</v>
      </c>
      <c r="F2271" s="1">
        <v>43448</v>
      </c>
      <c r="H2271">
        <v>220</v>
      </c>
      <c r="I2271">
        <v>5</v>
      </c>
      <c r="J2271" s="3">
        <v>893.66666666666663</v>
      </c>
      <c r="K2271">
        <v>4.0199999999999996</v>
      </c>
      <c r="L2271">
        <v>5362</v>
      </c>
      <c r="M2271">
        <f>Registros[[#This Row],[salario]]*0.06</f>
        <v>321.71999999999997</v>
      </c>
      <c r="N2271">
        <f>Registros[[#This Row],[salario]]*5%</f>
        <v>268.10000000000002</v>
      </c>
      <c r="O2271">
        <f>IF(Registros[[#This Row],[idade]]&lt;18,311.43,IF(Registros[[#This Row],[idade]]&lt;=25,488.58,IF(Registros[[#This Row],[idade]]&lt;=50,772.77,850.05)))</f>
        <v>772.77</v>
      </c>
      <c r="P2271">
        <f>IF(Registros[[#This Row],[idade]]&lt;18,23.99,IF(Registros[[#This Row],[idade]]&lt;=25,49.9,IF(Registros[[#This Row],[idade]]&lt;=50,145.2,175.45)))</f>
        <v>145.19999999999999</v>
      </c>
      <c r="Q2271">
        <v>4</v>
      </c>
      <c r="R2271">
        <v>6</v>
      </c>
      <c r="T2271">
        <v>2</v>
      </c>
      <c r="U2271" t="s">
        <v>2</v>
      </c>
      <c r="V2271" t="s">
        <v>21</v>
      </c>
    </row>
    <row r="2272" spans="1:22" x14ac:dyDescent="0.3">
      <c r="A2272">
        <v>2271</v>
      </c>
      <c r="B2272">
        <v>31095371249</v>
      </c>
      <c r="C2272">
        <v>5</v>
      </c>
      <c r="D2272" s="1">
        <v>37545</v>
      </c>
      <c r="E2272" s="3">
        <f>2023-YEAR(Registros[[#This Row],[data_nascimento]])</f>
        <v>21</v>
      </c>
      <c r="F2272" s="1">
        <v>43448</v>
      </c>
      <c r="H2272">
        <v>220</v>
      </c>
      <c r="I2272">
        <v>18</v>
      </c>
      <c r="J2272" s="3">
        <v>2836.2</v>
      </c>
      <c r="K2272">
        <v>4.0199999999999996</v>
      </c>
      <c r="L2272">
        <v>4727</v>
      </c>
      <c r="M2272">
        <f>Registros[[#This Row],[salario]]*0.06</f>
        <v>283.62</v>
      </c>
      <c r="N2272">
        <f>Registros[[#This Row],[salario]]*5%</f>
        <v>236.35000000000002</v>
      </c>
      <c r="O2272">
        <f>IF(Registros[[#This Row],[idade]]&lt;18,311.43,IF(Registros[[#This Row],[idade]]&lt;=25,488.58,IF(Registros[[#This Row],[idade]]&lt;=50,772.77,850.05)))</f>
        <v>488.58</v>
      </c>
      <c r="P2272">
        <f>IF(Registros[[#This Row],[idade]]&lt;18,23.99,IF(Registros[[#This Row],[idade]]&lt;=25,49.9,IF(Registros[[#This Row],[idade]]&lt;=50,145.2,175.45)))</f>
        <v>49.9</v>
      </c>
      <c r="Q2272">
        <v>1</v>
      </c>
      <c r="R2272">
        <v>7</v>
      </c>
      <c r="T2272">
        <v>2</v>
      </c>
      <c r="U2272" t="s">
        <v>2</v>
      </c>
      <c r="V2272" t="s">
        <v>18</v>
      </c>
    </row>
    <row r="2273" spans="1:22" x14ac:dyDescent="0.3">
      <c r="A2273">
        <v>2272</v>
      </c>
      <c r="B2273">
        <v>55418036483</v>
      </c>
      <c r="C2273">
        <v>5</v>
      </c>
      <c r="D2273" s="1">
        <v>36711</v>
      </c>
      <c r="E2273" s="3">
        <f>2023-YEAR(Registros[[#This Row],[data_nascimento]])</f>
        <v>23</v>
      </c>
      <c r="F2273" s="1">
        <v>43448</v>
      </c>
      <c r="H2273">
        <v>220</v>
      </c>
      <c r="I2273">
        <v>18</v>
      </c>
      <c r="J2273" s="3">
        <v>857.4</v>
      </c>
      <c r="K2273">
        <v>13.4</v>
      </c>
      <c r="L2273">
        <v>1429</v>
      </c>
      <c r="M2273">
        <f>Registros[[#This Row],[salario]]*0.06</f>
        <v>85.74</v>
      </c>
      <c r="N2273">
        <f>Registros[[#This Row],[salario]]*5%</f>
        <v>71.45</v>
      </c>
      <c r="O2273">
        <f>IF(Registros[[#This Row],[idade]]&lt;18,311.43,IF(Registros[[#This Row],[idade]]&lt;=25,488.58,IF(Registros[[#This Row],[idade]]&lt;=50,772.77,850.05)))</f>
        <v>488.58</v>
      </c>
      <c r="P2273">
        <f>IF(Registros[[#This Row],[idade]]&lt;18,23.99,IF(Registros[[#This Row],[idade]]&lt;=25,49.9,IF(Registros[[#This Row],[idade]]&lt;=50,145.2,175.45)))</f>
        <v>49.9</v>
      </c>
      <c r="Q2273">
        <v>3</v>
      </c>
      <c r="R2273">
        <v>23</v>
      </c>
      <c r="T2273">
        <v>3</v>
      </c>
      <c r="U2273" t="s">
        <v>2</v>
      </c>
      <c r="V2273" t="s">
        <v>19</v>
      </c>
    </row>
    <row r="2274" spans="1:22" x14ac:dyDescent="0.3">
      <c r="A2274">
        <v>2273</v>
      </c>
      <c r="B2274">
        <v>38498555275</v>
      </c>
      <c r="C2274">
        <v>6</v>
      </c>
      <c r="D2274" s="1">
        <v>31772</v>
      </c>
      <c r="E2274" s="3">
        <f>2023-YEAR(Registros[[#This Row],[data_nascimento]])</f>
        <v>37</v>
      </c>
      <c r="F2274" s="1">
        <v>43448</v>
      </c>
      <c r="H2274">
        <v>220</v>
      </c>
      <c r="I2274">
        <v>9</v>
      </c>
      <c r="J2274" s="3">
        <v>1593</v>
      </c>
      <c r="K2274">
        <v>16.079999999999998</v>
      </c>
      <c r="L2274">
        <v>5310</v>
      </c>
      <c r="M2274">
        <f>Registros[[#This Row],[salario]]*0.06</f>
        <v>318.59999999999997</v>
      </c>
      <c r="N2274">
        <f>Registros[[#This Row],[salario]]*5%</f>
        <v>265.5</v>
      </c>
      <c r="O2274">
        <f>IF(Registros[[#This Row],[idade]]&lt;18,311.43,IF(Registros[[#This Row],[idade]]&lt;=25,488.58,IF(Registros[[#This Row],[idade]]&lt;=50,772.77,850.05)))</f>
        <v>772.77</v>
      </c>
      <c r="P2274">
        <f>IF(Registros[[#This Row],[idade]]&lt;18,23.99,IF(Registros[[#This Row],[idade]]&lt;=25,49.9,IF(Registros[[#This Row],[idade]]&lt;=50,145.2,175.45)))</f>
        <v>145.19999999999999</v>
      </c>
      <c r="Q2274">
        <v>2</v>
      </c>
      <c r="R2274">
        <v>25</v>
      </c>
      <c r="T2274">
        <v>2</v>
      </c>
      <c r="U2274" t="s">
        <v>2</v>
      </c>
      <c r="V2274" t="s">
        <v>22</v>
      </c>
    </row>
    <row r="2275" spans="1:22" x14ac:dyDescent="0.3">
      <c r="A2275">
        <v>2274</v>
      </c>
      <c r="B2275">
        <v>97756430221</v>
      </c>
      <c r="C2275">
        <v>4</v>
      </c>
      <c r="D2275" s="1">
        <v>33929</v>
      </c>
      <c r="E2275" s="3">
        <f>2023-YEAR(Registros[[#This Row],[data_nascimento]])</f>
        <v>31</v>
      </c>
      <c r="F2275" s="1">
        <v>43448</v>
      </c>
      <c r="H2275">
        <v>220</v>
      </c>
      <c r="I2275">
        <v>18</v>
      </c>
      <c r="J2275" s="3">
        <v>5082</v>
      </c>
      <c r="K2275">
        <v>17.420000000000002</v>
      </c>
      <c r="L2275">
        <v>8470</v>
      </c>
      <c r="O2275">
        <f>IF(Registros[[#This Row],[idade]]&lt;18,311.43,IF(Registros[[#This Row],[idade]]&lt;=25,488.58,IF(Registros[[#This Row],[idade]]&lt;=50,772.77,850.05)))</f>
        <v>772.77</v>
      </c>
      <c r="P2275">
        <f>IF(Registros[[#This Row],[idade]]&lt;18,23.99,IF(Registros[[#This Row],[idade]]&lt;=25,49.9,IF(Registros[[#This Row],[idade]]&lt;=50,145.2,175.45)))</f>
        <v>145.19999999999999</v>
      </c>
      <c r="Q2275">
        <v>4</v>
      </c>
      <c r="R2275">
        <v>24</v>
      </c>
      <c r="T2275">
        <v>3</v>
      </c>
      <c r="U2275" t="s">
        <v>2</v>
      </c>
      <c r="V2275" t="s">
        <v>19</v>
      </c>
    </row>
    <row r="2276" spans="1:22" x14ac:dyDescent="0.3">
      <c r="A2276">
        <v>2275</v>
      </c>
      <c r="B2276">
        <v>55084465292</v>
      </c>
      <c r="C2276">
        <v>4</v>
      </c>
      <c r="D2276" s="1">
        <v>32017</v>
      </c>
      <c r="E2276" s="3">
        <f>2023-YEAR(Registros[[#This Row],[data_nascimento]])</f>
        <v>36</v>
      </c>
      <c r="F2276" s="1">
        <v>43448</v>
      </c>
      <c r="H2276">
        <v>220</v>
      </c>
      <c r="I2276">
        <v>19</v>
      </c>
      <c r="J2276" s="3">
        <v>3710.0666666666671</v>
      </c>
      <c r="K2276">
        <v>21.44</v>
      </c>
      <c r="L2276">
        <v>5858</v>
      </c>
      <c r="O2276">
        <f>IF(Registros[[#This Row],[idade]]&lt;18,311.43,IF(Registros[[#This Row],[idade]]&lt;=25,488.58,IF(Registros[[#This Row],[idade]]&lt;=50,772.77,850.05)))</f>
        <v>772.77</v>
      </c>
      <c r="P2276">
        <f>IF(Registros[[#This Row],[idade]]&lt;18,23.99,IF(Registros[[#This Row],[idade]]&lt;=25,49.9,IF(Registros[[#This Row],[idade]]&lt;=50,145.2,175.45)))</f>
        <v>145.19999999999999</v>
      </c>
      <c r="Q2276">
        <v>5</v>
      </c>
      <c r="R2276">
        <v>24</v>
      </c>
      <c r="T2276">
        <v>2</v>
      </c>
      <c r="U2276" t="s">
        <v>3</v>
      </c>
      <c r="V2276" t="s">
        <v>19</v>
      </c>
    </row>
    <row r="2277" spans="1:22" x14ac:dyDescent="0.3">
      <c r="A2277">
        <v>2276</v>
      </c>
      <c r="B2277">
        <v>98007244842</v>
      </c>
      <c r="C2277">
        <v>7</v>
      </c>
      <c r="D2277" s="1">
        <v>30657</v>
      </c>
      <c r="E2277" s="3">
        <f>2023-YEAR(Registros[[#This Row],[data_nascimento]])</f>
        <v>40</v>
      </c>
      <c r="F2277" s="1">
        <v>43448</v>
      </c>
      <c r="H2277">
        <v>220</v>
      </c>
      <c r="I2277">
        <v>4</v>
      </c>
      <c r="J2277" s="3">
        <v>773.73333333333335</v>
      </c>
      <c r="K2277">
        <v>13.4</v>
      </c>
      <c r="L2277">
        <v>5803</v>
      </c>
      <c r="O2277">
        <f>IF(Registros[[#This Row],[idade]]&lt;18,311.43,IF(Registros[[#This Row],[idade]]&lt;=25,488.58,IF(Registros[[#This Row],[idade]]&lt;=50,772.77,850.05)))</f>
        <v>772.77</v>
      </c>
      <c r="P2277">
        <f>IF(Registros[[#This Row],[idade]]&lt;18,23.99,IF(Registros[[#This Row],[idade]]&lt;=25,49.9,IF(Registros[[#This Row],[idade]]&lt;=50,145.2,175.45)))</f>
        <v>145.19999999999999</v>
      </c>
      <c r="Q2277">
        <v>2</v>
      </c>
      <c r="R2277">
        <v>27</v>
      </c>
      <c r="T2277">
        <v>3</v>
      </c>
      <c r="U2277" t="s">
        <v>3</v>
      </c>
      <c r="V2277" t="s">
        <v>18</v>
      </c>
    </row>
    <row r="2278" spans="1:22" x14ac:dyDescent="0.3">
      <c r="A2278">
        <v>2277</v>
      </c>
      <c r="B2278">
        <v>68574441355</v>
      </c>
      <c r="C2278">
        <v>5</v>
      </c>
      <c r="D2278" s="1">
        <v>37860</v>
      </c>
      <c r="E2278" s="3">
        <f>2023-YEAR(Registros[[#This Row],[data_nascimento]])</f>
        <v>20</v>
      </c>
      <c r="F2278" s="1">
        <v>43448</v>
      </c>
      <c r="H2278">
        <v>220</v>
      </c>
      <c r="I2278">
        <v>3</v>
      </c>
      <c r="J2278" s="3">
        <v>466.79999999999995</v>
      </c>
      <c r="K2278">
        <v>24.12</v>
      </c>
      <c r="L2278">
        <v>4668</v>
      </c>
      <c r="O2278">
        <f>IF(Registros[[#This Row],[idade]]&lt;18,311.43,IF(Registros[[#This Row],[idade]]&lt;=25,488.58,IF(Registros[[#This Row],[idade]]&lt;=50,772.77,850.05)))</f>
        <v>488.58</v>
      </c>
      <c r="P2278">
        <f>IF(Registros[[#This Row],[idade]]&lt;18,23.99,IF(Registros[[#This Row],[idade]]&lt;=25,49.9,IF(Registros[[#This Row],[idade]]&lt;=50,145.2,175.45)))</f>
        <v>49.9</v>
      </c>
      <c r="Q2278">
        <v>1</v>
      </c>
      <c r="R2278">
        <v>13</v>
      </c>
      <c r="T2278">
        <v>3</v>
      </c>
      <c r="U2278" t="s">
        <v>2</v>
      </c>
      <c r="V2278" t="s">
        <v>21</v>
      </c>
    </row>
    <row r="2279" spans="1:22" x14ac:dyDescent="0.3">
      <c r="A2279">
        <v>2278</v>
      </c>
      <c r="B2279">
        <v>24778108736</v>
      </c>
      <c r="C2279">
        <v>4</v>
      </c>
      <c r="D2279" s="1">
        <v>34926</v>
      </c>
      <c r="E2279" s="3">
        <f>2023-YEAR(Registros[[#This Row],[data_nascimento]])</f>
        <v>28</v>
      </c>
      <c r="F2279" s="1">
        <v>43448</v>
      </c>
      <c r="H2279">
        <v>220</v>
      </c>
      <c r="I2279">
        <v>7</v>
      </c>
      <c r="J2279" s="3">
        <v>1475.1333333333332</v>
      </c>
      <c r="K2279">
        <v>2.68</v>
      </c>
      <c r="L2279">
        <v>6322</v>
      </c>
      <c r="O2279">
        <f>IF(Registros[[#This Row],[idade]]&lt;18,311.43,IF(Registros[[#This Row],[idade]]&lt;=25,488.58,IF(Registros[[#This Row],[idade]]&lt;=50,772.77,850.05)))</f>
        <v>772.77</v>
      </c>
      <c r="P2279">
        <f>IF(Registros[[#This Row],[idade]]&lt;18,23.99,IF(Registros[[#This Row],[idade]]&lt;=25,49.9,IF(Registros[[#This Row],[idade]]&lt;=50,145.2,175.45)))</f>
        <v>145.19999999999999</v>
      </c>
      <c r="Q2279">
        <v>2</v>
      </c>
      <c r="R2279">
        <v>3</v>
      </c>
      <c r="T2279">
        <v>3</v>
      </c>
      <c r="U2279" t="s">
        <v>2</v>
      </c>
      <c r="V2279" t="s">
        <v>22</v>
      </c>
    </row>
    <row r="2280" spans="1:22" x14ac:dyDescent="0.3">
      <c r="A2280">
        <v>2279</v>
      </c>
      <c r="B2280">
        <v>53847825121</v>
      </c>
      <c r="C2280">
        <v>4</v>
      </c>
      <c r="D2280" s="1">
        <v>36406</v>
      </c>
      <c r="E2280" s="3">
        <f>2023-YEAR(Registros[[#This Row],[data_nascimento]])</f>
        <v>24</v>
      </c>
      <c r="F2280" s="1">
        <v>43448</v>
      </c>
      <c r="H2280">
        <v>220</v>
      </c>
      <c r="I2280">
        <v>2</v>
      </c>
      <c r="J2280" s="3">
        <v>632.66666666666663</v>
      </c>
      <c r="K2280">
        <v>8.0399999999999991</v>
      </c>
      <c r="L2280">
        <v>9490</v>
      </c>
      <c r="O2280">
        <f>IF(Registros[[#This Row],[idade]]&lt;18,311.43,IF(Registros[[#This Row],[idade]]&lt;=25,488.58,IF(Registros[[#This Row],[idade]]&lt;=50,772.77,850.05)))</f>
        <v>488.58</v>
      </c>
      <c r="P2280">
        <f>IF(Registros[[#This Row],[idade]]&lt;18,23.99,IF(Registros[[#This Row],[idade]]&lt;=25,49.9,IF(Registros[[#This Row],[idade]]&lt;=50,145.2,175.45)))</f>
        <v>49.9</v>
      </c>
      <c r="Q2280">
        <v>4</v>
      </c>
      <c r="R2280">
        <v>27</v>
      </c>
      <c r="T2280">
        <v>3</v>
      </c>
      <c r="U2280" t="s">
        <v>3</v>
      </c>
      <c r="V2280" t="s">
        <v>19</v>
      </c>
    </row>
    <row r="2281" spans="1:22" x14ac:dyDescent="0.3">
      <c r="A2281">
        <v>2280</v>
      </c>
      <c r="B2281">
        <v>39543303584</v>
      </c>
      <c r="C2281">
        <v>5</v>
      </c>
      <c r="D2281" s="1">
        <v>34499</v>
      </c>
      <c r="E2281" s="3">
        <f>2023-YEAR(Registros[[#This Row],[data_nascimento]])</f>
        <v>29</v>
      </c>
      <c r="F2281" s="1">
        <v>43448</v>
      </c>
      <c r="H2281">
        <v>220</v>
      </c>
      <c r="I2281">
        <v>3</v>
      </c>
      <c r="J2281" s="3">
        <v>292.79999999999995</v>
      </c>
      <c r="K2281">
        <v>25.46</v>
      </c>
      <c r="L2281">
        <v>2928</v>
      </c>
      <c r="O2281">
        <f>IF(Registros[[#This Row],[idade]]&lt;18,311.43,IF(Registros[[#This Row],[idade]]&lt;=25,488.58,IF(Registros[[#This Row],[idade]]&lt;=50,772.77,850.05)))</f>
        <v>772.77</v>
      </c>
      <c r="P2281">
        <f>IF(Registros[[#This Row],[idade]]&lt;18,23.99,IF(Registros[[#This Row],[idade]]&lt;=25,49.9,IF(Registros[[#This Row],[idade]]&lt;=50,145.2,175.45)))</f>
        <v>145.19999999999999</v>
      </c>
      <c r="Q2281">
        <v>2</v>
      </c>
      <c r="R2281">
        <v>16</v>
      </c>
      <c r="T2281">
        <v>2</v>
      </c>
      <c r="U2281" t="s">
        <v>3</v>
      </c>
      <c r="V2281" t="s">
        <v>19</v>
      </c>
    </row>
    <row r="2282" spans="1:22" x14ac:dyDescent="0.3">
      <c r="A2282">
        <v>2281</v>
      </c>
      <c r="B2282">
        <v>90265957849</v>
      </c>
      <c r="C2282">
        <v>4</v>
      </c>
      <c r="D2282" s="1">
        <v>38399</v>
      </c>
      <c r="E2282" s="3">
        <f>2023-YEAR(Registros[[#This Row],[data_nascimento]])</f>
        <v>18</v>
      </c>
      <c r="F2282" s="1">
        <v>43448</v>
      </c>
      <c r="H2282">
        <v>220</v>
      </c>
      <c r="I2282">
        <v>12</v>
      </c>
      <c r="J2282" s="3">
        <v>1416.4</v>
      </c>
      <c r="K2282">
        <v>26.8</v>
      </c>
      <c r="L2282">
        <v>3541</v>
      </c>
      <c r="O2282">
        <f>IF(Registros[[#This Row],[idade]]&lt;18,311.43,IF(Registros[[#This Row],[idade]]&lt;=25,488.58,IF(Registros[[#This Row],[idade]]&lt;=50,772.77,850.05)))</f>
        <v>488.58</v>
      </c>
      <c r="P2282">
        <f>IF(Registros[[#This Row],[idade]]&lt;18,23.99,IF(Registros[[#This Row],[idade]]&lt;=25,49.9,IF(Registros[[#This Row],[idade]]&lt;=50,145.2,175.45)))</f>
        <v>49.9</v>
      </c>
      <c r="Q2282">
        <v>2</v>
      </c>
      <c r="R2282">
        <v>12</v>
      </c>
      <c r="T2282">
        <v>3</v>
      </c>
      <c r="U2282" t="s">
        <v>2</v>
      </c>
      <c r="V2282" t="s">
        <v>18</v>
      </c>
    </row>
    <row r="2283" spans="1:22" x14ac:dyDescent="0.3">
      <c r="A2283">
        <v>2282</v>
      </c>
      <c r="B2283">
        <v>47177121500</v>
      </c>
      <c r="C2283">
        <v>5</v>
      </c>
      <c r="D2283" s="1">
        <v>32613</v>
      </c>
      <c r="E2283" s="3">
        <f>2023-YEAR(Registros[[#This Row],[data_nascimento]])</f>
        <v>34</v>
      </c>
      <c r="F2283" s="1">
        <v>43448</v>
      </c>
      <c r="H2283">
        <v>220</v>
      </c>
      <c r="I2283">
        <v>7</v>
      </c>
      <c r="J2283" s="3">
        <v>1137.9666666666667</v>
      </c>
      <c r="K2283">
        <v>2.68</v>
      </c>
      <c r="L2283">
        <v>4877</v>
      </c>
      <c r="O2283">
        <f>IF(Registros[[#This Row],[idade]]&lt;18,311.43,IF(Registros[[#This Row],[idade]]&lt;=25,488.58,IF(Registros[[#This Row],[idade]]&lt;=50,772.77,850.05)))</f>
        <v>772.77</v>
      </c>
      <c r="P2283">
        <f>IF(Registros[[#This Row],[idade]]&lt;18,23.99,IF(Registros[[#This Row],[idade]]&lt;=25,49.9,IF(Registros[[#This Row],[idade]]&lt;=50,145.2,175.45)))</f>
        <v>145.19999999999999</v>
      </c>
      <c r="Q2283">
        <v>4</v>
      </c>
      <c r="R2283">
        <v>3</v>
      </c>
      <c r="T2283">
        <v>3</v>
      </c>
      <c r="U2283" t="s">
        <v>2</v>
      </c>
      <c r="V2283" t="s">
        <v>19</v>
      </c>
    </row>
    <row r="2284" spans="1:22" x14ac:dyDescent="0.3">
      <c r="A2284">
        <v>2283</v>
      </c>
      <c r="B2284">
        <v>78743621881</v>
      </c>
      <c r="C2284">
        <v>7</v>
      </c>
      <c r="D2284" s="1">
        <v>33730</v>
      </c>
      <c r="E2284" s="3">
        <f>2023-YEAR(Registros[[#This Row],[data_nascimento]])</f>
        <v>31</v>
      </c>
      <c r="F2284" s="1">
        <v>43448</v>
      </c>
      <c r="H2284">
        <v>220</v>
      </c>
      <c r="I2284">
        <v>4</v>
      </c>
      <c r="J2284" s="3">
        <v>1005.7333333333333</v>
      </c>
      <c r="K2284">
        <v>25.46</v>
      </c>
      <c r="L2284">
        <v>7543</v>
      </c>
      <c r="O2284">
        <f>IF(Registros[[#This Row],[idade]]&lt;18,311.43,IF(Registros[[#This Row],[idade]]&lt;=25,488.58,IF(Registros[[#This Row],[idade]]&lt;=50,772.77,850.05)))</f>
        <v>772.77</v>
      </c>
      <c r="P2284">
        <f>IF(Registros[[#This Row],[idade]]&lt;18,23.99,IF(Registros[[#This Row],[idade]]&lt;=25,49.9,IF(Registros[[#This Row],[idade]]&lt;=50,145.2,175.45)))</f>
        <v>145.19999999999999</v>
      </c>
      <c r="Q2284">
        <v>5</v>
      </c>
      <c r="R2284">
        <v>12</v>
      </c>
      <c r="T2284">
        <v>3</v>
      </c>
      <c r="U2284" t="s">
        <v>3</v>
      </c>
      <c r="V2284" t="s">
        <v>19</v>
      </c>
    </row>
    <row r="2285" spans="1:22" x14ac:dyDescent="0.3">
      <c r="A2285">
        <v>2284</v>
      </c>
      <c r="B2285">
        <v>22492484751</v>
      </c>
      <c r="C2285">
        <v>7</v>
      </c>
      <c r="D2285" s="1">
        <v>35159</v>
      </c>
      <c r="E2285" s="3">
        <f>2023-YEAR(Registros[[#This Row],[data_nascimento]])</f>
        <v>27</v>
      </c>
      <c r="F2285" s="1">
        <v>43448</v>
      </c>
      <c r="H2285">
        <v>220</v>
      </c>
      <c r="I2285">
        <v>12</v>
      </c>
      <c r="J2285" s="3">
        <v>3252</v>
      </c>
      <c r="K2285">
        <v>25.46</v>
      </c>
      <c r="L2285">
        <v>8130</v>
      </c>
      <c r="O2285">
        <f>IF(Registros[[#This Row],[idade]]&lt;18,311.43,IF(Registros[[#This Row],[idade]]&lt;=25,488.58,IF(Registros[[#This Row],[idade]]&lt;=50,772.77,850.05)))</f>
        <v>772.77</v>
      </c>
      <c r="P2285">
        <f>IF(Registros[[#This Row],[idade]]&lt;18,23.99,IF(Registros[[#This Row],[idade]]&lt;=25,49.9,IF(Registros[[#This Row],[idade]]&lt;=50,145.2,175.45)))</f>
        <v>145.19999999999999</v>
      </c>
      <c r="Q2285">
        <v>2</v>
      </c>
      <c r="R2285">
        <v>6</v>
      </c>
      <c r="T2285">
        <v>2</v>
      </c>
      <c r="U2285" t="s">
        <v>3</v>
      </c>
      <c r="V2285" t="s">
        <v>21</v>
      </c>
    </row>
    <row r="2286" spans="1:22" x14ac:dyDescent="0.3">
      <c r="A2286">
        <v>2285</v>
      </c>
      <c r="B2286">
        <v>51293255187</v>
      </c>
      <c r="C2286">
        <v>6</v>
      </c>
      <c r="D2286" s="1">
        <v>31620</v>
      </c>
      <c r="E2286" s="3">
        <f>2023-YEAR(Registros[[#This Row],[data_nascimento]])</f>
        <v>37</v>
      </c>
      <c r="F2286" s="1">
        <v>43448</v>
      </c>
      <c r="H2286">
        <v>220</v>
      </c>
      <c r="I2286">
        <v>19</v>
      </c>
      <c r="J2286" s="3">
        <v>4173.0333333333328</v>
      </c>
      <c r="K2286">
        <v>14.74</v>
      </c>
      <c r="L2286">
        <v>6589</v>
      </c>
      <c r="O2286">
        <f>IF(Registros[[#This Row],[idade]]&lt;18,311.43,IF(Registros[[#This Row],[idade]]&lt;=25,488.58,IF(Registros[[#This Row],[idade]]&lt;=50,772.77,850.05)))</f>
        <v>772.77</v>
      </c>
      <c r="P2286">
        <f>IF(Registros[[#This Row],[idade]]&lt;18,23.99,IF(Registros[[#This Row],[idade]]&lt;=25,49.9,IF(Registros[[#This Row],[idade]]&lt;=50,145.2,175.45)))</f>
        <v>145.19999999999999</v>
      </c>
      <c r="Q2286">
        <v>3</v>
      </c>
      <c r="R2286">
        <v>10</v>
      </c>
      <c r="T2286">
        <v>2</v>
      </c>
      <c r="U2286" t="s">
        <v>2</v>
      </c>
      <c r="V2286" t="s">
        <v>18</v>
      </c>
    </row>
    <row r="2287" spans="1:22" x14ac:dyDescent="0.3">
      <c r="A2287">
        <v>2286</v>
      </c>
      <c r="B2287">
        <v>27843437552</v>
      </c>
      <c r="C2287">
        <v>4</v>
      </c>
      <c r="D2287" s="1">
        <v>34688</v>
      </c>
      <c r="E2287" s="3">
        <f>2023-YEAR(Registros[[#This Row],[data_nascimento]])</f>
        <v>29</v>
      </c>
      <c r="F2287" s="1">
        <v>43448</v>
      </c>
      <c r="H2287">
        <v>220</v>
      </c>
      <c r="I2287">
        <v>19</v>
      </c>
      <c r="J2287" s="3">
        <v>3781.6333333333332</v>
      </c>
      <c r="K2287">
        <v>9.3800000000000008</v>
      </c>
      <c r="L2287">
        <v>5971</v>
      </c>
      <c r="O2287">
        <f>IF(Registros[[#This Row],[idade]]&lt;18,311.43,IF(Registros[[#This Row],[idade]]&lt;=25,488.58,IF(Registros[[#This Row],[idade]]&lt;=50,772.77,850.05)))</f>
        <v>772.77</v>
      </c>
      <c r="P2287">
        <f>IF(Registros[[#This Row],[idade]]&lt;18,23.99,IF(Registros[[#This Row],[idade]]&lt;=25,49.9,IF(Registros[[#This Row],[idade]]&lt;=50,145.2,175.45)))</f>
        <v>145.19999999999999</v>
      </c>
      <c r="Q2287">
        <v>2</v>
      </c>
      <c r="R2287">
        <v>20</v>
      </c>
      <c r="T2287">
        <v>2</v>
      </c>
      <c r="U2287" t="s">
        <v>3</v>
      </c>
      <c r="V2287" t="s">
        <v>19</v>
      </c>
    </row>
    <row r="2288" spans="1:22" x14ac:dyDescent="0.3">
      <c r="A2288">
        <v>2287</v>
      </c>
      <c r="B2288">
        <v>67546445010</v>
      </c>
      <c r="C2288">
        <v>6</v>
      </c>
      <c r="D2288" s="1">
        <v>29556</v>
      </c>
      <c r="E2288" s="3">
        <f>2023-YEAR(Registros[[#This Row],[data_nascimento]])</f>
        <v>43</v>
      </c>
      <c r="F2288" s="1">
        <v>43448</v>
      </c>
      <c r="H2288">
        <v>220</v>
      </c>
      <c r="I2288">
        <v>7</v>
      </c>
      <c r="J2288" s="3">
        <v>1399.0666666666666</v>
      </c>
      <c r="K2288">
        <v>24.12</v>
      </c>
      <c r="L2288">
        <v>5996</v>
      </c>
      <c r="O2288">
        <f>IF(Registros[[#This Row],[idade]]&lt;18,311.43,IF(Registros[[#This Row],[idade]]&lt;=25,488.58,IF(Registros[[#This Row],[idade]]&lt;=50,772.77,850.05)))</f>
        <v>772.77</v>
      </c>
      <c r="P2288">
        <f>IF(Registros[[#This Row],[idade]]&lt;18,23.99,IF(Registros[[#This Row],[idade]]&lt;=25,49.9,IF(Registros[[#This Row],[idade]]&lt;=50,145.2,175.45)))</f>
        <v>145.19999999999999</v>
      </c>
      <c r="Q2288">
        <v>3</v>
      </c>
      <c r="R2288">
        <v>23</v>
      </c>
      <c r="T2288">
        <v>2</v>
      </c>
      <c r="U2288" t="s">
        <v>3</v>
      </c>
      <c r="V2288" t="s">
        <v>19</v>
      </c>
    </row>
    <row r="2289" spans="1:22" x14ac:dyDescent="0.3">
      <c r="A2289">
        <v>2288</v>
      </c>
      <c r="B2289">
        <v>63655672230</v>
      </c>
      <c r="C2289">
        <v>5</v>
      </c>
      <c r="D2289" s="1">
        <v>30751</v>
      </c>
      <c r="E2289" s="3">
        <f>2023-YEAR(Registros[[#This Row],[data_nascimento]])</f>
        <v>39</v>
      </c>
      <c r="F2289" s="1">
        <v>43448</v>
      </c>
      <c r="G2289" s="1">
        <v>44115</v>
      </c>
      <c r="H2289">
        <v>220</v>
      </c>
      <c r="I2289">
        <v>4</v>
      </c>
      <c r="J2289" s="3">
        <v>389.06666666666666</v>
      </c>
      <c r="K2289">
        <v>5.36</v>
      </c>
      <c r="L2289">
        <v>2918</v>
      </c>
      <c r="O2289">
        <f>IF(Registros[[#This Row],[idade]]&lt;18,311.43,IF(Registros[[#This Row],[idade]]&lt;=25,488.58,IF(Registros[[#This Row],[idade]]&lt;=50,772.77,850.05)))</f>
        <v>772.77</v>
      </c>
      <c r="P2289">
        <f>IF(Registros[[#This Row],[idade]]&lt;18,23.99,IF(Registros[[#This Row],[idade]]&lt;=25,49.9,IF(Registros[[#This Row],[idade]]&lt;=50,145.2,175.45)))</f>
        <v>145.19999999999999</v>
      </c>
      <c r="Q2289">
        <v>5</v>
      </c>
      <c r="R2289">
        <v>22</v>
      </c>
      <c r="S2289">
        <v>2</v>
      </c>
      <c r="T2289">
        <v>3</v>
      </c>
      <c r="U2289" t="s">
        <v>2</v>
      </c>
      <c r="V2289" t="s">
        <v>21</v>
      </c>
    </row>
    <row r="2290" spans="1:22" x14ac:dyDescent="0.3">
      <c r="A2290">
        <v>2289</v>
      </c>
      <c r="B2290">
        <v>87879972119</v>
      </c>
      <c r="C2290">
        <v>4</v>
      </c>
      <c r="D2290" s="1">
        <v>35007</v>
      </c>
      <c r="E2290" s="3">
        <f>2023-YEAR(Registros[[#This Row],[data_nascimento]])</f>
        <v>28</v>
      </c>
      <c r="F2290" s="1">
        <v>43448</v>
      </c>
      <c r="G2290" s="1">
        <v>44115</v>
      </c>
      <c r="H2290">
        <v>220</v>
      </c>
      <c r="I2290">
        <v>4</v>
      </c>
      <c r="J2290" s="3">
        <v>262</v>
      </c>
      <c r="K2290">
        <v>24.12</v>
      </c>
      <c r="L2290">
        <v>1965</v>
      </c>
      <c r="O2290">
        <f>IF(Registros[[#This Row],[idade]]&lt;18,311.43,IF(Registros[[#This Row],[idade]]&lt;=25,488.58,IF(Registros[[#This Row],[idade]]&lt;=50,772.77,850.05)))</f>
        <v>772.77</v>
      </c>
      <c r="P2290">
        <f>IF(Registros[[#This Row],[idade]]&lt;18,23.99,IF(Registros[[#This Row],[idade]]&lt;=25,49.9,IF(Registros[[#This Row],[idade]]&lt;=50,145.2,175.45)))</f>
        <v>145.19999999999999</v>
      </c>
      <c r="Q2290">
        <v>2</v>
      </c>
      <c r="R2290">
        <v>25</v>
      </c>
      <c r="S2290">
        <v>3</v>
      </c>
      <c r="T2290">
        <v>2</v>
      </c>
      <c r="U2290" t="s">
        <v>2</v>
      </c>
      <c r="V2290" t="s">
        <v>19</v>
      </c>
    </row>
    <row r="2291" spans="1:22" x14ac:dyDescent="0.3">
      <c r="A2291">
        <v>2290</v>
      </c>
      <c r="B2291">
        <v>75778821393</v>
      </c>
      <c r="C2291">
        <v>6</v>
      </c>
      <c r="D2291" s="1">
        <v>27562</v>
      </c>
      <c r="E2291" s="3">
        <f>2023-YEAR(Registros[[#This Row],[data_nascimento]])</f>
        <v>48</v>
      </c>
      <c r="F2291" s="1">
        <v>43448</v>
      </c>
      <c r="G2291" s="1">
        <v>44115</v>
      </c>
      <c r="H2291">
        <v>220</v>
      </c>
      <c r="I2291">
        <v>17</v>
      </c>
      <c r="J2291" s="3">
        <v>877.76666666666665</v>
      </c>
      <c r="K2291">
        <v>6.7</v>
      </c>
      <c r="L2291">
        <v>1549</v>
      </c>
      <c r="O2291">
        <f>IF(Registros[[#This Row],[idade]]&lt;18,311.43,IF(Registros[[#This Row],[idade]]&lt;=25,488.58,IF(Registros[[#This Row],[idade]]&lt;=50,772.77,850.05)))</f>
        <v>772.77</v>
      </c>
      <c r="P2291">
        <f>IF(Registros[[#This Row],[idade]]&lt;18,23.99,IF(Registros[[#This Row],[idade]]&lt;=25,49.9,IF(Registros[[#This Row],[idade]]&lt;=50,145.2,175.45)))</f>
        <v>145.19999999999999</v>
      </c>
      <c r="Q2291">
        <v>4</v>
      </c>
      <c r="R2291">
        <v>1</v>
      </c>
      <c r="S2291">
        <v>1</v>
      </c>
      <c r="T2291">
        <v>3</v>
      </c>
      <c r="U2291" t="s">
        <v>2</v>
      </c>
      <c r="V2291" t="s">
        <v>21</v>
      </c>
    </row>
    <row r="2292" spans="1:22" x14ac:dyDescent="0.3">
      <c r="A2292">
        <v>2291</v>
      </c>
      <c r="B2292">
        <v>39766343406</v>
      </c>
      <c r="C2292">
        <v>4</v>
      </c>
      <c r="D2292" s="1">
        <v>36174</v>
      </c>
      <c r="E2292" s="3">
        <f>2023-YEAR(Registros[[#This Row],[data_nascimento]])</f>
        <v>24</v>
      </c>
      <c r="F2292" s="1">
        <v>43448</v>
      </c>
      <c r="G2292" s="1">
        <v>44115</v>
      </c>
      <c r="H2292">
        <v>220</v>
      </c>
      <c r="I2292">
        <v>8</v>
      </c>
      <c r="J2292" s="3">
        <v>373.33333333333331</v>
      </c>
      <c r="K2292">
        <v>22.78</v>
      </c>
      <c r="L2292">
        <v>1400</v>
      </c>
      <c r="O2292">
        <f>IF(Registros[[#This Row],[idade]]&lt;18,311.43,IF(Registros[[#This Row],[idade]]&lt;=25,488.58,IF(Registros[[#This Row],[idade]]&lt;=50,772.77,850.05)))</f>
        <v>488.58</v>
      </c>
      <c r="P2292">
        <f>IF(Registros[[#This Row],[idade]]&lt;18,23.99,IF(Registros[[#This Row],[idade]]&lt;=25,49.9,IF(Registros[[#This Row],[idade]]&lt;=50,145.2,175.45)))</f>
        <v>49.9</v>
      </c>
      <c r="Q2292">
        <v>3</v>
      </c>
      <c r="R2292">
        <v>10</v>
      </c>
      <c r="S2292">
        <v>2</v>
      </c>
      <c r="T2292">
        <v>2</v>
      </c>
      <c r="U2292" t="s">
        <v>3</v>
      </c>
      <c r="V2292" t="s">
        <v>19</v>
      </c>
    </row>
    <row r="2293" spans="1:22" x14ac:dyDescent="0.3">
      <c r="A2293">
        <v>2292</v>
      </c>
      <c r="B2293">
        <v>59920554957</v>
      </c>
      <c r="C2293">
        <v>5</v>
      </c>
      <c r="D2293" s="1">
        <v>35220</v>
      </c>
      <c r="E2293" s="3">
        <f>2023-YEAR(Registros[[#This Row],[data_nascimento]])</f>
        <v>27</v>
      </c>
      <c r="F2293" s="1">
        <v>43448</v>
      </c>
      <c r="G2293" s="1">
        <v>44115</v>
      </c>
      <c r="H2293">
        <v>220</v>
      </c>
      <c r="I2293">
        <v>19</v>
      </c>
      <c r="J2293" s="3">
        <v>1323.0333333333335</v>
      </c>
      <c r="K2293">
        <v>13.4</v>
      </c>
      <c r="L2293">
        <v>2089</v>
      </c>
      <c r="O2293">
        <f>IF(Registros[[#This Row],[idade]]&lt;18,311.43,IF(Registros[[#This Row],[idade]]&lt;=25,488.58,IF(Registros[[#This Row],[idade]]&lt;=50,772.77,850.05)))</f>
        <v>772.77</v>
      </c>
      <c r="P2293">
        <f>IF(Registros[[#This Row],[idade]]&lt;18,23.99,IF(Registros[[#This Row],[idade]]&lt;=25,49.9,IF(Registros[[#This Row],[idade]]&lt;=50,145.2,175.45)))</f>
        <v>145.19999999999999</v>
      </c>
      <c r="Q2293">
        <v>4</v>
      </c>
      <c r="R2293">
        <v>1</v>
      </c>
      <c r="S2293">
        <v>1</v>
      </c>
      <c r="T2293">
        <v>2</v>
      </c>
      <c r="U2293" t="s">
        <v>2</v>
      </c>
      <c r="V2293" t="s">
        <v>18</v>
      </c>
    </row>
    <row r="2294" spans="1:22" x14ac:dyDescent="0.3">
      <c r="A2294">
        <v>2293</v>
      </c>
      <c r="B2294">
        <v>20697651366</v>
      </c>
      <c r="C2294">
        <v>4</v>
      </c>
      <c r="D2294" s="1">
        <v>28159</v>
      </c>
      <c r="E2294" s="3">
        <f>2023-YEAR(Registros[[#This Row],[data_nascimento]])</f>
        <v>46</v>
      </c>
      <c r="F2294" s="1">
        <v>43448</v>
      </c>
      <c r="H2294">
        <v>220</v>
      </c>
      <c r="I2294">
        <v>20</v>
      </c>
      <c r="J2294" s="3">
        <v>1226.6666666666667</v>
      </c>
      <c r="K2294">
        <v>24.12</v>
      </c>
      <c r="L2294">
        <v>1840</v>
      </c>
      <c r="O2294">
        <f>IF(Registros[[#This Row],[idade]]&lt;18,311.43,IF(Registros[[#This Row],[idade]]&lt;=25,488.58,IF(Registros[[#This Row],[idade]]&lt;=50,772.77,850.05)))</f>
        <v>772.77</v>
      </c>
      <c r="P2294">
        <f>IF(Registros[[#This Row],[idade]]&lt;18,23.99,IF(Registros[[#This Row],[idade]]&lt;=25,49.9,IF(Registros[[#This Row],[idade]]&lt;=50,145.2,175.45)))</f>
        <v>145.19999999999999</v>
      </c>
      <c r="Q2294">
        <v>3</v>
      </c>
      <c r="R2294">
        <v>9</v>
      </c>
      <c r="T2294">
        <v>3</v>
      </c>
      <c r="U2294" t="s">
        <v>2</v>
      </c>
      <c r="V2294" t="s">
        <v>19</v>
      </c>
    </row>
    <row r="2295" spans="1:22" x14ac:dyDescent="0.3">
      <c r="A2295">
        <v>2294</v>
      </c>
      <c r="B2295">
        <v>54213807267</v>
      </c>
      <c r="C2295">
        <v>4</v>
      </c>
      <c r="D2295" s="1">
        <v>30269</v>
      </c>
      <c r="E2295" s="3">
        <f>2023-YEAR(Registros[[#This Row],[data_nascimento]])</f>
        <v>41</v>
      </c>
      <c r="F2295" s="1">
        <v>43448</v>
      </c>
      <c r="H2295">
        <v>220</v>
      </c>
      <c r="I2295">
        <v>5</v>
      </c>
      <c r="J2295" s="3">
        <v>323</v>
      </c>
      <c r="K2295">
        <v>25.46</v>
      </c>
      <c r="L2295">
        <v>1938</v>
      </c>
      <c r="O2295">
        <f>IF(Registros[[#This Row],[idade]]&lt;18,311.43,IF(Registros[[#This Row],[idade]]&lt;=25,488.58,IF(Registros[[#This Row],[idade]]&lt;=50,772.77,850.05)))</f>
        <v>772.77</v>
      </c>
      <c r="P2295">
        <f>IF(Registros[[#This Row],[idade]]&lt;18,23.99,IF(Registros[[#This Row],[idade]]&lt;=25,49.9,IF(Registros[[#This Row],[idade]]&lt;=50,145.2,175.45)))</f>
        <v>145.19999999999999</v>
      </c>
      <c r="Q2295">
        <v>4</v>
      </c>
      <c r="R2295">
        <v>5</v>
      </c>
      <c r="T2295">
        <v>3</v>
      </c>
      <c r="U2295" t="s">
        <v>2</v>
      </c>
      <c r="V2295" t="s">
        <v>22</v>
      </c>
    </row>
    <row r="2296" spans="1:22" x14ac:dyDescent="0.3">
      <c r="A2296">
        <v>2295</v>
      </c>
      <c r="B2296">
        <v>14323779331</v>
      </c>
      <c r="C2296">
        <v>4</v>
      </c>
      <c r="D2296" s="1">
        <v>32261</v>
      </c>
      <c r="E2296" s="3">
        <f>2023-YEAR(Registros[[#This Row],[data_nascimento]])</f>
        <v>35</v>
      </c>
      <c r="F2296" s="1">
        <v>43448</v>
      </c>
      <c r="H2296">
        <v>220</v>
      </c>
      <c r="I2296">
        <v>7</v>
      </c>
      <c r="J2296" s="3">
        <v>337.40000000000003</v>
      </c>
      <c r="K2296">
        <v>8.0399999999999991</v>
      </c>
      <c r="L2296">
        <v>1446</v>
      </c>
      <c r="O2296">
        <f>IF(Registros[[#This Row],[idade]]&lt;18,311.43,IF(Registros[[#This Row],[idade]]&lt;=25,488.58,IF(Registros[[#This Row],[idade]]&lt;=50,772.77,850.05)))</f>
        <v>772.77</v>
      </c>
      <c r="P2296">
        <f>IF(Registros[[#This Row],[idade]]&lt;18,23.99,IF(Registros[[#This Row],[idade]]&lt;=25,49.9,IF(Registros[[#This Row],[idade]]&lt;=50,145.2,175.45)))</f>
        <v>145.19999999999999</v>
      </c>
      <c r="Q2296">
        <v>1</v>
      </c>
      <c r="R2296">
        <v>14</v>
      </c>
      <c r="T2296">
        <v>2</v>
      </c>
      <c r="U2296" t="s">
        <v>3</v>
      </c>
      <c r="V2296" t="s">
        <v>19</v>
      </c>
    </row>
    <row r="2297" spans="1:22" x14ac:dyDescent="0.3">
      <c r="A2297">
        <v>2296</v>
      </c>
      <c r="B2297">
        <v>54521363054</v>
      </c>
      <c r="C2297">
        <v>6</v>
      </c>
      <c r="D2297" s="1">
        <v>35599</v>
      </c>
      <c r="E2297" s="3">
        <f>2023-YEAR(Registros[[#This Row],[data_nascimento]])</f>
        <v>26</v>
      </c>
      <c r="F2297" s="1">
        <v>43454</v>
      </c>
      <c r="H2297">
        <v>220</v>
      </c>
      <c r="I2297">
        <v>4</v>
      </c>
      <c r="J2297" s="3">
        <v>601.6</v>
      </c>
      <c r="K2297">
        <v>24.12</v>
      </c>
      <c r="L2297">
        <v>4512</v>
      </c>
      <c r="M2297">
        <f>Registros[[#This Row],[salario]]*0.06</f>
        <v>270.71999999999997</v>
      </c>
      <c r="N2297">
        <f>Registros[[#This Row],[salario]]*5%</f>
        <v>225.60000000000002</v>
      </c>
      <c r="O2297">
        <f>IF(Registros[[#This Row],[idade]]&lt;18,311.43,IF(Registros[[#This Row],[idade]]&lt;=25,488.58,IF(Registros[[#This Row],[idade]]&lt;=50,772.77,850.05)))</f>
        <v>772.77</v>
      </c>
      <c r="P2297">
        <f>IF(Registros[[#This Row],[idade]]&lt;18,23.99,IF(Registros[[#This Row],[idade]]&lt;=25,49.9,IF(Registros[[#This Row],[idade]]&lt;=50,145.2,175.45)))</f>
        <v>145.19999999999999</v>
      </c>
      <c r="Q2297">
        <v>5</v>
      </c>
      <c r="R2297">
        <v>18</v>
      </c>
      <c r="T2297">
        <v>2</v>
      </c>
      <c r="U2297" t="s">
        <v>3</v>
      </c>
      <c r="V2297" t="s">
        <v>18</v>
      </c>
    </row>
    <row r="2298" spans="1:22" x14ac:dyDescent="0.3">
      <c r="A2298">
        <v>2297</v>
      </c>
      <c r="B2298">
        <v>77845081060</v>
      </c>
      <c r="C2298">
        <v>4</v>
      </c>
      <c r="D2298" s="1">
        <v>31096</v>
      </c>
      <c r="E2298" s="3">
        <f>2023-YEAR(Registros[[#This Row],[data_nascimento]])</f>
        <v>38</v>
      </c>
      <c r="F2298" s="1">
        <v>43454</v>
      </c>
      <c r="H2298">
        <v>220</v>
      </c>
      <c r="I2298">
        <v>20</v>
      </c>
      <c r="J2298" s="3">
        <v>1252</v>
      </c>
      <c r="K2298">
        <v>9.3800000000000008</v>
      </c>
      <c r="L2298">
        <v>1878</v>
      </c>
      <c r="M2298">
        <f>Registros[[#This Row],[salario]]*0.06</f>
        <v>112.67999999999999</v>
      </c>
      <c r="N2298">
        <f>Registros[[#This Row],[salario]]*5%</f>
        <v>93.9</v>
      </c>
      <c r="O2298">
        <f>IF(Registros[[#This Row],[idade]]&lt;18,311.43,IF(Registros[[#This Row],[idade]]&lt;=25,488.58,IF(Registros[[#This Row],[idade]]&lt;=50,772.77,850.05)))</f>
        <v>772.77</v>
      </c>
      <c r="P2298">
        <f>IF(Registros[[#This Row],[idade]]&lt;18,23.99,IF(Registros[[#This Row],[idade]]&lt;=25,49.9,IF(Registros[[#This Row],[idade]]&lt;=50,145.2,175.45)))</f>
        <v>145.19999999999999</v>
      </c>
      <c r="Q2298">
        <v>5</v>
      </c>
      <c r="R2298">
        <v>6</v>
      </c>
      <c r="T2298">
        <v>2</v>
      </c>
      <c r="U2298" t="s">
        <v>3</v>
      </c>
      <c r="V2298" t="s">
        <v>19</v>
      </c>
    </row>
    <row r="2299" spans="1:22" x14ac:dyDescent="0.3">
      <c r="A2299">
        <v>2298</v>
      </c>
      <c r="B2299">
        <v>19991902133</v>
      </c>
      <c r="C2299">
        <v>4</v>
      </c>
      <c r="D2299" s="1">
        <v>31598</v>
      </c>
      <c r="E2299" s="3">
        <f>2023-YEAR(Registros[[#This Row],[data_nascimento]])</f>
        <v>37</v>
      </c>
      <c r="F2299" s="1">
        <v>43454</v>
      </c>
      <c r="H2299">
        <v>220</v>
      </c>
      <c r="I2299">
        <v>14</v>
      </c>
      <c r="J2299" s="3">
        <v>653.80000000000007</v>
      </c>
      <c r="K2299">
        <v>25.46</v>
      </c>
      <c r="L2299">
        <v>1401</v>
      </c>
      <c r="M2299">
        <f>Registros[[#This Row],[salario]]*0.06</f>
        <v>84.06</v>
      </c>
      <c r="N2299">
        <f>Registros[[#This Row],[salario]]*5%</f>
        <v>70.05</v>
      </c>
      <c r="O2299">
        <f>IF(Registros[[#This Row],[idade]]&lt;18,311.43,IF(Registros[[#This Row],[idade]]&lt;=25,488.58,IF(Registros[[#This Row],[idade]]&lt;=50,772.77,850.05)))</f>
        <v>772.77</v>
      </c>
      <c r="P2299">
        <f>IF(Registros[[#This Row],[idade]]&lt;18,23.99,IF(Registros[[#This Row],[idade]]&lt;=25,49.9,IF(Registros[[#This Row],[idade]]&lt;=50,145.2,175.45)))</f>
        <v>145.19999999999999</v>
      </c>
      <c r="Q2299">
        <v>1</v>
      </c>
      <c r="R2299">
        <v>19</v>
      </c>
      <c r="T2299">
        <v>2</v>
      </c>
      <c r="U2299" t="s">
        <v>3</v>
      </c>
      <c r="V2299" t="s">
        <v>21</v>
      </c>
    </row>
    <row r="2300" spans="1:22" x14ac:dyDescent="0.3">
      <c r="A2300">
        <v>2299</v>
      </c>
      <c r="B2300">
        <v>72485596803</v>
      </c>
      <c r="C2300">
        <v>4</v>
      </c>
      <c r="D2300" s="1">
        <v>27894</v>
      </c>
      <c r="E2300" s="3">
        <f>2023-YEAR(Registros[[#This Row],[data_nascimento]])</f>
        <v>47</v>
      </c>
      <c r="F2300" s="1">
        <v>43454</v>
      </c>
      <c r="H2300">
        <v>220</v>
      </c>
      <c r="I2300">
        <v>19</v>
      </c>
      <c r="J2300" s="3">
        <v>3406.0666666666671</v>
      </c>
      <c r="K2300">
        <v>9.3800000000000008</v>
      </c>
      <c r="L2300">
        <v>5378</v>
      </c>
      <c r="M2300">
        <f>Registros[[#This Row],[salario]]*0.06</f>
        <v>322.68</v>
      </c>
      <c r="N2300">
        <f>Registros[[#This Row],[salario]]*5%</f>
        <v>268.90000000000003</v>
      </c>
      <c r="O2300">
        <f>IF(Registros[[#This Row],[idade]]&lt;18,311.43,IF(Registros[[#This Row],[idade]]&lt;=25,488.58,IF(Registros[[#This Row],[idade]]&lt;=50,772.77,850.05)))</f>
        <v>772.77</v>
      </c>
      <c r="P2300">
        <f>IF(Registros[[#This Row],[idade]]&lt;18,23.99,IF(Registros[[#This Row],[idade]]&lt;=25,49.9,IF(Registros[[#This Row],[idade]]&lt;=50,145.2,175.45)))</f>
        <v>145.19999999999999</v>
      </c>
      <c r="Q2300">
        <v>1</v>
      </c>
      <c r="R2300">
        <v>23</v>
      </c>
      <c r="T2300">
        <v>3</v>
      </c>
      <c r="U2300" t="s">
        <v>3</v>
      </c>
      <c r="V2300" t="s">
        <v>22</v>
      </c>
    </row>
    <row r="2301" spans="1:22" x14ac:dyDescent="0.3">
      <c r="A2301">
        <v>2300</v>
      </c>
      <c r="B2301">
        <v>53632491128</v>
      </c>
      <c r="C2301">
        <v>4</v>
      </c>
      <c r="D2301" s="1">
        <v>34267</v>
      </c>
      <c r="E2301" s="3">
        <f>2023-YEAR(Registros[[#This Row],[data_nascimento]])</f>
        <v>30</v>
      </c>
      <c r="F2301" s="1">
        <v>43454</v>
      </c>
      <c r="H2301">
        <v>220</v>
      </c>
      <c r="I2301">
        <v>3</v>
      </c>
      <c r="J2301" s="3">
        <v>475.7</v>
      </c>
      <c r="K2301">
        <v>8.0399999999999991</v>
      </c>
      <c r="L2301">
        <v>4757</v>
      </c>
      <c r="M2301">
        <f>Registros[[#This Row],[salario]]*0.06</f>
        <v>285.42</v>
      </c>
      <c r="N2301">
        <f>Registros[[#This Row],[salario]]*5%</f>
        <v>237.85000000000002</v>
      </c>
      <c r="O2301">
        <f>IF(Registros[[#This Row],[idade]]&lt;18,311.43,IF(Registros[[#This Row],[idade]]&lt;=25,488.58,IF(Registros[[#This Row],[idade]]&lt;=50,772.77,850.05)))</f>
        <v>772.77</v>
      </c>
      <c r="P2301">
        <f>IF(Registros[[#This Row],[idade]]&lt;18,23.99,IF(Registros[[#This Row],[idade]]&lt;=25,49.9,IF(Registros[[#This Row],[idade]]&lt;=50,145.2,175.45)))</f>
        <v>145.19999999999999</v>
      </c>
      <c r="Q2301">
        <v>3</v>
      </c>
      <c r="R2301">
        <v>6</v>
      </c>
      <c r="T2301">
        <v>2</v>
      </c>
      <c r="U2301" t="s">
        <v>3</v>
      </c>
      <c r="V2301" t="s">
        <v>19</v>
      </c>
    </row>
    <row r="2302" spans="1:22" x14ac:dyDescent="0.3">
      <c r="A2302">
        <v>2301</v>
      </c>
      <c r="B2302">
        <v>20120568437</v>
      </c>
      <c r="C2302">
        <v>4</v>
      </c>
      <c r="D2302" s="1">
        <v>33623</v>
      </c>
      <c r="E2302" s="3">
        <f>2023-YEAR(Registros[[#This Row],[data_nascimento]])</f>
        <v>31</v>
      </c>
      <c r="F2302" s="1">
        <v>43454</v>
      </c>
      <c r="H2302">
        <v>220</v>
      </c>
      <c r="I2302">
        <v>11</v>
      </c>
      <c r="J2302" s="3">
        <v>2172.5</v>
      </c>
      <c r="K2302">
        <v>25.46</v>
      </c>
      <c r="L2302">
        <v>5925</v>
      </c>
      <c r="M2302">
        <f>Registros[[#This Row],[salario]]*0.06</f>
        <v>355.5</v>
      </c>
      <c r="N2302">
        <f>Registros[[#This Row],[salario]]*5%</f>
        <v>296.25</v>
      </c>
      <c r="O2302">
        <f>IF(Registros[[#This Row],[idade]]&lt;18,311.43,IF(Registros[[#This Row],[idade]]&lt;=25,488.58,IF(Registros[[#This Row],[idade]]&lt;=50,772.77,850.05)))</f>
        <v>772.77</v>
      </c>
      <c r="P2302">
        <f>IF(Registros[[#This Row],[idade]]&lt;18,23.99,IF(Registros[[#This Row],[idade]]&lt;=25,49.9,IF(Registros[[#This Row],[idade]]&lt;=50,145.2,175.45)))</f>
        <v>145.19999999999999</v>
      </c>
      <c r="Q2302">
        <v>4</v>
      </c>
      <c r="R2302">
        <v>3</v>
      </c>
      <c r="T2302">
        <v>2</v>
      </c>
      <c r="U2302" t="s">
        <v>3</v>
      </c>
      <c r="V2302" t="s">
        <v>18</v>
      </c>
    </row>
    <row r="2303" spans="1:22" x14ac:dyDescent="0.3">
      <c r="A2303">
        <v>2302</v>
      </c>
      <c r="B2303">
        <v>75480382074</v>
      </c>
      <c r="C2303">
        <v>6</v>
      </c>
      <c r="D2303" s="1">
        <v>34345</v>
      </c>
      <c r="E2303" s="3">
        <f>2023-YEAR(Registros[[#This Row],[data_nascimento]])</f>
        <v>29</v>
      </c>
      <c r="F2303" s="1">
        <v>43454</v>
      </c>
      <c r="H2303">
        <v>220</v>
      </c>
      <c r="I2303">
        <v>4</v>
      </c>
      <c r="J2303" s="3">
        <v>557.73333333333335</v>
      </c>
      <c r="K2303">
        <v>26.8</v>
      </c>
      <c r="L2303">
        <v>4183</v>
      </c>
      <c r="M2303">
        <f>Registros[[#This Row],[salario]]*0.06</f>
        <v>250.98</v>
      </c>
      <c r="N2303">
        <f>Registros[[#This Row],[salario]]*5%</f>
        <v>209.15</v>
      </c>
      <c r="O2303">
        <f>IF(Registros[[#This Row],[idade]]&lt;18,311.43,IF(Registros[[#This Row],[idade]]&lt;=25,488.58,IF(Registros[[#This Row],[idade]]&lt;=50,772.77,850.05)))</f>
        <v>772.77</v>
      </c>
      <c r="P2303">
        <f>IF(Registros[[#This Row],[idade]]&lt;18,23.99,IF(Registros[[#This Row],[idade]]&lt;=25,49.9,IF(Registros[[#This Row],[idade]]&lt;=50,145.2,175.45)))</f>
        <v>145.19999999999999</v>
      </c>
      <c r="Q2303">
        <v>4</v>
      </c>
      <c r="R2303">
        <v>22</v>
      </c>
      <c r="T2303">
        <v>2</v>
      </c>
      <c r="U2303" t="s">
        <v>3</v>
      </c>
      <c r="V2303" t="s">
        <v>21</v>
      </c>
    </row>
    <row r="2304" spans="1:22" x14ac:dyDescent="0.3">
      <c r="A2304">
        <v>2303</v>
      </c>
      <c r="B2304">
        <v>71641597740</v>
      </c>
      <c r="C2304">
        <v>6</v>
      </c>
      <c r="D2304" s="1">
        <v>36647</v>
      </c>
      <c r="E2304" s="3">
        <f>2023-YEAR(Registros[[#This Row],[data_nascimento]])</f>
        <v>23</v>
      </c>
      <c r="F2304" s="1">
        <v>43454</v>
      </c>
      <c r="H2304">
        <v>220</v>
      </c>
      <c r="I2304">
        <v>12</v>
      </c>
      <c r="J2304" s="3">
        <v>2568.4</v>
      </c>
      <c r="K2304">
        <v>5.36</v>
      </c>
      <c r="L2304">
        <v>6421</v>
      </c>
      <c r="M2304">
        <f>Registros[[#This Row],[salario]]*0.06</f>
        <v>385.26</v>
      </c>
      <c r="N2304">
        <f>Registros[[#This Row],[salario]]*5%</f>
        <v>321.05</v>
      </c>
      <c r="O2304">
        <f>IF(Registros[[#This Row],[idade]]&lt;18,311.43,IF(Registros[[#This Row],[idade]]&lt;=25,488.58,IF(Registros[[#This Row],[idade]]&lt;=50,772.77,850.05)))</f>
        <v>488.58</v>
      </c>
      <c r="P2304">
        <f>IF(Registros[[#This Row],[idade]]&lt;18,23.99,IF(Registros[[#This Row],[idade]]&lt;=25,49.9,IF(Registros[[#This Row],[idade]]&lt;=50,145.2,175.45)))</f>
        <v>49.9</v>
      </c>
      <c r="Q2304">
        <v>4</v>
      </c>
      <c r="R2304">
        <v>16</v>
      </c>
      <c r="T2304">
        <v>2</v>
      </c>
      <c r="U2304" t="s">
        <v>3</v>
      </c>
      <c r="V2304" t="s">
        <v>18</v>
      </c>
    </row>
    <row r="2305" spans="1:22" x14ac:dyDescent="0.3">
      <c r="A2305">
        <v>2304</v>
      </c>
      <c r="B2305">
        <v>35438288843</v>
      </c>
      <c r="C2305">
        <v>7</v>
      </c>
      <c r="D2305" s="1">
        <v>34809</v>
      </c>
      <c r="E2305" s="3">
        <f>2023-YEAR(Registros[[#This Row],[data_nascimento]])</f>
        <v>28</v>
      </c>
      <c r="F2305" s="1">
        <v>43454</v>
      </c>
      <c r="H2305">
        <v>220</v>
      </c>
      <c r="I2305">
        <v>1</v>
      </c>
      <c r="J2305" s="3">
        <v>230.1</v>
      </c>
      <c r="K2305">
        <v>24.12</v>
      </c>
      <c r="L2305">
        <v>6903</v>
      </c>
      <c r="M2305">
        <f>Registros[[#This Row],[salario]]*0.06</f>
        <v>414.18</v>
      </c>
      <c r="N2305">
        <f>Registros[[#This Row],[salario]]*5%</f>
        <v>345.15000000000003</v>
      </c>
      <c r="O2305">
        <f>IF(Registros[[#This Row],[idade]]&lt;18,311.43,IF(Registros[[#This Row],[idade]]&lt;=25,488.58,IF(Registros[[#This Row],[idade]]&lt;=50,772.77,850.05)))</f>
        <v>772.77</v>
      </c>
      <c r="P2305">
        <f>IF(Registros[[#This Row],[idade]]&lt;18,23.99,IF(Registros[[#This Row],[idade]]&lt;=25,49.9,IF(Registros[[#This Row],[idade]]&lt;=50,145.2,175.45)))</f>
        <v>145.19999999999999</v>
      </c>
      <c r="Q2305">
        <v>1</v>
      </c>
      <c r="R2305">
        <v>19</v>
      </c>
      <c r="T2305">
        <v>3</v>
      </c>
      <c r="U2305" t="s">
        <v>2</v>
      </c>
      <c r="V2305" t="s">
        <v>19</v>
      </c>
    </row>
    <row r="2306" spans="1:22" x14ac:dyDescent="0.3">
      <c r="A2306">
        <v>2305</v>
      </c>
      <c r="B2306">
        <v>25686075658</v>
      </c>
      <c r="C2306">
        <v>6</v>
      </c>
      <c r="D2306" s="1">
        <v>31589</v>
      </c>
      <c r="E2306" s="3">
        <f>2023-YEAR(Registros[[#This Row],[data_nascimento]])</f>
        <v>37</v>
      </c>
      <c r="F2306" s="1">
        <v>43454</v>
      </c>
      <c r="H2306">
        <v>220</v>
      </c>
      <c r="I2306">
        <v>10</v>
      </c>
      <c r="J2306" s="3">
        <v>1352</v>
      </c>
      <c r="K2306">
        <v>8.0399999999999991</v>
      </c>
      <c r="L2306">
        <v>4056</v>
      </c>
      <c r="M2306">
        <f>Registros[[#This Row],[salario]]*0.06</f>
        <v>243.35999999999999</v>
      </c>
      <c r="N2306">
        <f>Registros[[#This Row],[salario]]*5%</f>
        <v>202.8</v>
      </c>
      <c r="O2306">
        <f>IF(Registros[[#This Row],[idade]]&lt;18,311.43,IF(Registros[[#This Row],[idade]]&lt;=25,488.58,IF(Registros[[#This Row],[idade]]&lt;=50,772.77,850.05)))</f>
        <v>772.77</v>
      </c>
      <c r="P2306">
        <f>IF(Registros[[#This Row],[idade]]&lt;18,23.99,IF(Registros[[#This Row],[idade]]&lt;=25,49.9,IF(Registros[[#This Row],[idade]]&lt;=50,145.2,175.45)))</f>
        <v>145.19999999999999</v>
      </c>
      <c r="Q2306">
        <v>3</v>
      </c>
      <c r="R2306">
        <v>10</v>
      </c>
      <c r="T2306">
        <v>2</v>
      </c>
      <c r="U2306" t="s">
        <v>3</v>
      </c>
      <c r="V2306" t="s">
        <v>18</v>
      </c>
    </row>
    <row r="2307" spans="1:22" x14ac:dyDescent="0.3">
      <c r="A2307">
        <v>2306</v>
      </c>
      <c r="B2307">
        <v>98658300505</v>
      </c>
      <c r="C2307">
        <v>7</v>
      </c>
      <c r="D2307" s="1">
        <v>36348</v>
      </c>
      <c r="E2307" s="3">
        <f>2023-YEAR(Registros[[#This Row],[data_nascimento]])</f>
        <v>24</v>
      </c>
      <c r="F2307" s="1">
        <v>43454</v>
      </c>
      <c r="H2307">
        <v>220</v>
      </c>
      <c r="I2307">
        <v>12</v>
      </c>
      <c r="J2307" s="3">
        <v>1301.5999999999999</v>
      </c>
      <c r="K2307">
        <v>13.4</v>
      </c>
      <c r="L2307">
        <v>3254</v>
      </c>
      <c r="M2307">
        <f>Registros[[#This Row],[salario]]*0.06</f>
        <v>195.23999999999998</v>
      </c>
      <c r="N2307">
        <f>Registros[[#This Row],[salario]]*5%</f>
        <v>162.70000000000002</v>
      </c>
      <c r="O2307">
        <f>IF(Registros[[#This Row],[idade]]&lt;18,311.43,IF(Registros[[#This Row],[idade]]&lt;=25,488.58,IF(Registros[[#This Row],[idade]]&lt;=50,772.77,850.05)))</f>
        <v>488.58</v>
      </c>
      <c r="P2307">
        <f>IF(Registros[[#This Row],[idade]]&lt;18,23.99,IF(Registros[[#This Row],[idade]]&lt;=25,49.9,IF(Registros[[#This Row],[idade]]&lt;=50,145.2,175.45)))</f>
        <v>49.9</v>
      </c>
      <c r="Q2307">
        <v>4</v>
      </c>
      <c r="R2307">
        <v>12</v>
      </c>
      <c r="T2307">
        <v>2</v>
      </c>
      <c r="U2307" t="s">
        <v>3</v>
      </c>
      <c r="V2307" t="s">
        <v>19</v>
      </c>
    </row>
    <row r="2308" spans="1:22" x14ac:dyDescent="0.3">
      <c r="A2308">
        <v>2307</v>
      </c>
      <c r="B2308">
        <v>69104321913</v>
      </c>
      <c r="C2308">
        <v>4</v>
      </c>
      <c r="D2308" s="1">
        <v>28102</v>
      </c>
      <c r="E2308" s="3">
        <f>2023-YEAR(Registros[[#This Row],[data_nascimento]])</f>
        <v>47</v>
      </c>
      <c r="F2308" s="1">
        <v>43454</v>
      </c>
      <c r="H2308">
        <v>220</v>
      </c>
      <c r="I2308">
        <v>19</v>
      </c>
      <c r="J2308" s="3">
        <v>3207.2000000000003</v>
      </c>
      <c r="K2308">
        <v>1.34</v>
      </c>
      <c r="L2308">
        <v>5064</v>
      </c>
      <c r="M2308">
        <f>Registros[[#This Row],[salario]]*0.06</f>
        <v>303.83999999999997</v>
      </c>
      <c r="N2308">
        <f>Registros[[#This Row],[salario]]*5%</f>
        <v>253.20000000000002</v>
      </c>
      <c r="O2308">
        <f>IF(Registros[[#This Row],[idade]]&lt;18,311.43,IF(Registros[[#This Row],[idade]]&lt;=25,488.58,IF(Registros[[#This Row],[idade]]&lt;=50,772.77,850.05)))</f>
        <v>772.77</v>
      </c>
      <c r="P2308">
        <f>IF(Registros[[#This Row],[idade]]&lt;18,23.99,IF(Registros[[#This Row],[idade]]&lt;=25,49.9,IF(Registros[[#This Row],[idade]]&lt;=50,145.2,175.45)))</f>
        <v>145.19999999999999</v>
      </c>
      <c r="Q2308">
        <v>5</v>
      </c>
      <c r="R2308">
        <v>20</v>
      </c>
      <c r="T2308">
        <v>2</v>
      </c>
      <c r="U2308" t="s">
        <v>3</v>
      </c>
      <c r="V2308" t="s">
        <v>18</v>
      </c>
    </row>
    <row r="2309" spans="1:22" x14ac:dyDescent="0.3">
      <c r="A2309">
        <v>2308</v>
      </c>
      <c r="B2309">
        <v>62590480737</v>
      </c>
      <c r="C2309">
        <v>4</v>
      </c>
      <c r="D2309" s="1">
        <v>35534</v>
      </c>
      <c r="E2309" s="3">
        <f>2023-YEAR(Registros[[#This Row],[data_nascimento]])</f>
        <v>26</v>
      </c>
      <c r="F2309" s="1">
        <v>43454</v>
      </c>
      <c r="H2309">
        <v>220</v>
      </c>
      <c r="I2309">
        <v>3</v>
      </c>
      <c r="J2309" s="3">
        <v>735.80000000000007</v>
      </c>
      <c r="K2309">
        <v>21.44</v>
      </c>
      <c r="L2309">
        <v>7358</v>
      </c>
      <c r="M2309">
        <f>Registros[[#This Row],[salario]]*0.06</f>
        <v>441.47999999999996</v>
      </c>
      <c r="N2309">
        <f>Registros[[#This Row],[salario]]*5%</f>
        <v>367.90000000000003</v>
      </c>
      <c r="O2309">
        <f>IF(Registros[[#This Row],[idade]]&lt;18,311.43,IF(Registros[[#This Row],[idade]]&lt;=25,488.58,IF(Registros[[#This Row],[idade]]&lt;=50,772.77,850.05)))</f>
        <v>772.77</v>
      </c>
      <c r="P2309">
        <f>IF(Registros[[#This Row],[idade]]&lt;18,23.99,IF(Registros[[#This Row],[idade]]&lt;=25,49.9,IF(Registros[[#This Row],[idade]]&lt;=50,145.2,175.45)))</f>
        <v>145.19999999999999</v>
      </c>
      <c r="Q2309">
        <v>5</v>
      </c>
      <c r="R2309">
        <v>22</v>
      </c>
      <c r="T2309">
        <v>3</v>
      </c>
      <c r="U2309" t="s">
        <v>2</v>
      </c>
      <c r="V2309" t="s">
        <v>18</v>
      </c>
    </row>
    <row r="2310" spans="1:22" x14ac:dyDescent="0.3">
      <c r="A2310">
        <v>2309</v>
      </c>
      <c r="B2310">
        <v>87089276139</v>
      </c>
      <c r="C2310">
        <v>4</v>
      </c>
      <c r="D2310" s="1">
        <v>32889</v>
      </c>
      <c r="E2310" s="3">
        <f>2023-YEAR(Registros[[#This Row],[data_nascimento]])</f>
        <v>33</v>
      </c>
      <c r="F2310" s="1">
        <v>43454</v>
      </c>
      <c r="H2310">
        <v>220</v>
      </c>
      <c r="I2310">
        <v>2</v>
      </c>
      <c r="J2310" s="3">
        <v>437.8</v>
      </c>
      <c r="K2310">
        <v>9.3800000000000008</v>
      </c>
      <c r="L2310">
        <v>6567</v>
      </c>
      <c r="M2310">
        <f>Registros[[#This Row],[salario]]*0.06</f>
        <v>394.02</v>
      </c>
      <c r="N2310">
        <f>Registros[[#This Row],[salario]]*5%</f>
        <v>328.35</v>
      </c>
      <c r="O2310">
        <f>IF(Registros[[#This Row],[idade]]&lt;18,311.43,IF(Registros[[#This Row],[idade]]&lt;=25,488.58,IF(Registros[[#This Row],[idade]]&lt;=50,772.77,850.05)))</f>
        <v>772.77</v>
      </c>
      <c r="P2310">
        <f>IF(Registros[[#This Row],[idade]]&lt;18,23.99,IF(Registros[[#This Row],[idade]]&lt;=25,49.9,IF(Registros[[#This Row],[idade]]&lt;=50,145.2,175.45)))</f>
        <v>145.19999999999999</v>
      </c>
      <c r="Q2310">
        <v>2</v>
      </c>
      <c r="R2310">
        <v>4</v>
      </c>
      <c r="T2310">
        <v>3</v>
      </c>
      <c r="U2310" t="s">
        <v>3</v>
      </c>
      <c r="V2310" t="s">
        <v>19</v>
      </c>
    </row>
    <row r="2311" spans="1:22" x14ac:dyDescent="0.3">
      <c r="A2311">
        <v>2310</v>
      </c>
      <c r="B2311">
        <v>60246733021</v>
      </c>
      <c r="C2311">
        <v>7</v>
      </c>
      <c r="D2311" s="1">
        <v>38824</v>
      </c>
      <c r="E2311" s="3">
        <f>2023-YEAR(Registros[[#This Row],[data_nascimento]])</f>
        <v>17</v>
      </c>
      <c r="F2311" s="1">
        <v>43454</v>
      </c>
      <c r="H2311">
        <v>120</v>
      </c>
      <c r="I2311">
        <v>9</v>
      </c>
      <c r="J2311" s="3">
        <v>1431.3</v>
      </c>
      <c r="K2311">
        <v>4.0199999999999996</v>
      </c>
      <c r="L2311">
        <v>4771</v>
      </c>
      <c r="M2311">
        <f>Registros[[#This Row],[salario]]*0.06</f>
        <v>286.26</v>
      </c>
      <c r="N2311">
        <f>Registros[[#This Row],[salario]]*5%</f>
        <v>238.55</v>
      </c>
      <c r="O2311">
        <f>IF(Registros[[#This Row],[idade]]&lt;18,311.43,IF(Registros[[#This Row],[idade]]&lt;=25,488.58,IF(Registros[[#This Row],[idade]]&lt;=50,772.77,850.05)))</f>
        <v>311.43</v>
      </c>
      <c r="P2311">
        <f>IF(Registros[[#This Row],[idade]]&lt;18,23.99,IF(Registros[[#This Row],[idade]]&lt;=25,49.9,IF(Registros[[#This Row],[idade]]&lt;=50,145.2,175.45)))</f>
        <v>23.99</v>
      </c>
      <c r="Q2311">
        <v>4</v>
      </c>
      <c r="R2311">
        <v>13</v>
      </c>
      <c r="T2311">
        <v>3</v>
      </c>
      <c r="U2311" t="s">
        <v>3</v>
      </c>
      <c r="V2311" t="s">
        <v>19</v>
      </c>
    </row>
    <row r="2312" spans="1:22" x14ac:dyDescent="0.3">
      <c r="A2312">
        <v>2311</v>
      </c>
      <c r="B2312">
        <v>49242656710</v>
      </c>
      <c r="C2312">
        <v>7</v>
      </c>
      <c r="D2312" s="1">
        <v>39305</v>
      </c>
      <c r="E2312" s="3">
        <f>2023-YEAR(Registros[[#This Row],[data_nascimento]])</f>
        <v>16</v>
      </c>
      <c r="F2312" s="1">
        <v>43454</v>
      </c>
      <c r="H2312">
        <v>120</v>
      </c>
      <c r="I2312">
        <v>9</v>
      </c>
      <c r="J2312" s="3">
        <v>1659.6000000000001</v>
      </c>
      <c r="K2312">
        <v>14.74</v>
      </c>
      <c r="L2312">
        <v>5532</v>
      </c>
      <c r="M2312">
        <f>Registros[[#This Row],[salario]]*0.06</f>
        <v>331.92</v>
      </c>
      <c r="N2312">
        <f>Registros[[#This Row],[salario]]*5%</f>
        <v>276.60000000000002</v>
      </c>
      <c r="O2312">
        <f>IF(Registros[[#This Row],[idade]]&lt;18,311.43,IF(Registros[[#This Row],[idade]]&lt;=25,488.58,IF(Registros[[#This Row],[idade]]&lt;=50,772.77,850.05)))</f>
        <v>311.43</v>
      </c>
      <c r="P2312">
        <f>IF(Registros[[#This Row],[idade]]&lt;18,23.99,IF(Registros[[#This Row],[idade]]&lt;=25,49.9,IF(Registros[[#This Row],[idade]]&lt;=50,145.2,175.45)))</f>
        <v>23.99</v>
      </c>
      <c r="Q2312">
        <v>5</v>
      </c>
      <c r="R2312">
        <v>26</v>
      </c>
      <c r="T2312">
        <v>3</v>
      </c>
      <c r="U2312" t="s">
        <v>3</v>
      </c>
      <c r="V2312" t="s">
        <v>19</v>
      </c>
    </row>
    <row r="2313" spans="1:22" x14ac:dyDescent="0.3">
      <c r="A2313">
        <v>2312</v>
      </c>
      <c r="B2313">
        <v>79322451765</v>
      </c>
      <c r="C2313">
        <v>6</v>
      </c>
      <c r="D2313" s="1">
        <v>30501</v>
      </c>
      <c r="E2313" s="3">
        <f>2023-YEAR(Registros[[#This Row],[data_nascimento]])</f>
        <v>40</v>
      </c>
      <c r="F2313" s="1">
        <v>43454</v>
      </c>
      <c r="H2313">
        <v>220</v>
      </c>
      <c r="I2313">
        <v>19</v>
      </c>
      <c r="J2313" s="3">
        <v>4536.5666666666666</v>
      </c>
      <c r="K2313">
        <v>24.12</v>
      </c>
      <c r="L2313">
        <v>7163</v>
      </c>
      <c r="M2313">
        <f>Registros[[#This Row],[salario]]*0.06</f>
        <v>429.78</v>
      </c>
      <c r="N2313">
        <f>Registros[[#This Row],[salario]]*5%</f>
        <v>358.15000000000003</v>
      </c>
      <c r="O2313">
        <f>IF(Registros[[#This Row],[idade]]&lt;18,311.43,IF(Registros[[#This Row],[idade]]&lt;=25,488.58,IF(Registros[[#This Row],[idade]]&lt;=50,772.77,850.05)))</f>
        <v>772.77</v>
      </c>
      <c r="P2313">
        <f>IF(Registros[[#This Row],[idade]]&lt;18,23.99,IF(Registros[[#This Row],[idade]]&lt;=25,49.9,IF(Registros[[#This Row],[idade]]&lt;=50,145.2,175.45)))</f>
        <v>145.19999999999999</v>
      </c>
      <c r="Q2313">
        <v>2</v>
      </c>
      <c r="R2313">
        <v>7</v>
      </c>
      <c r="T2313">
        <v>3</v>
      </c>
      <c r="U2313" t="s">
        <v>2</v>
      </c>
      <c r="V2313" t="s">
        <v>19</v>
      </c>
    </row>
    <row r="2314" spans="1:22" x14ac:dyDescent="0.3">
      <c r="A2314">
        <v>2313</v>
      </c>
      <c r="B2314">
        <v>13418066893</v>
      </c>
      <c r="C2314">
        <v>5</v>
      </c>
      <c r="D2314" s="1">
        <v>27743</v>
      </c>
      <c r="E2314" s="3">
        <f>2023-YEAR(Registros[[#This Row],[data_nascimento]])</f>
        <v>48</v>
      </c>
      <c r="F2314" s="1">
        <v>43454</v>
      </c>
      <c r="H2314">
        <v>220</v>
      </c>
      <c r="I2314">
        <v>14</v>
      </c>
      <c r="J2314" s="3">
        <v>3050.1333333333332</v>
      </c>
      <c r="K2314">
        <v>12.06</v>
      </c>
      <c r="L2314">
        <v>6536</v>
      </c>
      <c r="M2314">
        <f>Registros[[#This Row],[salario]]*0.06</f>
        <v>392.15999999999997</v>
      </c>
      <c r="N2314">
        <f>Registros[[#This Row],[salario]]*5%</f>
        <v>326.8</v>
      </c>
      <c r="O2314">
        <f>IF(Registros[[#This Row],[idade]]&lt;18,311.43,IF(Registros[[#This Row],[idade]]&lt;=25,488.58,IF(Registros[[#This Row],[idade]]&lt;=50,772.77,850.05)))</f>
        <v>772.77</v>
      </c>
      <c r="P2314">
        <f>IF(Registros[[#This Row],[idade]]&lt;18,23.99,IF(Registros[[#This Row],[idade]]&lt;=25,49.9,IF(Registros[[#This Row],[idade]]&lt;=50,145.2,175.45)))</f>
        <v>145.19999999999999</v>
      </c>
      <c r="Q2314">
        <v>3</v>
      </c>
      <c r="R2314">
        <v>13</v>
      </c>
      <c r="T2314">
        <v>3</v>
      </c>
      <c r="U2314" t="s">
        <v>3</v>
      </c>
      <c r="V2314" t="s">
        <v>22</v>
      </c>
    </row>
    <row r="2315" spans="1:22" x14ac:dyDescent="0.3">
      <c r="A2315">
        <v>2314</v>
      </c>
      <c r="B2315">
        <v>80192236134</v>
      </c>
      <c r="C2315">
        <v>6</v>
      </c>
      <c r="D2315" s="1">
        <v>34496</v>
      </c>
      <c r="E2315" s="3">
        <f>2023-YEAR(Registros[[#This Row],[data_nascimento]])</f>
        <v>29</v>
      </c>
      <c r="F2315" s="1">
        <v>43454</v>
      </c>
      <c r="H2315">
        <v>220</v>
      </c>
      <c r="I2315">
        <v>6</v>
      </c>
      <c r="J2315" s="3">
        <v>564.59999999999991</v>
      </c>
      <c r="K2315">
        <v>18.760000000000002</v>
      </c>
      <c r="L2315">
        <v>2823</v>
      </c>
      <c r="M2315">
        <f>Registros[[#This Row],[salario]]*0.06</f>
        <v>169.38</v>
      </c>
      <c r="N2315">
        <f>Registros[[#This Row],[salario]]*5%</f>
        <v>141.15</v>
      </c>
      <c r="O2315">
        <f>IF(Registros[[#This Row],[idade]]&lt;18,311.43,IF(Registros[[#This Row],[idade]]&lt;=25,488.58,IF(Registros[[#This Row],[idade]]&lt;=50,772.77,850.05)))</f>
        <v>772.77</v>
      </c>
      <c r="P2315">
        <f>IF(Registros[[#This Row],[idade]]&lt;18,23.99,IF(Registros[[#This Row],[idade]]&lt;=25,49.9,IF(Registros[[#This Row],[idade]]&lt;=50,145.2,175.45)))</f>
        <v>145.19999999999999</v>
      </c>
      <c r="Q2315">
        <v>1</v>
      </c>
      <c r="R2315">
        <v>2</v>
      </c>
      <c r="T2315">
        <v>2</v>
      </c>
      <c r="U2315" t="s">
        <v>2</v>
      </c>
      <c r="V2315" t="s">
        <v>22</v>
      </c>
    </row>
    <row r="2316" spans="1:22" x14ac:dyDescent="0.3">
      <c r="A2316">
        <v>2315</v>
      </c>
      <c r="B2316">
        <v>91295718627</v>
      </c>
      <c r="C2316">
        <v>7</v>
      </c>
      <c r="D2316" s="1">
        <v>38755</v>
      </c>
      <c r="E2316" s="3">
        <f>2023-YEAR(Registros[[#This Row],[data_nascimento]])</f>
        <v>17</v>
      </c>
      <c r="F2316" s="1">
        <v>43454</v>
      </c>
      <c r="H2316">
        <v>120</v>
      </c>
      <c r="I2316">
        <v>4</v>
      </c>
      <c r="J2316" s="3">
        <v>588.79999999999995</v>
      </c>
      <c r="K2316">
        <v>8.0399999999999991</v>
      </c>
      <c r="L2316">
        <v>4416</v>
      </c>
      <c r="M2316">
        <f>Registros[[#This Row],[salario]]*0.06</f>
        <v>264.95999999999998</v>
      </c>
      <c r="N2316">
        <f>Registros[[#This Row],[salario]]*5%</f>
        <v>220.8</v>
      </c>
      <c r="O2316">
        <f>IF(Registros[[#This Row],[idade]]&lt;18,311.43,IF(Registros[[#This Row],[idade]]&lt;=25,488.58,IF(Registros[[#This Row],[idade]]&lt;=50,772.77,850.05)))</f>
        <v>311.43</v>
      </c>
      <c r="P2316">
        <f>IF(Registros[[#This Row],[idade]]&lt;18,23.99,IF(Registros[[#This Row],[idade]]&lt;=25,49.9,IF(Registros[[#This Row],[idade]]&lt;=50,145.2,175.45)))</f>
        <v>23.99</v>
      </c>
      <c r="Q2316">
        <v>3</v>
      </c>
      <c r="R2316">
        <v>10</v>
      </c>
      <c r="T2316">
        <v>2</v>
      </c>
      <c r="U2316" t="s">
        <v>2</v>
      </c>
      <c r="V2316" t="s">
        <v>21</v>
      </c>
    </row>
    <row r="2317" spans="1:22" x14ac:dyDescent="0.3">
      <c r="A2317">
        <v>2316</v>
      </c>
      <c r="B2317">
        <v>13452213369</v>
      </c>
      <c r="C2317">
        <v>4</v>
      </c>
      <c r="D2317" s="1">
        <v>28384</v>
      </c>
      <c r="E2317" s="3">
        <f>2023-YEAR(Registros[[#This Row],[data_nascimento]])</f>
        <v>46</v>
      </c>
      <c r="F2317" s="1">
        <v>43454</v>
      </c>
      <c r="H2317">
        <v>220</v>
      </c>
      <c r="I2317">
        <v>1</v>
      </c>
      <c r="J2317" s="3">
        <v>231.1</v>
      </c>
      <c r="K2317">
        <v>17.420000000000002</v>
      </c>
      <c r="L2317">
        <v>6933</v>
      </c>
      <c r="M2317">
        <f>Registros[[#This Row],[salario]]*0.06</f>
        <v>415.97999999999996</v>
      </c>
      <c r="N2317">
        <f>Registros[[#This Row],[salario]]*5%</f>
        <v>346.65000000000003</v>
      </c>
      <c r="O2317">
        <f>IF(Registros[[#This Row],[idade]]&lt;18,311.43,IF(Registros[[#This Row],[idade]]&lt;=25,488.58,IF(Registros[[#This Row],[idade]]&lt;=50,772.77,850.05)))</f>
        <v>772.77</v>
      </c>
      <c r="P2317">
        <f>IF(Registros[[#This Row],[idade]]&lt;18,23.99,IF(Registros[[#This Row],[idade]]&lt;=25,49.9,IF(Registros[[#This Row],[idade]]&lt;=50,145.2,175.45)))</f>
        <v>145.19999999999999</v>
      </c>
      <c r="Q2317">
        <v>1</v>
      </c>
      <c r="R2317">
        <v>21</v>
      </c>
      <c r="T2317">
        <v>3</v>
      </c>
      <c r="U2317" t="s">
        <v>3</v>
      </c>
      <c r="V2317" t="s">
        <v>19</v>
      </c>
    </row>
    <row r="2318" spans="1:22" x14ac:dyDescent="0.3">
      <c r="A2318">
        <v>2317</v>
      </c>
      <c r="B2318">
        <v>55442551338</v>
      </c>
      <c r="C2318">
        <v>7</v>
      </c>
      <c r="D2318" s="1">
        <v>33134</v>
      </c>
      <c r="E2318" s="3">
        <f>2023-YEAR(Registros[[#This Row],[data_nascimento]])</f>
        <v>33</v>
      </c>
      <c r="F2318" s="1">
        <v>43454</v>
      </c>
      <c r="H2318">
        <v>220</v>
      </c>
      <c r="I2318">
        <v>19</v>
      </c>
      <c r="J2318" s="3">
        <v>3075.4666666666667</v>
      </c>
      <c r="K2318">
        <v>14.74</v>
      </c>
      <c r="L2318">
        <v>4856</v>
      </c>
      <c r="M2318">
        <f>Registros[[#This Row],[salario]]*0.06</f>
        <v>291.36</v>
      </c>
      <c r="N2318">
        <f>Registros[[#This Row],[salario]]*5%</f>
        <v>242.8</v>
      </c>
      <c r="O2318">
        <f>IF(Registros[[#This Row],[idade]]&lt;18,311.43,IF(Registros[[#This Row],[idade]]&lt;=25,488.58,IF(Registros[[#This Row],[idade]]&lt;=50,772.77,850.05)))</f>
        <v>772.77</v>
      </c>
      <c r="P2318">
        <f>IF(Registros[[#This Row],[idade]]&lt;18,23.99,IF(Registros[[#This Row],[idade]]&lt;=25,49.9,IF(Registros[[#This Row],[idade]]&lt;=50,145.2,175.45)))</f>
        <v>145.19999999999999</v>
      </c>
      <c r="Q2318">
        <v>2</v>
      </c>
      <c r="R2318">
        <v>2</v>
      </c>
      <c r="T2318">
        <v>3</v>
      </c>
      <c r="U2318" t="s">
        <v>3</v>
      </c>
      <c r="V2318" t="s">
        <v>22</v>
      </c>
    </row>
    <row r="2319" spans="1:22" x14ac:dyDescent="0.3">
      <c r="A2319">
        <v>2318</v>
      </c>
      <c r="B2319">
        <v>85575790586</v>
      </c>
      <c r="C2319">
        <v>4</v>
      </c>
      <c r="D2319" s="1">
        <v>30239</v>
      </c>
      <c r="E2319" s="3">
        <f>2023-YEAR(Registros[[#This Row],[data_nascimento]])</f>
        <v>41</v>
      </c>
      <c r="F2319" s="1">
        <v>43454</v>
      </c>
      <c r="H2319">
        <v>220</v>
      </c>
      <c r="I2319">
        <v>17</v>
      </c>
      <c r="J2319" s="3">
        <v>3618.7333333333336</v>
      </c>
      <c r="K2319">
        <v>4.0199999999999996</v>
      </c>
      <c r="L2319">
        <v>6386</v>
      </c>
      <c r="M2319">
        <f>Registros[[#This Row],[salario]]*0.06</f>
        <v>383.15999999999997</v>
      </c>
      <c r="N2319">
        <f>Registros[[#This Row],[salario]]*5%</f>
        <v>319.3</v>
      </c>
      <c r="O2319">
        <f>IF(Registros[[#This Row],[idade]]&lt;18,311.43,IF(Registros[[#This Row],[idade]]&lt;=25,488.58,IF(Registros[[#This Row],[idade]]&lt;=50,772.77,850.05)))</f>
        <v>772.77</v>
      </c>
      <c r="P2319">
        <f>IF(Registros[[#This Row],[idade]]&lt;18,23.99,IF(Registros[[#This Row],[idade]]&lt;=25,49.9,IF(Registros[[#This Row],[idade]]&lt;=50,145.2,175.45)))</f>
        <v>145.19999999999999</v>
      </c>
      <c r="Q2319">
        <v>3</v>
      </c>
      <c r="R2319">
        <v>18</v>
      </c>
      <c r="T2319">
        <v>2</v>
      </c>
      <c r="U2319" t="s">
        <v>3</v>
      </c>
      <c r="V2319" t="s">
        <v>19</v>
      </c>
    </row>
    <row r="2320" spans="1:22" x14ac:dyDescent="0.3">
      <c r="A2320">
        <v>2319</v>
      </c>
      <c r="B2320">
        <v>20826022665</v>
      </c>
      <c r="C2320">
        <v>4</v>
      </c>
      <c r="D2320" s="1">
        <v>28026</v>
      </c>
      <c r="E2320" s="3">
        <f>2023-YEAR(Registros[[#This Row],[data_nascimento]])</f>
        <v>47</v>
      </c>
      <c r="F2320" s="1">
        <v>43454</v>
      </c>
      <c r="H2320">
        <v>220</v>
      </c>
      <c r="I2320">
        <v>4</v>
      </c>
      <c r="J2320" s="3">
        <v>682.93333333333328</v>
      </c>
      <c r="K2320">
        <v>12.06</v>
      </c>
      <c r="L2320">
        <v>5122</v>
      </c>
      <c r="M2320">
        <f>Registros[[#This Row],[salario]]*0.06</f>
        <v>307.32</v>
      </c>
      <c r="N2320">
        <f>Registros[[#This Row],[salario]]*5%</f>
        <v>256.10000000000002</v>
      </c>
      <c r="O2320">
        <f>IF(Registros[[#This Row],[idade]]&lt;18,311.43,IF(Registros[[#This Row],[idade]]&lt;=25,488.58,IF(Registros[[#This Row],[idade]]&lt;=50,772.77,850.05)))</f>
        <v>772.77</v>
      </c>
      <c r="P2320">
        <f>IF(Registros[[#This Row],[idade]]&lt;18,23.99,IF(Registros[[#This Row],[idade]]&lt;=25,49.9,IF(Registros[[#This Row],[idade]]&lt;=50,145.2,175.45)))</f>
        <v>145.19999999999999</v>
      </c>
      <c r="Q2320">
        <v>4</v>
      </c>
      <c r="R2320">
        <v>16</v>
      </c>
      <c r="T2320">
        <v>2</v>
      </c>
      <c r="U2320" t="s">
        <v>3</v>
      </c>
      <c r="V2320" t="s">
        <v>21</v>
      </c>
    </row>
    <row r="2321" spans="1:22" x14ac:dyDescent="0.3">
      <c r="A2321">
        <v>2320</v>
      </c>
      <c r="B2321">
        <v>77508268045</v>
      </c>
      <c r="C2321">
        <v>4</v>
      </c>
      <c r="D2321" s="1">
        <v>32996</v>
      </c>
      <c r="E2321" s="3">
        <f>2023-YEAR(Registros[[#This Row],[data_nascimento]])</f>
        <v>33</v>
      </c>
      <c r="F2321" s="1">
        <v>43454</v>
      </c>
      <c r="H2321">
        <v>220</v>
      </c>
      <c r="I2321">
        <v>5</v>
      </c>
      <c r="J2321" s="3">
        <v>613.5</v>
      </c>
      <c r="K2321">
        <v>18.760000000000002</v>
      </c>
      <c r="L2321">
        <v>3681</v>
      </c>
      <c r="M2321">
        <f>Registros[[#This Row],[salario]]*0.06</f>
        <v>220.85999999999999</v>
      </c>
      <c r="N2321">
        <f>Registros[[#This Row],[salario]]*5%</f>
        <v>184.05</v>
      </c>
      <c r="O2321">
        <f>IF(Registros[[#This Row],[idade]]&lt;18,311.43,IF(Registros[[#This Row],[idade]]&lt;=25,488.58,IF(Registros[[#This Row],[idade]]&lt;=50,772.77,850.05)))</f>
        <v>772.77</v>
      </c>
      <c r="P2321">
        <f>IF(Registros[[#This Row],[idade]]&lt;18,23.99,IF(Registros[[#This Row],[idade]]&lt;=25,49.9,IF(Registros[[#This Row],[idade]]&lt;=50,145.2,175.45)))</f>
        <v>145.19999999999999</v>
      </c>
      <c r="Q2321">
        <v>1</v>
      </c>
      <c r="R2321">
        <v>6</v>
      </c>
      <c r="T2321">
        <v>2</v>
      </c>
      <c r="U2321" t="s">
        <v>2</v>
      </c>
      <c r="V2321" t="s">
        <v>19</v>
      </c>
    </row>
    <row r="2322" spans="1:22" x14ac:dyDescent="0.3">
      <c r="A2322">
        <v>2321</v>
      </c>
      <c r="B2322">
        <v>56609070499</v>
      </c>
      <c r="C2322">
        <v>6</v>
      </c>
      <c r="D2322" s="1">
        <v>35874</v>
      </c>
      <c r="E2322" s="3">
        <f>2023-YEAR(Registros[[#This Row],[data_nascimento]])</f>
        <v>25</v>
      </c>
      <c r="F2322" s="1">
        <v>43454</v>
      </c>
      <c r="H2322">
        <v>220</v>
      </c>
      <c r="I2322">
        <v>18</v>
      </c>
      <c r="J2322" s="3">
        <v>2284.2000000000003</v>
      </c>
      <c r="K2322">
        <v>21.44</v>
      </c>
      <c r="L2322">
        <v>3807</v>
      </c>
      <c r="M2322">
        <f>Registros[[#This Row],[salario]]*0.06</f>
        <v>228.42</v>
      </c>
      <c r="N2322">
        <f>Registros[[#This Row],[salario]]*5%</f>
        <v>190.35000000000002</v>
      </c>
      <c r="O2322">
        <f>IF(Registros[[#This Row],[idade]]&lt;18,311.43,IF(Registros[[#This Row],[idade]]&lt;=25,488.58,IF(Registros[[#This Row],[idade]]&lt;=50,772.77,850.05)))</f>
        <v>488.58</v>
      </c>
      <c r="P2322">
        <f>IF(Registros[[#This Row],[idade]]&lt;18,23.99,IF(Registros[[#This Row],[idade]]&lt;=25,49.9,IF(Registros[[#This Row],[idade]]&lt;=50,145.2,175.45)))</f>
        <v>49.9</v>
      </c>
      <c r="Q2322">
        <v>2</v>
      </c>
      <c r="R2322">
        <v>17</v>
      </c>
      <c r="T2322">
        <v>2</v>
      </c>
      <c r="U2322" t="s">
        <v>2</v>
      </c>
      <c r="V2322" t="s">
        <v>19</v>
      </c>
    </row>
    <row r="2323" spans="1:22" x14ac:dyDescent="0.3">
      <c r="A2323">
        <v>2322</v>
      </c>
      <c r="B2323">
        <v>81346185459</v>
      </c>
      <c r="C2323">
        <v>4</v>
      </c>
      <c r="D2323" s="1">
        <v>33466</v>
      </c>
      <c r="E2323" s="3">
        <f>2023-YEAR(Registros[[#This Row],[data_nascimento]])</f>
        <v>32</v>
      </c>
      <c r="F2323" s="1">
        <v>43454</v>
      </c>
      <c r="H2323">
        <v>220</v>
      </c>
      <c r="I2323">
        <v>12</v>
      </c>
      <c r="J2323" s="3">
        <v>1415.6</v>
      </c>
      <c r="K2323">
        <v>9.3800000000000008</v>
      </c>
      <c r="L2323">
        <v>3539</v>
      </c>
      <c r="M2323">
        <f>Registros[[#This Row],[salario]]*0.06</f>
        <v>212.34</v>
      </c>
      <c r="N2323">
        <f>Registros[[#This Row],[salario]]*5%</f>
        <v>176.95000000000002</v>
      </c>
      <c r="O2323">
        <f>IF(Registros[[#This Row],[idade]]&lt;18,311.43,IF(Registros[[#This Row],[idade]]&lt;=25,488.58,IF(Registros[[#This Row],[idade]]&lt;=50,772.77,850.05)))</f>
        <v>772.77</v>
      </c>
      <c r="P2323">
        <f>IF(Registros[[#This Row],[idade]]&lt;18,23.99,IF(Registros[[#This Row],[idade]]&lt;=25,49.9,IF(Registros[[#This Row],[idade]]&lt;=50,145.2,175.45)))</f>
        <v>145.19999999999999</v>
      </c>
      <c r="Q2323">
        <v>2</v>
      </c>
      <c r="R2323">
        <v>17</v>
      </c>
      <c r="T2323">
        <v>2</v>
      </c>
      <c r="U2323" t="s">
        <v>2</v>
      </c>
      <c r="V2323" t="s">
        <v>21</v>
      </c>
    </row>
    <row r="2324" spans="1:22" x14ac:dyDescent="0.3">
      <c r="A2324">
        <v>2323</v>
      </c>
      <c r="B2324">
        <v>48199241165</v>
      </c>
      <c r="C2324">
        <v>4</v>
      </c>
      <c r="D2324" s="1">
        <v>28931</v>
      </c>
      <c r="E2324" s="3">
        <f>2023-YEAR(Registros[[#This Row],[data_nascimento]])</f>
        <v>44</v>
      </c>
      <c r="F2324" s="1">
        <v>43454</v>
      </c>
      <c r="H2324">
        <v>220</v>
      </c>
      <c r="I2324">
        <v>12</v>
      </c>
      <c r="J2324" s="3">
        <v>2635.6</v>
      </c>
      <c r="K2324">
        <v>4.0199999999999996</v>
      </c>
      <c r="L2324">
        <v>6589</v>
      </c>
      <c r="M2324">
        <f>Registros[[#This Row],[salario]]*0.06</f>
        <v>395.34</v>
      </c>
      <c r="N2324">
        <f>Registros[[#This Row],[salario]]*5%</f>
        <v>329.45000000000005</v>
      </c>
      <c r="O2324">
        <f>IF(Registros[[#This Row],[idade]]&lt;18,311.43,IF(Registros[[#This Row],[idade]]&lt;=25,488.58,IF(Registros[[#This Row],[idade]]&lt;=50,772.77,850.05)))</f>
        <v>772.77</v>
      </c>
      <c r="P2324">
        <f>IF(Registros[[#This Row],[idade]]&lt;18,23.99,IF(Registros[[#This Row],[idade]]&lt;=25,49.9,IF(Registros[[#This Row],[idade]]&lt;=50,145.2,175.45)))</f>
        <v>145.19999999999999</v>
      </c>
      <c r="Q2324">
        <v>5</v>
      </c>
      <c r="R2324">
        <v>21</v>
      </c>
      <c r="T2324">
        <v>3</v>
      </c>
      <c r="U2324" t="s">
        <v>2</v>
      </c>
      <c r="V2324" t="s">
        <v>19</v>
      </c>
    </row>
    <row r="2325" spans="1:22" x14ac:dyDescent="0.3">
      <c r="A2325">
        <v>2324</v>
      </c>
      <c r="B2325">
        <v>15016943252</v>
      </c>
      <c r="C2325">
        <v>6</v>
      </c>
      <c r="D2325" s="1">
        <v>28268</v>
      </c>
      <c r="E2325" s="3">
        <f>2023-YEAR(Registros[[#This Row],[data_nascimento]])</f>
        <v>46</v>
      </c>
      <c r="F2325" s="1">
        <v>43454</v>
      </c>
      <c r="H2325">
        <v>220</v>
      </c>
      <c r="I2325">
        <v>15</v>
      </c>
      <c r="J2325" s="3">
        <v>1614</v>
      </c>
      <c r="K2325">
        <v>20.100000000000001</v>
      </c>
      <c r="L2325">
        <v>3228</v>
      </c>
      <c r="M2325">
        <f>Registros[[#This Row],[salario]]*0.06</f>
        <v>193.68</v>
      </c>
      <c r="N2325">
        <f>Registros[[#This Row],[salario]]*5%</f>
        <v>161.4</v>
      </c>
      <c r="O2325">
        <f>IF(Registros[[#This Row],[idade]]&lt;18,311.43,IF(Registros[[#This Row],[idade]]&lt;=25,488.58,IF(Registros[[#This Row],[idade]]&lt;=50,772.77,850.05)))</f>
        <v>772.77</v>
      </c>
      <c r="P2325">
        <f>IF(Registros[[#This Row],[idade]]&lt;18,23.99,IF(Registros[[#This Row],[idade]]&lt;=25,49.9,IF(Registros[[#This Row],[idade]]&lt;=50,145.2,175.45)))</f>
        <v>145.19999999999999</v>
      </c>
      <c r="Q2325">
        <v>2</v>
      </c>
      <c r="R2325">
        <v>23</v>
      </c>
      <c r="T2325">
        <v>2</v>
      </c>
      <c r="U2325" t="s">
        <v>2</v>
      </c>
      <c r="V2325" t="s">
        <v>19</v>
      </c>
    </row>
    <row r="2326" spans="1:22" x14ac:dyDescent="0.3">
      <c r="A2326">
        <v>2325</v>
      </c>
      <c r="B2326">
        <v>84050025083</v>
      </c>
      <c r="C2326">
        <v>4</v>
      </c>
      <c r="D2326" s="1">
        <v>27506</v>
      </c>
      <c r="E2326" s="3">
        <f>2023-YEAR(Registros[[#This Row],[data_nascimento]])</f>
        <v>48</v>
      </c>
      <c r="F2326" s="1">
        <v>43454</v>
      </c>
      <c r="H2326">
        <v>220</v>
      </c>
      <c r="I2326">
        <v>13</v>
      </c>
      <c r="J2326" s="3">
        <v>799.06666666666672</v>
      </c>
      <c r="K2326">
        <v>4.0199999999999996</v>
      </c>
      <c r="L2326">
        <v>1844</v>
      </c>
      <c r="M2326">
        <f>Registros[[#This Row],[salario]]*0.06</f>
        <v>110.64</v>
      </c>
      <c r="N2326">
        <f>Registros[[#This Row],[salario]]*5%</f>
        <v>92.2</v>
      </c>
      <c r="O2326">
        <f>IF(Registros[[#This Row],[idade]]&lt;18,311.43,IF(Registros[[#This Row],[idade]]&lt;=25,488.58,IF(Registros[[#This Row],[idade]]&lt;=50,772.77,850.05)))</f>
        <v>772.77</v>
      </c>
      <c r="P2326">
        <f>IF(Registros[[#This Row],[idade]]&lt;18,23.99,IF(Registros[[#This Row],[idade]]&lt;=25,49.9,IF(Registros[[#This Row],[idade]]&lt;=50,145.2,175.45)))</f>
        <v>145.19999999999999</v>
      </c>
      <c r="Q2326">
        <v>5</v>
      </c>
      <c r="R2326">
        <v>20</v>
      </c>
      <c r="T2326">
        <v>3</v>
      </c>
      <c r="U2326" t="s">
        <v>2</v>
      </c>
      <c r="V2326" t="s">
        <v>21</v>
      </c>
    </row>
    <row r="2327" spans="1:22" x14ac:dyDescent="0.3">
      <c r="A2327">
        <v>2326</v>
      </c>
      <c r="B2327">
        <v>24318175732</v>
      </c>
      <c r="C2327">
        <v>4</v>
      </c>
      <c r="D2327" s="1">
        <v>35859</v>
      </c>
      <c r="E2327" s="3">
        <f>2023-YEAR(Registros[[#This Row],[data_nascimento]])</f>
        <v>25</v>
      </c>
      <c r="F2327" s="1">
        <v>43454</v>
      </c>
      <c r="H2327">
        <v>220</v>
      </c>
      <c r="I2327">
        <v>1</v>
      </c>
      <c r="J2327" s="3">
        <v>120.56666666666666</v>
      </c>
      <c r="K2327">
        <v>18.760000000000002</v>
      </c>
      <c r="L2327">
        <v>3617</v>
      </c>
      <c r="M2327">
        <f>Registros[[#This Row],[salario]]*0.06</f>
        <v>217.01999999999998</v>
      </c>
      <c r="N2327">
        <f>Registros[[#This Row],[salario]]*5%</f>
        <v>180.85000000000002</v>
      </c>
      <c r="O2327">
        <f>IF(Registros[[#This Row],[idade]]&lt;18,311.43,IF(Registros[[#This Row],[idade]]&lt;=25,488.58,IF(Registros[[#This Row],[idade]]&lt;=50,772.77,850.05)))</f>
        <v>488.58</v>
      </c>
      <c r="P2327">
        <f>IF(Registros[[#This Row],[idade]]&lt;18,23.99,IF(Registros[[#This Row],[idade]]&lt;=25,49.9,IF(Registros[[#This Row],[idade]]&lt;=50,145.2,175.45)))</f>
        <v>49.9</v>
      </c>
      <c r="Q2327">
        <v>5</v>
      </c>
      <c r="R2327">
        <v>13</v>
      </c>
      <c r="T2327">
        <v>2</v>
      </c>
      <c r="U2327" t="s">
        <v>3</v>
      </c>
      <c r="V2327" t="s">
        <v>19</v>
      </c>
    </row>
    <row r="2328" spans="1:22" x14ac:dyDescent="0.3">
      <c r="A2328">
        <v>2327</v>
      </c>
      <c r="B2328">
        <v>89840676737</v>
      </c>
      <c r="C2328">
        <v>4</v>
      </c>
      <c r="D2328" s="1">
        <v>30055</v>
      </c>
      <c r="E2328" s="3">
        <f>2023-YEAR(Registros[[#This Row],[data_nascimento]])</f>
        <v>41</v>
      </c>
      <c r="F2328" s="1">
        <v>43454</v>
      </c>
      <c r="H2328">
        <v>220</v>
      </c>
      <c r="I2328">
        <v>2</v>
      </c>
      <c r="J2328" s="3">
        <v>323.33333333333331</v>
      </c>
      <c r="K2328">
        <v>25.46</v>
      </c>
      <c r="L2328">
        <v>4850</v>
      </c>
      <c r="M2328">
        <f>Registros[[#This Row],[salario]]*0.06</f>
        <v>291</v>
      </c>
      <c r="N2328">
        <f>Registros[[#This Row],[salario]]*5%</f>
        <v>242.5</v>
      </c>
      <c r="O2328">
        <f>IF(Registros[[#This Row],[idade]]&lt;18,311.43,IF(Registros[[#This Row],[idade]]&lt;=25,488.58,IF(Registros[[#This Row],[idade]]&lt;=50,772.77,850.05)))</f>
        <v>772.77</v>
      </c>
      <c r="P2328">
        <f>IF(Registros[[#This Row],[idade]]&lt;18,23.99,IF(Registros[[#This Row],[idade]]&lt;=25,49.9,IF(Registros[[#This Row],[idade]]&lt;=50,145.2,175.45)))</f>
        <v>145.19999999999999</v>
      </c>
      <c r="Q2328">
        <v>2</v>
      </c>
      <c r="R2328">
        <v>10</v>
      </c>
      <c r="T2328">
        <v>3</v>
      </c>
      <c r="U2328" t="s">
        <v>3</v>
      </c>
      <c r="V2328" t="s">
        <v>19</v>
      </c>
    </row>
    <row r="2329" spans="1:22" x14ac:dyDescent="0.3">
      <c r="A2329">
        <v>2328</v>
      </c>
      <c r="B2329">
        <v>36993533954</v>
      </c>
      <c r="C2329">
        <v>6</v>
      </c>
      <c r="D2329" s="1">
        <v>38072</v>
      </c>
      <c r="E2329" s="3">
        <f>2023-YEAR(Registros[[#This Row],[data_nascimento]])</f>
        <v>19</v>
      </c>
      <c r="F2329" s="1">
        <v>43454</v>
      </c>
      <c r="H2329">
        <v>220</v>
      </c>
      <c r="I2329">
        <v>4</v>
      </c>
      <c r="J2329" s="3">
        <v>930.4</v>
      </c>
      <c r="K2329">
        <v>17.420000000000002</v>
      </c>
      <c r="L2329">
        <v>6978</v>
      </c>
      <c r="M2329">
        <f>Registros[[#This Row],[salario]]*0.06</f>
        <v>418.68</v>
      </c>
      <c r="N2329">
        <f>Registros[[#This Row],[salario]]*5%</f>
        <v>348.90000000000003</v>
      </c>
      <c r="O2329">
        <f>IF(Registros[[#This Row],[idade]]&lt;18,311.43,IF(Registros[[#This Row],[idade]]&lt;=25,488.58,IF(Registros[[#This Row],[idade]]&lt;=50,772.77,850.05)))</f>
        <v>488.58</v>
      </c>
      <c r="P2329">
        <f>IF(Registros[[#This Row],[idade]]&lt;18,23.99,IF(Registros[[#This Row],[idade]]&lt;=25,49.9,IF(Registros[[#This Row],[idade]]&lt;=50,145.2,175.45)))</f>
        <v>49.9</v>
      </c>
      <c r="Q2329">
        <v>2</v>
      </c>
      <c r="R2329">
        <v>22</v>
      </c>
      <c r="T2329">
        <v>2</v>
      </c>
      <c r="U2329" t="s">
        <v>3</v>
      </c>
      <c r="V2329" t="s">
        <v>18</v>
      </c>
    </row>
    <row r="2330" spans="1:22" x14ac:dyDescent="0.3">
      <c r="A2330">
        <v>2329</v>
      </c>
      <c r="B2330">
        <v>17834180478</v>
      </c>
      <c r="C2330">
        <v>4</v>
      </c>
      <c r="D2330" s="1">
        <v>27665</v>
      </c>
      <c r="E2330" s="3">
        <f>2023-YEAR(Registros[[#This Row],[data_nascimento]])</f>
        <v>48</v>
      </c>
      <c r="F2330" s="1">
        <v>43454</v>
      </c>
      <c r="H2330">
        <v>220</v>
      </c>
      <c r="I2330">
        <v>16</v>
      </c>
      <c r="J2330" s="3">
        <v>747.73333333333335</v>
      </c>
      <c r="K2330">
        <v>25.46</v>
      </c>
      <c r="L2330">
        <v>1402</v>
      </c>
      <c r="M2330">
        <f>Registros[[#This Row],[salario]]*0.06</f>
        <v>84.11999999999999</v>
      </c>
      <c r="N2330">
        <f>Registros[[#This Row],[salario]]*5%</f>
        <v>70.100000000000009</v>
      </c>
      <c r="O2330">
        <f>IF(Registros[[#This Row],[idade]]&lt;18,311.43,IF(Registros[[#This Row],[idade]]&lt;=25,488.58,IF(Registros[[#This Row],[idade]]&lt;=50,772.77,850.05)))</f>
        <v>772.77</v>
      </c>
      <c r="P2330">
        <f>IF(Registros[[#This Row],[idade]]&lt;18,23.99,IF(Registros[[#This Row],[idade]]&lt;=25,49.9,IF(Registros[[#This Row],[idade]]&lt;=50,145.2,175.45)))</f>
        <v>145.19999999999999</v>
      </c>
      <c r="Q2330">
        <v>5</v>
      </c>
      <c r="R2330">
        <v>17</v>
      </c>
      <c r="T2330">
        <v>3</v>
      </c>
      <c r="U2330" t="s">
        <v>2</v>
      </c>
      <c r="V2330" t="s">
        <v>18</v>
      </c>
    </row>
    <row r="2331" spans="1:22" x14ac:dyDescent="0.3">
      <c r="A2331">
        <v>2330</v>
      </c>
      <c r="B2331">
        <v>36514448785</v>
      </c>
      <c r="C2331">
        <v>6</v>
      </c>
      <c r="D2331" s="1">
        <v>34351</v>
      </c>
      <c r="E2331" s="3">
        <f>2023-YEAR(Registros[[#This Row],[data_nascimento]])</f>
        <v>29</v>
      </c>
      <c r="F2331" s="1">
        <v>43454</v>
      </c>
      <c r="H2331">
        <v>220</v>
      </c>
      <c r="I2331">
        <v>10</v>
      </c>
      <c r="J2331" s="3">
        <v>846.66666666666674</v>
      </c>
      <c r="K2331">
        <v>16.079999999999998</v>
      </c>
      <c r="L2331">
        <v>2540</v>
      </c>
      <c r="M2331">
        <f>Registros[[#This Row],[salario]]*0.06</f>
        <v>152.4</v>
      </c>
      <c r="N2331">
        <f>Registros[[#This Row],[salario]]*5%</f>
        <v>127</v>
      </c>
      <c r="O2331">
        <f>IF(Registros[[#This Row],[idade]]&lt;18,311.43,IF(Registros[[#This Row],[idade]]&lt;=25,488.58,IF(Registros[[#This Row],[idade]]&lt;=50,772.77,850.05)))</f>
        <v>772.77</v>
      </c>
      <c r="P2331">
        <f>IF(Registros[[#This Row],[idade]]&lt;18,23.99,IF(Registros[[#This Row],[idade]]&lt;=25,49.9,IF(Registros[[#This Row],[idade]]&lt;=50,145.2,175.45)))</f>
        <v>145.19999999999999</v>
      </c>
      <c r="Q2331">
        <v>5</v>
      </c>
      <c r="R2331">
        <v>19</v>
      </c>
      <c r="T2331">
        <v>3</v>
      </c>
      <c r="U2331" t="s">
        <v>3</v>
      </c>
      <c r="V2331" t="s">
        <v>19</v>
      </c>
    </row>
    <row r="2332" spans="1:22" x14ac:dyDescent="0.3">
      <c r="A2332">
        <v>2331</v>
      </c>
      <c r="B2332">
        <v>79139068636</v>
      </c>
      <c r="C2332">
        <v>4</v>
      </c>
      <c r="D2332" s="1">
        <v>32402</v>
      </c>
      <c r="E2332" s="3">
        <f>2023-YEAR(Registros[[#This Row],[data_nascimento]])</f>
        <v>35</v>
      </c>
      <c r="F2332" s="1">
        <v>43454</v>
      </c>
      <c r="H2332">
        <v>220</v>
      </c>
      <c r="I2332">
        <v>14</v>
      </c>
      <c r="J2332" s="3">
        <v>2553.1333333333332</v>
      </c>
      <c r="K2332">
        <v>2.68</v>
      </c>
      <c r="L2332">
        <v>5471</v>
      </c>
      <c r="M2332">
        <f>Registros[[#This Row],[salario]]*0.06</f>
        <v>328.26</v>
      </c>
      <c r="N2332">
        <f>Registros[[#This Row],[salario]]*5%</f>
        <v>273.55</v>
      </c>
      <c r="O2332">
        <f>IF(Registros[[#This Row],[idade]]&lt;18,311.43,IF(Registros[[#This Row],[idade]]&lt;=25,488.58,IF(Registros[[#This Row],[idade]]&lt;=50,772.77,850.05)))</f>
        <v>772.77</v>
      </c>
      <c r="P2332">
        <f>IF(Registros[[#This Row],[idade]]&lt;18,23.99,IF(Registros[[#This Row],[idade]]&lt;=25,49.9,IF(Registros[[#This Row],[idade]]&lt;=50,145.2,175.45)))</f>
        <v>145.19999999999999</v>
      </c>
      <c r="Q2332">
        <v>3</v>
      </c>
      <c r="R2332">
        <v>10</v>
      </c>
      <c r="T2332">
        <v>2</v>
      </c>
      <c r="U2332" t="s">
        <v>3</v>
      </c>
      <c r="V2332" t="s">
        <v>22</v>
      </c>
    </row>
    <row r="2333" spans="1:22" x14ac:dyDescent="0.3">
      <c r="A2333">
        <v>2332</v>
      </c>
      <c r="B2333">
        <v>41187155260</v>
      </c>
      <c r="C2333">
        <v>5</v>
      </c>
      <c r="D2333" s="1">
        <v>33413</v>
      </c>
      <c r="E2333" s="3">
        <f>2023-YEAR(Registros[[#This Row],[data_nascimento]])</f>
        <v>32</v>
      </c>
      <c r="F2333" s="1">
        <v>43454</v>
      </c>
      <c r="H2333">
        <v>220</v>
      </c>
      <c r="I2333">
        <v>4</v>
      </c>
      <c r="J2333" s="3">
        <v>645.20000000000005</v>
      </c>
      <c r="K2333">
        <v>20.100000000000001</v>
      </c>
      <c r="L2333">
        <v>4839</v>
      </c>
      <c r="M2333">
        <f>Registros[[#This Row],[salario]]*0.06</f>
        <v>290.33999999999997</v>
      </c>
      <c r="N2333">
        <f>Registros[[#This Row],[salario]]*5%</f>
        <v>241.95000000000002</v>
      </c>
      <c r="O2333">
        <f>IF(Registros[[#This Row],[idade]]&lt;18,311.43,IF(Registros[[#This Row],[idade]]&lt;=25,488.58,IF(Registros[[#This Row],[idade]]&lt;=50,772.77,850.05)))</f>
        <v>772.77</v>
      </c>
      <c r="P2333">
        <f>IF(Registros[[#This Row],[idade]]&lt;18,23.99,IF(Registros[[#This Row],[idade]]&lt;=25,49.9,IF(Registros[[#This Row],[idade]]&lt;=50,145.2,175.45)))</f>
        <v>145.19999999999999</v>
      </c>
      <c r="Q2333">
        <v>5</v>
      </c>
      <c r="R2333">
        <v>6</v>
      </c>
      <c r="T2333">
        <v>2</v>
      </c>
      <c r="U2333" t="s">
        <v>2</v>
      </c>
      <c r="V2333" t="s">
        <v>21</v>
      </c>
    </row>
    <row r="2334" spans="1:22" x14ac:dyDescent="0.3">
      <c r="A2334">
        <v>2333</v>
      </c>
      <c r="B2334">
        <v>62884729845</v>
      </c>
      <c r="C2334">
        <v>4</v>
      </c>
      <c r="D2334" s="1">
        <v>38094</v>
      </c>
      <c r="E2334" s="3">
        <f>2023-YEAR(Registros[[#This Row],[data_nascimento]])</f>
        <v>19</v>
      </c>
      <c r="F2334" s="1">
        <v>43454</v>
      </c>
      <c r="H2334">
        <v>220</v>
      </c>
      <c r="I2334">
        <v>11</v>
      </c>
      <c r="J2334" s="3">
        <v>2005.6666666666667</v>
      </c>
      <c r="K2334">
        <v>5.36</v>
      </c>
      <c r="L2334">
        <v>5470</v>
      </c>
      <c r="M2334">
        <f>Registros[[#This Row],[salario]]*0.06</f>
        <v>328.2</v>
      </c>
      <c r="N2334">
        <f>Registros[[#This Row],[salario]]*5%</f>
        <v>273.5</v>
      </c>
      <c r="O2334">
        <f>IF(Registros[[#This Row],[idade]]&lt;18,311.43,IF(Registros[[#This Row],[idade]]&lt;=25,488.58,IF(Registros[[#This Row],[idade]]&lt;=50,772.77,850.05)))</f>
        <v>488.58</v>
      </c>
      <c r="P2334">
        <f>IF(Registros[[#This Row],[idade]]&lt;18,23.99,IF(Registros[[#This Row],[idade]]&lt;=25,49.9,IF(Registros[[#This Row],[idade]]&lt;=50,145.2,175.45)))</f>
        <v>49.9</v>
      </c>
      <c r="Q2334">
        <v>5</v>
      </c>
      <c r="R2334">
        <v>24</v>
      </c>
      <c r="T2334">
        <v>3</v>
      </c>
      <c r="U2334" t="s">
        <v>2</v>
      </c>
      <c r="V2334" t="s">
        <v>18</v>
      </c>
    </row>
    <row r="2335" spans="1:22" x14ac:dyDescent="0.3">
      <c r="A2335">
        <v>2334</v>
      </c>
      <c r="B2335">
        <v>10931549575</v>
      </c>
      <c r="C2335">
        <v>4</v>
      </c>
      <c r="D2335" s="1">
        <v>31089</v>
      </c>
      <c r="E2335" s="3">
        <f>2023-YEAR(Registros[[#This Row],[data_nascimento]])</f>
        <v>38</v>
      </c>
      <c r="F2335" s="1">
        <v>43454</v>
      </c>
      <c r="H2335">
        <v>220</v>
      </c>
      <c r="I2335">
        <v>3</v>
      </c>
      <c r="J2335" s="3">
        <v>412.20000000000005</v>
      </c>
      <c r="K2335">
        <v>21.44</v>
      </c>
      <c r="L2335">
        <v>4122</v>
      </c>
      <c r="M2335">
        <f>Registros[[#This Row],[salario]]*0.06</f>
        <v>247.32</v>
      </c>
      <c r="N2335">
        <f>Registros[[#This Row],[salario]]*5%</f>
        <v>206.10000000000002</v>
      </c>
      <c r="O2335">
        <f>IF(Registros[[#This Row],[idade]]&lt;18,311.43,IF(Registros[[#This Row],[idade]]&lt;=25,488.58,IF(Registros[[#This Row],[idade]]&lt;=50,772.77,850.05)))</f>
        <v>772.77</v>
      </c>
      <c r="P2335">
        <f>IF(Registros[[#This Row],[idade]]&lt;18,23.99,IF(Registros[[#This Row],[idade]]&lt;=25,49.9,IF(Registros[[#This Row],[idade]]&lt;=50,145.2,175.45)))</f>
        <v>145.19999999999999</v>
      </c>
      <c r="Q2335">
        <v>4</v>
      </c>
      <c r="R2335">
        <v>16</v>
      </c>
      <c r="T2335">
        <v>3</v>
      </c>
      <c r="U2335" t="s">
        <v>2</v>
      </c>
      <c r="V2335" t="s">
        <v>21</v>
      </c>
    </row>
    <row r="2336" spans="1:22" x14ac:dyDescent="0.3">
      <c r="A2336">
        <v>2335</v>
      </c>
      <c r="B2336">
        <v>91810698736</v>
      </c>
      <c r="C2336">
        <v>4</v>
      </c>
      <c r="D2336" s="1">
        <v>33144</v>
      </c>
      <c r="E2336" s="3">
        <f>2023-YEAR(Registros[[#This Row],[data_nascimento]])</f>
        <v>33</v>
      </c>
      <c r="F2336" s="1">
        <v>43454</v>
      </c>
      <c r="H2336">
        <v>220</v>
      </c>
      <c r="I2336">
        <v>5</v>
      </c>
      <c r="J2336" s="3">
        <v>1165.8333333333333</v>
      </c>
      <c r="K2336">
        <v>20.100000000000001</v>
      </c>
      <c r="L2336">
        <v>6995</v>
      </c>
      <c r="M2336">
        <f>Registros[[#This Row],[salario]]*0.06</f>
        <v>419.7</v>
      </c>
      <c r="N2336">
        <f>Registros[[#This Row],[salario]]*5%</f>
        <v>349.75</v>
      </c>
      <c r="O2336">
        <f>IF(Registros[[#This Row],[idade]]&lt;18,311.43,IF(Registros[[#This Row],[idade]]&lt;=25,488.58,IF(Registros[[#This Row],[idade]]&lt;=50,772.77,850.05)))</f>
        <v>772.77</v>
      </c>
      <c r="P2336">
        <f>IF(Registros[[#This Row],[idade]]&lt;18,23.99,IF(Registros[[#This Row],[idade]]&lt;=25,49.9,IF(Registros[[#This Row],[idade]]&lt;=50,145.2,175.45)))</f>
        <v>145.19999999999999</v>
      </c>
      <c r="Q2336">
        <v>4</v>
      </c>
      <c r="R2336">
        <v>1</v>
      </c>
      <c r="T2336">
        <v>2</v>
      </c>
      <c r="U2336" t="s">
        <v>3</v>
      </c>
      <c r="V2336" t="s">
        <v>19</v>
      </c>
    </row>
    <row r="2337" spans="1:22" x14ac:dyDescent="0.3">
      <c r="A2337">
        <v>2336</v>
      </c>
      <c r="B2337">
        <v>78624173026</v>
      </c>
      <c r="C2337">
        <v>4</v>
      </c>
      <c r="D2337" s="1">
        <v>35971</v>
      </c>
      <c r="E2337" s="3">
        <f>2023-YEAR(Registros[[#This Row],[data_nascimento]])</f>
        <v>25</v>
      </c>
      <c r="F2337" s="1">
        <v>43454</v>
      </c>
      <c r="H2337">
        <v>220</v>
      </c>
      <c r="I2337">
        <v>1</v>
      </c>
      <c r="J2337" s="3">
        <v>161.80000000000001</v>
      </c>
      <c r="K2337">
        <v>2.68</v>
      </c>
      <c r="L2337">
        <v>4854</v>
      </c>
      <c r="M2337">
        <f>Registros[[#This Row],[salario]]*0.06</f>
        <v>291.24</v>
      </c>
      <c r="N2337">
        <f>Registros[[#This Row],[salario]]*5%</f>
        <v>242.70000000000002</v>
      </c>
      <c r="O2337">
        <f>IF(Registros[[#This Row],[idade]]&lt;18,311.43,IF(Registros[[#This Row],[idade]]&lt;=25,488.58,IF(Registros[[#This Row],[idade]]&lt;=50,772.77,850.05)))</f>
        <v>488.58</v>
      </c>
      <c r="P2337">
        <f>IF(Registros[[#This Row],[idade]]&lt;18,23.99,IF(Registros[[#This Row],[idade]]&lt;=25,49.9,IF(Registros[[#This Row],[idade]]&lt;=50,145.2,175.45)))</f>
        <v>49.9</v>
      </c>
      <c r="Q2337">
        <v>1</v>
      </c>
      <c r="R2337">
        <v>27</v>
      </c>
      <c r="T2337">
        <v>2</v>
      </c>
      <c r="U2337" t="s">
        <v>3</v>
      </c>
      <c r="V2337" t="s">
        <v>21</v>
      </c>
    </row>
    <row r="2338" spans="1:22" x14ac:dyDescent="0.3">
      <c r="A2338">
        <v>2337</v>
      </c>
      <c r="B2338">
        <v>79183743752</v>
      </c>
      <c r="C2338">
        <v>6</v>
      </c>
      <c r="D2338" s="1">
        <v>37654</v>
      </c>
      <c r="E2338" s="3">
        <f>2023-YEAR(Registros[[#This Row],[data_nascimento]])</f>
        <v>20</v>
      </c>
      <c r="F2338" s="1">
        <v>43454</v>
      </c>
      <c r="H2338">
        <v>220</v>
      </c>
      <c r="I2338">
        <v>6</v>
      </c>
      <c r="J2338" s="3">
        <v>559.6</v>
      </c>
      <c r="K2338">
        <v>22.78</v>
      </c>
      <c r="L2338">
        <v>2798</v>
      </c>
      <c r="N2338">
        <v>400</v>
      </c>
      <c r="O2338">
        <f>IF(Registros[[#This Row],[idade]]&lt;18,311.43,IF(Registros[[#This Row],[idade]]&lt;=25,488.58,IF(Registros[[#This Row],[idade]]&lt;=50,772.77,850.05)))</f>
        <v>488.58</v>
      </c>
      <c r="P2338">
        <f>IF(Registros[[#This Row],[idade]]&lt;18,23.99,IF(Registros[[#This Row],[idade]]&lt;=25,49.9,IF(Registros[[#This Row],[idade]]&lt;=50,145.2,175.45)))</f>
        <v>49.9</v>
      </c>
      <c r="Q2338">
        <v>1</v>
      </c>
      <c r="R2338">
        <v>11</v>
      </c>
      <c r="T2338">
        <v>3</v>
      </c>
      <c r="U2338" t="s">
        <v>2</v>
      </c>
      <c r="V2338" t="s">
        <v>21</v>
      </c>
    </row>
    <row r="2339" spans="1:22" x14ac:dyDescent="0.3">
      <c r="A2339">
        <v>2338</v>
      </c>
      <c r="B2339">
        <v>58210070178</v>
      </c>
      <c r="C2339">
        <v>5</v>
      </c>
      <c r="D2339" s="1">
        <v>33405</v>
      </c>
      <c r="E2339" s="3">
        <f>2023-YEAR(Registros[[#This Row],[data_nascimento]])</f>
        <v>32</v>
      </c>
      <c r="F2339" s="1">
        <v>43454</v>
      </c>
      <c r="H2339">
        <v>220</v>
      </c>
      <c r="I2339">
        <v>9</v>
      </c>
      <c r="J2339" s="3">
        <v>1988.4</v>
      </c>
      <c r="K2339">
        <v>5.36</v>
      </c>
      <c r="L2339">
        <v>6628</v>
      </c>
      <c r="N2339">
        <v>400</v>
      </c>
      <c r="O2339">
        <f>IF(Registros[[#This Row],[idade]]&lt;18,311.43,IF(Registros[[#This Row],[idade]]&lt;=25,488.58,IF(Registros[[#This Row],[idade]]&lt;=50,772.77,850.05)))</f>
        <v>772.77</v>
      </c>
      <c r="P2339">
        <f>IF(Registros[[#This Row],[idade]]&lt;18,23.99,IF(Registros[[#This Row],[idade]]&lt;=25,49.9,IF(Registros[[#This Row],[idade]]&lt;=50,145.2,175.45)))</f>
        <v>145.19999999999999</v>
      </c>
      <c r="Q2339">
        <v>3</v>
      </c>
      <c r="R2339">
        <v>4</v>
      </c>
      <c r="T2339">
        <v>2</v>
      </c>
      <c r="U2339" t="s">
        <v>3</v>
      </c>
      <c r="V2339" t="s">
        <v>19</v>
      </c>
    </row>
    <row r="2340" spans="1:22" x14ac:dyDescent="0.3">
      <c r="A2340">
        <v>2339</v>
      </c>
      <c r="B2340">
        <v>12676863707</v>
      </c>
      <c r="C2340">
        <v>4</v>
      </c>
      <c r="D2340" s="1">
        <v>32753</v>
      </c>
      <c r="E2340" s="3">
        <f>2023-YEAR(Registros[[#This Row],[data_nascimento]])</f>
        <v>34</v>
      </c>
      <c r="F2340" s="1">
        <v>43454</v>
      </c>
      <c r="H2340">
        <v>220</v>
      </c>
      <c r="I2340">
        <v>3</v>
      </c>
      <c r="J2340" s="3">
        <v>940.60000000000014</v>
      </c>
      <c r="K2340">
        <v>18.760000000000002</v>
      </c>
      <c r="L2340">
        <v>9406</v>
      </c>
      <c r="N2340">
        <v>400</v>
      </c>
      <c r="O2340">
        <f>IF(Registros[[#This Row],[idade]]&lt;18,311.43,IF(Registros[[#This Row],[idade]]&lt;=25,488.58,IF(Registros[[#This Row],[idade]]&lt;=50,772.77,850.05)))</f>
        <v>772.77</v>
      </c>
      <c r="P2340">
        <f>IF(Registros[[#This Row],[idade]]&lt;18,23.99,IF(Registros[[#This Row],[idade]]&lt;=25,49.9,IF(Registros[[#This Row],[idade]]&lt;=50,145.2,175.45)))</f>
        <v>145.19999999999999</v>
      </c>
      <c r="Q2340">
        <v>4</v>
      </c>
      <c r="R2340">
        <v>18</v>
      </c>
      <c r="T2340">
        <v>2</v>
      </c>
      <c r="U2340" t="s">
        <v>3</v>
      </c>
      <c r="V2340" t="s">
        <v>19</v>
      </c>
    </row>
    <row r="2341" spans="1:22" x14ac:dyDescent="0.3">
      <c r="A2341">
        <v>2340</v>
      </c>
      <c r="B2341">
        <v>28677999083</v>
      </c>
      <c r="C2341">
        <v>5</v>
      </c>
      <c r="D2341" s="1">
        <v>29196</v>
      </c>
      <c r="E2341" s="3">
        <f>2023-YEAR(Registros[[#This Row],[data_nascimento]])</f>
        <v>44</v>
      </c>
      <c r="F2341" s="1">
        <v>43454</v>
      </c>
      <c r="H2341">
        <v>220</v>
      </c>
      <c r="I2341">
        <v>14</v>
      </c>
      <c r="J2341" s="3">
        <v>1017.3333333333334</v>
      </c>
      <c r="K2341">
        <v>12.06</v>
      </c>
      <c r="L2341">
        <v>2180</v>
      </c>
      <c r="N2341">
        <v>400</v>
      </c>
      <c r="O2341">
        <f>IF(Registros[[#This Row],[idade]]&lt;18,311.43,IF(Registros[[#This Row],[idade]]&lt;=25,488.58,IF(Registros[[#This Row],[idade]]&lt;=50,772.77,850.05)))</f>
        <v>772.77</v>
      </c>
      <c r="P2341">
        <f>IF(Registros[[#This Row],[idade]]&lt;18,23.99,IF(Registros[[#This Row],[idade]]&lt;=25,49.9,IF(Registros[[#This Row],[idade]]&lt;=50,145.2,175.45)))</f>
        <v>145.19999999999999</v>
      </c>
      <c r="Q2341">
        <v>5</v>
      </c>
      <c r="R2341">
        <v>15</v>
      </c>
      <c r="T2341">
        <v>2</v>
      </c>
      <c r="U2341" t="s">
        <v>2</v>
      </c>
      <c r="V2341" t="s">
        <v>18</v>
      </c>
    </row>
    <row r="2342" spans="1:22" x14ac:dyDescent="0.3">
      <c r="A2342">
        <v>2341</v>
      </c>
      <c r="B2342">
        <v>56362213607</v>
      </c>
      <c r="C2342">
        <v>5</v>
      </c>
      <c r="D2342" s="1">
        <v>38356</v>
      </c>
      <c r="E2342" s="3">
        <f>2023-YEAR(Registros[[#This Row],[data_nascimento]])</f>
        <v>18</v>
      </c>
      <c r="F2342" s="1">
        <v>43454</v>
      </c>
      <c r="G2342" s="1">
        <v>43764</v>
      </c>
      <c r="H2342">
        <v>220</v>
      </c>
      <c r="I2342">
        <v>19</v>
      </c>
      <c r="J2342" s="3">
        <v>1056.4000000000001</v>
      </c>
      <c r="K2342">
        <v>20.100000000000001</v>
      </c>
      <c r="L2342">
        <v>1668</v>
      </c>
      <c r="N2342">
        <v>400</v>
      </c>
      <c r="O2342">
        <f>IF(Registros[[#This Row],[idade]]&lt;18,311.43,IF(Registros[[#This Row],[idade]]&lt;=25,488.58,IF(Registros[[#This Row],[idade]]&lt;=50,772.77,850.05)))</f>
        <v>488.58</v>
      </c>
      <c r="P2342">
        <f>IF(Registros[[#This Row],[idade]]&lt;18,23.99,IF(Registros[[#This Row],[idade]]&lt;=25,49.9,IF(Registros[[#This Row],[idade]]&lt;=50,145.2,175.45)))</f>
        <v>49.9</v>
      </c>
      <c r="Q2342">
        <v>4</v>
      </c>
      <c r="R2342">
        <v>3</v>
      </c>
      <c r="S2342">
        <v>3</v>
      </c>
      <c r="T2342">
        <v>3</v>
      </c>
      <c r="U2342" t="s">
        <v>3</v>
      </c>
      <c r="V2342" t="s">
        <v>18</v>
      </c>
    </row>
    <row r="2343" spans="1:22" x14ac:dyDescent="0.3">
      <c r="A2343">
        <v>2342</v>
      </c>
      <c r="B2343">
        <v>90195481640</v>
      </c>
      <c r="C2343">
        <v>6</v>
      </c>
      <c r="D2343" s="1">
        <v>27597</v>
      </c>
      <c r="E2343" s="3">
        <f>2023-YEAR(Registros[[#This Row],[data_nascimento]])</f>
        <v>48</v>
      </c>
      <c r="F2343" s="1">
        <v>43454</v>
      </c>
      <c r="G2343" s="1">
        <v>43764</v>
      </c>
      <c r="H2343">
        <v>220</v>
      </c>
      <c r="I2343">
        <v>1</v>
      </c>
      <c r="J2343" s="3">
        <v>72.833333333333329</v>
      </c>
      <c r="K2343">
        <v>6.7</v>
      </c>
      <c r="L2343">
        <v>2185</v>
      </c>
      <c r="N2343">
        <v>400</v>
      </c>
      <c r="O2343">
        <f>IF(Registros[[#This Row],[idade]]&lt;18,311.43,IF(Registros[[#This Row],[idade]]&lt;=25,488.58,IF(Registros[[#This Row],[idade]]&lt;=50,772.77,850.05)))</f>
        <v>772.77</v>
      </c>
      <c r="P2343">
        <f>IF(Registros[[#This Row],[idade]]&lt;18,23.99,IF(Registros[[#This Row],[idade]]&lt;=25,49.9,IF(Registros[[#This Row],[idade]]&lt;=50,145.2,175.45)))</f>
        <v>145.19999999999999</v>
      </c>
      <c r="Q2343">
        <v>4</v>
      </c>
      <c r="R2343">
        <v>3</v>
      </c>
      <c r="S2343">
        <v>1</v>
      </c>
      <c r="T2343">
        <v>2</v>
      </c>
      <c r="U2343" t="s">
        <v>2</v>
      </c>
      <c r="V2343" t="s">
        <v>19</v>
      </c>
    </row>
    <row r="2344" spans="1:22" x14ac:dyDescent="0.3">
      <c r="A2344">
        <v>2343</v>
      </c>
      <c r="B2344">
        <v>34925442498</v>
      </c>
      <c r="C2344">
        <v>4</v>
      </c>
      <c r="D2344" s="1">
        <v>36348</v>
      </c>
      <c r="E2344" s="3">
        <f>2023-YEAR(Registros[[#This Row],[data_nascimento]])</f>
        <v>24</v>
      </c>
      <c r="F2344" s="1">
        <v>43454</v>
      </c>
      <c r="G2344" s="1">
        <v>43764</v>
      </c>
      <c r="H2344">
        <v>220</v>
      </c>
      <c r="I2344">
        <v>11</v>
      </c>
      <c r="J2344" s="3">
        <v>640.20000000000005</v>
      </c>
      <c r="K2344">
        <v>8.0399999999999991</v>
      </c>
      <c r="L2344">
        <v>1746</v>
      </c>
      <c r="N2344">
        <v>400</v>
      </c>
      <c r="O2344">
        <f>IF(Registros[[#This Row],[idade]]&lt;18,311.43,IF(Registros[[#This Row],[idade]]&lt;=25,488.58,IF(Registros[[#This Row],[idade]]&lt;=50,772.77,850.05)))</f>
        <v>488.58</v>
      </c>
      <c r="P2344">
        <f>IF(Registros[[#This Row],[idade]]&lt;18,23.99,IF(Registros[[#This Row],[idade]]&lt;=25,49.9,IF(Registros[[#This Row],[idade]]&lt;=50,145.2,175.45)))</f>
        <v>49.9</v>
      </c>
      <c r="Q2344">
        <v>5</v>
      </c>
      <c r="R2344">
        <v>5</v>
      </c>
      <c r="S2344">
        <v>3</v>
      </c>
      <c r="T2344">
        <v>3</v>
      </c>
      <c r="U2344" t="s">
        <v>3</v>
      </c>
      <c r="V2344" t="s">
        <v>18</v>
      </c>
    </row>
    <row r="2345" spans="1:22" x14ac:dyDescent="0.3">
      <c r="A2345">
        <v>2344</v>
      </c>
      <c r="B2345">
        <v>85936466342</v>
      </c>
      <c r="C2345">
        <v>7</v>
      </c>
      <c r="D2345" s="1">
        <v>39093</v>
      </c>
      <c r="E2345" s="3">
        <f>2023-YEAR(Registros[[#This Row],[data_nascimento]])</f>
        <v>16</v>
      </c>
      <c r="F2345" s="1">
        <v>43454</v>
      </c>
      <c r="G2345" s="1">
        <v>43764</v>
      </c>
      <c r="H2345">
        <v>120</v>
      </c>
      <c r="I2345">
        <v>9</v>
      </c>
      <c r="J2345" s="3">
        <v>622.80000000000007</v>
      </c>
      <c r="K2345">
        <v>1.34</v>
      </c>
      <c r="L2345">
        <v>2076</v>
      </c>
      <c r="N2345">
        <v>400</v>
      </c>
      <c r="O2345">
        <f>IF(Registros[[#This Row],[idade]]&lt;18,311.43,IF(Registros[[#This Row],[idade]]&lt;=25,488.58,IF(Registros[[#This Row],[idade]]&lt;=50,772.77,850.05)))</f>
        <v>311.43</v>
      </c>
      <c r="P2345">
        <f>IF(Registros[[#This Row],[idade]]&lt;18,23.99,IF(Registros[[#This Row],[idade]]&lt;=25,49.9,IF(Registros[[#This Row],[idade]]&lt;=50,145.2,175.45)))</f>
        <v>23.99</v>
      </c>
      <c r="Q2345">
        <v>5</v>
      </c>
      <c r="R2345">
        <v>15</v>
      </c>
      <c r="S2345">
        <v>2</v>
      </c>
      <c r="T2345">
        <v>2</v>
      </c>
      <c r="U2345" t="s">
        <v>3</v>
      </c>
      <c r="V2345" t="s">
        <v>21</v>
      </c>
    </row>
    <row r="2346" spans="1:22" x14ac:dyDescent="0.3">
      <c r="A2346">
        <v>2345</v>
      </c>
      <c r="B2346">
        <v>86632273260</v>
      </c>
      <c r="C2346">
        <v>4</v>
      </c>
      <c r="D2346" s="1">
        <v>33823</v>
      </c>
      <c r="E2346" s="3">
        <f>2023-YEAR(Registros[[#This Row],[data_nascimento]])</f>
        <v>31</v>
      </c>
      <c r="F2346" s="1">
        <v>43454</v>
      </c>
      <c r="G2346" s="1">
        <v>43764</v>
      </c>
      <c r="H2346">
        <v>220</v>
      </c>
      <c r="I2346">
        <v>6</v>
      </c>
      <c r="J2346" s="3">
        <v>376.79999999999995</v>
      </c>
      <c r="K2346">
        <v>14.74</v>
      </c>
      <c r="L2346">
        <v>1884</v>
      </c>
      <c r="N2346">
        <v>400</v>
      </c>
      <c r="O2346">
        <f>IF(Registros[[#This Row],[idade]]&lt;18,311.43,IF(Registros[[#This Row],[idade]]&lt;=25,488.58,IF(Registros[[#This Row],[idade]]&lt;=50,772.77,850.05)))</f>
        <v>772.77</v>
      </c>
      <c r="P2346">
        <f>IF(Registros[[#This Row],[idade]]&lt;18,23.99,IF(Registros[[#This Row],[idade]]&lt;=25,49.9,IF(Registros[[#This Row],[idade]]&lt;=50,145.2,175.45)))</f>
        <v>145.19999999999999</v>
      </c>
      <c r="Q2346">
        <v>2</v>
      </c>
      <c r="R2346">
        <v>12</v>
      </c>
      <c r="S2346">
        <v>1</v>
      </c>
      <c r="T2346">
        <v>2</v>
      </c>
      <c r="U2346" t="s">
        <v>3</v>
      </c>
      <c r="V2346" t="s">
        <v>21</v>
      </c>
    </row>
    <row r="2347" spans="1:22" x14ac:dyDescent="0.3">
      <c r="A2347">
        <v>2346</v>
      </c>
      <c r="B2347">
        <v>58642721421</v>
      </c>
      <c r="C2347">
        <v>6</v>
      </c>
      <c r="D2347" s="1">
        <v>32974</v>
      </c>
      <c r="E2347" s="3">
        <f>2023-YEAR(Registros[[#This Row],[data_nascimento]])</f>
        <v>33</v>
      </c>
      <c r="F2347" s="1">
        <v>43454</v>
      </c>
      <c r="G2347" s="1">
        <v>43764</v>
      </c>
      <c r="H2347">
        <v>220</v>
      </c>
      <c r="I2347">
        <v>2</v>
      </c>
      <c r="J2347" s="3">
        <v>134.19999999999999</v>
      </c>
      <c r="K2347">
        <v>17.420000000000002</v>
      </c>
      <c r="L2347">
        <v>2013</v>
      </c>
      <c r="N2347">
        <v>400</v>
      </c>
      <c r="O2347">
        <f>IF(Registros[[#This Row],[idade]]&lt;18,311.43,IF(Registros[[#This Row],[idade]]&lt;=25,488.58,IF(Registros[[#This Row],[idade]]&lt;=50,772.77,850.05)))</f>
        <v>772.77</v>
      </c>
      <c r="P2347">
        <f>IF(Registros[[#This Row],[idade]]&lt;18,23.99,IF(Registros[[#This Row],[idade]]&lt;=25,49.9,IF(Registros[[#This Row],[idade]]&lt;=50,145.2,175.45)))</f>
        <v>145.19999999999999</v>
      </c>
      <c r="Q2347">
        <v>2</v>
      </c>
      <c r="R2347">
        <v>2</v>
      </c>
      <c r="S2347">
        <v>2</v>
      </c>
      <c r="T2347">
        <v>3</v>
      </c>
      <c r="U2347" t="s">
        <v>2</v>
      </c>
      <c r="V2347" t="s">
        <v>18</v>
      </c>
    </row>
    <row r="2348" spans="1:22" x14ac:dyDescent="0.3">
      <c r="A2348">
        <v>2347</v>
      </c>
      <c r="B2348">
        <v>91948591194</v>
      </c>
      <c r="C2348">
        <v>4</v>
      </c>
      <c r="D2348" s="1">
        <v>37336</v>
      </c>
      <c r="E2348" s="3">
        <f>2023-YEAR(Registros[[#This Row],[data_nascimento]])</f>
        <v>21</v>
      </c>
      <c r="F2348" s="1">
        <v>43464</v>
      </c>
      <c r="H2348">
        <v>220</v>
      </c>
      <c r="I2348">
        <v>2</v>
      </c>
      <c r="J2348" s="3">
        <v>447</v>
      </c>
      <c r="K2348">
        <v>13.4</v>
      </c>
      <c r="L2348">
        <v>6705</v>
      </c>
      <c r="M2348">
        <f>Registros[[#This Row],[salario]]*0.06</f>
        <v>402.3</v>
      </c>
      <c r="N2348">
        <f>Registros[[#This Row],[salario]]*5%</f>
        <v>335.25</v>
      </c>
      <c r="O2348">
        <f>IF(Registros[[#This Row],[idade]]&lt;18,311.43,IF(Registros[[#This Row],[idade]]&lt;=25,488.58,IF(Registros[[#This Row],[idade]]&lt;=50,772.77,850.05)))</f>
        <v>488.58</v>
      </c>
      <c r="P2348">
        <f>IF(Registros[[#This Row],[idade]]&lt;18,23.99,IF(Registros[[#This Row],[idade]]&lt;=25,49.9,IF(Registros[[#This Row],[idade]]&lt;=50,145.2,175.45)))</f>
        <v>49.9</v>
      </c>
      <c r="Q2348">
        <v>5</v>
      </c>
      <c r="R2348">
        <v>15</v>
      </c>
      <c r="T2348">
        <v>3</v>
      </c>
      <c r="U2348" t="s">
        <v>2</v>
      </c>
      <c r="V2348" t="s">
        <v>19</v>
      </c>
    </row>
    <row r="2349" spans="1:22" x14ac:dyDescent="0.3">
      <c r="A2349">
        <v>2348</v>
      </c>
      <c r="B2349">
        <v>58575767515</v>
      </c>
      <c r="C2349">
        <v>4</v>
      </c>
      <c r="D2349" s="1">
        <v>36745</v>
      </c>
      <c r="E2349" s="3">
        <f>2023-YEAR(Registros[[#This Row],[data_nascimento]])</f>
        <v>23</v>
      </c>
      <c r="F2349" s="1">
        <v>43464</v>
      </c>
      <c r="H2349">
        <v>220</v>
      </c>
      <c r="I2349">
        <v>4</v>
      </c>
      <c r="J2349" s="3">
        <v>531.33333333333337</v>
      </c>
      <c r="K2349">
        <v>24.12</v>
      </c>
      <c r="L2349">
        <v>3985</v>
      </c>
      <c r="M2349">
        <f>Registros[[#This Row],[salario]]*0.06</f>
        <v>239.1</v>
      </c>
      <c r="N2349">
        <f>Registros[[#This Row],[salario]]*5%</f>
        <v>199.25</v>
      </c>
      <c r="O2349">
        <f>IF(Registros[[#This Row],[idade]]&lt;18,311.43,IF(Registros[[#This Row],[idade]]&lt;=25,488.58,IF(Registros[[#This Row],[idade]]&lt;=50,772.77,850.05)))</f>
        <v>488.58</v>
      </c>
      <c r="P2349">
        <f>IF(Registros[[#This Row],[idade]]&lt;18,23.99,IF(Registros[[#This Row],[idade]]&lt;=25,49.9,IF(Registros[[#This Row],[idade]]&lt;=50,145.2,175.45)))</f>
        <v>49.9</v>
      </c>
      <c r="Q2349">
        <v>2</v>
      </c>
      <c r="R2349">
        <v>27</v>
      </c>
      <c r="T2349">
        <v>2</v>
      </c>
      <c r="U2349" t="s">
        <v>3</v>
      </c>
      <c r="V2349" t="s">
        <v>22</v>
      </c>
    </row>
    <row r="2350" spans="1:22" x14ac:dyDescent="0.3">
      <c r="A2350">
        <v>2349</v>
      </c>
      <c r="B2350">
        <v>45157849663</v>
      </c>
      <c r="C2350">
        <v>2</v>
      </c>
      <c r="D2350" s="1">
        <v>34083</v>
      </c>
      <c r="E2350" s="3">
        <f>2023-YEAR(Registros[[#This Row],[data_nascimento]])</f>
        <v>30</v>
      </c>
      <c r="F2350" s="1">
        <v>43464</v>
      </c>
      <c r="H2350">
        <v>220</v>
      </c>
      <c r="I2350">
        <v>13</v>
      </c>
      <c r="J2350" s="3">
        <v>1741.5666666666666</v>
      </c>
      <c r="K2350">
        <v>17.420000000000002</v>
      </c>
      <c r="L2350">
        <v>4019</v>
      </c>
      <c r="M2350">
        <f>Registros[[#This Row],[salario]]*0.06</f>
        <v>241.14</v>
      </c>
      <c r="N2350">
        <f>Registros[[#This Row],[salario]]*5%</f>
        <v>200.95000000000002</v>
      </c>
      <c r="O2350">
        <f>IF(Registros[[#This Row],[idade]]&lt;18,311.43,IF(Registros[[#This Row],[idade]]&lt;=25,488.58,IF(Registros[[#This Row],[idade]]&lt;=50,772.77,850.05)))</f>
        <v>772.77</v>
      </c>
      <c r="P2350">
        <f>IF(Registros[[#This Row],[idade]]&lt;18,23.99,IF(Registros[[#This Row],[idade]]&lt;=25,49.9,IF(Registros[[#This Row],[idade]]&lt;=50,145.2,175.45)))</f>
        <v>145.19999999999999</v>
      </c>
      <c r="Q2350">
        <v>3</v>
      </c>
      <c r="R2350">
        <v>24</v>
      </c>
      <c r="T2350">
        <v>3</v>
      </c>
      <c r="U2350" t="s">
        <v>3</v>
      </c>
      <c r="V2350" t="s">
        <v>18</v>
      </c>
    </row>
    <row r="2351" spans="1:22" x14ac:dyDescent="0.3">
      <c r="A2351">
        <v>2350</v>
      </c>
      <c r="B2351">
        <v>12409230876</v>
      </c>
      <c r="C2351">
        <v>2</v>
      </c>
      <c r="D2351" s="1">
        <v>28806</v>
      </c>
      <c r="E2351" s="3">
        <f>2023-YEAR(Registros[[#This Row],[data_nascimento]])</f>
        <v>45</v>
      </c>
      <c r="F2351" s="1">
        <v>43464</v>
      </c>
      <c r="H2351">
        <v>220</v>
      </c>
      <c r="I2351">
        <v>7</v>
      </c>
      <c r="J2351" s="3">
        <v>728.4666666666667</v>
      </c>
      <c r="K2351">
        <v>26.8</v>
      </c>
      <c r="L2351">
        <v>3122</v>
      </c>
      <c r="M2351">
        <f>Registros[[#This Row],[salario]]*0.06</f>
        <v>187.32</v>
      </c>
      <c r="N2351">
        <f>Registros[[#This Row],[salario]]*5%</f>
        <v>156.10000000000002</v>
      </c>
      <c r="O2351">
        <f>IF(Registros[[#This Row],[idade]]&lt;18,311.43,IF(Registros[[#This Row],[idade]]&lt;=25,488.58,IF(Registros[[#This Row],[idade]]&lt;=50,772.77,850.05)))</f>
        <v>772.77</v>
      </c>
      <c r="P2351">
        <f>IF(Registros[[#This Row],[idade]]&lt;18,23.99,IF(Registros[[#This Row],[idade]]&lt;=25,49.9,IF(Registros[[#This Row],[idade]]&lt;=50,145.2,175.45)))</f>
        <v>145.19999999999999</v>
      </c>
      <c r="Q2351">
        <v>3</v>
      </c>
      <c r="R2351">
        <v>10</v>
      </c>
      <c r="T2351">
        <v>3</v>
      </c>
      <c r="U2351" t="s">
        <v>2</v>
      </c>
      <c r="V2351" t="s">
        <v>19</v>
      </c>
    </row>
    <row r="2352" spans="1:22" x14ac:dyDescent="0.3">
      <c r="A2352">
        <v>2351</v>
      </c>
      <c r="B2352">
        <v>95081288155</v>
      </c>
      <c r="C2352">
        <v>2</v>
      </c>
      <c r="D2352" s="1">
        <v>30042</v>
      </c>
      <c r="E2352" s="3">
        <f>2023-YEAR(Registros[[#This Row],[data_nascimento]])</f>
        <v>41</v>
      </c>
      <c r="F2352" s="1">
        <v>43464</v>
      </c>
      <c r="H2352">
        <v>220</v>
      </c>
      <c r="I2352">
        <v>13</v>
      </c>
      <c r="J2352" s="3">
        <v>3178.0666666666666</v>
      </c>
      <c r="K2352">
        <v>5.36</v>
      </c>
      <c r="L2352">
        <v>7334</v>
      </c>
      <c r="M2352">
        <f>Registros[[#This Row],[salario]]*0.06</f>
        <v>440.03999999999996</v>
      </c>
      <c r="N2352">
        <f>Registros[[#This Row],[salario]]*5%</f>
        <v>366.70000000000005</v>
      </c>
      <c r="O2352">
        <f>IF(Registros[[#This Row],[idade]]&lt;18,311.43,IF(Registros[[#This Row],[idade]]&lt;=25,488.58,IF(Registros[[#This Row],[idade]]&lt;=50,772.77,850.05)))</f>
        <v>772.77</v>
      </c>
      <c r="P2352">
        <f>IF(Registros[[#This Row],[idade]]&lt;18,23.99,IF(Registros[[#This Row],[idade]]&lt;=25,49.9,IF(Registros[[#This Row],[idade]]&lt;=50,145.2,175.45)))</f>
        <v>145.19999999999999</v>
      </c>
      <c r="Q2352">
        <v>4</v>
      </c>
      <c r="R2352">
        <v>12</v>
      </c>
      <c r="T2352">
        <v>2</v>
      </c>
      <c r="U2352" t="s">
        <v>3</v>
      </c>
      <c r="V2352" t="s">
        <v>18</v>
      </c>
    </row>
    <row r="2353" spans="1:22" x14ac:dyDescent="0.3">
      <c r="A2353">
        <v>2352</v>
      </c>
      <c r="B2353">
        <v>60097003511</v>
      </c>
      <c r="C2353">
        <v>7</v>
      </c>
      <c r="D2353" s="1">
        <v>38055</v>
      </c>
      <c r="E2353" s="3">
        <f>2023-YEAR(Registros[[#This Row],[data_nascimento]])</f>
        <v>19</v>
      </c>
      <c r="F2353" s="1">
        <v>43464</v>
      </c>
      <c r="H2353">
        <v>220</v>
      </c>
      <c r="I2353">
        <v>20</v>
      </c>
      <c r="J2353" s="3">
        <v>4124.6666666666661</v>
      </c>
      <c r="K2353">
        <v>4.0199999999999996</v>
      </c>
      <c r="L2353">
        <v>6187</v>
      </c>
      <c r="M2353">
        <f>Registros[[#This Row],[salario]]*0.06</f>
        <v>371.21999999999997</v>
      </c>
      <c r="N2353">
        <f>Registros[[#This Row],[salario]]*5%</f>
        <v>309.35000000000002</v>
      </c>
      <c r="O2353">
        <f>IF(Registros[[#This Row],[idade]]&lt;18,311.43,IF(Registros[[#This Row],[idade]]&lt;=25,488.58,IF(Registros[[#This Row],[idade]]&lt;=50,772.77,850.05)))</f>
        <v>488.58</v>
      </c>
      <c r="P2353">
        <f>IF(Registros[[#This Row],[idade]]&lt;18,23.99,IF(Registros[[#This Row],[idade]]&lt;=25,49.9,IF(Registros[[#This Row],[idade]]&lt;=50,145.2,175.45)))</f>
        <v>49.9</v>
      </c>
      <c r="Q2353">
        <v>2</v>
      </c>
      <c r="R2353">
        <v>13</v>
      </c>
      <c r="T2353">
        <v>2</v>
      </c>
      <c r="U2353" t="s">
        <v>2</v>
      </c>
      <c r="V2353" t="s">
        <v>21</v>
      </c>
    </row>
    <row r="2354" spans="1:22" x14ac:dyDescent="0.3">
      <c r="A2354">
        <v>2353</v>
      </c>
      <c r="B2354">
        <v>77238340476</v>
      </c>
      <c r="C2354">
        <v>5</v>
      </c>
      <c r="D2354" s="1">
        <v>30411</v>
      </c>
      <c r="E2354" s="3">
        <f>2023-YEAR(Registros[[#This Row],[data_nascimento]])</f>
        <v>40</v>
      </c>
      <c r="F2354" s="1">
        <v>43464</v>
      </c>
      <c r="H2354">
        <v>220</v>
      </c>
      <c r="I2354">
        <v>10</v>
      </c>
      <c r="J2354" s="3">
        <v>2198.666666666667</v>
      </c>
      <c r="K2354">
        <v>17.420000000000002</v>
      </c>
      <c r="L2354">
        <v>6596</v>
      </c>
      <c r="M2354">
        <f>Registros[[#This Row],[salario]]*0.06</f>
        <v>395.76</v>
      </c>
      <c r="N2354">
        <f>Registros[[#This Row],[salario]]*5%</f>
        <v>329.8</v>
      </c>
      <c r="O2354">
        <f>IF(Registros[[#This Row],[idade]]&lt;18,311.43,IF(Registros[[#This Row],[idade]]&lt;=25,488.58,IF(Registros[[#This Row],[idade]]&lt;=50,772.77,850.05)))</f>
        <v>772.77</v>
      </c>
      <c r="P2354">
        <f>IF(Registros[[#This Row],[idade]]&lt;18,23.99,IF(Registros[[#This Row],[idade]]&lt;=25,49.9,IF(Registros[[#This Row],[idade]]&lt;=50,145.2,175.45)))</f>
        <v>145.19999999999999</v>
      </c>
      <c r="Q2354">
        <v>2</v>
      </c>
      <c r="R2354">
        <v>2</v>
      </c>
      <c r="T2354">
        <v>3</v>
      </c>
      <c r="U2354" t="s">
        <v>2</v>
      </c>
      <c r="V2354" t="s">
        <v>18</v>
      </c>
    </row>
    <row r="2355" spans="1:22" x14ac:dyDescent="0.3">
      <c r="A2355">
        <v>2354</v>
      </c>
      <c r="B2355">
        <v>31569259156</v>
      </c>
      <c r="C2355">
        <v>4</v>
      </c>
      <c r="D2355" s="1">
        <v>36840</v>
      </c>
      <c r="E2355" s="3">
        <f>2023-YEAR(Registros[[#This Row],[data_nascimento]])</f>
        <v>23</v>
      </c>
      <c r="F2355" s="1">
        <v>43464</v>
      </c>
      <c r="H2355">
        <v>220</v>
      </c>
      <c r="I2355">
        <v>4</v>
      </c>
      <c r="J2355" s="3">
        <v>772.13333333333333</v>
      </c>
      <c r="K2355">
        <v>10.72</v>
      </c>
      <c r="L2355">
        <v>5791</v>
      </c>
      <c r="M2355">
        <f>Registros[[#This Row],[salario]]*0.06</f>
        <v>347.46</v>
      </c>
      <c r="N2355">
        <f>Registros[[#This Row],[salario]]*5%</f>
        <v>289.55</v>
      </c>
      <c r="O2355">
        <f>IF(Registros[[#This Row],[idade]]&lt;18,311.43,IF(Registros[[#This Row],[idade]]&lt;=25,488.58,IF(Registros[[#This Row],[idade]]&lt;=50,772.77,850.05)))</f>
        <v>488.58</v>
      </c>
      <c r="P2355">
        <f>IF(Registros[[#This Row],[idade]]&lt;18,23.99,IF(Registros[[#This Row],[idade]]&lt;=25,49.9,IF(Registros[[#This Row],[idade]]&lt;=50,145.2,175.45)))</f>
        <v>49.9</v>
      </c>
      <c r="Q2355">
        <v>1</v>
      </c>
      <c r="R2355">
        <v>3</v>
      </c>
      <c r="T2355">
        <v>3</v>
      </c>
      <c r="U2355" t="s">
        <v>3</v>
      </c>
      <c r="V2355" t="s">
        <v>18</v>
      </c>
    </row>
    <row r="2356" spans="1:22" x14ac:dyDescent="0.3">
      <c r="A2356">
        <v>2355</v>
      </c>
      <c r="B2356">
        <v>65481764974</v>
      </c>
      <c r="C2356">
        <v>2</v>
      </c>
      <c r="D2356" s="1">
        <v>32175</v>
      </c>
      <c r="E2356" s="3">
        <f>2023-YEAR(Registros[[#This Row],[data_nascimento]])</f>
        <v>35</v>
      </c>
      <c r="F2356" s="1">
        <v>43464</v>
      </c>
      <c r="H2356">
        <v>220</v>
      </c>
      <c r="I2356">
        <v>18</v>
      </c>
      <c r="J2356" s="3">
        <v>4034.3999999999996</v>
      </c>
      <c r="K2356">
        <v>20.100000000000001</v>
      </c>
      <c r="L2356">
        <v>6724</v>
      </c>
      <c r="M2356">
        <f>Registros[[#This Row],[salario]]*0.06</f>
        <v>403.44</v>
      </c>
      <c r="N2356">
        <f>Registros[[#This Row],[salario]]*5%</f>
        <v>336.20000000000005</v>
      </c>
      <c r="O2356">
        <f>IF(Registros[[#This Row],[idade]]&lt;18,311.43,IF(Registros[[#This Row],[idade]]&lt;=25,488.58,IF(Registros[[#This Row],[idade]]&lt;=50,772.77,850.05)))</f>
        <v>772.77</v>
      </c>
      <c r="P2356">
        <f>IF(Registros[[#This Row],[idade]]&lt;18,23.99,IF(Registros[[#This Row],[idade]]&lt;=25,49.9,IF(Registros[[#This Row],[idade]]&lt;=50,145.2,175.45)))</f>
        <v>145.19999999999999</v>
      </c>
      <c r="Q2356">
        <v>1</v>
      </c>
      <c r="R2356">
        <v>4</v>
      </c>
      <c r="T2356">
        <v>2</v>
      </c>
      <c r="U2356" t="s">
        <v>2</v>
      </c>
      <c r="V2356" t="s">
        <v>19</v>
      </c>
    </row>
    <row r="2357" spans="1:22" x14ac:dyDescent="0.3">
      <c r="A2357">
        <v>2356</v>
      </c>
      <c r="B2357">
        <v>72521980025</v>
      </c>
      <c r="C2357">
        <v>4</v>
      </c>
      <c r="D2357" s="1">
        <v>38396</v>
      </c>
      <c r="E2357" s="3">
        <f>2023-YEAR(Registros[[#This Row],[data_nascimento]])</f>
        <v>18</v>
      </c>
      <c r="F2357" s="1">
        <v>43464</v>
      </c>
      <c r="H2357">
        <v>220</v>
      </c>
      <c r="I2357">
        <v>15</v>
      </c>
      <c r="J2357" s="3">
        <v>698.5</v>
      </c>
      <c r="K2357">
        <v>5.36</v>
      </c>
      <c r="L2357">
        <v>1397</v>
      </c>
      <c r="M2357">
        <f>Registros[[#This Row],[salario]]*0.06</f>
        <v>83.82</v>
      </c>
      <c r="N2357">
        <f>Registros[[#This Row],[salario]]*5%</f>
        <v>69.850000000000009</v>
      </c>
      <c r="O2357">
        <f>IF(Registros[[#This Row],[idade]]&lt;18,311.43,IF(Registros[[#This Row],[idade]]&lt;=25,488.58,IF(Registros[[#This Row],[idade]]&lt;=50,772.77,850.05)))</f>
        <v>488.58</v>
      </c>
      <c r="P2357">
        <f>IF(Registros[[#This Row],[idade]]&lt;18,23.99,IF(Registros[[#This Row],[idade]]&lt;=25,49.9,IF(Registros[[#This Row],[idade]]&lt;=50,145.2,175.45)))</f>
        <v>49.9</v>
      </c>
      <c r="Q2357">
        <v>5</v>
      </c>
      <c r="R2357">
        <v>16</v>
      </c>
      <c r="T2357">
        <v>3</v>
      </c>
      <c r="U2357" t="s">
        <v>2</v>
      </c>
      <c r="V2357" t="s">
        <v>19</v>
      </c>
    </row>
    <row r="2358" spans="1:22" x14ac:dyDescent="0.3">
      <c r="A2358">
        <v>2357</v>
      </c>
      <c r="B2358">
        <v>37942725592</v>
      </c>
      <c r="C2358">
        <v>5</v>
      </c>
      <c r="D2358" s="1">
        <v>29619</v>
      </c>
      <c r="E2358" s="3">
        <f>2023-YEAR(Registros[[#This Row],[data_nascimento]])</f>
        <v>42</v>
      </c>
      <c r="F2358" s="1">
        <v>43464</v>
      </c>
      <c r="H2358">
        <v>220</v>
      </c>
      <c r="I2358">
        <v>18</v>
      </c>
      <c r="J2358" s="3">
        <v>3250.7999999999997</v>
      </c>
      <c r="K2358">
        <v>14.74</v>
      </c>
      <c r="L2358">
        <v>5418</v>
      </c>
      <c r="M2358">
        <f>Registros[[#This Row],[salario]]*0.06</f>
        <v>325.08</v>
      </c>
      <c r="N2358">
        <f>Registros[[#This Row],[salario]]*5%</f>
        <v>270.90000000000003</v>
      </c>
      <c r="O2358">
        <f>IF(Registros[[#This Row],[idade]]&lt;18,311.43,IF(Registros[[#This Row],[idade]]&lt;=25,488.58,IF(Registros[[#This Row],[idade]]&lt;=50,772.77,850.05)))</f>
        <v>772.77</v>
      </c>
      <c r="P2358">
        <f>IF(Registros[[#This Row],[idade]]&lt;18,23.99,IF(Registros[[#This Row],[idade]]&lt;=25,49.9,IF(Registros[[#This Row],[idade]]&lt;=50,145.2,175.45)))</f>
        <v>145.19999999999999</v>
      </c>
      <c r="Q2358">
        <v>2</v>
      </c>
      <c r="R2358">
        <v>23</v>
      </c>
      <c r="T2358">
        <v>2</v>
      </c>
      <c r="U2358" t="s">
        <v>2</v>
      </c>
      <c r="V2358" t="s">
        <v>19</v>
      </c>
    </row>
    <row r="2359" spans="1:22" x14ac:dyDescent="0.3">
      <c r="A2359">
        <v>2358</v>
      </c>
      <c r="B2359">
        <v>33733301148</v>
      </c>
      <c r="C2359">
        <v>4</v>
      </c>
      <c r="D2359" s="1">
        <v>33256</v>
      </c>
      <c r="E2359" s="3">
        <f>2023-YEAR(Registros[[#This Row],[data_nascimento]])</f>
        <v>32</v>
      </c>
      <c r="F2359" s="1">
        <v>43464</v>
      </c>
      <c r="H2359">
        <v>220</v>
      </c>
      <c r="I2359">
        <v>2</v>
      </c>
      <c r="J2359" s="3">
        <v>381.66666666666669</v>
      </c>
      <c r="K2359">
        <v>4.0199999999999996</v>
      </c>
      <c r="L2359">
        <v>5725</v>
      </c>
      <c r="M2359">
        <f>Registros[[#This Row],[salario]]*0.06</f>
        <v>343.5</v>
      </c>
      <c r="N2359">
        <f>Registros[[#This Row],[salario]]*5%</f>
        <v>286.25</v>
      </c>
      <c r="O2359">
        <f>IF(Registros[[#This Row],[idade]]&lt;18,311.43,IF(Registros[[#This Row],[idade]]&lt;=25,488.58,IF(Registros[[#This Row],[idade]]&lt;=50,772.77,850.05)))</f>
        <v>772.77</v>
      </c>
      <c r="P2359">
        <f>IF(Registros[[#This Row],[idade]]&lt;18,23.99,IF(Registros[[#This Row],[idade]]&lt;=25,49.9,IF(Registros[[#This Row],[idade]]&lt;=50,145.2,175.45)))</f>
        <v>145.19999999999999</v>
      </c>
      <c r="Q2359">
        <v>2</v>
      </c>
      <c r="R2359">
        <v>24</v>
      </c>
      <c r="T2359">
        <v>2</v>
      </c>
      <c r="U2359" t="s">
        <v>2</v>
      </c>
      <c r="V2359" t="s">
        <v>18</v>
      </c>
    </row>
    <row r="2360" spans="1:22" x14ac:dyDescent="0.3">
      <c r="A2360">
        <v>2359</v>
      </c>
      <c r="B2360">
        <v>64714273715</v>
      </c>
      <c r="C2360">
        <v>7</v>
      </c>
      <c r="D2360" s="1">
        <v>38736</v>
      </c>
      <c r="E2360" s="3">
        <f>2023-YEAR(Registros[[#This Row],[data_nascimento]])</f>
        <v>17</v>
      </c>
      <c r="F2360" s="1">
        <v>43464</v>
      </c>
      <c r="H2360">
        <v>120</v>
      </c>
      <c r="I2360">
        <v>14</v>
      </c>
      <c r="J2360" s="3">
        <v>1751.3999999999999</v>
      </c>
      <c r="K2360">
        <v>2.68</v>
      </c>
      <c r="L2360">
        <v>3753</v>
      </c>
      <c r="M2360">
        <f>Registros[[#This Row],[salario]]*0.06</f>
        <v>225.17999999999998</v>
      </c>
      <c r="N2360">
        <f>Registros[[#This Row],[salario]]*5%</f>
        <v>187.65</v>
      </c>
      <c r="O2360">
        <f>IF(Registros[[#This Row],[idade]]&lt;18,311.43,IF(Registros[[#This Row],[idade]]&lt;=25,488.58,IF(Registros[[#This Row],[idade]]&lt;=50,772.77,850.05)))</f>
        <v>311.43</v>
      </c>
      <c r="P2360">
        <f>IF(Registros[[#This Row],[idade]]&lt;18,23.99,IF(Registros[[#This Row],[idade]]&lt;=25,49.9,IF(Registros[[#This Row],[idade]]&lt;=50,145.2,175.45)))</f>
        <v>23.99</v>
      </c>
      <c r="Q2360">
        <v>4</v>
      </c>
      <c r="R2360">
        <v>9</v>
      </c>
      <c r="T2360">
        <v>2</v>
      </c>
      <c r="U2360" t="s">
        <v>2</v>
      </c>
      <c r="V2360" t="s">
        <v>18</v>
      </c>
    </row>
    <row r="2361" spans="1:22" x14ac:dyDescent="0.3">
      <c r="A2361">
        <v>2360</v>
      </c>
      <c r="B2361">
        <v>35367792002</v>
      </c>
      <c r="C2361">
        <v>4</v>
      </c>
      <c r="D2361" s="1">
        <v>36595</v>
      </c>
      <c r="E2361" s="3">
        <f>2023-YEAR(Registros[[#This Row],[data_nascimento]])</f>
        <v>23</v>
      </c>
      <c r="F2361" s="1">
        <v>43464</v>
      </c>
      <c r="H2361">
        <v>220</v>
      </c>
      <c r="I2361">
        <v>10</v>
      </c>
      <c r="J2361" s="3">
        <v>1956</v>
      </c>
      <c r="K2361">
        <v>18.760000000000002</v>
      </c>
      <c r="L2361">
        <v>5868</v>
      </c>
      <c r="M2361">
        <f>Registros[[#This Row],[salario]]*0.06</f>
        <v>352.08</v>
      </c>
      <c r="N2361">
        <f>Registros[[#This Row],[salario]]*5%</f>
        <v>293.40000000000003</v>
      </c>
      <c r="O2361">
        <f>IF(Registros[[#This Row],[idade]]&lt;18,311.43,IF(Registros[[#This Row],[idade]]&lt;=25,488.58,IF(Registros[[#This Row],[idade]]&lt;=50,772.77,850.05)))</f>
        <v>488.58</v>
      </c>
      <c r="P2361">
        <f>IF(Registros[[#This Row],[idade]]&lt;18,23.99,IF(Registros[[#This Row],[idade]]&lt;=25,49.9,IF(Registros[[#This Row],[idade]]&lt;=50,145.2,175.45)))</f>
        <v>49.9</v>
      </c>
      <c r="Q2361">
        <v>2</v>
      </c>
      <c r="R2361">
        <v>24</v>
      </c>
      <c r="T2361">
        <v>2</v>
      </c>
      <c r="U2361" t="s">
        <v>3</v>
      </c>
      <c r="V2361" t="s">
        <v>18</v>
      </c>
    </row>
    <row r="2362" spans="1:22" x14ac:dyDescent="0.3">
      <c r="A2362">
        <v>2361</v>
      </c>
      <c r="B2362">
        <v>52782923702</v>
      </c>
      <c r="C2362">
        <v>4</v>
      </c>
      <c r="D2362" s="1">
        <v>29366</v>
      </c>
      <c r="E2362" s="3">
        <f>2023-YEAR(Registros[[#This Row],[data_nascimento]])</f>
        <v>43</v>
      </c>
      <c r="F2362" s="1">
        <v>43464</v>
      </c>
      <c r="H2362">
        <v>220</v>
      </c>
      <c r="I2362">
        <v>18</v>
      </c>
      <c r="J2362" s="3">
        <v>796.8</v>
      </c>
      <c r="K2362">
        <v>5.36</v>
      </c>
      <c r="L2362">
        <v>1328</v>
      </c>
      <c r="M2362">
        <f>Registros[[#This Row],[salario]]*0.06</f>
        <v>79.679999999999993</v>
      </c>
      <c r="N2362">
        <f>Registros[[#This Row],[salario]]*5%</f>
        <v>66.400000000000006</v>
      </c>
      <c r="O2362">
        <f>IF(Registros[[#This Row],[idade]]&lt;18,311.43,IF(Registros[[#This Row],[idade]]&lt;=25,488.58,IF(Registros[[#This Row],[idade]]&lt;=50,772.77,850.05)))</f>
        <v>772.77</v>
      </c>
      <c r="P2362">
        <f>IF(Registros[[#This Row],[idade]]&lt;18,23.99,IF(Registros[[#This Row],[idade]]&lt;=25,49.9,IF(Registros[[#This Row],[idade]]&lt;=50,145.2,175.45)))</f>
        <v>145.19999999999999</v>
      </c>
      <c r="Q2362">
        <v>2</v>
      </c>
      <c r="R2362">
        <v>3</v>
      </c>
      <c r="T2362">
        <v>3</v>
      </c>
      <c r="U2362" t="s">
        <v>2</v>
      </c>
      <c r="V2362" t="s">
        <v>19</v>
      </c>
    </row>
    <row r="2363" spans="1:22" x14ac:dyDescent="0.3">
      <c r="A2363">
        <v>2362</v>
      </c>
      <c r="B2363">
        <v>52925885639</v>
      </c>
      <c r="C2363">
        <v>4</v>
      </c>
      <c r="D2363" s="1">
        <v>31861</v>
      </c>
      <c r="E2363" s="3">
        <f>2023-YEAR(Registros[[#This Row],[data_nascimento]])</f>
        <v>36</v>
      </c>
      <c r="F2363" s="1">
        <v>43464</v>
      </c>
      <c r="H2363">
        <v>220</v>
      </c>
      <c r="I2363">
        <v>13</v>
      </c>
      <c r="J2363" s="3">
        <v>1859</v>
      </c>
      <c r="K2363">
        <v>1.34</v>
      </c>
      <c r="L2363">
        <v>4290</v>
      </c>
      <c r="M2363">
        <f>Registros[[#This Row],[salario]]*0.06</f>
        <v>257.39999999999998</v>
      </c>
      <c r="N2363">
        <f>Registros[[#This Row],[salario]]*5%</f>
        <v>214.5</v>
      </c>
      <c r="O2363">
        <f>IF(Registros[[#This Row],[idade]]&lt;18,311.43,IF(Registros[[#This Row],[idade]]&lt;=25,488.58,IF(Registros[[#This Row],[idade]]&lt;=50,772.77,850.05)))</f>
        <v>772.77</v>
      </c>
      <c r="P2363">
        <f>IF(Registros[[#This Row],[idade]]&lt;18,23.99,IF(Registros[[#This Row],[idade]]&lt;=25,49.9,IF(Registros[[#This Row],[idade]]&lt;=50,145.2,175.45)))</f>
        <v>145.19999999999999</v>
      </c>
      <c r="Q2363">
        <v>4</v>
      </c>
      <c r="R2363">
        <v>21</v>
      </c>
      <c r="T2363">
        <v>3</v>
      </c>
      <c r="U2363" t="s">
        <v>3</v>
      </c>
      <c r="V2363" t="s">
        <v>19</v>
      </c>
    </row>
    <row r="2364" spans="1:22" x14ac:dyDescent="0.3">
      <c r="A2364">
        <v>2363</v>
      </c>
      <c r="B2364">
        <v>12654500258</v>
      </c>
      <c r="C2364">
        <v>4</v>
      </c>
      <c r="D2364" s="1">
        <v>32671</v>
      </c>
      <c r="E2364" s="3">
        <f>2023-YEAR(Registros[[#This Row],[data_nascimento]])</f>
        <v>34</v>
      </c>
      <c r="F2364" s="1">
        <v>43464</v>
      </c>
      <c r="H2364">
        <v>220</v>
      </c>
      <c r="I2364">
        <v>8</v>
      </c>
      <c r="J2364" s="3">
        <v>1952.2666666666667</v>
      </c>
      <c r="K2364">
        <v>22.78</v>
      </c>
      <c r="L2364">
        <v>7321</v>
      </c>
      <c r="M2364">
        <f>Registros[[#This Row],[salario]]*0.06</f>
        <v>439.26</v>
      </c>
      <c r="N2364">
        <f>Registros[[#This Row],[salario]]*5%</f>
        <v>366.05</v>
      </c>
      <c r="O2364">
        <f>IF(Registros[[#This Row],[idade]]&lt;18,311.43,IF(Registros[[#This Row],[idade]]&lt;=25,488.58,IF(Registros[[#This Row],[idade]]&lt;=50,772.77,850.05)))</f>
        <v>772.77</v>
      </c>
      <c r="P2364">
        <f>IF(Registros[[#This Row],[idade]]&lt;18,23.99,IF(Registros[[#This Row],[idade]]&lt;=25,49.9,IF(Registros[[#This Row],[idade]]&lt;=50,145.2,175.45)))</f>
        <v>145.19999999999999</v>
      </c>
      <c r="Q2364">
        <v>4</v>
      </c>
      <c r="R2364">
        <v>1</v>
      </c>
      <c r="T2364">
        <v>2</v>
      </c>
      <c r="U2364" t="s">
        <v>3</v>
      </c>
      <c r="V2364" t="s">
        <v>18</v>
      </c>
    </row>
    <row r="2365" spans="1:22" x14ac:dyDescent="0.3">
      <c r="A2365">
        <v>2364</v>
      </c>
      <c r="B2365">
        <v>98157331906</v>
      </c>
      <c r="C2365">
        <v>7</v>
      </c>
      <c r="D2365" s="1">
        <v>33586</v>
      </c>
      <c r="E2365" s="3">
        <f>2023-YEAR(Registros[[#This Row],[data_nascimento]])</f>
        <v>32</v>
      </c>
      <c r="F2365" s="1">
        <v>43464</v>
      </c>
      <c r="H2365">
        <v>220</v>
      </c>
      <c r="I2365">
        <v>11</v>
      </c>
      <c r="J2365" s="3">
        <v>654.13333333333333</v>
      </c>
      <c r="K2365">
        <v>16.079999999999998</v>
      </c>
      <c r="L2365">
        <v>1784</v>
      </c>
      <c r="M2365">
        <f>Registros[[#This Row],[salario]]*0.06</f>
        <v>107.03999999999999</v>
      </c>
      <c r="N2365">
        <f>Registros[[#This Row],[salario]]*5%</f>
        <v>89.2</v>
      </c>
      <c r="O2365">
        <f>IF(Registros[[#This Row],[idade]]&lt;18,311.43,IF(Registros[[#This Row],[idade]]&lt;=25,488.58,IF(Registros[[#This Row],[idade]]&lt;=50,772.77,850.05)))</f>
        <v>772.77</v>
      </c>
      <c r="P2365">
        <f>IF(Registros[[#This Row],[idade]]&lt;18,23.99,IF(Registros[[#This Row],[idade]]&lt;=25,49.9,IF(Registros[[#This Row],[idade]]&lt;=50,145.2,175.45)))</f>
        <v>145.19999999999999</v>
      </c>
      <c r="Q2365">
        <v>2</v>
      </c>
      <c r="R2365">
        <v>27</v>
      </c>
      <c r="T2365">
        <v>3</v>
      </c>
      <c r="U2365" t="s">
        <v>2</v>
      </c>
      <c r="V2365" t="s">
        <v>19</v>
      </c>
    </row>
    <row r="2366" spans="1:22" x14ac:dyDescent="0.3">
      <c r="A2366">
        <v>2365</v>
      </c>
      <c r="B2366">
        <v>88576654169</v>
      </c>
      <c r="C2366">
        <v>7</v>
      </c>
      <c r="D2366" s="1">
        <v>34496</v>
      </c>
      <c r="E2366" s="3">
        <f>2023-YEAR(Registros[[#This Row],[data_nascimento]])</f>
        <v>29</v>
      </c>
      <c r="F2366" s="1">
        <v>43464</v>
      </c>
      <c r="H2366">
        <v>220</v>
      </c>
      <c r="I2366">
        <v>8</v>
      </c>
      <c r="J2366" s="3">
        <v>1793.6</v>
      </c>
      <c r="K2366">
        <v>6.7</v>
      </c>
      <c r="L2366">
        <v>6726</v>
      </c>
      <c r="M2366">
        <f>Registros[[#This Row],[salario]]*0.06</f>
        <v>403.56</v>
      </c>
      <c r="N2366">
        <f>Registros[[#This Row],[salario]]*5%</f>
        <v>336.3</v>
      </c>
      <c r="O2366">
        <f>IF(Registros[[#This Row],[idade]]&lt;18,311.43,IF(Registros[[#This Row],[idade]]&lt;=25,488.58,IF(Registros[[#This Row],[idade]]&lt;=50,772.77,850.05)))</f>
        <v>772.77</v>
      </c>
      <c r="P2366">
        <f>IF(Registros[[#This Row],[idade]]&lt;18,23.99,IF(Registros[[#This Row],[idade]]&lt;=25,49.9,IF(Registros[[#This Row],[idade]]&lt;=50,145.2,175.45)))</f>
        <v>145.19999999999999</v>
      </c>
      <c r="Q2366">
        <v>2</v>
      </c>
      <c r="R2366">
        <v>12</v>
      </c>
      <c r="T2366">
        <v>3</v>
      </c>
      <c r="U2366" t="s">
        <v>2</v>
      </c>
      <c r="V2366" t="s">
        <v>19</v>
      </c>
    </row>
    <row r="2367" spans="1:22" x14ac:dyDescent="0.3">
      <c r="A2367">
        <v>2366</v>
      </c>
      <c r="B2367">
        <v>88750539140</v>
      </c>
      <c r="C2367">
        <v>7</v>
      </c>
      <c r="D2367" s="1">
        <v>37221</v>
      </c>
      <c r="E2367" s="3">
        <f>2023-YEAR(Registros[[#This Row],[data_nascimento]])</f>
        <v>22</v>
      </c>
      <c r="F2367" s="1">
        <v>43464</v>
      </c>
      <c r="H2367">
        <v>220</v>
      </c>
      <c r="I2367">
        <v>16</v>
      </c>
      <c r="J2367" s="3">
        <v>3034.1333333333332</v>
      </c>
      <c r="K2367">
        <v>13.4</v>
      </c>
      <c r="L2367">
        <v>5689</v>
      </c>
      <c r="M2367">
        <f>Registros[[#This Row],[salario]]*0.06</f>
        <v>341.34</v>
      </c>
      <c r="N2367">
        <f>Registros[[#This Row],[salario]]*5%</f>
        <v>284.45</v>
      </c>
      <c r="O2367">
        <f>IF(Registros[[#This Row],[idade]]&lt;18,311.43,IF(Registros[[#This Row],[idade]]&lt;=25,488.58,IF(Registros[[#This Row],[idade]]&lt;=50,772.77,850.05)))</f>
        <v>488.58</v>
      </c>
      <c r="P2367">
        <f>IF(Registros[[#This Row],[idade]]&lt;18,23.99,IF(Registros[[#This Row],[idade]]&lt;=25,49.9,IF(Registros[[#This Row],[idade]]&lt;=50,145.2,175.45)))</f>
        <v>49.9</v>
      </c>
      <c r="Q2367">
        <v>5</v>
      </c>
      <c r="R2367">
        <v>26</v>
      </c>
      <c r="T2367">
        <v>2</v>
      </c>
      <c r="U2367" t="s">
        <v>2</v>
      </c>
      <c r="V2367" t="s">
        <v>18</v>
      </c>
    </row>
    <row r="2368" spans="1:22" x14ac:dyDescent="0.3">
      <c r="A2368">
        <v>2367</v>
      </c>
      <c r="B2368">
        <v>20212989332</v>
      </c>
      <c r="C2368">
        <v>4</v>
      </c>
      <c r="D2368" s="1">
        <v>32453</v>
      </c>
      <c r="E2368" s="3">
        <f>2023-YEAR(Registros[[#This Row],[data_nascimento]])</f>
        <v>35</v>
      </c>
      <c r="F2368" s="1">
        <v>43464</v>
      </c>
      <c r="H2368">
        <v>220</v>
      </c>
      <c r="I2368">
        <v>18</v>
      </c>
      <c r="J2368" s="3">
        <v>4011.6000000000004</v>
      </c>
      <c r="K2368">
        <v>8.0399999999999991</v>
      </c>
      <c r="L2368">
        <v>6686</v>
      </c>
      <c r="M2368">
        <f>Registros[[#This Row],[salario]]*0.06</f>
        <v>401.15999999999997</v>
      </c>
      <c r="N2368">
        <f>Registros[[#This Row],[salario]]*5%</f>
        <v>334.3</v>
      </c>
      <c r="O2368">
        <f>IF(Registros[[#This Row],[idade]]&lt;18,311.43,IF(Registros[[#This Row],[idade]]&lt;=25,488.58,IF(Registros[[#This Row],[idade]]&lt;=50,772.77,850.05)))</f>
        <v>772.77</v>
      </c>
      <c r="P2368">
        <f>IF(Registros[[#This Row],[idade]]&lt;18,23.99,IF(Registros[[#This Row],[idade]]&lt;=25,49.9,IF(Registros[[#This Row],[idade]]&lt;=50,145.2,175.45)))</f>
        <v>145.19999999999999</v>
      </c>
      <c r="Q2368">
        <v>4</v>
      </c>
      <c r="R2368">
        <v>4</v>
      </c>
      <c r="T2368">
        <v>2</v>
      </c>
      <c r="U2368" t="s">
        <v>3</v>
      </c>
      <c r="V2368" t="s">
        <v>18</v>
      </c>
    </row>
    <row r="2369" spans="1:22" x14ac:dyDescent="0.3">
      <c r="A2369">
        <v>2368</v>
      </c>
      <c r="B2369">
        <v>87425701836</v>
      </c>
      <c r="C2369">
        <v>6</v>
      </c>
      <c r="D2369" s="1">
        <v>34739</v>
      </c>
      <c r="E2369" s="3">
        <f>2023-YEAR(Registros[[#This Row],[data_nascimento]])</f>
        <v>28</v>
      </c>
      <c r="F2369" s="1">
        <v>43464</v>
      </c>
      <c r="H2369">
        <v>220</v>
      </c>
      <c r="I2369">
        <v>10</v>
      </c>
      <c r="J2369" s="3">
        <v>1342.3333333333333</v>
      </c>
      <c r="K2369">
        <v>25.46</v>
      </c>
      <c r="L2369">
        <v>4027</v>
      </c>
      <c r="M2369">
        <f>Registros[[#This Row],[salario]]*0.06</f>
        <v>241.62</v>
      </c>
      <c r="N2369">
        <f>Registros[[#This Row],[salario]]*5%</f>
        <v>201.35000000000002</v>
      </c>
      <c r="O2369">
        <f>IF(Registros[[#This Row],[idade]]&lt;18,311.43,IF(Registros[[#This Row],[idade]]&lt;=25,488.58,IF(Registros[[#This Row],[idade]]&lt;=50,772.77,850.05)))</f>
        <v>772.77</v>
      </c>
      <c r="P2369">
        <f>IF(Registros[[#This Row],[idade]]&lt;18,23.99,IF(Registros[[#This Row],[idade]]&lt;=25,49.9,IF(Registros[[#This Row],[idade]]&lt;=50,145.2,175.45)))</f>
        <v>145.19999999999999</v>
      </c>
      <c r="Q2369">
        <v>1</v>
      </c>
      <c r="R2369">
        <v>10</v>
      </c>
      <c r="T2369">
        <v>3</v>
      </c>
      <c r="U2369" t="s">
        <v>2</v>
      </c>
      <c r="V2369" t="s">
        <v>18</v>
      </c>
    </row>
    <row r="2370" spans="1:22" x14ac:dyDescent="0.3">
      <c r="A2370">
        <v>2369</v>
      </c>
      <c r="B2370">
        <v>57897514728</v>
      </c>
      <c r="C2370">
        <v>5</v>
      </c>
      <c r="D2370" s="1">
        <v>29303</v>
      </c>
      <c r="E2370" s="3">
        <f>2023-YEAR(Registros[[#This Row],[data_nascimento]])</f>
        <v>43</v>
      </c>
      <c r="F2370" s="1">
        <v>43464</v>
      </c>
      <c r="H2370">
        <v>220</v>
      </c>
      <c r="I2370">
        <v>8</v>
      </c>
      <c r="J2370" s="3">
        <v>1853.3333333333333</v>
      </c>
      <c r="K2370">
        <v>26.8</v>
      </c>
      <c r="L2370">
        <v>6950</v>
      </c>
      <c r="M2370">
        <f>Registros[[#This Row],[salario]]*0.06</f>
        <v>417</v>
      </c>
      <c r="N2370">
        <f>Registros[[#This Row],[salario]]*5%</f>
        <v>347.5</v>
      </c>
      <c r="O2370">
        <f>IF(Registros[[#This Row],[idade]]&lt;18,311.43,IF(Registros[[#This Row],[idade]]&lt;=25,488.58,IF(Registros[[#This Row],[idade]]&lt;=50,772.77,850.05)))</f>
        <v>772.77</v>
      </c>
      <c r="P2370">
        <f>IF(Registros[[#This Row],[idade]]&lt;18,23.99,IF(Registros[[#This Row],[idade]]&lt;=25,49.9,IF(Registros[[#This Row],[idade]]&lt;=50,145.2,175.45)))</f>
        <v>145.19999999999999</v>
      </c>
      <c r="Q2370">
        <v>5</v>
      </c>
      <c r="R2370">
        <v>4</v>
      </c>
      <c r="T2370">
        <v>3</v>
      </c>
      <c r="U2370" t="s">
        <v>3</v>
      </c>
      <c r="V2370" t="s">
        <v>19</v>
      </c>
    </row>
    <row r="2371" spans="1:22" x14ac:dyDescent="0.3">
      <c r="A2371">
        <v>2370</v>
      </c>
      <c r="B2371">
        <v>21829291601</v>
      </c>
      <c r="C2371">
        <v>5</v>
      </c>
      <c r="D2371" s="1">
        <v>37200</v>
      </c>
      <c r="E2371" s="3">
        <f>2023-YEAR(Registros[[#This Row],[data_nascimento]])</f>
        <v>22</v>
      </c>
      <c r="F2371" s="1">
        <v>43464</v>
      </c>
      <c r="H2371">
        <v>220</v>
      </c>
      <c r="I2371">
        <v>15</v>
      </c>
      <c r="J2371" s="3">
        <v>2313.5</v>
      </c>
      <c r="K2371">
        <v>9.3800000000000008</v>
      </c>
      <c r="L2371">
        <v>4627</v>
      </c>
      <c r="M2371">
        <f>Registros[[#This Row],[salario]]*0.06</f>
        <v>277.62</v>
      </c>
      <c r="N2371">
        <f>Registros[[#This Row],[salario]]*5%</f>
        <v>231.35000000000002</v>
      </c>
      <c r="O2371">
        <f>IF(Registros[[#This Row],[idade]]&lt;18,311.43,IF(Registros[[#This Row],[idade]]&lt;=25,488.58,IF(Registros[[#This Row],[idade]]&lt;=50,772.77,850.05)))</f>
        <v>488.58</v>
      </c>
      <c r="P2371">
        <f>IF(Registros[[#This Row],[idade]]&lt;18,23.99,IF(Registros[[#This Row],[idade]]&lt;=25,49.9,IF(Registros[[#This Row],[idade]]&lt;=50,145.2,175.45)))</f>
        <v>49.9</v>
      </c>
      <c r="Q2371">
        <v>1</v>
      </c>
      <c r="R2371">
        <v>15</v>
      </c>
      <c r="T2371">
        <v>2</v>
      </c>
      <c r="U2371" t="s">
        <v>3</v>
      </c>
      <c r="V2371" t="s">
        <v>22</v>
      </c>
    </row>
    <row r="2372" spans="1:22" x14ac:dyDescent="0.3">
      <c r="A2372">
        <v>2371</v>
      </c>
      <c r="B2372">
        <v>82581786571</v>
      </c>
      <c r="C2372">
        <v>5</v>
      </c>
      <c r="D2372" s="1">
        <v>31923</v>
      </c>
      <c r="E2372" s="3">
        <f>2023-YEAR(Registros[[#This Row],[data_nascimento]])</f>
        <v>36</v>
      </c>
      <c r="F2372" s="1">
        <v>43464</v>
      </c>
      <c r="H2372">
        <v>220</v>
      </c>
      <c r="I2372">
        <v>6</v>
      </c>
      <c r="J2372" s="3">
        <v>927.8</v>
      </c>
      <c r="K2372">
        <v>21.44</v>
      </c>
      <c r="L2372">
        <v>4639</v>
      </c>
      <c r="N2372">
        <v>400</v>
      </c>
      <c r="O2372">
        <f>IF(Registros[[#This Row],[idade]]&lt;18,311.43,IF(Registros[[#This Row],[idade]]&lt;=25,488.58,IF(Registros[[#This Row],[idade]]&lt;=50,772.77,850.05)))</f>
        <v>772.77</v>
      </c>
      <c r="P2372">
        <f>IF(Registros[[#This Row],[idade]]&lt;18,23.99,IF(Registros[[#This Row],[idade]]&lt;=25,49.9,IF(Registros[[#This Row],[idade]]&lt;=50,145.2,175.45)))</f>
        <v>145.19999999999999</v>
      </c>
      <c r="Q2372">
        <v>4</v>
      </c>
      <c r="R2372">
        <v>1</v>
      </c>
      <c r="T2372">
        <v>3</v>
      </c>
      <c r="U2372" t="s">
        <v>2</v>
      </c>
      <c r="V2372" t="s">
        <v>19</v>
      </c>
    </row>
    <row r="2373" spans="1:22" x14ac:dyDescent="0.3">
      <c r="A2373">
        <v>2372</v>
      </c>
      <c r="B2373">
        <v>90433331947</v>
      </c>
      <c r="C2373">
        <v>4</v>
      </c>
      <c r="D2373" s="1">
        <v>38191</v>
      </c>
      <c r="E2373" s="3">
        <f>2023-YEAR(Registros[[#This Row],[data_nascimento]])</f>
        <v>19</v>
      </c>
      <c r="F2373" s="1">
        <v>43464</v>
      </c>
      <c r="H2373">
        <v>220</v>
      </c>
      <c r="I2373">
        <v>9</v>
      </c>
      <c r="J2373" s="3">
        <v>2465.4</v>
      </c>
      <c r="K2373">
        <v>6.7</v>
      </c>
      <c r="L2373">
        <v>8218</v>
      </c>
      <c r="N2373">
        <v>400</v>
      </c>
      <c r="O2373">
        <f>IF(Registros[[#This Row],[idade]]&lt;18,311.43,IF(Registros[[#This Row],[idade]]&lt;=25,488.58,IF(Registros[[#This Row],[idade]]&lt;=50,772.77,850.05)))</f>
        <v>488.58</v>
      </c>
      <c r="P2373">
        <f>IF(Registros[[#This Row],[idade]]&lt;18,23.99,IF(Registros[[#This Row],[idade]]&lt;=25,49.9,IF(Registros[[#This Row],[idade]]&lt;=50,145.2,175.45)))</f>
        <v>49.9</v>
      </c>
      <c r="Q2373">
        <v>5</v>
      </c>
      <c r="R2373">
        <v>27</v>
      </c>
      <c r="T2373">
        <v>3</v>
      </c>
      <c r="U2373" t="s">
        <v>3</v>
      </c>
      <c r="V2373" t="s">
        <v>18</v>
      </c>
    </row>
    <row r="2374" spans="1:22" x14ac:dyDescent="0.3">
      <c r="A2374">
        <v>2373</v>
      </c>
      <c r="B2374">
        <v>74304568461</v>
      </c>
      <c r="C2374">
        <v>5</v>
      </c>
      <c r="D2374" s="1">
        <v>33223</v>
      </c>
      <c r="E2374" s="3">
        <f>2023-YEAR(Registros[[#This Row],[data_nascimento]])</f>
        <v>33</v>
      </c>
      <c r="F2374" s="1">
        <v>43464</v>
      </c>
      <c r="H2374">
        <v>220</v>
      </c>
      <c r="I2374">
        <v>8</v>
      </c>
      <c r="J2374" s="3">
        <v>2322.9333333333334</v>
      </c>
      <c r="K2374">
        <v>1.34</v>
      </c>
      <c r="L2374">
        <v>8711</v>
      </c>
      <c r="N2374">
        <v>400</v>
      </c>
      <c r="O2374">
        <f>IF(Registros[[#This Row],[idade]]&lt;18,311.43,IF(Registros[[#This Row],[idade]]&lt;=25,488.58,IF(Registros[[#This Row],[idade]]&lt;=50,772.77,850.05)))</f>
        <v>772.77</v>
      </c>
      <c r="P2374">
        <f>IF(Registros[[#This Row],[idade]]&lt;18,23.99,IF(Registros[[#This Row],[idade]]&lt;=25,49.9,IF(Registros[[#This Row],[idade]]&lt;=50,145.2,175.45)))</f>
        <v>145.19999999999999</v>
      </c>
      <c r="Q2374">
        <v>2</v>
      </c>
      <c r="R2374">
        <v>22</v>
      </c>
      <c r="T2374">
        <v>3</v>
      </c>
      <c r="U2374" t="s">
        <v>3</v>
      </c>
      <c r="V2374" t="s">
        <v>19</v>
      </c>
    </row>
    <row r="2375" spans="1:22" x14ac:dyDescent="0.3">
      <c r="A2375">
        <v>2374</v>
      </c>
      <c r="B2375">
        <v>73260559087</v>
      </c>
      <c r="C2375">
        <v>6</v>
      </c>
      <c r="D2375" s="1">
        <v>36508</v>
      </c>
      <c r="E2375" s="3">
        <f>2023-YEAR(Registros[[#This Row],[data_nascimento]])</f>
        <v>24</v>
      </c>
      <c r="F2375" s="1">
        <v>43464</v>
      </c>
      <c r="H2375">
        <v>220</v>
      </c>
      <c r="I2375">
        <v>7</v>
      </c>
      <c r="J2375" s="3">
        <v>801.26666666666665</v>
      </c>
      <c r="K2375">
        <v>13.4</v>
      </c>
      <c r="L2375">
        <v>3434</v>
      </c>
      <c r="N2375">
        <v>400</v>
      </c>
      <c r="O2375">
        <f>IF(Registros[[#This Row],[idade]]&lt;18,311.43,IF(Registros[[#This Row],[idade]]&lt;=25,488.58,IF(Registros[[#This Row],[idade]]&lt;=50,772.77,850.05)))</f>
        <v>488.58</v>
      </c>
      <c r="P2375">
        <f>IF(Registros[[#This Row],[idade]]&lt;18,23.99,IF(Registros[[#This Row],[idade]]&lt;=25,49.9,IF(Registros[[#This Row],[idade]]&lt;=50,145.2,175.45)))</f>
        <v>49.9</v>
      </c>
      <c r="Q2375">
        <v>5</v>
      </c>
      <c r="R2375">
        <v>17</v>
      </c>
      <c r="T2375">
        <v>3</v>
      </c>
      <c r="U2375" t="s">
        <v>3</v>
      </c>
      <c r="V2375" t="s">
        <v>22</v>
      </c>
    </row>
    <row r="2376" spans="1:22" x14ac:dyDescent="0.3">
      <c r="A2376">
        <v>2375</v>
      </c>
      <c r="B2376">
        <v>53171608374</v>
      </c>
      <c r="C2376">
        <v>6</v>
      </c>
      <c r="D2376" s="1">
        <v>30756</v>
      </c>
      <c r="E2376" s="3">
        <f>2023-YEAR(Registros[[#This Row],[data_nascimento]])</f>
        <v>39</v>
      </c>
      <c r="F2376" s="1">
        <v>43464</v>
      </c>
      <c r="H2376">
        <v>220</v>
      </c>
      <c r="I2376">
        <v>13</v>
      </c>
      <c r="J2376" s="3">
        <v>2126.7999999999997</v>
      </c>
      <c r="K2376">
        <v>20.100000000000001</v>
      </c>
      <c r="L2376">
        <v>4908</v>
      </c>
      <c r="N2376">
        <v>400</v>
      </c>
      <c r="O2376">
        <f>IF(Registros[[#This Row],[idade]]&lt;18,311.43,IF(Registros[[#This Row],[idade]]&lt;=25,488.58,IF(Registros[[#This Row],[idade]]&lt;=50,772.77,850.05)))</f>
        <v>772.77</v>
      </c>
      <c r="P2376">
        <f>IF(Registros[[#This Row],[idade]]&lt;18,23.99,IF(Registros[[#This Row],[idade]]&lt;=25,49.9,IF(Registros[[#This Row],[idade]]&lt;=50,145.2,175.45)))</f>
        <v>145.19999999999999</v>
      </c>
      <c r="Q2376">
        <v>4</v>
      </c>
      <c r="R2376">
        <v>20</v>
      </c>
      <c r="T2376">
        <v>3</v>
      </c>
      <c r="U2376" t="s">
        <v>2</v>
      </c>
      <c r="V2376" t="s">
        <v>19</v>
      </c>
    </row>
    <row r="2377" spans="1:22" x14ac:dyDescent="0.3">
      <c r="A2377">
        <v>2376</v>
      </c>
      <c r="B2377">
        <v>52482525923</v>
      </c>
      <c r="C2377">
        <v>4</v>
      </c>
      <c r="D2377" s="1">
        <v>29018</v>
      </c>
      <c r="E2377" s="3">
        <f>2023-YEAR(Registros[[#This Row],[data_nascimento]])</f>
        <v>44</v>
      </c>
      <c r="F2377" s="1">
        <v>43464</v>
      </c>
      <c r="H2377">
        <v>220</v>
      </c>
      <c r="I2377">
        <v>7</v>
      </c>
      <c r="J2377" s="3">
        <v>2021.1333333333334</v>
      </c>
      <c r="K2377">
        <v>13.4</v>
      </c>
      <c r="L2377">
        <v>8662</v>
      </c>
      <c r="N2377">
        <v>400</v>
      </c>
      <c r="O2377">
        <f>IF(Registros[[#This Row],[idade]]&lt;18,311.43,IF(Registros[[#This Row],[idade]]&lt;=25,488.58,IF(Registros[[#This Row],[idade]]&lt;=50,772.77,850.05)))</f>
        <v>772.77</v>
      </c>
      <c r="P2377">
        <f>IF(Registros[[#This Row],[idade]]&lt;18,23.99,IF(Registros[[#This Row],[idade]]&lt;=25,49.9,IF(Registros[[#This Row],[idade]]&lt;=50,145.2,175.45)))</f>
        <v>145.19999999999999</v>
      </c>
      <c r="Q2377">
        <v>5</v>
      </c>
      <c r="R2377">
        <v>16</v>
      </c>
      <c r="T2377">
        <v>2</v>
      </c>
      <c r="U2377" t="s">
        <v>3</v>
      </c>
      <c r="V2377" t="s">
        <v>22</v>
      </c>
    </row>
    <row r="2378" spans="1:22" x14ac:dyDescent="0.3">
      <c r="A2378">
        <v>2377</v>
      </c>
      <c r="B2378">
        <v>15604210335</v>
      </c>
      <c r="C2378">
        <v>6</v>
      </c>
      <c r="D2378" s="1">
        <v>37592</v>
      </c>
      <c r="E2378" s="3">
        <f>2023-YEAR(Registros[[#This Row],[data_nascimento]])</f>
        <v>21</v>
      </c>
      <c r="F2378" s="1">
        <v>43464</v>
      </c>
      <c r="H2378">
        <v>220</v>
      </c>
      <c r="I2378">
        <v>11</v>
      </c>
      <c r="J2378" s="3">
        <v>3096.1333333333332</v>
      </c>
      <c r="K2378">
        <v>22.78</v>
      </c>
      <c r="L2378">
        <v>8444</v>
      </c>
      <c r="N2378">
        <v>400</v>
      </c>
      <c r="O2378">
        <f>IF(Registros[[#This Row],[idade]]&lt;18,311.43,IF(Registros[[#This Row],[idade]]&lt;=25,488.58,IF(Registros[[#This Row],[idade]]&lt;=50,772.77,850.05)))</f>
        <v>488.58</v>
      </c>
      <c r="P2378">
        <f>IF(Registros[[#This Row],[idade]]&lt;18,23.99,IF(Registros[[#This Row],[idade]]&lt;=25,49.9,IF(Registros[[#This Row],[idade]]&lt;=50,145.2,175.45)))</f>
        <v>49.9</v>
      </c>
      <c r="Q2378">
        <v>1</v>
      </c>
      <c r="R2378">
        <v>1</v>
      </c>
      <c r="T2378">
        <v>2</v>
      </c>
      <c r="U2378" t="s">
        <v>3</v>
      </c>
      <c r="V2378" t="s">
        <v>19</v>
      </c>
    </row>
    <row r="2379" spans="1:22" x14ac:dyDescent="0.3">
      <c r="A2379">
        <v>2378</v>
      </c>
      <c r="B2379">
        <v>95389721510</v>
      </c>
      <c r="C2379">
        <v>4</v>
      </c>
      <c r="D2379" s="1">
        <v>31784</v>
      </c>
      <c r="E2379" s="3">
        <f>2023-YEAR(Registros[[#This Row],[data_nascimento]])</f>
        <v>36</v>
      </c>
      <c r="F2379" s="1">
        <v>43464</v>
      </c>
      <c r="H2379">
        <v>220</v>
      </c>
      <c r="I2379">
        <v>9</v>
      </c>
      <c r="J2379" s="3">
        <v>2619.3000000000002</v>
      </c>
      <c r="K2379">
        <v>20.100000000000001</v>
      </c>
      <c r="L2379">
        <v>8731</v>
      </c>
      <c r="N2379">
        <v>400</v>
      </c>
      <c r="O2379">
        <f>IF(Registros[[#This Row],[idade]]&lt;18,311.43,IF(Registros[[#This Row],[idade]]&lt;=25,488.58,IF(Registros[[#This Row],[idade]]&lt;=50,772.77,850.05)))</f>
        <v>772.77</v>
      </c>
      <c r="P2379">
        <f>IF(Registros[[#This Row],[idade]]&lt;18,23.99,IF(Registros[[#This Row],[idade]]&lt;=25,49.9,IF(Registros[[#This Row],[idade]]&lt;=50,145.2,175.45)))</f>
        <v>145.19999999999999</v>
      </c>
      <c r="Q2379">
        <v>2</v>
      </c>
      <c r="R2379">
        <v>12</v>
      </c>
      <c r="T2379">
        <v>3</v>
      </c>
      <c r="U2379" t="s">
        <v>2</v>
      </c>
      <c r="V2379" t="s">
        <v>22</v>
      </c>
    </row>
    <row r="2380" spans="1:22" x14ac:dyDescent="0.3">
      <c r="A2380">
        <v>2379</v>
      </c>
      <c r="B2380">
        <v>49105584202</v>
      </c>
      <c r="C2380">
        <v>5</v>
      </c>
      <c r="D2380" s="1">
        <v>30970</v>
      </c>
      <c r="E2380" s="3">
        <f>2023-YEAR(Registros[[#This Row],[data_nascimento]])</f>
        <v>39</v>
      </c>
      <c r="F2380" s="1">
        <v>43464</v>
      </c>
      <c r="H2380">
        <v>220</v>
      </c>
      <c r="I2380">
        <v>11</v>
      </c>
      <c r="J2380" s="3">
        <v>3566.9333333333334</v>
      </c>
      <c r="K2380">
        <v>21.44</v>
      </c>
      <c r="L2380">
        <v>9728</v>
      </c>
      <c r="N2380">
        <v>400</v>
      </c>
      <c r="O2380">
        <f>IF(Registros[[#This Row],[idade]]&lt;18,311.43,IF(Registros[[#This Row],[idade]]&lt;=25,488.58,IF(Registros[[#This Row],[idade]]&lt;=50,772.77,850.05)))</f>
        <v>772.77</v>
      </c>
      <c r="P2380">
        <f>IF(Registros[[#This Row],[idade]]&lt;18,23.99,IF(Registros[[#This Row],[idade]]&lt;=25,49.9,IF(Registros[[#This Row],[idade]]&lt;=50,145.2,175.45)))</f>
        <v>145.19999999999999</v>
      </c>
      <c r="Q2380">
        <v>1</v>
      </c>
      <c r="R2380">
        <v>1</v>
      </c>
      <c r="T2380">
        <v>3</v>
      </c>
      <c r="U2380" t="s">
        <v>3</v>
      </c>
      <c r="V2380" t="s">
        <v>19</v>
      </c>
    </row>
    <row r="2381" spans="1:22" x14ac:dyDescent="0.3">
      <c r="A2381">
        <v>2380</v>
      </c>
      <c r="B2381">
        <v>80848003173</v>
      </c>
      <c r="C2381">
        <v>4</v>
      </c>
      <c r="D2381" s="1">
        <v>29516</v>
      </c>
      <c r="E2381" s="3">
        <f>2023-YEAR(Registros[[#This Row],[data_nascimento]])</f>
        <v>43</v>
      </c>
      <c r="F2381" s="1">
        <v>43464</v>
      </c>
      <c r="H2381">
        <v>220</v>
      </c>
      <c r="I2381">
        <v>8</v>
      </c>
      <c r="J2381" s="3">
        <v>2103.1999999999998</v>
      </c>
      <c r="K2381">
        <v>25.46</v>
      </c>
      <c r="L2381">
        <v>7887</v>
      </c>
      <c r="N2381">
        <v>400</v>
      </c>
      <c r="O2381">
        <f>IF(Registros[[#This Row],[idade]]&lt;18,311.43,IF(Registros[[#This Row],[idade]]&lt;=25,488.58,IF(Registros[[#This Row],[idade]]&lt;=50,772.77,850.05)))</f>
        <v>772.77</v>
      </c>
      <c r="P2381">
        <f>IF(Registros[[#This Row],[idade]]&lt;18,23.99,IF(Registros[[#This Row],[idade]]&lt;=25,49.9,IF(Registros[[#This Row],[idade]]&lt;=50,145.2,175.45)))</f>
        <v>145.19999999999999</v>
      </c>
      <c r="Q2381">
        <v>2</v>
      </c>
      <c r="R2381">
        <v>9</v>
      </c>
      <c r="T2381">
        <v>2</v>
      </c>
      <c r="U2381" t="s">
        <v>2</v>
      </c>
      <c r="V2381" t="s">
        <v>19</v>
      </c>
    </row>
    <row r="2382" spans="1:22" x14ac:dyDescent="0.3">
      <c r="A2382">
        <v>2381</v>
      </c>
      <c r="B2382">
        <v>21699259118</v>
      </c>
      <c r="C2382">
        <v>4</v>
      </c>
      <c r="D2382" s="1">
        <v>37323</v>
      </c>
      <c r="E2382" s="3">
        <f>2023-YEAR(Registros[[#This Row],[data_nascimento]])</f>
        <v>21</v>
      </c>
      <c r="F2382" s="1">
        <v>43464</v>
      </c>
      <c r="H2382">
        <v>220</v>
      </c>
      <c r="I2382">
        <v>9</v>
      </c>
      <c r="J2382" s="3">
        <v>2501.6999999999998</v>
      </c>
      <c r="K2382">
        <v>14.74</v>
      </c>
      <c r="L2382">
        <v>8339</v>
      </c>
      <c r="N2382">
        <v>400</v>
      </c>
      <c r="O2382">
        <f>IF(Registros[[#This Row],[idade]]&lt;18,311.43,IF(Registros[[#This Row],[idade]]&lt;=25,488.58,IF(Registros[[#This Row],[idade]]&lt;=50,772.77,850.05)))</f>
        <v>488.58</v>
      </c>
      <c r="P2382">
        <f>IF(Registros[[#This Row],[idade]]&lt;18,23.99,IF(Registros[[#This Row],[idade]]&lt;=25,49.9,IF(Registros[[#This Row],[idade]]&lt;=50,145.2,175.45)))</f>
        <v>49.9</v>
      </c>
      <c r="Q2382">
        <v>2</v>
      </c>
      <c r="R2382">
        <v>12</v>
      </c>
      <c r="T2382">
        <v>2</v>
      </c>
      <c r="U2382" t="s">
        <v>2</v>
      </c>
      <c r="V2382" t="s">
        <v>21</v>
      </c>
    </row>
    <row r="2383" spans="1:22" x14ac:dyDescent="0.3">
      <c r="A2383">
        <v>2382</v>
      </c>
      <c r="B2383">
        <v>25968230028</v>
      </c>
      <c r="C2383">
        <v>4</v>
      </c>
      <c r="D2383" s="1">
        <v>29577</v>
      </c>
      <c r="E2383" s="3">
        <f>2023-YEAR(Registros[[#This Row],[data_nascimento]])</f>
        <v>43</v>
      </c>
      <c r="F2383" s="1">
        <v>43464</v>
      </c>
      <c r="H2383">
        <v>220</v>
      </c>
      <c r="I2383">
        <v>3</v>
      </c>
      <c r="J2383" s="3">
        <v>701.5</v>
      </c>
      <c r="K2383">
        <v>18.760000000000002</v>
      </c>
      <c r="L2383">
        <v>7015</v>
      </c>
      <c r="N2383">
        <v>400</v>
      </c>
      <c r="O2383">
        <f>IF(Registros[[#This Row],[idade]]&lt;18,311.43,IF(Registros[[#This Row],[idade]]&lt;=25,488.58,IF(Registros[[#This Row],[idade]]&lt;=50,772.77,850.05)))</f>
        <v>772.77</v>
      </c>
      <c r="P2383">
        <f>IF(Registros[[#This Row],[idade]]&lt;18,23.99,IF(Registros[[#This Row],[idade]]&lt;=25,49.9,IF(Registros[[#This Row],[idade]]&lt;=50,145.2,175.45)))</f>
        <v>145.19999999999999</v>
      </c>
      <c r="Q2383">
        <v>1</v>
      </c>
      <c r="R2383">
        <v>23</v>
      </c>
      <c r="T2383">
        <v>3</v>
      </c>
      <c r="U2383" t="s">
        <v>3</v>
      </c>
      <c r="V2383" t="s">
        <v>21</v>
      </c>
    </row>
    <row r="2384" spans="1:22" x14ac:dyDescent="0.3">
      <c r="A2384">
        <v>2383</v>
      </c>
      <c r="B2384">
        <v>31463725749</v>
      </c>
      <c r="C2384">
        <v>7</v>
      </c>
      <c r="D2384" s="1">
        <v>38788</v>
      </c>
      <c r="E2384" s="3">
        <f>2023-YEAR(Registros[[#This Row],[data_nascimento]])</f>
        <v>17</v>
      </c>
      <c r="F2384" s="1">
        <v>43464</v>
      </c>
      <c r="H2384">
        <v>120</v>
      </c>
      <c r="I2384">
        <v>7</v>
      </c>
      <c r="J2384" s="3">
        <v>2097.666666666667</v>
      </c>
      <c r="K2384">
        <v>16.079999999999998</v>
      </c>
      <c r="L2384">
        <v>8990</v>
      </c>
      <c r="N2384">
        <v>400</v>
      </c>
      <c r="O2384">
        <f>IF(Registros[[#This Row],[idade]]&lt;18,311.43,IF(Registros[[#This Row],[idade]]&lt;=25,488.58,IF(Registros[[#This Row],[idade]]&lt;=50,772.77,850.05)))</f>
        <v>311.43</v>
      </c>
      <c r="P2384">
        <f>IF(Registros[[#This Row],[idade]]&lt;18,23.99,IF(Registros[[#This Row],[idade]]&lt;=25,49.9,IF(Registros[[#This Row],[idade]]&lt;=50,145.2,175.45)))</f>
        <v>23.99</v>
      </c>
      <c r="Q2384">
        <v>1</v>
      </c>
      <c r="R2384">
        <v>20</v>
      </c>
      <c r="T2384">
        <v>3</v>
      </c>
      <c r="U2384" t="s">
        <v>2</v>
      </c>
      <c r="V2384" t="s">
        <v>19</v>
      </c>
    </row>
    <row r="2385" spans="1:22" x14ac:dyDescent="0.3">
      <c r="A2385">
        <v>2384</v>
      </c>
      <c r="B2385">
        <v>63155682198</v>
      </c>
      <c r="C2385">
        <v>6</v>
      </c>
      <c r="D2385" s="1">
        <v>32032</v>
      </c>
      <c r="E2385" s="3">
        <f>2023-YEAR(Registros[[#This Row],[data_nascimento]])</f>
        <v>36</v>
      </c>
      <c r="F2385" s="1">
        <v>43464</v>
      </c>
      <c r="H2385">
        <v>220</v>
      </c>
      <c r="J2385" s="3">
        <v>0</v>
      </c>
      <c r="K2385">
        <v>10.72</v>
      </c>
      <c r="L2385">
        <v>5424</v>
      </c>
      <c r="N2385">
        <v>400</v>
      </c>
      <c r="O2385">
        <f>IF(Registros[[#This Row],[idade]]&lt;18,311.43,IF(Registros[[#This Row],[idade]]&lt;=25,488.58,IF(Registros[[#This Row],[idade]]&lt;=50,772.77,850.05)))</f>
        <v>772.77</v>
      </c>
      <c r="P2385">
        <f>IF(Registros[[#This Row],[idade]]&lt;18,23.99,IF(Registros[[#This Row],[idade]]&lt;=25,49.9,IF(Registros[[#This Row],[idade]]&lt;=50,145.2,175.45)))</f>
        <v>145.19999999999999</v>
      </c>
      <c r="Q2385">
        <v>4</v>
      </c>
      <c r="R2385">
        <v>22</v>
      </c>
      <c r="T2385">
        <v>3</v>
      </c>
      <c r="U2385" t="s">
        <v>2</v>
      </c>
      <c r="V2385" t="s">
        <v>21</v>
      </c>
    </row>
    <row r="2386" spans="1:22" x14ac:dyDescent="0.3">
      <c r="A2386">
        <v>2385</v>
      </c>
      <c r="B2386">
        <v>60108176176</v>
      </c>
      <c r="C2386">
        <v>4</v>
      </c>
      <c r="D2386" s="1">
        <v>28553</v>
      </c>
      <c r="E2386" s="3">
        <f>2023-YEAR(Registros[[#This Row],[data_nascimento]])</f>
        <v>45</v>
      </c>
      <c r="F2386" s="1">
        <v>43464</v>
      </c>
      <c r="H2386">
        <v>220</v>
      </c>
      <c r="J2386" s="3">
        <v>0</v>
      </c>
      <c r="K2386">
        <v>24.12</v>
      </c>
      <c r="L2386">
        <v>4973</v>
      </c>
      <c r="N2386">
        <v>400</v>
      </c>
      <c r="O2386">
        <f>IF(Registros[[#This Row],[idade]]&lt;18,311.43,IF(Registros[[#This Row],[idade]]&lt;=25,488.58,IF(Registros[[#This Row],[idade]]&lt;=50,772.77,850.05)))</f>
        <v>772.77</v>
      </c>
      <c r="P2386">
        <f>IF(Registros[[#This Row],[idade]]&lt;18,23.99,IF(Registros[[#This Row],[idade]]&lt;=25,49.9,IF(Registros[[#This Row],[idade]]&lt;=50,145.2,175.45)))</f>
        <v>145.19999999999999</v>
      </c>
      <c r="Q2386">
        <v>2</v>
      </c>
      <c r="R2386">
        <v>1</v>
      </c>
      <c r="T2386">
        <v>3</v>
      </c>
      <c r="U2386" t="s">
        <v>3</v>
      </c>
      <c r="V2386" t="s">
        <v>18</v>
      </c>
    </row>
    <row r="2387" spans="1:22" x14ac:dyDescent="0.3">
      <c r="A2387">
        <v>2386</v>
      </c>
      <c r="B2387">
        <v>40032043368</v>
      </c>
      <c r="C2387">
        <v>7</v>
      </c>
      <c r="D2387" s="1">
        <v>34875</v>
      </c>
      <c r="E2387" s="3">
        <f>2023-YEAR(Registros[[#This Row],[data_nascimento]])</f>
        <v>28</v>
      </c>
      <c r="F2387" s="1">
        <v>43464</v>
      </c>
      <c r="H2387">
        <v>220</v>
      </c>
      <c r="J2387" s="3">
        <v>0</v>
      </c>
      <c r="K2387">
        <v>8.0399999999999991</v>
      </c>
      <c r="L2387">
        <v>2891</v>
      </c>
      <c r="N2387">
        <v>400</v>
      </c>
      <c r="O2387">
        <f>IF(Registros[[#This Row],[idade]]&lt;18,311.43,IF(Registros[[#This Row],[idade]]&lt;=25,488.58,IF(Registros[[#This Row],[idade]]&lt;=50,772.77,850.05)))</f>
        <v>772.77</v>
      </c>
      <c r="P2387">
        <f>IF(Registros[[#This Row],[idade]]&lt;18,23.99,IF(Registros[[#This Row],[idade]]&lt;=25,49.9,IF(Registros[[#This Row],[idade]]&lt;=50,145.2,175.45)))</f>
        <v>145.19999999999999</v>
      </c>
      <c r="Q2387">
        <v>3</v>
      </c>
      <c r="R2387">
        <v>25</v>
      </c>
      <c r="T2387">
        <v>2</v>
      </c>
      <c r="U2387" t="s">
        <v>3</v>
      </c>
      <c r="V2387" t="s">
        <v>19</v>
      </c>
    </row>
    <row r="2388" spans="1:22" x14ac:dyDescent="0.3">
      <c r="A2388">
        <v>2387</v>
      </c>
      <c r="B2388">
        <v>92779397756</v>
      </c>
      <c r="C2388">
        <v>4</v>
      </c>
      <c r="D2388" s="1">
        <v>34770</v>
      </c>
      <c r="E2388" s="3">
        <f>2023-YEAR(Registros[[#This Row],[data_nascimento]])</f>
        <v>28</v>
      </c>
      <c r="F2388" s="1">
        <v>43464</v>
      </c>
      <c r="H2388">
        <v>220</v>
      </c>
      <c r="J2388" s="3">
        <v>0</v>
      </c>
      <c r="K2388">
        <v>10.72</v>
      </c>
      <c r="L2388">
        <v>7710</v>
      </c>
      <c r="N2388">
        <v>400</v>
      </c>
      <c r="O2388">
        <f>IF(Registros[[#This Row],[idade]]&lt;18,311.43,IF(Registros[[#This Row],[idade]]&lt;=25,488.58,IF(Registros[[#This Row],[idade]]&lt;=50,772.77,850.05)))</f>
        <v>772.77</v>
      </c>
      <c r="P2388">
        <f>IF(Registros[[#This Row],[idade]]&lt;18,23.99,IF(Registros[[#This Row],[idade]]&lt;=25,49.9,IF(Registros[[#This Row],[idade]]&lt;=50,145.2,175.45)))</f>
        <v>145.19999999999999</v>
      </c>
      <c r="Q2388">
        <v>3</v>
      </c>
      <c r="R2388">
        <v>14</v>
      </c>
      <c r="T2388">
        <v>3</v>
      </c>
      <c r="U2388" t="s">
        <v>2</v>
      </c>
      <c r="V2388" t="s">
        <v>19</v>
      </c>
    </row>
    <row r="2389" spans="1:22" x14ac:dyDescent="0.3">
      <c r="A2389">
        <v>2388</v>
      </c>
      <c r="B2389">
        <v>97466191406</v>
      </c>
      <c r="C2389">
        <v>4</v>
      </c>
      <c r="D2389" s="1">
        <v>36386</v>
      </c>
      <c r="E2389" s="3">
        <f>2023-YEAR(Registros[[#This Row],[data_nascimento]])</f>
        <v>24</v>
      </c>
      <c r="F2389" s="1">
        <v>43464</v>
      </c>
      <c r="H2389">
        <v>220</v>
      </c>
      <c r="J2389" s="3">
        <v>0</v>
      </c>
      <c r="K2389">
        <v>17.420000000000002</v>
      </c>
      <c r="L2389">
        <v>3710</v>
      </c>
      <c r="N2389">
        <v>400</v>
      </c>
      <c r="O2389">
        <f>IF(Registros[[#This Row],[idade]]&lt;18,311.43,IF(Registros[[#This Row],[idade]]&lt;=25,488.58,IF(Registros[[#This Row],[idade]]&lt;=50,772.77,850.05)))</f>
        <v>488.58</v>
      </c>
      <c r="P2389">
        <f>IF(Registros[[#This Row],[idade]]&lt;18,23.99,IF(Registros[[#This Row],[idade]]&lt;=25,49.9,IF(Registros[[#This Row],[idade]]&lt;=50,145.2,175.45)))</f>
        <v>49.9</v>
      </c>
      <c r="Q2389">
        <v>3</v>
      </c>
      <c r="R2389">
        <v>4</v>
      </c>
      <c r="T2389">
        <v>3</v>
      </c>
      <c r="U2389" t="s">
        <v>3</v>
      </c>
      <c r="V2389" t="s">
        <v>18</v>
      </c>
    </row>
    <row r="2390" spans="1:22" x14ac:dyDescent="0.3">
      <c r="A2390">
        <v>2389</v>
      </c>
      <c r="B2390">
        <v>60273404181</v>
      </c>
      <c r="C2390">
        <v>6</v>
      </c>
      <c r="D2390" s="1">
        <v>33750</v>
      </c>
      <c r="E2390" s="3">
        <f>2023-YEAR(Registros[[#This Row],[data_nascimento]])</f>
        <v>31</v>
      </c>
      <c r="F2390" s="1">
        <v>43464</v>
      </c>
      <c r="H2390">
        <v>220</v>
      </c>
      <c r="J2390" s="3">
        <v>0</v>
      </c>
      <c r="K2390">
        <v>21.44</v>
      </c>
      <c r="L2390">
        <v>4126</v>
      </c>
      <c r="N2390">
        <v>400</v>
      </c>
      <c r="O2390">
        <f>IF(Registros[[#This Row],[idade]]&lt;18,311.43,IF(Registros[[#This Row],[idade]]&lt;=25,488.58,IF(Registros[[#This Row],[idade]]&lt;=50,772.77,850.05)))</f>
        <v>772.77</v>
      </c>
      <c r="P2390">
        <f>IF(Registros[[#This Row],[idade]]&lt;18,23.99,IF(Registros[[#This Row],[idade]]&lt;=25,49.9,IF(Registros[[#This Row],[idade]]&lt;=50,145.2,175.45)))</f>
        <v>145.19999999999999</v>
      </c>
      <c r="Q2390">
        <v>2</v>
      </c>
      <c r="R2390">
        <v>24</v>
      </c>
      <c r="T2390">
        <v>2</v>
      </c>
      <c r="U2390" t="s">
        <v>3</v>
      </c>
      <c r="V2390" t="s">
        <v>19</v>
      </c>
    </row>
    <row r="2391" spans="1:22" x14ac:dyDescent="0.3">
      <c r="A2391">
        <v>2390</v>
      </c>
      <c r="B2391">
        <v>98515812804</v>
      </c>
      <c r="C2391">
        <v>4</v>
      </c>
      <c r="D2391" s="1">
        <v>28196</v>
      </c>
      <c r="E2391" s="3">
        <f>2023-YEAR(Registros[[#This Row],[data_nascimento]])</f>
        <v>46</v>
      </c>
      <c r="F2391" s="1">
        <v>43464</v>
      </c>
      <c r="H2391">
        <v>220</v>
      </c>
      <c r="J2391" s="3">
        <v>0</v>
      </c>
      <c r="K2391">
        <v>12.06</v>
      </c>
      <c r="L2391">
        <v>1354</v>
      </c>
      <c r="N2391">
        <v>400</v>
      </c>
      <c r="O2391">
        <f>IF(Registros[[#This Row],[idade]]&lt;18,311.43,IF(Registros[[#This Row],[idade]]&lt;=25,488.58,IF(Registros[[#This Row],[idade]]&lt;=50,772.77,850.05)))</f>
        <v>772.77</v>
      </c>
      <c r="P2391">
        <f>IF(Registros[[#This Row],[idade]]&lt;18,23.99,IF(Registros[[#This Row],[idade]]&lt;=25,49.9,IF(Registros[[#This Row],[idade]]&lt;=50,145.2,175.45)))</f>
        <v>145.19999999999999</v>
      </c>
      <c r="Q2391">
        <v>5</v>
      </c>
      <c r="R2391">
        <v>18</v>
      </c>
      <c r="T2391">
        <v>2</v>
      </c>
      <c r="U2391" t="s">
        <v>3</v>
      </c>
      <c r="V2391" t="s">
        <v>19</v>
      </c>
    </row>
    <row r="2392" spans="1:22" x14ac:dyDescent="0.3">
      <c r="A2392">
        <v>2391</v>
      </c>
      <c r="B2392">
        <v>97451016495</v>
      </c>
      <c r="C2392">
        <v>4</v>
      </c>
      <c r="D2392" s="1">
        <v>33195</v>
      </c>
      <c r="E2392" s="3">
        <f>2023-YEAR(Registros[[#This Row],[data_nascimento]])</f>
        <v>33</v>
      </c>
      <c r="F2392" s="1">
        <v>43464</v>
      </c>
      <c r="H2392">
        <v>220</v>
      </c>
      <c r="J2392" s="3">
        <v>0</v>
      </c>
      <c r="K2392">
        <v>14.74</v>
      </c>
      <c r="L2392">
        <v>1755</v>
      </c>
      <c r="N2392">
        <v>400</v>
      </c>
      <c r="O2392">
        <f>IF(Registros[[#This Row],[idade]]&lt;18,311.43,IF(Registros[[#This Row],[idade]]&lt;=25,488.58,IF(Registros[[#This Row],[idade]]&lt;=50,772.77,850.05)))</f>
        <v>772.77</v>
      </c>
      <c r="P2392">
        <f>IF(Registros[[#This Row],[idade]]&lt;18,23.99,IF(Registros[[#This Row],[idade]]&lt;=25,49.9,IF(Registros[[#This Row],[idade]]&lt;=50,145.2,175.45)))</f>
        <v>145.19999999999999</v>
      </c>
      <c r="Q2392">
        <v>1</v>
      </c>
      <c r="R2392">
        <v>25</v>
      </c>
      <c r="T2392">
        <v>2</v>
      </c>
      <c r="U2392" t="s">
        <v>2</v>
      </c>
      <c r="V2392" t="s">
        <v>19</v>
      </c>
    </row>
    <row r="2393" spans="1:22" x14ac:dyDescent="0.3">
      <c r="A2393">
        <v>2392</v>
      </c>
      <c r="B2393">
        <v>32099411732</v>
      </c>
      <c r="C2393">
        <v>4</v>
      </c>
      <c r="D2393" s="1">
        <v>27601</v>
      </c>
      <c r="E2393" s="3">
        <f>2023-YEAR(Registros[[#This Row],[data_nascimento]])</f>
        <v>48</v>
      </c>
      <c r="F2393" s="1">
        <v>43464</v>
      </c>
      <c r="H2393">
        <v>220</v>
      </c>
      <c r="J2393" s="3">
        <v>0</v>
      </c>
      <c r="K2393">
        <v>17.420000000000002</v>
      </c>
      <c r="L2393">
        <v>1352</v>
      </c>
      <c r="N2393">
        <v>400</v>
      </c>
      <c r="O2393">
        <f>IF(Registros[[#This Row],[idade]]&lt;18,311.43,IF(Registros[[#This Row],[idade]]&lt;=25,488.58,IF(Registros[[#This Row],[idade]]&lt;=50,772.77,850.05)))</f>
        <v>772.77</v>
      </c>
      <c r="P2393">
        <f>IF(Registros[[#This Row],[idade]]&lt;18,23.99,IF(Registros[[#This Row],[idade]]&lt;=25,49.9,IF(Registros[[#This Row],[idade]]&lt;=50,145.2,175.45)))</f>
        <v>145.19999999999999</v>
      </c>
      <c r="Q2393">
        <v>2</v>
      </c>
      <c r="R2393">
        <v>15</v>
      </c>
      <c r="T2393">
        <v>2</v>
      </c>
      <c r="U2393" t="s">
        <v>3</v>
      </c>
      <c r="V2393" t="s">
        <v>19</v>
      </c>
    </row>
    <row r="2394" spans="1:22" x14ac:dyDescent="0.3">
      <c r="A2394">
        <v>2393</v>
      </c>
      <c r="B2394">
        <v>70142724919</v>
      </c>
      <c r="C2394">
        <v>4</v>
      </c>
      <c r="D2394" s="1">
        <v>37562</v>
      </c>
      <c r="E2394" s="3">
        <f>2023-YEAR(Registros[[#This Row],[data_nascimento]])</f>
        <v>21</v>
      </c>
      <c r="F2394" s="1">
        <v>43464</v>
      </c>
      <c r="H2394">
        <v>220</v>
      </c>
      <c r="J2394" s="3">
        <v>0</v>
      </c>
      <c r="K2394">
        <v>12.06</v>
      </c>
      <c r="L2394">
        <v>1486</v>
      </c>
      <c r="N2394">
        <v>400</v>
      </c>
      <c r="O2394">
        <f>IF(Registros[[#This Row],[idade]]&lt;18,311.43,IF(Registros[[#This Row],[idade]]&lt;=25,488.58,IF(Registros[[#This Row],[idade]]&lt;=50,772.77,850.05)))</f>
        <v>488.58</v>
      </c>
      <c r="P2394">
        <f>IF(Registros[[#This Row],[idade]]&lt;18,23.99,IF(Registros[[#This Row],[idade]]&lt;=25,49.9,IF(Registros[[#This Row],[idade]]&lt;=50,145.2,175.45)))</f>
        <v>49.9</v>
      </c>
      <c r="Q2394">
        <v>4</v>
      </c>
      <c r="R2394">
        <v>18</v>
      </c>
      <c r="T2394">
        <v>3</v>
      </c>
      <c r="U2394" t="s">
        <v>2</v>
      </c>
      <c r="V2394" t="s">
        <v>22</v>
      </c>
    </row>
    <row r="2395" spans="1:22" x14ac:dyDescent="0.3">
      <c r="A2395">
        <v>2394</v>
      </c>
      <c r="B2395">
        <v>70811233474</v>
      </c>
      <c r="C2395">
        <v>4</v>
      </c>
      <c r="D2395" s="1">
        <v>34775</v>
      </c>
      <c r="E2395" s="3">
        <f>2023-YEAR(Registros[[#This Row],[data_nascimento]])</f>
        <v>28</v>
      </c>
      <c r="F2395" s="1">
        <v>43464</v>
      </c>
      <c r="H2395">
        <v>220</v>
      </c>
      <c r="J2395" s="3">
        <v>0</v>
      </c>
      <c r="K2395">
        <v>9.3800000000000008</v>
      </c>
      <c r="L2395">
        <v>2048</v>
      </c>
      <c r="N2395">
        <v>400</v>
      </c>
      <c r="O2395">
        <f>IF(Registros[[#This Row],[idade]]&lt;18,311.43,IF(Registros[[#This Row],[idade]]&lt;=25,488.58,IF(Registros[[#This Row],[idade]]&lt;=50,772.77,850.05)))</f>
        <v>772.77</v>
      </c>
      <c r="P2395">
        <f>IF(Registros[[#This Row],[idade]]&lt;18,23.99,IF(Registros[[#This Row],[idade]]&lt;=25,49.9,IF(Registros[[#This Row],[idade]]&lt;=50,145.2,175.45)))</f>
        <v>145.19999999999999</v>
      </c>
      <c r="Q2395">
        <v>5</v>
      </c>
      <c r="R2395">
        <v>14</v>
      </c>
      <c r="T2395">
        <v>3</v>
      </c>
      <c r="U2395" t="s">
        <v>2</v>
      </c>
      <c r="V2395" t="s">
        <v>19</v>
      </c>
    </row>
    <row r="2396" spans="1:22" x14ac:dyDescent="0.3">
      <c r="A2396">
        <v>2395</v>
      </c>
      <c r="B2396">
        <v>64381815629</v>
      </c>
      <c r="C2396">
        <v>4</v>
      </c>
      <c r="D2396" s="1">
        <v>35507</v>
      </c>
      <c r="E2396" s="3">
        <f>2023-YEAR(Registros[[#This Row],[data_nascimento]])</f>
        <v>26</v>
      </c>
      <c r="F2396" s="1">
        <v>43464</v>
      </c>
      <c r="H2396">
        <v>220</v>
      </c>
      <c r="I2396">
        <v>16</v>
      </c>
      <c r="J2396" s="3">
        <v>1013.8666666666667</v>
      </c>
      <c r="K2396">
        <v>21.44</v>
      </c>
      <c r="L2396">
        <v>1901</v>
      </c>
      <c r="N2396">
        <v>400</v>
      </c>
      <c r="O2396">
        <f>IF(Registros[[#This Row],[idade]]&lt;18,311.43,IF(Registros[[#This Row],[idade]]&lt;=25,488.58,IF(Registros[[#This Row],[idade]]&lt;=50,772.77,850.05)))</f>
        <v>772.77</v>
      </c>
      <c r="P2396">
        <f>IF(Registros[[#This Row],[idade]]&lt;18,23.99,IF(Registros[[#This Row],[idade]]&lt;=25,49.9,IF(Registros[[#This Row],[idade]]&lt;=50,145.2,175.45)))</f>
        <v>145.19999999999999</v>
      </c>
      <c r="Q2396">
        <v>4</v>
      </c>
      <c r="R2396">
        <v>10</v>
      </c>
      <c r="T2396">
        <v>3</v>
      </c>
      <c r="U2396" t="s">
        <v>2</v>
      </c>
      <c r="V2396" t="s">
        <v>19</v>
      </c>
    </row>
    <row r="2397" spans="1:22" x14ac:dyDescent="0.3">
      <c r="A2397">
        <v>2396</v>
      </c>
      <c r="B2397">
        <v>52171743092</v>
      </c>
      <c r="C2397">
        <v>4</v>
      </c>
      <c r="D2397" s="1">
        <v>30455</v>
      </c>
      <c r="E2397" s="3">
        <f>2023-YEAR(Registros[[#This Row],[data_nascimento]])</f>
        <v>40</v>
      </c>
      <c r="F2397" s="1">
        <v>43464</v>
      </c>
      <c r="H2397">
        <v>220</v>
      </c>
      <c r="I2397">
        <v>13</v>
      </c>
      <c r="J2397" s="3">
        <v>857.13333333333344</v>
      </c>
      <c r="K2397">
        <v>16.079999999999998</v>
      </c>
      <c r="L2397">
        <v>1978</v>
      </c>
      <c r="N2397">
        <v>400</v>
      </c>
      <c r="O2397">
        <f>IF(Registros[[#This Row],[idade]]&lt;18,311.43,IF(Registros[[#This Row],[idade]]&lt;=25,488.58,IF(Registros[[#This Row],[idade]]&lt;=50,772.77,850.05)))</f>
        <v>772.77</v>
      </c>
      <c r="P2397">
        <f>IF(Registros[[#This Row],[idade]]&lt;18,23.99,IF(Registros[[#This Row],[idade]]&lt;=25,49.9,IF(Registros[[#This Row],[idade]]&lt;=50,145.2,175.45)))</f>
        <v>145.19999999999999</v>
      </c>
      <c r="Q2397">
        <v>2</v>
      </c>
      <c r="R2397">
        <v>26</v>
      </c>
      <c r="T2397">
        <v>2</v>
      </c>
      <c r="U2397" t="s">
        <v>3</v>
      </c>
      <c r="V2397" t="s">
        <v>18</v>
      </c>
    </row>
    <row r="2398" spans="1:22" x14ac:dyDescent="0.3">
      <c r="A2398">
        <v>2397</v>
      </c>
      <c r="B2398">
        <v>17517642768</v>
      </c>
      <c r="C2398">
        <v>4</v>
      </c>
      <c r="D2398" s="1">
        <v>34610</v>
      </c>
      <c r="E2398" s="3">
        <f>2023-YEAR(Registros[[#This Row],[data_nascimento]])</f>
        <v>29</v>
      </c>
      <c r="F2398" s="1">
        <v>43464</v>
      </c>
      <c r="H2398">
        <v>220</v>
      </c>
      <c r="I2398">
        <v>9</v>
      </c>
      <c r="J2398" s="3">
        <v>597.29999999999995</v>
      </c>
      <c r="K2398">
        <v>8.0399999999999991</v>
      </c>
      <c r="L2398">
        <v>1991</v>
      </c>
      <c r="N2398">
        <v>400</v>
      </c>
      <c r="O2398">
        <f>IF(Registros[[#This Row],[idade]]&lt;18,311.43,IF(Registros[[#This Row],[idade]]&lt;=25,488.58,IF(Registros[[#This Row],[idade]]&lt;=50,772.77,850.05)))</f>
        <v>772.77</v>
      </c>
      <c r="P2398">
        <f>IF(Registros[[#This Row],[idade]]&lt;18,23.99,IF(Registros[[#This Row],[idade]]&lt;=25,49.9,IF(Registros[[#This Row],[idade]]&lt;=50,145.2,175.45)))</f>
        <v>145.19999999999999</v>
      </c>
      <c r="Q2398">
        <v>3</v>
      </c>
      <c r="R2398">
        <v>16</v>
      </c>
      <c r="T2398">
        <v>2</v>
      </c>
      <c r="U2398" t="s">
        <v>2</v>
      </c>
      <c r="V2398" t="s">
        <v>19</v>
      </c>
    </row>
    <row r="2399" spans="1:22" x14ac:dyDescent="0.3">
      <c r="A2399">
        <v>2398</v>
      </c>
      <c r="B2399">
        <v>19263550545</v>
      </c>
      <c r="C2399">
        <v>4</v>
      </c>
      <c r="D2399" s="1">
        <v>33519</v>
      </c>
      <c r="E2399" s="3">
        <f>2023-YEAR(Registros[[#This Row],[data_nascimento]])</f>
        <v>32</v>
      </c>
      <c r="F2399" s="1">
        <v>43464</v>
      </c>
      <c r="H2399">
        <v>220</v>
      </c>
      <c r="I2399">
        <v>7</v>
      </c>
      <c r="J2399" s="3">
        <v>460.36666666666667</v>
      </c>
      <c r="K2399">
        <v>13.4</v>
      </c>
      <c r="L2399">
        <v>1973</v>
      </c>
      <c r="N2399">
        <v>400</v>
      </c>
      <c r="O2399">
        <f>IF(Registros[[#This Row],[idade]]&lt;18,311.43,IF(Registros[[#This Row],[idade]]&lt;=25,488.58,IF(Registros[[#This Row],[idade]]&lt;=50,772.77,850.05)))</f>
        <v>772.77</v>
      </c>
      <c r="P2399">
        <f>IF(Registros[[#This Row],[idade]]&lt;18,23.99,IF(Registros[[#This Row],[idade]]&lt;=25,49.9,IF(Registros[[#This Row],[idade]]&lt;=50,145.2,175.45)))</f>
        <v>145.19999999999999</v>
      </c>
      <c r="Q2399">
        <v>4</v>
      </c>
      <c r="R2399">
        <v>21</v>
      </c>
      <c r="T2399">
        <v>2</v>
      </c>
      <c r="U2399" t="s">
        <v>3</v>
      </c>
      <c r="V2399" t="s">
        <v>19</v>
      </c>
    </row>
    <row r="2400" spans="1:22" x14ac:dyDescent="0.3">
      <c r="A2400">
        <v>2399</v>
      </c>
      <c r="B2400">
        <v>11772956333</v>
      </c>
      <c r="C2400">
        <v>7</v>
      </c>
      <c r="D2400" s="1">
        <v>39238</v>
      </c>
      <c r="E2400" s="3">
        <f>2023-YEAR(Registros[[#This Row],[data_nascimento]])</f>
        <v>16</v>
      </c>
      <c r="F2400" s="1">
        <v>43464</v>
      </c>
      <c r="H2400">
        <v>120</v>
      </c>
      <c r="I2400">
        <v>13</v>
      </c>
      <c r="J2400" s="3">
        <v>916.93333333333328</v>
      </c>
      <c r="K2400">
        <v>10.72</v>
      </c>
      <c r="L2400">
        <v>2116</v>
      </c>
      <c r="N2400">
        <v>400</v>
      </c>
      <c r="O2400">
        <f>IF(Registros[[#This Row],[idade]]&lt;18,311.43,IF(Registros[[#This Row],[idade]]&lt;=25,488.58,IF(Registros[[#This Row],[idade]]&lt;=50,772.77,850.05)))</f>
        <v>311.43</v>
      </c>
      <c r="P2400">
        <f>IF(Registros[[#This Row],[idade]]&lt;18,23.99,IF(Registros[[#This Row],[idade]]&lt;=25,49.9,IF(Registros[[#This Row],[idade]]&lt;=50,145.2,175.45)))</f>
        <v>23.99</v>
      </c>
      <c r="Q2400">
        <v>1</v>
      </c>
      <c r="R2400">
        <v>7</v>
      </c>
      <c r="T2400">
        <v>3</v>
      </c>
      <c r="U2400" t="s">
        <v>3</v>
      </c>
      <c r="V2400" t="s">
        <v>19</v>
      </c>
    </row>
    <row r="2401" spans="1:22" x14ac:dyDescent="0.3">
      <c r="A2401">
        <v>2400</v>
      </c>
      <c r="B2401">
        <v>14520918445</v>
      </c>
      <c r="C2401">
        <v>7</v>
      </c>
      <c r="D2401" s="1">
        <v>32783</v>
      </c>
      <c r="E2401" s="3">
        <f>2023-YEAR(Registros[[#This Row],[data_nascimento]])</f>
        <v>34</v>
      </c>
      <c r="F2401" s="1">
        <v>43464</v>
      </c>
      <c r="H2401">
        <v>220</v>
      </c>
      <c r="I2401">
        <v>13</v>
      </c>
      <c r="J2401" s="3">
        <v>679.9</v>
      </c>
      <c r="K2401">
        <v>1.34</v>
      </c>
      <c r="L2401">
        <v>1569</v>
      </c>
      <c r="N2401">
        <v>400</v>
      </c>
      <c r="O2401">
        <f>IF(Registros[[#This Row],[idade]]&lt;18,311.43,IF(Registros[[#This Row],[idade]]&lt;=25,488.58,IF(Registros[[#This Row],[idade]]&lt;=50,772.77,850.05)))</f>
        <v>772.77</v>
      </c>
      <c r="P2401">
        <f>IF(Registros[[#This Row],[idade]]&lt;18,23.99,IF(Registros[[#This Row],[idade]]&lt;=25,49.9,IF(Registros[[#This Row],[idade]]&lt;=50,145.2,175.45)))</f>
        <v>145.19999999999999</v>
      </c>
      <c r="Q2401">
        <v>5</v>
      </c>
      <c r="R2401">
        <v>5</v>
      </c>
      <c r="T2401">
        <v>3</v>
      </c>
      <c r="U2401" t="s">
        <v>2</v>
      </c>
      <c r="V2401" t="s">
        <v>22</v>
      </c>
    </row>
    <row r="2402" spans="1:22" x14ac:dyDescent="0.3">
      <c r="A2402">
        <v>2401</v>
      </c>
      <c r="B2402">
        <v>60832953341</v>
      </c>
      <c r="C2402">
        <v>4</v>
      </c>
      <c r="D2402" s="1">
        <v>37948</v>
      </c>
      <c r="E2402" s="3">
        <f>2023-YEAR(Registros[[#This Row],[data_nascimento]])</f>
        <v>20</v>
      </c>
      <c r="F2402" s="1">
        <v>43464</v>
      </c>
      <c r="H2402">
        <v>220</v>
      </c>
      <c r="I2402">
        <v>8</v>
      </c>
      <c r="J2402" s="3">
        <v>435.73333333333335</v>
      </c>
      <c r="K2402">
        <v>14.74</v>
      </c>
      <c r="L2402">
        <v>1634</v>
      </c>
      <c r="N2402">
        <v>400</v>
      </c>
      <c r="O2402">
        <f>IF(Registros[[#This Row],[idade]]&lt;18,311.43,IF(Registros[[#This Row],[idade]]&lt;=25,488.58,IF(Registros[[#This Row],[idade]]&lt;=50,772.77,850.05)))</f>
        <v>488.58</v>
      </c>
      <c r="P2402">
        <f>IF(Registros[[#This Row],[idade]]&lt;18,23.99,IF(Registros[[#This Row],[idade]]&lt;=25,49.9,IF(Registros[[#This Row],[idade]]&lt;=50,145.2,175.45)))</f>
        <v>49.9</v>
      </c>
      <c r="Q2402">
        <v>1</v>
      </c>
      <c r="R2402">
        <v>25</v>
      </c>
      <c r="T2402">
        <v>3</v>
      </c>
      <c r="U2402" t="s">
        <v>3</v>
      </c>
      <c r="V2402" t="s">
        <v>19</v>
      </c>
    </row>
    <row r="2403" spans="1:22" x14ac:dyDescent="0.3">
      <c r="A2403">
        <v>2402</v>
      </c>
      <c r="B2403">
        <v>44191805140</v>
      </c>
      <c r="C2403">
        <v>6</v>
      </c>
      <c r="D2403" s="1">
        <v>30068</v>
      </c>
      <c r="E2403" s="3">
        <f>2023-YEAR(Registros[[#This Row],[data_nascimento]])</f>
        <v>41</v>
      </c>
      <c r="F2403" s="1">
        <v>43464</v>
      </c>
      <c r="H2403">
        <v>220</v>
      </c>
      <c r="I2403">
        <v>6</v>
      </c>
      <c r="J2403" s="3">
        <v>299.59999999999997</v>
      </c>
      <c r="K2403">
        <v>1.34</v>
      </c>
      <c r="L2403">
        <v>1498</v>
      </c>
      <c r="N2403">
        <v>400</v>
      </c>
      <c r="O2403">
        <f>IF(Registros[[#This Row],[idade]]&lt;18,311.43,IF(Registros[[#This Row],[idade]]&lt;=25,488.58,IF(Registros[[#This Row],[idade]]&lt;=50,772.77,850.05)))</f>
        <v>772.77</v>
      </c>
      <c r="P2403">
        <f>IF(Registros[[#This Row],[idade]]&lt;18,23.99,IF(Registros[[#This Row],[idade]]&lt;=25,49.9,IF(Registros[[#This Row],[idade]]&lt;=50,145.2,175.45)))</f>
        <v>145.19999999999999</v>
      </c>
      <c r="Q2403">
        <v>5</v>
      </c>
      <c r="R2403">
        <v>14</v>
      </c>
      <c r="T2403">
        <v>3</v>
      </c>
      <c r="U2403" t="s">
        <v>3</v>
      </c>
      <c r="V2403" t="s">
        <v>21</v>
      </c>
    </row>
    <row r="2404" spans="1:22" x14ac:dyDescent="0.3">
      <c r="A2404">
        <v>2403</v>
      </c>
      <c r="B2404">
        <v>51059536738</v>
      </c>
      <c r="C2404">
        <v>5</v>
      </c>
      <c r="D2404" s="1">
        <v>33704</v>
      </c>
      <c r="E2404" s="3">
        <f>2023-YEAR(Registros[[#This Row],[data_nascimento]])</f>
        <v>31</v>
      </c>
      <c r="F2404" s="1">
        <v>43464</v>
      </c>
      <c r="H2404">
        <v>220</v>
      </c>
      <c r="I2404">
        <v>14</v>
      </c>
      <c r="J2404" s="3">
        <v>931.93333333333328</v>
      </c>
      <c r="K2404">
        <v>1.34</v>
      </c>
      <c r="L2404">
        <v>1997</v>
      </c>
      <c r="N2404">
        <v>400</v>
      </c>
      <c r="O2404">
        <f>IF(Registros[[#This Row],[idade]]&lt;18,311.43,IF(Registros[[#This Row],[idade]]&lt;=25,488.58,IF(Registros[[#This Row],[idade]]&lt;=50,772.77,850.05)))</f>
        <v>772.77</v>
      </c>
      <c r="P2404">
        <f>IF(Registros[[#This Row],[idade]]&lt;18,23.99,IF(Registros[[#This Row],[idade]]&lt;=25,49.9,IF(Registros[[#This Row],[idade]]&lt;=50,145.2,175.45)))</f>
        <v>145.19999999999999</v>
      </c>
      <c r="Q2404">
        <v>3</v>
      </c>
      <c r="R2404">
        <v>22</v>
      </c>
      <c r="T2404">
        <v>3</v>
      </c>
      <c r="U2404" t="s">
        <v>2</v>
      </c>
      <c r="V2404" t="s">
        <v>22</v>
      </c>
    </row>
    <row r="2405" spans="1:22" x14ac:dyDescent="0.3">
      <c r="A2405">
        <v>2404</v>
      </c>
      <c r="B2405">
        <v>85965148823</v>
      </c>
      <c r="C2405">
        <v>4</v>
      </c>
      <c r="D2405" s="1">
        <v>32029</v>
      </c>
      <c r="E2405" s="3">
        <f>2023-YEAR(Registros[[#This Row],[data_nascimento]])</f>
        <v>36</v>
      </c>
      <c r="F2405" s="1">
        <v>43464</v>
      </c>
      <c r="H2405">
        <v>220</v>
      </c>
      <c r="I2405">
        <v>14</v>
      </c>
      <c r="J2405" s="3">
        <v>903.4666666666667</v>
      </c>
      <c r="K2405">
        <v>4.0199999999999996</v>
      </c>
      <c r="L2405">
        <v>1936</v>
      </c>
      <c r="N2405">
        <v>400</v>
      </c>
      <c r="O2405">
        <f>IF(Registros[[#This Row],[idade]]&lt;18,311.43,IF(Registros[[#This Row],[idade]]&lt;=25,488.58,IF(Registros[[#This Row],[idade]]&lt;=50,772.77,850.05)))</f>
        <v>772.77</v>
      </c>
      <c r="P2405">
        <f>IF(Registros[[#This Row],[idade]]&lt;18,23.99,IF(Registros[[#This Row],[idade]]&lt;=25,49.9,IF(Registros[[#This Row],[idade]]&lt;=50,145.2,175.45)))</f>
        <v>145.19999999999999</v>
      </c>
      <c r="Q2405">
        <v>1</v>
      </c>
      <c r="R2405">
        <v>2</v>
      </c>
      <c r="T2405">
        <v>2</v>
      </c>
      <c r="U2405" t="s">
        <v>2</v>
      </c>
      <c r="V2405" t="s">
        <v>18</v>
      </c>
    </row>
    <row r="2406" spans="1:22" x14ac:dyDescent="0.3">
      <c r="A2406">
        <v>2405</v>
      </c>
      <c r="B2406">
        <v>82057956718</v>
      </c>
      <c r="C2406">
        <v>4</v>
      </c>
      <c r="D2406" s="1">
        <v>31313</v>
      </c>
      <c r="E2406" s="3">
        <f>2023-YEAR(Registros[[#This Row],[data_nascimento]])</f>
        <v>38</v>
      </c>
      <c r="F2406" s="1">
        <v>43464</v>
      </c>
      <c r="H2406">
        <v>220</v>
      </c>
      <c r="I2406">
        <v>9</v>
      </c>
      <c r="J2406" s="3">
        <v>481.5</v>
      </c>
      <c r="K2406">
        <v>4.0199999999999996</v>
      </c>
      <c r="L2406">
        <v>1605</v>
      </c>
      <c r="N2406">
        <v>400</v>
      </c>
      <c r="O2406">
        <f>IF(Registros[[#This Row],[idade]]&lt;18,311.43,IF(Registros[[#This Row],[idade]]&lt;=25,488.58,IF(Registros[[#This Row],[idade]]&lt;=50,772.77,850.05)))</f>
        <v>772.77</v>
      </c>
      <c r="P2406">
        <f>IF(Registros[[#This Row],[idade]]&lt;18,23.99,IF(Registros[[#This Row],[idade]]&lt;=25,49.9,IF(Registros[[#This Row],[idade]]&lt;=50,145.2,175.45)))</f>
        <v>145.19999999999999</v>
      </c>
      <c r="Q2406">
        <v>4</v>
      </c>
      <c r="R2406">
        <v>19</v>
      </c>
      <c r="T2406">
        <v>3</v>
      </c>
      <c r="U2406" t="s">
        <v>3</v>
      </c>
      <c r="V2406" t="s">
        <v>19</v>
      </c>
    </row>
    <row r="2407" spans="1:22" x14ac:dyDescent="0.3">
      <c r="A2407">
        <v>2406</v>
      </c>
      <c r="B2407">
        <v>98018937548</v>
      </c>
      <c r="C2407">
        <v>4</v>
      </c>
      <c r="D2407" s="1">
        <v>38531</v>
      </c>
      <c r="E2407" s="3">
        <f>2023-YEAR(Registros[[#This Row],[data_nascimento]])</f>
        <v>18</v>
      </c>
      <c r="F2407" s="1">
        <v>43464</v>
      </c>
      <c r="H2407">
        <v>220</v>
      </c>
      <c r="I2407">
        <v>13</v>
      </c>
      <c r="J2407" s="3">
        <v>890.93333333333328</v>
      </c>
      <c r="K2407">
        <v>5.36</v>
      </c>
      <c r="L2407">
        <v>2056</v>
      </c>
      <c r="N2407">
        <v>400</v>
      </c>
      <c r="O2407">
        <f>IF(Registros[[#This Row],[idade]]&lt;18,311.43,IF(Registros[[#This Row],[idade]]&lt;=25,488.58,IF(Registros[[#This Row],[idade]]&lt;=50,772.77,850.05)))</f>
        <v>488.58</v>
      </c>
      <c r="P2407">
        <f>IF(Registros[[#This Row],[idade]]&lt;18,23.99,IF(Registros[[#This Row],[idade]]&lt;=25,49.9,IF(Registros[[#This Row],[idade]]&lt;=50,145.2,175.45)))</f>
        <v>49.9</v>
      </c>
      <c r="Q2407">
        <v>4</v>
      </c>
      <c r="R2407">
        <v>15</v>
      </c>
      <c r="T2407">
        <v>2</v>
      </c>
      <c r="U2407" t="s">
        <v>3</v>
      </c>
      <c r="V2407" t="s">
        <v>22</v>
      </c>
    </row>
    <row r="2408" spans="1:22" x14ac:dyDescent="0.3">
      <c r="A2408">
        <v>2407</v>
      </c>
      <c r="B2408">
        <v>37304843954</v>
      </c>
      <c r="C2408">
        <v>7</v>
      </c>
      <c r="D2408" s="1">
        <v>37084</v>
      </c>
      <c r="E2408" s="3">
        <f>2023-YEAR(Registros[[#This Row],[data_nascimento]])</f>
        <v>22</v>
      </c>
      <c r="F2408" s="1">
        <v>43464</v>
      </c>
      <c r="H2408">
        <v>220</v>
      </c>
      <c r="I2408">
        <v>8</v>
      </c>
      <c r="J2408" s="3">
        <v>566.66666666666663</v>
      </c>
      <c r="K2408">
        <v>9.3800000000000008</v>
      </c>
      <c r="L2408">
        <v>2125</v>
      </c>
      <c r="N2408">
        <v>400</v>
      </c>
      <c r="O2408">
        <f>IF(Registros[[#This Row],[idade]]&lt;18,311.43,IF(Registros[[#This Row],[idade]]&lt;=25,488.58,IF(Registros[[#This Row],[idade]]&lt;=50,772.77,850.05)))</f>
        <v>488.58</v>
      </c>
      <c r="P2408">
        <f>IF(Registros[[#This Row],[idade]]&lt;18,23.99,IF(Registros[[#This Row],[idade]]&lt;=25,49.9,IF(Registros[[#This Row],[idade]]&lt;=50,145.2,175.45)))</f>
        <v>49.9</v>
      </c>
      <c r="Q2408">
        <v>3</v>
      </c>
      <c r="R2408">
        <v>21</v>
      </c>
      <c r="T2408">
        <v>3</v>
      </c>
      <c r="U2408" t="s">
        <v>2</v>
      </c>
      <c r="V2408" t="s">
        <v>18</v>
      </c>
    </row>
    <row r="2409" spans="1:22" x14ac:dyDescent="0.3">
      <c r="A2409">
        <v>2408</v>
      </c>
      <c r="B2409">
        <v>68229726312</v>
      </c>
      <c r="C2409">
        <v>4</v>
      </c>
      <c r="D2409" s="1">
        <v>35992</v>
      </c>
      <c r="E2409" s="3">
        <f>2023-YEAR(Registros[[#This Row],[data_nascimento]])</f>
        <v>25</v>
      </c>
      <c r="F2409" s="1">
        <v>43464</v>
      </c>
      <c r="H2409">
        <v>220</v>
      </c>
      <c r="I2409">
        <v>8</v>
      </c>
      <c r="J2409" s="3">
        <v>529.06666666666672</v>
      </c>
      <c r="K2409">
        <v>24.12</v>
      </c>
      <c r="L2409">
        <v>1984</v>
      </c>
      <c r="N2409">
        <v>400</v>
      </c>
      <c r="O2409">
        <f>IF(Registros[[#This Row],[idade]]&lt;18,311.43,IF(Registros[[#This Row],[idade]]&lt;=25,488.58,IF(Registros[[#This Row],[idade]]&lt;=50,772.77,850.05)))</f>
        <v>488.58</v>
      </c>
      <c r="P2409">
        <f>IF(Registros[[#This Row],[idade]]&lt;18,23.99,IF(Registros[[#This Row],[idade]]&lt;=25,49.9,IF(Registros[[#This Row],[idade]]&lt;=50,145.2,175.45)))</f>
        <v>49.9</v>
      </c>
      <c r="Q2409">
        <v>3</v>
      </c>
      <c r="R2409">
        <v>12</v>
      </c>
      <c r="T2409">
        <v>2</v>
      </c>
      <c r="U2409" t="s">
        <v>2</v>
      </c>
      <c r="V2409" t="s">
        <v>18</v>
      </c>
    </row>
    <row r="2410" spans="1:22" x14ac:dyDescent="0.3">
      <c r="A2410">
        <v>2409</v>
      </c>
      <c r="B2410">
        <v>52021207610</v>
      </c>
      <c r="C2410">
        <v>4</v>
      </c>
      <c r="D2410" s="1">
        <v>32536</v>
      </c>
      <c r="E2410" s="3">
        <f>2023-YEAR(Registros[[#This Row],[data_nascimento]])</f>
        <v>34</v>
      </c>
      <c r="F2410" s="1">
        <v>43464</v>
      </c>
      <c r="H2410">
        <v>220</v>
      </c>
      <c r="I2410">
        <v>13</v>
      </c>
      <c r="J2410" s="3">
        <v>919.5333333333333</v>
      </c>
      <c r="K2410">
        <v>22.78</v>
      </c>
      <c r="L2410">
        <v>2122</v>
      </c>
      <c r="N2410">
        <v>400</v>
      </c>
      <c r="O2410">
        <f>IF(Registros[[#This Row],[idade]]&lt;18,311.43,IF(Registros[[#This Row],[idade]]&lt;=25,488.58,IF(Registros[[#This Row],[idade]]&lt;=50,772.77,850.05)))</f>
        <v>772.77</v>
      </c>
      <c r="P2410">
        <f>IF(Registros[[#This Row],[idade]]&lt;18,23.99,IF(Registros[[#This Row],[idade]]&lt;=25,49.9,IF(Registros[[#This Row],[idade]]&lt;=50,145.2,175.45)))</f>
        <v>145.19999999999999</v>
      </c>
      <c r="Q2410">
        <v>1</v>
      </c>
      <c r="R2410">
        <v>19</v>
      </c>
      <c r="T2410">
        <v>3</v>
      </c>
      <c r="U2410" t="s">
        <v>2</v>
      </c>
      <c r="V2410" t="s">
        <v>22</v>
      </c>
    </row>
    <row r="2411" spans="1:22" x14ac:dyDescent="0.3">
      <c r="A2411">
        <v>2410</v>
      </c>
      <c r="B2411">
        <v>38964786968</v>
      </c>
      <c r="C2411">
        <v>7</v>
      </c>
      <c r="D2411" s="1">
        <v>33169</v>
      </c>
      <c r="E2411" s="3">
        <f>2023-YEAR(Registros[[#This Row],[data_nascimento]])</f>
        <v>33</v>
      </c>
      <c r="F2411" s="1">
        <v>43464</v>
      </c>
      <c r="H2411">
        <v>220</v>
      </c>
      <c r="I2411">
        <v>14</v>
      </c>
      <c r="J2411" s="3">
        <v>754.6</v>
      </c>
      <c r="K2411">
        <v>1.34</v>
      </c>
      <c r="L2411">
        <v>1617</v>
      </c>
      <c r="M2411">
        <v>180</v>
      </c>
      <c r="O2411">
        <f>IF(Registros[[#This Row],[idade]]&lt;18,311.43,IF(Registros[[#This Row],[idade]]&lt;=25,488.58,IF(Registros[[#This Row],[idade]]&lt;=50,772.77,850.05)))</f>
        <v>772.77</v>
      </c>
      <c r="P2411">
        <f>IF(Registros[[#This Row],[idade]]&lt;18,23.99,IF(Registros[[#This Row],[idade]]&lt;=25,49.9,IF(Registros[[#This Row],[idade]]&lt;=50,145.2,175.45)))</f>
        <v>145.19999999999999</v>
      </c>
      <c r="Q2411">
        <v>2</v>
      </c>
      <c r="R2411">
        <v>13</v>
      </c>
      <c r="T2411">
        <v>2</v>
      </c>
      <c r="U2411" t="s">
        <v>3</v>
      </c>
      <c r="V2411" t="s">
        <v>22</v>
      </c>
    </row>
    <row r="2412" spans="1:22" x14ac:dyDescent="0.3">
      <c r="A2412">
        <v>2411</v>
      </c>
      <c r="B2412">
        <v>87043013993</v>
      </c>
      <c r="C2412">
        <v>4</v>
      </c>
      <c r="D2412" s="1">
        <v>35666</v>
      </c>
      <c r="E2412" s="3">
        <f>2023-YEAR(Registros[[#This Row],[data_nascimento]])</f>
        <v>26</v>
      </c>
      <c r="F2412" s="1">
        <v>43464</v>
      </c>
      <c r="H2412">
        <v>220</v>
      </c>
      <c r="I2412">
        <v>15</v>
      </c>
      <c r="J2412" s="3">
        <v>1000.5</v>
      </c>
      <c r="K2412">
        <v>20.100000000000001</v>
      </c>
      <c r="L2412">
        <v>2001</v>
      </c>
      <c r="M2412">
        <v>180</v>
      </c>
      <c r="O2412">
        <f>IF(Registros[[#This Row],[idade]]&lt;18,311.43,IF(Registros[[#This Row],[idade]]&lt;=25,488.58,IF(Registros[[#This Row],[idade]]&lt;=50,772.77,850.05)))</f>
        <v>772.77</v>
      </c>
      <c r="P2412">
        <f>IF(Registros[[#This Row],[idade]]&lt;18,23.99,IF(Registros[[#This Row],[idade]]&lt;=25,49.9,IF(Registros[[#This Row],[idade]]&lt;=50,145.2,175.45)))</f>
        <v>145.19999999999999</v>
      </c>
      <c r="Q2412">
        <v>2</v>
      </c>
      <c r="R2412">
        <v>21</v>
      </c>
      <c r="T2412">
        <v>2</v>
      </c>
      <c r="U2412" t="s">
        <v>2</v>
      </c>
      <c r="V2412" t="s">
        <v>19</v>
      </c>
    </row>
    <row r="2413" spans="1:22" x14ac:dyDescent="0.3">
      <c r="A2413">
        <v>2412</v>
      </c>
      <c r="B2413">
        <v>82467898147</v>
      </c>
      <c r="C2413">
        <v>6</v>
      </c>
      <c r="D2413" s="1">
        <v>32517</v>
      </c>
      <c r="E2413" s="3">
        <f>2023-YEAR(Registros[[#This Row],[data_nascimento]])</f>
        <v>34</v>
      </c>
      <c r="F2413" s="1">
        <v>43464</v>
      </c>
      <c r="H2413">
        <v>220</v>
      </c>
      <c r="I2413">
        <v>11</v>
      </c>
      <c r="J2413" s="3">
        <v>727.09999999999991</v>
      </c>
      <c r="K2413">
        <v>22.78</v>
      </c>
      <c r="L2413">
        <v>1983</v>
      </c>
      <c r="M2413">
        <v>180</v>
      </c>
      <c r="O2413">
        <f>IF(Registros[[#This Row],[idade]]&lt;18,311.43,IF(Registros[[#This Row],[idade]]&lt;=25,488.58,IF(Registros[[#This Row],[idade]]&lt;=50,772.77,850.05)))</f>
        <v>772.77</v>
      </c>
      <c r="P2413">
        <f>IF(Registros[[#This Row],[idade]]&lt;18,23.99,IF(Registros[[#This Row],[idade]]&lt;=25,49.9,IF(Registros[[#This Row],[idade]]&lt;=50,145.2,175.45)))</f>
        <v>145.19999999999999</v>
      </c>
      <c r="Q2413">
        <v>3</v>
      </c>
      <c r="R2413">
        <v>21</v>
      </c>
      <c r="T2413">
        <v>2</v>
      </c>
      <c r="U2413" t="s">
        <v>2</v>
      </c>
      <c r="V2413" t="s">
        <v>21</v>
      </c>
    </row>
    <row r="2414" spans="1:22" x14ac:dyDescent="0.3">
      <c r="A2414">
        <v>2413</v>
      </c>
      <c r="B2414">
        <v>42124330443</v>
      </c>
      <c r="C2414">
        <v>7</v>
      </c>
      <c r="D2414" s="1">
        <v>33093</v>
      </c>
      <c r="E2414" s="3">
        <f>2023-YEAR(Registros[[#This Row],[data_nascimento]])</f>
        <v>33</v>
      </c>
      <c r="F2414" s="1">
        <v>43464</v>
      </c>
      <c r="H2414">
        <v>220</v>
      </c>
      <c r="I2414">
        <v>0</v>
      </c>
      <c r="J2414" s="3">
        <v>0</v>
      </c>
      <c r="K2414">
        <v>12.06</v>
      </c>
      <c r="L2414">
        <v>1878</v>
      </c>
      <c r="M2414">
        <v>180</v>
      </c>
      <c r="O2414">
        <f>IF(Registros[[#This Row],[idade]]&lt;18,311.43,IF(Registros[[#This Row],[idade]]&lt;=25,488.58,IF(Registros[[#This Row],[idade]]&lt;=50,772.77,850.05)))</f>
        <v>772.77</v>
      </c>
      <c r="P2414">
        <f>IF(Registros[[#This Row],[idade]]&lt;18,23.99,IF(Registros[[#This Row],[idade]]&lt;=25,49.9,IF(Registros[[#This Row],[idade]]&lt;=50,145.2,175.45)))</f>
        <v>145.19999999999999</v>
      </c>
      <c r="Q2414">
        <v>2</v>
      </c>
      <c r="R2414">
        <v>24</v>
      </c>
      <c r="T2414">
        <v>2</v>
      </c>
      <c r="U2414" t="s">
        <v>3</v>
      </c>
      <c r="V2414" t="s">
        <v>21</v>
      </c>
    </row>
    <row r="2415" spans="1:22" x14ac:dyDescent="0.3">
      <c r="A2415">
        <v>2414</v>
      </c>
      <c r="B2415">
        <v>22169117889</v>
      </c>
      <c r="C2415">
        <v>4</v>
      </c>
      <c r="D2415" s="1">
        <v>31366</v>
      </c>
      <c r="E2415" s="3">
        <f>2023-YEAR(Registros[[#This Row],[data_nascimento]])</f>
        <v>38</v>
      </c>
      <c r="F2415" s="1">
        <v>43464</v>
      </c>
      <c r="H2415">
        <v>220</v>
      </c>
      <c r="I2415">
        <v>1</v>
      </c>
      <c r="J2415" s="3">
        <v>61.1</v>
      </c>
      <c r="K2415">
        <v>8.0399999999999991</v>
      </c>
      <c r="L2415">
        <v>1833</v>
      </c>
      <c r="M2415">
        <v>180</v>
      </c>
      <c r="O2415">
        <f>IF(Registros[[#This Row],[idade]]&lt;18,311.43,IF(Registros[[#This Row],[idade]]&lt;=25,488.58,IF(Registros[[#This Row],[idade]]&lt;=50,772.77,850.05)))</f>
        <v>772.77</v>
      </c>
      <c r="P2415">
        <f>IF(Registros[[#This Row],[idade]]&lt;18,23.99,IF(Registros[[#This Row],[idade]]&lt;=25,49.9,IF(Registros[[#This Row],[idade]]&lt;=50,145.2,175.45)))</f>
        <v>145.19999999999999</v>
      </c>
      <c r="Q2415">
        <v>2</v>
      </c>
      <c r="R2415">
        <v>2</v>
      </c>
      <c r="T2415">
        <v>3</v>
      </c>
      <c r="U2415" t="s">
        <v>3</v>
      </c>
      <c r="V2415" t="s">
        <v>19</v>
      </c>
    </row>
    <row r="2416" spans="1:22" x14ac:dyDescent="0.3">
      <c r="A2416">
        <v>2415</v>
      </c>
      <c r="B2416">
        <v>83543044793</v>
      </c>
      <c r="C2416">
        <v>4</v>
      </c>
      <c r="D2416" s="1">
        <v>34620</v>
      </c>
      <c r="E2416" s="3">
        <f>2023-YEAR(Registros[[#This Row],[data_nascimento]])</f>
        <v>29</v>
      </c>
      <c r="F2416" s="1">
        <v>43464</v>
      </c>
      <c r="H2416">
        <v>220</v>
      </c>
      <c r="I2416">
        <v>1</v>
      </c>
      <c r="J2416" s="3">
        <v>66.166666666666671</v>
      </c>
      <c r="K2416">
        <v>13.4</v>
      </c>
      <c r="L2416">
        <v>1985</v>
      </c>
      <c r="M2416">
        <v>180</v>
      </c>
      <c r="O2416">
        <f>IF(Registros[[#This Row],[idade]]&lt;18,311.43,IF(Registros[[#This Row],[idade]]&lt;=25,488.58,IF(Registros[[#This Row],[idade]]&lt;=50,772.77,850.05)))</f>
        <v>772.77</v>
      </c>
      <c r="P2416">
        <f>IF(Registros[[#This Row],[idade]]&lt;18,23.99,IF(Registros[[#This Row],[idade]]&lt;=25,49.9,IF(Registros[[#This Row],[idade]]&lt;=50,145.2,175.45)))</f>
        <v>145.19999999999999</v>
      </c>
      <c r="Q2416">
        <v>1</v>
      </c>
      <c r="R2416">
        <v>12</v>
      </c>
      <c r="T2416">
        <v>2</v>
      </c>
      <c r="U2416" t="s">
        <v>3</v>
      </c>
      <c r="V2416" t="s">
        <v>19</v>
      </c>
    </row>
    <row r="2417" spans="1:22" x14ac:dyDescent="0.3">
      <c r="A2417">
        <v>2416</v>
      </c>
      <c r="B2417">
        <v>74326133436</v>
      </c>
      <c r="C2417">
        <v>5</v>
      </c>
      <c r="D2417" s="1">
        <v>27786</v>
      </c>
      <c r="E2417" s="3">
        <f>2023-YEAR(Registros[[#This Row],[data_nascimento]])</f>
        <v>47</v>
      </c>
      <c r="F2417" s="1">
        <v>43464</v>
      </c>
      <c r="H2417">
        <v>220</v>
      </c>
      <c r="I2417">
        <v>16</v>
      </c>
      <c r="J2417" s="3">
        <v>992</v>
      </c>
      <c r="K2417">
        <v>12.06</v>
      </c>
      <c r="L2417">
        <v>1860</v>
      </c>
      <c r="M2417">
        <v>180</v>
      </c>
      <c r="O2417">
        <f>IF(Registros[[#This Row],[idade]]&lt;18,311.43,IF(Registros[[#This Row],[idade]]&lt;=25,488.58,IF(Registros[[#This Row],[idade]]&lt;=50,772.77,850.05)))</f>
        <v>772.77</v>
      </c>
      <c r="P2417">
        <f>IF(Registros[[#This Row],[idade]]&lt;18,23.99,IF(Registros[[#This Row],[idade]]&lt;=25,49.9,IF(Registros[[#This Row],[idade]]&lt;=50,145.2,175.45)))</f>
        <v>145.19999999999999</v>
      </c>
      <c r="Q2417">
        <v>1</v>
      </c>
      <c r="R2417">
        <v>6</v>
      </c>
      <c r="T2417">
        <v>3</v>
      </c>
      <c r="U2417" t="s">
        <v>3</v>
      </c>
      <c r="V2417" t="s">
        <v>19</v>
      </c>
    </row>
    <row r="2418" spans="1:22" x14ac:dyDescent="0.3">
      <c r="A2418">
        <v>2417</v>
      </c>
      <c r="B2418">
        <v>95593368706</v>
      </c>
      <c r="C2418">
        <v>6</v>
      </c>
      <c r="D2418" s="1">
        <v>28194</v>
      </c>
      <c r="E2418" s="3">
        <f>2023-YEAR(Registros[[#This Row],[data_nascimento]])</f>
        <v>46</v>
      </c>
      <c r="F2418" s="1">
        <v>43464</v>
      </c>
      <c r="H2418">
        <v>220</v>
      </c>
      <c r="I2418">
        <v>10</v>
      </c>
      <c r="J2418" s="3">
        <v>494.33333333333331</v>
      </c>
      <c r="K2418">
        <v>6.7</v>
      </c>
      <c r="L2418">
        <v>1483</v>
      </c>
      <c r="M2418">
        <v>180</v>
      </c>
      <c r="O2418">
        <f>IF(Registros[[#This Row],[idade]]&lt;18,311.43,IF(Registros[[#This Row],[idade]]&lt;=25,488.58,IF(Registros[[#This Row],[idade]]&lt;=50,772.77,850.05)))</f>
        <v>772.77</v>
      </c>
      <c r="P2418">
        <f>IF(Registros[[#This Row],[idade]]&lt;18,23.99,IF(Registros[[#This Row],[idade]]&lt;=25,49.9,IF(Registros[[#This Row],[idade]]&lt;=50,145.2,175.45)))</f>
        <v>145.19999999999999</v>
      </c>
      <c r="Q2418">
        <v>2</v>
      </c>
      <c r="R2418">
        <v>25</v>
      </c>
      <c r="T2418">
        <v>3</v>
      </c>
      <c r="U2418" t="s">
        <v>2</v>
      </c>
      <c r="V2418" t="s">
        <v>19</v>
      </c>
    </row>
    <row r="2419" spans="1:22" x14ac:dyDescent="0.3">
      <c r="A2419">
        <v>2418</v>
      </c>
      <c r="B2419">
        <v>31967443260</v>
      </c>
      <c r="C2419">
        <v>5</v>
      </c>
      <c r="D2419" s="1">
        <v>28893</v>
      </c>
      <c r="E2419" s="3">
        <f>2023-YEAR(Registros[[#This Row],[data_nascimento]])</f>
        <v>44</v>
      </c>
      <c r="F2419" s="1">
        <v>43464</v>
      </c>
      <c r="H2419">
        <v>220</v>
      </c>
      <c r="I2419">
        <v>8</v>
      </c>
      <c r="J2419" s="3">
        <v>572.5333333333333</v>
      </c>
      <c r="K2419">
        <v>5.36</v>
      </c>
      <c r="L2419">
        <v>2147</v>
      </c>
      <c r="M2419">
        <v>180</v>
      </c>
      <c r="O2419">
        <f>IF(Registros[[#This Row],[idade]]&lt;18,311.43,IF(Registros[[#This Row],[idade]]&lt;=25,488.58,IF(Registros[[#This Row],[idade]]&lt;=50,772.77,850.05)))</f>
        <v>772.77</v>
      </c>
      <c r="P2419">
        <f>IF(Registros[[#This Row],[idade]]&lt;18,23.99,IF(Registros[[#This Row],[idade]]&lt;=25,49.9,IF(Registros[[#This Row],[idade]]&lt;=50,145.2,175.45)))</f>
        <v>145.19999999999999</v>
      </c>
      <c r="Q2419">
        <v>5</v>
      </c>
      <c r="R2419">
        <v>19</v>
      </c>
      <c r="T2419">
        <v>3</v>
      </c>
      <c r="U2419" t="s">
        <v>3</v>
      </c>
      <c r="V2419" t="s">
        <v>18</v>
      </c>
    </row>
    <row r="2420" spans="1:22" x14ac:dyDescent="0.3">
      <c r="A2420">
        <v>2419</v>
      </c>
      <c r="B2420">
        <v>60112283054</v>
      </c>
      <c r="C2420">
        <v>5</v>
      </c>
      <c r="D2420" s="1">
        <v>27908</v>
      </c>
      <c r="E2420" s="3">
        <f>2023-YEAR(Registros[[#This Row],[data_nascimento]])</f>
        <v>47</v>
      </c>
      <c r="F2420" s="1">
        <v>43464</v>
      </c>
      <c r="H2420">
        <v>220</v>
      </c>
      <c r="I2420">
        <v>7</v>
      </c>
      <c r="J2420" s="3">
        <v>466.90000000000003</v>
      </c>
      <c r="K2420">
        <v>8.0399999999999991</v>
      </c>
      <c r="L2420">
        <v>2001</v>
      </c>
      <c r="M2420">
        <v>180</v>
      </c>
      <c r="O2420">
        <f>IF(Registros[[#This Row],[idade]]&lt;18,311.43,IF(Registros[[#This Row],[idade]]&lt;=25,488.58,IF(Registros[[#This Row],[idade]]&lt;=50,772.77,850.05)))</f>
        <v>772.77</v>
      </c>
      <c r="P2420">
        <f>IF(Registros[[#This Row],[idade]]&lt;18,23.99,IF(Registros[[#This Row],[idade]]&lt;=25,49.9,IF(Registros[[#This Row],[idade]]&lt;=50,145.2,175.45)))</f>
        <v>145.19999999999999</v>
      </c>
      <c r="Q2420">
        <v>5</v>
      </c>
      <c r="R2420">
        <v>3</v>
      </c>
      <c r="T2420">
        <v>3</v>
      </c>
      <c r="U2420" t="s">
        <v>3</v>
      </c>
      <c r="V2420" t="s">
        <v>19</v>
      </c>
    </row>
    <row r="2421" spans="1:22" x14ac:dyDescent="0.3">
      <c r="A2421">
        <v>2420</v>
      </c>
      <c r="B2421">
        <v>45460619615</v>
      </c>
      <c r="C2421">
        <v>6</v>
      </c>
      <c r="D2421" s="1">
        <v>30184</v>
      </c>
      <c r="E2421" s="3">
        <f>2023-YEAR(Registros[[#This Row],[data_nascimento]])</f>
        <v>41</v>
      </c>
      <c r="F2421" s="1">
        <v>43464</v>
      </c>
      <c r="H2421">
        <v>220</v>
      </c>
      <c r="I2421">
        <v>2</v>
      </c>
      <c r="J2421" s="3">
        <v>129.4</v>
      </c>
      <c r="K2421">
        <v>20.100000000000001</v>
      </c>
      <c r="L2421">
        <v>1941</v>
      </c>
      <c r="M2421">
        <v>180</v>
      </c>
      <c r="O2421">
        <f>IF(Registros[[#This Row],[idade]]&lt;18,311.43,IF(Registros[[#This Row],[idade]]&lt;=25,488.58,IF(Registros[[#This Row],[idade]]&lt;=50,772.77,850.05)))</f>
        <v>772.77</v>
      </c>
      <c r="P2421">
        <f>IF(Registros[[#This Row],[idade]]&lt;18,23.99,IF(Registros[[#This Row],[idade]]&lt;=25,49.9,IF(Registros[[#This Row],[idade]]&lt;=50,145.2,175.45)))</f>
        <v>145.19999999999999</v>
      </c>
      <c r="Q2421">
        <v>4</v>
      </c>
      <c r="R2421">
        <v>14</v>
      </c>
      <c r="T2421">
        <v>3</v>
      </c>
      <c r="U2421" t="s">
        <v>2</v>
      </c>
      <c r="V2421" t="s">
        <v>21</v>
      </c>
    </row>
    <row r="2422" spans="1:22" x14ac:dyDescent="0.3">
      <c r="A2422">
        <v>2421</v>
      </c>
      <c r="B2422">
        <v>38441320147</v>
      </c>
      <c r="C2422">
        <v>5</v>
      </c>
      <c r="D2422" s="1">
        <v>32066</v>
      </c>
      <c r="E2422" s="3">
        <f>2023-YEAR(Registros[[#This Row],[data_nascimento]])</f>
        <v>36</v>
      </c>
      <c r="F2422" s="1">
        <v>43464</v>
      </c>
      <c r="H2422">
        <v>220</v>
      </c>
      <c r="J2422" s="3">
        <v>0</v>
      </c>
      <c r="K2422">
        <v>22.78</v>
      </c>
      <c r="L2422">
        <v>1459</v>
      </c>
      <c r="M2422">
        <v>180</v>
      </c>
      <c r="O2422">
        <f>IF(Registros[[#This Row],[idade]]&lt;18,311.43,IF(Registros[[#This Row],[idade]]&lt;=25,488.58,IF(Registros[[#This Row],[idade]]&lt;=50,772.77,850.05)))</f>
        <v>772.77</v>
      </c>
      <c r="P2422">
        <f>IF(Registros[[#This Row],[idade]]&lt;18,23.99,IF(Registros[[#This Row],[idade]]&lt;=25,49.9,IF(Registros[[#This Row],[idade]]&lt;=50,145.2,175.45)))</f>
        <v>145.19999999999999</v>
      </c>
      <c r="Q2422">
        <v>3</v>
      </c>
      <c r="R2422">
        <v>12</v>
      </c>
      <c r="T2422">
        <v>2</v>
      </c>
      <c r="U2422" t="s">
        <v>3</v>
      </c>
      <c r="V2422" t="s">
        <v>21</v>
      </c>
    </row>
    <row r="2423" spans="1:22" x14ac:dyDescent="0.3">
      <c r="A2423">
        <v>2422</v>
      </c>
      <c r="B2423">
        <v>79449223391</v>
      </c>
      <c r="C2423">
        <v>7</v>
      </c>
      <c r="D2423" s="1">
        <v>39110</v>
      </c>
      <c r="E2423" s="3">
        <f>2023-YEAR(Registros[[#This Row],[data_nascimento]])</f>
        <v>16</v>
      </c>
      <c r="F2423" s="1">
        <v>43464</v>
      </c>
      <c r="H2423">
        <v>120</v>
      </c>
      <c r="J2423" s="3">
        <v>0</v>
      </c>
      <c r="K2423">
        <v>12.06</v>
      </c>
      <c r="L2423">
        <v>1942</v>
      </c>
      <c r="M2423">
        <v>180</v>
      </c>
      <c r="O2423">
        <f>IF(Registros[[#This Row],[idade]]&lt;18,311.43,IF(Registros[[#This Row],[idade]]&lt;=25,488.58,IF(Registros[[#This Row],[idade]]&lt;=50,772.77,850.05)))</f>
        <v>311.43</v>
      </c>
      <c r="P2423">
        <f>IF(Registros[[#This Row],[idade]]&lt;18,23.99,IF(Registros[[#This Row],[idade]]&lt;=25,49.9,IF(Registros[[#This Row],[idade]]&lt;=50,145.2,175.45)))</f>
        <v>23.99</v>
      </c>
      <c r="Q2423">
        <v>4</v>
      </c>
      <c r="R2423">
        <v>15</v>
      </c>
      <c r="T2423">
        <v>3</v>
      </c>
      <c r="U2423" t="s">
        <v>2</v>
      </c>
      <c r="V2423" t="s">
        <v>18</v>
      </c>
    </row>
    <row r="2424" spans="1:22" x14ac:dyDescent="0.3">
      <c r="A2424">
        <v>2423</v>
      </c>
      <c r="B2424">
        <v>34716649972</v>
      </c>
      <c r="C2424">
        <v>7</v>
      </c>
      <c r="D2424" s="1">
        <v>36415</v>
      </c>
      <c r="E2424" s="3">
        <f>2023-YEAR(Registros[[#This Row],[data_nascimento]])</f>
        <v>24</v>
      </c>
      <c r="F2424" s="1">
        <v>43464</v>
      </c>
      <c r="H2424">
        <v>220</v>
      </c>
      <c r="J2424" s="3">
        <v>0</v>
      </c>
      <c r="K2424">
        <v>2.68</v>
      </c>
      <c r="L2424">
        <v>1711</v>
      </c>
      <c r="M2424">
        <v>180</v>
      </c>
      <c r="O2424">
        <f>IF(Registros[[#This Row],[idade]]&lt;18,311.43,IF(Registros[[#This Row],[idade]]&lt;=25,488.58,IF(Registros[[#This Row],[idade]]&lt;=50,772.77,850.05)))</f>
        <v>488.58</v>
      </c>
      <c r="P2424">
        <f>IF(Registros[[#This Row],[idade]]&lt;18,23.99,IF(Registros[[#This Row],[idade]]&lt;=25,49.9,IF(Registros[[#This Row],[idade]]&lt;=50,145.2,175.45)))</f>
        <v>49.9</v>
      </c>
      <c r="Q2424">
        <v>4</v>
      </c>
      <c r="R2424">
        <v>25</v>
      </c>
      <c r="T2424">
        <v>2</v>
      </c>
      <c r="U2424" t="s">
        <v>3</v>
      </c>
      <c r="V2424" t="s">
        <v>18</v>
      </c>
    </row>
    <row r="2425" spans="1:22" x14ac:dyDescent="0.3">
      <c r="A2425">
        <v>2424</v>
      </c>
      <c r="B2425">
        <v>44184855404</v>
      </c>
      <c r="C2425">
        <v>7</v>
      </c>
      <c r="D2425" s="1">
        <v>38820</v>
      </c>
      <c r="E2425" s="3">
        <f>2023-YEAR(Registros[[#This Row],[data_nascimento]])</f>
        <v>17</v>
      </c>
      <c r="F2425" s="1">
        <v>43464</v>
      </c>
      <c r="H2425">
        <v>120</v>
      </c>
      <c r="J2425" s="3">
        <v>0</v>
      </c>
      <c r="K2425">
        <v>12.06</v>
      </c>
      <c r="L2425">
        <v>1358</v>
      </c>
      <c r="M2425">
        <v>180</v>
      </c>
      <c r="O2425">
        <f>IF(Registros[[#This Row],[idade]]&lt;18,311.43,IF(Registros[[#This Row],[idade]]&lt;=25,488.58,IF(Registros[[#This Row],[idade]]&lt;=50,772.77,850.05)))</f>
        <v>311.43</v>
      </c>
      <c r="P2425">
        <f>IF(Registros[[#This Row],[idade]]&lt;18,23.99,IF(Registros[[#This Row],[idade]]&lt;=25,49.9,IF(Registros[[#This Row],[idade]]&lt;=50,145.2,175.45)))</f>
        <v>23.99</v>
      </c>
      <c r="Q2425">
        <v>2</v>
      </c>
      <c r="R2425">
        <v>15</v>
      </c>
      <c r="T2425">
        <v>3</v>
      </c>
      <c r="U2425" t="s">
        <v>2</v>
      </c>
      <c r="V2425" t="s">
        <v>21</v>
      </c>
    </row>
    <row r="2426" spans="1:22" x14ac:dyDescent="0.3">
      <c r="A2426">
        <v>2425</v>
      </c>
      <c r="B2426">
        <v>22113030650</v>
      </c>
      <c r="C2426">
        <v>7</v>
      </c>
      <c r="D2426" s="1">
        <v>30631</v>
      </c>
      <c r="E2426" s="3">
        <f>2023-YEAR(Registros[[#This Row],[data_nascimento]])</f>
        <v>40</v>
      </c>
      <c r="F2426" s="1">
        <v>43464</v>
      </c>
      <c r="H2426">
        <v>220</v>
      </c>
      <c r="J2426" s="3">
        <v>0</v>
      </c>
      <c r="K2426">
        <v>2.68</v>
      </c>
      <c r="L2426">
        <v>1829</v>
      </c>
      <c r="M2426">
        <v>180</v>
      </c>
      <c r="O2426">
        <f>IF(Registros[[#This Row],[idade]]&lt;18,311.43,IF(Registros[[#This Row],[idade]]&lt;=25,488.58,IF(Registros[[#This Row],[idade]]&lt;=50,772.77,850.05)))</f>
        <v>772.77</v>
      </c>
      <c r="P2426">
        <f>IF(Registros[[#This Row],[idade]]&lt;18,23.99,IF(Registros[[#This Row],[idade]]&lt;=25,49.9,IF(Registros[[#This Row],[idade]]&lt;=50,145.2,175.45)))</f>
        <v>145.19999999999999</v>
      </c>
      <c r="Q2426">
        <v>4</v>
      </c>
      <c r="R2426">
        <v>17</v>
      </c>
      <c r="T2426">
        <v>3</v>
      </c>
      <c r="U2426" t="s">
        <v>3</v>
      </c>
      <c r="V2426" t="s">
        <v>18</v>
      </c>
    </row>
    <row r="2427" spans="1:22" x14ac:dyDescent="0.3">
      <c r="A2427">
        <v>2426</v>
      </c>
      <c r="B2427">
        <v>14968891294</v>
      </c>
      <c r="C2427">
        <v>7</v>
      </c>
      <c r="D2427" s="1">
        <v>38864</v>
      </c>
      <c r="E2427" s="3">
        <f>2023-YEAR(Registros[[#This Row],[data_nascimento]])</f>
        <v>17</v>
      </c>
      <c r="F2427" s="1">
        <v>43464</v>
      </c>
      <c r="H2427">
        <v>120</v>
      </c>
      <c r="J2427" s="3">
        <v>0</v>
      </c>
      <c r="K2427">
        <v>8.0399999999999991</v>
      </c>
      <c r="L2427">
        <v>1820</v>
      </c>
      <c r="M2427">
        <v>180</v>
      </c>
      <c r="O2427">
        <f>IF(Registros[[#This Row],[idade]]&lt;18,311.43,IF(Registros[[#This Row],[idade]]&lt;=25,488.58,IF(Registros[[#This Row],[idade]]&lt;=50,772.77,850.05)))</f>
        <v>311.43</v>
      </c>
      <c r="P2427">
        <f>IF(Registros[[#This Row],[idade]]&lt;18,23.99,IF(Registros[[#This Row],[idade]]&lt;=25,49.9,IF(Registros[[#This Row],[idade]]&lt;=50,145.2,175.45)))</f>
        <v>23.99</v>
      </c>
      <c r="Q2427">
        <v>5</v>
      </c>
      <c r="R2427">
        <v>13</v>
      </c>
      <c r="T2427">
        <v>3</v>
      </c>
      <c r="U2427" t="s">
        <v>2</v>
      </c>
      <c r="V2427" t="s">
        <v>19</v>
      </c>
    </row>
    <row r="2428" spans="1:22" x14ac:dyDescent="0.3">
      <c r="A2428">
        <v>2427</v>
      </c>
      <c r="B2428">
        <v>19019830445</v>
      </c>
      <c r="C2428">
        <v>4</v>
      </c>
      <c r="D2428" s="1">
        <v>38365</v>
      </c>
      <c r="E2428" s="3">
        <f>2023-YEAR(Registros[[#This Row],[data_nascimento]])</f>
        <v>18</v>
      </c>
      <c r="F2428" s="1">
        <v>43464</v>
      </c>
      <c r="H2428">
        <v>220</v>
      </c>
      <c r="J2428" s="3">
        <v>0</v>
      </c>
      <c r="K2428">
        <v>20.100000000000001</v>
      </c>
      <c r="L2428">
        <v>1411</v>
      </c>
      <c r="M2428">
        <v>180</v>
      </c>
      <c r="O2428">
        <f>IF(Registros[[#This Row],[idade]]&lt;18,311.43,IF(Registros[[#This Row],[idade]]&lt;=25,488.58,IF(Registros[[#This Row],[idade]]&lt;=50,772.77,850.05)))</f>
        <v>488.58</v>
      </c>
      <c r="P2428">
        <f>IF(Registros[[#This Row],[idade]]&lt;18,23.99,IF(Registros[[#This Row],[idade]]&lt;=25,49.9,IF(Registros[[#This Row],[idade]]&lt;=50,145.2,175.45)))</f>
        <v>49.9</v>
      </c>
      <c r="Q2428">
        <v>3</v>
      </c>
      <c r="R2428">
        <v>21</v>
      </c>
      <c r="T2428">
        <v>3</v>
      </c>
      <c r="U2428" t="s">
        <v>3</v>
      </c>
      <c r="V2428" t="s">
        <v>19</v>
      </c>
    </row>
    <row r="2429" spans="1:22" x14ac:dyDescent="0.3">
      <c r="A2429">
        <v>2428</v>
      </c>
      <c r="B2429">
        <v>93220819806</v>
      </c>
      <c r="C2429">
        <v>4</v>
      </c>
      <c r="D2429" s="1">
        <v>37963</v>
      </c>
      <c r="E2429" s="3">
        <f>2023-YEAR(Registros[[#This Row],[data_nascimento]])</f>
        <v>20</v>
      </c>
      <c r="F2429" s="1">
        <v>43464</v>
      </c>
      <c r="H2429">
        <v>220</v>
      </c>
      <c r="J2429" s="3">
        <v>0</v>
      </c>
      <c r="K2429">
        <v>12.06</v>
      </c>
      <c r="L2429">
        <v>1435</v>
      </c>
      <c r="M2429">
        <v>180</v>
      </c>
      <c r="O2429">
        <f>IF(Registros[[#This Row],[idade]]&lt;18,311.43,IF(Registros[[#This Row],[idade]]&lt;=25,488.58,IF(Registros[[#This Row],[idade]]&lt;=50,772.77,850.05)))</f>
        <v>488.58</v>
      </c>
      <c r="P2429">
        <f>IF(Registros[[#This Row],[idade]]&lt;18,23.99,IF(Registros[[#This Row],[idade]]&lt;=25,49.9,IF(Registros[[#This Row],[idade]]&lt;=50,145.2,175.45)))</f>
        <v>49.9</v>
      </c>
      <c r="Q2429">
        <v>4</v>
      </c>
      <c r="R2429">
        <v>23</v>
      </c>
      <c r="T2429">
        <v>2</v>
      </c>
      <c r="U2429" t="s">
        <v>2</v>
      </c>
      <c r="V2429" t="s">
        <v>18</v>
      </c>
    </row>
    <row r="2430" spans="1:22" x14ac:dyDescent="0.3">
      <c r="A2430">
        <v>2429</v>
      </c>
      <c r="B2430">
        <v>34009947547</v>
      </c>
      <c r="C2430">
        <v>7</v>
      </c>
      <c r="D2430" s="1">
        <v>38758</v>
      </c>
      <c r="E2430" s="3">
        <f>2023-YEAR(Registros[[#This Row],[data_nascimento]])</f>
        <v>17</v>
      </c>
      <c r="F2430" s="1">
        <v>43464</v>
      </c>
      <c r="H2430">
        <v>120</v>
      </c>
      <c r="J2430" s="3">
        <v>0</v>
      </c>
      <c r="K2430">
        <v>13.4</v>
      </c>
      <c r="L2430">
        <v>1793</v>
      </c>
      <c r="M2430">
        <v>180</v>
      </c>
      <c r="O2430">
        <f>IF(Registros[[#This Row],[idade]]&lt;18,311.43,IF(Registros[[#This Row],[idade]]&lt;=25,488.58,IF(Registros[[#This Row],[idade]]&lt;=50,772.77,850.05)))</f>
        <v>311.43</v>
      </c>
      <c r="P2430">
        <f>IF(Registros[[#This Row],[idade]]&lt;18,23.99,IF(Registros[[#This Row],[idade]]&lt;=25,49.9,IF(Registros[[#This Row],[idade]]&lt;=50,145.2,175.45)))</f>
        <v>23.99</v>
      </c>
      <c r="Q2430">
        <v>2</v>
      </c>
      <c r="R2430">
        <v>18</v>
      </c>
      <c r="T2430">
        <v>2</v>
      </c>
      <c r="U2430" t="s">
        <v>3</v>
      </c>
      <c r="V2430" t="s">
        <v>19</v>
      </c>
    </row>
    <row r="2431" spans="1:22" x14ac:dyDescent="0.3">
      <c r="A2431">
        <v>2430</v>
      </c>
      <c r="B2431">
        <v>85194164122</v>
      </c>
      <c r="C2431">
        <v>4</v>
      </c>
      <c r="D2431" s="1">
        <v>31518</v>
      </c>
      <c r="E2431" s="3">
        <f>2023-YEAR(Registros[[#This Row],[data_nascimento]])</f>
        <v>37</v>
      </c>
      <c r="F2431" s="1">
        <v>43464</v>
      </c>
      <c r="H2431">
        <v>220</v>
      </c>
      <c r="J2431" s="3">
        <v>0</v>
      </c>
      <c r="K2431">
        <v>25.46</v>
      </c>
      <c r="L2431">
        <v>5607</v>
      </c>
      <c r="M2431">
        <v>180</v>
      </c>
      <c r="O2431">
        <f>IF(Registros[[#This Row],[idade]]&lt;18,311.43,IF(Registros[[#This Row],[idade]]&lt;=25,488.58,IF(Registros[[#This Row],[idade]]&lt;=50,772.77,850.05)))</f>
        <v>772.77</v>
      </c>
      <c r="P2431">
        <f>IF(Registros[[#This Row],[idade]]&lt;18,23.99,IF(Registros[[#This Row],[idade]]&lt;=25,49.9,IF(Registros[[#This Row],[idade]]&lt;=50,145.2,175.45)))</f>
        <v>145.19999999999999</v>
      </c>
      <c r="Q2431">
        <v>4</v>
      </c>
      <c r="R2431">
        <v>26</v>
      </c>
      <c r="T2431">
        <v>3</v>
      </c>
      <c r="U2431" t="s">
        <v>2</v>
      </c>
      <c r="V2431" t="s">
        <v>22</v>
      </c>
    </row>
    <row r="2432" spans="1:22" x14ac:dyDescent="0.3">
      <c r="A2432">
        <v>2431</v>
      </c>
      <c r="B2432">
        <v>89970637087</v>
      </c>
      <c r="C2432">
        <v>7</v>
      </c>
      <c r="D2432" s="1">
        <v>39249</v>
      </c>
      <c r="E2432" s="3">
        <f>2023-YEAR(Registros[[#This Row],[data_nascimento]])</f>
        <v>16</v>
      </c>
      <c r="F2432" s="1">
        <v>43464</v>
      </c>
      <c r="H2432">
        <v>120</v>
      </c>
      <c r="J2432" s="3">
        <v>0</v>
      </c>
      <c r="K2432">
        <v>4.0199999999999996</v>
      </c>
      <c r="L2432">
        <v>7853</v>
      </c>
      <c r="M2432">
        <v>180</v>
      </c>
      <c r="O2432">
        <f>IF(Registros[[#This Row],[idade]]&lt;18,311.43,IF(Registros[[#This Row],[idade]]&lt;=25,488.58,IF(Registros[[#This Row],[idade]]&lt;=50,772.77,850.05)))</f>
        <v>311.43</v>
      </c>
      <c r="P2432">
        <f>IF(Registros[[#This Row],[idade]]&lt;18,23.99,IF(Registros[[#This Row],[idade]]&lt;=25,49.9,IF(Registros[[#This Row],[idade]]&lt;=50,145.2,175.45)))</f>
        <v>23.99</v>
      </c>
      <c r="Q2432">
        <v>3</v>
      </c>
      <c r="R2432">
        <v>9</v>
      </c>
      <c r="T2432">
        <v>2</v>
      </c>
      <c r="U2432" t="s">
        <v>3</v>
      </c>
      <c r="V2432" t="s">
        <v>21</v>
      </c>
    </row>
    <row r="2433" spans="1:22" x14ac:dyDescent="0.3">
      <c r="A2433">
        <v>2432</v>
      </c>
      <c r="B2433">
        <v>60858100513</v>
      </c>
      <c r="C2433">
        <v>4</v>
      </c>
      <c r="D2433" s="1">
        <v>27924</v>
      </c>
      <c r="E2433" s="3">
        <f>2023-YEAR(Registros[[#This Row],[data_nascimento]])</f>
        <v>47</v>
      </c>
      <c r="F2433" s="1">
        <v>43464</v>
      </c>
      <c r="H2433">
        <v>220</v>
      </c>
      <c r="J2433" s="3">
        <v>0</v>
      </c>
      <c r="K2433">
        <v>2.68</v>
      </c>
      <c r="L2433">
        <v>5209</v>
      </c>
      <c r="M2433">
        <v>180</v>
      </c>
      <c r="O2433">
        <f>IF(Registros[[#This Row],[idade]]&lt;18,311.43,IF(Registros[[#This Row],[idade]]&lt;=25,488.58,IF(Registros[[#This Row],[idade]]&lt;=50,772.77,850.05)))</f>
        <v>772.77</v>
      </c>
      <c r="P2433">
        <f>IF(Registros[[#This Row],[idade]]&lt;18,23.99,IF(Registros[[#This Row],[idade]]&lt;=25,49.9,IF(Registros[[#This Row],[idade]]&lt;=50,145.2,175.45)))</f>
        <v>145.19999999999999</v>
      </c>
      <c r="Q2433">
        <v>5</v>
      </c>
      <c r="R2433">
        <v>23</v>
      </c>
      <c r="T2433">
        <v>2</v>
      </c>
      <c r="U2433" t="s">
        <v>3</v>
      </c>
      <c r="V2433" t="s">
        <v>19</v>
      </c>
    </row>
    <row r="2434" spans="1:22" x14ac:dyDescent="0.3">
      <c r="A2434">
        <v>2433</v>
      </c>
      <c r="B2434">
        <v>78610430429</v>
      </c>
      <c r="C2434">
        <v>4</v>
      </c>
      <c r="D2434" s="1">
        <v>32974</v>
      </c>
      <c r="E2434" s="3">
        <f>2023-YEAR(Registros[[#This Row],[data_nascimento]])</f>
        <v>33</v>
      </c>
      <c r="F2434" s="1">
        <v>43464</v>
      </c>
      <c r="H2434">
        <v>220</v>
      </c>
      <c r="J2434" s="3">
        <v>0</v>
      </c>
      <c r="K2434">
        <v>6.7</v>
      </c>
      <c r="L2434">
        <v>3464</v>
      </c>
      <c r="M2434">
        <v>180</v>
      </c>
      <c r="O2434">
        <f>IF(Registros[[#This Row],[idade]]&lt;18,311.43,IF(Registros[[#This Row],[idade]]&lt;=25,488.58,IF(Registros[[#This Row],[idade]]&lt;=50,772.77,850.05)))</f>
        <v>772.77</v>
      </c>
      <c r="P2434">
        <f>IF(Registros[[#This Row],[idade]]&lt;18,23.99,IF(Registros[[#This Row],[idade]]&lt;=25,49.9,IF(Registros[[#This Row],[idade]]&lt;=50,145.2,175.45)))</f>
        <v>145.19999999999999</v>
      </c>
      <c r="Q2434">
        <v>4</v>
      </c>
      <c r="R2434">
        <v>25</v>
      </c>
      <c r="T2434">
        <v>3</v>
      </c>
      <c r="U2434" t="s">
        <v>2</v>
      </c>
      <c r="V2434" t="s">
        <v>19</v>
      </c>
    </row>
    <row r="2435" spans="1:22" x14ac:dyDescent="0.3">
      <c r="A2435">
        <v>2434</v>
      </c>
      <c r="B2435">
        <v>77904513555</v>
      </c>
      <c r="C2435">
        <v>4</v>
      </c>
      <c r="D2435" s="1">
        <v>28004</v>
      </c>
      <c r="E2435" s="3">
        <f>2023-YEAR(Registros[[#This Row],[data_nascimento]])</f>
        <v>47</v>
      </c>
      <c r="F2435" s="1">
        <v>43464</v>
      </c>
      <c r="H2435">
        <v>220</v>
      </c>
      <c r="J2435" s="3">
        <v>0</v>
      </c>
      <c r="K2435">
        <v>5.36</v>
      </c>
      <c r="L2435">
        <v>6442</v>
      </c>
      <c r="M2435">
        <v>180</v>
      </c>
      <c r="O2435">
        <f>IF(Registros[[#This Row],[idade]]&lt;18,311.43,IF(Registros[[#This Row],[idade]]&lt;=25,488.58,IF(Registros[[#This Row],[idade]]&lt;=50,772.77,850.05)))</f>
        <v>772.77</v>
      </c>
      <c r="P2435">
        <f>IF(Registros[[#This Row],[idade]]&lt;18,23.99,IF(Registros[[#This Row],[idade]]&lt;=25,49.9,IF(Registros[[#This Row],[idade]]&lt;=50,145.2,175.45)))</f>
        <v>145.19999999999999</v>
      </c>
      <c r="Q2435">
        <v>1</v>
      </c>
      <c r="R2435">
        <v>9</v>
      </c>
      <c r="T2435">
        <v>3</v>
      </c>
      <c r="U2435" t="s">
        <v>3</v>
      </c>
      <c r="V2435" t="s">
        <v>18</v>
      </c>
    </row>
    <row r="2436" spans="1:22" x14ac:dyDescent="0.3">
      <c r="A2436">
        <v>2435</v>
      </c>
      <c r="B2436">
        <v>46707882815</v>
      </c>
      <c r="C2436">
        <v>4</v>
      </c>
      <c r="D2436" s="1">
        <v>37911</v>
      </c>
      <c r="E2436" s="3">
        <f>2023-YEAR(Registros[[#This Row],[data_nascimento]])</f>
        <v>20</v>
      </c>
      <c r="F2436" s="1">
        <v>43464</v>
      </c>
      <c r="H2436">
        <v>220</v>
      </c>
      <c r="J2436" s="3">
        <v>0</v>
      </c>
      <c r="K2436">
        <v>10.72</v>
      </c>
      <c r="L2436">
        <v>8619</v>
      </c>
      <c r="M2436">
        <v>180</v>
      </c>
      <c r="O2436">
        <f>IF(Registros[[#This Row],[idade]]&lt;18,311.43,IF(Registros[[#This Row],[idade]]&lt;=25,488.58,IF(Registros[[#This Row],[idade]]&lt;=50,772.77,850.05)))</f>
        <v>488.58</v>
      </c>
      <c r="P2436">
        <f>IF(Registros[[#This Row],[idade]]&lt;18,23.99,IF(Registros[[#This Row],[idade]]&lt;=25,49.9,IF(Registros[[#This Row],[idade]]&lt;=50,145.2,175.45)))</f>
        <v>49.9</v>
      </c>
      <c r="Q2436">
        <v>3</v>
      </c>
      <c r="R2436">
        <v>17</v>
      </c>
      <c r="T2436">
        <v>2</v>
      </c>
      <c r="U2436" t="s">
        <v>2</v>
      </c>
      <c r="V2436" t="s">
        <v>19</v>
      </c>
    </row>
    <row r="2437" spans="1:22" x14ac:dyDescent="0.3">
      <c r="A2437">
        <v>2436</v>
      </c>
      <c r="B2437">
        <v>50887562595</v>
      </c>
      <c r="C2437">
        <v>6</v>
      </c>
      <c r="D2437" s="1">
        <v>32599</v>
      </c>
      <c r="E2437" s="3">
        <f>2023-YEAR(Registros[[#This Row],[data_nascimento]])</f>
        <v>34</v>
      </c>
      <c r="F2437" s="1">
        <v>43464</v>
      </c>
      <c r="H2437">
        <v>220</v>
      </c>
      <c r="J2437" s="3">
        <v>0</v>
      </c>
      <c r="K2437">
        <v>2.68</v>
      </c>
      <c r="L2437">
        <v>7905</v>
      </c>
      <c r="M2437">
        <v>180</v>
      </c>
      <c r="O2437">
        <f>IF(Registros[[#This Row],[idade]]&lt;18,311.43,IF(Registros[[#This Row],[idade]]&lt;=25,488.58,IF(Registros[[#This Row],[idade]]&lt;=50,772.77,850.05)))</f>
        <v>772.77</v>
      </c>
      <c r="P2437">
        <f>IF(Registros[[#This Row],[idade]]&lt;18,23.99,IF(Registros[[#This Row],[idade]]&lt;=25,49.9,IF(Registros[[#This Row],[idade]]&lt;=50,145.2,175.45)))</f>
        <v>145.19999999999999</v>
      </c>
      <c r="Q2437">
        <v>1</v>
      </c>
      <c r="R2437">
        <v>18</v>
      </c>
      <c r="T2437">
        <v>2</v>
      </c>
      <c r="U2437" t="s">
        <v>3</v>
      </c>
      <c r="V2437" t="s">
        <v>19</v>
      </c>
    </row>
    <row r="2438" spans="1:22" x14ac:dyDescent="0.3">
      <c r="A2438">
        <v>2437</v>
      </c>
      <c r="B2438">
        <v>57177766511</v>
      </c>
      <c r="C2438">
        <v>6</v>
      </c>
      <c r="D2438" s="1">
        <v>38164</v>
      </c>
      <c r="E2438" s="3">
        <f>2023-YEAR(Registros[[#This Row],[data_nascimento]])</f>
        <v>19</v>
      </c>
      <c r="F2438" s="1">
        <v>43464</v>
      </c>
      <c r="H2438">
        <v>220</v>
      </c>
      <c r="J2438" s="3">
        <v>0</v>
      </c>
      <c r="K2438">
        <v>24.12</v>
      </c>
      <c r="L2438">
        <v>9666</v>
      </c>
      <c r="M2438">
        <v>180</v>
      </c>
      <c r="O2438">
        <f>IF(Registros[[#This Row],[idade]]&lt;18,311.43,IF(Registros[[#This Row],[idade]]&lt;=25,488.58,IF(Registros[[#This Row],[idade]]&lt;=50,772.77,850.05)))</f>
        <v>488.58</v>
      </c>
      <c r="P2438">
        <f>IF(Registros[[#This Row],[idade]]&lt;18,23.99,IF(Registros[[#This Row],[idade]]&lt;=25,49.9,IF(Registros[[#This Row],[idade]]&lt;=50,145.2,175.45)))</f>
        <v>49.9</v>
      </c>
      <c r="Q2438">
        <v>4</v>
      </c>
      <c r="R2438">
        <v>9</v>
      </c>
      <c r="T2438">
        <v>3</v>
      </c>
      <c r="U2438" t="s">
        <v>3</v>
      </c>
      <c r="V2438" t="s">
        <v>18</v>
      </c>
    </row>
    <row r="2439" spans="1:22" x14ac:dyDescent="0.3">
      <c r="A2439">
        <v>2438</v>
      </c>
      <c r="B2439">
        <v>20048702738</v>
      </c>
      <c r="C2439">
        <v>5</v>
      </c>
      <c r="D2439" s="1">
        <v>31822</v>
      </c>
      <c r="E2439" s="3">
        <f>2023-YEAR(Registros[[#This Row],[data_nascimento]])</f>
        <v>36</v>
      </c>
      <c r="F2439" s="1">
        <v>43464</v>
      </c>
      <c r="H2439">
        <v>220</v>
      </c>
      <c r="J2439" s="3">
        <v>0</v>
      </c>
      <c r="K2439">
        <v>26.8</v>
      </c>
      <c r="L2439">
        <v>5723</v>
      </c>
      <c r="M2439">
        <v>180</v>
      </c>
      <c r="O2439">
        <f>IF(Registros[[#This Row],[idade]]&lt;18,311.43,IF(Registros[[#This Row],[idade]]&lt;=25,488.58,IF(Registros[[#This Row],[idade]]&lt;=50,772.77,850.05)))</f>
        <v>772.77</v>
      </c>
      <c r="P2439">
        <f>IF(Registros[[#This Row],[idade]]&lt;18,23.99,IF(Registros[[#This Row],[idade]]&lt;=25,49.9,IF(Registros[[#This Row],[idade]]&lt;=50,145.2,175.45)))</f>
        <v>145.19999999999999</v>
      </c>
      <c r="Q2439">
        <v>5</v>
      </c>
      <c r="R2439">
        <v>13</v>
      </c>
      <c r="T2439">
        <v>2</v>
      </c>
      <c r="U2439" t="s">
        <v>3</v>
      </c>
      <c r="V2439" t="s">
        <v>22</v>
      </c>
    </row>
    <row r="2440" spans="1:22" x14ac:dyDescent="0.3">
      <c r="A2440">
        <v>2439</v>
      </c>
      <c r="B2440">
        <v>79965394524</v>
      </c>
      <c r="C2440">
        <v>7</v>
      </c>
      <c r="D2440" s="1">
        <v>32332</v>
      </c>
      <c r="E2440" s="3">
        <f>2023-YEAR(Registros[[#This Row],[data_nascimento]])</f>
        <v>35</v>
      </c>
      <c r="F2440" s="1">
        <v>43464</v>
      </c>
      <c r="H2440">
        <v>220</v>
      </c>
      <c r="J2440" s="3">
        <v>0</v>
      </c>
      <c r="K2440">
        <v>21.44</v>
      </c>
      <c r="L2440">
        <v>8257</v>
      </c>
      <c r="M2440">
        <v>180</v>
      </c>
      <c r="O2440">
        <f>IF(Registros[[#This Row],[idade]]&lt;18,311.43,IF(Registros[[#This Row],[idade]]&lt;=25,488.58,IF(Registros[[#This Row],[idade]]&lt;=50,772.77,850.05)))</f>
        <v>772.77</v>
      </c>
      <c r="P2440">
        <f>IF(Registros[[#This Row],[idade]]&lt;18,23.99,IF(Registros[[#This Row],[idade]]&lt;=25,49.9,IF(Registros[[#This Row],[idade]]&lt;=50,145.2,175.45)))</f>
        <v>145.19999999999999</v>
      </c>
      <c r="Q2440">
        <v>4</v>
      </c>
      <c r="R2440">
        <v>10</v>
      </c>
      <c r="T2440">
        <v>2</v>
      </c>
      <c r="U2440" t="s">
        <v>3</v>
      </c>
      <c r="V2440" t="s">
        <v>22</v>
      </c>
    </row>
    <row r="2441" spans="1:22" x14ac:dyDescent="0.3">
      <c r="A2441">
        <v>2440</v>
      </c>
      <c r="B2441">
        <v>40097422776</v>
      </c>
      <c r="C2441">
        <v>7</v>
      </c>
      <c r="D2441" s="1">
        <v>37462</v>
      </c>
      <c r="E2441" s="3">
        <f>2023-YEAR(Registros[[#This Row],[data_nascimento]])</f>
        <v>21</v>
      </c>
      <c r="F2441" s="1">
        <v>43464</v>
      </c>
      <c r="H2441">
        <v>220</v>
      </c>
      <c r="I2441">
        <v>9</v>
      </c>
      <c r="J2441" s="3">
        <v>1492.5</v>
      </c>
      <c r="K2441">
        <v>8.0399999999999991</v>
      </c>
      <c r="L2441">
        <v>4975</v>
      </c>
      <c r="M2441">
        <v>180</v>
      </c>
      <c r="O2441">
        <f>IF(Registros[[#This Row],[idade]]&lt;18,311.43,IF(Registros[[#This Row],[idade]]&lt;=25,488.58,IF(Registros[[#This Row],[idade]]&lt;=50,772.77,850.05)))</f>
        <v>488.58</v>
      </c>
      <c r="P2441">
        <f>IF(Registros[[#This Row],[idade]]&lt;18,23.99,IF(Registros[[#This Row],[idade]]&lt;=25,49.9,IF(Registros[[#This Row],[idade]]&lt;=50,145.2,175.45)))</f>
        <v>49.9</v>
      </c>
      <c r="Q2441">
        <v>3</v>
      </c>
      <c r="R2441">
        <v>8</v>
      </c>
      <c r="T2441">
        <v>2</v>
      </c>
      <c r="U2441" t="s">
        <v>3</v>
      </c>
      <c r="V2441" t="s">
        <v>22</v>
      </c>
    </row>
    <row r="2442" spans="1:22" x14ac:dyDescent="0.3">
      <c r="A2442">
        <v>2441</v>
      </c>
      <c r="B2442">
        <v>57078904849</v>
      </c>
      <c r="C2442">
        <v>5</v>
      </c>
      <c r="D2442" s="1">
        <v>37440</v>
      </c>
      <c r="E2442" s="3">
        <f>2023-YEAR(Registros[[#This Row],[data_nascimento]])</f>
        <v>21</v>
      </c>
      <c r="F2442" s="1">
        <v>43464</v>
      </c>
      <c r="H2442">
        <v>220</v>
      </c>
      <c r="I2442">
        <v>7</v>
      </c>
      <c r="J2442" s="3">
        <v>1669.9666666666667</v>
      </c>
      <c r="K2442">
        <v>22.78</v>
      </c>
      <c r="L2442">
        <v>7157</v>
      </c>
      <c r="M2442">
        <v>180</v>
      </c>
      <c r="O2442">
        <f>IF(Registros[[#This Row],[idade]]&lt;18,311.43,IF(Registros[[#This Row],[idade]]&lt;=25,488.58,IF(Registros[[#This Row],[idade]]&lt;=50,772.77,850.05)))</f>
        <v>488.58</v>
      </c>
      <c r="P2442">
        <f>IF(Registros[[#This Row],[idade]]&lt;18,23.99,IF(Registros[[#This Row],[idade]]&lt;=25,49.9,IF(Registros[[#This Row],[idade]]&lt;=50,145.2,175.45)))</f>
        <v>49.9</v>
      </c>
      <c r="Q2442">
        <v>4</v>
      </c>
      <c r="R2442">
        <v>6</v>
      </c>
      <c r="T2442">
        <v>2</v>
      </c>
      <c r="U2442" t="s">
        <v>2</v>
      </c>
      <c r="V2442" t="s">
        <v>22</v>
      </c>
    </row>
    <row r="2443" spans="1:22" x14ac:dyDescent="0.3">
      <c r="A2443">
        <v>2442</v>
      </c>
      <c r="B2443">
        <v>51348694843</v>
      </c>
      <c r="C2443">
        <v>4</v>
      </c>
      <c r="D2443" s="1">
        <v>35083</v>
      </c>
      <c r="E2443" s="3">
        <f>2023-YEAR(Registros[[#This Row],[data_nascimento]])</f>
        <v>27</v>
      </c>
      <c r="F2443" s="1">
        <v>43464</v>
      </c>
      <c r="H2443">
        <v>220</v>
      </c>
      <c r="I2443">
        <v>10</v>
      </c>
      <c r="J2443" s="3">
        <v>2320.6666666666665</v>
      </c>
      <c r="K2443">
        <v>10.72</v>
      </c>
      <c r="L2443">
        <v>6962</v>
      </c>
      <c r="M2443">
        <v>180</v>
      </c>
      <c r="O2443">
        <f>IF(Registros[[#This Row],[idade]]&lt;18,311.43,IF(Registros[[#This Row],[idade]]&lt;=25,488.58,IF(Registros[[#This Row],[idade]]&lt;=50,772.77,850.05)))</f>
        <v>772.77</v>
      </c>
      <c r="P2443">
        <f>IF(Registros[[#This Row],[idade]]&lt;18,23.99,IF(Registros[[#This Row],[idade]]&lt;=25,49.9,IF(Registros[[#This Row],[idade]]&lt;=50,145.2,175.45)))</f>
        <v>145.19999999999999</v>
      </c>
      <c r="Q2443">
        <v>2</v>
      </c>
      <c r="R2443">
        <v>5</v>
      </c>
      <c r="T2443">
        <v>2</v>
      </c>
      <c r="U2443" t="s">
        <v>2</v>
      </c>
      <c r="V2443" t="s">
        <v>19</v>
      </c>
    </row>
    <row r="2444" spans="1:22" x14ac:dyDescent="0.3">
      <c r="A2444">
        <v>2443</v>
      </c>
      <c r="B2444">
        <v>54801568959</v>
      </c>
      <c r="C2444">
        <v>5</v>
      </c>
      <c r="D2444" s="1">
        <v>36455</v>
      </c>
      <c r="E2444" s="3">
        <f>2023-YEAR(Registros[[#This Row],[data_nascimento]])</f>
        <v>24</v>
      </c>
      <c r="F2444" s="1">
        <v>43464</v>
      </c>
      <c r="H2444">
        <v>220</v>
      </c>
      <c r="I2444">
        <v>0</v>
      </c>
      <c r="J2444" s="3">
        <v>0</v>
      </c>
      <c r="K2444">
        <v>8.0399999999999991</v>
      </c>
      <c r="L2444">
        <v>6235</v>
      </c>
      <c r="M2444">
        <v>180</v>
      </c>
      <c r="O2444">
        <f>IF(Registros[[#This Row],[idade]]&lt;18,311.43,IF(Registros[[#This Row],[idade]]&lt;=25,488.58,IF(Registros[[#This Row],[idade]]&lt;=50,772.77,850.05)))</f>
        <v>488.58</v>
      </c>
      <c r="P2444">
        <f>IF(Registros[[#This Row],[idade]]&lt;18,23.99,IF(Registros[[#This Row],[idade]]&lt;=25,49.9,IF(Registros[[#This Row],[idade]]&lt;=50,145.2,175.45)))</f>
        <v>49.9</v>
      </c>
      <c r="Q2444">
        <v>5</v>
      </c>
      <c r="R2444">
        <v>12</v>
      </c>
      <c r="T2444">
        <v>2</v>
      </c>
      <c r="U2444" t="s">
        <v>2</v>
      </c>
      <c r="V2444" t="s">
        <v>19</v>
      </c>
    </row>
    <row r="2445" spans="1:22" x14ac:dyDescent="0.3">
      <c r="A2445">
        <v>2444</v>
      </c>
      <c r="B2445">
        <v>21464508257</v>
      </c>
      <c r="C2445">
        <v>7</v>
      </c>
      <c r="D2445" s="1">
        <v>39106</v>
      </c>
      <c r="E2445" s="3">
        <f>2023-YEAR(Registros[[#This Row],[data_nascimento]])</f>
        <v>16</v>
      </c>
      <c r="F2445" s="1">
        <v>43464</v>
      </c>
      <c r="H2445">
        <v>120</v>
      </c>
      <c r="I2445">
        <v>7</v>
      </c>
      <c r="J2445" s="3">
        <v>705.36666666666667</v>
      </c>
      <c r="K2445">
        <v>17.420000000000002</v>
      </c>
      <c r="L2445">
        <v>3023</v>
      </c>
      <c r="M2445">
        <v>180</v>
      </c>
      <c r="O2445">
        <f>IF(Registros[[#This Row],[idade]]&lt;18,311.43,IF(Registros[[#This Row],[idade]]&lt;=25,488.58,IF(Registros[[#This Row],[idade]]&lt;=50,772.77,850.05)))</f>
        <v>311.43</v>
      </c>
      <c r="P2445">
        <f>IF(Registros[[#This Row],[idade]]&lt;18,23.99,IF(Registros[[#This Row],[idade]]&lt;=25,49.9,IF(Registros[[#This Row],[idade]]&lt;=50,145.2,175.45)))</f>
        <v>23.99</v>
      </c>
      <c r="Q2445">
        <v>4</v>
      </c>
      <c r="R2445">
        <v>14</v>
      </c>
      <c r="T2445">
        <v>2</v>
      </c>
      <c r="U2445" t="s">
        <v>3</v>
      </c>
      <c r="V2445" t="s">
        <v>19</v>
      </c>
    </row>
    <row r="2446" spans="1:22" x14ac:dyDescent="0.3">
      <c r="A2446">
        <v>2445</v>
      </c>
      <c r="B2446">
        <v>67491897458</v>
      </c>
      <c r="C2446">
        <v>4</v>
      </c>
      <c r="D2446" s="1">
        <v>32288</v>
      </c>
      <c r="E2446" s="3">
        <f>2023-YEAR(Registros[[#This Row],[data_nascimento]])</f>
        <v>35</v>
      </c>
      <c r="F2446" s="1">
        <v>43464</v>
      </c>
      <c r="H2446">
        <v>220</v>
      </c>
      <c r="I2446">
        <v>15</v>
      </c>
      <c r="J2446" s="3">
        <v>3465</v>
      </c>
      <c r="K2446">
        <v>26.8</v>
      </c>
      <c r="L2446">
        <v>6930</v>
      </c>
      <c r="M2446">
        <v>180</v>
      </c>
      <c r="O2446">
        <f>IF(Registros[[#This Row],[idade]]&lt;18,311.43,IF(Registros[[#This Row],[idade]]&lt;=25,488.58,IF(Registros[[#This Row],[idade]]&lt;=50,772.77,850.05)))</f>
        <v>772.77</v>
      </c>
      <c r="P2446">
        <f>IF(Registros[[#This Row],[idade]]&lt;18,23.99,IF(Registros[[#This Row],[idade]]&lt;=25,49.9,IF(Registros[[#This Row],[idade]]&lt;=50,145.2,175.45)))</f>
        <v>145.19999999999999</v>
      </c>
      <c r="Q2446">
        <v>2</v>
      </c>
      <c r="R2446">
        <v>15</v>
      </c>
      <c r="T2446">
        <v>2</v>
      </c>
      <c r="U2446" t="s">
        <v>3</v>
      </c>
      <c r="V2446" t="s">
        <v>21</v>
      </c>
    </row>
    <row r="2447" spans="1:22" x14ac:dyDescent="0.3">
      <c r="A2447">
        <v>2446</v>
      </c>
      <c r="B2447">
        <v>32702184427</v>
      </c>
      <c r="C2447">
        <v>6</v>
      </c>
      <c r="D2447" s="1">
        <v>31383</v>
      </c>
      <c r="E2447" s="3">
        <f>2023-YEAR(Registros[[#This Row],[data_nascimento]])</f>
        <v>38</v>
      </c>
      <c r="F2447" s="1">
        <v>43464</v>
      </c>
      <c r="H2447">
        <v>220</v>
      </c>
      <c r="I2447">
        <v>7</v>
      </c>
      <c r="J2447" s="3">
        <v>1251.6000000000001</v>
      </c>
      <c r="K2447">
        <v>10.72</v>
      </c>
      <c r="L2447">
        <v>5364</v>
      </c>
      <c r="M2447">
        <v>180</v>
      </c>
      <c r="O2447">
        <f>IF(Registros[[#This Row],[idade]]&lt;18,311.43,IF(Registros[[#This Row],[idade]]&lt;=25,488.58,IF(Registros[[#This Row],[idade]]&lt;=50,772.77,850.05)))</f>
        <v>772.77</v>
      </c>
      <c r="P2447">
        <f>IF(Registros[[#This Row],[idade]]&lt;18,23.99,IF(Registros[[#This Row],[idade]]&lt;=25,49.9,IF(Registros[[#This Row],[idade]]&lt;=50,145.2,175.45)))</f>
        <v>145.19999999999999</v>
      </c>
      <c r="Q2447">
        <v>4</v>
      </c>
      <c r="R2447">
        <v>5</v>
      </c>
      <c r="T2447">
        <v>3</v>
      </c>
      <c r="U2447" t="s">
        <v>2</v>
      </c>
      <c r="V2447" t="s">
        <v>19</v>
      </c>
    </row>
    <row r="2448" spans="1:22" x14ac:dyDescent="0.3">
      <c r="A2448">
        <v>2447</v>
      </c>
      <c r="B2448">
        <v>97354206596</v>
      </c>
      <c r="C2448">
        <v>4</v>
      </c>
      <c r="D2448" s="1">
        <v>35957</v>
      </c>
      <c r="E2448" s="3">
        <f>2023-YEAR(Registros[[#This Row],[data_nascimento]])</f>
        <v>25</v>
      </c>
      <c r="F2448" s="1">
        <v>43464</v>
      </c>
      <c r="H2448">
        <v>220</v>
      </c>
      <c r="I2448">
        <v>1</v>
      </c>
      <c r="J2448" s="3">
        <v>208.86666666666667</v>
      </c>
      <c r="K2448">
        <v>4.0199999999999996</v>
      </c>
      <c r="L2448">
        <v>6266</v>
      </c>
      <c r="M2448">
        <v>180</v>
      </c>
      <c r="O2448">
        <f>IF(Registros[[#This Row],[idade]]&lt;18,311.43,IF(Registros[[#This Row],[idade]]&lt;=25,488.58,IF(Registros[[#This Row],[idade]]&lt;=50,772.77,850.05)))</f>
        <v>488.58</v>
      </c>
      <c r="P2448">
        <f>IF(Registros[[#This Row],[idade]]&lt;18,23.99,IF(Registros[[#This Row],[idade]]&lt;=25,49.9,IF(Registros[[#This Row],[idade]]&lt;=50,145.2,175.45)))</f>
        <v>49.9</v>
      </c>
      <c r="Q2448">
        <v>3</v>
      </c>
      <c r="R2448">
        <v>12</v>
      </c>
      <c r="T2448">
        <v>3</v>
      </c>
      <c r="U2448" t="s">
        <v>3</v>
      </c>
      <c r="V2448" t="s">
        <v>22</v>
      </c>
    </row>
    <row r="2449" spans="1:22" x14ac:dyDescent="0.3">
      <c r="A2449">
        <v>2448</v>
      </c>
      <c r="B2449">
        <v>96698535499</v>
      </c>
      <c r="C2449">
        <v>7</v>
      </c>
      <c r="D2449" s="1">
        <v>36411</v>
      </c>
      <c r="E2449" s="3">
        <f>2023-YEAR(Registros[[#This Row],[data_nascimento]])</f>
        <v>24</v>
      </c>
      <c r="F2449" s="1">
        <v>43464</v>
      </c>
      <c r="H2449">
        <v>220</v>
      </c>
      <c r="I2449">
        <v>13</v>
      </c>
      <c r="J2449" s="3">
        <v>3584.9666666666662</v>
      </c>
      <c r="K2449">
        <v>5.36</v>
      </c>
      <c r="L2449">
        <v>8273</v>
      </c>
      <c r="M2449">
        <v>180</v>
      </c>
      <c r="O2449">
        <f>IF(Registros[[#This Row],[idade]]&lt;18,311.43,IF(Registros[[#This Row],[idade]]&lt;=25,488.58,IF(Registros[[#This Row],[idade]]&lt;=50,772.77,850.05)))</f>
        <v>488.58</v>
      </c>
      <c r="P2449">
        <f>IF(Registros[[#This Row],[idade]]&lt;18,23.99,IF(Registros[[#This Row],[idade]]&lt;=25,49.9,IF(Registros[[#This Row],[idade]]&lt;=50,145.2,175.45)))</f>
        <v>49.9</v>
      </c>
      <c r="Q2449">
        <v>5</v>
      </c>
      <c r="R2449">
        <v>20</v>
      </c>
      <c r="T2449">
        <v>3</v>
      </c>
      <c r="U2449" t="s">
        <v>2</v>
      </c>
      <c r="V2449" t="s">
        <v>21</v>
      </c>
    </row>
    <row r="2450" spans="1:22" x14ac:dyDescent="0.3">
      <c r="A2450">
        <v>2449</v>
      </c>
      <c r="B2450">
        <v>94102444093</v>
      </c>
      <c r="C2450">
        <v>5</v>
      </c>
      <c r="D2450" s="1">
        <v>28133</v>
      </c>
      <c r="E2450" s="3">
        <f>2023-YEAR(Registros[[#This Row],[data_nascimento]])</f>
        <v>46</v>
      </c>
      <c r="F2450" s="1">
        <v>43466</v>
      </c>
      <c r="H2450">
        <v>220</v>
      </c>
      <c r="I2450">
        <v>9</v>
      </c>
      <c r="J2450" s="3">
        <v>1818.8999999999999</v>
      </c>
      <c r="K2450">
        <v>9.1999999999999993</v>
      </c>
      <c r="L2450">
        <v>6063</v>
      </c>
      <c r="M2450">
        <f>Registros[[#This Row],[salario]]*0.06</f>
        <v>363.78</v>
      </c>
      <c r="N2450">
        <f>Registros[[#This Row],[salario]]*5%</f>
        <v>303.15000000000003</v>
      </c>
      <c r="O2450">
        <f>IF(Registros[[#This Row],[idade]]&lt;18,311.43,IF(Registros[[#This Row],[idade]]&lt;=25,488.58,IF(Registros[[#This Row],[idade]]&lt;=50,772.77,850.05)))</f>
        <v>772.77</v>
      </c>
      <c r="P2450">
        <f>IF(Registros[[#This Row],[idade]]&lt;18,23.99,IF(Registros[[#This Row],[idade]]&lt;=25,49.9,IF(Registros[[#This Row],[idade]]&lt;=50,145.2,175.45)))</f>
        <v>145.19999999999999</v>
      </c>
      <c r="Q2450">
        <v>3</v>
      </c>
      <c r="R2450">
        <v>21</v>
      </c>
      <c r="T2450">
        <v>3</v>
      </c>
      <c r="U2450" t="s">
        <v>2</v>
      </c>
      <c r="V2450" t="s">
        <v>21</v>
      </c>
    </row>
    <row r="2451" spans="1:22" x14ac:dyDescent="0.3">
      <c r="A2451">
        <v>2450</v>
      </c>
      <c r="B2451">
        <v>83078384209</v>
      </c>
      <c r="C2451">
        <v>4</v>
      </c>
      <c r="D2451" s="1">
        <v>33875</v>
      </c>
      <c r="E2451" s="3">
        <f>2023-YEAR(Registros[[#This Row],[data_nascimento]])</f>
        <v>31</v>
      </c>
      <c r="F2451" s="1">
        <v>43466</v>
      </c>
      <c r="H2451">
        <v>220</v>
      </c>
      <c r="I2451">
        <v>20</v>
      </c>
      <c r="J2451" s="3">
        <v>1567.3333333333333</v>
      </c>
      <c r="K2451">
        <v>19.55</v>
      </c>
      <c r="L2451">
        <v>2351</v>
      </c>
      <c r="M2451">
        <f>Registros[[#This Row],[salario]]*0.06</f>
        <v>141.06</v>
      </c>
      <c r="N2451">
        <f>Registros[[#This Row],[salario]]*5%</f>
        <v>117.55000000000001</v>
      </c>
      <c r="O2451">
        <f>IF(Registros[[#This Row],[idade]]&lt;18,311.43,IF(Registros[[#This Row],[idade]]&lt;=25,488.58,IF(Registros[[#This Row],[idade]]&lt;=50,772.77,850.05)))</f>
        <v>772.77</v>
      </c>
      <c r="P2451">
        <f>IF(Registros[[#This Row],[idade]]&lt;18,23.99,IF(Registros[[#This Row],[idade]]&lt;=25,49.9,IF(Registros[[#This Row],[idade]]&lt;=50,145.2,175.45)))</f>
        <v>145.19999999999999</v>
      </c>
      <c r="Q2451">
        <v>4</v>
      </c>
      <c r="R2451">
        <v>6</v>
      </c>
      <c r="T2451">
        <v>2</v>
      </c>
      <c r="U2451" t="s">
        <v>3</v>
      </c>
      <c r="V2451" t="s">
        <v>19</v>
      </c>
    </row>
    <row r="2452" spans="1:22" x14ac:dyDescent="0.3">
      <c r="A2452">
        <v>2451</v>
      </c>
      <c r="B2452">
        <v>58438200821</v>
      </c>
      <c r="C2452">
        <v>5</v>
      </c>
      <c r="D2452" s="1">
        <v>37327</v>
      </c>
      <c r="E2452" s="3">
        <f>2023-YEAR(Registros[[#This Row],[data_nascimento]])</f>
        <v>21</v>
      </c>
      <c r="F2452" s="1">
        <v>43466</v>
      </c>
      <c r="H2452">
        <v>220</v>
      </c>
      <c r="I2452">
        <v>13</v>
      </c>
      <c r="J2452" s="3">
        <v>1863.7666666666669</v>
      </c>
      <c r="K2452">
        <v>1.1499999999999999</v>
      </c>
      <c r="L2452">
        <v>4301</v>
      </c>
      <c r="M2452">
        <f>Registros[[#This Row],[salario]]*0.06</f>
        <v>258.06</v>
      </c>
      <c r="N2452">
        <f>Registros[[#This Row],[salario]]*5%</f>
        <v>215.05</v>
      </c>
      <c r="O2452">
        <f>IF(Registros[[#This Row],[idade]]&lt;18,311.43,IF(Registros[[#This Row],[idade]]&lt;=25,488.58,IF(Registros[[#This Row],[idade]]&lt;=50,772.77,850.05)))</f>
        <v>488.58</v>
      </c>
      <c r="P2452">
        <f>IF(Registros[[#This Row],[idade]]&lt;18,23.99,IF(Registros[[#This Row],[idade]]&lt;=25,49.9,IF(Registros[[#This Row],[idade]]&lt;=50,145.2,175.45)))</f>
        <v>49.9</v>
      </c>
      <c r="Q2452">
        <v>5</v>
      </c>
      <c r="R2452">
        <v>22</v>
      </c>
      <c r="T2452">
        <v>2</v>
      </c>
      <c r="U2452" t="s">
        <v>3</v>
      </c>
      <c r="V2452" t="s">
        <v>22</v>
      </c>
    </row>
    <row r="2453" spans="1:22" x14ac:dyDescent="0.3">
      <c r="A2453">
        <v>2452</v>
      </c>
      <c r="B2453">
        <v>33665643295</v>
      </c>
      <c r="C2453">
        <v>4</v>
      </c>
      <c r="D2453" s="1">
        <v>33550</v>
      </c>
      <c r="E2453" s="3">
        <f>2023-YEAR(Registros[[#This Row],[data_nascimento]])</f>
        <v>32</v>
      </c>
      <c r="F2453" s="1">
        <v>43466</v>
      </c>
      <c r="H2453">
        <v>220</v>
      </c>
      <c r="I2453">
        <v>12</v>
      </c>
      <c r="J2453" s="3">
        <v>1269.2</v>
      </c>
      <c r="K2453">
        <v>8.0500000000000007</v>
      </c>
      <c r="L2453">
        <v>3173</v>
      </c>
      <c r="M2453">
        <f>Registros[[#This Row],[salario]]*0.06</f>
        <v>190.38</v>
      </c>
      <c r="N2453">
        <f>Registros[[#This Row],[salario]]*5%</f>
        <v>158.65</v>
      </c>
      <c r="O2453">
        <f>IF(Registros[[#This Row],[idade]]&lt;18,311.43,IF(Registros[[#This Row],[idade]]&lt;=25,488.58,IF(Registros[[#This Row],[idade]]&lt;=50,772.77,850.05)))</f>
        <v>772.77</v>
      </c>
      <c r="P2453">
        <f>IF(Registros[[#This Row],[idade]]&lt;18,23.99,IF(Registros[[#This Row],[idade]]&lt;=25,49.9,IF(Registros[[#This Row],[idade]]&lt;=50,145.2,175.45)))</f>
        <v>145.19999999999999</v>
      </c>
      <c r="Q2453">
        <v>3</v>
      </c>
      <c r="R2453">
        <v>11</v>
      </c>
      <c r="T2453">
        <v>3</v>
      </c>
      <c r="U2453" t="s">
        <v>3</v>
      </c>
      <c r="V2453" t="s">
        <v>21</v>
      </c>
    </row>
    <row r="2454" spans="1:22" x14ac:dyDescent="0.3">
      <c r="A2454">
        <v>2453</v>
      </c>
      <c r="B2454">
        <v>52550064289</v>
      </c>
      <c r="C2454">
        <v>2</v>
      </c>
      <c r="D2454" s="1">
        <v>33423</v>
      </c>
      <c r="E2454" s="3">
        <f>2023-YEAR(Registros[[#This Row],[data_nascimento]])</f>
        <v>32</v>
      </c>
      <c r="F2454" s="1">
        <v>43466</v>
      </c>
      <c r="H2454">
        <v>220</v>
      </c>
      <c r="I2454">
        <v>3</v>
      </c>
      <c r="J2454" s="3">
        <v>310.7</v>
      </c>
      <c r="K2454">
        <v>16.100000000000001</v>
      </c>
      <c r="L2454">
        <v>3107</v>
      </c>
      <c r="M2454">
        <f>Registros[[#This Row],[salario]]*0.06</f>
        <v>186.42</v>
      </c>
      <c r="N2454">
        <f>Registros[[#This Row],[salario]]*5%</f>
        <v>155.35000000000002</v>
      </c>
      <c r="O2454">
        <f>IF(Registros[[#This Row],[idade]]&lt;18,311.43,IF(Registros[[#This Row],[idade]]&lt;=25,488.58,IF(Registros[[#This Row],[idade]]&lt;=50,772.77,850.05)))</f>
        <v>772.77</v>
      </c>
      <c r="P2454">
        <f>IF(Registros[[#This Row],[idade]]&lt;18,23.99,IF(Registros[[#This Row],[idade]]&lt;=25,49.9,IF(Registros[[#This Row],[idade]]&lt;=50,145.2,175.45)))</f>
        <v>145.19999999999999</v>
      </c>
      <c r="Q2454">
        <v>5</v>
      </c>
      <c r="R2454">
        <v>27</v>
      </c>
      <c r="T2454">
        <v>3</v>
      </c>
      <c r="U2454" t="s">
        <v>2</v>
      </c>
      <c r="V2454" t="s">
        <v>19</v>
      </c>
    </row>
    <row r="2455" spans="1:22" x14ac:dyDescent="0.3">
      <c r="A2455">
        <v>2454</v>
      </c>
      <c r="B2455">
        <v>11394847433</v>
      </c>
      <c r="C2455">
        <v>5</v>
      </c>
      <c r="D2455" s="1">
        <v>32241</v>
      </c>
      <c r="E2455" s="3">
        <f>2023-YEAR(Registros[[#This Row],[data_nascimento]])</f>
        <v>35</v>
      </c>
      <c r="F2455" s="1">
        <v>43466</v>
      </c>
      <c r="H2455">
        <v>220</v>
      </c>
      <c r="I2455">
        <v>18</v>
      </c>
      <c r="J2455" s="3">
        <v>3769.8</v>
      </c>
      <c r="K2455">
        <v>10.35</v>
      </c>
      <c r="L2455">
        <v>6283</v>
      </c>
      <c r="M2455">
        <f>Registros[[#This Row],[salario]]*0.06</f>
        <v>376.97999999999996</v>
      </c>
      <c r="N2455">
        <f>Registros[[#This Row],[salario]]*5%</f>
        <v>314.15000000000003</v>
      </c>
      <c r="O2455">
        <f>IF(Registros[[#This Row],[idade]]&lt;18,311.43,IF(Registros[[#This Row],[idade]]&lt;=25,488.58,IF(Registros[[#This Row],[idade]]&lt;=50,772.77,850.05)))</f>
        <v>772.77</v>
      </c>
      <c r="P2455">
        <f>IF(Registros[[#This Row],[idade]]&lt;18,23.99,IF(Registros[[#This Row],[idade]]&lt;=25,49.9,IF(Registros[[#This Row],[idade]]&lt;=50,145.2,175.45)))</f>
        <v>145.19999999999999</v>
      </c>
      <c r="Q2455">
        <v>5</v>
      </c>
      <c r="R2455">
        <v>1</v>
      </c>
      <c r="T2455">
        <v>3</v>
      </c>
      <c r="U2455" t="s">
        <v>2</v>
      </c>
      <c r="V2455" t="s">
        <v>21</v>
      </c>
    </row>
    <row r="2456" spans="1:22" x14ac:dyDescent="0.3">
      <c r="A2456">
        <v>2455</v>
      </c>
      <c r="B2456">
        <v>82479162028</v>
      </c>
      <c r="C2456">
        <v>6</v>
      </c>
      <c r="D2456" s="1">
        <v>36818</v>
      </c>
      <c r="E2456" s="3">
        <f>2023-YEAR(Registros[[#This Row],[data_nascimento]])</f>
        <v>23</v>
      </c>
      <c r="F2456" s="1">
        <v>43466</v>
      </c>
      <c r="H2456">
        <v>220</v>
      </c>
      <c r="I2456">
        <v>3</v>
      </c>
      <c r="J2456" s="3">
        <v>393.2</v>
      </c>
      <c r="K2456">
        <v>19.55</v>
      </c>
      <c r="L2456">
        <v>3932</v>
      </c>
      <c r="M2456">
        <f>Registros[[#This Row],[salario]]*0.06</f>
        <v>235.92</v>
      </c>
      <c r="N2456">
        <f>Registros[[#This Row],[salario]]*5%</f>
        <v>196.60000000000002</v>
      </c>
      <c r="O2456">
        <f>IF(Registros[[#This Row],[idade]]&lt;18,311.43,IF(Registros[[#This Row],[idade]]&lt;=25,488.58,IF(Registros[[#This Row],[idade]]&lt;=50,772.77,850.05)))</f>
        <v>488.58</v>
      </c>
      <c r="P2456">
        <f>IF(Registros[[#This Row],[idade]]&lt;18,23.99,IF(Registros[[#This Row],[idade]]&lt;=25,49.9,IF(Registros[[#This Row],[idade]]&lt;=50,145.2,175.45)))</f>
        <v>49.9</v>
      </c>
      <c r="Q2456">
        <v>2</v>
      </c>
      <c r="R2456">
        <v>19</v>
      </c>
      <c r="T2456">
        <v>3</v>
      </c>
      <c r="U2456" t="s">
        <v>2</v>
      </c>
      <c r="V2456" t="s">
        <v>18</v>
      </c>
    </row>
    <row r="2457" spans="1:22" x14ac:dyDescent="0.3">
      <c r="A2457">
        <v>2456</v>
      </c>
      <c r="B2457">
        <v>44304057930</v>
      </c>
      <c r="C2457">
        <v>4</v>
      </c>
      <c r="D2457" s="1">
        <v>38330</v>
      </c>
      <c r="E2457" s="3">
        <f>2023-YEAR(Registros[[#This Row],[data_nascimento]])</f>
        <v>19</v>
      </c>
      <c r="F2457" s="1">
        <v>43466</v>
      </c>
      <c r="H2457">
        <v>220</v>
      </c>
      <c r="I2457">
        <v>6</v>
      </c>
      <c r="J2457" s="3">
        <v>1347.8</v>
      </c>
      <c r="K2457">
        <v>5.75</v>
      </c>
      <c r="L2457">
        <v>6739</v>
      </c>
      <c r="M2457">
        <f>Registros[[#This Row],[salario]]*0.06</f>
        <v>404.34</v>
      </c>
      <c r="N2457">
        <f>Registros[[#This Row],[salario]]*5%</f>
        <v>336.95000000000005</v>
      </c>
      <c r="O2457">
        <f>IF(Registros[[#This Row],[idade]]&lt;18,311.43,IF(Registros[[#This Row],[idade]]&lt;=25,488.58,IF(Registros[[#This Row],[idade]]&lt;=50,772.77,850.05)))</f>
        <v>488.58</v>
      </c>
      <c r="P2457">
        <f>IF(Registros[[#This Row],[idade]]&lt;18,23.99,IF(Registros[[#This Row],[idade]]&lt;=25,49.9,IF(Registros[[#This Row],[idade]]&lt;=50,145.2,175.45)))</f>
        <v>49.9</v>
      </c>
      <c r="Q2457">
        <v>2</v>
      </c>
      <c r="R2457">
        <v>8</v>
      </c>
      <c r="T2457">
        <v>3</v>
      </c>
      <c r="U2457" t="s">
        <v>2</v>
      </c>
      <c r="V2457" t="s">
        <v>19</v>
      </c>
    </row>
    <row r="2458" spans="1:22" x14ac:dyDescent="0.3">
      <c r="A2458">
        <v>2457</v>
      </c>
      <c r="B2458">
        <v>64273996810</v>
      </c>
      <c r="C2458">
        <v>4</v>
      </c>
      <c r="D2458" s="1">
        <v>32832</v>
      </c>
      <c r="E2458" s="3">
        <f>2023-YEAR(Registros[[#This Row],[data_nascimento]])</f>
        <v>34</v>
      </c>
      <c r="F2458" s="1">
        <v>43466</v>
      </c>
      <c r="H2458">
        <v>220</v>
      </c>
      <c r="I2458">
        <v>3</v>
      </c>
      <c r="J2458" s="3">
        <v>665.40000000000009</v>
      </c>
      <c r="K2458">
        <v>8.0500000000000007</v>
      </c>
      <c r="L2458">
        <v>6654</v>
      </c>
      <c r="M2458">
        <f>Registros[[#This Row],[salario]]*0.06</f>
        <v>399.24</v>
      </c>
      <c r="N2458">
        <f>Registros[[#This Row],[salario]]*5%</f>
        <v>332.70000000000005</v>
      </c>
      <c r="O2458">
        <f>IF(Registros[[#This Row],[idade]]&lt;18,311.43,IF(Registros[[#This Row],[idade]]&lt;=25,488.58,IF(Registros[[#This Row],[idade]]&lt;=50,772.77,850.05)))</f>
        <v>772.77</v>
      </c>
      <c r="P2458">
        <f>IF(Registros[[#This Row],[idade]]&lt;18,23.99,IF(Registros[[#This Row],[idade]]&lt;=25,49.9,IF(Registros[[#This Row],[idade]]&lt;=50,145.2,175.45)))</f>
        <v>145.19999999999999</v>
      </c>
      <c r="Q2458">
        <v>5</v>
      </c>
      <c r="R2458">
        <v>22</v>
      </c>
      <c r="T2458">
        <v>3</v>
      </c>
      <c r="U2458" t="s">
        <v>2</v>
      </c>
      <c r="V2458" t="s">
        <v>19</v>
      </c>
    </row>
    <row r="2459" spans="1:22" x14ac:dyDescent="0.3">
      <c r="A2459">
        <v>2458</v>
      </c>
      <c r="B2459">
        <v>85310041392</v>
      </c>
      <c r="C2459">
        <v>7</v>
      </c>
      <c r="D2459" s="1">
        <v>37006</v>
      </c>
      <c r="E2459" s="3">
        <f>2023-YEAR(Registros[[#This Row],[data_nascimento]])</f>
        <v>22</v>
      </c>
      <c r="F2459" s="1">
        <v>43466</v>
      </c>
      <c r="H2459">
        <v>220</v>
      </c>
      <c r="I2459">
        <v>5</v>
      </c>
      <c r="J2459" s="3">
        <v>797</v>
      </c>
      <c r="K2459">
        <v>19.55</v>
      </c>
      <c r="L2459">
        <v>4782</v>
      </c>
      <c r="M2459">
        <f>Registros[[#This Row],[salario]]*0.06</f>
        <v>286.92</v>
      </c>
      <c r="N2459">
        <f>Registros[[#This Row],[salario]]*5%</f>
        <v>239.10000000000002</v>
      </c>
      <c r="O2459">
        <f>IF(Registros[[#This Row],[idade]]&lt;18,311.43,IF(Registros[[#This Row],[idade]]&lt;=25,488.58,IF(Registros[[#This Row],[idade]]&lt;=50,772.77,850.05)))</f>
        <v>488.58</v>
      </c>
      <c r="P2459">
        <f>IF(Registros[[#This Row],[idade]]&lt;18,23.99,IF(Registros[[#This Row],[idade]]&lt;=25,49.9,IF(Registros[[#This Row],[idade]]&lt;=50,145.2,175.45)))</f>
        <v>49.9</v>
      </c>
      <c r="Q2459">
        <v>5</v>
      </c>
      <c r="R2459">
        <v>15</v>
      </c>
      <c r="T2459">
        <v>2</v>
      </c>
      <c r="U2459" t="s">
        <v>3</v>
      </c>
      <c r="V2459" t="s">
        <v>22</v>
      </c>
    </row>
    <row r="2460" spans="1:22" x14ac:dyDescent="0.3">
      <c r="A2460">
        <v>2459</v>
      </c>
      <c r="B2460">
        <v>67865130212</v>
      </c>
      <c r="C2460">
        <v>4</v>
      </c>
      <c r="D2460" s="1">
        <v>29458</v>
      </c>
      <c r="E2460" s="3">
        <f>2023-YEAR(Registros[[#This Row],[data_nascimento]])</f>
        <v>43</v>
      </c>
      <c r="F2460" s="1">
        <v>43466</v>
      </c>
      <c r="H2460">
        <v>220</v>
      </c>
      <c r="I2460">
        <v>13</v>
      </c>
      <c r="J2460" s="3">
        <v>1881.5333333333331</v>
      </c>
      <c r="K2460">
        <v>14.95</v>
      </c>
      <c r="L2460">
        <v>4342</v>
      </c>
      <c r="M2460">
        <f>Registros[[#This Row],[salario]]*0.06</f>
        <v>260.52</v>
      </c>
      <c r="N2460">
        <f>Registros[[#This Row],[salario]]*5%</f>
        <v>217.10000000000002</v>
      </c>
      <c r="O2460">
        <f>IF(Registros[[#This Row],[idade]]&lt;18,311.43,IF(Registros[[#This Row],[idade]]&lt;=25,488.58,IF(Registros[[#This Row],[idade]]&lt;=50,772.77,850.05)))</f>
        <v>772.77</v>
      </c>
      <c r="P2460">
        <f>IF(Registros[[#This Row],[idade]]&lt;18,23.99,IF(Registros[[#This Row],[idade]]&lt;=25,49.9,IF(Registros[[#This Row],[idade]]&lt;=50,145.2,175.45)))</f>
        <v>145.19999999999999</v>
      </c>
      <c r="Q2460">
        <v>4</v>
      </c>
      <c r="R2460">
        <v>23</v>
      </c>
      <c r="T2460">
        <v>2</v>
      </c>
      <c r="U2460" t="s">
        <v>2</v>
      </c>
      <c r="V2460" t="s">
        <v>19</v>
      </c>
    </row>
    <row r="2461" spans="1:22" x14ac:dyDescent="0.3">
      <c r="A2461">
        <v>2460</v>
      </c>
      <c r="B2461">
        <v>74154242236</v>
      </c>
      <c r="C2461">
        <v>2</v>
      </c>
      <c r="D2461" s="1">
        <v>34617</v>
      </c>
      <c r="E2461" s="3">
        <f>2023-YEAR(Registros[[#This Row],[data_nascimento]])</f>
        <v>29</v>
      </c>
      <c r="F2461" s="1">
        <v>43466</v>
      </c>
      <c r="H2461">
        <v>220</v>
      </c>
      <c r="I2461">
        <v>20</v>
      </c>
      <c r="J2461" s="3">
        <v>2056.6666666666665</v>
      </c>
      <c r="K2461">
        <v>2.2999999999999998</v>
      </c>
      <c r="L2461">
        <v>3085</v>
      </c>
      <c r="M2461">
        <f>Registros[[#This Row],[salario]]*0.06</f>
        <v>185.1</v>
      </c>
      <c r="N2461">
        <f>Registros[[#This Row],[salario]]*5%</f>
        <v>154.25</v>
      </c>
      <c r="O2461">
        <f>IF(Registros[[#This Row],[idade]]&lt;18,311.43,IF(Registros[[#This Row],[idade]]&lt;=25,488.58,IF(Registros[[#This Row],[idade]]&lt;=50,772.77,850.05)))</f>
        <v>772.77</v>
      </c>
      <c r="P2461">
        <f>IF(Registros[[#This Row],[idade]]&lt;18,23.99,IF(Registros[[#This Row],[idade]]&lt;=25,49.9,IF(Registros[[#This Row],[idade]]&lt;=50,145.2,175.45)))</f>
        <v>145.19999999999999</v>
      </c>
      <c r="Q2461">
        <v>1</v>
      </c>
      <c r="R2461">
        <v>21</v>
      </c>
      <c r="T2461">
        <v>2</v>
      </c>
      <c r="U2461" t="s">
        <v>3</v>
      </c>
      <c r="V2461" t="s">
        <v>19</v>
      </c>
    </row>
    <row r="2462" spans="1:22" x14ac:dyDescent="0.3">
      <c r="A2462">
        <v>2461</v>
      </c>
      <c r="B2462">
        <v>95695388817</v>
      </c>
      <c r="C2462">
        <v>7</v>
      </c>
      <c r="D2462" s="1">
        <v>31277</v>
      </c>
      <c r="E2462" s="3">
        <f>2023-YEAR(Registros[[#This Row],[data_nascimento]])</f>
        <v>38</v>
      </c>
      <c r="F2462" s="1">
        <v>43466</v>
      </c>
      <c r="H2462">
        <v>220</v>
      </c>
      <c r="I2462">
        <v>5</v>
      </c>
      <c r="J2462" s="3">
        <v>1621.5</v>
      </c>
      <c r="K2462">
        <v>14.95</v>
      </c>
      <c r="L2462">
        <v>9729</v>
      </c>
      <c r="O2462">
        <f>IF(Registros[[#This Row],[idade]]&lt;18,311.43,IF(Registros[[#This Row],[idade]]&lt;=25,488.58,IF(Registros[[#This Row],[idade]]&lt;=50,772.77,850.05)))</f>
        <v>772.77</v>
      </c>
      <c r="P2462">
        <f>IF(Registros[[#This Row],[idade]]&lt;18,23.99,IF(Registros[[#This Row],[idade]]&lt;=25,49.9,IF(Registros[[#This Row],[idade]]&lt;=50,145.2,175.45)))</f>
        <v>145.19999999999999</v>
      </c>
      <c r="Q2462">
        <v>1</v>
      </c>
      <c r="R2462">
        <v>8</v>
      </c>
      <c r="T2462">
        <v>3</v>
      </c>
      <c r="U2462" t="s">
        <v>3</v>
      </c>
      <c r="V2462" t="s">
        <v>18</v>
      </c>
    </row>
    <row r="2463" spans="1:22" x14ac:dyDescent="0.3">
      <c r="A2463">
        <v>2462</v>
      </c>
      <c r="B2463">
        <v>18900786217</v>
      </c>
      <c r="C2463">
        <v>6</v>
      </c>
      <c r="D2463" s="1">
        <v>29850</v>
      </c>
      <c r="E2463" s="3">
        <f>2023-YEAR(Registros[[#This Row],[data_nascimento]])</f>
        <v>42</v>
      </c>
      <c r="F2463" s="1">
        <v>43466</v>
      </c>
      <c r="H2463">
        <v>220</v>
      </c>
      <c r="I2463">
        <v>8</v>
      </c>
      <c r="J2463" s="3">
        <v>957.06666666666672</v>
      </c>
      <c r="K2463">
        <v>17.25</v>
      </c>
      <c r="L2463">
        <v>3589</v>
      </c>
      <c r="O2463">
        <f>IF(Registros[[#This Row],[idade]]&lt;18,311.43,IF(Registros[[#This Row],[idade]]&lt;=25,488.58,IF(Registros[[#This Row],[idade]]&lt;=50,772.77,850.05)))</f>
        <v>772.77</v>
      </c>
      <c r="P2463">
        <f>IF(Registros[[#This Row],[idade]]&lt;18,23.99,IF(Registros[[#This Row],[idade]]&lt;=25,49.9,IF(Registros[[#This Row],[idade]]&lt;=50,145.2,175.45)))</f>
        <v>145.19999999999999</v>
      </c>
      <c r="Q2463">
        <v>4</v>
      </c>
      <c r="R2463">
        <v>19</v>
      </c>
      <c r="T2463">
        <v>2</v>
      </c>
      <c r="U2463" t="s">
        <v>2</v>
      </c>
      <c r="V2463" t="s">
        <v>18</v>
      </c>
    </row>
    <row r="2464" spans="1:22" x14ac:dyDescent="0.3">
      <c r="A2464">
        <v>2463</v>
      </c>
      <c r="B2464">
        <v>15272672013</v>
      </c>
      <c r="C2464">
        <v>4</v>
      </c>
      <c r="D2464" s="1">
        <v>29165</v>
      </c>
      <c r="E2464" s="3">
        <f>2023-YEAR(Registros[[#This Row],[data_nascimento]])</f>
        <v>44</v>
      </c>
      <c r="F2464" s="1">
        <v>43466</v>
      </c>
      <c r="H2464">
        <v>220</v>
      </c>
      <c r="I2464">
        <v>8</v>
      </c>
      <c r="J2464" s="3">
        <v>1567.4666666666667</v>
      </c>
      <c r="K2464">
        <v>9.1999999999999993</v>
      </c>
      <c r="L2464">
        <v>5878</v>
      </c>
      <c r="O2464">
        <f>IF(Registros[[#This Row],[idade]]&lt;18,311.43,IF(Registros[[#This Row],[idade]]&lt;=25,488.58,IF(Registros[[#This Row],[idade]]&lt;=50,772.77,850.05)))</f>
        <v>772.77</v>
      </c>
      <c r="P2464">
        <f>IF(Registros[[#This Row],[idade]]&lt;18,23.99,IF(Registros[[#This Row],[idade]]&lt;=25,49.9,IF(Registros[[#This Row],[idade]]&lt;=50,145.2,175.45)))</f>
        <v>145.19999999999999</v>
      </c>
      <c r="Q2464">
        <v>1</v>
      </c>
      <c r="R2464">
        <v>26</v>
      </c>
      <c r="T2464">
        <v>2</v>
      </c>
      <c r="U2464" t="s">
        <v>2</v>
      </c>
      <c r="V2464" t="s">
        <v>19</v>
      </c>
    </row>
    <row r="2465" spans="1:22" x14ac:dyDescent="0.3">
      <c r="A2465">
        <v>2464</v>
      </c>
      <c r="B2465">
        <v>44071403755</v>
      </c>
      <c r="C2465">
        <v>7</v>
      </c>
      <c r="D2465" s="1">
        <v>38899</v>
      </c>
      <c r="E2465" s="3">
        <f>2023-YEAR(Registros[[#This Row],[data_nascimento]])</f>
        <v>17</v>
      </c>
      <c r="F2465" s="1">
        <v>43466</v>
      </c>
      <c r="H2465">
        <v>120</v>
      </c>
      <c r="I2465">
        <v>7</v>
      </c>
      <c r="J2465" s="3">
        <v>905.33333333333337</v>
      </c>
      <c r="K2465">
        <v>18.399999999999999</v>
      </c>
      <c r="L2465">
        <v>3880</v>
      </c>
      <c r="O2465">
        <f>IF(Registros[[#This Row],[idade]]&lt;18,311.43,IF(Registros[[#This Row],[idade]]&lt;=25,488.58,IF(Registros[[#This Row],[idade]]&lt;=50,772.77,850.05)))</f>
        <v>311.43</v>
      </c>
      <c r="P2465">
        <f>IF(Registros[[#This Row],[idade]]&lt;18,23.99,IF(Registros[[#This Row],[idade]]&lt;=25,49.9,IF(Registros[[#This Row],[idade]]&lt;=50,145.2,175.45)))</f>
        <v>23.99</v>
      </c>
      <c r="Q2465">
        <v>1</v>
      </c>
      <c r="R2465">
        <v>5</v>
      </c>
      <c r="T2465">
        <v>3</v>
      </c>
      <c r="U2465" t="s">
        <v>2</v>
      </c>
      <c r="V2465" t="s">
        <v>19</v>
      </c>
    </row>
    <row r="2466" spans="1:22" x14ac:dyDescent="0.3">
      <c r="A2466">
        <v>2465</v>
      </c>
      <c r="B2466">
        <v>84544800360</v>
      </c>
      <c r="C2466">
        <v>5</v>
      </c>
      <c r="D2466" s="1">
        <v>28644</v>
      </c>
      <c r="E2466" s="3">
        <f>2023-YEAR(Registros[[#This Row],[data_nascimento]])</f>
        <v>45</v>
      </c>
      <c r="F2466" s="1">
        <v>43466</v>
      </c>
      <c r="H2466">
        <v>220</v>
      </c>
      <c r="I2466">
        <v>14</v>
      </c>
      <c r="J2466" s="3">
        <v>3365.1333333333332</v>
      </c>
      <c r="K2466">
        <v>18.399999999999999</v>
      </c>
      <c r="L2466">
        <v>7211</v>
      </c>
      <c r="O2466">
        <f>IF(Registros[[#This Row],[idade]]&lt;18,311.43,IF(Registros[[#This Row],[idade]]&lt;=25,488.58,IF(Registros[[#This Row],[idade]]&lt;=50,772.77,850.05)))</f>
        <v>772.77</v>
      </c>
      <c r="P2466">
        <f>IF(Registros[[#This Row],[idade]]&lt;18,23.99,IF(Registros[[#This Row],[idade]]&lt;=25,49.9,IF(Registros[[#This Row],[idade]]&lt;=50,145.2,175.45)))</f>
        <v>145.19999999999999</v>
      </c>
      <c r="Q2466">
        <v>3</v>
      </c>
      <c r="R2466">
        <v>4</v>
      </c>
      <c r="T2466">
        <v>3</v>
      </c>
      <c r="U2466" t="s">
        <v>3</v>
      </c>
      <c r="V2466" t="s">
        <v>19</v>
      </c>
    </row>
    <row r="2467" spans="1:22" x14ac:dyDescent="0.3">
      <c r="A2467">
        <v>2466</v>
      </c>
      <c r="B2467">
        <v>34759052624</v>
      </c>
      <c r="C2467">
        <v>4</v>
      </c>
      <c r="D2467" s="1">
        <v>37565</v>
      </c>
      <c r="E2467" s="3">
        <f>2023-YEAR(Registros[[#This Row],[data_nascimento]])</f>
        <v>21</v>
      </c>
      <c r="F2467" s="1">
        <v>43466</v>
      </c>
      <c r="H2467">
        <v>220</v>
      </c>
      <c r="I2467">
        <v>11</v>
      </c>
      <c r="J2467" s="3">
        <v>3493.2333333333331</v>
      </c>
      <c r="K2467">
        <v>21.85</v>
      </c>
      <c r="L2467">
        <v>9527</v>
      </c>
      <c r="O2467">
        <f>IF(Registros[[#This Row],[idade]]&lt;18,311.43,IF(Registros[[#This Row],[idade]]&lt;=25,488.58,IF(Registros[[#This Row],[idade]]&lt;=50,772.77,850.05)))</f>
        <v>488.58</v>
      </c>
      <c r="P2467">
        <f>IF(Registros[[#This Row],[idade]]&lt;18,23.99,IF(Registros[[#This Row],[idade]]&lt;=25,49.9,IF(Registros[[#This Row],[idade]]&lt;=50,145.2,175.45)))</f>
        <v>49.9</v>
      </c>
      <c r="Q2467">
        <v>2</v>
      </c>
      <c r="R2467">
        <v>23</v>
      </c>
      <c r="T2467">
        <v>3</v>
      </c>
      <c r="U2467" t="s">
        <v>2</v>
      </c>
      <c r="V2467" t="s">
        <v>22</v>
      </c>
    </row>
    <row r="2468" spans="1:22" x14ac:dyDescent="0.3">
      <c r="A2468">
        <v>2467</v>
      </c>
      <c r="B2468">
        <v>81955904918</v>
      </c>
      <c r="C2468">
        <v>4</v>
      </c>
      <c r="D2468" s="1">
        <v>36364</v>
      </c>
      <c r="E2468" s="3">
        <f>2023-YEAR(Registros[[#This Row],[data_nascimento]])</f>
        <v>24</v>
      </c>
      <c r="F2468" s="1">
        <v>43466</v>
      </c>
      <c r="H2468">
        <v>220</v>
      </c>
      <c r="I2468">
        <v>6</v>
      </c>
      <c r="J2468" s="3">
        <v>623.79999999999995</v>
      </c>
      <c r="K2468">
        <v>11.5</v>
      </c>
      <c r="L2468">
        <v>3119</v>
      </c>
      <c r="O2468">
        <f>IF(Registros[[#This Row],[idade]]&lt;18,311.43,IF(Registros[[#This Row],[idade]]&lt;=25,488.58,IF(Registros[[#This Row],[idade]]&lt;=50,772.77,850.05)))</f>
        <v>488.58</v>
      </c>
      <c r="P2468">
        <f>IF(Registros[[#This Row],[idade]]&lt;18,23.99,IF(Registros[[#This Row],[idade]]&lt;=25,49.9,IF(Registros[[#This Row],[idade]]&lt;=50,145.2,175.45)))</f>
        <v>49.9</v>
      </c>
      <c r="Q2468">
        <v>5</v>
      </c>
      <c r="R2468">
        <v>9</v>
      </c>
      <c r="T2468">
        <v>3</v>
      </c>
      <c r="U2468" t="s">
        <v>2</v>
      </c>
      <c r="V2468" t="s">
        <v>21</v>
      </c>
    </row>
    <row r="2469" spans="1:22" x14ac:dyDescent="0.3">
      <c r="A2469">
        <v>2468</v>
      </c>
      <c r="B2469">
        <v>39930982556</v>
      </c>
      <c r="C2469">
        <v>7</v>
      </c>
      <c r="D2469" s="1">
        <v>28286</v>
      </c>
      <c r="E2469" s="3">
        <f>2023-YEAR(Registros[[#This Row],[data_nascimento]])</f>
        <v>46</v>
      </c>
      <c r="F2469" s="1">
        <v>43466</v>
      </c>
      <c r="H2469">
        <v>220</v>
      </c>
      <c r="I2469">
        <v>0</v>
      </c>
      <c r="J2469" s="3">
        <v>0</v>
      </c>
      <c r="K2469">
        <v>16.100000000000001</v>
      </c>
      <c r="L2469">
        <v>6992</v>
      </c>
      <c r="O2469">
        <f>IF(Registros[[#This Row],[idade]]&lt;18,311.43,IF(Registros[[#This Row],[idade]]&lt;=25,488.58,IF(Registros[[#This Row],[idade]]&lt;=50,772.77,850.05)))</f>
        <v>772.77</v>
      </c>
      <c r="P2469">
        <f>IF(Registros[[#This Row],[idade]]&lt;18,23.99,IF(Registros[[#This Row],[idade]]&lt;=25,49.9,IF(Registros[[#This Row],[idade]]&lt;=50,145.2,175.45)))</f>
        <v>145.19999999999999</v>
      </c>
      <c r="Q2469">
        <v>2</v>
      </c>
      <c r="R2469">
        <v>18</v>
      </c>
      <c r="T2469">
        <v>2</v>
      </c>
      <c r="U2469" t="s">
        <v>3</v>
      </c>
      <c r="V2469" t="s">
        <v>18</v>
      </c>
    </row>
    <row r="2470" spans="1:22" x14ac:dyDescent="0.3">
      <c r="A2470">
        <v>2469</v>
      </c>
      <c r="B2470">
        <v>16909355297</v>
      </c>
      <c r="C2470">
        <v>4</v>
      </c>
      <c r="D2470" s="1">
        <v>30912</v>
      </c>
      <c r="E2470" s="3">
        <f>2023-YEAR(Registros[[#This Row],[data_nascimento]])</f>
        <v>39</v>
      </c>
      <c r="F2470" s="1">
        <v>43466</v>
      </c>
      <c r="H2470">
        <v>220</v>
      </c>
      <c r="J2470" s="3">
        <v>0</v>
      </c>
      <c r="K2470">
        <v>20.7</v>
      </c>
      <c r="L2470">
        <v>2824</v>
      </c>
      <c r="O2470">
        <f>IF(Registros[[#This Row],[idade]]&lt;18,311.43,IF(Registros[[#This Row],[idade]]&lt;=25,488.58,IF(Registros[[#This Row],[idade]]&lt;=50,772.77,850.05)))</f>
        <v>772.77</v>
      </c>
      <c r="P2470">
        <f>IF(Registros[[#This Row],[idade]]&lt;18,23.99,IF(Registros[[#This Row],[idade]]&lt;=25,49.9,IF(Registros[[#This Row],[idade]]&lt;=50,145.2,175.45)))</f>
        <v>145.19999999999999</v>
      </c>
      <c r="Q2470">
        <v>5</v>
      </c>
      <c r="R2470">
        <v>16</v>
      </c>
      <c r="T2470">
        <v>3</v>
      </c>
      <c r="U2470" t="s">
        <v>3</v>
      </c>
      <c r="V2470" t="s">
        <v>19</v>
      </c>
    </row>
    <row r="2471" spans="1:22" x14ac:dyDescent="0.3">
      <c r="A2471">
        <v>2470</v>
      </c>
      <c r="B2471">
        <v>82074501365</v>
      </c>
      <c r="C2471">
        <v>4</v>
      </c>
      <c r="D2471" s="1">
        <v>34823</v>
      </c>
      <c r="E2471" s="3">
        <f>2023-YEAR(Registros[[#This Row],[data_nascimento]])</f>
        <v>28</v>
      </c>
      <c r="F2471" s="1">
        <v>43466</v>
      </c>
      <c r="H2471">
        <v>220</v>
      </c>
      <c r="J2471" s="3">
        <v>0</v>
      </c>
      <c r="K2471">
        <v>9.1999999999999993</v>
      </c>
      <c r="L2471">
        <v>6560</v>
      </c>
      <c r="O2471">
        <f>IF(Registros[[#This Row],[idade]]&lt;18,311.43,IF(Registros[[#This Row],[idade]]&lt;=25,488.58,IF(Registros[[#This Row],[idade]]&lt;=50,772.77,850.05)))</f>
        <v>772.77</v>
      </c>
      <c r="P2471">
        <f>IF(Registros[[#This Row],[idade]]&lt;18,23.99,IF(Registros[[#This Row],[idade]]&lt;=25,49.9,IF(Registros[[#This Row],[idade]]&lt;=50,145.2,175.45)))</f>
        <v>145.19999999999999</v>
      </c>
      <c r="Q2471">
        <v>2</v>
      </c>
      <c r="R2471">
        <v>21</v>
      </c>
      <c r="T2471">
        <v>2</v>
      </c>
      <c r="U2471" t="s">
        <v>3</v>
      </c>
      <c r="V2471" t="s">
        <v>22</v>
      </c>
    </row>
    <row r="2472" spans="1:22" x14ac:dyDescent="0.3">
      <c r="A2472">
        <v>2471</v>
      </c>
      <c r="B2472">
        <v>91147819410</v>
      </c>
      <c r="C2472">
        <v>7</v>
      </c>
      <c r="D2472" s="1">
        <v>27998</v>
      </c>
      <c r="E2472" s="3">
        <f>2023-YEAR(Registros[[#This Row],[data_nascimento]])</f>
        <v>47</v>
      </c>
      <c r="F2472" s="1">
        <v>43466</v>
      </c>
      <c r="H2472">
        <v>220</v>
      </c>
      <c r="J2472" s="3">
        <v>0</v>
      </c>
      <c r="K2472">
        <v>21.85</v>
      </c>
      <c r="L2472">
        <v>9603</v>
      </c>
      <c r="O2472">
        <f>IF(Registros[[#This Row],[idade]]&lt;18,311.43,IF(Registros[[#This Row],[idade]]&lt;=25,488.58,IF(Registros[[#This Row],[idade]]&lt;=50,772.77,850.05)))</f>
        <v>772.77</v>
      </c>
      <c r="P2472">
        <f>IF(Registros[[#This Row],[idade]]&lt;18,23.99,IF(Registros[[#This Row],[idade]]&lt;=25,49.9,IF(Registros[[#This Row],[idade]]&lt;=50,145.2,175.45)))</f>
        <v>145.19999999999999</v>
      </c>
      <c r="Q2472">
        <v>5</v>
      </c>
      <c r="R2472">
        <v>27</v>
      </c>
      <c r="T2472">
        <v>3</v>
      </c>
      <c r="U2472" t="s">
        <v>2</v>
      </c>
      <c r="V2472" t="s">
        <v>19</v>
      </c>
    </row>
    <row r="2473" spans="1:22" x14ac:dyDescent="0.3">
      <c r="A2473">
        <v>2472</v>
      </c>
      <c r="B2473">
        <v>24064205661</v>
      </c>
      <c r="C2473">
        <v>7</v>
      </c>
      <c r="D2473" s="1">
        <v>39026</v>
      </c>
      <c r="E2473" s="3">
        <f>2023-YEAR(Registros[[#This Row],[data_nascimento]])</f>
        <v>17</v>
      </c>
      <c r="F2473" s="1">
        <v>43466</v>
      </c>
      <c r="H2473">
        <v>120</v>
      </c>
      <c r="J2473" s="3">
        <v>0</v>
      </c>
      <c r="K2473">
        <v>13.8</v>
      </c>
      <c r="L2473">
        <v>2861</v>
      </c>
      <c r="O2473">
        <f>IF(Registros[[#This Row],[idade]]&lt;18,311.43,IF(Registros[[#This Row],[idade]]&lt;=25,488.58,IF(Registros[[#This Row],[idade]]&lt;=50,772.77,850.05)))</f>
        <v>311.43</v>
      </c>
      <c r="P2473">
        <f>IF(Registros[[#This Row],[idade]]&lt;18,23.99,IF(Registros[[#This Row],[idade]]&lt;=25,49.9,IF(Registros[[#This Row],[idade]]&lt;=50,145.2,175.45)))</f>
        <v>23.99</v>
      </c>
      <c r="Q2473">
        <v>1</v>
      </c>
      <c r="R2473">
        <v>19</v>
      </c>
      <c r="T2473">
        <v>3</v>
      </c>
      <c r="U2473" t="s">
        <v>3</v>
      </c>
      <c r="V2473" t="s">
        <v>18</v>
      </c>
    </row>
    <row r="2474" spans="1:22" x14ac:dyDescent="0.3">
      <c r="A2474">
        <v>2473</v>
      </c>
      <c r="B2474">
        <v>62768409761</v>
      </c>
      <c r="C2474">
        <v>5</v>
      </c>
      <c r="D2474" s="1">
        <v>27419</v>
      </c>
      <c r="E2474" s="3">
        <f>2023-YEAR(Registros[[#This Row],[data_nascimento]])</f>
        <v>48</v>
      </c>
      <c r="F2474" s="1">
        <v>43466</v>
      </c>
      <c r="H2474">
        <v>220</v>
      </c>
      <c r="J2474" s="3">
        <v>0</v>
      </c>
      <c r="K2474">
        <v>6.9</v>
      </c>
      <c r="L2474">
        <v>6543</v>
      </c>
      <c r="O2474">
        <f>IF(Registros[[#This Row],[idade]]&lt;18,311.43,IF(Registros[[#This Row],[idade]]&lt;=25,488.58,IF(Registros[[#This Row],[idade]]&lt;=50,772.77,850.05)))</f>
        <v>772.77</v>
      </c>
      <c r="P2474">
        <f>IF(Registros[[#This Row],[idade]]&lt;18,23.99,IF(Registros[[#This Row],[idade]]&lt;=25,49.9,IF(Registros[[#This Row],[idade]]&lt;=50,145.2,175.45)))</f>
        <v>145.19999999999999</v>
      </c>
      <c r="Q2474">
        <v>1</v>
      </c>
      <c r="R2474">
        <v>25</v>
      </c>
      <c r="T2474">
        <v>2</v>
      </c>
      <c r="U2474" t="s">
        <v>3</v>
      </c>
      <c r="V2474" t="s">
        <v>19</v>
      </c>
    </row>
    <row r="2475" spans="1:22" x14ac:dyDescent="0.3">
      <c r="A2475">
        <v>2474</v>
      </c>
      <c r="B2475">
        <v>48629482245</v>
      </c>
      <c r="C2475">
        <v>6</v>
      </c>
      <c r="D2475" s="1">
        <v>29328</v>
      </c>
      <c r="E2475" s="3">
        <f>2023-YEAR(Registros[[#This Row],[data_nascimento]])</f>
        <v>43</v>
      </c>
      <c r="F2475" s="1">
        <v>43466</v>
      </c>
      <c r="H2475">
        <v>220</v>
      </c>
      <c r="J2475" s="3">
        <v>0</v>
      </c>
      <c r="K2475">
        <v>11.5</v>
      </c>
      <c r="L2475">
        <v>5526</v>
      </c>
      <c r="O2475">
        <f>IF(Registros[[#This Row],[idade]]&lt;18,311.43,IF(Registros[[#This Row],[idade]]&lt;=25,488.58,IF(Registros[[#This Row],[idade]]&lt;=50,772.77,850.05)))</f>
        <v>772.77</v>
      </c>
      <c r="P2475">
        <f>IF(Registros[[#This Row],[idade]]&lt;18,23.99,IF(Registros[[#This Row],[idade]]&lt;=25,49.9,IF(Registros[[#This Row],[idade]]&lt;=50,145.2,175.45)))</f>
        <v>145.19999999999999</v>
      </c>
      <c r="Q2475">
        <v>1</v>
      </c>
      <c r="R2475">
        <v>2</v>
      </c>
      <c r="T2475">
        <v>3</v>
      </c>
      <c r="U2475" t="s">
        <v>2</v>
      </c>
      <c r="V2475" t="s">
        <v>19</v>
      </c>
    </row>
    <row r="2476" spans="1:22" x14ac:dyDescent="0.3">
      <c r="A2476">
        <v>2475</v>
      </c>
      <c r="B2476">
        <v>41973943643</v>
      </c>
      <c r="C2476">
        <v>4</v>
      </c>
      <c r="D2476" s="1">
        <v>37205</v>
      </c>
      <c r="E2476" s="3">
        <f>2023-YEAR(Registros[[#This Row],[data_nascimento]])</f>
        <v>22</v>
      </c>
      <c r="F2476" s="1">
        <v>43466</v>
      </c>
      <c r="H2476">
        <v>220</v>
      </c>
      <c r="J2476" s="3">
        <v>0</v>
      </c>
      <c r="K2476">
        <v>3.45</v>
      </c>
      <c r="L2476">
        <v>7645</v>
      </c>
      <c r="O2476">
        <f>IF(Registros[[#This Row],[idade]]&lt;18,311.43,IF(Registros[[#This Row],[idade]]&lt;=25,488.58,IF(Registros[[#This Row],[idade]]&lt;=50,772.77,850.05)))</f>
        <v>488.58</v>
      </c>
      <c r="P2476">
        <f>IF(Registros[[#This Row],[idade]]&lt;18,23.99,IF(Registros[[#This Row],[idade]]&lt;=25,49.9,IF(Registros[[#This Row],[idade]]&lt;=50,145.2,175.45)))</f>
        <v>49.9</v>
      </c>
      <c r="Q2476">
        <v>5</v>
      </c>
      <c r="R2476">
        <v>10</v>
      </c>
      <c r="T2476">
        <v>2</v>
      </c>
      <c r="U2476" t="s">
        <v>2</v>
      </c>
      <c r="V2476" t="s">
        <v>21</v>
      </c>
    </row>
    <row r="2477" spans="1:22" x14ac:dyDescent="0.3">
      <c r="A2477">
        <v>2476</v>
      </c>
      <c r="B2477">
        <v>50384684938</v>
      </c>
      <c r="C2477">
        <v>6</v>
      </c>
      <c r="D2477" s="1">
        <v>29423</v>
      </c>
      <c r="E2477" s="3">
        <f>2023-YEAR(Registros[[#This Row],[data_nascimento]])</f>
        <v>43</v>
      </c>
      <c r="F2477" s="1">
        <v>43466</v>
      </c>
      <c r="H2477">
        <v>220</v>
      </c>
      <c r="J2477" s="3">
        <v>0</v>
      </c>
      <c r="K2477">
        <v>19.55</v>
      </c>
      <c r="L2477">
        <v>5531</v>
      </c>
      <c r="O2477">
        <f>IF(Registros[[#This Row],[idade]]&lt;18,311.43,IF(Registros[[#This Row],[idade]]&lt;=25,488.58,IF(Registros[[#This Row],[idade]]&lt;=50,772.77,850.05)))</f>
        <v>772.77</v>
      </c>
      <c r="P2477">
        <f>IF(Registros[[#This Row],[idade]]&lt;18,23.99,IF(Registros[[#This Row],[idade]]&lt;=25,49.9,IF(Registros[[#This Row],[idade]]&lt;=50,145.2,175.45)))</f>
        <v>145.19999999999999</v>
      </c>
      <c r="Q2477">
        <v>4</v>
      </c>
      <c r="R2477">
        <v>6</v>
      </c>
      <c r="T2477">
        <v>2</v>
      </c>
      <c r="U2477" t="s">
        <v>2</v>
      </c>
      <c r="V2477" t="s">
        <v>19</v>
      </c>
    </row>
    <row r="2478" spans="1:22" x14ac:dyDescent="0.3">
      <c r="A2478">
        <v>2477</v>
      </c>
      <c r="B2478">
        <v>15774262835</v>
      </c>
      <c r="C2478">
        <v>5</v>
      </c>
      <c r="D2478" s="1">
        <v>36087</v>
      </c>
      <c r="E2478" s="3">
        <f>2023-YEAR(Registros[[#This Row],[data_nascimento]])</f>
        <v>25</v>
      </c>
      <c r="F2478" s="1">
        <v>43466</v>
      </c>
      <c r="H2478">
        <v>220</v>
      </c>
      <c r="J2478" s="3">
        <v>0</v>
      </c>
      <c r="K2478">
        <v>23</v>
      </c>
      <c r="L2478">
        <v>5584</v>
      </c>
      <c r="O2478">
        <f>IF(Registros[[#This Row],[idade]]&lt;18,311.43,IF(Registros[[#This Row],[idade]]&lt;=25,488.58,IF(Registros[[#This Row],[idade]]&lt;=50,772.77,850.05)))</f>
        <v>488.58</v>
      </c>
      <c r="P2478">
        <f>IF(Registros[[#This Row],[idade]]&lt;18,23.99,IF(Registros[[#This Row],[idade]]&lt;=25,49.9,IF(Registros[[#This Row],[idade]]&lt;=50,145.2,175.45)))</f>
        <v>49.9</v>
      </c>
      <c r="Q2478">
        <v>5</v>
      </c>
      <c r="R2478">
        <v>23</v>
      </c>
      <c r="T2478">
        <v>2</v>
      </c>
      <c r="U2478" t="s">
        <v>3</v>
      </c>
      <c r="V2478" t="s">
        <v>19</v>
      </c>
    </row>
    <row r="2479" spans="1:22" x14ac:dyDescent="0.3">
      <c r="A2479">
        <v>2478</v>
      </c>
      <c r="B2479">
        <v>16415980109</v>
      </c>
      <c r="C2479">
        <v>7</v>
      </c>
      <c r="D2479" s="1">
        <v>37426</v>
      </c>
      <c r="E2479" s="3">
        <f>2023-YEAR(Registros[[#This Row],[data_nascimento]])</f>
        <v>21</v>
      </c>
      <c r="F2479" s="1">
        <v>43466</v>
      </c>
      <c r="H2479">
        <v>220</v>
      </c>
      <c r="J2479" s="3">
        <v>0</v>
      </c>
      <c r="K2479">
        <v>16.100000000000001</v>
      </c>
      <c r="L2479">
        <v>2004</v>
      </c>
      <c r="O2479">
        <f>IF(Registros[[#This Row],[idade]]&lt;18,311.43,IF(Registros[[#This Row],[idade]]&lt;=25,488.58,IF(Registros[[#This Row],[idade]]&lt;=50,772.77,850.05)))</f>
        <v>488.58</v>
      </c>
      <c r="P2479">
        <f>IF(Registros[[#This Row],[idade]]&lt;18,23.99,IF(Registros[[#This Row],[idade]]&lt;=25,49.9,IF(Registros[[#This Row],[idade]]&lt;=50,145.2,175.45)))</f>
        <v>49.9</v>
      </c>
      <c r="Q2479">
        <v>2</v>
      </c>
      <c r="R2479">
        <v>23</v>
      </c>
      <c r="T2479">
        <v>3</v>
      </c>
      <c r="U2479" t="s">
        <v>2</v>
      </c>
      <c r="V2479" t="s">
        <v>19</v>
      </c>
    </row>
    <row r="2480" spans="1:22" x14ac:dyDescent="0.3">
      <c r="A2480">
        <v>2479</v>
      </c>
      <c r="B2480">
        <v>38114915872</v>
      </c>
      <c r="C2480">
        <v>4</v>
      </c>
      <c r="D2480" s="1">
        <v>36833</v>
      </c>
      <c r="E2480" s="3">
        <f>2023-YEAR(Registros[[#This Row],[data_nascimento]])</f>
        <v>23</v>
      </c>
      <c r="F2480" s="1">
        <v>43466</v>
      </c>
      <c r="H2480">
        <v>220</v>
      </c>
      <c r="J2480" s="3">
        <v>0</v>
      </c>
      <c r="K2480">
        <v>5.75</v>
      </c>
      <c r="L2480">
        <v>1389</v>
      </c>
      <c r="O2480">
        <f>IF(Registros[[#This Row],[idade]]&lt;18,311.43,IF(Registros[[#This Row],[idade]]&lt;=25,488.58,IF(Registros[[#This Row],[idade]]&lt;=50,772.77,850.05)))</f>
        <v>488.58</v>
      </c>
      <c r="P2480">
        <f>IF(Registros[[#This Row],[idade]]&lt;18,23.99,IF(Registros[[#This Row],[idade]]&lt;=25,49.9,IF(Registros[[#This Row],[idade]]&lt;=50,145.2,175.45)))</f>
        <v>49.9</v>
      </c>
      <c r="Q2480">
        <v>2</v>
      </c>
      <c r="R2480">
        <v>1</v>
      </c>
      <c r="T2480">
        <v>3</v>
      </c>
      <c r="U2480" t="s">
        <v>3</v>
      </c>
      <c r="V2480" t="s">
        <v>19</v>
      </c>
    </row>
    <row r="2481" spans="1:22" x14ac:dyDescent="0.3">
      <c r="A2481">
        <v>2480</v>
      </c>
      <c r="B2481">
        <v>75481876472</v>
      </c>
      <c r="C2481">
        <v>4</v>
      </c>
      <c r="D2481" s="1">
        <v>27466</v>
      </c>
      <c r="E2481" s="3">
        <f>2023-YEAR(Registros[[#This Row],[data_nascimento]])</f>
        <v>48</v>
      </c>
      <c r="F2481" s="1">
        <v>43466</v>
      </c>
      <c r="H2481">
        <v>220</v>
      </c>
      <c r="J2481" s="3">
        <v>0</v>
      </c>
      <c r="K2481">
        <v>19.55</v>
      </c>
      <c r="L2481">
        <v>2112</v>
      </c>
      <c r="O2481">
        <f>IF(Registros[[#This Row],[idade]]&lt;18,311.43,IF(Registros[[#This Row],[idade]]&lt;=25,488.58,IF(Registros[[#This Row],[idade]]&lt;=50,772.77,850.05)))</f>
        <v>772.77</v>
      </c>
      <c r="P2481">
        <f>IF(Registros[[#This Row],[idade]]&lt;18,23.99,IF(Registros[[#This Row],[idade]]&lt;=25,49.9,IF(Registros[[#This Row],[idade]]&lt;=50,145.2,175.45)))</f>
        <v>145.19999999999999</v>
      </c>
      <c r="Q2481">
        <v>3</v>
      </c>
      <c r="R2481">
        <v>2</v>
      </c>
      <c r="T2481">
        <v>3</v>
      </c>
      <c r="U2481" t="s">
        <v>2</v>
      </c>
      <c r="V2481" t="s">
        <v>22</v>
      </c>
    </row>
    <row r="2482" spans="1:22" x14ac:dyDescent="0.3">
      <c r="A2482">
        <v>2481</v>
      </c>
      <c r="B2482">
        <v>65757430919</v>
      </c>
      <c r="C2482">
        <v>6</v>
      </c>
      <c r="D2482" s="1">
        <v>38274</v>
      </c>
      <c r="E2482" s="3">
        <f>2023-YEAR(Registros[[#This Row],[data_nascimento]])</f>
        <v>19</v>
      </c>
      <c r="F2482" s="1">
        <v>43466</v>
      </c>
      <c r="H2482">
        <v>220</v>
      </c>
      <c r="J2482" s="3">
        <v>0</v>
      </c>
      <c r="K2482">
        <v>3.45</v>
      </c>
      <c r="L2482">
        <v>1411</v>
      </c>
      <c r="O2482">
        <f>IF(Registros[[#This Row],[idade]]&lt;18,311.43,IF(Registros[[#This Row],[idade]]&lt;=25,488.58,IF(Registros[[#This Row],[idade]]&lt;=50,772.77,850.05)))</f>
        <v>488.58</v>
      </c>
      <c r="P2482">
        <f>IF(Registros[[#This Row],[idade]]&lt;18,23.99,IF(Registros[[#This Row],[idade]]&lt;=25,49.9,IF(Registros[[#This Row],[idade]]&lt;=50,145.2,175.45)))</f>
        <v>49.9</v>
      </c>
      <c r="Q2482">
        <v>3</v>
      </c>
      <c r="R2482">
        <v>3</v>
      </c>
      <c r="T2482">
        <v>2</v>
      </c>
      <c r="U2482" t="s">
        <v>3</v>
      </c>
      <c r="V2482" t="s">
        <v>19</v>
      </c>
    </row>
    <row r="2483" spans="1:22" x14ac:dyDescent="0.3">
      <c r="A2483">
        <v>2482</v>
      </c>
      <c r="B2483">
        <v>52857733268</v>
      </c>
      <c r="C2483">
        <v>4</v>
      </c>
      <c r="D2483" s="1">
        <v>28294</v>
      </c>
      <c r="E2483" s="3">
        <f>2023-YEAR(Registros[[#This Row],[data_nascimento]])</f>
        <v>46</v>
      </c>
      <c r="F2483" s="1">
        <v>43466</v>
      </c>
      <c r="H2483">
        <v>220</v>
      </c>
      <c r="J2483" s="3">
        <v>0</v>
      </c>
      <c r="K2483">
        <v>9.1999999999999993</v>
      </c>
      <c r="L2483">
        <v>2146</v>
      </c>
      <c r="O2483">
        <f>IF(Registros[[#This Row],[idade]]&lt;18,311.43,IF(Registros[[#This Row],[idade]]&lt;=25,488.58,IF(Registros[[#This Row],[idade]]&lt;=50,772.77,850.05)))</f>
        <v>772.77</v>
      </c>
      <c r="P2483">
        <f>IF(Registros[[#This Row],[idade]]&lt;18,23.99,IF(Registros[[#This Row],[idade]]&lt;=25,49.9,IF(Registros[[#This Row],[idade]]&lt;=50,145.2,175.45)))</f>
        <v>145.19999999999999</v>
      </c>
      <c r="Q2483">
        <v>4</v>
      </c>
      <c r="R2483">
        <v>4</v>
      </c>
      <c r="T2483">
        <v>2</v>
      </c>
      <c r="U2483" t="s">
        <v>2</v>
      </c>
      <c r="V2483" t="s">
        <v>18</v>
      </c>
    </row>
    <row r="2484" spans="1:22" x14ac:dyDescent="0.3">
      <c r="A2484">
        <v>2483</v>
      </c>
      <c r="B2484">
        <v>41015544068</v>
      </c>
      <c r="C2484">
        <v>5</v>
      </c>
      <c r="D2484" s="1">
        <v>27953</v>
      </c>
      <c r="E2484" s="3">
        <f>2023-YEAR(Registros[[#This Row],[data_nascimento]])</f>
        <v>47</v>
      </c>
      <c r="F2484" s="1">
        <v>43466</v>
      </c>
      <c r="H2484">
        <v>220</v>
      </c>
      <c r="J2484" s="3">
        <v>0</v>
      </c>
      <c r="K2484">
        <v>23</v>
      </c>
      <c r="L2484">
        <v>1837</v>
      </c>
      <c r="O2484">
        <f>IF(Registros[[#This Row],[idade]]&lt;18,311.43,IF(Registros[[#This Row],[idade]]&lt;=25,488.58,IF(Registros[[#This Row],[idade]]&lt;=50,772.77,850.05)))</f>
        <v>772.77</v>
      </c>
      <c r="P2484">
        <f>IF(Registros[[#This Row],[idade]]&lt;18,23.99,IF(Registros[[#This Row],[idade]]&lt;=25,49.9,IF(Registros[[#This Row],[idade]]&lt;=50,145.2,175.45)))</f>
        <v>145.19999999999999</v>
      </c>
      <c r="Q2484">
        <v>2</v>
      </c>
      <c r="R2484">
        <v>12</v>
      </c>
      <c r="T2484">
        <v>3</v>
      </c>
      <c r="U2484" t="s">
        <v>3</v>
      </c>
      <c r="V2484" t="s">
        <v>21</v>
      </c>
    </row>
    <row r="2485" spans="1:22" x14ac:dyDescent="0.3">
      <c r="A2485">
        <v>2484</v>
      </c>
      <c r="B2485">
        <v>41694437917</v>
      </c>
      <c r="C2485">
        <v>4</v>
      </c>
      <c r="D2485" s="1">
        <v>31155</v>
      </c>
      <c r="E2485" s="3">
        <f>2023-YEAR(Registros[[#This Row],[data_nascimento]])</f>
        <v>38</v>
      </c>
      <c r="F2485" s="1">
        <v>43466</v>
      </c>
      <c r="H2485">
        <v>220</v>
      </c>
      <c r="J2485" s="3">
        <v>0</v>
      </c>
      <c r="K2485">
        <v>4.5999999999999996</v>
      </c>
      <c r="L2485">
        <v>1400</v>
      </c>
      <c r="O2485">
        <f>IF(Registros[[#This Row],[idade]]&lt;18,311.43,IF(Registros[[#This Row],[idade]]&lt;=25,488.58,IF(Registros[[#This Row],[idade]]&lt;=50,772.77,850.05)))</f>
        <v>772.77</v>
      </c>
      <c r="P2485">
        <f>IF(Registros[[#This Row],[idade]]&lt;18,23.99,IF(Registros[[#This Row],[idade]]&lt;=25,49.9,IF(Registros[[#This Row],[idade]]&lt;=50,145.2,175.45)))</f>
        <v>145.19999999999999</v>
      </c>
      <c r="Q2485">
        <v>2</v>
      </c>
      <c r="R2485">
        <v>19</v>
      </c>
      <c r="T2485">
        <v>3</v>
      </c>
      <c r="U2485" t="s">
        <v>2</v>
      </c>
      <c r="V2485" t="s">
        <v>19</v>
      </c>
    </row>
    <row r="2486" spans="1:22" x14ac:dyDescent="0.3">
      <c r="A2486">
        <v>2485</v>
      </c>
      <c r="B2486">
        <v>95173421405</v>
      </c>
      <c r="C2486">
        <v>4</v>
      </c>
      <c r="D2486" s="1">
        <v>27678</v>
      </c>
      <c r="E2486" s="3">
        <f>2023-YEAR(Registros[[#This Row],[data_nascimento]])</f>
        <v>48</v>
      </c>
      <c r="F2486" s="1">
        <v>43466</v>
      </c>
      <c r="H2486">
        <v>220</v>
      </c>
      <c r="J2486" s="3">
        <v>0</v>
      </c>
      <c r="K2486">
        <v>13.8</v>
      </c>
      <c r="L2486">
        <v>1871</v>
      </c>
      <c r="O2486">
        <f>IF(Registros[[#This Row],[idade]]&lt;18,311.43,IF(Registros[[#This Row],[idade]]&lt;=25,488.58,IF(Registros[[#This Row],[idade]]&lt;=50,772.77,850.05)))</f>
        <v>772.77</v>
      </c>
      <c r="P2486">
        <f>IF(Registros[[#This Row],[idade]]&lt;18,23.99,IF(Registros[[#This Row],[idade]]&lt;=25,49.9,IF(Registros[[#This Row],[idade]]&lt;=50,145.2,175.45)))</f>
        <v>145.19999999999999</v>
      </c>
      <c r="Q2486">
        <v>4</v>
      </c>
      <c r="R2486">
        <v>23</v>
      </c>
      <c r="T2486">
        <v>3</v>
      </c>
      <c r="U2486" t="s">
        <v>2</v>
      </c>
      <c r="V2486" t="s">
        <v>21</v>
      </c>
    </row>
    <row r="2487" spans="1:22" x14ac:dyDescent="0.3">
      <c r="A2487">
        <v>2486</v>
      </c>
      <c r="B2487">
        <v>69596200335</v>
      </c>
      <c r="C2487">
        <v>6</v>
      </c>
      <c r="D2487" s="1">
        <v>38269</v>
      </c>
      <c r="E2487" s="3">
        <f>2023-YEAR(Registros[[#This Row],[data_nascimento]])</f>
        <v>19</v>
      </c>
      <c r="F2487" s="1">
        <v>43466</v>
      </c>
      <c r="H2487">
        <v>220</v>
      </c>
      <c r="J2487" s="3">
        <v>0</v>
      </c>
      <c r="K2487">
        <v>8.0500000000000007</v>
      </c>
      <c r="L2487">
        <v>1494</v>
      </c>
      <c r="O2487">
        <f>IF(Registros[[#This Row],[idade]]&lt;18,311.43,IF(Registros[[#This Row],[idade]]&lt;=25,488.58,IF(Registros[[#This Row],[idade]]&lt;=50,772.77,850.05)))</f>
        <v>488.58</v>
      </c>
      <c r="P2487">
        <f>IF(Registros[[#This Row],[idade]]&lt;18,23.99,IF(Registros[[#This Row],[idade]]&lt;=25,49.9,IF(Registros[[#This Row],[idade]]&lt;=50,145.2,175.45)))</f>
        <v>49.9</v>
      </c>
      <c r="Q2487">
        <v>5</v>
      </c>
      <c r="R2487">
        <v>8</v>
      </c>
      <c r="T2487">
        <v>3</v>
      </c>
      <c r="U2487" t="s">
        <v>2</v>
      </c>
      <c r="V2487" t="s">
        <v>19</v>
      </c>
    </row>
    <row r="2488" spans="1:22" x14ac:dyDescent="0.3">
      <c r="A2488">
        <v>2487</v>
      </c>
      <c r="B2488">
        <v>21361790758</v>
      </c>
      <c r="C2488">
        <v>5</v>
      </c>
      <c r="D2488" s="1">
        <v>29488</v>
      </c>
      <c r="E2488" s="3">
        <f>2023-YEAR(Registros[[#This Row],[data_nascimento]])</f>
        <v>43</v>
      </c>
      <c r="F2488" s="1">
        <v>43466</v>
      </c>
      <c r="H2488">
        <v>220</v>
      </c>
      <c r="I2488">
        <v>10</v>
      </c>
      <c r="J2488" s="3">
        <v>515.66666666666674</v>
      </c>
      <c r="K2488">
        <v>20.7</v>
      </c>
      <c r="L2488">
        <v>1547</v>
      </c>
      <c r="O2488">
        <f>IF(Registros[[#This Row],[idade]]&lt;18,311.43,IF(Registros[[#This Row],[idade]]&lt;=25,488.58,IF(Registros[[#This Row],[idade]]&lt;=50,772.77,850.05)))</f>
        <v>772.77</v>
      </c>
      <c r="P2488">
        <f>IF(Registros[[#This Row],[idade]]&lt;18,23.99,IF(Registros[[#This Row],[idade]]&lt;=25,49.9,IF(Registros[[#This Row],[idade]]&lt;=50,145.2,175.45)))</f>
        <v>145.19999999999999</v>
      </c>
      <c r="Q2488">
        <v>2</v>
      </c>
      <c r="R2488">
        <v>22</v>
      </c>
      <c r="T2488">
        <v>3</v>
      </c>
      <c r="U2488" t="s">
        <v>3</v>
      </c>
      <c r="V2488" t="s">
        <v>19</v>
      </c>
    </row>
    <row r="2489" spans="1:22" x14ac:dyDescent="0.3">
      <c r="A2489">
        <v>2488</v>
      </c>
      <c r="B2489">
        <v>70527921329</v>
      </c>
      <c r="C2489">
        <v>6</v>
      </c>
      <c r="D2489" s="1">
        <v>36170</v>
      </c>
      <c r="E2489" s="3">
        <f>2023-YEAR(Registros[[#This Row],[data_nascimento]])</f>
        <v>24</v>
      </c>
      <c r="F2489" s="1">
        <v>43466</v>
      </c>
      <c r="H2489">
        <v>220</v>
      </c>
      <c r="I2489">
        <v>7</v>
      </c>
      <c r="J2489" s="3">
        <v>456.63333333333333</v>
      </c>
      <c r="K2489">
        <v>8.0500000000000007</v>
      </c>
      <c r="L2489">
        <v>1957</v>
      </c>
      <c r="O2489">
        <f>IF(Registros[[#This Row],[idade]]&lt;18,311.43,IF(Registros[[#This Row],[idade]]&lt;=25,488.58,IF(Registros[[#This Row],[idade]]&lt;=50,772.77,850.05)))</f>
        <v>488.58</v>
      </c>
      <c r="P2489">
        <f>IF(Registros[[#This Row],[idade]]&lt;18,23.99,IF(Registros[[#This Row],[idade]]&lt;=25,49.9,IF(Registros[[#This Row],[idade]]&lt;=50,145.2,175.45)))</f>
        <v>49.9</v>
      </c>
      <c r="Q2489">
        <v>2</v>
      </c>
      <c r="R2489">
        <v>20</v>
      </c>
      <c r="T2489">
        <v>2</v>
      </c>
      <c r="U2489" t="s">
        <v>2</v>
      </c>
      <c r="V2489" t="s">
        <v>19</v>
      </c>
    </row>
    <row r="2490" spans="1:22" x14ac:dyDescent="0.3">
      <c r="A2490">
        <v>2489</v>
      </c>
      <c r="B2490">
        <v>48692854157</v>
      </c>
      <c r="C2490">
        <v>6</v>
      </c>
      <c r="D2490" s="1">
        <v>34004</v>
      </c>
      <c r="E2490" s="3">
        <f>2023-YEAR(Registros[[#This Row],[data_nascimento]])</f>
        <v>30</v>
      </c>
      <c r="F2490" s="1">
        <v>43466</v>
      </c>
      <c r="H2490">
        <v>220</v>
      </c>
      <c r="I2490">
        <v>9</v>
      </c>
      <c r="J2490" s="3">
        <v>442.2</v>
      </c>
      <c r="K2490">
        <v>11.5</v>
      </c>
      <c r="L2490">
        <v>1474</v>
      </c>
      <c r="O2490">
        <f>IF(Registros[[#This Row],[idade]]&lt;18,311.43,IF(Registros[[#This Row],[idade]]&lt;=25,488.58,IF(Registros[[#This Row],[idade]]&lt;=50,772.77,850.05)))</f>
        <v>772.77</v>
      </c>
      <c r="P2490">
        <f>IF(Registros[[#This Row],[idade]]&lt;18,23.99,IF(Registros[[#This Row],[idade]]&lt;=25,49.9,IF(Registros[[#This Row],[idade]]&lt;=50,145.2,175.45)))</f>
        <v>145.19999999999999</v>
      </c>
      <c r="Q2490">
        <v>2</v>
      </c>
      <c r="R2490">
        <v>1</v>
      </c>
      <c r="T2490">
        <v>2</v>
      </c>
      <c r="U2490" t="s">
        <v>3</v>
      </c>
      <c r="V2490" t="s">
        <v>18</v>
      </c>
    </row>
    <row r="2491" spans="1:22" x14ac:dyDescent="0.3">
      <c r="A2491">
        <v>2490</v>
      </c>
      <c r="B2491">
        <v>26527079104</v>
      </c>
      <c r="C2491">
        <v>7</v>
      </c>
      <c r="D2491" s="1">
        <v>31833</v>
      </c>
      <c r="E2491" s="3">
        <f>2023-YEAR(Registros[[#This Row],[data_nascimento]])</f>
        <v>36</v>
      </c>
      <c r="F2491" s="1">
        <v>43466</v>
      </c>
      <c r="H2491">
        <v>220</v>
      </c>
      <c r="I2491">
        <v>5</v>
      </c>
      <c r="J2491" s="3">
        <v>276.83333333333331</v>
      </c>
      <c r="K2491">
        <v>12.65</v>
      </c>
      <c r="L2491">
        <v>1661</v>
      </c>
      <c r="O2491">
        <f>IF(Registros[[#This Row],[idade]]&lt;18,311.43,IF(Registros[[#This Row],[idade]]&lt;=25,488.58,IF(Registros[[#This Row],[idade]]&lt;=50,772.77,850.05)))</f>
        <v>772.77</v>
      </c>
      <c r="P2491">
        <f>IF(Registros[[#This Row],[idade]]&lt;18,23.99,IF(Registros[[#This Row],[idade]]&lt;=25,49.9,IF(Registros[[#This Row],[idade]]&lt;=50,145.2,175.45)))</f>
        <v>145.19999999999999</v>
      </c>
      <c r="Q2491">
        <v>1</v>
      </c>
      <c r="R2491">
        <v>15</v>
      </c>
      <c r="T2491">
        <v>3</v>
      </c>
      <c r="U2491" t="s">
        <v>3</v>
      </c>
      <c r="V2491" t="s">
        <v>22</v>
      </c>
    </row>
    <row r="2492" spans="1:22" x14ac:dyDescent="0.3">
      <c r="A2492">
        <v>2491</v>
      </c>
      <c r="B2492">
        <v>68522270262</v>
      </c>
      <c r="C2492">
        <v>4</v>
      </c>
      <c r="D2492" s="1">
        <v>33426</v>
      </c>
      <c r="E2492" s="3">
        <f>2023-YEAR(Registros[[#This Row],[data_nascimento]])</f>
        <v>32</v>
      </c>
      <c r="F2492" s="1">
        <v>43466</v>
      </c>
      <c r="H2492">
        <v>220</v>
      </c>
      <c r="I2492">
        <v>5</v>
      </c>
      <c r="J2492" s="3">
        <v>354.33333333333331</v>
      </c>
      <c r="K2492">
        <v>12.65</v>
      </c>
      <c r="L2492">
        <v>2126</v>
      </c>
      <c r="O2492">
        <f>IF(Registros[[#This Row],[idade]]&lt;18,311.43,IF(Registros[[#This Row],[idade]]&lt;=25,488.58,IF(Registros[[#This Row],[idade]]&lt;=50,772.77,850.05)))</f>
        <v>772.77</v>
      </c>
      <c r="P2492">
        <f>IF(Registros[[#This Row],[idade]]&lt;18,23.99,IF(Registros[[#This Row],[idade]]&lt;=25,49.9,IF(Registros[[#This Row],[idade]]&lt;=50,145.2,175.45)))</f>
        <v>145.19999999999999</v>
      </c>
      <c r="Q2492">
        <v>2</v>
      </c>
      <c r="R2492">
        <v>24</v>
      </c>
      <c r="T2492">
        <v>3</v>
      </c>
      <c r="U2492" t="s">
        <v>2</v>
      </c>
      <c r="V2492" t="s">
        <v>18</v>
      </c>
    </row>
    <row r="2493" spans="1:22" x14ac:dyDescent="0.3">
      <c r="A2493">
        <v>2492</v>
      </c>
      <c r="B2493">
        <v>76801524536</v>
      </c>
      <c r="C2493">
        <v>6</v>
      </c>
      <c r="D2493" s="1">
        <v>31945</v>
      </c>
      <c r="E2493" s="3">
        <f>2023-YEAR(Registros[[#This Row],[data_nascimento]])</f>
        <v>36</v>
      </c>
      <c r="F2493" s="1">
        <v>43466</v>
      </c>
      <c r="H2493">
        <v>220</v>
      </c>
      <c r="I2493">
        <v>2</v>
      </c>
      <c r="J2493" s="3">
        <v>130.33333333333334</v>
      </c>
      <c r="K2493">
        <v>11.5</v>
      </c>
      <c r="L2493">
        <v>1955</v>
      </c>
      <c r="O2493">
        <f>IF(Registros[[#This Row],[idade]]&lt;18,311.43,IF(Registros[[#This Row],[idade]]&lt;=25,488.58,IF(Registros[[#This Row],[idade]]&lt;=50,772.77,850.05)))</f>
        <v>772.77</v>
      </c>
      <c r="P2493">
        <f>IF(Registros[[#This Row],[idade]]&lt;18,23.99,IF(Registros[[#This Row],[idade]]&lt;=25,49.9,IF(Registros[[#This Row],[idade]]&lt;=50,145.2,175.45)))</f>
        <v>145.19999999999999</v>
      </c>
      <c r="Q2493">
        <v>2</v>
      </c>
      <c r="R2493">
        <v>7</v>
      </c>
      <c r="T2493">
        <v>2</v>
      </c>
      <c r="U2493" t="s">
        <v>2</v>
      </c>
      <c r="V2493" t="s">
        <v>21</v>
      </c>
    </row>
    <row r="2494" spans="1:22" x14ac:dyDescent="0.3">
      <c r="A2494">
        <v>2493</v>
      </c>
      <c r="B2494">
        <v>20919741774</v>
      </c>
      <c r="C2494">
        <v>7</v>
      </c>
      <c r="D2494" s="1">
        <v>28864</v>
      </c>
      <c r="E2494" s="3">
        <f>2023-YEAR(Registros[[#This Row],[data_nascimento]])</f>
        <v>44</v>
      </c>
      <c r="F2494" s="1">
        <v>43466</v>
      </c>
      <c r="H2494">
        <v>220</v>
      </c>
      <c r="I2494">
        <v>5</v>
      </c>
      <c r="J2494" s="3">
        <v>226.33333333333331</v>
      </c>
      <c r="K2494">
        <v>23</v>
      </c>
      <c r="L2494">
        <v>1358</v>
      </c>
      <c r="O2494">
        <f>IF(Registros[[#This Row],[idade]]&lt;18,311.43,IF(Registros[[#This Row],[idade]]&lt;=25,488.58,IF(Registros[[#This Row],[idade]]&lt;=50,772.77,850.05)))</f>
        <v>772.77</v>
      </c>
      <c r="P2494">
        <f>IF(Registros[[#This Row],[idade]]&lt;18,23.99,IF(Registros[[#This Row],[idade]]&lt;=25,49.9,IF(Registros[[#This Row],[idade]]&lt;=50,145.2,175.45)))</f>
        <v>145.19999999999999</v>
      </c>
      <c r="Q2494">
        <v>5</v>
      </c>
      <c r="R2494">
        <v>22</v>
      </c>
      <c r="T2494">
        <v>3</v>
      </c>
      <c r="U2494" t="s">
        <v>2</v>
      </c>
      <c r="V2494" t="s">
        <v>19</v>
      </c>
    </row>
    <row r="2495" spans="1:22" x14ac:dyDescent="0.3">
      <c r="A2495">
        <v>2494</v>
      </c>
      <c r="B2495">
        <v>79526044351</v>
      </c>
      <c r="C2495">
        <v>4</v>
      </c>
      <c r="D2495" s="1">
        <v>30928</v>
      </c>
      <c r="E2495" s="3">
        <f>2023-YEAR(Registros[[#This Row],[data_nascimento]])</f>
        <v>39</v>
      </c>
      <c r="F2495" s="1">
        <v>43466</v>
      </c>
      <c r="H2495">
        <v>220</v>
      </c>
      <c r="I2495">
        <v>14</v>
      </c>
      <c r="J2495" s="3">
        <v>1010.8000000000001</v>
      </c>
      <c r="K2495">
        <v>1.1499999999999999</v>
      </c>
      <c r="L2495">
        <v>2166</v>
      </c>
      <c r="O2495">
        <f>IF(Registros[[#This Row],[idade]]&lt;18,311.43,IF(Registros[[#This Row],[idade]]&lt;=25,488.58,IF(Registros[[#This Row],[idade]]&lt;=50,772.77,850.05)))</f>
        <v>772.77</v>
      </c>
      <c r="P2495">
        <f>IF(Registros[[#This Row],[idade]]&lt;18,23.99,IF(Registros[[#This Row],[idade]]&lt;=25,49.9,IF(Registros[[#This Row],[idade]]&lt;=50,145.2,175.45)))</f>
        <v>145.19999999999999</v>
      </c>
      <c r="Q2495">
        <v>1</v>
      </c>
      <c r="R2495">
        <v>25</v>
      </c>
      <c r="T2495">
        <v>3</v>
      </c>
      <c r="U2495" t="s">
        <v>2</v>
      </c>
      <c r="V2495" t="s">
        <v>21</v>
      </c>
    </row>
    <row r="2496" spans="1:22" x14ac:dyDescent="0.3">
      <c r="A2496">
        <v>2495</v>
      </c>
      <c r="B2496">
        <v>31021173872</v>
      </c>
      <c r="C2496">
        <v>4</v>
      </c>
      <c r="D2496" s="1">
        <v>30432</v>
      </c>
      <c r="E2496" s="3">
        <f>2023-YEAR(Registros[[#This Row],[data_nascimento]])</f>
        <v>40</v>
      </c>
      <c r="F2496" s="1">
        <v>43466</v>
      </c>
      <c r="H2496">
        <v>220</v>
      </c>
      <c r="I2496">
        <v>6</v>
      </c>
      <c r="J2496" s="3">
        <v>348.8</v>
      </c>
      <c r="K2496">
        <v>12.65</v>
      </c>
      <c r="L2496">
        <v>1744</v>
      </c>
      <c r="O2496">
        <f>IF(Registros[[#This Row],[idade]]&lt;18,311.43,IF(Registros[[#This Row],[idade]]&lt;=25,488.58,IF(Registros[[#This Row],[idade]]&lt;=50,772.77,850.05)))</f>
        <v>772.77</v>
      </c>
      <c r="P2496">
        <f>IF(Registros[[#This Row],[idade]]&lt;18,23.99,IF(Registros[[#This Row],[idade]]&lt;=25,49.9,IF(Registros[[#This Row],[idade]]&lt;=50,145.2,175.45)))</f>
        <v>145.19999999999999</v>
      </c>
      <c r="Q2496">
        <v>3</v>
      </c>
      <c r="R2496">
        <v>25</v>
      </c>
      <c r="T2496">
        <v>2</v>
      </c>
      <c r="U2496" t="s">
        <v>3</v>
      </c>
      <c r="V2496" t="s">
        <v>18</v>
      </c>
    </row>
    <row r="2497" spans="1:22" x14ac:dyDescent="0.3">
      <c r="A2497">
        <v>2496</v>
      </c>
      <c r="B2497">
        <v>87762909886</v>
      </c>
      <c r="C2497">
        <v>6</v>
      </c>
      <c r="D2497" s="1">
        <v>35019</v>
      </c>
      <c r="E2497" s="3">
        <f>2023-YEAR(Registros[[#This Row],[data_nascimento]])</f>
        <v>28</v>
      </c>
      <c r="F2497" s="1">
        <v>43466</v>
      </c>
      <c r="H2497">
        <v>220</v>
      </c>
      <c r="I2497">
        <v>9</v>
      </c>
      <c r="J2497" s="3">
        <v>430.5</v>
      </c>
      <c r="K2497">
        <v>12.65</v>
      </c>
      <c r="L2497">
        <v>1435</v>
      </c>
      <c r="O2497">
        <f>IF(Registros[[#This Row],[idade]]&lt;18,311.43,IF(Registros[[#This Row],[idade]]&lt;=25,488.58,IF(Registros[[#This Row],[idade]]&lt;=50,772.77,850.05)))</f>
        <v>772.77</v>
      </c>
      <c r="P2497">
        <f>IF(Registros[[#This Row],[idade]]&lt;18,23.99,IF(Registros[[#This Row],[idade]]&lt;=25,49.9,IF(Registros[[#This Row],[idade]]&lt;=50,145.2,175.45)))</f>
        <v>145.19999999999999</v>
      </c>
      <c r="Q2497">
        <v>2</v>
      </c>
      <c r="R2497">
        <v>20</v>
      </c>
      <c r="T2497">
        <v>3</v>
      </c>
      <c r="U2497" t="s">
        <v>2</v>
      </c>
      <c r="V2497" t="s">
        <v>19</v>
      </c>
    </row>
    <row r="2498" spans="1:22" x14ac:dyDescent="0.3">
      <c r="A2498">
        <v>2497</v>
      </c>
      <c r="B2498">
        <v>38615158349</v>
      </c>
      <c r="C2498">
        <v>7</v>
      </c>
      <c r="D2498" s="1">
        <v>27870</v>
      </c>
      <c r="E2498" s="3">
        <f>2023-YEAR(Registros[[#This Row],[data_nascimento]])</f>
        <v>47</v>
      </c>
      <c r="F2498" s="1">
        <v>43466</v>
      </c>
      <c r="H2498">
        <v>220</v>
      </c>
      <c r="I2498">
        <v>15</v>
      </c>
      <c r="J2498" s="3">
        <v>805</v>
      </c>
      <c r="K2498">
        <v>17.25</v>
      </c>
      <c r="L2498">
        <v>1610</v>
      </c>
      <c r="O2498">
        <f>IF(Registros[[#This Row],[idade]]&lt;18,311.43,IF(Registros[[#This Row],[idade]]&lt;=25,488.58,IF(Registros[[#This Row],[idade]]&lt;=50,772.77,850.05)))</f>
        <v>772.77</v>
      </c>
      <c r="P2498">
        <f>IF(Registros[[#This Row],[idade]]&lt;18,23.99,IF(Registros[[#This Row],[idade]]&lt;=25,49.9,IF(Registros[[#This Row],[idade]]&lt;=50,145.2,175.45)))</f>
        <v>145.19999999999999</v>
      </c>
      <c r="Q2498">
        <v>1</v>
      </c>
      <c r="R2498">
        <v>20</v>
      </c>
      <c r="T2498">
        <v>3</v>
      </c>
      <c r="U2498" t="s">
        <v>2</v>
      </c>
      <c r="V2498" t="s">
        <v>22</v>
      </c>
    </row>
    <row r="2499" spans="1:22" x14ac:dyDescent="0.3">
      <c r="A2499">
        <v>2498</v>
      </c>
      <c r="B2499">
        <v>77521081938</v>
      </c>
      <c r="C2499">
        <v>5</v>
      </c>
      <c r="D2499" s="1">
        <v>38573</v>
      </c>
      <c r="E2499" s="3">
        <f>2023-YEAR(Registros[[#This Row],[data_nascimento]])</f>
        <v>18</v>
      </c>
      <c r="F2499" s="1">
        <v>43466</v>
      </c>
      <c r="H2499">
        <v>220</v>
      </c>
      <c r="I2499">
        <v>11</v>
      </c>
      <c r="J2499" s="3">
        <v>523.23333333333335</v>
      </c>
      <c r="K2499">
        <v>4.5999999999999996</v>
      </c>
      <c r="L2499">
        <v>1427</v>
      </c>
      <c r="O2499">
        <f>IF(Registros[[#This Row],[idade]]&lt;18,311.43,IF(Registros[[#This Row],[idade]]&lt;=25,488.58,IF(Registros[[#This Row],[idade]]&lt;=50,772.77,850.05)))</f>
        <v>488.58</v>
      </c>
      <c r="P2499">
        <f>IF(Registros[[#This Row],[idade]]&lt;18,23.99,IF(Registros[[#This Row],[idade]]&lt;=25,49.9,IF(Registros[[#This Row],[idade]]&lt;=50,145.2,175.45)))</f>
        <v>49.9</v>
      </c>
      <c r="Q2499">
        <v>4</v>
      </c>
      <c r="R2499">
        <v>15</v>
      </c>
      <c r="T2499">
        <v>3</v>
      </c>
      <c r="U2499" t="s">
        <v>3</v>
      </c>
      <c r="V2499" t="s">
        <v>19</v>
      </c>
    </row>
    <row r="2500" spans="1:22" x14ac:dyDescent="0.3">
      <c r="A2500">
        <v>2499</v>
      </c>
      <c r="B2500">
        <v>89183150285</v>
      </c>
      <c r="C2500">
        <v>7</v>
      </c>
      <c r="D2500" s="1">
        <v>30678</v>
      </c>
      <c r="E2500" s="3">
        <f>2023-YEAR(Registros[[#This Row],[data_nascimento]])</f>
        <v>40</v>
      </c>
      <c r="F2500" s="1">
        <v>43466</v>
      </c>
      <c r="H2500">
        <v>220</v>
      </c>
      <c r="I2500">
        <v>14</v>
      </c>
      <c r="J2500" s="3">
        <v>879.66666666666674</v>
      </c>
      <c r="K2500">
        <v>2.2999999999999998</v>
      </c>
      <c r="L2500">
        <v>1885</v>
      </c>
      <c r="O2500">
        <f>IF(Registros[[#This Row],[idade]]&lt;18,311.43,IF(Registros[[#This Row],[idade]]&lt;=25,488.58,IF(Registros[[#This Row],[idade]]&lt;=50,772.77,850.05)))</f>
        <v>772.77</v>
      </c>
      <c r="P2500">
        <f>IF(Registros[[#This Row],[idade]]&lt;18,23.99,IF(Registros[[#This Row],[idade]]&lt;=25,49.9,IF(Registros[[#This Row],[idade]]&lt;=50,145.2,175.45)))</f>
        <v>145.19999999999999</v>
      </c>
      <c r="Q2500">
        <v>2</v>
      </c>
      <c r="R2500">
        <v>23</v>
      </c>
      <c r="T2500">
        <v>3</v>
      </c>
      <c r="U2500" t="s">
        <v>2</v>
      </c>
      <c r="V2500" t="s">
        <v>19</v>
      </c>
    </row>
    <row r="2501" spans="1:22" x14ac:dyDescent="0.3">
      <c r="A2501">
        <v>2500</v>
      </c>
      <c r="B2501">
        <v>72791880032</v>
      </c>
      <c r="C2501">
        <v>5</v>
      </c>
      <c r="D2501" s="1">
        <v>33895</v>
      </c>
      <c r="E2501" s="3">
        <f>2023-YEAR(Registros[[#This Row],[data_nascimento]])</f>
        <v>31</v>
      </c>
      <c r="F2501" s="1">
        <v>43472</v>
      </c>
      <c r="H2501">
        <v>220</v>
      </c>
      <c r="I2501">
        <v>8</v>
      </c>
      <c r="J2501" s="3">
        <v>1276.2666666666667</v>
      </c>
      <c r="K2501">
        <v>5.75</v>
      </c>
      <c r="L2501">
        <v>4786</v>
      </c>
      <c r="M2501">
        <f>Registros[[#This Row],[salario]]*0.06</f>
        <v>287.15999999999997</v>
      </c>
      <c r="N2501">
        <f>Registros[[#This Row],[salario]]*5%</f>
        <v>239.3</v>
      </c>
      <c r="O2501">
        <f>IF(Registros[[#This Row],[idade]]&lt;18,311.43,IF(Registros[[#This Row],[idade]]&lt;=25,488.58,IF(Registros[[#This Row],[idade]]&lt;=50,772.77,850.05)))</f>
        <v>772.77</v>
      </c>
      <c r="P2501">
        <f>IF(Registros[[#This Row],[idade]]&lt;18,23.99,IF(Registros[[#This Row],[idade]]&lt;=25,49.9,IF(Registros[[#This Row],[idade]]&lt;=50,145.2,175.45)))</f>
        <v>145.19999999999999</v>
      </c>
      <c r="Q2501">
        <v>3</v>
      </c>
      <c r="R2501">
        <v>4</v>
      </c>
      <c r="T2501">
        <v>2</v>
      </c>
      <c r="U2501" t="s">
        <v>2</v>
      </c>
      <c r="V2501" t="s">
        <v>19</v>
      </c>
    </row>
    <row r="2502" spans="1:22" x14ac:dyDescent="0.3">
      <c r="A2502">
        <v>2501</v>
      </c>
      <c r="B2502">
        <v>48373515386</v>
      </c>
      <c r="C2502">
        <v>7</v>
      </c>
      <c r="D2502" s="1">
        <v>28973</v>
      </c>
      <c r="E2502" s="3">
        <f>2023-YEAR(Registros[[#This Row],[data_nascimento]])</f>
        <v>44</v>
      </c>
      <c r="F2502" s="1">
        <v>43472</v>
      </c>
      <c r="H2502">
        <v>220</v>
      </c>
      <c r="I2502">
        <v>12</v>
      </c>
      <c r="J2502" s="3">
        <v>2939.2</v>
      </c>
      <c r="K2502">
        <v>6.9</v>
      </c>
      <c r="L2502">
        <v>7348</v>
      </c>
      <c r="M2502">
        <f>Registros[[#This Row],[salario]]*0.06</f>
        <v>440.88</v>
      </c>
      <c r="N2502">
        <f>Registros[[#This Row],[salario]]*5%</f>
        <v>367.40000000000003</v>
      </c>
      <c r="O2502">
        <f>IF(Registros[[#This Row],[idade]]&lt;18,311.43,IF(Registros[[#This Row],[idade]]&lt;=25,488.58,IF(Registros[[#This Row],[idade]]&lt;=50,772.77,850.05)))</f>
        <v>772.77</v>
      </c>
      <c r="P2502">
        <f>IF(Registros[[#This Row],[idade]]&lt;18,23.99,IF(Registros[[#This Row],[idade]]&lt;=25,49.9,IF(Registros[[#This Row],[idade]]&lt;=50,145.2,175.45)))</f>
        <v>145.19999999999999</v>
      </c>
      <c r="Q2502">
        <v>2</v>
      </c>
      <c r="R2502">
        <v>23</v>
      </c>
      <c r="T2502">
        <v>3</v>
      </c>
      <c r="U2502" t="s">
        <v>2</v>
      </c>
      <c r="V2502" t="s">
        <v>21</v>
      </c>
    </row>
    <row r="2503" spans="1:22" x14ac:dyDescent="0.3">
      <c r="A2503">
        <v>2502</v>
      </c>
      <c r="B2503">
        <v>40612485117</v>
      </c>
      <c r="C2503">
        <v>7</v>
      </c>
      <c r="D2503" s="1">
        <v>30056</v>
      </c>
      <c r="E2503" s="3">
        <f>2023-YEAR(Registros[[#This Row],[data_nascimento]])</f>
        <v>41</v>
      </c>
      <c r="F2503" s="1">
        <v>43472</v>
      </c>
      <c r="H2503">
        <v>220</v>
      </c>
      <c r="I2503">
        <v>2</v>
      </c>
      <c r="J2503" s="3">
        <v>235.46666666666667</v>
      </c>
      <c r="K2503">
        <v>9.1999999999999993</v>
      </c>
      <c r="L2503">
        <v>3532</v>
      </c>
      <c r="M2503">
        <f>Registros[[#This Row],[salario]]*0.06</f>
        <v>211.92</v>
      </c>
      <c r="N2503">
        <f>Registros[[#This Row],[salario]]*5%</f>
        <v>176.60000000000002</v>
      </c>
      <c r="O2503">
        <f>IF(Registros[[#This Row],[idade]]&lt;18,311.43,IF(Registros[[#This Row],[idade]]&lt;=25,488.58,IF(Registros[[#This Row],[idade]]&lt;=50,772.77,850.05)))</f>
        <v>772.77</v>
      </c>
      <c r="P2503">
        <f>IF(Registros[[#This Row],[idade]]&lt;18,23.99,IF(Registros[[#This Row],[idade]]&lt;=25,49.9,IF(Registros[[#This Row],[idade]]&lt;=50,145.2,175.45)))</f>
        <v>145.19999999999999</v>
      </c>
      <c r="Q2503">
        <v>1</v>
      </c>
      <c r="R2503">
        <v>23</v>
      </c>
      <c r="T2503">
        <v>3</v>
      </c>
      <c r="U2503" t="s">
        <v>2</v>
      </c>
      <c r="V2503" t="s">
        <v>19</v>
      </c>
    </row>
    <row r="2504" spans="1:22" x14ac:dyDescent="0.3">
      <c r="A2504">
        <v>2503</v>
      </c>
      <c r="B2504">
        <v>58591823261</v>
      </c>
      <c r="C2504">
        <v>7</v>
      </c>
      <c r="D2504" s="1">
        <v>36233</v>
      </c>
      <c r="E2504" s="3">
        <f>2023-YEAR(Registros[[#This Row],[data_nascimento]])</f>
        <v>24</v>
      </c>
      <c r="F2504" s="1">
        <v>43472</v>
      </c>
      <c r="H2504">
        <v>220</v>
      </c>
      <c r="I2504">
        <v>2</v>
      </c>
      <c r="J2504" s="3">
        <v>212.13333333333333</v>
      </c>
      <c r="K2504">
        <v>18.399999999999999</v>
      </c>
      <c r="L2504">
        <v>3182</v>
      </c>
      <c r="M2504">
        <f>Registros[[#This Row],[salario]]*0.06</f>
        <v>190.92</v>
      </c>
      <c r="N2504">
        <f>Registros[[#This Row],[salario]]*5%</f>
        <v>159.10000000000002</v>
      </c>
      <c r="O2504">
        <f>IF(Registros[[#This Row],[idade]]&lt;18,311.43,IF(Registros[[#This Row],[idade]]&lt;=25,488.58,IF(Registros[[#This Row],[idade]]&lt;=50,772.77,850.05)))</f>
        <v>488.58</v>
      </c>
      <c r="P2504">
        <f>IF(Registros[[#This Row],[idade]]&lt;18,23.99,IF(Registros[[#This Row],[idade]]&lt;=25,49.9,IF(Registros[[#This Row],[idade]]&lt;=50,145.2,175.45)))</f>
        <v>49.9</v>
      </c>
      <c r="Q2504">
        <v>4</v>
      </c>
      <c r="R2504">
        <v>21</v>
      </c>
      <c r="T2504">
        <v>2</v>
      </c>
      <c r="U2504" t="s">
        <v>3</v>
      </c>
      <c r="V2504" t="s">
        <v>19</v>
      </c>
    </row>
    <row r="2505" spans="1:22" x14ac:dyDescent="0.3">
      <c r="A2505">
        <v>2504</v>
      </c>
      <c r="B2505">
        <v>81232128585</v>
      </c>
      <c r="C2505">
        <v>7</v>
      </c>
      <c r="D2505" s="1">
        <v>39204</v>
      </c>
      <c r="E2505" s="3">
        <f>2023-YEAR(Registros[[#This Row],[data_nascimento]])</f>
        <v>16</v>
      </c>
      <c r="F2505" s="1">
        <v>43472</v>
      </c>
      <c r="H2505">
        <v>120</v>
      </c>
      <c r="I2505">
        <v>2</v>
      </c>
      <c r="J2505" s="3">
        <v>443.53333333333336</v>
      </c>
      <c r="K2505">
        <v>3.45</v>
      </c>
      <c r="L2505">
        <v>6653</v>
      </c>
      <c r="M2505">
        <f>Registros[[#This Row],[salario]]*0.06</f>
        <v>399.18</v>
      </c>
      <c r="N2505">
        <f>Registros[[#This Row],[salario]]*5%</f>
        <v>332.65000000000003</v>
      </c>
      <c r="O2505">
        <f>IF(Registros[[#This Row],[idade]]&lt;18,311.43,IF(Registros[[#This Row],[idade]]&lt;=25,488.58,IF(Registros[[#This Row],[idade]]&lt;=50,772.77,850.05)))</f>
        <v>311.43</v>
      </c>
      <c r="P2505">
        <f>IF(Registros[[#This Row],[idade]]&lt;18,23.99,IF(Registros[[#This Row],[idade]]&lt;=25,49.9,IF(Registros[[#This Row],[idade]]&lt;=50,145.2,175.45)))</f>
        <v>23.99</v>
      </c>
      <c r="Q2505">
        <v>1</v>
      </c>
      <c r="R2505">
        <v>11</v>
      </c>
      <c r="T2505">
        <v>2</v>
      </c>
      <c r="U2505" t="s">
        <v>2</v>
      </c>
      <c r="V2505" t="s">
        <v>22</v>
      </c>
    </row>
    <row r="2506" spans="1:22" x14ac:dyDescent="0.3">
      <c r="A2506">
        <v>2505</v>
      </c>
      <c r="B2506">
        <v>22503948205</v>
      </c>
      <c r="C2506">
        <v>6</v>
      </c>
      <c r="D2506" s="1">
        <v>32987</v>
      </c>
      <c r="E2506" s="3">
        <f>2023-YEAR(Registros[[#This Row],[data_nascimento]])</f>
        <v>33</v>
      </c>
      <c r="F2506" s="1">
        <v>43472</v>
      </c>
      <c r="H2506">
        <v>220</v>
      </c>
      <c r="I2506">
        <v>20</v>
      </c>
      <c r="J2506" s="3">
        <v>2590.6666666666665</v>
      </c>
      <c r="K2506">
        <v>21.85</v>
      </c>
      <c r="L2506">
        <v>3886</v>
      </c>
      <c r="M2506">
        <f>Registros[[#This Row],[salario]]*0.06</f>
        <v>233.16</v>
      </c>
      <c r="N2506">
        <f>Registros[[#This Row],[salario]]*5%</f>
        <v>194.3</v>
      </c>
      <c r="O2506">
        <f>IF(Registros[[#This Row],[idade]]&lt;18,311.43,IF(Registros[[#This Row],[idade]]&lt;=25,488.58,IF(Registros[[#This Row],[idade]]&lt;=50,772.77,850.05)))</f>
        <v>772.77</v>
      </c>
      <c r="P2506">
        <f>IF(Registros[[#This Row],[idade]]&lt;18,23.99,IF(Registros[[#This Row],[idade]]&lt;=25,49.9,IF(Registros[[#This Row],[idade]]&lt;=50,145.2,175.45)))</f>
        <v>145.19999999999999</v>
      </c>
      <c r="Q2506">
        <v>2</v>
      </c>
      <c r="R2506">
        <v>2</v>
      </c>
      <c r="T2506">
        <v>3</v>
      </c>
      <c r="U2506" t="s">
        <v>3</v>
      </c>
      <c r="V2506" t="s">
        <v>19</v>
      </c>
    </row>
    <row r="2507" spans="1:22" x14ac:dyDescent="0.3">
      <c r="A2507">
        <v>2506</v>
      </c>
      <c r="B2507">
        <v>52279410554</v>
      </c>
      <c r="C2507">
        <v>6</v>
      </c>
      <c r="D2507" s="1">
        <v>37844</v>
      </c>
      <c r="E2507" s="3">
        <f>2023-YEAR(Registros[[#This Row],[data_nascimento]])</f>
        <v>20</v>
      </c>
      <c r="F2507" s="1">
        <v>43472</v>
      </c>
      <c r="H2507">
        <v>220</v>
      </c>
      <c r="I2507">
        <v>16</v>
      </c>
      <c r="J2507" s="3">
        <v>3126.9333333333334</v>
      </c>
      <c r="K2507">
        <v>18.399999999999999</v>
      </c>
      <c r="L2507">
        <v>5863</v>
      </c>
      <c r="M2507">
        <f>Registros[[#This Row],[salario]]*0.06</f>
        <v>351.78</v>
      </c>
      <c r="N2507">
        <f>Registros[[#This Row],[salario]]*5%</f>
        <v>293.15000000000003</v>
      </c>
      <c r="O2507">
        <f>IF(Registros[[#This Row],[idade]]&lt;18,311.43,IF(Registros[[#This Row],[idade]]&lt;=25,488.58,IF(Registros[[#This Row],[idade]]&lt;=50,772.77,850.05)))</f>
        <v>488.58</v>
      </c>
      <c r="P2507">
        <f>IF(Registros[[#This Row],[idade]]&lt;18,23.99,IF(Registros[[#This Row],[idade]]&lt;=25,49.9,IF(Registros[[#This Row],[idade]]&lt;=50,145.2,175.45)))</f>
        <v>49.9</v>
      </c>
      <c r="Q2507">
        <v>3</v>
      </c>
      <c r="R2507">
        <v>5</v>
      </c>
      <c r="T2507">
        <v>3</v>
      </c>
      <c r="U2507" t="s">
        <v>2</v>
      </c>
      <c r="V2507" t="s">
        <v>21</v>
      </c>
    </row>
    <row r="2508" spans="1:22" x14ac:dyDescent="0.3">
      <c r="A2508">
        <v>2507</v>
      </c>
      <c r="B2508">
        <v>15239693294</v>
      </c>
      <c r="C2508">
        <v>6</v>
      </c>
      <c r="D2508" s="1">
        <v>28890</v>
      </c>
      <c r="E2508" s="3">
        <f>2023-YEAR(Registros[[#This Row],[data_nascimento]])</f>
        <v>44</v>
      </c>
      <c r="F2508" s="1">
        <v>43472</v>
      </c>
      <c r="H2508">
        <v>220</v>
      </c>
      <c r="I2508">
        <v>12</v>
      </c>
      <c r="J2508" s="3">
        <v>784</v>
      </c>
      <c r="K2508">
        <v>3.45</v>
      </c>
      <c r="L2508">
        <v>1960</v>
      </c>
      <c r="M2508">
        <f>Registros[[#This Row],[salario]]*0.06</f>
        <v>117.6</v>
      </c>
      <c r="N2508">
        <f>Registros[[#This Row],[salario]]*5%</f>
        <v>98</v>
      </c>
      <c r="O2508">
        <f>IF(Registros[[#This Row],[idade]]&lt;18,311.43,IF(Registros[[#This Row],[idade]]&lt;=25,488.58,IF(Registros[[#This Row],[idade]]&lt;=50,772.77,850.05)))</f>
        <v>772.77</v>
      </c>
      <c r="P2508">
        <f>IF(Registros[[#This Row],[idade]]&lt;18,23.99,IF(Registros[[#This Row],[idade]]&lt;=25,49.9,IF(Registros[[#This Row],[idade]]&lt;=50,145.2,175.45)))</f>
        <v>145.19999999999999</v>
      </c>
      <c r="Q2508">
        <v>3</v>
      </c>
      <c r="R2508">
        <v>13</v>
      </c>
      <c r="T2508">
        <v>2</v>
      </c>
      <c r="U2508" t="s">
        <v>2</v>
      </c>
      <c r="V2508" t="s">
        <v>21</v>
      </c>
    </row>
    <row r="2509" spans="1:22" x14ac:dyDescent="0.3">
      <c r="A2509">
        <v>2508</v>
      </c>
      <c r="B2509">
        <v>75111564355</v>
      </c>
      <c r="C2509">
        <v>7</v>
      </c>
      <c r="D2509" s="1">
        <v>34054</v>
      </c>
      <c r="E2509" s="3">
        <f>2023-YEAR(Registros[[#This Row],[data_nascimento]])</f>
        <v>30</v>
      </c>
      <c r="F2509" s="1">
        <v>43472</v>
      </c>
      <c r="H2509">
        <v>220</v>
      </c>
      <c r="I2509">
        <v>10</v>
      </c>
      <c r="J2509" s="3">
        <v>2136.333333333333</v>
      </c>
      <c r="K2509">
        <v>9.1999999999999993</v>
      </c>
      <c r="L2509">
        <v>6409</v>
      </c>
      <c r="M2509">
        <f>Registros[[#This Row],[salario]]*0.06</f>
        <v>384.53999999999996</v>
      </c>
      <c r="N2509">
        <f>Registros[[#This Row],[salario]]*5%</f>
        <v>320.45000000000005</v>
      </c>
      <c r="O2509">
        <f>IF(Registros[[#This Row],[idade]]&lt;18,311.43,IF(Registros[[#This Row],[idade]]&lt;=25,488.58,IF(Registros[[#This Row],[idade]]&lt;=50,772.77,850.05)))</f>
        <v>772.77</v>
      </c>
      <c r="P2509">
        <f>IF(Registros[[#This Row],[idade]]&lt;18,23.99,IF(Registros[[#This Row],[idade]]&lt;=25,49.9,IF(Registros[[#This Row],[idade]]&lt;=50,145.2,175.45)))</f>
        <v>145.19999999999999</v>
      </c>
      <c r="Q2509">
        <v>3</v>
      </c>
      <c r="R2509">
        <v>16</v>
      </c>
      <c r="T2509">
        <v>2</v>
      </c>
      <c r="U2509" t="s">
        <v>3</v>
      </c>
      <c r="V2509" t="s">
        <v>21</v>
      </c>
    </row>
    <row r="2510" spans="1:22" x14ac:dyDescent="0.3">
      <c r="A2510">
        <v>2509</v>
      </c>
      <c r="B2510">
        <v>64087772607</v>
      </c>
      <c r="C2510">
        <v>4</v>
      </c>
      <c r="D2510" s="1">
        <v>35414</v>
      </c>
      <c r="E2510" s="3">
        <f>2023-YEAR(Registros[[#This Row],[data_nascimento]])</f>
        <v>27</v>
      </c>
      <c r="F2510" s="1">
        <v>43472</v>
      </c>
      <c r="H2510">
        <v>220</v>
      </c>
      <c r="I2510">
        <v>19</v>
      </c>
      <c r="J2510" s="3">
        <v>2993.1333333333332</v>
      </c>
      <c r="K2510">
        <v>4.5999999999999996</v>
      </c>
      <c r="L2510">
        <v>4726</v>
      </c>
      <c r="M2510">
        <f>Registros[[#This Row],[salario]]*0.06</f>
        <v>283.56</v>
      </c>
      <c r="N2510">
        <f>Registros[[#This Row],[salario]]*5%</f>
        <v>236.3</v>
      </c>
      <c r="O2510">
        <f>IF(Registros[[#This Row],[idade]]&lt;18,311.43,IF(Registros[[#This Row],[idade]]&lt;=25,488.58,IF(Registros[[#This Row],[idade]]&lt;=50,772.77,850.05)))</f>
        <v>772.77</v>
      </c>
      <c r="P2510">
        <f>IF(Registros[[#This Row],[idade]]&lt;18,23.99,IF(Registros[[#This Row],[idade]]&lt;=25,49.9,IF(Registros[[#This Row],[idade]]&lt;=50,145.2,175.45)))</f>
        <v>145.19999999999999</v>
      </c>
      <c r="Q2510">
        <v>4</v>
      </c>
      <c r="R2510">
        <v>20</v>
      </c>
      <c r="T2510">
        <v>3</v>
      </c>
      <c r="U2510" t="s">
        <v>2</v>
      </c>
      <c r="V2510" t="s">
        <v>18</v>
      </c>
    </row>
    <row r="2511" spans="1:22" x14ac:dyDescent="0.3">
      <c r="A2511">
        <v>2510</v>
      </c>
      <c r="B2511">
        <v>71035514062</v>
      </c>
      <c r="C2511">
        <v>4</v>
      </c>
      <c r="D2511" s="1">
        <v>34167</v>
      </c>
      <c r="E2511" s="3">
        <f>2023-YEAR(Registros[[#This Row],[data_nascimento]])</f>
        <v>30</v>
      </c>
      <c r="F2511" s="1">
        <v>43472</v>
      </c>
      <c r="H2511">
        <v>220</v>
      </c>
      <c r="I2511">
        <v>4</v>
      </c>
      <c r="J2511" s="3">
        <v>582.93333333333328</v>
      </c>
      <c r="K2511">
        <v>9.1999999999999993</v>
      </c>
      <c r="L2511">
        <v>4372</v>
      </c>
      <c r="M2511">
        <f>Registros[[#This Row],[salario]]*0.06</f>
        <v>262.32</v>
      </c>
      <c r="N2511">
        <f>Registros[[#This Row],[salario]]*5%</f>
        <v>218.60000000000002</v>
      </c>
      <c r="O2511">
        <f>IF(Registros[[#This Row],[idade]]&lt;18,311.43,IF(Registros[[#This Row],[idade]]&lt;=25,488.58,IF(Registros[[#This Row],[idade]]&lt;=50,772.77,850.05)))</f>
        <v>772.77</v>
      </c>
      <c r="P2511">
        <f>IF(Registros[[#This Row],[idade]]&lt;18,23.99,IF(Registros[[#This Row],[idade]]&lt;=25,49.9,IF(Registros[[#This Row],[idade]]&lt;=50,145.2,175.45)))</f>
        <v>145.19999999999999</v>
      </c>
      <c r="Q2511">
        <v>2</v>
      </c>
      <c r="R2511">
        <v>20</v>
      </c>
      <c r="T2511">
        <v>2</v>
      </c>
      <c r="U2511" t="s">
        <v>2</v>
      </c>
      <c r="V2511" t="s">
        <v>18</v>
      </c>
    </row>
    <row r="2512" spans="1:22" x14ac:dyDescent="0.3">
      <c r="A2512">
        <v>2511</v>
      </c>
      <c r="B2512">
        <v>45875841809</v>
      </c>
      <c r="C2512">
        <v>4</v>
      </c>
      <c r="D2512" s="1">
        <v>29375</v>
      </c>
      <c r="E2512" s="3">
        <f>2023-YEAR(Registros[[#This Row],[data_nascimento]])</f>
        <v>43</v>
      </c>
      <c r="F2512" s="1">
        <v>43472</v>
      </c>
      <c r="H2512">
        <v>220</v>
      </c>
      <c r="I2512">
        <v>13</v>
      </c>
      <c r="J2512" s="3">
        <v>2416.7000000000003</v>
      </c>
      <c r="K2512">
        <v>21.85</v>
      </c>
      <c r="L2512">
        <v>5577</v>
      </c>
      <c r="M2512">
        <f>Registros[[#This Row],[salario]]*0.06</f>
        <v>334.62</v>
      </c>
      <c r="N2512">
        <f>Registros[[#This Row],[salario]]*5%</f>
        <v>278.85000000000002</v>
      </c>
      <c r="O2512">
        <f>IF(Registros[[#This Row],[idade]]&lt;18,311.43,IF(Registros[[#This Row],[idade]]&lt;=25,488.58,IF(Registros[[#This Row],[idade]]&lt;=50,772.77,850.05)))</f>
        <v>772.77</v>
      </c>
      <c r="P2512">
        <f>IF(Registros[[#This Row],[idade]]&lt;18,23.99,IF(Registros[[#This Row],[idade]]&lt;=25,49.9,IF(Registros[[#This Row],[idade]]&lt;=50,145.2,175.45)))</f>
        <v>145.19999999999999</v>
      </c>
      <c r="Q2512">
        <v>4</v>
      </c>
      <c r="R2512">
        <v>8</v>
      </c>
      <c r="T2512">
        <v>3</v>
      </c>
      <c r="U2512" t="s">
        <v>3</v>
      </c>
      <c r="V2512" t="s">
        <v>18</v>
      </c>
    </row>
    <row r="2513" spans="1:22" x14ac:dyDescent="0.3">
      <c r="A2513">
        <v>2512</v>
      </c>
      <c r="B2513">
        <v>30250632252</v>
      </c>
      <c r="C2513">
        <v>4</v>
      </c>
      <c r="D2513" s="1">
        <v>33259</v>
      </c>
      <c r="E2513" s="3">
        <f>2023-YEAR(Registros[[#This Row],[data_nascimento]])</f>
        <v>32</v>
      </c>
      <c r="F2513" s="1">
        <v>43472</v>
      </c>
      <c r="H2513">
        <v>220</v>
      </c>
      <c r="I2513">
        <v>18</v>
      </c>
      <c r="J2513" s="3">
        <v>3631.2</v>
      </c>
      <c r="K2513">
        <v>8.0500000000000007</v>
      </c>
      <c r="L2513">
        <v>6052</v>
      </c>
      <c r="M2513">
        <f>Registros[[#This Row],[salario]]*0.06</f>
        <v>363.12</v>
      </c>
      <c r="N2513">
        <f>Registros[[#This Row],[salario]]*5%</f>
        <v>302.60000000000002</v>
      </c>
      <c r="O2513">
        <f>IF(Registros[[#This Row],[idade]]&lt;18,311.43,IF(Registros[[#This Row],[idade]]&lt;=25,488.58,IF(Registros[[#This Row],[idade]]&lt;=50,772.77,850.05)))</f>
        <v>772.77</v>
      </c>
      <c r="P2513">
        <f>IF(Registros[[#This Row],[idade]]&lt;18,23.99,IF(Registros[[#This Row],[idade]]&lt;=25,49.9,IF(Registros[[#This Row],[idade]]&lt;=50,145.2,175.45)))</f>
        <v>145.19999999999999</v>
      </c>
      <c r="Q2513">
        <v>3</v>
      </c>
      <c r="R2513">
        <v>19</v>
      </c>
      <c r="T2513">
        <v>2</v>
      </c>
      <c r="U2513" t="s">
        <v>3</v>
      </c>
      <c r="V2513" t="s">
        <v>19</v>
      </c>
    </row>
    <row r="2514" spans="1:22" x14ac:dyDescent="0.3">
      <c r="A2514">
        <v>2513</v>
      </c>
      <c r="B2514">
        <v>59158411393</v>
      </c>
      <c r="C2514">
        <v>5</v>
      </c>
      <c r="D2514" s="1">
        <v>36577</v>
      </c>
      <c r="E2514" s="3">
        <f>2023-YEAR(Registros[[#This Row],[data_nascimento]])</f>
        <v>23</v>
      </c>
      <c r="F2514" s="1">
        <v>43472</v>
      </c>
      <c r="H2514">
        <v>220</v>
      </c>
      <c r="I2514">
        <v>16</v>
      </c>
      <c r="J2514" s="3">
        <v>1685.8666666666666</v>
      </c>
      <c r="K2514">
        <v>20.7</v>
      </c>
      <c r="L2514">
        <v>3161</v>
      </c>
      <c r="M2514">
        <f>Registros[[#This Row],[salario]]*0.06</f>
        <v>189.66</v>
      </c>
      <c r="N2514">
        <f>Registros[[#This Row],[salario]]*5%</f>
        <v>158.05000000000001</v>
      </c>
      <c r="O2514">
        <f>IF(Registros[[#This Row],[idade]]&lt;18,311.43,IF(Registros[[#This Row],[idade]]&lt;=25,488.58,IF(Registros[[#This Row],[idade]]&lt;=50,772.77,850.05)))</f>
        <v>488.58</v>
      </c>
      <c r="P2514">
        <f>IF(Registros[[#This Row],[idade]]&lt;18,23.99,IF(Registros[[#This Row],[idade]]&lt;=25,49.9,IF(Registros[[#This Row],[idade]]&lt;=50,145.2,175.45)))</f>
        <v>49.9</v>
      </c>
      <c r="Q2514">
        <v>1</v>
      </c>
      <c r="R2514">
        <v>10</v>
      </c>
      <c r="T2514">
        <v>3</v>
      </c>
      <c r="U2514" t="s">
        <v>2</v>
      </c>
      <c r="V2514" t="s">
        <v>21</v>
      </c>
    </row>
    <row r="2515" spans="1:22" x14ac:dyDescent="0.3">
      <c r="A2515">
        <v>2514</v>
      </c>
      <c r="B2515">
        <v>39144025074</v>
      </c>
      <c r="C2515">
        <v>5</v>
      </c>
      <c r="D2515" s="1">
        <v>31774</v>
      </c>
      <c r="E2515" s="3">
        <f>2023-YEAR(Registros[[#This Row],[data_nascimento]])</f>
        <v>37</v>
      </c>
      <c r="F2515" s="1">
        <v>43472</v>
      </c>
      <c r="H2515">
        <v>220</v>
      </c>
      <c r="I2515">
        <v>15</v>
      </c>
      <c r="J2515" s="3">
        <v>951.5</v>
      </c>
      <c r="K2515">
        <v>8.0500000000000007</v>
      </c>
      <c r="L2515">
        <v>1903</v>
      </c>
      <c r="M2515">
        <f>Registros[[#This Row],[salario]]*0.06</f>
        <v>114.17999999999999</v>
      </c>
      <c r="N2515">
        <f>Registros[[#This Row],[salario]]*5%</f>
        <v>95.15</v>
      </c>
      <c r="O2515">
        <f>IF(Registros[[#This Row],[idade]]&lt;18,311.43,IF(Registros[[#This Row],[idade]]&lt;=25,488.58,IF(Registros[[#This Row],[idade]]&lt;=50,772.77,850.05)))</f>
        <v>772.77</v>
      </c>
      <c r="P2515">
        <f>IF(Registros[[#This Row],[idade]]&lt;18,23.99,IF(Registros[[#This Row],[idade]]&lt;=25,49.9,IF(Registros[[#This Row],[idade]]&lt;=50,145.2,175.45)))</f>
        <v>145.19999999999999</v>
      </c>
      <c r="Q2515">
        <v>2</v>
      </c>
      <c r="R2515">
        <v>25</v>
      </c>
      <c r="T2515">
        <v>3</v>
      </c>
      <c r="U2515" t="s">
        <v>3</v>
      </c>
      <c r="V2515" t="s">
        <v>19</v>
      </c>
    </row>
    <row r="2516" spans="1:22" x14ac:dyDescent="0.3">
      <c r="A2516">
        <v>2515</v>
      </c>
      <c r="B2516">
        <v>21551148999</v>
      </c>
      <c r="C2516">
        <v>5</v>
      </c>
      <c r="D2516" s="1">
        <v>33797</v>
      </c>
      <c r="E2516" s="3">
        <f>2023-YEAR(Registros[[#This Row],[data_nascimento]])</f>
        <v>31</v>
      </c>
      <c r="F2516" s="1">
        <v>43472</v>
      </c>
      <c r="H2516">
        <v>220</v>
      </c>
      <c r="I2516">
        <v>17</v>
      </c>
      <c r="J2516" s="3">
        <v>3066.8</v>
      </c>
      <c r="K2516">
        <v>2.2999999999999998</v>
      </c>
      <c r="L2516">
        <v>5412</v>
      </c>
      <c r="M2516">
        <f>Registros[[#This Row],[salario]]*0.06</f>
        <v>324.71999999999997</v>
      </c>
      <c r="N2516">
        <f>Registros[[#This Row],[salario]]*5%</f>
        <v>270.60000000000002</v>
      </c>
      <c r="O2516">
        <f>IF(Registros[[#This Row],[idade]]&lt;18,311.43,IF(Registros[[#This Row],[idade]]&lt;=25,488.58,IF(Registros[[#This Row],[idade]]&lt;=50,772.77,850.05)))</f>
        <v>772.77</v>
      </c>
      <c r="P2516">
        <f>IF(Registros[[#This Row],[idade]]&lt;18,23.99,IF(Registros[[#This Row],[idade]]&lt;=25,49.9,IF(Registros[[#This Row],[idade]]&lt;=50,145.2,175.45)))</f>
        <v>145.19999999999999</v>
      </c>
      <c r="Q2516">
        <v>1</v>
      </c>
      <c r="R2516">
        <v>2</v>
      </c>
      <c r="T2516">
        <v>2</v>
      </c>
      <c r="U2516" t="s">
        <v>2</v>
      </c>
      <c r="V2516" t="s">
        <v>19</v>
      </c>
    </row>
    <row r="2517" spans="1:22" x14ac:dyDescent="0.3">
      <c r="A2517">
        <v>2516</v>
      </c>
      <c r="B2517">
        <v>37103634749</v>
      </c>
      <c r="C2517">
        <v>5</v>
      </c>
      <c r="D2517" s="1">
        <v>34395</v>
      </c>
      <c r="E2517" s="3">
        <f>2023-YEAR(Registros[[#This Row],[data_nascimento]])</f>
        <v>29</v>
      </c>
      <c r="F2517" s="1">
        <v>43472</v>
      </c>
      <c r="H2517">
        <v>220</v>
      </c>
      <c r="I2517">
        <v>5</v>
      </c>
      <c r="J2517" s="3">
        <v>1008.1666666666666</v>
      </c>
      <c r="K2517">
        <v>5.75</v>
      </c>
      <c r="L2517">
        <v>6049</v>
      </c>
      <c r="M2517">
        <f>Registros[[#This Row],[salario]]*0.06</f>
        <v>362.94</v>
      </c>
      <c r="N2517">
        <f>Registros[[#This Row],[salario]]*5%</f>
        <v>302.45</v>
      </c>
      <c r="O2517">
        <f>IF(Registros[[#This Row],[idade]]&lt;18,311.43,IF(Registros[[#This Row],[idade]]&lt;=25,488.58,IF(Registros[[#This Row],[idade]]&lt;=50,772.77,850.05)))</f>
        <v>772.77</v>
      </c>
      <c r="P2517">
        <f>IF(Registros[[#This Row],[idade]]&lt;18,23.99,IF(Registros[[#This Row],[idade]]&lt;=25,49.9,IF(Registros[[#This Row],[idade]]&lt;=50,145.2,175.45)))</f>
        <v>145.19999999999999</v>
      </c>
      <c r="Q2517">
        <v>5</v>
      </c>
      <c r="R2517">
        <v>13</v>
      </c>
      <c r="T2517">
        <v>3</v>
      </c>
      <c r="U2517" t="s">
        <v>2</v>
      </c>
      <c r="V2517" t="s">
        <v>19</v>
      </c>
    </row>
    <row r="2518" spans="1:22" x14ac:dyDescent="0.3">
      <c r="A2518">
        <v>2517</v>
      </c>
      <c r="B2518">
        <v>75688509379</v>
      </c>
      <c r="C2518">
        <v>6</v>
      </c>
      <c r="D2518" s="1">
        <v>30026</v>
      </c>
      <c r="E2518" s="3">
        <f>2023-YEAR(Registros[[#This Row],[data_nascimento]])</f>
        <v>41</v>
      </c>
      <c r="F2518" s="1">
        <v>43472</v>
      </c>
      <c r="H2518">
        <v>220</v>
      </c>
      <c r="I2518">
        <v>7</v>
      </c>
      <c r="J2518" s="3">
        <v>1054.2</v>
      </c>
      <c r="K2518">
        <v>17.25</v>
      </c>
      <c r="L2518">
        <v>4518</v>
      </c>
      <c r="M2518">
        <f>Registros[[#This Row],[salario]]*0.06</f>
        <v>271.08</v>
      </c>
      <c r="N2518">
        <f>Registros[[#This Row],[salario]]*5%</f>
        <v>225.9</v>
      </c>
      <c r="O2518">
        <f>IF(Registros[[#This Row],[idade]]&lt;18,311.43,IF(Registros[[#This Row],[idade]]&lt;=25,488.58,IF(Registros[[#This Row],[idade]]&lt;=50,772.77,850.05)))</f>
        <v>772.77</v>
      </c>
      <c r="P2518">
        <f>IF(Registros[[#This Row],[idade]]&lt;18,23.99,IF(Registros[[#This Row],[idade]]&lt;=25,49.9,IF(Registros[[#This Row],[idade]]&lt;=50,145.2,175.45)))</f>
        <v>145.19999999999999</v>
      </c>
      <c r="Q2518">
        <v>2</v>
      </c>
      <c r="R2518">
        <v>16</v>
      </c>
      <c r="T2518">
        <v>3</v>
      </c>
      <c r="U2518" t="s">
        <v>3</v>
      </c>
      <c r="V2518" t="s">
        <v>19</v>
      </c>
    </row>
    <row r="2519" spans="1:22" x14ac:dyDescent="0.3">
      <c r="A2519">
        <v>2518</v>
      </c>
      <c r="B2519">
        <v>30181756952</v>
      </c>
      <c r="C2519">
        <v>6</v>
      </c>
      <c r="D2519" s="1">
        <v>36786</v>
      </c>
      <c r="E2519" s="3">
        <f>2023-YEAR(Registros[[#This Row],[data_nascimento]])</f>
        <v>23</v>
      </c>
      <c r="F2519" s="1">
        <v>43472</v>
      </c>
      <c r="H2519">
        <v>220</v>
      </c>
      <c r="I2519">
        <v>14</v>
      </c>
      <c r="J2519" s="3">
        <v>2329.1333333333332</v>
      </c>
      <c r="K2519">
        <v>10.35</v>
      </c>
      <c r="L2519">
        <v>4991</v>
      </c>
      <c r="M2519">
        <f>Registros[[#This Row],[salario]]*0.06</f>
        <v>299.45999999999998</v>
      </c>
      <c r="N2519">
        <f>Registros[[#This Row],[salario]]*5%</f>
        <v>249.55</v>
      </c>
      <c r="O2519">
        <f>IF(Registros[[#This Row],[idade]]&lt;18,311.43,IF(Registros[[#This Row],[idade]]&lt;=25,488.58,IF(Registros[[#This Row],[idade]]&lt;=50,772.77,850.05)))</f>
        <v>488.58</v>
      </c>
      <c r="P2519">
        <f>IF(Registros[[#This Row],[idade]]&lt;18,23.99,IF(Registros[[#This Row],[idade]]&lt;=25,49.9,IF(Registros[[#This Row],[idade]]&lt;=50,145.2,175.45)))</f>
        <v>49.9</v>
      </c>
      <c r="Q2519">
        <v>1</v>
      </c>
      <c r="R2519">
        <v>11</v>
      </c>
      <c r="T2519">
        <v>2</v>
      </c>
      <c r="U2519" t="s">
        <v>2</v>
      </c>
      <c r="V2519" t="s">
        <v>18</v>
      </c>
    </row>
    <row r="2520" spans="1:22" x14ac:dyDescent="0.3">
      <c r="A2520">
        <v>2519</v>
      </c>
      <c r="B2520">
        <v>38850009521</v>
      </c>
      <c r="C2520">
        <v>4</v>
      </c>
      <c r="D2520" s="1">
        <v>34078</v>
      </c>
      <c r="E2520" s="3">
        <f>2023-YEAR(Registros[[#This Row],[data_nascimento]])</f>
        <v>30</v>
      </c>
      <c r="F2520" s="1">
        <v>43472</v>
      </c>
      <c r="H2520">
        <v>220</v>
      </c>
      <c r="I2520">
        <v>19</v>
      </c>
      <c r="J2520" s="3">
        <v>1865.8</v>
      </c>
      <c r="K2520">
        <v>21.85</v>
      </c>
      <c r="L2520">
        <v>2946</v>
      </c>
      <c r="M2520">
        <f>Registros[[#This Row],[salario]]*0.06</f>
        <v>176.76</v>
      </c>
      <c r="N2520">
        <f>Registros[[#This Row],[salario]]*5%</f>
        <v>147.30000000000001</v>
      </c>
      <c r="O2520">
        <f>IF(Registros[[#This Row],[idade]]&lt;18,311.43,IF(Registros[[#This Row],[idade]]&lt;=25,488.58,IF(Registros[[#This Row],[idade]]&lt;=50,772.77,850.05)))</f>
        <v>772.77</v>
      </c>
      <c r="P2520">
        <f>IF(Registros[[#This Row],[idade]]&lt;18,23.99,IF(Registros[[#This Row],[idade]]&lt;=25,49.9,IF(Registros[[#This Row],[idade]]&lt;=50,145.2,175.45)))</f>
        <v>145.19999999999999</v>
      </c>
      <c r="Q2520">
        <v>4</v>
      </c>
      <c r="R2520">
        <v>4</v>
      </c>
      <c r="T2520">
        <v>3</v>
      </c>
      <c r="U2520" t="s">
        <v>3</v>
      </c>
      <c r="V2520" t="s">
        <v>19</v>
      </c>
    </row>
    <row r="2521" spans="1:22" x14ac:dyDescent="0.3">
      <c r="A2521">
        <v>2520</v>
      </c>
      <c r="B2521">
        <v>89700187524</v>
      </c>
      <c r="C2521">
        <v>5</v>
      </c>
      <c r="D2521" s="1">
        <v>35676</v>
      </c>
      <c r="E2521" s="3">
        <f>2023-YEAR(Registros[[#This Row],[data_nascimento]])</f>
        <v>26</v>
      </c>
      <c r="F2521" s="1">
        <v>43472</v>
      </c>
      <c r="H2521">
        <v>220</v>
      </c>
      <c r="I2521">
        <v>15</v>
      </c>
      <c r="J2521" s="3">
        <v>2656.5</v>
      </c>
      <c r="K2521">
        <v>11.5</v>
      </c>
      <c r="L2521">
        <v>5313</v>
      </c>
      <c r="M2521">
        <f>Registros[[#This Row],[salario]]*0.06</f>
        <v>318.77999999999997</v>
      </c>
      <c r="N2521">
        <f>Registros[[#This Row],[salario]]*5%</f>
        <v>265.65000000000003</v>
      </c>
      <c r="O2521">
        <f>IF(Registros[[#This Row],[idade]]&lt;18,311.43,IF(Registros[[#This Row],[idade]]&lt;=25,488.58,IF(Registros[[#This Row],[idade]]&lt;=50,772.77,850.05)))</f>
        <v>772.77</v>
      </c>
      <c r="P2521">
        <f>IF(Registros[[#This Row],[idade]]&lt;18,23.99,IF(Registros[[#This Row],[idade]]&lt;=25,49.9,IF(Registros[[#This Row],[idade]]&lt;=50,145.2,175.45)))</f>
        <v>145.19999999999999</v>
      </c>
      <c r="Q2521">
        <v>4</v>
      </c>
      <c r="R2521">
        <v>7</v>
      </c>
      <c r="T2521">
        <v>3</v>
      </c>
      <c r="U2521" t="s">
        <v>2</v>
      </c>
      <c r="V2521" t="s">
        <v>19</v>
      </c>
    </row>
    <row r="2522" spans="1:22" x14ac:dyDescent="0.3">
      <c r="A2522">
        <v>2521</v>
      </c>
      <c r="B2522">
        <v>45145654300</v>
      </c>
      <c r="C2522">
        <v>4</v>
      </c>
      <c r="D2522" s="1">
        <v>28360</v>
      </c>
      <c r="E2522" s="3">
        <f>2023-YEAR(Registros[[#This Row],[data_nascimento]])</f>
        <v>46</v>
      </c>
      <c r="F2522" s="1">
        <v>43472</v>
      </c>
      <c r="H2522">
        <v>220</v>
      </c>
      <c r="I2522">
        <v>9</v>
      </c>
      <c r="J2522" s="3">
        <v>708.6</v>
      </c>
      <c r="K2522">
        <v>6.9</v>
      </c>
      <c r="L2522">
        <v>2362</v>
      </c>
      <c r="M2522">
        <f>Registros[[#This Row],[salario]]*0.06</f>
        <v>141.72</v>
      </c>
      <c r="N2522">
        <f>Registros[[#This Row],[salario]]*5%</f>
        <v>118.10000000000001</v>
      </c>
      <c r="O2522">
        <f>IF(Registros[[#This Row],[idade]]&lt;18,311.43,IF(Registros[[#This Row],[idade]]&lt;=25,488.58,IF(Registros[[#This Row],[idade]]&lt;=50,772.77,850.05)))</f>
        <v>772.77</v>
      </c>
      <c r="P2522">
        <f>IF(Registros[[#This Row],[idade]]&lt;18,23.99,IF(Registros[[#This Row],[idade]]&lt;=25,49.9,IF(Registros[[#This Row],[idade]]&lt;=50,145.2,175.45)))</f>
        <v>145.19999999999999</v>
      </c>
      <c r="Q2522">
        <v>5</v>
      </c>
      <c r="R2522">
        <v>4</v>
      </c>
      <c r="T2522">
        <v>2</v>
      </c>
      <c r="U2522" t="s">
        <v>2</v>
      </c>
      <c r="V2522" t="s">
        <v>18</v>
      </c>
    </row>
    <row r="2523" spans="1:22" x14ac:dyDescent="0.3">
      <c r="A2523">
        <v>2522</v>
      </c>
      <c r="B2523">
        <v>41659190701</v>
      </c>
      <c r="C2523">
        <v>4</v>
      </c>
      <c r="D2523" s="1">
        <v>36168</v>
      </c>
      <c r="E2523" s="3">
        <f>2023-YEAR(Registros[[#This Row],[data_nascimento]])</f>
        <v>24</v>
      </c>
      <c r="F2523" s="1">
        <v>43472</v>
      </c>
      <c r="H2523">
        <v>220</v>
      </c>
      <c r="I2523">
        <v>1</v>
      </c>
      <c r="J2523" s="3">
        <v>172.96666666666667</v>
      </c>
      <c r="K2523">
        <v>16.100000000000001</v>
      </c>
      <c r="L2523">
        <v>5189</v>
      </c>
      <c r="M2523">
        <f>Registros[[#This Row],[salario]]*0.06</f>
        <v>311.33999999999997</v>
      </c>
      <c r="N2523">
        <f>Registros[[#This Row],[salario]]*5%</f>
        <v>259.45</v>
      </c>
      <c r="O2523">
        <f>IF(Registros[[#This Row],[idade]]&lt;18,311.43,IF(Registros[[#This Row],[idade]]&lt;=25,488.58,IF(Registros[[#This Row],[idade]]&lt;=50,772.77,850.05)))</f>
        <v>488.58</v>
      </c>
      <c r="P2523">
        <f>IF(Registros[[#This Row],[idade]]&lt;18,23.99,IF(Registros[[#This Row],[idade]]&lt;=25,49.9,IF(Registros[[#This Row],[idade]]&lt;=50,145.2,175.45)))</f>
        <v>49.9</v>
      </c>
      <c r="Q2523">
        <v>5</v>
      </c>
      <c r="R2523">
        <v>19</v>
      </c>
      <c r="T2523">
        <v>2</v>
      </c>
      <c r="U2523" t="s">
        <v>3</v>
      </c>
      <c r="V2523" t="s">
        <v>22</v>
      </c>
    </row>
    <row r="2524" spans="1:22" x14ac:dyDescent="0.3">
      <c r="A2524">
        <v>2523</v>
      </c>
      <c r="B2524">
        <v>77058149251</v>
      </c>
      <c r="C2524">
        <v>5</v>
      </c>
      <c r="D2524" s="1">
        <v>31529</v>
      </c>
      <c r="E2524" s="3">
        <f>2023-YEAR(Registros[[#This Row],[data_nascimento]])</f>
        <v>37</v>
      </c>
      <c r="F2524" s="1">
        <v>43472</v>
      </c>
      <c r="H2524">
        <v>220</v>
      </c>
      <c r="I2524">
        <v>2</v>
      </c>
      <c r="J2524" s="3">
        <v>474.6</v>
      </c>
      <c r="K2524">
        <v>9.1999999999999993</v>
      </c>
      <c r="L2524">
        <v>7119</v>
      </c>
      <c r="M2524">
        <f>Registros[[#This Row],[salario]]*0.06</f>
        <v>427.14</v>
      </c>
      <c r="N2524">
        <f>Registros[[#This Row],[salario]]*5%</f>
        <v>355.95000000000005</v>
      </c>
      <c r="O2524">
        <f>IF(Registros[[#This Row],[idade]]&lt;18,311.43,IF(Registros[[#This Row],[idade]]&lt;=25,488.58,IF(Registros[[#This Row],[idade]]&lt;=50,772.77,850.05)))</f>
        <v>772.77</v>
      </c>
      <c r="P2524">
        <f>IF(Registros[[#This Row],[idade]]&lt;18,23.99,IF(Registros[[#This Row],[idade]]&lt;=25,49.9,IF(Registros[[#This Row],[idade]]&lt;=50,145.2,175.45)))</f>
        <v>145.19999999999999</v>
      </c>
      <c r="Q2524">
        <v>3</v>
      </c>
      <c r="R2524">
        <v>24</v>
      </c>
      <c r="T2524">
        <v>2</v>
      </c>
      <c r="U2524" t="s">
        <v>2</v>
      </c>
      <c r="V2524" t="s">
        <v>22</v>
      </c>
    </row>
    <row r="2525" spans="1:22" x14ac:dyDescent="0.3">
      <c r="A2525">
        <v>2524</v>
      </c>
      <c r="B2525">
        <v>75937501765</v>
      </c>
      <c r="C2525">
        <v>6</v>
      </c>
      <c r="D2525" s="1">
        <v>29228</v>
      </c>
      <c r="E2525" s="3">
        <f>2023-YEAR(Registros[[#This Row],[data_nascimento]])</f>
        <v>43</v>
      </c>
      <c r="F2525" s="1">
        <v>43472</v>
      </c>
      <c r="H2525">
        <v>220</v>
      </c>
      <c r="I2525">
        <v>2</v>
      </c>
      <c r="J2525" s="3">
        <v>393.93333333333334</v>
      </c>
      <c r="K2525">
        <v>9.1999999999999993</v>
      </c>
      <c r="L2525">
        <v>5909</v>
      </c>
      <c r="M2525">
        <f>Registros[[#This Row],[salario]]*0.06</f>
        <v>354.53999999999996</v>
      </c>
      <c r="N2525">
        <f>Registros[[#This Row],[salario]]*5%</f>
        <v>295.45</v>
      </c>
      <c r="O2525">
        <f>IF(Registros[[#This Row],[idade]]&lt;18,311.43,IF(Registros[[#This Row],[idade]]&lt;=25,488.58,IF(Registros[[#This Row],[idade]]&lt;=50,772.77,850.05)))</f>
        <v>772.77</v>
      </c>
      <c r="P2525">
        <f>IF(Registros[[#This Row],[idade]]&lt;18,23.99,IF(Registros[[#This Row],[idade]]&lt;=25,49.9,IF(Registros[[#This Row],[idade]]&lt;=50,145.2,175.45)))</f>
        <v>145.19999999999999</v>
      </c>
      <c r="Q2525">
        <v>3</v>
      </c>
      <c r="R2525">
        <v>7</v>
      </c>
      <c r="T2525">
        <v>3</v>
      </c>
      <c r="U2525" t="s">
        <v>2</v>
      </c>
      <c r="V2525" t="s">
        <v>19</v>
      </c>
    </row>
    <row r="2526" spans="1:22" x14ac:dyDescent="0.3">
      <c r="A2526">
        <v>2525</v>
      </c>
      <c r="B2526">
        <v>45575718520</v>
      </c>
      <c r="C2526">
        <v>6</v>
      </c>
      <c r="D2526" s="1">
        <v>28663</v>
      </c>
      <c r="E2526" s="3">
        <f>2023-YEAR(Registros[[#This Row],[data_nascimento]])</f>
        <v>45</v>
      </c>
      <c r="F2526" s="1">
        <v>43472</v>
      </c>
      <c r="H2526">
        <v>220</v>
      </c>
      <c r="I2526">
        <v>9</v>
      </c>
      <c r="J2526" s="3">
        <v>968.4</v>
      </c>
      <c r="K2526">
        <v>6.9</v>
      </c>
      <c r="L2526">
        <v>3228</v>
      </c>
      <c r="M2526">
        <f>Registros[[#This Row],[salario]]*0.06</f>
        <v>193.68</v>
      </c>
      <c r="N2526">
        <f>Registros[[#This Row],[salario]]*5%</f>
        <v>161.4</v>
      </c>
      <c r="O2526">
        <f>IF(Registros[[#This Row],[idade]]&lt;18,311.43,IF(Registros[[#This Row],[idade]]&lt;=25,488.58,IF(Registros[[#This Row],[idade]]&lt;=50,772.77,850.05)))</f>
        <v>772.77</v>
      </c>
      <c r="P2526">
        <f>IF(Registros[[#This Row],[idade]]&lt;18,23.99,IF(Registros[[#This Row],[idade]]&lt;=25,49.9,IF(Registros[[#This Row],[idade]]&lt;=50,145.2,175.45)))</f>
        <v>145.19999999999999</v>
      </c>
      <c r="Q2526">
        <v>4</v>
      </c>
      <c r="R2526">
        <v>16</v>
      </c>
      <c r="T2526">
        <v>2</v>
      </c>
      <c r="U2526" t="s">
        <v>2</v>
      </c>
      <c r="V2526" t="s">
        <v>18</v>
      </c>
    </row>
    <row r="2527" spans="1:22" x14ac:dyDescent="0.3">
      <c r="A2527">
        <v>2526</v>
      </c>
      <c r="B2527">
        <v>91916907718</v>
      </c>
      <c r="C2527">
        <v>4</v>
      </c>
      <c r="D2527" s="1">
        <v>32568</v>
      </c>
      <c r="E2527" s="3">
        <f>2023-YEAR(Registros[[#This Row],[data_nascimento]])</f>
        <v>34</v>
      </c>
      <c r="F2527" s="1">
        <v>43472</v>
      </c>
      <c r="H2527">
        <v>220</v>
      </c>
      <c r="I2527">
        <v>6</v>
      </c>
      <c r="J2527" s="3">
        <v>989.6</v>
      </c>
      <c r="K2527">
        <v>11.5</v>
      </c>
      <c r="L2527">
        <v>4948</v>
      </c>
      <c r="M2527">
        <f>Registros[[#This Row],[salario]]*0.06</f>
        <v>296.88</v>
      </c>
      <c r="N2527">
        <f>Registros[[#This Row],[salario]]*5%</f>
        <v>247.4</v>
      </c>
      <c r="O2527">
        <f>IF(Registros[[#This Row],[idade]]&lt;18,311.43,IF(Registros[[#This Row],[idade]]&lt;=25,488.58,IF(Registros[[#This Row],[idade]]&lt;=50,772.77,850.05)))</f>
        <v>772.77</v>
      </c>
      <c r="P2527">
        <f>IF(Registros[[#This Row],[idade]]&lt;18,23.99,IF(Registros[[#This Row],[idade]]&lt;=25,49.9,IF(Registros[[#This Row],[idade]]&lt;=50,145.2,175.45)))</f>
        <v>145.19999999999999</v>
      </c>
      <c r="Q2527">
        <v>4</v>
      </c>
      <c r="R2527">
        <v>19</v>
      </c>
      <c r="T2527">
        <v>3</v>
      </c>
      <c r="U2527" t="s">
        <v>2</v>
      </c>
      <c r="V2527" t="s">
        <v>19</v>
      </c>
    </row>
    <row r="2528" spans="1:22" x14ac:dyDescent="0.3">
      <c r="A2528">
        <v>2527</v>
      </c>
      <c r="B2528">
        <v>31552573502</v>
      </c>
      <c r="C2528">
        <v>5</v>
      </c>
      <c r="D2528" s="1">
        <v>38178</v>
      </c>
      <c r="E2528" s="3">
        <f>2023-YEAR(Registros[[#This Row],[data_nascimento]])</f>
        <v>19</v>
      </c>
      <c r="F2528" s="1">
        <v>43472</v>
      </c>
      <c r="H2528">
        <v>220</v>
      </c>
      <c r="I2528">
        <v>4</v>
      </c>
      <c r="J2528" s="3">
        <v>362.8</v>
      </c>
      <c r="K2528">
        <v>12.65</v>
      </c>
      <c r="L2528">
        <v>2721</v>
      </c>
      <c r="M2528">
        <f>Registros[[#This Row],[salario]]*0.06</f>
        <v>163.26</v>
      </c>
      <c r="N2528">
        <f>Registros[[#This Row],[salario]]*5%</f>
        <v>136.05000000000001</v>
      </c>
      <c r="O2528">
        <f>IF(Registros[[#This Row],[idade]]&lt;18,311.43,IF(Registros[[#This Row],[idade]]&lt;=25,488.58,IF(Registros[[#This Row],[idade]]&lt;=50,772.77,850.05)))</f>
        <v>488.58</v>
      </c>
      <c r="P2528">
        <f>IF(Registros[[#This Row],[idade]]&lt;18,23.99,IF(Registros[[#This Row],[idade]]&lt;=25,49.9,IF(Registros[[#This Row],[idade]]&lt;=50,145.2,175.45)))</f>
        <v>49.9</v>
      </c>
      <c r="Q2528">
        <v>5</v>
      </c>
      <c r="R2528">
        <v>7</v>
      </c>
      <c r="T2528">
        <v>2</v>
      </c>
      <c r="U2528" t="s">
        <v>3</v>
      </c>
      <c r="V2528" t="s">
        <v>19</v>
      </c>
    </row>
    <row r="2529" spans="1:22" x14ac:dyDescent="0.3">
      <c r="A2529">
        <v>2528</v>
      </c>
      <c r="B2529">
        <v>96627738402</v>
      </c>
      <c r="C2529">
        <v>5</v>
      </c>
      <c r="D2529" s="1">
        <v>31692</v>
      </c>
      <c r="E2529" s="3">
        <f>2023-YEAR(Registros[[#This Row],[data_nascimento]])</f>
        <v>37</v>
      </c>
      <c r="F2529" s="1">
        <v>43472</v>
      </c>
      <c r="H2529">
        <v>220</v>
      </c>
      <c r="I2529">
        <v>11</v>
      </c>
      <c r="J2529" s="3">
        <v>2061.0333333333333</v>
      </c>
      <c r="K2529">
        <v>9.1999999999999993</v>
      </c>
      <c r="L2529">
        <v>5621</v>
      </c>
      <c r="M2529">
        <f>Registros[[#This Row],[salario]]*0.06</f>
        <v>337.26</v>
      </c>
      <c r="N2529">
        <f>Registros[[#This Row],[salario]]*5%</f>
        <v>281.05</v>
      </c>
      <c r="O2529">
        <f>IF(Registros[[#This Row],[idade]]&lt;18,311.43,IF(Registros[[#This Row],[idade]]&lt;=25,488.58,IF(Registros[[#This Row],[idade]]&lt;=50,772.77,850.05)))</f>
        <v>772.77</v>
      </c>
      <c r="P2529">
        <f>IF(Registros[[#This Row],[idade]]&lt;18,23.99,IF(Registros[[#This Row],[idade]]&lt;=25,49.9,IF(Registros[[#This Row],[idade]]&lt;=50,145.2,175.45)))</f>
        <v>145.19999999999999</v>
      </c>
      <c r="Q2529">
        <v>5</v>
      </c>
      <c r="R2529">
        <v>14</v>
      </c>
      <c r="T2529">
        <v>3</v>
      </c>
      <c r="U2529" t="s">
        <v>2</v>
      </c>
      <c r="V2529" t="s">
        <v>19</v>
      </c>
    </row>
    <row r="2530" spans="1:22" x14ac:dyDescent="0.3">
      <c r="A2530">
        <v>2529</v>
      </c>
      <c r="B2530">
        <v>94015063619</v>
      </c>
      <c r="C2530">
        <v>4</v>
      </c>
      <c r="D2530" s="1">
        <v>34900</v>
      </c>
      <c r="E2530" s="3">
        <f>2023-YEAR(Registros[[#This Row],[data_nascimento]])</f>
        <v>28</v>
      </c>
      <c r="F2530" s="1">
        <v>43472</v>
      </c>
      <c r="H2530">
        <v>220</v>
      </c>
      <c r="I2530">
        <v>5</v>
      </c>
      <c r="J2530" s="3">
        <v>1217.3333333333333</v>
      </c>
      <c r="K2530">
        <v>10.35</v>
      </c>
      <c r="L2530">
        <v>7304</v>
      </c>
      <c r="M2530">
        <f>Registros[[#This Row],[salario]]*0.06</f>
        <v>438.24</v>
      </c>
      <c r="N2530">
        <f>Registros[[#This Row],[salario]]*5%</f>
        <v>365.20000000000005</v>
      </c>
      <c r="O2530">
        <f>IF(Registros[[#This Row],[idade]]&lt;18,311.43,IF(Registros[[#This Row],[idade]]&lt;=25,488.58,IF(Registros[[#This Row],[idade]]&lt;=50,772.77,850.05)))</f>
        <v>772.77</v>
      </c>
      <c r="P2530">
        <f>IF(Registros[[#This Row],[idade]]&lt;18,23.99,IF(Registros[[#This Row],[idade]]&lt;=25,49.9,IF(Registros[[#This Row],[idade]]&lt;=50,145.2,175.45)))</f>
        <v>145.19999999999999</v>
      </c>
      <c r="Q2530">
        <v>2</v>
      </c>
      <c r="R2530">
        <v>23</v>
      </c>
      <c r="T2530">
        <v>3</v>
      </c>
      <c r="U2530" t="s">
        <v>2</v>
      </c>
      <c r="V2530" t="s">
        <v>19</v>
      </c>
    </row>
    <row r="2531" spans="1:22" x14ac:dyDescent="0.3">
      <c r="A2531">
        <v>2530</v>
      </c>
      <c r="B2531">
        <v>45203425689</v>
      </c>
      <c r="C2531">
        <v>4</v>
      </c>
      <c r="D2531" s="1">
        <v>30529</v>
      </c>
      <c r="E2531" s="3">
        <f>2023-YEAR(Registros[[#This Row],[data_nascimento]])</f>
        <v>40</v>
      </c>
      <c r="F2531" s="1">
        <v>43472</v>
      </c>
      <c r="H2531">
        <v>220</v>
      </c>
      <c r="I2531">
        <v>14</v>
      </c>
      <c r="J2531" s="3">
        <v>1625.8666666666668</v>
      </c>
      <c r="K2531">
        <v>10.35</v>
      </c>
      <c r="L2531">
        <v>3484</v>
      </c>
      <c r="M2531">
        <f>Registros[[#This Row],[salario]]*0.06</f>
        <v>209.04</v>
      </c>
      <c r="N2531">
        <f>Registros[[#This Row],[salario]]*5%</f>
        <v>174.20000000000002</v>
      </c>
      <c r="O2531">
        <f>IF(Registros[[#This Row],[idade]]&lt;18,311.43,IF(Registros[[#This Row],[idade]]&lt;=25,488.58,IF(Registros[[#This Row],[idade]]&lt;=50,772.77,850.05)))</f>
        <v>772.77</v>
      </c>
      <c r="P2531">
        <f>IF(Registros[[#This Row],[idade]]&lt;18,23.99,IF(Registros[[#This Row],[idade]]&lt;=25,49.9,IF(Registros[[#This Row],[idade]]&lt;=50,145.2,175.45)))</f>
        <v>145.19999999999999</v>
      </c>
      <c r="Q2531">
        <v>3</v>
      </c>
      <c r="R2531">
        <v>13</v>
      </c>
      <c r="T2531">
        <v>3</v>
      </c>
      <c r="U2531" t="s">
        <v>3</v>
      </c>
      <c r="V2531" t="s">
        <v>19</v>
      </c>
    </row>
    <row r="2532" spans="1:22" x14ac:dyDescent="0.3">
      <c r="A2532">
        <v>2531</v>
      </c>
      <c r="B2532">
        <v>20152090862</v>
      </c>
      <c r="C2532">
        <v>6</v>
      </c>
      <c r="D2532" s="1">
        <v>31143</v>
      </c>
      <c r="E2532" s="3">
        <f>2023-YEAR(Registros[[#This Row],[data_nascimento]])</f>
        <v>38</v>
      </c>
      <c r="F2532" s="1">
        <v>43472</v>
      </c>
      <c r="H2532">
        <v>220</v>
      </c>
      <c r="I2532">
        <v>13</v>
      </c>
      <c r="J2532" s="3">
        <v>633.1</v>
      </c>
      <c r="K2532">
        <v>13.8</v>
      </c>
      <c r="L2532">
        <v>1461</v>
      </c>
      <c r="M2532">
        <f>Registros[[#This Row],[salario]]*0.06</f>
        <v>87.66</v>
      </c>
      <c r="N2532">
        <f>Registros[[#This Row],[salario]]*5%</f>
        <v>73.05</v>
      </c>
      <c r="O2532">
        <f>IF(Registros[[#This Row],[idade]]&lt;18,311.43,IF(Registros[[#This Row],[idade]]&lt;=25,488.58,IF(Registros[[#This Row],[idade]]&lt;=50,772.77,850.05)))</f>
        <v>772.77</v>
      </c>
      <c r="P2532">
        <f>IF(Registros[[#This Row],[idade]]&lt;18,23.99,IF(Registros[[#This Row],[idade]]&lt;=25,49.9,IF(Registros[[#This Row],[idade]]&lt;=50,145.2,175.45)))</f>
        <v>145.19999999999999</v>
      </c>
      <c r="Q2532">
        <v>1</v>
      </c>
      <c r="R2532">
        <v>26</v>
      </c>
      <c r="T2532">
        <v>3</v>
      </c>
      <c r="U2532" t="s">
        <v>3</v>
      </c>
      <c r="V2532" t="s">
        <v>18</v>
      </c>
    </row>
    <row r="2533" spans="1:22" x14ac:dyDescent="0.3">
      <c r="A2533">
        <v>2532</v>
      </c>
      <c r="B2533">
        <v>36315830926</v>
      </c>
      <c r="C2533">
        <v>5</v>
      </c>
      <c r="D2533" s="1">
        <v>32366</v>
      </c>
      <c r="E2533" s="3">
        <f>2023-YEAR(Registros[[#This Row],[data_nascimento]])</f>
        <v>35</v>
      </c>
      <c r="F2533" s="1">
        <v>43472</v>
      </c>
      <c r="H2533">
        <v>220</v>
      </c>
      <c r="I2533">
        <v>17</v>
      </c>
      <c r="J2533" s="3">
        <v>2743.2333333333336</v>
      </c>
      <c r="K2533">
        <v>6.9</v>
      </c>
      <c r="L2533">
        <v>4841</v>
      </c>
      <c r="M2533">
        <f>Registros[[#This Row],[salario]]*0.06</f>
        <v>290.45999999999998</v>
      </c>
      <c r="N2533">
        <f>Registros[[#This Row],[salario]]*5%</f>
        <v>242.05</v>
      </c>
      <c r="O2533">
        <f>IF(Registros[[#This Row],[idade]]&lt;18,311.43,IF(Registros[[#This Row],[idade]]&lt;=25,488.58,IF(Registros[[#This Row],[idade]]&lt;=50,772.77,850.05)))</f>
        <v>772.77</v>
      </c>
      <c r="P2533">
        <f>IF(Registros[[#This Row],[idade]]&lt;18,23.99,IF(Registros[[#This Row],[idade]]&lt;=25,49.9,IF(Registros[[#This Row],[idade]]&lt;=50,145.2,175.45)))</f>
        <v>145.19999999999999</v>
      </c>
      <c r="Q2533">
        <v>3</v>
      </c>
      <c r="R2533">
        <v>20</v>
      </c>
      <c r="T2533">
        <v>3</v>
      </c>
      <c r="U2533" t="s">
        <v>3</v>
      </c>
      <c r="V2533" t="s">
        <v>19</v>
      </c>
    </row>
    <row r="2534" spans="1:22" x14ac:dyDescent="0.3">
      <c r="A2534">
        <v>2533</v>
      </c>
      <c r="B2534">
        <v>45568448510</v>
      </c>
      <c r="C2534">
        <v>7</v>
      </c>
      <c r="D2534" s="1">
        <v>27702</v>
      </c>
      <c r="E2534" s="3">
        <f>2023-YEAR(Registros[[#This Row],[data_nascimento]])</f>
        <v>48</v>
      </c>
      <c r="F2534" s="1">
        <v>43472</v>
      </c>
      <c r="H2534">
        <v>220</v>
      </c>
      <c r="I2534">
        <v>6</v>
      </c>
      <c r="J2534" s="3">
        <v>496.20000000000005</v>
      </c>
      <c r="K2534">
        <v>11.5</v>
      </c>
      <c r="L2534">
        <v>2481</v>
      </c>
      <c r="M2534">
        <f>Registros[[#This Row],[salario]]*0.06</f>
        <v>148.85999999999999</v>
      </c>
      <c r="N2534">
        <f>Registros[[#This Row],[salario]]*5%</f>
        <v>124.05000000000001</v>
      </c>
      <c r="O2534">
        <f>IF(Registros[[#This Row],[idade]]&lt;18,311.43,IF(Registros[[#This Row],[idade]]&lt;=25,488.58,IF(Registros[[#This Row],[idade]]&lt;=50,772.77,850.05)))</f>
        <v>772.77</v>
      </c>
      <c r="P2534">
        <f>IF(Registros[[#This Row],[idade]]&lt;18,23.99,IF(Registros[[#This Row],[idade]]&lt;=25,49.9,IF(Registros[[#This Row],[idade]]&lt;=50,145.2,175.45)))</f>
        <v>145.19999999999999</v>
      </c>
      <c r="Q2534">
        <v>3</v>
      </c>
      <c r="R2534">
        <v>3</v>
      </c>
      <c r="T2534">
        <v>3</v>
      </c>
      <c r="U2534" t="s">
        <v>3</v>
      </c>
      <c r="V2534" t="s">
        <v>22</v>
      </c>
    </row>
    <row r="2535" spans="1:22" x14ac:dyDescent="0.3">
      <c r="A2535">
        <v>2534</v>
      </c>
      <c r="B2535">
        <v>60136012286</v>
      </c>
      <c r="C2535">
        <v>4</v>
      </c>
      <c r="D2535" s="1">
        <v>27898</v>
      </c>
      <c r="E2535" s="3">
        <f>2023-YEAR(Registros[[#This Row],[data_nascimento]])</f>
        <v>47</v>
      </c>
      <c r="F2535" s="1">
        <v>43472</v>
      </c>
      <c r="H2535">
        <v>220</v>
      </c>
      <c r="I2535">
        <v>9</v>
      </c>
      <c r="J2535" s="3">
        <v>1881.8999999999999</v>
      </c>
      <c r="K2535">
        <v>19.55</v>
      </c>
      <c r="L2535">
        <v>6273</v>
      </c>
      <c r="M2535">
        <f>Registros[[#This Row],[salario]]*0.06</f>
        <v>376.38</v>
      </c>
      <c r="N2535">
        <f>Registros[[#This Row],[salario]]*5%</f>
        <v>313.65000000000003</v>
      </c>
      <c r="O2535">
        <f>IF(Registros[[#This Row],[idade]]&lt;18,311.43,IF(Registros[[#This Row],[idade]]&lt;=25,488.58,IF(Registros[[#This Row],[idade]]&lt;=50,772.77,850.05)))</f>
        <v>772.77</v>
      </c>
      <c r="P2535">
        <f>IF(Registros[[#This Row],[idade]]&lt;18,23.99,IF(Registros[[#This Row],[idade]]&lt;=25,49.9,IF(Registros[[#This Row],[idade]]&lt;=50,145.2,175.45)))</f>
        <v>145.19999999999999</v>
      </c>
      <c r="Q2535">
        <v>3</v>
      </c>
      <c r="R2535">
        <v>11</v>
      </c>
      <c r="T2535">
        <v>3</v>
      </c>
      <c r="U2535" t="s">
        <v>2</v>
      </c>
      <c r="V2535" t="s">
        <v>21</v>
      </c>
    </row>
    <row r="2536" spans="1:22" x14ac:dyDescent="0.3">
      <c r="A2536">
        <v>2535</v>
      </c>
      <c r="B2536">
        <v>92768459755</v>
      </c>
      <c r="C2536">
        <v>4</v>
      </c>
      <c r="D2536" s="1">
        <v>33682</v>
      </c>
      <c r="E2536" s="3">
        <f>2023-YEAR(Registros[[#This Row],[data_nascimento]])</f>
        <v>31</v>
      </c>
      <c r="F2536" s="1">
        <v>43472</v>
      </c>
      <c r="H2536">
        <v>220</v>
      </c>
      <c r="I2536">
        <v>10</v>
      </c>
      <c r="J2536" s="3">
        <v>1584</v>
      </c>
      <c r="K2536">
        <v>18.399999999999999</v>
      </c>
      <c r="L2536">
        <v>4752</v>
      </c>
      <c r="M2536">
        <f>Registros[[#This Row],[salario]]*0.06</f>
        <v>285.12</v>
      </c>
      <c r="N2536">
        <f>Registros[[#This Row],[salario]]*5%</f>
        <v>237.60000000000002</v>
      </c>
      <c r="O2536">
        <f>IF(Registros[[#This Row],[idade]]&lt;18,311.43,IF(Registros[[#This Row],[idade]]&lt;=25,488.58,IF(Registros[[#This Row],[idade]]&lt;=50,772.77,850.05)))</f>
        <v>772.77</v>
      </c>
      <c r="P2536">
        <f>IF(Registros[[#This Row],[idade]]&lt;18,23.99,IF(Registros[[#This Row],[idade]]&lt;=25,49.9,IF(Registros[[#This Row],[idade]]&lt;=50,145.2,175.45)))</f>
        <v>145.19999999999999</v>
      </c>
      <c r="Q2536">
        <v>4</v>
      </c>
      <c r="R2536">
        <v>18</v>
      </c>
      <c r="T2536">
        <v>3</v>
      </c>
      <c r="U2536" t="s">
        <v>3</v>
      </c>
      <c r="V2536" t="s">
        <v>19</v>
      </c>
    </row>
    <row r="2537" spans="1:22" x14ac:dyDescent="0.3">
      <c r="A2537">
        <v>2536</v>
      </c>
      <c r="B2537">
        <v>10881476282</v>
      </c>
      <c r="C2537">
        <v>6</v>
      </c>
      <c r="D2537" s="1">
        <v>36270</v>
      </c>
      <c r="E2537" s="3">
        <f>2023-YEAR(Registros[[#This Row],[data_nascimento]])</f>
        <v>24</v>
      </c>
      <c r="F2537" s="1">
        <v>43472</v>
      </c>
      <c r="H2537">
        <v>220</v>
      </c>
      <c r="I2537">
        <v>13</v>
      </c>
      <c r="J2537" s="3">
        <v>638.73333333333335</v>
      </c>
      <c r="K2537">
        <v>5.75</v>
      </c>
      <c r="L2537">
        <v>1474</v>
      </c>
      <c r="M2537">
        <f>Registros[[#This Row],[salario]]*0.06</f>
        <v>88.44</v>
      </c>
      <c r="N2537">
        <f>Registros[[#This Row],[salario]]*5%</f>
        <v>73.7</v>
      </c>
      <c r="O2537">
        <f>IF(Registros[[#This Row],[idade]]&lt;18,311.43,IF(Registros[[#This Row],[idade]]&lt;=25,488.58,IF(Registros[[#This Row],[idade]]&lt;=50,772.77,850.05)))</f>
        <v>488.58</v>
      </c>
      <c r="P2537">
        <f>IF(Registros[[#This Row],[idade]]&lt;18,23.99,IF(Registros[[#This Row],[idade]]&lt;=25,49.9,IF(Registros[[#This Row],[idade]]&lt;=50,145.2,175.45)))</f>
        <v>49.9</v>
      </c>
      <c r="Q2537">
        <v>3</v>
      </c>
      <c r="R2537">
        <v>18</v>
      </c>
      <c r="T2537">
        <v>2</v>
      </c>
      <c r="U2537" t="s">
        <v>3</v>
      </c>
      <c r="V2537" t="s">
        <v>21</v>
      </c>
    </row>
    <row r="2538" spans="1:22" x14ac:dyDescent="0.3">
      <c r="A2538">
        <v>2537</v>
      </c>
      <c r="B2538">
        <v>45258547729</v>
      </c>
      <c r="C2538">
        <v>4</v>
      </c>
      <c r="D2538" s="1">
        <v>31243</v>
      </c>
      <c r="E2538" s="3">
        <f>2023-YEAR(Registros[[#This Row],[data_nascimento]])</f>
        <v>38</v>
      </c>
      <c r="F2538" s="1">
        <v>43472</v>
      </c>
      <c r="H2538">
        <v>220</v>
      </c>
      <c r="I2538">
        <v>20</v>
      </c>
      <c r="J2538" s="3">
        <v>4946</v>
      </c>
      <c r="K2538">
        <v>19.55</v>
      </c>
      <c r="L2538">
        <v>7419</v>
      </c>
      <c r="M2538">
        <f>Registros[[#This Row],[salario]]*0.06</f>
        <v>445.14</v>
      </c>
      <c r="N2538">
        <f>Registros[[#This Row],[salario]]*5%</f>
        <v>370.95000000000005</v>
      </c>
      <c r="O2538">
        <f>IF(Registros[[#This Row],[idade]]&lt;18,311.43,IF(Registros[[#This Row],[idade]]&lt;=25,488.58,IF(Registros[[#This Row],[idade]]&lt;=50,772.77,850.05)))</f>
        <v>772.77</v>
      </c>
      <c r="P2538">
        <f>IF(Registros[[#This Row],[idade]]&lt;18,23.99,IF(Registros[[#This Row],[idade]]&lt;=25,49.9,IF(Registros[[#This Row],[idade]]&lt;=50,145.2,175.45)))</f>
        <v>145.19999999999999</v>
      </c>
      <c r="Q2538">
        <v>3</v>
      </c>
      <c r="R2538">
        <v>12</v>
      </c>
      <c r="T2538">
        <v>3</v>
      </c>
      <c r="U2538" t="s">
        <v>2</v>
      </c>
      <c r="V2538" t="s">
        <v>22</v>
      </c>
    </row>
    <row r="2539" spans="1:22" x14ac:dyDescent="0.3">
      <c r="A2539">
        <v>2538</v>
      </c>
      <c r="B2539">
        <v>69499989395</v>
      </c>
      <c r="C2539">
        <v>4</v>
      </c>
      <c r="D2539" s="1">
        <v>27630</v>
      </c>
      <c r="E2539" s="3">
        <f>2023-YEAR(Registros[[#This Row],[data_nascimento]])</f>
        <v>48</v>
      </c>
      <c r="F2539" s="1">
        <v>43472</v>
      </c>
      <c r="H2539">
        <v>220</v>
      </c>
      <c r="I2539">
        <v>6</v>
      </c>
      <c r="J2539" s="3">
        <v>576.80000000000007</v>
      </c>
      <c r="K2539">
        <v>12.65</v>
      </c>
      <c r="L2539">
        <v>2884</v>
      </c>
      <c r="M2539">
        <f>Registros[[#This Row],[salario]]*0.06</f>
        <v>173.04</v>
      </c>
      <c r="N2539">
        <f>Registros[[#This Row],[salario]]*5%</f>
        <v>144.20000000000002</v>
      </c>
      <c r="O2539">
        <f>IF(Registros[[#This Row],[idade]]&lt;18,311.43,IF(Registros[[#This Row],[idade]]&lt;=25,488.58,IF(Registros[[#This Row],[idade]]&lt;=50,772.77,850.05)))</f>
        <v>772.77</v>
      </c>
      <c r="P2539">
        <f>IF(Registros[[#This Row],[idade]]&lt;18,23.99,IF(Registros[[#This Row],[idade]]&lt;=25,49.9,IF(Registros[[#This Row],[idade]]&lt;=50,145.2,175.45)))</f>
        <v>145.19999999999999</v>
      </c>
      <c r="Q2539">
        <v>2</v>
      </c>
      <c r="R2539">
        <v>8</v>
      </c>
      <c r="T2539">
        <v>2</v>
      </c>
      <c r="U2539" t="s">
        <v>3</v>
      </c>
      <c r="V2539" t="s">
        <v>19</v>
      </c>
    </row>
    <row r="2540" spans="1:22" x14ac:dyDescent="0.3">
      <c r="A2540">
        <v>2539</v>
      </c>
      <c r="B2540">
        <v>57838584624</v>
      </c>
      <c r="C2540">
        <v>5</v>
      </c>
      <c r="D2540" s="1">
        <v>32258</v>
      </c>
      <c r="E2540" s="3">
        <f>2023-YEAR(Registros[[#This Row],[data_nascimento]])</f>
        <v>35</v>
      </c>
      <c r="F2540" s="1">
        <v>43472</v>
      </c>
      <c r="H2540">
        <v>220</v>
      </c>
      <c r="I2540">
        <v>11</v>
      </c>
      <c r="J2540" s="3">
        <v>1402.1333333333334</v>
      </c>
      <c r="K2540">
        <v>14.95</v>
      </c>
      <c r="L2540">
        <v>3824</v>
      </c>
      <c r="M2540">
        <f>Registros[[#This Row],[salario]]*0.06</f>
        <v>229.44</v>
      </c>
      <c r="N2540">
        <f>Registros[[#This Row],[salario]]*5%</f>
        <v>191.20000000000002</v>
      </c>
      <c r="O2540">
        <f>IF(Registros[[#This Row],[idade]]&lt;18,311.43,IF(Registros[[#This Row],[idade]]&lt;=25,488.58,IF(Registros[[#This Row],[idade]]&lt;=50,772.77,850.05)))</f>
        <v>772.77</v>
      </c>
      <c r="P2540">
        <f>IF(Registros[[#This Row],[idade]]&lt;18,23.99,IF(Registros[[#This Row],[idade]]&lt;=25,49.9,IF(Registros[[#This Row],[idade]]&lt;=50,145.2,175.45)))</f>
        <v>145.19999999999999</v>
      </c>
      <c r="Q2540">
        <v>2</v>
      </c>
      <c r="R2540">
        <v>13</v>
      </c>
      <c r="T2540">
        <v>2</v>
      </c>
      <c r="U2540" t="s">
        <v>2</v>
      </c>
      <c r="V2540" t="s">
        <v>18</v>
      </c>
    </row>
    <row r="2541" spans="1:22" x14ac:dyDescent="0.3">
      <c r="A2541">
        <v>2540</v>
      </c>
      <c r="B2541">
        <v>33443457812</v>
      </c>
      <c r="C2541">
        <v>4</v>
      </c>
      <c r="D2541" s="1">
        <v>32531</v>
      </c>
      <c r="E2541" s="3">
        <f>2023-YEAR(Registros[[#This Row],[data_nascimento]])</f>
        <v>34</v>
      </c>
      <c r="F2541" s="1">
        <v>43472</v>
      </c>
      <c r="H2541">
        <v>220</v>
      </c>
      <c r="I2541">
        <v>17</v>
      </c>
      <c r="J2541" s="3">
        <v>2678.6333333333332</v>
      </c>
      <c r="K2541">
        <v>9.1999999999999993</v>
      </c>
      <c r="L2541">
        <v>4727</v>
      </c>
      <c r="M2541">
        <f>Registros[[#This Row],[salario]]*0.06</f>
        <v>283.62</v>
      </c>
      <c r="N2541">
        <f>Registros[[#This Row],[salario]]*5%</f>
        <v>236.35000000000002</v>
      </c>
      <c r="O2541">
        <f>IF(Registros[[#This Row],[idade]]&lt;18,311.43,IF(Registros[[#This Row],[idade]]&lt;=25,488.58,IF(Registros[[#This Row],[idade]]&lt;=50,772.77,850.05)))</f>
        <v>772.77</v>
      </c>
      <c r="P2541">
        <f>IF(Registros[[#This Row],[idade]]&lt;18,23.99,IF(Registros[[#This Row],[idade]]&lt;=25,49.9,IF(Registros[[#This Row],[idade]]&lt;=50,145.2,175.45)))</f>
        <v>145.19999999999999</v>
      </c>
      <c r="Q2541">
        <v>5</v>
      </c>
      <c r="R2541">
        <v>5</v>
      </c>
      <c r="T2541">
        <v>2</v>
      </c>
      <c r="U2541" t="s">
        <v>3</v>
      </c>
      <c r="V2541" t="s">
        <v>21</v>
      </c>
    </row>
    <row r="2542" spans="1:22" x14ac:dyDescent="0.3">
      <c r="A2542">
        <v>2541</v>
      </c>
      <c r="B2542">
        <v>85302892829</v>
      </c>
      <c r="C2542">
        <v>4</v>
      </c>
      <c r="D2542" s="1">
        <v>35614</v>
      </c>
      <c r="E2542" s="3">
        <f>2023-YEAR(Registros[[#This Row],[data_nascimento]])</f>
        <v>26</v>
      </c>
      <c r="F2542" s="1">
        <v>43472</v>
      </c>
      <c r="H2542">
        <v>220</v>
      </c>
      <c r="I2542">
        <v>15</v>
      </c>
      <c r="J2542" s="3">
        <v>3299</v>
      </c>
      <c r="K2542">
        <v>20.7</v>
      </c>
      <c r="L2542">
        <v>6598</v>
      </c>
      <c r="M2542">
        <v>180</v>
      </c>
      <c r="N2542">
        <v>400</v>
      </c>
      <c r="O2542">
        <f>IF(Registros[[#This Row],[idade]]&lt;18,311.43,IF(Registros[[#This Row],[idade]]&lt;=25,488.58,IF(Registros[[#This Row],[idade]]&lt;=50,772.77,850.05)))</f>
        <v>772.77</v>
      </c>
      <c r="P2542">
        <f>IF(Registros[[#This Row],[idade]]&lt;18,23.99,IF(Registros[[#This Row],[idade]]&lt;=25,49.9,IF(Registros[[#This Row],[idade]]&lt;=50,145.2,175.45)))</f>
        <v>145.19999999999999</v>
      </c>
      <c r="Q2542">
        <v>4</v>
      </c>
      <c r="R2542">
        <v>25</v>
      </c>
      <c r="T2542">
        <v>2</v>
      </c>
      <c r="U2542" t="s">
        <v>3</v>
      </c>
      <c r="V2542" t="s">
        <v>18</v>
      </c>
    </row>
    <row r="2543" spans="1:22" x14ac:dyDescent="0.3">
      <c r="A2543">
        <v>2542</v>
      </c>
      <c r="B2543">
        <v>70174377878</v>
      </c>
      <c r="C2543">
        <v>5</v>
      </c>
      <c r="D2543" s="1">
        <v>37049</v>
      </c>
      <c r="E2543" s="3">
        <f>2023-YEAR(Registros[[#This Row],[data_nascimento]])</f>
        <v>22</v>
      </c>
      <c r="F2543" s="1">
        <v>43472</v>
      </c>
      <c r="H2543">
        <v>220</v>
      </c>
      <c r="I2543">
        <v>20</v>
      </c>
      <c r="J2543" s="3">
        <v>6649.333333333333</v>
      </c>
      <c r="K2543">
        <v>23</v>
      </c>
      <c r="L2543">
        <v>9974</v>
      </c>
      <c r="M2543">
        <v>180</v>
      </c>
      <c r="N2543">
        <v>400</v>
      </c>
      <c r="O2543">
        <f>IF(Registros[[#This Row],[idade]]&lt;18,311.43,IF(Registros[[#This Row],[idade]]&lt;=25,488.58,IF(Registros[[#This Row],[idade]]&lt;=50,772.77,850.05)))</f>
        <v>488.58</v>
      </c>
      <c r="P2543">
        <f>IF(Registros[[#This Row],[idade]]&lt;18,23.99,IF(Registros[[#This Row],[idade]]&lt;=25,49.9,IF(Registros[[#This Row],[idade]]&lt;=50,145.2,175.45)))</f>
        <v>49.9</v>
      </c>
      <c r="Q2543">
        <v>3</v>
      </c>
      <c r="R2543">
        <v>7</v>
      </c>
      <c r="T2543">
        <v>3</v>
      </c>
      <c r="U2543" t="s">
        <v>3</v>
      </c>
      <c r="V2543" t="s">
        <v>19</v>
      </c>
    </row>
    <row r="2544" spans="1:22" x14ac:dyDescent="0.3">
      <c r="A2544">
        <v>2543</v>
      </c>
      <c r="B2544">
        <v>30014682017</v>
      </c>
      <c r="C2544">
        <v>5</v>
      </c>
      <c r="D2544" s="1">
        <v>29698</v>
      </c>
      <c r="E2544" s="3">
        <f>2023-YEAR(Registros[[#This Row],[data_nascimento]])</f>
        <v>42</v>
      </c>
      <c r="F2544" s="1">
        <v>43472</v>
      </c>
      <c r="H2544">
        <v>220</v>
      </c>
      <c r="I2544">
        <v>16</v>
      </c>
      <c r="J2544" s="3">
        <v>4198.9333333333334</v>
      </c>
      <c r="K2544">
        <v>8.0500000000000007</v>
      </c>
      <c r="L2544">
        <v>7873</v>
      </c>
      <c r="M2544">
        <v>180</v>
      </c>
      <c r="N2544">
        <v>400</v>
      </c>
      <c r="O2544">
        <f>IF(Registros[[#This Row],[idade]]&lt;18,311.43,IF(Registros[[#This Row],[idade]]&lt;=25,488.58,IF(Registros[[#This Row],[idade]]&lt;=50,772.77,850.05)))</f>
        <v>772.77</v>
      </c>
      <c r="P2544">
        <f>IF(Registros[[#This Row],[idade]]&lt;18,23.99,IF(Registros[[#This Row],[idade]]&lt;=25,49.9,IF(Registros[[#This Row],[idade]]&lt;=50,145.2,175.45)))</f>
        <v>145.19999999999999</v>
      </c>
      <c r="Q2544">
        <v>3</v>
      </c>
      <c r="R2544">
        <v>18</v>
      </c>
      <c r="T2544">
        <v>3</v>
      </c>
      <c r="U2544" t="s">
        <v>2</v>
      </c>
      <c r="V2544" t="s">
        <v>19</v>
      </c>
    </row>
    <row r="2545" spans="1:22" x14ac:dyDescent="0.3">
      <c r="A2545">
        <v>2544</v>
      </c>
      <c r="B2545">
        <v>45200380023</v>
      </c>
      <c r="C2545">
        <v>6</v>
      </c>
      <c r="D2545" s="1">
        <v>35055</v>
      </c>
      <c r="E2545" s="3">
        <f>2023-YEAR(Registros[[#This Row],[data_nascimento]])</f>
        <v>28</v>
      </c>
      <c r="F2545" s="1">
        <v>43472</v>
      </c>
      <c r="H2545">
        <v>220</v>
      </c>
      <c r="I2545">
        <v>5</v>
      </c>
      <c r="J2545" s="3">
        <v>1201</v>
      </c>
      <c r="K2545">
        <v>9.1999999999999993</v>
      </c>
      <c r="L2545">
        <v>7206</v>
      </c>
      <c r="M2545">
        <v>180</v>
      </c>
      <c r="N2545">
        <v>400</v>
      </c>
      <c r="O2545">
        <f>IF(Registros[[#This Row],[idade]]&lt;18,311.43,IF(Registros[[#This Row],[idade]]&lt;=25,488.58,IF(Registros[[#This Row],[idade]]&lt;=50,772.77,850.05)))</f>
        <v>772.77</v>
      </c>
      <c r="P2545">
        <f>IF(Registros[[#This Row],[idade]]&lt;18,23.99,IF(Registros[[#This Row],[idade]]&lt;=25,49.9,IF(Registros[[#This Row],[idade]]&lt;=50,145.2,175.45)))</f>
        <v>145.19999999999999</v>
      </c>
      <c r="Q2545">
        <v>1</v>
      </c>
      <c r="R2545">
        <v>4</v>
      </c>
      <c r="T2545">
        <v>2</v>
      </c>
      <c r="U2545" t="s">
        <v>3</v>
      </c>
      <c r="V2545" t="s">
        <v>18</v>
      </c>
    </row>
    <row r="2546" spans="1:22" x14ac:dyDescent="0.3">
      <c r="A2546">
        <v>2545</v>
      </c>
      <c r="B2546">
        <v>20395235677</v>
      </c>
      <c r="C2546">
        <v>4</v>
      </c>
      <c r="D2546" s="1">
        <v>33862</v>
      </c>
      <c r="E2546" s="3">
        <f>2023-YEAR(Registros[[#This Row],[data_nascimento]])</f>
        <v>31</v>
      </c>
      <c r="F2546" s="1">
        <v>43472</v>
      </c>
      <c r="G2546" s="1">
        <v>43780</v>
      </c>
      <c r="H2546">
        <v>220</v>
      </c>
      <c r="I2546">
        <v>16</v>
      </c>
      <c r="J2546" s="3">
        <v>4494.3999999999996</v>
      </c>
      <c r="K2546">
        <v>8.0500000000000007</v>
      </c>
      <c r="L2546">
        <v>8427</v>
      </c>
      <c r="M2546">
        <v>180</v>
      </c>
      <c r="N2546">
        <v>400</v>
      </c>
      <c r="O2546">
        <f>IF(Registros[[#This Row],[idade]]&lt;18,311.43,IF(Registros[[#This Row],[idade]]&lt;=25,488.58,IF(Registros[[#This Row],[idade]]&lt;=50,772.77,850.05)))</f>
        <v>772.77</v>
      </c>
      <c r="P2546">
        <f>IF(Registros[[#This Row],[idade]]&lt;18,23.99,IF(Registros[[#This Row],[idade]]&lt;=25,49.9,IF(Registros[[#This Row],[idade]]&lt;=50,145.2,175.45)))</f>
        <v>145.19999999999999</v>
      </c>
      <c r="Q2546">
        <v>1</v>
      </c>
      <c r="R2546">
        <v>21</v>
      </c>
      <c r="S2546">
        <v>1</v>
      </c>
      <c r="T2546">
        <v>2</v>
      </c>
      <c r="U2546" t="s">
        <v>2</v>
      </c>
      <c r="V2546" t="s">
        <v>19</v>
      </c>
    </row>
    <row r="2547" spans="1:22" x14ac:dyDescent="0.3">
      <c r="A2547">
        <v>2546</v>
      </c>
      <c r="B2547">
        <v>29710029148</v>
      </c>
      <c r="C2547">
        <v>5</v>
      </c>
      <c r="D2547" s="1">
        <v>29503</v>
      </c>
      <c r="E2547" s="3">
        <f>2023-YEAR(Registros[[#This Row],[data_nascimento]])</f>
        <v>43</v>
      </c>
      <c r="F2547" s="1">
        <v>43472</v>
      </c>
      <c r="G2547" s="1">
        <v>43780</v>
      </c>
      <c r="H2547">
        <v>220</v>
      </c>
      <c r="I2547">
        <v>4</v>
      </c>
      <c r="J2547" s="3">
        <v>1143.4666666666667</v>
      </c>
      <c r="K2547">
        <v>2.2999999999999998</v>
      </c>
      <c r="L2547">
        <v>8576</v>
      </c>
      <c r="M2547">
        <v>180</v>
      </c>
      <c r="N2547">
        <v>400</v>
      </c>
      <c r="O2547">
        <f>IF(Registros[[#This Row],[idade]]&lt;18,311.43,IF(Registros[[#This Row],[idade]]&lt;=25,488.58,IF(Registros[[#This Row],[idade]]&lt;=50,772.77,850.05)))</f>
        <v>772.77</v>
      </c>
      <c r="P2547">
        <f>IF(Registros[[#This Row],[idade]]&lt;18,23.99,IF(Registros[[#This Row],[idade]]&lt;=25,49.9,IF(Registros[[#This Row],[idade]]&lt;=50,145.2,175.45)))</f>
        <v>145.19999999999999</v>
      </c>
      <c r="Q2547">
        <v>5</v>
      </c>
      <c r="R2547">
        <v>25</v>
      </c>
      <c r="S2547">
        <v>3</v>
      </c>
      <c r="T2547">
        <v>2</v>
      </c>
      <c r="U2547" t="s">
        <v>2</v>
      </c>
      <c r="V2547" t="s">
        <v>19</v>
      </c>
    </row>
    <row r="2548" spans="1:22" x14ac:dyDescent="0.3">
      <c r="A2548">
        <v>2547</v>
      </c>
      <c r="B2548">
        <v>12083957670</v>
      </c>
      <c r="C2548">
        <v>4</v>
      </c>
      <c r="D2548" s="1">
        <v>33556</v>
      </c>
      <c r="E2548" s="3">
        <f>2023-YEAR(Registros[[#This Row],[data_nascimento]])</f>
        <v>32</v>
      </c>
      <c r="F2548" s="1">
        <v>43472</v>
      </c>
      <c r="G2548" s="1">
        <v>43780</v>
      </c>
      <c r="H2548">
        <v>220</v>
      </c>
      <c r="I2548">
        <v>1</v>
      </c>
      <c r="J2548" s="3">
        <v>198.5</v>
      </c>
      <c r="K2548">
        <v>21.85</v>
      </c>
      <c r="L2548">
        <v>5955</v>
      </c>
      <c r="M2548">
        <v>180</v>
      </c>
      <c r="N2548">
        <v>400</v>
      </c>
      <c r="O2548">
        <f>IF(Registros[[#This Row],[idade]]&lt;18,311.43,IF(Registros[[#This Row],[idade]]&lt;=25,488.58,IF(Registros[[#This Row],[idade]]&lt;=50,772.77,850.05)))</f>
        <v>772.77</v>
      </c>
      <c r="P2548">
        <f>IF(Registros[[#This Row],[idade]]&lt;18,23.99,IF(Registros[[#This Row],[idade]]&lt;=25,49.9,IF(Registros[[#This Row],[idade]]&lt;=50,145.2,175.45)))</f>
        <v>145.19999999999999</v>
      </c>
      <c r="Q2548">
        <v>2</v>
      </c>
      <c r="R2548">
        <v>6</v>
      </c>
      <c r="S2548">
        <v>3</v>
      </c>
      <c r="T2548">
        <v>3</v>
      </c>
      <c r="U2548" t="s">
        <v>3</v>
      </c>
      <c r="V2548" t="s">
        <v>19</v>
      </c>
    </row>
    <row r="2549" spans="1:22" x14ac:dyDescent="0.3">
      <c r="A2549">
        <v>2548</v>
      </c>
      <c r="B2549">
        <v>77497024678</v>
      </c>
      <c r="C2549">
        <v>4</v>
      </c>
      <c r="D2549" s="1">
        <v>28004</v>
      </c>
      <c r="E2549" s="3">
        <f>2023-YEAR(Registros[[#This Row],[data_nascimento]])</f>
        <v>47</v>
      </c>
      <c r="F2549" s="1">
        <v>43472</v>
      </c>
      <c r="G2549" s="1">
        <v>43780</v>
      </c>
      <c r="H2549">
        <v>220</v>
      </c>
      <c r="I2549">
        <v>13</v>
      </c>
      <c r="J2549" s="3">
        <v>874.9</v>
      </c>
      <c r="K2549">
        <v>9.1999999999999993</v>
      </c>
      <c r="L2549">
        <v>2019</v>
      </c>
      <c r="M2549">
        <v>180</v>
      </c>
      <c r="N2549">
        <v>400</v>
      </c>
      <c r="O2549">
        <f>IF(Registros[[#This Row],[idade]]&lt;18,311.43,IF(Registros[[#This Row],[idade]]&lt;=25,488.58,IF(Registros[[#This Row],[idade]]&lt;=50,772.77,850.05)))</f>
        <v>772.77</v>
      </c>
      <c r="P2549">
        <f>IF(Registros[[#This Row],[idade]]&lt;18,23.99,IF(Registros[[#This Row],[idade]]&lt;=25,49.9,IF(Registros[[#This Row],[idade]]&lt;=50,145.2,175.45)))</f>
        <v>145.19999999999999</v>
      </c>
      <c r="Q2549">
        <v>2</v>
      </c>
      <c r="R2549">
        <v>7</v>
      </c>
      <c r="S2549">
        <v>3</v>
      </c>
      <c r="T2549">
        <v>2</v>
      </c>
      <c r="U2549" t="s">
        <v>3</v>
      </c>
      <c r="V2549" t="s">
        <v>19</v>
      </c>
    </row>
    <row r="2550" spans="1:22" x14ac:dyDescent="0.3">
      <c r="A2550">
        <v>2549</v>
      </c>
      <c r="B2550">
        <v>64777467511</v>
      </c>
      <c r="C2550">
        <v>4</v>
      </c>
      <c r="D2550" s="1">
        <v>37238</v>
      </c>
      <c r="E2550" s="3">
        <f>2023-YEAR(Registros[[#This Row],[data_nascimento]])</f>
        <v>22</v>
      </c>
      <c r="F2550" s="1">
        <v>43472</v>
      </c>
      <c r="G2550" s="1">
        <v>43780</v>
      </c>
      <c r="H2550">
        <v>220</v>
      </c>
      <c r="I2550">
        <v>18</v>
      </c>
      <c r="J2550" s="3">
        <v>953.40000000000009</v>
      </c>
      <c r="K2550">
        <v>3.45</v>
      </c>
      <c r="L2550">
        <v>1589</v>
      </c>
      <c r="M2550">
        <v>180</v>
      </c>
      <c r="N2550">
        <v>400</v>
      </c>
      <c r="O2550">
        <f>IF(Registros[[#This Row],[idade]]&lt;18,311.43,IF(Registros[[#This Row],[idade]]&lt;=25,488.58,IF(Registros[[#This Row],[idade]]&lt;=50,772.77,850.05)))</f>
        <v>488.58</v>
      </c>
      <c r="P2550">
        <f>IF(Registros[[#This Row],[idade]]&lt;18,23.99,IF(Registros[[#This Row],[idade]]&lt;=25,49.9,IF(Registros[[#This Row],[idade]]&lt;=50,145.2,175.45)))</f>
        <v>49.9</v>
      </c>
      <c r="Q2550">
        <v>4</v>
      </c>
      <c r="R2550">
        <v>2</v>
      </c>
      <c r="S2550">
        <v>2</v>
      </c>
      <c r="T2550">
        <v>3</v>
      </c>
      <c r="U2550" t="s">
        <v>2</v>
      </c>
      <c r="V2550" t="s">
        <v>21</v>
      </c>
    </row>
    <row r="2551" spans="1:22" x14ac:dyDescent="0.3">
      <c r="A2551">
        <v>2550</v>
      </c>
      <c r="B2551">
        <v>63893413814</v>
      </c>
      <c r="C2551">
        <v>5</v>
      </c>
      <c r="D2551" s="1">
        <v>33503</v>
      </c>
      <c r="E2551" s="3">
        <f>2023-YEAR(Registros[[#This Row],[data_nascimento]])</f>
        <v>32</v>
      </c>
      <c r="F2551" s="1">
        <v>43472</v>
      </c>
      <c r="G2551" s="1">
        <v>43780</v>
      </c>
      <c r="H2551">
        <v>220</v>
      </c>
      <c r="I2551">
        <v>10</v>
      </c>
      <c r="J2551" s="3">
        <v>500.33333333333331</v>
      </c>
      <c r="K2551">
        <v>21.85</v>
      </c>
      <c r="L2551">
        <v>1501</v>
      </c>
      <c r="M2551">
        <v>180</v>
      </c>
      <c r="N2551">
        <v>400</v>
      </c>
      <c r="O2551">
        <f>IF(Registros[[#This Row],[idade]]&lt;18,311.43,IF(Registros[[#This Row],[idade]]&lt;=25,488.58,IF(Registros[[#This Row],[idade]]&lt;=50,772.77,850.05)))</f>
        <v>772.77</v>
      </c>
      <c r="P2551">
        <f>IF(Registros[[#This Row],[idade]]&lt;18,23.99,IF(Registros[[#This Row],[idade]]&lt;=25,49.9,IF(Registros[[#This Row],[idade]]&lt;=50,145.2,175.45)))</f>
        <v>145.19999999999999</v>
      </c>
      <c r="Q2551">
        <v>1</v>
      </c>
      <c r="R2551">
        <v>10</v>
      </c>
      <c r="S2551">
        <v>2</v>
      </c>
      <c r="T2551">
        <v>3</v>
      </c>
      <c r="U2551" t="s">
        <v>3</v>
      </c>
      <c r="V2551" t="s">
        <v>19</v>
      </c>
    </row>
    <row r="2552" spans="1:22" x14ac:dyDescent="0.3">
      <c r="A2552">
        <v>2551</v>
      </c>
      <c r="B2552">
        <v>80379908645</v>
      </c>
      <c r="C2552">
        <v>6</v>
      </c>
      <c r="D2552" s="1">
        <v>28249</v>
      </c>
      <c r="E2552" s="3">
        <f>2023-YEAR(Registros[[#This Row],[data_nascimento]])</f>
        <v>46</v>
      </c>
      <c r="F2552" s="1">
        <v>43483</v>
      </c>
      <c r="H2552">
        <v>220</v>
      </c>
      <c r="I2552">
        <v>10</v>
      </c>
      <c r="J2552" s="3">
        <v>1493.6666666666667</v>
      </c>
      <c r="K2552">
        <v>3.45</v>
      </c>
      <c r="L2552">
        <v>4481</v>
      </c>
      <c r="M2552">
        <f>Registros[[#This Row],[salario]]*0.06</f>
        <v>268.86</v>
      </c>
      <c r="N2552">
        <f>Registros[[#This Row],[salario]]*5%</f>
        <v>224.05</v>
      </c>
      <c r="O2552">
        <f>IF(Registros[[#This Row],[idade]]&lt;18,311.43,IF(Registros[[#This Row],[idade]]&lt;=25,488.58,IF(Registros[[#This Row],[idade]]&lt;=50,772.77,850.05)))</f>
        <v>772.77</v>
      </c>
      <c r="P2552">
        <f>IF(Registros[[#This Row],[idade]]&lt;18,23.99,IF(Registros[[#This Row],[idade]]&lt;=25,49.9,IF(Registros[[#This Row],[idade]]&lt;=50,145.2,175.45)))</f>
        <v>145.19999999999999</v>
      </c>
      <c r="Q2552">
        <v>5</v>
      </c>
      <c r="R2552">
        <v>2</v>
      </c>
      <c r="T2552">
        <v>2</v>
      </c>
      <c r="U2552" t="s">
        <v>3</v>
      </c>
      <c r="V2552" t="s">
        <v>18</v>
      </c>
    </row>
    <row r="2553" spans="1:22" x14ac:dyDescent="0.3">
      <c r="A2553">
        <v>2552</v>
      </c>
      <c r="B2553">
        <v>36432126428</v>
      </c>
      <c r="C2553">
        <v>2</v>
      </c>
      <c r="D2553" s="1">
        <v>37186</v>
      </c>
      <c r="E2553" s="3">
        <f>2023-YEAR(Registros[[#This Row],[data_nascimento]])</f>
        <v>22</v>
      </c>
      <c r="F2553" s="1">
        <v>43483</v>
      </c>
      <c r="H2553">
        <v>220</v>
      </c>
      <c r="I2553">
        <v>3</v>
      </c>
      <c r="J2553" s="3">
        <v>672.3</v>
      </c>
      <c r="K2553">
        <v>18.399999999999999</v>
      </c>
      <c r="L2553">
        <v>6723</v>
      </c>
      <c r="M2553">
        <f>Registros[[#This Row],[salario]]*0.06</f>
        <v>403.38</v>
      </c>
      <c r="N2553">
        <f>Registros[[#This Row],[salario]]*5%</f>
        <v>336.15000000000003</v>
      </c>
      <c r="O2553">
        <f>IF(Registros[[#This Row],[idade]]&lt;18,311.43,IF(Registros[[#This Row],[idade]]&lt;=25,488.58,IF(Registros[[#This Row],[idade]]&lt;=50,772.77,850.05)))</f>
        <v>488.58</v>
      </c>
      <c r="P2553">
        <f>IF(Registros[[#This Row],[idade]]&lt;18,23.99,IF(Registros[[#This Row],[idade]]&lt;=25,49.9,IF(Registros[[#This Row],[idade]]&lt;=50,145.2,175.45)))</f>
        <v>49.9</v>
      </c>
      <c r="Q2553">
        <v>1</v>
      </c>
      <c r="R2553">
        <v>16</v>
      </c>
      <c r="T2553">
        <v>2</v>
      </c>
      <c r="U2553" t="s">
        <v>2</v>
      </c>
      <c r="V2553" t="s">
        <v>22</v>
      </c>
    </row>
    <row r="2554" spans="1:22" x14ac:dyDescent="0.3">
      <c r="A2554">
        <v>2553</v>
      </c>
      <c r="B2554">
        <v>64239904181</v>
      </c>
      <c r="C2554">
        <v>2</v>
      </c>
      <c r="D2554" s="1">
        <v>30702</v>
      </c>
      <c r="E2554" s="3">
        <f>2023-YEAR(Registros[[#This Row],[data_nascimento]])</f>
        <v>39</v>
      </c>
      <c r="F2554" s="1">
        <v>43483</v>
      </c>
      <c r="H2554">
        <v>220</v>
      </c>
      <c r="I2554">
        <v>16</v>
      </c>
      <c r="J2554" s="3">
        <v>1113.0666666666666</v>
      </c>
      <c r="K2554">
        <v>2.2999999999999998</v>
      </c>
      <c r="L2554">
        <v>2087</v>
      </c>
      <c r="M2554">
        <f>Registros[[#This Row],[salario]]*0.06</f>
        <v>125.22</v>
      </c>
      <c r="N2554">
        <f>Registros[[#This Row],[salario]]*5%</f>
        <v>104.35000000000001</v>
      </c>
      <c r="O2554">
        <f>IF(Registros[[#This Row],[idade]]&lt;18,311.43,IF(Registros[[#This Row],[idade]]&lt;=25,488.58,IF(Registros[[#This Row],[idade]]&lt;=50,772.77,850.05)))</f>
        <v>772.77</v>
      </c>
      <c r="P2554">
        <f>IF(Registros[[#This Row],[idade]]&lt;18,23.99,IF(Registros[[#This Row],[idade]]&lt;=25,49.9,IF(Registros[[#This Row],[idade]]&lt;=50,145.2,175.45)))</f>
        <v>145.19999999999999</v>
      </c>
      <c r="Q2554">
        <v>3</v>
      </c>
      <c r="R2554">
        <v>17</v>
      </c>
      <c r="T2554">
        <v>2</v>
      </c>
      <c r="U2554" t="s">
        <v>3</v>
      </c>
      <c r="V2554" t="s">
        <v>18</v>
      </c>
    </row>
    <row r="2555" spans="1:22" x14ac:dyDescent="0.3">
      <c r="A2555">
        <v>2554</v>
      </c>
      <c r="B2555">
        <v>27158776200</v>
      </c>
      <c r="C2555">
        <v>7</v>
      </c>
      <c r="D2555" s="1">
        <v>30054</v>
      </c>
      <c r="E2555" s="3">
        <f>2023-YEAR(Registros[[#This Row],[data_nascimento]])</f>
        <v>41</v>
      </c>
      <c r="F2555" s="1">
        <v>43483</v>
      </c>
      <c r="H2555">
        <v>220</v>
      </c>
      <c r="I2555">
        <v>11</v>
      </c>
      <c r="J2555" s="3">
        <v>1850.1999999999998</v>
      </c>
      <c r="K2555">
        <v>19.55</v>
      </c>
      <c r="L2555">
        <v>5046</v>
      </c>
      <c r="M2555">
        <f>Registros[[#This Row],[salario]]*0.06</f>
        <v>302.76</v>
      </c>
      <c r="N2555">
        <f>Registros[[#This Row],[salario]]*5%</f>
        <v>252.3</v>
      </c>
      <c r="O2555">
        <f>IF(Registros[[#This Row],[idade]]&lt;18,311.43,IF(Registros[[#This Row],[idade]]&lt;=25,488.58,IF(Registros[[#This Row],[idade]]&lt;=50,772.77,850.05)))</f>
        <v>772.77</v>
      </c>
      <c r="P2555">
        <f>IF(Registros[[#This Row],[idade]]&lt;18,23.99,IF(Registros[[#This Row],[idade]]&lt;=25,49.9,IF(Registros[[#This Row],[idade]]&lt;=50,145.2,175.45)))</f>
        <v>145.19999999999999</v>
      </c>
      <c r="Q2555">
        <v>1</v>
      </c>
      <c r="R2555">
        <v>8</v>
      </c>
      <c r="T2555">
        <v>3</v>
      </c>
      <c r="U2555" t="s">
        <v>2</v>
      </c>
      <c r="V2555" t="s">
        <v>22</v>
      </c>
    </row>
    <row r="2556" spans="1:22" x14ac:dyDescent="0.3">
      <c r="A2556">
        <v>2555</v>
      </c>
      <c r="B2556">
        <v>91050505170</v>
      </c>
      <c r="C2556">
        <v>7</v>
      </c>
      <c r="D2556" s="1">
        <v>29103</v>
      </c>
      <c r="E2556" s="3">
        <f>2023-YEAR(Registros[[#This Row],[data_nascimento]])</f>
        <v>44</v>
      </c>
      <c r="F2556" s="1">
        <v>43483</v>
      </c>
      <c r="H2556">
        <v>220</v>
      </c>
      <c r="I2556">
        <v>19</v>
      </c>
      <c r="J2556" s="3">
        <v>1770.8</v>
      </c>
      <c r="K2556">
        <v>21.85</v>
      </c>
      <c r="L2556">
        <v>2796</v>
      </c>
      <c r="M2556">
        <f>Registros[[#This Row],[salario]]*0.06</f>
        <v>167.76</v>
      </c>
      <c r="N2556">
        <f>Registros[[#This Row],[salario]]*5%</f>
        <v>139.80000000000001</v>
      </c>
      <c r="O2556">
        <f>IF(Registros[[#This Row],[idade]]&lt;18,311.43,IF(Registros[[#This Row],[idade]]&lt;=25,488.58,IF(Registros[[#This Row],[idade]]&lt;=50,772.77,850.05)))</f>
        <v>772.77</v>
      </c>
      <c r="P2556">
        <f>IF(Registros[[#This Row],[idade]]&lt;18,23.99,IF(Registros[[#This Row],[idade]]&lt;=25,49.9,IF(Registros[[#This Row],[idade]]&lt;=50,145.2,175.45)))</f>
        <v>145.19999999999999</v>
      </c>
      <c r="Q2556">
        <v>1</v>
      </c>
      <c r="R2556">
        <v>22</v>
      </c>
      <c r="T2556">
        <v>3</v>
      </c>
      <c r="U2556" t="s">
        <v>3</v>
      </c>
      <c r="V2556" t="s">
        <v>19</v>
      </c>
    </row>
    <row r="2557" spans="1:22" x14ac:dyDescent="0.3">
      <c r="A2557">
        <v>2556</v>
      </c>
      <c r="B2557">
        <v>49523866165</v>
      </c>
      <c r="C2557">
        <v>2</v>
      </c>
      <c r="D2557" s="1">
        <v>37431</v>
      </c>
      <c r="E2557" s="3">
        <f>2023-YEAR(Registros[[#This Row],[data_nascimento]])</f>
        <v>21</v>
      </c>
      <c r="F2557" s="1">
        <v>43483</v>
      </c>
      <c r="H2557">
        <v>220</v>
      </c>
      <c r="I2557">
        <v>11</v>
      </c>
      <c r="J2557" s="3">
        <v>891</v>
      </c>
      <c r="K2557">
        <v>18.399999999999999</v>
      </c>
      <c r="L2557">
        <v>2430</v>
      </c>
      <c r="M2557">
        <f>Registros[[#This Row],[salario]]*0.06</f>
        <v>145.79999999999998</v>
      </c>
      <c r="N2557">
        <f>Registros[[#This Row],[salario]]*5%</f>
        <v>121.5</v>
      </c>
      <c r="O2557">
        <f>IF(Registros[[#This Row],[idade]]&lt;18,311.43,IF(Registros[[#This Row],[idade]]&lt;=25,488.58,IF(Registros[[#This Row],[idade]]&lt;=50,772.77,850.05)))</f>
        <v>488.58</v>
      </c>
      <c r="P2557">
        <f>IF(Registros[[#This Row],[idade]]&lt;18,23.99,IF(Registros[[#This Row],[idade]]&lt;=25,49.9,IF(Registros[[#This Row],[idade]]&lt;=50,145.2,175.45)))</f>
        <v>49.9</v>
      </c>
      <c r="Q2557">
        <v>4</v>
      </c>
      <c r="R2557">
        <v>8</v>
      </c>
      <c r="T2557">
        <v>3</v>
      </c>
      <c r="U2557" t="s">
        <v>3</v>
      </c>
      <c r="V2557" t="s">
        <v>19</v>
      </c>
    </row>
    <row r="2558" spans="1:22" x14ac:dyDescent="0.3">
      <c r="A2558">
        <v>2557</v>
      </c>
      <c r="B2558">
        <v>41789571904</v>
      </c>
      <c r="C2558">
        <v>5</v>
      </c>
      <c r="D2558" s="1">
        <v>35472</v>
      </c>
      <c r="E2558" s="3">
        <f>2023-YEAR(Registros[[#This Row],[data_nascimento]])</f>
        <v>26</v>
      </c>
      <c r="F2558" s="1">
        <v>43483</v>
      </c>
      <c r="H2558">
        <v>220</v>
      </c>
      <c r="I2558">
        <v>9</v>
      </c>
      <c r="J2558" s="3">
        <v>496.2</v>
      </c>
      <c r="K2558">
        <v>12.65</v>
      </c>
      <c r="L2558">
        <v>1654</v>
      </c>
      <c r="M2558">
        <f>Registros[[#This Row],[salario]]*0.06</f>
        <v>99.24</v>
      </c>
      <c r="N2558">
        <f>Registros[[#This Row],[salario]]*5%</f>
        <v>82.7</v>
      </c>
      <c r="O2558">
        <f>IF(Registros[[#This Row],[idade]]&lt;18,311.43,IF(Registros[[#This Row],[idade]]&lt;=25,488.58,IF(Registros[[#This Row],[idade]]&lt;=50,772.77,850.05)))</f>
        <v>772.77</v>
      </c>
      <c r="P2558">
        <f>IF(Registros[[#This Row],[idade]]&lt;18,23.99,IF(Registros[[#This Row],[idade]]&lt;=25,49.9,IF(Registros[[#This Row],[idade]]&lt;=50,145.2,175.45)))</f>
        <v>145.19999999999999</v>
      </c>
      <c r="Q2558">
        <v>2</v>
      </c>
      <c r="R2558">
        <v>26</v>
      </c>
      <c r="T2558">
        <v>2</v>
      </c>
      <c r="U2558" t="s">
        <v>3</v>
      </c>
      <c r="V2558" t="s">
        <v>19</v>
      </c>
    </row>
    <row r="2559" spans="1:22" x14ac:dyDescent="0.3">
      <c r="A2559">
        <v>2558</v>
      </c>
      <c r="B2559">
        <v>14430947932</v>
      </c>
      <c r="C2559">
        <v>6</v>
      </c>
      <c r="D2559" s="1">
        <v>36627</v>
      </c>
      <c r="E2559" s="3">
        <f>2023-YEAR(Registros[[#This Row],[data_nascimento]])</f>
        <v>23</v>
      </c>
      <c r="F2559" s="1">
        <v>43483</v>
      </c>
      <c r="H2559">
        <v>220</v>
      </c>
      <c r="I2559">
        <v>6</v>
      </c>
      <c r="J2559" s="3">
        <v>348.2</v>
      </c>
      <c r="K2559">
        <v>2.2999999999999998</v>
      </c>
      <c r="L2559">
        <v>1741</v>
      </c>
      <c r="M2559">
        <f>Registros[[#This Row],[salario]]*0.06</f>
        <v>104.46</v>
      </c>
      <c r="N2559">
        <f>Registros[[#This Row],[salario]]*5%</f>
        <v>87.050000000000011</v>
      </c>
      <c r="O2559">
        <f>IF(Registros[[#This Row],[idade]]&lt;18,311.43,IF(Registros[[#This Row],[idade]]&lt;=25,488.58,IF(Registros[[#This Row],[idade]]&lt;=50,772.77,850.05)))</f>
        <v>488.58</v>
      </c>
      <c r="P2559">
        <f>IF(Registros[[#This Row],[idade]]&lt;18,23.99,IF(Registros[[#This Row],[idade]]&lt;=25,49.9,IF(Registros[[#This Row],[idade]]&lt;=50,145.2,175.45)))</f>
        <v>49.9</v>
      </c>
      <c r="Q2559">
        <v>2</v>
      </c>
      <c r="R2559">
        <v>21</v>
      </c>
      <c r="T2559">
        <v>2</v>
      </c>
      <c r="U2559" t="s">
        <v>2</v>
      </c>
      <c r="V2559" t="s">
        <v>18</v>
      </c>
    </row>
    <row r="2560" spans="1:22" x14ac:dyDescent="0.3">
      <c r="A2560">
        <v>2559</v>
      </c>
      <c r="B2560">
        <v>21799376336</v>
      </c>
      <c r="C2560">
        <v>7</v>
      </c>
      <c r="D2560" s="1">
        <v>31011</v>
      </c>
      <c r="E2560" s="3">
        <f>2023-YEAR(Registros[[#This Row],[data_nascimento]])</f>
        <v>39</v>
      </c>
      <c r="F2560" s="1">
        <v>43483</v>
      </c>
      <c r="H2560">
        <v>220</v>
      </c>
      <c r="I2560">
        <v>12</v>
      </c>
      <c r="J2560" s="3">
        <v>2811.6000000000004</v>
      </c>
      <c r="K2560">
        <v>10.35</v>
      </c>
      <c r="L2560">
        <v>7029</v>
      </c>
      <c r="M2560">
        <f>Registros[[#This Row],[salario]]*0.06</f>
        <v>421.74</v>
      </c>
      <c r="N2560">
        <f>Registros[[#This Row],[salario]]*5%</f>
        <v>351.45000000000005</v>
      </c>
      <c r="O2560">
        <f>IF(Registros[[#This Row],[idade]]&lt;18,311.43,IF(Registros[[#This Row],[idade]]&lt;=25,488.58,IF(Registros[[#This Row],[idade]]&lt;=50,772.77,850.05)))</f>
        <v>772.77</v>
      </c>
      <c r="P2560">
        <f>IF(Registros[[#This Row],[idade]]&lt;18,23.99,IF(Registros[[#This Row],[idade]]&lt;=25,49.9,IF(Registros[[#This Row],[idade]]&lt;=50,145.2,175.45)))</f>
        <v>145.19999999999999</v>
      </c>
      <c r="Q2560">
        <v>2</v>
      </c>
      <c r="R2560">
        <v>14</v>
      </c>
      <c r="T2560">
        <v>3</v>
      </c>
      <c r="U2560" t="s">
        <v>3</v>
      </c>
      <c r="V2560" t="s">
        <v>18</v>
      </c>
    </row>
    <row r="2561" spans="1:22" x14ac:dyDescent="0.3">
      <c r="A2561">
        <v>2560</v>
      </c>
      <c r="B2561">
        <v>54206424616</v>
      </c>
      <c r="C2561">
        <v>5</v>
      </c>
      <c r="D2561" s="1">
        <v>35255</v>
      </c>
      <c r="E2561" s="3">
        <f>2023-YEAR(Registros[[#This Row],[data_nascimento]])</f>
        <v>27</v>
      </c>
      <c r="F2561" s="1">
        <v>43483</v>
      </c>
      <c r="H2561">
        <v>220</v>
      </c>
      <c r="I2561">
        <v>13</v>
      </c>
      <c r="J2561" s="3">
        <v>1923.5666666666666</v>
      </c>
      <c r="K2561">
        <v>16.100000000000001</v>
      </c>
      <c r="L2561">
        <v>4439</v>
      </c>
      <c r="M2561">
        <f>Registros[[#This Row],[salario]]*0.06</f>
        <v>266.33999999999997</v>
      </c>
      <c r="N2561">
        <f>Registros[[#This Row],[salario]]*5%</f>
        <v>221.95000000000002</v>
      </c>
      <c r="O2561">
        <f>IF(Registros[[#This Row],[idade]]&lt;18,311.43,IF(Registros[[#This Row],[idade]]&lt;=25,488.58,IF(Registros[[#This Row],[idade]]&lt;=50,772.77,850.05)))</f>
        <v>772.77</v>
      </c>
      <c r="P2561">
        <f>IF(Registros[[#This Row],[idade]]&lt;18,23.99,IF(Registros[[#This Row],[idade]]&lt;=25,49.9,IF(Registros[[#This Row],[idade]]&lt;=50,145.2,175.45)))</f>
        <v>145.19999999999999</v>
      </c>
      <c r="Q2561">
        <v>1</v>
      </c>
      <c r="R2561">
        <v>7</v>
      </c>
      <c r="T2561">
        <v>2</v>
      </c>
      <c r="U2561" t="s">
        <v>3</v>
      </c>
      <c r="V2561" t="s">
        <v>19</v>
      </c>
    </row>
    <row r="2562" spans="1:22" x14ac:dyDescent="0.3">
      <c r="A2562">
        <v>2561</v>
      </c>
      <c r="B2562">
        <v>56308571679</v>
      </c>
      <c r="C2562">
        <v>4</v>
      </c>
      <c r="D2562" s="1">
        <v>36035</v>
      </c>
      <c r="E2562" s="3">
        <f>2023-YEAR(Registros[[#This Row],[data_nascimento]])</f>
        <v>25</v>
      </c>
      <c r="F2562" s="1">
        <v>43483</v>
      </c>
      <c r="H2562">
        <v>220</v>
      </c>
      <c r="I2562">
        <v>14</v>
      </c>
      <c r="J2562" s="3">
        <v>2813.0666666666666</v>
      </c>
      <c r="K2562">
        <v>6.9</v>
      </c>
      <c r="L2562">
        <v>6028</v>
      </c>
      <c r="M2562">
        <f>Registros[[#This Row],[salario]]*0.06</f>
        <v>361.68</v>
      </c>
      <c r="N2562">
        <f>Registros[[#This Row],[salario]]*5%</f>
        <v>301.40000000000003</v>
      </c>
      <c r="O2562">
        <f>IF(Registros[[#This Row],[idade]]&lt;18,311.43,IF(Registros[[#This Row],[idade]]&lt;=25,488.58,IF(Registros[[#This Row],[idade]]&lt;=50,772.77,850.05)))</f>
        <v>488.58</v>
      </c>
      <c r="P2562">
        <f>IF(Registros[[#This Row],[idade]]&lt;18,23.99,IF(Registros[[#This Row],[idade]]&lt;=25,49.9,IF(Registros[[#This Row],[idade]]&lt;=50,145.2,175.45)))</f>
        <v>49.9</v>
      </c>
      <c r="Q2562">
        <v>5</v>
      </c>
      <c r="R2562">
        <v>26</v>
      </c>
      <c r="T2562">
        <v>2</v>
      </c>
      <c r="U2562" t="s">
        <v>2</v>
      </c>
      <c r="V2562" t="s">
        <v>21</v>
      </c>
    </row>
    <row r="2563" spans="1:22" x14ac:dyDescent="0.3">
      <c r="A2563">
        <v>2562</v>
      </c>
      <c r="B2563">
        <v>21441718750</v>
      </c>
      <c r="C2563">
        <v>7</v>
      </c>
      <c r="D2563" s="1">
        <v>37270</v>
      </c>
      <c r="E2563" s="3">
        <f>2023-YEAR(Registros[[#This Row],[data_nascimento]])</f>
        <v>21</v>
      </c>
      <c r="F2563" s="1">
        <v>43483</v>
      </c>
      <c r="H2563">
        <v>220</v>
      </c>
      <c r="I2563">
        <v>15</v>
      </c>
      <c r="J2563" s="3">
        <v>2979.5</v>
      </c>
      <c r="K2563">
        <v>18.399999999999999</v>
      </c>
      <c r="L2563">
        <v>5959</v>
      </c>
      <c r="M2563">
        <f>Registros[[#This Row],[salario]]*0.06</f>
        <v>357.53999999999996</v>
      </c>
      <c r="N2563">
        <f>Registros[[#This Row],[salario]]*5%</f>
        <v>297.95</v>
      </c>
      <c r="O2563">
        <f>IF(Registros[[#This Row],[idade]]&lt;18,311.43,IF(Registros[[#This Row],[idade]]&lt;=25,488.58,IF(Registros[[#This Row],[idade]]&lt;=50,772.77,850.05)))</f>
        <v>488.58</v>
      </c>
      <c r="P2563">
        <f>IF(Registros[[#This Row],[idade]]&lt;18,23.99,IF(Registros[[#This Row],[idade]]&lt;=25,49.9,IF(Registros[[#This Row],[idade]]&lt;=50,145.2,175.45)))</f>
        <v>49.9</v>
      </c>
      <c r="Q2563">
        <v>4</v>
      </c>
      <c r="R2563">
        <v>7</v>
      </c>
      <c r="T2563">
        <v>3</v>
      </c>
      <c r="U2563" t="s">
        <v>2</v>
      </c>
      <c r="V2563" t="s">
        <v>18</v>
      </c>
    </row>
    <row r="2564" spans="1:22" x14ac:dyDescent="0.3">
      <c r="A2564">
        <v>2563</v>
      </c>
      <c r="B2564">
        <v>89920435977</v>
      </c>
      <c r="C2564">
        <v>4</v>
      </c>
      <c r="D2564" s="1">
        <v>38583</v>
      </c>
      <c r="E2564" s="3">
        <f>2023-YEAR(Registros[[#This Row],[data_nascimento]])</f>
        <v>18</v>
      </c>
      <c r="F2564" s="1">
        <v>43483</v>
      </c>
      <c r="H2564">
        <v>220</v>
      </c>
      <c r="I2564">
        <v>2</v>
      </c>
      <c r="J2564" s="3">
        <v>344.73333333333335</v>
      </c>
      <c r="K2564">
        <v>19.55</v>
      </c>
      <c r="L2564">
        <v>5171</v>
      </c>
      <c r="M2564">
        <f>Registros[[#This Row],[salario]]*0.06</f>
        <v>310.26</v>
      </c>
      <c r="N2564">
        <f>Registros[[#This Row],[salario]]*5%</f>
        <v>258.55</v>
      </c>
      <c r="O2564">
        <f>IF(Registros[[#This Row],[idade]]&lt;18,311.43,IF(Registros[[#This Row],[idade]]&lt;=25,488.58,IF(Registros[[#This Row],[idade]]&lt;=50,772.77,850.05)))</f>
        <v>488.58</v>
      </c>
      <c r="P2564">
        <f>IF(Registros[[#This Row],[idade]]&lt;18,23.99,IF(Registros[[#This Row],[idade]]&lt;=25,49.9,IF(Registros[[#This Row],[idade]]&lt;=50,145.2,175.45)))</f>
        <v>49.9</v>
      </c>
      <c r="Q2564">
        <v>5</v>
      </c>
      <c r="R2564">
        <v>6</v>
      </c>
      <c r="T2564">
        <v>2</v>
      </c>
      <c r="U2564" t="s">
        <v>2</v>
      </c>
      <c r="V2564" t="s">
        <v>22</v>
      </c>
    </row>
    <row r="2565" spans="1:22" x14ac:dyDescent="0.3">
      <c r="A2565">
        <v>2564</v>
      </c>
      <c r="B2565">
        <v>43573690574</v>
      </c>
      <c r="C2565">
        <v>4</v>
      </c>
      <c r="D2565" s="1">
        <v>31305</v>
      </c>
      <c r="E2565" s="3">
        <f>2023-YEAR(Registros[[#This Row],[data_nascimento]])</f>
        <v>38</v>
      </c>
      <c r="F2565" s="1">
        <v>43483</v>
      </c>
      <c r="H2565">
        <v>220</v>
      </c>
      <c r="I2565">
        <v>1</v>
      </c>
      <c r="J2565" s="3">
        <v>214.36666666666667</v>
      </c>
      <c r="K2565">
        <v>9.1999999999999993</v>
      </c>
      <c r="L2565">
        <v>6431</v>
      </c>
      <c r="M2565">
        <f>Registros[[#This Row],[salario]]*0.06</f>
        <v>385.86</v>
      </c>
      <c r="N2565">
        <f>Registros[[#This Row],[salario]]*5%</f>
        <v>321.55</v>
      </c>
      <c r="O2565">
        <f>IF(Registros[[#This Row],[idade]]&lt;18,311.43,IF(Registros[[#This Row],[idade]]&lt;=25,488.58,IF(Registros[[#This Row],[idade]]&lt;=50,772.77,850.05)))</f>
        <v>772.77</v>
      </c>
      <c r="P2565">
        <f>IF(Registros[[#This Row],[idade]]&lt;18,23.99,IF(Registros[[#This Row],[idade]]&lt;=25,49.9,IF(Registros[[#This Row],[idade]]&lt;=50,145.2,175.45)))</f>
        <v>145.19999999999999</v>
      </c>
      <c r="Q2565">
        <v>5</v>
      </c>
      <c r="R2565">
        <v>9</v>
      </c>
      <c r="T2565">
        <v>3</v>
      </c>
      <c r="U2565" t="s">
        <v>2</v>
      </c>
      <c r="V2565" t="s">
        <v>19</v>
      </c>
    </row>
    <row r="2566" spans="1:22" x14ac:dyDescent="0.3">
      <c r="A2566">
        <v>2565</v>
      </c>
      <c r="B2566">
        <v>70262025462</v>
      </c>
      <c r="C2566">
        <v>4</v>
      </c>
      <c r="D2566" s="1">
        <v>37856</v>
      </c>
      <c r="E2566" s="3">
        <f>2023-YEAR(Registros[[#This Row],[data_nascimento]])</f>
        <v>20</v>
      </c>
      <c r="F2566" s="1">
        <v>43483</v>
      </c>
      <c r="H2566">
        <v>220</v>
      </c>
      <c r="I2566">
        <v>8</v>
      </c>
      <c r="J2566" s="3">
        <v>1420</v>
      </c>
      <c r="K2566">
        <v>17.25</v>
      </c>
      <c r="L2566">
        <v>5325</v>
      </c>
      <c r="M2566">
        <f>Registros[[#This Row],[salario]]*0.06</f>
        <v>319.5</v>
      </c>
      <c r="N2566">
        <f>Registros[[#This Row],[salario]]*5%</f>
        <v>266.25</v>
      </c>
      <c r="O2566">
        <f>IF(Registros[[#This Row],[idade]]&lt;18,311.43,IF(Registros[[#This Row],[idade]]&lt;=25,488.58,IF(Registros[[#This Row],[idade]]&lt;=50,772.77,850.05)))</f>
        <v>488.58</v>
      </c>
      <c r="P2566">
        <f>IF(Registros[[#This Row],[idade]]&lt;18,23.99,IF(Registros[[#This Row],[idade]]&lt;=25,49.9,IF(Registros[[#This Row],[idade]]&lt;=50,145.2,175.45)))</f>
        <v>49.9</v>
      </c>
      <c r="Q2566">
        <v>2</v>
      </c>
      <c r="R2566">
        <v>7</v>
      </c>
      <c r="T2566">
        <v>2</v>
      </c>
      <c r="U2566" t="s">
        <v>2</v>
      </c>
      <c r="V2566" t="s">
        <v>22</v>
      </c>
    </row>
    <row r="2567" spans="1:22" x14ac:dyDescent="0.3">
      <c r="A2567">
        <v>2566</v>
      </c>
      <c r="B2567">
        <v>27223332028</v>
      </c>
      <c r="C2567">
        <v>5</v>
      </c>
      <c r="D2567" s="1">
        <v>34275</v>
      </c>
      <c r="E2567" s="3">
        <f>2023-YEAR(Registros[[#This Row],[data_nascimento]])</f>
        <v>30</v>
      </c>
      <c r="F2567" s="1">
        <v>43483</v>
      </c>
      <c r="H2567">
        <v>220</v>
      </c>
      <c r="I2567">
        <v>13</v>
      </c>
      <c r="J2567" s="3">
        <v>3190.6333333333332</v>
      </c>
      <c r="K2567">
        <v>21.85</v>
      </c>
      <c r="L2567">
        <v>7363</v>
      </c>
      <c r="M2567">
        <f>Registros[[#This Row],[salario]]*0.06</f>
        <v>441.78</v>
      </c>
      <c r="N2567">
        <f>Registros[[#This Row],[salario]]*5%</f>
        <v>368.15000000000003</v>
      </c>
      <c r="O2567">
        <f>IF(Registros[[#This Row],[idade]]&lt;18,311.43,IF(Registros[[#This Row],[idade]]&lt;=25,488.58,IF(Registros[[#This Row],[idade]]&lt;=50,772.77,850.05)))</f>
        <v>772.77</v>
      </c>
      <c r="P2567">
        <f>IF(Registros[[#This Row],[idade]]&lt;18,23.99,IF(Registros[[#This Row],[idade]]&lt;=25,49.9,IF(Registros[[#This Row],[idade]]&lt;=50,145.2,175.45)))</f>
        <v>145.19999999999999</v>
      </c>
      <c r="Q2567">
        <v>2</v>
      </c>
      <c r="R2567">
        <v>12</v>
      </c>
      <c r="T2567">
        <v>3</v>
      </c>
      <c r="U2567" t="s">
        <v>2</v>
      </c>
      <c r="V2567" t="s">
        <v>19</v>
      </c>
    </row>
    <row r="2568" spans="1:22" x14ac:dyDescent="0.3">
      <c r="A2568">
        <v>2567</v>
      </c>
      <c r="B2568">
        <v>97511936384</v>
      </c>
      <c r="C2568">
        <v>4</v>
      </c>
      <c r="D2568" s="1">
        <v>27785</v>
      </c>
      <c r="E2568" s="3">
        <f>2023-YEAR(Registros[[#This Row],[data_nascimento]])</f>
        <v>47</v>
      </c>
      <c r="F2568" s="1">
        <v>43483</v>
      </c>
      <c r="H2568">
        <v>220</v>
      </c>
      <c r="I2568">
        <v>18</v>
      </c>
      <c r="J2568" s="3">
        <v>3794.4</v>
      </c>
      <c r="K2568">
        <v>9.1999999999999993</v>
      </c>
      <c r="L2568">
        <v>6324</v>
      </c>
      <c r="M2568">
        <f>Registros[[#This Row],[salario]]*0.06</f>
        <v>379.44</v>
      </c>
      <c r="N2568">
        <f>Registros[[#This Row],[salario]]*5%</f>
        <v>316.20000000000005</v>
      </c>
      <c r="O2568">
        <f>IF(Registros[[#This Row],[idade]]&lt;18,311.43,IF(Registros[[#This Row],[idade]]&lt;=25,488.58,IF(Registros[[#This Row],[idade]]&lt;=50,772.77,850.05)))</f>
        <v>772.77</v>
      </c>
      <c r="P2568">
        <f>IF(Registros[[#This Row],[idade]]&lt;18,23.99,IF(Registros[[#This Row],[idade]]&lt;=25,49.9,IF(Registros[[#This Row],[idade]]&lt;=50,145.2,175.45)))</f>
        <v>145.19999999999999</v>
      </c>
      <c r="Q2568">
        <v>5</v>
      </c>
      <c r="R2568">
        <v>22</v>
      </c>
      <c r="T2568">
        <v>3</v>
      </c>
      <c r="U2568" t="s">
        <v>2</v>
      </c>
      <c r="V2568" t="s">
        <v>19</v>
      </c>
    </row>
    <row r="2569" spans="1:22" x14ac:dyDescent="0.3">
      <c r="A2569">
        <v>2568</v>
      </c>
      <c r="B2569">
        <v>96711438169</v>
      </c>
      <c r="C2569">
        <v>4</v>
      </c>
      <c r="D2569" s="1">
        <v>31164</v>
      </c>
      <c r="E2569" s="3">
        <f>2023-YEAR(Registros[[#This Row],[data_nascimento]])</f>
        <v>38</v>
      </c>
      <c r="F2569" s="1">
        <v>43483</v>
      </c>
      <c r="H2569">
        <v>220</v>
      </c>
      <c r="I2569">
        <v>8</v>
      </c>
      <c r="J2569" s="3">
        <v>482.13333333333333</v>
      </c>
      <c r="K2569">
        <v>10.35</v>
      </c>
      <c r="L2569">
        <v>1808</v>
      </c>
      <c r="M2569">
        <f>Registros[[#This Row],[salario]]*0.06</f>
        <v>108.47999999999999</v>
      </c>
      <c r="N2569">
        <f>Registros[[#This Row],[salario]]*5%</f>
        <v>90.4</v>
      </c>
      <c r="O2569">
        <f>IF(Registros[[#This Row],[idade]]&lt;18,311.43,IF(Registros[[#This Row],[idade]]&lt;=25,488.58,IF(Registros[[#This Row],[idade]]&lt;=50,772.77,850.05)))</f>
        <v>772.77</v>
      </c>
      <c r="P2569">
        <f>IF(Registros[[#This Row],[idade]]&lt;18,23.99,IF(Registros[[#This Row],[idade]]&lt;=25,49.9,IF(Registros[[#This Row],[idade]]&lt;=50,145.2,175.45)))</f>
        <v>145.19999999999999</v>
      </c>
      <c r="Q2569">
        <v>1</v>
      </c>
      <c r="R2569">
        <v>16</v>
      </c>
      <c r="T2569">
        <v>2</v>
      </c>
      <c r="U2569" t="s">
        <v>3</v>
      </c>
      <c r="V2569" t="s">
        <v>21</v>
      </c>
    </row>
    <row r="2570" spans="1:22" x14ac:dyDescent="0.3">
      <c r="A2570">
        <v>2569</v>
      </c>
      <c r="B2570">
        <v>44390776947</v>
      </c>
      <c r="C2570">
        <v>7</v>
      </c>
      <c r="D2570" s="1">
        <v>38900</v>
      </c>
      <c r="E2570" s="3">
        <f>2023-YEAR(Registros[[#This Row],[data_nascimento]])</f>
        <v>17</v>
      </c>
      <c r="F2570" s="1">
        <v>43483</v>
      </c>
      <c r="H2570">
        <v>120</v>
      </c>
      <c r="I2570">
        <v>17</v>
      </c>
      <c r="J2570" s="3">
        <v>2568.1333333333332</v>
      </c>
      <c r="K2570">
        <v>19.55</v>
      </c>
      <c r="L2570">
        <v>4532</v>
      </c>
      <c r="M2570">
        <f>Registros[[#This Row],[salario]]*0.06</f>
        <v>271.92</v>
      </c>
      <c r="N2570">
        <f>Registros[[#This Row],[salario]]*5%</f>
        <v>226.60000000000002</v>
      </c>
      <c r="O2570">
        <f>IF(Registros[[#This Row],[idade]]&lt;18,311.43,IF(Registros[[#This Row],[idade]]&lt;=25,488.58,IF(Registros[[#This Row],[idade]]&lt;=50,772.77,850.05)))</f>
        <v>311.43</v>
      </c>
      <c r="P2570">
        <f>IF(Registros[[#This Row],[idade]]&lt;18,23.99,IF(Registros[[#This Row],[idade]]&lt;=25,49.9,IF(Registros[[#This Row],[idade]]&lt;=50,145.2,175.45)))</f>
        <v>23.99</v>
      </c>
      <c r="Q2570">
        <v>2</v>
      </c>
      <c r="R2570">
        <v>4</v>
      </c>
      <c r="T2570">
        <v>2</v>
      </c>
      <c r="U2570" t="s">
        <v>3</v>
      </c>
      <c r="V2570" t="s">
        <v>18</v>
      </c>
    </row>
    <row r="2571" spans="1:22" x14ac:dyDescent="0.3">
      <c r="A2571">
        <v>2570</v>
      </c>
      <c r="B2571">
        <v>83572404973</v>
      </c>
      <c r="C2571">
        <v>4</v>
      </c>
      <c r="D2571" s="1">
        <v>38336</v>
      </c>
      <c r="E2571" s="3">
        <f>2023-YEAR(Registros[[#This Row],[data_nascimento]])</f>
        <v>19</v>
      </c>
      <c r="F2571" s="1">
        <v>43483</v>
      </c>
      <c r="H2571">
        <v>220</v>
      </c>
      <c r="I2571">
        <v>4</v>
      </c>
      <c r="J2571" s="3">
        <v>743.73333333333335</v>
      </c>
      <c r="K2571">
        <v>10.35</v>
      </c>
      <c r="L2571">
        <v>5578</v>
      </c>
      <c r="M2571">
        <f>Registros[[#This Row],[salario]]*0.06</f>
        <v>334.68</v>
      </c>
      <c r="N2571">
        <f>Registros[[#This Row],[salario]]*5%</f>
        <v>278.90000000000003</v>
      </c>
      <c r="O2571">
        <f>IF(Registros[[#This Row],[idade]]&lt;18,311.43,IF(Registros[[#This Row],[idade]]&lt;=25,488.58,IF(Registros[[#This Row],[idade]]&lt;=50,772.77,850.05)))</f>
        <v>488.58</v>
      </c>
      <c r="P2571">
        <f>IF(Registros[[#This Row],[idade]]&lt;18,23.99,IF(Registros[[#This Row],[idade]]&lt;=25,49.9,IF(Registros[[#This Row],[idade]]&lt;=50,145.2,175.45)))</f>
        <v>49.9</v>
      </c>
      <c r="Q2571">
        <v>5</v>
      </c>
      <c r="R2571">
        <v>12</v>
      </c>
      <c r="T2571">
        <v>3</v>
      </c>
      <c r="U2571" t="s">
        <v>3</v>
      </c>
      <c r="V2571" t="s">
        <v>19</v>
      </c>
    </row>
    <row r="2572" spans="1:22" x14ac:dyDescent="0.3">
      <c r="A2572">
        <v>2571</v>
      </c>
      <c r="B2572">
        <v>35681175055</v>
      </c>
      <c r="C2572">
        <v>5</v>
      </c>
      <c r="D2572" s="1">
        <v>32670</v>
      </c>
      <c r="E2572" s="3">
        <f>2023-YEAR(Registros[[#This Row],[data_nascimento]])</f>
        <v>34</v>
      </c>
      <c r="F2572" s="1">
        <v>43483</v>
      </c>
      <c r="H2572">
        <v>220</v>
      </c>
      <c r="I2572">
        <v>14</v>
      </c>
      <c r="J2572" s="3">
        <v>1658.5333333333333</v>
      </c>
      <c r="K2572">
        <v>21.85</v>
      </c>
      <c r="L2572">
        <v>3554</v>
      </c>
      <c r="M2572">
        <f>Registros[[#This Row],[salario]]*0.06</f>
        <v>213.23999999999998</v>
      </c>
      <c r="N2572">
        <f>Registros[[#This Row],[salario]]*5%</f>
        <v>177.70000000000002</v>
      </c>
      <c r="O2572">
        <f>IF(Registros[[#This Row],[idade]]&lt;18,311.43,IF(Registros[[#This Row],[idade]]&lt;=25,488.58,IF(Registros[[#This Row],[idade]]&lt;=50,772.77,850.05)))</f>
        <v>772.77</v>
      </c>
      <c r="P2572">
        <f>IF(Registros[[#This Row],[idade]]&lt;18,23.99,IF(Registros[[#This Row],[idade]]&lt;=25,49.9,IF(Registros[[#This Row],[idade]]&lt;=50,145.2,175.45)))</f>
        <v>145.19999999999999</v>
      </c>
      <c r="Q2572">
        <v>5</v>
      </c>
      <c r="R2572">
        <v>19</v>
      </c>
      <c r="T2572">
        <v>3</v>
      </c>
      <c r="U2572" t="s">
        <v>3</v>
      </c>
      <c r="V2572" t="s">
        <v>19</v>
      </c>
    </row>
    <row r="2573" spans="1:22" x14ac:dyDescent="0.3">
      <c r="A2573">
        <v>2572</v>
      </c>
      <c r="B2573">
        <v>49847143589</v>
      </c>
      <c r="C2573">
        <v>4</v>
      </c>
      <c r="D2573" s="1">
        <v>36143</v>
      </c>
      <c r="E2573" s="3">
        <f>2023-YEAR(Registros[[#This Row],[data_nascimento]])</f>
        <v>25</v>
      </c>
      <c r="F2573" s="1">
        <v>43483</v>
      </c>
      <c r="H2573">
        <v>220</v>
      </c>
      <c r="I2573">
        <v>11</v>
      </c>
      <c r="J2573" s="3">
        <v>2405.6999999999998</v>
      </c>
      <c r="K2573">
        <v>20.7</v>
      </c>
      <c r="L2573">
        <v>6561</v>
      </c>
      <c r="M2573">
        <f>Registros[[#This Row],[salario]]*0.06</f>
        <v>393.65999999999997</v>
      </c>
      <c r="N2573">
        <f>Registros[[#This Row],[salario]]*5%</f>
        <v>328.05</v>
      </c>
      <c r="O2573">
        <f>IF(Registros[[#This Row],[idade]]&lt;18,311.43,IF(Registros[[#This Row],[idade]]&lt;=25,488.58,IF(Registros[[#This Row],[idade]]&lt;=50,772.77,850.05)))</f>
        <v>488.58</v>
      </c>
      <c r="P2573">
        <f>IF(Registros[[#This Row],[idade]]&lt;18,23.99,IF(Registros[[#This Row],[idade]]&lt;=25,49.9,IF(Registros[[#This Row],[idade]]&lt;=50,145.2,175.45)))</f>
        <v>49.9</v>
      </c>
      <c r="Q2573">
        <v>3</v>
      </c>
      <c r="R2573">
        <v>18</v>
      </c>
      <c r="T2573">
        <v>3</v>
      </c>
      <c r="U2573" t="s">
        <v>2</v>
      </c>
      <c r="V2573" t="s">
        <v>22</v>
      </c>
    </row>
    <row r="2574" spans="1:22" x14ac:dyDescent="0.3">
      <c r="A2574">
        <v>2573</v>
      </c>
      <c r="B2574">
        <v>38412417547</v>
      </c>
      <c r="C2574">
        <v>6</v>
      </c>
      <c r="D2574" s="1">
        <v>33569</v>
      </c>
      <c r="E2574" s="3">
        <f>2023-YEAR(Registros[[#This Row],[data_nascimento]])</f>
        <v>32</v>
      </c>
      <c r="F2574" s="1">
        <v>43483</v>
      </c>
      <c r="H2574">
        <v>220</v>
      </c>
      <c r="I2574">
        <v>2</v>
      </c>
      <c r="J2574" s="3">
        <v>398.2</v>
      </c>
      <c r="K2574">
        <v>5.75</v>
      </c>
      <c r="L2574">
        <v>5973</v>
      </c>
      <c r="M2574">
        <f>Registros[[#This Row],[salario]]*0.06</f>
        <v>358.38</v>
      </c>
      <c r="N2574">
        <f>Registros[[#This Row],[salario]]*5%</f>
        <v>298.65000000000003</v>
      </c>
      <c r="O2574">
        <f>IF(Registros[[#This Row],[idade]]&lt;18,311.43,IF(Registros[[#This Row],[idade]]&lt;=25,488.58,IF(Registros[[#This Row],[idade]]&lt;=50,772.77,850.05)))</f>
        <v>772.77</v>
      </c>
      <c r="P2574">
        <f>IF(Registros[[#This Row],[idade]]&lt;18,23.99,IF(Registros[[#This Row],[idade]]&lt;=25,49.9,IF(Registros[[#This Row],[idade]]&lt;=50,145.2,175.45)))</f>
        <v>145.19999999999999</v>
      </c>
      <c r="Q2574">
        <v>3</v>
      </c>
      <c r="R2574">
        <v>13</v>
      </c>
      <c r="T2574">
        <v>2</v>
      </c>
      <c r="U2574" t="s">
        <v>2</v>
      </c>
      <c r="V2574" t="s">
        <v>21</v>
      </c>
    </row>
    <row r="2575" spans="1:22" x14ac:dyDescent="0.3">
      <c r="A2575">
        <v>2574</v>
      </c>
      <c r="B2575">
        <v>91587208240</v>
      </c>
      <c r="C2575">
        <v>4</v>
      </c>
      <c r="D2575" s="1">
        <v>32412</v>
      </c>
      <c r="E2575" s="3">
        <f>2023-YEAR(Registros[[#This Row],[data_nascimento]])</f>
        <v>35</v>
      </c>
      <c r="F2575" s="1">
        <v>43483</v>
      </c>
      <c r="H2575">
        <v>220</v>
      </c>
      <c r="I2575">
        <v>1</v>
      </c>
      <c r="J2575" s="3">
        <v>78.433333333333337</v>
      </c>
      <c r="K2575">
        <v>4.5999999999999996</v>
      </c>
      <c r="L2575">
        <v>2353</v>
      </c>
      <c r="M2575">
        <f>Registros[[#This Row],[salario]]*0.06</f>
        <v>141.18</v>
      </c>
      <c r="N2575">
        <f>Registros[[#This Row],[salario]]*5%</f>
        <v>117.65</v>
      </c>
      <c r="O2575">
        <f>IF(Registros[[#This Row],[idade]]&lt;18,311.43,IF(Registros[[#This Row],[idade]]&lt;=25,488.58,IF(Registros[[#This Row],[idade]]&lt;=50,772.77,850.05)))</f>
        <v>772.77</v>
      </c>
      <c r="P2575">
        <f>IF(Registros[[#This Row],[idade]]&lt;18,23.99,IF(Registros[[#This Row],[idade]]&lt;=25,49.9,IF(Registros[[#This Row],[idade]]&lt;=50,145.2,175.45)))</f>
        <v>145.19999999999999</v>
      </c>
      <c r="Q2575">
        <v>4</v>
      </c>
      <c r="R2575">
        <v>4</v>
      </c>
      <c r="T2575">
        <v>3</v>
      </c>
      <c r="U2575" t="s">
        <v>2</v>
      </c>
      <c r="V2575" t="s">
        <v>19</v>
      </c>
    </row>
    <row r="2576" spans="1:22" x14ac:dyDescent="0.3">
      <c r="A2576">
        <v>2575</v>
      </c>
      <c r="B2576">
        <v>59134921802</v>
      </c>
      <c r="C2576">
        <v>6</v>
      </c>
      <c r="D2576" s="1">
        <v>37107</v>
      </c>
      <c r="E2576" s="3">
        <f>2023-YEAR(Registros[[#This Row],[data_nascimento]])</f>
        <v>22</v>
      </c>
      <c r="F2576" s="1">
        <v>43483</v>
      </c>
      <c r="H2576">
        <v>220</v>
      </c>
      <c r="I2576">
        <v>6</v>
      </c>
      <c r="J2576" s="3">
        <v>1265.4000000000001</v>
      </c>
      <c r="K2576">
        <v>3.45</v>
      </c>
      <c r="L2576">
        <v>6327</v>
      </c>
      <c r="M2576">
        <f>Registros[[#This Row],[salario]]*0.06</f>
        <v>379.62</v>
      </c>
      <c r="N2576">
        <f>Registros[[#This Row],[salario]]*5%</f>
        <v>316.35000000000002</v>
      </c>
      <c r="O2576">
        <f>IF(Registros[[#This Row],[idade]]&lt;18,311.43,IF(Registros[[#This Row],[idade]]&lt;=25,488.58,IF(Registros[[#This Row],[idade]]&lt;=50,772.77,850.05)))</f>
        <v>488.58</v>
      </c>
      <c r="P2576">
        <f>IF(Registros[[#This Row],[idade]]&lt;18,23.99,IF(Registros[[#This Row],[idade]]&lt;=25,49.9,IF(Registros[[#This Row],[idade]]&lt;=50,145.2,175.45)))</f>
        <v>49.9</v>
      </c>
      <c r="Q2576">
        <v>5</v>
      </c>
      <c r="R2576">
        <v>9</v>
      </c>
      <c r="T2576">
        <v>3</v>
      </c>
      <c r="U2576" t="s">
        <v>2</v>
      </c>
      <c r="V2576" t="s">
        <v>22</v>
      </c>
    </row>
    <row r="2577" spans="1:22" x14ac:dyDescent="0.3">
      <c r="A2577">
        <v>2576</v>
      </c>
      <c r="B2577">
        <v>79467314178</v>
      </c>
      <c r="C2577">
        <v>6</v>
      </c>
      <c r="D2577" s="1">
        <v>27623</v>
      </c>
      <c r="E2577" s="3">
        <f>2023-YEAR(Registros[[#This Row],[data_nascimento]])</f>
        <v>48</v>
      </c>
      <c r="F2577" s="1">
        <v>43483</v>
      </c>
      <c r="H2577">
        <v>220</v>
      </c>
      <c r="I2577">
        <v>3</v>
      </c>
      <c r="J2577" s="3">
        <v>561.69999999999993</v>
      </c>
      <c r="K2577">
        <v>2.2999999999999998</v>
      </c>
      <c r="L2577">
        <v>5617</v>
      </c>
      <c r="M2577">
        <f>Registros[[#This Row],[salario]]*0.06</f>
        <v>337.02</v>
      </c>
      <c r="N2577">
        <f>Registros[[#This Row],[salario]]*5%</f>
        <v>280.85000000000002</v>
      </c>
      <c r="O2577">
        <f>IF(Registros[[#This Row],[idade]]&lt;18,311.43,IF(Registros[[#This Row],[idade]]&lt;=25,488.58,IF(Registros[[#This Row],[idade]]&lt;=50,772.77,850.05)))</f>
        <v>772.77</v>
      </c>
      <c r="P2577">
        <f>IF(Registros[[#This Row],[idade]]&lt;18,23.99,IF(Registros[[#This Row],[idade]]&lt;=25,49.9,IF(Registros[[#This Row],[idade]]&lt;=50,145.2,175.45)))</f>
        <v>145.19999999999999</v>
      </c>
      <c r="Q2577">
        <v>3</v>
      </c>
      <c r="R2577">
        <v>10</v>
      </c>
      <c r="T2577">
        <v>3</v>
      </c>
      <c r="U2577" t="s">
        <v>3</v>
      </c>
      <c r="V2577" t="s">
        <v>18</v>
      </c>
    </row>
    <row r="2578" spans="1:22" x14ac:dyDescent="0.3">
      <c r="A2578">
        <v>2577</v>
      </c>
      <c r="B2578">
        <v>33387597606</v>
      </c>
      <c r="C2578">
        <v>4</v>
      </c>
      <c r="D2578" s="1">
        <v>30212</v>
      </c>
      <c r="E2578" s="3">
        <f>2023-YEAR(Registros[[#This Row],[data_nascimento]])</f>
        <v>41</v>
      </c>
      <c r="F2578" s="1">
        <v>43483</v>
      </c>
      <c r="H2578">
        <v>220</v>
      </c>
      <c r="I2578">
        <v>15</v>
      </c>
      <c r="J2578" s="3">
        <v>3568</v>
      </c>
      <c r="K2578">
        <v>1.1499999999999999</v>
      </c>
      <c r="L2578">
        <v>7136</v>
      </c>
      <c r="M2578">
        <f>Registros[[#This Row],[salario]]*0.06</f>
        <v>428.15999999999997</v>
      </c>
      <c r="N2578">
        <f>Registros[[#This Row],[salario]]*5%</f>
        <v>356.8</v>
      </c>
      <c r="O2578">
        <f>IF(Registros[[#This Row],[idade]]&lt;18,311.43,IF(Registros[[#This Row],[idade]]&lt;=25,488.58,IF(Registros[[#This Row],[idade]]&lt;=50,772.77,850.05)))</f>
        <v>772.77</v>
      </c>
      <c r="P2578">
        <f>IF(Registros[[#This Row],[idade]]&lt;18,23.99,IF(Registros[[#This Row],[idade]]&lt;=25,49.9,IF(Registros[[#This Row],[idade]]&lt;=50,145.2,175.45)))</f>
        <v>145.19999999999999</v>
      </c>
      <c r="Q2578">
        <v>5</v>
      </c>
      <c r="R2578">
        <v>2</v>
      </c>
      <c r="T2578">
        <v>2</v>
      </c>
      <c r="U2578" t="s">
        <v>2</v>
      </c>
      <c r="V2578" t="s">
        <v>19</v>
      </c>
    </row>
    <row r="2579" spans="1:22" x14ac:dyDescent="0.3">
      <c r="A2579">
        <v>2578</v>
      </c>
      <c r="B2579">
        <v>45503438112</v>
      </c>
      <c r="C2579">
        <v>6</v>
      </c>
      <c r="D2579" s="1">
        <v>28423</v>
      </c>
      <c r="E2579" s="3">
        <f>2023-YEAR(Registros[[#This Row],[data_nascimento]])</f>
        <v>46</v>
      </c>
      <c r="F2579" s="1">
        <v>43483</v>
      </c>
      <c r="H2579">
        <v>220</v>
      </c>
      <c r="I2579">
        <v>2</v>
      </c>
      <c r="J2579" s="3">
        <v>431.46666666666664</v>
      </c>
      <c r="K2579">
        <v>8.0500000000000007</v>
      </c>
      <c r="L2579">
        <v>6472</v>
      </c>
      <c r="M2579">
        <f>Registros[[#This Row],[salario]]*0.06</f>
        <v>388.32</v>
      </c>
      <c r="N2579">
        <f>Registros[[#This Row],[salario]]*5%</f>
        <v>323.60000000000002</v>
      </c>
      <c r="O2579">
        <f>IF(Registros[[#This Row],[idade]]&lt;18,311.43,IF(Registros[[#This Row],[idade]]&lt;=25,488.58,IF(Registros[[#This Row],[idade]]&lt;=50,772.77,850.05)))</f>
        <v>772.77</v>
      </c>
      <c r="P2579">
        <f>IF(Registros[[#This Row],[idade]]&lt;18,23.99,IF(Registros[[#This Row],[idade]]&lt;=25,49.9,IF(Registros[[#This Row],[idade]]&lt;=50,145.2,175.45)))</f>
        <v>145.19999999999999</v>
      </c>
      <c r="Q2579">
        <v>1</v>
      </c>
      <c r="R2579">
        <v>20</v>
      </c>
      <c r="T2579">
        <v>3</v>
      </c>
      <c r="U2579" t="s">
        <v>2</v>
      </c>
      <c r="V2579" t="s">
        <v>18</v>
      </c>
    </row>
    <row r="2580" spans="1:22" x14ac:dyDescent="0.3">
      <c r="A2580">
        <v>2579</v>
      </c>
      <c r="B2580">
        <v>72111250238</v>
      </c>
      <c r="C2580">
        <v>5</v>
      </c>
      <c r="D2580" s="1">
        <v>28709</v>
      </c>
      <c r="E2580" s="3">
        <f>2023-YEAR(Registros[[#This Row],[data_nascimento]])</f>
        <v>45</v>
      </c>
      <c r="F2580" s="1">
        <v>43483</v>
      </c>
      <c r="H2580">
        <v>220</v>
      </c>
      <c r="I2580">
        <v>8</v>
      </c>
      <c r="J2580" s="3">
        <v>398.93333333333334</v>
      </c>
      <c r="K2580">
        <v>16.100000000000001</v>
      </c>
      <c r="L2580">
        <v>1496</v>
      </c>
      <c r="M2580">
        <f>Registros[[#This Row],[salario]]*0.06</f>
        <v>89.759999999999991</v>
      </c>
      <c r="N2580">
        <f>Registros[[#This Row],[salario]]*5%</f>
        <v>74.8</v>
      </c>
      <c r="O2580">
        <f>IF(Registros[[#This Row],[idade]]&lt;18,311.43,IF(Registros[[#This Row],[idade]]&lt;=25,488.58,IF(Registros[[#This Row],[idade]]&lt;=50,772.77,850.05)))</f>
        <v>772.77</v>
      </c>
      <c r="P2580">
        <f>IF(Registros[[#This Row],[idade]]&lt;18,23.99,IF(Registros[[#This Row],[idade]]&lt;=25,49.9,IF(Registros[[#This Row],[idade]]&lt;=50,145.2,175.45)))</f>
        <v>145.19999999999999</v>
      </c>
      <c r="Q2580">
        <v>1</v>
      </c>
      <c r="R2580">
        <v>17</v>
      </c>
      <c r="T2580">
        <v>2</v>
      </c>
      <c r="U2580" t="s">
        <v>3</v>
      </c>
      <c r="V2580" t="s">
        <v>19</v>
      </c>
    </row>
    <row r="2581" spans="1:22" x14ac:dyDescent="0.3">
      <c r="A2581">
        <v>2580</v>
      </c>
      <c r="B2581">
        <v>11507344824</v>
      </c>
      <c r="C2581">
        <v>4</v>
      </c>
      <c r="D2581" s="1">
        <v>29290</v>
      </c>
      <c r="E2581" s="3">
        <f>2023-YEAR(Registros[[#This Row],[data_nascimento]])</f>
        <v>43</v>
      </c>
      <c r="F2581" s="1">
        <v>43483</v>
      </c>
      <c r="H2581">
        <v>220</v>
      </c>
      <c r="I2581">
        <v>11</v>
      </c>
      <c r="J2581" s="3">
        <v>1229.0666666666666</v>
      </c>
      <c r="K2581">
        <v>2.2999999999999998</v>
      </c>
      <c r="L2581">
        <v>3352</v>
      </c>
      <c r="M2581">
        <f>Registros[[#This Row],[salario]]*0.06</f>
        <v>201.12</v>
      </c>
      <c r="N2581">
        <f>Registros[[#This Row],[salario]]*5%</f>
        <v>167.60000000000002</v>
      </c>
      <c r="O2581">
        <f>IF(Registros[[#This Row],[idade]]&lt;18,311.43,IF(Registros[[#This Row],[idade]]&lt;=25,488.58,IF(Registros[[#This Row],[idade]]&lt;=50,772.77,850.05)))</f>
        <v>772.77</v>
      </c>
      <c r="P2581">
        <f>IF(Registros[[#This Row],[idade]]&lt;18,23.99,IF(Registros[[#This Row],[idade]]&lt;=25,49.9,IF(Registros[[#This Row],[idade]]&lt;=50,145.2,175.45)))</f>
        <v>145.19999999999999</v>
      </c>
      <c r="Q2581">
        <v>1</v>
      </c>
      <c r="R2581">
        <v>9</v>
      </c>
      <c r="T2581">
        <v>2</v>
      </c>
      <c r="U2581" t="s">
        <v>3</v>
      </c>
      <c r="V2581" t="s">
        <v>19</v>
      </c>
    </row>
    <row r="2582" spans="1:22" x14ac:dyDescent="0.3">
      <c r="A2582">
        <v>2581</v>
      </c>
      <c r="B2582">
        <v>91035572588</v>
      </c>
      <c r="C2582">
        <v>4</v>
      </c>
      <c r="D2582" s="1">
        <v>34480</v>
      </c>
      <c r="E2582" s="3">
        <f>2023-YEAR(Registros[[#This Row],[data_nascimento]])</f>
        <v>29</v>
      </c>
      <c r="F2582" s="1">
        <v>43483</v>
      </c>
      <c r="H2582">
        <v>220</v>
      </c>
      <c r="I2582">
        <v>4</v>
      </c>
      <c r="J2582" s="3">
        <v>510.26666666666665</v>
      </c>
      <c r="K2582">
        <v>23</v>
      </c>
      <c r="L2582">
        <v>3827</v>
      </c>
      <c r="M2582">
        <f>Registros[[#This Row],[salario]]*0.06</f>
        <v>229.62</v>
      </c>
      <c r="N2582">
        <f>Registros[[#This Row],[salario]]*5%</f>
        <v>191.35000000000002</v>
      </c>
      <c r="O2582">
        <f>IF(Registros[[#This Row],[idade]]&lt;18,311.43,IF(Registros[[#This Row],[idade]]&lt;=25,488.58,IF(Registros[[#This Row],[idade]]&lt;=50,772.77,850.05)))</f>
        <v>772.77</v>
      </c>
      <c r="P2582">
        <f>IF(Registros[[#This Row],[idade]]&lt;18,23.99,IF(Registros[[#This Row],[idade]]&lt;=25,49.9,IF(Registros[[#This Row],[idade]]&lt;=50,145.2,175.45)))</f>
        <v>145.19999999999999</v>
      </c>
      <c r="Q2582">
        <v>1</v>
      </c>
      <c r="R2582">
        <v>11</v>
      </c>
      <c r="T2582">
        <v>2</v>
      </c>
      <c r="U2582" t="s">
        <v>3</v>
      </c>
      <c r="V2582" t="s">
        <v>19</v>
      </c>
    </row>
    <row r="2583" spans="1:22" x14ac:dyDescent="0.3">
      <c r="A2583">
        <v>2582</v>
      </c>
      <c r="B2583">
        <v>97560480148</v>
      </c>
      <c r="C2583">
        <v>7</v>
      </c>
      <c r="D2583" s="1">
        <v>39046</v>
      </c>
      <c r="E2583" s="3">
        <f>2023-YEAR(Registros[[#This Row],[data_nascimento]])</f>
        <v>17</v>
      </c>
      <c r="F2583" s="1">
        <v>43483</v>
      </c>
      <c r="H2583">
        <v>120</v>
      </c>
      <c r="I2583">
        <v>19</v>
      </c>
      <c r="J2583" s="3">
        <v>2280.6333333333332</v>
      </c>
      <c r="K2583">
        <v>21.85</v>
      </c>
      <c r="L2583">
        <v>3601</v>
      </c>
      <c r="M2583">
        <f>Registros[[#This Row],[salario]]*0.06</f>
        <v>216.06</v>
      </c>
      <c r="N2583">
        <f>Registros[[#This Row],[salario]]*5%</f>
        <v>180.05</v>
      </c>
      <c r="O2583">
        <f>IF(Registros[[#This Row],[idade]]&lt;18,311.43,IF(Registros[[#This Row],[idade]]&lt;=25,488.58,IF(Registros[[#This Row],[idade]]&lt;=50,772.77,850.05)))</f>
        <v>311.43</v>
      </c>
      <c r="P2583">
        <f>IF(Registros[[#This Row],[idade]]&lt;18,23.99,IF(Registros[[#This Row],[idade]]&lt;=25,49.9,IF(Registros[[#This Row],[idade]]&lt;=50,145.2,175.45)))</f>
        <v>23.99</v>
      </c>
      <c r="Q2583">
        <v>2</v>
      </c>
      <c r="R2583">
        <v>11</v>
      </c>
      <c r="T2583">
        <v>3</v>
      </c>
      <c r="U2583" t="s">
        <v>3</v>
      </c>
      <c r="V2583" t="s">
        <v>21</v>
      </c>
    </row>
    <row r="2584" spans="1:22" x14ac:dyDescent="0.3">
      <c r="A2584">
        <v>2583</v>
      </c>
      <c r="B2584">
        <v>92885157839</v>
      </c>
      <c r="C2584">
        <v>7</v>
      </c>
      <c r="D2584" s="1">
        <v>28720</v>
      </c>
      <c r="E2584" s="3">
        <f>2023-YEAR(Registros[[#This Row],[data_nascimento]])</f>
        <v>45</v>
      </c>
      <c r="F2584" s="1">
        <v>43483</v>
      </c>
      <c r="H2584">
        <v>220</v>
      </c>
      <c r="I2584">
        <v>11</v>
      </c>
      <c r="J2584" s="3">
        <v>1703.5333333333333</v>
      </c>
      <c r="K2584">
        <v>17.25</v>
      </c>
      <c r="L2584">
        <v>4646</v>
      </c>
      <c r="M2584">
        <f>Registros[[#This Row],[salario]]*0.06</f>
        <v>278.76</v>
      </c>
      <c r="N2584">
        <f>Registros[[#This Row],[salario]]*5%</f>
        <v>232.3</v>
      </c>
      <c r="O2584">
        <f>IF(Registros[[#This Row],[idade]]&lt;18,311.43,IF(Registros[[#This Row],[idade]]&lt;=25,488.58,IF(Registros[[#This Row],[idade]]&lt;=50,772.77,850.05)))</f>
        <v>772.77</v>
      </c>
      <c r="P2584">
        <f>IF(Registros[[#This Row],[idade]]&lt;18,23.99,IF(Registros[[#This Row],[idade]]&lt;=25,49.9,IF(Registros[[#This Row],[idade]]&lt;=50,145.2,175.45)))</f>
        <v>145.19999999999999</v>
      </c>
      <c r="Q2584">
        <v>4</v>
      </c>
      <c r="R2584">
        <v>25</v>
      </c>
      <c r="T2584">
        <v>3</v>
      </c>
      <c r="U2584" t="s">
        <v>3</v>
      </c>
      <c r="V2584" t="s">
        <v>19</v>
      </c>
    </row>
    <row r="2585" spans="1:22" x14ac:dyDescent="0.3">
      <c r="A2585">
        <v>2584</v>
      </c>
      <c r="B2585">
        <v>66276114837</v>
      </c>
      <c r="C2585">
        <v>4</v>
      </c>
      <c r="D2585" s="1">
        <v>37964</v>
      </c>
      <c r="E2585" s="3">
        <f>2023-YEAR(Registros[[#This Row],[data_nascimento]])</f>
        <v>20</v>
      </c>
      <c r="F2585" s="1">
        <v>43483</v>
      </c>
      <c r="H2585">
        <v>220</v>
      </c>
      <c r="I2585">
        <v>18</v>
      </c>
      <c r="J2585" s="3">
        <v>2676.6</v>
      </c>
      <c r="K2585">
        <v>5.75</v>
      </c>
      <c r="L2585">
        <v>4461</v>
      </c>
      <c r="M2585">
        <f>Registros[[#This Row],[salario]]*0.06</f>
        <v>267.65999999999997</v>
      </c>
      <c r="N2585">
        <f>Registros[[#This Row],[salario]]*5%</f>
        <v>223.05</v>
      </c>
      <c r="O2585">
        <f>IF(Registros[[#This Row],[idade]]&lt;18,311.43,IF(Registros[[#This Row],[idade]]&lt;=25,488.58,IF(Registros[[#This Row],[idade]]&lt;=50,772.77,850.05)))</f>
        <v>488.58</v>
      </c>
      <c r="P2585">
        <f>IF(Registros[[#This Row],[idade]]&lt;18,23.99,IF(Registros[[#This Row],[idade]]&lt;=25,49.9,IF(Registros[[#This Row],[idade]]&lt;=50,145.2,175.45)))</f>
        <v>49.9</v>
      </c>
      <c r="Q2585">
        <v>1</v>
      </c>
      <c r="R2585">
        <v>2</v>
      </c>
      <c r="T2585">
        <v>3</v>
      </c>
      <c r="U2585" t="s">
        <v>2</v>
      </c>
      <c r="V2585" t="s">
        <v>19</v>
      </c>
    </row>
    <row r="2586" spans="1:22" x14ac:dyDescent="0.3">
      <c r="A2586">
        <v>2585</v>
      </c>
      <c r="B2586">
        <v>94316018144</v>
      </c>
      <c r="C2586">
        <v>4</v>
      </c>
      <c r="D2586" s="1">
        <v>30275</v>
      </c>
      <c r="E2586" s="3">
        <f>2023-YEAR(Registros[[#This Row],[data_nascimento]])</f>
        <v>41</v>
      </c>
      <c r="F2586" s="1">
        <v>43483</v>
      </c>
      <c r="H2586">
        <v>220</v>
      </c>
      <c r="I2586">
        <v>14</v>
      </c>
      <c r="J2586" s="3">
        <v>2298.7999999999997</v>
      </c>
      <c r="K2586">
        <v>2.2999999999999998</v>
      </c>
      <c r="L2586">
        <v>4926</v>
      </c>
      <c r="M2586">
        <f>Registros[[#This Row],[salario]]*0.06</f>
        <v>295.56</v>
      </c>
      <c r="N2586">
        <f>Registros[[#This Row],[salario]]*5%</f>
        <v>246.3</v>
      </c>
      <c r="O2586">
        <f>IF(Registros[[#This Row],[idade]]&lt;18,311.43,IF(Registros[[#This Row],[idade]]&lt;=25,488.58,IF(Registros[[#This Row],[idade]]&lt;=50,772.77,850.05)))</f>
        <v>772.77</v>
      </c>
      <c r="P2586">
        <f>IF(Registros[[#This Row],[idade]]&lt;18,23.99,IF(Registros[[#This Row],[idade]]&lt;=25,49.9,IF(Registros[[#This Row],[idade]]&lt;=50,145.2,175.45)))</f>
        <v>145.19999999999999</v>
      </c>
      <c r="Q2586">
        <v>1</v>
      </c>
      <c r="R2586">
        <v>19</v>
      </c>
      <c r="T2586">
        <v>2</v>
      </c>
      <c r="U2586" t="s">
        <v>3</v>
      </c>
      <c r="V2586" t="s">
        <v>19</v>
      </c>
    </row>
    <row r="2587" spans="1:22" x14ac:dyDescent="0.3">
      <c r="A2587">
        <v>2586</v>
      </c>
      <c r="B2587">
        <v>86822848478</v>
      </c>
      <c r="C2587">
        <v>4</v>
      </c>
      <c r="D2587" s="1">
        <v>33728</v>
      </c>
      <c r="E2587" s="3">
        <f>2023-YEAR(Registros[[#This Row],[data_nascimento]])</f>
        <v>31</v>
      </c>
      <c r="F2587" s="1">
        <v>43483</v>
      </c>
      <c r="H2587">
        <v>220</v>
      </c>
      <c r="I2587">
        <v>6</v>
      </c>
      <c r="J2587" s="3">
        <v>1256</v>
      </c>
      <c r="K2587">
        <v>21.85</v>
      </c>
      <c r="L2587">
        <v>6280</v>
      </c>
      <c r="M2587">
        <f>Registros[[#This Row],[salario]]*0.06</f>
        <v>376.8</v>
      </c>
      <c r="N2587">
        <f>Registros[[#This Row],[salario]]*5%</f>
        <v>314</v>
      </c>
      <c r="O2587">
        <f>IF(Registros[[#This Row],[idade]]&lt;18,311.43,IF(Registros[[#This Row],[idade]]&lt;=25,488.58,IF(Registros[[#This Row],[idade]]&lt;=50,772.77,850.05)))</f>
        <v>772.77</v>
      </c>
      <c r="P2587">
        <f>IF(Registros[[#This Row],[idade]]&lt;18,23.99,IF(Registros[[#This Row],[idade]]&lt;=25,49.9,IF(Registros[[#This Row],[idade]]&lt;=50,145.2,175.45)))</f>
        <v>145.19999999999999</v>
      </c>
      <c r="Q2587">
        <v>5</v>
      </c>
      <c r="R2587">
        <v>26</v>
      </c>
      <c r="T2587">
        <v>2</v>
      </c>
      <c r="U2587" t="s">
        <v>3</v>
      </c>
      <c r="V2587" t="s">
        <v>19</v>
      </c>
    </row>
    <row r="2588" spans="1:22" x14ac:dyDescent="0.3">
      <c r="A2588">
        <v>2587</v>
      </c>
      <c r="B2588">
        <v>76314304127</v>
      </c>
      <c r="C2588">
        <v>5</v>
      </c>
      <c r="D2588" s="1">
        <v>27442</v>
      </c>
      <c r="E2588" s="3">
        <f>2023-YEAR(Registros[[#This Row],[data_nascimento]])</f>
        <v>48</v>
      </c>
      <c r="F2588" s="1">
        <v>43483</v>
      </c>
      <c r="H2588">
        <v>220</v>
      </c>
      <c r="I2588">
        <v>10</v>
      </c>
      <c r="J2588" s="3">
        <v>1669</v>
      </c>
      <c r="K2588">
        <v>8.0500000000000007</v>
      </c>
      <c r="L2588">
        <v>5007</v>
      </c>
      <c r="M2588">
        <f>Registros[[#This Row],[salario]]*0.06</f>
        <v>300.42</v>
      </c>
      <c r="N2588">
        <f>Registros[[#This Row],[salario]]*5%</f>
        <v>250.35000000000002</v>
      </c>
      <c r="O2588">
        <f>IF(Registros[[#This Row],[idade]]&lt;18,311.43,IF(Registros[[#This Row],[idade]]&lt;=25,488.58,IF(Registros[[#This Row],[idade]]&lt;=50,772.77,850.05)))</f>
        <v>772.77</v>
      </c>
      <c r="P2588">
        <f>IF(Registros[[#This Row],[idade]]&lt;18,23.99,IF(Registros[[#This Row],[idade]]&lt;=25,49.9,IF(Registros[[#This Row],[idade]]&lt;=50,145.2,175.45)))</f>
        <v>145.19999999999999</v>
      </c>
      <c r="Q2588">
        <v>2</v>
      </c>
      <c r="R2588">
        <v>21</v>
      </c>
      <c r="T2588">
        <v>2</v>
      </c>
      <c r="U2588" t="s">
        <v>2</v>
      </c>
      <c r="V2588" t="s">
        <v>19</v>
      </c>
    </row>
    <row r="2589" spans="1:22" x14ac:dyDescent="0.3">
      <c r="A2589">
        <v>2588</v>
      </c>
      <c r="B2589">
        <v>20790939301</v>
      </c>
      <c r="C2589">
        <v>4</v>
      </c>
      <c r="D2589" s="1">
        <v>32088</v>
      </c>
      <c r="E2589" s="3">
        <f>2023-YEAR(Registros[[#This Row],[data_nascimento]])</f>
        <v>36</v>
      </c>
      <c r="F2589" s="1">
        <v>43483</v>
      </c>
      <c r="H2589">
        <v>220</v>
      </c>
      <c r="I2589">
        <v>14</v>
      </c>
      <c r="J2589" s="3">
        <v>2957.2666666666664</v>
      </c>
      <c r="K2589">
        <v>2.2999999999999998</v>
      </c>
      <c r="L2589">
        <v>6337</v>
      </c>
      <c r="M2589">
        <f>Registros[[#This Row],[salario]]*0.06</f>
        <v>380.21999999999997</v>
      </c>
      <c r="N2589">
        <f>Registros[[#This Row],[salario]]*5%</f>
        <v>316.85000000000002</v>
      </c>
      <c r="O2589">
        <f>IF(Registros[[#This Row],[idade]]&lt;18,311.43,IF(Registros[[#This Row],[idade]]&lt;=25,488.58,IF(Registros[[#This Row],[idade]]&lt;=50,772.77,850.05)))</f>
        <v>772.77</v>
      </c>
      <c r="P2589">
        <f>IF(Registros[[#This Row],[idade]]&lt;18,23.99,IF(Registros[[#This Row],[idade]]&lt;=25,49.9,IF(Registros[[#This Row],[idade]]&lt;=50,145.2,175.45)))</f>
        <v>145.19999999999999</v>
      </c>
      <c r="Q2589">
        <v>4</v>
      </c>
      <c r="R2589">
        <v>26</v>
      </c>
      <c r="T2589">
        <v>2</v>
      </c>
      <c r="U2589" t="s">
        <v>2</v>
      </c>
      <c r="V2589" t="s">
        <v>22</v>
      </c>
    </row>
    <row r="2590" spans="1:22" x14ac:dyDescent="0.3">
      <c r="A2590">
        <v>2589</v>
      </c>
      <c r="B2590">
        <v>13260192619</v>
      </c>
      <c r="C2590">
        <v>5</v>
      </c>
      <c r="D2590" s="1">
        <v>31998</v>
      </c>
      <c r="E2590" s="3">
        <f>2023-YEAR(Registros[[#This Row],[data_nascimento]])</f>
        <v>36</v>
      </c>
      <c r="F2590" s="1">
        <v>43483</v>
      </c>
      <c r="H2590">
        <v>220</v>
      </c>
      <c r="I2590">
        <v>16</v>
      </c>
      <c r="J2590" s="3">
        <v>3785.6</v>
      </c>
      <c r="K2590">
        <v>3.45</v>
      </c>
      <c r="L2590">
        <v>7098</v>
      </c>
      <c r="M2590">
        <f>Registros[[#This Row],[salario]]*0.06</f>
        <v>425.88</v>
      </c>
      <c r="N2590">
        <f>Registros[[#This Row],[salario]]*5%</f>
        <v>354.90000000000003</v>
      </c>
      <c r="O2590">
        <f>IF(Registros[[#This Row],[idade]]&lt;18,311.43,IF(Registros[[#This Row],[idade]]&lt;=25,488.58,IF(Registros[[#This Row],[idade]]&lt;=50,772.77,850.05)))</f>
        <v>772.77</v>
      </c>
      <c r="P2590">
        <f>IF(Registros[[#This Row],[idade]]&lt;18,23.99,IF(Registros[[#This Row],[idade]]&lt;=25,49.9,IF(Registros[[#This Row],[idade]]&lt;=50,145.2,175.45)))</f>
        <v>145.19999999999999</v>
      </c>
      <c r="Q2590">
        <v>2</v>
      </c>
      <c r="R2590">
        <v>13</v>
      </c>
      <c r="T2590">
        <v>3</v>
      </c>
      <c r="U2590" t="s">
        <v>3</v>
      </c>
      <c r="V2590" t="s">
        <v>19</v>
      </c>
    </row>
    <row r="2591" spans="1:22" x14ac:dyDescent="0.3">
      <c r="A2591">
        <v>2590</v>
      </c>
      <c r="B2591">
        <v>15502978121</v>
      </c>
      <c r="C2591">
        <v>7</v>
      </c>
      <c r="D2591" s="1">
        <v>39240</v>
      </c>
      <c r="E2591" s="3">
        <f>2023-YEAR(Registros[[#This Row],[data_nascimento]])</f>
        <v>16</v>
      </c>
      <c r="F2591" s="1">
        <v>43483</v>
      </c>
      <c r="H2591">
        <v>120</v>
      </c>
      <c r="I2591">
        <v>2</v>
      </c>
      <c r="J2591" s="3">
        <v>463.53333333333336</v>
      </c>
      <c r="K2591">
        <v>5.75</v>
      </c>
      <c r="L2591">
        <v>6953</v>
      </c>
      <c r="M2591">
        <f>Registros[[#This Row],[salario]]*0.06</f>
        <v>417.18</v>
      </c>
      <c r="N2591">
        <f>Registros[[#This Row],[salario]]*5%</f>
        <v>347.65000000000003</v>
      </c>
      <c r="O2591">
        <f>IF(Registros[[#This Row],[idade]]&lt;18,311.43,IF(Registros[[#This Row],[idade]]&lt;=25,488.58,IF(Registros[[#This Row],[idade]]&lt;=50,772.77,850.05)))</f>
        <v>311.43</v>
      </c>
      <c r="P2591">
        <f>IF(Registros[[#This Row],[idade]]&lt;18,23.99,IF(Registros[[#This Row],[idade]]&lt;=25,49.9,IF(Registros[[#This Row],[idade]]&lt;=50,145.2,175.45)))</f>
        <v>23.99</v>
      </c>
      <c r="Q2591">
        <v>3</v>
      </c>
      <c r="R2591">
        <v>13</v>
      </c>
      <c r="T2591">
        <v>3</v>
      </c>
      <c r="U2591" t="s">
        <v>3</v>
      </c>
      <c r="V2591" t="s">
        <v>19</v>
      </c>
    </row>
    <row r="2592" spans="1:22" x14ac:dyDescent="0.3">
      <c r="A2592">
        <v>2591</v>
      </c>
      <c r="B2592">
        <v>67132730755</v>
      </c>
      <c r="C2592">
        <v>4</v>
      </c>
      <c r="D2592" s="1">
        <v>29874</v>
      </c>
      <c r="E2592" s="3">
        <f>2023-YEAR(Registros[[#This Row],[data_nascimento]])</f>
        <v>42</v>
      </c>
      <c r="F2592" s="1">
        <v>43483</v>
      </c>
      <c r="H2592">
        <v>220</v>
      </c>
      <c r="I2592">
        <v>16</v>
      </c>
      <c r="J2592" s="3">
        <v>1131.2</v>
      </c>
      <c r="K2592">
        <v>19.55</v>
      </c>
      <c r="L2592">
        <v>2121</v>
      </c>
      <c r="M2592">
        <f>Registros[[#This Row],[salario]]*0.06</f>
        <v>127.25999999999999</v>
      </c>
      <c r="N2592">
        <f>Registros[[#This Row],[salario]]*5%</f>
        <v>106.05000000000001</v>
      </c>
      <c r="O2592">
        <f>IF(Registros[[#This Row],[idade]]&lt;18,311.43,IF(Registros[[#This Row],[idade]]&lt;=25,488.58,IF(Registros[[#This Row],[idade]]&lt;=50,772.77,850.05)))</f>
        <v>772.77</v>
      </c>
      <c r="P2592">
        <f>IF(Registros[[#This Row],[idade]]&lt;18,23.99,IF(Registros[[#This Row],[idade]]&lt;=25,49.9,IF(Registros[[#This Row],[idade]]&lt;=50,145.2,175.45)))</f>
        <v>145.19999999999999</v>
      </c>
      <c r="Q2592">
        <v>1</v>
      </c>
      <c r="R2592">
        <v>25</v>
      </c>
      <c r="T2592">
        <v>3</v>
      </c>
      <c r="U2592" t="s">
        <v>2</v>
      </c>
      <c r="V2592" t="s">
        <v>19</v>
      </c>
    </row>
    <row r="2593" spans="1:22" x14ac:dyDescent="0.3">
      <c r="A2593">
        <v>2592</v>
      </c>
      <c r="B2593">
        <v>56475881237</v>
      </c>
      <c r="C2593">
        <v>7</v>
      </c>
      <c r="D2593" s="1">
        <v>30941</v>
      </c>
      <c r="E2593" s="3">
        <f>2023-YEAR(Registros[[#This Row],[data_nascimento]])</f>
        <v>39</v>
      </c>
      <c r="F2593" s="1">
        <v>43483</v>
      </c>
      <c r="H2593">
        <v>220</v>
      </c>
      <c r="I2593">
        <v>7</v>
      </c>
      <c r="J2593" s="3">
        <v>656.6</v>
      </c>
      <c r="K2593">
        <v>1.1499999999999999</v>
      </c>
      <c r="L2593">
        <v>2814</v>
      </c>
      <c r="M2593">
        <f>Registros[[#This Row],[salario]]*0.06</f>
        <v>168.84</v>
      </c>
      <c r="N2593">
        <f>Registros[[#This Row],[salario]]*5%</f>
        <v>140.70000000000002</v>
      </c>
      <c r="O2593">
        <f>IF(Registros[[#This Row],[idade]]&lt;18,311.43,IF(Registros[[#This Row],[idade]]&lt;=25,488.58,IF(Registros[[#This Row],[idade]]&lt;=50,772.77,850.05)))</f>
        <v>772.77</v>
      </c>
      <c r="P2593">
        <f>IF(Registros[[#This Row],[idade]]&lt;18,23.99,IF(Registros[[#This Row],[idade]]&lt;=25,49.9,IF(Registros[[#This Row],[idade]]&lt;=50,145.2,175.45)))</f>
        <v>145.19999999999999</v>
      </c>
      <c r="Q2593">
        <v>4</v>
      </c>
      <c r="R2593">
        <v>4</v>
      </c>
      <c r="T2593">
        <v>3</v>
      </c>
      <c r="U2593" t="s">
        <v>2</v>
      </c>
      <c r="V2593" t="s">
        <v>19</v>
      </c>
    </row>
    <row r="2594" spans="1:22" x14ac:dyDescent="0.3">
      <c r="A2594">
        <v>2593</v>
      </c>
      <c r="B2594">
        <v>83715865569</v>
      </c>
      <c r="C2594">
        <v>6</v>
      </c>
      <c r="D2594" s="1">
        <v>29467</v>
      </c>
      <c r="E2594" s="3">
        <f>2023-YEAR(Registros[[#This Row],[data_nascimento]])</f>
        <v>43</v>
      </c>
      <c r="F2594" s="1">
        <v>43483</v>
      </c>
      <c r="H2594">
        <v>220</v>
      </c>
      <c r="I2594">
        <v>1</v>
      </c>
      <c r="J2594" s="3">
        <v>82.1</v>
      </c>
      <c r="K2594">
        <v>20.7</v>
      </c>
      <c r="L2594">
        <v>2463</v>
      </c>
      <c r="M2594">
        <f>Registros[[#This Row],[salario]]*0.06</f>
        <v>147.78</v>
      </c>
      <c r="N2594">
        <f>Registros[[#This Row],[salario]]*5%</f>
        <v>123.15</v>
      </c>
      <c r="O2594">
        <f>IF(Registros[[#This Row],[idade]]&lt;18,311.43,IF(Registros[[#This Row],[idade]]&lt;=25,488.58,IF(Registros[[#This Row],[idade]]&lt;=50,772.77,850.05)))</f>
        <v>772.77</v>
      </c>
      <c r="P2594">
        <f>IF(Registros[[#This Row],[idade]]&lt;18,23.99,IF(Registros[[#This Row],[idade]]&lt;=25,49.9,IF(Registros[[#This Row],[idade]]&lt;=50,145.2,175.45)))</f>
        <v>145.19999999999999</v>
      </c>
      <c r="Q2594">
        <v>3</v>
      </c>
      <c r="R2594">
        <v>1</v>
      </c>
      <c r="T2594">
        <v>3</v>
      </c>
      <c r="U2594" t="s">
        <v>3</v>
      </c>
      <c r="V2594" t="s">
        <v>19</v>
      </c>
    </row>
    <row r="2595" spans="1:22" x14ac:dyDescent="0.3">
      <c r="A2595">
        <v>2594</v>
      </c>
      <c r="B2595">
        <v>46893772161</v>
      </c>
      <c r="C2595">
        <v>6</v>
      </c>
      <c r="D2595" s="1">
        <v>33275</v>
      </c>
      <c r="E2595" s="3">
        <f>2023-YEAR(Registros[[#This Row],[data_nascimento]])</f>
        <v>32</v>
      </c>
      <c r="F2595" s="1">
        <v>43483</v>
      </c>
      <c r="H2595">
        <v>220</v>
      </c>
      <c r="I2595">
        <v>9</v>
      </c>
      <c r="J2595" s="3">
        <v>1204.5</v>
      </c>
      <c r="K2595">
        <v>21.85</v>
      </c>
      <c r="L2595">
        <v>4015</v>
      </c>
      <c r="M2595">
        <f>Registros[[#This Row],[salario]]*0.06</f>
        <v>240.89999999999998</v>
      </c>
      <c r="N2595">
        <f>Registros[[#This Row],[salario]]*5%</f>
        <v>200.75</v>
      </c>
      <c r="O2595">
        <f>IF(Registros[[#This Row],[idade]]&lt;18,311.43,IF(Registros[[#This Row],[idade]]&lt;=25,488.58,IF(Registros[[#This Row],[idade]]&lt;=50,772.77,850.05)))</f>
        <v>772.77</v>
      </c>
      <c r="P2595">
        <f>IF(Registros[[#This Row],[idade]]&lt;18,23.99,IF(Registros[[#This Row],[idade]]&lt;=25,49.9,IF(Registros[[#This Row],[idade]]&lt;=50,145.2,175.45)))</f>
        <v>145.19999999999999</v>
      </c>
      <c r="Q2595">
        <v>1</v>
      </c>
      <c r="R2595">
        <v>24</v>
      </c>
      <c r="T2595">
        <v>3</v>
      </c>
      <c r="U2595" t="s">
        <v>2</v>
      </c>
      <c r="V2595" t="s">
        <v>19</v>
      </c>
    </row>
    <row r="2596" spans="1:22" x14ac:dyDescent="0.3">
      <c r="A2596">
        <v>2595</v>
      </c>
      <c r="B2596">
        <v>17431065621</v>
      </c>
      <c r="C2596">
        <v>7</v>
      </c>
      <c r="D2596" s="1">
        <v>39217</v>
      </c>
      <c r="E2596" s="3">
        <f>2023-YEAR(Registros[[#This Row],[data_nascimento]])</f>
        <v>16</v>
      </c>
      <c r="F2596" s="1">
        <v>43483</v>
      </c>
      <c r="H2596">
        <v>120</v>
      </c>
      <c r="I2596">
        <v>12</v>
      </c>
      <c r="J2596" s="3">
        <v>2876.3999999999996</v>
      </c>
      <c r="K2596">
        <v>9.1999999999999993</v>
      </c>
      <c r="L2596">
        <v>7191</v>
      </c>
      <c r="M2596">
        <f>Registros[[#This Row],[salario]]*0.06</f>
        <v>431.46</v>
      </c>
      <c r="N2596">
        <f>Registros[[#This Row],[salario]]*5%</f>
        <v>359.55</v>
      </c>
      <c r="O2596">
        <f>IF(Registros[[#This Row],[idade]]&lt;18,311.43,IF(Registros[[#This Row],[idade]]&lt;=25,488.58,IF(Registros[[#This Row],[idade]]&lt;=50,772.77,850.05)))</f>
        <v>311.43</v>
      </c>
      <c r="P2596">
        <f>IF(Registros[[#This Row],[idade]]&lt;18,23.99,IF(Registros[[#This Row],[idade]]&lt;=25,49.9,IF(Registros[[#This Row],[idade]]&lt;=50,145.2,175.45)))</f>
        <v>23.99</v>
      </c>
      <c r="Q2596">
        <v>3</v>
      </c>
      <c r="R2596">
        <v>6</v>
      </c>
      <c r="T2596">
        <v>2</v>
      </c>
      <c r="U2596" t="s">
        <v>3</v>
      </c>
      <c r="V2596" t="s">
        <v>19</v>
      </c>
    </row>
    <row r="2597" spans="1:22" x14ac:dyDescent="0.3">
      <c r="A2597">
        <v>2596</v>
      </c>
      <c r="B2597">
        <v>28061352972</v>
      </c>
      <c r="C2597">
        <v>6</v>
      </c>
      <c r="D2597" s="1">
        <v>32814</v>
      </c>
      <c r="E2597" s="3">
        <f>2023-YEAR(Registros[[#This Row],[data_nascimento]])</f>
        <v>34</v>
      </c>
      <c r="F2597" s="1">
        <v>43483</v>
      </c>
      <c r="H2597">
        <v>220</v>
      </c>
      <c r="I2597">
        <v>14</v>
      </c>
      <c r="J2597" s="3">
        <v>3428.1333333333332</v>
      </c>
      <c r="K2597">
        <v>2.2999999999999998</v>
      </c>
      <c r="L2597">
        <v>7346</v>
      </c>
      <c r="M2597">
        <f>Registros[[#This Row],[salario]]*0.06</f>
        <v>440.76</v>
      </c>
      <c r="N2597">
        <f>Registros[[#This Row],[salario]]*5%</f>
        <v>367.3</v>
      </c>
      <c r="O2597">
        <f>IF(Registros[[#This Row],[idade]]&lt;18,311.43,IF(Registros[[#This Row],[idade]]&lt;=25,488.58,IF(Registros[[#This Row],[idade]]&lt;=50,772.77,850.05)))</f>
        <v>772.77</v>
      </c>
      <c r="P2597">
        <f>IF(Registros[[#This Row],[idade]]&lt;18,23.99,IF(Registros[[#This Row],[idade]]&lt;=25,49.9,IF(Registros[[#This Row],[idade]]&lt;=50,145.2,175.45)))</f>
        <v>145.19999999999999</v>
      </c>
      <c r="Q2597">
        <v>2</v>
      </c>
      <c r="R2597">
        <v>27</v>
      </c>
      <c r="T2597">
        <v>3</v>
      </c>
      <c r="U2597" t="s">
        <v>2</v>
      </c>
      <c r="V2597" t="s">
        <v>19</v>
      </c>
    </row>
    <row r="2598" spans="1:22" x14ac:dyDescent="0.3">
      <c r="A2598">
        <v>2597</v>
      </c>
      <c r="B2598">
        <v>58042815935</v>
      </c>
      <c r="C2598">
        <v>6</v>
      </c>
      <c r="D2598" s="1">
        <v>34804</v>
      </c>
      <c r="E2598" s="3">
        <f>2023-YEAR(Registros[[#This Row],[data_nascimento]])</f>
        <v>28</v>
      </c>
      <c r="F2598" s="1">
        <v>43483</v>
      </c>
      <c r="H2598">
        <v>220</v>
      </c>
      <c r="I2598">
        <v>18</v>
      </c>
      <c r="J2598" s="3">
        <v>3451.2</v>
      </c>
      <c r="K2598">
        <v>3.45</v>
      </c>
      <c r="L2598">
        <v>5752</v>
      </c>
      <c r="M2598">
        <f>Registros[[#This Row],[salario]]*0.06</f>
        <v>345.12</v>
      </c>
      <c r="N2598">
        <f>Registros[[#This Row],[salario]]*5%</f>
        <v>287.60000000000002</v>
      </c>
      <c r="O2598">
        <f>IF(Registros[[#This Row],[idade]]&lt;18,311.43,IF(Registros[[#This Row],[idade]]&lt;=25,488.58,IF(Registros[[#This Row],[idade]]&lt;=50,772.77,850.05)))</f>
        <v>772.77</v>
      </c>
      <c r="P2598">
        <f>IF(Registros[[#This Row],[idade]]&lt;18,23.99,IF(Registros[[#This Row],[idade]]&lt;=25,49.9,IF(Registros[[#This Row],[idade]]&lt;=50,145.2,175.45)))</f>
        <v>145.19999999999999</v>
      </c>
      <c r="Q2598">
        <v>3</v>
      </c>
      <c r="R2598">
        <v>10</v>
      </c>
      <c r="T2598">
        <v>2</v>
      </c>
      <c r="U2598" t="s">
        <v>2</v>
      </c>
      <c r="V2598" t="s">
        <v>22</v>
      </c>
    </row>
    <row r="2599" spans="1:22" x14ac:dyDescent="0.3">
      <c r="A2599">
        <v>2598</v>
      </c>
      <c r="B2599">
        <v>16485527400</v>
      </c>
      <c r="C2599">
        <v>4</v>
      </c>
      <c r="D2599" s="1">
        <v>34824</v>
      </c>
      <c r="E2599" s="3">
        <f>2023-YEAR(Registros[[#This Row],[data_nascimento]])</f>
        <v>28</v>
      </c>
      <c r="F2599" s="1">
        <v>43483</v>
      </c>
      <c r="H2599">
        <v>220</v>
      </c>
      <c r="I2599">
        <v>5</v>
      </c>
      <c r="J2599" s="3">
        <v>463</v>
      </c>
      <c r="K2599">
        <v>16.100000000000001</v>
      </c>
      <c r="L2599">
        <v>2778</v>
      </c>
      <c r="M2599">
        <f>Registros[[#This Row],[salario]]*0.06</f>
        <v>166.68</v>
      </c>
      <c r="N2599">
        <f>Registros[[#This Row],[salario]]*5%</f>
        <v>138.9</v>
      </c>
      <c r="O2599">
        <f>IF(Registros[[#This Row],[idade]]&lt;18,311.43,IF(Registros[[#This Row],[idade]]&lt;=25,488.58,IF(Registros[[#This Row],[idade]]&lt;=50,772.77,850.05)))</f>
        <v>772.77</v>
      </c>
      <c r="P2599">
        <f>IF(Registros[[#This Row],[idade]]&lt;18,23.99,IF(Registros[[#This Row],[idade]]&lt;=25,49.9,IF(Registros[[#This Row],[idade]]&lt;=50,145.2,175.45)))</f>
        <v>145.19999999999999</v>
      </c>
      <c r="Q2599">
        <v>5</v>
      </c>
      <c r="R2599">
        <v>22</v>
      </c>
      <c r="T2599">
        <v>3</v>
      </c>
      <c r="U2599" t="s">
        <v>3</v>
      </c>
      <c r="V2599" t="s">
        <v>18</v>
      </c>
    </row>
    <row r="2600" spans="1:22" x14ac:dyDescent="0.3">
      <c r="A2600">
        <v>2599</v>
      </c>
      <c r="B2600">
        <v>70134397332</v>
      </c>
      <c r="C2600">
        <v>5</v>
      </c>
      <c r="D2600" s="1">
        <v>29640</v>
      </c>
      <c r="E2600" s="3">
        <f>2023-YEAR(Registros[[#This Row],[data_nascimento]])</f>
        <v>42</v>
      </c>
      <c r="F2600" s="1">
        <v>43483</v>
      </c>
      <c r="H2600">
        <v>220</v>
      </c>
      <c r="I2600">
        <v>6</v>
      </c>
      <c r="J2600" s="3">
        <v>967.80000000000007</v>
      </c>
      <c r="K2600">
        <v>8.0500000000000007</v>
      </c>
      <c r="L2600">
        <v>4839</v>
      </c>
      <c r="M2600">
        <f>Registros[[#This Row],[salario]]*0.06</f>
        <v>290.33999999999997</v>
      </c>
      <c r="N2600">
        <f>Registros[[#This Row],[salario]]*5%</f>
        <v>241.95000000000002</v>
      </c>
      <c r="O2600">
        <f>IF(Registros[[#This Row],[idade]]&lt;18,311.43,IF(Registros[[#This Row],[idade]]&lt;=25,488.58,IF(Registros[[#This Row],[idade]]&lt;=50,772.77,850.05)))</f>
        <v>772.77</v>
      </c>
      <c r="P2600">
        <f>IF(Registros[[#This Row],[idade]]&lt;18,23.99,IF(Registros[[#This Row],[idade]]&lt;=25,49.9,IF(Registros[[#This Row],[idade]]&lt;=50,145.2,175.45)))</f>
        <v>145.19999999999999</v>
      </c>
      <c r="Q2600">
        <v>2</v>
      </c>
      <c r="R2600">
        <v>8</v>
      </c>
      <c r="T2600">
        <v>2</v>
      </c>
      <c r="U2600" t="s">
        <v>2</v>
      </c>
      <c r="V2600" t="s">
        <v>18</v>
      </c>
    </row>
    <row r="2601" spans="1:22" x14ac:dyDescent="0.3">
      <c r="A2601">
        <v>2600</v>
      </c>
      <c r="B2601">
        <v>36306450600</v>
      </c>
      <c r="C2601">
        <v>6</v>
      </c>
      <c r="D2601" s="1">
        <v>33958</v>
      </c>
      <c r="E2601" s="3">
        <f>2023-YEAR(Registros[[#This Row],[data_nascimento]])</f>
        <v>31</v>
      </c>
      <c r="F2601" s="1">
        <v>43483</v>
      </c>
      <c r="H2601">
        <v>220</v>
      </c>
      <c r="I2601">
        <v>8</v>
      </c>
      <c r="J2601" s="3">
        <v>475.73333333333335</v>
      </c>
      <c r="K2601">
        <v>2.2999999999999998</v>
      </c>
      <c r="L2601">
        <v>1784</v>
      </c>
      <c r="M2601">
        <f>Registros[[#This Row],[salario]]*0.06</f>
        <v>107.03999999999999</v>
      </c>
      <c r="N2601">
        <f>Registros[[#This Row],[salario]]*5%</f>
        <v>89.2</v>
      </c>
      <c r="O2601">
        <f>IF(Registros[[#This Row],[idade]]&lt;18,311.43,IF(Registros[[#This Row],[idade]]&lt;=25,488.58,IF(Registros[[#This Row],[idade]]&lt;=50,772.77,850.05)))</f>
        <v>772.77</v>
      </c>
      <c r="P2601">
        <f>IF(Registros[[#This Row],[idade]]&lt;18,23.99,IF(Registros[[#This Row],[idade]]&lt;=25,49.9,IF(Registros[[#This Row],[idade]]&lt;=50,145.2,175.45)))</f>
        <v>145.19999999999999</v>
      </c>
      <c r="Q2601">
        <v>3</v>
      </c>
      <c r="R2601">
        <v>26</v>
      </c>
      <c r="T2601">
        <v>2</v>
      </c>
      <c r="U2601" t="s">
        <v>3</v>
      </c>
      <c r="V2601" t="s">
        <v>19</v>
      </c>
    </row>
    <row r="2602" spans="1:22" x14ac:dyDescent="0.3">
      <c r="A2602">
        <v>2601</v>
      </c>
      <c r="B2602">
        <v>19167242138</v>
      </c>
      <c r="C2602">
        <v>7</v>
      </c>
      <c r="D2602" s="1">
        <v>38133</v>
      </c>
      <c r="E2602" s="3">
        <f>2023-YEAR(Registros[[#This Row],[data_nascimento]])</f>
        <v>19</v>
      </c>
      <c r="F2602" s="1">
        <v>43483</v>
      </c>
      <c r="H2602">
        <v>220</v>
      </c>
      <c r="I2602">
        <v>17</v>
      </c>
      <c r="J2602" s="3">
        <v>1255.7333333333331</v>
      </c>
      <c r="K2602">
        <v>10.35</v>
      </c>
      <c r="L2602">
        <v>2216</v>
      </c>
      <c r="M2602">
        <f>Registros[[#This Row],[salario]]*0.06</f>
        <v>132.96</v>
      </c>
      <c r="N2602">
        <f>Registros[[#This Row],[salario]]*5%</f>
        <v>110.80000000000001</v>
      </c>
      <c r="O2602">
        <f>IF(Registros[[#This Row],[idade]]&lt;18,311.43,IF(Registros[[#This Row],[idade]]&lt;=25,488.58,IF(Registros[[#This Row],[idade]]&lt;=50,772.77,850.05)))</f>
        <v>488.58</v>
      </c>
      <c r="P2602">
        <f>IF(Registros[[#This Row],[idade]]&lt;18,23.99,IF(Registros[[#This Row],[idade]]&lt;=25,49.9,IF(Registros[[#This Row],[idade]]&lt;=50,145.2,175.45)))</f>
        <v>49.9</v>
      </c>
      <c r="Q2602">
        <v>3</v>
      </c>
      <c r="R2602">
        <v>13</v>
      </c>
      <c r="T2602">
        <v>2</v>
      </c>
      <c r="U2602" t="s">
        <v>3</v>
      </c>
      <c r="V2602" t="s">
        <v>19</v>
      </c>
    </row>
    <row r="2603" spans="1:22" x14ac:dyDescent="0.3">
      <c r="A2603">
        <v>2602</v>
      </c>
      <c r="B2603">
        <v>31483464777</v>
      </c>
      <c r="C2603">
        <v>4</v>
      </c>
      <c r="D2603" s="1">
        <v>28279</v>
      </c>
      <c r="E2603" s="3">
        <f>2023-YEAR(Registros[[#This Row],[data_nascimento]])</f>
        <v>46</v>
      </c>
      <c r="F2603" s="1">
        <v>43483</v>
      </c>
      <c r="H2603">
        <v>220</v>
      </c>
      <c r="I2603">
        <v>11</v>
      </c>
      <c r="J2603" s="3">
        <v>506.36666666666667</v>
      </c>
      <c r="K2603">
        <v>14.95</v>
      </c>
      <c r="L2603">
        <v>1381</v>
      </c>
      <c r="M2603">
        <f>Registros[[#This Row],[salario]]*0.06</f>
        <v>82.86</v>
      </c>
      <c r="N2603">
        <f>Registros[[#This Row],[salario]]*5%</f>
        <v>69.05</v>
      </c>
      <c r="O2603">
        <f>IF(Registros[[#This Row],[idade]]&lt;18,311.43,IF(Registros[[#This Row],[idade]]&lt;=25,488.58,IF(Registros[[#This Row],[idade]]&lt;=50,772.77,850.05)))</f>
        <v>772.77</v>
      </c>
      <c r="P2603">
        <f>IF(Registros[[#This Row],[idade]]&lt;18,23.99,IF(Registros[[#This Row],[idade]]&lt;=25,49.9,IF(Registros[[#This Row],[idade]]&lt;=50,145.2,175.45)))</f>
        <v>145.19999999999999</v>
      </c>
      <c r="Q2603">
        <v>5</v>
      </c>
      <c r="R2603">
        <v>7</v>
      </c>
      <c r="T2603">
        <v>2</v>
      </c>
      <c r="U2603" t="s">
        <v>2</v>
      </c>
      <c r="V2603" t="s">
        <v>19</v>
      </c>
    </row>
    <row r="2604" spans="1:22" x14ac:dyDescent="0.3">
      <c r="A2604">
        <v>2603</v>
      </c>
      <c r="B2604">
        <v>67801254178</v>
      </c>
      <c r="C2604">
        <v>7</v>
      </c>
      <c r="D2604" s="1">
        <v>36163</v>
      </c>
      <c r="E2604" s="3">
        <f>2023-YEAR(Registros[[#This Row],[data_nascimento]])</f>
        <v>24</v>
      </c>
      <c r="F2604" s="1">
        <v>43483</v>
      </c>
      <c r="H2604">
        <v>220</v>
      </c>
      <c r="I2604">
        <v>2</v>
      </c>
      <c r="J2604" s="3">
        <v>475.13333333333333</v>
      </c>
      <c r="K2604">
        <v>16.100000000000001</v>
      </c>
      <c r="L2604">
        <v>7127</v>
      </c>
      <c r="M2604">
        <f>Registros[[#This Row],[salario]]*0.06</f>
        <v>427.62</v>
      </c>
      <c r="N2604">
        <f>Registros[[#This Row],[salario]]*5%</f>
        <v>356.35</v>
      </c>
      <c r="O2604">
        <f>IF(Registros[[#This Row],[idade]]&lt;18,311.43,IF(Registros[[#This Row],[idade]]&lt;=25,488.58,IF(Registros[[#This Row],[idade]]&lt;=50,772.77,850.05)))</f>
        <v>488.58</v>
      </c>
      <c r="P2604">
        <f>IF(Registros[[#This Row],[idade]]&lt;18,23.99,IF(Registros[[#This Row],[idade]]&lt;=25,49.9,IF(Registros[[#This Row],[idade]]&lt;=50,145.2,175.45)))</f>
        <v>49.9</v>
      </c>
      <c r="Q2604">
        <v>3</v>
      </c>
      <c r="R2604">
        <v>11</v>
      </c>
      <c r="T2604">
        <v>3</v>
      </c>
      <c r="U2604" t="s">
        <v>3</v>
      </c>
      <c r="V2604" t="s">
        <v>21</v>
      </c>
    </row>
    <row r="2605" spans="1:22" x14ac:dyDescent="0.3">
      <c r="A2605">
        <v>2604</v>
      </c>
      <c r="B2605">
        <v>16688435996</v>
      </c>
      <c r="C2605">
        <v>5</v>
      </c>
      <c r="D2605" s="1">
        <v>37856</v>
      </c>
      <c r="E2605" s="3">
        <f>2023-YEAR(Registros[[#This Row],[data_nascimento]])</f>
        <v>20</v>
      </c>
      <c r="F2605" s="1">
        <v>43483</v>
      </c>
      <c r="H2605">
        <v>220</v>
      </c>
      <c r="I2605">
        <v>8</v>
      </c>
      <c r="J2605" s="3">
        <v>1272.5333333333333</v>
      </c>
      <c r="K2605">
        <v>23</v>
      </c>
      <c r="L2605">
        <v>4772</v>
      </c>
      <c r="M2605">
        <v>180</v>
      </c>
      <c r="N2605">
        <v>400</v>
      </c>
      <c r="O2605">
        <f>IF(Registros[[#This Row],[idade]]&lt;18,311.43,IF(Registros[[#This Row],[idade]]&lt;=25,488.58,IF(Registros[[#This Row],[idade]]&lt;=50,772.77,850.05)))</f>
        <v>488.58</v>
      </c>
      <c r="P2605">
        <f>IF(Registros[[#This Row],[idade]]&lt;18,23.99,IF(Registros[[#This Row],[idade]]&lt;=25,49.9,IF(Registros[[#This Row],[idade]]&lt;=50,145.2,175.45)))</f>
        <v>49.9</v>
      </c>
      <c r="Q2605">
        <v>4</v>
      </c>
      <c r="R2605">
        <v>8</v>
      </c>
      <c r="T2605">
        <v>3</v>
      </c>
      <c r="U2605" t="s">
        <v>2</v>
      </c>
      <c r="V2605" t="s">
        <v>18</v>
      </c>
    </row>
    <row r="2606" spans="1:22" x14ac:dyDescent="0.3">
      <c r="A2606">
        <v>2605</v>
      </c>
      <c r="B2606">
        <v>67701859903</v>
      </c>
      <c r="C2606">
        <v>7</v>
      </c>
      <c r="D2606" s="1">
        <v>36030</v>
      </c>
      <c r="E2606" s="3">
        <f>2023-YEAR(Registros[[#This Row],[data_nascimento]])</f>
        <v>25</v>
      </c>
      <c r="F2606" s="1">
        <v>43483</v>
      </c>
      <c r="H2606">
        <v>220</v>
      </c>
      <c r="I2606">
        <v>0</v>
      </c>
      <c r="J2606" s="3">
        <v>0</v>
      </c>
      <c r="K2606">
        <v>20.7</v>
      </c>
      <c r="L2606">
        <v>9010</v>
      </c>
      <c r="M2606">
        <v>180</v>
      </c>
      <c r="N2606">
        <v>400</v>
      </c>
      <c r="O2606">
        <f>IF(Registros[[#This Row],[idade]]&lt;18,311.43,IF(Registros[[#This Row],[idade]]&lt;=25,488.58,IF(Registros[[#This Row],[idade]]&lt;=50,772.77,850.05)))</f>
        <v>488.58</v>
      </c>
      <c r="P2606">
        <f>IF(Registros[[#This Row],[idade]]&lt;18,23.99,IF(Registros[[#This Row],[idade]]&lt;=25,49.9,IF(Registros[[#This Row],[idade]]&lt;=50,145.2,175.45)))</f>
        <v>49.9</v>
      </c>
      <c r="Q2606">
        <v>2</v>
      </c>
      <c r="R2606">
        <v>8</v>
      </c>
      <c r="T2606">
        <v>2</v>
      </c>
      <c r="U2606" t="s">
        <v>3</v>
      </c>
      <c r="V2606" t="s">
        <v>19</v>
      </c>
    </row>
    <row r="2607" spans="1:22" x14ac:dyDescent="0.3">
      <c r="A2607">
        <v>2606</v>
      </c>
      <c r="B2607">
        <v>40169087330</v>
      </c>
      <c r="C2607">
        <v>4</v>
      </c>
      <c r="D2607" s="1">
        <v>33040</v>
      </c>
      <c r="E2607" s="3">
        <f>2023-YEAR(Registros[[#This Row],[data_nascimento]])</f>
        <v>33</v>
      </c>
      <c r="F2607" s="1">
        <v>43483</v>
      </c>
      <c r="H2607">
        <v>220</v>
      </c>
      <c r="I2607">
        <v>12</v>
      </c>
      <c r="J2607" s="3">
        <v>1340</v>
      </c>
      <c r="K2607">
        <v>16.100000000000001</v>
      </c>
      <c r="L2607">
        <v>3350</v>
      </c>
      <c r="M2607">
        <v>180</v>
      </c>
      <c r="N2607">
        <v>400</v>
      </c>
      <c r="O2607">
        <f>IF(Registros[[#This Row],[idade]]&lt;18,311.43,IF(Registros[[#This Row],[idade]]&lt;=25,488.58,IF(Registros[[#This Row],[idade]]&lt;=50,772.77,850.05)))</f>
        <v>772.77</v>
      </c>
      <c r="P2607">
        <f>IF(Registros[[#This Row],[idade]]&lt;18,23.99,IF(Registros[[#This Row],[idade]]&lt;=25,49.9,IF(Registros[[#This Row],[idade]]&lt;=50,145.2,175.45)))</f>
        <v>145.19999999999999</v>
      </c>
      <c r="Q2607">
        <v>3</v>
      </c>
      <c r="R2607">
        <v>12</v>
      </c>
      <c r="T2607">
        <v>2</v>
      </c>
      <c r="U2607" t="s">
        <v>3</v>
      </c>
      <c r="V2607" t="s">
        <v>19</v>
      </c>
    </row>
    <row r="2608" spans="1:22" x14ac:dyDescent="0.3">
      <c r="A2608">
        <v>2607</v>
      </c>
      <c r="B2608">
        <v>50484103576</v>
      </c>
      <c r="C2608">
        <v>5</v>
      </c>
      <c r="D2608" s="1">
        <v>35254</v>
      </c>
      <c r="E2608" s="3">
        <f>2023-YEAR(Registros[[#This Row],[data_nascimento]])</f>
        <v>27</v>
      </c>
      <c r="F2608" s="1">
        <v>43483</v>
      </c>
      <c r="H2608">
        <v>220</v>
      </c>
      <c r="I2608">
        <v>6</v>
      </c>
      <c r="J2608" s="3">
        <v>1123.6000000000001</v>
      </c>
      <c r="K2608">
        <v>6.9</v>
      </c>
      <c r="L2608">
        <v>5618</v>
      </c>
      <c r="M2608">
        <v>180</v>
      </c>
      <c r="N2608">
        <v>400</v>
      </c>
      <c r="O2608">
        <f>IF(Registros[[#This Row],[idade]]&lt;18,311.43,IF(Registros[[#This Row],[idade]]&lt;=25,488.58,IF(Registros[[#This Row],[idade]]&lt;=50,772.77,850.05)))</f>
        <v>772.77</v>
      </c>
      <c r="P2608">
        <f>IF(Registros[[#This Row],[idade]]&lt;18,23.99,IF(Registros[[#This Row],[idade]]&lt;=25,49.9,IF(Registros[[#This Row],[idade]]&lt;=50,145.2,175.45)))</f>
        <v>145.19999999999999</v>
      </c>
      <c r="Q2608">
        <v>4</v>
      </c>
      <c r="R2608">
        <v>27</v>
      </c>
      <c r="T2608">
        <v>3</v>
      </c>
      <c r="U2608" t="s">
        <v>2</v>
      </c>
      <c r="V2608" t="s">
        <v>21</v>
      </c>
    </row>
    <row r="2609" spans="1:22" x14ac:dyDescent="0.3">
      <c r="A2609">
        <v>2608</v>
      </c>
      <c r="B2609">
        <v>37826872199</v>
      </c>
      <c r="C2609">
        <v>4</v>
      </c>
      <c r="D2609" s="1">
        <v>28951</v>
      </c>
      <c r="E2609" s="3">
        <f>2023-YEAR(Registros[[#This Row],[data_nascimento]])</f>
        <v>44</v>
      </c>
      <c r="F2609" s="1">
        <v>43483</v>
      </c>
      <c r="H2609">
        <v>220</v>
      </c>
      <c r="I2609">
        <v>15</v>
      </c>
      <c r="J2609" s="3">
        <v>1684.5</v>
      </c>
      <c r="K2609">
        <v>3.45</v>
      </c>
      <c r="L2609">
        <v>3369</v>
      </c>
      <c r="M2609">
        <v>180</v>
      </c>
      <c r="N2609">
        <v>400</v>
      </c>
      <c r="O2609">
        <f>IF(Registros[[#This Row],[idade]]&lt;18,311.43,IF(Registros[[#This Row],[idade]]&lt;=25,488.58,IF(Registros[[#This Row],[idade]]&lt;=50,772.77,850.05)))</f>
        <v>772.77</v>
      </c>
      <c r="P2609">
        <f>IF(Registros[[#This Row],[idade]]&lt;18,23.99,IF(Registros[[#This Row],[idade]]&lt;=25,49.9,IF(Registros[[#This Row],[idade]]&lt;=50,145.2,175.45)))</f>
        <v>145.19999999999999</v>
      </c>
      <c r="Q2609">
        <v>1</v>
      </c>
      <c r="R2609">
        <v>2</v>
      </c>
      <c r="T2609">
        <v>2</v>
      </c>
      <c r="U2609" t="s">
        <v>3</v>
      </c>
      <c r="V2609" t="s">
        <v>19</v>
      </c>
    </row>
    <row r="2610" spans="1:22" x14ac:dyDescent="0.3">
      <c r="A2610">
        <v>2609</v>
      </c>
      <c r="B2610">
        <v>80601655547</v>
      </c>
      <c r="C2610">
        <v>5</v>
      </c>
      <c r="D2610" s="1">
        <v>30521</v>
      </c>
      <c r="E2610" s="3">
        <f>2023-YEAR(Registros[[#This Row],[data_nascimento]])</f>
        <v>40</v>
      </c>
      <c r="F2610" s="1">
        <v>43483</v>
      </c>
      <c r="H2610">
        <v>220</v>
      </c>
      <c r="I2610">
        <v>1</v>
      </c>
      <c r="J2610" s="3">
        <v>142.19999999999999</v>
      </c>
      <c r="K2610">
        <v>9.1999999999999993</v>
      </c>
      <c r="L2610">
        <v>4266</v>
      </c>
      <c r="M2610">
        <v>180</v>
      </c>
      <c r="N2610">
        <v>400</v>
      </c>
      <c r="O2610">
        <f>IF(Registros[[#This Row],[idade]]&lt;18,311.43,IF(Registros[[#This Row],[idade]]&lt;=25,488.58,IF(Registros[[#This Row],[idade]]&lt;=50,772.77,850.05)))</f>
        <v>772.77</v>
      </c>
      <c r="P2610">
        <f>IF(Registros[[#This Row],[idade]]&lt;18,23.99,IF(Registros[[#This Row],[idade]]&lt;=25,49.9,IF(Registros[[#This Row],[idade]]&lt;=50,145.2,175.45)))</f>
        <v>145.19999999999999</v>
      </c>
      <c r="Q2610">
        <v>4</v>
      </c>
      <c r="R2610">
        <v>18</v>
      </c>
      <c r="T2610">
        <v>3</v>
      </c>
      <c r="U2610" t="s">
        <v>2</v>
      </c>
      <c r="V2610" t="s">
        <v>18</v>
      </c>
    </row>
    <row r="2611" spans="1:22" x14ac:dyDescent="0.3">
      <c r="A2611">
        <v>2610</v>
      </c>
      <c r="B2611">
        <v>55234444205</v>
      </c>
      <c r="C2611">
        <v>6</v>
      </c>
      <c r="D2611" s="1">
        <v>33309</v>
      </c>
      <c r="E2611" s="3">
        <f>2023-YEAR(Registros[[#This Row],[data_nascimento]])</f>
        <v>32</v>
      </c>
      <c r="F2611" s="1">
        <v>43483</v>
      </c>
      <c r="H2611">
        <v>220</v>
      </c>
      <c r="I2611">
        <v>16</v>
      </c>
      <c r="J2611" s="3">
        <v>4734.9333333333334</v>
      </c>
      <c r="K2611">
        <v>21.85</v>
      </c>
      <c r="L2611">
        <v>8878</v>
      </c>
      <c r="M2611">
        <v>180</v>
      </c>
      <c r="N2611">
        <v>400</v>
      </c>
      <c r="O2611">
        <f>IF(Registros[[#This Row],[idade]]&lt;18,311.43,IF(Registros[[#This Row],[idade]]&lt;=25,488.58,IF(Registros[[#This Row],[idade]]&lt;=50,772.77,850.05)))</f>
        <v>772.77</v>
      </c>
      <c r="P2611">
        <f>IF(Registros[[#This Row],[idade]]&lt;18,23.99,IF(Registros[[#This Row],[idade]]&lt;=25,49.9,IF(Registros[[#This Row],[idade]]&lt;=50,145.2,175.45)))</f>
        <v>145.19999999999999</v>
      </c>
      <c r="Q2611">
        <v>1</v>
      </c>
      <c r="R2611">
        <v>21</v>
      </c>
      <c r="T2611">
        <v>2</v>
      </c>
      <c r="U2611" t="s">
        <v>2</v>
      </c>
      <c r="V2611" t="s">
        <v>21</v>
      </c>
    </row>
    <row r="2612" spans="1:22" x14ac:dyDescent="0.3">
      <c r="A2612">
        <v>2611</v>
      </c>
      <c r="B2612">
        <v>56514223020</v>
      </c>
      <c r="C2612">
        <v>5</v>
      </c>
      <c r="D2612" s="1">
        <v>27430</v>
      </c>
      <c r="E2612" s="3">
        <f>2023-YEAR(Registros[[#This Row],[data_nascimento]])</f>
        <v>48</v>
      </c>
      <c r="F2612" s="1">
        <v>43483</v>
      </c>
      <c r="H2612">
        <v>220</v>
      </c>
      <c r="I2612">
        <v>1</v>
      </c>
      <c r="J2612" s="3">
        <v>270.2</v>
      </c>
      <c r="K2612">
        <v>2.2999999999999998</v>
      </c>
      <c r="L2612">
        <v>8106</v>
      </c>
      <c r="M2612">
        <v>180</v>
      </c>
      <c r="N2612">
        <v>400</v>
      </c>
      <c r="O2612">
        <f>IF(Registros[[#This Row],[idade]]&lt;18,311.43,IF(Registros[[#This Row],[idade]]&lt;=25,488.58,IF(Registros[[#This Row],[idade]]&lt;=50,772.77,850.05)))</f>
        <v>772.77</v>
      </c>
      <c r="P2612">
        <f>IF(Registros[[#This Row],[idade]]&lt;18,23.99,IF(Registros[[#This Row],[idade]]&lt;=25,49.9,IF(Registros[[#This Row],[idade]]&lt;=50,145.2,175.45)))</f>
        <v>145.19999999999999</v>
      </c>
      <c r="Q2612">
        <v>2</v>
      </c>
      <c r="R2612">
        <v>8</v>
      </c>
      <c r="T2612">
        <v>3</v>
      </c>
      <c r="U2612" t="s">
        <v>2</v>
      </c>
      <c r="V2612" t="s">
        <v>19</v>
      </c>
    </row>
    <row r="2613" spans="1:22" x14ac:dyDescent="0.3">
      <c r="A2613">
        <v>2612</v>
      </c>
      <c r="B2613">
        <v>67316752806</v>
      </c>
      <c r="C2613">
        <v>5</v>
      </c>
      <c r="D2613" s="1">
        <v>35379</v>
      </c>
      <c r="E2613" s="3">
        <f>2023-YEAR(Registros[[#This Row],[data_nascimento]])</f>
        <v>27</v>
      </c>
      <c r="F2613" s="1">
        <v>43483</v>
      </c>
      <c r="H2613">
        <v>220</v>
      </c>
      <c r="I2613">
        <v>8</v>
      </c>
      <c r="J2613" s="3">
        <v>2558.9333333333334</v>
      </c>
      <c r="K2613">
        <v>13.8</v>
      </c>
      <c r="L2613">
        <v>9596</v>
      </c>
      <c r="M2613">
        <v>180</v>
      </c>
      <c r="N2613">
        <v>400</v>
      </c>
      <c r="O2613">
        <f>IF(Registros[[#This Row],[idade]]&lt;18,311.43,IF(Registros[[#This Row],[idade]]&lt;=25,488.58,IF(Registros[[#This Row],[idade]]&lt;=50,772.77,850.05)))</f>
        <v>772.77</v>
      </c>
      <c r="P2613">
        <f>IF(Registros[[#This Row],[idade]]&lt;18,23.99,IF(Registros[[#This Row],[idade]]&lt;=25,49.9,IF(Registros[[#This Row],[idade]]&lt;=50,145.2,175.45)))</f>
        <v>145.19999999999999</v>
      </c>
      <c r="Q2613">
        <v>1</v>
      </c>
      <c r="R2613">
        <v>25</v>
      </c>
      <c r="T2613">
        <v>2</v>
      </c>
      <c r="U2613" t="s">
        <v>2</v>
      </c>
      <c r="V2613" t="s">
        <v>21</v>
      </c>
    </row>
    <row r="2614" spans="1:22" x14ac:dyDescent="0.3">
      <c r="A2614">
        <v>2613</v>
      </c>
      <c r="B2614">
        <v>59635840149</v>
      </c>
      <c r="C2614">
        <v>6</v>
      </c>
      <c r="D2614" s="1">
        <v>28708</v>
      </c>
      <c r="E2614" s="3">
        <f>2023-YEAR(Registros[[#This Row],[data_nascimento]])</f>
        <v>45</v>
      </c>
      <c r="F2614" s="1">
        <v>43483</v>
      </c>
      <c r="H2614">
        <v>220</v>
      </c>
      <c r="I2614">
        <v>11</v>
      </c>
      <c r="J2614" s="3">
        <v>2539.166666666667</v>
      </c>
      <c r="K2614">
        <v>8.0500000000000007</v>
      </c>
      <c r="L2614">
        <v>6925</v>
      </c>
      <c r="M2614">
        <v>180</v>
      </c>
      <c r="N2614">
        <v>400</v>
      </c>
      <c r="O2614">
        <f>IF(Registros[[#This Row],[idade]]&lt;18,311.43,IF(Registros[[#This Row],[idade]]&lt;=25,488.58,IF(Registros[[#This Row],[idade]]&lt;=50,772.77,850.05)))</f>
        <v>772.77</v>
      </c>
      <c r="P2614">
        <f>IF(Registros[[#This Row],[idade]]&lt;18,23.99,IF(Registros[[#This Row],[idade]]&lt;=25,49.9,IF(Registros[[#This Row],[idade]]&lt;=50,145.2,175.45)))</f>
        <v>145.19999999999999</v>
      </c>
      <c r="Q2614">
        <v>1</v>
      </c>
      <c r="R2614">
        <v>5</v>
      </c>
      <c r="T2614">
        <v>2</v>
      </c>
      <c r="U2614" t="s">
        <v>3</v>
      </c>
      <c r="V2614" t="s">
        <v>19</v>
      </c>
    </row>
    <row r="2615" spans="1:22" x14ac:dyDescent="0.3">
      <c r="A2615">
        <v>2614</v>
      </c>
      <c r="B2615">
        <v>19917727489</v>
      </c>
      <c r="C2615">
        <v>4</v>
      </c>
      <c r="D2615" s="1">
        <v>33453</v>
      </c>
      <c r="E2615" s="3">
        <f>2023-YEAR(Registros[[#This Row],[data_nascimento]])</f>
        <v>32</v>
      </c>
      <c r="F2615" s="1">
        <v>43483</v>
      </c>
      <c r="H2615">
        <v>220</v>
      </c>
      <c r="I2615">
        <v>7</v>
      </c>
      <c r="J2615" s="3">
        <v>1994.0666666666666</v>
      </c>
      <c r="K2615">
        <v>13.8</v>
      </c>
      <c r="L2615">
        <v>8546</v>
      </c>
      <c r="M2615">
        <v>180</v>
      </c>
      <c r="N2615">
        <v>400</v>
      </c>
      <c r="O2615">
        <f>IF(Registros[[#This Row],[idade]]&lt;18,311.43,IF(Registros[[#This Row],[idade]]&lt;=25,488.58,IF(Registros[[#This Row],[idade]]&lt;=50,772.77,850.05)))</f>
        <v>772.77</v>
      </c>
      <c r="P2615">
        <f>IF(Registros[[#This Row],[idade]]&lt;18,23.99,IF(Registros[[#This Row],[idade]]&lt;=25,49.9,IF(Registros[[#This Row],[idade]]&lt;=50,145.2,175.45)))</f>
        <v>145.19999999999999</v>
      </c>
      <c r="Q2615">
        <v>2</v>
      </c>
      <c r="R2615">
        <v>14</v>
      </c>
      <c r="T2615">
        <v>3</v>
      </c>
      <c r="U2615" t="s">
        <v>2</v>
      </c>
      <c r="V2615" t="s">
        <v>22</v>
      </c>
    </row>
    <row r="2616" spans="1:22" x14ac:dyDescent="0.3">
      <c r="A2616">
        <v>2615</v>
      </c>
      <c r="B2616">
        <v>29438541767</v>
      </c>
      <c r="C2616">
        <v>7</v>
      </c>
      <c r="D2616" s="1">
        <v>39316</v>
      </c>
      <c r="E2616" s="3">
        <f>2023-YEAR(Registros[[#This Row],[data_nascimento]])</f>
        <v>16</v>
      </c>
      <c r="F2616" s="1">
        <v>43483</v>
      </c>
      <c r="H2616">
        <v>120</v>
      </c>
      <c r="I2616">
        <v>16</v>
      </c>
      <c r="J2616" s="3">
        <v>4186.666666666667</v>
      </c>
      <c r="K2616">
        <v>18.399999999999999</v>
      </c>
      <c r="L2616">
        <v>7850</v>
      </c>
      <c r="M2616">
        <v>180</v>
      </c>
      <c r="N2616">
        <v>400</v>
      </c>
      <c r="O2616">
        <f>IF(Registros[[#This Row],[idade]]&lt;18,311.43,IF(Registros[[#This Row],[idade]]&lt;=25,488.58,IF(Registros[[#This Row],[idade]]&lt;=50,772.77,850.05)))</f>
        <v>311.43</v>
      </c>
      <c r="P2616">
        <f>IF(Registros[[#This Row],[idade]]&lt;18,23.99,IF(Registros[[#This Row],[idade]]&lt;=25,49.9,IF(Registros[[#This Row],[idade]]&lt;=50,145.2,175.45)))</f>
        <v>23.99</v>
      </c>
      <c r="Q2616">
        <v>1</v>
      </c>
      <c r="R2616">
        <v>14</v>
      </c>
      <c r="T2616">
        <v>3</v>
      </c>
      <c r="U2616" t="s">
        <v>3</v>
      </c>
      <c r="V2616" t="s">
        <v>22</v>
      </c>
    </row>
    <row r="2617" spans="1:22" x14ac:dyDescent="0.3">
      <c r="A2617">
        <v>2616</v>
      </c>
      <c r="B2617">
        <v>67499218527</v>
      </c>
      <c r="C2617">
        <v>4</v>
      </c>
      <c r="D2617" s="1">
        <v>31571</v>
      </c>
      <c r="E2617" s="3">
        <f>2023-YEAR(Registros[[#This Row],[data_nascimento]])</f>
        <v>37</v>
      </c>
      <c r="F2617" s="1">
        <v>43483</v>
      </c>
      <c r="H2617">
        <v>220</v>
      </c>
      <c r="I2617">
        <v>3</v>
      </c>
      <c r="J2617" s="3">
        <v>320.10000000000002</v>
      </c>
      <c r="K2617">
        <v>6.9</v>
      </c>
      <c r="L2617">
        <v>3201</v>
      </c>
      <c r="M2617">
        <v>180</v>
      </c>
      <c r="N2617">
        <v>400</v>
      </c>
      <c r="O2617">
        <f>IF(Registros[[#This Row],[idade]]&lt;18,311.43,IF(Registros[[#This Row],[idade]]&lt;=25,488.58,IF(Registros[[#This Row],[idade]]&lt;=50,772.77,850.05)))</f>
        <v>772.77</v>
      </c>
      <c r="P2617">
        <f>IF(Registros[[#This Row],[idade]]&lt;18,23.99,IF(Registros[[#This Row],[idade]]&lt;=25,49.9,IF(Registros[[#This Row],[idade]]&lt;=50,145.2,175.45)))</f>
        <v>145.19999999999999</v>
      </c>
      <c r="Q2617">
        <v>1</v>
      </c>
      <c r="R2617">
        <v>18</v>
      </c>
      <c r="T2617">
        <v>3</v>
      </c>
      <c r="U2617" t="s">
        <v>2</v>
      </c>
      <c r="V2617" t="s">
        <v>21</v>
      </c>
    </row>
    <row r="2618" spans="1:22" x14ac:dyDescent="0.3">
      <c r="A2618">
        <v>2617</v>
      </c>
      <c r="B2618">
        <v>11167555392</v>
      </c>
      <c r="C2618">
        <v>4</v>
      </c>
      <c r="D2618" s="1">
        <v>30596</v>
      </c>
      <c r="E2618" s="3">
        <f>2023-YEAR(Registros[[#This Row],[data_nascimento]])</f>
        <v>40</v>
      </c>
      <c r="F2618" s="1">
        <v>43483</v>
      </c>
      <c r="H2618">
        <v>220</v>
      </c>
      <c r="J2618" s="3">
        <v>0</v>
      </c>
      <c r="K2618">
        <v>14.95</v>
      </c>
      <c r="L2618">
        <v>6258</v>
      </c>
      <c r="M2618">
        <v>180</v>
      </c>
      <c r="N2618">
        <v>400</v>
      </c>
      <c r="O2618">
        <f>IF(Registros[[#This Row],[idade]]&lt;18,311.43,IF(Registros[[#This Row],[idade]]&lt;=25,488.58,IF(Registros[[#This Row],[idade]]&lt;=50,772.77,850.05)))</f>
        <v>772.77</v>
      </c>
      <c r="P2618">
        <f>IF(Registros[[#This Row],[idade]]&lt;18,23.99,IF(Registros[[#This Row],[idade]]&lt;=25,49.9,IF(Registros[[#This Row],[idade]]&lt;=50,145.2,175.45)))</f>
        <v>145.19999999999999</v>
      </c>
      <c r="Q2618">
        <v>3</v>
      </c>
      <c r="R2618">
        <v>15</v>
      </c>
      <c r="T2618">
        <v>3</v>
      </c>
      <c r="U2618" t="s">
        <v>3</v>
      </c>
      <c r="V2618" t="s">
        <v>22</v>
      </c>
    </row>
    <row r="2619" spans="1:22" x14ac:dyDescent="0.3">
      <c r="A2619">
        <v>2618</v>
      </c>
      <c r="B2619">
        <v>70406221320</v>
      </c>
      <c r="C2619">
        <v>4</v>
      </c>
      <c r="D2619" s="1">
        <v>33605</v>
      </c>
      <c r="E2619" s="3">
        <f>2023-YEAR(Registros[[#This Row],[data_nascimento]])</f>
        <v>31</v>
      </c>
      <c r="F2619" s="1">
        <v>43483</v>
      </c>
      <c r="H2619">
        <v>220</v>
      </c>
      <c r="J2619" s="3">
        <v>0</v>
      </c>
      <c r="K2619">
        <v>10.35</v>
      </c>
      <c r="L2619">
        <v>5731</v>
      </c>
      <c r="M2619">
        <v>180</v>
      </c>
      <c r="N2619">
        <v>400</v>
      </c>
      <c r="O2619">
        <f>IF(Registros[[#This Row],[idade]]&lt;18,311.43,IF(Registros[[#This Row],[idade]]&lt;=25,488.58,IF(Registros[[#This Row],[idade]]&lt;=50,772.77,850.05)))</f>
        <v>772.77</v>
      </c>
      <c r="P2619">
        <f>IF(Registros[[#This Row],[idade]]&lt;18,23.99,IF(Registros[[#This Row],[idade]]&lt;=25,49.9,IF(Registros[[#This Row],[idade]]&lt;=50,145.2,175.45)))</f>
        <v>145.19999999999999</v>
      </c>
      <c r="Q2619">
        <v>4</v>
      </c>
      <c r="R2619">
        <v>16</v>
      </c>
      <c r="T2619">
        <v>2</v>
      </c>
      <c r="U2619" t="s">
        <v>2</v>
      </c>
      <c r="V2619" t="s">
        <v>19</v>
      </c>
    </row>
    <row r="2620" spans="1:22" x14ac:dyDescent="0.3">
      <c r="A2620">
        <v>2619</v>
      </c>
      <c r="B2620">
        <v>43850180057</v>
      </c>
      <c r="C2620">
        <v>6</v>
      </c>
      <c r="D2620" s="1">
        <v>34603</v>
      </c>
      <c r="E2620" s="3">
        <f>2023-YEAR(Registros[[#This Row],[data_nascimento]])</f>
        <v>29</v>
      </c>
      <c r="F2620" s="1">
        <v>43483</v>
      </c>
      <c r="H2620">
        <v>220</v>
      </c>
      <c r="J2620" s="3">
        <v>0</v>
      </c>
      <c r="K2620">
        <v>14.95</v>
      </c>
      <c r="L2620">
        <v>7536</v>
      </c>
      <c r="M2620">
        <v>180</v>
      </c>
      <c r="N2620">
        <v>400</v>
      </c>
      <c r="O2620">
        <f>IF(Registros[[#This Row],[idade]]&lt;18,311.43,IF(Registros[[#This Row],[idade]]&lt;=25,488.58,IF(Registros[[#This Row],[idade]]&lt;=50,772.77,850.05)))</f>
        <v>772.77</v>
      </c>
      <c r="P2620">
        <f>IF(Registros[[#This Row],[idade]]&lt;18,23.99,IF(Registros[[#This Row],[idade]]&lt;=25,49.9,IF(Registros[[#This Row],[idade]]&lt;=50,145.2,175.45)))</f>
        <v>145.19999999999999</v>
      </c>
      <c r="Q2620">
        <v>3</v>
      </c>
      <c r="R2620">
        <v>3</v>
      </c>
      <c r="T2620">
        <v>2</v>
      </c>
      <c r="U2620" t="s">
        <v>3</v>
      </c>
      <c r="V2620" t="s">
        <v>19</v>
      </c>
    </row>
    <row r="2621" spans="1:22" x14ac:dyDescent="0.3">
      <c r="A2621">
        <v>2620</v>
      </c>
      <c r="B2621">
        <v>65920033761</v>
      </c>
      <c r="C2621">
        <v>6</v>
      </c>
      <c r="D2621" s="1">
        <v>36642</v>
      </c>
      <c r="E2621" s="3">
        <f>2023-YEAR(Registros[[#This Row],[data_nascimento]])</f>
        <v>23</v>
      </c>
      <c r="F2621" s="1">
        <v>43483</v>
      </c>
      <c r="H2621">
        <v>220</v>
      </c>
      <c r="J2621" s="3">
        <v>0</v>
      </c>
      <c r="K2621">
        <v>13.8</v>
      </c>
      <c r="L2621">
        <v>7368</v>
      </c>
      <c r="M2621">
        <v>180</v>
      </c>
      <c r="N2621">
        <v>400</v>
      </c>
      <c r="O2621">
        <f>IF(Registros[[#This Row],[idade]]&lt;18,311.43,IF(Registros[[#This Row],[idade]]&lt;=25,488.58,IF(Registros[[#This Row],[idade]]&lt;=50,772.77,850.05)))</f>
        <v>488.58</v>
      </c>
      <c r="P2621">
        <f>IF(Registros[[#This Row],[idade]]&lt;18,23.99,IF(Registros[[#This Row],[idade]]&lt;=25,49.9,IF(Registros[[#This Row],[idade]]&lt;=50,145.2,175.45)))</f>
        <v>49.9</v>
      </c>
      <c r="Q2621">
        <v>4</v>
      </c>
      <c r="R2621">
        <v>20</v>
      </c>
      <c r="T2621">
        <v>2</v>
      </c>
      <c r="U2621" t="s">
        <v>3</v>
      </c>
      <c r="V2621" t="s">
        <v>18</v>
      </c>
    </row>
    <row r="2622" spans="1:22" x14ac:dyDescent="0.3">
      <c r="A2622">
        <v>2621</v>
      </c>
      <c r="B2622">
        <v>41339875625</v>
      </c>
      <c r="C2622">
        <v>4</v>
      </c>
      <c r="D2622" s="1">
        <v>37634</v>
      </c>
      <c r="E2622" s="3">
        <f>2023-YEAR(Registros[[#This Row],[data_nascimento]])</f>
        <v>20</v>
      </c>
      <c r="F2622" s="1">
        <v>43483</v>
      </c>
      <c r="H2622">
        <v>220</v>
      </c>
      <c r="J2622" s="3">
        <v>0</v>
      </c>
      <c r="K2622">
        <v>21.85</v>
      </c>
      <c r="L2622">
        <v>8697</v>
      </c>
      <c r="M2622">
        <v>180</v>
      </c>
      <c r="N2622">
        <v>400</v>
      </c>
      <c r="O2622">
        <f>IF(Registros[[#This Row],[idade]]&lt;18,311.43,IF(Registros[[#This Row],[idade]]&lt;=25,488.58,IF(Registros[[#This Row],[idade]]&lt;=50,772.77,850.05)))</f>
        <v>488.58</v>
      </c>
      <c r="P2622">
        <f>IF(Registros[[#This Row],[idade]]&lt;18,23.99,IF(Registros[[#This Row],[idade]]&lt;=25,49.9,IF(Registros[[#This Row],[idade]]&lt;=50,145.2,175.45)))</f>
        <v>49.9</v>
      </c>
      <c r="Q2622">
        <v>5</v>
      </c>
      <c r="R2622">
        <v>3</v>
      </c>
      <c r="T2622">
        <v>2</v>
      </c>
      <c r="U2622" t="s">
        <v>2</v>
      </c>
      <c r="V2622" t="s">
        <v>21</v>
      </c>
    </row>
    <row r="2623" spans="1:22" x14ac:dyDescent="0.3">
      <c r="A2623">
        <v>2622</v>
      </c>
      <c r="B2623">
        <v>20917810942</v>
      </c>
      <c r="C2623">
        <v>6</v>
      </c>
      <c r="D2623" s="1">
        <v>37887</v>
      </c>
      <c r="E2623" s="3">
        <f>2023-YEAR(Registros[[#This Row],[data_nascimento]])</f>
        <v>20</v>
      </c>
      <c r="F2623" s="1">
        <v>43483</v>
      </c>
      <c r="H2623">
        <v>220</v>
      </c>
      <c r="J2623" s="3">
        <v>0</v>
      </c>
      <c r="K2623">
        <v>1.1499999999999999</v>
      </c>
      <c r="L2623">
        <v>7019</v>
      </c>
      <c r="M2623">
        <v>180</v>
      </c>
      <c r="N2623">
        <v>400</v>
      </c>
      <c r="O2623">
        <f>IF(Registros[[#This Row],[idade]]&lt;18,311.43,IF(Registros[[#This Row],[idade]]&lt;=25,488.58,IF(Registros[[#This Row],[idade]]&lt;=50,772.77,850.05)))</f>
        <v>488.58</v>
      </c>
      <c r="P2623">
        <f>IF(Registros[[#This Row],[idade]]&lt;18,23.99,IF(Registros[[#This Row],[idade]]&lt;=25,49.9,IF(Registros[[#This Row],[idade]]&lt;=50,145.2,175.45)))</f>
        <v>49.9</v>
      </c>
      <c r="Q2623">
        <v>3</v>
      </c>
      <c r="R2623">
        <v>10</v>
      </c>
      <c r="T2623">
        <v>2</v>
      </c>
      <c r="U2623" t="s">
        <v>2</v>
      </c>
      <c r="V2623" t="s">
        <v>22</v>
      </c>
    </row>
    <row r="2624" spans="1:22" x14ac:dyDescent="0.3">
      <c r="A2624">
        <v>2623</v>
      </c>
      <c r="B2624">
        <v>33291183281</v>
      </c>
      <c r="C2624">
        <v>5</v>
      </c>
      <c r="D2624" s="1">
        <v>31275</v>
      </c>
      <c r="E2624" s="3">
        <f>2023-YEAR(Registros[[#This Row],[data_nascimento]])</f>
        <v>38</v>
      </c>
      <c r="F2624" s="1">
        <v>43483</v>
      </c>
      <c r="H2624">
        <v>220</v>
      </c>
      <c r="J2624" s="3">
        <v>0</v>
      </c>
      <c r="K2624">
        <v>17.25</v>
      </c>
      <c r="L2624">
        <v>1869</v>
      </c>
      <c r="M2624">
        <v>180</v>
      </c>
      <c r="N2624">
        <v>400</v>
      </c>
      <c r="O2624">
        <f>IF(Registros[[#This Row],[idade]]&lt;18,311.43,IF(Registros[[#This Row],[idade]]&lt;=25,488.58,IF(Registros[[#This Row],[idade]]&lt;=50,772.77,850.05)))</f>
        <v>772.77</v>
      </c>
      <c r="P2624">
        <f>IF(Registros[[#This Row],[idade]]&lt;18,23.99,IF(Registros[[#This Row],[idade]]&lt;=25,49.9,IF(Registros[[#This Row],[idade]]&lt;=50,145.2,175.45)))</f>
        <v>145.19999999999999</v>
      </c>
      <c r="Q2624">
        <v>2</v>
      </c>
      <c r="R2624">
        <v>10</v>
      </c>
      <c r="T2624">
        <v>3</v>
      </c>
      <c r="U2624" t="s">
        <v>3</v>
      </c>
      <c r="V2624" t="s">
        <v>22</v>
      </c>
    </row>
    <row r="2625" spans="1:22" x14ac:dyDescent="0.3">
      <c r="A2625">
        <v>2624</v>
      </c>
      <c r="B2625">
        <v>88205109918</v>
      </c>
      <c r="C2625">
        <v>4</v>
      </c>
      <c r="D2625" s="1">
        <v>30555</v>
      </c>
      <c r="E2625" s="3">
        <f>2023-YEAR(Registros[[#This Row],[data_nascimento]])</f>
        <v>40</v>
      </c>
      <c r="F2625" s="1">
        <v>43483</v>
      </c>
      <c r="H2625">
        <v>220</v>
      </c>
      <c r="J2625" s="3">
        <v>0</v>
      </c>
      <c r="K2625">
        <v>9.1999999999999993</v>
      </c>
      <c r="L2625">
        <v>1383</v>
      </c>
      <c r="M2625">
        <v>180</v>
      </c>
      <c r="N2625">
        <v>400</v>
      </c>
      <c r="O2625">
        <f>IF(Registros[[#This Row],[idade]]&lt;18,311.43,IF(Registros[[#This Row],[idade]]&lt;=25,488.58,IF(Registros[[#This Row],[idade]]&lt;=50,772.77,850.05)))</f>
        <v>772.77</v>
      </c>
      <c r="P2625">
        <f>IF(Registros[[#This Row],[idade]]&lt;18,23.99,IF(Registros[[#This Row],[idade]]&lt;=25,49.9,IF(Registros[[#This Row],[idade]]&lt;=50,145.2,175.45)))</f>
        <v>145.19999999999999</v>
      </c>
      <c r="Q2625">
        <v>1</v>
      </c>
      <c r="R2625">
        <v>1</v>
      </c>
      <c r="T2625">
        <v>3</v>
      </c>
      <c r="U2625" t="s">
        <v>2</v>
      </c>
      <c r="V2625" t="s">
        <v>19</v>
      </c>
    </row>
    <row r="2626" spans="1:22" x14ac:dyDescent="0.3">
      <c r="A2626">
        <v>2625</v>
      </c>
      <c r="B2626">
        <v>62741673523</v>
      </c>
      <c r="C2626">
        <v>4</v>
      </c>
      <c r="D2626" s="1">
        <v>38473</v>
      </c>
      <c r="E2626" s="3">
        <f>2023-YEAR(Registros[[#This Row],[data_nascimento]])</f>
        <v>18</v>
      </c>
      <c r="F2626" s="1">
        <v>43483</v>
      </c>
      <c r="H2626">
        <v>220</v>
      </c>
      <c r="J2626" s="3">
        <v>0</v>
      </c>
      <c r="K2626">
        <v>17.25</v>
      </c>
      <c r="L2626">
        <v>2052</v>
      </c>
      <c r="M2626">
        <v>180</v>
      </c>
      <c r="N2626">
        <v>400</v>
      </c>
      <c r="O2626">
        <f>IF(Registros[[#This Row],[idade]]&lt;18,311.43,IF(Registros[[#This Row],[idade]]&lt;=25,488.58,IF(Registros[[#This Row],[idade]]&lt;=50,772.77,850.05)))</f>
        <v>488.58</v>
      </c>
      <c r="P2626">
        <f>IF(Registros[[#This Row],[idade]]&lt;18,23.99,IF(Registros[[#This Row],[idade]]&lt;=25,49.9,IF(Registros[[#This Row],[idade]]&lt;=50,145.2,175.45)))</f>
        <v>49.9</v>
      </c>
      <c r="Q2626">
        <v>5</v>
      </c>
      <c r="R2626">
        <v>7</v>
      </c>
      <c r="T2626">
        <v>3</v>
      </c>
      <c r="U2626" t="s">
        <v>2</v>
      </c>
      <c r="V2626" t="s">
        <v>20</v>
      </c>
    </row>
    <row r="2627" spans="1:22" x14ac:dyDescent="0.3">
      <c r="A2627">
        <v>2626</v>
      </c>
      <c r="B2627">
        <v>48774926650</v>
      </c>
      <c r="C2627">
        <v>4</v>
      </c>
      <c r="D2627" s="1">
        <v>33567</v>
      </c>
      <c r="E2627" s="3">
        <f>2023-YEAR(Registros[[#This Row],[data_nascimento]])</f>
        <v>32</v>
      </c>
      <c r="F2627" s="1">
        <v>43483</v>
      </c>
      <c r="H2627">
        <v>220</v>
      </c>
      <c r="J2627" s="3">
        <v>0</v>
      </c>
      <c r="K2627">
        <v>16.100000000000001</v>
      </c>
      <c r="L2627">
        <v>1443</v>
      </c>
      <c r="M2627">
        <v>180</v>
      </c>
      <c r="N2627">
        <v>400</v>
      </c>
      <c r="O2627">
        <f>IF(Registros[[#This Row],[idade]]&lt;18,311.43,IF(Registros[[#This Row],[idade]]&lt;=25,488.58,IF(Registros[[#This Row],[idade]]&lt;=50,772.77,850.05)))</f>
        <v>772.77</v>
      </c>
      <c r="P2627">
        <f>IF(Registros[[#This Row],[idade]]&lt;18,23.99,IF(Registros[[#This Row],[idade]]&lt;=25,49.9,IF(Registros[[#This Row],[idade]]&lt;=50,145.2,175.45)))</f>
        <v>145.19999999999999</v>
      </c>
      <c r="Q2627">
        <v>5</v>
      </c>
      <c r="R2627">
        <v>1</v>
      </c>
      <c r="T2627">
        <v>2</v>
      </c>
      <c r="U2627" t="s">
        <v>2</v>
      </c>
      <c r="V2627" t="s">
        <v>19</v>
      </c>
    </row>
    <row r="2628" spans="1:22" x14ac:dyDescent="0.3">
      <c r="A2628">
        <v>2627</v>
      </c>
      <c r="B2628">
        <v>98058999103</v>
      </c>
      <c r="C2628">
        <v>5</v>
      </c>
      <c r="D2628" s="1">
        <v>32969</v>
      </c>
      <c r="E2628" s="3">
        <f>2023-YEAR(Registros[[#This Row],[data_nascimento]])</f>
        <v>33</v>
      </c>
      <c r="F2628" s="1">
        <v>43483</v>
      </c>
      <c r="H2628">
        <v>220</v>
      </c>
      <c r="J2628" s="3">
        <v>0</v>
      </c>
      <c r="K2628">
        <v>6.9</v>
      </c>
      <c r="L2628">
        <v>2126</v>
      </c>
      <c r="M2628">
        <v>180</v>
      </c>
      <c r="N2628">
        <v>400</v>
      </c>
      <c r="O2628">
        <f>IF(Registros[[#This Row],[idade]]&lt;18,311.43,IF(Registros[[#This Row],[idade]]&lt;=25,488.58,IF(Registros[[#This Row],[idade]]&lt;=50,772.77,850.05)))</f>
        <v>772.77</v>
      </c>
      <c r="P2628">
        <f>IF(Registros[[#This Row],[idade]]&lt;18,23.99,IF(Registros[[#This Row],[idade]]&lt;=25,49.9,IF(Registros[[#This Row],[idade]]&lt;=50,145.2,175.45)))</f>
        <v>145.19999999999999</v>
      </c>
      <c r="Q2628">
        <v>4</v>
      </c>
      <c r="R2628">
        <v>25</v>
      </c>
      <c r="T2628">
        <v>2</v>
      </c>
      <c r="U2628" t="s">
        <v>2</v>
      </c>
      <c r="V2628" t="s">
        <v>19</v>
      </c>
    </row>
    <row r="2629" spans="1:22" x14ac:dyDescent="0.3">
      <c r="A2629">
        <v>2628</v>
      </c>
      <c r="B2629">
        <v>42762645454</v>
      </c>
      <c r="C2629">
        <v>4</v>
      </c>
      <c r="D2629" s="1">
        <v>35230</v>
      </c>
      <c r="E2629" s="3">
        <f>2023-YEAR(Registros[[#This Row],[data_nascimento]])</f>
        <v>27</v>
      </c>
      <c r="F2629" s="1">
        <v>43483</v>
      </c>
      <c r="H2629">
        <v>220</v>
      </c>
      <c r="J2629" s="3">
        <v>0</v>
      </c>
      <c r="K2629">
        <v>17.25</v>
      </c>
      <c r="L2629">
        <v>2016</v>
      </c>
      <c r="M2629">
        <v>180</v>
      </c>
      <c r="N2629">
        <v>400</v>
      </c>
      <c r="O2629">
        <f>IF(Registros[[#This Row],[idade]]&lt;18,311.43,IF(Registros[[#This Row],[idade]]&lt;=25,488.58,IF(Registros[[#This Row],[idade]]&lt;=50,772.77,850.05)))</f>
        <v>772.77</v>
      </c>
      <c r="P2629">
        <f>IF(Registros[[#This Row],[idade]]&lt;18,23.99,IF(Registros[[#This Row],[idade]]&lt;=25,49.9,IF(Registros[[#This Row],[idade]]&lt;=50,145.2,175.45)))</f>
        <v>145.19999999999999</v>
      </c>
      <c r="Q2629">
        <v>4</v>
      </c>
      <c r="R2629">
        <v>15</v>
      </c>
      <c r="T2629">
        <v>2</v>
      </c>
      <c r="U2629" t="s">
        <v>3</v>
      </c>
      <c r="V2629" t="s">
        <v>19</v>
      </c>
    </row>
    <row r="2630" spans="1:22" x14ac:dyDescent="0.3">
      <c r="A2630">
        <v>2629</v>
      </c>
      <c r="B2630">
        <v>38434013182</v>
      </c>
      <c r="C2630">
        <v>7</v>
      </c>
      <c r="D2630" s="1">
        <v>39192</v>
      </c>
      <c r="E2630" s="3">
        <f>2023-YEAR(Registros[[#This Row],[data_nascimento]])</f>
        <v>16</v>
      </c>
      <c r="F2630" s="1">
        <v>43483</v>
      </c>
      <c r="H2630">
        <v>120</v>
      </c>
      <c r="J2630" s="3">
        <v>0</v>
      </c>
      <c r="K2630">
        <v>20.7</v>
      </c>
      <c r="L2630">
        <v>1444</v>
      </c>
      <c r="M2630">
        <v>180</v>
      </c>
      <c r="N2630">
        <v>400</v>
      </c>
      <c r="O2630">
        <f>IF(Registros[[#This Row],[idade]]&lt;18,311.43,IF(Registros[[#This Row],[idade]]&lt;=25,488.58,IF(Registros[[#This Row],[idade]]&lt;=50,772.77,850.05)))</f>
        <v>311.43</v>
      </c>
      <c r="P2630">
        <f>IF(Registros[[#This Row],[idade]]&lt;18,23.99,IF(Registros[[#This Row],[idade]]&lt;=25,49.9,IF(Registros[[#This Row],[idade]]&lt;=50,145.2,175.45)))</f>
        <v>23.99</v>
      </c>
      <c r="Q2630">
        <v>1</v>
      </c>
      <c r="R2630">
        <v>2</v>
      </c>
      <c r="T2630">
        <v>3</v>
      </c>
      <c r="U2630" t="s">
        <v>3</v>
      </c>
      <c r="V2630" t="s">
        <v>18</v>
      </c>
    </row>
    <row r="2631" spans="1:22" x14ac:dyDescent="0.3">
      <c r="A2631">
        <v>2630</v>
      </c>
      <c r="B2631">
        <v>86881326585</v>
      </c>
      <c r="C2631">
        <v>7</v>
      </c>
      <c r="D2631" s="1">
        <v>38804</v>
      </c>
      <c r="E2631" s="3">
        <f>2023-YEAR(Registros[[#This Row],[data_nascimento]])</f>
        <v>17</v>
      </c>
      <c r="F2631" s="1">
        <v>43483</v>
      </c>
      <c r="H2631">
        <v>120</v>
      </c>
      <c r="I2631">
        <v>14</v>
      </c>
      <c r="J2631" s="3">
        <v>905.80000000000007</v>
      </c>
      <c r="K2631">
        <v>21.85</v>
      </c>
      <c r="L2631">
        <v>1941</v>
      </c>
      <c r="M2631">
        <v>180</v>
      </c>
      <c r="N2631">
        <v>400</v>
      </c>
      <c r="O2631">
        <f>IF(Registros[[#This Row],[idade]]&lt;18,311.43,IF(Registros[[#This Row],[idade]]&lt;=25,488.58,IF(Registros[[#This Row],[idade]]&lt;=50,772.77,850.05)))</f>
        <v>311.43</v>
      </c>
      <c r="P2631">
        <f>IF(Registros[[#This Row],[idade]]&lt;18,23.99,IF(Registros[[#This Row],[idade]]&lt;=25,49.9,IF(Registros[[#This Row],[idade]]&lt;=50,145.2,175.45)))</f>
        <v>23.99</v>
      </c>
      <c r="Q2631">
        <v>4</v>
      </c>
      <c r="R2631">
        <v>19</v>
      </c>
      <c r="T2631">
        <v>3</v>
      </c>
      <c r="U2631" t="s">
        <v>3</v>
      </c>
      <c r="V2631" t="s">
        <v>20</v>
      </c>
    </row>
    <row r="2632" spans="1:22" x14ac:dyDescent="0.3">
      <c r="A2632">
        <v>2631</v>
      </c>
      <c r="B2632">
        <v>54220959046</v>
      </c>
      <c r="C2632">
        <v>7</v>
      </c>
      <c r="D2632" s="1">
        <v>33245</v>
      </c>
      <c r="E2632" s="3">
        <f>2023-YEAR(Registros[[#This Row],[data_nascimento]])</f>
        <v>32</v>
      </c>
      <c r="F2632" s="1">
        <v>43483</v>
      </c>
      <c r="H2632">
        <v>220</v>
      </c>
      <c r="I2632">
        <v>3</v>
      </c>
      <c r="J2632" s="3">
        <v>147.1</v>
      </c>
      <c r="K2632">
        <v>13.8</v>
      </c>
      <c r="L2632">
        <v>1471</v>
      </c>
      <c r="M2632">
        <v>180</v>
      </c>
      <c r="N2632">
        <v>400</v>
      </c>
      <c r="O2632">
        <f>IF(Registros[[#This Row],[idade]]&lt;18,311.43,IF(Registros[[#This Row],[idade]]&lt;=25,488.58,IF(Registros[[#This Row],[idade]]&lt;=50,772.77,850.05)))</f>
        <v>772.77</v>
      </c>
      <c r="P2632">
        <f>IF(Registros[[#This Row],[idade]]&lt;18,23.99,IF(Registros[[#This Row],[idade]]&lt;=25,49.9,IF(Registros[[#This Row],[idade]]&lt;=50,145.2,175.45)))</f>
        <v>145.19999999999999</v>
      </c>
      <c r="Q2632">
        <v>3</v>
      </c>
      <c r="R2632">
        <v>20</v>
      </c>
      <c r="T2632">
        <v>2</v>
      </c>
      <c r="U2632" t="s">
        <v>2</v>
      </c>
      <c r="V2632" t="s">
        <v>21</v>
      </c>
    </row>
    <row r="2633" spans="1:22" x14ac:dyDescent="0.3">
      <c r="A2633">
        <v>2632</v>
      </c>
      <c r="B2633">
        <v>16742818132</v>
      </c>
      <c r="C2633">
        <v>7</v>
      </c>
      <c r="D2633" s="1">
        <v>38984</v>
      </c>
      <c r="E2633" s="3">
        <f>2023-YEAR(Registros[[#This Row],[data_nascimento]])</f>
        <v>17</v>
      </c>
      <c r="F2633" s="1">
        <v>43483</v>
      </c>
      <c r="H2633">
        <v>120</v>
      </c>
      <c r="I2633">
        <v>15</v>
      </c>
      <c r="J2633" s="3">
        <v>808</v>
      </c>
      <c r="K2633">
        <v>8.0500000000000007</v>
      </c>
      <c r="L2633">
        <v>1616</v>
      </c>
      <c r="M2633">
        <v>180</v>
      </c>
      <c r="N2633">
        <v>400</v>
      </c>
      <c r="O2633">
        <f>IF(Registros[[#This Row],[idade]]&lt;18,311.43,IF(Registros[[#This Row],[idade]]&lt;=25,488.58,IF(Registros[[#This Row],[idade]]&lt;=50,772.77,850.05)))</f>
        <v>311.43</v>
      </c>
      <c r="P2633">
        <f>IF(Registros[[#This Row],[idade]]&lt;18,23.99,IF(Registros[[#This Row],[idade]]&lt;=25,49.9,IF(Registros[[#This Row],[idade]]&lt;=50,145.2,175.45)))</f>
        <v>23.99</v>
      </c>
      <c r="Q2633">
        <v>2</v>
      </c>
      <c r="R2633">
        <v>14</v>
      </c>
      <c r="T2633">
        <v>2</v>
      </c>
      <c r="U2633" t="s">
        <v>2</v>
      </c>
      <c r="V2633" t="s">
        <v>20</v>
      </c>
    </row>
    <row r="2634" spans="1:22" x14ac:dyDescent="0.3">
      <c r="A2634">
        <v>2633</v>
      </c>
      <c r="B2634">
        <v>23769602372</v>
      </c>
      <c r="C2634">
        <v>7</v>
      </c>
      <c r="D2634" s="1">
        <v>34567</v>
      </c>
      <c r="E2634" s="3">
        <f>2023-YEAR(Registros[[#This Row],[data_nascimento]])</f>
        <v>29</v>
      </c>
      <c r="F2634" s="1">
        <v>43483</v>
      </c>
      <c r="H2634">
        <v>220</v>
      </c>
      <c r="I2634">
        <v>12</v>
      </c>
      <c r="J2634" s="3">
        <v>614</v>
      </c>
      <c r="K2634">
        <v>2.2999999999999998</v>
      </c>
      <c r="L2634">
        <v>1535</v>
      </c>
      <c r="M2634">
        <v>180</v>
      </c>
      <c r="N2634">
        <v>400</v>
      </c>
      <c r="O2634">
        <f>IF(Registros[[#This Row],[idade]]&lt;18,311.43,IF(Registros[[#This Row],[idade]]&lt;=25,488.58,IF(Registros[[#This Row],[idade]]&lt;=50,772.77,850.05)))</f>
        <v>772.77</v>
      </c>
      <c r="P2634">
        <f>IF(Registros[[#This Row],[idade]]&lt;18,23.99,IF(Registros[[#This Row],[idade]]&lt;=25,49.9,IF(Registros[[#This Row],[idade]]&lt;=50,145.2,175.45)))</f>
        <v>145.19999999999999</v>
      </c>
      <c r="Q2634">
        <v>1</v>
      </c>
      <c r="R2634">
        <v>16</v>
      </c>
      <c r="T2634">
        <v>3</v>
      </c>
      <c r="U2634" t="s">
        <v>2</v>
      </c>
      <c r="V2634" t="s">
        <v>22</v>
      </c>
    </row>
    <row r="2635" spans="1:22" x14ac:dyDescent="0.3">
      <c r="A2635">
        <v>2634</v>
      </c>
      <c r="B2635">
        <v>52767754996</v>
      </c>
      <c r="C2635">
        <v>4</v>
      </c>
      <c r="D2635" s="1">
        <v>37060</v>
      </c>
      <c r="E2635" s="3">
        <f>2023-YEAR(Registros[[#This Row],[data_nascimento]])</f>
        <v>22</v>
      </c>
      <c r="F2635" s="1">
        <v>43483</v>
      </c>
      <c r="H2635">
        <v>220</v>
      </c>
      <c r="I2635">
        <v>6</v>
      </c>
      <c r="J2635" s="3">
        <v>271.20000000000005</v>
      </c>
      <c r="K2635">
        <v>19.55</v>
      </c>
      <c r="L2635">
        <v>1356</v>
      </c>
      <c r="M2635">
        <v>180</v>
      </c>
      <c r="N2635">
        <v>400</v>
      </c>
      <c r="O2635">
        <f>IF(Registros[[#This Row],[idade]]&lt;18,311.43,IF(Registros[[#This Row],[idade]]&lt;=25,488.58,IF(Registros[[#This Row],[idade]]&lt;=50,772.77,850.05)))</f>
        <v>488.58</v>
      </c>
      <c r="P2635">
        <f>IF(Registros[[#This Row],[idade]]&lt;18,23.99,IF(Registros[[#This Row],[idade]]&lt;=25,49.9,IF(Registros[[#This Row],[idade]]&lt;=50,145.2,175.45)))</f>
        <v>49.9</v>
      </c>
      <c r="Q2635">
        <v>3</v>
      </c>
      <c r="R2635">
        <v>15</v>
      </c>
      <c r="T2635">
        <v>2</v>
      </c>
      <c r="U2635" t="s">
        <v>2</v>
      </c>
      <c r="V2635" t="s">
        <v>19</v>
      </c>
    </row>
    <row r="2636" spans="1:22" x14ac:dyDescent="0.3">
      <c r="A2636">
        <v>2635</v>
      </c>
      <c r="B2636">
        <v>36088665019</v>
      </c>
      <c r="C2636">
        <v>5</v>
      </c>
      <c r="D2636" s="1">
        <v>29076</v>
      </c>
      <c r="E2636" s="3">
        <f>2023-YEAR(Registros[[#This Row],[data_nascimento]])</f>
        <v>44</v>
      </c>
      <c r="F2636" s="1">
        <v>43483</v>
      </c>
      <c r="H2636">
        <v>220</v>
      </c>
      <c r="I2636">
        <v>16</v>
      </c>
      <c r="J2636" s="3">
        <v>1057.5999999999999</v>
      </c>
      <c r="K2636">
        <v>8.0500000000000007</v>
      </c>
      <c r="L2636">
        <v>1983</v>
      </c>
      <c r="M2636">
        <v>180</v>
      </c>
      <c r="N2636">
        <v>400</v>
      </c>
      <c r="O2636">
        <f>IF(Registros[[#This Row],[idade]]&lt;18,311.43,IF(Registros[[#This Row],[idade]]&lt;=25,488.58,IF(Registros[[#This Row],[idade]]&lt;=50,772.77,850.05)))</f>
        <v>772.77</v>
      </c>
      <c r="P2636">
        <f>IF(Registros[[#This Row],[idade]]&lt;18,23.99,IF(Registros[[#This Row],[idade]]&lt;=25,49.9,IF(Registros[[#This Row],[idade]]&lt;=50,145.2,175.45)))</f>
        <v>145.19999999999999</v>
      </c>
      <c r="Q2636">
        <v>4</v>
      </c>
      <c r="R2636">
        <v>2</v>
      </c>
      <c r="T2636">
        <v>2</v>
      </c>
      <c r="U2636" t="s">
        <v>2</v>
      </c>
      <c r="V2636" t="s">
        <v>22</v>
      </c>
    </row>
    <row r="2637" spans="1:22" x14ac:dyDescent="0.3">
      <c r="A2637">
        <v>2636</v>
      </c>
      <c r="B2637">
        <v>91188258268</v>
      </c>
      <c r="C2637">
        <v>5</v>
      </c>
      <c r="D2637" s="1">
        <v>36608</v>
      </c>
      <c r="E2637" s="3">
        <f>2023-YEAR(Registros[[#This Row],[data_nascimento]])</f>
        <v>23</v>
      </c>
      <c r="F2637" s="1">
        <v>43483</v>
      </c>
      <c r="H2637">
        <v>220</v>
      </c>
      <c r="I2637">
        <v>1</v>
      </c>
      <c r="J2637" s="3">
        <v>56.4</v>
      </c>
      <c r="K2637">
        <v>2.2999999999999998</v>
      </c>
      <c r="L2637">
        <v>1692</v>
      </c>
      <c r="M2637">
        <v>180</v>
      </c>
      <c r="N2637">
        <v>400</v>
      </c>
      <c r="O2637">
        <f>IF(Registros[[#This Row],[idade]]&lt;18,311.43,IF(Registros[[#This Row],[idade]]&lt;=25,488.58,IF(Registros[[#This Row],[idade]]&lt;=50,772.77,850.05)))</f>
        <v>488.58</v>
      </c>
      <c r="P2637">
        <f>IF(Registros[[#This Row],[idade]]&lt;18,23.99,IF(Registros[[#This Row],[idade]]&lt;=25,49.9,IF(Registros[[#This Row],[idade]]&lt;=50,145.2,175.45)))</f>
        <v>49.9</v>
      </c>
      <c r="Q2637">
        <v>2</v>
      </c>
      <c r="R2637">
        <v>26</v>
      </c>
      <c r="T2637">
        <v>2</v>
      </c>
      <c r="U2637" t="s">
        <v>3</v>
      </c>
      <c r="V2637" t="s">
        <v>21</v>
      </c>
    </row>
    <row r="2638" spans="1:22" x14ac:dyDescent="0.3">
      <c r="A2638">
        <v>2637</v>
      </c>
      <c r="B2638">
        <v>53017308379</v>
      </c>
      <c r="C2638">
        <v>5</v>
      </c>
      <c r="D2638" s="1">
        <v>35252</v>
      </c>
      <c r="E2638" s="3">
        <f>2023-YEAR(Registros[[#This Row],[data_nascimento]])</f>
        <v>27</v>
      </c>
      <c r="F2638" s="1">
        <v>43483</v>
      </c>
      <c r="H2638">
        <v>220</v>
      </c>
      <c r="I2638">
        <v>12</v>
      </c>
      <c r="J2638" s="3">
        <v>676</v>
      </c>
      <c r="K2638">
        <v>16.100000000000001</v>
      </c>
      <c r="L2638">
        <v>1690</v>
      </c>
      <c r="M2638">
        <v>180</v>
      </c>
      <c r="N2638">
        <v>400</v>
      </c>
      <c r="O2638">
        <f>IF(Registros[[#This Row],[idade]]&lt;18,311.43,IF(Registros[[#This Row],[idade]]&lt;=25,488.58,IF(Registros[[#This Row],[idade]]&lt;=50,772.77,850.05)))</f>
        <v>772.77</v>
      </c>
      <c r="P2638">
        <f>IF(Registros[[#This Row],[idade]]&lt;18,23.99,IF(Registros[[#This Row],[idade]]&lt;=25,49.9,IF(Registros[[#This Row],[idade]]&lt;=50,145.2,175.45)))</f>
        <v>145.19999999999999</v>
      </c>
      <c r="Q2638">
        <v>3</v>
      </c>
      <c r="R2638">
        <v>3</v>
      </c>
      <c r="T2638">
        <v>3</v>
      </c>
      <c r="U2638" t="s">
        <v>2</v>
      </c>
      <c r="V2638" t="s">
        <v>19</v>
      </c>
    </row>
    <row r="2639" spans="1:22" x14ac:dyDescent="0.3">
      <c r="A2639">
        <v>2638</v>
      </c>
      <c r="B2639">
        <v>23508145203</v>
      </c>
      <c r="C2639">
        <v>7</v>
      </c>
      <c r="D2639" s="1">
        <v>27838</v>
      </c>
      <c r="E2639" s="3">
        <f>2023-YEAR(Registros[[#This Row],[data_nascimento]])</f>
        <v>47</v>
      </c>
      <c r="F2639" s="1">
        <v>43483</v>
      </c>
      <c r="H2639">
        <v>220</v>
      </c>
      <c r="I2639">
        <v>8</v>
      </c>
      <c r="J2639" s="3">
        <v>377.06666666666666</v>
      </c>
      <c r="K2639">
        <v>20.7</v>
      </c>
      <c r="L2639">
        <v>1414</v>
      </c>
      <c r="M2639">
        <v>180</v>
      </c>
      <c r="N2639">
        <v>400</v>
      </c>
      <c r="O2639">
        <f>IF(Registros[[#This Row],[idade]]&lt;18,311.43,IF(Registros[[#This Row],[idade]]&lt;=25,488.58,IF(Registros[[#This Row],[idade]]&lt;=50,772.77,850.05)))</f>
        <v>772.77</v>
      </c>
      <c r="P2639">
        <f>IF(Registros[[#This Row],[idade]]&lt;18,23.99,IF(Registros[[#This Row],[idade]]&lt;=25,49.9,IF(Registros[[#This Row],[idade]]&lt;=50,145.2,175.45)))</f>
        <v>145.19999999999999</v>
      </c>
      <c r="Q2639">
        <v>2</v>
      </c>
      <c r="R2639">
        <v>4</v>
      </c>
      <c r="T2639">
        <v>3</v>
      </c>
      <c r="U2639" t="s">
        <v>3</v>
      </c>
      <c r="V2639" t="s">
        <v>18</v>
      </c>
    </row>
    <row r="2640" spans="1:22" x14ac:dyDescent="0.3">
      <c r="A2640">
        <v>2639</v>
      </c>
      <c r="B2640">
        <v>17304815725</v>
      </c>
      <c r="C2640">
        <v>5</v>
      </c>
      <c r="D2640" s="1">
        <v>28197</v>
      </c>
      <c r="E2640" s="3">
        <f>2023-YEAR(Registros[[#This Row],[data_nascimento]])</f>
        <v>46</v>
      </c>
      <c r="F2640" s="1">
        <v>43483</v>
      </c>
      <c r="H2640">
        <v>220</v>
      </c>
      <c r="I2640">
        <v>7</v>
      </c>
      <c r="J2640" s="3">
        <v>495.83333333333331</v>
      </c>
      <c r="K2640">
        <v>5.75</v>
      </c>
      <c r="L2640">
        <v>2125</v>
      </c>
      <c r="M2640">
        <v>180</v>
      </c>
      <c r="N2640">
        <v>400</v>
      </c>
      <c r="O2640">
        <f>IF(Registros[[#This Row],[idade]]&lt;18,311.43,IF(Registros[[#This Row],[idade]]&lt;=25,488.58,IF(Registros[[#This Row],[idade]]&lt;=50,772.77,850.05)))</f>
        <v>772.77</v>
      </c>
      <c r="P2640">
        <f>IF(Registros[[#This Row],[idade]]&lt;18,23.99,IF(Registros[[#This Row],[idade]]&lt;=25,49.9,IF(Registros[[#This Row],[idade]]&lt;=50,145.2,175.45)))</f>
        <v>145.19999999999999</v>
      </c>
      <c r="Q2640">
        <v>3</v>
      </c>
      <c r="R2640">
        <v>10</v>
      </c>
      <c r="T2640">
        <v>3</v>
      </c>
      <c r="U2640" t="s">
        <v>2</v>
      </c>
      <c r="V2640" t="s">
        <v>20</v>
      </c>
    </row>
    <row r="2641" spans="1:22" x14ac:dyDescent="0.3">
      <c r="A2641">
        <v>2640</v>
      </c>
      <c r="B2641">
        <v>54528042080</v>
      </c>
      <c r="C2641">
        <v>6</v>
      </c>
      <c r="D2641" s="1">
        <v>32187</v>
      </c>
      <c r="E2641" s="3">
        <f>2023-YEAR(Registros[[#This Row],[data_nascimento]])</f>
        <v>35</v>
      </c>
      <c r="F2641" s="1">
        <v>43483</v>
      </c>
      <c r="H2641">
        <v>220</v>
      </c>
      <c r="I2641">
        <v>3</v>
      </c>
      <c r="J2641" s="3">
        <v>216.89999999999998</v>
      </c>
      <c r="K2641">
        <v>14.95</v>
      </c>
      <c r="L2641">
        <v>2169</v>
      </c>
      <c r="M2641">
        <v>180</v>
      </c>
      <c r="N2641">
        <v>400</v>
      </c>
      <c r="O2641">
        <f>IF(Registros[[#This Row],[idade]]&lt;18,311.43,IF(Registros[[#This Row],[idade]]&lt;=25,488.58,IF(Registros[[#This Row],[idade]]&lt;=50,772.77,850.05)))</f>
        <v>772.77</v>
      </c>
      <c r="P2641">
        <f>IF(Registros[[#This Row],[idade]]&lt;18,23.99,IF(Registros[[#This Row],[idade]]&lt;=25,49.9,IF(Registros[[#This Row],[idade]]&lt;=50,145.2,175.45)))</f>
        <v>145.19999999999999</v>
      </c>
      <c r="Q2641">
        <v>2</v>
      </c>
      <c r="R2641">
        <v>27</v>
      </c>
      <c r="T2641">
        <v>2</v>
      </c>
      <c r="U2641" t="s">
        <v>2</v>
      </c>
      <c r="V2641" t="s">
        <v>22</v>
      </c>
    </row>
    <row r="2642" spans="1:22" x14ac:dyDescent="0.3">
      <c r="A2642">
        <v>2641</v>
      </c>
      <c r="B2642">
        <v>61322402536</v>
      </c>
      <c r="C2642">
        <v>7</v>
      </c>
      <c r="D2642" s="1">
        <v>39432</v>
      </c>
      <c r="E2642" s="3">
        <f>2023-YEAR(Registros[[#This Row],[data_nascimento]])</f>
        <v>16</v>
      </c>
      <c r="F2642" s="1">
        <v>43483</v>
      </c>
      <c r="H2642">
        <v>120</v>
      </c>
      <c r="I2642">
        <v>12</v>
      </c>
      <c r="J2642" s="3">
        <v>664</v>
      </c>
      <c r="K2642">
        <v>2.2999999999999998</v>
      </c>
      <c r="L2642">
        <v>1660</v>
      </c>
      <c r="M2642">
        <v>180</v>
      </c>
      <c r="N2642">
        <v>400</v>
      </c>
      <c r="O2642">
        <f>IF(Registros[[#This Row],[idade]]&lt;18,311.43,IF(Registros[[#This Row],[idade]]&lt;=25,488.58,IF(Registros[[#This Row],[idade]]&lt;=50,772.77,850.05)))</f>
        <v>311.43</v>
      </c>
      <c r="P2642">
        <f>IF(Registros[[#This Row],[idade]]&lt;18,23.99,IF(Registros[[#This Row],[idade]]&lt;=25,49.9,IF(Registros[[#This Row],[idade]]&lt;=50,145.2,175.45)))</f>
        <v>23.99</v>
      </c>
      <c r="Q2642">
        <v>1</v>
      </c>
      <c r="R2642">
        <v>11</v>
      </c>
      <c r="T2642">
        <v>3</v>
      </c>
      <c r="U2642" t="s">
        <v>2</v>
      </c>
      <c r="V2642" t="s">
        <v>21</v>
      </c>
    </row>
    <row r="2643" spans="1:22" x14ac:dyDescent="0.3">
      <c r="A2643">
        <v>2642</v>
      </c>
      <c r="B2643">
        <v>28079046389</v>
      </c>
      <c r="C2643">
        <v>7</v>
      </c>
      <c r="D2643" s="1">
        <v>36670</v>
      </c>
      <c r="E2643" s="3">
        <f>2023-YEAR(Registros[[#This Row],[data_nascimento]])</f>
        <v>23</v>
      </c>
      <c r="F2643" s="1">
        <v>43483</v>
      </c>
      <c r="H2643">
        <v>220</v>
      </c>
      <c r="I2643">
        <v>20</v>
      </c>
      <c r="J2643" s="3">
        <v>940</v>
      </c>
      <c r="K2643">
        <v>20.7</v>
      </c>
      <c r="L2643">
        <v>1410</v>
      </c>
      <c r="M2643">
        <v>180</v>
      </c>
      <c r="N2643">
        <v>400</v>
      </c>
      <c r="O2643">
        <f>IF(Registros[[#This Row],[idade]]&lt;18,311.43,IF(Registros[[#This Row],[idade]]&lt;=25,488.58,IF(Registros[[#This Row],[idade]]&lt;=50,772.77,850.05)))</f>
        <v>488.58</v>
      </c>
      <c r="P2643">
        <f>IF(Registros[[#This Row],[idade]]&lt;18,23.99,IF(Registros[[#This Row],[idade]]&lt;=25,49.9,IF(Registros[[#This Row],[idade]]&lt;=50,145.2,175.45)))</f>
        <v>49.9</v>
      </c>
      <c r="Q2643">
        <v>2</v>
      </c>
      <c r="R2643">
        <v>20</v>
      </c>
      <c r="T2643">
        <v>2</v>
      </c>
      <c r="U2643" t="s">
        <v>2</v>
      </c>
      <c r="V2643" t="s">
        <v>21</v>
      </c>
    </row>
    <row r="2644" spans="1:22" x14ac:dyDescent="0.3">
      <c r="A2644">
        <v>2643</v>
      </c>
      <c r="B2644">
        <v>88280464466</v>
      </c>
      <c r="C2644">
        <v>5</v>
      </c>
      <c r="D2644" s="1">
        <v>29256</v>
      </c>
      <c r="E2644" s="3">
        <f>2023-YEAR(Registros[[#This Row],[data_nascimento]])</f>
        <v>43</v>
      </c>
      <c r="F2644" s="1">
        <v>43483</v>
      </c>
      <c r="H2644">
        <v>220</v>
      </c>
      <c r="I2644">
        <v>1</v>
      </c>
      <c r="J2644" s="3">
        <v>70.766666666666666</v>
      </c>
      <c r="K2644">
        <v>10.35</v>
      </c>
      <c r="L2644">
        <v>2123</v>
      </c>
      <c r="M2644">
        <v>180</v>
      </c>
      <c r="N2644">
        <v>400</v>
      </c>
      <c r="O2644">
        <f>IF(Registros[[#This Row],[idade]]&lt;18,311.43,IF(Registros[[#This Row],[idade]]&lt;=25,488.58,IF(Registros[[#This Row],[idade]]&lt;=50,772.77,850.05)))</f>
        <v>772.77</v>
      </c>
      <c r="P2644">
        <f>IF(Registros[[#This Row],[idade]]&lt;18,23.99,IF(Registros[[#This Row],[idade]]&lt;=25,49.9,IF(Registros[[#This Row],[idade]]&lt;=50,145.2,175.45)))</f>
        <v>145.19999999999999</v>
      </c>
      <c r="Q2644">
        <v>3</v>
      </c>
      <c r="R2644">
        <v>19</v>
      </c>
      <c r="T2644">
        <v>3</v>
      </c>
      <c r="U2644" t="s">
        <v>3</v>
      </c>
      <c r="V2644" t="s">
        <v>18</v>
      </c>
    </row>
    <row r="2645" spans="1:22" x14ac:dyDescent="0.3">
      <c r="A2645">
        <v>2644</v>
      </c>
      <c r="B2645">
        <v>41513359491</v>
      </c>
      <c r="C2645">
        <v>7</v>
      </c>
      <c r="D2645" s="1">
        <v>33703</v>
      </c>
      <c r="E2645" s="3">
        <f>2023-YEAR(Registros[[#This Row],[data_nascimento]])</f>
        <v>31</v>
      </c>
      <c r="F2645" s="1">
        <v>43483</v>
      </c>
      <c r="H2645">
        <v>220</v>
      </c>
      <c r="I2645">
        <v>15</v>
      </c>
      <c r="J2645" s="3">
        <v>1049.5</v>
      </c>
      <c r="K2645">
        <v>18.399999999999999</v>
      </c>
      <c r="L2645">
        <v>2099</v>
      </c>
      <c r="M2645">
        <v>180</v>
      </c>
      <c r="N2645">
        <v>400</v>
      </c>
      <c r="O2645">
        <f>IF(Registros[[#This Row],[idade]]&lt;18,311.43,IF(Registros[[#This Row],[idade]]&lt;=25,488.58,IF(Registros[[#This Row],[idade]]&lt;=50,772.77,850.05)))</f>
        <v>772.77</v>
      </c>
      <c r="P2645">
        <f>IF(Registros[[#This Row],[idade]]&lt;18,23.99,IF(Registros[[#This Row],[idade]]&lt;=25,49.9,IF(Registros[[#This Row],[idade]]&lt;=50,145.2,175.45)))</f>
        <v>145.19999999999999</v>
      </c>
      <c r="Q2645">
        <v>5</v>
      </c>
      <c r="R2645">
        <v>25</v>
      </c>
      <c r="T2645">
        <v>3</v>
      </c>
      <c r="U2645" t="s">
        <v>3</v>
      </c>
      <c r="V2645" t="s">
        <v>18</v>
      </c>
    </row>
    <row r="2646" spans="1:22" x14ac:dyDescent="0.3">
      <c r="A2646">
        <v>2645</v>
      </c>
      <c r="B2646">
        <v>77300179055</v>
      </c>
      <c r="C2646">
        <v>4</v>
      </c>
      <c r="D2646" s="1">
        <v>29373</v>
      </c>
      <c r="E2646" s="3">
        <f>2023-YEAR(Registros[[#This Row],[data_nascimento]])</f>
        <v>43</v>
      </c>
      <c r="F2646" s="1">
        <v>43483</v>
      </c>
      <c r="H2646">
        <v>220</v>
      </c>
      <c r="I2646">
        <v>18</v>
      </c>
      <c r="J2646" s="3">
        <v>874.2</v>
      </c>
      <c r="K2646">
        <v>20.7</v>
      </c>
      <c r="L2646">
        <v>1457</v>
      </c>
      <c r="M2646">
        <v>180</v>
      </c>
      <c r="N2646">
        <v>400</v>
      </c>
      <c r="O2646">
        <f>IF(Registros[[#This Row],[idade]]&lt;18,311.43,IF(Registros[[#This Row],[idade]]&lt;=25,488.58,IF(Registros[[#This Row],[idade]]&lt;=50,772.77,850.05)))</f>
        <v>772.77</v>
      </c>
      <c r="P2646">
        <f>IF(Registros[[#This Row],[idade]]&lt;18,23.99,IF(Registros[[#This Row],[idade]]&lt;=25,49.9,IF(Registros[[#This Row],[idade]]&lt;=50,145.2,175.45)))</f>
        <v>145.19999999999999</v>
      </c>
      <c r="Q2646">
        <v>2</v>
      </c>
      <c r="R2646">
        <v>11</v>
      </c>
      <c r="T2646">
        <v>2</v>
      </c>
      <c r="U2646" t="s">
        <v>3</v>
      </c>
      <c r="V2646" t="s">
        <v>22</v>
      </c>
    </row>
    <row r="2647" spans="1:22" x14ac:dyDescent="0.3">
      <c r="A2647">
        <v>2646</v>
      </c>
      <c r="B2647">
        <v>63552041006</v>
      </c>
      <c r="C2647">
        <v>4</v>
      </c>
      <c r="D2647" s="1">
        <v>36503</v>
      </c>
      <c r="E2647" s="3">
        <f>2023-YEAR(Registros[[#This Row],[data_nascimento]])</f>
        <v>24</v>
      </c>
      <c r="F2647" s="1">
        <v>43483</v>
      </c>
      <c r="H2647">
        <v>220</v>
      </c>
      <c r="I2647">
        <v>10</v>
      </c>
      <c r="J2647" s="3">
        <v>676</v>
      </c>
      <c r="K2647">
        <v>9.1999999999999993</v>
      </c>
      <c r="L2647">
        <v>2028</v>
      </c>
      <c r="M2647">
        <v>180</v>
      </c>
      <c r="N2647">
        <v>400</v>
      </c>
      <c r="O2647">
        <f>IF(Registros[[#This Row],[idade]]&lt;18,311.43,IF(Registros[[#This Row],[idade]]&lt;=25,488.58,IF(Registros[[#This Row],[idade]]&lt;=50,772.77,850.05)))</f>
        <v>488.58</v>
      </c>
      <c r="P2647">
        <f>IF(Registros[[#This Row],[idade]]&lt;18,23.99,IF(Registros[[#This Row],[idade]]&lt;=25,49.9,IF(Registros[[#This Row],[idade]]&lt;=50,145.2,175.45)))</f>
        <v>49.9</v>
      </c>
      <c r="Q2647">
        <v>5</v>
      </c>
      <c r="R2647">
        <v>22</v>
      </c>
      <c r="T2647">
        <v>3</v>
      </c>
      <c r="U2647" t="s">
        <v>2</v>
      </c>
      <c r="V2647" t="s">
        <v>20</v>
      </c>
    </row>
    <row r="2648" spans="1:22" x14ac:dyDescent="0.3">
      <c r="A2648">
        <v>2647</v>
      </c>
      <c r="B2648">
        <v>84915998201</v>
      </c>
      <c r="C2648">
        <v>7</v>
      </c>
      <c r="D2648" s="1">
        <v>32469</v>
      </c>
      <c r="E2648" s="3">
        <f>2023-YEAR(Registros[[#This Row],[data_nascimento]])</f>
        <v>35</v>
      </c>
      <c r="F2648" s="1">
        <v>43483</v>
      </c>
      <c r="H2648">
        <v>220</v>
      </c>
      <c r="I2648">
        <v>4</v>
      </c>
      <c r="J2648" s="3">
        <v>198.93333333333334</v>
      </c>
      <c r="K2648">
        <v>1.1499999999999999</v>
      </c>
      <c r="L2648">
        <v>1492</v>
      </c>
      <c r="M2648">
        <v>180</v>
      </c>
      <c r="N2648">
        <v>400</v>
      </c>
      <c r="O2648">
        <f>IF(Registros[[#This Row],[idade]]&lt;18,311.43,IF(Registros[[#This Row],[idade]]&lt;=25,488.58,IF(Registros[[#This Row],[idade]]&lt;=50,772.77,850.05)))</f>
        <v>772.77</v>
      </c>
      <c r="P2648">
        <f>IF(Registros[[#This Row],[idade]]&lt;18,23.99,IF(Registros[[#This Row],[idade]]&lt;=25,49.9,IF(Registros[[#This Row],[idade]]&lt;=50,145.2,175.45)))</f>
        <v>145.19999999999999</v>
      </c>
      <c r="Q2648">
        <v>3</v>
      </c>
      <c r="R2648">
        <v>1</v>
      </c>
      <c r="T2648">
        <v>3</v>
      </c>
      <c r="U2648" t="s">
        <v>2</v>
      </c>
      <c r="V2648" t="s">
        <v>19</v>
      </c>
    </row>
    <row r="2649" spans="1:22" x14ac:dyDescent="0.3">
      <c r="A2649">
        <v>2648</v>
      </c>
      <c r="B2649">
        <v>95352158853</v>
      </c>
      <c r="C2649">
        <v>6</v>
      </c>
      <c r="D2649" s="1">
        <v>27601</v>
      </c>
      <c r="E2649" s="3">
        <f>2023-YEAR(Registros[[#This Row],[data_nascimento]])</f>
        <v>48</v>
      </c>
      <c r="F2649" s="1">
        <v>43483</v>
      </c>
      <c r="H2649">
        <v>220</v>
      </c>
      <c r="I2649">
        <v>7</v>
      </c>
      <c r="J2649" s="3">
        <v>376.13333333333333</v>
      </c>
      <c r="K2649">
        <v>21.85</v>
      </c>
      <c r="L2649">
        <v>1612</v>
      </c>
      <c r="M2649">
        <v>180</v>
      </c>
      <c r="N2649">
        <v>400</v>
      </c>
      <c r="O2649">
        <f>IF(Registros[[#This Row],[idade]]&lt;18,311.43,IF(Registros[[#This Row],[idade]]&lt;=25,488.58,IF(Registros[[#This Row],[idade]]&lt;=50,772.77,850.05)))</f>
        <v>772.77</v>
      </c>
      <c r="P2649">
        <f>IF(Registros[[#This Row],[idade]]&lt;18,23.99,IF(Registros[[#This Row],[idade]]&lt;=25,49.9,IF(Registros[[#This Row],[idade]]&lt;=50,145.2,175.45)))</f>
        <v>145.19999999999999</v>
      </c>
      <c r="Q2649">
        <v>1</v>
      </c>
      <c r="R2649">
        <v>19</v>
      </c>
      <c r="T2649">
        <v>2</v>
      </c>
      <c r="U2649" t="s">
        <v>2</v>
      </c>
      <c r="V2649" t="s">
        <v>18</v>
      </c>
    </row>
    <row r="2650" spans="1:22" x14ac:dyDescent="0.3">
      <c r="A2650">
        <v>2649</v>
      </c>
      <c r="B2650">
        <v>31315161393</v>
      </c>
      <c r="C2650">
        <v>4</v>
      </c>
      <c r="D2650" s="1">
        <v>28034</v>
      </c>
      <c r="E2650" s="3">
        <f>2023-YEAR(Registros[[#This Row],[data_nascimento]])</f>
        <v>47</v>
      </c>
      <c r="F2650" s="1">
        <v>43483</v>
      </c>
      <c r="H2650">
        <v>220</v>
      </c>
      <c r="I2650">
        <v>12</v>
      </c>
      <c r="J2650" s="3">
        <v>577.20000000000005</v>
      </c>
      <c r="K2650">
        <v>9.1999999999999993</v>
      </c>
      <c r="L2650">
        <v>1443</v>
      </c>
      <c r="M2650">
        <v>180</v>
      </c>
      <c r="N2650">
        <v>400</v>
      </c>
      <c r="O2650">
        <f>IF(Registros[[#This Row],[idade]]&lt;18,311.43,IF(Registros[[#This Row],[idade]]&lt;=25,488.58,IF(Registros[[#This Row],[idade]]&lt;=50,772.77,850.05)))</f>
        <v>772.77</v>
      </c>
      <c r="P2650">
        <f>IF(Registros[[#This Row],[idade]]&lt;18,23.99,IF(Registros[[#This Row],[idade]]&lt;=25,49.9,IF(Registros[[#This Row],[idade]]&lt;=50,145.2,175.45)))</f>
        <v>145.19999999999999</v>
      </c>
      <c r="Q2650">
        <v>2</v>
      </c>
      <c r="R2650">
        <v>11</v>
      </c>
      <c r="T2650">
        <v>2</v>
      </c>
      <c r="U2650" t="s">
        <v>3</v>
      </c>
      <c r="V2650" t="s">
        <v>18</v>
      </c>
    </row>
    <row r="2651" spans="1:22" x14ac:dyDescent="0.3">
      <c r="A2651">
        <v>2650</v>
      </c>
      <c r="B2651">
        <v>39621902356</v>
      </c>
      <c r="C2651">
        <v>5</v>
      </c>
      <c r="D2651" s="1">
        <v>37301</v>
      </c>
      <c r="E2651" s="3">
        <f>2023-YEAR(Registros[[#This Row],[data_nascimento]])</f>
        <v>21</v>
      </c>
      <c r="F2651" s="1">
        <v>43483</v>
      </c>
      <c r="H2651">
        <v>220</v>
      </c>
      <c r="I2651">
        <v>3</v>
      </c>
      <c r="J2651" s="3">
        <v>200.39999999999998</v>
      </c>
      <c r="K2651">
        <v>3.45</v>
      </c>
      <c r="L2651">
        <v>2004</v>
      </c>
      <c r="M2651">
        <v>180</v>
      </c>
      <c r="N2651">
        <v>400</v>
      </c>
      <c r="O2651">
        <f>IF(Registros[[#This Row],[idade]]&lt;18,311.43,IF(Registros[[#This Row],[idade]]&lt;=25,488.58,IF(Registros[[#This Row],[idade]]&lt;=50,772.77,850.05)))</f>
        <v>488.58</v>
      </c>
      <c r="P2651">
        <f>IF(Registros[[#This Row],[idade]]&lt;18,23.99,IF(Registros[[#This Row],[idade]]&lt;=25,49.9,IF(Registros[[#This Row],[idade]]&lt;=50,145.2,175.45)))</f>
        <v>49.9</v>
      </c>
      <c r="Q2651">
        <v>5</v>
      </c>
      <c r="R2651">
        <v>20</v>
      </c>
      <c r="T2651">
        <v>2</v>
      </c>
      <c r="U2651" t="s">
        <v>2</v>
      </c>
      <c r="V2651" t="s">
        <v>19</v>
      </c>
    </row>
    <row r="2652" spans="1:22" x14ac:dyDescent="0.3">
      <c r="A2652">
        <v>2651</v>
      </c>
      <c r="B2652">
        <v>55759371244</v>
      </c>
      <c r="C2652">
        <v>5</v>
      </c>
      <c r="D2652" s="1">
        <v>29259</v>
      </c>
      <c r="E2652" s="3">
        <f>2023-YEAR(Registros[[#This Row],[data_nascimento]])</f>
        <v>43</v>
      </c>
      <c r="F2652" s="1">
        <v>43483</v>
      </c>
      <c r="H2652">
        <v>220</v>
      </c>
      <c r="I2652">
        <v>9</v>
      </c>
      <c r="J2652" s="3">
        <v>1737</v>
      </c>
      <c r="K2652">
        <v>18.399999999999999</v>
      </c>
      <c r="L2652">
        <v>5790</v>
      </c>
      <c r="M2652">
        <v>180</v>
      </c>
      <c r="N2652">
        <v>400</v>
      </c>
      <c r="O2652">
        <f>IF(Registros[[#This Row],[idade]]&lt;18,311.43,IF(Registros[[#This Row],[idade]]&lt;=25,488.58,IF(Registros[[#This Row],[idade]]&lt;=50,772.77,850.05)))</f>
        <v>772.77</v>
      </c>
      <c r="P2652">
        <f>IF(Registros[[#This Row],[idade]]&lt;18,23.99,IF(Registros[[#This Row],[idade]]&lt;=25,49.9,IF(Registros[[#This Row],[idade]]&lt;=50,145.2,175.45)))</f>
        <v>145.19999999999999</v>
      </c>
      <c r="Q2652">
        <v>3</v>
      </c>
      <c r="R2652">
        <v>27</v>
      </c>
      <c r="T2652">
        <v>2</v>
      </c>
      <c r="U2652" t="s">
        <v>2</v>
      </c>
      <c r="V2652" t="s">
        <v>22</v>
      </c>
    </row>
    <row r="2653" spans="1:22" x14ac:dyDescent="0.3">
      <c r="A2653">
        <v>2652</v>
      </c>
      <c r="B2653">
        <v>67874126748</v>
      </c>
      <c r="C2653">
        <v>4</v>
      </c>
      <c r="D2653" s="1">
        <v>27831</v>
      </c>
      <c r="E2653" s="3">
        <f>2023-YEAR(Registros[[#This Row],[data_nascimento]])</f>
        <v>47</v>
      </c>
      <c r="F2653" s="1">
        <v>43483</v>
      </c>
      <c r="H2653">
        <v>220</v>
      </c>
      <c r="I2653">
        <v>7</v>
      </c>
      <c r="J2653" s="3">
        <v>1081.2666666666667</v>
      </c>
      <c r="K2653">
        <v>2.2999999999999998</v>
      </c>
      <c r="L2653">
        <v>4634</v>
      </c>
      <c r="M2653">
        <v>180</v>
      </c>
      <c r="N2653">
        <v>400</v>
      </c>
      <c r="O2653">
        <f>IF(Registros[[#This Row],[idade]]&lt;18,311.43,IF(Registros[[#This Row],[idade]]&lt;=25,488.58,IF(Registros[[#This Row],[idade]]&lt;=50,772.77,850.05)))</f>
        <v>772.77</v>
      </c>
      <c r="P2653">
        <f>IF(Registros[[#This Row],[idade]]&lt;18,23.99,IF(Registros[[#This Row],[idade]]&lt;=25,49.9,IF(Registros[[#This Row],[idade]]&lt;=50,145.2,175.45)))</f>
        <v>145.19999999999999</v>
      </c>
      <c r="Q2653">
        <v>3</v>
      </c>
      <c r="R2653">
        <v>17</v>
      </c>
      <c r="T2653">
        <v>3</v>
      </c>
      <c r="U2653" t="s">
        <v>2</v>
      </c>
      <c r="V2653" t="s">
        <v>19</v>
      </c>
    </row>
    <row r="2654" spans="1:22" x14ac:dyDescent="0.3">
      <c r="A2654">
        <v>2653</v>
      </c>
      <c r="B2654">
        <v>84665770939</v>
      </c>
      <c r="C2654">
        <v>2</v>
      </c>
      <c r="D2654" s="1">
        <v>35166</v>
      </c>
      <c r="E2654" s="3">
        <f>2023-YEAR(Registros[[#This Row],[data_nascimento]])</f>
        <v>27</v>
      </c>
      <c r="F2654" s="1">
        <v>43510</v>
      </c>
      <c r="H2654">
        <v>220</v>
      </c>
      <c r="I2654">
        <v>8</v>
      </c>
      <c r="J2654" s="3">
        <v>1209.5999999999999</v>
      </c>
      <c r="K2654">
        <v>3.5</v>
      </c>
      <c r="L2654">
        <v>4536</v>
      </c>
      <c r="M2654">
        <f>Registros[[#This Row],[salario]]*0.06</f>
        <v>272.15999999999997</v>
      </c>
      <c r="N2654">
        <f>Registros[[#This Row],[salario]]*5%</f>
        <v>226.8</v>
      </c>
      <c r="O2654">
        <f>IF(Registros[[#This Row],[idade]]&lt;18,311.43,IF(Registros[[#This Row],[idade]]&lt;=25,488.58,IF(Registros[[#This Row],[idade]]&lt;=50,772.77,850.05)))</f>
        <v>772.77</v>
      </c>
      <c r="P2654">
        <f>IF(Registros[[#This Row],[idade]]&lt;18,23.99,IF(Registros[[#This Row],[idade]]&lt;=25,49.9,IF(Registros[[#This Row],[idade]]&lt;=50,145.2,175.45)))</f>
        <v>145.19999999999999</v>
      </c>
      <c r="Q2654">
        <v>4</v>
      </c>
      <c r="R2654">
        <v>4</v>
      </c>
      <c r="T2654">
        <v>3</v>
      </c>
      <c r="U2654" t="s">
        <v>3</v>
      </c>
      <c r="V2654" t="s">
        <v>22</v>
      </c>
    </row>
    <row r="2655" spans="1:22" x14ac:dyDescent="0.3">
      <c r="A2655">
        <v>2654</v>
      </c>
      <c r="B2655">
        <v>62167266766</v>
      </c>
      <c r="C2655">
        <v>4</v>
      </c>
      <c r="D2655" s="1">
        <v>30329</v>
      </c>
      <c r="E2655" s="3">
        <f>2023-YEAR(Registros[[#This Row],[data_nascimento]])</f>
        <v>40</v>
      </c>
      <c r="F2655" s="1">
        <v>43510</v>
      </c>
      <c r="H2655">
        <v>220</v>
      </c>
      <c r="I2655">
        <v>20</v>
      </c>
      <c r="J2655" s="3">
        <v>1822</v>
      </c>
      <c r="K2655">
        <v>28</v>
      </c>
      <c r="L2655">
        <v>2733</v>
      </c>
      <c r="M2655">
        <f>Registros[[#This Row],[salario]]*0.06</f>
        <v>163.98</v>
      </c>
      <c r="N2655">
        <f>Registros[[#This Row],[salario]]*5%</f>
        <v>136.65</v>
      </c>
      <c r="O2655">
        <f>IF(Registros[[#This Row],[idade]]&lt;18,311.43,IF(Registros[[#This Row],[idade]]&lt;=25,488.58,IF(Registros[[#This Row],[idade]]&lt;=50,772.77,850.05)))</f>
        <v>772.77</v>
      </c>
      <c r="P2655">
        <f>IF(Registros[[#This Row],[idade]]&lt;18,23.99,IF(Registros[[#This Row],[idade]]&lt;=25,49.9,IF(Registros[[#This Row],[idade]]&lt;=50,145.2,175.45)))</f>
        <v>145.19999999999999</v>
      </c>
      <c r="Q2655">
        <v>4</v>
      </c>
      <c r="R2655">
        <v>9</v>
      </c>
      <c r="T2655">
        <v>3</v>
      </c>
      <c r="U2655" t="s">
        <v>3</v>
      </c>
      <c r="V2655" t="s">
        <v>18</v>
      </c>
    </row>
    <row r="2656" spans="1:22" x14ac:dyDescent="0.3">
      <c r="A2656">
        <v>2655</v>
      </c>
      <c r="B2656">
        <v>95149747749</v>
      </c>
      <c r="C2656">
        <v>7</v>
      </c>
      <c r="D2656" s="1">
        <v>38658</v>
      </c>
      <c r="E2656" s="3">
        <f>2023-YEAR(Registros[[#This Row],[data_nascimento]])</f>
        <v>18</v>
      </c>
      <c r="F2656" s="1">
        <v>43510</v>
      </c>
      <c r="H2656">
        <v>220</v>
      </c>
      <c r="I2656">
        <v>17</v>
      </c>
      <c r="J2656" s="3">
        <v>3657.833333333333</v>
      </c>
      <c r="K2656">
        <v>14</v>
      </c>
      <c r="L2656">
        <v>6455</v>
      </c>
      <c r="M2656">
        <f>Registros[[#This Row],[salario]]*0.06</f>
        <v>387.3</v>
      </c>
      <c r="N2656">
        <f>Registros[[#This Row],[salario]]*5%</f>
        <v>322.75</v>
      </c>
      <c r="O2656">
        <f>IF(Registros[[#This Row],[idade]]&lt;18,311.43,IF(Registros[[#This Row],[idade]]&lt;=25,488.58,IF(Registros[[#This Row],[idade]]&lt;=50,772.77,850.05)))</f>
        <v>488.58</v>
      </c>
      <c r="P2656">
        <f>IF(Registros[[#This Row],[idade]]&lt;18,23.99,IF(Registros[[#This Row],[idade]]&lt;=25,49.9,IF(Registros[[#This Row],[idade]]&lt;=50,145.2,175.45)))</f>
        <v>49.9</v>
      </c>
      <c r="Q2656">
        <v>1</v>
      </c>
      <c r="R2656">
        <v>19</v>
      </c>
      <c r="T2656">
        <v>2</v>
      </c>
      <c r="U2656" t="s">
        <v>2</v>
      </c>
      <c r="V2656" t="s">
        <v>21</v>
      </c>
    </row>
    <row r="2657" spans="1:22" x14ac:dyDescent="0.3">
      <c r="A2657">
        <v>2656</v>
      </c>
      <c r="B2657">
        <v>91554811147</v>
      </c>
      <c r="C2657">
        <v>4</v>
      </c>
      <c r="D2657" s="1">
        <v>35406</v>
      </c>
      <c r="E2657" s="3">
        <f>2023-YEAR(Registros[[#This Row],[data_nascimento]])</f>
        <v>27</v>
      </c>
      <c r="F2657" s="1">
        <v>43510</v>
      </c>
      <c r="H2657">
        <v>220</v>
      </c>
      <c r="I2657">
        <v>18</v>
      </c>
      <c r="J2657" s="3">
        <v>1648.1999999999998</v>
      </c>
      <c r="K2657">
        <v>19.25</v>
      </c>
      <c r="L2657">
        <v>2747</v>
      </c>
      <c r="M2657">
        <f>Registros[[#This Row],[salario]]*0.06</f>
        <v>164.82</v>
      </c>
      <c r="N2657">
        <f>Registros[[#This Row],[salario]]*5%</f>
        <v>137.35</v>
      </c>
      <c r="O2657">
        <f>IF(Registros[[#This Row],[idade]]&lt;18,311.43,IF(Registros[[#This Row],[idade]]&lt;=25,488.58,IF(Registros[[#This Row],[idade]]&lt;=50,772.77,850.05)))</f>
        <v>772.77</v>
      </c>
      <c r="P2657">
        <f>IF(Registros[[#This Row],[idade]]&lt;18,23.99,IF(Registros[[#This Row],[idade]]&lt;=25,49.9,IF(Registros[[#This Row],[idade]]&lt;=50,145.2,175.45)))</f>
        <v>145.19999999999999</v>
      </c>
      <c r="Q2657">
        <v>2</v>
      </c>
      <c r="R2657">
        <v>16</v>
      </c>
      <c r="T2657">
        <v>3</v>
      </c>
      <c r="U2657" t="s">
        <v>3</v>
      </c>
      <c r="V2657" t="s">
        <v>21</v>
      </c>
    </row>
    <row r="2658" spans="1:22" x14ac:dyDescent="0.3">
      <c r="A2658">
        <v>2657</v>
      </c>
      <c r="B2658">
        <v>88560936339</v>
      </c>
      <c r="C2658">
        <v>5</v>
      </c>
      <c r="D2658" s="1">
        <v>31472</v>
      </c>
      <c r="E2658" s="3">
        <f>2023-YEAR(Registros[[#This Row],[data_nascimento]])</f>
        <v>37</v>
      </c>
      <c r="F2658" s="1">
        <v>43510</v>
      </c>
      <c r="H2658">
        <v>220</v>
      </c>
      <c r="I2658">
        <v>13</v>
      </c>
      <c r="J2658" s="3">
        <v>884.86666666666656</v>
      </c>
      <c r="K2658">
        <v>35</v>
      </c>
      <c r="L2658">
        <v>2042</v>
      </c>
      <c r="M2658">
        <f>Registros[[#This Row],[salario]]*0.06</f>
        <v>122.52</v>
      </c>
      <c r="N2658">
        <f>Registros[[#This Row],[salario]]*5%</f>
        <v>102.10000000000001</v>
      </c>
      <c r="O2658">
        <f>IF(Registros[[#This Row],[idade]]&lt;18,311.43,IF(Registros[[#This Row],[idade]]&lt;=25,488.58,IF(Registros[[#This Row],[idade]]&lt;=50,772.77,850.05)))</f>
        <v>772.77</v>
      </c>
      <c r="P2658">
        <f>IF(Registros[[#This Row],[idade]]&lt;18,23.99,IF(Registros[[#This Row],[idade]]&lt;=25,49.9,IF(Registros[[#This Row],[idade]]&lt;=50,145.2,175.45)))</f>
        <v>145.19999999999999</v>
      </c>
      <c r="Q2658">
        <v>3</v>
      </c>
      <c r="R2658">
        <v>4</v>
      </c>
      <c r="T2658">
        <v>3</v>
      </c>
      <c r="U2658" t="s">
        <v>2</v>
      </c>
      <c r="V2658" t="s">
        <v>18</v>
      </c>
    </row>
    <row r="2659" spans="1:22" x14ac:dyDescent="0.3">
      <c r="A2659">
        <v>2658</v>
      </c>
      <c r="B2659">
        <v>67867976665</v>
      </c>
      <c r="C2659">
        <v>4</v>
      </c>
      <c r="D2659" s="1">
        <v>32498</v>
      </c>
      <c r="E2659" s="3">
        <f>2023-YEAR(Registros[[#This Row],[data_nascimento]])</f>
        <v>35</v>
      </c>
      <c r="F2659" s="1">
        <v>43510</v>
      </c>
      <c r="H2659">
        <v>220</v>
      </c>
      <c r="I2659">
        <v>7</v>
      </c>
      <c r="J2659" s="3">
        <v>482.76666666666665</v>
      </c>
      <c r="K2659">
        <v>1.75</v>
      </c>
      <c r="L2659">
        <v>2069</v>
      </c>
      <c r="M2659">
        <f>Registros[[#This Row],[salario]]*0.06</f>
        <v>124.14</v>
      </c>
      <c r="N2659">
        <f>Registros[[#This Row],[salario]]*5%</f>
        <v>103.45</v>
      </c>
      <c r="O2659">
        <f>IF(Registros[[#This Row],[idade]]&lt;18,311.43,IF(Registros[[#This Row],[idade]]&lt;=25,488.58,IF(Registros[[#This Row],[idade]]&lt;=50,772.77,850.05)))</f>
        <v>772.77</v>
      </c>
      <c r="P2659">
        <f>IF(Registros[[#This Row],[idade]]&lt;18,23.99,IF(Registros[[#This Row],[idade]]&lt;=25,49.9,IF(Registros[[#This Row],[idade]]&lt;=50,145.2,175.45)))</f>
        <v>145.19999999999999</v>
      </c>
      <c r="Q2659">
        <v>1</v>
      </c>
      <c r="R2659">
        <v>27</v>
      </c>
      <c r="T2659">
        <v>2</v>
      </c>
      <c r="U2659" t="s">
        <v>3</v>
      </c>
      <c r="V2659" t="s">
        <v>20</v>
      </c>
    </row>
    <row r="2660" spans="1:22" x14ac:dyDescent="0.3">
      <c r="A2660">
        <v>2659</v>
      </c>
      <c r="B2660">
        <v>83615987228</v>
      </c>
      <c r="C2660">
        <v>2</v>
      </c>
      <c r="D2660" s="1">
        <v>37226</v>
      </c>
      <c r="E2660" s="3">
        <f>2023-YEAR(Registros[[#This Row],[data_nascimento]])</f>
        <v>22</v>
      </c>
      <c r="F2660" s="1">
        <v>43510</v>
      </c>
      <c r="H2660">
        <v>220</v>
      </c>
      <c r="I2660">
        <v>3</v>
      </c>
      <c r="J2660" s="3">
        <v>633.29999999999995</v>
      </c>
      <c r="K2660">
        <v>33.25</v>
      </c>
      <c r="L2660">
        <v>6333</v>
      </c>
      <c r="M2660">
        <f>Registros[[#This Row],[salario]]*0.06</f>
        <v>379.97999999999996</v>
      </c>
      <c r="N2660">
        <f>Registros[[#This Row],[salario]]*5%</f>
        <v>316.65000000000003</v>
      </c>
      <c r="O2660">
        <f>IF(Registros[[#This Row],[idade]]&lt;18,311.43,IF(Registros[[#This Row],[idade]]&lt;=25,488.58,IF(Registros[[#This Row],[idade]]&lt;=50,772.77,850.05)))</f>
        <v>488.58</v>
      </c>
      <c r="P2660">
        <f>IF(Registros[[#This Row],[idade]]&lt;18,23.99,IF(Registros[[#This Row],[idade]]&lt;=25,49.9,IF(Registros[[#This Row],[idade]]&lt;=50,145.2,175.45)))</f>
        <v>49.9</v>
      </c>
      <c r="Q2660">
        <v>5</v>
      </c>
      <c r="R2660">
        <v>24</v>
      </c>
      <c r="T2660">
        <v>2</v>
      </c>
      <c r="U2660" t="s">
        <v>3</v>
      </c>
      <c r="V2660" t="s">
        <v>18</v>
      </c>
    </row>
    <row r="2661" spans="1:22" x14ac:dyDescent="0.3">
      <c r="A2661">
        <v>2660</v>
      </c>
      <c r="B2661">
        <v>62024299926</v>
      </c>
      <c r="C2661">
        <v>4</v>
      </c>
      <c r="D2661" s="1">
        <v>31627</v>
      </c>
      <c r="E2661" s="3">
        <f>2023-YEAR(Registros[[#This Row],[data_nascimento]])</f>
        <v>37</v>
      </c>
      <c r="F2661" s="1">
        <v>43510</v>
      </c>
      <c r="H2661">
        <v>220</v>
      </c>
      <c r="I2661">
        <v>12</v>
      </c>
      <c r="J2661" s="3">
        <v>1156.8000000000002</v>
      </c>
      <c r="K2661">
        <v>1.75</v>
      </c>
      <c r="L2661">
        <v>2892</v>
      </c>
      <c r="M2661">
        <f>Registros[[#This Row],[salario]]*0.06</f>
        <v>173.51999999999998</v>
      </c>
      <c r="N2661">
        <f>Registros[[#This Row],[salario]]*5%</f>
        <v>144.6</v>
      </c>
      <c r="O2661">
        <f>IF(Registros[[#This Row],[idade]]&lt;18,311.43,IF(Registros[[#This Row],[idade]]&lt;=25,488.58,IF(Registros[[#This Row],[idade]]&lt;=50,772.77,850.05)))</f>
        <v>772.77</v>
      </c>
      <c r="P2661">
        <f>IF(Registros[[#This Row],[idade]]&lt;18,23.99,IF(Registros[[#This Row],[idade]]&lt;=25,49.9,IF(Registros[[#This Row],[idade]]&lt;=50,145.2,175.45)))</f>
        <v>145.19999999999999</v>
      </c>
      <c r="Q2661">
        <v>4</v>
      </c>
      <c r="R2661">
        <v>21</v>
      </c>
      <c r="T2661">
        <v>3</v>
      </c>
      <c r="U2661" t="s">
        <v>3</v>
      </c>
      <c r="V2661" t="s">
        <v>19</v>
      </c>
    </row>
    <row r="2662" spans="1:22" x14ac:dyDescent="0.3">
      <c r="A2662">
        <v>2661</v>
      </c>
      <c r="B2662">
        <v>95483030092</v>
      </c>
      <c r="C2662">
        <v>4</v>
      </c>
      <c r="D2662" s="1">
        <v>30251</v>
      </c>
      <c r="E2662" s="3">
        <f>2023-YEAR(Registros[[#This Row],[data_nascimento]])</f>
        <v>41</v>
      </c>
      <c r="F2662" s="1">
        <v>43510</v>
      </c>
      <c r="H2662">
        <v>220</v>
      </c>
      <c r="I2662">
        <v>1</v>
      </c>
      <c r="J2662" s="3">
        <v>64.966666666666669</v>
      </c>
      <c r="K2662">
        <v>35</v>
      </c>
      <c r="L2662">
        <v>1949</v>
      </c>
      <c r="M2662">
        <f>Registros[[#This Row],[salario]]*0.06</f>
        <v>116.94</v>
      </c>
      <c r="N2662">
        <f>Registros[[#This Row],[salario]]*5%</f>
        <v>97.45</v>
      </c>
      <c r="O2662">
        <f>IF(Registros[[#This Row],[idade]]&lt;18,311.43,IF(Registros[[#This Row],[idade]]&lt;=25,488.58,IF(Registros[[#This Row],[idade]]&lt;=50,772.77,850.05)))</f>
        <v>772.77</v>
      </c>
      <c r="P2662">
        <f>IF(Registros[[#This Row],[idade]]&lt;18,23.99,IF(Registros[[#This Row],[idade]]&lt;=25,49.9,IF(Registros[[#This Row],[idade]]&lt;=50,145.2,175.45)))</f>
        <v>145.19999999999999</v>
      </c>
      <c r="Q2662">
        <v>2</v>
      </c>
      <c r="R2662">
        <v>21</v>
      </c>
      <c r="T2662">
        <v>3</v>
      </c>
      <c r="U2662" t="s">
        <v>3</v>
      </c>
      <c r="V2662" t="s">
        <v>21</v>
      </c>
    </row>
    <row r="2663" spans="1:22" x14ac:dyDescent="0.3">
      <c r="A2663">
        <v>2662</v>
      </c>
      <c r="B2663">
        <v>63811301528</v>
      </c>
      <c r="C2663">
        <v>2</v>
      </c>
      <c r="D2663" s="1">
        <v>32059</v>
      </c>
      <c r="E2663" s="3">
        <f>2023-YEAR(Registros[[#This Row],[data_nascimento]])</f>
        <v>36</v>
      </c>
      <c r="F2663" s="1">
        <v>43510</v>
      </c>
      <c r="H2663">
        <v>220</v>
      </c>
      <c r="I2663">
        <v>3</v>
      </c>
      <c r="J2663" s="3">
        <v>259.3</v>
      </c>
      <c r="K2663">
        <v>35</v>
      </c>
      <c r="L2663">
        <v>2593</v>
      </c>
      <c r="M2663">
        <f>Registros[[#This Row],[salario]]*0.06</f>
        <v>155.57999999999998</v>
      </c>
      <c r="N2663">
        <f>Registros[[#This Row],[salario]]*5%</f>
        <v>129.65</v>
      </c>
      <c r="O2663">
        <f>IF(Registros[[#This Row],[idade]]&lt;18,311.43,IF(Registros[[#This Row],[idade]]&lt;=25,488.58,IF(Registros[[#This Row],[idade]]&lt;=50,772.77,850.05)))</f>
        <v>772.77</v>
      </c>
      <c r="P2663">
        <f>IF(Registros[[#This Row],[idade]]&lt;18,23.99,IF(Registros[[#This Row],[idade]]&lt;=25,49.9,IF(Registros[[#This Row],[idade]]&lt;=50,145.2,175.45)))</f>
        <v>145.19999999999999</v>
      </c>
      <c r="Q2663">
        <v>5</v>
      </c>
      <c r="R2663">
        <v>25</v>
      </c>
      <c r="T2663">
        <v>2</v>
      </c>
      <c r="U2663" t="s">
        <v>3</v>
      </c>
      <c r="V2663" t="s">
        <v>22</v>
      </c>
    </row>
    <row r="2664" spans="1:22" x14ac:dyDescent="0.3">
      <c r="A2664">
        <v>2663</v>
      </c>
      <c r="B2664">
        <v>19915769845</v>
      </c>
      <c r="C2664">
        <v>2</v>
      </c>
      <c r="D2664" s="1">
        <v>34048</v>
      </c>
      <c r="E2664" s="3">
        <f>2023-YEAR(Registros[[#This Row],[data_nascimento]])</f>
        <v>30</v>
      </c>
      <c r="F2664" s="1">
        <v>43510</v>
      </c>
      <c r="H2664">
        <v>220</v>
      </c>
      <c r="I2664">
        <v>11</v>
      </c>
      <c r="J2664" s="3">
        <v>1868.5333333333333</v>
      </c>
      <c r="K2664">
        <v>10.5</v>
      </c>
      <c r="L2664">
        <v>5096</v>
      </c>
      <c r="M2664">
        <f>Registros[[#This Row],[salario]]*0.06</f>
        <v>305.76</v>
      </c>
      <c r="N2664">
        <f>Registros[[#This Row],[salario]]*5%</f>
        <v>254.8</v>
      </c>
      <c r="O2664">
        <f>IF(Registros[[#This Row],[idade]]&lt;18,311.43,IF(Registros[[#This Row],[idade]]&lt;=25,488.58,IF(Registros[[#This Row],[idade]]&lt;=50,772.77,850.05)))</f>
        <v>772.77</v>
      </c>
      <c r="P2664">
        <f>IF(Registros[[#This Row],[idade]]&lt;18,23.99,IF(Registros[[#This Row],[idade]]&lt;=25,49.9,IF(Registros[[#This Row],[idade]]&lt;=50,145.2,175.45)))</f>
        <v>145.19999999999999</v>
      </c>
      <c r="Q2664">
        <v>1</v>
      </c>
      <c r="R2664">
        <v>27</v>
      </c>
      <c r="T2664">
        <v>3</v>
      </c>
      <c r="U2664" t="s">
        <v>3</v>
      </c>
      <c r="V2664" t="s">
        <v>22</v>
      </c>
    </row>
    <row r="2665" spans="1:22" x14ac:dyDescent="0.3">
      <c r="A2665">
        <v>2664</v>
      </c>
      <c r="B2665">
        <v>42651848750</v>
      </c>
      <c r="C2665">
        <v>2</v>
      </c>
      <c r="D2665" s="1">
        <v>32736</v>
      </c>
      <c r="E2665" s="3">
        <f>2023-YEAR(Registros[[#This Row],[data_nascimento]])</f>
        <v>34</v>
      </c>
      <c r="F2665" s="1">
        <v>43510</v>
      </c>
      <c r="H2665">
        <v>220</v>
      </c>
      <c r="I2665">
        <v>20</v>
      </c>
      <c r="J2665" s="3">
        <v>1088</v>
      </c>
      <c r="K2665">
        <v>17.5</v>
      </c>
      <c r="L2665">
        <v>1632</v>
      </c>
      <c r="M2665">
        <f>Registros[[#This Row],[salario]]*0.06</f>
        <v>97.92</v>
      </c>
      <c r="N2665">
        <f>Registros[[#This Row],[salario]]*5%</f>
        <v>81.600000000000009</v>
      </c>
      <c r="O2665">
        <f>IF(Registros[[#This Row],[idade]]&lt;18,311.43,IF(Registros[[#This Row],[idade]]&lt;=25,488.58,IF(Registros[[#This Row],[idade]]&lt;=50,772.77,850.05)))</f>
        <v>772.77</v>
      </c>
      <c r="P2665">
        <f>IF(Registros[[#This Row],[idade]]&lt;18,23.99,IF(Registros[[#This Row],[idade]]&lt;=25,49.9,IF(Registros[[#This Row],[idade]]&lt;=50,145.2,175.45)))</f>
        <v>145.19999999999999</v>
      </c>
      <c r="Q2665">
        <v>3</v>
      </c>
      <c r="R2665">
        <v>24</v>
      </c>
      <c r="T2665">
        <v>2</v>
      </c>
      <c r="U2665" t="s">
        <v>2</v>
      </c>
      <c r="V2665" t="s">
        <v>21</v>
      </c>
    </row>
    <row r="2666" spans="1:22" x14ac:dyDescent="0.3">
      <c r="A2666">
        <v>2665</v>
      </c>
      <c r="B2666">
        <v>84295214336</v>
      </c>
      <c r="C2666">
        <v>7</v>
      </c>
      <c r="D2666" s="1">
        <v>28849</v>
      </c>
      <c r="E2666" s="3">
        <f>2023-YEAR(Registros[[#This Row],[data_nascimento]])</f>
        <v>45</v>
      </c>
      <c r="F2666" s="1">
        <v>43510</v>
      </c>
      <c r="H2666">
        <v>220</v>
      </c>
      <c r="I2666">
        <v>8</v>
      </c>
      <c r="J2666" s="3">
        <v>432.26666666666665</v>
      </c>
      <c r="K2666">
        <v>17.5</v>
      </c>
      <c r="L2666">
        <v>1621</v>
      </c>
      <c r="M2666">
        <f>Registros[[#This Row],[salario]]*0.06</f>
        <v>97.259999999999991</v>
      </c>
      <c r="N2666">
        <f>Registros[[#This Row],[salario]]*5%</f>
        <v>81.050000000000011</v>
      </c>
      <c r="O2666">
        <f>IF(Registros[[#This Row],[idade]]&lt;18,311.43,IF(Registros[[#This Row],[idade]]&lt;=25,488.58,IF(Registros[[#This Row],[idade]]&lt;=50,772.77,850.05)))</f>
        <v>772.77</v>
      </c>
      <c r="P2666">
        <f>IF(Registros[[#This Row],[idade]]&lt;18,23.99,IF(Registros[[#This Row],[idade]]&lt;=25,49.9,IF(Registros[[#This Row],[idade]]&lt;=50,145.2,175.45)))</f>
        <v>145.19999999999999</v>
      </c>
      <c r="Q2666">
        <v>5</v>
      </c>
      <c r="R2666">
        <v>19</v>
      </c>
      <c r="T2666">
        <v>3</v>
      </c>
      <c r="U2666" t="s">
        <v>2</v>
      </c>
      <c r="V2666" t="s">
        <v>18</v>
      </c>
    </row>
    <row r="2667" spans="1:22" x14ac:dyDescent="0.3">
      <c r="A2667">
        <v>2666</v>
      </c>
      <c r="B2667">
        <v>14815865851</v>
      </c>
      <c r="C2667">
        <v>5</v>
      </c>
      <c r="D2667" s="1">
        <v>33758</v>
      </c>
      <c r="E2667" s="3">
        <f>2023-YEAR(Registros[[#This Row],[data_nascimento]])</f>
        <v>31</v>
      </c>
      <c r="F2667" s="1">
        <v>43510</v>
      </c>
      <c r="H2667">
        <v>220</v>
      </c>
      <c r="I2667">
        <v>17</v>
      </c>
      <c r="J2667" s="3">
        <v>1687.5333333333333</v>
      </c>
      <c r="K2667">
        <v>17.5</v>
      </c>
      <c r="L2667">
        <v>2978</v>
      </c>
      <c r="M2667">
        <f>Registros[[#This Row],[salario]]*0.06</f>
        <v>178.68</v>
      </c>
      <c r="N2667">
        <f>Registros[[#This Row],[salario]]*5%</f>
        <v>148.9</v>
      </c>
      <c r="O2667">
        <f>IF(Registros[[#This Row],[idade]]&lt;18,311.43,IF(Registros[[#This Row],[idade]]&lt;=25,488.58,IF(Registros[[#This Row],[idade]]&lt;=50,772.77,850.05)))</f>
        <v>772.77</v>
      </c>
      <c r="P2667">
        <f>IF(Registros[[#This Row],[idade]]&lt;18,23.99,IF(Registros[[#This Row],[idade]]&lt;=25,49.9,IF(Registros[[#This Row],[idade]]&lt;=50,145.2,175.45)))</f>
        <v>145.19999999999999</v>
      </c>
      <c r="Q2667">
        <v>4</v>
      </c>
      <c r="R2667">
        <v>18</v>
      </c>
      <c r="T2667">
        <v>3</v>
      </c>
      <c r="U2667" t="s">
        <v>3</v>
      </c>
      <c r="V2667" t="s">
        <v>22</v>
      </c>
    </row>
    <row r="2668" spans="1:22" x14ac:dyDescent="0.3">
      <c r="A2668">
        <v>2667</v>
      </c>
      <c r="B2668">
        <v>78870734329</v>
      </c>
      <c r="C2668">
        <v>4</v>
      </c>
      <c r="D2668" s="1">
        <v>31129</v>
      </c>
      <c r="E2668" s="3">
        <f>2023-YEAR(Registros[[#This Row],[data_nascimento]])</f>
        <v>38</v>
      </c>
      <c r="F2668" s="1">
        <v>43510</v>
      </c>
      <c r="H2668">
        <v>220</v>
      </c>
      <c r="I2668">
        <v>15</v>
      </c>
      <c r="J2668" s="3">
        <v>1043.5</v>
      </c>
      <c r="K2668">
        <v>10.5</v>
      </c>
      <c r="L2668">
        <v>2087</v>
      </c>
      <c r="N2668">
        <v>400</v>
      </c>
      <c r="O2668">
        <f>IF(Registros[[#This Row],[idade]]&lt;18,311.43,IF(Registros[[#This Row],[idade]]&lt;=25,488.58,IF(Registros[[#This Row],[idade]]&lt;=50,772.77,850.05)))</f>
        <v>772.77</v>
      </c>
      <c r="P2668">
        <f>IF(Registros[[#This Row],[idade]]&lt;18,23.99,IF(Registros[[#This Row],[idade]]&lt;=25,49.9,IF(Registros[[#This Row],[idade]]&lt;=50,145.2,175.45)))</f>
        <v>145.19999999999999</v>
      </c>
      <c r="Q2668">
        <v>2</v>
      </c>
      <c r="R2668">
        <v>1</v>
      </c>
      <c r="T2668">
        <v>3</v>
      </c>
      <c r="U2668" t="s">
        <v>3</v>
      </c>
      <c r="V2668" t="s">
        <v>20</v>
      </c>
    </row>
    <row r="2669" spans="1:22" x14ac:dyDescent="0.3">
      <c r="A2669">
        <v>2668</v>
      </c>
      <c r="B2669">
        <v>61876207702</v>
      </c>
      <c r="C2669">
        <v>4</v>
      </c>
      <c r="D2669" s="1">
        <v>35687</v>
      </c>
      <c r="E2669" s="3">
        <f>2023-YEAR(Registros[[#This Row],[data_nascimento]])</f>
        <v>26</v>
      </c>
      <c r="F2669" s="1">
        <v>43510</v>
      </c>
      <c r="H2669">
        <v>220</v>
      </c>
      <c r="I2669">
        <v>4</v>
      </c>
      <c r="J2669" s="3">
        <v>228.26666666666668</v>
      </c>
      <c r="K2669">
        <v>7</v>
      </c>
      <c r="L2669">
        <v>1712</v>
      </c>
      <c r="N2669">
        <v>400</v>
      </c>
      <c r="O2669">
        <f>IF(Registros[[#This Row],[idade]]&lt;18,311.43,IF(Registros[[#This Row],[idade]]&lt;=25,488.58,IF(Registros[[#This Row],[idade]]&lt;=50,772.77,850.05)))</f>
        <v>772.77</v>
      </c>
      <c r="P2669">
        <f>IF(Registros[[#This Row],[idade]]&lt;18,23.99,IF(Registros[[#This Row],[idade]]&lt;=25,49.9,IF(Registros[[#This Row],[idade]]&lt;=50,145.2,175.45)))</f>
        <v>145.19999999999999</v>
      </c>
      <c r="Q2669">
        <v>2</v>
      </c>
      <c r="R2669">
        <v>15</v>
      </c>
      <c r="T2669">
        <v>3</v>
      </c>
      <c r="U2669" t="s">
        <v>2</v>
      </c>
      <c r="V2669" t="s">
        <v>20</v>
      </c>
    </row>
    <row r="2670" spans="1:22" x14ac:dyDescent="0.3">
      <c r="A2670">
        <v>2669</v>
      </c>
      <c r="B2670">
        <v>61892676579</v>
      </c>
      <c r="C2670">
        <v>7</v>
      </c>
      <c r="D2670" s="1">
        <v>32478</v>
      </c>
      <c r="E2670" s="3">
        <f>2023-YEAR(Registros[[#This Row],[data_nascimento]])</f>
        <v>35</v>
      </c>
      <c r="F2670" s="1">
        <v>43510</v>
      </c>
      <c r="H2670">
        <v>220</v>
      </c>
      <c r="I2670">
        <v>12</v>
      </c>
      <c r="J2670" s="3">
        <v>629.19999999999993</v>
      </c>
      <c r="K2670">
        <v>10.5</v>
      </c>
      <c r="L2670">
        <v>1573</v>
      </c>
      <c r="N2670">
        <v>400</v>
      </c>
      <c r="O2670">
        <f>IF(Registros[[#This Row],[idade]]&lt;18,311.43,IF(Registros[[#This Row],[idade]]&lt;=25,488.58,IF(Registros[[#This Row],[idade]]&lt;=50,772.77,850.05)))</f>
        <v>772.77</v>
      </c>
      <c r="P2670">
        <f>IF(Registros[[#This Row],[idade]]&lt;18,23.99,IF(Registros[[#This Row],[idade]]&lt;=25,49.9,IF(Registros[[#This Row],[idade]]&lt;=50,145.2,175.45)))</f>
        <v>145.19999999999999</v>
      </c>
      <c r="Q2670">
        <v>5</v>
      </c>
      <c r="R2670">
        <v>7</v>
      </c>
      <c r="T2670">
        <v>3</v>
      </c>
      <c r="U2670" t="s">
        <v>2</v>
      </c>
      <c r="V2670" t="s">
        <v>18</v>
      </c>
    </row>
    <row r="2671" spans="1:22" x14ac:dyDescent="0.3">
      <c r="A2671">
        <v>2670</v>
      </c>
      <c r="B2671">
        <v>19099734645</v>
      </c>
      <c r="C2671">
        <v>4</v>
      </c>
      <c r="D2671" s="1">
        <v>34392</v>
      </c>
      <c r="E2671" s="3">
        <f>2023-YEAR(Registros[[#This Row],[data_nascimento]])</f>
        <v>29</v>
      </c>
      <c r="F2671" s="1">
        <v>43510</v>
      </c>
      <c r="H2671">
        <v>220</v>
      </c>
      <c r="I2671">
        <v>2</v>
      </c>
      <c r="J2671" s="3">
        <v>125.06666666666666</v>
      </c>
      <c r="K2671">
        <v>12.25</v>
      </c>
      <c r="L2671">
        <v>1876</v>
      </c>
      <c r="N2671">
        <v>400</v>
      </c>
      <c r="O2671">
        <f>IF(Registros[[#This Row],[idade]]&lt;18,311.43,IF(Registros[[#This Row],[idade]]&lt;=25,488.58,IF(Registros[[#This Row],[idade]]&lt;=50,772.77,850.05)))</f>
        <v>772.77</v>
      </c>
      <c r="P2671">
        <f>IF(Registros[[#This Row],[idade]]&lt;18,23.99,IF(Registros[[#This Row],[idade]]&lt;=25,49.9,IF(Registros[[#This Row],[idade]]&lt;=50,145.2,175.45)))</f>
        <v>145.19999999999999</v>
      </c>
      <c r="Q2671">
        <v>3</v>
      </c>
      <c r="R2671">
        <v>2</v>
      </c>
      <c r="T2671">
        <v>3</v>
      </c>
      <c r="U2671" t="s">
        <v>2</v>
      </c>
      <c r="V2671" t="s">
        <v>22</v>
      </c>
    </row>
    <row r="2672" spans="1:22" x14ac:dyDescent="0.3">
      <c r="A2672">
        <v>2671</v>
      </c>
      <c r="B2672">
        <v>47953636068</v>
      </c>
      <c r="C2672">
        <v>6</v>
      </c>
      <c r="D2672" s="1">
        <v>35829</v>
      </c>
      <c r="E2672" s="3">
        <f>2023-YEAR(Registros[[#This Row],[data_nascimento]])</f>
        <v>25</v>
      </c>
      <c r="F2672" s="1">
        <v>43510</v>
      </c>
      <c r="H2672">
        <v>220</v>
      </c>
      <c r="I2672">
        <v>3</v>
      </c>
      <c r="J2672" s="3">
        <v>169.70000000000002</v>
      </c>
      <c r="K2672">
        <v>5.25</v>
      </c>
      <c r="L2672">
        <v>1697</v>
      </c>
      <c r="N2672">
        <v>400</v>
      </c>
      <c r="O2672">
        <f>IF(Registros[[#This Row],[idade]]&lt;18,311.43,IF(Registros[[#This Row],[idade]]&lt;=25,488.58,IF(Registros[[#This Row],[idade]]&lt;=50,772.77,850.05)))</f>
        <v>488.58</v>
      </c>
      <c r="P2672">
        <f>IF(Registros[[#This Row],[idade]]&lt;18,23.99,IF(Registros[[#This Row],[idade]]&lt;=25,49.9,IF(Registros[[#This Row],[idade]]&lt;=50,145.2,175.45)))</f>
        <v>49.9</v>
      </c>
      <c r="Q2672">
        <v>2</v>
      </c>
      <c r="R2672">
        <v>7</v>
      </c>
      <c r="T2672">
        <v>3</v>
      </c>
      <c r="U2672" t="s">
        <v>2</v>
      </c>
      <c r="V2672" t="s">
        <v>19</v>
      </c>
    </row>
    <row r="2673" spans="1:22" x14ac:dyDescent="0.3">
      <c r="A2673">
        <v>2672</v>
      </c>
      <c r="B2673">
        <v>84921468069</v>
      </c>
      <c r="C2673">
        <v>5</v>
      </c>
      <c r="D2673" s="1">
        <v>27890</v>
      </c>
      <c r="E2673" s="3">
        <f>2023-YEAR(Registros[[#This Row],[data_nascimento]])</f>
        <v>47</v>
      </c>
      <c r="F2673" s="1">
        <v>43510</v>
      </c>
      <c r="H2673">
        <v>220</v>
      </c>
      <c r="I2673">
        <v>8</v>
      </c>
      <c r="J2673" s="3">
        <v>470.93333333333334</v>
      </c>
      <c r="K2673">
        <v>10.5</v>
      </c>
      <c r="L2673">
        <v>1766</v>
      </c>
      <c r="N2673">
        <v>400</v>
      </c>
      <c r="O2673">
        <f>IF(Registros[[#This Row],[idade]]&lt;18,311.43,IF(Registros[[#This Row],[idade]]&lt;=25,488.58,IF(Registros[[#This Row],[idade]]&lt;=50,772.77,850.05)))</f>
        <v>772.77</v>
      </c>
      <c r="P2673">
        <f>IF(Registros[[#This Row],[idade]]&lt;18,23.99,IF(Registros[[#This Row],[idade]]&lt;=25,49.9,IF(Registros[[#This Row],[idade]]&lt;=50,145.2,175.45)))</f>
        <v>145.19999999999999</v>
      </c>
      <c r="Q2673">
        <v>4</v>
      </c>
      <c r="R2673">
        <v>10</v>
      </c>
      <c r="T2673">
        <v>2</v>
      </c>
      <c r="U2673" t="s">
        <v>2</v>
      </c>
      <c r="V2673" t="s">
        <v>22</v>
      </c>
    </row>
    <row r="2674" spans="1:22" x14ac:dyDescent="0.3">
      <c r="A2674">
        <v>2673</v>
      </c>
      <c r="B2674">
        <v>26142829609</v>
      </c>
      <c r="C2674">
        <v>7</v>
      </c>
      <c r="D2674" s="1">
        <v>36022</v>
      </c>
      <c r="E2674" s="3">
        <f>2023-YEAR(Registros[[#This Row],[data_nascimento]])</f>
        <v>25</v>
      </c>
      <c r="F2674" s="1">
        <v>43510</v>
      </c>
      <c r="H2674">
        <v>220</v>
      </c>
      <c r="I2674">
        <v>4</v>
      </c>
      <c r="J2674" s="3">
        <v>281.2</v>
      </c>
      <c r="K2674">
        <v>31.5</v>
      </c>
      <c r="L2674">
        <v>2109</v>
      </c>
      <c r="N2674">
        <v>400</v>
      </c>
      <c r="O2674">
        <f>IF(Registros[[#This Row],[idade]]&lt;18,311.43,IF(Registros[[#This Row],[idade]]&lt;=25,488.58,IF(Registros[[#This Row],[idade]]&lt;=50,772.77,850.05)))</f>
        <v>488.58</v>
      </c>
      <c r="P2674">
        <f>IF(Registros[[#This Row],[idade]]&lt;18,23.99,IF(Registros[[#This Row],[idade]]&lt;=25,49.9,IF(Registros[[#This Row],[idade]]&lt;=50,145.2,175.45)))</f>
        <v>49.9</v>
      </c>
      <c r="Q2674">
        <v>1</v>
      </c>
      <c r="R2674">
        <v>11</v>
      </c>
      <c r="T2674">
        <v>3</v>
      </c>
      <c r="U2674" t="s">
        <v>3</v>
      </c>
      <c r="V2674" t="s">
        <v>22</v>
      </c>
    </row>
    <row r="2675" spans="1:22" x14ac:dyDescent="0.3">
      <c r="A2675">
        <v>2674</v>
      </c>
      <c r="B2675">
        <v>20040295772</v>
      </c>
      <c r="C2675">
        <v>6</v>
      </c>
      <c r="D2675" s="1">
        <v>34809</v>
      </c>
      <c r="E2675" s="3">
        <f>2023-YEAR(Registros[[#This Row],[data_nascimento]])</f>
        <v>28</v>
      </c>
      <c r="F2675" s="1">
        <v>43510</v>
      </c>
      <c r="H2675">
        <v>220</v>
      </c>
      <c r="I2675">
        <v>3</v>
      </c>
      <c r="J2675" s="3">
        <v>199.5</v>
      </c>
      <c r="K2675">
        <v>24.5</v>
      </c>
      <c r="L2675">
        <v>1995</v>
      </c>
      <c r="N2675">
        <v>400</v>
      </c>
      <c r="O2675">
        <f>IF(Registros[[#This Row],[idade]]&lt;18,311.43,IF(Registros[[#This Row],[idade]]&lt;=25,488.58,IF(Registros[[#This Row],[idade]]&lt;=50,772.77,850.05)))</f>
        <v>772.77</v>
      </c>
      <c r="P2675">
        <f>IF(Registros[[#This Row],[idade]]&lt;18,23.99,IF(Registros[[#This Row],[idade]]&lt;=25,49.9,IF(Registros[[#This Row],[idade]]&lt;=50,145.2,175.45)))</f>
        <v>145.19999999999999</v>
      </c>
      <c r="Q2675">
        <v>1</v>
      </c>
      <c r="R2675">
        <v>9</v>
      </c>
      <c r="T2675">
        <v>2</v>
      </c>
      <c r="U2675" t="s">
        <v>3</v>
      </c>
      <c r="V2675" t="s">
        <v>19</v>
      </c>
    </row>
    <row r="2676" spans="1:22" x14ac:dyDescent="0.3">
      <c r="A2676">
        <v>2675</v>
      </c>
      <c r="B2676">
        <v>59678369933</v>
      </c>
      <c r="C2676">
        <v>4</v>
      </c>
      <c r="D2676" s="1">
        <v>29926</v>
      </c>
      <c r="E2676" s="3">
        <f>2023-YEAR(Registros[[#This Row],[data_nascimento]])</f>
        <v>42</v>
      </c>
      <c r="F2676" s="1">
        <v>43510</v>
      </c>
      <c r="H2676">
        <v>220</v>
      </c>
      <c r="I2676">
        <v>4</v>
      </c>
      <c r="J2676" s="3">
        <v>269.60000000000002</v>
      </c>
      <c r="K2676">
        <v>12.25</v>
      </c>
      <c r="L2676">
        <v>2022</v>
      </c>
      <c r="N2676">
        <v>400</v>
      </c>
      <c r="O2676">
        <f>IF(Registros[[#This Row],[idade]]&lt;18,311.43,IF(Registros[[#This Row],[idade]]&lt;=25,488.58,IF(Registros[[#This Row],[idade]]&lt;=50,772.77,850.05)))</f>
        <v>772.77</v>
      </c>
      <c r="P2676">
        <f>IF(Registros[[#This Row],[idade]]&lt;18,23.99,IF(Registros[[#This Row],[idade]]&lt;=25,49.9,IF(Registros[[#This Row],[idade]]&lt;=50,145.2,175.45)))</f>
        <v>145.19999999999999</v>
      </c>
      <c r="Q2676">
        <v>3</v>
      </c>
      <c r="R2676">
        <v>21</v>
      </c>
      <c r="T2676">
        <v>2</v>
      </c>
      <c r="U2676" t="s">
        <v>3</v>
      </c>
      <c r="V2676" t="s">
        <v>20</v>
      </c>
    </row>
    <row r="2677" spans="1:22" x14ac:dyDescent="0.3">
      <c r="A2677">
        <v>2676</v>
      </c>
      <c r="B2677">
        <v>70289406839</v>
      </c>
      <c r="C2677">
        <v>6</v>
      </c>
      <c r="D2677" s="1">
        <v>32183</v>
      </c>
      <c r="E2677" s="3">
        <f>2023-YEAR(Registros[[#This Row],[data_nascimento]])</f>
        <v>35</v>
      </c>
      <c r="F2677" s="1">
        <v>43510</v>
      </c>
      <c r="H2677">
        <v>220</v>
      </c>
      <c r="I2677">
        <v>5</v>
      </c>
      <c r="J2677" s="3">
        <v>304.33333333333331</v>
      </c>
      <c r="K2677">
        <v>14</v>
      </c>
      <c r="L2677">
        <v>1826</v>
      </c>
      <c r="N2677">
        <v>400</v>
      </c>
      <c r="O2677">
        <f>IF(Registros[[#This Row],[idade]]&lt;18,311.43,IF(Registros[[#This Row],[idade]]&lt;=25,488.58,IF(Registros[[#This Row],[idade]]&lt;=50,772.77,850.05)))</f>
        <v>772.77</v>
      </c>
      <c r="P2677">
        <f>IF(Registros[[#This Row],[idade]]&lt;18,23.99,IF(Registros[[#This Row],[idade]]&lt;=25,49.9,IF(Registros[[#This Row],[idade]]&lt;=50,145.2,175.45)))</f>
        <v>145.19999999999999</v>
      </c>
      <c r="Q2677">
        <v>3</v>
      </c>
      <c r="R2677">
        <v>4</v>
      </c>
      <c r="T2677">
        <v>3</v>
      </c>
      <c r="U2677" t="s">
        <v>2</v>
      </c>
      <c r="V2677" t="s">
        <v>18</v>
      </c>
    </row>
    <row r="2678" spans="1:22" x14ac:dyDescent="0.3">
      <c r="A2678">
        <v>2677</v>
      </c>
      <c r="B2678">
        <v>52398087837</v>
      </c>
      <c r="C2678">
        <v>7</v>
      </c>
      <c r="D2678" s="1">
        <v>32608</v>
      </c>
      <c r="E2678" s="3">
        <f>2023-YEAR(Registros[[#This Row],[data_nascimento]])</f>
        <v>34</v>
      </c>
      <c r="F2678" s="1">
        <v>43510</v>
      </c>
      <c r="H2678">
        <v>220</v>
      </c>
      <c r="J2678" s="3">
        <v>0</v>
      </c>
      <c r="K2678">
        <v>24.5</v>
      </c>
      <c r="L2678">
        <v>1322</v>
      </c>
      <c r="N2678">
        <v>400</v>
      </c>
      <c r="O2678">
        <f>IF(Registros[[#This Row],[idade]]&lt;18,311.43,IF(Registros[[#This Row],[idade]]&lt;=25,488.58,IF(Registros[[#This Row],[idade]]&lt;=50,772.77,850.05)))</f>
        <v>772.77</v>
      </c>
      <c r="P2678">
        <f>IF(Registros[[#This Row],[idade]]&lt;18,23.99,IF(Registros[[#This Row],[idade]]&lt;=25,49.9,IF(Registros[[#This Row],[idade]]&lt;=50,145.2,175.45)))</f>
        <v>145.19999999999999</v>
      </c>
      <c r="Q2678">
        <v>4</v>
      </c>
      <c r="R2678">
        <v>22</v>
      </c>
      <c r="T2678">
        <v>3</v>
      </c>
      <c r="U2678" t="s">
        <v>3</v>
      </c>
      <c r="V2678" t="s">
        <v>19</v>
      </c>
    </row>
    <row r="2679" spans="1:22" x14ac:dyDescent="0.3">
      <c r="A2679">
        <v>2678</v>
      </c>
      <c r="B2679">
        <v>28657326897</v>
      </c>
      <c r="C2679">
        <v>7</v>
      </c>
      <c r="D2679" s="1">
        <v>33149</v>
      </c>
      <c r="E2679" s="3">
        <f>2023-YEAR(Registros[[#This Row],[data_nascimento]])</f>
        <v>33</v>
      </c>
      <c r="F2679" s="1">
        <v>43510</v>
      </c>
      <c r="H2679">
        <v>220</v>
      </c>
      <c r="J2679" s="3">
        <v>0</v>
      </c>
      <c r="K2679">
        <v>22.75</v>
      </c>
      <c r="L2679">
        <v>1924</v>
      </c>
      <c r="N2679">
        <v>400</v>
      </c>
      <c r="O2679">
        <f>IF(Registros[[#This Row],[idade]]&lt;18,311.43,IF(Registros[[#This Row],[idade]]&lt;=25,488.58,IF(Registros[[#This Row],[idade]]&lt;=50,772.77,850.05)))</f>
        <v>772.77</v>
      </c>
      <c r="P2679">
        <f>IF(Registros[[#This Row],[idade]]&lt;18,23.99,IF(Registros[[#This Row],[idade]]&lt;=25,49.9,IF(Registros[[#This Row],[idade]]&lt;=50,145.2,175.45)))</f>
        <v>145.19999999999999</v>
      </c>
      <c r="Q2679">
        <v>2</v>
      </c>
      <c r="R2679">
        <v>11</v>
      </c>
      <c r="T2679">
        <v>3</v>
      </c>
      <c r="U2679" t="s">
        <v>2</v>
      </c>
      <c r="V2679" t="s">
        <v>22</v>
      </c>
    </row>
    <row r="2680" spans="1:22" x14ac:dyDescent="0.3">
      <c r="A2680">
        <v>2679</v>
      </c>
      <c r="B2680">
        <v>25919691149</v>
      </c>
      <c r="C2680">
        <v>7</v>
      </c>
      <c r="D2680" s="1">
        <v>37949</v>
      </c>
      <c r="E2680" s="3">
        <f>2023-YEAR(Registros[[#This Row],[data_nascimento]])</f>
        <v>20</v>
      </c>
      <c r="F2680" s="1">
        <v>43510</v>
      </c>
      <c r="H2680">
        <v>220</v>
      </c>
      <c r="J2680" s="3">
        <v>0</v>
      </c>
      <c r="K2680">
        <v>15.75</v>
      </c>
      <c r="L2680">
        <v>2072</v>
      </c>
      <c r="N2680">
        <v>400</v>
      </c>
      <c r="O2680">
        <f>IF(Registros[[#This Row],[idade]]&lt;18,311.43,IF(Registros[[#This Row],[idade]]&lt;=25,488.58,IF(Registros[[#This Row],[idade]]&lt;=50,772.77,850.05)))</f>
        <v>488.58</v>
      </c>
      <c r="P2680">
        <f>IF(Registros[[#This Row],[idade]]&lt;18,23.99,IF(Registros[[#This Row],[idade]]&lt;=25,49.9,IF(Registros[[#This Row],[idade]]&lt;=50,145.2,175.45)))</f>
        <v>49.9</v>
      </c>
      <c r="Q2680">
        <v>5</v>
      </c>
      <c r="R2680">
        <v>27</v>
      </c>
      <c r="T2680">
        <v>2</v>
      </c>
      <c r="U2680" t="s">
        <v>3</v>
      </c>
      <c r="V2680" t="s">
        <v>21</v>
      </c>
    </row>
    <row r="2681" spans="1:22" x14ac:dyDescent="0.3">
      <c r="A2681">
        <v>2680</v>
      </c>
      <c r="B2681">
        <v>58988511591</v>
      </c>
      <c r="C2681">
        <v>6</v>
      </c>
      <c r="D2681" s="1">
        <v>27458</v>
      </c>
      <c r="E2681" s="3">
        <f>2023-YEAR(Registros[[#This Row],[data_nascimento]])</f>
        <v>48</v>
      </c>
      <c r="F2681" s="1">
        <v>43510</v>
      </c>
      <c r="H2681">
        <v>220</v>
      </c>
      <c r="J2681" s="3">
        <v>0</v>
      </c>
      <c r="K2681">
        <v>22.75</v>
      </c>
      <c r="L2681">
        <v>2053</v>
      </c>
      <c r="N2681">
        <v>400</v>
      </c>
      <c r="O2681">
        <f>IF(Registros[[#This Row],[idade]]&lt;18,311.43,IF(Registros[[#This Row],[idade]]&lt;=25,488.58,IF(Registros[[#This Row],[idade]]&lt;=50,772.77,850.05)))</f>
        <v>772.77</v>
      </c>
      <c r="P2681">
        <f>IF(Registros[[#This Row],[idade]]&lt;18,23.99,IF(Registros[[#This Row],[idade]]&lt;=25,49.9,IF(Registros[[#This Row],[idade]]&lt;=50,145.2,175.45)))</f>
        <v>145.19999999999999</v>
      </c>
      <c r="Q2681">
        <v>1</v>
      </c>
      <c r="R2681">
        <v>19</v>
      </c>
      <c r="T2681">
        <v>2</v>
      </c>
      <c r="U2681" t="s">
        <v>2</v>
      </c>
      <c r="V2681" t="s">
        <v>20</v>
      </c>
    </row>
    <row r="2682" spans="1:22" x14ac:dyDescent="0.3">
      <c r="A2682">
        <v>2681</v>
      </c>
      <c r="B2682">
        <v>65654015358</v>
      </c>
      <c r="C2682">
        <v>5</v>
      </c>
      <c r="D2682" s="1">
        <v>36711</v>
      </c>
      <c r="E2682" s="3">
        <f>2023-YEAR(Registros[[#This Row],[data_nascimento]])</f>
        <v>23</v>
      </c>
      <c r="F2682" s="1">
        <v>43510</v>
      </c>
      <c r="H2682">
        <v>220</v>
      </c>
      <c r="J2682" s="3">
        <v>0</v>
      </c>
      <c r="K2682">
        <v>1.75</v>
      </c>
      <c r="L2682">
        <v>1659</v>
      </c>
      <c r="N2682">
        <v>400</v>
      </c>
      <c r="O2682">
        <f>IF(Registros[[#This Row],[idade]]&lt;18,311.43,IF(Registros[[#This Row],[idade]]&lt;=25,488.58,IF(Registros[[#This Row],[idade]]&lt;=50,772.77,850.05)))</f>
        <v>488.58</v>
      </c>
      <c r="P2682">
        <f>IF(Registros[[#This Row],[idade]]&lt;18,23.99,IF(Registros[[#This Row],[idade]]&lt;=25,49.9,IF(Registros[[#This Row],[idade]]&lt;=50,145.2,175.45)))</f>
        <v>49.9</v>
      </c>
      <c r="Q2682">
        <v>5</v>
      </c>
      <c r="R2682">
        <v>22</v>
      </c>
      <c r="T2682">
        <v>2</v>
      </c>
      <c r="U2682" t="s">
        <v>2</v>
      </c>
      <c r="V2682" t="s">
        <v>19</v>
      </c>
    </row>
    <row r="2683" spans="1:22" x14ac:dyDescent="0.3">
      <c r="A2683">
        <v>2682</v>
      </c>
      <c r="B2683">
        <v>44252387535</v>
      </c>
      <c r="C2683">
        <v>4</v>
      </c>
      <c r="D2683" s="1">
        <v>29992</v>
      </c>
      <c r="E2683" s="3">
        <f>2023-YEAR(Registros[[#This Row],[data_nascimento]])</f>
        <v>41</v>
      </c>
      <c r="F2683" s="1">
        <v>43510</v>
      </c>
      <c r="H2683">
        <v>220</v>
      </c>
      <c r="J2683" s="3">
        <v>0</v>
      </c>
      <c r="K2683">
        <v>29.75</v>
      </c>
      <c r="L2683">
        <v>1851</v>
      </c>
      <c r="N2683">
        <v>400</v>
      </c>
      <c r="O2683">
        <f>IF(Registros[[#This Row],[idade]]&lt;18,311.43,IF(Registros[[#This Row],[idade]]&lt;=25,488.58,IF(Registros[[#This Row],[idade]]&lt;=50,772.77,850.05)))</f>
        <v>772.77</v>
      </c>
      <c r="P2683">
        <f>IF(Registros[[#This Row],[idade]]&lt;18,23.99,IF(Registros[[#This Row],[idade]]&lt;=25,49.9,IF(Registros[[#This Row],[idade]]&lt;=50,145.2,175.45)))</f>
        <v>145.19999999999999</v>
      </c>
      <c r="Q2683">
        <v>5</v>
      </c>
      <c r="R2683">
        <v>22</v>
      </c>
      <c r="T2683">
        <v>3</v>
      </c>
      <c r="U2683" t="s">
        <v>3</v>
      </c>
      <c r="V2683" t="s">
        <v>19</v>
      </c>
    </row>
    <row r="2684" spans="1:22" x14ac:dyDescent="0.3">
      <c r="A2684">
        <v>2683</v>
      </c>
      <c r="B2684">
        <v>72894830810</v>
      </c>
      <c r="C2684">
        <v>6</v>
      </c>
      <c r="D2684" s="1">
        <v>31454</v>
      </c>
      <c r="E2684" s="3">
        <f>2023-YEAR(Registros[[#This Row],[data_nascimento]])</f>
        <v>37</v>
      </c>
      <c r="F2684" s="1">
        <v>43510</v>
      </c>
      <c r="H2684">
        <v>220</v>
      </c>
      <c r="J2684" s="3">
        <v>0</v>
      </c>
      <c r="K2684">
        <v>17.5</v>
      </c>
      <c r="L2684">
        <v>1441</v>
      </c>
      <c r="N2684">
        <v>400</v>
      </c>
      <c r="O2684">
        <f>IF(Registros[[#This Row],[idade]]&lt;18,311.43,IF(Registros[[#This Row],[idade]]&lt;=25,488.58,IF(Registros[[#This Row],[idade]]&lt;=50,772.77,850.05)))</f>
        <v>772.77</v>
      </c>
      <c r="P2684">
        <f>IF(Registros[[#This Row],[idade]]&lt;18,23.99,IF(Registros[[#This Row],[idade]]&lt;=25,49.9,IF(Registros[[#This Row],[idade]]&lt;=50,145.2,175.45)))</f>
        <v>145.19999999999999</v>
      </c>
      <c r="Q2684">
        <v>1</v>
      </c>
      <c r="R2684">
        <v>9</v>
      </c>
      <c r="T2684">
        <v>3</v>
      </c>
      <c r="U2684" t="s">
        <v>3</v>
      </c>
      <c r="V2684" t="s">
        <v>18</v>
      </c>
    </row>
    <row r="2685" spans="1:22" x14ac:dyDescent="0.3">
      <c r="A2685">
        <v>2684</v>
      </c>
      <c r="B2685">
        <v>48192347290</v>
      </c>
      <c r="C2685">
        <v>6</v>
      </c>
      <c r="D2685" s="1">
        <v>31659</v>
      </c>
      <c r="E2685" s="3">
        <f>2023-YEAR(Registros[[#This Row],[data_nascimento]])</f>
        <v>37</v>
      </c>
      <c r="F2685" s="1">
        <v>43510</v>
      </c>
      <c r="H2685">
        <v>220</v>
      </c>
      <c r="J2685" s="3">
        <v>0</v>
      </c>
      <c r="K2685">
        <v>19.25</v>
      </c>
      <c r="L2685">
        <v>2064</v>
      </c>
      <c r="N2685">
        <v>400</v>
      </c>
      <c r="O2685">
        <f>IF(Registros[[#This Row],[idade]]&lt;18,311.43,IF(Registros[[#This Row],[idade]]&lt;=25,488.58,IF(Registros[[#This Row],[idade]]&lt;=50,772.77,850.05)))</f>
        <v>772.77</v>
      </c>
      <c r="P2685">
        <f>IF(Registros[[#This Row],[idade]]&lt;18,23.99,IF(Registros[[#This Row],[idade]]&lt;=25,49.9,IF(Registros[[#This Row],[idade]]&lt;=50,145.2,175.45)))</f>
        <v>145.19999999999999</v>
      </c>
      <c r="Q2685">
        <v>1</v>
      </c>
      <c r="R2685">
        <v>5</v>
      </c>
      <c r="T2685">
        <v>2</v>
      </c>
      <c r="U2685" t="s">
        <v>3</v>
      </c>
      <c r="V2685" t="s">
        <v>22</v>
      </c>
    </row>
    <row r="2686" spans="1:22" x14ac:dyDescent="0.3">
      <c r="A2686">
        <v>2685</v>
      </c>
      <c r="B2686">
        <v>82714500262</v>
      </c>
      <c r="C2686">
        <v>4</v>
      </c>
      <c r="D2686" s="1">
        <v>34068</v>
      </c>
      <c r="E2686" s="3">
        <f>2023-YEAR(Registros[[#This Row],[data_nascimento]])</f>
        <v>30</v>
      </c>
      <c r="F2686" s="1">
        <v>43510</v>
      </c>
      <c r="H2686">
        <v>220</v>
      </c>
      <c r="J2686" s="3">
        <v>0</v>
      </c>
      <c r="K2686">
        <v>12.25</v>
      </c>
      <c r="L2686">
        <v>1467</v>
      </c>
      <c r="N2686">
        <v>400</v>
      </c>
      <c r="O2686">
        <f>IF(Registros[[#This Row],[idade]]&lt;18,311.43,IF(Registros[[#This Row],[idade]]&lt;=25,488.58,IF(Registros[[#This Row],[idade]]&lt;=50,772.77,850.05)))</f>
        <v>772.77</v>
      </c>
      <c r="P2686">
        <f>IF(Registros[[#This Row],[idade]]&lt;18,23.99,IF(Registros[[#This Row],[idade]]&lt;=25,49.9,IF(Registros[[#This Row],[idade]]&lt;=50,145.2,175.45)))</f>
        <v>145.19999999999999</v>
      </c>
      <c r="Q2686">
        <v>3</v>
      </c>
      <c r="R2686">
        <v>9</v>
      </c>
      <c r="T2686">
        <v>3</v>
      </c>
      <c r="U2686" t="s">
        <v>3</v>
      </c>
      <c r="V2686" t="s">
        <v>19</v>
      </c>
    </row>
    <row r="2687" spans="1:22" x14ac:dyDescent="0.3">
      <c r="A2687">
        <v>2686</v>
      </c>
      <c r="B2687">
        <v>85644835440</v>
      </c>
      <c r="C2687">
        <v>4</v>
      </c>
      <c r="D2687" s="1">
        <v>30174</v>
      </c>
      <c r="E2687" s="3">
        <f>2023-YEAR(Registros[[#This Row],[data_nascimento]])</f>
        <v>41</v>
      </c>
      <c r="F2687" s="1">
        <v>43510</v>
      </c>
      <c r="H2687">
        <v>220</v>
      </c>
      <c r="J2687" s="3">
        <v>0</v>
      </c>
      <c r="K2687">
        <v>21</v>
      </c>
      <c r="L2687">
        <v>1825</v>
      </c>
      <c r="N2687">
        <v>400</v>
      </c>
      <c r="O2687">
        <f>IF(Registros[[#This Row],[idade]]&lt;18,311.43,IF(Registros[[#This Row],[idade]]&lt;=25,488.58,IF(Registros[[#This Row],[idade]]&lt;=50,772.77,850.05)))</f>
        <v>772.77</v>
      </c>
      <c r="P2687">
        <f>IF(Registros[[#This Row],[idade]]&lt;18,23.99,IF(Registros[[#This Row],[idade]]&lt;=25,49.9,IF(Registros[[#This Row],[idade]]&lt;=50,145.2,175.45)))</f>
        <v>145.19999999999999</v>
      </c>
      <c r="Q2687">
        <v>2</v>
      </c>
      <c r="R2687">
        <v>27</v>
      </c>
      <c r="T2687">
        <v>2</v>
      </c>
      <c r="U2687" t="s">
        <v>2</v>
      </c>
      <c r="V2687" t="s">
        <v>18</v>
      </c>
    </row>
    <row r="2688" spans="1:22" x14ac:dyDescent="0.3">
      <c r="A2688">
        <v>2687</v>
      </c>
      <c r="B2688">
        <v>43658168451</v>
      </c>
      <c r="C2688">
        <v>6</v>
      </c>
      <c r="D2688" s="1">
        <v>30133</v>
      </c>
      <c r="E2688" s="3">
        <f>2023-YEAR(Registros[[#This Row],[data_nascimento]])</f>
        <v>41</v>
      </c>
      <c r="F2688" s="1">
        <v>43510</v>
      </c>
      <c r="H2688">
        <v>220</v>
      </c>
      <c r="J2688" s="3">
        <v>0</v>
      </c>
      <c r="K2688">
        <v>17.5</v>
      </c>
      <c r="L2688">
        <v>4780</v>
      </c>
      <c r="N2688">
        <v>400</v>
      </c>
      <c r="O2688">
        <f>IF(Registros[[#This Row],[idade]]&lt;18,311.43,IF(Registros[[#This Row],[idade]]&lt;=25,488.58,IF(Registros[[#This Row],[idade]]&lt;=50,772.77,850.05)))</f>
        <v>772.77</v>
      </c>
      <c r="P2688">
        <f>IF(Registros[[#This Row],[idade]]&lt;18,23.99,IF(Registros[[#This Row],[idade]]&lt;=25,49.9,IF(Registros[[#This Row],[idade]]&lt;=50,145.2,175.45)))</f>
        <v>145.19999999999999</v>
      </c>
      <c r="Q2688">
        <v>4</v>
      </c>
      <c r="R2688">
        <v>7</v>
      </c>
      <c r="T2688">
        <v>3</v>
      </c>
      <c r="U2688" t="s">
        <v>2</v>
      </c>
      <c r="V2688" t="s">
        <v>20</v>
      </c>
    </row>
    <row r="2689" spans="1:22" x14ac:dyDescent="0.3">
      <c r="A2689">
        <v>2688</v>
      </c>
      <c r="B2689">
        <v>50763051700</v>
      </c>
      <c r="C2689">
        <v>6</v>
      </c>
      <c r="D2689" s="1">
        <v>29112</v>
      </c>
      <c r="E2689" s="3">
        <f>2023-YEAR(Registros[[#This Row],[data_nascimento]])</f>
        <v>44</v>
      </c>
      <c r="F2689" s="1">
        <v>43510</v>
      </c>
      <c r="H2689">
        <v>220</v>
      </c>
      <c r="J2689" s="3">
        <v>0</v>
      </c>
      <c r="K2689">
        <v>7</v>
      </c>
      <c r="L2689">
        <v>3610</v>
      </c>
      <c r="N2689">
        <v>400</v>
      </c>
      <c r="O2689">
        <f>IF(Registros[[#This Row],[idade]]&lt;18,311.43,IF(Registros[[#This Row],[idade]]&lt;=25,488.58,IF(Registros[[#This Row],[idade]]&lt;=50,772.77,850.05)))</f>
        <v>772.77</v>
      </c>
      <c r="P2689">
        <f>IF(Registros[[#This Row],[idade]]&lt;18,23.99,IF(Registros[[#This Row],[idade]]&lt;=25,49.9,IF(Registros[[#This Row],[idade]]&lt;=50,145.2,175.45)))</f>
        <v>145.19999999999999</v>
      </c>
      <c r="Q2689">
        <v>5</v>
      </c>
      <c r="R2689">
        <v>1</v>
      </c>
      <c r="T2689">
        <v>2</v>
      </c>
      <c r="U2689" t="s">
        <v>2</v>
      </c>
      <c r="V2689" t="s">
        <v>18</v>
      </c>
    </row>
    <row r="2690" spans="1:22" x14ac:dyDescent="0.3">
      <c r="A2690">
        <v>2689</v>
      </c>
      <c r="B2690">
        <v>54125220995</v>
      </c>
      <c r="C2690">
        <v>7</v>
      </c>
      <c r="D2690" s="1">
        <v>31969</v>
      </c>
      <c r="E2690" s="3">
        <f>2023-YEAR(Registros[[#This Row],[data_nascimento]])</f>
        <v>36</v>
      </c>
      <c r="F2690" s="1">
        <v>43510</v>
      </c>
      <c r="H2690">
        <v>220</v>
      </c>
      <c r="J2690" s="3">
        <v>0</v>
      </c>
      <c r="K2690">
        <v>10.5</v>
      </c>
      <c r="L2690">
        <v>7999</v>
      </c>
      <c r="N2690">
        <v>400</v>
      </c>
      <c r="O2690">
        <f>IF(Registros[[#This Row],[idade]]&lt;18,311.43,IF(Registros[[#This Row],[idade]]&lt;=25,488.58,IF(Registros[[#This Row],[idade]]&lt;=50,772.77,850.05)))</f>
        <v>772.77</v>
      </c>
      <c r="P2690">
        <f>IF(Registros[[#This Row],[idade]]&lt;18,23.99,IF(Registros[[#This Row],[idade]]&lt;=25,49.9,IF(Registros[[#This Row],[idade]]&lt;=50,145.2,175.45)))</f>
        <v>145.19999999999999</v>
      </c>
      <c r="Q2690">
        <v>2</v>
      </c>
      <c r="R2690">
        <v>24</v>
      </c>
      <c r="T2690">
        <v>3</v>
      </c>
      <c r="U2690" t="s">
        <v>3</v>
      </c>
      <c r="V2690" t="s">
        <v>20</v>
      </c>
    </row>
    <row r="2691" spans="1:22" x14ac:dyDescent="0.3">
      <c r="A2691">
        <v>2690</v>
      </c>
      <c r="B2691">
        <v>29994382236</v>
      </c>
      <c r="C2691">
        <v>5</v>
      </c>
      <c r="D2691" s="1">
        <v>30302</v>
      </c>
      <c r="E2691" s="3">
        <f>2023-YEAR(Registros[[#This Row],[data_nascimento]])</f>
        <v>41</v>
      </c>
      <c r="F2691" s="1">
        <v>43510</v>
      </c>
      <c r="H2691">
        <v>220</v>
      </c>
      <c r="J2691" s="3">
        <v>0</v>
      </c>
      <c r="K2691">
        <v>22.75</v>
      </c>
      <c r="L2691">
        <v>4279</v>
      </c>
      <c r="N2691">
        <v>400</v>
      </c>
      <c r="O2691">
        <f>IF(Registros[[#This Row],[idade]]&lt;18,311.43,IF(Registros[[#This Row],[idade]]&lt;=25,488.58,IF(Registros[[#This Row],[idade]]&lt;=50,772.77,850.05)))</f>
        <v>772.77</v>
      </c>
      <c r="P2691">
        <f>IF(Registros[[#This Row],[idade]]&lt;18,23.99,IF(Registros[[#This Row],[idade]]&lt;=25,49.9,IF(Registros[[#This Row],[idade]]&lt;=50,145.2,175.45)))</f>
        <v>145.19999999999999</v>
      </c>
      <c r="Q2691">
        <v>3</v>
      </c>
      <c r="R2691">
        <v>4</v>
      </c>
      <c r="T2691">
        <v>2</v>
      </c>
      <c r="U2691" t="s">
        <v>2</v>
      </c>
      <c r="V2691" t="s">
        <v>19</v>
      </c>
    </row>
    <row r="2692" spans="1:22" x14ac:dyDescent="0.3">
      <c r="A2692">
        <v>2691</v>
      </c>
      <c r="B2692">
        <v>81393237176</v>
      </c>
      <c r="C2692">
        <v>4</v>
      </c>
      <c r="D2692" s="1">
        <v>28661</v>
      </c>
      <c r="E2692" s="3">
        <f>2023-YEAR(Registros[[#This Row],[data_nascimento]])</f>
        <v>45</v>
      </c>
      <c r="F2692" s="1">
        <v>43510</v>
      </c>
      <c r="H2692">
        <v>220</v>
      </c>
      <c r="J2692" s="3">
        <v>0</v>
      </c>
      <c r="K2692">
        <v>3.5</v>
      </c>
      <c r="L2692">
        <v>3561</v>
      </c>
      <c r="N2692">
        <v>400</v>
      </c>
      <c r="O2692">
        <f>IF(Registros[[#This Row],[idade]]&lt;18,311.43,IF(Registros[[#This Row],[idade]]&lt;=25,488.58,IF(Registros[[#This Row],[idade]]&lt;=50,772.77,850.05)))</f>
        <v>772.77</v>
      </c>
      <c r="P2692">
        <f>IF(Registros[[#This Row],[idade]]&lt;18,23.99,IF(Registros[[#This Row],[idade]]&lt;=25,49.9,IF(Registros[[#This Row],[idade]]&lt;=50,145.2,175.45)))</f>
        <v>145.19999999999999</v>
      </c>
      <c r="Q2692">
        <v>4</v>
      </c>
      <c r="R2692">
        <v>21</v>
      </c>
      <c r="T2692">
        <v>2</v>
      </c>
      <c r="U2692" t="s">
        <v>3</v>
      </c>
      <c r="V2692" t="s">
        <v>19</v>
      </c>
    </row>
    <row r="2693" spans="1:22" x14ac:dyDescent="0.3">
      <c r="A2693">
        <v>2692</v>
      </c>
      <c r="B2693">
        <v>80267949234</v>
      </c>
      <c r="C2693">
        <v>5</v>
      </c>
      <c r="D2693" s="1">
        <v>30743</v>
      </c>
      <c r="E2693" s="3">
        <f>2023-YEAR(Registros[[#This Row],[data_nascimento]])</f>
        <v>39</v>
      </c>
      <c r="F2693" s="1">
        <v>43510</v>
      </c>
      <c r="H2693">
        <v>220</v>
      </c>
      <c r="J2693" s="3">
        <v>0</v>
      </c>
      <c r="K2693">
        <v>29.75</v>
      </c>
      <c r="L2693">
        <v>9015</v>
      </c>
      <c r="N2693">
        <v>400</v>
      </c>
      <c r="O2693">
        <f>IF(Registros[[#This Row],[idade]]&lt;18,311.43,IF(Registros[[#This Row],[idade]]&lt;=25,488.58,IF(Registros[[#This Row],[idade]]&lt;=50,772.77,850.05)))</f>
        <v>772.77</v>
      </c>
      <c r="P2693">
        <f>IF(Registros[[#This Row],[idade]]&lt;18,23.99,IF(Registros[[#This Row],[idade]]&lt;=25,49.9,IF(Registros[[#This Row],[idade]]&lt;=50,145.2,175.45)))</f>
        <v>145.19999999999999</v>
      </c>
      <c r="Q2693">
        <v>5</v>
      </c>
      <c r="R2693">
        <v>5</v>
      </c>
      <c r="T2693">
        <v>3</v>
      </c>
      <c r="U2693" t="s">
        <v>2</v>
      </c>
      <c r="V2693" t="s">
        <v>19</v>
      </c>
    </row>
    <row r="2694" spans="1:22" x14ac:dyDescent="0.3">
      <c r="A2694">
        <v>2693</v>
      </c>
      <c r="B2694">
        <v>16573973389</v>
      </c>
      <c r="C2694">
        <v>6</v>
      </c>
      <c r="D2694" s="1">
        <v>33322</v>
      </c>
      <c r="E2694" s="3">
        <f>2023-YEAR(Registros[[#This Row],[data_nascimento]])</f>
        <v>32</v>
      </c>
      <c r="F2694" s="1">
        <v>43510</v>
      </c>
      <c r="H2694">
        <v>220</v>
      </c>
      <c r="J2694" s="3">
        <v>0</v>
      </c>
      <c r="K2694">
        <v>24.5</v>
      </c>
      <c r="L2694">
        <v>4409</v>
      </c>
      <c r="N2694">
        <v>400</v>
      </c>
      <c r="O2694">
        <f>IF(Registros[[#This Row],[idade]]&lt;18,311.43,IF(Registros[[#This Row],[idade]]&lt;=25,488.58,IF(Registros[[#This Row],[idade]]&lt;=50,772.77,850.05)))</f>
        <v>772.77</v>
      </c>
      <c r="P2694">
        <f>IF(Registros[[#This Row],[idade]]&lt;18,23.99,IF(Registros[[#This Row],[idade]]&lt;=25,49.9,IF(Registros[[#This Row],[idade]]&lt;=50,145.2,175.45)))</f>
        <v>145.19999999999999</v>
      </c>
      <c r="Q2694">
        <v>5</v>
      </c>
      <c r="R2694">
        <v>25</v>
      </c>
      <c r="T2694">
        <v>3</v>
      </c>
      <c r="U2694" t="s">
        <v>2</v>
      </c>
      <c r="V2694" t="s">
        <v>22</v>
      </c>
    </row>
    <row r="2695" spans="1:22" x14ac:dyDescent="0.3">
      <c r="A2695">
        <v>2694</v>
      </c>
      <c r="B2695">
        <v>19622003703</v>
      </c>
      <c r="C2695">
        <v>4</v>
      </c>
      <c r="D2695" s="1">
        <v>36861</v>
      </c>
      <c r="E2695" s="3">
        <f>2023-YEAR(Registros[[#This Row],[data_nascimento]])</f>
        <v>23</v>
      </c>
      <c r="F2695" s="1">
        <v>43510</v>
      </c>
      <c r="H2695">
        <v>220</v>
      </c>
      <c r="I2695">
        <v>13</v>
      </c>
      <c r="J2695" s="3">
        <v>3861</v>
      </c>
      <c r="K2695">
        <v>8.75</v>
      </c>
      <c r="L2695">
        <v>8910</v>
      </c>
      <c r="N2695">
        <v>400</v>
      </c>
      <c r="O2695">
        <f>IF(Registros[[#This Row],[idade]]&lt;18,311.43,IF(Registros[[#This Row],[idade]]&lt;=25,488.58,IF(Registros[[#This Row],[idade]]&lt;=50,772.77,850.05)))</f>
        <v>488.58</v>
      </c>
      <c r="P2695">
        <f>IF(Registros[[#This Row],[idade]]&lt;18,23.99,IF(Registros[[#This Row],[idade]]&lt;=25,49.9,IF(Registros[[#This Row],[idade]]&lt;=50,145.2,175.45)))</f>
        <v>49.9</v>
      </c>
      <c r="Q2695">
        <v>3</v>
      </c>
      <c r="R2695">
        <v>19</v>
      </c>
      <c r="T2695">
        <v>3</v>
      </c>
      <c r="U2695" t="s">
        <v>2</v>
      </c>
      <c r="V2695" t="s">
        <v>19</v>
      </c>
    </row>
    <row r="2696" spans="1:22" x14ac:dyDescent="0.3">
      <c r="A2696">
        <v>2695</v>
      </c>
      <c r="B2696">
        <v>47473623411</v>
      </c>
      <c r="C2696">
        <v>6</v>
      </c>
      <c r="D2696" s="1">
        <v>32311</v>
      </c>
      <c r="E2696" s="3">
        <f>2023-YEAR(Registros[[#This Row],[data_nascimento]])</f>
        <v>35</v>
      </c>
      <c r="F2696" s="1">
        <v>43510</v>
      </c>
      <c r="H2696">
        <v>220</v>
      </c>
      <c r="I2696">
        <v>12</v>
      </c>
      <c r="J2696" s="3">
        <v>3839.5999999999995</v>
      </c>
      <c r="K2696">
        <v>28</v>
      </c>
      <c r="L2696">
        <v>9599</v>
      </c>
      <c r="N2696">
        <v>400</v>
      </c>
      <c r="O2696">
        <f>IF(Registros[[#This Row],[idade]]&lt;18,311.43,IF(Registros[[#This Row],[idade]]&lt;=25,488.58,IF(Registros[[#This Row],[idade]]&lt;=50,772.77,850.05)))</f>
        <v>772.77</v>
      </c>
      <c r="P2696">
        <f>IF(Registros[[#This Row],[idade]]&lt;18,23.99,IF(Registros[[#This Row],[idade]]&lt;=25,49.9,IF(Registros[[#This Row],[idade]]&lt;=50,145.2,175.45)))</f>
        <v>145.19999999999999</v>
      </c>
      <c r="Q2696">
        <v>5</v>
      </c>
      <c r="R2696">
        <v>6</v>
      </c>
      <c r="T2696">
        <v>2</v>
      </c>
      <c r="U2696" t="s">
        <v>2</v>
      </c>
      <c r="V2696" t="s">
        <v>19</v>
      </c>
    </row>
    <row r="2697" spans="1:22" x14ac:dyDescent="0.3">
      <c r="A2697">
        <v>2696</v>
      </c>
      <c r="B2697">
        <v>24756118392</v>
      </c>
      <c r="C2697">
        <v>4</v>
      </c>
      <c r="D2697" s="1">
        <v>38414</v>
      </c>
      <c r="E2697" s="3">
        <f>2023-YEAR(Registros[[#This Row],[data_nascimento]])</f>
        <v>18</v>
      </c>
      <c r="F2697" s="1">
        <v>43510</v>
      </c>
      <c r="H2697">
        <v>220</v>
      </c>
      <c r="I2697">
        <v>4</v>
      </c>
      <c r="J2697" s="3">
        <v>503.86666666666667</v>
      </c>
      <c r="K2697">
        <v>5.25</v>
      </c>
      <c r="L2697">
        <v>3779</v>
      </c>
      <c r="N2697">
        <v>400</v>
      </c>
      <c r="O2697">
        <f>IF(Registros[[#This Row],[idade]]&lt;18,311.43,IF(Registros[[#This Row],[idade]]&lt;=25,488.58,IF(Registros[[#This Row],[idade]]&lt;=50,772.77,850.05)))</f>
        <v>488.58</v>
      </c>
      <c r="P2697">
        <f>IF(Registros[[#This Row],[idade]]&lt;18,23.99,IF(Registros[[#This Row],[idade]]&lt;=25,49.9,IF(Registros[[#This Row],[idade]]&lt;=50,145.2,175.45)))</f>
        <v>49.9</v>
      </c>
      <c r="Q2697">
        <v>1</v>
      </c>
      <c r="R2697">
        <v>18</v>
      </c>
      <c r="T2697">
        <v>3</v>
      </c>
      <c r="U2697" t="s">
        <v>3</v>
      </c>
      <c r="V2697" t="s">
        <v>20</v>
      </c>
    </row>
    <row r="2698" spans="1:22" x14ac:dyDescent="0.3">
      <c r="A2698">
        <v>2697</v>
      </c>
      <c r="B2698">
        <v>40190956845</v>
      </c>
      <c r="C2698">
        <v>5</v>
      </c>
      <c r="D2698" s="1">
        <v>38343</v>
      </c>
      <c r="E2698" s="3">
        <f>2023-YEAR(Registros[[#This Row],[data_nascimento]])</f>
        <v>19</v>
      </c>
      <c r="F2698" s="1">
        <v>43510</v>
      </c>
      <c r="H2698">
        <v>220</v>
      </c>
      <c r="I2698">
        <v>12</v>
      </c>
      <c r="J2698" s="3">
        <v>3546</v>
      </c>
      <c r="K2698">
        <v>21</v>
      </c>
      <c r="L2698">
        <v>8865</v>
      </c>
      <c r="N2698">
        <v>400</v>
      </c>
      <c r="O2698">
        <f>IF(Registros[[#This Row],[idade]]&lt;18,311.43,IF(Registros[[#This Row],[idade]]&lt;=25,488.58,IF(Registros[[#This Row],[idade]]&lt;=50,772.77,850.05)))</f>
        <v>488.58</v>
      </c>
      <c r="P2698">
        <f>IF(Registros[[#This Row],[idade]]&lt;18,23.99,IF(Registros[[#This Row],[idade]]&lt;=25,49.9,IF(Registros[[#This Row],[idade]]&lt;=50,145.2,175.45)))</f>
        <v>49.9</v>
      </c>
      <c r="Q2698">
        <v>2</v>
      </c>
      <c r="R2698">
        <v>24</v>
      </c>
      <c r="T2698">
        <v>3</v>
      </c>
      <c r="U2698" t="s">
        <v>3</v>
      </c>
      <c r="V2698" t="s">
        <v>22</v>
      </c>
    </row>
    <row r="2699" spans="1:22" x14ac:dyDescent="0.3">
      <c r="A2699">
        <v>2698</v>
      </c>
      <c r="B2699">
        <v>85643379514</v>
      </c>
      <c r="C2699">
        <v>5</v>
      </c>
      <c r="D2699" s="1">
        <v>29877</v>
      </c>
      <c r="E2699" s="3">
        <f>2023-YEAR(Registros[[#This Row],[data_nascimento]])</f>
        <v>42</v>
      </c>
      <c r="F2699" s="1">
        <v>43510</v>
      </c>
      <c r="H2699">
        <v>220</v>
      </c>
      <c r="I2699">
        <v>14</v>
      </c>
      <c r="J2699" s="3">
        <v>4318.0666666666666</v>
      </c>
      <c r="K2699">
        <v>35</v>
      </c>
      <c r="L2699">
        <v>9253</v>
      </c>
      <c r="N2699">
        <v>400</v>
      </c>
      <c r="O2699">
        <f>IF(Registros[[#This Row],[idade]]&lt;18,311.43,IF(Registros[[#This Row],[idade]]&lt;=25,488.58,IF(Registros[[#This Row],[idade]]&lt;=50,772.77,850.05)))</f>
        <v>772.77</v>
      </c>
      <c r="P2699">
        <f>IF(Registros[[#This Row],[idade]]&lt;18,23.99,IF(Registros[[#This Row],[idade]]&lt;=25,49.9,IF(Registros[[#This Row],[idade]]&lt;=50,145.2,175.45)))</f>
        <v>145.19999999999999</v>
      </c>
      <c r="Q2699">
        <v>3</v>
      </c>
      <c r="R2699">
        <v>5</v>
      </c>
      <c r="T2699">
        <v>3</v>
      </c>
      <c r="U2699" t="s">
        <v>3</v>
      </c>
      <c r="V2699" t="s">
        <v>21</v>
      </c>
    </row>
    <row r="2700" spans="1:22" x14ac:dyDescent="0.3">
      <c r="A2700">
        <v>2699</v>
      </c>
      <c r="B2700">
        <v>69770498557</v>
      </c>
      <c r="C2700">
        <v>4</v>
      </c>
      <c r="D2700" s="1">
        <v>31023</v>
      </c>
      <c r="E2700" s="3">
        <f>2023-YEAR(Registros[[#This Row],[data_nascimento]])</f>
        <v>39</v>
      </c>
      <c r="F2700" s="1">
        <v>43510</v>
      </c>
      <c r="H2700">
        <v>220</v>
      </c>
      <c r="I2700">
        <v>14</v>
      </c>
      <c r="J2700" s="3">
        <v>4432.8666666666668</v>
      </c>
      <c r="K2700">
        <v>17.5</v>
      </c>
      <c r="L2700">
        <v>9499</v>
      </c>
      <c r="N2700">
        <v>400</v>
      </c>
      <c r="O2700">
        <f>IF(Registros[[#This Row],[idade]]&lt;18,311.43,IF(Registros[[#This Row],[idade]]&lt;=25,488.58,IF(Registros[[#This Row],[idade]]&lt;=50,772.77,850.05)))</f>
        <v>772.77</v>
      </c>
      <c r="P2700">
        <f>IF(Registros[[#This Row],[idade]]&lt;18,23.99,IF(Registros[[#This Row],[idade]]&lt;=25,49.9,IF(Registros[[#This Row],[idade]]&lt;=50,145.2,175.45)))</f>
        <v>145.19999999999999</v>
      </c>
      <c r="Q2700">
        <v>2</v>
      </c>
      <c r="R2700">
        <v>19</v>
      </c>
      <c r="T2700">
        <v>3</v>
      </c>
      <c r="U2700" t="s">
        <v>2</v>
      </c>
      <c r="V2700" t="s">
        <v>20</v>
      </c>
    </row>
    <row r="2701" spans="1:22" x14ac:dyDescent="0.3">
      <c r="A2701">
        <v>2700</v>
      </c>
      <c r="B2701">
        <v>74521834418</v>
      </c>
      <c r="C2701">
        <v>5</v>
      </c>
      <c r="D2701" s="1">
        <v>31014</v>
      </c>
      <c r="E2701" s="3">
        <f>2023-YEAR(Registros[[#This Row],[data_nascimento]])</f>
        <v>39</v>
      </c>
      <c r="F2701" s="1">
        <v>43510</v>
      </c>
      <c r="H2701">
        <v>220</v>
      </c>
      <c r="I2701">
        <v>8</v>
      </c>
      <c r="J2701" s="3">
        <v>1261.5999999999999</v>
      </c>
      <c r="K2701">
        <v>14</v>
      </c>
      <c r="L2701">
        <v>4731</v>
      </c>
      <c r="N2701">
        <v>400</v>
      </c>
      <c r="O2701">
        <f>IF(Registros[[#This Row],[idade]]&lt;18,311.43,IF(Registros[[#This Row],[idade]]&lt;=25,488.58,IF(Registros[[#This Row],[idade]]&lt;=50,772.77,850.05)))</f>
        <v>772.77</v>
      </c>
      <c r="P2701">
        <f>IF(Registros[[#This Row],[idade]]&lt;18,23.99,IF(Registros[[#This Row],[idade]]&lt;=25,49.9,IF(Registros[[#This Row],[idade]]&lt;=50,145.2,175.45)))</f>
        <v>145.19999999999999</v>
      </c>
      <c r="Q2701">
        <v>4</v>
      </c>
      <c r="R2701">
        <v>16</v>
      </c>
      <c r="T2701">
        <v>2</v>
      </c>
      <c r="U2701" t="s">
        <v>3</v>
      </c>
      <c r="V2701" t="s">
        <v>21</v>
      </c>
    </row>
    <row r="2702" spans="1:22" x14ac:dyDescent="0.3">
      <c r="A2702">
        <v>2701</v>
      </c>
      <c r="B2702">
        <v>85174034366</v>
      </c>
      <c r="C2702">
        <v>7</v>
      </c>
      <c r="D2702" s="1">
        <v>36983</v>
      </c>
      <c r="E2702" s="3">
        <f>2023-YEAR(Registros[[#This Row],[data_nascimento]])</f>
        <v>22</v>
      </c>
      <c r="F2702" s="1">
        <v>43510</v>
      </c>
      <c r="H2702">
        <v>220</v>
      </c>
      <c r="I2702">
        <v>0</v>
      </c>
      <c r="J2702" s="3">
        <v>0</v>
      </c>
      <c r="K2702">
        <v>31.5</v>
      </c>
      <c r="L2702">
        <v>9197</v>
      </c>
      <c r="N2702">
        <v>400</v>
      </c>
      <c r="O2702">
        <f>IF(Registros[[#This Row],[idade]]&lt;18,311.43,IF(Registros[[#This Row],[idade]]&lt;=25,488.58,IF(Registros[[#This Row],[idade]]&lt;=50,772.77,850.05)))</f>
        <v>488.58</v>
      </c>
      <c r="P2702">
        <f>IF(Registros[[#This Row],[idade]]&lt;18,23.99,IF(Registros[[#This Row],[idade]]&lt;=25,49.9,IF(Registros[[#This Row],[idade]]&lt;=50,145.2,175.45)))</f>
        <v>49.9</v>
      </c>
      <c r="Q2702">
        <v>2</v>
      </c>
      <c r="R2702">
        <v>6</v>
      </c>
      <c r="T2702">
        <v>3</v>
      </c>
      <c r="U2702" t="s">
        <v>3</v>
      </c>
      <c r="V2702" t="s">
        <v>22</v>
      </c>
    </row>
    <row r="2703" spans="1:22" x14ac:dyDescent="0.3">
      <c r="A2703">
        <v>2702</v>
      </c>
      <c r="B2703">
        <v>30304232209</v>
      </c>
      <c r="C2703">
        <v>5</v>
      </c>
      <c r="D2703" s="1">
        <v>32026</v>
      </c>
      <c r="E2703" s="3">
        <f>2023-YEAR(Registros[[#This Row],[data_nascimento]])</f>
        <v>36</v>
      </c>
      <c r="F2703" s="1">
        <v>43510</v>
      </c>
      <c r="H2703">
        <v>220</v>
      </c>
      <c r="I2703">
        <v>2</v>
      </c>
      <c r="J2703" s="3">
        <v>641.6</v>
      </c>
      <c r="K2703">
        <v>19.25</v>
      </c>
      <c r="L2703">
        <v>9624</v>
      </c>
      <c r="N2703">
        <v>400</v>
      </c>
      <c r="O2703">
        <f>IF(Registros[[#This Row],[idade]]&lt;18,311.43,IF(Registros[[#This Row],[idade]]&lt;=25,488.58,IF(Registros[[#This Row],[idade]]&lt;=50,772.77,850.05)))</f>
        <v>772.77</v>
      </c>
      <c r="P2703">
        <f>IF(Registros[[#This Row],[idade]]&lt;18,23.99,IF(Registros[[#This Row],[idade]]&lt;=25,49.9,IF(Registros[[#This Row],[idade]]&lt;=50,145.2,175.45)))</f>
        <v>145.19999999999999</v>
      </c>
      <c r="Q2703">
        <v>3</v>
      </c>
      <c r="R2703">
        <v>2</v>
      </c>
      <c r="T2703">
        <v>2</v>
      </c>
      <c r="U2703" t="s">
        <v>3</v>
      </c>
      <c r="V2703" t="s">
        <v>18</v>
      </c>
    </row>
    <row r="2704" spans="1:22" x14ac:dyDescent="0.3">
      <c r="A2704">
        <v>2703</v>
      </c>
      <c r="B2704">
        <v>89681869274</v>
      </c>
      <c r="C2704">
        <v>4</v>
      </c>
      <c r="D2704" s="1">
        <v>32675</v>
      </c>
      <c r="E2704" s="3">
        <f>2023-YEAR(Registros[[#This Row],[data_nascimento]])</f>
        <v>34</v>
      </c>
      <c r="F2704" s="1">
        <v>43510</v>
      </c>
      <c r="H2704">
        <v>220</v>
      </c>
      <c r="I2704">
        <v>14</v>
      </c>
      <c r="J2704" s="3">
        <v>2301.6</v>
      </c>
      <c r="K2704">
        <v>31.5</v>
      </c>
      <c r="L2704">
        <v>4932</v>
      </c>
      <c r="N2704">
        <v>400</v>
      </c>
      <c r="O2704">
        <f>IF(Registros[[#This Row],[idade]]&lt;18,311.43,IF(Registros[[#This Row],[idade]]&lt;=25,488.58,IF(Registros[[#This Row],[idade]]&lt;=50,772.77,850.05)))</f>
        <v>772.77</v>
      </c>
      <c r="P2704">
        <f>IF(Registros[[#This Row],[idade]]&lt;18,23.99,IF(Registros[[#This Row],[idade]]&lt;=25,49.9,IF(Registros[[#This Row],[idade]]&lt;=50,145.2,175.45)))</f>
        <v>145.19999999999999</v>
      </c>
      <c r="Q2704">
        <v>1</v>
      </c>
      <c r="R2704">
        <v>8</v>
      </c>
      <c r="T2704">
        <v>2</v>
      </c>
      <c r="U2704" t="s">
        <v>2</v>
      </c>
      <c r="V2704" t="s">
        <v>18</v>
      </c>
    </row>
    <row r="2705" spans="1:22" x14ac:dyDescent="0.3">
      <c r="A2705">
        <v>2704</v>
      </c>
      <c r="B2705">
        <v>65855849219</v>
      </c>
      <c r="C2705">
        <v>7</v>
      </c>
      <c r="D2705" s="1">
        <v>36352</v>
      </c>
      <c r="E2705" s="3">
        <f>2023-YEAR(Registros[[#This Row],[data_nascimento]])</f>
        <v>24</v>
      </c>
      <c r="F2705" s="1">
        <v>43529</v>
      </c>
      <c r="H2705">
        <v>220</v>
      </c>
      <c r="I2705">
        <v>19</v>
      </c>
      <c r="J2705" s="3">
        <v>3007.0666666666671</v>
      </c>
      <c r="K2705">
        <v>23.37</v>
      </c>
      <c r="L2705">
        <v>4748</v>
      </c>
      <c r="M2705">
        <f>Registros[[#This Row],[salario]]*0.06</f>
        <v>284.88</v>
      </c>
      <c r="N2705">
        <f>Registros[[#This Row],[salario]]*5%</f>
        <v>237.4</v>
      </c>
      <c r="O2705">
        <f>IF(Registros[[#This Row],[idade]]&lt;18,311.43,IF(Registros[[#This Row],[idade]]&lt;=25,488.58,IF(Registros[[#This Row],[idade]]&lt;=50,772.77,850.05)))</f>
        <v>488.58</v>
      </c>
      <c r="P2705">
        <f>IF(Registros[[#This Row],[idade]]&lt;18,23.99,IF(Registros[[#This Row],[idade]]&lt;=25,49.9,IF(Registros[[#This Row],[idade]]&lt;=50,145.2,175.45)))</f>
        <v>49.9</v>
      </c>
      <c r="Q2705">
        <v>1</v>
      </c>
      <c r="R2705">
        <v>1</v>
      </c>
      <c r="T2705">
        <v>2</v>
      </c>
      <c r="U2705" t="s">
        <v>2</v>
      </c>
      <c r="V2705" t="s">
        <v>20</v>
      </c>
    </row>
    <row r="2706" spans="1:22" x14ac:dyDescent="0.3">
      <c r="A2706">
        <v>2705</v>
      </c>
      <c r="B2706">
        <v>77008718199</v>
      </c>
      <c r="C2706">
        <v>4</v>
      </c>
      <c r="D2706" s="1">
        <v>31977</v>
      </c>
      <c r="E2706" s="3">
        <f>2023-YEAR(Registros[[#This Row],[data_nascimento]])</f>
        <v>36</v>
      </c>
      <c r="F2706" s="1">
        <v>43529</v>
      </c>
      <c r="H2706">
        <v>220</v>
      </c>
      <c r="I2706">
        <v>17</v>
      </c>
      <c r="J2706" s="3">
        <v>860.2</v>
      </c>
      <c r="K2706">
        <v>12.3</v>
      </c>
      <c r="L2706">
        <v>1518</v>
      </c>
      <c r="M2706">
        <f>Registros[[#This Row],[salario]]*0.06</f>
        <v>91.08</v>
      </c>
      <c r="N2706">
        <f>Registros[[#This Row],[salario]]*5%</f>
        <v>75.900000000000006</v>
      </c>
      <c r="O2706">
        <f>IF(Registros[[#This Row],[idade]]&lt;18,311.43,IF(Registros[[#This Row],[idade]]&lt;=25,488.58,IF(Registros[[#This Row],[idade]]&lt;=50,772.77,850.05)))</f>
        <v>772.77</v>
      </c>
      <c r="P2706">
        <f>IF(Registros[[#This Row],[idade]]&lt;18,23.99,IF(Registros[[#This Row],[idade]]&lt;=25,49.9,IF(Registros[[#This Row],[idade]]&lt;=50,145.2,175.45)))</f>
        <v>145.19999999999999</v>
      </c>
      <c r="Q2706">
        <v>5</v>
      </c>
      <c r="R2706">
        <v>27</v>
      </c>
      <c r="T2706">
        <v>2</v>
      </c>
      <c r="U2706" t="s">
        <v>3</v>
      </c>
      <c r="V2706" t="s">
        <v>21</v>
      </c>
    </row>
    <row r="2707" spans="1:22" x14ac:dyDescent="0.3">
      <c r="A2707">
        <v>2706</v>
      </c>
      <c r="B2707">
        <v>30278417805</v>
      </c>
      <c r="C2707">
        <v>4</v>
      </c>
      <c r="D2707" s="1">
        <v>32044</v>
      </c>
      <c r="E2707" s="3">
        <f>2023-YEAR(Registros[[#This Row],[data_nascimento]])</f>
        <v>36</v>
      </c>
      <c r="F2707" s="1">
        <v>43529</v>
      </c>
      <c r="H2707">
        <v>220</v>
      </c>
      <c r="I2707">
        <v>16</v>
      </c>
      <c r="J2707" s="3">
        <v>3602.6666666666665</v>
      </c>
      <c r="K2707">
        <v>17.22</v>
      </c>
      <c r="L2707">
        <v>6755</v>
      </c>
      <c r="M2707">
        <f>Registros[[#This Row],[salario]]*0.06</f>
        <v>405.3</v>
      </c>
      <c r="N2707">
        <f>Registros[[#This Row],[salario]]*5%</f>
        <v>337.75</v>
      </c>
      <c r="O2707">
        <f>IF(Registros[[#This Row],[idade]]&lt;18,311.43,IF(Registros[[#This Row],[idade]]&lt;=25,488.58,IF(Registros[[#This Row],[idade]]&lt;=50,772.77,850.05)))</f>
        <v>772.77</v>
      </c>
      <c r="P2707">
        <f>IF(Registros[[#This Row],[idade]]&lt;18,23.99,IF(Registros[[#This Row],[idade]]&lt;=25,49.9,IF(Registros[[#This Row],[idade]]&lt;=50,145.2,175.45)))</f>
        <v>145.19999999999999</v>
      </c>
      <c r="Q2707">
        <v>5</v>
      </c>
      <c r="R2707">
        <v>12</v>
      </c>
      <c r="T2707">
        <v>3</v>
      </c>
      <c r="U2707" t="s">
        <v>2</v>
      </c>
      <c r="V2707" t="s">
        <v>18</v>
      </c>
    </row>
    <row r="2708" spans="1:22" x14ac:dyDescent="0.3">
      <c r="A2708">
        <v>2707</v>
      </c>
      <c r="B2708">
        <v>83293586338</v>
      </c>
      <c r="C2708">
        <v>4</v>
      </c>
      <c r="D2708" s="1">
        <v>36983</v>
      </c>
      <c r="E2708" s="3">
        <f>2023-YEAR(Registros[[#This Row],[data_nascimento]])</f>
        <v>22</v>
      </c>
      <c r="F2708" s="1">
        <v>43529</v>
      </c>
      <c r="H2708">
        <v>220</v>
      </c>
      <c r="I2708">
        <v>8</v>
      </c>
      <c r="J2708" s="3">
        <v>593.33333333333337</v>
      </c>
      <c r="K2708">
        <v>15.99</v>
      </c>
      <c r="L2708">
        <v>2225</v>
      </c>
      <c r="M2708">
        <f>Registros[[#This Row],[salario]]*0.06</f>
        <v>133.5</v>
      </c>
      <c r="N2708">
        <f>Registros[[#This Row],[salario]]*5%</f>
        <v>111.25</v>
      </c>
      <c r="O2708">
        <f>IF(Registros[[#This Row],[idade]]&lt;18,311.43,IF(Registros[[#This Row],[idade]]&lt;=25,488.58,IF(Registros[[#This Row],[idade]]&lt;=50,772.77,850.05)))</f>
        <v>488.58</v>
      </c>
      <c r="P2708">
        <f>IF(Registros[[#This Row],[idade]]&lt;18,23.99,IF(Registros[[#This Row],[idade]]&lt;=25,49.9,IF(Registros[[#This Row],[idade]]&lt;=50,145.2,175.45)))</f>
        <v>49.9</v>
      </c>
      <c r="Q2708">
        <v>5</v>
      </c>
      <c r="R2708">
        <v>4</v>
      </c>
      <c r="T2708">
        <v>3</v>
      </c>
      <c r="U2708" t="s">
        <v>2</v>
      </c>
      <c r="V2708" t="s">
        <v>21</v>
      </c>
    </row>
    <row r="2709" spans="1:22" x14ac:dyDescent="0.3">
      <c r="A2709">
        <v>2708</v>
      </c>
      <c r="B2709">
        <v>69775114568</v>
      </c>
      <c r="C2709">
        <v>4</v>
      </c>
      <c r="D2709" s="1">
        <v>33320</v>
      </c>
      <c r="E2709" s="3">
        <f>2023-YEAR(Registros[[#This Row],[data_nascimento]])</f>
        <v>32</v>
      </c>
      <c r="F2709" s="1">
        <v>43529</v>
      </c>
      <c r="H2709">
        <v>220</v>
      </c>
      <c r="I2709">
        <v>18</v>
      </c>
      <c r="J2709" s="3">
        <v>3609.6</v>
      </c>
      <c r="K2709">
        <v>19.68</v>
      </c>
      <c r="L2709">
        <v>6016</v>
      </c>
      <c r="M2709">
        <f>Registros[[#This Row],[salario]]*0.06</f>
        <v>360.96</v>
      </c>
      <c r="N2709">
        <f>Registros[[#This Row],[salario]]*5%</f>
        <v>300.8</v>
      </c>
      <c r="O2709">
        <f>IF(Registros[[#This Row],[idade]]&lt;18,311.43,IF(Registros[[#This Row],[idade]]&lt;=25,488.58,IF(Registros[[#This Row],[idade]]&lt;=50,772.77,850.05)))</f>
        <v>772.77</v>
      </c>
      <c r="P2709">
        <f>IF(Registros[[#This Row],[idade]]&lt;18,23.99,IF(Registros[[#This Row],[idade]]&lt;=25,49.9,IF(Registros[[#This Row],[idade]]&lt;=50,145.2,175.45)))</f>
        <v>145.19999999999999</v>
      </c>
      <c r="Q2709">
        <v>1</v>
      </c>
      <c r="R2709">
        <v>20</v>
      </c>
      <c r="T2709">
        <v>2</v>
      </c>
      <c r="U2709" t="s">
        <v>3</v>
      </c>
      <c r="V2709" t="s">
        <v>18</v>
      </c>
    </row>
    <row r="2710" spans="1:22" x14ac:dyDescent="0.3">
      <c r="A2710">
        <v>2709</v>
      </c>
      <c r="B2710">
        <v>70599387927</v>
      </c>
      <c r="C2710">
        <v>6</v>
      </c>
      <c r="D2710" s="1">
        <v>34436</v>
      </c>
      <c r="E2710" s="3">
        <f>2023-YEAR(Registros[[#This Row],[data_nascimento]])</f>
        <v>29</v>
      </c>
      <c r="F2710" s="1">
        <v>43529</v>
      </c>
      <c r="H2710">
        <v>220</v>
      </c>
      <c r="I2710">
        <v>20</v>
      </c>
      <c r="J2710" s="3">
        <v>1216.6666666666667</v>
      </c>
      <c r="K2710">
        <v>7.38</v>
      </c>
      <c r="L2710">
        <v>1825</v>
      </c>
      <c r="M2710">
        <f>Registros[[#This Row],[salario]]*0.06</f>
        <v>109.5</v>
      </c>
      <c r="N2710">
        <f>Registros[[#This Row],[salario]]*5%</f>
        <v>91.25</v>
      </c>
      <c r="O2710">
        <f>IF(Registros[[#This Row],[idade]]&lt;18,311.43,IF(Registros[[#This Row],[idade]]&lt;=25,488.58,IF(Registros[[#This Row],[idade]]&lt;=50,772.77,850.05)))</f>
        <v>772.77</v>
      </c>
      <c r="P2710">
        <f>IF(Registros[[#This Row],[idade]]&lt;18,23.99,IF(Registros[[#This Row],[idade]]&lt;=25,49.9,IF(Registros[[#This Row],[idade]]&lt;=50,145.2,175.45)))</f>
        <v>145.19999999999999</v>
      </c>
      <c r="Q2710">
        <v>3</v>
      </c>
      <c r="R2710">
        <v>26</v>
      </c>
      <c r="T2710">
        <v>3</v>
      </c>
      <c r="U2710" t="s">
        <v>2</v>
      </c>
      <c r="V2710" t="s">
        <v>21</v>
      </c>
    </row>
    <row r="2711" spans="1:22" x14ac:dyDescent="0.3">
      <c r="A2711">
        <v>2710</v>
      </c>
      <c r="B2711">
        <v>89280361419</v>
      </c>
      <c r="C2711">
        <v>4</v>
      </c>
      <c r="D2711" s="1">
        <v>34647</v>
      </c>
      <c r="E2711" s="3">
        <f>2023-YEAR(Registros[[#This Row],[data_nascimento]])</f>
        <v>29</v>
      </c>
      <c r="F2711" s="1">
        <v>43529</v>
      </c>
      <c r="H2711">
        <v>220</v>
      </c>
      <c r="I2711">
        <v>7</v>
      </c>
      <c r="J2711" s="3">
        <v>519.4</v>
      </c>
      <c r="K2711">
        <v>23.37</v>
      </c>
      <c r="L2711">
        <v>2226</v>
      </c>
      <c r="M2711">
        <f>Registros[[#This Row],[salario]]*0.06</f>
        <v>133.56</v>
      </c>
      <c r="N2711">
        <f>Registros[[#This Row],[salario]]*5%</f>
        <v>111.30000000000001</v>
      </c>
      <c r="O2711">
        <f>IF(Registros[[#This Row],[idade]]&lt;18,311.43,IF(Registros[[#This Row],[idade]]&lt;=25,488.58,IF(Registros[[#This Row],[idade]]&lt;=50,772.77,850.05)))</f>
        <v>772.77</v>
      </c>
      <c r="P2711">
        <f>IF(Registros[[#This Row],[idade]]&lt;18,23.99,IF(Registros[[#This Row],[idade]]&lt;=25,49.9,IF(Registros[[#This Row],[idade]]&lt;=50,145.2,175.45)))</f>
        <v>145.19999999999999</v>
      </c>
      <c r="Q2711">
        <v>3</v>
      </c>
      <c r="R2711">
        <v>5</v>
      </c>
      <c r="T2711">
        <v>3</v>
      </c>
      <c r="U2711" t="s">
        <v>3</v>
      </c>
      <c r="V2711" t="s">
        <v>20</v>
      </c>
    </row>
    <row r="2712" spans="1:22" x14ac:dyDescent="0.3">
      <c r="A2712">
        <v>2711</v>
      </c>
      <c r="B2712">
        <v>55692603024</v>
      </c>
      <c r="C2712">
        <v>6</v>
      </c>
      <c r="D2712" s="1">
        <v>35151</v>
      </c>
      <c r="E2712" s="3">
        <f>2023-YEAR(Registros[[#This Row],[data_nascimento]])</f>
        <v>27</v>
      </c>
      <c r="F2712" s="1">
        <v>43529</v>
      </c>
      <c r="H2712">
        <v>220</v>
      </c>
      <c r="I2712">
        <v>8</v>
      </c>
      <c r="J2712" s="3">
        <v>1358.4</v>
      </c>
      <c r="K2712">
        <v>14.76</v>
      </c>
      <c r="L2712">
        <v>5094</v>
      </c>
      <c r="M2712">
        <f>Registros[[#This Row],[salario]]*0.06</f>
        <v>305.64</v>
      </c>
      <c r="N2712">
        <f>Registros[[#This Row],[salario]]*5%</f>
        <v>254.70000000000002</v>
      </c>
      <c r="O2712">
        <f>IF(Registros[[#This Row],[idade]]&lt;18,311.43,IF(Registros[[#This Row],[idade]]&lt;=25,488.58,IF(Registros[[#This Row],[idade]]&lt;=50,772.77,850.05)))</f>
        <v>772.77</v>
      </c>
      <c r="P2712">
        <f>IF(Registros[[#This Row],[idade]]&lt;18,23.99,IF(Registros[[#This Row],[idade]]&lt;=25,49.9,IF(Registros[[#This Row],[idade]]&lt;=50,145.2,175.45)))</f>
        <v>145.19999999999999</v>
      </c>
      <c r="Q2712">
        <v>2</v>
      </c>
      <c r="R2712">
        <v>26</v>
      </c>
      <c r="T2712">
        <v>2</v>
      </c>
      <c r="U2712" t="s">
        <v>3</v>
      </c>
      <c r="V2712" t="s">
        <v>18</v>
      </c>
    </row>
    <row r="2713" spans="1:22" x14ac:dyDescent="0.3">
      <c r="A2713">
        <v>2712</v>
      </c>
      <c r="B2713">
        <v>56742261770</v>
      </c>
      <c r="C2713">
        <v>5</v>
      </c>
      <c r="D2713" s="1">
        <v>35516</v>
      </c>
      <c r="E2713" s="3">
        <f>2023-YEAR(Registros[[#This Row],[data_nascimento]])</f>
        <v>26</v>
      </c>
      <c r="F2713" s="1">
        <v>43529</v>
      </c>
      <c r="H2713">
        <v>220</v>
      </c>
      <c r="I2713">
        <v>2</v>
      </c>
      <c r="J2713" s="3">
        <v>400.6</v>
      </c>
      <c r="K2713">
        <v>24.6</v>
      </c>
      <c r="L2713">
        <v>6009</v>
      </c>
      <c r="M2713">
        <f>Registros[[#This Row],[salario]]*0.06</f>
        <v>360.53999999999996</v>
      </c>
      <c r="N2713">
        <f>Registros[[#This Row],[salario]]*5%</f>
        <v>300.45</v>
      </c>
      <c r="O2713">
        <f>IF(Registros[[#This Row],[idade]]&lt;18,311.43,IF(Registros[[#This Row],[idade]]&lt;=25,488.58,IF(Registros[[#This Row],[idade]]&lt;=50,772.77,850.05)))</f>
        <v>772.77</v>
      </c>
      <c r="P2713">
        <f>IF(Registros[[#This Row],[idade]]&lt;18,23.99,IF(Registros[[#This Row],[idade]]&lt;=25,49.9,IF(Registros[[#This Row],[idade]]&lt;=50,145.2,175.45)))</f>
        <v>145.19999999999999</v>
      </c>
      <c r="Q2713">
        <v>5</v>
      </c>
      <c r="R2713">
        <v>19</v>
      </c>
      <c r="T2713">
        <v>2</v>
      </c>
      <c r="U2713" t="s">
        <v>2</v>
      </c>
      <c r="V2713" t="s">
        <v>21</v>
      </c>
    </row>
    <row r="2714" spans="1:22" x14ac:dyDescent="0.3">
      <c r="A2714">
        <v>2713</v>
      </c>
      <c r="B2714">
        <v>71128493133</v>
      </c>
      <c r="C2714">
        <v>4</v>
      </c>
      <c r="D2714" s="1">
        <v>30353</v>
      </c>
      <c r="E2714" s="3">
        <f>2023-YEAR(Registros[[#This Row],[data_nascimento]])</f>
        <v>40</v>
      </c>
      <c r="F2714" s="1">
        <v>43529</v>
      </c>
      <c r="H2714">
        <v>220</v>
      </c>
      <c r="I2714">
        <v>15</v>
      </c>
      <c r="J2714" s="3">
        <v>2929.5</v>
      </c>
      <c r="K2714">
        <v>15.99</v>
      </c>
      <c r="L2714">
        <v>5859</v>
      </c>
      <c r="M2714">
        <f>Registros[[#This Row],[salario]]*0.06</f>
        <v>351.53999999999996</v>
      </c>
      <c r="N2714">
        <f>Registros[[#This Row],[salario]]*5%</f>
        <v>292.95</v>
      </c>
      <c r="O2714">
        <f>IF(Registros[[#This Row],[idade]]&lt;18,311.43,IF(Registros[[#This Row],[idade]]&lt;=25,488.58,IF(Registros[[#This Row],[idade]]&lt;=50,772.77,850.05)))</f>
        <v>772.77</v>
      </c>
      <c r="P2714">
        <f>IF(Registros[[#This Row],[idade]]&lt;18,23.99,IF(Registros[[#This Row],[idade]]&lt;=25,49.9,IF(Registros[[#This Row],[idade]]&lt;=50,145.2,175.45)))</f>
        <v>145.19999999999999</v>
      </c>
      <c r="Q2714">
        <v>1</v>
      </c>
      <c r="R2714">
        <v>16</v>
      </c>
      <c r="T2714">
        <v>2</v>
      </c>
      <c r="U2714" t="s">
        <v>3</v>
      </c>
      <c r="V2714" t="s">
        <v>18</v>
      </c>
    </row>
    <row r="2715" spans="1:22" x14ac:dyDescent="0.3">
      <c r="A2715">
        <v>2714</v>
      </c>
      <c r="B2715">
        <v>53639164050</v>
      </c>
      <c r="C2715">
        <v>6</v>
      </c>
      <c r="D2715" s="1">
        <v>30210</v>
      </c>
      <c r="E2715" s="3">
        <f>2023-YEAR(Registros[[#This Row],[data_nascimento]])</f>
        <v>41</v>
      </c>
      <c r="F2715" s="1">
        <v>43529</v>
      </c>
      <c r="H2715">
        <v>220</v>
      </c>
      <c r="I2715">
        <v>19</v>
      </c>
      <c r="J2715" s="3">
        <v>2074.8000000000002</v>
      </c>
      <c r="K2715">
        <v>3.69</v>
      </c>
      <c r="L2715">
        <v>3276</v>
      </c>
      <c r="M2715">
        <f>Registros[[#This Row],[salario]]*0.06</f>
        <v>196.56</v>
      </c>
      <c r="N2715">
        <f>Registros[[#This Row],[salario]]*5%</f>
        <v>163.80000000000001</v>
      </c>
      <c r="O2715">
        <f>IF(Registros[[#This Row],[idade]]&lt;18,311.43,IF(Registros[[#This Row],[idade]]&lt;=25,488.58,IF(Registros[[#This Row],[idade]]&lt;=50,772.77,850.05)))</f>
        <v>772.77</v>
      </c>
      <c r="P2715">
        <f>IF(Registros[[#This Row],[idade]]&lt;18,23.99,IF(Registros[[#This Row],[idade]]&lt;=25,49.9,IF(Registros[[#This Row],[idade]]&lt;=50,145.2,175.45)))</f>
        <v>145.19999999999999</v>
      </c>
      <c r="Q2715">
        <v>5</v>
      </c>
      <c r="R2715">
        <v>5</v>
      </c>
      <c r="T2715">
        <v>3</v>
      </c>
      <c r="U2715" t="s">
        <v>3</v>
      </c>
      <c r="V2715" t="s">
        <v>18</v>
      </c>
    </row>
    <row r="2716" spans="1:22" x14ac:dyDescent="0.3">
      <c r="A2716">
        <v>2715</v>
      </c>
      <c r="B2716">
        <v>45595882404</v>
      </c>
      <c r="C2716">
        <v>4</v>
      </c>
      <c r="D2716" s="1">
        <v>36989</v>
      </c>
      <c r="E2716" s="3">
        <f>2023-YEAR(Registros[[#This Row],[data_nascimento]])</f>
        <v>22</v>
      </c>
      <c r="F2716" s="1">
        <v>43529</v>
      </c>
      <c r="H2716">
        <v>220</v>
      </c>
      <c r="I2716">
        <v>3</v>
      </c>
      <c r="J2716" s="3">
        <v>632.09999999999991</v>
      </c>
      <c r="K2716">
        <v>15.99</v>
      </c>
      <c r="L2716">
        <v>6321</v>
      </c>
      <c r="M2716">
        <f>Registros[[#This Row],[salario]]*0.06</f>
        <v>379.26</v>
      </c>
      <c r="N2716">
        <f>Registros[[#This Row],[salario]]*5%</f>
        <v>316.05</v>
      </c>
      <c r="O2716">
        <f>IF(Registros[[#This Row],[idade]]&lt;18,311.43,IF(Registros[[#This Row],[idade]]&lt;=25,488.58,IF(Registros[[#This Row],[idade]]&lt;=50,772.77,850.05)))</f>
        <v>488.58</v>
      </c>
      <c r="P2716">
        <f>IF(Registros[[#This Row],[idade]]&lt;18,23.99,IF(Registros[[#This Row],[idade]]&lt;=25,49.9,IF(Registros[[#This Row],[idade]]&lt;=50,145.2,175.45)))</f>
        <v>49.9</v>
      </c>
      <c r="Q2716">
        <v>5</v>
      </c>
      <c r="R2716">
        <v>24</v>
      </c>
      <c r="T2716">
        <v>2</v>
      </c>
      <c r="U2716" t="s">
        <v>3</v>
      </c>
      <c r="V2716" t="s">
        <v>21</v>
      </c>
    </row>
    <row r="2717" spans="1:22" x14ac:dyDescent="0.3">
      <c r="A2717">
        <v>2716</v>
      </c>
      <c r="B2717">
        <v>93955959972</v>
      </c>
      <c r="C2717">
        <v>6</v>
      </c>
      <c r="D2717" s="1">
        <v>35517</v>
      </c>
      <c r="E2717" s="3">
        <f>2023-YEAR(Registros[[#This Row],[data_nascimento]])</f>
        <v>26</v>
      </c>
      <c r="F2717" s="1">
        <v>43529</v>
      </c>
      <c r="H2717">
        <v>220</v>
      </c>
      <c r="I2717">
        <v>8</v>
      </c>
      <c r="J2717" s="3">
        <v>1208.5333333333333</v>
      </c>
      <c r="K2717">
        <v>17.22</v>
      </c>
      <c r="L2717">
        <v>4532</v>
      </c>
      <c r="M2717">
        <f>Registros[[#This Row],[salario]]*0.06</f>
        <v>271.92</v>
      </c>
      <c r="N2717">
        <f>Registros[[#This Row],[salario]]*5%</f>
        <v>226.60000000000002</v>
      </c>
      <c r="O2717">
        <f>IF(Registros[[#This Row],[idade]]&lt;18,311.43,IF(Registros[[#This Row],[idade]]&lt;=25,488.58,IF(Registros[[#This Row],[idade]]&lt;=50,772.77,850.05)))</f>
        <v>772.77</v>
      </c>
      <c r="P2717">
        <f>IF(Registros[[#This Row],[idade]]&lt;18,23.99,IF(Registros[[#This Row],[idade]]&lt;=25,49.9,IF(Registros[[#This Row],[idade]]&lt;=50,145.2,175.45)))</f>
        <v>145.19999999999999</v>
      </c>
      <c r="Q2717">
        <v>1</v>
      </c>
      <c r="R2717">
        <v>25</v>
      </c>
      <c r="T2717">
        <v>2</v>
      </c>
      <c r="U2717" t="s">
        <v>2</v>
      </c>
      <c r="V2717" t="s">
        <v>19</v>
      </c>
    </row>
    <row r="2718" spans="1:22" x14ac:dyDescent="0.3">
      <c r="A2718">
        <v>2717</v>
      </c>
      <c r="B2718">
        <v>32132000615</v>
      </c>
      <c r="C2718">
        <v>5</v>
      </c>
      <c r="D2718" s="1">
        <v>28346</v>
      </c>
      <c r="E2718" s="3">
        <f>2023-YEAR(Registros[[#This Row],[data_nascimento]])</f>
        <v>46</v>
      </c>
      <c r="F2718" s="1">
        <v>43529</v>
      </c>
      <c r="H2718">
        <v>220</v>
      </c>
      <c r="I2718">
        <v>2</v>
      </c>
      <c r="J2718" s="3">
        <v>226.26666666666668</v>
      </c>
      <c r="K2718">
        <v>8.61</v>
      </c>
      <c r="L2718">
        <v>3394</v>
      </c>
      <c r="M2718">
        <f>Registros[[#This Row],[salario]]*0.06</f>
        <v>203.64</v>
      </c>
      <c r="N2718">
        <f>Registros[[#This Row],[salario]]*5%</f>
        <v>169.70000000000002</v>
      </c>
      <c r="O2718">
        <f>IF(Registros[[#This Row],[idade]]&lt;18,311.43,IF(Registros[[#This Row],[idade]]&lt;=25,488.58,IF(Registros[[#This Row],[idade]]&lt;=50,772.77,850.05)))</f>
        <v>772.77</v>
      </c>
      <c r="P2718">
        <f>IF(Registros[[#This Row],[idade]]&lt;18,23.99,IF(Registros[[#This Row],[idade]]&lt;=25,49.9,IF(Registros[[#This Row],[idade]]&lt;=50,145.2,175.45)))</f>
        <v>145.19999999999999</v>
      </c>
      <c r="Q2718">
        <v>3</v>
      </c>
      <c r="R2718">
        <v>27</v>
      </c>
      <c r="T2718">
        <v>3</v>
      </c>
      <c r="U2718" t="s">
        <v>3</v>
      </c>
      <c r="V2718" t="s">
        <v>18</v>
      </c>
    </row>
    <row r="2719" spans="1:22" x14ac:dyDescent="0.3">
      <c r="A2719">
        <v>2718</v>
      </c>
      <c r="B2719">
        <v>53738437808</v>
      </c>
      <c r="C2719">
        <v>4</v>
      </c>
      <c r="D2719" s="1">
        <v>29081</v>
      </c>
      <c r="E2719" s="3">
        <f>2023-YEAR(Registros[[#This Row],[data_nascimento]])</f>
        <v>44</v>
      </c>
      <c r="F2719" s="1">
        <v>43529</v>
      </c>
      <c r="H2719">
        <v>220</v>
      </c>
      <c r="I2719">
        <v>10</v>
      </c>
      <c r="J2719" s="3">
        <v>1326.3333333333333</v>
      </c>
      <c r="K2719">
        <v>9.84</v>
      </c>
      <c r="L2719">
        <v>3979</v>
      </c>
      <c r="M2719">
        <f>Registros[[#This Row],[salario]]*0.06</f>
        <v>238.73999999999998</v>
      </c>
      <c r="N2719">
        <f>Registros[[#This Row],[salario]]*5%</f>
        <v>198.95000000000002</v>
      </c>
      <c r="O2719">
        <f>IF(Registros[[#This Row],[idade]]&lt;18,311.43,IF(Registros[[#This Row],[idade]]&lt;=25,488.58,IF(Registros[[#This Row],[idade]]&lt;=50,772.77,850.05)))</f>
        <v>772.77</v>
      </c>
      <c r="P2719">
        <f>IF(Registros[[#This Row],[idade]]&lt;18,23.99,IF(Registros[[#This Row],[idade]]&lt;=25,49.9,IF(Registros[[#This Row],[idade]]&lt;=50,145.2,175.45)))</f>
        <v>145.19999999999999</v>
      </c>
      <c r="Q2719">
        <v>1</v>
      </c>
      <c r="R2719">
        <v>8</v>
      </c>
      <c r="T2719">
        <v>2</v>
      </c>
      <c r="U2719" t="s">
        <v>3</v>
      </c>
      <c r="V2719" t="s">
        <v>20</v>
      </c>
    </row>
    <row r="2720" spans="1:22" x14ac:dyDescent="0.3">
      <c r="A2720">
        <v>2719</v>
      </c>
      <c r="B2720">
        <v>53087124160</v>
      </c>
      <c r="C2720">
        <v>7</v>
      </c>
      <c r="D2720" s="1">
        <v>33681</v>
      </c>
      <c r="E2720" s="3">
        <f>2023-YEAR(Registros[[#This Row],[data_nascimento]])</f>
        <v>31</v>
      </c>
      <c r="F2720" s="1">
        <v>43529</v>
      </c>
      <c r="H2720">
        <v>220</v>
      </c>
      <c r="I2720">
        <v>5</v>
      </c>
      <c r="J2720" s="3">
        <v>640.16666666666663</v>
      </c>
      <c r="K2720">
        <v>22.14</v>
      </c>
      <c r="L2720">
        <v>3841</v>
      </c>
      <c r="M2720">
        <f>Registros[[#This Row],[salario]]*0.06</f>
        <v>230.45999999999998</v>
      </c>
      <c r="N2720">
        <f>Registros[[#This Row],[salario]]*5%</f>
        <v>192.05</v>
      </c>
      <c r="O2720">
        <f>IF(Registros[[#This Row],[idade]]&lt;18,311.43,IF(Registros[[#This Row],[idade]]&lt;=25,488.58,IF(Registros[[#This Row],[idade]]&lt;=50,772.77,850.05)))</f>
        <v>772.77</v>
      </c>
      <c r="P2720">
        <f>IF(Registros[[#This Row],[idade]]&lt;18,23.99,IF(Registros[[#This Row],[idade]]&lt;=25,49.9,IF(Registros[[#This Row],[idade]]&lt;=50,145.2,175.45)))</f>
        <v>145.19999999999999</v>
      </c>
      <c r="Q2720">
        <v>5</v>
      </c>
      <c r="R2720">
        <v>16</v>
      </c>
      <c r="T2720">
        <v>3</v>
      </c>
      <c r="U2720" t="s">
        <v>2</v>
      </c>
      <c r="V2720" t="s">
        <v>22</v>
      </c>
    </row>
    <row r="2721" spans="1:22" x14ac:dyDescent="0.3">
      <c r="A2721">
        <v>2720</v>
      </c>
      <c r="B2721">
        <v>66871229213</v>
      </c>
      <c r="C2721">
        <v>4</v>
      </c>
      <c r="D2721" s="1">
        <v>29546</v>
      </c>
      <c r="E2721" s="3">
        <f>2023-YEAR(Registros[[#This Row],[data_nascimento]])</f>
        <v>43</v>
      </c>
      <c r="F2721" s="1">
        <v>43529</v>
      </c>
      <c r="H2721">
        <v>220</v>
      </c>
      <c r="I2721">
        <v>6</v>
      </c>
      <c r="J2721" s="3">
        <v>866</v>
      </c>
      <c r="K2721">
        <v>18.45</v>
      </c>
      <c r="L2721">
        <v>4330</v>
      </c>
      <c r="M2721">
        <f>Registros[[#This Row],[salario]]*0.06</f>
        <v>259.8</v>
      </c>
      <c r="N2721">
        <f>Registros[[#This Row],[salario]]*5%</f>
        <v>216.5</v>
      </c>
      <c r="O2721">
        <f>IF(Registros[[#This Row],[idade]]&lt;18,311.43,IF(Registros[[#This Row],[idade]]&lt;=25,488.58,IF(Registros[[#This Row],[idade]]&lt;=50,772.77,850.05)))</f>
        <v>772.77</v>
      </c>
      <c r="P2721">
        <f>IF(Registros[[#This Row],[idade]]&lt;18,23.99,IF(Registros[[#This Row],[idade]]&lt;=25,49.9,IF(Registros[[#This Row],[idade]]&lt;=50,145.2,175.45)))</f>
        <v>145.19999999999999</v>
      </c>
      <c r="Q2721">
        <v>3</v>
      </c>
      <c r="R2721">
        <v>6</v>
      </c>
      <c r="T2721">
        <v>2</v>
      </c>
      <c r="U2721" t="s">
        <v>2</v>
      </c>
      <c r="V2721" t="s">
        <v>22</v>
      </c>
    </row>
    <row r="2722" spans="1:22" x14ac:dyDescent="0.3">
      <c r="A2722">
        <v>2721</v>
      </c>
      <c r="B2722">
        <v>18302465296</v>
      </c>
      <c r="C2722">
        <v>4</v>
      </c>
      <c r="D2722" s="1">
        <v>33637</v>
      </c>
      <c r="E2722" s="3">
        <f>2023-YEAR(Registros[[#This Row],[data_nascimento]])</f>
        <v>31</v>
      </c>
      <c r="F2722" s="1">
        <v>43529</v>
      </c>
      <c r="H2722">
        <v>220</v>
      </c>
      <c r="I2722">
        <v>12</v>
      </c>
      <c r="J2722" s="3">
        <v>2146.8000000000002</v>
      </c>
      <c r="K2722">
        <v>17.22</v>
      </c>
      <c r="L2722">
        <v>5367</v>
      </c>
      <c r="M2722">
        <f>Registros[[#This Row],[salario]]*0.06</f>
        <v>322.02</v>
      </c>
      <c r="N2722">
        <f>Registros[[#This Row],[salario]]*5%</f>
        <v>268.35000000000002</v>
      </c>
      <c r="O2722">
        <f>IF(Registros[[#This Row],[idade]]&lt;18,311.43,IF(Registros[[#This Row],[idade]]&lt;=25,488.58,IF(Registros[[#This Row],[idade]]&lt;=50,772.77,850.05)))</f>
        <v>772.77</v>
      </c>
      <c r="P2722">
        <f>IF(Registros[[#This Row],[idade]]&lt;18,23.99,IF(Registros[[#This Row],[idade]]&lt;=25,49.9,IF(Registros[[#This Row],[idade]]&lt;=50,145.2,175.45)))</f>
        <v>145.19999999999999</v>
      </c>
      <c r="Q2722">
        <v>2</v>
      </c>
      <c r="R2722">
        <v>7</v>
      </c>
      <c r="T2722">
        <v>2</v>
      </c>
      <c r="U2722" t="s">
        <v>3</v>
      </c>
      <c r="V2722" t="s">
        <v>20</v>
      </c>
    </row>
    <row r="2723" spans="1:22" x14ac:dyDescent="0.3">
      <c r="A2723">
        <v>2722</v>
      </c>
      <c r="B2723">
        <v>15791412224</v>
      </c>
      <c r="C2723">
        <v>4</v>
      </c>
      <c r="D2723" s="1">
        <v>30171</v>
      </c>
      <c r="E2723" s="3">
        <f>2023-YEAR(Registros[[#This Row],[data_nascimento]])</f>
        <v>41</v>
      </c>
      <c r="F2723" s="1">
        <v>43529</v>
      </c>
      <c r="H2723">
        <v>220</v>
      </c>
      <c r="I2723">
        <v>17</v>
      </c>
      <c r="J2723" s="3">
        <v>1651.8333333333335</v>
      </c>
      <c r="K2723">
        <v>4.92</v>
      </c>
      <c r="L2723">
        <v>2915</v>
      </c>
      <c r="M2723">
        <f>Registros[[#This Row],[salario]]*0.06</f>
        <v>174.9</v>
      </c>
      <c r="N2723">
        <f>Registros[[#This Row],[salario]]*5%</f>
        <v>145.75</v>
      </c>
      <c r="O2723">
        <f>IF(Registros[[#This Row],[idade]]&lt;18,311.43,IF(Registros[[#This Row],[idade]]&lt;=25,488.58,IF(Registros[[#This Row],[idade]]&lt;=50,772.77,850.05)))</f>
        <v>772.77</v>
      </c>
      <c r="P2723">
        <f>IF(Registros[[#This Row],[idade]]&lt;18,23.99,IF(Registros[[#This Row],[idade]]&lt;=25,49.9,IF(Registros[[#This Row],[idade]]&lt;=50,145.2,175.45)))</f>
        <v>145.19999999999999</v>
      </c>
      <c r="Q2723">
        <v>2</v>
      </c>
      <c r="R2723">
        <v>10</v>
      </c>
      <c r="T2723">
        <v>2</v>
      </c>
      <c r="U2723" t="s">
        <v>2</v>
      </c>
      <c r="V2723" t="s">
        <v>19</v>
      </c>
    </row>
    <row r="2724" spans="1:22" x14ac:dyDescent="0.3">
      <c r="A2724">
        <v>2723</v>
      </c>
      <c r="B2724">
        <v>28285379782</v>
      </c>
      <c r="C2724">
        <v>7</v>
      </c>
      <c r="D2724" s="1">
        <v>38731</v>
      </c>
      <c r="E2724" s="3">
        <f>2023-YEAR(Registros[[#This Row],[data_nascimento]])</f>
        <v>17</v>
      </c>
      <c r="F2724" s="1">
        <v>43529</v>
      </c>
      <c r="H2724">
        <v>120</v>
      </c>
      <c r="I2724">
        <v>9</v>
      </c>
      <c r="J2724" s="3">
        <v>2073.3000000000002</v>
      </c>
      <c r="K2724">
        <v>6.15</v>
      </c>
      <c r="L2724">
        <v>6911</v>
      </c>
      <c r="M2724">
        <f>Registros[[#This Row],[salario]]*0.06</f>
        <v>414.65999999999997</v>
      </c>
      <c r="N2724">
        <f>Registros[[#This Row],[salario]]*5%</f>
        <v>345.55</v>
      </c>
      <c r="O2724">
        <f>IF(Registros[[#This Row],[idade]]&lt;18,311.43,IF(Registros[[#This Row],[idade]]&lt;=25,488.58,IF(Registros[[#This Row],[idade]]&lt;=50,772.77,850.05)))</f>
        <v>311.43</v>
      </c>
      <c r="P2724">
        <f>IF(Registros[[#This Row],[idade]]&lt;18,23.99,IF(Registros[[#This Row],[idade]]&lt;=25,49.9,IF(Registros[[#This Row],[idade]]&lt;=50,145.2,175.45)))</f>
        <v>23.99</v>
      </c>
      <c r="Q2724">
        <v>5</v>
      </c>
      <c r="R2724">
        <v>21</v>
      </c>
      <c r="T2724">
        <v>2</v>
      </c>
      <c r="U2724" t="s">
        <v>3</v>
      </c>
      <c r="V2724" t="s">
        <v>18</v>
      </c>
    </row>
    <row r="2725" spans="1:22" x14ac:dyDescent="0.3">
      <c r="A2725">
        <v>2724</v>
      </c>
      <c r="B2725">
        <v>18676707664</v>
      </c>
      <c r="C2725">
        <v>4</v>
      </c>
      <c r="D2725" s="1">
        <v>29388</v>
      </c>
      <c r="E2725" s="3">
        <f>2023-YEAR(Registros[[#This Row],[data_nascimento]])</f>
        <v>43</v>
      </c>
      <c r="F2725" s="1">
        <v>43529</v>
      </c>
      <c r="H2725">
        <v>220</v>
      </c>
      <c r="I2725">
        <v>13</v>
      </c>
      <c r="J2725" s="3">
        <v>2791.1</v>
      </c>
      <c r="K2725">
        <v>23.37</v>
      </c>
      <c r="L2725">
        <v>6441</v>
      </c>
      <c r="M2725">
        <f>Registros[[#This Row],[salario]]*0.06</f>
        <v>386.46</v>
      </c>
      <c r="N2725">
        <f>Registros[[#This Row],[salario]]*5%</f>
        <v>322.05</v>
      </c>
      <c r="O2725">
        <f>IF(Registros[[#This Row],[idade]]&lt;18,311.43,IF(Registros[[#This Row],[idade]]&lt;=25,488.58,IF(Registros[[#This Row],[idade]]&lt;=50,772.77,850.05)))</f>
        <v>772.77</v>
      </c>
      <c r="P2725">
        <f>IF(Registros[[#This Row],[idade]]&lt;18,23.99,IF(Registros[[#This Row],[idade]]&lt;=25,49.9,IF(Registros[[#This Row],[idade]]&lt;=50,145.2,175.45)))</f>
        <v>145.19999999999999</v>
      </c>
      <c r="Q2725">
        <v>1</v>
      </c>
      <c r="R2725">
        <v>12</v>
      </c>
      <c r="T2725">
        <v>2</v>
      </c>
      <c r="U2725" t="s">
        <v>2</v>
      </c>
      <c r="V2725" t="s">
        <v>20</v>
      </c>
    </row>
    <row r="2726" spans="1:22" x14ac:dyDescent="0.3">
      <c r="A2726">
        <v>2725</v>
      </c>
      <c r="B2726">
        <v>98618179920</v>
      </c>
      <c r="C2726">
        <v>6</v>
      </c>
      <c r="D2726" s="1">
        <v>34505</v>
      </c>
      <c r="E2726" s="3">
        <f>2023-YEAR(Registros[[#This Row],[data_nascimento]])</f>
        <v>29</v>
      </c>
      <c r="F2726" s="1">
        <v>43529</v>
      </c>
      <c r="H2726">
        <v>220</v>
      </c>
      <c r="I2726">
        <v>18</v>
      </c>
      <c r="J2726" s="3">
        <v>2545.8000000000002</v>
      </c>
      <c r="K2726">
        <v>1.23</v>
      </c>
      <c r="L2726">
        <v>4243</v>
      </c>
      <c r="M2726">
        <f>Registros[[#This Row],[salario]]*0.06</f>
        <v>254.57999999999998</v>
      </c>
      <c r="N2726">
        <f>Registros[[#This Row],[salario]]*5%</f>
        <v>212.15</v>
      </c>
      <c r="O2726">
        <f>IF(Registros[[#This Row],[idade]]&lt;18,311.43,IF(Registros[[#This Row],[idade]]&lt;=25,488.58,IF(Registros[[#This Row],[idade]]&lt;=50,772.77,850.05)))</f>
        <v>772.77</v>
      </c>
      <c r="P2726">
        <f>IF(Registros[[#This Row],[idade]]&lt;18,23.99,IF(Registros[[#This Row],[idade]]&lt;=25,49.9,IF(Registros[[#This Row],[idade]]&lt;=50,145.2,175.45)))</f>
        <v>145.19999999999999</v>
      </c>
      <c r="Q2726">
        <v>5</v>
      </c>
      <c r="R2726">
        <v>24</v>
      </c>
      <c r="T2726">
        <v>2</v>
      </c>
      <c r="U2726" t="s">
        <v>3</v>
      </c>
      <c r="V2726" t="s">
        <v>19</v>
      </c>
    </row>
    <row r="2727" spans="1:22" x14ac:dyDescent="0.3">
      <c r="A2727">
        <v>2726</v>
      </c>
      <c r="B2727">
        <v>18983444327</v>
      </c>
      <c r="C2727">
        <v>4</v>
      </c>
      <c r="D2727" s="1">
        <v>35594</v>
      </c>
      <c r="E2727" s="3">
        <f>2023-YEAR(Registros[[#This Row],[data_nascimento]])</f>
        <v>26</v>
      </c>
      <c r="F2727" s="1">
        <v>43529</v>
      </c>
      <c r="H2727">
        <v>220</v>
      </c>
      <c r="I2727">
        <v>17</v>
      </c>
      <c r="J2727" s="3">
        <v>2747.2</v>
      </c>
      <c r="K2727">
        <v>4.92</v>
      </c>
      <c r="L2727">
        <v>4848</v>
      </c>
      <c r="M2727">
        <f>Registros[[#This Row],[salario]]*0.06</f>
        <v>290.88</v>
      </c>
      <c r="N2727">
        <f>Registros[[#This Row],[salario]]*5%</f>
        <v>242.4</v>
      </c>
      <c r="O2727">
        <f>IF(Registros[[#This Row],[idade]]&lt;18,311.43,IF(Registros[[#This Row],[idade]]&lt;=25,488.58,IF(Registros[[#This Row],[idade]]&lt;=50,772.77,850.05)))</f>
        <v>772.77</v>
      </c>
      <c r="P2727">
        <f>IF(Registros[[#This Row],[idade]]&lt;18,23.99,IF(Registros[[#This Row],[idade]]&lt;=25,49.9,IF(Registros[[#This Row],[idade]]&lt;=50,145.2,175.45)))</f>
        <v>145.19999999999999</v>
      </c>
      <c r="Q2727">
        <v>4</v>
      </c>
      <c r="R2727">
        <v>25</v>
      </c>
      <c r="T2727">
        <v>2</v>
      </c>
      <c r="U2727" t="s">
        <v>2</v>
      </c>
      <c r="V2727" t="s">
        <v>18</v>
      </c>
    </row>
    <row r="2728" spans="1:22" x14ac:dyDescent="0.3">
      <c r="A2728">
        <v>2727</v>
      </c>
      <c r="B2728">
        <v>67335565709</v>
      </c>
      <c r="C2728">
        <v>4</v>
      </c>
      <c r="D2728" s="1">
        <v>38234</v>
      </c>
      <c r="E2728" s="3">
        <f>2023-YEAR(Registros[[#This Row],[data_nascimento]])</f>
        <v>19</v>
      </c>
      <c r="F2728" s="1">
        <v>43529</v>
      </c>
      <c r="H2728">
        <v>220</v>
      </c>
      <c r="I2728">
        <v>10</v>
      </c>
      <c r="J2728" s="3">
        <v>1128</v>
      </c>
      <c r="K2728">
        <v>22.14</v>
      </c>
      <c r="L2728">
        <v>3384</v>
      </c>
      <c r="M2728">
        <f>Registros[[#This Row],[salario]]*0.06</f>
        <v>203.04</v>
      </c>
      <c r="N2728">
        <f>Registros[[#This Row],[salario]]*5%</f>
        <v>169.20000000000002</v>
      </c>
      <c r="O2728">
        <f>IF(Registros[[#This Row],[idade]]&lt;18,311.43,IF(Registros[[#This Row],[idade]]&lt;=25,488.58,IF(Registros[[#This Row],[idade]]&lt;=50,772.77,850.05)))</f>
        <v>488.58</v>
      </c>
      <c r="P2728">
        <f>IF(Registros[[#This Row],[idade]]&lt;18,23.99,IF(Registros[[#This Row],[idade]]&lt;=25,49.9,IF(Registros[[#This Row],[idade]]&lt;=50,145.2,175.45)))</f>
        <v>49.9</v>
      </c>
      <c r="Q2728">
        <v>2</v>
      </c>
      <c r="R2728">
        <v>12</v>
      </c>
      <c r="T2728">
        <v>2</v>
      </c>
      <c r="U2728" t="s">
        <v>2</v>
      </c>
      <c r="V2728" t="s">
        <v>18</v>
      </c>
    </row>
    <row r="2729" spans="1:22" x14ac:dyDescent="0.3">
      <c r="A2729">
        <v>2728</v>
      </c>
      <c r="B2729">
        <v>35005097644</v>
      </c>
      <c r="C2729">
        <v>4</v>
      </c>
      <c r="D2729" s="1">
        <v>28203</v>
      </c>
      <c r="E2729" s="3">
        <f>2023-YEAR(Registros[[#This Row],[data_nascimento]])</f>
        <v>46</v>
      </c>
      <c r="F2729" s="1">
        <v>43529</v>
      </c>
      <c r="H2729">
        <v>220</v>
      </c>
      <c r="I2729">
        <v>8</v>
      </c>
      <c r="J2729" s="3">
        <v>898.66666666666663</v>
      </c>
      <c r="K2729">
        <v>22.14</v>
      </c>
      <c r="L2729">
        <v>3370</v>
      </c>
      <c r="M2729">
        <f>Registros[[#This Row],[salario]]*0.06</f>
        <v>202.2</v>
      </c>
      <c r="N2729">
        <f>Registros[[#This Row],[salario]]*5%</f>
        <v>168.5</v>
      </c>
      <c r="O2729">
        <f>IF(Registros[[#This Row],[idade]]&lt;18,311.43,IF(Registros[[#This Row],[idade]]&lt;=25,488.58,IF(Registros[[#This Row],[idade]]&lt;=50,772.77,850.05)))</f>
        <v>772.77</v>
      </c>
      <c r="P2729">
        <f>IF(Registros[[#This Row],[idade]]&lt;18,23.99,IF(Registros[[#This Row],[idade]]&lt;=25,49.9,IF(Registros[[#This Row],[idade]]&lt;=50,145.2,175.45)))</f>
        <v>145.19999999999999</v>
      </c>
      <c r="Q2729">
        <v>2</v>
      </c>
      <c r="R2729">
        <v>3</v>
      </c>
      <c r="T2729">
        <v>3</v>
      </c>
      <c r="U2729" t="s">
        <v>2</v>
      </c>
      <c r="V2729" t="s">
        <v>22</v>
      </c>
    </row>
    <row r="2730" spans="1:22" x14ac:dyDescent="0.3">
      <c r="A2730">
        <v>2729</v>
      </c>
      <c r="B2730">
        <v>52087959762</v>
      </c>
      <c r="C2730">
        <v>5</v>
      </c>
      <c r="D2730" s="1">
        <v>34202</v>
      </c>
      <c r="E2730" s="3">
        <f>2023-YEAR(Registros[[#This Row],[data_nascimento]])</f>
        <v>30</v>
      </c>
      <c r="F2730" s="1">
        <v>43529</v>
      </c>
      <c r="H2730">
        <v>220</v>
      </c>
      <c r="I2730">
        <v>10</v>
      </c>
      <c r="J2730" s="3">
        <v>675.66666666666663</v>
      </c>
      <c r="K2730">
        <v>17.22</v>
      </c>
      <c r="L2730">
        <v>2027</v>
      </c>
      <c r="M2730">
        <f>Registros[[#This Row],[salario]]*0.06</f>
        <v>121.61999999999999</v>
      </c>
      <c r="N2730">
        <f>Registros[[#This Row],[salario]]*5%</f>
        <v>101.35000000000001</v>
      </c>
      <c r="O2730">
        <f>IF(Registros[[#This Row],[idade]]&lt;18,311.43,IF(Registros[[#This Row],[idade]]&lt;=25,488.58,IF(Registros[[#This Row],[idade]]&lt;=50,772.77,850.05)))</f>
        <v>772.77</v>
      </c>
      <c r="P2730">
        <f>IF(Registros[[#This Row],[idade]]&lt;18,23.99,IF(Registros[[#This Row],[idade]]&lt;=25,49.9,IF(Registros[[#This Row],[idade]]&lt;=50,145.2,175.45)))</f>
        <v>145.19999999999999</v>
      </c>
      <c r="Q2730">
        <v>4</v>
      </c>
      <c r="R2730">
        <v>27</v>
      </c>
      <c r="T2730">
        <v>2</v>
      </c>
      <c r="U2730" t="s">
        <v>3</v>
      </c>
      <c r="V2730" t="s">
        <v>21</v>
      </c>
    </row>
    <row r="2731" spans="1:22" x14ac:dyDescent="0.3">
      <c r="A2731">
        <v>2730</v>
      </c>
      <c r="B2731">
        <v>88246295902</v>
      </c>
      <c r="C2731">
        <v>6</v>
      </c>
      <c r="D2731" s="1">
        <v>29113</v>
      </c>
      <c r="E2731" s="3">
        <f>2023-YEAR(Registros[[#This Row],[data_nascimento]])</f>
        <v>44</v>
      </c>
      <c r="F2731" s="1">
        <v>43529</v>
      </c>
      <c r="H2731">
        <v>220</v>
      </c>
      <c r="I2731">
        <v>13</v>
      </c>
      <c r="J2731" s="3">
        <v>1601.6000000000001</v>
      </c>
      <c r="K2731">
        <v>17.22</v>
      </c>
      <c r="L2731">
        <v>3696</v>
      </c>
      <c r="M2731">
        <f>Registros[[#This Row],[salario]]*0.06</f>
        <v>221.76</v>
      </c>
      <c r="N2731">
        <f>Registros[[#This Row],[salario]]*5%</f>
        <v>184.8</v>
      </c>
      <c r="O2731">
        <f>IF(Registros[[#This Row],[idade]]&lt;18,311.43,IF(Registros[[#This Row],[idade]]&lt;=25,488.58,IF(Registros[[#This Row],[idade]]&lt;=50,772.77,850.05)))</f>
        <v>772.77</v>
      </c>
      <c r="P2731">
        <f>IF(Registros[[#This Row],[idade]]&lt;18,23.99,IF(Registros[[#This Row],[idade]]&lt;=25,49.9,IF(Registros[[#This Row],[idade]]&lt;=50,145.2,175.45)))</f>
        <v>145.19999999999999</v>
      </c>
      <c r="Q2731">
        <v>2</v>
      </c>
      <c r="R2731">
        <v>15</v>
      </c>
      <c r="T2731">
        <v>3</v>
      </c>
      <c r="U2731" t="s">
        <v>2</v>
      </c>
      <c r="V2731" t="s">
        <v>19</v>
      </c>
    </row>
    <row r="2732" spans="1:22" x14ac:dyDescent="0.3">
      <c r="A2732">
        <v>2731</v>
      </c>
      <c r="B2732">
        <v>53144473201</v>
      </c>
      <c r="C2732">
        <v>6</v>
      </c>
      <c r="D2732" s="1">
        <v>37294</v>
      </c>
      <c r="E2732" s="3">
        <f>2023-YEAR(Registros[[#This Row],[data_nascimento]])</f>
        <v>21</v>
      </c>
      <c r="F2732" s="1">
        <v>43529</v>
      </c>
      <c r="H2732">
        <v>220</v>
      </c>
      <c r="I2732">
        <v>19</v>
      </c>
      <c r="J2732" s="3">
        <v>2455.4333333333329</v>
      </c>
      <c r="K2732">
        <v>7.38</v>
      </c>
      <c r="L2732">
        <v>3877</v>
      </c>
      <c r="M2732">
        <f>Registros[[#This Row],[salario]]*0.06</f>
        <v>232.62</v>
      </c>
      <c r="N2732">
        <f>Registros[[#This Row],[salario]]*5%</f>
        <v>193.85000000000002</v>
      </c>
      <c r="O2732">
        <f>IF(Registros[[#This Row],[idade]]&lt;18,311.43,IF(Registros[[#This Row],[idade]]&lt;=25,488.58,IF(Registros[[#This Row],[idade]]&lt;=50,772.77,850.05)))</f>
        <v>488.58</v>
      </c>
      <c r="P2732">
        <f>IF(Registros[[#This Row],[idade]]&lt;18,23.99,IF(Registros[[#This Row],[idade]]&lt;=25,49.9,IF(Registros[[#This Row],[idade]]&lt;=50,145.2,175.45)))</f>
        <v>49.9</v>
      </c>
      <c r="Q2732">
        <v>5</v>
      </c>
      <c r="R2732">
        <v>25</v>
      </c>
      <c r="T2732">
        <v>3</v>
      </c>
      <c r="U2732" t="s">
        <v>2</v>
      </c>
      <c r="V2732" t="s">
        <v>22</v>
      </c>
    </row>
    <row r="2733" spans="1:22" x14ac:dyDescent="0.3">
      <c r="A2733">
        <v>2732</v>
      </c>
      <c r="B2733">
        <v>70723878261</v>
      </c>
      <c r="C2733">
        <v>4</v>
      </c>
      <c r="D2733" s="1">
        <v>38612</v>
      </c>
      <c r="E2733" s="3">
        <f>2023-YEAR(Registros[[#This Row],[data_nascimento]])</f>
        <v>18</v>
      </c>
      <c r="F2733" s="1">
        <v>43529</v>
      </c>
      <c r="H2733">
        <v>220</v>
      </c>
      <c r="I2733">
        <v>6</v>
      </c>
      <c r="J2733" s="3">
        <v>1303.1999999999998</v>
      </c>
      <c r="K2733">
        <v>7.38</v>
      </c>
      <c r="L2733">
        <v>6516</v>
      </c>
      <c r="M2733">
        <f>Registros[[#This Row],[salario]]*0.06</f>
        <v>390.96</v>
      </c>
      <c r="N2733">
        <f>Registros[[#This Row],[salario]]*5%</f>
        <v>325.8</v>
      </c>
      <c r="O2733">
        <f>IF(Registros[[#This Row],[idade]]&lt;18,311.43,IF(Registros[[#This Row],[idade]]&lt;=25,488.58,IF(Registros[[#This Row],[idade]]&lt;=50,772.77,850.05)))</f>
        <v>488.58</v>
      </c>
      <c r="P2733">
        <f>IF(Registros[[#This Row],[idade]]&lt;18,23.99,IF(Registros[[#This Row],[idade]]&lt;=25,49.9,IF(Registros[[#This Row],[idade]]&lt;=50,145.2,175.45)))</f>
        <v>49.9</v>
      </c>
      <c r="Q2733">
        <v>4</v>
      </c>
      <c r="R2733">
        <v>2</v>
      </c>
      <c r="T2733">
        <v>3</v>
      </c>
      <c r="U2733" t="s">
        <v>2</v>
      </c>
      <c r="V2733" t="s">
        <v>18</v>
      </c>
    </row>
    <row r="2734" spans="1:22" x14ac:dyDescent="0.3">
      <c r="A2734">
        <v>2733</v>
      </c>
      <c r="B2734">
        <v>55306938533</v>
      </c>
      <c r="C2734">
        <v>7</v>
      </c>
      <c r="D2734" s="1">
        <v>30168</v>
      </c>
      <c r="E2734" s="3">
        <f>2023-YEAR(Registros[[#This Row],[data_nascimento]])</f>
        <v>41</v>
      </c>
      <c r="F2734" s="1">
        <v>43529</v>
      </c>
      <c r="H2734">
        <v>220</v>
      </c>
      <c r="I2734">
        <v>15</v>
      </c>
      <c r="J2734" s="3">
        <v>3713.5</v>
      </c>
      <c r="K2734">
        <v>11.07</v>
      </c>
      <c r="L2734">
        <v>7427</v>
      </c>
      <c r="M2734">
        <f>Registros[[#This Row],[salario]]*0.06</f>
        <v>445.62</v>
      </c>
      <c r="N2734">
        <f>Registros[[#This Row],[salario]]*5%</f>
        <v>371.35</v>
      </c>
      <c r="O2734">
        <f>IF(Registros[[#This Row],[idade]]&lt;18,311.43,IF(Registros[[#This Row],[idade]]&lt;=25,488.58,IF(Registros[[#This Row],[idade]]&lt;=50,772.77,850.05)))</f>
        <v>772.77</v>
      </c>
      <c r="P2734">
        <f>IF(Registros[[#This Row],[idade]]&lt;18,23.99,IF(Registros[[#This Row],[idade]]&lt;=25,49.9,IF(Registros[[#This Row],[idade]]&lt;=50,145.2,175.45)))</f>
        <v>145.19999999999999</v>
      </c>
      <c r="Q2734">
        <v>5</v>
      </c>
      <c r="R2734">
        <v>17</v>
      </c>
      <c r="T2734">
        <v>2</v>
      </c>
      <c r="U2734" t="s">
        <v>2</v>
      </c>
      <c r="V2734" t="s">
        <v>20</v>
      </c>
    </row>
    <row r="2735" spans="1:22" x14ac:dyDescent="0.3">
      <c r="A2735">
        <v>2734</v>
      </c>
      <c r="B2735">
        <v>77094520946</v>
      </c>
      <c r="C2735">
        <v>5</v>
      </c>
      <c r="D2735" s="1">
        <v>31011</v>
      </c>
      <c r="E2735" s="3">
        <f>2023-YEAR(Registros[[#This Row],[data_nascimento]])</f>
        <v>39</v>
      </c>
      <c r="F2735" s="1">
        <v>43529</v>
      </c>
      <c r="H2735">
        <v>220</v>
      </c>
      <c r="I2735">
        <v>2</v>
      </c>
      <c r="J2735" s="3">
        <v>225.2</v>
      </c>
      <c r="K2735">
        <v>2.46</v>
      </c>
      <c r="L2735">
        <v>3378</v>
      </c>
      <c r="M2735">
        <f>Registros[[#This Row],[salario]]*0.06</f>
        <v>202.67999999999998</v>
      </c>
      <c r="N2735">
        <f>Registros[[#This Row],[salario]]*5%</f>
        <v>168.9</v>
      </c>
      <c r="O2735">
        <f>IF(Registros[[#This Row],[idade]]&lt;18,311.43,IF(Registros[[#This Row],[idade]]&lt;=25,488.58,IF(Registros[[#This Row],[idade]]&lt;=50,772.77,850.05)))</f>
        <v>772.77</v>
      </c>
      <c r="P2735">
        <f>IF(Registros[[#This Row],[idade]]&lt;18,23.99,IF(Registros[[#This Row],[idade]]&lt;=25,49.9,IF(Registros[[#This Row],[idade]]&lt;=50,145.2,175.45)))</f>
        <v>145.19999999999999</v>
      </c>
      <c r="Q2735">
        <v>5</v>
      </c>
      <c r="R2735">
        <v>12</v>
      </c>
      <c r="T2735">
        <v>2</v>
      </c>
      <c r="U2735" t="s">
        <v>2</v>
      </c>
      <c r="V2735" t="s">
        <v>19</v>
      </c>
    </row>
    <row r="2736" spans="1:22" x14ac:dyDescent="0.3">
      <c r="A2736">
        <v>2735</v>
      </c>
      <c r="B2736">
        <v>60355793289</v>
      </c>
      <c r="C2736">
        <v>5</v>
      </c>
      <c r="D2736" s="1">
        <v>34602</v>
      </c>
      <c r="E2736" s="3">
        <f>2023-YEAR(Registros[[#This Row],[data_nascimento]])</f>
        <v>29</v>
      </c>
      <c r="F2736" s="1">
        <v>43529</v>
      </c>
      <c r="H2736">
        <v>220</v>
      </c>
      <c r="I2736">
        <v>15</v>
      </c>
      <c r="J2736" s="3">
        <v>2443.5</v>
      </c>
      <c r="K2736">
        <v>7.38</v>
      </c>
      <c r="L2736">
        <v>4887</v>
      </c>
      <c r="M2736">
        <f>Registros[[#This Row],[salario]]*0.06</f>
        <v>293.21999999999997</v>
      </c>
      <c r="N2736">
        <f>Registros[[#This Row],[salario]]*5%</f>
        <v>244.35000000000002</v>
      </c>
      <c r="O2736">
        <f>IF(Registros[[#This Row],[idade]]&lt;18,311.43,IF(Registros[[#This Row],[idade]]&lt;=25,488.58,IF(Registros[[#This Row],[idade]]&lt;=50,772.77,850.05)))</f>
        <v>772.77</v>
      </c>
      <c r="P2736">
        <f>IF(Registros[[#This Row],[idade]]&lt;18,23.99,IF(Registros[[#This Row],[idade]]&lt;=25,49.9,IF(Registros[[#This Row],[idade]]&lt;=50,145.2,175.45)))</f>
        <v>145.19999999999999</v>
      </c>
      <c r="Q2736">
        <v>3</v>
      </c>
      <c r="R2736">
        <v>14</v>
      </c>
      <c r="T2736">
        <v>3</v>
      </c>
      <c r="U2736" t="s">
        <v>3</v>
      </c>
      <c r="V2736" t="s">
        <v>19</v>
      </c>
    </row>
    <row r="2737" spans="1:22" x14ac:dyDescent="0.3">
      <c r="A2737">
        <v>2736</v>
      </c>
      <c r="B2737">
        <v>63764529522</v>
      </c>
      <c r="C2737">
        <v>7</v>
      </c>
      <c r="D2737" s="1">
        <v>36152</v>
      </c>
      <c r="E2737" s="3">
        <f>2023-YEAR(Registros[[#This Row],[data_nascimento]])</f>
        <v>25</v>
      </c>
      <c r="F2737" s="1">
        <v>43529</v>
      </c>
      <c r="H2737">
        <v>220</v>
      </c>
      <c r="I2737">
        <v>18</v>
      </c>
      <c r="J2737" s="3">
        <v>3199.8</v>
      </c>
      <c r="K2737">
        <v>18.45</v>
      </c>
      <c r="L2737">
        <v>5333</v>
      </c>
      <c r="M2737">
        <f>Registros[[#This Row],[salario]]*0.06</f>
        <v>319.97999999999996</v>
      </c>
      <c r="N2737">
        <f>Registros[[#This Row],[salario]]*5%</f>
        <v>266.65000000000003</v>
      </c>
      <c r="O2737">
        <f>IF(Registros[[#This Row],[idade]]&lt;18,311.43,IF(Registros[[#This Row],[idade]]&lt;=25,488.58,IF(Registros[[#This Row],[idade]]&lt;=50,772.77,850.05)))</f>
        <v>488.58</v>
      </c>
      <c r="P2737">
        <f>IF(Registros[[#This Row],[idade]]&lt;18,23.99,IF(Registros[[#This Row],[idade]]&lt;=25,49.9,IF(Registros[[#This Row],[idade]]&lt;=50,145.2,175.45)))</f>
        <v>49.9</v>
      </c>
      <c r="Q2737">
        <v>1</v>
      </c>
      <c r="R2737">
        <v>4</v>
      </c>
      <c r="T2737">
        <v>2</v>
      </c>
      <c r="U2737" t="s">
        <v>2</v>
      </c>
      <c r="V2737" t="s">
        <v>19</v>
      </c>
    </row>
    <row r="2738" spans="1:22" x14ac:dyDescent="0.3">
      <c r="A2738">
        <v>2737</v>
      </c>
      <c r="B2738">
        <v>53514280450</v>
      </c>
      <c r="C2738">
        <v>4</v>
      </c>
      <c r="D2738" s="1">
        <v>36241</v>
      </c>
      <c r="E2738" s="3">
        <f>2023-YEAR(Registros[[#This Row],[data_nascimento]])</f>
        <v>24</v>
      </c>
      <c r="F2738" s="1">
        <v>43529</v>
      </c>
      <c r="H2738">
        <v>220</v>
      </c>
      <c r="I2738">
        <v>10</v>
      </c>
      <c r="J2738" s="3">
        <v>463</v>
      </c>
      <c r="K2738">
        <v>14.76</v>
      </c>
      <c r="L2738">
        <v>1389</v>
      </c>
      <c r="M2738">
        <f>Registros[[#This Row],[salario]]*0.06</f>
        <v>83.34</v>
      </c>
      <c r="N2738">
        <f>Registros[[#This Row],[salario]]*5%</f>
        <v>69.45</v>
      </c>
      <c r="O2738">
        <f>IF(Registros[[#This Row],[idade]]&lt;18,311.43,IF(Registros[[#This Row],[idade]]&lt;=25,488.58,IF(Registros[[#This Row],[idade]]&lt;=50,772.77,850.05)))</f>
        <v>488.58</v>
      </c>
      <c r="P2738">
        <f>IF(Registros[[#This Row],[idade]]&lt;18,23.99,IF(Registros[[#This Row],[idade]]&lt;=25,49.9,IF(Registros[[#This Row],[idade]]&lt;=50,145.2,175.45)))</f>
        <v>49.9</v>
      </c>
      <c r="Q2738">
        <v>3</v>
      </c>
      <c r="R2738">
        <v>9</v>
      </c>
      <c r="T2738">
        <v>3</v>
      </c>
      <c r="U2738" t="s">
        <v>2</v>
      </c>
      <c r="V2738" t="s">
        <v>21</v>
      </c>
    </row>
    <row r="2739" spans="1:22" x14ac:dyDescent="0.3">
      <c r="A2739">
        <v>2738</v>
      </c>
      <c r="B2739">
        <v>50972808331</v>
      </c>
      <c r="C2739">
        <v>7</v>
      </c>
      <c r="D2739" s="1">
        <v>28130</v>
      </c>
      <c r="E2739" s="3">
        <f>2023-YEAR(Registros[[#This Row],[data_nascimento]])</f>
        <v>46</v>
      </c>
      <c r="F2739" s="1">
        <v>43529</v>
      </c>
      <c r="H2739">
        <v>220</v>
      </c>
      <c r="I2739">
        <v>17</v>
      </c>
      <c r="J2739" s="3">
        <v>3426.6333333333332</v>
      </c>
      <c r="K2739">
        <v>20.91</v>
      </c>
      <c r="L2739">
        <v>6047</v>
      </c>
      <c r="M2739">
        <f>Registros[[#This Row],[salario]]*0.06</f>
        <v>362.82</v>
      </c>
      <c r="N2739">
        <f>Registros[[#This Row],[salario]]*5%</f>
        <v>302.35000000000002</v>
      </c>
      <c r="O2739">
        <f>IF(Registros[[#This Row],[idade]]&lt;18,311.43,IF(Registros[[#This Row],[idade]]&lt;=25,488.58,IF(Registros[[#This Row],[idade]]&lt;=50,772.77,850.05)))</f>
        <v>772.77</v>
      </c>
      <c r="P2739">
        <f>IF(Registros[[#This Row],[idade]]&lt;18,23.99,IF(Registros[[#This Row],[idade]]&lt;=25,49.9,IF(Registros[[#This Row],[idade]]&lt;=50,145.2,175.45)))</f>
        <v>145.19999999999999</v>
      </c>
      <c r="Q2739">
        <v>4</v>
      </c>
      <c r="R2739">
        <v>22</v>
      </c>
      <c r="T2739">
        <v>2</v>
      </c>
      <c r="U2739" t="s">
        <v>2</v>
      </c>
      <c r="V2739" t="s">
        <v>20</v>
      </c>
    </row>
    <row r="2740" spans="1:22" x14ac:dyDescent="0.3">
      <c r="A2740">
        <v>2739</v>
      </c>
      <c r="B2740">
        <v>35953671425</v>
      </c>
      <c r="C2740">
        <v>5</v>
      </c>
      <c r="D2740" s="1">
        <v>34468</v>
      </c>
      <c r="E2740" s="3">
        <f>2023-YEAR(Registros[[#This Row],[data_nascimento]])</f>
        <v>29</v>
      </c>
      <c r="F2740" s="1">
        <v>43529</v>
      </c>
      <c r="H2740">
        <v>220</v>
      </c>
      <c r="I2740">
        <v>7</v>
      </c>
      <c r="J2740" s="3">
        <v>1166.4333333333334</v>
      </c>
      <c r="K2740">
        <v>1.23</v>
      </c>
      <c r="L2740">
        <v>4999</v>
      </c>
      <c r="M2740">
        <f>Registros[[#This Row],[salario]]*0.06</f>
        <v>299.94</v>
      </c>
      <c r="N2740">
        <f>Registros[[#This Row],[salario]]*5%</f>
        <v>249.95000000000002</v>
      </c>
      <c r="O2740">
        <f>IF(Registros[[#This Row],[idade]]&lt;18,311.43,IF(Registros[[#This Row],[idade]]&lt;=25,488.58,IF(Registros[[#This Row],[idade]]&lt;=50,772.77,850.05)))</f>
        <v>772.77</v>
      </c>
      <c r="P2740">
        <f>IF(Registros[[#This Row],[idade]]&lt;18,23.99,IF(Registros[[#This Row],[idade]]&lt;=25,49.9,IF(Registros[[#This Row],[idade]]&lt;=50,145.2,175.45)))</f>
        <v>145.19999999999999</v>
      </c>
      <c r="Q2740">
        <v>4</v>
      </c>
      <c r="R2740">
        <v>17</v>
      </c>
      <c r="T2740">
        <v>3</v>
      </c>
      <c r="U2740" t="s">
        <v>3</v>
      </c>
      <c r="V2740" t="s">
        <v>20</v>
      </c>
    </row>
    <row r="2741" spans="1:22" x14ac:dyDescent="0.3">
      <c r="A2741">
        <v>2740</v>
      </c>
      <c r="B2741">
        <v>64281888032</v>
      </c>
      <c r="C2741">
        <v>6</v>
      </c>
      <c r="D2741" s="1">
        <v>33157</v>
      </c>
      <c r="E2741" s="3">
        <f>2023-YEAR(Registros[[#This Row],[data_nascimento]])</f>
        <v>33</v>
      </c>
      <c r="F2741" s="1">
        <v>43529</v>
      </c>
      <c r="H2741">
        <v>220</v>
      </c>
      <c r="I2741">
        <v>12</v>
      </c>
      <c r="J2741" s="3">
        <v>1265.5999999999999</v>
      </c>
      <c r="K2741">
        <v>15.99</v>
      </c>
      <c r="L2741">
        <v>3164</v>
      </c>
      <c r="M2741">
        <f>Registros[[#This Row],[salario]]*0.06</f>
        <v>189.84</v>
      </c>
      <c r="N2741">
        <f>Registros[[#This Row],[salario]]*5%</f>
        <v>158.20000000000002</v>
      </c>
      <c r="O2741">
        <f>IF(Registros[[#This Row],[idade]]&lt;18,311.43,IF(Registros[[#This Row],[idade]]&lt;=25,488.58,IF(Registros[[#This Row],[idade]]&lt;=50,772.77,850.05)))</f>
        <v>772.77</v>
      </c>
      <c r="P2741">
        <f>IF(Registros[[#This Row],[idade]]&lt;18,23.99,IF(Registros[[#This Row],[idade]]&lt;=25,49.9,IF(Registros[[#This Row],[idade]]&lt;=50,145.2,175.45)))</f>
        <v>145.19999999999999</v>
      </c>
      <c r="Q2741">
        <v>5</v>
      </c>
      <c r="R2741">
        <v>22</v>
      </c>
      <c r="T2741">
        <v>2</v>
      </c>
      <c r="U2741" t="s">
        <v>2</v>
      </c>
      <c r="V2741" t="s">
        <v>22</v>
      </c>
    </row>
    <row r="2742" spans="1:22" x14ac:dyDescent="0.3">
      <c r="A2742">
        <v>2741</v>
      </c>
      <c r="B2742">
        <v>19922942422</v>
      </c>
      <c r="C2742">
        <v>4</v>
      </c>
      <c r="D2742" s="1">
        <v>27938</v>
      </c>
      <c r="E2742" s="3">
        <f>2023-YEAR(Registros[[#This Row],[data_nascimento]])</f>
        <v>47</v>
      </c>
      <c r="F2742" s="1">
        <v>43529</v>
      </c>
      <c r="H2742">
        <v>220</v>
      </c>
      <c r="I2742">
        <v>9</v>
      </c>
      <c r="J2742" s="3">
        <v>2228.6999999999998</v>
      </c>
      <c r="K2742">
        <v>12.3</v>
      </c>
      <c r="L2742">
        <v>7429</v>
      </c>
      <c r="M2742">
        <f>Registros[[#This Row],[salario]]*0.06</f>
        <v>445.74</v>
      </c>
      <c r="N2742">
        <f>Registros[[#This Row],[salario]]*5%</f>
        <v>371.45000000000005</v>
      </c>
      <c r="O2742">
        <f>IF(Registros[[#This Row],[idade]]&lt;18,311.43,IF(Registros[[#This Row],[idade]]&lt;=25,488.58,IF(Registros[[#This Row],[idade]]&lt;=50,772.77,850.05)))</f>
        <v>772.77</v>
      </c>
      <c r="P2742">
        <f>IF(Registros[[#This Row],[idade]]&lt;18,23.99,IF(Registros[[#This Row],[idade]]&lt;=25,49.9,IF(Registros[[#This Row],[idade]]&lt;=50,145.2,175.45)))</f>
        <v>145.19999999999999</v>
      </c>
      <c r="Q2742">
        <v>5</v>
      </c>
      <c r="R2742">
        <v>7</v>
      </c>
      <c r="T2742">
        <v>2</v>
      </c>
      <c r="U2742" t="s">
        <v>3</v>
      </c>
      <c r="V2742" t="s">
        <v>19</v>
      </c>
    </row>
    <row r="2743" spans="1:22" x14ac:dyDescent="0.3">
      <c r="A2743">
        <v>2742</v>
      </c>
      <c r="B2743">
        <v>38243346114</v>
      </c>
      <c r="C2743">
        <v>6</v>
      </c>
      <c r="D2743" s="1">
        <v>38305</v>
      </c>
      <c r="E2743" s="3">
        <f>2023-YEAR(Registros[[#This Row],[data_nascimento]])</f>
        <v>19</v>
      </c>
      <c r="F2743" s="1">
        <v>43529</v>
      </c>
      <c r="H2743">
        <v>220</v>
      </c>
      <c r="I2743">
        <v>20</v>
      </c>
      <c r="J2743" s="3">
        <v>3492.6666666666665</v>
      </c>
      <c r="K2743">
        <v>15.99</v>
      </c>
      <c r="L2743">
        <v>5239</v>
      </c>
      <c r="M2743">
        <f>Registros[[#This Row],[salario]]*0.06</f>
        <v>314.33999999999997</v>
      </c>
      <c r="N2743">
        <f>Registros[[#This Row],[salario]]*5%</f>
        <v>261.95</v>
      </c>
      <c r="O2743">
        <f>IF(Registros[[#This Row],[idade]]&lt;18,311.43,IF(Registros[[#This Row],[idade]]&lt;=25,488.58,IF(Registros[[#This Row],[idade]]&lt;=50,772.77,850.05)))</f>
        <v>488.58</v>
      </c>
      <c r="P2743">
        <f>IF(Registros[[#This Row],[idade]]&lt;18,23.99,IF(Registros[[#This Row],[idade]]&lt;=25,49.9,IF(Registros[[#This Row],[idade]]&lt;=50,145.2,175.45)))</f>
        <v>49.9</v>
      </c>
      <c r="Q2743">
        <v>4</v>
      </c>
      <c r="R2743">
        <v>12</v>
      </c>
      <c r="T2743">
        <v>3</v>
      </c>
      <c r="U2743" t="s">
        <v>2</v>
      </c>
      <c r="V2743" t="s">
        <v>19</v>
      </c>
    </row>
    <row r="2744" spans="1:22" x14ac:dyDescent="0.3">
      <c r="A2744">
        <v>2743</v>
      </c>
      <c r="B2744">
        <v>20454555663</v>
      </c>
      <c r="C2744">
        <v>4</v>
      </c>
      <c r="D2744" s="1">
        <v>27468</v>
      </c>
      <c r="E2744" s="3">
        <f>2023-YEAR(Registros[[#This Row],[data_nascimento]])</f>
        <v>48</v>
      </c>
      <c r="F2744" s="1">
        <v>43529</v>
      </c>
      <c r="H2744">
        <v>220</v>
      </c>
      <c r="I2744">
        <v>3</v>
      </c>
      <c r="J2744" s="3">
        <v>253.90000000000003</v>
      </c>
      <c r="K2744">
        <v>14.76</v>
      </c>
      <c r="L2744">
        <v>2539</v>
      </c>
      <c r="M2744">
        <f>Registros[[#This Row],[salario]]*0.06</f>
        <v>152.34</v>
      </c>
      <c r="N2744">
        <f>Registros[[#This Row],[salario]]*5%</f>
        <v>126.95</v>
      </c>
      <c r="O2744">
        <f>IF(Registros[[#This Row],[idade]]&lt;18,311.43,IF(Registros[[#This Row],[idade]]&lt;=25,488.58,IF(Registros[[#This Row],[idade]]&lt;=50,772.77,850.05)))</f>
        <v>772.77</v>
      </c>
      <c r="P2744">
        <f>IF(Registros[[#This Row],[idade]]&lt;18,23.99,IF(Registros[[#This Row],[idade]]&lt;=25,49.9,IF(Registros[[#This Row],[idade]]&lt;=50,145.2,175.45)))</f>
        <v>145.19999999999999</v>
      </c>
      <c r="Q2744">
        <v>5</v>
      </c>
      <c r="R2744">
        <v>24</v>
      </c>
      <c r="T2744">
        <v>3</v>
      </c>
      <c r="U2744" t="s">
        <v>3</v>
      </c>
      <c r="V2744" t="s">
        <v>21</v>
      </c>
    </row>
    <row r="2745" spans="1:22" x14ac:dyDescent="0.3">
      <c r="A2745">
        <v>2744</v>
      </c>
      <c r="B2745">
        <v>58727008686</v>
      </c>
      <c r="C2745">
        <v>5</v>
      </c>
      <c r="D2745" s="1">
        <v>30164</v>
      </c>
      <c r="E2745" s="3">
        <f>2023-YEAR(Registros[[#This Row],[data_nascimento]])</f>
        <v>41</v>
      </c>
      <c r="F2745" s="1">
        <v>43529</v>
      </c>
      <c r="H2745">
        <v>220</v>
      </c>
      <c r="I2745">
        <v>14</v>
      </c>
      <c r="J2745" s="3">
        <v>1902.1333333333334</v>
      </c>
      <c r="K2745">
        <v>4.92</v>
      </c>
      <c r="L2745">
        <v>4076</v>
      </c>
      <c r="M2745">
        <f>Registros[[#This Row],[salario]]*0.06</f>
        <v>244.56</v>
      </c>
      <c r="N2745">
        <f>Registros[[#This Row],[salario]]*5%</f>
        <v>203.8</v>
      </c>
      <c r="O2745">
        <f>IF(Registros[[#This Row],[idade]]&lt;18,311.43,IF(Registros[[#This Row],[idade]]&lt;=25,488.58,IF(Registros[[#This Row],[idade]]&lt;=50,772.77,850.05)))</f>
        <v>772.77</v>
      </c>
      <c r="P2745">
        <f>IF(Registros[[#This Row],[idade]]&lt;18,23.99,IF(Registros[[#This Row],[idade]]&lt;=25,49.9,IF(Registros[[#This Row],[idade]]&lt;=50,145.2,175.45)))</f>
        <v>145.19999999999999</v>
      </c>
      <c r="Q2745">
        <v>4</v>
      </c>
      <c r="R2745">
        <v>22</v>
      </c>
      <c r="T2745">
        <v>2</v>
      </c>
      <c r="U2745" t="s">
        <v>3</v>
      </c>
      <c r="V2745" t="s">
        <v>22</v>
      </c>
    </row>
    <row r="2746" spans="1:22" x14ac:dyDescent="0.3">
      <c r="A2746">
        <v>2745</v>
      </c>
      <c r="B2746">
        <v>84206120903</v>
      </c>
      <c r="C2746">
        <v>7</v>
      </c>
      <c r="D2746" s="1">
        <v>38737</v>
      </c>
      <c r="E2746" s="3">
        <f>2023-YEAR(Registros[[#This Row],[data_nascimento]])</f>
        <v>17</v>
      </c>
      <c r="F2746" s="1">
        <v>43529</v>
      </c>
      <c r="G2746" s="1">
        <v>43566</v>
      </c>
      <c r="H2746">
        <v>120</v>
      </c>
      <c r="I2746">
        <v>4</v>
      </c>
      <c r="J2746" s="3">
        <v>393.06666666666666</v>
      </c>
      <c r="K2746">
        <v>8.61</v>
      </c>
      <c r="L2746">
        <v>2948</v>
      </c>
      <c r="M2746">
        <f>Registros[[#This Row],[salario]]*0.06</f>
        <v>176.88</v>
      </c>
      <c r="N2746">
        <f>Registros[[#This Row],[salario]]*5%</f>
        <v>147.4</v>
      </c>
      <c r="O2746">
        <f>IF(Registros[[#This Row],[idade]]&lt;18,311.43,IF(Registros[[#This Row],[idade]]&lt;=25,488.58,IF(Registros[[#This Row],[idade]]&lt;=50,772.77,850.05)))</f>
        <v>311.43</v>
      </c>
      <c r="P2746">
        <f>IF(Registros[[#This Row],[idade]]&lt;18,23.99,IF(Registros[[#This Row],[idade]]&lt;=25,49.9,IF(Registros[[#This Row],[idade]]&lt;=50,145.2,175.45)))</f>
        <v>23.99</v>
      </c>
      <c r="Q2746">
        <v>5</v>
      </c>
      <c r="R2746">
        <v>26</v>
      </c>
      <c r="S2746">
        <v>1</v>
      </c>
      <c r="T2746">
        <v>3</v>
      </c>
      <c r="U2746" t="s">
        <v>2</v>
      </c>
      <c r="V2746" t="s">
        <v>19</v>
      </c>
    </row>
    <row r="2747" spans="1:22" x14ac:dyDescent="0.3">
      <c r="A2747">
        <v>2746</v>
      </c>
      <c r="B2747">
        <v>16743304956</v>
      </c>
      <c r="C2747">
        <v>4</v>
      </c>
      <c r="D2747" s="1">
        <v>37124</v>
      </c>
      <c r="E2747" s="3">
        <f>2023-YEAR(Registros[[#This Row],[data_nascimento]])</f>
        <v>22</v>
      </c>
      <c r="F2747" s="1">
        <v>43529</v>
      </c>
      <c r="G2747" s="1">
        <v>43566</v>
      </c>
      <c r="H2747">
        <v>220</v>
      </c>
      <c r="I2747">
        <v>1</v>
      </c>
      <c r="J2747" s="3">
        <v>92.86666666666666</v>
      </c>
      <c r="K2747">
        <v>24.6</v>
      </c>
      <c r="L2747">
        <v>2786</v>
      </c>
      <c r="M2747">
        <f>Registros[[#This Row],[salario]]*0.06</f>
        <v>167.16</v>
      </c>
      <c r="N2747">
        <f>Registros[[#This Row],[salario]]*5%</f>
        <v>139.30000000000001</v>
      </c>
      <c r="O2747">
        <f>IF(Registros[[#This Row],[idade]]&lt;18,311.43,IF(Registros[[#This Row],[idade]]&lt;=25,488.58,IF(Registros[[#This Row],[idade]]&lt;=50,772.77,850.05)))</f>
        <v>488.58</v>
      </c>
      <c r="P2747">
        <f>IF(Registros[[#This Row],[idade]]&lt;18,23.99,IF(Registros[[#This Row],[idade]]&lt;=25,49.9,IF(Registros[[#This Row],[idade]]&lt;=50,145.2,175.45)))</f>
        <v>49.9</v>
      </c>
      <c r="Q2747">
        <v>2</v>
      </c>
      <c r="R2747">
        <v>15</v>
      </c>
      <c r="S2747">
        <v>1</v>
      </c>
      <c r="T2747">
        <v>3</v>
      </c>
      <c r="U2747" t="s">
        <v>3</v>
      </c>
      <c r="V2747" t="s">
        <v>18</v>
      </c>
    </row>
    <row r="2748" spans="1:22" x14ac:dyDescent="0.3">
      <c r="A2748">
        <v>2747</v>
      </c>
      <c r="B2748">
        <v>21203805635</v>
      </c>
      <c r="C2748">
        <v>6</v>
      </c>
      <c r="D2748" s="1">
        <v>31049</v>
      </c>
      <c r="E2748" s="3">
        <f>2023-YEAR(Registros[[#This Row],[data_nascimento]])</f>
        <v>38</v>
      </c>
      <c r="F2748" s="1">
        <v>43529</v>
      </c>
      <c r="G2748" s="1">
        <v>43566</v>
      </c>
      <c r="H2748">
        <v>220</v>
      </c>
      <c r="I2748">
        <v>2</v>
      </c>
      <c r="J2748" s="3">
        <v>172.46666666666667</v>
      </c>
      <c r="K2748">
        <v>22.14</v>
      </c>
      <c r="L2748">
        <v>2587</v>
      </c>
      <c r="M2748">
        <f>Registros[[#This Row],[salario]]*0.06</f>
        <v>155.22</v>
      </c>
      <c r="N2748">
        <f>Registros[[#This Row],[salario]]*5%</f>
        <v>129.35</v>
      </c>
      <c r="O2748">
        <f>IF(Registros[[#This Row],[idade]]&lt;18,311.43,IF(Registros[[#This Row],[idade]]&lt;=25,488.58,IF(Registros[[#This Row],[idade]]&lt;=50,772.77,850.05)))</f>
        <v>772.77</v>
      </c>
      <c r="P2748">
        <f>IF(Registros[[#This Row],[idade]]&lt;18,23.99,IF(Registros[[#This Row],[idade]]&lt;=25,49.9,IF(Registros[[#This Row],[idade]]&lt;=50,145.2,175.45)))</f>
        <v>145.19999999999999</v>
      </c>
      <c r="Q2748">
        <v>4</v>
      </c>
      <c r="R2748">
        <v>18</v>
      </c>
      <c r="S2748">
        <v>2</v>
      </c>
      <c r="T2748">
        <v>3</v>
      </c>
      <c r="U2748" t="s">
        <v>2</v>
      </c>
      <c r="V2748" t="s">
        <v>20</v>
      </c>
    </row>
    <row r="2749" spans="1:22" x14ac:dyDescent="0.3">
      <c r="A2749">
        <v>2748</v>
      </c>
      <c r="B2749">
        <v>35335825800</v>
      </c>
      <c r="C2749">
        <v>5</v>
      </c>
      <c r="D2749" s="1">
        <v>35680</v>
      </c>
      <c r="E2749" s="3">
        <f>2023-YEAR(Registros[[#This Row],[data_nascimento]])</f>
        <v>26</v>
      </c>
      <c r="F2749" s="1">
        <v>43529</v>
      </c>
      <c r="G2749" s="1">
        <v>43566</v>
      </c>
      <c r="H2749">
        <v>220</v>
      </c>
      <c r="I2749">
        <v>16</v>
      </c>
      <c r="J2749" s="3">
        <v>734.4</v>
      </c>
      <c r="K2749">
        <v>1.23</v>
      </c>
      <c r="L2749">
        <v>1377</v>
      </c>
      <c r="M2749">
        <f>Registros[[#This Row],[salario]]*0.06</f>
        <v>82.61999999999999</v>
      </c>
      <c r="N2749">
        <f>Registros[[#This Row],[salario]]*5%</f>
        <v>68.850000000000009</v>
      </c>
      <c r="O2749">
        <f>IF(Registros[[#This Row],[idade]]&lt;18,311.43,IF(Registros[[#This Row],[idade]]&lt;=25,488.58,IF(Registros[[#This Row],[idade]]&lt;=50,772.77,850.05)))</f>
        <v>772.77</v>
      </c>
      <c r="P2749">
        <f>IF(Registros[[#This Row],[idade]]&lt;18,23.99,IF(Registros[[#This Row],[idade]]&lt;=25,49.9,IF(Registros[[#This Row],[idade]]&lt;=50,145.2,175.45)))</f>
        <v>145.19999999999999</v>
      </c>
      <c r="Q2749">
        <v>4</v>
      </c>
      <c r="R2749">
        <v>19</v>
      </c>
      <c r="S2749">
        <v>2</v>
      </c>
      <c r="T2749">
        <v>3</v>
      </c>
      <c r="U2749" t="s">
        <v>2</v>
      </c>
      <c r="V2749" t="s">
        <v>21</v>
      </c>
    </row>
    <row r="2750" spans="1:22" x14ac:dyDescent="0.3">
      <c r="A2750">
        <v>2749</v>
      </c>
      <c r="B2750">
        <v>27752198276</v>
      </c>
      <c r="C2750">
        <v>5</v>
      </c>
      <c r="D2750" s="1">
        <v>33164</v>
      </c>
      <c r="E2750" s="3">
        <f>2023-YEAR(Registros[[#This Row],[data_nascimento]])</f>
        <v>33</v>
      </c>
      <c r="F2750" s="1">
        <v>43529</v>
      </c>
      <c r="G2750" s="1">
        <v>43566</v>
      </c>
      <c r="H2750">
        <v>220</v>
      </c>
      <c r="I2750">
        <v>2</v>
      </c>
      <c r="J2750" s="3">
        <v>453.46666666666664</v>
      </c>
      <c r="K2750">
        <v>12.3</v>
      </c>
      <c r="L2750">
        <v>6802</v>
      </c>
      <c r="M2750">
        <f>Registros[[#This Row],[salario]]*0.06</f>
        <v>408.12</v>
      </c>
      <c r="N2750">
        <f>Registros[[#This Row],[salario]]*5%</f>
        <v>340.1</v>
      </c>
      <c r="O2750">
        <f>IF(Registros[[#This Row],[idade]]&lt;18,311.43,IF(Registros[[#This Row],[idade]]&lt;=25,488.58,IF(Registros[[#This Row],[idade]]&lt;=50,772.77,850.05)))</f>
        <v>772.77</v>
      </c>
      <c r="P2750">
        <f>IF(Registros[[#This Row],[idade]]&lt;18,23.99,IF(Registros[[#This Row],[idade]]&lt;=25,49.9,IF(Registros[[#This Row],[idade]]&lt;=50,145.2,175.45)))</f>
        <v>145.19999999999999</v>
      </c>
      <c r="Q2750">
        <v>1</v>
      </c>
      <c r="R2750">
        <v>15</v>
      </c>
      <c r="S2750">
        <v>3</v>
      </c>
      <c r="T2750">
        <v>2</v>
      </c>
      <c r="U2750" t="s">
        <v>2</v>
      </c>
      <c r="V2750" t="s">
        <v>21</v>
      </c>
    </row>
    <row r="2751" spans="1:22" x14ac:dyDescent="0.3">
      <c r="A2751">
        <v>2750</v>
      </c>
      <c r="B2751">
        <v>45611385504</v>
      </c>
      <c r="C2751">
        <v>7</v>
      </c>
      <c r="D2751" s="1">
        <v>38731</v>
      </c>
      <c r="E2751" s="3">
        <f>2023-YEAR(Registros[[#This Row],[data_nascimento]])</f>
        <v>17</v>
      </c>
      <c r="F2751" s="1">
        <v>43529</v>
      </c>
      <c r="G2751" s="1">
        <v>43566</v>
      </c>
      <c r="H2751">
        <v>120</v>
      </c>
      <c r="I2751">
        <v>17</v>
      </c>
      <c r="J2751" s="3">
        <v>3154.6333333333332</v>
      </c>
      <c r="K2751">
        <v>4.92</v>
      </c>
      <c r="L2751">
        <v>5567</v>
      </c>
      <c r="M2751">
        <f>Registros[[#This Row],[salario]]*0.06</f>
        <v>334.02</v>
      </c>
      <c r="N2751">
        <f>Registros[[#This Row],[salario]]*5%</f>
        <v>278.35000000000002</v>
      </c>
      <c r="O2751">
        <f>IF(Registros[[#This Row],[idade]]&lt;18,311.43,IF(Registros[[#This Row],[idade]]&lt;=25,488.58,IF(Registros[[#This Row],[idade]]&lt;=50,772.77,850.05)))</f>
        <v>311.43</v>
      </c>
      <c r="P2751">
        <f>IF(Registros[[#This Row],[idade]]&lt;18,23.99,IF(Registros[[#This Row],[idade]]&lt;=25,49.9,IF(Registros[[#This Row],[idade]]&lt;=50,145.2,175.45)))</f>
        <v>23.99</v>
      </c>
      <c r="Q2751">
        <v>3</v>
      </c>
      <c r="R2751">
        <v>25</v>
      </c>
      <c r="S2751">
        <v>2</v>
      </c>
      <c r="T2751">
        <v>3</v>
      </c>
      <c r="U2751" t="s">
        <v>3</v>
      </c>
      <c r="V2751" t="s">
        <v>20</v>
      </c>
    </row>
    <row r="2752" spans="1:22" x14ac:dyDescent="0.3">
      <c r="A2752">
        <v>2751</v>
      </c>
      <c r="B2752">
        <v>72318031915</v>
      </c>
      <c r="C2752">
        <v>6</v>
      </c>
      <c r="D2752" s="1">
        <v>28432</v>
      </c>
      <c r="E2752" s="3">
        <f>2023-YEAR(Registros[[#This Row],[data_nascimento]])</f>
        <v>46</v>
      </c>
      <c r="F2752" s="1">
        <v>43529</v>
      </c>
      <c r="G2752" s="1">
        <v>43566</v>
      </c>
      <c r="H2752">
        <v>220</v>
      </c>
      <c r="I2752">
        <v>5</v>
      </c>
      <c r="J2752" s="3">
        <v>387.66666666666663</v>
      </c>
      <c r="K2752">
        <v>13.530000000000001</v>
      </c>
      <c r="L2752">
        <v>2326</v>
      </c>
      <c r="M2752">
        <f>Registros[[#This Row],[salario]]*0.06</f>
        <v>139.56</v>
      </c>
      <c r="N2752">
        <f>Registros[[#This Row],[salario]]*5%</f>
        <v>116.30000000000001</v>
      </c>
      <c r="O2752">
        <f>IF(Registros[[#This Row],[idade]]&lt;18,311.43,IF(Registros[[#This Row],[idade]]&lt;=25,488.58,IF(Registros[[#This Row],[idade]]&lt;=50,772.77,850.05)))</f>
        <v>772.77</v>
      </c>
      <c r="P2752">
        <f>IF(Registros[[#This Row],[idade]]&lt;18,23.99,IF(Registros[[#This Row],[idade]]&lt;=25,49.9,IF(Registros[[#This Row],[idade]]&lt;=50,145.2,175.45)))</f>
        <v>145.19999999999999</v>
      </c>
      <c r="Q2752">
        <v>5</v>
      </c>
      <c r="R2752">
        <v>16</v>
      </c>
      <c r="S2752">
        <v>1</v>
      </c>
      <c r="T2752">
        <v>3</v>
      </c>
      <c r="U2752" t="s">
        <v>3</v>
      </c>
      <c r="V2752" t="s">
        <v>18</v>
      </c>
    </row>
    <row r="2753" spans="1:22" x14ac:dyDescent="0.3">
      <c r="A2753">
        <v>2752</v>
      </c>
      <c r="B2753">
        <v>91277972394</v>
      </c>
      <c r="C2753">
        <v>6</v>
      </c>
      <c r="D2753" s="1">
        <v>30871</v>
      </c>
      <c r="E2753" s="3">
        <f>2023-YEAR(Registros[[#This Row],[data_nascimento]])</f>
        <v>39</v>
      </c>
      <c r="F2753" s="1">
        <v>43529</v>
      </c>
      <c r="H2753">
        <v>220</v>
      </c>
      <c r="I2753">
        <v>3</v>
      </c>
      <c r="J2753" s="3">
        <v>555</v>
      </c>
      <c r="K2753">
        <v>11.07</v>
      </c>
      <c r="L2753">
        <v>5550</v>
      </c>
      <c r="M2753">
        <f>Registros[[#This Row],[salario]]*0.06</f>
        <v>333</v>
      </c>
      <c r="N2753">
        <f>Registros[[#This Row],[salario]]*5%</f>
        <v>277.5</v>
      </c>
      <c r="O2753">
        <f>IF(Registros[[#This Row],[idade]]&lt;18,311.43,IF(Registros[[#This Row],[idade]]&lt;=25,488.58,IF(Registros[[#This Row],[idade]]&lt;=50,772.77,850.05)))</f>
        <v>772.77</v>
      </c>
      <c r="P2753">
        <f>IF(Registros[[#This Row],[idade]]&lt;18,23.99,IF(Registros[[#This Row],[idade]]&lt;=25,49.9,IF(Registros[[#This Row],[idade]]&lt;=50,145.2,175.45)))</f>
        <v>145.19999999999999</v>
      </c>
      <c r="Q2753">
        <v>2</v>
      </c>
      <c r="R2753">
        <v>26</v>
      </c>
      <c r="T2753">
        <v>3</v>
      </c>
      <c r="U2753" t="s">
        <v>2</v>
      </c>
      <c r="V2753" t="s">
        <v>18</v>
      </c>
    </row>
    <row r="2754" spans="1:22" x14ac:dyDescent="0.3">
      <c r="A2754">
        <v>2753</v>
      </c>
      <c r="B2754">
        <v>51408031745</v>
      </c>
      <c r="C2754">
        <v>6</v>
      </c>
      <c r="D2754" s="1">
        <v>36475</v>
      </c>
      <c r="E2754" s="3">
        <f>2023-YEAR(Registros[[#This Row],[data_nascimento]])</f>
        <v>24</v>
      </c>
      <c r="F2754" s="1">
        <v>43529</v>
      </c>
      <c r="H2754">
        <v>220</v>
      </c>
      <c r="I2754">
        <v>12</v>
      </c>
      <c r="J2754" s="3">
        <v>1966.4</v>
      </c>
      <c r="K2754">
        <v>17.22</v>
      </c>
      <c r="L2754">
        <v>4916</v>
      </c>
      <c r="M2754">
        <f>Registros[[#This Row],[salario]]*0.06</f>
        <v>294.95999999999998</v>
      </c>
      <c r="N2754">
        <f>Registros[[#This Row],[salario]]*5%</f>
        <v>245.8</v>
      </c>
      <c r="O2754">
        <f>IF(Registros[[#This Row],[idade]]&lt;18,311.43,IF(Registros[[#This Row],[idade]]&lt;=25,488.58,IF(Registros[[#This Row],[idade]]&lt;=50,772.77,850.05)))</f>
        <v>488.58</v>
      </c>
      <c r="P2754">
        <f>IF(Registros[[#This Row],[idade]]&lt;18,23.99,IF(Registros[[#This Row],[idade]]&lt;=25,49.9,IF(Registros[[#This Row],[idade]]&lt;=50,145.2,175.45)))</f>
        <v>49.9</v>
      </c>
      <c r="Q2754">
        <v>5</v>
      </c>
      <c r="R2754">
        <v>18</v>
      </c>
      <c r="T2754">
        <v>2</v>
      </c>
      <c r="U2754" t="s">
        <v>3</v>
      </c>
      <c r="V2754" t="s">
        <v>22</v>
      </c>
    </row>
    <row r="2755" spans="1:22" x14ac:dyDescent="0.3">
      <c r="A2755">
        <v>2754</v>
      </c>
      <c r="B2755">
        <v>22754584990</v>
      </c>
      <c r="C2755">
        <v>6</v>
      </c>
      <c r="D2755" s="1">
        <v>35210</v>
      </c>
      <c r="E2755" s="3">
        <f>2023-YEAR(Registros[[#This Row],[data_nascimento]])</f>
        <v>27</v>
      </c>
      <c r="F2755" s="1">
        <v>43529</v>
      </c>
      <c r="H2755">
        <v>220</v>
      </c>
      <c r="I2755">
        <v>7</v>
      </c>
      <c r="J2755" s="3">
        <v>1209.3666666666668</v>
      </c>
      <c r="K2755">
        <v>23.37</v>
      </c>
      <c r="L2755">
        <v>5183</v>
      </c>
      <c r="M2755">
        <v>180</v>
      </c>
      <c r="O2755">
        <f>IF(Registros[[#This Row],[idade]]&lt;18,311.43,IF(Registros[[#This Row],[idade]]&lt;=25,488.58,IF(Registros[[#This Row],[idade]]&lt;=50,772.77,850.05)))</f>
        <v>772.77</v>
      </c>
      <c r="P2755">
        <f>IF(Registros[[#This Row],[idade]]&lt;18,23.99,IF(Registros[[#This Row],[idade]]&lt;=25,49.9,IF(Registros[[#This Row],[idade]]&lt;=50,145.2,175.45)))</f>
        <v>145.19999999999999</v>
      </c>
      <c r="Q2755">
        <v>5</v>
      </c>
      <c r="R2755">
        <v>18</v>
      </c>
      <c r="T2755">
        <v>3</v>
      </c>
      <c r="U2755" t="s">
        <v>3</v>
      </c>
      <c r="V2755" t="s">
        <v>22</v>
      </c>
    </row>
    <row r="2756" spans="1:22" x14ac:dyDescent="0.3">
      <c r="A2756">
        <v>2755</v>
      </c>
      <c r="B2756">
        <v>87100171812</v>
      </c>
      <c r="C2756">
        <v>4</v>
      </c>
      <c r="D2756" s="1">
        <v>29273</v>
      </c>
      <c r="E2756" s="3">
        <f>2023-YEAR(Registros[[#This Row],[data_nascimento]])</f>
        <v>43</v>
      </c>
      <c r="F2756" s="1">
        <v>43535</v>
      </c>
      <c r="H2756">
        <v>220</v>
      </c>
      <c r="I2756">
        <v>17</v>
      </c>
      <c r="J2756" s="3">
        <v>2707.5333333333338</v>
      </c>
      <c r="K2756">
        <v>13.530000000000001</v>
      </c>
      <c r="L2756">
        <v>4778</v>
      </c>
      <c r="M2756">
        <f>Registros[[#This Row],[salario]]*0.06</f>
        <v>286.68</v>
      </c>
      <c r="N2756">
        <f>Registros[[#This Row],[salario]]*5%</f>
        <v>238.9</v>
      </c>
      <c r="O2756">
        <f>IF(Registros[[#This Row],[idade]]&lt;18,311.43,IF(Registros[[#This Row],[idade]]&lt;=25,488.58,IF(Registros[[#This Row],[idade]]&lt;=50,772.77,850.05)))</f>
        <v>772.77</v>
      </c>
      <c r="P2756">
        <f>IF(Registros[[#This Row],[idade]]&lt;18,23.99,IF(Registros[[#This Row],[idade]]&lt;=25,49.9,IF(Registros[[#This Row],[idade]]&lt;=50,145.2,175.45)))</f>
        <v>145.19999999999999</v>
      </c>
      <c r="Q2756">
        <v>2</v>
      </c>
      <c r="R2756">
        <v>3</v>
      </c>
      <c r="T2756">
        <v>3</v>
      </c>
      <c r="U2756" t="s">
        <v>3</v>
      </c>
      <c r="V2756" t="s">
        <v>18</v>
      </c>
    </row>
    <row r="2757" spans="1:22" x14ac:dyDescent="0.3">
      <c r="A2757">
        <v>2756</v>
      </c>
      <c r="B2757">
        <v>34619074871</v>
      </c>
      <c r="C2757">
        <v>6</v>
      </c>
      <c r="D2757" s="1">
        <v>38008</v>
      </c>
      <c r="E2757" s="3">
        <f>2023-YEAR(Registros[[#This Row],[data_nascimento]])</f>
        <v>19</v>
      </c>
      <c r="F2757" s="1">
        <v>43535</v>
      </c>
      <c r="H2757">
        <v>220</v>
      </c>
      <c r="I2757">
        <v>8</v>
      </c>
      <c r="J2757" s="3">
        <v>1862.9333333333334</v>
      </c>
      <c r="K2757">
        <v>4.92</v>
      </c>
      <c r="L2757">
        <v>6986</v>
      </c>
      <c r="M2757">
        <f>Registros[[#This Row],[salario]]*0.06</f>
        <v>419.15999999999997</v>
      </c>
      <c r="N2757">
        <f>Registros[[#This Row],[salario]]*5%</f>
        <v>349.3</v>
      </c>
      <c r="O2757">
        <f>IF(Registros[[#This Row],[idade]]&lt;18,311.43,IF(Registros[[#This Row],[idade]]&lt;=25,488.58,IF(Registros[[#This Row],[idade]]&lt;=50,772.77,850.05)))</f>
        <v>488.58</v>
      </c>
      <c r="P2757">
        <f>IF(Registros[[#This Row],[idade]]&lt;18,23.99,IF(Registros[[#This Row],[idade]]&lt;=25,49.9,IF(Registros[[#This Row],[idade]]&lt;=50,145.2,175.45)))</f>
        <v>49.9</v>
      </c>
      <c r="Q2757">
        <v>5</v>
      </c>
      <c r="R2757">
        <v>8</v>
      </c>
      <c r="T2757">
        <v>3</v>
      </c>
      <c r="U2757" t="s">
        <v>3</v>
      </c>
      <c r="V2757" t="s">
        <v>20</v>
      </c>
    </row>
    <row r="2758" spans="1:22" x14ac:dyDescent="0.3">
      <c r="A2758">
        <v>2757</v>
      </c>
      <c r="B2758">
        <v>33079452461</v>
      </c>
      <c r="C2758">
        <v>4</v>
      </c>
      <c r="D2758" s="1">
        <v>31109</v>
      </c>
      <c r="E2758" s="3">
        <f>2023-YEAR(Registros[[#This Row],[data_nascimento]])</f>
        <v>38</v>
      </c>
      <c r="F2758" s="1">
        <v>43535</v>
      </c>
      <c r="H2758">
        <v>220</v>
      </c>
      <c r="I2758">
        <v>9</v>
      </c>
      <c r="J2758" s="3">
        <v>2113.8000000000002</v>
      </c>
      <c r="K2758">
        <v>8.61</v>
      </c>
      <c r="L2758">
        <v>7046</v>
      </c>
      <c r="M2758">
        <f>Registros[[#This Row],[salario]]*0.06</f>
        <v>422.76</v>
      </c>
      <c r="N2758">
        <f>Registros[[#This Row],[salario]]*5%</f>
        <v>352.3</v>
      </c>
      <c r="O2758">
        <f>IF(Registros[[#This Row],[idade]]&lt;18,311.43,IF(Registros[[#This Row],[idade]]&lt;=25,488.58,IF(Registros[[#This Row],[idade]]&lt;=50,772.77,850.05)))</f>
        <v>772.77</v>
      </c>
      <c r="P2758">
        <f>IF(Registros[[#This Row],[idade]]&lt;18,23.99,IF(Registros[[#This Row],[idade]]&lt;=25,49.9,IF(Registros[[#This Row],[idade]]&lt;=50,145.2,175.45)))</f>
        <v>145.19999999999999</v>
      </c>
      <c r="Q2758">
        <v>2</v>
      </c>
      <c r="R2758">
        <v>16</v>
      </c>
      <c r="T2758">
        <v>3</v>
      </c>
      <c r="U2758" t="s">
        <v>2</v>
      </c>
      <c r="V2758" t="s">
        <v>20</v>
      </c>
    </row>
    <row r="2759" spans="1:22" x14ac:dyDescent="0.3">
      <c r="A2759">
        <v>2758</v>
      </c>
      <c r="B2759">
        <v>48419220991</v>
      </c>
      <c r="C2759">
        <v>4</v>
      </c>
      <c r="D2759" s="1">
        <v>37500</v>
      </c>
      <c r="E2759" s="3">
        <f>2023-YEAR(Registros[[#This Row],[data_nascimento]])</f>
        <v>21</v>
      </c>
      <c r="F2759" s="1">
        <v>43535</v>
      </c>
      <c r="H2759">
        <v>220</v>
      </c>
      <c r="I2759">
        <v>16</v>
      </c>
      <c r="J2759" s="3">
        <v>3181.8666666666668</v>
      </c>
      <c r="K2759">
        <v>6.15</v>
      </c>
      <c r="L2759">
        <v>5966</v>
      </c>
      <c r="M2759">
        <f>Registros[[#This Row],[salario]]*0.06</f>
        <v>357.96</v>
      </c>
      <c r="N2759">
        <f>Registros[[#This Row],[salario]]*5%</f>
        <v>298.3</v>
      </c>
      <c r="O2759">
        <f>IF(Registros[[#This Row],[idade]]&lt;18,311.43,IF(Registros[[#This Row],[idade]]&lt;=25,488.58,IF(Registros[[#This Row],[idade]]&lt;=50,772.77,850.05)))</f>
        <v>488.58</v>
      </c>
      <c r="P2759">
        <f>IF(Registros[[#This Row],[idade]]&lt;18,23.99,IF(Registros[[#This Row],[idade]]&lt;=25,49.9,IF(Registros[[#This Row],[idade]]&lt;=50,145.2,175.45)))</f>
        <v>49.9</v>
      </c>
      <c r="Q2759">
        <v>5</v>
      </c>
      <c r="R2759">
        <v>9</v>
      </c>
      <c r="T2759">
        <v>2</v>
      </c>
      <c r="U2759" t="s">
        <v>2</v>
      </c>
      <c r="V2759" t="s">
        <v>18</v>
      </c>
    </row>
    <row r="2760" spans="1:22" x14ac:dyDescent="0.3">
      <c r="A2760">
        <v>2759</v>
      </c>
      <c r="B2760">
        <v>71538279477</v>
      </c>
      <c r="C2760">
        <v>4</v>
      </c>
      <c r="D2760" s="1">
        <v>30000</v>
      </c>
      <c r="E2760" s="3">
        <f>2023-YEAR(Registros[[#This Row],[data_nascimento]])</f>
        <v>41</v>
      </c>
      <c r="F2760" s="1">
        <v>43535</v>
      </c>
      <c r="H2760">
        <v>220</v>
      </c>
      <c r="I2760">
        <v>15</v>
      </c>
      <c r="J2760" s="3">
        <v>2205.5</v>
      </c>
      <c r="K2760">
        <v>17.22</v>
      </c>
      <c r="L2760">
        <v>4411</v>
      </c>
      <c r="M2760">
        <f>Registros[[#This Row],[salario]]*0.06</f>
        <v>264.65999999999997</v>
      </c>
      <c r="N2760">
        <f>Registros[[#This Row],[salario]]*5%</f>
        <v>220.55</v>
      </c>
      <c r="O2760">
        <f>IF(Registros[[#This Row],[idade]]&lt;18,311.43,IF(Registros[[#This Row],[idade]]&lt;=25,488.58,IF(Registros[[#This Row],[idade]]&lt;=50,772.77,850.05)))</f>
        <v>772.77</v>
      </c>
      <c r="P2760">
        <f>IF(Registros[[#This Row],[idade]]&lt;18,23.99,IF(Registros[[#This Row],[idade]]&lt;=25,49.9,IF(Registros[[#This Row],[idade]]&lt;=50,145.2,175.45)))</f>
        <v>145.19999999999999</v>
      </c>
      <c r="Q2760">
        <v>4</v>
      </c>
      <c r="R2760">
        <v>1</v>
      </c>
      <c r="T2760">
        <v>2</v>
      </c>
      <c r="U2760" t="s">
        <v>2</v>
      </c>
      <c r="V2760" t="s">
        <v>21</v>
      </c>
    </row>
    <row r="2761" spans="1:22" x14ac:dyDescent="0.3">
      <c r="A2761">
        <v>2760</v>
      </c>
      <c r="B2761">
        <v>35875428107</v>
      </c>
      <c r="C2761">
        <v>6</v>
      </c>
      <c r="D2761" s="1">
        <v>30762</v>
      </c>
      <c r="E2761" s="3">
        <f>2023-YEAR(Registros[[#This Row],[data_nascimento]])</f>
        <v>39</v>
      </c>
      <c r="F2761" s="1">
        <v>43535</v>
      </c>
      <c r="H2761">
        <v>220</v>
      </c>
      <c r="I2761">
        <v>13</v>
      </c>
      <c r="J2761" s="3">
        <v>1098.5</v>
      </c>
      <c r="K2761">
        <v>1.23</v>
      </c>
      <c r="L2761">
        <v>2535</v>
      </c>
      <c r="M2761">
        <f>Registros[[#This Row],[salario]]*0.06</f>
        <v>152.1</v>
      </c>
      <c r="N2761">
        <f>Registros[[#This Row],[salario]]*5%</f>
        <v>126.75</v>
      </c>
      <c r="O2761">
        <f>IF(Registros[[#This Row],[idade]]&lt;18,311.43,IF(Registros[[#This Row],[idade]]&lt;=25,488.58,IF(Registros[[#This Row],[idade]]&lt;=50,772.77,850.05)))</f>
        <v>772.77</v>
      </c>
      <c r="P2761">
        <f>IF(Registros[[#This Row],[idade]]&lt;18,23.99,IF(Registros[[#This Row],[idade]]&lt;=25,49.9,IF(Registros[[#This Row],[idade]]&lt;=50,145.2,175.45)))</f>
        <v>145.19999999999999</v>
      </c>
      <c r="Q2761">
        <v>1</v>
      </c>
      <c r="R2761">
        <v>11</v>
      </c>
      <c r="T2761">
        <v>2</v>
      </c>
      <c r="U2761" t="s">
        <v>2</v>
      </c>
      <c r="V2761" t="s">
        <v>21</v>
      </c>
    </row>
    <row r="2762" spans="1:22" x14ac:dyDescent="0.3">
      <c r="A2762">
        <v>2761</v>
      </c>
      <c r="B2762">
        <v>67483614957</v>
      </c>
      <c r="C2762">
        <v>7</v>
      </c>
      <c r="D2762" s="1">
        <v>27500</v>
      </c>
      <c r="E2762" s="3">
        <f>2023-YEAR(Registros[[#This Row],[data_nascimento]])</f>
        <v>48</v>
      </c>
      <c r="F2762" s="1">
        <v>43535</v>
      </c>
      <c r="H2762">
        <v>220</v>
      </c>
      <c r="I2762">
        <v>11</v>
      </c>
      <c r="J2762" s="3">
        <v>1740.1999999999998</v>
      </c>
      <c r="K2762">
        <v>12.3</v>
      </c>
      <c r="L2762">
        <v>4746</v>
      </c>
      <c r="M2762">
        <f>Registros[[#This Row],[salario]]*0.06</f>
        <v>284.76</v>
      </c>
      <c r="N2762">
        <f>Registros[[#This Row],[salario]]*5%</f>
        <v>237.3</v>
      </c>
      <c r="O2762">
        <f>IF(Registros[[#This Row],[idade]]&lt;18,311.43,IF(Registros[[#This Row],[idade]]&lt;=25,488.58,IF(Registros[[#This Row],[idade]]&lt;=50,772.77,850.05)))</f>
        <v>772.77</v>
      </c>
      <c r="P2762">
        <f>IF(Registros[[#This Row],[idade]]&lt;18,23.99,IF(Registros[[#This Row],[idade]]&lt;=25,49.9,IF(Registros[[#This Row],[idade]]&lt;=50,145.2,175.45)))</f>
        <v>145.19999999999999</v>
      </c>
      <c r="Q2762">
        <v>1</v>
      </c>
      <c r="R2762">
        <v>21</v>
      </c>
      <c r="T2762">
        <v>3</v>
      </c>
      <c r="U2762" t="s">
        <v>2</v>
      </c>
      <c r="V2762" t="s">
        <v>20</v>
      </c>
    </row>
    <row r="2763" spans="1:22" x14ac:dyDescent="0.3">
      <c r="A2763">
        <v>2762</v>
      </c>
      <c r="B2763">
        <v>67982219567</v>
      </c>
      <c r="C2763">
        <v>4</v>
      </c>
      <c r="D2763" s="1">
        <v>28152</v>
      </c>
      <c r="E2763" s="3">
        <f>2023-YEAR(Registros[[#This Row],[data_nascimento]])</f>
        <v>46</v>
      </c>
      <c r="F2763" s="1">
        <v>43535</v>
      </c>
      <c r="H2763">
        <v>220</v>
      </c>
      <c r="I2763">
        <v>6</v>
      </c>
      <c r="J2763" s="3">
        <v>511.4</v>
      </c>
      <c r="K2763">
        <v>20.91</v>
      </c>
      <c r="L2763">
        <v>2557</v>
      </c>
      <c r="M2763">
        <f>Registros[[#This Row],[salario]]*0.06</f>
        <v>153.41999999999999</v>
      </c>
      <c r="N2763">
        <f>Registros[[#This Row],[salario]]*5%</f>
        <v>127.85000000000001</v>
      </c>
      <c r="O2763">
        <f>IF(Registros[[#This Row],[idade]]&lt;18,311.43,IF(Registros[[#This Row],[idade]]&lt;=25,488.58,IF(Registros[[#This Row],[idade]]&lt;=50,772.77,850.05)))</f>
        <v>772.77</v>
      </c>
      <c r="P2763">
        <f>IF(Registros[[#This Row],[idade]]&lt;18,23.99,IF(Registros[[#This Row],[idade]]&lt;=25,49.9,IF(Registros[[#This Row],[idade]]&lt;=50,145.2,175.45)))</f>
        <v>145.19999999999999</v>
      </c>
      <c r="Q2763">
        <v>2</v>
      </c>
      <c r="R2763">
        <v>17</v>
      </c>
      <c r="T2763">
        <v>3</v>
      </c>
      <c r="U2763" t="s">
        <v>2</v>
      </c>
      <c r="V2763" t="s">
        <v>19</v>
      </c>
    </row>
    <row r="2764" spans="1:22" x14ac:dyDescent="0.3">
      <c r="A2764">
        <v>2763</v>
      </c>
      <c r="B2764">
        <v>40099887131</v>
      </c>
      <c r="C2764">
        <v>6</v>
      </c>
      <c r="D2764" s="1">
        <v>31953</v>
      </c>
      <c r="E2764" s="3">
        <f>2023-YEAR(Registros[[#This Row],[data_nascimento]])</f>
        <v>36</v>
      </c>
      <c r="F2764" s="1">
        <v>43535</v>
      </c>
      <c r="H2764">
        <v>220</v>
      </c>
      <c r="I2764">
        <v>16</v>
      </c>
      <c r="J2764" s="3">
        <v>1848.5333333333333</v>
      </c>
      <c r="K2764">
        <v>20.91</v>
      </c>
      <c r="L2764">
        <v>3466</v>
      </c>
      <c r="M2764">
        <f>Registros[[#This Row],[salario]]*0.06</f>
        <v>207.95999999999998</v>
      </c>
      <c r="N2764">
        <f>Registros[[#This Row],[salario]]*5%</f>
        <v>173.3</v>
      </c>
      <c r="O2764">
        <f>IF(Registros[[#This Row],[idade]]&lt;18,311.43,IF(Registros[[#This Row],[idade]]&lt;=25,488.58,IF(Registros[[#This Row],[idade]]&lt;=50,772.77,850.05)))</f>
        <v>772.77</v>
      </c>
      <c r="P2764">
        <f>IF(Registros[[#This Row],[idade]]&lt;18,23.99,IF(Registros[[#This Row],[idade]]&lt;=25,49.9,IF(Registros[[#This Row],[idade]]&lt;=50,145.2,175.45)))</f>
        <v>145.19999999999999</v>
      </c>
      <c r="Q2764">
        <v>4</v>
      </c>
      <c r="R2764">
        <v>23</v>
      </c>
      <c r="T2764">
        <v>2</v>
      </c>
      <c r="U2764" t="s">
        <v>3</v>
      </c>
      <c r="V2764" t="s">
        <v>18</v>
      </c>
    </row>
    <row r="2765" spans="1:22" x14ac:dyDescent="0.3">
      <c r="A2765">
        <v>2764</v>
      </c>
      <c r="B2765">
        <v>63705567999</v>
      </c>
      <c r="C2765">
        <v>4</v>
      </c>
      <c r="D2765" s="1">
        <v>36030</v>
      </c>
      <c r="E2765" s="3">
        <f>2023-YEAR(Registros[[#This Row],[data_nascimento]])</f>
        <v>25</v>
      </c>
      <c r="F2765" s="1">
        <v>43535</v>
      </c>
      <c r="H2765">
        <v>220</v>
      </c>
      <c r="I2765">
        <v>2</v>
      </c>
      <c r="J2765" s="3">
        <v>112</v>
      </c>
      <c r="K2765">
        <v>15.99</v>
      </c>
      <c r="L2765">
        <v>1680</v>
      </c>
      <c r="M2765">
        <f>Registros[[#This Row],[salario]]*0.06</f>
        <v>100.8</v>
      </c>
      <c r="N2765">
        <f>Registros[[#This Row],[salario]]*5%</f>
        <v>84</v>
      </c>
      <c r="O2765">
        <f>IF(Registros[[#This Row],[idade]]&lt;18,311.43,IF(Registros[[#This Row],[idade]]&lt;=25,488.58,IF(Registros[[#This Row],[idade]]&lt;=50,772.77,850.05)))</f>
        <v>488.58</v>
      </c>
      <c r="P2765">
        <f>IF(Registros[[#This Row],[idade]]&lt;18,23.99,IF(Registros[[#This Row],[idade]]&lt;=25,49.9,IF(Registros[[#This Row],[idade]]&lt;=50,145.2,175.45)))</f>
        <v>49.9</v>
      </c>
      <c r="Q2765">
        <v>3</v>
      </c>
      <c r="R2765">
        <v>4</v>
      </c>
      <c r="T2765">
        <v>2</v>
      </c>
      <c r="U2765" t="s">
        <v>3</v>
      </c>
      <c r="V2765" t="s">
        <v>22</v>
      </c>
    </row>
    <row r="2766" spans="1:22" x14ac:dyDescent="0.3">
      <c r="A2766">
        <v>2765</v>
      </c>
      <c r="B2766">
        <v>69753155294</v>
      </c>
      <c r="C2766">
        <v>5</v>
      </c>
      <c r="D2766" s="1">
        <v>38397</v>
      </c>
      <c r="E2766" s="3">
        <f>2023-YEAR(Registros[[#This Row],[data_nascimento]])</f>
        <v>18</v>
      </c>
      <c r="F2766" s="1">
        <v>43535</v>
      </c>
      <c r="H2766">
        <v>220</v>
      </c>
      <c r="I2766">
        <v>13</v>
      </c>
      <c r="J2766" s="3">
        <v>1102.8333333333333</v>
      </c>
      <c r="K2766">
        <v>4.92</v>
      </c>
      <c r="L2766">
        <v>2545</v>
      </c>
      <c r="M2766">
        <f>Registros[[#This Row],[salario]]*0.06</f>
        <v>152.69999999999999</v>
      </c>
      <c r="N2766">
        <f>Registros[[#This Row],[salario]]*5%</f>
        <v>127.25</v>
      </c>
      <c r="O2766">
        <f>IF(Registros[[#This Row],[idade]]&lt;18,311.43,IF(Registros[[#This Row],[idade]]&lt;=25,488.58,IF(Registros[[#This Row],[idade]]&lt;=50,772.77,850.05)))</f>
        <v>488.58</v>
      </c>
      <c r="P2766">
        <f>IF(Registros[[#This Row],[idade]]&lt;18,23.99,IF(Registros[[#This Row],[idade]]&lt;=25,49.9,IF(Registros[[#This Row],[idade]]&lt;=50,145.2,175.45)))</f>
        <v>49.9</v>
      </c>
      <c r="Q2766">
        <v>1</v>
      </c>
      <c r="R2766">
        <v>18</v>
      </c>
      <c r="T2766">
        <v>3</v>
      </c>
      <c r="U2766" t="s">
        <v>3</v>
      </c>
      <c r="V2766" t="s">
        <v>19</v>
      </c>
    </row>
    <row r="2767" spans="1:22" x14ac:dyDescent="0.3">
      <c r="A2767">
        <v>2766</v>
      </c>
      <c r="B2767">
        <v>75306631814</v>
      </c>
      <c r="C2767">
        <v>4</v>
      </c>
      <c r="D2767" s="1">
        <v>32867</v>
      </c>
      <c r="E2767" s="3">
        <f>2023-YEAR(Registros[[#This Row],[data_nascimento]])</f>
        <v>34</v>
      </c>
      <c r="F2767" s="1">
        <v>43535</v>
      </c>
      <c r="H2767">
        <v>220</v>
      </c>
      <c r="I2767">
        <v>4</v>
      </c>
      <c r="J2767" s="3">
        <v>603.86666666666667</v>
      </c>
      <c r="K2767">
        <v>11.07</v>
      </c>
      <c r="L2767">
        <v>4529</v>
      </c>
      <c r="M2767">
        <f>Registros[[#This Row],[salario]]*0.06</f>
        <v>271.74</v>
      </c>
      <c r="N2767">
        <f>Registros[[#This Row],[salario]]*5%</f>
        <v>226.45000000000002</v>
      </c>
      <c r="O2767">
        <f>IF(Registros[[#This Row],[idade]]&lt;18,311.43,IF(Registros[[#This Row],[idade]]&lt;=25,488.58,IF(Registros[[#This Row],[idade]]&lt;=50,772.77,850.05)))</f>
        <v>772.77</v>
      </c>
      <c r="P2767">
        <f>IF(Registros[[#This Row],[idade]]&lt;18,23.99,IF(Registros[[#This Row],[idade]]&lt;=25,49.9,IF(Registros[[#This Row],[idade]]&lt;=50,145.2,175.45)))</f>
        <v>145.19999999999999</v>
      </c>
      <c r="Q2767">
        <v>2</v>
      </c>
      <c r="R2767">
        <v>12</v>
      </c>
      <c r="T2767">
        <v>2</v>
      </c>
      <c r="U2767" t="s">
        <v>2</v>
      </c>
      <c r="V2767" t="s">
        <v>22</v>
      </c>
    </row>
    <row r="2768" spans="1:22" x14ac:dyDescent="0.3">
      <c r="A2768">
        <v>2767</v>
      </c>
      <c r="B2768">
        <v>73394714813</v>
      </c>
      <c r="C2768">
        <v>4</v>
      </c>
      <c r="D2768" s="1">
        <v>38034</v>
      </c>
      <c r="E2768" s="3">
        <f>2023-YEAR(Registros[[#This Row],[data_nascimento]])</f>
        <v>19</v>
      </c>
      <c r="F2768" s="1">
        <v>43535</v>
      </c>
      <c r="H2768">
        <v>220</v>
      </c>
      <c r="I2768">
        <v>18</v>
      </c>
      <c r="J2768" s="3">
        <v>1489.2</v>
      </c>
      <c r="K2768">
        <v>2.46</v>
      </c>
      <c r="L2768">
        <v>2482</v>
      </c>
      <c r="M2768">
        <f>Registros[[#This Row],[salario]]*0.06</f>
        <v>148.91999999999999</v>
      </c>
      <c r="N2768">
        <f>Registros[[#This Row],[salario]]*5%</f>
        <v>124.10000000000001</v>
      </c>
      <c r="O2768">
        <f>IF(Registros[[#This Row],[idade]]&lt;18,311.43,IF(Registros[[#This Row],[idade]]&lt;=25,488.58,IF(Registros[[#This Row],[idade]]&lt;=50,772.77,850.05)))</f>
        <v>488.58</v>
      </c>
      <c r="P2768">
        <f>IF(Registros[[#This Row],[idade]]&lt;18,23.99,IF(Registros[[#This Row],[idade]]&lt;=25,49.9,IF(Registros[[#This Row],[idade]]&lt;=50,145.2,175.45)))</f>
        <v>49.9</v>
      </c>
      <c r="Q2768">
        <v>4</v>
      </c>
      <c r="R2768">
        <v>25</v>
      </c>
      <c r="T2768">
        <v>2</v>
      </c>
      <c r="U2768" t="s">
        <v>3</v>
      </c>
      <c r="V2768" t="s">
        <v>19</v>
      </c>
    </row>
    <row r="2769" spans="1:22" x14ac:dyDescent="0.3">
      <c r="A2769">
        <v>2768</v>
      </c>
      <c r="B2769">
        <v>76728151666</v>
      </c>
      <c r="C2769">
        <v>6</v>
      </c>
      <c r="D2769" s="1">
        <v>31115</v>
      </c>
      <c r="E2769" s="3">
        <f>2023-YEAR(Registros[[#This Row],[data_nascimento]])</f>
        <v>38</v>
      </c>
      <c r="F2769" s="1">
        <v>43535</v>
      </c>
      <c r="H2769">
        <v>220</v>
      </c>
      <c r="I2769">
        <v>14</v>
      </c>
      <c r="J2769" s="3">
        <v>1463.4666666666667</v>
      </c>
      <c r="K2769">
        <v>7.38</v>
      </c>
      <c r="L2769">
        <v>3136</v>
      </c>
      <c r="M2769">
        <f>Registros[[#This Row],[salario]]*0.06</f>
        <v>188.16</v>
      </c>
      <c r="N2769">
        <f>Registros[[#This Row],[salario]]*5%</f>
        <v>156.80000000000001</v>
      </c>
      <c r="O2769">
        <f>IF(Registros[[#This Row],[idade]]&lt;18,311.43,IF(Registros[[#This Row],[idade]]&lt;=25,488.58,IF(Registros[[#This Row],[idade]]&lt;=50,772.77,850.05)))</f>
        <v>772.77</v>
      </c>
      <c r="P2769">
        <f>IF(Registros[[#This Row],[idade]]&lt;18,23.99,IF(Registros[[#This Row],[idade]]&lt;=25,49.9,IF(Registros[[#This Row],[idade]]&lt;=50,145.2,175.45)))</f>
        <v>145.19999999999999</v>
      </c>
      <c r="Q2769">
        <v>1</v>
      </c>
      <c r="R2769">
        <v>25</v>
      </c>
      <c r="T2769">
        <v>2</v>
      </c>
      <c r="U2769" t="s">
        <v>2</v>
      </c>
      <c r="V2769" t="s">
        <v>20</v>
      </c>
    </row>
    <row r="2770" spans="1:22" x14ac:dyDescent="0.3">
      <c r="A2770">
        <v>2769</v>
      </c>
      <c r="B2770">
        <v>84686196862</v>
      </c>
      <c r="C2770">
        <v>5</v>
      </c>
      <c r="D2770" s="1">
        <v>30652</v>
      </c>
      <c r="E2770" s="3">
        <f>2023-YEAR(Registros[[#This Row],[data_nascimento]])</f>
        <v>40</v>
      </c>
      <c r="F2770" s="1">
        <v>43535</v>
      </c>
      <c r="H2770">
        <v>220</v>
      </c>
      <c r="I2770">
        <v>20</v>
      </c>
      <c r="J2770" s="3">
        <v>4204</v>
      </c>
      <c r="K2770">
        <v>1.23</v>
      </c>
      <c r="L2770">
        <v>6306</v>
      </c>
      <c r="M2770">
        <f>Registros[[#This Row],[salario]]*0.06</f>
        <v>378.36</v>
      </c>
      <c r="N2770">
        <f>Registros[[#This Row],[salario]]*5%</f>
        <v>315.3</v>
      </c>
      <c r="O2770">
        <f>IF(Registros[[#This Row],[idade]]&lt;18,311.43,IF(Registros[[#This Row],[idade]]&lt;=25,488.58,IF(Registros[[#This Row],[idade]]&lt;=50,772.77,850.05)))</f>
        <v>772.77</v>
      </c>
      <c r="P2770">
        <f>IF(Registros[[#This Row],[idade]]&lt;18,23.99,IF(Registros[[#This Row],[idade]]&lt;=25,49.9,IF(Registros[[#This Row],[idade]]&lt;=50,145.2,175.45)))</f>
        <v>145.19999999999999</v>
      </c>
      <c r="Q2770">
        <v>2</v>
      </c>
      <c r="R2770">
        <v>10</v>
      </c>
      <c r="T2770">
        <v>2</v>
      </c>
      <c r="U2770" t="s">
        <v>3</v>
      </c>
      <c r="V2770" t="s">
        <v>21</v>
      </c>
    </row>
    <row r="2771" spans="1:22" x14ac:dyDescent="0.3">
      <c r="A2771">
        <v>2770</v>
      </c>
      <c r="B2771">
        <v>31979121144</v>
      </c>
      <c r="C2771">
        <v>5</v>
      </c>
      <c r="D2771" s="1">
        <v>30012</v>
      </c>
      <c r="E2771" s="3">
        <f>2023-YEAR(Registros[[#This Row],[data_nascimento]])</f>
        <v>41</v>
      </c>
      <c r="F2771" s="1">
        <v>43535</v>
      </c>
      <c r="H2771">
        <v>220</v>
      </c>
      <c r="I2771">
        <v>14</v>
      </c>
      <c r="J2771" s="3">
        <v>3482.2666666666664</v>
      </c>
      <c r="K2771">
        <v>22.14</v>
      </c>
      <c r="L2771">
        <v>7462</v>
      </c>
      <c r="M2771">
        <f>Registros[[#This Row],[salario]]*0.06</f>
        <v>447.71999999999997</v>
      </c>
      <c r="N2771">
        <f>Registros[[#This Row],[salario]]*5%</f>
        <v>373.1</v>
      </c>
      <c r="O2771">
        <f>IF(Registros[[#This Row],[idade]]&lt;18,311.43,IF(Registros[[#This Row],[idade]]&lt;=25,488.58,IF(Registros[[#This Row],[idade]]&lt;=50,772.77,850.05)))</f>
        <v>772.77</v>
      </c>
      <c r="P2771">
        <f>IF(Registros[[#This Row],[idade]]&lt;18,23.99,IF(Registros[[#This Row],[idade]]&lt;=25,49.9,IF(Registros[[#This Row],[idade]]&lt;=50,145.2,175.45)))</f>
        <v>145.19999999999999</v>
      </c>
      <c r="Q2771">
        <v>4</v>
      </c>
      <c r="R2771">
        <v>20</v>
      </c>
      <c r="T2771">
        <v>3</v>
      </c>
      <c r="U2771" t="s">
        <v>2</v>
      </c>
      <c r="V2771" t="s">
        <v>19</v>
      </c>
    </row>
    <row r="2772" spans="1:22" x14ac:dyDescent="0.3">
      <c r="A2772">
        <v>2771</v>
      </c>
      <c r="B2772">
        <v>77601869373</v>
      </c>
      <c r="C2772">
        <v>7</v>
      </c>
      <c r="D2772" s="1">
        <v>39038</v>
      </c>
      <c r="E2772" s="3">
        <f>2023-YEAR(Registros[[#This Row],[data_nascimento]])</f>
        <v>17</v>
      </c>
      <c r="F2772" s="1">
        <v>43535</v>
      </c>
      <c r="H2772">
        <v>120</v>
      </c>
      <c r="I2772">
        <v>2</v>
      </c>
      <c r="J2772" s="3">
        <v>386</v>
      </c>
      <c r="K2772">
        <v>4.92</v>
      </c>
      <c r="L2772">
        <v>5790</v>
      </c>
      <c r="M2772">
        <f>Registros[[#This Row],[salario]]*0.06</f>
        <v>347.4</v>
      </c>
      <c r="N2772">
        <f>Registros[[#This Row],[salario]]*5%</f>
        <v>289.5</v>
      </c>
      <c r="O2772">
        <f>IF(Registros[[#This Row],[idade]]&lt;18,311.43,IF(Registros[[#This Row],[idade]]&lt;=25,488.58,IF(Registros[[#This Row],[idade]]&lt;=50,772.77,850.05)))</f>
        <v>311.43</v>
      </c>
      <c r="P2772">
        <f>IF(Registros[[#This Row],[idade]]&lt;18,23.99,IF(Registros[[#This Row],[idade]]&lt;=25,49.9,IF(Registros[[#This Row],[idade]]&lt;=50,145.2,175.45)))</f>
        <v>23.99</v>
      </c>
      <c r="Q2772">
        <v>4</v>
      </c>
      <c r="R2772">
        <v>13</v>
      </c>
      <c r="T2772">
        <v>3</v>
      </c>
      <c r="U2772" t="s">
        <v>3</v>
      </c>
      <c r="V2772" t="s">
        <v>22</v>
      </c>
    </row>
    <row r="2773" spans="1:22" x14ac:dyDescent="0.3">
      <c r="A2773">
        <v>2772</v>
      </c>
      <c r="B2773">
        <v>52348301723</v>
      </c>
      <c r="C2773">
        <v>7</v>
      </c>
      <c r="D2773" s="1">
        <v>38154</v>
      </c>
      <c r="E2773" s="3">
        <f>2023-YEAR(Registros[[#This Row],[data_nascimento]])</f>
        <v>19</v>
      </c>
      <c r="F2773" s="1">
        <v>43535</v>
      </c>
      <c r="G2773" s="1">
        <v>44116</v>
      </c>
      <c r="H2773">
        <v>220</v>
      </c>
      <c r="I2773">
        <v>8</v>
      </c>
      <c r="J2773" s="3">
        <v>1804.8</v>
      </c>
      <c r="K2773">
        <v>20.91</v>
      </c>
      <c r="L2773">
        <v>6768</v>
      </c>
      <c r="M2773">
        <f>Registros[[#This Row],[salario]]*0.06</f>
        <v>406.08</v>
      </c>
      <c r="N2773">
        <f>Registros[[#This Row],[salario]]*5%</f>
        <v>338.40000000000003</v>
      </c>
      <c r="O2773">
        <f>IF(Registros[[#This Row],[idade]]&lt;18,311.43,IF(Registros[[#This Row],[idade]]&lt;=25,488.58,IF(Registros[[#This Row],[idade]]&lt;=50,772.77,850.05)))</f>
        <v>488.58</v>
      </c>
      <c r="P2773">
        <f>IF(Registros[[#This Row],[idade]]&lt;18,23.99,IF(Registros[[#This Row],[idade]]&lt;=25,49.9,IF(Registros[[#This Row],[idade]]&lt;=50,145.2,175.45)))</f>
        <v>49.9</v>
      </c>
      <c r="Q2773">
        <v>2</v>
      </c>
      <c r="R2773">
        <v>21</v>
      </c>
      <c r="S2773">
        <v>1</v>
      </c>
      <c r="T2773">
        <v>3</v>
      </c>
      <c r="U2773" t="s">
        <v>2</v>
      </c>
      <c r="V2773" t="s">
        <v>20</v>
      </c>
    </row>
    <row r="2774" spans="1:22" x14ac:dyDescent="0.3">
      <c r="A2774">
        <v>2773</v>
      </c>
      <c r="B2774">
        <v>67217425370</v>
      </c>
      <c r="C2774">
        <v>5</v>
      </c>
      <c r="D2774" s="1">
        <v>28357</v>
      </c>
      <c r="E2774" s="3">
        <f>2023-YEAR(Registros[[#This Row],[data_nascimento]])</f>
        <v>46</v>
      </c>
      <c r="F2774" s="1">
        <v>43535</v>
      </c>
      <c r="G2774" s="1">
        <v>44116</v>
      </c>
      <c r="H2774">
        <v>220</v>
      </c>
      <c r="I2774">
        <v>13</v>
      </c>
      <c r="J2774" s="3">
        <v>3003.4333333333334</v>
      </c>
      <c r="K2774">
        <v>17.22</v>
      </c>
      <c r="L2774">
        <v>6931</v>
      </c>
      <c r="M2774">
        <f>Registros[[#This Row],[salario]]*0.06</f>
        <v>415.85999999999996</v>
      </c>
      <c r="N2774">
        <f>Registros[[#This Row],[salario]]*5%</f>
        <v>346.55</v>
      </c>
      <c r="O2774">
        <f>IF(Registros[[#This Row],[idade]]&lt;18,311.43,IF(Registros[[#This Row],[idade]]&lt;=25,488.58,IF(Registros[[#This Row],[idade]]&lt;=50,772.77,850.05)))</f>
        <v>772.77</v>
      </c>
      <c r="P2774">
        <f>IF(Registros[[#This Row],[idade]]&lt;18,23.99,IF(Registros[[#This Row],[idade]]&lt;=25,49.9,IF(Registros[[#This Row],[idade]]&lt;=50,145.2,175.45)))</f>
        <v>145.19999999999999</v>
      </c>
      <c r="Q2774">
        <v>4</v>
      </c>
      <c r="R2774">
        <v>16</v>
      </c>
      <c r="S2774">
        <v>1</v>
      </c>
      <c r="T2774">
        <v>3</v>
      </c>
      <c r="U2774" t="s">
        <v>3</v>
      </c>
      <c r="V2774" t="s">
        <v>22</v>
      </c>
    </row>
    <row r="2775" spans="1:22" x14ac:dyDescent="0.3">
      <c r="A2775">
        <v>2774</v>
      </c>
      <c r="B2775">
        <v>97182147429</v>
      </c>
      <c r="C2775">
        <v>7</v>
      </c>
      <c r="D2775" s="1">
        <v>33687</v>
      </c>
      <c r="E2775" s="3">
        <f>2023-YEAR(Registros[[#This Row],[data_nascimento]])</f>
        <v>31</v>
      </c>
      <c r="F2775" s="1">
        <v>43535</v>
      </c>
      <c r="G2775" s="1">
        <v>44116</v>
      </c>
      <c r="H2775">
        <v>220</v>
      </c>
      <c r="I2775">
        <v>2</v>
      </c>
      <c r="J2775" s="3">
        <v>129.33333333333334</v>
      </c>
      <c r="K2775">
        <v>20.91</v>
      </c>
      <c r="L2775">
        <v>1940</v>
      </c>
      <c r="M2775">
        <f>Registros[[#This Row],[salario]]*0.06</f>
        <v>116.39999999999999</v>
      </c>
      <c r="N2775">
        <f>Registros[[#This Row],[salario]]*5%</f>
        <v>97</v>
      </c>
      <c r="O2775">
        <f>IF(Registros[[#This Row],[idade]]&lt;18,311.43,IF(Registros[[#This Row],[idade]]&lt;=25,488.58,IF(Registros[[#This Row],[idade]]&lt;=50,772.77,850.05)))</f>
        <v>772.77</v>
      </c>
      <c r="P2775">
        <f>IF(Registros[[#This Row],[idade]]&lt;18,23.99,IF(Registros[[#This Row],[idade]]&lt;=25,49.9,IF(Registros[[#This Row],[idade]]&lt;=50,145.2,175.45)))</f>
        <v>145.19999999999999</v>
      </c>
      <c r="Q2775">
        <v>5</v>
      </c>
      <c r="R2775">
        <v>23</v>
      </c>
      <c r="S2775">
        <v>2</v>
      </c>
      <c r="T2775">
        <v>3</v>
      </c>
      <c r="U2775" t="s">
        <v>2</v>
      </c>
      <c r="V2775" t="s">
        <v>20</v>
      </c>
    </row>
    <row r="2776" spans="1:22" x14ac:dyDescent="0.3">
      <c r="A2776">
        <v>2775</v>
      </c>
      <c r="B2776">
        <v>65524677547</v>
      </c>
      <c r="C2776">
        <v>6</v>
      </c>
      <c r="D2776" s="1">
        <v>30760</v>
      </c>
      <c r="E2776" s="3">
        <f>2023-YEAR(Registros[[#This Row],[data_nascimento]])</f>
        <v>39</v>
      </c>
      <c r="F2776" s="1">
        <v>43535</v>
      </c>
      <c r="G2776" s="1">
        <v>44116</v>
      </c>
      <c r="H2776">
        <v>220</v>
      </c>
      <c r="I2776">
        <v>8</v>
      </c>
      <c r="J2776" s="3">
        <v>1137.5999999999999</v>
      </c>
      <c r="K2776">
        <v>12.3</v>
      </c>
      <c r="L2776">
        <v>4266</v>
      </c>
      <c r="M2776">
        <f>Registros[[#This Row],[salario]]*0.06</f>
        <v>255.95999999999998</v>
      </c>
      <c r="N2776">
        <f>Registros[[#This Row],[salario]]*5%</f>
        <v>213.3</v>
      </c>
      <c r="O2776">
        <f>IF(Registros[[#This Row],[idade]]&lt;18,311.43,IF(Registros[[#This Row],[idade]]&lt;=25,488.58,IF(Registros[[#This Row],[idade]]&lt;=50,772.77,850.05)))</f>
        <v>772.77</v>
      </c>
      <c r="P2776">
        <f>IF(Registros[[#This Row],[idade]]&lt;18,23.99,IF(Registros[[#This Row],[idade]]&lt;=25,49.9,IF(Registros[[#This Row],[idade]]&lt;=50,145.2,175.45)))</f>
        <v>145.19999999999999</v>
      </c>
      <c r="Q2776">
        <v>3</v>
      </c>
      <c r="R2776">
        <v>5</v>
      </c>
      <c r="S2776">
        <v>3</v>
      </c>
      <c r="T2776">
        <v>3</v>
      </c>
      <c r="U2776" t="s">
        <v>2</v>
      </c>
      <c r="V2776" t="s">
        <v>18</v>
      </c>
    </row>
    <row r="2777" spans="1:22" x14ac:dyDescent="0.3">
      <c r="A2777">
        <v>2776</v>
      </c>
      <c r="B2777">
        <v>84129373223</v>
      </c>
      <c r="C2777">
        <v>4</v>
      </c>
      <c r="D2777" s="1">
        <v>34693</v>
      </c>
      <c r="E2777" s="3">
        <f>2023-YEAR(Registros[[#This Row],[data_nascimento]])</f>
        <v>29</v>
      </c>
      <c r="F2777" s="1">
        <v>43535</v>
      </c>
      <c r="G2777" s="1">
        <v>44116</v>
      </c>
      <c r="H2777">
        <v>220</v>
      </c>
      <c r="I2777">
        <v>10</v>
      </c>
      <c r="J2777" s="3">
        <v>1463.6666666666667</v>
      </c>
      <c r="K2777">
        <v>13.530000000000001</v>
      </c>
      <c r="L2777">
        <v>4391</v>
      </c>
      <c r="M2777">
        <f>Registros[[#This Row],[salario]]*0.06</f>
        <v>263.45999999999998</v>
      </c>
      <c r="N2777">
        <f>Registros[[#This Row],[salario]]*5%</f>
        <v>219.55</v>
      </c>
      <c r="O2777">
        <f>IF(Registros[[#This Row],[idade]]&lt;18,311.43,IF(Registros[[#This Row],[idade]]&lt;=25,488.58,IF(Registros[[#This Row],[idade]]&lt;=50,772.77,850.05)))</f>
        <v>772.77</v>
      </c>
      <c r="P2777">
        <f>IF(Registros[[#This Row],[idade]]&lt;18,23.99,IF(Registros[[#This Row],[idade]]&lt;=25,49.9,IF(Registros[[#This Row],[idade]]&lt;=50,145.2,175.45)))</f>
        <v>145.19999999999999</v>
      </c>
      <c r="Q2777">
        <v>1</v>
      </c>
      <c r="R2777">
        <v>24</v>
      </c>
      <c r="S2777">
        <v>2</v>
      </c>
      <c r="T2777">
        <v>3</v>
      </c>
      <c r="U2777" t="s">
        <v>3</v>
      </c>
      <c r="V2777" t="s">
        <v>19</v>
      </c>
    </row>
    <row r="2778" spans="1:22" x14ac:dyDescent="0.3">
      <c r="A2778">
        <v>2777</v>
      </c>
      <c r="B2778">
        <v>94693630106</v>
      </c>
      <c r="C2778">
        <v>5</v>
      </c>
      <c r="D2778" s="1">
        <v>38520</v>
      </c>
      <c r="E2778" s="3">
        <f>2023-YEAR(Registros[[#This Row],[data_nascimento]])</f>
        <v>18</v>
      </c>
      <c r="F2778" s="1">
        <v>43535</v>
      </c>
      <c r="G2778" s="1">
        <v>44116</v>
      </c>
      <c r="H2778">
        <v>220</v>
      </c>
      <c r="I2778">
        <v>1</v>
      </c>
      <c r="J2778" s="3">
        <v>127.9</v>
      </c>
      <c r="K2778">
        <v>19.68</v>
      </c>
      <c r="L2778">
        <v>3837</v>
      </c>
      <c r="M2778">
        <f>Registros[[#This Row],[salario]]*0.06</f>
        <v>230.22</v>
      </c>
      <c r="N2778">
        <f>Registros[[#This Row],[salario]]*5%</f>
        <v>191.85000000000002</v>
      </c>
      <c r="O2778">
        <f>IF(Registros[[#This Row],[idade]]&lt;18,311.43,IF(Registros[[#This Row],[idade]]&lt;=25,488.58,IF(Registros[[#This Row],[idade]]&lt;=50,772.77,850.05)))</f>
        <v>488.58</v>
      </c>
      <c r="P2778">
        <f>IF(Registros[[#This Row],[idade]]&lt;18,23.99,IF(Registros[[#This Row],[idade]]&lt;=25,49.9,IF(Registros[[#This Row],[idade]]&lt;=50,145.2,175.45)))</f>
        <v>49.9</v>
      </c>
      <c r="Q2778">
        <v>1</v>
      </c>
      <c r="R2778">
        <v>18</v>
      </c>
      <c r="S2778">
        <v>3</v>
      </c>
      <c r="T2778">
        <v>2</v>
      </c>
      <c r="U2778" t="s">
        <v>2</v>
      </c>
      <c r="V2778" t="s">
        <v>18</v>
      </c>
    </row>
    <row r="2779" spans="1:22" x14ac:dyDescent="0.3">
      <c r="A2779">
        <v>2778</v>
      </c>
      <c r="B2779">
        <v>35856135661</v>
      </c>
      <c r="C2779">
        <v>6</v>
      </c>
      <c r="D2779" s="1">
        <v>36016</v>
      </c>
      <c r="E2779" s="3">
        <f>2023-YEAR(Registros[[#This Row],[data_nascimento]])</f>
        <v>25</v>
      </c>
      <c r="F2779" s="1">
        <v>43535</v>
      </c>
      <c r="G2779" s="1">
        <v>44116</v>
      </c>
      <c r="H2779">
        <v>220</v>
      </c>
      <c r="I2779">
        <v>10</v>
      </c>
      <c r="J2779" s="3">
        <v>1282.3333333333333</v>
      </c>
      <c r="K2779">
        <v>4.92</v>
      </c>
      <c r="L2779">
        <v>3847</v>
      </c>
      <c r="M2779">
        <f>Registros[[#This Row],[salario]]*0.06</f>
        <v>230.82</v>
      </c>
      <c r="N2779">
        <f>Registros[[#This Row],[salario]]*5%</f>
        <v>192.35000000000002</v>
      </c>
      <c r="O2779">
        <f>IF(Registros[[#This Row],[idade]]&lt;18,311.43,IF(Registros[[#This Row],[idade]]&lt;=25,488.58,IF(Registros[[#This Row],[idade]]&lt;=50,772.77,850.05)))</f>
        <v>488.58</v>
      </c>
      <c r="P2779">
        <f>IF(Registros[[#This Row],[idade]]&lt;18,23.99,IF(Registros[[#This Row],[idade]]&lt;=25,49.9,IF(Registros[[#This Row],[idade]]&lt;=50,145.2,175.45)))</f>
        <v>49.9</v>
      </c>
      <c r="Q2779">
        <v>5</v>
      </c>
      <c r="R2779">
        <v>10</v>
      </c>
      <c r="S2779">
        <v>2</v>
      </c>
      <c r="T2779">
        <v>3</v>
      </c>
      <c r="U2779" t="s">
        <v>3</v>
      </c>
      <c r="V2779" t="s">
        <v>19</v>
      </c>
    </row>
    <row r="2780" spans="1:22" x14ac:dyDescent="0.3">
      <c r="A2780">
        <v>2779</v>
      </c>
      <c r="B2780">
        <v>75418231003</v>
      </c>
      <c r="C2780">
        <v>7</v>
      </c>
      <c r="D2780" s="1">
        <v>39258</v>
      </c>
      <c r="E2780" s="3">
        <f>2023-YEAR(Registros[[#This Row],[data_nascimento]])</f>
        <v>16</v>
      </c>
      <c r="F2780" s="1">
        <v>43535</v>
      </c>
      <c r="G2780" s="1">
        <v>44116</v>
      </c>
      <c r="H2780">
        <v>120</v>
      </c>
      <c r="I2780">
        <v>7</v>
      </c>
      <c r="J2780" s="3">
        <v>1546.0666666666666</v>
      </c>
      <c r="K2780">
        <v>18.45</v>
      </c>
      <c r="L2780">
        <v>6626</v>
      </c>
      <c r="M2780">
        <f>Registros[[#This Row],[salario]]*0.06</f>
        <v>397.56</v>
      </c>
      <c r="N2780">
        <f>Registros[[#This Row],[salario]]*5%</f>
        <v>331.3</v>
      </c>
      <c r="O2780">
        <f>IF(Registros[[#This Row],[idade]]&lt;18,311.43,IF(Registros[[#This Row],[idade]]&lt;=25,488.58,IF(Registros[[#This Row],[idade]]&lt;=50,772.77,850.05)))</f>
        <v>311.43</v>
      </c>
      <c r="P2780">
        <f>IF(Registros[[#This Row],[idade]]&lt;18,23.99,IF(Registros[[#This Row],[idade]]&lt;=25,49.9,IF(Registros[[#This Row],[idade]]&lt;=50,145.2,175.45)))</f>
        <v>23.99</v>
      </c>
      <c r="Q2780">
        <v>4</v>
      </c>
      <c r="R2780">
        <v>10</v>
      </c>
      <c r="S2780">
        <v>1</v>
      </c>
      <c r="T2780">
        <v>3</v>
      </c>
      <c r="U2780" t="s">
        <v>3</v>
      </c>
      <c r="V2780" t="s">
        <v>18</v>
      </c>
    </row>
    <row r="2781" spans="1:22" x14ac:dyDescent="0.3">
      <c r="A2781">
        <v>2780</v>
      </c>
      <c r="B2781">
        <v>35119081221</v>
      </c>
      <c r="C2781">
        <v>7</v>
      </c>
      <c r="D2781" s="1">
        <v>35805</v>
      </c>
      <c r="E2781" s="3">
        <f>2023-YEAR(Registros[[#This Row],[data_nascimento]])</f>
        <v>25</v>
      </c>
      <c r="F2781" s="1">
        <v>43535</v>
      </c>
      <c r="G2781" s="1">
        <v>44116</v>
      </c>
      <c r="H2781">
        <v>220</v>
      </c>
      <c r="I2781">
        <v>9</v>
      </c>
      <c r="J2781" s="3">
        <v>653.70000000000005</v>
      </c>
      <c r="K2781">
        <v>22.14</v>
      </c>
      <c r="L2781">
        <v>2179</v>
      </c>
      <c r="M2781">
        <f>Registros[[#This Row],[salario]]*0.06</f>
        <v>130.74</v>
      </c>
      <c r="N2781">
        <f>Registros[[#This Row],[salario]]*5%</f>
        <v>108.95</v>
      </c>
      <c r="O2781">
        <f>IF(Registros[[#This Row],[idade]]&lt;18,311.43,IF(Registros[[#This Row],[idade]]&lt;=25,488.58,IF(Registros[[#This Row],[idade]]&lt;=50,772.77,850.05)))</f>
        <v>488.58</v>
      </c>
      <c r="P2781">
        <f>IF(Registros[[#This Row],[idade]]&lt;18,23.99,IF(Registros[[#This Row],[idade]]&lt;=25,49.9,IF(Registros[[#This Row],[idade]]&lt;=50,145.2,175.45)))</f>
        <v>49.9</v>
      </c>
      <c r="Q2781">
        <v>2</v>
      </c>
      <c r="R2781">
        <v>17</v>
      </c>
      <c r="S2781">
        <v>2</v>
      </c>
      <c r="T2781">
        <v>3</v>
      </c>
      <c r="U2781" t="s">
        <v>2</v>
      </c>
      <c r="V2781" t="s">
        <v>19</v>
      </c>
    </row>
    <row r="2782" spans="1:22" x14ac:dyDescent="0.3">
      <c r="A2782">
        <v>2781</v>
      </c>
      <c r="B2782">
        <v>21028506667</v>
      </c>
      <c r="C2782">
        <v>5</v>
      </c>
      <c r="D2782" s="1">
        <v>33773</v>
      </c>
      <c r="E2782" s="3">
        <f>2023-YEAR(Registros[[#This Row],[data_nascimento]])</f>
        <v>31</v>
      </c>
      <c r="F2782" s="1">
        <v>43535</v>
      </c>
      <c r="G2782" s="1">
        <v>44116</v>
      </c>
      <c r="H2782">
        <v>220</v>
      </c>
      <c r="I2782">
        <v>14</v>
      </c>
      <c r="J2782" s="3">
        <v>2677.2666666666664</v>
      </c>
      <c r="K2782">
        <v>1.23</v>
      </c>
      <c r="L2782">
        <v>5737</v>
      </c>
      <c r="M2782">
        <f>Registros[[#This Row],[salario]]*0.06</f>
        <v>344.21999999999997</v>
      </c>
      <c r="N2782">
        <f>Registros[[#This Row],[salario]]*5%</f>
        <v>286.85000000000002</v>
      </c>
      <c r="O2782">
        <f>IF(Registros[[#This Row],[idade]]&lt;18,311.43,IF(Registros[[#This Row],[idade]]&lt;=25,488.58,IF(Registros[[#This Row],[idade]]&lt;=50,772.77,850.05)))</f>
        <v>772.77</v>
      </c>
      <c r="P2782">
        <f>IF(Registros[[#This Row],[idade]]&lt;18,23.99,IF(Registros[[#This Row],[idade]]&lt;=25,49.9,IF(Registros[[#This Row],[idade]]&lt;=50,145.2,175.45)))</f>
        <v>145.19999999999999</v>
      </c>
      <c r="Q2782">
        <v>5</v>
      </c>
      <c r="R2782">
        <v>9</v>
      </c>
      <c r="S2782">
        <v>3</v>
      </c>
      <c r="T2782">
        <v>3</v>
      </c>
      <c r="U2782" t="s">
        <v>3</v>
      </c>
      <c r="V2782" t="s">
        <v>19</v>
      </c>
    </row>
    <row r="2783" spans="1:22" x14ac:dyDescent="0.3">
      <c r="A2783">
        <v>2782</v>
      </c>
      <c r="B2783">
        <v>22595515172</v>
      </c>
      <c r="C2783">
        <v>4</v>
      </c>
      <c r="D2783" s="1">
        <v>37882</v>
      </c>
      <c r="E2783" s="3">
        <f>2023-YEAR(Registros[[#This Row],[data_nascimento]])</f>
        <v>20</v>
      </c>
      <c r="F2783" s="1">
        <v>43535</v>
      </c>
      <c r="G2783" s="1">
        <v>44116</v>
      </c>
      <c r="H2783">
        <v>220</v>
      </c>
      <c r="I2783">
        <v>16</v>
      </c>
      <c r="J2783" s="3">
        <v>810.66666666666663</v>
      </c>
      <c r="K2783">
        <v>6.15</v>
      </c>
      <c r="L2783">
        <v>1520</v>
      </c>
      <c r="M2783">
        <f>Registros[[#This Row],[salario]]*0.06</f>
        <v>91.2</v>
      </c>
      <c r="N2783">
        <f>Registros[[#This Row],[salario]]*5%</f>
        <v>76</v>
      </c>
      <c r="O2783">
        <f>IF(Registros[[#This Row],[idade]]&lt;18,311.43,IF(Registros[[#This Row],[idade]]&lt;=25,488.58,IF(Registros[[#This Row],[idade]]&lt;=50,772.77,850.05)))</f>
        <v>488.58</v>
      </c>
      <c r="P2783">
        <f>IF(Registros[[#This Row],[idade]]&lt;18,23.99,IF(Registros[[#This Row],[idade]]&lt;=25,49.9,IF(Registros[[#This Row],[idade]]&lt;=50,145.2,175.45)))</f>
        <v>49.9</v>
      </c>
      <c r="Q2783">
        <v>1</v>
      </c>
      <c r="R2783">
        <v>14</v>
      </c>
      <c r="S2783">
        <v>1</v>
      </c>
      <c r="T2783">
        <v>2</v>
      </c>
      <c r="U2783" t="s">
        <v>3</v>
      </c>
      <c r="V2783" t="s">
        <v>18</v>
      </c>
    </row>
    <row r="2784" spans="1:22" x14ac:dyDescent="0.3">
      <c r="A2784">
        <v>2783</v>
      </c>
      <c r="B2784">
        <v>42533572798</v>
      </c>
      <c r="C2784">
        <v>6</v>
      </c>
      <c r="D2784" s="1">
        <v>38581</v>
      </c>
      <c r="E2784" s="3">
        <f>2023-YEAR(Registros[[#This Row],[data_nascimento]])</f>
        <v>18</v>
      </c>
      <c r="F2784" s="1">
        <v>43535</v>
      </c>
      <c r="H2784">
        <v>220</v>
      </c>
      <c r="I2784">
        <v>12</v>
      </c>
      <c r="J2784" s="3">
        <v>1115.2</v>
      </c>
      <c r="K2784">
        <v>1.23</v>
      </c>
      <c r="L2784">
        <v>2788</v>
      </c>
      <c r="M2784">
        <f>Registros[[#This Row],[salario]]*0.06</f>
        <v>167.28</v>
      </c>
      <c r="N2784">
        <f>Registros[[#This Row],[salario]]*5%</f>
        <v>139.4</v>
      </c>
      <c r="O2784">
        <f>IF(Registros[[#This Row],[idade]]&lt;18,311.43,IF(Registros[[#This Row],[idade]]&lt;=25,488.58,IF(Registros[[#This Row],[idade]]&lt;=50,772.77,850.05)))</f>
        <v>488.58</v>
      </c>
      <c r="P2784">
        <f>IF(Registros[[#This Row],[idade]]&lt;18,23.99,IF(Registros[[#This Row],[idade]]&lt;=25,49.9,IF(Registros[[#This Row],[idade]]&lt;=50,145.2,175.45)))</f>
        <v>49.9</v>
      </c>
      <c r="Q2784">
        <v>2</v>
      </c>
      <c r="R2784">
        <v>11</v>
      </c>
      <c r="T2784">
        <v>2</v>
      </c>
      <c r="U2784" t="s">
        <v>2</v>
      </c>
      <c r="V2784" t="s">
        <v>22</v>
      </c>
    </row>
    <row r="2785" spans="1:22" x14ac:dyDescent="0.3">
      <c r="A2785">
        <v>2784</v>
      </c>
      <c r="B2785">
        <v>29279832479</v>
      </c>
      <c r="C2785">
        <v>5</v>
      </c>
      <c r="D2785" s="1">
        <v>33346</v>
      </c>
      <c r="E2785" s="3">
        <f>2023-YEAR(Registros[[#This Row],[data_nascimento]])</f>
        <v>32</v>
      </c>
      <c r="F2785" s="1">
        <v>43535</v>
      </c>
      <c r="H2785">
        <v>220</v>
      </c>
      <c r="I2785">
        <v>7</v>
      </c>
      <c r="J2785" s="3">
        <v>650.30000000000007</v>
      </c>
      <c r="K2785">
        <v>20.91</v>
      </c>
      <c r="L2785">
        <v>2787</v>
      </c>
      <c r="M2785">
        <f>Registros[[#This Row],[salario]]*0.06</f>
        <v>167.22</v>
      </c>
      <c r="N2785">
        <f>Registros[[#This Row],[salario]]*5%</f>
        <v>139.35</v>
      </c>
      <c r="O2785">
        <f>IF(Registros[[#This Row],[idade]]&lt;18,311.43,IF(Registros[[#This Row],[idade]]&lt;=25,488.58,IF(Registros[[#This Row],[idade]]&lt;=50,772.77,850.05)))</f>
        <v>772.77</v>
      </c>
      <c r="P2785">
        <f>IF(Registros[[#This Row],[idade]]&lt;18,23.99,IF(Registros[[#This Row],[idade]]&lt;=25,49.9,IF(Registros[[#This Row],[idade]]&lt;=50,145.2,175.45)))</f>
        <v>145.19999999999999</v>
      </c>
      <c r="Q2785">
        <v>5</v>
      </c>
      <c r="R2785">
        <v>1</v>
      </c>
      <c r="T2785">
        <v>2</v>
      </c>
      <c r="U2785" t="s">
        <v>2</v>
      </c>
      <c r="V2785" t="s">
        <v>18</v>
      </c>
    </row>
    <row r="2786" spans="1:22" x14ac:dyDescent="0.3">
      <c r="A2786">
        <v>2785</v>
      </c>
      <c r="B2786">
        <v>49952724430</v>
      </c>
      <c r="C2786">
        <v>5</v>
      </c>
      <c r="D2786" s="1">
        <v>31449</v>
      </c>
      <c r="E2786" s="3">
        <f>2023-YEAR(Registros[[#This Row],[data_nascimento]])</f>
        <v>37</v>
      </c>
      <c r="F2786" s="1">
        <v>43535</v>
      </c>
      <c r="H2786">
        <v>220</v>
      </c>
      <c r="I2786">
        <v>12</v>
      </c>
      <c r="J2786" s="3">
        <v>1144.3999999999999</v>
      </c>
      <c r="K2786">
        <v>15.99</v>
      </c>
      <c r="L2786">
        <v>2861</v>
      </c>
      <c r="M2786">
        <f>Registros[[#This Row],[salario]]*0.06</f>
        <v>171.66</v>
      </c>
      <c r="N2786">
        <f>Registros[[#This Row],[salario]]*5%</f>
        <v>143.05000000000001</v>
      </c>
      <c r="O2786">
        <f>IF(Registros[[#This Row],[idade]]&lt;18,311.43,IF(Registros[[#This Row],[idade]]&lt;=25,488.58,IF(Registros[[#This Row],[idade]]&lt;=50,772.77,850.05)))</f>
        <v>772.77</v>
      </c>
      <c r="P2786">
        <f>IF(Registros[[#This Row],[idade]]&lt;18,23.99,IF(Registros[[#This Row],[idade]]&lt;=25,49.9,IF(Registros[[#This Row],[idade]]&lt;=50,145.2,175.45)))</f>
        <v>145.19999999999999</v>
      </c>
      <c r="Q2786">
        <v>3</v>
      </c>
      <c r="R2786">
        <v>7</v>
      </c>
      <c r="T2786">
        <v>3</v>
      </c>
      <c r="U2786" t="s">
        <v>3</v>
      </c>
      <c r="V2786" t="s">
        <v>21</v>
      </c>
    </row>
    <row r="2787" spans="1:22" x14ac:dyDescent="0.3">
      <c r="A2787">
        <v>2786</v>
      </c>
      <c r="B2787">
        <v>78496420499</v>
      </c>
      <c r="C2787">
        <v>5</v>
      </c>
      <c r="D2787" s="1">
        <v>30342</v>
      </c>
      <c r="E2787" s="3">
        <f>2023-YEAR(Registros[[#This Row],[data_nascimento]])</f>
        <v>40</v>
      </c>
      <c r="F2787" s="1">
        <v>43535</v>
      </c>
      <c r="H2787">
        <v>220</v>
      </c>
      <c r="I2787">
        <v>3</v>
      </c>
      <c r="J2787" s="3">
        <v>547.6</v>
      </c>
      <c r="K2787">
        <v>2.46</v>
      </c>
      <c r="L2787">
        <v>5476</v>
      </c>
      <c r="M2787">
        <f>Registros[[#This Row],[salario]]*0.06</f>
        <v>328.56</v>
      </c>
      <c r="N2787">
        <f>Registros[[#This Row],[salario]]*5%</f>
        <v>273.8</v>
      </c>
      <c r="O2787">
        <f>IF(Registros[[#This Row],[idade]]&lt;18,311.43,IF(Registros[[#This Row],[idade]]&lt;=25,488.58,IF(Registros[[#This Row],[idade]]&lt;=50,772.77,850.05)))</f>
        <v>772.77</v>
      </c>
      <c r="P2787">
        <f>IF(Registros[[#This Row],[idade]]&lt;18,23.99,IF(Registros[[#This Row],[idade]]&lt;=25,49.9,IF(Registros[[#This Row],[idade]]&lt;=50,145.2,175.45)))</f>
        <v>145.19999999999999</v>
      </c>
      <c r="Q2787">
        <v>5</v>
      </c>
      <c r="R2787">
        <v>16</v>
      </c>
      <c r="T2787">
        <v>3</v>
      </c>
      <c r="U2787" t="s">
        <v>2</v>
      </c>
      <c r="V2787" t="s">
        <v>20</v>
      </c>
    </row>
    <row r="2788" spans="1:22" x14ac:dyDescent="0.3">
      <c r="A2788">
        <v>2787</v>
      </c>
      <c r="B2788">
        <v>96723072215</v>
      </c>
      <c r="C2788">
        <v>4</v>
      </c>
      <c r="D2788" s="1">
        <v>31305</v>
      </c>
      <c r="E2788" s="3">
        <f>2023-YEAR(Registros[[#This Row],[data_nascimento]])</f>
        <v>38</v>
      </c>
      <c r="F2788" s="1">
        <v>43535</v>
      </c>
      <c r="H2788">
        <v>220</v>
      </c>
      <c r="I2788">
        <v>4</v>
      </c>
      <c r="J2788" s="3">
        <v>980.5333333333333</v>
      </c>
      <c r="K2788">
        <v>18.45</v>
      </c>
      <c r="L2788">
        <v>7354</v>
      </c>
      <c r="M2788">
        <f>Registros[[#This Row],[salario]]*0.06</f>
        <v>441.24</v>
      </c>
      <c r="N2788">
        <f>Registros[[#This Row],[salario]]*5%</f>
        <v>367.70000000000005</v>
      </c>
      <c r="O2788">
        <f>IF(Registros[[#This Row],[idade]]&lt;18,311.43,IF(Registros[[#This Row],[idade]]&lt;=25,488.58,IF(Registros[[#This Row],[idade]]&lt;=50,772.77,850.05)))</f>
        <v>772.77</v>
      </c>
      <c r="P2788">
        <f>IF(Registros[[#This Row],[idade]]&lt;18,23.99,IF(Registros[[#This Row],[idade]]&lt;=25,49.9,IF(Registros[[#This Row],[idade]]&lt;=50,145.2,175.45)))</f>
        <v>145.19999999999999</v>
      </c>
      <c r="Q2788">
        <v>5</v>
      </c>
      <c r="R2788">
        <v>1</v>
      </c>
      <c r="T2788">
        <v>2</v>
      </c>
      <c r="U2788" t="s">
        <v>2</v>
      </c>
      <c r="V2788" t="s">
        <v>20</v>
      </c>
    </row>
    <row r="2789" spans="1:22" x14ac:dyDescent="0.3">
      <c r="A2789">
        <v>2788</v>
      </c>
      <c r="B2789">
        <v>62498210742</v>
      </c>
      <c r="C2789">
        <v>7</v>
      </c>
      <c r="D2789" s="1">
        <v>36726</v>
      </c>
      <c r="E2789" s="3">
        <f>2023-YEAR(Registros[[#This Row],[data_nascimento]])</f>
        <v>23</v>
      </c>
      <c r="F2789" s="1">
        <v>43535</v>
      </c>
      <c r="H2789">
        <v>220</v>
      </c>
      <c r="I2789">
        <v>11</v>
      </c>
      <c r="J2789" s="3">
        <v>2534.7666666666669</v>
      </c>
      <c r="K2789">
        <v>3.69</v>
      </c>
      <c r="L2789">
        <v>6913</v>
      </c>
      <c r="M2789">
        <f>Registros[[#This Row],[salario]]*0.06</f>
        <v>414.78</v>
      </c>
      <c r="N2789">
        <f>Registros[[#This Row],[salario]]*5%</f>
        <v>345.65000000000003</v>
      </c>
      <c r="O2789">
        <f>IF(Registros[[#This Row],[idade]]&lt;18,311.43,IF(Registros[[#This Row],[idade]]&lt;=25,488.58,IF(Registros[[#This Row],[idade]]&lt;=50,772.77,850.05)))</f>
        <v>488.58</v>
      </c>
      <c r="P2789">
        <f>IF(Registros[[#This Row],[idade]]&lt;18,23.99,IF(Registros[[#This Row],[idade]]&lt;=25,49.9,IF(Registros[[#This Row],[idade]]&lt;=50,145.2,175.45)))</f>
        <v>49.9</v>
      </c>
      <c r="Q2789">
        <v>1</v>
      </c>
      <c r="R2789">
        <v>20</v>
      </c>
      <c r="T2789">
        <v>3</v>
      </c>
      <c r="U2789" t="s">
        <v>3</v>
      </c>
      <c r="V2789" t="s">
        <v>20</v>
      </c>
    </row>
    <row r="2790" spans="1:22" x14ac:dyDescent="0.3">
      <c r="A2790">
        <v>2789</v>
      </c>
      <c r="B2790">
        <v>74172644368</v>
      </c>
      <c r="C2790">
        <v>4</v>
      </c>
      <c r="D2790" s="1">
        <v>27749</v>
      </c>
      <c r="E2790" s="3">
        <f>2023-YEAR(Registros[[#This Row],[data_nascimento]])</f>
        <v>48</v>
      </c>
      <c r="F2790" s="1">
        <v>43535</v>
      </c>
      <c r="H2790">
        <v>220</v>
      </c>
      <c r="I2790">
        <v>8</v>
      </c>
      <c r="J2790" s="3">
        <v>419.46666666666664</v>
      </c>
      <c r="K2790">
        <v>11.07</v>
      </c>
      <c r="L2790">
        <v>1573</v>
      </c>
      <c r="M2790">
        <f>Registros[[#This Row],[salario]]*0.06</f>
        <v>94.38</v>
      </c>
      <c r="N2790">
        <f>Registros[[#This Row],[salario]]*5%</f>
        <v>78.650000000000006</v>
      </c>
      <c r="O2790">
        <f>IF(Registros[[#This Row],[idade]]&lt;18,311.43,IF(Registros[[#This Row],[idade]]&lt;=25,488.58,IF(Registros[[#This Row],[idade]]&lt;=50,772.77,850.05)))</f>
        <v>772.77</v>
      </c>
      <c r="P2790">
        <f>IF(Registros[[#This Row],[idade]]&lt;18,23.99,IF(Registros[[#This Row],[idade]]&lt;=25,49.9,IF(Registros[[#This Row],[idade]]&lt;=50,145.2,175.45)))</f>
        <v>145.19999999999999</v>
      </c>
      <c r="Q2790">
        <v>3</v>
      </c>
      <c r="R2790">
        <v>21</v>
      </c>
      <c r="T2790">
        <v>2</v>
      </c>
      <c r="U2790" t="s">
        <v>2</v>
      </c>
      <c r="V2790" t="s">
        <v>21</v>
      </c>
    </row>
    <row r="2791" spans="1:22" x14ac:dyDescent="0.3">
      <c r="A2791">
        <v>2790</v>
      </c>
      <c r="B2791">
        <v>15404723245</v>
      </c>
      <c r="C2791">
        <v>4</v>
      </c>
      <c r="D2791" s="1">
        <v>28395</v>
      </c>
      <c r="E2791" s="3">
        <f>2023-YEAR(Registros[[#This Row],[data_nascimento]])</f>
        <v>46</v>
      </c>
      <c r="F2791" s="1">
        <v>43535</v>
      </c>
      <c r="H2791">
        <v>220</v>
      </c>
      <c r="I2791">
        <v>7</v>
      </c>
      <c r="J2791" s="3">
        <v>1028.0666666666666</v>
      </c>
      <c r="K2791">
        <v>3.69</v>
      </c>
      <c r="L2791">
        <v>4406</v>
      </c>
      <c r="M2791">
        <f>Registros[[#This Row],[salario]]*0.06</f>
        <v>264.36</v>
      </c>
      <c r="N2791">
        <f>Registros[[#This Row],[salario]]*5%</f>
        <v>220.3</v>
      </c>
      <c r="O2791">
        <f>IF(Registros[[#This Row],[idade]]&lt;18,311.43,IF(Registros[[#This Row],[idade]]&lt;=25,488.58,IF(Registros[[#This Row],[idade]]&lt;=50,772.77,850.05)))</f>
        <v>772.77</v>
      </c>
      <c r="P2791">
        <f>IF(Registros[[#This Row],[idade]]&lt;18,23.99,IF(Registros[[#This Row],[idade]]&lt;=25,49.9,IF(Registros[[#This Row],[idade]]&lt;=50,145.2,175.45)))</f>
        <v>145.19999999999999</v>
      </c>
      <c r="Q2791">
        <v>4</v>
      </c>
      <c r="R2791">
        <v>18</v>
      </c>
      <c r="T2791">
        <v>2</v>
      </c>
      <c r="U2791" t="s">
        <v>3</v>
      </c>
      <c r="V2791" t="s">
        <v>18</v>
      </c>
    </row>
    <row r="2792" spans="1:22" x14ac:dyDescent="0.3">
      <c r="A2792">
        <v>2791</v>
      </c>
      <c r="B2792">
        <v>47177050981</v>
      </c>
      <c r="C2792">
        <v>4</v>
      </c>
      <c r="D2792" s="1">
        <v>29901</v>
      </c>
      <c r="E2792" s="3">
        <f>2023-YEAR(Registros[[#This Row],[data_nascimento]])</f>
        <v>42</v>
      </c>
      <c r="F2792" s="1">
        <v>43535</v>
      </c>
      <c r="H2792">
        <v>220</v>
      </c>
      <c r="I2792">
        <v>13</v>
      </c>
      <c r="J2792" s="3">
        <v>2386.7999999999997</v>
      </c>
      <c r="K2792">
        <v>1.23</v>
      </c>
      <c r="L2792">
        <v>5508</v>
      </c>
      <c r="M2792">
        <f>Registros[[#This Row],[salario]]*0.06</f>
        <v>330.47999999999996</v>
      </c>
      <c r="N2792">
        <f>Registros[[#This Row],[salario]]*5%</f>
        <v>275.40000000000003</v>
      </c>
      <c r="O2792">
        <f>IF(Registros[[#This Row],[idade]]&lt;18,311.43,IF(Registros[[#This Row],[idade]]&lt;=25,488.58,IF(Registros[[#This Row],[idade]]&lt;=50,772.77,850.05)))</f>
        <v>772.77</v>
      </c>
      <c r="P2792">
        <f>IF(Registros[[#This Row],[idade]]&lt;18,23.99,IF(Registros[[#This Row],[idade]]&lt;=25,49.9,IF(Registros[[#This Row],[idade]]&lt;=50,145.2,175.45)))</f>
        <v>145.19999999999999</v>
      </c>
      <c r="Q2792">
        <v>5</v>
      </c>
      <c r="R2792">
        <v>16</v>
      </c>
      <c r="T2792">
        <v>2</v>
      </c>
      <c r="U2792" t="s">
        <v>3</v>
      </c>
      <c r="V2792" t="s">
        <v>18</v>
      </c>
    </row>
    <row r="2793" spans="1:22" x14ac:dyDescent="0.3">
      <c r="A2793">
        <v>2792</v>
      </c>
      <c r="B2793">
        <v>91217237358</v>
      </c>
      <c r="C2793">
        <v>7</v>
      </c>
      <c r="D2793" s="1">
        <v>36663</v>
      </c>
      <c r="E2793" s="3">
        <f>2023-YEAR(Registros[[#This Row],[data_nascimento]])</f>
        <v>23</v>
      </c>
      <c r="F2793" s="1">
        <v>43535</v>
      </c>
      <c r="H2793">
        <v>220</v>
      </c>
      <c r="I2793">
        <v>11</v>
      </c>
      <c r="J2793" s="3">
        <v>1841.0333333333333</v>
      </c>
      <c r="K2793">
        <v>15.99</v>
      </c>
      <c r="L2793">
        <v>5021</v>
      </c>
      <c r="M2793">
        <f>Registros[[#This Row],[salario]]*0.06</f>
        <v>301.26</v>
      </c>
      <c r="N2793">
        <f>Registros[[#This Row],[salario]]*5%</f>
        <v>251.05</v>
      </c>
      <c r="O2793">
        <f>IF(Registros[[#This Row],[idade]]&lt;18,311.43,IF(Registros[[#This Row],[idade]]&lt;=25,488.58,IF(Registros[[#This Row],[idade]]&lt;=50,772.77,850.05)))</f>
        <v>488.58</v>
      </c>
      <c r="P2793">
        <f>IF(Registros[[#This Row],[idade]]&lt;18,23.99,IF(Registros[[#This Row],[idade]]&lt;=25,49.9,IF(Registros[[#This Row],[idade]]&lt;=50,145.2,175.45)))</f>
        <v>49.9</v>
      </c>
      <c r="Q2793">
        <v>4</v>
      </c>
      <c r="R2793">
        <v>15</v>
      </c>
      <c r="T2793">
        <v>2</v>
      </c>
      <c r="U2793" t="s">
        <v>3</v>
      </c>
      <c r="V2793" t="s">
        <v>20</v>
      </c>
    </row>
    <row r="2794" spans="1:22" x14ac:dyDescent="0.3">
      <c r="A2794">
        <v>2793</v>
      </c>
      <c r="B2794">
        <v>43794414864</v>
      </c>
      <c r="C2794">
        <v>5</v>
      </c>
      <c r="D2794" s="1">
        <v>38589</v>
      </c>
      <c r="E2794" s="3">
        <f>2023-YEAR(Registros[[#This Row],[data_nascimento]])</f>
        <v>18</v>
      </c>
      <c r="F2794" s="1">
        <v>43535</v>
      </c>
      <c r="H2794">
        <v>220</v>
      </c>
      <c r="I2794">
        <v>7</v>
      </c>
      <c r="J2794" s="3">
        <v>1440.6000000000001</v>
      </c>
      <c r="K2794">
        <v>23.37</v>
      </c>
      <c r="L2794">
        <v>6174</v>
      </c>
      <c r="M2794">
        <f>Registros[[#This Row],[salario]]*0.06</f>
        <v>370.44</v>
      </c>
      <c r="N2794">
        <f>Registros[[#This Row],[salario]]*5%</f>
        <v>308.70000000000005</v>
      </c>
      <c r="O2794">
        <f>IF(Registros[[#This Row],[idade]]&lt;18,311.43,IF(Registros[[#This Row],[idade]]&lt;=25,488.58,IF(Registros[[#This Row],[idade]]&lt;=50,772.77,850.05)))</f>
        <v>488.58</v>
      </c>
      <c r="P2794">
        <f>IF(Registros[[#This Row],[idade]]&lt;18,23.99,IF(Registros[[#This Row],[idade]]&lt;=25,49.9,IF(Registros[[#This Row],[idade]]&lt;=50,145.2,175.45)))</f>
        <v>49.9</v>
      </c>
      <c r="Q2794">
        <v>4</v>
      </c>
      <c r="R2794">
        <v>15</v>
      </c>
      <c r="T2794">
        <v>3</v>
      </c>
      <c r="U2794" t="s">
        <v>2</v>
      </c>
      <c r="V2794" t="s">
        <v>21</v>
      </c>
    </row>
    <row r="2795" spans="1:22" x14ac:dyDescent="0.3">
      <c r="A2795">
        <v>2794</v>
      </c>
      <c r="B2795">
        <v>64528443480</v>
      </c>
      <c r="C2795">
        <v>7</v>
      </c>
      <c r="D2795" s="1">
        <v>28442</v>
      </c>
      <c r="E2795" s="3">
        <f>2023-YEAR(Registros[[#This Row],[data_nascimento]])</f>
        <v>46</v>
      </c>
      <c r="F2795" s="1">
        <v>43535</v>
      </c>
      <c r="H2795">
        <v>220</v>
      </c>
      <c r="I2795">
        <v>1</v>
      </c>
      <c r="J2795" s="3">
        <v>57.3</v>
      </c>
      <c r="K2795">
        <v>8.61</v>
      </c>
      <c r="L2795">
        <v>1719</v>
      </c>
      <c r="M2795">
        <f>Registros[[#This Row],[salario]]*0.06</f>
        <v>103.14</v>
      </c>
      <c r="N2795">
        <f>Registros[[#This Row],[salario]]*5%</f>
        <v>85.95</v>
      </c>
      <c r="O2795">
        <f>IF(Registros[[#This Row],[idade]]&lt;18,311.43,IF(Registros[[#This Row],[idade]]&lt;=25,488.58,IF(Registros[[#This Row],[idade]]&lt;=50,772.77,850.05)))</f>
        <v>772.77</v>
      </c>
      <c r="P2795">
        <f>IF(Registros[[#This Row],[idade]]&lt;18,23.99,IF(Registros[[#This Row],[idade]]&lt;=25,49.9,IF(Registros[[#This Row],[idade]]&lt;=50,145.2,175.45)))</f>
        <v>145.19999999999999</v>
      </c>
      <c r="Q2795">
        <v>4</v>
      </c>
      <c r="R2795">
        <v>21</v>
      </c>
      <c r="T2795">
        <v>3</v>
      </c>
      <c r="U2795" t="s">
        <v>2</v>
      </c>
      <c r="V2795" t="s">
        <v>19</v>
      </c>
    </row>
    <row r="2796" spans="1:22" x14ac:dyDescent="0.3">
      <c r="A2796">
        <v>2795</v>
      </c>
      <c r="B2796">
        <v>80860476552</v>
      </c>
      <c r="C2796">
        <v>4</v>
      </c>
      <c r="D2796" s="1">
        <v>37117</v>
      </c>
      <c r="E2796" s="3">
        <f>2023-YEAR(Registros[[#This Row],[data_nascimento]])</f>
        <v>22</v>
      </c>
      <c r="F2796" s="1">
        <v>43535</v>
      </c>
      <c r="H2796">
        <v>220</v>
      </c>
      <c r="I2796">
        <v>18</v>
      </c>
      <c r="J2796" s="3">
        <v>1764</v>
      </c>
      <c r="K2796">
        <v>24.6</v>
      </c>
      <c r="L2796">
        <v>2940</v>
      </c>
      <c r="M2796">
        <f>Registros[[#This Row],[salario]]*0.06</f>
        <v>176.4</v>
      </c>
      <c r="N2796">
        <f>Registros[[#This Row],[salario]]*5%</f>
        <v>147</v>
      </c>
      <c r="O2796">
        <f>IF(Registros[[#This Row],[idade]]&lt;18,311.43,IF(Registros[[#This Row],[idade]]&lt;=25,488.58,IF(Registros[[#This Row],[idade]]&lt;=50,772.77,850.05)))</f>
        <v>488.58</v>
      </c>
      <c r="P2796">
        <f>IF(Registros[[#This Row],[idade]]&lt;18,23.99,IF(Registros[[#This Row],[idade]]&lt;=25,49.9,IF(Registros[[#This Row],[idade]]&lt;=50,145.2,175.45)))</f>
        <v>49.9</v>
      </c>
      <c r="Q2796">
        <v>2</v>
      </c>
      <c r="R2796">
        <v>26</v>
      </c>
      <c r="T2796">
        <v>2</v>
      </c>
      <c r="U2796" t="s">
        <v>2</v>
      </c>
      <c r="V2796" t="s">
        <v>18</v>
      </c>
    </row>
    <row r="2797" spans="1:22" x14ac:dyDescent="0.3">
      <c r="A2797">
        <v>2796</v>
      </c>
      <c r="B2797">
        <v>69329665211</v>
      </c>
      <c r="C2797">
        <v>5</v>
      </c>
      <c r="D2797" s="1">
        <v>37939</v>
      </c>
      <c r="E2797" s="3">
        <f>2023-YEAR(Registros[[#This Row],[data_nascimento]])</f>
        <v>20</v>
      </c>
      <c r="F2797" s="1">
        <v>43535</v>
      </c>
      <c r="H2797">
        <v>220</v>
      </c>
      <c r="I2797">
        <v>14</v>
      </c>
      <c r="J2797" s="3">
        <v>3153.7333333333336</v>
      </c>
      <c r="K2797">
        <v>23.37</v>
      </c>
      <c r="L2797">
        <v>6758</v>
      </c>
      <c r="M2797">
        <f>Registros[[#This Row],[salario]]*0.06</f>
        <v>405.47999999999996</v>
      </c>
      <c r="N2797">
        <f>Registros[[#This Row],[salario]]*5%</f>
        <v>337.90000000000003</v>
      </c>
      <c r="O2797">
        <f>IF(Registros[[#This Row],[idade]]&lt;18,311.43,IF(Registros[[#This Row],[idade]]&lt;=25,488.58,IF(Registros[[#This Row],[idade]]&lt;=50,772.77,850.05)))</f>
        <v>488.58</v>
      </c>
      <c r="P2797">
        <f>IF(Registros[[#This Row],[idade]]&lt;18,23.99,IF(Registros[[#This Row],[idade]]&lt;=25,49.9,IF(Registros[[#This Row],[idade]]&lt;=50,145.2,175.45)))</f>
        <v>49.9</v>
      </c>
      <c r="Q2797">
        <v>3</v>
      </c>
      <c r="R2797">
        <v>20</v>
      </c>
      <c r="T2797">
        <v>2</v>
      </c>
      <c r="U2797" t="s">
        <v>2</v>
      </c>
      <c r="V2797" t="s">
        <v>22</v>
      </c>
    </row>
    <row r="2798" spans="1:22" x14ac:dyDescent="0.3">
      <c r="A2798">
        <v>2797</v>
      </c>
      <c r="B2798">
        <v>77655027401</v>
      </c>
      <c r="C2798">
        <v>4</v>
      </c>
      <c r="D2798" s="1">
        <v>37454</v>
      </c>
      <c r="E2798" s="3">
        <f>2023-YEAR(Registros[[#This Row],[data_nascimento]])</f>
        <v>21</v>
      </c>
      <c r="F2798" s="1">
        <v>43535</v>
      </c>
      <c r="H2798">
        <v>220</v>
      </c>
      <c r="I2798">
        <v>1</v>
      </c>
      <c r="J2798" s="3">
        <v>193.33333333333334</v>
      </c>
      <c r="K2798">
        <v>9.84</v>
      </c>
      <c r="L2798">
        <v>5800</v>
      </c>
      <c r="M2798">
        <f>Registros[[#This Row],[salario]]*0.06</f>
        <v>348</v>
      </c>
      <c r="N2798">
        <f>Registros[[#This Row],[salario]]*5%</f>
        <v>290</v>
      </c>
      <c r="O2798">
        <f>IF(Registros[[#This Row],[idade]]&lt;18,311.43,IF(Registros[[#This Row],[idade]]&lt;=25,488.58,IF(Registros[[#This Row],[idade]]&lt;=50,772.77,850.05)))</f>
        <v>488.58</v>
      </c>
      <c r="P2798">
        <f>IF(Registros[[#This Row],[idade]]&lt;18,23.99,IF(Registros[[#This Row],[idade]]&lt;=25,49.9,IF(Registros[[#This Row],[idade]]&lt;=50,145.2,175.45)))</f>
        <v>49.9</v>
      </c>
      <c r="Q2798">
        <v>5</v>
      </c>
      <c r="R2798">
        <v>23</v>
      </c>
      <c r="T2798">
        <v>2</v>
      </c>
      <c r="U2798" t="s">
        <v>3</v>
      </c>
      <c r="V2798" t="s">
        <v>22</v>
      </c>
    </row>
    <row r="2799" spans="1:22" x14ac:dyDescent="0.3">
      <c r="A2799">
        <v>2798</v>
      </c>
      <c r="B2799">
        <v>84819708520</v>
      </c>
      <c r="C2799">
        <v>4</v>
      </c>
      <c r="D2799" s="1">
        <v>37069</v>
      </c>
      <c r="E2799" s="3">
        <f>2023-YEAR(Registros[[#This Row],[data_nascimento]])</f>
        <v>22</v>
      </c>
      <c r="F2799" s="1">
        <v>43535</v>
      </c>
      <c r="H2799">
        <v>220</v>
      </c>
      <c r="I2799">
        <v>16</v>
      </c>
      <c r="J2799" s="3">
        <v>1993.0666666666666</v>
      </c>
      <c r="K2799">
        <v>22.14</v>
      </c>
      <c r="L2799">
        <v>3737</v>
      </c>
      <c r="M2799">
        <f>Registros[[#This Row],[salario]]*0.06</f>
        <v>224.22</v>
      </c>
      <c r="N2799">
        <f>Registros[[#This Row],[salario]]*5%</f>
        <v>186.85000000000002</v>
      </c>
      <c r="O2799">
        <f>IF(Registros[[#This Row],[idade]]&lt;18,311.43,IF(Registros[[#This Row],[idade]]&lt;=25,488.58,IF(Registros[[#This Row],[idade]]&lt;=50,772.77,850.05)))</f>
        <v>488.58</v>
      </c>
      <c r="P2799">
        <f>IF(Registros[[#This Row],[idade]]&lt;18,23.99,IF(Registros[[#This Row],[idade]]&lt;=25,49.9,IF(Registros[[#This Row],[idade]]&lt;=50,145.2,175.45)))</f>
        <v>49.9</v>
      </c>
      <c r="Q2799">
        <v>2</v>
      </c>
      <c r="R2799">
        <v>17</v>
      </c>
      <c r="T2799">
        <v>2</v>
      </c>
      <c r="U2799" t="s">
        <v>2</v>
      </c>
      <c r="V2799" t="s">
        <v>20</v>
      </c>
    </row>
    <row r="2800" spans="1:22" x14ac:dyDescent="0.3">
      <c r="A2800">
        <v>2799</v>
      </c>
      <c r="B2800">
        <v>59762519226</v>
      </c>
      <c r="C2800">
        <v>4</v>
      </c>
      <c r="D2800" s="1">
        <v>30298</v>
      </c>
      <c r="E2800" s="3">
        <f>2023-YEAR(Registros[[#This Row],[data_nascimento]])</f>
        <v>41</v>
      </c>
      <c r="F2800" s="1">
        <v>43535</v>
      </c>
      <c r="H2800">
        <v>220</v>
      </c>
      <c r="I2800">
        <v>16</v>
      </c>
      <c r="J2800" s="3">
        <v>938.13333333333333</v>
      </c>
      <c r="K2800">
        <v>20.91</v>
      </c>
      <c r="L2800">
        <v>1759</v>
      </c>
      <c r="M2800">
        <f>Registros[[#This Row],[salario]]*0.06</f>
        <v>105.53999999999999</v>
      </c>
      <c r="N2800">
        <f>Registros[[#This Row],[salario]]*5%</f>
        <v>87.95</v>
      </c>
      <c r="O2800">
        <f>IF(Registros[[#This Row],[idade]]&lt;18,311.43,IF(Registros[[#This Row],[idade]]&lt;=25,488.58,IF(Registros[[#This Row],[idade]]&lt;=50,772.77,850.05)))</f>
        <v>772.77</v>
      </c>
      <c r="P2800">
        <f>IF(Registros[[#This Row],[idade]]&lt;18,23.99,IF(Registros[[#This Row],[idade]]&lt;=25,49.9,IF(Registros[[#This Row],[idade]]&lt;=50,145.2,175.45)))</f>
        <v>145.19999999999999</v>
      </c>
      <c r="Q2800">
        <v>1</v>
      </c>
      <c r="R2800">
        <v>27</v>
      </c>
      <c r="T2800">
        <v>3</v>
      </c>
      <c r="U2800" t="s">
        <v>2</v>
      </c>
      <c r="V2800" t="s">
        <v>22</v>
      </c>
    </row>
    <row r="2801" spans="1:22" x14ac:dyDescent="0.3">
      <c r="A2801">
        <v>2800</v>
      </c>
      <c r="B2801">
        <v>35689903833</v>
      </c>
      <c r="C2801">
        <v>7</v>
      </c>
      <c r="D2801" s="1">
        <v>39339</v>
      </c>
      <c r="E2801" s="3">
        <f>2023-YEAR(Registros[[#This Row],[data_nascimento]])</f>
        <v>16</v>
      </c>
      <c r="F2801" s="1">
        <v>43535</v>
      </c>
      <c r="H2801">
        <v>120</v>
      </c>
      <c r="I2801">
        <v>16</v>
      </c>
      <c r="J2801" s="3">
        <v>3027.7333333333331</v>
      </c>
      <c r="K2801">
        <v>23.37</v>
      </c>
      <c r="L2801">
        <v>5677</v>
      </c>
      <c r="M2801">
        <f>Registros[[#This Row],[salario]]*0.06</f>
        <v>340.62</v>
      </c>
      <c r="N2801">
        <f>Registros[[#This Row],[salario]]*5%</f>
        <v>283.85000000000002</v>
      </c>
      <c r="O2801">
        <f>IF(Registros[[#This Row],[idade]]&lt;18,311.43,IF(Registros[[#This Row],[idade]]&lt;=25,488.58,IF(Registros[[#This Row],[idade]]&lt;=50,772.77,850.05)))</f>
        <v>311.43</v>
      </c>
      <c r="P2801">
        <f>IF(Registros[[#This Row],[idade]]&lt;18,23.99,IF(Registros[[#This Row],[idade]]&lt;=25,49.9,IF(Registros[[#This Row],[idade]]&lt;=50,145.2,175.45)))</f>
        <v>23.99</v>
      </c>
      <c r="Q2801">
        <v>5</v>
      </c>
      <c r="R2801">
        <v>7</v>
      </c>
      <c r="T2801">
        <v>3</v>
      </c>
      <c r="U2801" t="s">
        <v>2</v>
      </c>
      <c r="V2801" t="s">
        <v>21</v>
      </c>
    </row>
    <row r="2802" spans="1:22" x14ac:dyDescent="0.3">
      <c r="A2802">
        <v>2801</v>
      </c>
      <c r="B2802">
        <v>37535756447</v>
      </c>
      <c r="C2802">
        <v>4</v>
      </c>
      <c r="D2802" s="1">
        <v>34684</v>
      </c>
      <c r="E2802" s="3">
        <f>2023-YEAR(Registros[[#This Row],[data_nascimento]])</f>
        <v>29</v>
      </c>
      <c r="F2802" s="1">
        <v>43535</v>
      </c>
      <c r="H2802">
        <v>220</v>
      </c>
      <c r="I2802">
        <v>18</v>
      </c>
      <c r="J2802" s="3">
        <v>3118.2</v>
      </c>
      <c r="K2802">
        <v>17.22</v>
      </c>
      <c r="L2802">
        <v>5197</v>
      </c>
      <c r="M2802">
        <f>Registros[[#This Row],[salario]]*0.06</f>
        <v>311.82</v>
      </c>
      <c r="N2802">
        <f>Registros[[#This Row],[salario]]*5%</f>
        <v>259.85000000000002</v>
      </c>
      <c r="O2802">
        <f>IF(Registros[[#This Row],[idade]]&lt;18,311.43,IF(Registros[[#This Row],[idade]]&lt;=25,488.58,IF(Registros[[#This Row],[idade]]&lt;=50,772.77,850.05)))</f>
        <v>772.77</v>
      </c>
      <c r="P2802">
        <f>IF(Registros[[#This Row],[idade]]&lt;18,23.99,IF(Registros[[#This Row],[idade]]&lt;=25,49.9,IF(Registros[[#This Row],[idade]]&lt;=50,145.2,175.45)))</f>
        <v>145.19999999999999</v>
      </c>
      <c r="Q2802">
        <v>1</v>
      </c>
      <c r="R2802">
        <v>3</v>
      </c>
      <c r="T2802">
        <v>2</v>
      </c>
      <c r="U2802" t="s">
        <v>2</v>
      </c>
      <c r="V2802" t="s">
        <v>21</v>
      </c>
    </row>
    <row r="2803" spans="1:22" x14ac:dyDescent="0.3">
      <c r="A2803">
        <v>2802</v>
      </c>
      <c r="B2803">
        <v>41524121260</v>
      </c>
      <c r="C2803">
        <v>5</v>
      </c>
      <c r="D2803" s="1">
        <v>33112</v>
      </c>
      <c r="E2803" s="3">
        <f>2023-YEAR(Registros[[#This Row],[data_nascimento]])</f>
        <v>33</v>
      </c>
      <c r="F2803" s="1">
        <v>43535</v>
      </c>
      <c r="H2803">
        <v>220</v>
      </c>
      <c r="I2803">
        <v>20</v>
      </c>
      <c r="J2803" s="3">
        <v>3140.6666666666665</v>
      </c>
      <c r="K2803">
        <v>19.68</v>
      </c>
      <c r="L2803">
        <v>4711</v>
      </c>
      <c r="N2803">
        <v>400</v>
      </c>
      <c r="O2803">
        <f>IF(Registros[[#This Row],[idade]]&lt;18,311.43,IF(Registros[[#This Row],[idade]]&lt;=25,488.58,IF(Registros[[#This Row],[idade]]&lt;=50,772.77,850.05)))</f>
        <v>772.77</v>
      </c>
      <c r="P2803">
        <f>IF(Registros[[#This Row],[idade]]&lt;18,23.99,IF(Registros[[#This Row],[idade]]&lt;=25,49.9,IF(Registros[[#This Row],[idade]]&lt;=50,145.2,175.45)))</f>
        <v>145.19999999999999</v>
      </c>
      <c r="Q2803">
        <v>4</v>
      </c>
      <c r="R2803">
        <v>16</v>
      </c>
      <c r="T2803">
        <v>2</v>
      </c>
      <c r="U2803" t="s">
        <v>3</v>
      </c>
      <c r="V2803" t="s">
        <v>18</v>
      </c>
    </row>
    <row r="2804" spans="1:22" x14ac:dyDescent="0.3">
      <c r="A2804">
        <v>2803</v>
      </c>
      <c r="B2804">
        <v>69222931438</v>
      </c>
      <c r="C2804">
        <v>6</v>
      </c>
      <c r="D2804" s="1">
        <v>27905</v>
      </c>
      <c r="E2804" s="3">
        <f>2023-YEAR(Registros[[#This Row],[data_nascimento]])</f>
        <v>47</v>
      </c>
      <c r="F2804" s="1">
        <v>43535</v>
      </c>
      <c r="H2804">
        <v>220</v>
      </c>
      <c r="I2804">
        <v>10</v>
      </c>
      <c r="J2804" s="3">
        <v>1751</v>
      </c>
      <c r="K2804">
        <v>7.38</v>
      </c>
      <c r="L2804">
        <v>5253</v>
      </c>
      <c r="N2804">
        <v>400</v>
      </c>
      <c r="O2804">
        <f>IF(Registros[[#This Row],[idade]]&lt;18,311.43,IF(Registros[[#This Row],[idade]]&lt;=25,488.58,IF(Registros[[#This Row],[idade]]&lt;=50,772.77,850.05)))</f>
        <v>772.77</v>
      </c>
      <c r="P2804">
        <f>IF(Registros[[#This Row],[idade]]&lt;18,23.99,IF(Registros[[#This Row],[idade]]&lt;=25,49.9,IF(Registros[[#This Row],[idade]]&lt;=50,145.2,175.45)))</f>
        <v>145.19999999999999</v>
      </c>
      <c r="Q2804">
        <v>2</v>
      </c>
      <c r="R2804">
        <v>7</v>
      </c>
      <c r="T2804">
        <v>3</v>
      </c>
      <c r="U2804" t="s">
        <v>3</v>
      </c>
      <c r="V2804" t="s">
        <v>18</v>
      </c>
    </row>
    <row r="2805" spans="1:22" x14ac:dyDescent="0.3">
      <c r="A2805">
        <v>2804</v>
      </c>
      <c r="B2805">
        <v>97009306330</v>
      </c>
      <c r="C2805">
        <v>4</v>
      </c>
      <c r="D2805" s="1">
        <v>27817</v>
      </c>
      <c r="E2805" s="3">
        <f>2023-YEAR(Registros[[#This Row],[data_nascimento]])</f>
        <v>47</v>
      </c>
      <c r="F2805" s="1">
        <v>43535</v>
      </c>
      <c r="H2805">
        <v>220</v>
      </c>
      <c r="I2805">
        <v>14</v>
      </c>
      <c r="J2805" s="3">
        <v>2467.7333333333336</v>
      </c>
      <c r="K2805">
        <v>13.530000000000001</v>
      </c>
      <c r="L2805">
        <v>5288</v>
      </c>
      <c r="N2805">
        <v>400</v>
      </c>
      <c r="O2805">
        <f>IF(Registros[[#This Row],[idade]]&lt;18,311.43,IF(Registros[[#This Row],[idade]]&lt;=25,488.58,IF(Registros[[#This Row],[idade]]&lt;=50,772.77,850.05)))</f>
        <v>772.77</v>
      </c>
      <c r="P2805">
        <f>IF(Registros[[#This Row],[idade]]&lt;18,23.99,IF(Registros[[#This Row],[idade]]&lt;=25,49.9,IF(Registros[[#This Row],[idade]]&lt;=50,145.2,175.45)))</f>
        <v>145.19999999999999</v>
      </c>
      <c r="Q2805">
        <v>1</v>
      </c>
      <c r="R2805">
        <v>23</v>
      </c>
      <c r="T2805">
        <v>2</v>
      </c>
      <c r="U2805" t="s">
        <v>2</v>
      </c>
      <c r="V2805" t="s">
        <v>22</v>
      </c>
    </row>
    <row r="2806" spans="1:22" x14ac:dyDescent="0.3">
      <c r="A2806">
        <v>2805</v>
      </c>
      <c r="B2806">
        <v>33469557639</v>
      </c>
      <c r="C2806">
        <v>7</v>
      </c>
      <c r="D2806" s="1">
        <v>36231</v>
      </c>
      <c r="E2806" s="3">
        <f>2023-YEAR(Registros[[#This Row],[data_nascimento]])</f>
        <v>24</v>
      </c>
      <c r="F2806" s="1">
        <v>43535</v>
      </c>
      <c r="H2806">
        <v>220</v>
      </c>
      <c r="I2806">
        <v>2</v>
      </c>
      <c r="J2806" s="3">
        <v>303.39999999999998</v>
      </c>
      <c r="K2806">
        <v>1.23</v>
      </c>
      <c r="L2806">
        <v>4551</v>
      </c>
      <c r="N2806">
        <v>400</v>
      </c>
      <c r="O2806">
        <f>IF(Registros[[#This Row],[idade]]&lt;18,311.43,IF(Registros[[#This Row],[idade]]&lt;=25,488.58,IF(Registros[[#This Row],[idade]]&lt;=50,772.77,850.05)))</f>
        <v>488.58</v>
      </c>
      <c r="P2806">
        <f>IF(Registros[[#This Row],[idade]]&lt;18,23.99,IF(Registros[[#This Row],[idade]]&lt;=25,49.9,IF(Registros[[#This Row],[idade]]&lt;=50,145.2,175.45)))</f>
        <v>49.9</v>
      </c>
      <c r="Q2806">
        <v>4</v>
      </c>
      <c r="R2806">
        <v>25</v>
      </c>
      <c r="T2806">
        <v>2</v>
      </c>
      <c r="U2806" t="s">
        <v>2</v>
      </c>
      <c r="V2806" t="s">
        <v>19</v>
      </c>
    </row>
    <row r="2807" spans="1:22" x14ac:dyDescent="0.3">
      <c r="A2807">
        <v>2806</v>
      </c>
      <c r="B2807">
        <v>85284679967</v>
      </c>
      <c r="C2807">
        <v>4</v>
      </c>
      <c r="D2807" s="1">
        <v>32887</v>
      </c>
      <c r="E2807" s="3">
        <f>2023-YEAR(Registros[[#This Row],[data_nascimento]])</f>
        <v>33</v>
      </c>
      <c r="F2807" s="1">
        <v>43535</v>
      </c>
      <c r="H2807">
        <v>220</v>
      </c>
      <c r="I2807">
        <v>11</v>
      </c>
      <c r="J2807" s="3">
        <v>3279.1000000000004</v>
      </c>
      <c r="K2807">
        <v>11.07</v>
      </c>
      <c r="L2807">
        <v>8943</v>
      </c>
      <c r="N2807">
        <v>400</v>
      </c>
      <c r="O2807">
        <f>IF(Registros[[#This Row],[idade]]&lt;18,311.43,IF(Registros[[#This Row],[idade]]&lt;=25,488.58,IF(Registros[[#This Row],[idade]]&lt;=50,772.77,850.05)))</f>
        <v>772.77</v>
      </c>
      <c r="P2807">
        <f>IF(Registros[[#This Row],[idade]]&lt;18,23.99,IF(Registros[[#This Row],[idade]]&lt;=25,49.9,IF(Registros[[#This Row],[idade]]&lt;=50,145.2,175.45)))</f>
        <v>145.19999999999999</v>
      </c>
      <c r="Q2807">
        <v>5</v>
      </c>
      <c r="R2807">
        <v>6</v>
      </c>
      <c r="T2807">
        <v>3</v>
      </c>
      <c r="U2807" t="s">
        <v>3</v>
      </c>
      <c r="V2807" t="s">
        <v>22</v>
      </c>
    </row>
    <row r="2808" spans="1:22" x14ac:dyDescent="0.3">
      <c r="A2808">
        <v>2807</v>
      </c>
      <c r="B2808">
        <v>24293509022</v>
      </c>
      <c r="C2808">
        <v>7</v>
      </c>
      <c r="D2808" s="1">
        <v>38880</v>
      </c>
      <c r="E2808" s="3">
        <f>2023-YEAR(Registros[[#This Row],[data_nascimento]])</f>
        <v>17</v>
      </c>
      <c r="F2808" s="1">
        <v>43535</v>
      </c>
      <c r="H2808">
        <v>120</v>
      </c>
      <c r="I2808">
        <v>4</v>
      </c>
      <c r="J2808" s="3">
        <v>923.6</v>
      </c>
      <c r="K2808">
        <v>13.530000000000001</v>
      </c>
      <c r="L2808">
        <v>6927</v>
      </c>
      <c r="N2808">
        <v>400</v>
      </c>
      <c r="O2808">
        <f>IF(Registros[[#This Row],[idade]]&lt;18,311.43,IF(Registros[[#This Row],[idade]]&lt;=25,488.58,IF(Registros[[#This Row],[idade]]&lt;=50,772.77,850.05)))</f>
        <v>311.43</v>
      </c>
      <c r="P2808">
        <f>IF(Registros[[#This Row],[idade]]&lt;18,23.99,IF(Registros[[#This Row],[idade]]&lt;=25,49.9,IF(Registros[[#This Row],[idade]]&lt;=50,145.2,175.45)))</f>
        <v>23.99</v>
      </c>
      <c r="Q2808">
        <v>1</v>
      </c>
      <c r="R2808">
        <v>15</v>
      </c>
      <c r="T2808">
        <v>2</v>
      </c>
      <c r="U2808" t="s">
        <v>3</v>
      </c>
      <c r="V2808" t="s">
        <v>20</v>
      </c>
    </row>
    <row r="2809" spans="1:22" x14ac:dyDescent="0.3">
      <c r="A2809">
        <v>2808</v>
      </c>
      <c r="B2809">
        <v>92353171401</v>
      </c>
      <c r="C2809">
        <v>4</v>
      </c>
      <c r="D2809" s="1">
        <v>31912</v>
      </c>
      <c r="E2809" s="3">
        <f>2023-YEAR(Registros[[#This Row],[data_nascimento]])</f>
        <v>36</v>
      </c>
      <c r="F2809" s="1">
        <v>43535</v>
      </c>
      <c r="H2809">
        <v>220</v>
      </c>
      <c r="I2809">
        <v>6</v>
      </c>
      <c r="J2809" s="3">
        <v>791.40000000000009</v>
      </c>
      <c r="K2809">
        <v>8.61</v>
      </c>
      <c r="L2809">
        <v>3957</v>
      </c>
      <c r="N2809">
        <v>400</v>
      </c>
      <c r="O2809">
        <f>IF(Registros[[#This Row],[idade]]&lt;18,311.43,IF(Registros[[#This Row],[idade]]&lt;=25,488.58,IF(Registros[[#This Row],[idade]]&lt;=50,772.77,850.05)))</f>
        <v>772.77</v>
      </c>
      <c r="P2809">
        <f>IF(Registros[[#This Row],[idade]]&lt;18,23.99,IF(Registros[[#This Row],[idade]]&lt;=25,49.9,IF(Registros[[#This Row],[idade]]&lt;=50,145.2,175.45)))</f>
        <v>145.19999999999999</v>
      </c>
      <c r="Q2809">
        <v>4</v>
      </c>
      <c r="R2809">
        <v>4</v>
      </c>
      <c r="T2809">
        <v>2</v>
      </c>
      <c r="U2809" t="s">
        <v>2</v>
      </c>
      <c r="V2809" t="s">
        <v>21</v>
      </c>
    </row>
    <row r="2810" spans="1:22" x14ac:dyDescent="0.3">
      <c r="A2810">
        <v>2809</v>
      </c>
      <c r="B2810">
        <v>41331717496</v>
      </c>
      <c r="C2810">
        <v>5</v>
      </c>
      <c r="D2810" s="1">
        <v>30204</v>
      </c>
      <c r="E2810" s="3">
        <f>2023-YEAR(Registros[[#This Row],[data_nascimento]])</f>
        <v>41</v>
      </c>
      <c r="F2810" s="1">
        <v>43535</v>
      </c>
      <c r="H2810">
        <v>220</v>
      </c>
      <c r="I2810">
        <v>15</v>
      </c>
      <c r="J2810" s="3">
        <v>4204</v>
      </c>
      <c r="K2810">
        <v>22.14</v>
      </c>
      <c r="L2810">
        <v>8408</v>
      </c>
      <c r="N2810">
        <v>400</v>
      </c>
      <c r="O2810">
        <f>IF(Registros[[#This Row],[idade]]&lt;18,311.43,IF(Registros[[#This Row],[idade]]&lt;=25,488.58,IF(Registros[[#This Row],[idade]]&lt;=50,772.77,850.05)))</f>
        <v>772.77</v>
      </c>
      <c r="P2810">
        <f>IF(Registros[[#This Row],[idade]]&lt;18,23.99,IF(Registros[[#This Row],[idade]]&lt;=25,49.9,IF(Registros[[#This Row],[idade]]&lt;=50,145.2,175.45)))</f>
        <v>145.19999999999999</v>
      </c>
      <c r="Q2810">
        <v>2</v>
      </c>
      <c r="R2810">
        <v>7</v>
      </c>
      <c r="T2810">
        <v>2</v>
      </c>
      <c r="U2810" t="s">
        <v>3</v>
      </c>
      <c r="V2810" t="s">
        <v>22</v>
      </c>
    </row>
    <row r="2811" spans="1:22" x14ac:dyDescent="0.3">
      <c r="A2811">
        <v>2810</v>
      </c>
      <c r="B2811">
        <v>74743792041</v>
      </c>
      <c r="C2811">
        <v>4</v>
      </c>
      <c r="D2811" s="1">
        <v>35638</v>
      </c>
      <c r="E2811" s="3">
        <f>2023-YEAR(Registros[[#This Row],[data_nascimento]])</f>
        <v>26</v>
      </c>
      <c r="F2811" s="1">
        <v>43535</v>
      </c>
      <c r="H2811">
        <v>220</v>
      </c>
      <c r="I2811">
        <v>18</v>
      </c>
      <c r="J2811" s="3">
        <v>2416.8000000000002</v>
      </c>
      <c r="K2811">
        <v>18.45</v>
      </c>
      <c r="L2811">
        <v>4028</v>
      </c>
      <c r="N2811">
        <v>400</v>
      </c>
      <c r="O2811">
        <f>IF(Registros[[#This Row],[idade]]&lt;18,311.43,IF(Registros[[#This Row],[idade]]&lt;=25,488.58,IF(Registros[[#This Row],[idade]]&lt;=50,772.77,850.05)))</f>
        <v>772.77</v>
      </c>
      <c r="P2811">
        <f>IF(Registros[[#This Row],[idade]]&lt;18,23.99,IF(Registros[[#This Row],[idade]]&lt;=25,49.9,IF(Registros[[#This Row],[idade]]&lt;=50,145.2,175.45)))</f>
        <v>145.19999999999999</v>
      </c>
      <c r="Q2811">
        <v>2</v>
      </c>
      <c r="R2811">
        <v>8</v>
      </c>
      <c r="T2811">
        <v>3</v>
      </c>
      <c r="U2811" t="s">
        <v>2</v>
      </c>
      <c r="V2811" t="s">
        <v>22</v>
      </c>
    </row>
    <row r="2812" spans="1:22" x14ac:dyDescent="0.3">
      <c r="A2812">
        <v>2811</v>
      </c>
      <c r="B2812">
        <v>27019970218</v>
      </c>
      <c r="C2812">
        <v>5</v>
      </c>
      <c r="D2812" s="1">
        <v>34306</v>
      </c>
      <c r="E2812" s="3">
        <f>2023-YEAR(Registros[[#This Row],[data_nascimento]])</f>
        <v>30</v>
      </c>
      <c r="F2812" s="1">
        <v>43535</v>
      </c>
      <c r="H2812">
        <v>220</v>
      </c>
      <c r="I2812">
        <v>7</v>
      </c>
      <c r="J2812" s="3">
        <v>911.86666666666679</v>
      </c>
      <c r="K2812">
        <v>24.6</v>
      </c>
      <c r="L2812">
        <v>3908</v>
      </c>
      <c r="M2812">
        <v>180</v>
      </c>
      <c r="O2812">
        <f>IF(Registros[[#This Row],[idade]]&lt;18,311.43,IF(Registros[[#This Row],[idade]]&lt;=25,488.58,IF(Registros[[#This Row],[idade]]&lt;=50,772.77,850.05)))</f>
        <v>772.77</v>
      </c>
      <c r="P2812">
        <f>IF(Registros[[#This Row],[idade]]&lt;18,23.99,IF(Registros[[#This Row],[idade]]&lt;=25,49.9,IF(Registros[[#This Row],[idade]]&lt;=50,145.2,175.45)))</f>
        <v>145.19999999999999</v>
      </c>
      <c r="Q2812">
        <v>5</v>
      </c>
      <c r="R2812">
        <v>15</v>
      </c>
      <c r="T2812">
        <v>2</v>
      </c>
      <c r="U2812" t="s">
        <v>3</v>
      </c>
      <c r="V2812" t="s">
        <v>22</v>
      </c>
    </row>
    <row r="2813" spans="1:22" x14ac:dyDescent="0.3">
      <c r="A2813">
        <v>2812</v>
      </c>
      <c r="B2813">
        <v>79025007558</v>
      </c>
      <c r="C2813">
        <v>5</v>
      </c>
      <c r="D2813" s="1">
        <v>29214</v>
      </c>
      <c r="E2813" s="3">
        <f>2023-YEAR(Registros[[#This Row],[data_nascimento]])</f>
        <v>44</v>
      </c>
      <c r="F2813" s="1">
        <v>43535</v>
      </c>
      <c r="H2813">
        <v>220</v>
      </c>
      <c r="I2813">
        <v>0</v>
      </c>
      <c r="J2813" s="3">
        <v>0</v>
      </c>
      <c r="K2813">
        <v>19.68</v>
      </c>
      <c r="L2813">
        <v>3675</v>
      </c>
      <c r="M2813">
        <v>180</v>
      </c>
      <c r="O2813">
        <f>IF(Registros[[#This Row],[idade]]&lt;18,311.43,IF(Registros[[#This Row],[idade]]&lt;=25,488.58,IF(Registros[[#This Row],[idade]]&lt;=50,772.77,850.05)))</f>
        <v>772.77</v>
      </c>
      <c r="P2813">
        <f>IF(Registros[[#This Row],[idade]]&lt;18,23.99,IF(Registros[[#This Row],[idade]]&lt;=25,49.9,IF(Registros[[#This Row],[idade]]&lt;=50,145.2,175.45)))</f>
        <v>145.19999999999999</v>
      </c>
      <c r="Q2813">
        <v>3</v>
      </c>
      <c r="R2813">
        <v>8</v>
      </c>
      <c r="T2813">
        <v>3</v>
      </c>
      <c r="U2813" t="s">
        <v>3</v>
      </c>
      <c r="V2813" t="s">
        <v>22</v>
      </c>
    </row>
    <row r="2814" spans="1:22" x14ac:dyDescent="0.3">
      <c r="A2814">
        <v>2813</v>
      </c>
      <c r="B2814">
        <v>21125670341</v>
      </c>
      <c r="C2814">
        <v>5</v>
      </c>
      <c r="D2814" s="1">
        <v>28623</v>
      </c>
      <c r="E2814" s="3">
        <f>2023-YEAR(Registros[[#This Row],[data_nascimento]])</f>
        <v>45</v>
      </c>
      <c r="F2814" s="1">
        <v>43535</v>
      </c>
      <c r="H2814">
        <v>220</v>
      </c>
      <c r="I2814">
        <v>15</v>
      </c>
      <c r="J2814" s="3">
        <v>4623.5</v>
      </c>
      <c r="K2814">
        <v>3.69</v>
      </c>
      <c r="L2814">
        <v>9247</v>
      </c>
      <c r="M2814">
        <v>180</v>
      </c>
      <c r="O2814">
        <f>IF(Registros[[#This Row],[idade]]&lt;18,311.43,IF(Registros[[#This Row],[idade]]&lt;=25,488.58,IF(Registros[[#This Row],[idade]]&lt;=50,772.77,850.05)))</f>
        <v>772.77</v>
      </c>
      <c r="P2814">
        <f>IF(Registros[[#This Row],[idade]]&lt;18,23.99,IF(Registros[[#This Row],[idade]]&lt;=25,49.9,IF(Registros[[#This Row],[idade]]&lt;=50,145.2,175.45)))</f>
        <v>145.19999999999999</v>
      </c>
      <c r="Q2814">
        <v>4</v>
      </c>
      <c r="R2814">
        <v>25</v>
      </c>
      <c r="T2814">
        <v>2</v>
      </c>
      <c r="U2814" t="s">
        <v>3</v>
      </c>
      <c r="V2814" t="s">
        <v>21</v>
      </c>
    </row>
    <row r="2815" spans="1:22" x14ac:dyDescent="0.3">
      <c r="A2815">
        <v>2814</v>
      </c>
      <c r="B2815">
        <v>77737852847</v>
      </c>
      <c r="C2815">
        <v>5</v>
      </c>
      <c r="D2815" s="1">
        <v>31209</v>
      </c>
      <c r="E2815" s="3">
        <f>2023-YEAR(Registros[[#This Row],[data_nascimento]])</f>
        <v>38</v>
      </c>
      <c r="F2815" s="1">
        <v>43535</v>
      </c>
      <c r="H2815">
        <v>220</v>
      </c>
      <c r="I2815">
        <v>6</v>
      </c>
      <c r="J2815" s="3">
        <v>1082.4000000000001</v>
      </c>
      <c r="K2815">
        <v>7.38</v>
      </c>
      <c r="L2815">
        <v>5412</v>
      </c>
      <c r="M2815">
        <v>180</v>
      </c>
      <c r="O2815">
        <f>IF(Registros[[#This Row],[idade]]&lt;18,311.43,IF(Registros[[#This Row],[idade]]&lt;=25,488.58,IF(Registros[[#This Row],[idade]]&lt;=50,772.77,850.05)))</f>
        <v>772.77</v>
      </c>
      <c r="P2815">
        <f>IF(Registros[[#This Row],[idade]]&lt;18,23.99,IF(Registros[[#This Row],[idade]]&lt;=25,49.9,IF(Registros[[#This Row],[idade]]&lt;=50,145.2,175.45)))</f>
        <v>145.19999999999999</v>
      </c>
      <c r="Q2815">
        <v>3</v>
      </c>
      <c r="R2815">
        <v>21</v>
      </c>
      <c r="T2815">
        <v>3</v>
      </c>
      <c r="U2815" t="s">
        <v>3</v>
      </c>
      <c r="V2815" t="s">
        <v>18</v>
      </c>
    </row>
    <row r="2816" spans="1:22" x14ac:dyDescent="0.3">
      <c r="A2816">
        <v>2815</v>
      </c>
      <c r="B2816">
        <v>57435473218</v>
      </c>
      <c r="C2816">
        <v>5</v>
      </c>
      <c r="D2816" s="1">
        <v>30999</v>
      </c>
      <c r="E2816" s="3">
        <f>2023-YEAR(Registros[[#This Row],[data_nascimento]])</f>
        <v>39</v>
      </c>
      <c r="F2816" s="1">
        <v>43535</v>
      </c>
      <c r="H2816">
        <v>220</v>
      </c>
      <c r="I2816">
        <v>6</v>
      </c>
      <c r="J2816" s="3">
        <v>960.59999999999991</v>
      </c>
      <c r="K2816">
        <v>2.46</v>
      </c>
      <c r="L2816">
        <v>4803</v>
      </c>
      <c r="M2816">
        <v>180</v>
      </c>
      <c r="O2816">
        <f>IF(Registros[[#This Row],[idade]]&lt;18,311.43,IF(Registros[[#This Row],[idade]]&lt;=25,488.58,IF(Registros[[#This Row],[idade]]&lt;=50,772.77,850.05)))</f>
        <v>772.77</v>
      </c>
      <c r="P2816">
        <f>IF(Registros[[#This Row],[idade]]&lt;18,23.99,IF(Registros[[#This Row],[idade]]&lt;=25,49.9,IF(Registros[[#This Row],[idade]]&lt;=50,145.2,175.45)))</f>
        <v>145.19999999999999</v>
      </c>
      <c r="Q2816">
        <v>3</v>
      </c>
      <c r="R2816">
        <v>9</v>
      </c>
      <c r="T2816">
        <v>3</v>
      </c>
      <c r="U2816" t="s">
        <v>3</v>
      </c>
      <c r="V2816" t="s">
        <v>22</v>
      </c>
    </row>
    <row r="2817" spans="1:22" x14ac:dyDescent="0.3">
      <c r="A2817">
        <v>2816</v>
      </c>
      <c r="B2817">
        <v>89870528760</v>
      </c>
      <c r="C2817">
        <v>4</v>
      </c>
      <c r="D2817" s="1">
        <v>27804</v>
      </c>
      <c r="E2817" s="3">
        <f>2023-YEAR(Registros[[#This Row],[data_nascimento]])</f>
        <v>47</v>
      </c>
      <c r="F2817" s="1">
        <v>43535</v>
      </c>
      <c r="H2817">
        <v>220</v>
      </c>
      <c r="I2817">
        <v>11</v>
      </c>
      <c r="J2817" s="3">
        <v>1743.1333333333334</v>
      </c>
      <c r="K2817">
        <v>9.84</v>
      </c>
      <c r="L2817">
        <v>4754</v>
      </c>
      <c r="M2817">
        <v>180</v>
      </c>
      <c r="O2817">
        <f>IF(Registros[[#This Row],[idade]]&lt;18,311.43,IF(Registros[[#This Row],[idade]]&lt;=25,488.58,IF(Registros[[#This Row],[idade]]&lt;=50,772.77,850.05)))</f>
        <v>772.77</v>
      </c>
      <c r="P2817">
        <f>IF(Registros[[#This Row],[idade]]&lt;18,23.99,IF(Registros[[#This Row],[idade]]&lt;=25,49.9,IF(Registros[[#This Row],[idade]]&lt;=50,145.2,175.45)))</f>
        <v>145.19999999999999</v>
      </c>
      <c r="Q2817">
        <v>3</v>
      </c>
      <c r="R2817">
        <v>24</v>
      </c>
      <c r="T2817">
        <v>3</v>
      </c>
      <c r="U2817" t="s">
        <v>2</v>
      </c>
      <c r="V2817" t="s">
        <v>18</v>
      </c>
    </row>
    <row r="2818" spans="1:22" x14ac:dyDescent="0.3">
      <c r="A2818">
        <v>2817</v>
      </c>
      <c r="B2818">
        <v>48298144363</v>
      </c>
      <c r="C2818">
        <v>6</v>
      </c>
      <c r="D2818" s="1">
        <v>35567</v>
      </c>
      <c r="E2818" s="3">
        <f>2023-YEAR(Registros[[#This Row],[data_nascimento]])</f>
        <v>26</v>
      </c>
      <c r="F2818" s="1">
        <v>43535</v>
      </c>
      <c r="H2818">
        <v>220</v>
      </c>
      <c r="I2818">
        <v>9</v>
      </c>
      <c r="J2818" s="3">
        <v>1944</v>
      </c>
      <c r="K2818">
        <v>6.15</v>
      </c>
      <c r="L2818">
        <v>6480</v>
      </c>
      <c r="M2818">
        <v>180</v>
      </c>
      <c r="O2818">
        <f>IF(Registros[[#This Row],[idade]]&lt;18,311.43,IF(Registros[[#This Row],[idade]]&lt;=25,488.58,IF(Registros[[#This Row],[idade]]&lt;=50,772.77,850.05)))</f>
        <v>772.77</v>
      </c>
      <c r="P2818">
        <f>IF(Registros[[#This Row],[idade]]&lt;18,23.99,IF(Registros[[#This Row],[idade]]&lt;=25,49.9,IF(Registros[[#This Row],[idade]]&lt;=50,145.2,175.45)))</f>
        <v>145.19999999999999</v>
      </c>
      <c r="Q2818">
        <v>5</v>
      </c>
      <c r="R2818">
        <v>1</v>
      </c>
      <c r="T2818">
        <v>3</v>
      </c>
      <c r="U2818" t="s">
        <v>2</v>
      </c>
      <c r="V2818" t="s">
        <v>18</v>
      </c>
    </row>
    <row r="2819" spans="1:22" x14ac:dyDescent="0.3">
      <c r="A2819">
        <v>2818</v>
      </c>
      <c r="B2819">
        <v>43960046194</v>
      </c>
      <c r="C2819">
        <v>4</v>
      </c>
      <c r="D2819" s="1">
        <v>29418</v>
      </c>
      <c r="E2819" s="3">
        <f>2023-YEAR(Registros[[#This Row],[data_nascimento]])</f>
        <v>43</v>
      </c>
      <c r="F2819" s="1">
        <v>43535</v>
      </c>
      <c r="H2819">
        <v>220</v>
      </c>
      <c r="I2819">
        <v>4</v>
      </c>
      <c r="J2819" s="3">
        <v>1253.4666666666667</v>
      </c>
      <c r="K2819">
        <v>15.99</v>
      </c>
      <c r="L2819">
        <v>9401</v>
      </c>
      <c r="M2819">
        <v>180</v>
      </c>
      <c r="O2819">
        <f>IF(Registros[[#This Row],[idade]]&lt;18,311.43,IF(Registros[[#This Row],[idade]]&lt;=25,488.58,IF(Registros[[#This Row],[idade]]&lt;=50,772.77,850.05)))</f>
        <v>772.77</v>
      </c>
      <c r="P2819">
        <f>IF(Registros[[#This Row],[idade]]&lt;18,23.99,IF(Registros[[#This Row],[idade]]&lt;=25,49.9,IF(Registros[[#This Row],[idade]]&lt;=50,145.2,175.45)))</f>
        <v>145.19999999999999</v>
      </c>
      <c r="Q2819">
        <v>4</v>
      </c>
      <c r="R2819">
        <v>1</v>
      </c>
      <c r="T2819">
        <v>2</v>
      </c>
      <c r="U2819" t="s">
        <v>2</v>
      </c>
      <c r="V2819" t="s">
        <v>19</v>
      </c>
    </row>
    <row r="2820" spans="1:22" x14ac:dyDescent="0.3">
      <c r="A2820">
        <v>2819</v>
      </c>
      <c r="B2820">
        <v>30412503280</v>
      </c>
      <c r="C2820">
        <v>7</v>
      </c>
      <c r="D2820" s="1">
        <v>38801</v>
      </c>
      <c r="E2820" s="3">
        <f>2023-YEAR(Registros[[#This Row],[data_nascimento]])</f>
        <v>17</v>
      </c>
      <c r="F2820" s="1">
        <v>43535</v>
      </c>
      <c r="H2820">
        <v>120</v>
      </c>
      <c r="I2820">
        <v>3</v>
      </c>
      <c r="J2820" s="3">
        <v>657.69999999999993</v>
      </c>
      <c r="K2820">
        <v>3.69</v>
      </c>
      <c r="L2820">
        <v>6577</v>
      </c>
      <c r="M2820">
        <v>180</v>
      </c>
      <c r="O2820">
        <f>IF(Registros[[#This Row],[idade]]&lt;18,311.43,IF(Registros[[#This Row],[idade]]&lt;=25,488.58,IF(Registros[[#This Row],[idade]]&lt;=50,772.77,850.05)))</f>
        <v>311.43</v>
      </c>
      <c r="P2820">
        <f>IF(Registros[[#This Row],[idade]]&lt;18,23.99,IF(Registros[[#This Row],[idade]]&lt;=25,49.9,IF(Registros[[#This Row],[idade]]&lt;=50,145.2,175.45)))</f>
        <v>23.99</v>
      </c>
      <c r="Q2820">
        <v>3</v>
      </c>
      <c r="R2820">
        <v>2</v>
      </c>
      <c r="T2820">
        <v>3</v>
      </c>
      <c r="U2820" t="s">
        <v>2</v>
      </c>
      <c r="V2820" t="s">
        <v>21</v>
      </c>
    </row>
    <row r="2821" spans="1:22" x14ac:dyDescent="0.3">
      <c r="A2821">
        <v>2820</v>
      </c>
      <c r="B2821">
        <v>49398959324</v>
      </c>
      <c r="C2821">
        <v>4</v>
      </c>
      <c r="D2821" s="1">
        <v>29975</v>
      </c>
      <c r="E2821" s="3">
        <f>2023-YEAR(Registros[[#This Row],[data_nascimento]])</f>
        <v>41</v>
      </c>
      <c r="F2821" s="1">
        <v>43535</v>
      </c>
      <c r="H2821">
        <v>220</v>
      </c>
      <c r="I2821">
        <v>9</v>
      </c>
      <c r="J2821" s="3">
        <v>2704.2</v>
      </c>
      <c r="K2821">
        <v>22.14</v>
      </c>
      <c r="L2821">
        <v>9014</v>
      </c>
      <c r="M2821">
        <v>180</v>
      </c>
      <c r="O2821">
        <f>IF(Registros[[#This Row],[idade]]&lt;18,311.43,IF(Registros[[#This Row],[idade]]&lt;=25,488.58,IF(Registros[[#This Row],[idade]]&lt;=50,772.77,850.05)))</f>
        <v>772.77</v>
      </c>
      <c r="P2821">
        <f>IF(Registros[[#This Row],[idade]]&lt;18,23.99,IF(Registros[[#This Row],[idade]]&lt;=25,49.9,IF(Registros[[#This Row],[idade]]&lt;=50,145.2,175.45)))</f>
        <v>145.19999999999999</v>
      </c>
      <c r="Q2821">
        <v>4</v>
      </c>
      <c r="R2821">
        <v>15</v>
      </c>
      <c r="T2821">
        <v>3</v>
      </c>
      <c r="U2821" t="s">
        <v>3</v>
      </c>
      <c r="V2821" t="s">
        <v>19</v>
      </c>
    </row>
    <row r="2822" spans="1:22" x14ac:dyDescent="0.3">
      <c r="A2822">
        <v>2821</v>
      </c>
      <c r="B2822">
        <v>94597904682</v>
      </c>
      <c r="C2822">
        <v>4</v>
      </c>
      <c r="D2822" s="1">
        <v>28751</v>
      </c>
      <c r="E2822" s="3">
        <f>2023-YEAR(Registros[[#This Row],[data_nascimento]])</f>
        <v>45</v>
      </c>
      <c r="F2822" s="1">
        <v>43535</v>
      </c>
      <c r="H2822">
        <v>220</v>
      </c>
      <c r="I2822">
        <v>11</v>
      </c>
      <c r="J2822" s="3">
        <v>1905.9333333333334</v>
      </c>
      <c r="K2822">
        <v>24.6</v>
      </c>
      <c r="L2822">
        <v>5198</v>
      </c>
      <c r="M2822">
        <v>180</v>
      </c>
      <c r="O2822">
        <f>IF(Registros[[#This Row],[idade]]&lt;18,311.43,IF(Registros[[#This Row],[idade]]&lt;=25,488.58,IF(Registros[[#This Row],[idade]]&lt;=50,772.77,850.05)))</f>
        <v>772.77</v>
      </c>
      <c r="P2822">
        <f>IF(Registros[[#This Row],[idade]]&lt;18,23.99,IF(Registros[[#This Row],[idade]]&lt;=25,49.9,IF(Registros[[#This Row],[idade]]&lt;=50,145.2,175.45)))</f>
        <v>145.19999999999999</v>
      </c>
      <c r="Q2822">
        <v>1</v>
      </c>
      <c r="R2822">
        <v>22</v>
      </c>
      <c r="T2822">
        <v>2</v>
      </c>
      <c r="U2822" t="s">
        <v>2</v>
      </c>
      <c r="V2822" t="s">
        <v>18</v>
      </c>
    </row>
    <row r="2823" spans="1:22" x14ac:dyDescent="0.3">
      <c r="A2823">
        <v>2822</v>
      </c>
      <c r="B2823">
        <v>73341225817</v>
      </c>
      <c r="C2823">
        <v>6</v>
      </c>
      <c r="D2823" s="1">
        <v>37368</v>
      </c>
      <c r="E2823" s="3">
        <f>2023-YEAR(Registros[[#This Row],[data_nascimento]])</f>
        <v>21</v>
      </c>
      <c r="F2823" s="1">
        <v>43535</v>
      </c>
      <c r="H2823">
        <v>220</v>
      </c>
      <c r="I2823">
        <v>2</v>
      </c>
      <c r="J2823" s="3">
        <v>261</v>
      </c>
      <c r="K2823">
        <v>2.46</v>
      </c>
      <c r="L2823">
        <v>3915</v>
      </c>
      <c r="M2823">
        <v>180</v>
      </c>
      <c r="O2823">
        <f>IF(Registros[[#This Row],[idade]]&lt;18,311.43,IF(Registros[[#This Row],[idade]]&lt;=25,488.58,IF(Registros[[#This Row],[idade]]&lt;=50,772.77,850.05)))</f>
        <v>488.58</v>
      </c>
      <c r="P2823">
        <f>IF(Registros[[#This Row],[idade]]&lt;18,23.99,IF(Registros[[#This Row],[idade]]&lt;=25,49.9,IF(Registros[[#This Row],[idade]]&lt;=50,145.2,175.45)))</f>
        <v>49.9</v>
      </c>
      <c r="Q2823">
        <v>3</v>
      </c>
      <c r="R2823">
        <v>8</v>
      </c>
      <c r="T2823">
        <v>2</v>
      </c>
      <c r="U2823" t="s">
        <v>3</v>
      </c>
      <c r="V2823" t="s">
        <v>20</v>
      </c>
    </row>
    <row r="2824" spans="1:22" x14ac:dyDescent="0.3">
      <c r="A2824">
        <v>2823</v>
      </c>
      <c r="B2824">
        <v>86854792791</v>
      </c>
      <c r="C2824">
        <v>4</v>
      </c>
      <c r="D2824" s="1">
        <v>29038</v>
      </c>
      <c r="E2824" s="3">
        <f>2023-YEAR(Registros[[#This Row],[data_nascimento]])</f>
        <v>44</v>
      </c>
      <c r="F2824" s="1">
        <v>43535</v>
      </c>
      <c r="H2824">
        <v>220</v>
      </c>
      <c r="J2824" s="3">
        <v>0</v>
      </c>
      <c r="K2824">
        <v>7.38</v>
      </c>
      <c r="L2824">
        <v>4699</v>
      </c>
      <c r="M2824">
        <v>180</v>
      </c>
      <c r="O2824">
        <f>IF(Registros[[#This Row],[idade]]&lt;18,311.43,IF(Registros[[#This Row],[idade]]&lt;=25,488.58,IF(Registros[[#This Row],[idade]]&lt;=50,772.77,850.05)))</f>
        <v>772.77</v>
      </c>
      <c r="P2824">
        <f>IF(Registros[[#This Row],[idade]]&lt;18,23.99,IF(Registros[[#This Row],[idade]]&lt;=25,49.9,IF(Registros[[#This Row],[idade]]&lt;=50,145.2,175.45)))</f>
        <v>145.19999999999999</v>
      </c>
      <c r="Q2824">
        <v>3</v>
      </c>
      <c r="R2824">
        <v>17</v>
      </c>
      <c r="T2824">
        <v>2</v>
      </c>
      <c r="U2824" t="s">
        <v>2</v>
      </c>
      <c r="V2824" t="s">
        <v>21</v>
      </c>
    </row>
    <row r="2825" spans="1:22" x14ac:dyDescent="0.3">
      <c r="A2825">
        <v>2824</v>
      </c>
      <c r="B2825">
        <v>90598158891</v>
      </c>
      <c r="C2825">
        <v>5</v>
      </c>
      <c r="D2825" s="1">
        <v>37828</v>
      </c>
      <c r="E2825" s="3">
        <f>2023-YEAR(Registros[[#This Row],[data_nascimento]])</f>
        <v>20</v>
      </c>
      <c r="F2825" s="1">
        <v>43535</v>
      </c>
      <c r="H2825">
        <v>220</v>
      </c>
      <c r="J2825" s="3">
        <v>0</v>
      </c>
      <c r="K2825">
        <v>24.6</v>
      </c>
      <c r="L2825">
        <v>6707</v>
      </c>
      <c r="M2825">
        <v>180</v>
      </c>
      <c r="O2825">
        <f>IF(Registros[[#This Row],[idade]]&lt;18,311.43,IF(Registros[[#This Row],[idade]]&lt;=25,488.58,IF(Registros[[#This Row],[idade]]&lt;=50,772.77,850.05)))</f>
        <v>488.58</v>
      </c>
      <c r="P2825">
        <f>IF(Registros[[#This Row],[idade]]&lt;18,23.99,IF(Registros[[#This Row],[idade]]&lt;=25,49.9,IF(Registros[[#This Row],[idade]]&lt;=50,145.2,175.45)))</f>
        <v>49.9</v>
      </c>
      <c r="Q2825">
        <v>5</v>
      </c>
      <c r="R2825">
        <v>13</v>
      </c>
      <c r="T2825">
        <v>2</v>
      </c>
      <c r="U2825" t="s">
        <v>3</v>
      </c>
      <c r="V2825" t="s">
        <v>18</v>
      </c>
    </row>
    <row r="2826" spans="1:22" x14ac:dyDescent="0.3">
      <c r="A2826">
        <v>2825</v>
      </c>
      <c r="B2826">
        <v>81626141192</v>
      </c>
      <c r="C2826">
        <v>6</v>
      </c>
      <c r="D2826" s="1">
        <v>37160</v>
      </c>
      <c r="E2826" s="3">
        <f>2023-YEAR(Registros[[#This Row],[data_nascimento]])</f>
        <v>22</v>
      </c>
      <c r="F2826" s="1">
        <v>43535</v>
      </c>
      <c r="H2826">
        <v>220</v>
      </c>
      <c r="J2826" s="3">
        <v>0</v>
      </c>
      <c r="K2826">
        <v>20.91</v>
      </c>
      <c r="L2826">
        <v>5793</v>
      </c>
      <c r="M2826">
        <v>180</v>
      </c>
      <c r="O2826">
        <f>IF(Registros[[#This Row],[idade]]&lt;18,311.43,IF(Registros[[#This Row],[idade]]&lt;=25,488.58,IF(Registros[[#This Row],[idade]]&lt;=50,772.77,850.05)))</f>
        <v>488.58</v>
      </c>
      <c r="P2826">
        <f>IF(Registros[[#This Row],[idade]]&lt;18,23.99,IF(Registros[[#This Row],[idade]]&lt;=25,49.9,IF(Registros[[#This Row],[idade]]&lt;=50,145.2,175.45)))</f>
        <v>49.9</v>
      </c>
      <c r="Q2826">
        <v>5</v>
      </c>
      <c r="R2826">
        <v>6</v>
      </c>
      <c r="T2826">
        <v>2</v>
      </c>
      <c r="U2826" t="s">
        <v>3</v>
      </c>
      <c r="V2826" t="s">
        <v>20</v>
      </c>
    </row>
    <row r="2827" spans="1:22" x14ac:dyDescent="0.3">
      <c r="A2827">
        <v>2826</v>
      </c>
      <c r="B2827">
        <v>92613028112</v>
      </c>
      <c r="C2827">
        <v>7</v>
      </c>
      <c r="D2827" s="1">
        <v>39060</v>
      </c>
      <c r="E2827" s="3">
        <f>2023-YEAR(Registros[[#This Row],[data_nascimento]])</f>
        <v>17</v>
      </c>
      <c r="F2827" s="1">
        <v>43535</v>
      </c>
      <c r="H2827">
        <v>120</v>
      </c>
      <c r="J2827" s="3">
        <v>0</v>
      </c>
      <c r="K2827">
        <v>3.69</v>
      </c>
      <c r="L2827">
        <v>9535</v>
      </c>
      <c r="M2827">
        <v>180</v>
      </c>
      <c r="O2827">
        <f>IF(Registros[[#This Row],[idade]]&lt;18,311.43,IF(Registros[[#This Row],[idade]]&lt;=25,488.58,IF(Registros[[#This Row],[idade]]&lt;=50,772.77,850.05)))</f>
        <v>311.43</v>
      </c>
      <c r="P2827">
        <f>IF(Registros[[#This Row],[idade]]&lt;18,23.99,IF(Registros[[#This Row],[idade]]&lt;=25,49.9,IF(Registros[[#This Row],[idade]]&lt;=50,145.2,175.45)))</f>
        <v>23.99</v>
      </c>
      <c r="Q2827">
        <v>2</v>
      </c>
      <c r="R2827">
        <v>20</v>
      </c>
      <c r="T2827">
        <v>2</v>
      </c>
      <c r="U2827" t="s">
        <v>2</v>
      </c>
      <c r="V2827" t="s">
        <v>20</v>
      </c>
    </row>
    <row r="2828" spans="1:22" x14ac:dyDescent="0.3">
      <c r="A2828">
        <v>2827</v>
      </c>
      <c r="B2828">
        <v>91840268740</v>
      </c>
      <c r="C2828">
        <v>5</v>
      </c>
      <c r="D2828" s="1">
        <v>28103</v>
      </c>
      <c r="E2828" s="3">
        <f>2023-YEAR(Registros[[#This Row],[data_nascimento]])</f>
        <v>47</v>
      </c>
      <c r="F2828" s="1">
        <v>43535</v>
      </c>
      <c r="H2828">
        <v>220</v>
      </c>
      <c r="J2828" s="3">
        <v>0</v>
      </c>
      <c r="K2828">
        <v>8.61</v>
      </c>
      <c r="L2828">
        <v>9978</v>
      </c>
      <c r="M2828">
        <v>180</v>
      </c>
      <c r="O2828">
        <f>IF(Registros[[#This Row],[idade]]&lt;18,311.43,IF(Registros[[#This Row],[idade]]&lt;=25,488.58,IF(Registros[[#This Row],[idade]]&lt;=50,772.77,850.05)))</f>
        <v>772.77</v>
      </c>
      <c r="P2828">
        <f>IF(Registros[[#This Row],[idade]]&lt;18,23.99,IF(Registros[[#This Row],[idade]]&lt;=25,49.9,IF(Registros[[#This Row],[idade]]&lt;=50,145.2,175.45)))</f>
        <v>145.19999999999999</v>
      </c>
      <c r="Q2828">
        <v>1</v>
      </c>
      <c r="R2828">
        <v>4</v>
      </c>
      <c r="T2828">
        <v>2</v>
      </c>
      <c r="U2828" t="s">
        <v>2</v>
      </c>
      <c r="V2828" t="s">
        <v>22</v>
      </c>
    </row>
    <row r="2829" spans="1:22" x14ac:dyDescent="0.3">
      <c r="A2829">
        <v>2828</v>
      </c>
      <c r="B2829">
        <v>26263205512</v>
      </c>
      <c r="C2829">
        <v>4</v>
      </c>
      <c r="D2829" s="1">
        <v>30029</v>
      </c>
      <c r="E2829" s="3">
        <f>2023-YEAR(Registros[[#This Row],[data_nascimento]])</f>
        <v>41</v>
      </c>
      <c r="F2829" s="1">
        <v>43535</v>
      </c>
      <c r="H2829">
        <v>220</v>
      </c>
      <c r="J2829" s="3">
        <v>0</v>
      </c>
      <c r="K2829">
        <v>7.38</v>
      </c>
      <c r="L2829">
        <v>9569</v>
      </c>
      <c r="M2829">
        <v>180</v>
      </c>
      <c r="O2829">
        <f>IF(Registros[[#This Row],[idade]]&lt;18,311.43,IF(Registros[[#This Row],[idade]]&lt;=25,488.58,IF(Registros[[#This Row],[idade]]&lt;=50,772.77,850.05)))</f>
        <v>772.77</v>
      </c>
      <c r="P2829">
        <f>IF(Registros[[#This Row],[idade]]&lt;18,23.99,IF(Registros[[#This Row],[idade]]&lt;=25,49.9,IF(Registros[[#This Row],[idade]]&lt;=50,145.2,175.45)))</f>
        <v>145.19999999999999</v>
      </c>
      <c r="Q2829">
        <v>4</v>
      </c>
      <c r="R2829">
        <v>18</v>
      </c>
      <c r="T2829">
        <v>3</v>
      </c>
      <c r="U2829" t="s">
        <v>2</v>
      </c>
      <c r="V2829" t="s">
        <v>22</v>
      </c>
    </row>
    <row r="2830" spans="1:22" x14ac:dyDescent="0.3">
      <c r="A2830">
        <v>2829</v>
      </c>
      <c r="B2830">
        <v>37621406020</v>
      </c>
      <c r="C2830">
        <v>5</v>
      </c>
      <c r="D2830" s="1">
        <v>33570</v>
      </c>
      <c r="E2830" s="3">
        <f>2023-YEAR(Registros[[#This Row],[data_nascimento]])</f>
        <v>32</v>
      </c>
      <c r="F2830" s="1">
        <v>43535</v>
      </c>
      <c r="H2830">
        <v>220</v>
      </c>
      <c r="J2830" s="3">
        <v>0</v>
      </c>
      <c r="K2830">
        <v>9.84</v>
      </c>
      <c r="L2830">
        <v>9401</v>
      </c>
      <c r="M2830">
        <v>180</v>
      </c>
      <c r="O2830">
        <f>IF(Registros[[#This Row],[idade]]&lt;18,311.43,IF(Registros[[#This Row],[idade]]&lt;=25,488.58,IF(Registros[[#This Row],[idade]]&lt;=50,772.77,850.05)))</f>
        <v>772.77</v>
      </c>
      <c r="P2830">
        <f>IF(Registros[[#This Row],[idade]]&lt;18,23.99,IF(Registros[[#This Row],[idade]]&lt;=25,49.9,IF(Registros[[#This Row],[idade]]&lt;=50,145.2,175.45)))</f>
        <v>145.19999999999999</v>
      </c>
      <c r="Q2830">
        <v>3</v>
      </c>
      <c r="R2830">
        <v>10</v>
      </c>
      <c r="T2830">
        <v>2</v>
      </c>
      <c r="U2830" t="s">
        <v>2</v>
      </c>
      <c r="V2830" t="s">
        <v>19</v>
      </c>
    </row>
    <row r="2831" spans="1:22" x14ac:dyDescent="0.3">
      <c r="A2831">
        <v>2830</v>
      </c>
      <c r="B2831">
        <v>33480465344</v>
      </c>
      <c r="C2831">
        <v>4</v>
      </c>
      <c r="D2831" s="1">
        <v>34231</v>
      </c>
      <c r="E2831" s="3">
        <f>2023-YEAR(Registros[[#This Row],[data_nascimento]])</f>
        <v>30</v>
      </c>
      <c r="F2831" s="1">
        <v>43535</v>
      </c>
      <c r="H2831">
        <v>220</v>
      </c>
      <c r="J2831" s="3">
        <v>0</v>
      </c>
      <c r="K2831">
        <v>2.46</v>
      </c>
      <c r="L2831">
        <v>5809</v>
      </c>
      <c r="M2831">
        <v>180</v>
      </c>
      <c r="O2831">
        <f>IF(Registros[[#This Row],[idade]]&lt;18,311.43,IF(Registros[[#This Row],[idade]]&lt;=25,488.58,IF(Registros[[#This Row],[idade]]&lt;=50,772.77,850.05)))</f>
        <v>772.77</v>
      </c>
      <c r="P2831">
        <f>IF(Registros[[#This Row],[idade]]&lt;18,23.99,IF(Registros[[#This Row],[idade]]&lt;=25,49.9,IF(Registros[[#This Row],[idade]]&lt;=50,145.2,175.45)))</f>
        <v>145.19999999999999</v>
      </c>
      <c r="Q2831">
        <v>5</v>
      </c>
      <c r="R2831">
        <v>17</v>
      </c>
      <c r="T2831">
        <v>2</v>
      </c>
      <c r="U2831" t="s">
        <v>3</v>
      </c>
      <c r="V2831" t="s">
        <v>21</v>
      </c>
    </row>
    <row r="2832" spans="1:22" x14ac:dyDescent="0.3">
      <c r="A2832">
        <v>2831</v>
      </c>
      <c r="B2832">
        <v>74907560944</v>
      </c>
      <c r="C2832">
        <v>4</v>
      </c>
      <c r="D2832" s="1">
        <v>35181</v>
      </c>
      <c r="E2832" s="3">
        <f>2023-YEAR(Registros[[#This Row],[data_nascimento]])</f>
        <v>27</v>
      </c>
      <c r="F2832" s="1">
        <v>43535</v>
      </c>
      <c r="H2832">
        <v>220</v>
      </c>
      <c r="J2832" s="3">
        <v>0</v>
      </c>
      <c r="K2832">
        <v>15.99</v>
      </c>
      <c r="L2832">
        <v>5451</v>
      </c>
      <c r="M2832">
        <v>180</v>
      </c>
      <c r="O2832">
        <f>IF(Registros[[#This Row],[idade]]&lt;18,311.43,IF(Registros[[#This Row],[idade]]&lt;=25,488.58,IF(Registros[[#This Row],[idade]]&lt;=50,772.77,850.05)))</f>
        <v>772.77</v>
      </c>
      <c r="P2832">
        <f>IF(Registros[[#This Row],[idade]]&lt;18,23.99,IF(Registros[[#This Row],[idade]]&lt;=25,49.9,IF(Registros[[#This Row],[idade]]&lt;=50,145.2,175.45)))</f>
        <v>145.19999999999999</v>
      </c>
      <c r="Q2832">
        <v>4</v>
      </c>
      <c r="R2832">
        <v>3</v>
      </c>
      <c r="T2832">
        <v>3</v>
      </c>
      <c r="U2832" t="s">
        <v>3</v>
      </c>
      <c r="V2832" t="s">
        <v>22</v>
      </c>
    </row>
    <row r="2833" spans="1:22" x14ac:dyDescent="0.3">
      <c r="A2833">
        <v>2832</v>
      </c>
      <c r="B2833">
        <v>98654133529</v>
      </c>
      <c r="C2833">
        <v>6</v>
      </c>
      <c r="D2833" s="1">
        <v>34501</v>
      </c>
      <c r="E2833" s="3">
        <f>2023-YEAR(Registros[[#This Row],[data_nascimento]])</f>
        <v>29</v>
      </c>
      <c r="F2833" s="1">
        <v>43535</v>
      </c>
      <c r="H2833">
        <v>220</v>
      </c>
      <c r="J2833" s="3">
        <v>0</v>
      </c>
      <c r="K2833">
        <v>23.37</v>
      </c>
      <c r="L2833">
        <v>6865</v>
      </c>
      <c r="M2833">
        <v>180</v>
      </c>
      <c r="O2833">
        <f>IF(Registros[[#This Row],[idade]]&lt;18,311.43,IF(Registros[[#This Row],[idade]]&lt;=25,488.58,IF(Registros[[#This Row],[idade]]&lt;=50,772.77,850.05)))</f>
        <v>772.77</v>
      </c>
      <c r="P2833">
        <f>IF(Registros[[#This Row],[idade]]&lt;18,23.99,IF(Registros[[#This Row],[idade]]&lt;=25,49.9,IF(Registros[[#This Row],[idade]]&lt;=50,145.2,175.45)))</f>
        <v>145.19999999999999</v>
      </c>
      <c r="Q2833">
        <v>4</v>
      </c>
      <c r="R2833">
        <v>12</v>
      </c>
      <c r="T2833">
        <v>3</v>
      </c>
      <c r="U2833" t="s">
        <v>2</v>
      </c>
      <c r="V2833" t="s">
        <v>19</v>
      </c>
    </row>
    <row r="2834" spans="1:22" x14ac:dyDescent="0.3">
      <c r="A2834">
        <v>2833</v>
      </c>
      <c r="B2834">
        <v>81975237206</v>
      </c>
      <c r="C2834">
        <v>5</v>
      </c>
      <c r="D2834" s="1">
        <v>27414</v>
      </c>
      <c r="E2834" s="3">
        <f>2023-YEAR(Registros[[#This Row],[data_nascimento]])</f>
        <v>48</v>
      </c>
      <c r="F2834" s="1">
        <v>43535</v>
      </c>
      <c r="H2834">
        <v>220</v>
      </c>
      <c r="J2834" s="3">
        <v>0</v>
      </c>
      <c r="K2834">
        <v>12.3</v>
      </c>
      <c r="L2834">
        <v>3487</v>
      </c>
      <c r="M2834">
        <v>180</v>
      </c>
      <c r="O2834">
        <f>IF(Registros[[#This Row],[idade]]&lt;18,311.43,IF(Registros[[#This Row],[idade]]&lt;=25,488.58,IF(Registros[[#This Row],[idade]]&lt;=50,772.77,850.05)))</f>
        <v>772.77</v>
      </c>
      <c r="P2834">
        <f>IF(Registros[[#This Row],[idade]]&lt;18,23.99,IF(Registros[[#This Row],[idade]]&lt;=25,49.9,IF(Registros[[#This Row],[idade]]&lt;=50,145.2,175.45)))</f>
        <v>145.19999999999999</v>
      </c>
      <c r="Q2834">
        <v>1</v>
      </c>
      <c r="R2834">
        <v>7</v>
      </c>
      <c r="T2834">
        <v>3</v>
      </c>
      <c r="U2834" t="s">
        <v>2</v>
      </c>
      <c r="V2834" t="s">
        <v>20</v>
      </c>
    </row>
    <row r="2835" spans="1:22" x14ac:dyDescent="0.3">
      <c r="A2835">
        <v>2834</v>
      </c>
      <c r="B2835">
        <v>30821950707</v>
      </c>
      <c r="C2835">
        <v>6</v>
      </c>
      <c r="D2835" s="1">
        <v>33672</v>
      </c>
      <c r="E2835" s="3">
        <f>2023-YEAR(Registros[[#This Row],[data_nascimento]])</f>
        <v>31</v>
      </c>
      <c r="F2835" s="1">
        <v>43535</v>
      </c>
      <c r="H2835">
        <v>220</v>
      </c>
      <c r="J2835" s="3">
        <v>0</v>
      </c>
      <c r="K2835">
        <v>17.22</v>
      </c>
      <c r="L2835">
        <v>1518</v>
      </c>
      <c r="M2835">
        <v>180</v>
      </c>
      <c r="O2835">
        <f>IF(Registros[[#This Row],[idade]]&lt;18,311.43,IF(Registros[[#This Row],[idade]]&lt;=25,488.58,IF(Registros[[#This Row],[idade]]&lt;=50,772.77,850.05)))</f>
        <v>772.77</v>
      </c>
      <c r="P2835">
        <f>IF(Registros[[#This Row],[idade]]&lt;18,23.99,IF(Registros[[#This Row],[idade]]&lt;=25,49.9,IF(Registros[[#This Row],[idade]]&lt;=50,145.2,175.45)))</f>
        <v>145.19999999999999</v>
      </c>
      <c r="Q2835">
        <v>5</v>
      </c>
      <c r="R2835">
        <v>15</v>
      </c>
      <c r="T2835">
        <v>3</v>
      </c>
      <c r="U2835" t="s">
        <v>2</v>
      </c>
      <c r="V2835" t="s">
        <v>20</v>
      </c>
    </row>
    <row r="2836" spans="1:22" x14ac:dyDescent="0.3">
      <c r="A2836">
        <v>2835</v>
      </c>
      <c r="B2836">
        <v>77361174885</v>
      </c>
      <c r="C2836">
        <v>7</v>
      </c>
      <c r="D2836" s="1">
        <v>39135</v>
      </c>
      <c r="E2836" s="3">
        <f>2023-YEAR(Registros[[#This Row],[data_nascimento]])</f>
        <v>16</v>
      </c>
      <c r="F2836" s="1">
        <v>43535</v>
      </c>
      <c r="H2836">
        <v>120</v>
      </c>
      <c r="J2836" s="3">
        <v>0</v>
      </c>
      <c r="K2836">
        <v>9.84</v>
      </c>
      <c r="L2836">
        <v>1627</v>
      </c>
      <c r="M2836">
        <v>180</v>
      </c>
      <c r="O2836">
        <f>IF(Registros[[#This Row],[idade]]&lt;18,311.43,IF(Registros[[#This Row],[idade]]&lt;=25,488.58,IF(Registros[[#This Row],[idade]]&lt;=50,772.77,850.05)))</f>
        <v>311.43</v>
      </c>
      <c r="P2836">
        <f>IF(Registros[[#This Row],[idade]]&lt;18,23.99,IF(Registros[[#This Row],[idade]]&lt;=25,49.9,IF(Registros[[#This Row],[idade]]&lt;=50,145.2,175.45)))</f>
        <v>23.99</v>
      </c>
      <c r="Q2836">
        <v>1</v>
      </c>
      <c r="R2836">
        <v>4</v>
      </c>
      <c r="T2836">
        <v>3</v>
      </c>
      <c r="U2836" t="s">
        <v>3</v>
      </c>
      <c r="V2836" t="s">
        <v>19</v>
      </c>
    </row>
    <row r="2837" spans="1:22" x14ac:dyDescent="0.3">
      <c r="A2837">
        <v>2836</v>
      </c>
      <c r="B2837">
        <v>17288169242</v>
      </c>
      <c r="C2837">
        <v>7</v>
      </c>
      <c r="D2837" s="1">
        <v>38860</v>
      </c>
      <c r="E2837" s="3">
        <f>2023-YEAR(Registros[[#This Row],[data_nascimento]])</f>
        <v>17</v>
      </c>
      <c r="F2837" s="1">
        <v>43535</v>
      </c>
      <c r="H2837">
        <v>120</v>
      </c>
      <c r="J2837" s="3">
        <v>0</v>
      </c>
      <c r="K2837">
        <v>20.91</v>
      </c>
      <c r="L2837">
        <v>1705</v>
      </c>
      <c r="M2837">
        <v>180</v>
      </c>
      <c r="O2837">
        <f>IF(Registros[[#This Row],[idade]]&lt;18,311.43,IF(Registros[[#This Row],[idade]]&lt;=25,488.58,IF(Registros[[#This Row],[idade]]&lt;=50,772.77,850.05)))</f>
        <v>311.43</v>
      </c>
      <c r="P2837">
        <f>IF(Registros[[#This Row],[idade]]&lt;18,23.99,IF(Registros[[#This Row],[idade]]&lt;=25,49.9,IF(Registros[[#This Row],[idade]]&lt;=50,145.2,175.45)))</f>
        <v>23.99</v>
      </c>
      <c r="Q2837">
        <v>3</v>
      </c>
      <c r="R2837">
        <v>11</v>
      </c>
      <c r="T2837">
        <v>3</v>
      </c>
      <c r="U2837" t="s">
        <v>2</v>
      </c>
      <c r="V2837" t="s">
        <v>20</v>
      </c>
    </row>
    <row r="2838" spans="1:22" x14ac:dyDescent="0.3">
      <c r="A2838">
        <v>2837</v>
      </c>
      <c r="B2838">
        <v>39683351824</v>
      </c>
      <c r="C2838">
        <v>4</v>
      </c>
      <c r="D2838" s="1">
        <v>28796</v>
      </c>
      <c r="E2838" s="3">
        <f>2023-YEAR(Registros[[#This Row],[data_nascimento]])</f>
        <v>45</v>
      </c>
      <c r="F2838" s="1">
        <v>43535</v>
      </c>
      <c r="H2838">
        <v>220</v>
      </c>
      <c r="J2838" s="3">
        <v>0</v>
      </c>
      <c r="K2838">
        <v>12.3</v>
      </c>
      <c r="L2838">
        <v>1602</v>
      </c>
      <c r="M2838">
        <v>180</v>
      </c>
      <c r="O2838">
        <f>IF(Registros[[#This Row],[idade]]&lt;18,311.43,IF(Registros[[#This Row],[idade]]&lt;=25,488.58,IF(Registros[[#This Row],[idade]]&lt;=50,772.77,850.05)))</f>
        <v>772.77</v>
      </c>
      <c r="P2838">
        <f>IF(Registros[[#This Row],[idade]]&lt;18,23.99,IF(Registros[[#This Row],[idade]]&lt;=25,49.9,IF(Registros[[#This Row],[idade]]&lt;=50,145.2,175.45)))</f>
        <v>145.19999999999999</v>
      </c>
      <c r="Q2838">
        <v>1</v>
      </c>
      <c r="R2838">
        <v>23</v>
      </c>
      <c r="T2838">
        <v>3</v>
      </c>
      <c r="U2838" t="s">
        <v>2</v>
      </c>
      <c r="V2838" t="s">
        <v>18</v>
      </c>
    </row>
    <row r="2839" spans="1:22" x14ac:dyDescent="0.3">
      <c r="A2839">
        <v>2838</v>
      </c>
      <c r="B2839">
        <v>40813808907</v>
      </c>
      <c r="C2839">
        <v>4</v>
      </c>
      <c r="D2839" s="1">
        <v>32368</v>
      </c>
      <c r="E2839" s="3">
        <f>2023-YEAR(Registros[[#This Row],[data_nascimento]])</f>
        <v>35</v>
      </c>
      <c r="F2839" s="1">
        <v>43535</v>
      </c>
      <c r="H2839">
        <v>220</v>
      </c>
      <c r="J2839" s="3">
        <v>0</v>
      </c>
      <c r="K2839">
        <v>6.15</v>
      </c>
      <c r="L2839">
        <v>1385</v>
      </c>
      <c r="M2839">
        <v>180</v>
      </c>
      <c r="O2839">
        <f>IF(Registros[[#This Row],[idade]]&lt;18,311.43,IF(Registros[[#This Row],[idade]]&lt;=25,488.58,IF(Registros[[#This Row],[idade]]&lt;=50,772.77,850.05)))</f>
        <v>772.77</v>
      </c>
      <c r="P2839">
        <f>IF(Registros[[#This Row],[idade]]&lt;18,23.99,IF(Registros[[#This Row],[idade]]&lt;=25,49.9,IF(Registros[[#This Row],[idade]]&lt;=50,145.2,175.45)))</f>
        <v>145.19999999999999</v>
      </c>
      <c r="Q2839">
        <v>2</v>
      </c>
      <c r="R2839">
        <v>22</v>
      </c>
      <c r="T2839">
        <v>3</v>
      </c>
      <c r="U2839" t="s">
        <v>2</v>
      </c>
      <c r="V2839" t="s">
        <v>19</v>
      </c>
    </row>
    <row r="2840" spans="1:22" x14ac:dyDescent="0.3">
      <c r="A2840">
        <v>2839</v>
      </c>
      <c r="B2840">
        <v>47155003514</v>
      </c>
      <c r="C2840">
        <v>6</v>
      </c>
      <c r="D2840" s="1">
        <v>37653</v>
      </c>
      <c r="E2840" s="3">
        <f>2023-YEAR(Registros[[#This Row],[data_nascimento]])</f>
        <v>20</v>
      </c>
      <c r="F2840" s="1">
        <v>43535</v>
      </c>
      <c r="H2840">
        <v>220</v>
      </c>
      <c r="J2840" s="3">
        <v>0</v>
      </c>
      <c r="K2840">
        <v>8.61</v>
      </c>
      <c r="L2840">
        <v>1978</v>
      </c>
      <c r="M2840">
        <v>180</v>
      </c>
      <c r="O2840">
        <f>IF(Registros[[#This Row],[idade]]&lt;18,311.43,IF(Registros[[#This Row],[idade]]&lt;=25,488.58,IF(Registros[[#This Row],[idade]]&lt;=50,772.77,850.05)))</f>
        <v>488.58</v>
      </c>
      <c r="P2840">
        <f>IF(Registros[[#This Row],[idade]]&lt;18,23.99,IF(Registros[[#This Row],[idade]]&lt;=25,49.9,IF(Registros[[#This Row],[idade]]&lt;=50,145.2,175.45)))</f>
        <v>49.9</v>
      </c>
      <c r="Q2840">
        <v>2</v>
      </c>
      <c r="R2840">
        <v>20</v>
      </c>
      <c r="T2840">
        <v>3</v>
      </c>
      <c r="U2840" t="s">
        <v>2</v>
      </c>
      <c r="V2840" t="s">
        <v>20</v>
      </c>
    </row>
    <row r="2841" spans="1:22" x14ac:dyDescent="0.3">
      <c r="A2841">
        <v>2840</v>
      </c>
      <c r="B2841">
        <v>56874322182</v>
      </c>
      <c r="C2841">
        <v>7</v>
      </c>
      <c r="D2841" s="1">
        <v>39116</v>
      </c>
      <c r="E2841" s="3">
        <f>2023-YEAR(Registros[[#This Row],[data_nascimento]])</f>
        <v>16</v>
      </c>
      <c r="F2841" s="1">
        <v>43535</v>
      </c>
      <c r="H2841">
        <v>120</v>
      </c>
      <c r="J2841" s="3">
        <v>0</v>
      </c>
      <c r="K2841">
        <v>18.45</v>
      </c>
      <c r="L2841">
        <v>1473</v>
      </c>
      <c r="M2841">
        <v>180</v>
      </c>
      <c r="O2841">
        <f>IF(Registros[[#This Row],[idade]]&lt;18,311.43,IF(Registros[[#This Row],[idade]]&lt;=25,488.58,IF(Registros[[#This Row],[idade]]&lt;=50,772.77,850.05)))</f>
        <v>311.43</v>
      </c>
      <c r="P2841">
        <f>IF(Registros[[#This Row],[idade]]&lt;18,23.99,IF(Registros[[#This Row],[idade]]&lt;=25,49.9,IF(Registros[[#This Row],[idade]]&lt;=50,145.2,175.45)))</f>
        <v>23.99</v>
      </c>
      <c r="Q2841">
        <v>4</v>
      </c>
      <c r="R2841">
        <v>17</v>
      </c>
      <c r="T2841">
        <v>2</v>
      </c>
      <c r="U2841" t="s">
        <v>2</v>
      </c>
      <c r="V2841" t="s">
        <v>21</v>
      </c>
    </row>
    <row r="2842" spans="1:22" x14ac:dyDescent="0.3">
      <c r="A2842">
        <v>2841</v>
      </c>
      <c r="B2842">
        <v>20039611656</v>
      </c>
      <c r="C2842">
        <v>4</v>
      </c>
      <c r="D2842" s="1">
        <v>34996</v>
      </c>
      <c r="E2842" s="3">
        <f>2023-YEAR(Registros[[#This Row],[data_nascimento]])</f>
        <v>28</v>
      </c>
      <c r="F2842" s="1">
        <v>43535</v>
      </c>
      <c r="H2842">
        <v>220</v>
      </c>
      <c r="J2842" s="3">
        <v>0</v>
      </c>
      <c r="K2842">
        <v>2.46</v>
      </c>
      <c r="L2842">
        <v>1626</v>
      </c>
      <c r="M2842">
        <v>180</v>
      </c>
      <c r="O2842">
        <f>IF(Registros[[#This Row],[idade]]&lt;18,311.43,IF(Registros[[#This Row],[idade]]&lt;=25,488.58,IF(Registros[[#This Row],[idade]]&lt;=50,772.77,850.05)))</f>
        <v>772.77</v>
      </c>
      <c r="P2842">
        <f>IF(Registros[[#This Row],[idade]]&lt;18,23.99,IF(Registros[[#This Row],[idade]]&lt;=25,49.9,IF(Registros[[#This Row],[idade]]&lt;=50,145.2,175.45)))</f>
        <v>145.19999999999999</v>
      </c>
      <c r="Q2842">
        <v>3</v>
      </c>
      <c r="R2842">
        <v>25</v>
      </c>
      <c r="T2842">
        <v>3</v>
      </c>
      <c r="U2842" t="s">
        <v>3</v>
      </c>
      <c r="V2842" t="s">
        <v>20</v>
      </c>
    </row>
    <row r="2843" spans="1:22" x14ac:dyDescent="0.3">
      <c r="A2843">
        <v>2842</v>
      </c>
      <c r="B2843">
        <v>67533783736</v>
      </c>
      <c r="C2843">
        <v>5</v>
      </c>
      <c r="D2843" s="1">
        <v>37520</v>
      </c>
      <c r="E2843" s="3">
        <f>2023-YEAR(Registros[[#This Row],[data_nascimento]])</f>
        <v>21</v>
      </c>
      <c r="F2843" s="1">
        <v>43535</v>
      </c>
      <c r="H2843">
        <v>220</v>
      </c>
      <c r="J2843" s="3">
        <v>0</v>
      </c>
      <c r="K2843">
        <v>11.07</v>
      </c>
      <c r="L2843">
        <v>2032</v>
      </c>
      <c r="M2843">
        <v>180</v>
      </c>
      <c r="O2843">
        <f>IF(Registros[[#This Row],[idade]]&lt;18,311.43,IF(Registros[[#This Row],[idade]]&lt;=25,488.58,IF(Registros[[#This Row],[idade]]&lt;=50,772.77,850.05)))</f>
        <v>488.58</v>
      </c>
      <c r="P2843">
        <f>IF(Registros[[#This Row],[idade]]&lt;18,23.99,IF(Registros[[#This Row],[idade]]&lt;=25,49.9,IF(Registros[[#This Row],[idade]]&lt;=50,145.2,175.45)))</f>
        <v>49.9</v>
      </c>
      <c r="Q2843">
        <v>5</v>
      </c>
      <c r="R2843">
        <v>26</v>
      </c>
      <c r="T2843">
        <v>2</v>
      </c>
      <c r="U2843" t="s">
        <v>3</v>
      </c>
      <c r="V2843" t="s">
        <v>21</v>
      </c>
    </row>
    <row r="2844" spans="1:22" x14ac:dyDescent="0.3">
      <c r="A2844">
        <v>2843</v>
      </c>
      <c r="B2844">
        <v>75531595541</v>
      </c>
      <c r="C2844">
        <v>7</v>
      </c>
      <c r="D2844" s="1">
        <v>38848</v>
      </c>
      <c r="E2844" s="3">
        <f>2023-YEAR(Registros[[#This Row],[data_nascimento]])</f>
        <v>17</v>
      </c>
      <c r="F2844" s="1">
        <v>43535</v>
      </c>
      <c r="H2844">
        <v>120</v>
      </c>
      <c r="J2844" s="3">
        <v>0</v>
      </c>
      <c r="K2844">
        <v>19.68</v>
      </c>
      <c r="L2844">
        <v>1408</v>
      </c>
      <c r="M2844">
        <v>180</v>
      </c>
      <c r="O2844">
        <f>IF(Registros[[#This Row],[idade]]&lt;18,311.43,IF(Registros[[#This Row],[idade]]&lt;=25,488.58,IF(Registros[[#This Row],[idade]]&lt;=50,772.77,850.05)))</f>
        <v>311.43</v>
      </c>
      <c r="P2844">
        <f>IF(Registros[[#This Row],[idade]]&lt;18,23.99,IF(Registros[[#This Row],[idade]]&lt;=25,49.9,IF(Registros[[#This Row],[idade]]&lt;=50,145.2,175.45)))</f>
        <v>23.99</v>
      </c>
      <c r="Q2844">
        <v>3</v>
      </c>
      <c r="R2844">
        <v>27</v>
      </c>
      <c r="T2844">
        <v>2</v>
      </c>
      <c r="U2844" t="s">
        <v>3</v>
      </c>
      <c r="V2844" t="s">
        <v>19</v>
      </c>
    </row>
    <row r="2845" spans="1:22" x14ac:dyDescent="0.3">
      <c r="A2845">
        <v>2844</v>
      </c>
      <c r="B2845">
        <v>93559427886</v>
      </c>
      <c r="C2845">
        <v>5</v>
      </c>
      <c r="D2845" s="1">
        <v>38449</v>
      </c>
      <c r="E2845" s="3">
        <f>2023-YEAR(Registros[[#This Row],[data_nascimento]])</f>
        <v>18</v>
      </c>
      <c r="F2845" s="1">
        <v>43535</v>
      </c>
      <c r="H2845">
        <v>220</v>
      </c>
      <c r="J2845" s="3">
        <v>0</v>
      </c>
      <c r="K2845">
        <v>18.45</v>
      </c>
      <c r="L2845">
        <v>1324</v>
      </c>
      <c r="M2845">
        <v>180</v>
      </c>
      <c r="O2845">
        <f>IF(Registros[[#This Row],[idade]]&lt;18,311.43,IF(Registros[[#This Row],[idade]]&lt;=25,488.58,IF(Registros[[#This Row],[idade]]&lt;=50,772.77,850.05)))</f>
        <v>488.58</v>
      </c>
      <c r="P2845">
        <f>IF(Registros[[#This Row],[idade]]&lt;18,23.99,IF(Registros[[#This Row],[idade]]&lt;=25,49.9,IF(Registros[[#This Row],[idade]]&lt;=50,145.2,175.45)))</f>
        <v>49.9</v>
      </c>
      <c r="Q2845">
        <v>3</v>
      </c>
      <c r="R2845">
        <v>12</v>
      </c>
      <c r="T2845">
        <v>3</v>
      </c>
      <c r="U2845" t="s">
        <v>3</v>
      </c>
      <c r="V2845" t="s">
        <v>22</v>
      </c>
    </row>
    <row r="2846" spans="1:22" x14ac:dyDescent="0.3">
      <c r="A2846">
        <v>2845</v>
      </c>
      <c r="B2846">
        <v>90232771349</v>
      </c>
      <c r="C2846">
        <v>4</v>
      </c>
      <c r="D2846" s="1">
        <v>37043</v>
      </c>
      <c r="E2846" s="3">
        <f>2023-YEAR(Registros[[#This Row],[data_nascimento]])</f>
        <v>22</v>
      </c>
      <c r="F2846" s="1">
        <v>43535</v>
      </c>
      <c r="H2846">
        <v>220</v>
      </c>
      <c r="I2846">
        <v>8</v>
      </c>
      <c r="J2846" s="3">
        <v>380</v>
      </c>
      <c r="K2846">
        <v>4.92</v>
      </c>
      <c r="L2846">
        <v>1425</v>
      </c>
      <c r="M2846">
        <v>180</v>
      </c>
      <c r="O2846">
        <f>IF(Registros[[#This Row],[idade]]&lt;18,311.43,IF(Registros[[#This Row],[idade]]&lt;=25,488.58,IF(Registros[[#This Row],[idade]]&lt;=50,772.77,850.05)))</f>
        <v>488.58</v>
      </c>
      <c r="P2846">
        <f>IF(Registros[[#This Row],[idade]]&lt;18,23.99,IF(Registros[[#This Row],[idade]]&lt;=25,49.9,IF(Registros[[#This Row],[idade]]&lt;=50,145.2,175.45)))</f>
        <v>49.9</v>
      </c>
      <c r="Q2846">
        <v>5</v>
      </c>
      <c r="R2846">
        <v>5</v>
      </c>
      <c r="T2846">
        <v>2</v>
      </c>
      <c r="U2846" t="s">
        <v>2</v>
      </c>
      <c r="V2846" t="s">
        <v>21</v>
      </c>
    </row>
    <row r="2847" spans="1:22" x14ac:dyDescent="0.3">
      <c r="A2847">
        <v>2846</v>
      </c>
      <c r="B2847">
        <v>94130494352</v>
      </c>
      <c r="C2847">
        <v>4</v>
      </c>
      <c r="D2847" s="1">
        <v>29497</v>
      </c>
      <c r="E2847" s="3">
        <f>2023-YEAR(Registros[[#This Row],[data_nascimento]])</f>
        <v>43</v>
      </c>
      <c r="F2847" s="1">
        <v>43535</v>
      </c>
      <c r="H2847">
        <v>220</v>
      </c>
      <c r="I2847">
        <v>14</v>
      </c>
      <c r="J2847" s="3">
        <v>761.13333333333333</v>
      </c>
      <c r="K2847">
        <v>1.23</v>
      </c>
      <c r="L2847">
        <v>1631</v>
      </c>
      <c r="M2847">
        <v>180</v>
      </c>
      <c r="O2847">
        <f>IF(Registros[[#This Row],[idade]]&lt;18,311.43,IF(Registros[[#This Row],[idade]]&lt;=25,488.58,IF(Registros[[#This Row],[idade]]&lt;=50,772.77,850.05)))</f>
        <v>772.77</v>
      </c>
      <c r="P2847">
        <f>IF(Registros[[#This Row],[idade]]&lt;18,23.99,IF(Registros[[#This Row],[idade]]&lt;=25,49.9,IF(Registros[[#This Row],[idade]]&lt;=50,145.2,175.45)))</f>
        <v>145.19999999999999</v>
      </c>
      <c r="Q2847">
        <v>1</v>
      </c>
      <c r="R2847">
        <v>13</v>
      </c>
      <c r="T2847">
        <v>3</v>
      </c>
      <c r="U2847" t="s">
        <v>2</v>
      </c>
      <c r="V2847" t="s">
        <v>20</v>
      </c>
    </row>
    <row r="2848" spans="1:22" x14ac:dyDescent="0.3">
      <c r="A2848">
        <v>2847</v>
      </c>
      <c r="B2848">
        <v>85744034968</v>
      </c>
      <c r="C2848">
        <v>4</v>
      </c>
      <c r="D2848" s="1">
        <v>28657</v>
      </c>
      <c r="E2848" s="3">
        <f>2023-YEAR(Registros[[#This Row],[data_nascimento]])</f>
        <v>45</v>
      </c>
      <c r="F2848" s="1">
        <v>43535</v>
      </c>
      <c r="G2848" s="1">
        <v>44116</v>
      </c>
      <c r="H2848">
        <v>220</v>
      </c>
      <c r="I2848">
        <v>6</v>
      </c>
      <c r="J2848" s="3">
        <v>340</v>
      </c>
      <c r="K2848">
        <v>24.6</v>
      </c>
      <c r="L2848">
        <v>1700</v>
      </c>
      <c r="N2848">
        <v>400</v>
      </c>
      <c r="O2848">
        <f>IF(Registros[[#This Row],[idade]]&lt;18,311.43,IF(Registros[[#This Row],[idade]]&lt;=25,488.58,IF(Registros[[#This Row],[idade]]&lt;=50,772.77,850.05)))</f>
        <v>772.77</v>
      </c>
      <c r="P2848">
        <f>IF(Registros[[#This Row],[idade]]&lt;18,23.99,IF(Registros[[#This Row],[idade]]&lt;=25,49.9,IF(Registros[[#This Row],[idade]]&lt;=50,145.2,175.45)))</f>
        <v>145.19999999999999</v>
      </c>
      <c r="Q2848">
        <v>5</v>
      </c>
      <c r="R2848">
        <v>7</v>
      </c>
      <c r="S2848">
        <v>2</v>
      </c>
      <c r="T2848">
        <v>2</v>
      </c>
      <c r="U2848" t="s">
        <v>2</v>
      </c>
      <c r="V2848" t="s">
        <v>18</v>
      </c>
    </row>
    <row r="2849" spans="1:22" x14ac:dyDescent="0.3">
      <c r="A2849">
        <v>2848</v>
      </c>
      <c r="B2849">
        <v>85282568623</v>
      </c>
      <c r="C2849">
        <v>6</v>
      </c>
      <c r="D2849" s="1">
        <v>29799</v>
      </c>
      <c r="E2849" s="3">
        <f>2023-YEAR(Registros[[#This Row],[data_nascimento]])</f>
        <v>42</v>
      </c>
      <c r="F2849" s="1">
        <v>43535</v>
      </c>
      <c r="G2849" s="1">
        <v>44116</v>
      </c>
      <c r="H2849">
        <v>220</v>
      </c>
      <c r="I2849">
        <v>15</v>
      </c>
      <c r="J2849" s="3">
        <v>834</v>
      </c>
      <c r="K2849">
        <v>18.45</v>
      </c>
      <c r="L2849">
        <v>1668</v>
      </c>
      <c r="N2849">
        <v>400</v>
      </c>
      <c r="O2849">
        <f>IF(Registros[[#This Row],[idade]]&lt;18,311.43,IF(Registros[[#This Row],[idade]]&lt;=25,488.58,IF(Registros[[#This Row],[idade]]&lt;=50,772.77,850.05)))</f>
        <v>772.77</v>
      </c>
      <c r="P2849">
        <f>IF(Registros[[#This Row],[idade]]&lt;18,23.99,IF(Registros[[#This Row],[idade]]&lt;=25,49.9,IF(Registros[[#This Row],[idade]]&lt;=50,145.2,175.45)))</f>
        <v>145.19999999999999</v>
      </c>
      <c r="Q2849">
        <v>4</v>
      </c>
      <c r="R2849">
        <v>19</v>
      </c>
      <c r="S2849">
        <v>1</v>
      </c>
      <c r="T2849">
        <v>2</v>
      </c>
      <c r="U2849" t="s">
        <v>3</v>
      </c>
      <c r="V2849" t="s">
        <v>19</v>
      </c>
    </row>
    <row r="2850" spans="1:22" x14ac:dyDescent="0.3">
      <c r="A2850">
        <v>2849</v>
      </c>
      <c r="B2850">
        <v>18129588372</v>
      </c>
      <c r="C2850">
        <v>7</v>
      </c>
      <c r="D2850" s="1">
        <v>28139</v>
      </c>
      <c r="E2850" s="3">
        <f>2023-YEAR(Registros[[#This Row],[data_nascimento]])</f>
        <v>46</v>
      </c>
      <c r="F2850" s="1">
        <v>43535</v>
      </c>
      <c r="G2850" s="1">
        <v>44116</v>
      </c>
      <c r="H2850">
        <v>220</v>
      </c>
      <c r="I2850">
        <v>13</v>
      </c>
      <c r="J2850" s="3">
        <v>676.86666666666667</v>
      </c>
      <c r="K2850">
        <v>23.37</v>
      </c>
      <c r="L2850">
        <v>1562</v>
      </c>
      <c r="N2850">
        <v>400</v>
      </c>
      <c r="O2850">
        <f>IF(Registros[[#This Row],[idade]]&lt;18,311.43,IF(Registros[[#This Row],[idade]]&lt;=25,488.58,IF(Registros[[#This Row],[idade]]&lt;=50,772.77,850.05)))</f>
        <v>772.77</v>
      </c>
      <c r="P2850">
        <f>IF(Registros[[#This Row],[idade]]&lt;18,23.99,IF(Registros[[#This Row],[idade]]&lt;=25,49.9,IF(Registros[[#This Row],[idade]]&lt;=50,145.2,175.45)))</f>
        <v>145.19999999999999</v>
      </c>
      <c r="Q2850">
        <v>5</v>
      </c>
      <c r="R2850">
        <v>15</v>
      </c>
      <c r="S2850">
        <v>3</v>
      </c>
      <c r="T2850">
        <v>2</v>
      </c>
      <c r="U2850" t="s">
        <v>3</v>
      </c>
      <c r="V2850" t="s">
        <v>18</v>
      </c>
    </row>
    <row r="2851" spans="1:22" x14ac:dyDescent="0.3">
      <c r="A2851">
        <v>2850</v>
      </c>
      <c r="B2851">
        <v>95395426437</v>
      </c>
      <c r="C2851">
        <v>5</v>
      </c>
      <c r="D2851" s="1">
        <v>28326</v>
      </c>
      <c r="E2851" s="3">
        <f>2023-YEAR(Registros[[#This Row],[data_nascimento]])</f>
        <v>46</v>
      </c>
      <c r="F2851" s="1">
        <v>43535</v>
      </c>
      <c r="G2851" s="1">
        <v>44116</v>
      </c>
      <c r="H2851">
        <v>220</v>
      </c>
      <c r="I2851">
        <v>11</v>
      </c>
      <c r="J2851" s="3">
        <v>703.63333333333333</v>
      </c>
      <c r="K2851">
        <v>18.45</v>
      </c>
      <c r="L2851">
        <v>1919</v>
      </c>
      <c r="N2851">
        <v>400</v>
      </c>
      <c r="O2851">
        <f>IF(Registros[[#This Row],[idade]]&lt;18,311.43,IF(Registros[[#This Row],[idade]]&lt;=25,488.58,IF(Registros[[#This Row],[idade]]&lt;=50,772.77,850.05)))</f>
        <v>772.77</v>
      </c>
      <c r="P2851">
        <f>IF(Registros[[#This Row],[idade]]&lt;18,23.99,IF(Registros[[#This Row],[idade]]&lt;=25,49.9,IF(Registros[[#This Row],[idade]]&lt;=50,145.2,175.45)))</f>
        <v>145.19999999999999</v>
      </c>
      <c r="Q2851">
        <v>2</v>
      </c>
      <c r="R2851">
        <v>2</v>
      </c>
      <c r="S2851">
        <v>1</v>
      </c>
      <c r="T2851">
        <v>3</v>
      </c>
      <c r="U2851" t="s">
        <v>2</v>
      </c>
      <c r="V2851" t="s">
        <v>19</v>
      </c>
    </row>
    <row r="2852" spans="1:22" x14ac:dyDescent="0.3">
      <c r="A2852">
        <v>2851</v>
      </c>
      <c r="B2852">
        <v>66376879419</v>
      </c>
      <c r="C2852">
        <v>5</v>
      </c>
      <c r="D2852" s="1">
        <v>35067</v>
      </c>
      <c r="E2852" s="3">
        <f>2023-YEAR(Registros[[#This Row],[data_nascimento]])</f>
        <v>27</v>
      </c>
      <c r="F2852" s="1">
        <v>43535</v>
      </c>
      <c r="G2852" s="1">
        <v>44116</v>
      </c>
      <c r="H2852">
        <v>220</v>
      </c>
      <c r="I2852">
        <v>5</v>
      </c>
      <c r="J2852" s="3">
        <v>225.83333333333331</v>
      </c>
      <c r="K2852">
        <v>4.92</v>
      </c>
      <c r="L2852">
        <v>1355</v>
      </c>
      <c r="N2852">
        <v>400</v>
      </c>
      <c r="O2852">
        <f>IF(Registros[[#This Row],[idade]]&lt;18,311.43,IF(Registros[[#This Row],[idade]]&lt;=25,488.58,IF(Registros[[#This Row],[idade]]&lt;=50,772.77,850.05)))</f>
        <v>772.77</v>
      </c>
      <c r="P2852">
        <f>IF(Registros[[#This Row],[idade]]&lt;18,23.99,IF(Registros[[#This Row],[idade]]&lt;=25,49.9,IF(Registros[[#This Row],[idade]]&lt;=50,145.2,175.45)))</f>
        <v>145.19999999999999</v>
      </c>
      <c r="Q2852">
        <v>4</v>
      </c>
      <c r="R2852">
        <v>22</v>
      </c>
      <c r="S2852">
        <v>1</v>
      </c>
      <c r="T2852">
        <v>3</v>
      </c>
      <c r="U2852" t="s">
        <v>3</v>
      </c>
      <c r="V2852" t="s">
        <v>22</v>
      </c>
    </row>
    <row r="2853" spans="1:22" x14ac:dyDescent="0.3">
      <c r="A2853">
        <v>2852</v>
      </c>
      <c r="B2853">
        <v>73059500323</v>
      </c>
      <c r="C2853">
        <v>4</v>
      </c>
      <c r="D2853" s="1">
        <v>36984</v>
      </c>
      <c r="E2853" s="3">
        <f>2023-YEAR(Registros[[#This Row],[data_nascimento]])</f>
        <v>22</v>
      </c>
      <c r="F2853" s="1">
        <v>43535</v>
      </c>
      <c r="G2853" s="1">
        <v>44116</v>
      </c>
      <c r="H2853">
        <v>220</v>
      </c>
      <c r="I2853">
        <v>8</v>
      </c>
      <c r="J2853" s="3">
        <v>353.33333333333331</v>
      </c>
      <c r="K2853">
        <v>11.07</v>
      </c>
      <c r="L2853">
        <v>1325</v>
      </c>
      <c r="N2853">
        <v>400</v>
      </c>
      <c r="O2853">
        <f>IF(Registros[[#This Row],[idade]]&lt;18,311.43,IF(Registros[[#This Row],[idade]]&lt;=25,488.58,IF(Registros[[#This Row],[idade]]&lt;=50,772.77,850.05)))</f>
        <v>488.58</v>
      </c>
      <c r="P2853">
        <f>IF(Registros[[#This Row],[idade]]&lt;18,23.99,IF(Registros[[#This Row],[idade]]&lt;=25,49.9,IF(Registros[[#This Row],[idade]]&lt;=50,145.2,175.45)))</f>
        <v>49.9</v>
      </c>
      <c r="Q2853">
        <v>4</v>
      </c>
      <c r="R2853">
        <v>24</v>
      </c>
      <c r="S2853">
        <v>2</v>
      </c>
      <c r="T2853">
        <v>2</v>
      </c>
      <c r="U2853" t="s">
        <v>3</v>
      </c>
      <c r="V2853" t="s">
        <v>21</v>
      </c>
    </row>
    <row r="2854" spans="1:22" x14ac:dyDescent="0.3">
      <c r="A2854">
        <v>2853</v>
      </c>
      <c r="B2854">
        <v>93549358126</v>
      </c>
      <c r="C2854">
        <v>5</v>
      </c>
      <c r="D2854" s="1">
        <v>28982</v>
      </c>
      <c r="E2854" s="3">
        <f>2023-YEAR(Registros[[#This Row],[data_nascimento]])</f>
        <v>44</v>
      </c>
      <c r="F2854" s="1">
        <v>43535</v>
      </c>
      <c r="G2854" s="1">
        <v>44116</v>
      </c>
      <c r="H2854">
        <v>220</v>
      </c>
      <c r="I2854">
        <v>16</v>
      </c>
      <c r="J2854" s="3">
        <v>957.86666666666667</v>
      </c>
      <c r="K2854">
        <v>3.69</v>
      </c>
      <c r="L2854">
        <v>1796</v>
      </c>
      <c r="N2854">
        <v>400</v>
      </c>
      <c r="O2854">
        <f>IF(Registros[[#This Row],[idade]]&lt;18,311.43,IF(Registros[[#This Row],[idade]]&lt;=25,488.58,IF(Registros[[#This Row],[idade]]&lt;=50,772.77,850.05)))</f>
        <v>772.77</v>
      </c>
      <c r="P2854">
        <f>IF(Registros[[#This Row],[idade]]&lt;18,23.99,IF(Registros[[#This Row],[idade]]&lt;=25,49.9,IF(Registros[[#This Row],[idade]]&lt;=50,145.2,175.45)))</f>
        <v>145.19999999999999</v>
      </c>
      <c r="Q2854">
        <v>2</v>
      </c>
      <c r="R2854">
        <v>6</v>
      </c>
      <c r="S2854">
        <v>2</v>
      </c>
      <c r="T2854">
        <v>2</v>
      </c>
      <c r="U2854" t="s">
        <v>2</v>
      </c>
      <c r="V2854" t="s">
        <v>20</v>
      </c>
    </row>
    <row r="2855" spans="1:22" x14ac:dyDescent="0.3">
      <c r="A2855">
        <v>2854</v>
      </c>
      <c r="B2855">
        <v>30496580949</v>
      </c>
      <c r="C2855">
        <v>4</v>
      </c>
      <c r="D2855" s="1">
        <v>29147</v>
      </c>
      <c r="E2855" s="3">
        <f>2023-YEAR(Registros[[#This Row],[data_nascimento]])</f>
        <v>44</v>
      </c>
      <c r="F2855" s="1">
        <v>43535</v>
      </c>
      <c r="G2855" s="1">
        <v>44116</v>
      </c>
      <c r="H2855">
        <v>220</v>
      </c>
      <c r="I2855">
        <v>9</v>
      </c>
      <c r="J2855" s="3">
        <v>422.09999999999997</v>
      </c>
      <c r="K2855">
        <v>6.15</v>
      </c>
      <c r="L2855">
        <v>1407</v>
      </c>
      <c r="N2855">
        <v>400</v>
      </c>
      <c r="O2855">
        <f>IF(Registros[[#This Row],[idade]]&lt;18,311.43,IF(Registros[[#This Row],[idade]]&lt;=25,488.58,IF(Registros[[#This Row],[idade]]&lt;=50,772.77,850.05)))</f>
        <v>772.77</v>
      </c>
      <c r="P2855">
        <f>IF(Registros[[#This Row],[idade]]&lt;18,23.99,IF(Registros[[#This Row],[idade]]&lt;=25,49.9,IF(Registros[[#This Row],[idade]]&lt;=50,145.2,175.45)))</f>
        <v>145.19999999999999</v>
      </c>
      <c r="Q2855">
        <v>4</v>
      </c>
      <c r="R2855">
        <v>22</v>
      </c>
      <c r="S2855">
        <v>3</v>
      </c>
      <c r="T2855">
        <v>3</v>
      </c>
      <c r="U2855" t="s">
        <v>3</v>
      </c>
      <c r="V2855" t="s">
        <v>22</v>
      </c>
    </row>
    <row r="2856" spans="1:22" x14ac:dyDescent="0.3">
      <c r="A2856">
        <v>2855</v>
      </c>
      <c r="B2856">
        <v>75783244883</v>
      </c>
      <c r="C2856">
        <v>4</v>
      </c>
      <c r="D2856" s="1">
        <v>29268</v>
      </c>
      <c r="E2856" s="3">
        <f>2023-YEAR(Registros[[#This Row],[data_nascimento]])</f>
        <v>43</v>
      </c>
      <c r="F2856" s="1">
        <v>43535</v>
      </c>
      <c r="G2856" s="1">
        <v>44116</v>
      </c>
      <c r="H2856">
        <v>220</v>
      </c>
      <c r="I2856">
        <v>12</v>
      </c>
      <c r="J2856" s="3">
        <v>850</v>
      </c>
      <c r="K2856">
        <v>13.530000000000001</v>
      </c>
      <c r="L2856">
        <v>2125</v>
      </c>
      <c r="N2856">
        <v>400</v>
      </c>
      <c r="O2856">
        <f>IF(Registros[[#This Row],[idade]]&lt;18,311.43,IF(Registros[[#This Row],[idade]]&lt;=25,488.58,IF(Registros[[#This Row],[idade]]&lt;=50,772.77,850.05)))</f>
        <v>772.77</v>
      </c>
      <c r="P2856">
        <f>IF(Registros[[#This Row],[idade]]&lt;18,23.99,IF(Registros[[#This Row],[idade]]&lt;=25,49.9,IF(Registros[[#This Row],[idade]]&lt;=50,145.2,175.45)))</f>
        <v>145.19999999999999</v>
      </c>
      <c r="Q2856">
        <v>5</v>
      </c>
      <c r="R2856">
        <v>10</v>
      </c>
      <c r="S2856">
        <v>2</v>
      </c>
      <c r="T2856">
        <v>3</v>
      </c>
      <c r="U2856" t="s">
        <v>2</v>
      </c>
      <c r="V2856" t="s">
        <v>20</v>
      </c>
    </row>
    <row r="2857" spans="1:22" x14ac:dyDescent="0.3">
      <c r="A2857">
        <v>2856</v>
      </c>
      <c r="B2857">
        <v>72597434205</v>
      </c>
      <c r="C2857">
        <v>6</v>
      </c>
      <c r="D2857" s="1">
        <v>34402</v>
      </c>
      <c r="E2857" s="3">
        <f>2023-YEAR(Registros[[#This Row],[data_nascimento]])</f>
        <v>29</v>
      </c>
      <c r="F2857" s="1">
        <v>43535</v>
      </c>
      <c r="H2857">
        <v>220</v>
      </c>
      <c r="I2857">
        <v>4</v>
      </c>
      <c r="J2857" s="3">
        <v>287.60000000000002</v>
      </c>
      <c r="K2857">
        <v>24.6</v>
      </c>
      <c r="L2857">
        <v>2157</v>
      </c>
      <c r="N2857">
        <v>400</v>
      </c>
      <c r="O2857">
        <f>IF(Registros[[#This Row],[idade]]&lt;18,311.43,IF(Registros[[#This Row],[idade]]&lt;=25,488.58,IF(Registros[[#This Row],[idade]]&lt;=50,772.77,850.05)))</f>
        <v>772.77</v>
      </c>
      <c r="P2857">
        <f>IF(Registros[[#This Row],[idade]]&lt;18,23.99,IF(Registros[[#This Row],[idade]]&lt;=25,49.9,IF(Registros[[#This Row],[idade]]&lt;=50,145.2,175.45)))</f>
        <v>145.19999999999999</v>
      </c>
      <c r="Q2857">
        <v>3</v>
      </c>
      <c r="R2857">
        <v>5</v>
      </c>
      <c r="T2857">
        <v>2</v>
      </c>
      <c r="U2857" t="s">
        <v>3</v>
      </c>
      <c r="V2857" t="s">
        <v>19</v>
      </c>
    </row>
    <row r="2858" spans="1:22" x14ac:dyDescent="0.3">
      <c r="A2858">
        <v>2857</v>
      </c>
      <c r="B2858">
        <v>71146974589</v>
      </c>
      <c r="C2858">
        <v>4</v>
      </c>
      <c r="D2858" s="1">
        <v>31127</v>
      </c>
      <c r="E2858" s="3">
        <f>2023-YEAR(Registros[[#This Row],[data_nascimento]])</f>
        <v>38</v>
      </c>
      <c r="F2858" s="1">
        <v>43545</v>
      </c>
      <c r="H2858">
        <v>220</v>
      </c>
      <c r="I2858">
        <v>2</v>
      </c>
      <c r="J2858" s="3">
        <v>384.13333333333333</v>
      </c>
      <c r="K2858">
        <v>14.76</v>
      </c>
      <c r="L2858">
        <v>5762</v>
      </c>
      <c r="M2858">
        <f>Registros[[#This Row],[salario]]*0.06</f>
        <v>345.71999999999997</v>
      </c>
      <c r="N2858">
        <f>Registros[[#This Row],[salario]]*5%</f>
        <v>288.10000000000002</v>
      </c>
      <c r="O2858">
        <f>IF(Registros[[#This Row],[idade]]&lt;18,311.43,IF(Registros[[#This Row],[idade]]&lt;=25,488.58,IF(Registros[[#This Row],[idade]]&lt;=50,772.77,850.05)))</f>
        <v>772.77</v>
      </c>
      <c r="P2858">
        <f>IF(Registros[[#This Row],[idade]]&lt;18,23.99,IF(Registros[[#This Row],[idade]]&lt;=25,49.9,IF(Registros[[#This Row],[idade]]&lt;=50,145.2,175.45)))</f>
        <v>145.19999999999999</v>
      </c>
      <c r="Q2858">
        <v>3</v>
      </c>
      <c r="R2858">
        <v>15</v>
      </c>
      <c r="T2858">
        <v>2</v>
      </c>
      <c r="U2858" t="s">
        <v>2</v>
      </c>
      <c r="V2858" t="s">
        <v>20</v>
      </c>
    </row>
    <row r="2859" spans="1:22" x14ac:dyDescent="0.3">
      <c r="A2859">
        <v>2858</v>
      </c>
      <c r="B2859">
        <v>64805318096</v>
      </c>
      <c r="C2859">
        <v>5</v>
      </c>
      <c r="D2859" s="1">
        <v>31445</v>
      </c>
      <c r="E2859" s="3">
        <f>2023-YEAR(Registros[[#This Row],[data_nascimento]])</f>
        <v>37</v>
      </c>
      <c r="F2859" s="1">
        <v>43545</v>
      </c>
      <c r="H2859">
        <v>220</v>
      </c>
      <c r="I2859">
        <v>20</v>
      </c>
      <c r="J2859" s="3">
        <v>1181.3333333333335</v>
      </c>
      <c r="K2859">
        <v>23.37</v>
      </c>
      <c r="L2859">
        <v>1772</v>
      </c>
      <c r="M2859">
        <f>Registros[[#This Row],[salario]]*0.06</f>
        <v>106.32</v>
      </c>
      <c r="N2859">
        <f>Registros[[#This Row],[salario]]*5%</f>
        <v>88.600000000000009</v>
      </c>
      <c r="O2859">
        <f>IF(Registros[[#This Row],[idade]]&lt;18,311.43,IF(Registros[[#This Row],[idade]]&lt;=25,488.58,IF(Registros[[#This Row],[idade]]&lt;=50,772.77,850.05)))</f>
        <v>772.77</v>
      </c>
      <c r="P2859">
        <f>IF(Registros[[#This Row],[idade]]&lt;18,23.99,IF(Registros[[#This Row],[idade]]&lt;=25,49.9,IF(Registros[[#This Row],[idade]]&lt;=50,145.2,175.45)))</f>
        <v>145.19999999999999</v>
      </c>
      <c r="Q2859">
        <v>4</v>
      </c>
      <c r="R2859">
        <v>23</v>
      </c>
      <c r="T2859">
        <v>3</v>
      </c>
      <c r="U2859" t="s">
        <v>2</v>
      </c>
      <c r="V2859" t="s">
        <v>18</v>
      </c>
    </row>
    <row r="2860" spans="1:22" x14ac:dyDescent="0.3">
      <c r="A2860">
        <v>2859</v>
      </c>
      <c r="B2860">
        <v>83867165969</v>
      </c>
      <c r="C2860">
        <v>2</v>
      </c>
      <c r="D2860" s="1">
        <v>35919</v>
      </c>
      <c r="E2860" s="3">
        <f>2023-YEAR(Registros[[#This Row],[data_nascimento]])</f>
        <v>25</v>
      </c>
      <c r="F2860" s="1">
        <v>43545</v>
      </c>
      <c r="H2860">
        <v>220</v>
      </c>
      <c r="I2860">
        <v>4</v>
      </c>
      <c r="J2860" s="3">
        <v>938.5333333333333</v>
      </c>
      <c r="K2860">
        <v>22.14</v>
      </c>
      <c r="L2860">
        <v>7039</v>
      </c>
      <c r="M2860">
        <f>Registros[[#This Row],[salario]]*0.06</f>
        <v>422.34</v>
      </c>
      <c r="N2860">
        <f>Registros[[#This Row],[salario]]*5%</f>
        <v>351.95000000000005</v>
      </c>
      <c r="O2860">
        <f>IF(Registros[[#This Row],[idade]]&lt;18,311.43,IF(Registros[[#This Row],[idade]]&lt;=25,488.58,IF(Registros[[#This Row],[idade]]&lt;=50,772.77,850.05)))</f>
        <v>488.58</v>
      </c>
      <c r="P2860">
        <f>IF(Registros[[#This Row],[idade]]&lt;18,23.99,IF(Registros[[#This Row],[idade]]&lt;=25,49.9,IF(Registros[[#This Row],[idade]]&lt;=50,145.2,175.45)))</f>
        <v>49.9</v>
      </c>
      <c r="Q2860">
        <v>2</v>
      </c>
      <c r="R2860">
        <v>22</v>
      </c>
      <c r="T2860">
        <v>2</v>
      </c>
      <c r="U2860" t="s">
        <v>2</v>
      </c>
      <c r="V2860" t="s">
        <v>20</v>
      </c>
    </row>
    <row r="2861" spans="1:22" x14ac:dyDescent="0.3">
      <c r="A2861">
        <v>2860</v>
      </c>
      <c r="B2861">
        <v>36219341895</v>
      </c>
      <c r="C2861">
        <v>2</v>
      </c>
      <c r="D2861" s="1">
        <v>37578</v>
      </c>
      <c r="E2861" s="3">
        <f>2023-YEAR(Registros[[#This Row],[data_nascimento]])</f>
        <v>21</v>
      </c>
      <c r="F2861" s="1">
        <v>43545</v>
      </c>
      <c r="H2861">
        <v>220</v>
      </c>
      <c r="I2861">
        <v>5</v>
      </c>
      <c r="J2861" s="3">
        <v>232.16666666666666</v>
      </c>
      <c r="K2861">
        <v>3.69</v>
      </c>
      <c r="L2861">
        <v>1393</v>
      </c>
      <c r="M2861">
        <f>Registros[[#This Row],[salario]]*0.06</f>
        <v>83.58</v>
      </c>
      <c r="N2861">
        <f>Registros[[#This Row],[salario]]*5%</f>
        <v>69.650000000000006</v>
      </c>
      <c r="O2861">
        <f>IF(Registros[[#This Row],[idade]]&lt;18,311.43,IF(Registros[[#This Row],[idade]]&lt;=25,488.58,IF(Registros[[#This Row],[idade]]&lt;=50,772.77,850.05)))</f>
        <v>488.58</v>
      </c>
      <c r="P2861">
        <f>IF(Registros[[#This Row],[idade]]&lt;18,23.99,IF(Registros[[#This Row],[idade]]&lt;=25,49.9,IF(Registros[[#This Row],[idade]]&lt;=50,145.2,175.45)))</f>
        <v>49.9</v>
      </c>
      <c r="Q2861">
        <v>5</v>
      </c>
      <c r="R2861">
        <v>27</v>
      </c>
      <c r="T2861">
        <v>3</v>
      </c>
      <c r="U2861" t="s">
        <v>2</v>
      </c>
      <c r="V2861" t="s">
        <v>18</v>
      </c>
    </row>
    <row r="2862" spans="1:22" x14ac:dyDescent="0.3">
      <c r="A2862">
        <v>2861</v>
      </c>
      <c r="B2862">
        <v>21938203326</v>
      </c>
      <c r="C2862">
        <v>4</v>
      </c>
      <c r="D2862" s="1">
        <v>33308</v>
      </c>
      <c r="E2862" s="3">
        <f>2023-YEAR(Registros[[#This Row],[data_nascimento]])</f>
        <v>32</v>
      </c>
      <c r="F2862" s="1">
        <v>43545</v>
      </c>
      <c r="H2862">
        <v>220</v>
      </c>
      <c r="I2862">
        <v>14</v>
      </c>
      <c r="J2862" s="3">
        <v>1495.2</v>
      </c>
      <c r="K2862">
        <v>9.84</v>
      </c>
      <c r="L2862">
        <v>3204</v>
      </c>
      <c r="M2862">
        <f>Registros[[#This Row],[salario]]*0.06</f>
        <v>192.23999999999998</v>
      </c>
      <c r="N2862">
        <f>Registros[[#This Row],[salario]]*5%</f>
        <v>160.20000000000002</v>
      </c>
      <c r="O2862">
        <f>IF(Registros[[#This Row],[idade]]&lt;18,311.43,IF(Registros[[#This Row],[idade]]&lt;=25,488.58,IF(Registros[[#This Row],[idade]]&lt;=50,772.77,850.05)))</f>
        <v>772.77</v>
      </c>
      <c r="P2862">
        <f>IF(Registros[[#This Row],[idade]]&lt;18,23.99,IF(Registros[[#This Row],[idade]]&lt;=25,49.9,IF(Registros[[#This Row],[idade]]&lt;=50,145.2,175.45)))</f>
        <v>145.19999999999999</v>
      </c>
      <c r="Q2862">
        <v>1</v>
      </c>
      <c r="R2862">
        <v>2</v>
      </c>
      <c r="T2862">
        <v>3</v>
      </c>
      <c r="U2862" t="s">
        <v>2</v>
      </c>
      <c r="V2862" t="s">
        <v>18</v>
      </c>
    </row>
    <row r="2863" spans="1:22" x14ac:dyDescent="0.3">
      <c r="A2863">
        <v>2862</v>
      </c>
      <c r="B2863">
        <v>68907316591</v>
      </c>
      <c r="C2863">
        <v>6</v>
      </c>
      <c r="D2863" s="1">
        <v>32819</v>
      </c>
      <c r="E2863" s="3">
        <f>2023-YEAR(Registros[[#This Row],[data_nascimento]])</f>
        <v>34</v>
      </c>
      <c r="F2863" s="1">
        <v>43545</v>
      </c>
      <c r="H2863">
        <v>220</v>
      </c>
      <c r="I2863">
        <v>16</v>
      </c>
      <c r="J2863" s="3">
        <v>2789.3333333333335</v>
      </c>
      <c r="K2863">
        <v>8.61</v>
      </c>
      <c r="L2863">
        <v>5230</v>
      </c>
      <c r="M2863">
        <f>Registros[[#This Row],[salario]]*0.06</f>
        <v>313.8</v>
      </c>
      <c r="N2863">
        <f>Registros[[#This Row],[salario]]*5%</f>
        <v>261.5</v>
      </c>
      <c r="O2863">
        <f>IF(Registros[[#This Row],[idade]]&lt;18,311.43,IF(Registros[[#This Row],[idade]]&lt;=25,488.58,IF(Registros[[#This Row],[idade]]&lt;=50,772.77,850.05)))</f>
        <v>772.77</v>
      </c>
      <c r="P2863">
        <f>IF(Registros[[#This Row],[idade]]&lt;18,23.99,IF(Registros[[#This Row],[idade]]&lt;=25,49.9,IF(Registros[[#This Row],[idade]]&lt;=50,145.2,175.45)))</f>
        <v>145.19999999999999</v>
      </c>
      <c r="Q2863">
        <v>5</v>
      </c>
      <c r="R2863">
        <v>25</v>
      </c>
      <c r="T2863">
        <v>2</v>
      </c>
      <c r="U2863" t="s">
        <v>2</v>
      </c>
      <c r="V2863" t="s">
        <v>20</v>
      </c>
    </row>
    <row r="2864" spans="1:22" x14ac:dyDescent="0.3">
      <c r="A2864">
        <v>2863</v>
      </c>
      <c r="B2864">
        <v>19858217389</v>
      </c>
      <c r="C2864">
        <v>4</v>
      </c>
      <c r="D2864" s="1">
        <v>34030</v>
      </c>
      <c r="E2864" s="3">
        <f>2023-YEAR(Registros[[#This Row],[data_nascimento]])</f>
        <v>30</v>
      </c>
      <c r="F2864" s="1">
        <v>43545</v>
      </c>
      <c r="H2864">
        <v>220</v>
      </c>
      <c r="I2864">
        <v>15</v>
      </c>
      <c r="J2864" s="3">
        <v>3321</v>
      </c>
      <c r="K2864">
        <v>22.14</v>
      </c>
      <c r="L2864">
        <v>6642</v>
      </c>
      <c r="M2864">
        <f>Registros[[#This Row],[salario]]*0.06</f>
        <v>398.52</v>
      </c>
      <c r="N2864">
        <f>Registros[[#This Row],[salario]]*5%</f>
        <v>332.1</v>
      </c>
      <c r="O2864">
        <f>IF(Registros[[#This Row],[idade]]&lt;18,311.43,IF(Registros[[#This Row],[idade]]&lt;=25,488.58,IF(Registros[[#This Row],[idade]]&lt;=50,772.77,850.05)))</f>
        <v>772.77</v>
      </c>
      <c r="P2864">
        <f>IF(Registros[[#This Row],[idade]]&lt;18,23.99,IF(Registros[[#This Row],[idade]]&lt;=25,49.9,IF(Registros[[#This Row],[idade]]&lt;=50,145.2,175.45)))</f>
        <v>145.19999999999999</v>
      </c>
      <c r="Q2864">
        <v>2</v>
      </c>
      <c r="R2864">
        <v>4</v>
      </c>
      <c r="T2864">
        <v>2</v>
      </c>
      <c r="U2864" t="s">
        <v>3</v>
      </c>
      <c r="V2864" t="s">
        <v>20</v>
      </c>
    </row>
    <row r="2865" spans="1:22" x14ac:dyDescent="0.3">
      <c r="A2865">
        <v>2864</v>
      </c>
      <c r="B2865">
        <v>24314720958</v>
      </c>
      <c r="C2865">
        <v>4</v>
      </c>
      <c r="D2865" s="1">
        <v>27551</v>
      </c>
      <c r="E2865" s="3">
        <f>2023-YEAR(Registros[[#This Row],[data_nascimento]])</f>
        <v>48</v>
      </c>
      <c r="F2865" s="1">
        <v>43545</v>
      </c>
      <c r="H2865">
        <v>220</v>
      </c>
      <c r="I2865">
        <v>6</v>
      </c>
      <c r="J2865" s="3">
        <v>338</v>
      </c>
      <c r="K2865">
        <v>2.46</v>
      </c>
      <c r="L2865">
        <v>1690</v>
      </c>
      <c r="M2865">
        <f>Registros[[#This Row],[salario]]*0.06</f>
        <v>101.39999999999999</v>
      </c>
      <c r="N2865">
        <f>Registros[[#This Row],[salario]]*5%</f>
        <v>84.5</v>
      </c>
      <c r="O2865">
        <f>IF(Registros[[#This Row],[idade]]&lt;18,311.43,IF(Registros[[#This Row],[idade]]&lt;=25,488.58,IF(Registros[[#This Row],[idade]]&lt;=50,772.77,850.05)))</f>
        <v>772.77</v>
      </c>
      <c r="P2865">
        <f>IF(Registros[[#This Row],[idade]]&lt;18,23.99,IF(Registros[[#This Row],[idade]]&lt;=25,49.9,IF(Registros[[#This Row],[idade]]&lt;=50,145.2,175.45)))</f>
        <v>145.19999999999999</v>
      </c>
      <c r="Q2865">
        <v>3</v>
      </c>
      <c r="R2865">
        <v>12</v>
      </c>
      <c r="T2865">
        <v>3</v>
      </c>
      <c r="U2865" t="s">
        <v>2</v>
      </c>
      <c r="V2865" t="s">
        <v>18</v>
      </c>
    </row>
    <row r="2866" spans="1:22" x14ac:dyDescent="0.3">
      <c r="A2866">
        <v>2865</v>
      </c>
      <c r="B2866">
        <v>50419165617</v>
      </c>
      <c r="C2866">
        <v>7</v>
      </c>
      <c r="D2866" s="1">
        <v>35807</v>
      </c>
      <c r="E2866" s="3">
        <f>2023-YEAR(Registros[[#This Row],[data_nascimento]])</f>
        <v>25</v>
      </c>
      <c r="F2866" s="1">
        <v>43545</v>
      </c>
      <c r="H2866">
        <v>220</v>
      </c>
      <c r="I2866">
        <v>11</v>
      </c>
      <c r="J2866" s="3">
        <v>857.26666666666665</v>
      </c>
      <c r="K2866">
        <v>6.15</v>
      </c>
      <c r="L2866">
        <v>2338</v>
      </c>
      <c r="M2866">
        <f>Registros[[#This Row],[salario]]*0.06</f>
        <v>140.28</v>
      </c>
      <c r="N2866">
        <f>Registros[[#This Row],[salario]]*5%</f>
        <v>116.9</v>
      </c>
      <c r="O2866">
        <f>IF(Registros[[#This Row],[idade]]&lt;18,311.43,IF(Registros[[#This Row],[idade]]&lt;=25,488.58,IF(Registros[[#This Row],[idade]]&lt;=50,772.77,850.05)))</f>
        <v>488.58</v>
      </c>
      <c r="P2866">
        <f>IF(Registros[[#This Row],[idade]]&lt;18,23.99,IF(Registros[[#This Row],[idade]]&lt;=25,49.9,IF(Registros[[#This Row],[idade]]&lt;=50,145.2,175.45)))</f>
        <v>49.9</v>
      </c>
      <c r="Q2866">
        <v>4</v>
      </c>
      <c r="R2866">
        <v>17</v>
      </c>
      <c r="T2866">
        <v>3</v>
      </c>
      <c r="U2866" t="s">
        <v>3</v>
      </c>
      <c r="V2866" t="s">
        <v>22</v>
      </c>
    </row>
    <row r="2867" spans="1:22" x14ac:dyDescent="0.3">
      <c r="A2867">
        <v>2866</v>
      </c>
      <c r="B2867">
        <v>12786809380</v>
      </c>
      <c r="C2867">
        <v>6</v>
      </c>
      <c r="D2867" s="1">
        <v>33313</v>
      </c>
      <c r="E2867" s="3">
        <f>2023-YEAR(Registros[[#This Row],[data_nascimento]])</f>
        <v>32</v>
      </c>
      <c r="F2867" s="1">
        <v>43545</v>
      </c>
      <c r="H2867">
        <v>220</v>
      </c>
      <c r="I2867">
        <v>3</v>
      </c>
      <c r="J2867" s="3">
        <v>551.6</v>
      </c>
      <c r="K2867">
        <v>11.07</v>
      </c>
      <c r="L2867">
        <v>5516</v>
      </c>
      <c r="M2867">
        <f>Registros[[#This Row],[salario]]*0.06</f>
        <v>330.96</v>
      </c>
      <c r="N2867">
        <f>Registros[[#This Row],[salario]]*5%</f>
        <v>275.8</v>
      </c>
      <c r="O2867">
        <f>IF(Registros[[#This Row],[idade]]&lt;18,311.43,IF(Registros[[#This Row],[idade]]&lt;=25,488.58,IF(Registros[[#This Row],[idade]]&lt;=50,772.77,850.05)))</f>
        <v>772.77</v>
      </c>
      <c r="P2867">
        <f>IF(Registros[[#This Row],[idade]]&lt;18,23.99,IF(Registros[[#This Row],[idade]]&lt;=25,49.9,IF(Registros[[#This Row],[idade]]&lt;=50,145.2,175.45)))</f>
        <v>145.19999999999999</v>
      </c>
      <c r="Q2867">
        <v>1</v>
      </c>
      <c r="R2867">
        <v>26</v>
      </c>
      <c r="T2867">
        <v>3</v>
      </c>
      <c r="U2867" t="s">
        <v>3</v>
      </c>
      <c r="V2867" t="s">
        <v>19</v>
      </c>
    </row>
    <row r="2868" spans="1:22" x14ac:dyDescent="0.3">
      <c r="A2868">
        <v>2867</v>
      </c>
      <c r="B2868">
        <v>66350353999</v>
      </c>
      <c r="C2868">
        <v>5</v>
      </c>
      <c r="D2868" s="1">
        <v>37453</v>
      </c>
      <c r="E2868" s="3">
        <f>2023-YEAR(Registros[[#This Row],[data_nascimento]])</f>
        <v>21</v>
      </c>
      <c r="F2868" s="1">
        <v>43545</v>
      </c>
      <c r="H2868">
        <v>220</v>
      </c>
      <c r="I2868">
        <v>13</v>
      </c>
      <c r="J2868" s="3">
        <v>1449.0666666666666</v>
      </c>
      <c r="K2868">
        <v>3.69</v>
      </c>
      <c r="L2868">
        <v>3344</v>
      </c>
      <c r="M2868">
        <f>Registros[[#This Row],[salario]]*0.06</f>
        <v>200.64</v>
      </c>
      <c r="N2868">
        <f>Registros[[#This Row],[salario]]*5%</f>
        <v>167.20000000000002</v>
      </c>
      <c r="O2868">
        <f>IF(Registros[[#This Row],[idade]]&lt;18,311.43,IF(Registros[[#This Row],[idade]]&lt;=25,488.58,IF(Registros[[#This Row],[idade]]&lt;=50,772.77,850.05)))</f>
        <v>488.58</v>
      </c>
      <c r="P2868">
        <f>IF(Registros[[#This Row],[idade]]&lt;18,23.99,IF(Registros[[#This Row],[idade]]&lt;=25,49.9,IF(Registros[[#This Row],[idade]]&lt;=50,145.2,175.45)))</f>
        <v>49.9</v>
      </c>
      <c r="Q2868">
        <v>3</v>
      </c>
      <c r="R2868">
        <v>1</v>
      </c>
      <c r="T2868">
        <v>3</v>
      </c>
      <c r="U2868" t="s">
        <v>2</v>
      </c>
      <c r="V2868" t="s">
        <v>18</v>
      </c>
    </row>
    <row r="2869" spans="1:22" x14ac:dyDescent="0.3">
      <c r="A2869">
        <v>2868</v>
      </c>
      <c r="B2869">
        <v>23743572768</v>
      </c>
      <c r="C2869">
        <v>4</v>
      </c>
      <c r="D2869" s="1">
        <v>28567</v>
      </c>
      <c r="E2869" s="3">
        <f>2023-YEAR(Registros[[#This Row],[data_nascimento]])</f>
        <v>45</v>
      </c>
      <c r="F2869" s="1">
        <v>43545</v>
      </c>
      <c r="H2869">
        <v>220</v>
      </c>
      <c r="I2869">
        <v>11</v>
      </c>
      <c r="J2869" s="3">
        <v>1914</v>
      </c>
      <c r="K2869">
        <v>24.6</v>
      </c>
      <c r="L2869">
        <v>5220</v>
      </c>
      <c r="M2869">
        <f>Registros[[#This Row],[salario]]*0.06</f>
        <v>313.2</v>
      </c>
      <c r="N2869">
        <f>Registros[[#This Row],[salario]]*5%</f>
        <v>261</v>
      </c>
      <c r="O2869">
        <f>IF(Registros[[#This Row],[idade]]&lt;18,311.43,IF(Registros[[#This Row],[idade]]&lt;=25,488.58,IF(Registros[[#This Row],[idade]]&lt;=50,772.77,850.05)))</f>
        <v>772.77</v>
      </c>
      <c r="P2869">
        <f>IF(Registros[[#This Row],[idade]]&lt;18,23.99,IF(Registros[[#This Row],[idade]]&lt;=25,49.9,IF(Registros[[#This Row],[idade]]&lt;=50,145.2,175.45)))</f>
        <v>145.19999999999999</v>
      </c>
      <c r="Q2869">
        <v>3</v>
      </c>
      <c r="R2869">
        <v>26</v>
      </c>
      <c r="T2869">
        <v>2</v>
      </c>
      <c r="U2869" t="s">
        <v>2</v>
      </c>
      <c r="V2869" t="s">
        <v>22</v>
      </c>
    </row>
    <row r="2870" spans="1:22" x14ac:dyDescent="0.3">
      <c r="A2870">
        <v>2869</v>
      </c>
      <c r="B2870">
        <v>76137788518</v>
      </c>
      <c r="C2870">
        <v>7</v>
      </c>
      <c r="D2870" s="1">
        <v>39011</v>
      </c>
      <c r="E2870" s="3">
        <f>2023-YEAR(Registros[[#This Row],[data_nascimento]])</f>
        <v>17</v>
      </c>
      <c r="F2870" s="1">
        <v>43545</v>
      </c>
      <c r="H2870">
        <v>120</v>
      </c>
      <c r="I2870">
        <v>17</v>
      </c>
      <c r="J2870" s="3">
        <v>969</v>
      </c>
      <c r="K2870">
        <v>15.99</v>
      </c>
      <c r="L2870">
        <v>1710</v>
      </c>
      <c r="M2870">
        <f>Registros[[#This Row],[salario]]*0.06</f>
        <v>102.6</v>
      </c>
      <c r="N2870">
        <f>Registros[[#This Row],[salario]]*5%</f>
        <v>85.5</v>
      </c>
      <c r="O2870">
        <f>IF(Registros[[#This Row],[idade]]&lt;18,311.43,IF(Registros[[#This Row],[idade]]&lt;=25,488.58,IF(Registros[[#This Row],[idade]]&lt;=50,772.77,850.05)))</f>
        <v>311.43</v>
      </c>
      <c r="P2870">
        <f>IF(Registros[[#This Row],[idade]]&lt;18,23.99,IF(Registros[[#This Row],[idade]]&lt;=25,49.9,IF(Registros[[#This Row],[idade]]&lt;=50,145.2,175.45)))</f>
        <v>23.99</v>
      </c>
      <c r="Q2870">
        <v>5</v>
      </c>
      <c r="R2870">
        <v>23</v>
      </c>
      <c r="T2870">
        <v>3</v>
      </c>
      <c r="U2870" t="s">
        <v>3</v>
      </c>
      <c r="V2870" t="s">
        <v>22</v>
      </c>
    </row>
    <row r="2871" spans="1:22" x14ac:dyDescent="0.3">
      <c r="A2871">
        <v>2870</v>
      </c>
      <c r="B2871">
        <v>25987707874</v>
      </c>
      <c r="C2871">
        <v>7</v>
      </c>
      <c r="D2871" s="1">
        <v>39227</v>
      </c>
      <c r="E2871" s="3">
        <f>2023-YEAR(Registros[[#This Row],[data_nascimento]])</f>
        <v>16</v>
      </c>
      <c r="F2871" s="1">
        <v>43545</v>
      </c>
      <c r="H2871">
        <v>120</v>
      </c>
      <c r="I2871">
        <v>11</v>
      </c>
      <c r="J2871" s="3">
        <v>2138.0333333333333</v>
      </c>
      <c r="K2871">
        <v>7.38</v>
      </c>
      <c r="L2871">
        <v>5831</v>
      </c>
      <c r="M2871">
        <f>Registros[[#This Row],[salario]]*0.06</f>
        <v>349.86</v>
      </c>
      <c r="N2871">
        <f>Registros[[#This Row],[salario]]*5%</f>
        <v>291.55</v>
      </c>
      <c r="O2871">
        <f>IF(Registros[[#This Row],[idade]]&lt;18,311.43,IF(Registros[[#This Row],[idade]]&lt;=25,488.58,IF(Registros[[#This Row],[idade]]&lt;=50,772.77,850.05)))</f>
        <v>311.43</v>
      </c>
      <c r="P2871">
        <f>IF(Registros[[#This Row],[idade]]&lt;18,23.99,IF(Registros[[#This Row],[idade]]&lt;=25,49.9,IF(Registros[[#This Row],[idade]]&lt;=50,145.2,175.45)))</f>
        <v>23.99</v>
      </c>
      <c r="Q2871">
        <v>1</v>
      </c>
      <c r="R2871">
        <v>20</v>
      </c>
      <c r="T2871">
        <v>2</v>
      </c>
      <c r="U2871" t="s">
        <v>2</v>
      </c>
      <c r="V2871" t="s">
        <v>20</v>
      </c>
    </row>
    <row r="2872" spans="1:22" x14ac:dyDescent="0.3">
      <c r="A2872">
        <v>2871</v>
      </c>
      <c r="B2872">
        <v>19753035970</v>
      </c>
      <c r="C2872">
        <v>4</v>
      </c>
      <c r="D2872" s="1">
        <v>35998</v>
      </c>
      <c r="E2872" s="3">
        <f>2023-YEAR(Registros[[#This Row],[data_nascimento]])</f>
        <v>25</v>
      </c>
      <c r="F2872" s="1">
        <v>43545</v>
      </c>
      <c r="H2872">
        <v>220</v>
      </c>
      <c r="I2872">
        <v>6</v>
      </c>
      <c r="J2872" s="3">
        <v>651</v>
      </c>
      <c r="K2872">
        <v>6.15</v>
      </c>
      <c r="L2872">
        <v>3255</v>
      </c>
      <c r="M2872">
        <f>Registros[[#This Row],[salario]]*0.06</f>
        <v>195.29999999999998</v>
      </c>
      <c r="N2872">
        <f>Registros[[#This Row],[salario]]*5%</f>
        <v>162.75</v>
      </c>
      <c r="O2872">
        <f>IF(Registros[[#This Row],[idade]]&lt;18,311.43,IF(Registros[[#This Row],[idade]]&lt;=25,488.58,IF(Registros[[#This Row],[idade]]&lt;=50,772.77,850.05)))</f>
        <v>488.58</v>
      </c>
      <c r="P2872">
        <f>IF(Registros[[#This Row],[idade]]&lt;18,23.99,IF(Registros[[#This Row],[idade]]&lt;=25,49.9,IF(Registros[[#This Row],[idade]]&lt;=50,145.2,175.45)))</f>
        <v>49.9</v>
      </c>
      <c r="Q2872">
        <v>5</v>
      </c>
      <c r="R2872">
        <v>5</v>
      </c>
      <c r="T2872">
        <v>3</v>
      </c>
      <c r="U2872" t="s">
        <v>2</v>
      </c>
      <c r="V2872" t="s">
        <v>22</v>
      </c>
    </row>
    <row r="2873" spans="1:22" x14ac:dyDescent="0.3">
      <c r="A2873">
        <v>2872</v>
      </c>
      <c r="B2873">
        <v>33096081094</v>
      </c>
      <c r="C2873">
        <v>4</v>
      </c>
      <c r="D2873" s="1">
        <v>37381</v>
      </c>
      <c r="E2873" s="3">
        <f>2023-YEAR(Registros[[#This Row],[data_nascimento]])</f>
        <v>21</v>
      </c>
      <c r="F2873" s="1">
        <v>43545</v>
      </c>
      <c r="H2873">
        <v>220</v>
      </c>
      <c r="I2873">
        <v>3</v>
      </c>
      <c r="J2873" s="3">
        <v>214.4</v>
      </c>
      <c r="K2873">
        <v>20.91</v>
      </c>
      <c r="L2873">
        <v>2144</v>
      </c>
      <c r="N2873">
        <v>400</v>
      </c>
      <c r="O2873">
        <f>IF(Registros[[#This Row],[idade]]&lt;18,311.43,IF(Registros[[#This Row],[idade]]&lt;=25,488.58,IF(Registros[[#This Row],[idade]]&lt;=50,772.77,850.05)))</f>
        <v>488.58</v>
      </c>
      <c r="P2873">
        <f>IF(Registros[[#This Row],[idade]]&lt;18,23.99,IF(Registros[[#This Row],[idade]]&lt;=25,49.9,IF(Registros[[#This Row],[idade]]&lt;=50,145.2,175.45)))</f>
        <v>49.9</v>
      </c>
      <c r="Q2873">
        <v>4</v>
      </c>
      <c r="R2873">
        <v>10</v>
      </c>
      <c r="T2873">
        <v>2</v>
      </c>
      <c r="U2873" t="s">
        <v>2</v>
      </c>
      <c r="V2873" t="s">
        <v>21</v>
      </c>
    </row>
    <row r="2874" spans="1:22" x14ac:dyDescent="0.3">
      <c r="A2874">
        <v>2873</v>
      </c>
      <c r="B2874">
        <v>51093169949</v>
      </c>
      <c r="C2874">
        <v>4</v>
      </c>
      <c r="D2874" s="1">
        <v>28736</v>
      </c>
      <c r="E2874" s="3">
        <f>2023-YEAR(Registros[[#This Row],[data_nascimento]])</f>
        <v>45</v>
      </c>
      <c r="F2874" s="1">
        <v>43545</v>
      </c>
      <c r="H2874">
        <v>220</v>
      </c>
      <c r="I2874">
        <v>9</v>
      </c>
      <c r="J2874" s="3">
        <v>418.20000000000005</v>
      </c>
      <c r="K2874">
        <v>3.69</v>
      </c>
      <c r="L2874">
        <v>1394</v>
      </c>
      <c r="N2874">
        <v>400</v>
      </c>
      <c r="O2874">
        <f>IF(Registros[[#This Row],[idade]]&lt;18,311.43,IF(Registros[[#This Row],[idade]]&lt;=25,488.58,IF(Registros[[#This Row],[idade]]&lt;=50,772.77,850.05)))</f>
        <v>772.77</v>
      </c>
      <c r="P2874">
        <f>IF(Registros[[#This Row],[idade]]&lt;18,23.99,IF(Registros[[#This Row],[idade]]&lt;=25,49.9,IF(Registros[[#This Row],[idade]]&lt;=50,145.2,175.45)))</f>
        <v>145.19999999999999</v>
      </c>
      <c r="Q2874">
        <v>2</v>
      </c>
      <c r="R2874">
        <v>9</v>
      </c>
      <c r="T2874">
        <v>3</v>
      </c>
      <c r="U2874" t="s">
        <v>3</v>
      </c>
      <c r="V2874" t="s">
        <v>21</v>
      </c>
    </row>
    <row r="2875" spans="1:22" x14ac:dyDescent="0.3">
      <c r="A2875">
        <v>2874</v>
      </c>
      <c r="B2875">
        <v>17055440758</v>
      </c>
      <c r="C2875">
        <v>6</v>
      </c>
      <c r="D2875" s="1">
        <v>28814</v>
      </c>
      <c r="E2875" s="3">
        <f>2023-YEAR(Registros[[#This Row],[data_nascimento]])</f>
        <v>45</v>
      </c>
      <c r="F2875" s="1">
        <v>43545</v>
      </c>
      <c r="H2875">
        <v>220</v>
      </c>
      <c r="I2875">
        <v>1</v>
      </c>
      <c r="J2875" s="3">
        <v>59.3</v>
      </c>
      <c r="K2875">
        <v>3.69</v>
      </c>
      <c r="L2875">
        <v>1779</v>
      </c>
      <c r="N2875">
        <v>400</v>
      </c>
      <c r="O2875">
        <f>IF(Registros[[#This Row],[idade]]&lt;18,311.43,IF(Registros[[#This Row],[idade]]&lt;=25,488.58,IF(Registros[[#This Row],[idade]]&lt;=50,772.77,850.05)))</f>
        <v>772.77</v>
      </c>
      <c r="P2875">
        <f>IF(Registros[[#This Row],[idade]]&lt;18,23.99,IF(Registros[[#This Row],[idade]]&lt;=25,49.9,IF(Registros[[#This Row],[idade]]&lt;=50,145.2,175.45)))</f>
        <v>145.19999999999999</v>
      </c>
      <c r="Q2875">
        <v>4</v>
      </c>
      <c r="R2875">
        <v>18</v>
      </c>
      <c r="T2875">
        <v>2</v>
      </c>
      <c r="U2875" t="s">
        <v>2</v>
      </c>
      <c r="V2875" t="s">
        <v>22</v>
      </c>
    </row>
    <row r="2876" spans="1:22" x14ac:dyDescent="0.3">
      <c r="A2876">
        <v>2875</v>
      </c>
      <c r="B2876">
        <v>89534413874</v>
      </c>
      <c r="C2876">
        <v>6</v>
      </c>
      <c r="D2876" s="1">
        <v>30816</v>
      </c>
      <c r="E2876" s="3">
        <f>2023-YEAR(Registros[[#This Row],[data_nascimento]])</f>
        <v>39</v>
      </c>
      <c r="F2876" s="1">
        <v>43545</v>
      </c>
      <c r="H2876">
        <v>220</v>
      </c>
      <c r="I2876">
        <v>14</v>
      </c>
      <c r="J2876" s="3">
        <v>701.4</v>
      </c>
      <c r="K2876">
        <v>6.15</v>
      </c>
      <c r="L2876">
        <v>1503</v>
      </c>
      <c r="N2876">
        <v>400</v>
      </c>
      <c r="O2876">
        <f>IF(Registros[[#This Row],[idade]]&lt;18,311.43,IF(Registros[[#This Row],[idade]]&lt;=25,488.58,IF(Registros[[#This Row],[idade]]&lt;=50,772.77,850.05)))</f>
        <v>772.77</v>
      </c>
      <c r="P2876">
        <f>IF(Registros[[#This Row],[idade]]&lt;18,23.99,IF(Registros[[#This Row],[idade]]&lt;=25,49.9,IF(Registros[[#This Row],[idade]]&lt;=50,145.2,175.45)))</f>
        <v>145.19999999999999</v>
      </c>
      <c r="Q2876">
        <v>2</v>
      </c>
      <c r="R2876">
        <v>3</v>
      </c>
      <c r="T2876">
        <v>3</v>
      </c>
      <c r="U2876" t="s">
        <v>2</v>
      </c>
      <c r="V2876" t="s">
        <v>20</v>
      </c>
    </row>
    <row r="2877" spans="1:22" x14ac:dyDescent="0.3">
      <c r="A2877">
        <v>2876</v>
      </c>
      <c r="B2877">
        <v>27944534325</v>
      </c>
      <c r="C2877">
        <v>4</v>
      </c>
      <c r="D2877" s="1">
        <v>34152</v>
      </c>
      <c r="E2877" s="3">
        <f>2023-YEAR(Registros[[#This Row],[data_nascimento]])</f>
        <v>30</v>
      </c>
      <c r="F2877" s="1">
        <v>43545</v>
      </c>
      <c r="H2877">
        <v>220</v>
      </c>
      <c r="I2877">
        <v>1</v>
      </c>
      <c r="J2877" s="3">
        <v>53.06666666666667</v>
      </c>
      <c r="K2877">
        <v>4.92</v>
      </c>
      <c r="L2877">
        <v>1592</v>
      </c>
      <c r="N2877">
        <v>400</v>
      </c>
      <c r="O2877">
        <f>IF(Registros[[#This Row],[idade]]&lt;18,311.43,IF(Registros[[#This Row],[idade]]&lt;=25,488.58,IF(Registros[[#This Row],[idade]]&lt;=50,772.77,850.05)))</f>
        <v>772.77</v>
      </c>
      <c r="P2877">
        <f>IF(Registros[[#This Row],[idade]]&lt;18,23.99,IF(Registros[[#This Row],[idade]]&lt;=25,49.9,IF(Registros[[#This Row],[idade]]&lt;=50,145.2,175.45)))</f>
        <v>145.19999999999999</v>
      </c>
      <c r="Q2877">
        <v>3</v>
      </c>
      <c r="R2877">
        <v>15</v>
      </c>
      <c r="T2877">
        <v>3</v>
      </c>
      <c r="U2877" t="s">
        <v>2</v>
      </c>
      <c r="V2877" t="s">
        <v>18</v>
      </c>
    </row>
    <row r="2878" spans="1:22" x14ac:dyDescent="0.3">
      <c r="A2878">
        <v>2877</v>
      </c>
      <c r="B2878">
        <v>93631364720</v>
      </c>
      <c r="C2878">
        <v>4</v>
      </c>
      <c r="D2878" s="1">
        <v>36246</v>
      </c>
      <c r="E2878" s="3">
        <f>2023-YEAR(Registros[[#This Row],[data_nascimento]])</f>
        <v>24</v>
      </c>
      <c r="F2878" s="1">
        <v>43545</v>
      </c>
      <c r="H2878">
        <v>220</v>
      </c>
      <c r="I2878">
        <v>3</v>
      </c>
      <c r="J2878" s="3">
        <v>133.19999999999999</v>
      </c>
      <c r="K2878">
        <v>15.99</v>
      </c>
      <c r="L2878">
        <v>1332</v>
      </c>
      <c r="N2878">
        <v>400</v>
      </c>
      <c r="O2878">
        <f>IF(Registros[[#This Row],[idade]]&lt;18,311.43,IF(Registros[[#This Row],[idade]]&lt;=25,488.58,IF(Registros[[#This Row],[idade]]&lt;=50,772.77,850.05)))</f>
        <v>488.58</v>
      </c>
      <c r="P2878">
        <f>IF(Registros[[#This Row],[idade]]&lt;18,23.99,IF(Registros[[#This Row],[idade]]&lt;=25,49.9,IF(Registros[[#This Row],[idade]]&lt;=50,145.2,175.45)))</f>
        <v>49.9</v>
      </c>
      <c r="Q2878">
        <v>2</v>
      </c>
      <c r="R2878">
        <v>3</v>
      </c>
      <c r="T2878">
        <v>3</v>
      </c>
      <c r="U2878" t="s">
        <v>3</v>
      </c>
      <c r="V2878" t="s">
        <v>21</v>
      </c>
    </row>
    <row r="2879" spans="1:22" x14ac:dyDescent="0.3">
      <c r="A2879">
        <v>2878</v>
      </c>
      <c r="B2879">
        <v>94355694109</v>
      </c>
      <c r="C2879">
        <v>5</v>
      </c>
      <c r="D2879" s="1">
        <v>32085</v>
      </c>
      <c r="E2879" s="3">
        <f>2023-YEAR(Registros[[#This Row],[data_nascimento]])</f>
        <v>36</v>
      </c>
      <c r="F2879" s="1">
        <v>43545</v>
      </c>
      <c r="H2879">
        <v>220</v>
      </c>
      <c r="I2879">
        <v>7</v>
      </c>
      <c r="J2879" s="3">
        <v>353.5</v>
      </c>
      <c r="K2879">
        <v>8.61</v>
      </c>
      <c r="L2879">
        <v>1515</v>
      </c>
      <c r="N2879">
        <v>400</v>
      </c>
      <c r="O2879">
        <f>IF(Registros[[#This Row],[idade]]&lt;18,311.43,IF(Registros[[#This Row],[idade]]&lt;=25,488.58,IF(Registros[[#This Row],[idade]]&lt;=50,772.77,850.05)))</f>
        <v>772.77</v>
      </c>
      <c r="P2879">
        <f>IF(Registros[[#This Row],[idade]]&lt;18,23.99,IF(Registros[[#This Row],[idade]]&lt;=25,49.9,IF(Registros[[#This Row],[idade]]&lt;=50,145.2,175.45)))</f>
        <v>145.19999999999999</v>
      </c>
      <c r="Q2879">
        <v>2</v>
      </c>
      <c r="R2879">
        <v>8</v>
      </c>
      <c r="T2879">
        <v>2</v>
      </c>
      <c r="U2879" t="s">
        <v>2</v>
      </c>
      <c r="V2879" t="s">
        <v>21</v>
      </c>
    </row>
    <row r="2880" spans="1:22" x14ac:dyDescent="0.3">
      <c r="A2880">
        <v>2879</v>
      </c>
      <c r="B2880">
        <v>89889754713</v>
      </c>
      <c r="C2880">
        <v>7</v>
      </c>
      <c r="D2880" s="1">
        <v>34921</v>
      </c>
      <c r="E2880" s="3">
        <f>2023-YEAR(Registros[[#This Row],[data_nascimento]])</f>
        <v>28</v>
      </c>
      <c r="F2880" s="1">
        <v>43545</v>
      </c>
      <c r="H2880">
        <v>220</v>
      </c>
      <c r="I2880">
        <v>2</v>
      </c>
      <c r="J2880" s="3">
        <v>90</v>
      </c>
      <c r="K2880">
        <v>8.61</v>
      </c>
      <c r="L2880">
        <v>1350</v>
      </c>
      <c r="N2880">
        <v>400</v>
      </c>
      <c r="O2880">
        <f>IF(Registros[[#This Row],[idade]]&lt;18,311.43,IF(Registros[[#This Row],[idade]]&lt;=25,488.58,IF(Registros[[#This Row],[idade]]&lt;=50,772.77,850.05)))</f>
        <v>772.77</v>
      </c>
      <c r="P2880">
        <f>IF(Registros[[#This Row],[idade]]&lt;18,23.99,IF(Registros[[#This Row],[idade]]&lt;=25,49.9,IF(Registros[[#This Row],[idade]]&lt;=50,145.2,175.45)))</f>
        <v>145.19999999999999</v>
      </c>
      <c r="Q2880">
        <v>3</v>
      </c>
      <c r="R2880">
        <v>9</v>
      </c>
      <c r="T2880">
        <v>3</v>
      </c>
      <c r="U2880" t="s">
        <v>2</v>
      </c>
      <c r="V2880" t="s">
        <v>21</v>
      </c>
    </row>
    <row r="2881" spans="1:22" x14ac:dyDescent="0.3">
      <c r="A2881">
        <v>2880</v>
      </c>
      <c r="B2881">
        <v>37795732928</v>
      </c>
      <c r="C2881">
        <v>5</v>
      </c>
      <c r="D2881" s="1">
        <v>33658</v>
      </c>
      <c r="E2881" s="3">
        <f>2023-YEAR(Registros[[#This Row],[data_nascimento]])</f>
        <v>31</v>
      </c>
      <c r="F2881" s="1">
        <v>43545</v>
      </c>
      <c r="H2881">
        <v>220</v>
      </c>
      <c r="I2881">
        <v>15</v>
      </c>
      <c r="J2881" s="3">
        <v>919.5</v>
      </c>
      <c r="K2881">
        <v>15.99</v>
      </c>
      <c r="L2881">
        <v>1839</v>
      </c>
      <c r="N2881">
        <v>400</v>
      </c>
      <c r="O2881">
        <f>IF(Registros[[#This Row],[idade]]&lt;18,311.43,IF(Registros[[#This Row],[idade]]&lt;=25,488.58,IF(Registros[[#This Row],[idade]]&lt;=50,772.77,850.05)))</f>
        <v>772.77</v>
      </c>
      <c r="P2881">
        <f>IF(Registros[[#This Row],[idade]]&lt;18,23.99,IF(Registros[[#This Row],[idade]]&lt;=25,49.9,IF(Registros[[#This Row],[idade]]&lt;=50,145.2,175.45)))</f>
        <v>145.19999999999999</v>
      </c>
      <c r="Q2881">
        <v>5</v>
      </c>
      <c r="R2881">
        <v>9</v>
      </c>
      <c r="T2881">
        <v>2</v>
      </c>
      <c r="U2881" t="s">
        <v>2</v>
      </c>
      <c r="V2881" t="s">
        <v>21</v>
      </c>
    </row>
    <row r="2882" spans="1:22" x14ac:dyDescent="0.3">
      <c r="A2882">
        <v>2881</v>
      </c>
      <c r="B2882">
        <v>85156989091</v>
      </c>
      <c r="C2882">
        <v>6</v>
      </c>
      <c r="D2882" s="1">
        <v>37818</v>
      </c>
      <c r="E2882" s="3">
        <f>2023-YEAR(Registros[[#This Row],[data_nascimento]])</f>
        <v>20</v>
      </c>
      <c r="F2882" s="1">
        <v>43545</v>
      </c>
      <c r="H2882">
        <v>220</v>
      </c>
      <c r="I2882">
        <v>4</v>
      </c>
      <c r="J2882" s="3">
        <v>230.4</v>
      </c>
      <c r="K2882">
        <v>9.84</v>
      </c>
      <c r="L2882">
        <v>1728</v>
      </c>
      <c r="N2882">
        <v>400</v>
      </c>
      <c r="O2882">
        <f>IF(Registros[[#This Row],[idade]]&lt;18,311.43,IF(Registros[[#This Row],[idade]]&lt;=25,488.58,IF(Registros[[#This Row],[idade]]&lt;=50,772.77,850.05)))</f>
        <v>488.58</v>
      </c>
      <c r="P2882">
        <f>IF(Registros[[#This Row],[idade]]&lt;18,23.99,IF(Registros[[#This Row],[idade]]&lt;=25,49.9,IF(Registros[[#This Row],[idade]]&lt;=50,145.2,175.45)))</f>
        <v>49.9</v>
      </c>
      <c r="Q2882">
        <v>1</v>
      </c>
      <c r="R2882">
        <v>25</v>
      </c>
      <c r="T2882">
        <v>3</v>
      </c>
      <c r="U2882" t="s">
        <v>2</v>
      </c>
      <c r="V2882" t="s">
        <v>21</v>
      </c>
    </row>
    <row r="2883" spans="1:22" x14ac:dyDescent="0.3">
      <c r="A2883">
        <v>2882</v>
      </c>
      <c r="B2883">
        <v>76596206551</v>
      </c>
      <c r="C2883">
        <v>6</v>
      </c>
      <c r="D2883" s="1">
        <v>34991</v>
      </c>
      <c r="E2883" s="3">
        <f>2023-YEAR(Registros[[#This Row],[data_nascimento]])</f>
        <v>28</v>
      </c>
      <c r="F2883" s="1">
        <v>43545</v>
      </c>
      <c r="H2883">
        <v>220</v>
      </c>
      <c r="J2883" s="3">
        <v>0</v>
      </c>
      <c r="K2883">
        <v>23.37</v>
      </c>
      <c r="L2883">
        <v>1384</v>
      </c>
      <c r="N2883">
        <v>400</v>
      </c>
      <c r="O2883">
        <f>IF(Registros[[#This Row],[idade]]&lt;18,311.43,IF(Registros[[#This Row],[idade]]&lt;=25,488.58,IF(Registros[[#This Row],[idade]]&lt;=50,772.77,850.05)))</f>
        <v>772.77</v>
      </c>
      <c r="P2883">
        <f>IF(Registros[[#This Row],[idade]]&lt;18,23.99,IF(Registros[[#This Row],[idade]]&lt;=25,49.9,IF(Registros[[#This Row],[idade]]&lt;=50,145.2,175.45)))</f>
        <v>145.19999999999999</v>
      </c>
      <c r="Q2883">
        <v>2</v>
      </c>
      <c r="R2883">
        <v>13</v>
      </c>
      <c r="T2883">
        <v>3</v>
      </c>
      <c r="U2883" t="s">
        <v>3</v>
      </c>
      <c r="V2883" t="s">
        <v>18</v>
      </c>
    </row>
    <row r="2884" spans="1:22" x14ac:dyDescent="0.3">
      <c r="A2884">
        <v>2883</v>
      </c>
      <c r="B2884">
        <v>78955425478</v>
      </c>
      <c r="C2884">
        <v>7</v>
      </c>
      <c r="D2884" s="1">
        <v>36487</v>
      </c>
      <c r="E2884" s="3">
        <f>2023-YEAR(Registros[[#This Row],[data_nascimento]])</f>
        <v>24</v>
      </c>
      <c r="F2884" s="1">
        <v>43545</v>
      </c>
      <c r="H2884">
        <v>220</v>
      </c>
      <c r="J2884" s="3">
        <v>0</v>
      </c>
      <c r="K2884">
        <v>9.84</v>
      </c>
      <c r="L2884">
        <v>1348</v>
      </c>
      <c r="N2884">
        <v>400</v>
      </c>
      <c r="O2884">
        <f>IF(Registros[[#This Row],[idade]]&lt;18,311.43,IF(Registros[[#This Row],[idade]]&lt;=25,488.58,IF(Registros[[#This Row],[idade]]&lt;=50,772.77,850.05)))</f>
        <v>488.58</v>
      </c>
      <c r="P2884">
        <f>IF(Registros[[#This Row],[idade]]&lt;18,23.99,IF(Registros[[#This Row],[idade]]&lt;=25,49.9,IF(Registros[[#This Row],[idade]]&lt;=50,145.2,175.45)))</f>
        <v>49.9</v>
      </c>
      <c r="Q2884">
        <v>2</v>
      </c>
      <c r="R2884">
        <v>12</v>
      </c>
      <c r="T2884">
        <v>2</v>
      </c>
      <c r="U2884" t="s">
        <v>2</v>
      </c>
      <c r="V2884" t="s">
        <v>18</v>
      </c>
    </row>
    <row r="2885" spans="1:22" x14ac:dyDescent="0.3">
      <c r="A2885">
        <v>2884</v>
      </c>
      <c r="B2885">
        <v>79911923506</v>
      </c>
      <c r="C2885">
        <v>5</v>
      </c>
      <c r="D2885" s="1">
        <v>28994</v>
      </c>
      <c r="E2885" s="3">
        <f>2023-YEAR(Registros[[#This Row],[data_nascimento]])</f>
        <v>44</v>
      </c>
      <c r="F2885" s="1">
        <v>43545</v>
      </c>
      <c r="H2885">
        <v>220</v>
      </c>
      <c r="J2885" s="3">
        <v>0</v>
      </c>
      <c r="K2885">
        <v>9.84</v>
      </c>
      <c r="L2885">
        <v>1891</v>
      </c>
      <c r="N2885">
        <v>400</v>
      </c>
      <c r="O2885">
        <f>IF(Registros[[#This Row],[idade]]&lt;18,311.43,IF(Registros[[#This Row],[idade]]&lt;=25,488.58,IF(Registros[[#This Row],[idade]]&lt;=50,772.77,850.05)))</f>
        <v>772.77</v>
      </c>
      <c r="P2885">
        <f>IF(Registros[[#This Row],[idade]]&lt;18,23.99,IF(Registros[[#This Row],[idade]]&lt;=25,49.9,IF(Registros[[#This Row],[idade]]&lt;=50,145.2,175.45)))</f>
        <v>145.19999999999999</v>
      </c>
      <c r="Q2885">
        <v>1</v>
      </c>
      <c r="R2885">
        <v>27</v>
      </c>
      <c r="T2885">
        <v>3</v>
      </c>
      <c r="U2885" t="s">
        <v>3</v>
      </c>
      <c r="V2885" t="s">
        <v>20</v>
      </c>
    </row>
    <row r="2886" spans="1:22" x14ac:dyDescent="0.3">
      <c r="A2886">
        <v>2885</v>
      </c>
      <c r="B2886">
        <v>47955675467</v>
      </c>
      <c r="C2886">
        <v>6</v>
      </c>
      <c r="D2886" s="1">
        <v>31324</v>
      </c>
      <c r="E2886" s="3">
        <f>2023-YEAR(Registros[[#This Row],[data_nascimento]])</f>
        <v>38</v>
      </c>
      <c r="F2886" s="1">
        <v>43545</v>
      </c>
      <c r="H2886">
        <v>220</v>
      </c>
      <c r="J2886" s="3">
        <v>0</v>
      </c>
      <c r="K2886">
        <v>19.68</v>
      </c>
      <c r="L2886">
        <v>1363</v>
      </c>
      <c r="N2886">
        <v>400</v>
      </c>
      <c r="O2886">
        <f>IF(Registros[[#This Row],[idade]]&lt;18,311.43,IF(Registros[[#This Row],[idade]]&lt;=25,488.58,IF(Registros[[#This Row],[idade]]&lt;=50,772.77,850.05)))</f>
        <v>772.77</v>
      </c>
      <c r="P2886">
        <f>IF(Registros[[#This Row],[idade]]&lt;18,23.99,IF(Registros[[#This Row],[idade]]&lt;=25,49.9,IF(Registros[[#This Row],[idade]]&lt;=50,145.2,175.45)))</f>
        <v>145.19999999999999</v>
      </c>
      <c r="Q2886">
        <v>1</v>
      </c>
      <c r="R2886">
        <v>3</v>
      </c>
      <c r="T2886">
        <v>3</v>
      </c>
      <c r="U2886" t="s">
        <v>3</v>
      </c>
      <c r="V2886" t="s">
        <v>18</v>
      </c>
    </row>
    <row r="2887" spans="1:22" x14ac:dyDescent="0.3">
      <c r="A2887">
        <v>2886</v>
      </c>
      <c r="B2887">
        <v>21876003583</v>
      </c>
      <c r="C2887">
        <v>4</v>
      </c>
      <c r="D2887" s="1">
        <v>35359</v>
      </c>
      <c r="E2887" s="3">
        <f>2023-YEAR(Registros[[#This Row],[data_nascimento]])</f>
        <v>27</v>
      </c>
      <c r="F2887" s="1">
        <v>43545</v>
      </c>
      <c r="H2887">
        <v>220</v>
      </c>
      <c r="J2887" s="3">
        <v>0</v>
      </c>
      <c r="K2887">
        <v>4.92</v>
      </c>
      <c r="L2887">
        <v>1405</v>
      </c>
      <c r="N2887">
        <v>400</v>
      </c>
      <c r="O2887">
        <f>IF(Registros[[#This Row],[idade]]&lt;18,311.43,IF(Registros[[#This Row],[idade]]&lt;=25,488.58,IF(Registros[[#This Row],[idade]]&lt;=50,772.77,850.05)))</f>
        <v>772.77</v>
      </c>
      <c r="P2887">
        <f>IF(Registros[[#This Row],[idade]]&lt;18,23.99,IF(Registros[[#This Row],[idade]]&lt;=25,49.9,IF(Registros[[#This Row],[idade]]&lt;=50,145.2,175.45)))</f>
        <v>145.19999999999999</v>
      </c>
      <c r="Q2887">
        <v>3</v>
      </c>
      <c r="R2887">
        <v>12</v>
      </c>
      <c r="T2887">
        <v>2</v>
      </c>
      <c r="U2887" t="s">
        <v>3</v>
      </c>
      <c r="V2887" t="s">
        <v>18</v>
      </c>
    </row>
    <row r="2888" spans="1:22" x14ac:dyDescent="0.3">
      <c r="A2888">
        <v>2887</v>
      </c>
      <c r="B2888">
        <v>63513951917</v>
      </c>
      <c r="C2888">
        <v>7</v>
      </c>
      <c r="D2888" s="1">
        <v>35585</v>
      </c>
      <c r="E2888" s="3">
        <f>2023-YEAR(Registros[[#This Row],[data_nascimento]])</f>
        <v>26</v>
      </c>
      <c r="F2888" s="1">
        <v>43545</v>
      </c>
      <c r="H2888">
        <v>220</v>
      </c>
      <c r="J2888" s="3">
        <v>0</v>
      </c>
      <c r="K2888">
        <v>17.22</v>
      </c>
      <c r="L2888">
        <v>2003</v>
      </c>
      <c r="N2888">
        <v>400</v>
      </c>
      <c r="O2888">
        <f>IF(Registros[[#This Row],[idade]]&lt;18,311.43,IF(Registros[[#This Row],[idade]]&lt;=25,488.58,IF(Registros[[#This Row],[idade]]&lt;=50,772.77,850.05)))</f>
        <v>772.77</v>
      </c>
      <c r="P2888">
        <f>IF(Registros[[#This Row],[idade]]&lt;18,23.99,IF(Registros[[#This Row],[idade]]&lt;=25,49.9,IF(Registros[[#This Row],[idade]]&lt;=50,145.2,175.45)))</f>
        <v>145.19999999999999</v>
      </c>
      <c r="Q2888">
        <v>4</v>
      </c>
      <c r="R2888">
        <v>11</v>
      </c>
      <c r="T2888">
        <v>3</v>
      </c>
      <c r="U2888" t="s">
        <v>2</v>
      </c>
      <c r="V2888" t="s">
        <v>21</v>
      </c>
    </row>
    <row r="2889" spans="1:22" x14ac:dyDescent="0.3">
      <c r="A2889">
        <v>2888</v>
      </c>
      <c r="B2889">
        <v>16857803349</v>
      </c>
      <c r="C2889">
        <v>6</v>
      </c>
      <c r="D2889" s="1">
        <v>35121</v>
      </c>
      <c r="E2889" s="3">
        <f>2023-YEAR(Registros[[#This Row],[data_nascimento]])</f>
        <v>27</v>
      </c>
      <c r="F2889" s="1">
        <v>43545</v>
      </c>
      <c r="H2889">
        <v>220</v>
      </c>
      <c r="J2889" s="3">
        <v>0</v>
      </c>
      <c r="K2889">
        <v>9.84</v>
      </c>
      <c r="L2889">
        <v>2015</v>
      </c>
      <c r="N2889">
        <v>400</v>
      </c>
      <c r="O2889">
        <f>IF(Registros[[#This Row],[idade]]&lt;18,311.43,IF(Registros[[#This Row],[idade]]&lt;=25,488.58,IF(Registros[[#This Row],[idade]]&lt;=50,772.77,850.05)))</f>
        <v>772.77</v>
      </c>
      <c r="P2889">
        <f>IF(Registros[[#This Row],[idade]]&lt;18,23.99,IF(Registros[[#This Row],[idade]]&lt;=25,49.9,IF(Registros[[#This Row],[idade]]&lt;=50,145.2,175.45)))</f>
        <v>145.19999999999999</v>
      </c>
      <c r="Q2889">
        <v>5</v>
      </c>
      <c r="R2889">
        <v>3</v>
      </c>
      <c r="T2889">
        <v>2</v>
      </c>
      <c r="U2889" t="s">
        <v>2</v>
      </c>
      <c r="V2889" t="s">
        <v>21</v>
      </c>
    </row>
    <row r="2890" spans="1:22" x14ac:dyDescent="0.3">
      <c r="A2890">
        <v>2889</v>
      </c>
      <c r="B2890">
        <v>88059551361</v>
      </c>
      <c r="C2890">
        <v>6</v>
      </c>
      <c r="D2890" s="1">
        <v>34217</v>
      </c>
      <c r="E2890" s="3">
        <f>2023-YEAR(Registros[[#This Row],[data_nascimento]])</f>
        <v>30</v>
      </c>
      <c r="F2890" s="1">
        <v>43545</v>
      </c>
      <c r="H2890">
        <v>220</v>
      </c>
      <c r="J2890" s="3">
        <v>0</v>
      </c>
      <c r="K2890">
        <v>20.91</v>
      </c>
      <c r="L2890">
        <v>1553</v>
      </c>
      <c r="N2890">
        <v>400</v>
      </c>
      <c r="O2890">
        <f>IF(Registros[[#This Row],[idade]]&lt;18,311.43,IF(Registros[[#This Row],[idade]]&lt;=25,488.58,IF(Registros[[#This Row],[idade]]&lt;=50,772.77,850.05)))</f>
        <v>772.77</v>
      </c>
      <c r="P2890">
        <f>IF(Registros[[#This Row],[idade]]&lt;18,23.99,IF(Registros[[#This Row],[idade]]&lt;=25,49.9,IF(Registros[[#This Row],[idade]]&lt;=50,145.2,175.45)))</f>
        <v>145.19999999999999</v>
      </c>
      <c r="Q2890">
        <v>3</v>
      </c>
      <c r="R2890">
        <v>27</v>
      </c>
      <c r="T2890">
        <v>2</v>
      </c>
      <c r="U2890" t="s">
        <v>3</v>
      </c>
      <c r="V2890" t="s">
        <v>19</v>
      </c>
    </row>
    <row r="2891" spans="1:22" x14ac:dyDescent="0.3">
      <c r="A2891">
        <v>2890</v>
      </c>
      <c r="B2891">
        <v>88597243296</v>
      </c>
      <c r="C2891">
        <v>5</v>
      </c>
      <c r="D2891" s="1">
        <v>30714</v>
      </c>
      <c r="E2891" s="3">
        <f>2023-YEAR(Registros[[#This Row],[data_nascimento]])</f>
        <v>39</v>
      </c>
      <c r="F2891" s="1">
        <v>43545</v>
      </c>
      <c r="H2891">
        <v>220</v>
      </c>
      <c r="J2891" s="3">
        <v>0</v>
      </c>
      <c r="K2891">
        <v>8.61</v>
      </c>
      <c r="L2891">
        <v>1717</v>
      </c>
      <c r="N2891">
        <v>400</v>
      </c>
      <c r="O2891">
        <f>IF(Registros[[#This Row],[idade]]&lt;18,311.43,IF(Registros[[#This Row],[idade]]&lt;=25,488.58,IF(Registros[[#This Row],[idade]]&lt;=50,772.77,850.05)))</f>
        <v>772.77</v>
      </c>
      <c r="P2891">
        <f>IF(Registros[[#This Row],[idade]]&lt;18,23.99,IF(Registros[[#This Row],[idade]]&lt;=25,49.9,IF(Registros[[#This Row],[idade]]&lt;=50,145.2,175.45)))</f>
        <v>145.19999999999999</v>
      </c>
      <c r="Q2891">
        <v>2</v>
      </c>
      <c r="R2891">
        <v>19</v>
      </c>
      <c r="T2891">
        <v>3</v>
      </c>
      <c r="U2891" t="s">
        <v>2</v>
      </c>
      <c r="V2891" t="s">
        <v>18</v>
      </c>
    </row>
    <row r="2892" spans="1:22" x14ac:dyDescent="0.3">
      <c r="A2892">
        <v>2891</v>
      </c>
      <c r="B2892">
        <v>14905887053</v>
      </c>
      <c r="C2892">
        <v>5</v>
      </c>
      <c r="D2892" s="1">
        <v>32434</v>
      </c>
      <c r="E2892" s="3">
        <f>2023-YEAR(Registros[[#This Row],[data_nascimento]])</f>
        <v>35</v>
      </c>
      <c r="F2892" s="1">
        <v>43545</v>
      </c>
      <c r="H2892">
        <v>220</v>
      </c>
      <c r="J2892" s="3">
        <v>0</v>
      </c>
      <c r="K2892">
        <v>15.99</v>
      </c>
      <c r="L2892">
        <v>1661</v>
      </c>
      <c r="N2892">
        <v>400</v>
      </c>
      <c r="O2892">
        <f>IF(Registros[[#This Row],[idade]]&lt;18,311.43,IF(Registros[[#This Row],[idade]]&lt;=25,488.58,IF(Registros[[#This Row],[idade]]&lt;=50,772.77,850.05)))</f>
        <v>772.77</v>
      </c>
      <c r="P2892">
        <f>IF(Registros[[#This Row],[idade]]&lt;18,23.99,IF(Registros[[#This Row],[idade]]&lt;=25,49.9,IF(Registros[[#This Row],[idade]]&lt;=50,145.2,175.45)))</f>
        <v>145.19999999999999</v>
      </c>
      <c r="Q2892">
        <v>2</v>
      </c>
      <c r="R2892">
        <v>27</v>
      </c>
      <c r="T2892">
        <v>3</v>
      </c>
      <c r="U2892" t="s">
        <v>3</v>
      </c>
      <c r="V2892" t="s">
        <v>19</v>
      </c>
    </row>
    <row r="2893" spans="1:22" x14ac:dyDescent="0.3">
      <c r="A2893">
        <v>2892</v>
      </c>
      <c r="B2893">
        <v>57411804557</v>
      </c>
      <c r="C2893">
        <v>4</v>
      </c>
      <c r="D2893" s="1">
        <v>30715</v>
      </c>
      <c r="E2893" s="3">
        <f>2023-YEAR(Registros[[#This Row],[data_nascimento]])</f>
        <v>39</v>
      </c>
      <c r="F2893" s="1">
        <v>43545</v>
      </c>
      <c r="H2893">
        <v>220</v>
      </c>
      <c r="J2893" s="3">
        <v>0</v>
      </c>
      <c r="K2893">
        <v>3.69</v>
      </c>
      <c r="L2893">
        <v>1714</v>
      </c>
      <c r="N2893">
        <v>400</v>
      </c>
      <c r="O2893">
        <f>IF(Registros[[#This Row],[idade]]&lt;18,311.43,IF(Registros[[#This Row],[idade]]&lt;=25,488.58,IF(Registros[[#This Row],[idade]]&lt;=50,772.77,850.05)))</f>
        <v>772.77</v>
      </c>
      <c r="P2893">
        <f>IF(Registros[[#This Row],[idade]]&lt;18,23.99,IF(Registros[[#This Row],[idade]]&lt;=25,49.9,IF(Registros[[#This Row],[idade]]&lt;=50,145.2,175.45)))</f>
        <v>145.19999999999999</v>
      </c>
      <c r="Q2893">
        <v>3</v>
      </c>
      <c r="R2893">
        <v>10</v>
      </c>
      <c r="T2893">
        <v>2</v>
      </c>
      <c r="U2893" t="s">
        <v>3</v>
      </c>
      <c r="V2893" t="s">
        <v>19</v>
      </c>
    </row>
    <row r="2894" spans="1:22" x14ac:dyDescent="0.3">
      <c r="A2894">
        <v>2893</v>
      </c>
      <c r="B2894">
        <v>55220920576</v>
      </c>
      <c r="C2894">
        <v>4</v>
      </c>
      <c r="D2894" s="1">
        <v>33771</v>
      </c>
      <c r="E2894" s="3">
        <f>2023-YEAR(Registros[[#This Row],[data_nascimento]])</f>
        <v>31</v>
      </c>
      <c r="F2894" s="1">
        <v>43545</v>
      </c>
      <c r="H2894">
        <v>220</v>
      </c>
      <c r="J2894" s="3">
        <v>0</v>
      </c>
      <c r="K2894">
        <v>18.45</v>
      </c>
      <c r="L2894">
        <v>1466</v>
      </c>
      <c r="N2894">
        <v>400</v>
      </c>
      <c r="O2894">
        <f>IF(Registros[[#This Row],[idade]]&lt;18,311.43,IF(Registros[[#This Row],[idade]]&lt;=25,488.58,IF(Registros[[#This Row],[idade]]&lt;=50,772.77,850.05)))</f>
        <v>772.77</v>
      </c>
      <c r="P2894">
        <f>IF(Registros[[#This Row],[idade]]&lt;18,23.99,IF(Registros[[#This Row],[idade]]&lt;=25,49.9,IF(Registros[[#This Row],[idade]]&lt;=50,145.2,175.45)))</f>
        <v>145.19999999999999</v>
      </c>
      <c r="Q2894">
        <v>5</v>
      </c>
      <c r="R2894">
        <v>13</v>
      </c>
      <c r="T2894">
        <v>3</v>
      </c>
      <c r="U2894" t="s">
        <v>3</v>
      </c>
      <c r="V2894" t="s">
        <v>21</v>
      </c>
    </row>
    <row r="2895" spans="1:22" x14ac:dyDescent="0.3">
      <c r="A2895">
        <v>2894</v>
      </c>
      <c r="B2895">
        <v>54899667073</v>
      </c>
      <c r="C2895">
        <v>4</v>
      </c>
      <c r="D2895" s="1">
        <v>38425</v>
      </c>
      <c r="E2895" s="3">
        <f>2023-YEAR(Registros[[#This Row],[data_nascimento]])</f>
        <v>18</v>
      </c>
      <c r="F2895" s="1">
        <v>43545</v>
      </c>
      <c r="H2895">
        <v>220</v>
      </c>
      <c r="J2895" s="3">
        <v>0</v>
      </c>
      <c r="K2895">
        <v>13.530000000000001</v>
      </c>
      <c r="L2895">
        <v>5788</v>
      </c>
      <c r="N2895">
        <v>400</v>
      </c>
      <c r="O2895">
        <f>IF(Registros[[#This Row],[idade]]&lt;18,311.43,IF(Registros[[#This Row],[idade]]&lt;=25,488.58,IF(Registros[[#This Row],[idade]]&lt;=50,772.77,850.05)))</f>
        <v>488.58</v>
      </c>
      <c r="P2895">
        <f>IF(Registros[[#This Row],[idade]]&lt;18,23.99,IF(Registros[[#This Row],[idade]]&lt;=25,49.9,IF(Registros[[#This Row],[idade]]&lt;=50,145.2,175.45)))</f>
        <v>49.9</v>
      </c>
      <c r="Q2895">
        <v>3</v>
      </c>
      <c r="R2895">
        <v>22</v>
      </c>
      <c r="T2895">
        <v>3</v>
      </c>
      <c r="U2895" t="s">
        <v>3</v>
      </c>
      <c r="V2895" t="s">
        <v>22</v>
      </c>
    </row>
    <row r="2896" spans="1:22" x14ac:dyDescent="0.3">
      <c r="A2896">
        <v>2895</v>
      </c>
      <c r="B2896">
        <v>43682881846</v>
      </c>
      <c r="C2896">
        <v>7</v>
      </c>
      <c r="D2896" s="1">
        <v>30851</v>
      </c>
      <c r="E2896" s="3">
        <f>2023-YEAR(Registros[[#This Row],[data_nascimento]])</f>
        <v>39</v>
      </c>
      <c r="F2896" s="1">
        <v>43545</v>
      </c>
      <c r="H2896">
        <v>220</v>
      </c>
      <c r="J2896" s="3">
        <v>0</v>
      </c>
      <c r="K2896">
        <v>22.14</v>
      </c>
      <c r="L2896">
        <v>6121</v>
      </c>
      <c r="N2896">
        <v>400</v>
      </c>
      <c r="O2896">
        <f>IF(Registros[[#This Row],[idade]]&lt;18,311.43,IF(Registros[[#This Row],[idade]]&lt;=25,488.58,IF(Registros[[#This Row],[idade]]&lt;=50,772.77,850.05)))</f>
        <v>772.77</v>
      </c>
      <c r="P2896">
        <f>IF(Registros[[#This Row],[idade]]&lt;18,23.99,IF(Registros[[#This Row],[idade]]&lt;=25,49.9,IF(Registros[[#This Row],[idade]]&lt;=50,145.2,175.45)))</f>
        <v>145.19999999999999</v>
      </c>
      <c r="Q2896">
        <v>4</v>
      </c>
      <c r="R2896">
        <v>8</v>
      </c>
      <c r="T2896">
        <v>2</v>
      </c>
      <c r="U2896" t="s">
        <v>3</v>
      </c>
      <c r="V2896" t="s">
        <v>19</v>
      </c>
    </row>
    <row r="2897" spans="1:22" x14ac:dyDescent="0.3">
      <c r="A2897">
        <v>2896</v>
      </c>
      <c r="B2897">
        <v>34683672134</v>
      </c>
      <c r="C2897">
        <v>5</v>
      </c>
      <c r="D2897" s="1">
        <v>36429</v>
      </c>
      <c r="E2897" s="3">
        <f>2023-YEAR(Registros[[#This Row],[data_nascimento]])</f>
        <v>24</v>
      </c>
      <c r="F2897" s="1">
        <v>43545</v>
      </c>
      <c r="H2897">
        <v>220</v>
      </c>
      <c r="J2897" s="3">
        <v>0</v>
      </c>
      <c r="K2897">
        <v>6.15</v>
      </c>
      <c r="L2897">
        <v>9990</v>
      </c>
      <c r="N2897">
        <v>400</v>
      </c>
      <c r="O2897">
        <f>IF(Registros[[#This Row],[idade]]&lt;18,311.43,IF(Registros[[#This Row],[idade]]&lt;=25,488.58,IF(Registros[[#This Row],[idade]]&lt;=50,772.77,850.05)))</f>
        <v>488.58</v>
      </c>
      <c r="P2897">
        <f>IF(Registros[[#This Row],[idade]]&lt;18,23.99,IF(Registros[[#This Row],[idade]]&lt;=25,49.9,IF(Registros[[#This Row],[idade]]&lt;=50,145.2,175.45)))</f>
        <v>49.9</v>
      </c>
      <c r="Q2897">
        <v>4</v>
      </c>
      <c r="R2897">
        <v>20</v>
      </c>
      <c r="T2897">
        <v>2</v>
      </c>
      <c r="U2897" t="s">
        <v>3</v>
      </c>
      <c r="V2897" t="s">
        <v>22</v>
      </c>
    </row>
    <row r="2898" spans="1:22" x14ac:dyDescent="0.3">
      <c r="A2898">
        <v>2897</v>
      </c>
      <c r="B2898">
        <v>44107633705</v>
      </c>
      <c r="C2898">
        <v>4</v>
      </c>
      <c r="D2898" s="1">
        <v>37845</v>
      </c>
      <c r="E2898" s="3">
        <f>2023-YEAR(Registros[[#This Row],[data_nascimento]])</f>
        <v>20</v>
      </c>
      <c r="F2898" s="1">
        <v>43545</v>
      </c>
      <c r="H2898">
        <v>220</v>
      </c>
      <c r="J2898" s="3">
        <v>0</v>
      </c>
      <c r="K2898">
        <v>8.61</v>
      </c>
      <c r="L2898">
        <v>4294</v>
      </c>
      <c r="N2898">
        <v>400</v>
      </c>
      <c r="O2898">
        <f>IF(Registros[[#This Row],[idade]]&lt;18,311.43,IF(Registros[[#This Row],[idade]]&lt;=25,488.58,IF(Registros[[#This Row],[idade]]&lt;=50,772.77,850.05)))</f>
        <v>488.58</v>
      </c>
      <c r="P2898">
        <f>IF(Registros[[#This Row],[idade]]&lt;18,23.99,IF(Registros[[#This Row],[idade]]&lt;=25,49.9,IF(Registros[[#This Row],[idade]]&lt;=50,145.2,175.45)))</f>
        <v>49.9</v>
      </c>
      <c r="Q2898">
        <v>5</v>
      </c>
      <c r="R2898">
        <v>20</v>
      </c>
      <c r="T2898">
        <v>2</v>
      </c>
      <c r="U2898" t="s">
        <v>3</v>
      </c>
      <c r="V2898" t="s">
        <v>18</v>
      </c>
    </row>
    <row r="2899" spans="1:22" x14ac:dyDescent="0.3">
      <c r="A2899">
        <v>2898</v>
      </c>
      <c r="B2899">
        <v>38964626849</v>
      </c>
      <c r="C2899">
        <v>4</v>
      </c>
      <c r="D2899" s="1">
        <v>37167</v>
      </c>
      <c r="E2899" s="3">
        <f>2023-YEAR(Registros[[#This Row],[data_nascimento]])</f>
        <v>22</v>
      </c>
      <c r="F2899" s="1">
        <v>43545</v>
      </c>
      <c r="H2899">
        <v>220</v>
      </c>
      <c r="J2899" s="3">
        <v>0</v>
      </c>
      <c r="K2899">
        <v>19.68</v>
      </c>
      <c r="L2899">
        <v>3525</v>
      </c>
      <c r="N2899">
        <v>400</v>
      </c>
      <c r="O2899">
        <f>IF(Registros[[#This Row],[idade]]&lt;18,311.43,IF(Registros[[#This Row],[idade]]&lt;=25,488.58,IF(Registros[[#This Row],[idade]]&lt;=50,772.77,850.05)))</f>
        <v>488.58</v>
      </c>
      <c r="P2899">
        <f>IF(Registros[[#This Row],[idade]]&lt;18,23.99,IF(Registros[[#This Row],[idade]]&lt;=25,49.9,IF(Registros[[#This Row],[idade]]&lt;=50,145.2,175.45)))</f>
        <v>49.9</v>
      </c>
      <c r="Q2899">
        <v>1</v>
      </c>
      <c r="R2899">
        <v>12</v>
      </c>
      <c r="T2899">
        <v>2</v>
      </c>
      <c r="U2899" t="s">
        <v>3</v>
      </c>
      <c r="V2899" t="s">
        <v>21</v>
      </c>
    </row>
    <row r="2900" spans="1:22" x14ac:dyDescent="0.3">
      <c r="A2900">
        <v>2899</v>
      </c>
      <c r="B2900">
        <v>55130545411</v>
      </c>
      <c r="C2900">
        <v>4</v>
      </c>
      <c r="D2900" s="1">
        <v>37783</v>
      </c>
      <c r="E2900" s="3">
        <f>2023-YEAR(Registros[[#This Row],[data_nascimento]])</f>
        <v>20</v>
      </c>
      <c r="F2900" s="1">
        <v>43545</v>
      </c>
      <c r="H2900">
        <v>220</v>
      </c>
      <c r="J2900" s="3">
        <v>0</v>
      </c>
      <c r="K2900">
        <v>6.15</v>
      </c>
      <c r="L2900">
        <v>3329</v>
      </c>
      <c r="N2900">
        <v>400</v>
      </c>
      <c r="O2900">
        <f>IF(Registros[[#This Row],[idade]]&lt;18,311.43,IF(Registros[[#This Row],[idade]]&lt;=25,488.58,IF(Registros[[#This Row],[idade]]&lt;=50,772.77,850.05)))</f>
        <v>488.58</v>
      </c>
      <c r="P2900">
        <f>IF(Registros[[#This Row],[idade]]&lt;18,23.99,IF(Registros[[#This Row],[idade]]&lt;=25,49.9,IF(Registros[[#This Row],[idade]]&lt;=50,145.2,175.45)))</f>
        <v>49.9</v>
      </c>
      <c r="Q2900">
        <v>4</v>
      </c>
      <c r="R2900">
        <v>13</v>
      </c>
      <c r="T2900">
        <v>3</v>
      </c>
      <c r="U2900" t="s">
        <v>2</v>
      </c>
      <c r="V2900" t="s">
        <v>19</v>
      </c>
    </row>
    <row r="2901" spans="1:22" x14ac:dyDescent="0.3">
      <c r="A2901">
        <v>2900</v>
      </c>
      <c r="B2901">
        <v>90256643843</v>
      </c>
      <c r="C2901">
        <v>6</v>
      </c>
      <c r="D2901" s="1">
        <v>29375</v>
      </c>
      <c r="E2901" s="3">
        <f>2023-YEAR(Registros[[#This Row],[data_nascimento]])</f>
        <v>43</v>
      </c>
      <c r="F2901" s="1">
        <v>43545</v>
      </c>
      <c r="H2901">
        <v>220</v>
      </c>
      <c r="J2901" s="3">
        <v>0</v>
      </c>
      <c r="K2901">
        <v>6.15</v>
      </c>
      <c r="L2901">
        <v>9414</v>
      </c>
      <c r="N2901">
        <v>400</v>
      </c>
      <c r="O2901">
        <f>IF(Registros[[#This Row],[idade]]&lt;18,311.43,IF(Registros[[#This Row],[idade]]&lt;=25,488.58,IF(Registros[[#This Row],[idade]]&lt;=50,772.77,850.05)))</f>
        <v>772.77</v>
      </c>
      <c r="P2901">
        <f>IF(Registros[[#This Row],[idade]]&lt;18,23.99,IF(Registros[[#This Row],[idade]]&lt;=25,49.9,IF(Registros[[#This Row],[idade]]&lt;=50,145.2,175.45)))</f>
        <v>145.19999999999999</v>
      </c>
      <c r="Q2901">
        <v>2</v>
      </c>
      <c r="R2901">
        <v>9</v>
      </c>
      <c r="T2901">
        <v>2</v>
      </c>
      <c r="U2901" t="s">
        <v>2</v>
      </c>
      <c r="V2901" t="s">
        <v>19</v>
      </c>
    </row>
    <row r="2902" spans="1:22" x14ac:dyDescent="0.3">
      <c r="A2902">
        <v>2901</v>
      </c>
      <c r="B2902">
        <v>48558303450</v>
      </c>
      <c r="C2902">
        <v>7</v>
      </c>
      <c r="D2902" s="1">
        <v>36751</v>
      </c>
      <c r="E2902" s="3">
        <f>2023-YEAR(Registros[[#This Row],[data_nascimento]])</f>
        <v>23</v>
      </c>
      <c r="F2902" s="1">
        <v>43545</v>
      </c>
      <c r="H2902">
        <v>220</v>
      </c>
      <c r="J2902" s="3">
        <v>0</v>
      </c>
      <c r="K2902">
        <v>2.46</v>
      </c>
      <c r="L2902">
        <v>8353</v>
      </c>
      <c r="N2902">
        <v>400</v>
      </c>
      <c r="O2902">
        <f>IF(Registros[[#This Row],[idade]]&lt;18,311.43,IF(Registros[[#This Row],[idade]]&lt;=25,488.58,IF(Registros[[#This Row],[idade]]&lt;=50,772.77,850.05)))</f>
        <v>488.58</v>
      </c>
      <c r="P2902">
        <f>IF(Registros[[#This Row],[idade]]&lt;18,23.99,IF(Registros[[#This Row],[idade]]&lt;=25,49.9,IF(Registros[[#This Row],[idade]]&lt;=50,145.2,175.45)))</f>
        <v>49.9</v>
      </c>
      <c r="Q2902">
        <v>1</v>
      </c>
      <c r="R2902">
        <v>27</v>
      </c>
      <c r="T2902">
        <v>2</v>
      </c>
      <c r="U2902" t="s">
        <v>3</v>
      </c>
      <c r="V2902" t="s">
        <v>19</v>
      </c>
    </row>
    <row r="2903" spans="1:22" x14ac:dyDescent="0.3">
      <c r="A2903">
        <v>2902</v>
      </c>
      <c r="B2903">
        <v>34090862727</v>
      </c>
      <c r="C2903">
        <v>5</v>
      </c>
      <c r="D2903" s="1">
        <v>29882</v>
      </c>
      <c r="E2903" s="3">
        <f>2023-YEAR(Registros[[#This Row],[data_nascimento]])</f>
        <v>42</v>
      </c>
      <c r="F2903" s="1">
        <v>43545</v>
      </c>
      <c r="H2903">
        <v>220</v>
      </c>
      <c r="I2903">
        <v>2</v>
      </c>
      <c r="J2903" s="3">
        <v>437.66666666666669</v>
      </c>
      <c r="K2903">
        <v>24.6</v>
      </c>
      <c r="L2903">
        <v>6565</v>
      </c>
      <c r="N2903">
        <v>400</v>
      </c>
      <c r="O2903">
        <f>IF(Registros[[#This Row],[idade]]&lt;18,311.43,IF(Registros[[#This Row],[idade]]&lt;=25,488.58,IF(Registros[[#This Row],[idade]]&lt;=50,772.77,850.05)))</f>
        <v>772.77</v>
      </c>
      <c r="P2903">
        <f>IF(Registros[[#This Row],[idade]]&lt;18,23.99,IF(Registros[[#This Row],[idade]]&lt;=25,49.9,IF(Registros[[#This Row],[idade]]&lt;=50,145.2,175.45)))</f>
        <v>145.19999999999999</v>
      </c>
      <c r="Q2903">
        <v>3</v>
      </c>
      <c r="R2903">
        <v>17</v>
      </c>
      <c r="T2903">
        <v>2</v>
      </c>
      <c r="U2903" t="s">
        <v>2</v>
      </c>
      <c r="V2903" t="s">
        <v>21</v>
      </c>
    </row>
    <row r="2904" spans="1:22" x14ac:dyDescent="0.3">
      <c r="A2904">
        <v>2903</v>
      </c>
      <c r="B2904">
        <v>82078651687</v>
      </c>
      <c r="C2904">
        <v>7</v>
      </c>
      <c r="D2904" s="1">
        <v>30438</v>
      </c>
      <c r="E2904" s="3">
        <f>2023-YEAR(Registros[[#This Row],[data_nascimento]])</f>
        <v>40</v>
      </c>
      <c r="F2904" s="1">
        <v>43545</v>
      </c>
      <c r="H2904">
        <v>220</v>
      </c>
      <c r="I2904">
        <v>9</v>
      </c>
      <c r="J2904" s="3">
        <v>1468.1999999999998</v>
      </c>
      <c r="K2904">
        <v>8.61</v>
      </c>
      <c r="L2904">
        <v>4894</v>
      </c>
      <c r="N2904">
        <v>400</v>
      </c>
      <c r="O2904">
        <f>IF(Registros[[#This Row],[idade]]&lt;18,311.43,IF(Registros[[#This Row],[idade]]&lt;=25,488.58,IF(Registros[[#This Row],[idade]]&lt;=50,772.77,850.05)))</f>
        <v>772.77</v>
      </c>
      <c r="P2904">
        <f>IF(Registros[[#This Row],[idade]]&lt;18,23.99,IF(Registros[[#This Row],[idade]]&lt;=25,49.9,IF(Registros[[#This Row],[idade]]&lt;=50,145.2,175.45)))</f>
        <v>145.19999999999999</v>
      </c>
      <c r="Q2904">
        <v>2</v>
      </c>
      <c r="R2904">
        <v>16</v>
      </c>
      <c r="T2904">
        <v>3</v>
      </c>
      <c r="U2904" t="s">
        <v>3</v>
      </c>
      <c r="V2904" t="s">
        <v>22</v>
      </c>
    </row>
    <row r="2905" spans="1:22" x14ac:dyDescent="0.3">
      <c r="A2905">
        <v>2904</v>
      </c>
      <c r="B2905">
        <v>71024650487</v>
      </c>
      <c r="C2905">
        <v>4</v>
      </c>
      <c r="D2905" s="1">
        <v>35434</v>
      </c>
      <c r="E2905" s="3">
        <f>2023-YEAR(Registros[[#This Row],[data_nascimento]])</f>
        <v>26</v>
      </c>
      <c r="F2905" s="1">
        <v>43545</v>
      </c>
      <c r="H2905">
        <v>220</v>
      </c>
      <c r="I2905">
        <v>14</v>
      </c>
      <c r="J2905" s="3">
        <v>1994.5333333333333</v>
      </c>
      <c r="K2905">
        <v>2.46</v>
      </c>
      <c r="L2905">
        <v>4274</v>
      </c>
      <c r="N2905">
        <v>400</v>
      </c>
      <c r="O2905">
        <f>IF(Registros[[#This Row],[idade]]&lt;18,311.43,IF(Registros[[#This Row],[idade]]&lt;=25,488.58,IF(Registros[[#This Row],[idade]]&lt;=50,772.77,850.05)))</f>
        <v>772.77</v>
      </c>
      <c r="P2905">
        <f>IF(Registros[[#This Row],[idade]]&lt;18,23.99,IF(Registros[[#This Row],[idade]]&lt;=25,49.9,IF(Registros[[#This Row],[idade]]&lt;=50,145.2,175.45)))</f>
        <v>145.19999999999999</v>
      </c>
      <c r="Q2905">
        <v>5</v>
      </c>
      <c r="R2905">
        <v>17</v>
      </c>
      <c r="T2905">
        <v>3</v>
      </c>
      <c r="U2905" t="s">
        <v>2</v>
      </c>
      <c r="V2905" t="s">
        <v>20</v>
      </c>
    </row>
    <row r="2906" spans="1:22" x14ac:dyDescent="0.3">
      <c r="A2906">
        <v>2905</v>
      </c>
      <c r="B2906">
        <v>80403351624</v>
      </c>
      <c r="C2906">
        <v>6</v>
      </c>
      <c r="D2906" s="1">
        <v>29041</v>
      </c>
      <c r="E2906" s="3">
        <f>2023-YEAR(Registros[[#This Row],[data_nascimento]])</f>
        <v>44</v>
      </c>
      <c r="F2906" s="1">
        <v>43545</v>
      </c>
      <c r="H2906">
        <v>220</v>
      </c>
      <c r="I2906">
        <v>9</v>
      </c>
      <c r="J2906" s="3">
        <v>1785.9</v>
      </c>
      <c r="K2906">
        <v>8.61</v>
      </c>
      <c r="L2906">
        <v>5953</v>
      </c>
      <c r="N2906">
        <v>400</v>
      </c>
      <c r="O2906">
        <f>IF(Registros[[#This Row],[idade]]&lt;18,311.43,IF(Registros[[#This Row],[idade]]&lt;=25,488.58,IF(Registros[[#This Row],[idade]]&lt;=50,772.77,850.05)))</f>
        <v>772.77</v>
      </c>
      <c r="P2906">
        <f>IF(Registros[[#This Row],[idade]]&lt;18,23.99,IF(Registros[[#This Row],[idade]]&lt;=25,49.9,IF(Registros[[#This Row],[idade]]&lt;=50,145.2,175.45)))</f>
        <v>145.19999999999999</v>
      </c>
      <c r="Q2906">
        <v>4</v>
      </c>
      <c r="R2906">
        <v>15</v>
      </c>
      <c r="T2906">
        <v>2</v>
      </c>
      <c r="U2906" t="s">
        <v>2</v>
      </c>
      <c r="V2906" t="s">
        <v>20</v>
      </c>
    </row>
    <row r="2907" spans="1:22" x14ac:dyDescent="0.3">
      <c r="A2907">
        <v>2906</v>
      </c>
      <c r="B2907">
        <v>70604971270</v>
      </c>
      <c r="C2907">
        <v>4</v>
      </c>
      <c r="D2907" s="1">
        <v>35927</v>
      </c>
      <c r="E2907" s="3">
        <f>2023-YEAR(Registros[[#This Row],[data_nascimento]])</f>
        <v>25</v>
      </c>
      <c r="F2907" s="1">
        <v>43545</v>
      </c>
      <c r="H2907">
        <v>220</v>
      </c>
      <c r="I2907">
        <v>16</v>
      </c>
      <c r="J2907" s="3">
        <v>3336.5333333333333</v>
      </c>
      <c r="K2907">
        <v>11.07</v>
      </c>
      <c r="L2907">
        <v>6256</v>
      </c>
      <c r="N2907">
        <v>400</v>
      </c>
      <c r="O2907">
        <f>IF(Registros[[#This Row],[idade]]&lt;18,311.43,IF(Registros[[#This Row],[idade]]&lt;=25,488.58,IF(Registros[[#This Row],[idade]]&lt;=50,772.77,850.05)))</f>
        <v>488.58</v>
      </c>
      <c r="P2907">
        <f>IF(Registros[[#This Row],[idade]]&lt;18,23.99,IF(Registros[[#This Row],[idade]]&lt;=25,49.9,IF(Registros[[#This Row],[idade]]&lt;=50,145.2,175.45)))</f>
        <v>49.9</v>
      </c>
      <c r="Q2907">
        <v>2</v>
      </c>
      <c r="R2907">
        <v>18</v>
      </c>
      <c r="T2907">
        <v>2</v>
      </c>
      <c r="U2907" t="s">
        <v>2</v>
      </c>
      <c r="V2907" t="s">
        <v>19</v>
      </c>
    </row>
    <row r="2908" spans="1:22" x14ac:dyDescent="0.3">
      <c r="A2908">
        <v>2907</v>
      </c>
      <c r="B2908">
        <v>72353714021</v>
      </c>
      <c r="C2908">
        <v>6</v>
      </c>
      <c r="D2908" s="1">
        <v>30706</v>
      </c>
      <c r="E2908" s="3">
        <f>2023-YEAR(Registros[[#This Row],[data_nascimento]])</f>
        <v>39</v>
      </c>
      <c r="F2908" s="1">
        <v>43545</v>
      </c>
      <c r="H2908">
        <v>220</v>
      </c>
      <c r="I2908">
        <v>11</v>
      </c>
      <c r="J2908" s="3">
        <v>3362.3333333333335</v>
      </c>
      <c r="K2908">
        <v>13.530000000000001</v>
      </c>
      <c r="L2908">
        <v>9170</v>
      </c>
      <c r="N2908">
        <v>400</v>
      </c>
      <c r="O2908">
        <f>IF(Registros[[#This Row],[idade]]&lt;18,311.43,IF(Registros[[#This Row],[idade]]&lt;=25,488.58,IF(Registros[[#This Row],[idade]]&lt;=50,772.77,850.05)))</f>
        <v>772.77</v>
      </c>
      <c r="P2908">
        <f>IF(Registros[[#This Row],[idade]]&lt;18,23.99,IF(Registros[[#This Row],[idade]]&lt;=25,49.9,IF(Registros[[#This Row],[idade]]&lt;=50,145.2,175.45)))</f>
        <v>145.19999999999999</v>
      </c>
      <c r="Q2908">
        <v>5</v>
      </c>
      <c r="R2908">
        <v>1</v>
      </c>
      <c r="T2908">
        <v>2</v>
      </c>
      <c r="U2908" t="s">
        <v>2</v>
      </c>
      <c r="V2908" t="s">
        <v>21</v>
      </c>
    </row>
    <row r="2909" spans="1:22" x14ac:dyDescent="0.3">
      <c r="A2909">
        <v>2908</v>
      </c>
      <c r="B2909">
        <v>53265135359</v>
      </c>
      <c r="C2909">
        <v>7</v>
      </c>
      <c r="D2909" s="1">
        <v>33587</v>
      </c>
      <c r="E2909" s="3">
        <f>2023-YEAR(Registros[[#This Row],[data_nascimento]])</f>
        <v>32</v>
      </c>
      <c r="F2909" s="1">
        <v>43554</v>
      </c>
      <c r="H2909">
        <v>220</v>
      </c>
      <c r="I2909">
        <v>8</v>
      </c>
      <c r="J2909" s="3">
        <v>1162.9333333333334</v>
      </c>
      <c r="K2909">
        <v>11.07</v>
      </c>
      <c r="L2909">
        <v>4361</v>
      </c>
      <c r="M2909">
        <f>Registros[[#This Row],[salario]]*0.06</f>
        <v>261.65999999999997</v>
      </c>
      <c r="N2909">
        <f>Registros[[#This Row],[salario]]*5%</f>
        <v>218.05</v>
      </c>
      <c r="O2909">
        <f>IF(Registros[[#This Row],[idade]]&lt;18,311.43,IF(Registros[[#This Row],[idade]]&lt;=25,488.58,IF(Registros[[#This Row],[idade]]&lt;=50,772.77,850.05)))</f>
        <v>772.77</v>
      </c>
      <c r="P2909">
        <f>IF(Registros[[#This Row],[idade]]&lt;18,23.99,IF(Registros[[#This Row],[idade]]&lt;=25,49.9,IF(Registros[[#This Row],[idade]]&lt;=50,145.2,175.45)))</f>
        <v>145.19999999999999</v>
      </c>
      <c r="Q2909">
        <v>5</v>
      </c>
      <c r="R2909">
        <v>5</v>
      </c>
      <c r="T2909">
        <v>2</v>
      </c>
      <c r="U2909" t="s">
        <v>3</v>
      </c>
      <c r="V2909" t="s">
        <v>18</v>
      </c>
    </row>
    <row r="2910" spans="1:22" x14ac:dyDescent="0.3">
      <c r="A2910">
        <v>2909</v>
      </c>
      <c r="B2910">
        <v>80739031993</v>
      </c>
      <c r="C2910">
        <v>4</v>
      </c>
      <c r="D2910" s="1">
        <v>33241</v>
      </c>
      <c r="E2910" s="3">
        <f>2023-YEAR(Registros[[#This Row],[data_nascimento]])</f>
        <v>32</v>
      </c>
      <c r="F2910" s="1">
        <v>43554</v>
      </c>
      <c r="H2910">
        <v>220</v>
      </c>
      <c r="I2910">
        <v>3</v>
      </c>
      <c r="J2910" s="3">
        <v>708.59999999999991</v>
      </c>
      <c r="K2910">
        <v>12.3</v>
      </c>
      <c r="L2910">
        <v>7086</v>
      </c>
      <c r="M2910">
        <f>Registros[[#This Row],[salario]]*0.06</f>
        <v>425.15999999999997</v>
      </c>
      <c r="N2910">
        <f>Registros[[#This Row],[salario]]*5%</f>
        <v>354.3</v>
      </c>
      <c r="O2910">
        <f>IF(Registros[[#This Row],[idade]]&lt;18,311.43,IF(Registros[[#This Row],[idade]]&lt;=25,488.58,IF(Registros[[#This Row],[idade]]&lt;=50,772.77,850.05)))</f>
        <v>772.77</v>
      </c>
      <c r="P2910">
        <f>IF(Registros[[#This Row],[idade]]&lt;18,23.99,IF(Registros[[#This Row],[idade]]&lt;=25,49.9,IF(Registros[[#This Row],[idade]]&lt;=50,145.2,175.45)))</f>
        <v>145.19999999999999</v>
      </c>
      <c r="Q2910">
        <v>2</v>
      </c>
      <c r="R2910">
        <v>11</v>
      </c>
      <c r="T2910">
        <v>3</v>
      </c>
      <c r="U2910" t="s">
        <v>2</v>
      </c>
      <c r="V2910" t="s">
        <v>20</v>
      </c>
    </row>
    <row r="2911" spans="1:22" x14ac:dyDescent="0.3">
      <c r="A2911">
        <v>2910</v>
      </c>
      <c r="B2911">
        <v>24956348506</v>
      </c>
      <c r="C2911">
        <v>5</v>
      </c>
      <c r="D2911" s="1">
        <v>28453</v>
      </c>
      <c r="E2911" s="3">
        <f>2023-YEAR(Registros[[#This Row],[data_nascimento]])</f>
        <v>46</v>
      </c>
      <c r="F2911" s="1">
        <v>43554</v>
      </c>
      <c r="H2911">
        <v>220</v>
      </c>
      <c r="I2911">
        <v>4</v>
      </c>
      <c r="J2911" s="3">
        <v>203.6</v>
      </c>
      <c r="K2911">
        <v>2.46</v>
      </c>
      <c r="L2911">
        <v>1527</v>
      </c>
      <c r="M2911">
        <f>Registros[[#This Row],[salario]]*0.06</f>
        <v>91.61999999999999</v>
      </c>
      <c r="N2911">
        <f>Registros[[#This Row],[salario]]*5%</f>
        <v>76.350000000000009</v>
      </c>
      <c r="O2911">
        <f>IF(Registros[[#This Row],[idade]]&lt;18,311.43,IF(Registros[[#This Row],[idade]]&lt;=25,488.58,IF(Registros[[#This Row],[idade]]&lt;=50,772.77,850.05)))</f>
        <v>772.77</v>
      </c>
      <c r="P2911">
        <f>IF(Registros[[#This Row],[idade]]&lt;18,23.99,IF(Registros[[#This Row],[idade]]&lt;=25,49.9,IF(Registros[[#This Row],[idade]]&lt;=50,145.2,175.45)))</f>
        <v>145.19999999999999</v>
      </c>
      <c r="Q2911">
        <v>3</v>
      </c>
      <c r="R2911">
        <v>12</v>
      </c>
      <c r="T2911">
        <v>3</v>
      </c>
      <c r="U2911" t="s">
        <v>2</v>
      </c>
      <c r="V2911" t="s">
        <v>19</v>
      </c>
    </row>
    <row r="2912" spans="1:22" x14ac:dyDescent="0.3">
      <c r="A2912">
        <v>2911</v>
      </c>
      <c r="B2912">
        <v>11956652426</v>
      </c>
      <c r="C2912">
        <v>4</v>
      </c>
      <c r="D2912" s="1">
        <v>27725</v>
      </c>
      <c r="E2912" s="3">
        <f>2023-YEAR(Registros[[#This Row],[data_nascimento]])</f>
        <v>48</v>
      </c>
      <c r="F2912" s="1">
        <v>43554</v>
      </c>
      <c r="H2912">
        <v>220</v>
      </c>
      <c r="I2912">
        <v>4</v>
      </c>
      <c r="J2912" s="3">
        <v>786.8</v>
      </c>
      <c r="K2912">
        <v>13.530000000000001</v>
      </c>
      <c r="L2912">
        <v>5901</v>
      </c>
      <c r="M2912">
        <f>Registros[[#This Row],[salario]]*0.06</f>
        <v>354.06</v>
      </c>
      <c r="N2912">
        <f>Registros[[#This Row],[salario]]*5%</f>
        <v>295.05</v>
      </c>
      <c r="O2912">
        <f>IF(Registros[[#This Row],[idade]]&lt;18,311.43,IF(Registros[[#This Row],[idade]]&lt;=25,488.58,IF(Registros[[#This Row],[idade]]&lt;=50,772.77,850.05)))</f>
        <v>772.77</v>
      </c>
      <c r="P2912">
        <f>IF(Registros[[#This Row],[idade]]&lt;18,23.99,IF(Registros[[#This Row],[idade]]&lt;=25,49.9,IF(Registros[[#This Row],[idade]]&lt;=50,145.2,175.45)))</f>
        <v>145.19999999999999</v>
      </c>
      <c r="Q2912">
        <v>1</v>
      </c>
      <c r="R2912">
        <v>10</v>
      </c>
      <c r="T2912">
        <v>3</v>
      </c>
      <c r="U2912" t="s">
        <v>2</v>
      </c>
      <c r="V2912" t="s">
        <v>18</v>
      </c>
    </row>
    <row r="2913" spans="1:22" x14ac:dyDescent="0.3">
      <c r="A2913">
        <v>2912</v>
      </c>
      <c r="B2913">
        <v>50414401758</v>
      </c>
      <c r="C2913">
        <v>4</v>
      </c>
      <c r="D2913" s="1">
        <v>29139</v>
      </c>
      <c r="E2913" s="3">
        <f>2023-YEAR(Registros[[#This Row],[data_nascimento]])</f>
        <v>44</v>
      </c>
      <c r="F2913" s="1">
        <v>43554</v>
      </c>
      <c r="H2913">
        <v>220</v>
      </c>
      <c r="I2913">
        <v>19</v>
      </c>
      <c r="J2913" s="3">
        <v>4087.5333333333333</v>
      </c>
      <c r="K2913">
        <v>1.23</v>
      </c>
      <c r="L2913">
        <v>6454</v>
      </c>
      <c r="M2913">
        <f>Registros[[#This Row],[salario]]*0.06</f>
        <v>387.24</v>
      </c>
      <c r="N2913">
        <f>Registros[[#This Row],[salario]]*5%</f>
        <v>322.70000000000005</v>
      </c>
      <c r="O2913">
        <f>IF(Registros[[#This Row],[idade]]&lt;18,311.43,IF(Registros[[#This Row],[idade]]&lt;=25,488.58,IF(Registros[[#This Row],[idade]]&lt;=50,772.77,850.05)))</f>
        <v>772.77</v>
      </c>
      <c r="P2913">
        <f>IF(Registros[[#This Row],[idade]]&lt;18,23.99,IF(Registros[[#This Row],[idade]]&lt;=25,49.9,IF(Registros[[#This Row],[idade]]&lt;=50,145.2,175.45)))</f>
        <v>145.19999999999999</v>
      </c>
      <c r="Q2913">
        <v>4</v>
      </c>
      <c r="R2913">
        <v>6</v>
      </c>
      <c r="T2913">
        <v>3</v>
      </c>
      <c r="U2913" t="s">
        <v>2</v>
      </c>
      <c r="V2913" t="s">
        <v>20</v>
      </c>
    </row>
    <row r="2914" spans="1:22" x14ac:dyDescent="0.3">
      <c r="A2914">
        <v>2913</v>
      </c>
      <c r="B2914">
        <v>11847848335</v>
      </c>
      <c r="C2914">
        <v>5</v>
      </c>
      <c r="D2914" s="1">
        <v>37913</v>
      </c>
      <c r="E2914" s="3">
        <f>2023-YEAR(Registros[[#This Row],[data_nascimento]])</f>
        <v>20</v>
      </c>
      <c r="F2914" s="1">
        <v>43554</v>
      </c>
      <c r="H2914">
        <v>220</v>
      </c>
      <c r="I2914">
        <v>14</v>
      </c>
      <c r="J2914" s="3">
        <v>1442.9333333333334</v>
      </c>
      <c r="K2914">
        <v>23.37</v>
      </c>
      <c r="L2914">
        <v>3092</v>
      </c>
      <c r="M2914">
        <f>Registros[[#This Row],[salario]]*0.06</f>
        <v>185.51999999999998</v>
      </c>
      <c r="N2914">
        <f>Registros[[#This Row],[salario]]*5%</f>
        <v>154.60000000000002</v>
      </c>
      <c r="O2914">
        <f>IF(Registros[[#This Row],[idade]]&lt;18,311.43,IF(Registros[[#This Row],[idade]]&lt;=25,488.58,IF(Registros[[#This Row],[idade]]&lt;=50,772.77,850.05)))</f>
        <v>488.58</v>
      </c>
      <c r="P2914">
        <f>IF(Registros[[#This Row],[idade]]&lt;18,23.99,IF(Registros[[#This Row],[idade]]&lt;=25,49.9,IF(Registros[[#This Row],[idade]]&lt;=50,145.2,175.45)))</f>
        <v>49.9</v>
      </c>
      <c r="Q2914">
        <v>3</v>
      </c>
      <c r="R2914">
        <v>15</v>
      </c>
      <c r="T2914">
        <v>3</v>
      </c>
      <c r="U2914" t="s">
        <v>2</v>
      </c>
      <c r="V2914" t="s">
        <v>20</v>
      </c>
    </row>
    <row r="2915" spans="1:22" x14ac:dyDescent="0.3">
      <c r="A2915">
        <v>2914</v>
      </c>
      <c r="B2915">
        <v>11982454826</v>
      </c>
      <c r="C2915">
        <v>5</v>
      </c>
      <c r="D2915" s="1">
        <v>29832</v>
      </c>
      <c r="E2915" s="3">
        <f>2023-YEAR(Registros[[#This Row],[data_nascimento]])</f>
        <v>42</v>
      </c>
      <c r="F2915" s="1">
        <v>43554</v>
      </c>
      <c r="H2915">
        <v>220</v>
      </c>
      <c r="I2915">
        <v>5</v>
      </c>
      <c r="J2915" s="3">
        <v>847.33333333333337</v>
      </c>
      <c r="K2915">
        <v>23.37</v>
      </c>
      <c r="L2915">
        <v>5084</v>
      </c>
      <c r="M2915">
        <f>Registros[[#This Row],[salario]]*0.06</f>
        <v>305.03999999999996</v>
      </c>
      <c r="N2915">
        <f>Registros[[#This Row],[salario]]*5%</f>
        <v>254.20000000000002</v>
      </c>
      <c r="O2915">
        <f>IF(Registros[[#This Row],[idade]]&lt;18,311.43,IF(Registros[[#This Row],[idade]]&lt;=25,488.58,IF(Registros[[#This Row],[idade]]&lt;=50,772.77,850.05)))</f>
        <v>772.77</v>
      </c>
      <c r="P2915">
        <f>IF(Registros[[#This Row],[idade]]&lt;18,23.99,IF(Registros[[#This Row],[idade]]&lt;=25,49.9,IF(Registros[[#This Row],[idade]]&lt;=50,145.2,175.45)))</f>
        <v>145.19999999999999</v>
      </c>
      <c r="Q2915">
        <v>4</v>
      </c>
      <c r="R2915">
        <v>20</v>
      </c>
      <c r="T2915">
        <v>2</v>
      </c>
      <c r="U2915" t="s">
        <v>2</v>
      </c>
      <c r="V2915" t="s">
        <v>20</v>
      </c>
    </row>
    <row r="2916" spans="1:22" x14ac:dyDescent="0.3">
      <c r="A2916">
        <v>2915</v>
      </c>
      <c r="B2916">
        <v>80729355656</v>
      </c>
      <c r="C2916">
        <v>6</v>
      </c>
      <c r="D2916" s="1">
        <v>32920</v>
      </c>
      <c r="E2916" s="3">
        <f>2023-YEAR(Registros[[#This Row],[data_nascimento]])</f>
        <v>33</v>
      </c>
      <c r="F2916" s="1">
        <v>43554</v>
      </c>
      <c r="H2916">
        <v>220</v>
      </c>
      <c r="I2916">
        <v>2</v>
      </c>
      <c r="J2916" s="3">
        <v>485.6</v>
      </c>
      <c r="K2916">
        <v>14.76</v>
      </c>
      <c r="L2916">
        <v>7284</v>
      </c>
      <c r="M2916">
        <f>Registros[[#This Row],[salario]]*0.06</f>
        <v>437.03999999999996</v>
      </c>
      <c r="N2916">
        <f>Registros[[#This Row],[salario]]*5%</f>
        <v>364.20000000000005</v>
      </c>
      <c r="O2916">
        <f>IF(Registros[[#This Row],[idade]]&lt;18,311.43,IF(Registros[[#This Row],[idade]]&lt;=25,488.58,IF(Registros[[#This Row],[idade]]&lt;=50,772.77,850.05)))</f>
        <v>772.77</v>
      </c>
      <c r="P2916">
        <f>IF(Registros[[#This Row],[idade]]&lt;18,23.99,IF(Registros[[#This Row],[idade]]&lt;=25,49.9,IF(Registros[[#This Row],[idade]]&lt;=50,145.2,175.45)))</f>
        <v>145.19999999999999</v>
      </c>
      <c r="Q2916">
        <v>3</v>
      </c>
      <c r="R2916">
        <v>9</v>
      </c>
      <c r="T2916">
        <v>2</v>
      </c>
      <c r="U2916" t="s">
        <v>2</v>
      </c>
      <c r="V2916" t="s">
        <v>20</v>
      </c>
    </row>
    <row r="2917" spans="1:22" x14ac:dyDescent="0.3">
      <c r="A2917">
        <v>2916</v>
      </c>
      <c r="B2917">
        <v>89212448964</v>
      </c>
      <c r="C2917">
        <v>6</v>
      </c>
      <c r="D2917" s="1">
        <v>33717</v>
      </c>
      <c r="E2917" s="3">
        <f>2023-YEAR(Registros[[#This Row],[data_nascimento]])</f>
        <v>31</v>
      </c>
      <c r="F2917" s="1">
        <v>43554</v>
      </c>
      <c r="H2917">
        <v>220</v>
      </c>
      <c r="I2917">
        <v>7</v>
      </c>
      <c r="J2917" s="3">
        <v>911.63333333333321</v>
      </c>
      <c r="K2917">
        <v>17.22</v>
      </c>
      <c r="L2917">
        <v>3907</v>
      </c>
      <c r="M2917">
        <f>Registros[[#This Row],[salario]]*0.06</f>
        <v>234.42</v>
      </c>
      <c r="N2917">
        <f>Registros[[#This Row],[salario]]*5%</f>
        <v>195.35000000000002</v>
      </c>
      <c r="O2917">
        <f>IF(Registros[[#This Row],[idade]]&lt;18,311.43,IF(Registros[[#This Row],[idade]]&lt;=25,488.58,IF(Registros[[#This Row],[idade]]&lt;=50,772.77,850.05)))</f>
        <v>772.77</v>
      </c>
      <c r="P2917">
        <f>IF(Registros[[#This Row],[idade]]&lt;18,23.99,IF(Registros[[#This Row],[idade]]&lt;=25,49.9,IF(Registros[[#This Row],[idade]]&lt;=50,145.2,175.45)))</f>
        <v>145.19999999999999</v>
      </c>
      <c r="Q2917">
        <v>4</v>
      </c>
      <c r="R2917">
        <v>24</v>
      </c>
      <c r="T2917">
        <v>3</v>
      </c>
      <c r="U2917" t="s">
        <v>2</v>
      </c>
      <c r="V2917" t="s">
        <v>19</v>
      </c>
    </row>
    <row r="2918" spans="1:22" x14ac:dyDescent="0.3">
      <c r="A2918">
        <v>2917</v>
      </c>
      <c r="B2918">
        <v>21640665817</v>
      </c>
      <c r="C2918">
        <v>6</v>
      </c>
      <c r="D2918" s="1">
        <v>34979</v>
      </c>
      <c r="E2918" s="3">
        <f>2023-YEAR(Registros[[#This Row],[data_nascimento]])</f>
        <v>28</v>
      </c>
      <c r="F2918" s="1">
        <v>43554</v>
      </c>
      <c r="H2918">
        <v>220</v>
      </c>
      <c r="I2918">
        <v>1</v>
      </c>
      <c r="J2918" s="3">
        <v>85.533333333333331</v>
      </c>
      <c r="K2918">
        <v>24.6</v>
      </c>
      <c r="L2918">
        <v>2566</v>
      </c>
      <c r="M2918">
        <f>Registros[[#This Row],[salario]]*0.06</f>
        <v>153.96</v>
      </c>
      <c r="N2918">
        <f>Registros[[#This Row],[salario]]*5%</f>
        <v>128.30000000000001</v>
      </c>
      <c r="O2918">
        <f>IF(Registros[[#This Row],[idade]]&lt;18,311.43,IF(Registros[[#This Row],[idade]]&lt;=25,488.58,IF(Registros[[#This Row],[idade]]&lt;=50,772.77,850.05)))</f>
        <v>772.77</v>
      </c>
      <c r="P2918">
        <f>IF(Registros[[#This Row],[idade]]&lt;18,23.99,IF(Registros[[#This Row],[idade]]&lt;=25,49.9,IF(Registros[[#This Row],[idade]]&lt;=50,145.2,175.45)))</f>
        <v>145.19999999999999</v>
      </c>
      <c r="Q2918">
        <v>5</v>
      </c>
      <c r="R2918">
        <v>15</v>
      </c>
      <c r="T2918">
        <v>3</v>
      </c>
      <c r="U2918" t="s">
        <v>3</v>
      </c>
      <c r="V2918" t="s">
        <v>21</v>
      </c>
    </row>
    <row r="2919" spans="1:22" x14ac:dyDescent="0.3">
      <c r="A2919">
        <v>2918</v>
      </c>
      <c r="B2919">
        <v>70023404171</v>
      </c>
      <c r="C2919">
        <v>4</v>
      </c>
      <c r="D2919" s="1">
        <v>28089</v>
      </c>
      <c r="E2919" s="3">
        <f>2023-YEAR(Registros[[#This Row],[data_nascimento]])</f>
        <v>47</v>
      </c>
      <c r="F2919" s="1">
        <v>43554</v>
      </c>
      <c r="H2919">
        <v>220</v>
      </c>
      <c r="I2919">
        <v>18</v>
      </c>
      <c r="J2919" s="3">
        <v>3260.3999999999996</v>
      </c>
      <c r="K2919">
        <v>24.6</v>
      </c>
      <c r="L2919">
        <v>5434</v>
      </c>
      <c r="M2919">
        <f>Registros[[#This Row],[salario]]*0.06</f>
        <v>326.03999999999996</v>
      </c>
      <c r="N2919">
        <f>Registros[[#This Row],[salario]]*5%</f>
        <v>271.7</v>
      </c>
      <c r="O2919">
        <f>IF(Registros[[#This Row],[idade]]&lt;18,311.43,IF(Registros[[#This Row],[idade]]&lt;=25,488.58,IF(Registros[[#This Row],[idade]]&lt;=50,772.77,850.05)))</f>
        <v>772.77</v>
      </c>
      <c r="P2919">
        <f>IF(Registros[[#This Row],[idade]]&lt;18,23.99,IF(Registros[[#This Row],[idade]]&lt;=25,49.9,IF(Registros[[#This Row],[idade]]&lt;=50,145.2,175.45)))</f>
        <v>145.19999999999999</v>
      </c>
      <c r="Q2919">
        <v>5</v>
      </c>
      <c r="R2919">
        <v>10</v>
      </c>
      <c r="T2919">
        <v>2</v>
      </c>
      <c r="U2919" t="s">
        <v>3</v>
      </c>
      <c r="V2919" t="s">
        <v>20</v>
      </c>
    </row>
    <row r="2920" spans="1:22" x14ac:dyDescent="0.3">
      <c r="A2920">
        <v>2919</v>
      </c>
      <c r="B2920">
        <v>44358660320</v>
      </c>
      <c r="C2920">
        <v>5</v>
      </c>
      <c r="D2920" s="1">
        <v>37755</v>
      </c>
      <c r="E2920" s="3">
        <f>2023-YEAR(Registros[[#This Row],[data_nascimento]])</f>
        <v>20</v>
      </c>
      <c r="F2920" s="1">
        <v>43554</v>
      </c>
      <c r="H2920">
        <v>220</v>
      </c>
      <c r="I2920">
        <v>4</v>
      </c>
      <c r="J2920" s="3">
        <v>715.2</v>
      </c>
      <c r="K2920">
        <v>14.76</v>
      </c>
      <c r="L2920">
        <v>5364</v>
      </c>
      <c r="M2920">
        <f>Registros[[#This Row],[salario]]*0.06</f>
        <v>321.83999999999997</v>
      </c>
      <c r="N2920">
        <f>Registros[[#This Row],[salario]]*5%</f>
        <v>268.2</v>
      </c>
      <c r="O2920">
        <f>IF(Registros[[#This Row],[idade]]&lt;18,311.43,IF(Registros[[#This Row],[idade]]&lt;=25,488.58,IF(Registros[[#This Row],[idade]]&lt;=50,772.77,850.05)))</f>
        <v>488.58</v>
      </c>
      <c r="P2920">
        <f>IF(Registros[[#This Row],[idade]]&lt;18,23.99,IF(Registros[[#This Row],[idade]]&lt;=25,49.9,IF(Registros[[#This Row],[idade]]&lt;=50,145.2,175.45)))</f>
        <v>49.9</v>
      </c>
      <c r="Q2920">
        <v>4</v>
      </c>
      <c r="R2920">
        <v>23</v>
      </c>
      <c r="T2920">
        <v>3</v>
      </c>
      <c r="U2920" t="s">
        <v>2</v>
      </c>
      <c r="V2920" t="s">
        <v>20</v>
      </c>
    </row>
    <row r="2921" spans="1:22" x14ac:dyDescent="0.3">
      <c r="A2921">
        <v>2920</v>
      </c>
      <c r="B2921">
        <v>98280089540</v>
      </c>
      <c r="C2921">
        <v>4</v>
      </c>
      <c r="D2921" s="1">
        <v>34801</v>
      </c>
      <c r="E2921" s="3">
        <f>2023-YEAR(Registros[[#This Row],[data_nascimento]])</f>
        <v>28</v>
      </c>
      <c r="F2921" s="1">
        <v>43554</v>
      </c>
      <c r="H2921">
        <v>220</v>
      </c>
      <c r="I2921">
        <v>9</v>
      </c>
      <c r="J2921" s="3">
        <v>1173.3000000000002</v>
      </c>
      <c r="K2921">
        <v>15.99</v>
      </c>
      <c r="L2921">
        <v>3911</v>
      </c>
      <c r="M2921">
        <f>Registros[[#This Row],[salario]]*0.06</f>
        <v>234.66</v>
      </c>
      <c r="N2921">
        <f>Registros[[#This Row],[salario]]*5%</f>
        <v>195.55</v>
      </c>
      <c r="O2921">
        <f>IF(Registros[[#This Row],[idade]]&lt;18,311.43,IF(Registros[[#This Row],[idade]]&lt;=25,488.58,IF(Registros[[#This Row],[idade]]&lt;=50,772.77,850.05)))</f>
        <v>772.77</v>
      </c>
      <c r="P2921">
        <f>IF(Registros[[#This Row],[idade]]&lt;18,23.99,IF(Registros[[#This Row],[idade]]&lt;=25,49.9,IF(Registros[[#This Row],[idade]]&lt;=50,145.2,175.45)))</f>
        <v>145.19999999999999</v>
      </c>
      <c r="Q2921">
        <v>4</v>
      </c>
      <c r="R2921">
        <v>26</v>
      </c>
      <c r="T2921">
        <v>3</v>
      </c>
      <c r="U2921" t="s">
        <v>3</v>
      </c>
      <c r="V2921" t="s">
        <v>20</v>
      </c>
    </row>
    <row r="2922" spans="1:22" x14ac:dyDescent="0.3">
      <c r="A2922">
        <v>2921</v>
      </c>
      <c r="B2922">
        <v>59195714828</v>
      </c>
      <c r="C2922">
        <v>4</v>
      </c>
      <c r="D2922" s="1">
        <v>29734</v>
      </c>
      <c r="E2922" s="3">
        <f>2023-YEAR(Registros[[#This Row],[data_nascimento]])</f>
        <v>42</v>
      </c>
      <c r="F2922" s="1">
        <v>43554</v>
      </c>
      <c r="H2922">
        <v>220</v>
      </c>
      <c r="I2922">
        <v>9</v>
      </c>
      <c r="J2922" s="3">
        <v>2090.4</v>
      </c>
      <c r="K2922">
        <v>3.69</v>
      </c>
      <c r="L2922">
        <v>6968</v>
      </c>
      <c r="M2922">
        <f>Registros[[#This Row],[salario]]*0.06</f>
        <v>418.08</v>
      </c>
      <c r="N2922">
        <f>Registros[[#This Row],[salario]]*5%</f>
        <v>348.40000000000003</v>
      </c>
      <c r="O2922">
        <f>IF(Registros[[#This Row],[idade]]&lt;18,311.43,IF(Registros[[#This Row],[idade]]&lt;=25,488.58,IF(Registros[[#This Row],[idade]]&lt;=50,772.77,850.05)))</f>
        <v>772.77</v>
      </c>
      <c r="P2922">
        <f>IF(Registros[[#This Row],[idade]]&lt;18,23.99,IF(Registros[[#This Row],[idade]]&lt;=25,49.9,IF(Registros[[#This Row],[idade]]&lt;=50,145.2,175.45)))</f>
        <v>145.19999999999999</v>
      </c>
      <c r="Q2922">
        <v>4</v>
      </c>
      <c r="R2922">
        <v>15</v>
      </c>
      <c r="T2922">
        <v>2</v>
      </c>
      <c r="U2922" t="s">
        <v>3</v>
      </c>
      <c r="V2922" t="s">
        <v>20</v>
      </c>
    </row>
    <row r="2923" spans="1:22" x14ac:dyDescent="0.3">
      <c r="A2923">
        <v>2922</v>
      </c>
      <c r="B2923">
        <v>70749878612</v>
      </c>
      <c r="C2923">
        <v>5</v>
      </c>
      <c r="D2923" s="1">
        <v>35038</v>
      </c>
      <c r="E2923" s="3">
        <f>2023-YEAR(Registros[[#This Row],[data_nascimento]])</f>
        <v>28</v>
      </c>
      <c r="F2923" s="1">
        <v>43554</v>
      </c>
      <c r="H2923">
        <v>220</v>
      </c>
      <c r="I2923">
        <v>17</v>
      </c>
      <c r="J2923" s="3">
        <v>3565.4666666666662</v>
      </c>
      <c r="K2923">
        <v>8.61</v>
      </c>
      <c r="L2923">
        <v>6292</v>
      </c>
      <c r="M2923">
        <f>Registros[[#This Row],[salario]]*0.06</f>
        <v>377.52</v>
      </c>
      <c r="N2923">
        <f>Registros[[#This Row],[salario]]*5%</f>
        <v>314.60000000000002</v>
      </c>
      <c r="O2923">
        <f>IF(Registros[[#This Row],[idade]]&lt;18,311.43,IF(Registros[[#This Row],[idade]]&lt;=25,488.58,IF(Registros[[#This Row],[idade]]&lt;=50,772.77,850.05)))</f>
        <v>772.77</v>
      </c>
      <c r="P2923">
        <f>IF(Registros[[#This Row],[idade]]&lt;18,23.99,IF(Registros[[#This Row],[idade]]&lt;=25,49.9,IF(Registros[[#This Row],[idade]]&lt;=50,145.2,175.45)))</f>
        <v>145.19999999999999</v>
      </c>
      <c r="Q2923">
        <v>2</v>
      </c>
      <c r="R2923">
        <v>6</v>
      </c>
      <c r="T2923">
        <v>2</v>
      </c>
      <c r="U2923" t="s">
        <v>3</v>
      </c>
      <c r="V2923" t="s">
        <v>21</v>
      </c>
    </row>
    <row r="2924" spans="1:22" x14ac:dyDescent="0.3">
      <c r="A2924">
        <v>2923</v>
      </c>
      <c r="B2924">
        <v>70286664260</v>
      </c>
      <c r="C2924">
        <v>4</v>
      </c>
      <c r="D2924" s="1">
        <v>36434</v>
      </c>
      <c r="E2924" s="3">
        <f>2023-YEAR(Registros[[#This Row],[data_nascimento]])</f>
        <v>24</v>
      </c>
      <c r="F2924" s="1">
        <v>43554</v>
      </c>
      <c r="H2924">
        <v>220</v>
      </c>
      <c r="I2924">
        <v>4</v>
      </c>
      <c r="J2924" s="3">
        <v>186.93333333333334</v>
      </c>
      <c r="K2924">
        <v>23.37</v>
      </c>
      <c r="L2924">
        <v>1402</v>
      </c>
      <c r="M2924">
        <v>180</v>
      </c>
      <c r="O2924">
        <f>IF(Registros[[#This Row],[idade]]&lt;18,311.43,IF(Registros[[#This Row],[idade]]&lt;=25,488.58,IF(Registros[[#This Row],[idade]]&lt;=50,772.77,850.05)))</f>
        <v>488.58</v>
      </c>
      <c r="P2924">
        <f>IF(Registros[[#This Row],[idade]]&lt;18,23.99,IF(Registros[[#This Row],[idade]]&lt;=25,49.9,IF(Registros[[#This Row],[idade]]&lt;=50,145.2,175.45)))</f>
        <v>49.9</v>
      </c>
      <c r="Q2924">
        <v>1</v>
      </c>
      <c r="R2924">
        <v>3</v>
      </c>
      <c r="T2924">
        <v>2</v>
      </c>
      <c r="U2924" t="s">
        <v>3</v>
      </c>
      <c r="V2924" t="s">
        <v>18</v>
      </c>
    </row>
    <row r="2925" spans="1:22" x14ac:dyDescent="0.3">
      <c r="A2925">
        <v>2924</v>
      </c>
      <c r="B2925">
        <v>52791087310</v>
      </c>
      <c r="C2925">
        <v>6</v>
      </c>
      <c r="D2925" s="1">
        <v>30798</v>
      </c>
      <c r="E2925" s="3">
        <f>2023-YEAR(Registros[[#This Row],[data_nascimento]])</f>
        <v>39</v>
      </c>
      <c r="F2925" s="1">
        <v>43554</v>
      </c>
      <c r="H2925">
        <v>220</v>
      </c>
      <c r="I2925">
        <v>11</v>
      </c>
      <c r="J2925" s="3">
        <v>502.33333333333331</v>
      </c>
      <c r="K2925">
        <v>1.23</v>
      </c>
      <c r="L2925">
        <v>1370</v>
      </c>
      <c r="M2925">
        <v>180</v>
      </c>
      <c r="O2925">
        <f>IF(Registros[[#This Row],[idade]]&lt;18,311.43,IF(Registros[[#This Row],[idade]]&lt;=25,488.58,IF(Registros[[#This Row],[idade]]&lt;=50,772.77,850.05)))</f>
        <v>772.77</v>
      </c>
      <c r="P2925">
        <f>IF(Registros[[#This Row],[idade]]&lt;18,23.99,IF(Registros[[#This Row],[idade]]&lt;=25,49.9,IF(Registros[[#This Row],[idade]]&lt;=50,145.2,175.45)))</f>
        <v>145.19999999999999</v>
      </c>
      <c r="Q2925">
        <v>1</v>
      </c>
      <c r="R2925">
        <v>13</v>
      </c>
      <c r="T2925">
        <v>3</v>
      </c>
      <c r="U2925" t="s">
        <v>2</v>
      </c>
      <c r="V2925" t="s">
        <v>22</v>
      </c>
    </row>
    <row r="2926" spans="1:22" x14ac:dyDescent="0.3">
      <c r="A2926">
        <v>2925</v>
      </c>
      <c r="B2926">
        <v>34096859272</v>
      </c>
      <c r="C2926">
        <v>5</v>
      </c>
      <c r="D2926" s="1">
        <v>38322</v>
      </c>
      <c r="E2926" s="3">
        <f>2023-YEAR(Registros[[#This Row],[data_nascimento]])</f>
        <v>19</v>
      </c>
      <c r="F2926" s="1">
        <v>43554</v>
      </c>
      <c r="H2926">
        <v>220</v>
      </c>
      <c r="I2926">
        <v>10</v>
      </c>
      <c r="J2926" s="3">
        <v>582.66666666666663</v>
      </c>
      <c r="K2926">
        <v>12.3</v>
      </c>
      <c r="L2926">
        <v>1748</v>
      </c>
      <c r="M2926">
        <v>180</v>
      </c>
      <c r="O2926">
        <f>IF(Registros[[#This Row],[idade]]&lt;18,311.43,IF(Registros[[#This Row],[idade]]&lt;=25,488.58,IF(Registros[[#This Row],[idade]]&lt;=50,772.77,850.05)))</f>
        <v>488.58</v>
      </c>
      <c r="P2926">
        <f>IF(Registros[[#This Row],[idade]]&lt;18,23.99,IF(Registros[[#This Row],[idade]]&lt;=25,49.9,IF(Registros[[#This Row],[idade]]&lt;=50,145.2,175.45)))</f>
        <v>49.9</v>
      </c>
      <c r="Q2926">
        <v>1</v>
      </c>
      <c r="R2926">
        <v>27</v>
      </c>
      <c r="T2926">
        <v>2</v>
      </c>
      <c r="U2926" t="s">
        <v>2</v>
      </c>
      <c r="V2926" t="s">
        <v>19</v>
      </c>
    </row>
    <row r="2927" spans="1:22" x14ac:dyDescent="0.3">
      <c r="A2927">
        <v>2926</v>
      </c>
      <c r="B2927">
        <v>39705144113</v>
      </c>
      <c r="C2927">
        <v>5</v>
      </c>
      <c r="D2927" s="1">
        <v>28466</v>
      </c>
      <c r="E2927" s="3">
        <f>2023-YEAR(Registros[[#This Row],[data_nascimento]])</f>
        <v>46</v>
      </c>
      <c r="F2927" s="1">
        <v>43554</v>
      </c>
      <c r="H2927">
        <v>220</v>
      </c>
      <c r="I2927">
        <v>1</v>
      </c>
      <c r="J2927" s="3">
        <v>58.366666666666667</v>
      </c>
      <c r="K2927">
        <v>4.92</v>
      </c>
      <c r="L2927">
        <v>1751</v>
      </c>
      <c r="M2927">
        <v>180</v>
      </c>
      <c r="O2927">
        <f>IF(Registros[[#This Row],[idade]]&lt;18,311.43,IF(Registros[[#This Row],[idade]]&lt;=25,488.58,IF(Registros[[#This Row],[idade]]&lt;=50,772.77,850.05)))</f>
        <v>772.77</v>
      </c>
      <c r="P2927">
        <f>IF(Registros[[#This Row],[idade]]&lt;18,23.99,IF(Registros[[#This Row],[idade]]&lt;=25,49.9,IF(Registros[[#This Row],[idade]]&lt;=50,145.2,175.45)))</f>
        <v>145.19999999999999</v>
      </c>
      <c r="Q2927">
        <v>5</v>
      </c>
      <c r="R2927">
        <v>17</v>
      </c>
      <c r="T2927">
        <v>3</v>
      </c>
      <c r="U2927" t="s">
        <v>3</v>
      </c>
      <c r="V2927" t="s">
        <v>18</v>
      </c>
    </row>
    <row r="2928" spans="1:22" x14ac:dyDescent="0.3">
      <c r="A2928">
        <v>2927</v>
      </c>
      <c r="B2928">
        <v>16479526614</v>
      </c>
      <c r="C2928">
        <v>7</v>
      </c>
      <c r="D2928" s="1">
        <v>29242</v>
      </c>
      <c r="E2928" s="3">
        <f>2023-YEAR(Registros[[#This Row],[data_nascimento]])</f>
        <v>43</v>
      </c>
      <c r="F2928" s="1">
        <v>43554</v>
      </c>
      <c r="H2928">
        <v>220</v>
      </c>
      <c r="I2928">
        <v>7</v>
      </c>
      <c r="J2928" s="3">
        <v>315.23333333333335</v>
      </c>
      <c r="K2928">
        <v>12.3</v>
      </c>
      <c r="L2928">
        <v>1351</v>
      </c>
      <c r="M2928">
        <v>180</v>
      </c>
      <c r="O2928">
        <f>IF(Registros[[#This Row],[idade]]&lt;18,311.43,IF(Registros[[#This Row],[idade]]&lt;=25,488.58,IF(Registros[[#This Row],[idade]]&lt;=50,772.77,850.05)))</f>
        <v>772.77</v>
      </c>
      <c r="P2928">
        <f>IF(Registros[[#This Row],[idade]]&lt;18,23.99,IF(Registros[[#This Row],[idade]]&lt;=25,49.9,IF(Registros[[#This Row],[idade]]&lt;=50,145.2,175.45)))</f>
        <v>145.19999999999999</v>
      </c>
      <c r="Q2928">
        <v>3</v>
      </c>
      <c r="R2928">
        <v>12</v>
      </c>
      <c r="T2928">
        <v>2</v>
      </c>
      <c r="U2928" t="s">
        <v>2</v>
      </c>
      <c r="V2928" t="s">
        <v>18</v>
      </c>
    </row>
    <row r="2929" spans="1:22" x14ac:dyDescent="0.3">
      <c r="A2929">
        <v>2928</v>
      </c>
      <c r="B2929">
        <v>77197468490</v>
      </c>
      <c r="C2929">
        <v>7</v>
      </c>
      <c r="D2929" s="1">
        <v>38534</v>
      </c>
      <c r="E2929" s="3">
        <f>2023-YEAR(Registros[[#This Row],[data_nascimento]])</f>
        <v>18</v>
      </c>
      <c r="F2929" s="1">
        <v>43554</v>
      </c>
      <c r="H2929">
        <v>220</v>
      </c>
      <c r="I2929">
        <v>14</v>
      </c>
      <c r="J2929" s="3">
        <v>889.4666666666667</v>
      </c>
      <c r="K2929">
        <v>18.45</v>
      </c>
      <c r="L2929">
        <v>1906</v>
      </c>
      <c r="M2929">
        <v>180</v>
      </c>
      <c r="O2929">
        <f>IF(Registros[[#This Row],[idade]]&lt;18,311.43,IF(Registros[[#This Row],[idade]]&lt;=25,488.58,IF(Registros[[#This Row],[idade]]&lt;=50,772.77,850.05)))</f>
        <v>488.58</v>
      </c>
      <c r="P2929">
        <f>IF(Registros[[#This Row],[idade]]&lt;18,23.99,IF(Registros[[#This Row],[idade]]&lt;=25,49.9,IF(Registros[[#This Row],[idade]]&lt;=50,145.2,175.45)))</f>
        <v>49.9</v>
      </c>
      <c r="Q2929">
        <v>1</v>
      </c>
      <c r="R2929">
        <v>4</v>
      </c>
      <c r="T2929">
        <v>3</v>
      </c>
      <c r="U2929" t="s">
        <v>3</v>
      </c>
      <c r="V2929" t="s">
        <v>19</v>
      </c>
    </row>
    <row r="2930" spans="1:22" x14ac:dyDescent="0.3">
      <c r="A2930">
        <v>2929</v>
      </c>
      <c r="B2930">
        <v>33897249908</v>
      </c>
      <c r="C2930">
        <v>4</v>
      </c>
      <c r="D2930" s="1">
        <v>29204</v>
      </c>
      <c r="E2930" s="3">
        <f>2023-YEAR(Registros[[#This Row],[data_nascimento]])</f>
        <v>44</v>
      </c>
      <c r="F2930" s="1">
        <v>43554</v>
      </c>
      <c r="H2930">
        <v>220</v>
      </c>
      <c r="I2930">
        <v>8</v>
      </c>
      <c r="J2930" s="3">
        <v>420.53333333333336</v>
      </c>
      <c r="K2930">
        <v>12.3</v>
      </c>
      <c r="L2930">
        <v>1577</v>
      </c>
      <c r="M2930">
        <v>180</v>
      </c>
      <c r="O2930">
        <f>IF(Registros[[#This Row],[idade]]&lt;18,311.43,IF(Registros[[#This Row],[idade]]&lt;=25,488.58,IF(Registros[[#This Row],[idade]]&lt;=50,772.77,850.05)))</f>
        <v>772.77</v>
      </c>
      <c r="P2930">
        <f>IF(Registros[[#This Row],[idade]]&lt;18,23.99,IF(Registros[[#This Row],[idade]]&lt;=25,49.9,IF(Registros[[#This Row],[idade]]&lt;=50,145.2,175.45)))</f>
        <v>145.19999999999999</v>
      </c>
      <c r="Q2930">
        <v>4</v>
      </c>
      <c r="R2930">
        <v>22</v>
      </c>
      <c r="T2930">
        <v>2</v>
      </c>
      <c r="U2930" t="s">
        <v>2</v>
      </c>
      <c r="V2930" t="s">
        <v>21</v>
      </c>
    </row>
    <row r="2931" spans="1:22" x14ac:dyDescent="0.3">
      <c r="A2931">
        <v>2930</v>
      </c>
      <c r="B2931">
        <v>71264818212</v>
      </c>
      <c r="C2931">
        <v>4</v>
      </c>
      <c r="D2931" s="1">
        <v>30076</v>
      </c>
      <c r="E2931" s="3">
        <f>2023-YEAR(Registros[[#This Row],[data_nascimento]])</f>
        <v>41</v>
      </c>
      <c r="F2931" s="1">
        <v>43554</v>
      </c>
      <c r="H2931">
        <v>220</v>
      </c>
      <c r="J2931" s="3">
        <v>0</v>
      </c>
      <c r="K2931">
        <v>17.22</v>
      </c>
      <c r="L2931">
        <v>1323</v>
      </c>
      <c r="M2931">
        <v>180</v>
      </c>
      <c r="O2931">
        <f>IF(Registros[[#This Row],[idade]]&lt;18,311.43,IF(Registros[[#This Row],[idade]]&lt;=25,488.58,IF(Registros[[#This Row],[idade]]&lt;=50,772.77,850.05)))</f>
        <v>772.77</v>
      </c>
      <c r="P2931">
        <f>IF(Registros[[#This Row],[idade]]&lt;18,23.99,IF(Registros[[#This Row],[idade]]&lt;=25,49.9,IF(Registros[[#This Row],[idade]]&lt;=50,145.2,175.45)))</f>
        <v>145.19999999999999</v>
      </c>
      <c r="Q2931">
        <v>5</v>
      </c>
      <c r="R2931">
        <v>4</v>
      </c>
      <c r="T2931">
        <v>3</v>
      </c>
      <c r="U2931" t="s">
        <v>2</v>
      </c>
      <c r="V2931" t="s">
        <v>20</v>
      </c>
    </row>
    <row r="2932" spans="1:22" x14ac:dyDescent="0.3">
      <c r="A2932">
        <v>2931</v>
      </c>
      <c r="B2932">
        <v>87160450922</v>
      </c>
      <c r="C2932">
        <v>4</v>
      </c>
      <c r="D2932" s="1">
        <v>29290</v>
      </c>
      <c r="E2932" s="3">
        <f>2023-YEAR(Registros[[#This Row],[data_nascimento]])</f>
        <v>43</v>
      </c>
      <c r="F2932" s="1">
        <v>43554</v>
      </c>
      <c r="H2932">
        <v>220</v>
      </c>
      <c r="J2932" s="3">
        <v>0</v>
      </c>
      <c r="K2932">
        <v>17.22</v>
      </c>
      <c r="L2932">
        <v>1734</v>
      </c>
      <c r="M2932">
        <v>180</v>
      </c>
      <c r="O2932">
        <f>IF(Registros[[#This Row],[idade]]&lt;18,311.43,IF(Registros[[#This Row],[idade]]&lt;=25,488.58,IF(Registros[[#This Row],[idade]]&lt;=50,772.77,850.05)))</f>
        <v>772.77</v>
      </c>
      <c r="P2932">
        <f>IF(Registros[[#This Row],[idade]]&lt;18,23.99,IF(Registros[[#This Row],[idade]]&lt;=25,49.9,IF(Registros[[#This Row],[idade]]&lt;=50,145.2,175.45)))</f>
        <v>145.19999999999999</v>
      </c>
      <c r="Q2932">
        <v>5</v>
      </c>
      <c r="R2932">
        <v>16</v>
      </c>
      <c r="T2932">
        <v>3</v>
      </c>
      <c r="U2932" t="s">
        <v>2</v>
      </c>
      <c r="V2932" t="s">
        <v>22</v>
      </c>
    </row>
    <row r="2933" spans="1:22" x14ac:dyDescent="0.3">
      <c r="A2933">
        <v>2932</v>
      </c>
      <c r="B2933">
        <v>43620566414</v>
      </c>
      <c r="C2933">
        <v>7</v>
      </c>
      <c r="D2933" s="1">
        <v>34934</v>
      </c>
      <c r="E2933" s="3">
        <f>2023-YEAR(Registros[[#This Row],[data_nascimento]])</f>
        <v>28</v>
      </c>
      <c r="F2933" s="1">
        <v>43554</v>
      </c>
      <c r="H2933">
        <v>220</v>
      </c>
      <c r="J2933" s="3">
        <v>0</v>
      </c>
      <c r="K2933">
        <v>15.99</v>
      </c>
      <c r="L2933">
        <v>1493</v>
      </c>
      <c r="M2933">
        <v>180</v>
      </c>
      <c r="O2933">
        <f>IF(Registros[[#This Row],[idade]]&lt;18,311.43,IF(Registros[[#This Row],[idade]]&lt;=25,488.58,IF(Registros[[#This Row],[idade]]&lt;=50,772.77,850.05)))</f>
        <v>772.77</v>
      </c>
      <c r="P2933">
        <f>IF(Registros[[#This Row],[idade]]&lt;18,23.99,IF(Registros[[#This Row],[idade]]&lt;=25,49.9,IF(Registros[[#This Row],[idade]]&lt;=50,145.2,175.45)))</f>
        <v>145.19999999999999</v>
      </c>
      <c r="Q2933">
        <v>5</v>
      </c>
      <c r="R2933">
        <v>7</v>
      </c>
      <c r="T2933">
        <v>2</v>
      </c>
      <c r="U2933" t="s">
        <v>3</v>
      </c>
      <c r="V2933" t="s">
        <v>20</v>
      </c>
    </row>
    <row r="2934" spans="1:22" x14ac:dyDescent="0.3">
      <c r="A2934">
        <v>2933</v>
      </c>
      <c r="B2934">
        <v>32483832189</v>
      </c>
      <c r="C2934">
        <v>4</v>
      </c>
      <c r="D2934" s="1">
        <v>34684</v>
      </c>
      <c r="E2934" s="3">
        <f>2023-YEAR(Registros[[#This Row],[data_nascimento]])</f>
        <v>29</v>
      </c>
      <c r="F2934" s="1">
        <v>43554</v>
      </c>
      <c r="H2934">
        <v>220</v>
      </c>
      <c r="J2934" s="3">
        <v>0</v>
      </c>
      <c r="K2934">
        <v>3.69</v>
      </c>
      <c r="L2934">
        <v>1860</v>
      </c>
      <c r="M2934">
        <v>180</v>
      </c>
      <c r="O2934">
        <f>IF(Registros[[#This Row],[idade]]&lt;18,311.43,IF(Registros[[#This Row],[idade]]&lt;=25,488.58,IF(Registros[[#This Row],[idade]]&lt;=50,772.77,850.05)))</f>
        <v>772.77</v>
      </c>
      <c r="P2934">
        <f>IF(Registros[[#This Row],[idade]]&lt;18,23.99,IF(Registros[[#This Row],[idade]]&lt;=25,49.9,IF(Registros[[#This Row],[idade]]&lt;=50,145.2,175.45)))</f>
        <v>145.19999999999999</v>
      </c>
      <c r="Q2934">
        <v>5</v>
      </c>
      <c r="R2934">
        <v>9</v>
      </c>
      <c r="T2934">
        <v>3</v>
      </c>
      <c r="U2934" t="s">
        <v>2</v>
      </c>
      <c r="V2934" t="s">
        <v>19</v>
      </c>
    </row>
    <row r="2935" spans="1:22" x14ac:dyDescent="0.3">
      <c r="A2935">
        <v>2934</v>
      </c>
      <c r="B2935">
        <v>65118077359</v>
      </c>
      <c r="C2935">
        <v>5</v>
      </c>
      <c r="D2935" s="1">
        <v>35777</v>
      </c>
      <c r="E2935" s="3">
        <f>2023-YEAR(Registros[[#This Row],[data_nascimento]])</f>
        <v>26</v>
      </c>
      <c r="F2935" s="1">
        <v>43554</v>
      </c>
      <c r="H2935">
        <v>220</v>
      </c>
      <c r="J2935" s="3">
        <v>0</v>
      </c>
      <c r="K2935">
        <v>3.69</v>
      </c>
      <c r="L2935">
        <v>1557</v>
      </c>
      <c r="M2935">
        <v>180</v>
      </c>
      <c r="O2935">
        <f>IF(Registros[[#This Row],[idade]]&lt;18,311.43,IF(Registros[[#This Row],[idade]]&lt;=25,488.58,IF(Registros[[#This Row],[idade]]&lt;=50,772.77,850.05)))</f>
        <v>772.77</v>
      </c>
      <c r="P2935">
        <f>IF(Registros[[#This Row],[idade]]&lt;18,23.99,IF(Registros[[#This Row],[idade]]&lt;=25,49.9,IF(Registros[[#This Row],[idade]]&lt;=50,145.2,175.45)))</f>
        <v>145.19999999999999</v>
      </c>
      <c r="Q2935">
        <v>1</v>
      </c>
      <c r="R2935">
        <v>26</v>
      </c>
      <c r="T2935">
        <v>3</v>
      </c>
      <c r="U2935" t="s">
        <v>3</v>
      </c>
      <c r="V2935" t="s">
        <v>22</v>
      </c>
    </row>
    <row r="2936" spans="1:22" x14ac:dyDescent="0.3">
      <c r="A2936">
        <v>2935</v>
      </c>
      <c r="B2936">
        <v>84098713601</v>
      </c>
      <c r="C2936">
        <v>5</v>
      </c>
      <c r="D2936" s="1">
        <v>28378</v>
      </c>
      <c r="E2936" s="3">
        <f>2023-YEAR(Registros[[#This Row],[data_nascimento]])</f>
        <v>46</v>
      </c>
      <c r="F2936" s="1">
        <v>43554</v>
      </c>
      <c r="H2936">
        <v>220</v>
      </c>
      <c r="J2936" s="3">
        <v>0</v>
      </c>
      <c r="K2936">
        <v>23.37</v>
      </c>
      <c r="L2936">
        <v>1497</v>
      </c>
      <c r="M2936">
        <v>180</v>
      </c>
      <c r="O2936">
        <f>IF(Registros[[#This Row],[idade]]&lt;18,311.43,IF(Registros[[#This Row],[idade]]&lt;=25,488.58,IF(Registros[[#This Row],[idade]]&lt;=50,772.77,850.05)))</f>
        <v>772.77</v>
      </c>
      <c r="P2936">
        <f>IF(Registros[[#This Row],[idade]]&lt;18,23.99,IF(Registros[[#This Row],[idade]]&lt;=25,49.9,IF(Registros[[#This Row],[idade]]&lt;=50,145.2,175.45)))</f>
        <v>145.19999999999999</v>
      </c>
      <c r="Q2936">
        <v>3</v>
      </c>
      <c r="R2936">
        <v>25</v>
      </c>
      <c r="T2936">
        <v>3</v>
      </c>
      <c r="U2936" t="s">
        <v>3</v>
      </c>
      <c r="V2936" t="s">
        <v>21</v>
      </c>
    </row>
    <row r="2937" spans="1:22" x14ac:dyDescent="0.3">
      <c r="A2937">
        <v>2936</v>
      </c>
      <c r="B2937">
        <v>34762628389</v>
      </c>
      <c r="C2937">
        <v>4</v>
      </c>
      <c r="D2937" s="1">
        <v>30261</v>
      </c>
      <c r="E2937" s="3">
        <f>2023-YEAR(Registros[[#This Row],[data_nascimento]])</f>
        <v>41</v>
      </c>
      <c r="F2937" s="1">
        <v>43554</v>
      </c>
      <c r="H2937">
        <v>220</v>
      </c>
      <c r="J2937" s="3">
        <v>0</v>
      </c>
      <c r="K2937">
        <v>13.530000000000001</v>
      </c>
      <c r="L2937">
        <v>1602</v>
      </c>
      <c r="M2937">
        <v>180</v>
      </c>
      <c r="O2937">
        <f>IF(Registros[[#This Row],[idade]]&lt;18,311.43,IF(Registros[[#This Row],[idade]]&lt;=25,488.58,IF(Registros[[#This Row],[idade]]&lt;=50,772.77,850.05)))</f>
        <v>772.77</v>
      </c>
      <c r="P2937">
        <f>IF(Registros[[#This Row],[idade]]&lt;18,23.99,IF(Registros[[#This Row],[idade]]&lt;=25,49.9,IF(Registros[[#This Row],[idade]]&lt;=50,145.2,175.45)))</f>
        <v>145.19999999999999</v>
      </c>
      <c r="Q2937">
        <v>2</v>
      </c>
      <c r="R2937">
        <v>21</v>
      </c>
      <c r="T2937">
        <v>2</v>
      </c>
      <c r="U2937" t="s">
        <v>2</v>
      </c>
      <c r="V2937" t="s">
        <v>20</v>
      </c>
    </row>
    <row r="2938" spans="1:22" x14ac:dyDescent="0.3">
      <c r="A2938">
        <v>2937</v>
      </c>
      <c r="B2938">
        <v>20791360455</v>
      </c>
      <c r="C2938">
        <v>4</v>
      </c>
      <c r="D2938" s="1">
        <v>30646</v>
      </c>
      <c r="E2938" s="3">
        <f>2023-YEAR(Registros[[#This Row],[data_nascimento]])</f>
        <v>40</v>
      </c>
      <c r="F2938" s="1">
        <v>43554</v>
      </c>
      <c r="H2938">
        <v>220</v>
      </c>
      <c r="J2938" s="3">
        <v>0</v>
      </c>
      <c r="K2938">
        <v>11.07</v>
      </c>
      <c r="L2938">
        <v>1708</v>
      </c>
      <c r="M2938">
        <v>180</v>
      </c>
      <c r="O2938">
        <f>IF(Registros[[#This Row],[idade]]&lt;18,311.43,IF(Registros[[#This Row],[idade]]&lt;=25,488.58,IF(Registros[[#This Row],[idade]]&lt;=50,772.77,850.05)))</f>
        <v>772.77</v>
      </c>
      <c r="P2938">
        <f>IF(Registros[[#This Row],[idade]]&lt;18,23.99,IF(Registros[[#This Row],[idade]]&lt;=25,49.9,IF(Registros[[#This Row],[idade]]&lt;=50,145.2,175.45)))</f>
        <v>145.19999999999999</v>
      </c>
      <c r="Q2938">
        <v>5</v>
      </c>
      <c r="R2938">
        <v>20</v>
      </c>
      <c r="T2938">
        <v>2</v>
      </c>
      <c r="U2938" t="s">
        <v>3</v>
      </c>
      <c r="V2938" t="s">
        <v>18</v>
      </c>
    </row>
    <row r="2939" spans="1:22" x14ac:dyDescent="0.3">
      <c r="A2939">
        <v>2938</v>
      </c>
      <c r="B2939">
        <v>48596475117</v>
      </c>
      <c r="C2939">
        <v>7</v>
      </c>
      <c r="D2939" s="1">
        <v>36373</v>
      </c>
      <c r="E2939" s="3">
        <f>2023-YEAR(Registros[[#This Row],[data_nascimento]])</f>
        <v>24</v>
      </c>
      <c r="F2939" s="1">
        <v>43554</v>
      </c>
      <c r="H2939">
        <v>220</v>
      </c>
      <c r="J2939" s="3">
        <v>0</v>
      </c>
      <c r="K2939">
        <v>7.38</v>
      </c>
      <c r="L2939">
        <v>1421</v>
      </c>
      <c r="M2939">
        <v>180</v>
      </c>
      <c r="O2939">
        <f>IF(Registros[[#This Row],[idade]]&lt;18,311.43,IF(Registros[[#This Row],[idade]]&lt;=25,488.58,IF(Registros[[#This Row],[idade]]&lt;=50,772.77,850.05)))</f>
        <v>488.58</v>
      </c>
      <c r="P2939">
        <f>IF(Registros[[#This Row],[idade]]&lt;18,23.99,IF(Registros[[#This Row],[idade]]&lt;=25,49.9,IF(Registros[[#This Row],[idade]]&lt;=50,145.2,175.45)))</f>
        <v>49.9</v>
      </c>
      <c r="Q2939">
        <v>3</v>
      </c>
      <c r="R2939">
        <v>13</v>
      </c>
      <c r="T2939">
        <v>2</v>
      </c>
      <c r="U2939" t="s">
        <v>2</v>
      </c>
      <c r="V2939" t="s">
        <v>21</v>
      </c>
    </row>
    <row r="2940" spans="1:22" x14ac:dyDescent="0.3">
      <c r="A2940">
        <v>2939</v>
      </c>
      <c r="B2940">
        <v>95931020815</v>
      </c>
      <c r="C2940">
        <v>4</v>
      </c>
      <c r="D2940" s="1">
        <v>36757</v>
      </c>
      <c r="E2940" s="3">
        <f>2023-YEAR(Registros[[#This Row],[data_nascimento]])</f>
        <v>23</v>
      </c>
      <c r="F2940" s="1">
        <v>43554</v>
      </c>
      <c r="H2940">
        <v>220</v>
      </c>
      <c r="J2940" s="3">
        <v>0</v>
      </c>
      <c r="K2940">
        <v>1.23</v>
      </c>
      <c r="L2940">
        <v>1435</v>
      </c>
      <c r="M2940">
        <v>180</v>
      </c>
      <c r="O2940">
        <f>IF(Registros[[#This Row],[idade]]&lt;18,311.43,IF(Registros[[#This Row],[idade]]&lt;=25,488.58,IF(Registros[[#This Row],[idade]]&lt;=50,772.77,850.05)))</f>
        <v>488.58</v>
      </c>
      <c r="P2940">
        <f>IF(Registros[[#This Row],[idade]]&lt;18,23.99,IF(Registros[[#This Row],[idade]]&lt;=25,49.9,IF(Registros[[#This Row],[idade]]&lt;=50,145.2,175.45)))</f>
        <v>49.9</v>
      </c>
      <c r="Q2940">
        <v>2</v>
      </c>
      <c r="R2940">
        <v>12</v>
      </c>
      <c r="T2940">
        <v>2</v>
      </c>
      <c r="U2940" t="s">
        <v>3</v>
      </c>
      <c r="V2940" t="s">
        <v>20</v>
      </c>
    </row>
    <row r="2941" spans="1:22" x14ac:dyDescent="0.3">
      <c r="A2941">
        <v>2940</v>
      </c>
      <c r="B2941">
        <v>15787577848</v>
      </c>
      <c r="C2941">
        <v>5</v>
      </c>
      <c r="D2941" s="1">
        <v>36972</v>
      </c>
      <c r="E2941" s="3">
        <f>2023-YEAR(Registros[[#This Row],[data_nascimento]])</f>
        <v>22</v>
      </c>
      <c r="F2941" s="1">
        <v>43554</v>
      </c>
      <c r="H2941">
        <v>220</v>
      </c>
      <c r="J2941" s="3">
        <v>0</v>
      </c>
      <c r="K2941">
        <v>7.38</v>
      </c>
      <c r="L2941">
        <v>5813</v>
      </c>
      <c r="M2941">
        <v>180</v>
      </c>
      <c r="O2941">
        <f>IF(Registros[[#This Row],[idade]]&lt;18,311.43,IF(Registros[[#This Row],[idade]]&lt;=25,488.58,IF(Registros[[#This Row],[idade]]&lt;=50,772.77,850.05)))</f>
        <v>488.58</v>
      </c>
      <c r="P2941">
        <f>IF(Registros[[#This Row],[idade]]&lt;18,23.99,IF(Registros[[#This Row],[idade]]&lt;=25,49.9,IF(Registros[[#This Row],[idade]]&lt;=50,145.2,175.45)))</f>
        <v>49.9</v>
      </c>
      <c r="Q2941">
        <v>1</v>
      </c>
      <c r="R2941">
        <v>17</v>
      </c>
      <c r="T2941">
        <v>2</v>
      </c>
      <c r="U2941" t="s">
        <v>3</v>
      </c>
      <c r="V2941" t="s">
        <v>18</v>
      </c>
    </row>
    <row r="2942" spans="1:22" x14ac:dyDescent="0.3">
      <c r="A2942">
        <v>2941</v>
      </c>
      <c r="B2942">
        <v>28697734201</v>
      </c>
      <c r="C2942">
        <v>4</v>
      </c>
      <c r="D2942" s="1">
        <v>28582</v>
      </c>
      <c r="E2942" s="3">
        <f>2023-YEAR(Registros[[#This Row],[data_nascimento]])</f>
        <v>45</v>
      </c>
      <c r="F2942" s="1">
        <v>43554</v>
      </c>
      <c r="H2942">
        <v>220</v>
      </c>
      <c r="J2942" s="3">
        <v>0</v>
      </c>
      <c r="K2942">
        <v>6.15</v>
      </c>
      <c r="L2942">
        <v>9616</v>
      </c>
      <c r="M2942">
        <v>180</v>
      </c>
      <c r="O2942">
        <f>IF(Registros[[#This Row],[idade]]&lt;18,311.43,IF(Registros[[#This Row],[idade]]&lt;=25,488.58,IF(Registros[[#This Row],[idade]]&lt;=50,772.77,850.05)))</f>
        <v>772.77</v>
      </c>
      <c r="P2942">
        <f>IF(Registros[[#This Row],[idade]]&lt;18,23.99,IF(Registros[[#This Row],[idade]]&lt;=25,49.9,IF(Registros[[#This Row],[idade]]&lt;=50,145.2,175.45)))</f>
        <v>145.19999999999999</v>
      </c>
      <c r="Q2942">
        <v>1</v>
      </c>
      <c r="R2942">
        <v>22</v>
      </c>
      <c r="T2942">
        <v>3</v>
      </c>
      <c r="U2942" t="s">
        <v>3</v>
      </c>
      <c r="V2942" t="s">
        <v>20</v>
      </c>
    </row>
    <row r="2943" spans="1:22" x14ac:dyDescent="0.3">
      <c r="A2943">
        <v>2942</v>
      </c>
      <c r="B2943">
        <v>27801154145</v>
      </c>
      <c r="C2943">
        <v>4</v>
      </c>
      <c r="D2943" s="1">
        <v>29792</v>
      </c>
      <c r="E2943" s="3">
        <f>2023-YEAR(Registros[[#This Row],[data_nascimento]])</f>
        <v>42</v>
      </c>
      <c r="F2943" s="1">
        <v>43554</v>
      </c>
      <c r="H2943">
        <v>220</v>
      </c>
      <c r="J2943" s="3">
        <v>0</v>
      </c>
      <c r="K2943">
        <v>6.15</v>
      </c>
      <c r="L2943">
        <v>4022</v>
      </c>
      <c r="M2943">
        <v>180</v>
      </c>
      <c r="O2943">
        <f>IF(Registros[[#This Row],[idade]]&lt;18,311.43,IF(Registros[[#This Row],[idade]]&lt;=25,488.58,IF(Registros[[#This Row],[idade]]&lt;=50,772.77,850.05)))</f>
        <v>772.77</v>
      </c>
      <c r="P2943">
        <f>IF(Registros[[#This Row],[idade]]&lt;18,23.99,IF(Registros[[#This Row],[idade]]&lt;=25,49.9,IF(Registros[[#This Row],[idade]]&lt;=50,145.2,175.45)))</f>
        <v>145.19999999999999</v>
      </c>
      <c r="Q2943">
        <v>4</v>
      </c>
      <c r="R2943">
        <v>2</v>
      </c>
      <c r="T2943">
        <v>3</v>
      </c>
      <c r="U2943" t="s">
        <v>3</v>
      </c>
      <c r="V2943" t="s">
        <v>21</v>
      </c>
    </row>
    <row r="2944" spans="1:22" x14ac:dyDescent="0.3">
      <c r="A2944">
        <v>2943</v>
      </c>
      <c r="B2944">
        <v>27115499659</v>
      </c>
      <c r="C2944">
        <v>4</v>
      </c>
      <c r="D2944" s="1">
        <v>38166</v>
      </c>
      <c r="E2944" s="3">
        <f>2023-YEAR(Registros[[#This Row],[data_nascimento]])</f>
        <v>19</v>
      </c>
      <c r="F2944" s="1">
        <v>43554</v>
      </c>
      <c r="H2944">
        <v>220</v>
      </c>
      <c r="J2944" s="3">
        <v>0</v>
      </c>
      <c r="K2944">
        <v>9.84</v>
      </c>
      <c r="L2944">
        <v>7945</v>
      </c>
      <c r="M2944">
        <v>180</v>
      </c>
      <c r="O2944">
        <f>IF(Registros[[#This Row],[idade]]&lt;18,311.43,IF(Registros[[#This Row],[idade]]&lt;=25,488.58,IF(Registros[[#This Row],[idade]]&lt;=50,772.77,850.05)))</f>
        <v>488.58</v>
      </c>
      <c r="P2944">
        <f>IF(Registros[[#This Row],[idade]]&lt;18,23.99,IF(Registros[[#This Row],[idade]]&lt;=25,49.9,IF(Registros[[#This Row],[idade]]&lt;=50,145.2,175.45)))</f>
        <v>49.9</v>
      </c>
      <c r="Q2944">
        <v>3</v>
      </c>
      <c r="R2944">
        <v>13</v>
      </c>
      <c r="T2944">
        <v>2</v>
      </c>
      <c r="U2944" t="s">
        <v>2</v>
      </c>
      <c r="V2944" t="s">
        <v>20</v>
      </c>
    </row>
    <row r="2945" spans="1:22" x14ac:dyDescent="0.3">
      <c r="A2945">
        <v>2944</v>
      </c>
      <c r="B2945">
        <v>71385917079</v>
      </c>
      <c r="C2945">
        <v>6</v>
      </c>
      <c r="D2945" s="1">
        <v>35412</v>
      </c>
      <c r="E2945" s="3">
        <f>2023-YEAR(Registros[[#This Row],[data_nascimento]])</f>
        <v>27</v>
      </c>
      <c r="F2945" s="1">
        <v>43554</v>
      </c>
      <c r="H2945">
        <v>220</v>
      </c>
      <c r="I2945">
        <v>0</v>
      </c>
      <c r="J2945" s="3">
        <v>0</v>
      </c>
      <c r="K2945">
        <v>1.23</v>
      </c>
      <c r="L2945">
        <v>5052</v>
      </c>
      <c r="M2945">
        <v>180</v>
      </c>
      <c r="O2945">
        <f>IF(Registros[[#This Row],[idade]]&lt;18,311.43,IF(Registros[[#This Row],[idade]]&lt;=25,488.58,IF(Registros[[#This Row],[idade]]&lt;=50,772.77,850.05)))</f>
        <v>772.77</v>
      </c>
      <c r="P2945">
        <f>IF(Registros[[#This Row],[idade]]&lt;18,23.99,IF(Registros[[#This Row],[idade]]&lt;=25,49.9,IF(Registros[[#This Row],[idade]]&lt;=50,145.2,175.45)))</f>
        <v>145.19999999999999</v>
      </c>
      <c r="Q2945">
        <v>2</v>
      </c>
      <c r="R2945">
        <v>21</v>
      </c>
      <c r="T2945">
        <v>3</v>
      </c>
      <c r="U2945" t="s">
        <v>2</v>
      </c>
      <c r="V2945" t="s">
        <v>22</v>
      </c>
    </row>
    <row r="2946" spans="1:22" x14ac:dyDescent="0.3">
      <c r="A2946">
        <v>2945</v>
      </c>
      <c r="B2946">
        <v>31262371769</v>
      </c>
      <c r="C2946">
        <v>6</v>
      </c>
      <c r="D2946" s="1">
        <v>33036</v>
      </c>
      <c r="E2946" s="3">
        <f>2023-YEAR(Registros[[#This Row],[data_nascimento]])</f>
        <v>33</v>
      </c>
      <c r="F2946" s="1">
        <v>43554</v>
      </c>
      <c r="H2946">
        <v>220</v>
      </c>
      <c r="I2946">
        <v>3</v>
      </c>
      <c r="J2946" s="3">
        <v>767.8</v>
      </c>
      <c r="K2946">
        <v>22.14</v>
      </c>
      <c r="L2946">
        <v>7678</v>
      </c>
      <c r="M2946">
        <v>180</v>
      </c>
      <c r="O2946">
        <f>IF(Registros[[#This Row],[idade]]&lt;18,311.43,IF(Registros[[#This Row],[idade]]&lt;=25,488.58,IF(Registros[[#This Row],[idade]]&lt;=50,772.77,850.05)))</f>
        <v>772.77</v>
      </c>
      <c r="P2946">
        <f>IF(Registros[[#This Row],[idade]]&lt;18,23.99,IF(Registros[[#This Row],[idade]]&lt;=25,49.9,IF(Registros[[#This Row],[idade]]&lt;=50,145.2,175.45)))</f>
        <v>145.19999999999999</v>
      </c>
      <c r="Q2946">
        <v>4</v>
      </c>
      <c r="R2946">
        <v>27</v>
      </c>
      <c r="T2946">
        <v>3</v>
      </c>
      <c r="U2946" t="s">
        <v>2</v>
      </c>
      <c r="V2946" t="s">
        <v>19</v>
      </c>
    </row>
    <row r="2947" spans="1:22" x14ac:dyDescent="0.3">
      <c r="A2947">
        <v>2946</v>
      </c>
      <c r="B2947">
        <v>13463715026</v>
      </c>
      <c r="C2947">
        <v>4</v>
      </c>
      <c r="D2947" s="1">
        <v>35328</v>
      </c>
      <c r="E2947" s="3">
        <f>2023-YEAR(Registros[[#This Row],[data_nascimento]])</f>
        <v>27</v>
      </c>
      <c r="F2947" s="1">
        <v>43554</v>
      </c>
      <c r="H2947">
        <v>220</v>
      </c>
      <c r="I2947">
        <v>1</v>
      </c>
      <c r="J2947" s="3">
        <v>318.36666666666667</v>
      </c>
      <c r="K2947">
        <v>12.3</v>
      </c>
      <c r="L2947">
        <v>9551</v>
      </c>
      <c r="M2947">
        <v>180</v>
      </c>
      <c r="O2947">
        <f>IF(Registros[[#This Row],[idade]]&lt;18,311.43,IF(Registros[[#This Row],[idade]]&lt;=25,488.58,IF(Registros[[#This Row],[idade]]&lt;=50,772.77,850.05)))</f>
        <v>772.77</v>
      </c>
      <c r="P2947">
        <f>IF(Registros[[#This Row],[idade]]&lt;18,23.99,IF(Registros[[#This Row],[idade]]&lt;=25,49.9,IF(Registros[[#This Row],[idade]]&lt;=50,145.2,175.45)))</f>
        <v>145.19999999999999</v>
      </c>
      <c r="Q2947">
        <v>5</v>
      </c>
      <c r="R2947">
        <v>1</v>
      </c>
      <c r="T2947">
        <v>2</v>
      </c>
      <c r="U2947" t="s">
        <v>2</v>
      </c>
      <c r="V2947" t="s">
        <v>18</v>
      </c>
    </row>
    <row r="2948" spans="1:22" x14ac:dyDescent="0.3">
      <c r="A2948">
        <v>2947</v>
      </c>
      <c r="B2948">
        <v>68979942414</v>
      </c>
      <c r="C2948">
        <v>6</v>
      </c>
      <c r="D2948" s="1">
        <v>29600</v>
      </c>
      <c r="E2948" s="3">
        <f>2023-YEAR(Registros[[#This Row],[data_nascimento]])</f>
        <v>42</v>
      </c>
      <c r="F2948" s="1">
        <v>43554</v>
      </c>
      <c r="H2948">
        <v>220</v>
      </c>
      <c r="I2948">
        <v>0</v>
      </c>
      <c r="J2948" s="3">
        <v>0</v>
      </c>
      <c r="K2948">
        <v>8.61</v>
      </c>
      <c r="L2948">
        <v>2853</v>
      </c>
      <c r="M2948">
        <v>180</v>
      </c>
      <c r="O2948">
        <f>IF(Registros[[#This Row],[idade]]&lt;18,311.43,IF(Registros[[#This Row],[idade]]&lt;=25,488.58,IF(Registros[[#This Row],[idade]]&lt;=50,772.77,850.05)))</f>
        <v>772.77</v>
      </c>
      <c r="P2948">
        <f>IF(Registros[[#This Row],[idade]]&lt;18,23.99,IF(Registros[[#This Row],[idade]]&lt;=25,49.9,IF(Registros[[#This Row],[idade]]&lt;=50,145.2,175.45)))</f>
        <v>145.19999999999999</v>
      </c>
      <c r="Q2948">
        <v>4</v>
      </c>
      <c r="R2948">
        <v>25</v>
      </c>
      <c r="T2948">
        <v>3</v>
      </c>
      <c r="U2948" t="s">
        <v>3</v>
      </c>
      <c r="V2948" t="s">
        <v>18</v>
      </c>
    </row>
    <row r="2949" spans="1:22" x14ac:dyDescent="0.3">
      <c r="A2949">
        <v>2948</v>
      </c>
      <c r="B2949">
        <v>82349206392</v>
      </c>
      <c r="C2949">
        <v>4</v>
      </c>
      <c r="D2949" s="1">
        <v>37463</v>
      </c>
      <c r="E2949" s="3">
        <f>2023-YEAR(Registros[[#This Row],[data_nascimento]])</f>
        <v>21</v>
      </c>
      <c r="F2949" s="1">
        <v>43554</v>
      </c>
      <c r="H2949">
        <v>220</v>
      </c>
      <c r="I2949">
        <v>5</v>
      </c>
      <c r="J2949" s="3">
        <v>1329.8333333333333</v>
      </c>
      <c r="K2949">
        <v>20.91</v>
      </c>
      <c r="L2949">
        <v>7979</v>
      </c>
      <c r="M2949">
        <v>180</v>
      </c>
      <c r="O2949">
        <f>IF(Registros[[#This Row],[idade]]&lt;18,311.43,IF(Registros[[#This Row],[idade]]&lt;=25,488.58,IF(Registros[[#This Row],[idade]]&lt;=50,772.77,850.05)))</f>
        <v>488.58</v>
      </c>
      <c r="P2949">
        <f>IF(Registros[[#This Row],[idade]]&lt;18,23.99,IF(Registros[[#This Row],[idade]]&lt;=25,49.9,IF(Registros[[#This Row],[idade]]&lt;=50,145.2,175.45)))</f>
        <v>49.9</v>
      </c>
      <c r="Q2949">
        <v>5</v>
      </c>
      <c r="R2949">
        <v>14</v>
      </c>
      <c r="T2949">
        <v>3</v>
      </c>
      <c r="U2949" t="s">
        <v>3</v>
      </c>
      <c r="V2949" t="s">
        <v>19</v>
      </c>
    </row>
    <row r="2950" spans="1:22" x14ac:dyDescent="0.3">
      <c r="A2950">
        <v>2949</v>
      </c>
      <c r="B2950">
        <v>12391382260</v>
      </c>
      <c r="C2950">
        <v>4</v>
      </c>
      <c r="D2950" s="1">
        <v>35837</v>
      </c>
      <c r="E2950" s="3">
        <f>2023-YEAR(Registros[[#This Row],[data_nascimento]])</f>
        <v>25</v>
      </c>
      <c r="F2950" s="1">
        <v>43554</v>
      </c>
      <c r="H2950">
        <v>220</v>
      </c>
      <c r="I2950">
        <v>14</v>
      </c>
      <c r="J2950" s="3">
        <v>2369.2666666666664</v>
      </c>
      <c r="K2950">
        <v>19.68</v>
      </c>
      <c r="L2950">
        <v>5077</v>
      </c>
      <c r="M2950">
        <v>180</v>
      </c>
      <c r="O2950">
        <f>IF(Registros[[#This Row],[idade]]&lt;18,311.43,IF(Registros[[#This Row],[idade]]&lt;=25,488.58,IF(Registros[[#This Row],[idade]]&lt;=50,772.77,850.05)))</f>
        <v>488.58</v>
      </c>
      <c r="P2950">
        <f>IF(Registros[[#This Row],[idade]]&lt;18,23.99,IF(Registros[[#This Row],[idade]]&lt;=25,49.9,IF(Registros[[#This Row],[idade]]&lt;=50,145.2,175.45)))</f>
        <v>49.9</v>
      </c>
      <c r="Q2950">
        <v>4</v>
      </c>
      <c r="R2950">
        <v>10</v>
      </c>
      <c r="T2950">
        <v>2</v>
      </c>
      <c r="U2950" t="s">
        <v>2</v>
      </c>
      <c r="V2950" t="s">
        <v>22</v>
      </c>
    </row>
    <row r="2951" spans="1:22" x14ac:dyDescent="0.3">
      <c r="A2951">
        <v>2950</v>
      </c>
      <c r="B2951">
        <v>84037396685</v>
      </c>
      <c r="C2951">
        <v>5</v>
      </c>
      <c r="D2951" s="1">
        <v>30657</v>
      </c>
      <c r="E2951" s="3">
        <f>2023-YEAR(Registros[[#This Row],[data_nascimento]])</f>
        <v>40</v>
      </c>
      <c r="F2951" s="1">
        <v>43554</v>
      </c>
      <c r="H2951">
        <v>220</v>
      </c>
      <c r="I2951">
        <v>0</v>
      </c>
      <c r="J2951" s="3">
        <v>0</v>
      </c>
      <c r="K2951">
        <v>4.92</v>
      </c>
      <c r="L2951">
        <v>9559</v>
      </c>
      <c r="M2951">
        <v>180</v>
      </c>
      <c r="O2951">
        <f>IF(Registros[[#This Row],[idade]]&lt;18,311.43,IF(Registros[[#This Row],[idade]]&lt;=25,488.58,IF(Registros[[#This Row],[idade]]&lt;=50,772.77,850.05)))</f>
        <v>772.77</v>
      </c>
      <c r="P2951">
        <f>IF(Registros[[#This Row],[idade]]&lt;18,23.99,IF(Registros[[#This Row],[idade]]&lt;=25,49.9,IF(Registros[[#This Row],[idade]]&lt;=50,145.2,175.45)))</f>
        <v>145.19999999999999</v>
      </c>
      <c r="Q2951">
        <v>1</v>
      </c>
      <c r="R2951">
        <v>26</v>
      </c>
      <c r="T2951">
        <v>3</v>
      </c>
      <c r="U2951" t="s">
        <v>3</v>
      </c>
      <c r="V2951" t="s">
        <v>20</v>
      </c>
    </row>
    <row r="2952" spans="1:22" x14ac:dyDescent="0.3">
      <c r="A2952">
        <v>2951</v>
      </c>
      <c r="B2952">
        <v>21160213579</v>
      </c>
      <c r="C2952">
        <v>5</v>
      </c>
      <c r="D2952" s="1">
        <v>32562</v>
      </c>
      <c r="E2952" s="3">
        <f>2023-YEAR(Registros[[#This Row],[data_nascimento]])</f>
        <v>34</v>
      </c>
      <c r="F2952" s="1">
        <v>43554</v>
      </c>
      <c r="H2952">
        <v>220</v>
      </c>
      <c r="I2952">
        <v>10</v>
      </c>
      <c r="J2952" s="3">
        <v>1393</v>
      </c>
      <c r="K2952">
        <v>11.07</v>
      </c>
      <c r="L2952">
        <v>4179</v>
      </c>
      <c r="M2952">
        <v>180</v>
      </c>
      <c r="O2952">
        <f>IF(Registros[[#This Row],[idade]]&lt;18,311.43,IF(Registros[[#This Row],[idade]]&lt;=25,488.58,IF(Registros[[#This Row],[idade]]&lt;=50,772.77,850.05)))</f>
        <v>772.77</v>
      </c>
      <c r="P2952">
        <f>IF(Registros[[#This Row],[idade]]&lt;18,23.99,IF(Registros[[#This Row],[idade]]&lt;=25,49.9,IF(Registros[[#This Row],[idade]]&lt;=50,145.2,175.45)))</f>
        <v>145.19999999999999</v>
      </c>
      <c r="Q2952">
        <v>1</v>
      </c>
      <c r="R2952">
        <v>13</v>
      </c>
      <c r="T2952">
        <v>2</v>
      </c>
      <c r="U2952" t="s">
        <v>2</v>
      </c>
      <c r="V2952" t="s">
        <v>20</v>
      </c>
    </row>
    <row r="2953" spans="1:22" x14ac:dyDescent="0.3">
      <c r="A2953">
        <v>2952</v>
      </c>
      <c r="B2953">
        <v>51573739975</v>
      </c>
      <c r="C2953">
        <v>7</v>
      </c>
      <c r="D2953" s="1">
        <v>39301</v>
      </c>
      <c r="E2953" s="3">
        <f>2023-YEAR(Registros[[#This Row],[data_nascimento]])</f>
        <v>16</v>
      </c>
      <c r="F2953" s="1">
        <v>43554</v>
      </c>
      <c r="H2953">
        <v>120</v>
      </c>
      <c r="I2953">
        <v>14</v>
      </c>
      <c r="J2953" s="3">
        <v>4371.2666666666664</v>
      </c>
      <c r="K2953">
        <v>1.23</v>
      </c>
      <c r="L2953">
        <v>9367</v>
      </c>
      <c r="M2953">
        <v>180</v>
      </c>
      <c r="O2953">
        <f>IF(Registros[[#This Row],[idade]]&lt;18,311.43,IF(Registros[[#This Row],[idade]]&lt;=25,488.58,IF(Registros[[#This Row],[idade]]&lt;=50,772.77,850.05)))</f>
        <v>311.43</v>
      </c>
      <c r="P2953">
        <f>IF(Registros[[#This Row],[idade]]&lt;18,23.99,IF(Registros[[#This Row],[idade]]&lt;=25,49.9,IF(Registros[[#This Row],[idade]]&lt;=50,145.2,175.45)))</f>
        <v>23.99</v>
      </c>
      <c r="Q2953">
        <v>1</v>
      </c>
      <c r="R2953">
        <v>3</v>
      </c>
      <c r="T2953">
        <v>3</v>
      </c>
      <c r="U2953" t="s">
        <v>2</v>
      </c>
      <c r="V2953" t="s">
        <v>21</v>
      </c>
    </row>
    <row r="2954" spans="1:22" x14ac:dyDescent="0.3">
      <c r="A2954">
        <v>2953</v>
      </c>
      <c r="B2954">
        <v>87889705199</v>
      </c>
      <c r="C2954">
        <v>4</v>
      </c>
      <c r="D2954" s="1">
        <v>37591</v>
      </c>
      <c r="E2954" s="3">
        <f>2023-YEAR(Registros[[#This Row],[data_nascimento]])</f>
        <v>21</v>
      </c>
      <c r="F2954" s="1">
        <v>43554</v>
      </c>
      <c r="H2954">
        <v>220</v>
      </c>
      <c r="I2954">
        <v>11</v>
      </c>
      <c r="J2954" s="3">
        <v>1761.8333333333333</v>
      </c>
      <c r="K2954">
        <v>7.38</v>
      </c>
      <c r="L2954">
        <v>4805</v>
      </c>
      <c r="M2954">
        <v>180</v>
      </c>
      <c r="O2954">
        <f>IF(Registros[[#This Row],[idade]]&lt;18,311.43,IF(Registros[[#This Row],[idade]]&lt;=25,488.58,IF(Registros[[#This Row],[idade]]&lt;=50,772.77,850.05)))</f>
        <v>488.58</v>
      </c>
      <c r="P2954">
        <f>IF(Registros[[#This Row],[idade]]&lt;18,23.99,IF(Registros[[#This Row],[idade]]&lt;=25,49.9,IF(Registros[[#This Row],[idade]]&lt;=50,145.2,175.45)))</f>
        <v>49.9</v>
      </c>
      <c r="Q2954">
        <v>4</v>
      </c>
      <c r="R2954">
        <v>21</v>
      </c>
      <c r="T2954">
        <v>2</v>
      </c>
      <c r="U2954" t="s">
        <v>2</v>
      </c>
      <c r="V2954" t="s">
        <v>21</v>
      </c>
    </row>
    <row r="2955" spans="1:22" x14ac:dyDescent="0.3">
      <c r="A2955">
        <v>2954</v>
      </c>
      <c r="B2955">
        <v>31699519844</v>
      </c>
      <c r="C2955">
        <v>6</v>
      </c>
      <c r="D2955" s="1">
        <v>34408</v>
      </c>
      <c r="E2955" s="3">
        <f>2023-YEAR(Registros[[#This Row],[data_nascimento]])</f>
        <v>29</v>
      </c>
      <c r="F2955" s="1">
        <v>43554</v>
      </c>
      <c r="H2955">
        <v>220</v>
      </c>
      <c r="I2955">
        <v>9</v>
      </c>
      <c r="J2955" s="3">
        <v>1455.9</v>
      </c>
      <c r="K2955">
        <v>3.69</v>
      </c>
      <c r="L2955">
        <v>4853</v>
      </c>
      <c r="M2955">
        <v>180</v>
      </c>
      <c r="O2955">
        <f>IF(Registros[[#This Row],[idade]]&lt;18,311.43,IF(Registros[[#This Row],[idade]]&lt;=25,488.58,IF(Registros[[#This Row],[idade]]&lt;=50,772.77,850.05)))</f>
        <v>772.77</v>
      </c>
      <c r="P2955">
        <f>IF(Registros[[#This Row],[idade]]&lt;18,23.99,IF(Registros[[#This Row],[idade]]&lt;=25,49.9,IF(Registros[[#This Row],[idade]]&lt;=50,145.2,175.45)))</f>
        <v>145.19999999999999</v>
      </c>
      <c r="Q2955">
        <v>3</v>
      </c>
      <c r="R2955">
        <v>8</v>
      </c>
      <c r="T2955">
        <v>2</v>
      </c>
      <c r="U2955" t="s">
        <v>3</v>
      </c>
      <c r="V2955" t="s">
        <v>20</v>
      </c>
    </row>
    <row r="2956" spans="1:22" x14ac:dyDescent="0.3">
      <c r="A2956">
        <v>2955</v>
      </c>
      <c r="B2956">
        <v>12453487146</v>
      </c>
      <c r="C2956">
        <v>4</v>
      </c>
      <c r="D2956" s="1">
        <v>34063</v>
      </c>
      <c r="E2956" s="3">
        <f>2023-YEAR(Registros[[#This Row],[data_nascimento]])</f>
        <v>30</v>
      </c>
      <c r="F2956" s="1">
        <v>43554</v>
      </c>
      <c r="H2956">
        <v>220</v>
      </c>
      <c r="I2956">
        <v>15</v>
      </c>
      <c r="J2956" s="3">
        <v>1942.5</v>
      </c>
      <c r="K2956">
        <v>15.99</v>
      </c>
      <c r="L2956">
        <v>3885</v>
      </c>
      <c r="M2956">
        <v>180</v>
      </c>
      <c r="O2956">
        <f>IF(Registros[[#This Row],[idade]]&lt;18,311.43,IF(Registros[[#This Row],[idade]]&lt;=25,488.58,IF(Registros[[#This Row],[idade]]&lt;=50,772.77,850.05)))</f>
        <v>772.77</v>
      </c>
      <c r="P2956">
        <f>IF(Registros[[#This Row],[idade]]&lt;18,23.99,IF(Registros[[#This Row],[idade]]&lt;=25,49.9,IF(Registros[[#This Row],[idade]]&lt;=50,145.2,175.45)))</f>
        <v>145.19999999999999</v>
      </c>
      <c r="Q2956">
        <v>3</v>
      </c>
      <c r="R2956">
        <v>14</v>
      </c>
      <c r="T2956">
        <v>2</v>
      </c>
      <c r="U2956" t="s">
        <v>2</v>
      </c>
      <c r="V2956" t="s">
        <v>22</v>
      </c>
    </row>
    <row r="2957" spans="1:22" x14ac:dyDescent="0.3">
      <c r="A2957">
        <v>2956</v>
      </c>
      <c r="B2957">
        <v>64977892362</v>
      </c>
      <c r="C2957">
        <v>6</v>
      </c>
      <c r="D2957" s="1">
        <v>29806</v>
      </c>
      <c r="E2957" s="3">
        <f>2023-YEAR(Registros[[#This Row],[data_nascimento]])</f>
        <v>42</v>
      </c>
      <c r="F2957" s="1">
        <v>43554</v>
      </c>
      <c r="H2957">
        <v>220</v>
      </c>
      <c r="I2957">
        <v>5</v>
      </c>
      <c r="J2957" s="3">
        <v>1365</v>
      </c>
      <c r="K2957">
        <v>8.61</v>
      </c>
      <c r="L2957">
        <v>8190</v>
      </c>
      <c r="M2957">
        <v>180</v>
      </c>
      <c r="O2957">
        <f>IF(Registros[[#This Row],[idade]]&lt;18,311.43,IF(Registros[[#This Row],[idade]]&lt;=25,488.58,IF(Registros[[#This Row],[idade]]&lt;=50,772.77,850.05)))</f>
        <v>772.77</v>
      </c>
      <c r="P2957">
        <f>IF(Registros[[#This Row],[idade]]&lt;18,23.99,IF(Registros[[#This Row],[idade]]&lt;=25,49.9,IF(Registros[[#This Row],[idade]]&lt;=50,145.2,175.45)))</f>
        <v>145.19999999999999</v>
      </c>
      <c r="Q2957">
        <v>4</v>
      </c>
      <c r="R2957">
        <v>16</v>
      </c>
      <c r="T2957">
        <v>3</v>
      </c>
      <c r="U2957" t="s">
        <v>2</v>
      </c>
      <c r="V2957" t="s">
        <v>18</v>
      </c>
    </row>
    <row r="2958" spans="1:22" x14ac:dyDescent="0.3">
      <c r="A2958">
        <v>2957</v>
      </c>
      <c r="B2958">
        <v>44559466923</v>
      </c>
      <c r="C2958">
        <v>6</v>
      </c>
      <c r="D2958" s="1">
        <v>35068</v>
      </c>
      <c r="E2958" s="3">
        <f>2023-YEAR(Registros[[#This Row],[data_nascimento]])</f>
        <v>27</v>
      </c>
      <c r="F2958" s="1">
        <v>43554</v>
      </c>
      <c r="H2958">
        <v>220</v>
      </c>
      <c r="I2958">
        <v>16</v>
      </c>
      <c r="J2958" s="3">
        <v>5009.0666666666666</v>
      </c>
      <c r="K2958">
        <v>19.68</v>
      </c>
      <c r="L2958">
        <v>9392</v>
      </c>
      <c r="M2958">
        <v>180</v>
      </c>
      <c r="O2958">
        <f>IF(Registros[[#This Row],[idade]]&lt;18,311.43,IF(Registros[[#This Row],[idade]]&lt;=25,488.58,IF(Registros[[#This Row],[idade]]&lt;=50,772.77,850.05)))</f>
        <v>772.77</v>
      </c>
      <c r="P2958">
        <f>IF(Registros[[#This Row],[idade]]&lt;18,23.99,IF(Registros[[#This Row],[idade]]&lt;=25,49.9,IF(Registros[[#This Row],[idade]]&lt;=50,145.2,175.45)))</f>
        <v>145.19999999999999</v>
      </c>
      <c r="Q2958">
        <v>5</v>
      </c>
      <c r="R2958">
        <v>1</v>
      </c>
      <c r="T2958">
        <v>2</v>
      </c>
      <c r="U2958" t="s">
        <v>3</v>
      </c>
      <c r="V2958" t="s">
        <v>22</v>
      </c>
    </row>
    <row r="2959" spans="1:22" x14ac:dyDescent="0.3">
      <c r="A2959">
        <v>2958</v>
      </c>
      <c r="B2959">
        <v>25024231452</v>
      </c>
      <c r="C2959">
        <v>5</v>
      </c>
      <c r="D2959" s="1">
        <v>28284</v>
      </c>
      <c r="E2959" s="3">
        <f>2023-YEAR(Registros[[#This Row],[data_nascimento]])</f>
        <v>46</v>
      </c>
      <c r="F2959" s="1">
        <v>43554</v>
      </c>
      <c r="H2959">
        <v>220</v>
      </c>
      <c r="I2959">
        <v>3</v>
      </c>
      <c r="J2959" s="3">
        <v>991.19999999999993</v>
      </c>
      <c r="K2959">
        <v>6.15</v>
      </c>
      <c r="L2959">
        <v>9912</v>
      </c>
      <c r="M2959">
        <v>180</v>
      </c>
      <c r="O2959">
        <f>IF(Registros[[#This Row],[idade]]&lt;18,311.43,IF(Registros[[#This Row],[idade]]&lt;=25,488.58,IF(Registros[[#This Row],[idade]]&lt;=50,772.77,850.05)))</f>
        <v>772.77</v>
      </c>
      <c r="P2959">
        <f>IF(Registros[[#This Row],[idade]]&lt;18,23.99,IF(Registros[[#This Row],[idade]]&lt;=25,49.9,IF(Registros[[#This Row],[idade]]&lt;=50,145.2,175.45)))</f>
        <v>145.19999999999999</v>
      </c>
      <c r="Q2959">
        <v>2</v>
      </c>
      <c r="R2959">
        <v>8</v>
      </c>
      <c r="T2959">
        <v>3</v>
      </c>
      <c r="U2959" t="s">
        <v>3</v>
      </c>
      <c r="V2959" t="s">
        <v>22</v>
      </c>
    </row>
    <row r="2960" spans="1:22" x14ac:dyDescent="0.3">
      <c r="A2960">
        <v>2959</v>
      </c>
      <c r="B2960">
        <v>17768240565</v>
      </c>
      <c r="C2960">
        <v>7</v>
      </c>
      <c r="D2960" s="1">
        <v>38944</v>
      </c>
      <c r="E2960" s="3">
        <f>2023-YEAR(Registros[[#This Row],[data_nascimento]])</f>
        <v>17</v>
      </c>
      <c r="F2960" s="1">
        <v>43573</v>
      </c>
      <c r="G2960" s="1">
        <v>44382</v>
      </c>
      <c r="H2960">
        <v>120</v>
      </c>
      <c r="I2960">
        <v>6</v>
      </c>
      <c r="J2960" s="3">
        <v>400</v>
      </c>
      <c r="K2960">
        <v>14.1</v>
      </c>
      <c r="L2960">
        <v>2000</v>
      </c>
      <c r="M2960">
        <f>Registros[[#This Row],[salario]]*0.06</f>
        <v>120</v>
      </c>
      <c r="N2960">
        <f>Registros[[#This Row],[salario]]*5%</f>
        <v>100</v>
      </c>
      <c r="O2960">
        <f>IF(Registros[[#This Row],[idade]]&lt;18,311.43,IF(Registros[[#This Row],[idade]]&lt;=25,488.58,IF(Registros[[#This Row],[idade]]&lt;=50,772.77,850.05)))</f>
        <v>311.43</v>
      </c>
      <c r="P2960">
        <f>IF(Registros[[#This Row],[idade]]&lt;18,23.99,IF(Registros[[#This Row],[idade]]&lt;=25,49.9,IF(Registros[[#This Row],[idade]]&lt;=50,145.2,175.45)))</f>
        <v>23.99</v>
      </c>
      <c r="Q2960">
        <v>5</v>
      </c>
      <c r="R2960">
        <v>20</v>
      </c>
      <c r="S2960">
        <v>3</v>
      </c>
      <c r="T2960">
        <v>3</v>
      </c>
      <c r="U2960" t="s">
        <v>3</v>
      </c>
      <c r="V2960" t="s">
        <v>22</v>
      </c>
    </row>
    <row r="2961" spans="1:22" x14ac:dyDescent="0.3">
      <c r="A2961">
        <v>2960</v>
      </c>
      <c r="B2961">
        <v>72520708200</v>
      </c>
      <c r="C2961">
        <v>7</v>
      </c>
      <c r="D2961" s="1">
        <v>37198</v>
      </c>
      <c r="E2961" s="3">
        <f>2023-YEAR(Registros[[#This Row],[data_nascimento]])</f>
        <v>22</v>
      </c>
      <c r="F2961" s="1">
        <v>43573</v>
      </c>
      <c r="G2961" s="1">
        <v>44382</v>
      </c>
      <c r="H2961">
        <v>220</v>
      </c>
      <c r="I2961">
        <v>4</v>
      </c>
      <c r="J2961" s="3">
        <v>736.13333333333333</v>
      </c>
      <c r="K2961">
        <v>28.2</v>
      </c>
      <c r="L2961">
        <v>5521</v>
      </c>
      <c r="M2961">
        <f>Registros[[#This Row],[salario]]*0.06</f>
        <v>331.26</v>
      </c>
      <c r="N2961">
        <f>Registros[[#This Row],[salario]]*5%</f>
        <v>276.05</v>
      </c>
      <c r="O2961">
        <f>IF(Registros[[#This Row],[idade]]&lt;18,311.43,IF(Registros[[#This Row],[idade]]&lt;=25,488.58,IF(Registros[[#This Row],[idade]]&lt;=50,772.77,850.05)))</f>
        <v>488.58</v>
      </c>
      <c r="P2961">
        <f>IF(Registros[[#This Row],[idade]]&lt;18,23.99,IF(Registros[[#This Row],[idade]]&lt;=25,49.9,IF(Registros[[#This Row],[idade]]&lt;=50,145.2,175.45)))</f>
        <v>49.9</v>
      </c>
      <c r="Q2961">
        <v>4</v>
      </c>
      <c r="R2961">
        <v>5</v>
      </c>
      <c r="S2961">
        <v>2</v>
      </c>
      <c r="T2961">
        <v>3</v>
      </c>
      <c r="U2961" t="s">
        <v>2</v>
      </c>
      <c r="V2961" t="s">
        <v>20</v>
      </c>
    </row>
    <row r="2962" spans="1:22" x14ac:dyDescent="0.3">
      <c r="A2962">
        <v>2961</v>
      </c>
      <c r="B2962">
        <v>89191896292</v>
      </c>
      <c r="C2962">
        <v>5</v>
      </c>
      <c r="D2962" s="1">
        <v>31150</v>
      </c>
      <c r="E2962" s="3">
        <f>2023-YEAR(Registros[[#This Row],[data_nascimento]])</f>
        <v>38</v>
      </c>
      <c r="F2962" s="1">
        <v>43573</v>
      </c>
      <c r="G2962" s="1">
        <v>44382</v>
      </c>
      <c r="H2962">
        <v>220</v>
      </c>
      <c r="I2962">
        <v>6</v>
      </c>
      <c r="J2962" s="3">
        <v>876.4</v>
      </c>
      <c r="K2962">
        <v>9.8699999999999992</v>
      </c>
      <c r="L2962">
        <v>4382</v>
      </c>
      <c r="M2962">
        <f>Registros[[#This Row],[salario]]*0.06</f>
        <v>262.92</v>
      </c>
      <c r="N2962">
        <f>Registros[[#This Row],[salario]]*5%</f>
        <v>219.10000000000002</v>
      </c>
      <c r="O2962">
        <f>IF(Registros[[#This Row],[idade]]&lt;18,311.43,IF(Registros[[#This Row],[idade]]&lt;=25,488.58,IF(Registros[[#This Row],[idade]]&lt;=50,772.77,850.05)))</f>
        <v>772.77</v>
      </c>
      <c r="P2962">
        <f>IF(Registros[[#This Row],[idade]]&lt;18,23.99,IF(Registros[[#This Row],[idade]]&lt;=25,49.9,IF(Registros[[#This Row],[idade]]&lt;=50,145.2,175.45)))</f>
        <v>145.19999999999999</v>
      </c>
      <c r="Q2962">
        <v>3</v>
      </c>
      <c r="R2962">
        <v>20</v>
      </c>
      <c r="S2962">
        <v>2</v>
      </c>
      <c r="T2962">
        <v>3</v>
      </c>
      <c r="U2962" t="s">
        <v>3</v>
      </c>
      <c r="V2962" t="s">
        <v>21</v>
      </c>
    </row>
    <row r="2963" spans="1:22" x14ac:dyDescent="0.3">
      <c r="A2963">
        <v>2962</v>
      </c>
      <c r="B2963">
        <v>73164422265</v>
      </c>
      <c r="C2963">
        <v>5</v>
      </c>
      <c r="D2963" s="1">
        <v>29655</v>
      </c>
      <c r="E2963" s="3">
        <f>2023-YEAR(Registros[[#This Row],[data_nascimento]])</f>
        <v>42</v>
      </c>
      <c r="F2963" s="1">
        <v>43573</v>
      </c>
      <c r="G2963" s="1">
        <v>44382</v>
      </c>
      <c r="H2963">
        <v>220</v>
      </c>
      <c r="I2963">
        <v>4</v>
      </c>
      <c r="J2963" s="3">
        <v>700</v>
      </c>
      <c r="K2963">
        <v>5.64</v>
      </c>
      <c r="L2963">
        <v>5250</v>
      </c>
      <c r="M2963">
        <f>Registros[[#This Row],[salario]]*0.06</f>
        <v>315</v>
      </c>
      <c r="N2963">
        <f>Registros[[#This Row],[salario]]*5%</f>
        <v>262.5</v>
      </c>
      <c r="O2963">
        <f>IF(Registros[[#This Row],[idade]]&lt;18,311.43,IF(Registros[[#This Row],[idade]]&lt;=25,488.58,IF(Registros[[#This Row],[idade]]&lt;=50,772.77,850.05)))</f>
        <v>772.77</v>
      </c>
      <c r="P2963">
        <f>IF(Registros[[#This Row],[idade]]&lt;18,23.99,IF(Registros[[#This Row],[idade]]&lt;=25,49.9,IF(Registros[[#This Row],[idade]]&lt;=50,145.2,175.45)))</f>
        <v>145.19999999999999</v>
      </c>
      <c r="Q2963">
        <v>1</v>
      </c>
      <c r="R2963">
        <v>10</v>
      </c>
      <c r="S2963">
        <v>2</v>
      </c>
      <c r="T2963">
        <v>3</v>
      </c>
      <c r="U2963" t="s">
        <v>3</v>
      </c>
      <c r="V2963" t="s">
        <v>22</v>
      </c>
    </row>
    <row r="2964" spans="1:22" x14ac:dyDescent="0.3">
      <c r="A2964">
        <v>2963</v>
      </c>
      <c r="B2964">
        <v>13711122976</v>
      </c>
      <c r="C2964">
        <v>5</v>
      </c>
      <c r="D2964" s="1">
        <v>37978</v>
      </c>
      <c r="E2964" s="3">
        <f>2023-YEAR(Registros[[#This Row],[data_nascimento]])</f>
        <v>20</v>
      </c>
      <c r="F2964" s="1">
        <v>43573</v>
      </c>
      <c r="G2964" s="1">
        <v>44382</v>
      </c>
      <c r="H2964">
        <v>220</v>
      </c>
      <c r="I2964">
        <v>16</v>
      </c>
      <c r="J2964" s="3">
        <v>884.26666666666665</v>
      </c>
      <c r="K2964">
        <v>9.8699999999999992</v>
      </c>
      <c r="L2964">
        <v>1658</v>
      </c>
      <c r="M2964">
        <f>Registros[[#This Row],[salario]]*0.06</f>
        <v>99.47999999999999</v>
      </c>
      <c r="N2964">
        <f>Registros[[#This Row],[salario]]*5%</f>
        <v>82.9</v>
      </c>
      <c r="O2964">
        <f>IF(Registros[[#This Row],[idade]]&lt;18,311.43,IF(Registros[[#This Row],[idade]]&lt;=25,488.58,IF(Registros[[#This Row],[idade]]&lt;=50,772.77,850.05)))</f>
        <v>488.58</v>
      </c>
      <c r="P2964">
        <f>IF(Registros[[#This Row],[idade]]&lt;18,23.99,IF(Registros[[#This Row],[idade]]&lt;=25,49.9,IF(Registros[[#This Row],[idade]]&lt;=50,145.2,175.45)))</f>
        <v>49.9</v>
      </c>
      <c r="Q2964">
        <v>5</v>
      </c>
      <c r="R2964">
        <v>24</v>
      </c>
      <c r="S2964">
        <v>1</v>
      </c>
      <c r="T2964">
        <v>3</v>
      </c>
      <c r="U2964" t="s">
        <v>2</v>
      </c>
      <c r="V2964" t="s">
        <v>21</v>
      </c>
    </row>
    <row r="2965" spans="1:22" x14ac:dyDescent="0.3">
      <c r="A2965">
        <v>2964</v>
      </c>
      <c r="B2965">
        <v>90008037738</v>
      </c>
      <c r="C2965">
        <v>5</v>
      </c>
      <c r="D2965" s="1">
        <v>32568</v>
      </c>
      <c r="E2965" s="3">
        <f>2023-YEAR(Registros[[#This Row],[data_nascimento]])</f>
        <v>34</v>
      </c>
      <c r="F2965" s="1">
        <v>43573</v>
      </c>
      <c r="G2965" s="1">
        <v>44382</v>
      </c>
      <c r="H2965">
        <v>220</v>
      </c>
      <c r="I2965">
        <v>6</v>
      </c>
      <c r="J2965" s="3">
        <v>1334.8</v>
      </c>
      <c r="K2965">
        <v>19.739999999999998</v>
      </c>
      <c r="L2965">
        <v>6674</v>
      </c>
      <c r="M2965">
        <f>Registros[[#This Row],[salario]]*0.06</f>
        <v>400.44</v>
      </c>
      <c r="N2965">
        <f>Registros[[#This Row],[salario]]*5%</f>
        <v>333.70000000000005</v>
      </c>
      <c r="O2965">
        <f>IF(Registros[[#This Row],[idade]]&lt;18,311.43,IF(Registros[[#This Row],[idade]]&lt;=25,488.58,IF(Registros[[#This Row],[idade]]&lt;=50,772.77,850.05)))</f>
        <v>772.77</v>
      </c>
      <c r="P2965">
        <f>IF(Registros[[#This Row],[idade]]&lt;18,23.99,IF(Registros[[#This Row],[idade]]&lt;=25,49.9,IF(Registros[[#This Row],[idade]]&lt;=50,145.2,175.45)))</f>
        <v>145.19999999999999</v>
      </c>
      <c r="Q2965">
        <v>1</v>
      </c>
      <c r="R2965">
        <v>14</v>
      </c>
      <c r="S2965">
        <v>3</v>
      </c>
      <c r="T2965">
        <v>3</v>
      </c>
      <c r="U2965" t="s">
        <v>2</v>
      </c>
      <c r="V2965" t="s">
        <v>19</v>
      </c>
    </row>
    <row r="2966" spans="1:22" x14ac:dyDescent="0.3">
      <c r="A2966">
        <v>2965</v>
      </c>
      <c r="B2966">
        <v>28389700279</v>
      </c>
      <c r="C2966">
        <v>4</v>
      </c>
      <c r="D2966" s="1">
        <v>37485</v>
      </c>
      <c r="E2966" s="3">
        <f>2023-YEAR(Registros[[#This Row],[data_nascimento]])</f>
        <v>21</v>
      </c>
      <c r="F2966" s="1">
        <v>43573</v>
      </c>
      <c r="G2966" s="1">
        <v>44382</v>
      </c>
      <c r="H2966">
        <v>220</v>
      </c>
      <c r="I2966">
        <v>18</v>
      </c>
      <c r="J2966" s="3">
        <v>3139.2000000000003</v>
      </c>
      <c r="K2966">
        <v>26.79</v>
      </c>
      <c r="L2966">
        <v>5232</v>
      </c>
      <c r="M2966">
        <f>Registros[[#This Row],[salario]]*0.06</f>
        <v>313.92</v>
      </c>
      <c r="N2966">
        <f>Registros[[#This Row],[salario]]*5%</f>
        <v>261.60000000000002</v>
      </c>
      <c r="O2966">
        <f>IF(Registros[[#This Row],[idade]]&lt;18,311.43,IF(Registros[[#This Row],[idade]]&lt;=25,488.58,IF(Registros[[#This Row],[idade]]&lt;=50,772.77,850.05)))</f>
        <v>488.58</v>
      </c>
      <c r="P2966">
        <f>IF(Registros[[#This Row],[idade]]&lt;18,23.99,IF(Registros[[#This Row],[idade]]&lt;=25,49.9,IF(Registros[[#This Row],[idade]]&lt;=50,145.2,175.45)))</f>
        <v>49.9</v>
      </c>
      <c r="Q2966">
        <v>1</v>
      </c>
      <c r="R2966">
        <v>2</v>
      </c>
      <c r="S2966">
        <v>1</v>
      </c>
      <c r="T2966">
        <v>3</v>
      </c>
      <c r="U2966" t="s">
        <v>3</v>
      </c>
      <c r="V2966" t="s">
        <v>19</v>
      </c>
    </row>
    <row r="2967" spans="1:22" x14ac:dyDescent="0.3">
      <c r="A2967">
        <v>2966</v>
      </c>
      <c r="B2967">
        <v>36253473778</v>
      </c>
      <c r="C2967">
        <v>4</v>
      </c>
      <c r="D2967" s="1">
        <v>37853</v>
      </c>
      <c r="E2967" s="3">
        <f>2023-YEAR(Registros[[#This Row],[data_nascimento]])</f>
        <v>20</v>
      </c>
      <c r="F2967" s="1">
        <v>43573</v>
      </c>
      <c r="G2967" s="1">
        <v>44382</v>
      </c>
      <c r="H2967">
        <v>220</v>
      </c>
      <c r="I2967">
        <v>11</v>
      </c>
      <c r="J2967" s="3">
        <v>1864.5</v>
      </c>
      <c r="K2967">
        <v>15.51</v>
      </c>
      <c r="L2967">
        <v>5085</v>
      </c>
      <c r="M2967">
        <f>Registros[[#This Row],[salario]]*0.06</f>
        <v>305.09999999999997</v>
      </c>
      <c r="N2967">
        <f>Registros[[#This Row],[salario]]*5%</f>
        <v>254.25</v>
      </c>
      <c r="O2967">
        <f>IF(Registros[[#This Row],[idade]]&lt;18,311.43,IF(Registros[[#This Row],[idade]]&lt;=25,488.58,IF(Registros[[#This Row],[idade]]&lt;=50,772.77,850.05)))</f>
        <v>488.58</v>
      </c>
      <c r="P2967">
        <f>IF(Registros[[#This Row],[idade]]&lt;18,23.99,IF(Registros[[#This Row],[idade]]&lt;=25,49.9,IF(Registros[[#This Row],[idade]]&lt;=50,145.2,175.45)))</f>
        <v>49.9</v>
      </c>
      <c r="Q2967">
        <v>3</v>
      </c>
      <c r="R2967">
        <v>12</v>
      </c>
      <c r="S2967">
        <v>1</v>
      </c>
      <c r="T2967">
        <v>3</v>
      </c>
      <c r="U2967" t="s">
        <v>2</v>
      </c>
      <c r="V2967" t="s">
        <v>20</v>
      </c>
    </row>
    <row r="2968" spans="1:22" x14ac:dyDescent="0.3">
      <c r="A2968">
        <v>2967</v>
      </c>
      <c r="B2968">
        <v>62793919718</v>
      </c>
      <c r="C2968">
        <v>7</v>
      </c>
      <c r="D2968" s="1">
        <v>32756</v>
      </c>
      <c r="E2968" s="3">
        <f>2023-YEAR(Registros[[#This Row],[data_nascimento]])</f>
        <v>34</v>
      </c>
      <c r="F2968" s="1">
        <v>43573</v>
      </c>
      <c r="G2968" s="1">
        <v>44382</v>
      </c>
      <c r="H2968">
        <v>220</v>
      </c>
      <c r="I2968">
        <v>13</v>
      </c>
      <c r="J2968" s="3">
        <v>1778.4</v>
      </c>
      <c r="K2968">
        <v>2.82</v>
      </c>
      <c r="L2968">
        <v>4104</v>
      </c>
      <c r="M2968">
        <f>Registros[[#This Row],[salario]]*0.06</f>
        <v>246.23999999999998</v>
      </c>
      <c r="N2968">
        <f>Registros[[#This Row],[salario]]*5%</f>
        <v>205.20000000000002</v>
      </c>
      <c r="O2968">
        <f>IF(Registros[[#This Row],[idade]]&lt;18,311.43,IF(Registros[[#This Row],[idade]]&lt;=25,488.58,IF(Registros[[#This Row],[idade]]&lt;=50,772.77,850.05)))</f>
        <v>772.77</v>
      </c>
      <c r="P2968">
        <f>IF(Registros[[#This Row],[idade]]&lt;18,23.99,IF(Registros[[#This Row],[idade]]&lt;=25,49.9,IF(Registros[[#This Row],[idade]]&lt;=50,145.2,175.45)))</f>
        <v>145.19999999999999</v>
      </c>
      <c r="Q2968">
        <v>2</v>
      </c>
      <c r="R2968">
        <v>14</v>
      </c>
      <c r="S2968">
        <v>3</v>
      </c>
      <c r="T2968">
        <v>2</v>
      </c>
      <c r="U2968" t="s">
        <v>2</v>
      </c>
      <c r="V2968" t="s">
        <v>21</v>
      </c>
    </row>
    <row r="2969" spans="1:22" x14ac:dyDescent="0.3">
      <c r="A2969">
        <v>2968</v>
      </c>
      <c r="B2969">
        <v>88882223618</v>
      </c>
      <c r="C2969">
        <v>4</v>
      </c>
      <c r="D2969" s="1">
        <v>31978</v>
      </c>
      <c r="E2969" s="3">
        <f>2023-YEAR(Registros[[#This Row],[data_nascimento]])</f>
        <v>36</v>
      </c>
      <c r="F2969" s="1">
        <v>43573</v>
      </c>
      <c r="G2969" s="1">
        <v>44382</v>
      </c>
      <c r="H2969">
        <v>220</v>
      </c>
      <c r="I2969">
        <v>8</v>
      </c>
      <c r="J2969" s="3">
        <v>1550.6666666666667</v>
      </c>
      <c r="K2969">
        <v>19.739999999999998</v>
      </c>
      <c r="L2969">
        <v>5815</v>
      </c>
      <c r="M2969">
        <f>Registros[[#This Row],[salario]]*0.06</f>
        <v>348.9</v>
      </c>
      <c r="N2969">
        <f>Registros[[#This Row],[salario]]*5%</f>
        <v>290.75</v>
      </c>
      <c r="O2969">
        <f>IF(Registros[[#This Row],[idade]]&lt;18,311.43,IF(Registros[[#This Row],[idade]]&lt;=25,488.58,IF(Registros[[#This Row],[idade]]&lt;=50,772.77,850.05)))</f>
        <v>772.77</v>
      </c>
      <c r="P2969">
        <f>IF(Registros[[#This Row],[idade]]&lt;18,23.99,IF(Registros[[#This Row],[idade]]&lt;=25,49.9,IF(Registros[[#This Row],[idade]]&lt;=50,145.2,175.45)))</f>
        <v>145.19999999999999</v>
      </c>
      <c r="Q2969">
        <v>3</v>
      </c>
      <c r="R2969">
        <v>13</v>
      </c>
      <c r="S2969">
        <v>2</v>
      </c>
      <c r="T2969">
        <v>2</v>
      </c>
      <c r="U2969" t="s">
        <v>2</v>
      </c>
      <c r="V2969" t="s">
        <v>21</v>
      </c>
    </row>
    <row r="2970" spans="1:22" x14ac:dyDescent="0.3">
      <c r="A2970">
        <v>2969</v>
      </c>
      <c r="B2970">
        <v>12510784350</v>
      </c>
      <c r="C2970">
        <v>5</v>
      </c>
      <c r="D2970" s="1">
        <v>32645</v>
      </c>
      <c r="E2970" s="3">
        <f>2023-YEAR(Registros[[#This Row],[data_nascimento]])</f>
        <v>34</v>
      </c>
      <c r="F2970" s="1">
        <v>43573</v>
      </c>
      <c r="G2970" s="1">
        <v>44382</v>
      </c>
      <c r="H2970">
        <v>220</v>
      </c>
      <c r="I2970">
        <v>6</v>
      </c>
      <c r="J2970" s="3">
        <v>490.79999999999995</v>
      </c>
      <c r="K2970">
        <v>15.51</v>
      </c>
      <c r="L2970">
        <v>2454</v>
      </c>
      <c r="M2970">
        <f>Registros[[#This Row],[salario]]*0.06</f>
        <v>147.23999999999998</v>
      </c>
      <c r="N2970">
        <f>Registros[[#This Row],[salario]]*5%</f>
        <v>122.7</v>
      </c>
      <c r="O2970">
        <f>IF(Registros[[#This Row],[idade]]&lt;18,311.43,IF(Registros[[#This Row],[idade]]&lt;=25,488.58,IF(Registros[[#This Row],[idade]]&lt;=50,772.77,850.05)))</f>
        <v>772.77</v>
      </c>
      <c r="P2970">
        <f>IF(Registros[[#This Row],[idade]]&lt;18,23.99,IF(Registros[[#This Row],[idade]]&lt;=25,49.9,IF(Registros[[#This Row],[idade]]&lt;=50,145.2,175.45)))</f>
        <v>145.19999999999999</v>
      </c>
      <c r="Q2970">
        <v>3</v>
      </c>
      <c r="R2970">
        <v>12</v>
      </c>
      <c r="S2970">
        <v>3</v>
      </c>
      <c r="T2970">
        <v>3</v>
      </c>
      <c r="U2970" t="s">
        <v>2</v>
      </c>
      <c r="V2970" t="s">
        <v>19</v>
      </c>
    </row>
    <row r="2971" spans="1:22" x14ac:dyDescent="0.3">
      <c r="A2971">
        <v>2970</v>
      </c>
      <c r="B2971">
        <v>22636305314</v>
      </c>
      <c r="C2971">
        <v>6</v>
      </c>
      <c r="D2971" s="1">
        <v>32515</v>
      </c>
      <c r="E2971" s="3">
        <f>2023-YEAR(Registros[[#This Row],[data_nascimento]])</f>
        <v>34</v>
      </c>
      <c r="F2971" s="1">
        <v>43573</v>
      </c>
      <c r="G2971" s="1">
        <v>44382</v>
      </c>
      <c r="H2971">
        <v>220</v>
      </c>
      <c r="I2971">
        <v>4</v>
      </c>
      <c r="J2971" s="3">
        <v>864</v>
      </c>
      <c r="K2971">
        <v>16.920000000000002</v>
      </c>
      <c r="L2971">
        <v>6480</v>
      </c>
      <c r="M2971">
        <f>Registros[[#This Row],[salario]]*0.06</f>
        <v>388.8</v>
      </c>
      <c r="N2971">
        <f>Registros[[#This Row],[salario]]*5%</f>
        <v>324</v>
      </c>
      <c r="O2971">
        <f>IF(Registros[[#This Row],[idade]]&lt;18,311.43,IF(Registros[[#This Row],[idade]]&lt;=25,488.58,IF(Registros[[#This Row],[idade]]&lt;=50,772.77,850.05)))</f>
        <v>772.77</v>
      </c>
      <c r="P2971">
        <f>IF(Registros[[#This Row],[idade]]&lt;18,23.99,IF(Registros[[#This Row],[idade]]&lt;=25,49.9,IF(Registros[[#This Row],[idade]]&lt;=50,145.2,175.45)))</f>
        <v>145.19999999999999</v>
      </c>
      <c r="Q2971">
        <v>1</v>
      </c>
      <c r="R2971">
        <v>4</v>
      </c>
      <c r="S2971">
        <v>2</v>
      </c>
      <c r="T2971">
        <v>2</v>
      </c>
      <c r="U2971" t="s">
        <v>2</v>
      </c>
      <c r="V2971" t="s">
        <v>22</v>
      </c>
    </row>
    <row r="2972" spans="1:22" x14ac:dyDescent="0.3">
      <c r="A2972">
        <v>2971</v>
      </c>
      <c r="B2972">
        <v>52051899306</v>
      </c>
      <c r="C2972">
        <v>4</v>
      </c>
      <c r="D2972" s="1">
        <v>31470</v>
      </c>
      <c r="E2972" s="3">
        <f>2023-YEAR(Registros[[#This Row],[data_nascimento]])</f>
        <v>37</v>
      </c>
      <c r="F2972" s="1">
        <v>43573</v>
      </c>
      <c r="G2972" s="1">
        <v>44382</v>
      </c>
      <c r="H2972">
        <v>220</v>
      </c>
      <c r="I2972">
        <v>2</v>
      </c>
      <c r="J2972" s="3">
        <v>136.4</v>
      </c>
      <c r="K2972">
        <v>7.05</v>
      </c>
      <c r="L2972">
        <v>2046</v>
      </c>
      <c r="M2972">
        <f>Registros[[#This Row],[salario]]*0.06</f>
        <v>122.75999999999999</v>
      </c>
      <c r="N2972">
        <f>Registros[[#This Row],[salario]]*5%</f>
        <v>102.30000000000001</v>
      </c>
      <c r="O2972">
        <f>IF(Registros[[#This Row],[idade]]&lt;18,311.43,IF(Registros[[#This Row],[idade]]&lt;=25,488.58,IF(Registros[[#This Row],[idade]]&lt;=50,772.77,850.05)))</f>
        <v>772.77</v>
      </c>
      <c r="P2972">
        <f>IF(Registros[[#This Row],[idade]]&lt;18,23.99,IF(Registros[[#This Row],[idade]]&lt;=25,49.9,IF(Registros[[#This Row],[idade]]&lt;=50,145.2,175.45)))</f>
        <v>145.19999999999999</v>
      </c>
      <c r="Q2972">
        <v>3</v>
      </c>
      <c r="R2972">
        <v>5</v>
      </c>
      <c r="S2972">
        <v>3</v>
      </c>
      <c r="T2972">
        <v>2</v>
      </c>
      <c r="U2972" t="s">
        <v>2</v>
      </c>
      <c r="V2972" t="s">
        <v>18</v>
      </c>
    </row>
    <row r="2973" spans="1:22" x14ac:dyDescent="0.3">
      <c r="A2973">
        <v>2972</v>
      </c>
      <c r="B2973">
        <v>87136908011</v>
      </c>
      <c r="C2973">
        <v>7</v>
      </c>
      <c r="D2973" s="1">
        <v>38223</v>
      </c>
      <c r="E2973" s="3">
        <f>2023-YEAR(Registros[[#This Row],[data_nascimento]])</f>
        <v>19</v>
      </c>
      <c r="F2973" s="1">
        <v>43573</v>
      </c>
      <c r="G2973" s="1">
        <v>44382</v>
      </c>
      <c r="H2973">
        <v>220</v>
      </c>
      <c r="I2973">
        <v>3</v>
      </c>
      <c r="J2973" s="3">
        <v>327.10000000000002</v>
      </c>
      <c r="K2973">
        <v>2.82</v>
      </c>
      <c r="L2973">
        <v>3271</v>
      </c>
      <c r="M2973">
        <f>Registros[[#This Row],[salario]]*0.06</f>
        <v>196.26</v>
      </c>
      <c r="N2973">
        <f>Registros[[#This Row],[salario]]*5%</f>
        <v>163.55000000000001</v>
      </c>
      <c r="O2973">
        <f>IF(Registros[[#This Row],[idade]]&lt;18,311.43,IF(Registros[[#This Row],[idade]]&lt;=25,488.58,IF(Registros[[#This Row],[idade]]&lt;=50,772.77,850.05)))</f>
        <v>488.58</v>
      </c>
      <c r="P2973">
        <f>IF(Registros[[#This Row],[idade]]&lt;18,23.99,IF(Registros[[#This Row],[idade]]&lt;=25,49.9,IF(Registros[[#This Row],[idade]]&lt;=50,145.2,175.45)))</f>
        <v>49.9</v>
      </c>
      <c r="Q2973">
        <v>5</v>
      </c>
      <c r="R2973">
        <v>8</v>
      </c>
      <c r="S2973">
        <v>2</v>
      </c>
      <c r="T2973">
        <v>3</v>
      </c>
      <c r="U2973" t="s">
        <v>3</v>
      </c>
      <c r="V2973" t="s">
        <v>22</v>
      </c>
    </row>
    <row r="2974" spans="1:22" x14ac:dyDescent="0.3">
      <c r="A2974">
        <v>2973</v>
      </c>
      <c r="B2974">
        <v>86870430945</v>
      </c>
      <c r="C2974">
        <v>7</v>
      </c>
      <c r="D2974" s="1">
        <v>29009</v>
      </c>
      <c r="E2974" s="3">
        <f>2023-YEAR(Registros[[#This Row],[data_nascimento]])</f>
        <v>44</v>
      </c>
      <c r="F2974" s="1">
        <v>43573</v>
      </c>
      <c r="G2974" s="1">
        <v>44382</v>
      </c>
      <c r="H2974">
        <v>220</v>
      </c>
      <c r="I2974">
        <v>19</v>
      </c>
      <c r="J2974" s="3">
        <v>3412.4</v>
      </c>
      <c r="K2974">
        <v>26.79</v>
      </c>
      <c r="L2974">
        <v>5388</v>
      </c>
      <c r="M2974">
        <f>Registros[[#This Row],[salario]]*0.06</f>
        <v>323.27999999999997</v>
      </c>
      <c r="N2974">
        <f>Registros[[#This Row],[salario]]*5%</f>
        <v>269.40000000000003</v>
      </c>
      <c r="O2974">
        <f>IF(Registros[[#This Row],[idade]]&lt;18,311.43,IF(Registros[[#This Row],[idade]]&lt;=25,488.58,IF(Registros[[#This Row],[idade]]&lt;=50,772.77,850.05)))</f>
        <v>772.77</v>
      </c>
      <c r="P2974">
        <f>IF(Registros[[#This Row],[idade]]&lt;18,23.99,IF(Registros[[#This Row],[idade]]&lt;=25,49.9,IF(Registros[[#This Row],[idade]]&lt;=50,145.2,175.45)))</f>
        <v>145.19999999999999</v>
      </c>
      <c r="Q2974">
        <v>3</v>
      </c>
      <c r="R2974">
        <v>26</v>
      </c>
      <c r="S2974">
        <v>2</v>
      </c>
      <c r="T2974">
        <v>3</v>
      </c>
      <c r="U2974" t="s">
        <v>2</v>
      </c>
      <c r="V2974" t="s">
        <v>21</v>
      </c>
    </row>
    <row r="2975" spans="1:22" x14ac:dyDescent="0.3">
      <c r="A2975">
        <v>2974</v>
      </c>
      <c r="B2975">
        <v>39864128032</v>
      </c>
      <c r="C2975">
        <v>4</v>
      </c>
      <c r="D2975" s="1">
        <v>37602</v>
      </c>
      <c r="E2975" s="3">
        <f>2023-YEAR(Registros[[#This Row],[data_nascimento]])</f>
        <v>21</v>
      </c>
      <c r="F2975" s="1">
        <v>43573</v>
      </c>
      <c r="G2975" s="1">
        <v>44382</v>
      </c>
      <c r="H2975">
        <v>220</v>
      </c>
      <c r="I2975">
        <v>12</v>
      </c>
      <c r="J2975" s="3">
        <v>2982</v>
      </c>
      <c r="K2975">
        <v>16.920000000000002</v>
      </c>
      <c r="L2975">
        <v>7455</v>
      </c>
      <c r="M2975">
        <f>Registros[[#This Row],[salario]]*0.06</f>
        <v>447.3</v>
      </c>
      <c r="N2975">
        <f>Registros[[#This Row],[salario]]*5%</f>
        <v>372.75</v>
      </c>
      <c r="O2975">
        <f>IF(Registros[[#This Row],[idade]]&lt;18,311.43,IF(Registros[[#This Row],[idade]]&lt;=25,488.58,IF(Registros[[#This Row],[idade]]&lt;=50,772.77,850.05)))</f>
        <v>488.58</v>
      </c>
      <c r="P2975">
        <f>IF(Registros[[#This Row],[idade]]&lt;18,23.99,IF(Registros[[#This Row],[idade]]&lt;=25,49.9,IF(Registros[[#This Row],[idade]]&lt;=50,145.2,175.45)))</f>
        <v>49.9</v>
      </c>
      <c r="Q2975">
        <v>2</v>
      </c>
      <c r="R2975">
        <v>7</v>
      </c>
      <c r="S2975">
        <v>1</v>
      </c>
      <c r="T2975">
        <v>3</v>
      </c>
      <c r="U2975" t="s">
        <v>2</v>
      </c>
      <c r="V2975" t="s">
        <v>19</v>
      </c>
    </row>
    <row r="2976" spans="1:22" x14ac:dyDescent="0.3">
      <c r="A2976">
        <v>2975</v>
      </c>
      <c r="B2976">
        <v>86213247396</v>
      </c>
      <c r="C2976">
        <v>7</v>
      </c>
      <c r="D2976" s="1">
        <v>28968</v>
      </c>
      <c r="E2976" s="3">
        <f>2023-YEAR(Registros[[#This Row],[data_nascimento]])</f>
        <v>44</v>
      </c>
      <c r="F2976" s="1">
        <v>43573</v>
      </c>
      <c r="G2976" s="1">
        <v>44382</v>
      </c>
      <c r="H2976">
        <v>220</v>
      </c>
      <c r="I2976">
        <v>8</v>
      </c>
      <c r="J2976" s="3">
        <v>1596.8</v>
      </c>
      <c r="K2976">
        <v>21.15</v>
      </c>
      <c r="L2976">
        <v>5988</v>
      </c>
      <c r="M2976">
        <f>Registros[[#This Row],[salario]]*0.06</f>
        <v>359.28</v>
      </c>
      <c r="N2976">
        <f>Registros[[#This Row],[salario]]*5%</f>
        <v>299.40000000000003</v>
      </c>
      <c r="O2976">
        <f>IF(Registros[[#This Row],[idade]]&lt;18,311.43,IF(Registros[[#This Row],[idade]]&lt;=25,488.58,IF(Registros[[#This Row],[idade]]&lt;=50,772.77,850.05)))</f>
        <v>772.77</v>
      </c>
      <c r="P2976">
        <f>IF(Registros[[#This Row],[idade]]&lt;18,23.99,IF(Registros[[#This Row],[idade]]&lt;=25,49.9,IF(Registros[[#This Row],[idade]]&lt;=50,145.2,175.45)))</f>
        <v>145.19999999999999</v>
      </c>
      <c r="Q2976">
        <v>5</v>
      </c>
      <c r="R2976">
        <v>23</v>
      </c>
      <c r="S2976">
        <v>2</v>
      </c>
      <c r="T2976">
        <v>2</v>
      </c>
      <c r="U2976" t="s">
        <v>2</v>
      </c>
      <c r="V2976" t="s">
        <v>19</v>
      </c>
    </row>
    <row r="2977" spans="1:22" x14ac:dyDescent="0.3">
      <c r="A2977">
        <v>2976</v>
      </c>
      <c r="B2977">
        <v>72295268262</v>
      </c>
      <c r="C2977">
        <v>5</v>
      </c>
      <c r="D2977" s="1">
        <v>37606</v>
      </c>
      <c r="E2977" s="3">
        <f>2023-YEAR(Registros[[#This Row],[data_nascimento]])</f>
        <v>21</v>
      </c>
      <c r="F2977" s="1">
        <v>43573</v>
      </c>
      <c r="G2977" s="1">
        <v>44382</v>
      </c>
      <c r="H2977">
        <v>220</v>
      </c>
      <c r="I2977">
        <v>7</v>
      </c>
      <c r="J2977" s="3">
        <v>1254.3999999999999</v>
      </c>
      <c r="K2977">
        <v>1.41</v>
      </c>
      <c r="L2977">
        <v>5376</v>
      </c>
      <c r="M2977">
        <f>Registros[[#This Row],[salario]]*0.06</f>
        <v>322.56</v>
      </c>
      <c r="N2977">
        <f>Registros[[#This Row],[salario]]*5%</f>
        <v>268.8</v>
      </c>
      <c r="O2977">
        <f>IF(Registros[[#This Row],[idade]]&lt;18,311.43,IF(Registros[[#This Row],[idade]]&lt;=25,488.58,IF(Registros[[#This Row],[idade]]&lt;=50,772.77,850.05)))</f>
        <v>488.58</v>
      </c>
      <c r="P2977">
        <f>IF(Registros[[#This Row],[idade]]&lt;18,23.99,IF(Registros[[#This Row],[idade]]&lt;=25,49.9,IF(Registros[[#This Row],[idade]]&lt;=50,145.2,175.45)))</f>
        <v>49.9</v>
      </c>
      <c r="Q2977">
        <v>3</v>
      </c>
      <c r="R2977">
        <v>23</v>
      </c>
      <c r="S2977">
        <v>2</v>
      </c>
      <c r="T2977">
        <v>2</v>
      </c>
      <c r="U2977" t="s">
        <v>2</v>
      </c>
      <c r="V2977" t="s">
        <v>19</v>
      </c>
    </row>
    <row r="2978" spans="1:22" x14ac:dyDescent="0.3">
      <c r="A2978">
        <v>2977</v>
      </c>
      <c r="B2978">
        <v>47899702353</v>
      </c>
      <c r="C2978">
        <v>4</v>
      </c>
      <c r="D2978" s="1">
        <v>38146</v>
      </c>
      <c r="E2978" s="3">
        <f>2023-YEAR(Registros[[#This Row],[data_nascimento]])</f>
        <v>19</v>
      </c>
      <c r="F2978" s="1">
        <v>43573</v>
      </c>
      <c r="G2978" s="1">
        <v>44382</v>
      </c>
      <c r="H2978">
        <v>220</v>
      </c>
      <c r="I2978">
        <v>20</v>
      </c>
      <c r="J2978" s="3">
        <v>3260.6666666666665</v>
      </c>
      <c r="K2978">
        <v>21.15</v>
      </c>
      <c r="L2978">
        <v>4891</v>
      </c>
      <c r="M2978">
        <f>Registros[[#This Row],[salario]]*0.06</f>
        <v>293.45999999999998</v>
      </c>
      <c r="N2978">
        <f>Registros[[#This Row],[salario]]*5%</f>
        <v>244.55</v>
      </c>
      <c r="O2978">
        <f>IF(Registros[[#This Row],[idade]]&lt;18,311.43,IF(Registros[[#This Row],[idade]]&lt;=25,488.58,IF(Registros[[#This Row],[idade]]&lt;=50,772.77,850.05)))</f>
        <v>488.58</v>
      </c>
      <c r="P2978">
        <f>IF(Registros[[#This Row],[idade]]&lt;18,23.99,IF(Registros[[#This Row],[idade]]&lt;=25,49.9,IF(Registros[[#This Row],[idade]]&lt;=50,145.2,175.45)))</f>
        <v>49.9</v>
      </c>
      <c r="Q2978">
        <v>5</v>
      </c>
      <c r="R2978">
        <v>23</v>
      </c>
      <c r="S2978">
        <v>3</v>
      </c>
      <c r="T2978">
        <v>1</v>
      </c>
      <c r="U2978" t="s">
        <v>2</v>
      </c>
      <c r="V2978" t="s">
        <v>19</v>
      </c>
    </row>
    <row r="2979" spans="1:22" x14ac:dyDescent="0.3">
      <c r="A2979">
        <v>2978</v>
      </c>
      <c r="B2979">
        <v>46086776934</v>
      </c>
      <c r="C2979">
        <v>5</v>
      </c>
      <c r="D2979" s="1">
        <v>34602</v>
      </c>
      <c r="E2979" s="3">
        <f>2023-YEAR(Registros[[#This Row],[data_nascimento]])</f>
        <v>29</v>
      </c>
      <c r="F2979" s="1">
        <v>43573</v>
      </c>
      <c r="G2979" s="1">
        <v>44382</v>
      </c>
      <c r="H2979">
        <v>220</v>
      </c>
      <c r="I2979">
        <v>15</v>
      </c>
      <c r="J2979" s="3">
        <v>3046.5</v>
      </c>
      <c r="K2979">
        <v>21.15</v>
      </c>
      <c r="L2979">
        <v>6093</v>
      </c>
      <c r="M2979">
        <f>Registros[[#This Row],[salario]]*0.06</f>
        <v>365.58</v>
      </c>
      <c r="N2979">
        <f>Registros[[#This Row],[salario]]*5%</f>
        <v>304.65000000000003</v>
      </c>
      <c r="O2979">
        <f>IF(Registros[[#This Row],[idade]]&lt;18,311.43,IF(Registros[[#This Row],[idade]]&lt;=25,488.58,IF(Registros[[#This Row],[idade]]&lt;=50,772.77,850.05)))</f>
        <v>772.77</v>
      </c>
      <c r="P2979">
        <f>IF(Registros[[#This Row],[idade]]&lt;18,23.99,IF(Registros[[#This Row],[idade]]&lt;=25,49.9,IF(Registros[[#This Row],[idade]]&lt;=50,145.2,175.45)))</f>
        <v>145.19999999999999</v>
      </c>
      <c r="Q2979">
        <v>3</v>
      </c>
      <c r="R2979">
        <v>9</v>
      </c>
      <c r="S2979">
        <v>1</v>
      </c>
      <c r="T2979">
        <v>3</v>
      </c>
      <c r="U2979" t="s">
        <v>3</v>
      </c>
      <c r="V2979" t="s">
        <v>19</v>
      </c>
    </row>
    <row r="2980" spans="1:22" x14ac:dyDescent="0.3">
      <c r="A2980">
        <v>2979</v>
      </c>
      <c r="B2980">
        <v>52830585932</v>
      </c>
      <c r="C2980">
        <v>7</v>
      </c>
      <c r="D2980" s="1">
        <v>38652</v>
      </c>
      <c r="E2980" s="3">
        <f>2023-YEAR(Registros[[#This Row],[data_nascimento]])</f>
        <v>18</v>
      </c>
      <c r="F2980" s="1">
        <v>43573</v>
      </c>
      <c r="G2980" s="1">
        <v>44382</v>
      </c>
      <c r="H2980">
        <v>220</v>
      </c>
      <c r="I2980">
        <v>19</v>
      </c>
      <c r="J2980" s="3">
        <v>3995.0666666666671</v>
      </c>
      <c r="K2980">
        <v>1.41</v>
      </c>
      <c r="L2980">
        <v>6308</v>
      </c>
      <c r="M2980">
        <f>Registros[[#This Row],[salario]]*0.06</f>
        <v>378.47999999999996</v>
      </c>
      <c r="N2980">
        <f>Registros[[#This Row],[salario]]*5%</f>
        <v>315.40000000000003</v>
      </c>
      <c r="O2980">
        <f>IF(Registros[[#This Row],[idade]]&lt;18,311.43,IF(Registros[[#This Row],[idade]]&lt;=25,488.58,IF(Registros[[#This Row],[idade]]&lt;=50,772.77,850.05)))</f>
        <v>488.58</v>
      </c>
      <c r="P2980">
        <f>IF(Registros[[#This Row],[idade]]&lt;18,23.99,IF(Registros[[#This Row],[idade]]&lt;=25,49.9,IF(Registros[[#This Row],[idade]]&lt;=50,145.2,175.45)))</f>
        <v>49.9</v>
      </c>
      <c r="Q2980">
        <v>4</v>
      </c>
      <c r="R2980">
        <v>21</v>
      </c>
      <c r="S2980">
        <v>1</v>
      </c>
      <c r="T2980">
        <v>2</v>
      </c>
      <c r="U2980" t="s">
        <v>2</v>
      </c>
      <c r="V2980" t="s">
        <v>19</v>
      </c>
    </row>
    <row r="2981" spans="1:22" x14ac:dyDescent="0.3">
      <c r="A2981">
        <v>2980</v>
      </c>
      <c r="B2981">
        <v>32606784449</v>
      </c>
      <c r="C2981">
        <v>4</v>
      </c>
      <c r="D2981" s="1">
        <v>31627</v>
      </c>
      <c r="E2981" s="3">
        <f>2023-YEAR(Registros[[#This Row],[data_nascimento]])</f>
        <v>37</v>
      </c>
      <c r="F2981" s="1">
        <v>43573</v>
      </c>
      <c r="G2981" s="1">
        <v>44382</v>
      </c>
      <c r="H2981">
        <v>220</v>
      </c>
      <c r="I2981">
        <v>13</v>
      </c>
      <c r="J2981" s="3">
        <v>3145.1333333333332</v>
      </c>
      <c r="K2981">
        <v>5.64</v>
      </c>
      <c r="L2981">
        <v>7258</v>
      </c>
      <c r="M2981">
        <f>Registros[[#This Row],[salario]]*0.06</f>
        <v>435.47999999999996</v>
      </c>
      <c r="N2981">
        <f>Registros[[#This Row],[salario]]*5%</f>
        <v>362.90000000000003</v>
      </c>
      <c r="O2981">
        <f>IF(Registros[[#This Row],[idade]]&lt;18,311.43,IF(Registros[[#This Row],[idade]]&lt;=25,488.58,IF(Registros[[#This Row],[idade]]&lt;=50,772.77,850.05)))</f>
        <v>772.77</v>
      </c>
      <c r="P2981">
        <f>IF(Registros[[#This Row],[idade]]&lt;18,23.99,IF(Registros[[#This Row],[idade]]&lt;=25,49.9,IF(Registros[[#This Row],[idade]]&lt;=50,145.2,175.45)))</f>
        <v>145.19999999999999</v>
      </c>
      <c r="Q2981">
        <v>2</v>
      </c>
      <c r="R2981">
        <v>18</v>
      </c>
      <c r="S2981">
        <v>2</v>
      </c>
      <c r="T2981">
        <v>3</v>
      </c>
      <c r="U2981" t="s">
        <v>3</v>
      </c>
      <c r="V2981" t="s">
        <v>19</v>
      </c>
    </row>
    <row r="2982" spans="1:22" x14ac:dyDescent="0.3">
      <c r="A2982">
        <v>2981</v>
      </c>
      <c r="B2982">
        <v>48586370846</v>
      </c>
      <c r="C2982">
        <v>4</v>
      </c>
      <c r="D2982" s="1">
        <v>35929</v>
      </c>
      <c r="E2982" s="3">
        <f>2023-YEAR(Registros[[#This Row],[data_nascimento]])</f>
        <v>25</v>
      </c>
      <c r="F2982" s="1">
        <v>43573</v>
      </c>
      <c r="G2982" s="1">
        <v>44382</v>
      </c>
      <c r="H2982">
        <v>220</v>
      </c>
      <c r="I2982">
        <v>2</v>
      </c>
      <c r="J2982" s="3">
        <v>468.13333333333333</v>
      </c>
      <c r="K2982">
        <v>26.79</v>
      </c>
      <c r="L2982">
        <v>7022</v>
      </c>
      <c r="M2982">
        <f>Registros[[#This Row],[salario]]*0.06</f>
        <v>421.32</v>
      </c>
      <c r="N2982">
        <f>Registros[[#This Row],[salario]]*5%</f>
        <v>351.1</v>
      </c>
      <c r="O2982">
        <f>IF(Registros[[#This Row],[idade]]&lt;18,311.43,IF(Registros[[#This Row],[idade]]&lt;=25,488.58,IF(Registros[[#This Row],[idade]]&lt;=50,772.77,850.05)))</f>
        <v>488.58</v>
      </c>
      <c r="P2982">
        <f>IF(Registros[[#This Row],[idade]]&lt;18,23.99,IF(Registros[[#This Row],[idade]]&lt;=25,49.9,IF(Registros[[#This Row],[idade]]&lt;=50,145.2,175.45)))</f>
        <v>49.9</v>
      </c>
      <c r="Q2982">
        <v>4</v>
      </c>
      <c r="R2982">
        <v>24</v>
      </c>
      <c r="S2982">
        <v>2</v>
      </c>
      <c r="T2982">
        <v>3</v>
      </c>
      <c r="U2982" t="s">
        <v>2</v>
      </c>
      <c r="V2982" t="s">
        <v>19</v>
      </c>
    </row>
    <row r="2983" spans="1:22" x14ac:dyDescent="0.3">
      <c r="A2983">
        <v>2982</v>
      </c>
      <c r="B2983">
        <v>50366827069</v>
      </c>
      <c r="C2983">
        <v>4</v>
      </c>
      <c r="D2983" s="1">
        <v>31131</v>
      </c>
      <c r="E2983" s="3">
        <f>2023-YEAR(Registros[[#This Row],[data_nascimento]])</f>
        <v>38</v>
      </c>
      <c r="F2983" s="1">
        <v>43573</v>
      </c>
      <c r="G2983" s="1">
        <v>44382</v>
      </c>
      <c r="H2983">
        <v>220</v>
      </c>
      <c r="I2983">
        <v>9</v>
      </c>
      <c r="J2983" s="3">
        <v>840</v>
      </c>
      <c r="K2983">
        <v>5.64</v>
      </c>
      <c r="L2983">
        <v>2800</v>
      </c>
      <c r="M2983">
        <f>Registros[[#This Row],[salario]]*0.06</f>
        <v>168</v>
      </c>
      <c r="N2983">
        <f>Registros[[#This Row],[salario]]*5%</f>
        <v>140</v>
      </c>
      <c r="O2983">
        <f>IF(Registros[[#This Row],[idade]]&lt;18,311.43,IF(Registros[[#This Row],[idade]]&lt;=25,488.58,IF(Registros[[#This Row],[idade]]&lt;=50,772.77,850.05)))</f>
        <v>772.77</v>
      </c>
      <c r="P2983">
        <f>IF(Registros[[#This Row],[idade]]&lt;18,23.99,IF(Registros[[#This Row],[idade]]&lt;=25,49.9,IF(Registros[[#This Row],[idade]]&lt;=50,145.2,175.45)))</f>
        <v>145.19999999999999</v>
      </c>
      <c r="Q2983">
        <v>5</v>
      </c>
      <c r="R2983">
        <v>23</v>
      </c>
      <c r="S2983">
        <v>2</v>
      </c>
      <c r="T2983">
        <v>2</v>
      </c>
      <c r="U2983" t="s">
        <v>2</v>
      </c>
      <c r="V2983" t="s">
        <v>21</v>
      </c>
    </row>
    <row r="2984" spans="1:22" x14ac:dyDescent="0.3">
      <c r="A2984">
        <v>2983</v>
      </c>
      <c r="B2984">
        <v>89778183374</v>
      </c>
      <c r="C2984">
        <v>4</v>
      </c>
      <c r="D2984" s="1">
        <v>31404</v>
      </c>
      <c r="E2984" s="3">
        <f>2023-YEAR(Registros[[#This Row],[data_nascimento]])</f>
        <v>38</v>
      </c>
      <c r="F2984" s="1">
        <v>43573</v>
      </c>
      <c r="H2984">
        <v>220</v>
      </c>
      <c r="I2984">
        <v>18</v>
      </c>
      <c r="J2984" s="3">
        <v>3198</v>
      </c>
      <c r="K2984">
        <v>18.329999999999998</v>
      </c>
      <c r="L2984">
        <v>5330</v>
      </c>
      <c r="M2984">
        <v>180</v>
      </c>
      <c r="O2984">
        <f>IF(Registros[[#This Row],[idade]]&lt;18,311.43,IF(Registros[[#This Row],[idade]]&lt;=25,488.58,IF(Registros[[#This Row],[idade]]&lt;=50,772.77,850.05)))</f>
        <v>772.77</v>
      </c>
      <c r="P2984">
        <f>IF(Registros[[#This Row],[idade]]&lt;18,23.99,IF(Registros[[#This Row],[idade]]&lt;=25,49.9,IF(Registros[[#This Row],[idade]]&lt;=50,145.2,175.45)))</f>
        <v>145.19999999999999</v>
      </c>
      <c r="Q2984">
        <v>2</v>
      </c>
      <c r="R2984">
        <v>1</v>
      </c>
      <c r="T2984">
        <v>2</v>
      </c>
      <c r="U2984" t="s">
        <v>3</v>
      </c>
      <c r="V2984" t="s">
        <v>21</v>
      </c>
    </row>
    <row r="2985" spans="1:22" x14ac:dyDescent="0.3">
      <c r="A2985">
        <v>2984</v>
      </c>
      <c r="B2985">
        <v>54697859251</v>
      </c>
      <c r="C2985">
        <v>5</v>
      </c>
      <c r="D2985" s="1">
        <v>34994</v>
      </c>
      <c r="E2985" s="3">
        <f>2023-YEAR(Registros[[#This Row],[data_nascimento]])</f>
        <v>28</v>
      </c>
      <c r="F2985" s="1">
        <v>43573</v>
      </c>
      <c r="G2985" s="1">
        <v>44382</v>
      </c>
      <c r="H2985">
        <v>220</v>
      </c>
      <c r="I2985">
        <v>18</v>
      </c>
      <c r="J2985" s="3">
        <v>5432.4000000000005</v>
      </c>
      <c r="K2985">
        <v>28.2</v>
      </c>
      <c r="L2985">
        <v>9054</v>
      </c>
      <c r="M2985">
        <v>180</v>
      </c>
      <c r="O2985">
        <f>IF(Registros[[#This Row],[idade]]&lt;18,311.43,IF(Registros[[#This Row],[idade]]&lt;=25,488.58,IF(Registros[[#This Row],[idade]]&lt;=50,772.77,850.05)))</f>
        <v>772.77</v>
      </c>
      <c r="P2985">
        <f>IF(Registros[[#This Row],[idade]]&lt;18,23.99,IF(Registros[[#This Row],[idade]]&lt;=25,49.9,IF(Registros[[#This Row],[idade]]&lt;=50,145.2,175.45)))</f>
        <v>145.19999999999999</v>
      </c>
      <c r="Q2985">
        <v>1</v>
      </c>
      <c r="R2985">
        <v>21</v>
      </c>
      <c r="S2985">
        <v>2</v>
      </c>
      <c r="T2985">
        <v>3</v>
      </c>
      <c r="U2985" t="s">
        <v>2</v>
      </c>
      <c r="V2985" t="s">
        <v>19</v>
      </c>
    </row>
    <row r="2986" spans="1:22" x14ac:dyDescent="0.3">
      <c r="A2986">
        <v>2985</v>
      </c>
      <c r="B2986">
        <v>92293401986</v>
      </c>
      <c r="C2986">
        <v>4</v>
      </c>
      <c r="D2986" s="1">
        <v>31768</v>
      </c>
      <c r="E2986" s="3">
        <f>2023-YEAR(Registros[[#This Row],[data_nascimento]])</f>
        <v>37</v>
      </c>
      <c r="F2986" s="1">
        <v>43573</v>
      </c>
      <c r="G2986" s="1">
        <v>44382</v>
      </c>
      <c r="H2986">
        <v>220</v>
      </c>
      <c r="I2986">
        <v>15</v>
      </c>
      <c r="J2986" s="3">
        <v>2507</v>
      </c>
      <c r="K2986">
        <v>7.05</v>
      </c>
      <c r="L2986">
        <v>5014</v>
      </c>
      <c r="M2986">
        <v>180</v>
      </c>
      <c r="O2986">
        <f>IF(Registros[[#This Row],[idade]]&lt;18,311.43,IF(Registros[[#This Row],[idade]]&lt;=25,488.58,IF(Registros[[#This Row],[idade]]&lt;=50,772.77,850.05)))</f>
        <v>772.77</v>
      </c>
      <c r="P2986">
        <f>IF(Registros[[#This Row],[idade]]&lt;18,23.99,IF(Registros[[#This Row],[idade]]&lt;=25,49.9,IF(Registros[[#This Row],[idade]]&lt;=50,145.2,175.45)))</f>
        <v>145.19999999999999</v>
      </c>
      <c r="Q2986">
        <v>4</v>
      </c>
      <c r="R2986">
        <v>7</v>
      </c>
      <c r="S2986">
        <v>1</v>
      </c>
      <c r="T2986">
        <v>3</v>
      </c>
      <c r="U2986" t="s">
        <v>3</v>
      </c>
      <c r="V2986" t="s">
        <v>19</v>
      </c>
    </row>
    <row r="2987" spans="1:22" x14ac:dyDescent="0.3">
      <c r="A2987">
        <v>2986</v>
      </c>
      <c r="B2987">
        <v>47897409545</v>
      </c>
      <c r="C2987">
        <v>4</v>
      </c>
      <c r="D2987" s="1">
        <v>36960</v>
      </c>
      <c r="E2987" s="3">
        <f>2023-YEAR(Registros[[#This Row],[data_nascimento]])</f>
        <v>22</v>
      </c>
      <c r="F2987" s="1">
        <v>43573</v>
      </c>
      <c r="G2987" s="1">
        <v>44382</v>
      </c>
      <c r="H2987">
        <v>220</v>
      </c>
      <c r="I2987">
        <v>6</v>
      </c>
      <c r="J2987" s="3">
        <v>1763.3999999999999</v>
      </c>
      <c r="K2987">
        <v>11.28</v>
      </c>
      <c r="L2987">
        <v>8817</v>
      </c>
      <c r="M2987">
        <v>180</v>
      </c>
      <c r="O2987">
        <f>IF(Registros[[#This Row],[idade]]&lt;18,311.43,IF(Registros[[#This Row],[idade]]&lt;=25,488.58,IF(Registros[[#This Row],[idade]]&lt;=50,772.77,850.05)))</f>
        <v>488.58</v>
      </c>
      <c r="P2987">
        <f>IF(Registros[[#This Row],[idade]]&lt;18,23.99,IF(Registros[[#This Row],[idade]]&lt;=25,49.9,IF(Registros[[#This Row],[idade]]&lt;=50,145.2,175.45)))</f>
        <v>49.9</v>
      </c>
      <c r="Q2987">
        <v>5</v>
      </c>
      <c r="R2987">
        <v>7</v>
      </c>
      <c r="S2987">
        <v>2</v>
      </c>
      <c r="T2987">
        <v>3</v>
      </c>
      <c r="U2987" t="s">
        <v>3</v>
      </c>
      <c r="V2987" t="s">
        <v>19</v>
      </c>
    </row>
    <row r="2988" spans="1:22" x14ac:dyDescent="0.3">
      <c r="A2988">
        <v>2987</v>
      </c>
      <c r="B2988">
        <v>77504522090</v>
      </c>
      <c r="C2988">
        <v>6</v>
      </c>
      <c r="D2988" s="1">
        <v>29057</v>
      </c>
      <c r="E2988" s="3">
        <f>2023-YEAR(Registros[[#This Row],[data_nascimento]])</f>
        <v>44</v>
      </c>
      <c r="F2988" s="1">
        <v>43573</v>
      </c>
      <c r="G2988" s="1">
        <v>44382</v>
      </c>
      <c r="H2988">
        <v>220</v>
      </c>
      <c r="I2988">
        <v>14</v>
      </c>
      <c r="J2988" s="3">
        <v>1551.2</v>
      </c>
      <c r="K2988">
        <v>9.8699999999999992</v>
      </c>
      <c r="L2988">
        <v>3324</v>
      </c>
      <c r="M2988">
        <v>180</v>
      </c>
      <c r="O2988">
        <f>IF(Registros[[#This Row],[idade]]&lt;18,311.43,IF(Registros[[#This Row],[idade]]&lt;=25,488.58,IF(Registros[[#This Row],[idade]]&lt;=50,772.77,850.05)))</f>
        <v>772.77</v>
      </c>
      <c r="P2988">
        <f>IF(Registros[[#This Row],[idade]]&lt;18,23.99,IF(Registros[[#This Row],[idade]]&lt;=25,49.9,IF(Registros[[#This Row],[idade]]&lt;=50,145.2,175.45)))</f>
        <v>145.19999999999999</v>
      </c>
      <c r="Q2988">
        <v>2</v>
      </c>
      <c r="R2988">
        <v>15</v>
      </c>
      <c r="S2988">
        <v>2</v>
      </c>
      <c r="T2988">
        <v>1</v>
      </c>
      <c r="U2988" t="s">
        <v>2</v>
      </c>
      <c r="V2988" t="s">
        <v>19</v>
      </c>
    </row>
    <row r="2989" spans="1:22" x14ac:dyDescent="0.3">
      <c r="A2989">
        <v>2988</v>
      </c>
      <c r="B2989">
        <v>61461748678</v>
      </c>
      <c r="C2989">
        <v>5</v>
      </c>
      <c r="D2989" s="1">
        <v>33273</v>
      </c>
      <c r="E2989" s="3">
        <f>2023-YEAR(Registros[[#This Row],[data_nascimento]])</f>
        <v>32</v>
      </c>
      <c r="F2989" s="1">
        <v>43573</v>
      </c>
      <c r="G2989" s="1">
        <v>44382</v>
      </c>
      <c r="H2989">
        <v>220</v>
      </c>
      <c r="I2989">
        <v>12</v>
      </c>
      <c r="J2989" s="3">
        <v>2556.4</v>
      </c>
      <c r="K2989">
        <v>4.2300000000000004</v>
      </c>
      <c r="L2989">
        <v>6391</v>
      </c>
      <c r="M2989">
        <v>180</v>
      </c>
      <c r="O2989">
        <f>IF(Registros[[#This Row],[idade]]&lt;18,311.43,IF(Registros[[#This Row],[idade]]&lt;=25,488.58,IF(Registros[[#This Row],[idade]]&lt;=50,772.77,850.05)))</f>
        <v>772.77</v>
      </c>
      <c r="P2989">
        <f>IF(Registros[[#This Row],[idade]]&lt;18,23.99,IF(Registros[[#This Row],[idade]]&lt;=25,49.9,IF(Registros[[#This Row],[idade]]&lt;=50,145.2,175.45)))</f>
        <v>145.19999999999999</v>
      </c>
      <c r="Q2989">
        <v>4</v>
      </c>
      <c r="R2989">
        <v>10</v>
      </c>
      <c r="S2989">
        <v>2</v>
      </c>
      <c r="T2989">
        <v>3</v>
      </c>
      <c r="U2989" t="s">
        <v>2</v>
      </c>
      <c r="V2989" t="s">
        <v>19</v>
      </c>
    </row>
    <row r="2990" spans="1:22" x14ac:dyDescent="0.3">
      <c r="A2990">
        <v>2989</v>
      </c>
      <c r="B2990">
        <v>14921412894</v>
      </c>
      <c r="C2990">
        <v>6</v>
      </c>
      <c r="D2990" s="1">
        <v>35570</v>
      </c>
      <c r="E2990" s="3">
        <f>2023-YEAR(Registros[[#This Row],[data_nascimento]])</f>
        <v>26</v>
      </c>
      <c r="F2990" s="1">
        <v>43573</v>
      </c>
      <c r="G2990" s="1">
        <v>44382</v>
      </c>
      <c r="H2990">
        <v>220</v>
      </c>
      <c r="I2990">
        <v>8</v>
      </c>
      <c r="J2990" s="3">
        <v>1381.8666666666666</v>
      </c>
      <c r="K2990">
        <v>2.82</v>
      </c>
      <c r="L2990">
        <v>5182</v>
      </c>
      <c r="M2990">
        <v>180</v>
      </c>
      <c r="O2990">
        <f>IF(Registros[[#This Row],[idade]]&lt;18,311.43,IF(Registros[[#This Row],[idade]]&lt;=25,488.58,IF(Registros[[#This Row],[idade]]&lt;=50,772.77,850.05)))</f>
        <v>772.77</v>
      </c>
      <c r="P2990">
        <f>IF(Registros[[#This Row],[idade]]&lt;18,23.99,IF(Registros[[#This Row],[idade]]&lt;=25,49.9,IF(Registros[[#This Row],[idade]]&lt;=50,145.2,175.45)))</f>
        <v>145.19999999999999</v>
      </c>
      <c r="Q2990">
        <v>2</v>
      </c>
      <c r="R2990">
        <v>24</v>
      </c>
      <c r="S2990">
        <v>1</v>
      </c>
      <c r="T2990">
        <v>3</v>
      </c>
      <c r="U2990" t="s">
        <v>2</v>
      </c>
      <c r="V2990" t="s">
        <v>19</v>
      </c>
    </row>
    <row r="2991" spans="1:22" x14ac:dyDescent="0.3">
      <c r="A2991">
        <v>2990</v>
      </c>
      <c r="B2991">
        <v>92145688568</v>
      </c>
      <c r="C2991">
        <v>7</v>
      </c>
      <c r="D2991" s="1">
        <v>38117</v>
      </c>
      <c r="E2991" s="3">
        <f>2023-YEAR(Registros[[#This Row],[data_nascimento]])</f>
        <v>19</v>
      </c>
      <c r="F2991" s="1">
        <v>43573</v>
      </c>
      <c r="G2991" s="1">
        <v>44382</v>
      </c>
      <c r="H2991">
        <v>220</v>
      </c>
      <c r="I2991">
        <v>7</v>
      </c>
      <c r="J2991" s="3">
        <v>1577.5666666666666</v>
      </c>
      <c r="K2991">
        <v>15.51</v>
      </c>
      <c r="L2991">
        <v>6761</v>
      </c>
      <c r="M2991">
        <v>180</v>
      </c>
      <c r="O2991">
        <f>IF(Registros[[#This Row],[idade]]&lt;18,311.43,IF(Registros[[#This Row],[idade]]&lt;=25,488.58,IF(Registros[[#This Row],[idade]]&lt;=50,772.77,850.05)))</f>
        <v>488.58</v>
      </c>
      <c r="P2991">
        <f>IF(Registros[[#This Row],[idade]]&lt;18,23.99,IF(Registros[[#This Row],[idade]]&lt;=25,49.9,IF(Registros[[#This Row],[idade]]&lt;=50,145.2,175.45)))</f>
        <v>49.9</v>
      </c>
      <c r="Q2991">
        <v>2</v>
      </c>
      <c r="R2991">
        <v>15</v>
      </c>
      <c r="S2991">
        <v>1</v>
      </c>
      <c r="T2991">
        <v>1</v>
      </c>
      <c r="U2991" t="s">
        <v>2</v>
      </c>
      <c r="V2991" t="s">
        <v>19</v>
      </c>
    </row>
    <row r="2992" spans="1:22" x14ac:dyDescent="0.3">
      <c r="A2992">
        <v>2991</v>
      </c>
      <c r="B2992">
        <v>14367975478</v>
      </c>
      <c r="C2992">
        <v>4</v>
      </c>
      <c r="D2992" s="1">
        <v>35898</v>
      </c>
      <c r="E2992" s="3">
        <f>2023-YEAR(Registros[[#This Row],[data_nascimento]])</f>
        <v>25</v>
      </c>
      <c r="F2992" s="1">
        <v>43573</v>
      </c>
      <c r="G2992" s="1">
        <v>44382</v>
      </c>
      <c r="H2992">
        <v>220</v>
      </c>
      <c r="I2992">
        <v>3</v>
      </c>
      <c r="J2992" s="3">
        <v>286.39999999999998</v>
      </c>
      <c r="K2992">
        <v>2.82</v>
      </c>
      <c r="L2992">
        <v>2864</v>
      </c>
      <c r="M2992">
        <v>180</v>
      </c>
      <c r="O2992">
        <f>IF(Registros[[#This Row],[idade]]&lt;18,311.43,IF(Registros[[#This Row],[idade]]&lt;=25,488.58,IF(Registros[[#This Row],[idade]]&lt;=50,772.77,850.05)))</f>
        <v>488.58</v>
      </c>
      <c r="P2992">
        <f>IF(Registros[[#This Row],[idade]]&lt;18,23.99,IF(Registros[[#This Row],[idade]]&lt;=25,49.9,IF(Registros[[#This Row],[idade]]&lt;=50,145.2,175.45)))</f>
        <v>49.9</v>
      </c>
      <c r="Q2992">
        <v>3</v>
      </c>
      <c r="R2992">
        <v>12</v>
      </c>
      <c r="S2992">
        <v>3</v>
      </c>
      <c r="T2992">
        <v>2</v>
      </c>
      <c r="U2992" t="s">
        <v>3</v>
      </c>
      <c r="V2992" t="s">
        <v>22</v>
      </c>
    </row>
    <row r="2993" spans="1:22" x14ac:dyDescent="0.3">
      <c r="A2993">
        <v>2992</v>
      </c>
      <c r="B2993">
        <v>63915725721</v>
      </c>
      <c r="C2993">
        <v>5</v>
      </c>
      <c r="D2993" s="1">
        <v>28864</v>
      </c>
      <c r="E2993" s="3">
        <f>2023-YEAR(Registros[[#This Row],[data_nascimento]])</f>
        <v>44</v>
      </c>
      <c r="F2993" s="1">
        <v>43573</v>
      </c>
      <c r="G2993" s="1">
        <v>44382</v>
      </c>
      <c r="H2993">
        <v>220</v>
      </c>
      <c r="I2993">
        <v>20</v>
      </c>
      <c r="J2993" s="3">
        <v>3404</v>
      </c>
      <c r="K2993">
        <v>28.2</v>
      </c>
      <c r="L2993">
        <v>5106</v>
      </c>
      <c r="M2993">
        <v>180</v>
      </c>
      <c r="O2993">
        <f>IF(Registros[[#This Row],[idade]]&lt;18,311.43,IF(Registros[[#This Row],[idade]]&lt;=25,488.58,IF(Registros[[#This Row],[idade]]&lt;=50,772.77,850.05)))</f>
        <v>772.77</v>
      </c>
      <c r="P2993">
        <f>IF(Registros[[#This Row],[idade]]&lt;18,23.99,IF(Registros[[#This Row],[idade]]&lt;=25,49.9,IF(Registros[[#This Row],[idade]]&lt;=50,145.2,175.45)))</f>
        <v>145.19999999999999</v>
      </c>
      <c r="Q2993">
        <v>1</v>
      </c>
      <c r="R2993">
        <v>18</v>
      </c>
      <c r="S2993">
        <v>3</v>
      </c>
      <c r="T2993">
        <v>1</v>
      </c>
      <c r="U2993" t="s">
        <v>2</v>
      </c>
      <c r="V2993" t="s">
        <v>19</v>
      </c>
    </row>
    <row r="2994" spans="1:22" x14ac:dyDescent="0.3">
      <c r="A2994">
        <v>2993</v>
      </c>
      <c r="B2994">
        <v>26488098918</v>
      </c>
      <c r="C2994">
        <v>6</v>
      </c>
      <c r="D2994" s="1">
        <v>37773</v>
      </c>
      <c r="E2994" s="3">
        <f>2023-YEAR(Registros[[#This Row],[data_nascimento]])</f>
        <v>20</v>
      </c>
      <c r="F2994" s="1">
        <v>43573</v>
      </c>
      <c r="G2994" s="1">
        <v>44382</v>
      </c>
      <c r="H2994">
        <v>220</v>
      </c>
      <c r="I2994">
        <v>9</v>
      </c>
      <c r="J2994" s="3">
        <v>551.4</v>
      </c>
      <c r="K2994">
        <v>21.15</v>
      </c>
      <c r="L2994">
        <v>1838</v>
      </c>
      <c r="M2994">
        <v>180</v>
      </c>
      <c r="O2994">
        <f>IF(Registros[[#This Row],[idade]]&lt;18,311.43,IF(Registros[[#This Row],[idade]]&lt;=25,488.58,IF(Registros[[#This Row],[idade]]&lt;=50,772.77,850.05)))</f>
        <v>488.58</v>
      </c>
      <c r="P2994">
        <f>IF(Registros[[#This Row],[idade]]&lt;18,23.99,IF(Registros[[#This Row],[idade]]&lt;=25,49.9,IF(Registros[[#This Row],[idade]]&lt;=50,145.2,175.45)))</f>
        <v>49.9</v>
      </c>
      <c r="Q2994">
        <v>4</v>
      </c>
      <c r="R2994">
        <v>19</v>
      </c>
      <c r="S2994">
        <v>1</v>
      </c>
      <c r="T2994">
        <v>3</v>
      </c>
      <c r="U2994" t="s">
        <v>3</v>
      </c>
      <c r="V2994" t="s">
        <v>18</v>
      </c>
    </row>
    <row r="2995" spans="1:22" x14ac:dyDescent="0.3">
      <c r="A2995">
        <v>2994</v>
      </c>
      <c r="B2995">
        <v>80353108453</v>
      </c>
      <c r="C2995">
        <v>4</v>
      </c>
      <c r="D2995" s="1">
        <v>30130</v>
      </c>
      <c r="E2995" s="3">
        <f>2023-YEAR(Registros[[#This Row],[data_nascimento]])</f>
        <v>41</v>
      </c>
      <c r="F2995" s="1">
        <v>43573</v>
      </c>
      <c r="G2995" s="1">
        <v>44382</v>
      </c>
      <c r="H2995">
        <v>220</v>
      </c>
      <c r="I2995">
        <v>16</v>
      </c>
      <c r="J2995" s="3">
        <v>1115.2</v>
      </c>
      <c r="K2995">
        <v>19.739999999999998</v>
      </c>
      <c r="L2995">
        <v>2091</v>
      </c>
      <c r="M2995">
        <v>180</v>
      </c>
      <c r="O2995">
        <f>IF(Registros[[#This Row],[idade]]&lt;18,311.43,IF(Registros[[#This Row],[idade]]&lt;=25,488.58,IF(Registros[[#This Row],[idade]]&lt;=50,772.77,850.05)))</f>
        <v>772.77</v>
      </c>
      <c r="P2995">
        <f>IF(Registros[[#This Row],[idade]]&lt;18,23.99,IF(Registros[[#This Row],[idade]]&lt;=25,49.9,IF(Registros[[#This Row],[idade]]&lt;=50,145.2,175.45)))</f>
        <v>145.19999999999999</v>
      </c>
      <c r="Q2995">
        <v>1</v>
      </c>
      <c r="R2995">
        <v>23</v>
      </c>
      <c r="S2995">
        <v>2</v>
      </c>
      <c r="T2995">
        <v>3</v>
      </c>
      <c r="U2995" t="s">
        <v>3</v>
      </c>
      <c r="V2995" t="s">
        <v>19</v>
      </c>
    </row>
    <row r="2996" spans="1:22" x14ac:dyDescent="0.3">
      <c r="A2996">
        <v>2995</v>
      </c>
      <c r="B2996">
        <v>75385241468</v>
      </c>
      <c r="C2996">
        <v>7</v>
      </c>
      <c r="D2996" s="1">
        <v>35572</v>
      </c>
      <c r="E2996" s="3">
        <f>2023-YEAR(Registros[[#This Row],[data_nascimento]])</f>
        <v>26</v>
      </c>
      <c r="F2996" s="1">
        <v>43573</v>
      </c>
      <c r="G2996" s="1">
        <v>44382</v>
      </c>
      <c r="H2996">
        <v>220</v>
      </c>
      <c r="I2996">
        <v>16</v>
      </c>
      <c r="J2996" s="3">
        <v>732.26666666666665</v>
      </c>
      <c r="K2996">
        <v>16.920000000000002</v>
      </c>
      <c r="L2996">
        <v>1373</v>
      </c>
      <c r="M2996">
        <v>180</v>
      </c>
      <c r="O2996">
        <f>IF(Registros[[#This Row],[idade]]&lt;18,311.43,IF(Registros[[#This Row],[idade]]&lt;=25,488.58,IF(Registros[[#This Row],[idade]]&lt;=50,772.77,850.05)))</f>
        <v>772.77</v>
      </c>
      <c r="P2996">
        <f>IF(Registros[[#This Row],[idade]]&lt;18,23.99,IF(Registros[[#This Row],[idade]]&lt;=25,49.9,IF(Registros[[#This Row],[idade]]&lt;=50,145.2,175.45)))</f>
        <v>145.19999999999999</v>
      </c>
      <c r="Q2996">
        <v>2</v>
      </c>
      <c r="R2996">
        <v>23</v>
      </c>
      <c r="S2996">
        <v>2</v>
      </c>
      <c r="T2996">
        <v>2</v>
      </c>
      <c r="U2996" t="s">
        <v>2</v>
      </c>
      <c r="V2996" t="s">
        <v>19</v>
      </c>
    </row>
    <row r="2997" spans="1:22" x14ac:dyDescent="0.3">
      <c r="A2997">
        <v>2996</v>
      </c>
      <c r="B2997">
        <v>21309671863</v>
      </c>
      <c r="C2997">
        <v>4</v>
      </c>
      <c r="D2997" s="1">
        <v>27898</v>
      </c>
      <c r="E2997" s="3">
        <f>2023-YEAR(Registros[[#This Row],[data_nascimento]])</f>
        <v>47</v>
      </c>
      <c r="F2997" s="1">
        <v>43573</v>
      </c>
      <c r="G2997" s="1">
        <v>44382</v>
      </c>
      <c r="H2997">
        <v>220</v>
      </c>
      <c r="I2997">
        <v>6</v>
      </c>
      <c r="J2997" s="3">
        <v>356.59999999999997</v>
      </c>
      <c r="K2997">
        <v>2.82</v>
      </c>
      <c r="L2997">
        <v>1783</v>
      </c>
      <c r="M2997">
        <v>180</v>
      </c>
      <c r="O2997">
        <f>IF(Registros[[#This Row],[idade]]&lt;18,311.43,IF(Registros[[#This Row],[idade]]&lt;=25,488.58,IF(Registros[[#This Row],[idade]]&lt;=50,772.77,850.05)))</f>
        <v>772.77</v>
      </c>
      <c r="P2997">
        <f>IF(Registros[[#This Row],[idade]]&lt;18,23.99,IF(Registros[[#This Row],[idade]]&lt;=25,49.9,IF(Registros[[#This Row],[idade]]&lt;=50,145.2,175.45)))</f>
        <v>145.19999999999999</v>
      </c>
      <c r="Q2997">
        <v>4</v>
      </c>
      <c r="R2997">
        <v>3</v>
      </c>
      <c r="S2997">
        <v>2</v>
      </c>
      <c r="T2997">
        <v>3</v>
      </c>
      <c r="U2997" t="s">
        <v>2</v>
      </c>
      <c r="V2997" t="s">
        <v>22</v>
      </c>
    </row>
    <row r="2998" spans="1:22" x14ac:dyDescent="0.3">
      <c r="A2998">
        <v>2997</v>
      </c>
      <c r="B2998">
        <v>67809044254</v>
      </c>
      <c r="C2998">
        <v>7</v>
      </c>
      <c r="D2998" s="1">
        <v>27632</v>
      </c>
      <c r="E2998" s="3">
        <f>2023-YEAR(Registros[[#This Row],[data_nascimento]])</f>
        <v>48</v>
      </c>
      <c r="F2998" s="1">
        <v>43573</v>
      </c>
      <c r="G2998" s="1">
        <v>44382</v>
      </c>
      <c r="H2998">
        <v>220</v>
      </c>
      <c r="I2998">
        <v>10</v>
      </c>
      <c r="J2998" s="3">
        <v>552.33333333333337</v>
      </c>
      <c r="K2998">
        <v>7.05</v>
      </c>
      <c r="L2998">
        <v>1657</v>
      </c>
      <c r="M2998">
        <v>180</v>
      </c>
      <c r="O2998">
        <f>IF(Registros[[#This Row],[idade]]&lt;18,311.43,IF(Registros[[#This Row],[idade]]&lt;=25,488.58,IF(Registros[[#This Row],[idade]]&lt;=50,772.77,850.05)))</f>
        <v>772.77</v>
      </c>
      <c r="P2998">
        <f>IF(Registros[[#This Row],[idade]]&lt;18,23.99,IF(Registros[[#This Row],[idade]]&lt;=25,49.9,IF(Registros[[#This Row],[idade]]&lt;=50,145.2,175.45)))</f>
        <v>145.19999999999999</v>
      </c>
      <c r="Q2998">
        <v>1</v>
      </c>
      <c r="R2998">
        <v>26</v>
      </c>
      <c r="S2998">
        <v>1</v>
      </c>
      <c r="T2998">
        <v>3</v>
      </c>
      <c r="U2998" t="s">
        <v>3</v>
      </c>
      <c r="V2998" t="s">
        <v>21</v>
      </c>
    </row>
    <row r="2999" spans="1:22" x14ac:dyDescent="0.3">
      <c r="A2999">
        <v>2998</v>
      </c>
      <c r="B2999">
        <v>85370968810</v>
      </c>
      <c r="C2999">
        <v>6</v>
      </c>
      <c r="D2999" s="1">
        <v>37317</v>
      </c>
      <c r="E2999" s="3">
        <f>2023-YEAR(Registros[[#This Row],[data_nascimento]])</f>
        <v>21</v>
      </c>
      <c r="F2999" s="1">
        <v>43573</v>
      </c>
      <c r="G2999" s="1">
        <v>44382</v>
      </c>
      <c r="H2999">
        <v>220</v>
      </c>
      <c r="I2999">
        <v>1</v>
      </c>
      <c r="J2999" s="3">
        <v>64.5</v>
      </c>
      <c r="K2999">
        <v>28.2</v>
      </c>
      <c r="L2999">
        <v>1935</v>
      </c>
      <c r="M2999">
        <v>180</v>
      </c>
      <c r="O2999">
        <f>IF(Registros[[#This Row],[idade]]&lt;18,311.43,IF(Registros[[#This Row],[idade]]&lt;=25,488.58,IF(Registros[[#This Row],[idade]]&lt;=50,772.77,850.05)))</f>
        <v>488.58</v>
      </c>
      <c r="P2999">
        <f>IF(Registros[[#This Row],[idade]]&lt;18,23.99,IF(Registros[[#This Row],[idade]]&lt;=25,49.9,IF(Registros[[#This Row],[idade]]&lt;=50,145.2,175.45)))</f>
        <v>49.9</v>
      </c>
      <c r="Q2999">
        <v>1</v>
      </c>
      <c r="R2999">
        <v>22</v>
      </c>
      <c r="S2999">
        <v>2</v>
      </c>
      <c r="T2999">
        <v>1</v>
      </c>
      <c r="U2999" t="s">
        <v>2</v>
      </c>
      <c r="V2999" t="s">
        <v>19</v>
      </c>
    </row>
    <row r="3000" spans="1:22" x14ac:dyDescent="0.3">
      <c r="A3000">
        <v>2999</v>
      </c>
      <c r="B3000">
        <v>89878602486</v>
      </c>
      <c r="C3000">
        <v>4</v>
      </c>
      <c r="D3000" s="1">
        <v>27677</v>
      </c>
      <c r="E3000" s="3">
        <f>2023-YEAR(Registros[[#This Row],[data_nascimento]])</f>
        <v>48</v>
      </c>
      <c r="F3000" s="1">
        <v>43573</v>
      </c>
      <c r="G3000" s="1">
        <v>44382</v>
      </c>
      <c r="H3000">
        <v>220</v>
      </c>
      <c r="I3000">
        <v>10</v>
      </c>
      <c r="J3000" s="3">
        <v>446.33333333333331</v>
      </c>
      <c r="K3000">
        <v>26.79</v>
      </c>
      <c r="L3000">
        <v>1339</v>
      </c>
      <c r="M3000">
        <v>180</v>
      </c>
      <c r="O3000">
        <f>IF(Registros[[#This Row],[idade]]&lt;18,311.43,IF(Registros[[#This Row],[idade]]&lt;=25,488.58,IF(Registros[[#This Row],[idade]]&lt;=50,772.77,850.05)))</f>
        <v>772.77</v>
      </c>
      <c r="P3000">
        <f>IF(Registros[[#This Row],[idade]]&lt;18,23.99,IF(Registros[[#This Row],[idade]]&lt;=25,49.9,IF(Registros[[#This Row],[idade]]&lt;=50,145.2,175.45)))</f>
        <v>145.19999999999999</v>
      </c>
      <c r="Q3000">
        <v>5</v>
      </c>
      <c r="R3000">
        <v>23</v>
      </c>
      <c r="S3000">
        <v>2</v>
      </c>
      <c r="T3000">
        <v>3</v>
      </c>
      <c r="U3000" t="s">
        <v>2</v>
      </c>
      <c r="V3000" t="s">
        <v>19</v>
      </c>
    </row>
    <row r="3001" spans="1:22" x14ac:dyDescent="0.3">
      <c r="A3001">
        <v>3000</v>
      </c>
      <c r="B3001">
        <v>55236969168</v>
      </c>
      <c r="C3001">
        <v>4</v>
      </c>
      <c r="D3001" s="1">
        <v>36386</v>
      </c>
      <c r="E3001" s="3">
        <f>2023-YEAR(Registros[[#This Row],[data_nascimento]])</f>
        <v>24</v>
      </c>
      <c r="F3001" s="1">
        <v>43573</v>
      </c>
      <c r="H3001">
        <v>220</v>
      </c>
      <c r="I3001">
        <v>5</v>
      </c>
      <c r="J3001" s="3">
        <v>309.33333333333331</v>
      </c>
      <c r="K3001">
        <v>21.15</v>
      </c>
      <c r="L3001">
        <v>1856</v>
      </c>
      <c r="M3001">
        <v>180</v>
      </c>
      <c r="O3001">
        <f>IF(Registros[[#This Row],[idade]]&lt;18,311.43,IF(Registros[[#This Row],[idade]]&lt;=25,488.58,IF(Registros[[#This Row],[idade]]&lt;=50,772.77,850.05)))</f>
        <v>488.58</v>
      </c>
      <c r="P3001">
        <f>IF(Registros[[#This Row],[idade]]&lt;18,23.99,IF(Registros[[#This Row],[idade]]&lt;=25,49.9,IF(Registros[[#This Row],[idade]]&lt;=50,145.2,175.45)))</f>
        <v>49.9</v>
      </c>
      <c r="Q3001">
        <v>3</v>
      </c>
      <c r="R3001">
        <v>8</v>
      </c>
      <c r="T3001">
        <v>3</v>
      </c>
      <c r="U3001" t="s">
        <v>2</v>
      </c>
      <c r="V3001" t="s">
        <v>21</v>
      </c>
    </row>
    <row r="3002" spans="1:22" x14ac:dyDescent="0.3">
      <c r="A3002">
        <v>3001</v>
      </c>
      <c r="B3002">
        <v>54349520399</v>
      </c>
      <c r="C3002">
        <v>4</v>
      </c>
      <c r="D3002" s="1">
        <v>32188</v>
      </c>
      <c r="E3002" s="3">
        <f>2023-YEAR(Registros[[#This Row],[data_nascimento]])</f>
        <v>35</v>
      </c>
      <c r="F3002" s="1">
        <v>43573</v>
      </c>
      <c r="H3002">
        <v>220</v>
      </c>
      <c r="I3002">
        <v>5</v>
      </c>
      <c r="J3002" s="3">
        <v>248.66666666666669</v>
      </c>
      <c r="K3002">
        <v>5.64</v>
      </c>
      <c r="L3002">
        <v>1492</v>
      </c>
      <c r="M3002">
        <v>180</v>
      </c>
      <c r="O3002">
        <f>IF(Registros[[#This Row],[idade]]&lt;18,311.43,IF(Registros[[#This Row],[idade]]&lt;=25,488.58,IF(Registros[[#This Row],[idade]]&lt;=50,772.77,850.05)))</f>
        <v>772.77</v>
      </c>
      <c r="P3002">
        <f>IF(Registros[[#This Row],[idade]]&lt;18,23.99,IF(Registros[[#This Row],[idade]]&lt;=25,49.9,IF(Registros[[#This Row],[idade]]&lt;=50,145.2,175.45)))</f>
        <v>145.19999999999999</v>
      </c>
      <c r="Q3002">
        <v>2</v>
      </c>
      <c r="R3002">
        <v>10</v>
      </c>
      <c r="T3002">
        <v>3</v>
      </c>
      <c r="U3002" t="s">
        <v>3</v>
      </c>
      <c r="V3002" t="s">
        <v>19</v>
      </c>
    </row>
    <row r="3003" spans="1:22" x14ac:dyDescent="0.3">
      <c r="A3003">
        <v>3002</v>
      </c>
      <c r="B3003">
        <v>89316280227</v>
      </c>
      <c r="C3003">
        <v>4</v>
      </c>
      <c r="D3003" s="1">
        <v>31644</v>
      </c>
      <c r="E3003" s="3">
        <f>2023-YEAR(Registros[[#This Row],[data_nascimento]])</f>
        <v>37</v>
      </c>
      <c r="F3003" s="1">
        <v>43573</v>
      </c>
      <c r="H3003">
        <v>220</v>
      </c>
      <c r="I3003">
        <v>20</v>
      </c>
      <c r="J3003" s="3">
        <v>952</v>
      </c>
      <c r="K3003">
        <v>22.56</v>
      </c>
      <c r="L3003">
        <v>1428</v>
      </c>
      <c r="M3003">
        <v>180</v>
      </c>
      <c r="O3003">
        <f>IF(Registros[[#This Row],[idade]]&lt;18,311.43,IF(Registros[[#This Row],[idade]]&lt;=25,488.58,IF(Registros[[#This Row],[idade]]&lt;=50,772.77,850.05)))</f>
        <v>772.77</v>
      </c>
      <c r="P3003">
        <f>IF(Registros[[#This Row],[idade]]&lt;18,23.99,IF(Registros[[#This Row],[idade]]&lt;=25,49.9,IF(Registros[[#This Row],[idade]]&lt;=50,145.2,175.45)))</f>
        <v>145.19999999999999</v>
      </c>
      <c r="Q3003">
        <v>1</v>
      </c>
      <c r="R3003">
        <v>15</v>
      </c>
      <c r="T3003">
        <v>2</v>
      </c>
      <c r="U3003" t="s">
        <v>2</v>
      </c>
      <c r="V3003" t="s">
        <v>22</v>
      </c>
    </row>
    <row r="3004" spans="1:22" x14ac:dyDescent="0.3">
      <c r="A3004">
        <v>3003</v>
      </c>
      <c r="B3004">
        <v>90495135154</v>
      </c>
      <c r="C3004">
        <v>5</v>
      </c>
      <c r="D3004" s="1">
        <v>31639</v>
      </c>
      <c r="E3004" s="3">
        <f>2023-YEAR(Registros[[#This Row],[data_nascimento]])</f>
        <v>37</v>
      </c>
      <c r="F3004" s="1">
        <v>43573</v>
      </c>
      <c r="H3004">
        <v>220</v>
      </c>
      <c r="I3004">
        <v>13</v>
      </c>
      <c r="J3004" s="3">
        <v>927.76666666666654</v>
      </c>
      <c r="K3004">
        <v>9.8699999999999992</v>
      </c>
      <c r="L3004">
        <v>2141</v>
      </c>
      <c r="M3004">
        <v>180</v>
      </c>
      <c r="O3004">
        <f>IF(Registros[[#This Row],[idade]]&lt;18,311.43,IF(Registros[[#This Row],[idade]]&lt;=25,488.58,IF(Registros[[#This Row],[idade]]&lt;=50,772.77,850.05)))</f>
        <v>772.77</v>
      </c>
      <c r="P3004">
        <f>IF(Registros[[#This Row],[idade]]&lt;18,23.99,IF(Registros[[#This Row],[idade]]&lt;=25,49.9,IF(Registros[[#This Row],[idade]]&lt;=50,145.2,175.45)))</f>
        <v>145.19999999999999</v>
      </c>
      <c r="Q3004">
        <v>3</v>
      </c>
      <c r="R3004">
        <v>15</v>
      </c>
      <c r="T3004">
        <v>3</v>
      </c>
      <c r="U3004" t="s">
        <v>2</v>
      </c>
      <c r="V3004" t="s">
        <v>19</v>
      </c>
    </row>
    <row r="3005" spans="1:22" x14ac:dyDescent="0.3">
      <c r="A3005">
        <v>3004</v>
      </c>
      <c r="B3005">
        <v>31770247304</v>
      </c>
      <c r="C3005">
        <v>5</v>
      </c>
      <c r="D3005" s="1">
        <v>36348</v>
      </c>
      <c r="E3005" s="3">
        <f>2023-YEAR(Registros[[#This Row],[data_nascimento]])</f>
        <v>24</v>
      </c>
      <c r="F3005" s="1">
        <v>43573</v>
      </c>
      <c r="H3005">
        <v>220</v>
      </c>
      <c r="I3005">
        <v>7</v>
      </c>
      <c r="J3005" s="3">
        <v>452.90000000000003</v>
      </c>
      <c r="K3005">
        <v>26.79</v>
      </c>
      <c r="L3005">
        <v>1941</v>
      </c>
      <c r="M3005">
        <v>180</v>
      </c>
      <c r="O3005">
        <f>IF(Registros[[#This Row],[idade]]&lt;18,311.43,IF(Registros[[#This Row],[idade]]&lt;=25,488.58,IF(Registros[[#This Row],[idade]]&lt;=50,772.77,850.05)))</f>
        <v>488.58</v>
      </c>
      <c r="P3005">
        <f>IF(Registros[[#This Row],[idade]]&lt;18,23.99,IF(Registros[[#This Row],[idade]]&lt;=25,49.9,IF(Registros[[#This Row],[idade]]&lt;=50,145.2,175.45)))</f>
        <v>49.9</v>
      </c>
      <c r="Q3005">
        <v>3</v>
      </c>
      <c r="R3005">
        <v>14</v>
      </c>
      <c r="T3005">
        <v>3</v>
      </c>
      <c r="U3005" t="s">
        <v>2</v>
      </c>
      <c r="V3005" t="s">
        <v>22</v>
      </c>
    </row>
    <row r="3006" spans="1:22" x14ac:dyDescent="0.3">
      <c r="A3006">
        <v>3005</v>
      </c>
      <c r="B3006">
        <v>71523360899</v>
      </c>
      <c r="C3006">
        <v>5</v>
      </c>
      <c r="D3006" s="1">
        <v>34750</v>
      </c>
      <c r="E3006" s="3">
        <f>2023-YEAR(Registros[[#This Row],[data_nascimento]])</f>
        <v>28</v>
      </c>
      <c r="F3006" s="1">
        <v>43573</v>
      </c>
      <c r="H3006">
        <v>220</v>
      </c>
      <c r="I3006">
        <v>18</v>
      </c>
      <c r="J3006" s="3">
        <v>905.4</v>
      </c>
      <c r="K3006">
        <v>23.97</v>
      </c>
      <c r="L3006">
        <v>1509</v>
      </c>
      <c r="M3006">
        <v>180</v>
      </c>
      <c r="O3006">
        <f>IF(Registros[[#This Row],[idade]]&lt;18,311.43,IF(Registros[[#This Row],[idade]]&lt;=25,488.58,IF(Registros[[#This Row],[idade]]&lt;=50,772.77,850.05)))</f>
        <v>772.77</v>
      </c>
      <c r="P3006">
        <f>IF(Registros[[#This Row],[idade]]&lt;18,23.99,IF(Registros[[#This Row],[idade]]&lt;=25,49.9,IF(Registros[[#This Row],[idade]]&lt;=50,145.2,175.45)))</f>
        <v>145.19999999999999</v>
      </c>
      <c r="Q3006">
        <v>1</v>
      </c>
      <c r="R3006">
        <v>2</v>
      </c>
      <c r="T3006">
        <v>3</v>
      </c>
      <c r="U3006" t="s">
        <v>3</v>
      </c>
      <c r="V3006" t="s">
        <v>19</v>
      </c>
    </row>
    <row r="3007" spans="1:22" x14ac:dyDescent="0.3">
      <c r="A3007">
        <v>3006</v>
      </c>
      <c r="B3007">
        <v>43089985835</v>
      </c>
      <c r="C3007">
        <v>6</v>
      </c>
      <c r="D3007" s="1">
        <v>31621</v>
      </c>
      <c r="E3007" s="3">
        <f>2023-YEAR(Registros[[#This Row],[data_nascimento]])</f>
        <v>37</v>
      </c>
      <c r="F3007" s="1">
        <v>43573</v>
      </c>
      <c r="H3007">
        <v>220</v>
      </c>
      <c r="I3007">
        <v>1</v>
      </c>
      <c r="J3007" s="3">
        <v>52.233333333333334</v>
      </c>
      <c r="K3007">
        <v>8.4600000000000009</v>
      </c>
      <c r="L3007">
        <v>1567</v>
      </c>
      <c r="M3007">
        <v>180</v>
      </c>
      <c r="O3007">
        <f>IF(Registros[[#This Row],[idade]]&lt;18,311.43,IF(Registros[[#This Row],[idade]]&lt;=25,488.58,IF(Registros[[#This Row],[idade]]&lt;=50,772.77,850.05)))</f>
        <v>772.77</v>
      </c>
      <c r="P3007">
        <f>IF(Registros[[#This Row],[idade]]&lt;18,23.99,IF(Registros[[#This Row],[idade]]&lt;=25,49.9,IF(Registros[[#This Row],[idade]]&lt;=50,145.2,175.45)))</f>
        <v>145.19999999999999</v>
      </c>
      <c r="Q3007">
        <v>5</v>
      </c>
      <c r="R3007">
        <v>24</v>
      </c>
      <c r="T3007">
        <v>3</v>
      </c>
      <c r="U3007" t="s">
        <v>2</v>
      </c>
      <c r="V3007" t="s">
        <v>19</v>
      </c>
    </row>
    <row r="3008" spans="1:22" x14ac:dyDescent="0.3">
      <c r="A3008">
        <v>3007</v>
      </c>
      <c r="B3008">
        <v>49010355192</v>
      </c>
      <c r="C3008">
        <v>4</v>
      </c>
      <c r="D3008" s="1">
        <v>32721</v>
      </c>
      <c r="E3008" s="3">
        <f>2023-YEAR(Registros[[#This Row],[data_nascimento]])</f>
        <v>34</v>
      </c>
      <c r="F3008" s="1">
        <v>43573</v>
      </c>
      <c r="H3008">
        <v>220</v>
      </c>
      <c r="I3008">
        <v>5</v>
      </c>
      <c r="J3008" s="3">
        <v>339.33333333333331</v>
      </c>
      <c r="K3008">
        <v>11.28</v>
      </c>
      <c r="L3008">
        <v>2036</v>
      </c>
      <c r="M3008">
        <v>180</v>
      </c>
      <c r="O3008">
        <f>IF(Registros[[#This Row],[idade]]&lt;18,311.43,IF(Registros[[#This Row],[idade]]&lt;=25,488.58,IF(Registros[[#This Row],[idade]]&lt;=50,772.77,850.05)))</f>
        <v>772.77</v>
      </c>
      <c r="P3008">
        <f>IF(Registros[[#This Row],[idade]]&lt;18,23.99,IF(Registros[[#This Row],[idade]]&lt;=25,49.9,IF(Registros[[#This Row],[idade]]&lt;=50,145.2,175.45)))</f>
        <v>145.19999999999999</v>
      </c>
      <c r="Q3008">
        <v>3</v>
      </c>
      <c r="R3008">
        <v>26</v>
      </c>
      <c r="T3008">
        <v>2</v>
      </c>
      <c r="U3008" t="s">
        <v>2</v>
      </c>
      <c r="V3008" t="s">
        <v>19</v>
      </c>
    </row>
    <row r="3009" spans="1:22" x14ac:dyDescent="0.3">
      <c r="A3009">
        <v>3008</v>
      </c>
      <c r="B3009">
        <v>47456140766</v>
      </c>
      <c r="C3009">
        <v>4</v>
      </c>
      <c r="D3009" s="1">
        <v>34825</v>
      </c>
      <c r="E3009" s="3">
        <f>2023-YEAR(Registros[[#This Row],[data_nascimento]])</f>
        <v>28</v>
      </c>
      <c r="F3009" s="1">
        <v>43573</v>
      </c>
      <c r="H3009">
        <v>220</v>
      </c>
      <c r="I3009">
        <v>15</v>
      </c>
      <c r="J3009" s="3">
        <v>956</v>
      </c>
      <c r="K3009">
        <v>2.82</v>
      </c>
      <c r="L3009">
        <v>1912</v>
      </c>
      <c r="M3009">
        <v>180</v>
      </c>
      <c r="O3009">
        <f>IF(Registros[[#This Row],[idade]]&lt;18,311.43,IF(Registros[[#This Row],[idade]]&lt;=25,488.58,IF(Registros[[#This Row],[idade]]&lt;=50,772.77,850.05)))</f>
        <v>772.77</v>
      </c>
      <c r="P3009">
        <f>IF(Registros[[#This Row],[idade]]&lt;18,23.99,IF(Registros[[#This Row],[idade]]&lt;=25,49.9,IF(Registros[[#This Row],[idade]]&lt;=50,145.2,175.45)))</f>
        <v>145.19999999999999</v>
      </c>
      <c r="Q3009">
        <v>4</v>
      </c>
      <c r="R3009">
        <v>2</v>
      </c>
      <c r="T3009">
        <v>3</v>
      </c>
      <c r="U3009" t="s">
        <v>3</v>
      </c>
      <c r="V3009" t="s">
        <v>18</v>
      </c>
    </row>
    <row r="3010" spans="1:22" x14ac:dyDescent="0.3">
      <c r="A3010">
        <v>3009</v>
      </c>
      <c r="B3010">
        <v>97243623375</v>
      </c>
      <c r="C3010">
        <v>4</v>
      </c>
      <c r="D3010" s="1">
        <v>35165</v>
      </c>
      <c r="E3010" s="3">
        <f>2023-YEAR(Registros[[#This Row],[data_nascimento]])</f>
        <v>27</v>
      </c>
      <c r="F3010" s="1">
        <v>43573</v>
      </c>
      <c r="H3010">
        <v>220</v>
      </c>
      <c r="I3010">
        <v>16</v>
      </c>
      <c r="J3010" s="3">
        <v>781.33333333333337</v>
      </c>
      <c r="K3010">
        <v>5.64</v>
      </c>
      <c r="L3010">
        <v>1465</v>
      </c>
      <c r="M3010">
        <v>180</v>
      </c>
      <c r="O3010">
        <f>IF(Registros[[#This Row],[idade]]&lt;18,311.43,IF(Registros[[#This Row],[idade]]&lt;=25,488.58,IF(Registros[[#This Row],[idade]]&lt;=50,772.77,850.05)))</f>
        <v>772.77</v>
      </c>
      <c r="P3010">
        <f>IF(Registros[[#This Row],[idade]]&lt;18,23.99,IF(Registros[[#This Row],[idade]]&lt;=25,49.9,IF(Registros[[#This Row],[idade]]&lt;=50,145.2,175.45)))</f>
        <v>145.19999999999999</v>
      </c>
      <c r="Q3010">
        <v>3</v>
      </c>
      <c r="R3010">
        <v>3</v>
      </c>
      <c r="T3010">
        <v>3</v>
      </c>
      <c r="U3010" t="s">
        <v>2</v>
      </c>
      <c r="V3010" t="s">
        <v>18</v>
      </c>
    </row>
    <row r="3011" spans="1:22" x14ac:dyDescent="0.3">
      <c r="A3011">
        <v>3010</v>
      </c>
      <c r="B3011">
        <v>39502721174</v>
      </c>
      <c r="C3011">
        <v>6</v>
      </c>
      <c r="D3011" s="1">
        <v>33794</v>
      </c>
      <c r="E3011" s="3">
        <f>2023-YEAR(Registros[[#This Row],[data_nascimento]])</f>
        <v>31</v>
      </c>
      <c r="F3011" s="1">
        <v>43576</v>
      </c>
      <c r="H3011">
        <v>220</v>
      </c>
      <c r="I3011">
        <v>12</v>
      </c>
      <c r="J3011" s="3">
        <v>1535.2</v>
      </c>
      <c r="K3011">
        <v>14.1</v>
      </c>
      <c r="L3011">
        <v>3838</v>
      </c>
      <c r="M3011">
        <f>Registros[[#This Row],[salario]]*0.06</f>
        <v>230.28</v>
      </c>
      <c r="N3011">
        <f>Registros[[#This Row],[salario]]*5%</f>
        <v>191.9</v>
      </c>
      <c r="O3011">
        <f>IF(Registros[[#This Row],[idade]]&lt;18,311.43,IF(Registros[[#This Row],[idade]]&lt;=25,488.58,IF(Registros[[#This Row],[idade]]&lt;=50,772.77,850.05)))</f>
        <v>772.77</v>
      </c>
      <c r="P3011">
        <f>IF(Registros[[#This Row],[idade]]&lt;18,23.99,IF(Registros[[#This Row],[idade]]&lt;=25,49.9,IF(Registros[[#This Row],[idade]]&lt;=50,145.2,175.45)))</f>
        <v>145.19999999999999</v>
      </c>
      <c r="Q3011">
        <v>4</v>
      </c>
      <c r="R3011">
        <v>23</v>
      </c>
      <c r="T3011">
        <v>3</v>
      </c>
      <c r="U3011" t="s">
        <v>3</v>
      </c>
      <c r="V3011" t="s">
        <v>22</v>
      </c>
    </row>
    <row r="3012" spans="1:22" x14ac:dyDescent="0.3">
      <c r="A3012">
        <v>3011</v>
      </c>
      <c r="B3012">
        <v>24742067301</v>
      </c>
      <c r="C3012">
        <v>5</v>
      </c>
      <c r="D3012" s="1">
        <v>31113</v>
      </c>
      <c r="E3012" s="3">
        <f>2023-YEAR(Registros[[#This Row],[data_nascimento]])</f>
        <v>38</v>
      </c>
      <c r="F3012" s="1">
        <v>43576</v>
      </c>
      <c r="H3012">
        <v>220</v>
      </c>
      <c r="I3012">
        <v>17</v>
      </c>
      <c r="J3012" s="3">
        <v>1770.2666666666669</v>
      </c>
      <c r="K3012">
        <v>15.51</v>
      </c>
      <c r="L3012">
        <v>3124</v>
      </c>
      <c r="M3012">
        <f>Registros[[#This Row],[salario]]*0.06</f>
        <v>187.44</v>
      </c>
      <c r="N3012">
        <f>Registros[[#This Row],[salario]]*5%</f>
        <v>156.20000000000002</v>
      </c>
      <c r="O3012">
        <f>IF(Registros[[#This Row],[idade]]&lt;18,311.43,IF(Registros[[#This Row],[idade]]&lt;=25,488.58,IF(Registros[[#This Row],[idade]]&lt;=50,772.77,850.05)))</f>
        <v>772.77</v>
      </c>
      <c r="P3012">
        <f>IF(Registros[[#This Row],[idade]]&lt;18,23.99,IF(Registros[[#This Row],[idade]]&lt;=25,49.9,IF(Registros[[#This Row],[idade]]&lt;=50,145.2,175.45)))</f>
        <v>145.19999999999999</v>
      </c>
      <c r="Q3012">
        <v>5</v>
      </c>
      <c r="R3012">
        <v>18</v>
      </c>
      <c r="T3012">
        <v>3</v>
      </c>
      <c r="U3012" t="s">
        <v>2</v>
      </c>
      <c r="V3012" t="s">
        <v>22</v>
      </c>
    </row>
    <row r="3013" spans="1:22" x14ac:dyDescent="0.3">
      <c r="A3013">
        <v>3012</v>
      </c>
      <c r="B3013">
        <v>40549787060</v>
      </c>
      <c r="C3013">
        <v>4</v>
      </c>
      <c r="D3013" s="1">
        <v>37887</v>
      </c>
      <c r="E3013" s="3">
        <f>2023-YEAR(Registros[[#This Row],[data_nascimento]])</f>
        <v>20</v>
      </c>
      <c r="F3013" s="1">
        <v>43576</v>
      </c>
      <c r="H3013">
        <v>220</v>
      </c>
      <c r="I3013">
        <v>20</v>
      </c>
      <c r="J3013" s="3">
        <v>3587.3333333333335</v>
      </c>
      <c r="K3013">
        <v>25.38</v>
      </c>
      <c r="L3013">
        <v>5381</v>
      </c>
      <c r="M3013">
        <f>Registros[[#This Row],[salario]]*0.06</f>
        <v>322.86</v>
      </c>
      <c r="N3013">
        <f>Registros[[#This Row],[salario]]*5%</f>
        <v>269.05</v>
      </c>
      <c r="O3013">
        <f>IF(Registros[[#This Row],[idade]]&lt;18,311.43,IF(Registros[[#This Row],[idade]]&lt;=25,488.58,IF(Registros[[#This Row],[idade]]&lt;=50,772.77,850.05)))</f>
        <v>488.58</v>
      </c>
      <c r="P3013">
        <f>IF(Registros[[#This Row],[idade]]&lt;18,23.99,IF(Registros[[#This Row],[idade]]&lt;=25,49.9,IF(Registros[[#This Row],[idade]]&lt;=50,145.2,175.45)))</f>
        <v>49.9</v>
      </c>
      <c r="Q3013">
        <v>5</v>
      </c>
      <c r="R3013">
        <v>5</v>
      </c>
      <c r="T3013">
        <v>1</v>
      </c>
      <c r="U3013" t="s">
        <v>2</v>
      </c>
      <c r="V3013" t="s">
        <v>22</v>
      </c>
    </row>
    <row r="3014" spans="1:22" x14ac:dyDescent="0.3">
      <c r="A3014">
        <v>3013</v>
      </c>
      <c r="B3014">
        <v>94762297348</v>
      </c>
      <c r="C3014">
        <v>6</v>
      </c>
      <c r="D3014" s="1">
        <v>30599</v>
      </c>
      <c r="E3014" s="3">
        <f>2023-YEAR(Registros[[#This Row],[data_nascimento]])</f>
        <v>40</v>
      </c>
      <c r="F3014" s="1">
        <v>43576</v>
      </c>
      <c r="H3014">
        <v>220</v>
      </c>
      <c r="I3014">
        <v>19</v>
      </c>
      <c r="J3014" s="3">
        <v>4397.8666666666668</v>
      </c>
      <c r="K3014">
        <v>12.69</v>
      </c>
      <c r="L3014">
        <v>6944</v>
      </c>
      <c r="M3014">
        <f>Registros[[#This Row],[salario]]*0.06</f>
        <v>416.64</v>
      </c>
      <c r="N3014">
        <f>Registros[[#This Row],[salario]]*5%</f>
        <v>347.20000000000005</v>
      </c>
      <c r="O3014">
        <f>IF(Registros[[#This Row],[idade]]&lt;18,311.43,IF(Registros[[#This Row],[idade]]&lt;=25,488.58,IF(Registros[[#This Row],[idade]]&lt;=50,772.77,850.05)))</f>
        <v>772.77</v>
      </c>
      <c r="P3014">
        <f>IF(Registros[[#This Row],[idade]]&lt;18,23.99,IF(Registros[[#This Row],[idade]]&lt;=25,49.9,IF(Registros[[#This Row],[idade]]&lt;=50,145.2,175.45)))</f>
        <v>145.19999999999999</v>
      </c>
      <c r="Q3014">
        <v>1</v>
      </c>
      <c r="R3014">
        <v>17</v>
      </c>
      <c r="T3014">
        <v>1</v>
      </c>
      <c r="U3014" t="s">
        <v>3</v>
      </c>
      <c r="V3014" t="s">
        <v>18</v>
      </c>
    </row>
    <row r="3015" spans="1:22" x14ac:dyDescent="0.3">
      <c r="A3015">
        <v>3014</v>
      </c>
      <c r="B3015">
        <v>39888390898</v>
      </c>
      <c r="C3015">
        <v>5</v>
      </c>
      <c r="D3015" s="1">
        <v>37790</v>
      </c>
      <c r="E3015" s="3">
        <f>2023-YEAR(Registros[[#This Row],[data_nascimento]])</f>
        <v>20</v>
      </c>
      <c r="F3015" s="1">
        <v>43576</v>
      </c>
      <c r="H3015">
        <v>220</v>
      </c>
      <c r="I3015">
        <v>18</v>
      </c>
      <c r="J3015" s="3">
        <v>3162.6</v>
      </c>
      <c r="K3015">
        <v>23.97</v>
      </c>
      <c r="L3015">
        <v>5271</v>
      </c>
      <c r="M3015">
        <f>Registros[[#This Row],[salario]]*0.06</f>
        <v>316.26</v>
      </c>
      <c r="N3015">
        <f>Registros[[#This Row],[salario]]*5%</f>
        <v>263.55</v>
      </c>
      <c r="O3015">
        <f>IF(Registros[[#This Row],[idade]]&lt;18,311.43,IF(Registros[[#This Row],[idade]]&lt;=25,488.58,IF(Registros[[#This Row],[idade]]&lt;=50,772.77,850.05)))</f>
        <v>488.58</v>
      </c>
      <c r="P3015">
        <f>IF(Registros[[#This Row],[idade]]&lt;18,23.99,IF(Registros[[#This Row],[idade]]&lt;=25,49.9,IF(Registros[[#This Row],[idade]]&lt;=50,145.2,175.45)))</f>
        <v>49.9</v>
      </c>
      <c r="Q3015">
        <v>5</v>
      </c>
      <c r="R3015">
        <v>18</v>
      </c>
      <c r="T3015">
        <v>3</v>
      </c>
      <c r="U3015" t="s">
        <v>3</v>
      </c>
      <c r="V3015" t="s">
        <v>22</v>
      </c>
    </row>
    <row r="3016" spans="1:22" x14ac:dyDescent="0.3">
      <c r="A3016">
        <v>3015</v>
      </c>
      <c r="B3016">
        <v>84512532363</v>
      </c>
      <c r="C3016">
        <v>6</v>
      </c>
      <c r="D3016" s="1">
        <v>30933</v>
      </c>
      <c r="E3016" s="3">
        <f>2023-YEAR(Registros[[#This Row],[data_nascimento]])</f>
        <v>39</v>
      </c>
      <c r="F3016" s="1">
        <v>43576</v>
      </c>
      <c r="H3016">
        <v>220</v>
      </c>
      <c r="I3016">
        <v>15</v>
      </c>
      <c r="J3016" s="3">
        <v>3088</v>
      </c>
      <c r="K3016">
        <v>7.05</v>
      </c>
      <c r="L3016">
        <v>6176</v>
      </c>
      <c r="M3016">
        <f>Registros[[#This Row],[salario]]*0.06</f>
        <v>370.56</v>
      </c>
      <c r="N3016">
        <f>Registros[[#This Row],[salario]]*5%</f>
        <v>308.8</v>
      </c>
      <c r="O3016">
        <f>IF(Registros[[#This Row],[idade]]&lt;18,311.43,IF(Registros[[#This Row],[idade]]&lt;=25,488.58,IF(Registros[[#This Row],[idade]]&lt;=50,772.77,850.05)))</f>
        <v>772.77</v>
      </c>
      <c r="P3016">
        <f>IF(Registros[[#This Row],[idade]]&lt;18,23.99,IF(Registros[[#This Row],[idade]]&lt;=25,49.9,IF(Registros[[#This Row],[idade]]&lt;=50,145.2,175.45)))</f>
        <v>145.19999999999999</v>
      </c>
      <c r="Q3016">
        <v>2</v>
      </c>
      <c r="R3016">
        <v>20</v>
      </c>
      <c r="T3016">
        <v>1</v>
      </c>
      <c r="U3016" t="s">
        <v>2</v>
      </c>
      <c r="V3016" t="s">
        <v>22</v>
      </c>
    </row>
    <row r="3017" spans="1:22" x14ac:dyDescent="0.3">
      <c r="A3017">
        <v>3016</v>
      </c>
      <c r="B3017">
        <v>37211866979</v>
      </c>
      <c r="C3017">
        <v>6</v>
      </c>
      <c r="D3017" s="1">
        <v>27990</v>
      </c>
      <c r="E3017" s="3">
        <f>2023-YEAR(Registros[[#This Row],[data_nascimento]])</f>
        <v>47</v>
      </c>
      <c r="F3017" s="1">
        <v>43576</v>
      </c>
      <c r="H3017">
        <v>220</v>
      </c>
      <c r="I3017">
        <v>15</v>
      </c>
      <c r="J3017" s="3">
        <v>2057.5</v>
      </c>
      <c r="K3017">
        <v>14.1</v>
      </c>
      <c r="L3017">
        <v>4115</v>
      </c>
      <c r="M3017">
        <f>Registros[[#This Row],[salario]]*0.06</f>
        <v>246.89999999999998</v>
      </c>
      <c r="N3017">
        <f>Registros[[#This Row],[salario]]*5%</f>
        <v>205.75</v>
      </c>
      <c r="O3017">
        <f>IF(Registros[[#This Row],[idade]]&lt;18,311.43,IF(Registros[[#This Row],[idade]]&lt;=25,488.58,IF(Registros[[#This Row],[idade]]&lt;=50,772.77,850.05)))</f>
        <v>772.77</v>
      </c>
      <c r="P3017">
        <f>IF(Registros[[#This Row],[idade]]&lt;18,23.99,IF(Registros[[#This Row],[idade]]&lt;=25,49.9,IF(Registros[[#This Row],[idade]]&lt;=50,145.2,175.45)))</f>
        <v>145.19999999999999</v>
      </c>
      <c r="Q3017">
        <v>4</v>
      </c>
      <c r="R3017">
        <v>16</v>
      </c>
      <c r="T3017">
        <v>2</v>
      </c>
      <c r="U3017" t="s">
        <v>2</v>
      </c>
      <c r="V3017" t="s">
        <v>19</v>
      </c>
    </row>
    <row r="3018" spans="1:22" x14ac:dyDescent="0.3">
      <c r="A3018">
        <v>3017</v>
      </c>
      <c r="B3018">
        <v>20210248924</v>
      </c>
      <c r="C3018">
        <v>6</v>
      </c>
      <c r="D3018" s="1">
        <v>36257</v>
      </c>
      <c r="E3018" s="3">
        <f>2023-YEAR(Registros[[#This Row],[data_nascimento]])</f>
        <v>24</v>
      </c>
      <c r="F3018" s="1">
        <v>43576</v>
      </c>
      <c r="H3018">
        <v>220</v>
      </c>
      <c r="I3018">
        <v>2</v>
      </c>
      <c r="J3018" s="3">
        <v>303.53333333333336</v>
      </c>
      <c r="K3018">
        <v>7.05</v>
      </c>
      <c r="L3018">
        <v>4553</v>
      </c>
      <c r="M3018">
        <f>Registros[[#This Row],[salario]]*0.06</f>
        <v>273.18</v>
      </c>
      <c r="N3018">
        <f>Registros[[#This Row],[salario]]*5%</f>
        <v>227.65</v>
      </c>
      <c r="O3018">
        <f>IF(Registros[[#This Row],[idade]]&lt;18,311.43,IF(Registros[[#This Row],[idade]]&lt;=25,488.58,IF(Registros[[#This Row],[idade]]&lt;=50,772.77,850.05)))</f>
        <v>488.58</v>
      </c>
      <c r="P3018">
        <f>IF(Registros[[#This Row],[idade]]&lt;18,23.99,IF(Registros[[#This Row],[idade]]&lt;=25,49.9,IF(Registros[[#This Row],[idade]]&lt;=50,145.2,175.45)))</f>
        <v>49.9</v>
      </c>
      <c r="Q3018">
        <v>1</v>
      </c>
      <c r="R3018">
        <v>10</v>
      </c>
      <c r="T3018">
        <v>3</v>
      </c>
      <c r="U3018" t="s">
        <v>3</v>
      </c>
      <c r="V3018" t="s">
        <v>19</v>
      </c>
    </row>
    <row r="3019" spans="1:22" x14ac:dyDescent="0.3">
      <c r="A3019">
        <v>3018</v>
      </c>
      <c r="B3019">
        <v>13309072035</v>
      </c>
      <c r="C3019">
        <v>4</v>
      </c>
      <c r="D3019" s="1">
        <v>36021</v>
      </c>
      <c r="E3019" s="3">
        <f>2023-YEAR(Registros[[#This Row],[data_nascimento]])</f>
        <v>25</v>
      </c>
      <c r="F3019" s="1">
        <v>43576</v>
      </c>
      <c r="H3019">
        <v>220</v>
      </c>
      <c r="I3019">
        <v>3</v>
      </c>
      <c r="J3019" s="3">
        <v>373.4</v>
      </c>
      <c r="K3019">
        <v>21.15</v>
      </c>
      <c r="L3019">
        <v>3734</v>
      </c>
      <c r="M3019">
        <f>Registros[[#This Row],[salario]]*0.06</f>
        <v>224.04</v>
      </c>
      <c r="N3019">
        <f>Registros[[#This Row],[salario]]*5%</f>
        <v>186.70000000000002</v>
      </c>
      <c r="O3019">
        <f>IF(Registros[[#This Row],[idade]]&lt;18,311.43,IF(Registros[[#This Row],[idade]]&lt;=25,488.58,IF(Registros[[#This Row],[idade]]&lt;=50,772.77,850.05)))</f>
        <v>488.58</v>
      </c>
      <c r="P3019">
        <f>IF(Registros[[#This Row],[idade]]&lt;18,23.99,IF(Registros[[#This Row],[idade]]&lt;=25,49.9,IF(Registros[[#This Row],[idade]]&lt;=50,145.2,175.45)))</f>
        <v>49.9</v>
      </c>
      <c r="Q3019">
        <v>1</v>
      </c>
      <c r="R3019">
        <v>27</v>
      </c>
      <c r="T3019">
        <v>1</v>
      </c>
      <c r="U3019" t="s">
        <v>3</v>
      </c>
      <c r="V3019" t="s">
        <v>22</v>
      </c>
    </row>
    <row r="3020" spans="1:22" x14ac:dyDescent="0.3">
      <c r="A3020">
        <v>3019</v>
      </c>
      <c r="B3020">
        <v>52232582867</v>
      </c>
      <c r="C3020">
        <v>6</v>
      </c>
      <c r="D3020" s="1">
        <v>27699</v>
      </c>
      <c r="E3020" s="3">
        <f>2023-YEAR(Registros[[#This Row],[data_nascimento]])</f>
        <v>48</v>
      </c>
      <c r="F3020" s="1">
        <v>43576</v>
      </c>
      <c r="H3020">
        <v>220</v>
      </c>
      <c r="I3020">
        <v>7</v>
      </c>
      <c r="J3020" s="3">
        <v>946.16666666666663</v>
      </c>
      <c r="K3020">
        <v>18.329999999999998</v>
      </c>
      <c r="L3020">
        <v>4055</v>
      </c>
      <c r="M3020">
        <f>Registros[[#This Row],[salario]]*0.06</f>
        <v>243.29999999999998</v>
      </c>
      <c r="N3020">
        <f>Registros[[#This Row],[salario]]*5%</f>
        <v>202.75</v>
      </c>
      <c r="O3020">
        <f>IF(Registros[[#This Row],[idade]]&lt;18,311.43,IF(Registros[[#This Row],[idade]]&lt;=25,488.58,IF(Registros[[#This Row],[idade]]&lt;=50,772.77,850.05)))</f>
        <v>772.77</v>
      </c>
      <c r="P3020">
        <f>IF(Registros[[#This Row],[idade]]&lt;18,23.99,IF(Registros[[#This Row],[idade]]&lt;=25,49.9,IF(Registros[[#This Row],[idade]]&lt;=50,145.2,175.45)))</f>
        <v>145.19999999999999</v>
      </c>
      <c r="Q3020">
        <v>4</v>
      </c>
      <c r="R3020">
        <v>17</v>
      </c>
      <c r="T3020">
        <v>1</v>
      </c>
      <c r="U3020" t="s">
        <v>3</v>
      </c>
      <c r="V3020" t="s">
        <v>18</v>
      </c>
    </row>
    <row r="3021" spans="1:22" x14ac:dyDescent="0.3">
      <c r="A3021">
        <v>3020</v>
      </c>
      <c r="B3021">
        <v>81826540506</v>
      </c>
      <c r="C3021">
        <v>6</v>
      </c>
      <c r="D3021" s="1">
        <v>31648</v>
      </c>
      <c r="E3021" s="3">
        <f>2023-YEAR(Registros[[#This Row],[data_nascimento]])</f>
        <v>37</v>
      </c>
      <c r="F3021" s="1">
        <v>43576</v>
      </c>
      <c r="H3021">
        <v>220</v>
      </c>
      <c r="I3021">
        <v>11</v>
      </c>
      <c r="J3021" s="3">
        <v>1071.7666666666667</v>
      </c>
      <c r="K3021">
        <v>16.920000000000002</v>
      </c>
      <c r="L3021">
        <v>2923</v>
      </c>
      <c r="M3021">
        <f>Registros[[#This Row],[salario]]*0.06</f>
        <v>175.38</v>
      </c>
      <c r="N3021">
        <f>Registros[[#This Row],[salario]]*5%</f>
        <v>146.15</v>
      </c>
      <c r="O3021">
        <f>IF(Registros[[#This Row],[idade]]&lt;18,311.43,IF(Registros[[#This Row],[idade]]&lt;=25,488.58,IF(Registros[[#This Row],[idade]]&lt;=50,772.77,850.05)))</f>
        <v>772.77</v>
      </c>
      <c r="P3021">
        <f>IF(Registros[[#This Row],[idade]]&lt;18,23.99,IF(Registros[[#This Row],[idade]]&lt;=25,49.9,IF(Registros[[#This Row],[idade]]&lt;=50,145.2,175.45)))</f>
        <v>145.19999999999999</v>
      </c>
      <c r="Q3021">
        <v>4</v>
      </c>
      <c r="R3021">
        <v>5</v>
      </c>
      <c r="T3021">
        <v>3</v>
      </c>
      <c r="U3021" t="s">
        <v>3</v>
      </c>
      <c r="V3021" t="s">
        <v>21</v>
      </c>
    </row>
    <row r="3022" spans="1:22" x14ac:dyDescent="0.3">
      <c r="A3022">
        <v>3021</v>
      </c>
      <c r="B3022">
        <v>75603569493</v>
      </c>
      <c r="C3022">
        <v>4</v>
      </c>
      <c r="D3022" s="1">
        <v>28877</v>
      </c>
      <c r="E3022" s="3">
        <f>2023-YEAR(Registros[[#This Row],[data_nascimento]])</f>
        <v>44</v>
      </c>
      <c r="F3022" s="1">
        <v>43576</v>
      </c>
      <c r="H3022">
        <v>220</v>
      </c>
      <c r="I3022">
        <v>20</v>
      </c>
      <c r="J3022" s="3">
        <v>4178</v>
      </c>
      <c r="K3022">
        <v>26.79</v>
      </c>
      <c r="L3022">
        <v>6267</v>
      </c>
      <c r="M3022">
        <f>Registros[[#This Row],[salario]]*0.06</f>
        <v>376.02</v>
      </c>
      <c r="N3022">
        <f>Registros[[#This Row],[salario]]*5%</f>
        <v>313.35000000000002</v>
      </c>
      <c r="O3022">
        <f>IF(Registros[[#This Row],[idade]]&lt;18,311.43,IF(Registros[[#This Row],[idade]]&lt;=25,488.58,IF(Registros[[#This Row],[idade]]&lt;=50,772.77,850.05)))</f>
        <v>772.77</v>
      </c>
      <c r="P3022">
        <f>IF(Registros[[#This Row],[idade]]&lt;18,23.99,IF(Registros[[#This Row],[idade]]&lt;=25,49.9,IF(Registros[[#This Row],[idade]]&lt;=50,145.2,175.45)))</f>
        <v>145.19999999999999</v>
      </c>
      <c r="Q3022">
        <v>5</v>
      </c>
      <c r="R3022">
        <v>1</v>
      </c>
      <c r="T3022">
        <v>2</v>
      </c>
      <c r="U3022" t="s">
        <v>3</v>
      </c>
      <c r="V3022" t="s">
        <v>18</v>
      </c>
    </row>
    <row r="3023" spans="1:22" x14ac:dyDescent="0.3">
      <c r="A3023">
        <v>3022</v>
      </c>
      <c r="B3023">
        <v>11558052388</v>
      </c>
      <c r="C3023">
        <v>5</v>
      </c>
      <c r="D3023" s="1">
        <v>33590</v>
      </c>
      <c r="E3023" s="3">
        <f>2023-YEAR(Registros[[#This Row],[data_nascimento]])</f>
        <v>32</v>
      </c>
      <c r="F3023" s="1">
        <v>43576</v>
      </c>
      <c r="H3023">
        <v>220</v>
      </c>
      <c r="I3023">
        <v>4</v>
      </c>
      <c r="J3023" s="3">
        <v>173.73333333333332</v>
      </c>
      <c r="K3023">
        <v>21.15</v>
      </c>
      <c r="L3023">
        <v>1303</v>
      </c>
      <c r="M3023">
        <f>Registros[[#This Row],[salario]]*0.06</f>
        <v>78.179999999999993</v>
      </c>
      <c r="N3023">
        <f>Registros[[#This Row],[salario]]*5%</f>
        <v>65.150000000000006</v>
      </c>
      <c r="O3023">
        <f>IF(Registros[[#This Row],[idade]]&lt;18,311.43,IF(Registros[[#This Row],[idade]]&lt;=25,488.58,IF(Registros[[#This Row],[idade]]&lt;=50,772.77,850.05)))</f>
        <v>772.77</v>
      </c>
      <c r="P3023">
        <f>IF(Registros[[#This Row],[idade]]&lt;18,23.99,IF(Registros[[#This Row],[idade]]&lt;=25,49.9,IF(Registros[[#This Row],[idade]]&lt;=50,145.2,175.45)))</f>
        <v>145.19999999999999</v>
      </c>
      <c r="Q3023">
        <v>3</v>
      </c>
      <c r="R3023">
        <v>4</v>
      </c>
      <c r="T3023">
        <v>1</v>
      </c>
      <c r="U3023" t="s">
        <v>2</v>
      </c>
      <c r="V3023" t="s">
        <v>21</v>
      </c>
    </row>
    <row r="3024" spans="1:22" x14ac:dyDescent="0.3">
      <c r="A3024">
        <v>3023</v>
      </c>
      <c r="B3024">
        <v>44534503303</v>
      </c>
      <c r="C3024">
        <v>7</v>
      </c>
      <c r="D3024" s="1">
        <v>38742</v>
      </c>
      <c r="E3024" s="3">
        <f>2023-YEAR(Registros[[#This Row],[data_nascimento]])</f>
        <v>17</v>
      </c>
      <c r="F3024" s="1">
        <v>43576</v>
      </c>
      <c r="H3024">
        <v>120</v>
      </c>
      <c r="I3024">
        <v>14</v>
      </c>
      <c r="J3024" s="3">
        <v>3204.1333333333332</v>
      </c>
      <c r="K3024">
        <v>21.15</v>
      </c>
      <c r="L3024">
        <v>6866</v>
      </c>
      <c r="M3024">
        <f>Registros[[#This Row],[salario]]*0.06</f>
        <v>411.96</v>
      </c>
      <c r="N3024">
        <f>Registros[[#This Row],[salario]]*5%</f>
        <v>343.3</v>
      </c>
      <c r="O3024">
        <f>IF(Registros[[#This Row],[idade]]&lt;18,311.43,IF(Registros[[#This Row],[idade]]&lt;=25,488.58,IF(Registros[[#This Row],[idade]]&lt;=50,772.77,850.05)))</f>
        <v>311.43</v>
      </c>
      <c r="P3024">
        <f>IF(Registros[[#This Row],[idade]]&lt;18,23.99,IF(Registros[[#This Row],[idade]]&lt;=25,49.9,IF(Registros[[#This Row],[idade]]&lt;=50,145.2,175.45)))</f>
        <v>23.99</v>
      </c>
      <c r="Q3024">
        <v>5</v>
      </c>
      <c r="R3024">
        <v>19</v>
      </c>
      <c r="T3024">
        <v>3</v>
      </c>
      <c r="U3024" t="s">
        <v>2</v>
      </c>
      <c r="V3024" t="s">
        <v>21</v>
      </c>
    </row>
    <row r="3025" spans="1:22" x14ac:dyDescent="0.3">
      <c r="A3025">
        <v>3024</v>
      </c>
      <c r="B3025">
        <v>40460936067</v>
      </c>
      <c r="C3025">
        <v>6</v>
      </c>
      <c r="D3025" s="1">
        <v>30323</v>
      </c>
      <c r="E3025" s="3">
        <f>2023-YEAR(Registros[[#This Row],[data_nascimento]])</f>
        <v>40</v>
      </c>
      <c r="F3025" s="1">
        <v>43576</v>
      </c>
      <c r="H3025">
        <v>220</v>
      </c>
      <c r="I3025">
        <v>13</v>
      </c>
      <c r="J3025" s="3">
        <v>979.33333333333326</v>
      </c>
      <c r="K3025">
        <v>4.2300000000000004</v>
      </c>
      <c r="L3025">
        <v>2260</v>
      </c>
      <c r="M3025">
        <f>Registros[[#This Row],[salario]]*0.06</f>
        <v>135.6</v>
      </c>
      <c r="N3025">
        <f>Registros[[#This Row],[salario]]*5%</f>
        <v>113</v>
      </c>
      <c r="O3025">
        <f>IF(Registros[[#This Row],[idade]]&lt;18,311.43,IF(Registros[[#This Row],[idade]]&lt;=25,488.58,IF(Registros[[#This Row],[idade]]&lt;=50,772.77,850.05)))</f>
        <v>772.77</v>
      </c>
      <c r="P3025">
        <f>IF(Registros[[#This Row],[idade]]&lt;18,23.99,IF(Registros[[#This Row],[idade]]&lt;=25,49.9,IF(Registros[[#This Row],[idade]]&lt;=50,145.2,175.45)))</f>
        <v>145.19999999999999</v>
      </c>
      <c r="Q3025">
        <v>4</v>
      </c>
      <c r="R3025">
        <v>15</v>
      </c>
      <c r="T3025">
        <v>1</v>
      </c>
      <c r="U3025" t="s">
        <v>2</v>
      </c>
      <c r="V3025" t="s">
        <v>22</v>
      </c>
    </row>
    <row r="3026" spans="1:22" x14ac:dyDescent="0.3">
      <c r="A3026">
        <v>3025</v>
      </c>
      <c r="B3026">
        <v>23873379506</v>
      </c>
      <c r="C3026">
        <v>4</v>
      </c>
      <c r="D3026" s="1">
        <v>31018</v>
      </c>
      <c r="E3026" s="3">
        <f>2023-YEAR(Registros[[#This Row],[data_nascimento]])</f>
        <v>39</v>
      </c>
      <c r="F3026" s="1">
        <v>43576</v>
      </c>
      <c r="H3026">
        <v>220</v>
      </c>
      <c r="I3026">
        <v>16</v>
      </c>
      <c r="J3026" s="3">
        <v>1323.7333333333333</v>
      </c>
      <c r="K3026">
        <v>9.8699999999999992</v>
      </c>
      <c r="L3026">
        <v>2482</v>
      </c>
      <c r="M3026">
        <f>Registros[[#This Row],[salario]]*0.06</f>
        <v>148.91999999999999</v>
      </c>
      <c r="N3026">
        <f>Registros[[#This Row],[salario]]*5%</f>
        <v>124.10000000000001</v>
      </c>
      <c r="O3026">
        <f>IF(Registros[[#This Row],[idade]]&lt;18,311.43,IF(Registros[[#This Row],[idade]]&lt;=25,488.58,IF(Registros[[#This Row],[idade]]&lt;=50,772.77,850.05)))</f>
        <v>772.77</v>
      </c>
      <c r="P3026">
        <f>IF(Registros[[#This Row],[idade]]&lt;18,23.99,IF(Registros[[#This Row],[idade]]&lt;=25,49.9,IF(Registros[[#This Row],[idade]]&lt;=50,145.2,175.45)))</f>
        <v>145.19999999999999</v>
      </c>
      <c r="Q3026">
        <v>4</v>
      </c>
      <c r="R3026">
        <v>16</v>
      </c>
      <c r="T3026">
        <v>3</v>
      </c>
      <c r="U3026" t="s">
        <v>3</v>
      </c>
      <c r="V3026" t="s">
        <v>18</v>
      </c>
    </row>
    <row r="3027" spans="1:22" x14ac:dyDescent="0.3">
      <c r="A3027">
        <v>3026</v>
      </c>
      <c r="B3027">
        <v>56336253280</v>
      </c>
      <c r="C3027">
        <v>5</v>
      </c>
      <c r="D3027" s="1">
        <v>34498</v>
      </c>
      <c r="E3027" s="3">
        <f>2023-YEAR(Registros[[#This Row],[data_nascimento]])</f>
        <v>29</v>
      </c>
      <c r="F3027" s="1">
        <v>43576</v>
      </c>
      <c r="H3027">
        <v>220</v>
      </c>
      <c r="I3027">
        <v>11</v>
      </c>
      <c r="J3027" s="3">
        <v>3078.8999999999996</v>
      </c>
      <c r="K3027">
        <v>23.97</v>
      </c>
      <c r="L3027">
        <v>8397</v>
      </c>
      <c r="M3027">
        <v>180</v>
      </c>
      <c r="N3027">
        <v>400</v>
      </c>
      <c r="O3027">
        <f>IF(Registros[[#This Row],[idade]]&lt;18,311.43,IF(Registros[[#This Row],[idade]]&lt;=25,488.58,IF(Registros[[#This Row],[idade]]&lt;=50,772.77,850.05)))</f>
        <v>772.77</v>
      </c>
      <c r="P3027">
        <f>IF(Registros[[#This Row],[idade]]&lt;18,23.99,IF(Registros[[#This Row],[idade]]&lt;=25,49.9,IF(Registros[[#This Row],[idade]]&lt;=50,145.2,175.45)))</f>
        <v>145.19999999999999</v>
      </c>
      <c r="Q3027">
        <v>4</v>
      </c>
      <c r="R3027">
        <v>25</v>
      </c>
      <c r="T3027">
        <v>3</v>
      </c>
      <c r="U3027" t="s">
        <v>3</v>
      </c>
      <c r="V3027" t="s">
        <v>22</v>
      </c>
    </row>
    <row r="3028" spans="1:22" x14ac:dyDescent="0.3">
      <c r="A3028">
        <v>3027</v>
      </c>
      <c r="B3028">
        <v>49002825519</v>
      </c>
      <c r="C3028">
        <v>4</v>
      </c>
      <c r="D3028" s="1">
        <v>30326</v>
      </c>
      <c r="E3028" s="3">
        <f>2023-YEAR(Registros[[#This Row],[data_nascimento]])</f>
        <v>40</v>
      </c>
      <c r="F3028" s="1">
        <v>43576</v>
      </c>
      <c r="H3028">
        <v>220</v>
      </c>
      <c r="I3028">
        <v>6</v>
      </c>
      <c r="J3028" s="3">
        <v>938.6</v>
      </c>
      <c r="K3028">
        <v>23.97</v>
      </c>
      <c r="L3028">
        <v>4693</v>
      </c>
      <c r="M3028">
        <v>180</v>
      </c>
      <c r="N3028">
        <v>400</v>
      </c>
      <c r="O3028">
        <f>IF(Registros[[#This Row],[idade]]&lt;18,311.43,IF(Registros[[#This Row],[idade]]&lt;=25,488.58,IF(Registros[[#This Row],[idade]]&lt;=50,772.77,850.05)))</f>
        <v>772.77</v>
      </c>
      <c r="P3028">
        <f>IF(Registros[[#This Row],[idade]]&lt;18,23.99,IF(Registros[[#This Row],[idade]]&lt;=25,49.9,IF(Registros[[#This Row],[idade]]&lt;=50,145.2,175.45)))</f>
        <v>145.19999999999999</v>
      </c>
      <c r="Q3028">
        <v>4</v>
      </c>
      <c r="R3028">
        <v>24</v>
      </c>
      <c r="T3028">
        <v>3</v>
      </c>
      <c r="U3028" t="s">
        <v>3</v>
      </c>
      <c r="V3028" t="s">
        <v>21</v>
      </c>
    </row>
    <row r="3029" spans="1:22" x14ac:dyDescent="0.3">
      <c r="A3029">
        <v>3028</v>
      </c>
      <c r="B3029">
        <v>82321162855</v>
      </c>
      <c r="C3029">
        <v>4</v>
      </c>
      <c r="D3029" s="1">
        <v>32696</v>
      </c>
      <c r="E3029" s="3">
        <f>2023-YEAR(Registros[[#This Row],[data_nascimento]])</f>
        <v>34</v>
      </c>
      <c r="F3029" s="1">
        <v>43576</v>
      </c>
      <c r="H3029">
        <v>220</v>
      </c>
      <c r="I3029">
        <v>3</v>
      </c>
      <c r="J3029" s="3">
        <v>617</v>
      </c>
      <c r="K3029">
        <v>18.329999999999998</v>
      </c>
      <c r="L3029">
        <v>6170</v>
      </c>
      <c r="M3029">
        <v>180</v>
      </c>
      <c r="N3029">
        <v>400</v>
      </c>
      <c r="O3029">
        <f>IF(Registros[[#This Row],[idade]]&lt;18,311.43,IF(Registros[[#This Row],[idade]]&lt;=25,488.58,IF(Registros[[#This Row],[idade]]&lt;=50,772.77,850.05)))</f>
        <v>772.77</v>
      </c>
      <c r="P3029">
        <f>IF(Registros[[#This Row],[idade]]&lt;18,23.99,IF(Registros[[#This Row],[idade]]&lt;=25,49.9,IF(Registros[[#This Row],[idade]]&lt;=50,145.2,175.45)))</f>
        <v>145.19999999999999</v>
      </c>
      <c r="Q3029">
        <v>4</v>
      </c>
      <c r="R3029">
        <v>26</v>
      </c>
      <c r="T3029">
        <v>3</v>
      </c>
      <c r="U3029" t="s">
        <v>3</v>
      </c>
      <c r="V3029" t="s">
        <v>18</v>
      </c>
    </row>
    <row r="3030" spans="1:22" x14ac:dyDescent="0.3">
      <c r="A3030">
        <v>3029</v>
      </c>
      <c r="B3030">
        <v>16121214645</v>
      </c>
      <c r="C3030">
        <v>7</v>
      </c>
      <c r="D3030" s="1">
        <v>36353</v>
      </c>
      <c r="E3030" s="3">
        <f>2023-YEAR(Registros[[#This Row],[data_nascimento]])</f>
        <v>24</v>
      </c>
      <c r="F3030" s="1">
        <v>43576</v>
      </c>
      <c r="H3030">
        <v>220</v>
      </c>
      <c r="I3030">
        <v>6</v>
      </c>
      <c r="J3030" s="3">
        <v>838.19999999999993</v>
      </c>
      <c r="K3030">
        <v>22.56</v>
      </c>
      <c r="L3030">
        <v>4191</v>
      </c>
      <c r="M3030">
        <v>180</v>
      </c>
      <c r="N3030">
        <v>400</v>
      </c>
      <c r="O3030">
        <f>IF(Registros[[#This Row],[idade]]&lt;18,311.43,IF(Registros[[#This Row],[idade]]&lt;=25,488.58,IF(Registros[[#This Row],[idade]]&lt;=50,772.77,850.05)))</f>
        <v>488.58</v>
      </c>
      <c r="P3030">
        <f>IF(Registros[[#This Row],[idade]]&lt;18,23.99,IF(Registros[[#This Row],[idade]]&lt;=25,49.9,IF(Registros[[#This Row],[idade]]&lt;=50,145.2,175.45)))</f>
        <v>49.9</v>
      </c>
      <c r="Q3030">
        <v>3</v>
      </c>
      <c r="R3030">
        <v>4</v>
      </c>
      <c r="T3030">
        <v>3</v>
      </c>
      <c r="U3030" t="s">
        <v>2</v>
      </c>
      <c r="V3030" t="s">
        <v>18</v>
      </c>
    </row>
    <row r="3031" spans="1:22" x14ac:dyDescent="0.3">
      <c r="A3031">
        <v>3030</v>
      </c>
      <c r="B3031">
        <v>26657846764</v>
      </c>
      <c r="C3031">
        <v>5</v>
      </c>
      <c r="D3031" s="1">
        <v>27552</v>
      </c>
      <c r="E3031" s="3">
        <f>2023-YEAR(Registros[[#This Row],[data_nascimento]])</f>
        <v>48</v>
      </c>
      <c r="F3031" s="1">
        <v>43576</v>
      </c>
      <c r="H3031">
        <v>220</v>
      </c>
      <c r="I3031">
        <v>12</v>
      </c>
      <c r="J3031" s="3">
        <v>2773.2</v>
      </c>
      <c r="K3031">
        <v>21.15</v>
      </c>
      <c r="L3031">
        <v>6933</v>
      </c>
      <c r="M3031">
        <v>180</v>
      </c>
      <c r="N3031">
        <v>400</v>
      </c>
      <c r="O3031">
        <f>IF(Registros[[#This Row],[idade]]&lt;18,311.43,IF(Registros[[#This Row],[idade]]&lt;=25,488.58,IF(Registros[[#This Row],[idade]]&lt;=50,772.77,850.05)))</f>
        <v>772.77</v>
      </c>
      <c r="P3031">
        <f>IF(Registros[[#This Row],[idade]]&lt;18,23.99,IF(Registros[[#This Row],[idade]]&lt;=25,49.9,IF(Registros[[#This Row],[idade]]&lt;=50,145.2,175.45)))</f>
        <v>145.19999999999999</v>
      </c>
      <c r="Q3031">
        <v>3</v>
      </c>
      <c r="R3031">
        <v>23</v>
      </c>
      <c r="T3031">
        <v>1</v>
      </c>
      <c r="U3031" t="s">
        <v>2</v>
      </c>
      <c r="V3031" t="s">
        <v>22</v>
      </c>
    </row>
    <row r="3032" spans="1:22" x14ac:dyDescent="0.3">
      <c r="A3032">
        <v>3031</v>
      </c>
      <c r="B3032">
        <v>33694812121</v>
      </c>
      <c r="C3032">
        <v>4</v>
      </c>
      <c r="D3032" s="1">
        <v>36020</v>
      </c>
      <c r="E3032" s="3">
        <f>2023-YEAR(Registros[[#This Row],[data_nascimento]])</f>
        <v>25</v>
      </c>
      <c r="F3032" s="1">
        <v>43576</v>
      </c>
      <c r="H3032">
        <v>220</v>
      </c>
      <c r="I3032">
        <v>0</v>
      </c>
      <c r="J3032" s="3">
        <v>0</v>
      </c>
      <c r="K3032">
        <v>23.97</v>
      </c>
      <c r="L3032">
        <v>4565</v>
      </c>
      <c r="M3032">
        <v>180</v>
      </c>
      <c r="N3032">
        <v>400</v>
      </c>
      <c r="O3032">
        <f>IF(Registros[[#This Row],[idade]]&lt;18,311.43,IF(Registros[[#This Row],[idade]]&lt;=25,488.58,IF(Registros[[#This Row],[idade]]&lt;=50,772.77,850.05)))</f>
        <v>488.58</v>
      </c>
      <c r="P3032">
        <f>IF(Registros[[#This Row],[idade]]&lt;18,23.99,IF(Registros[[#This Row],[idade]]&lt;=25,49.9,IF(Registros[[#This Row],[idade]]&lt;=50,145.2,175.45)))</f>
        <v>49.9</v>
      </c>
      <c r="Q3032">
        <v>5</v>
      </c>
      <c r="R3032">
        <v>4</v>
      </c>
      <c r="T3032">
        <v>2</v>
      </c>
      <c r="U3032" t="s">
        <v>2</v>
      </c>
      <c r="V3032" t="s">
        <v>21</v>
      </c>
    </row>
    <row r="3033" spans="1:22" x14ac:dyDescent="0.3">
      <c r="A3033">
        <v>3032</v>
      </c>
      <c r="B3033">
        <v>48068229406</v>
      </c>
      <c r="C3033">
        <v>5</v>
      </c>
      <c r="D3033" s="1">
        <v>33018</v>
      </c>
      <c r="E3033" s="3">
        <f>2023-YEAR(Registros[[#This Row],[data_nascimento]])</f>
        <v>33</v>
      </c>
      <c r="F3033" s="1">
        <v>43576</v>
      </c>
      <c r="H3033">
        <v>220</v>
      </c>
      <c r="I3033">
        <v>14</v>
      </c>
      <c r="J3033" s="3">
        <v>2499</v>
      </c>
      <c r="K3033">
        <v>12.69</v>
      </c>
      <c r="L3033">
        <v>5355</v>
      </c>
      <c r="M3033">
        <v>180</v>
      </c>
      <c r="N3033">
        <v>400</v>
      </c>
      <c r="O3033">
        <f>IF(Registros[[#This Row],[idade]]&lt;18,311.43,IF(Registros[[#This Row],[idade]]&lt;=25,488.58,IF(Registros[[#This Row],[idade]]&lt;=50,772.77,850.05)))</f>
        <v>772.77</v>
      </c>
      <c r="P3033">
        <f>IF(Registros[[#This Row],[idade]]&lt;18,23.99,IF(Registros[[#This Row],[idade]]&lt;=25,49.9,IF(Registros[[#This Row],[idade]]&lt;=50,145.2,175.45)))</f>
        <v>145.19999999999999</v>
      </c>
      <c r="Q3033">
        <v>3</v>
      </c>
      <c r="R3033">
        <v>2</v>
      </c>
      <c r="T3033">
        <v>3</v>
      </c>
      <c r="U3033" t="s">
        <v>3</v>
      </c>
      <c r="V3033" t="s">
        <v>18</v>
      </c>
    </row>
    <row r="3034" spans="1:22" x14ac:dyDescent="0.3">
      <c r="A3034">
        <v>3033</v>
      </c>
      <c r="B3034">
        <v>56419154483</v>
      </c>
      <c r="C3034">
        <v>4</v>
      </c>
      <c r="D3034" s="1">
        <v>28581</v>
      </c>
      <c r="E3034" s="3">
        <f>2023-YEAR(Registros[[#This Row],[data_nascimento]])</f>
        <v>45</v>
      </c>
      <c r="F3034" s="1">
        <v>43576</v>
      </c>
      <c r="H3034">
        <v>220</v>
      </c>
      <c r="I3034">
        <v>11</v>
      </c>
      <c r="J3034" s="3">
        <v>3390.5666666666666</v>
      </c>
      <c r="K3034">
        <v>11.28</v>
      </c>
      <c r="L3034">
        <v>9247</v>
      </c>
      <c r="M3034">
        <v>180</v>
      </c>
      <c r="N3034">
        <v>400</v>
      </c>
      <c r="O3034">
        <f>IF(Registros[[#This Row],[idade]]&lt;18,311.43,IF(Registros[[#This Row],[idade]]&lt;=25,488.58,IF(Registros[[#This Row],[idade]]&lt;=50,772.77,850.05)))</f>
        <v>772.77</v>
      </c>
      <c r="P3034">
        <f>IF(Registros[[#This Row],[idade]]&lt;18,23.99,IF(Registros[[#This Row],[idade]]&lt;=25,49.9,IF(Registros[[#This Row],[idade]]&lt;=50,145.2,175.45)))</f>
        <v>145.19999999999999</v>
      </c>
      <c r="Q3034">
        <v>2</v>
      </c>
      <c r="R3034">
        <v>25</v>
      </c>
      <c r="T3034">
        <v>2</v>
      </c>
      <c r="U3034" t="s">
        <v>2</v>
      </c>
      <c r="V3034" t="s">
        <v>21</v>
      </c>
    </row>
    <row r="3035" spans="1:22" x14ac:dyDescent="0.3">
      <c r="A3035">
        <v>3034</v>
      </c>
      <c r="B3035">
        <v>39846172812</v>
      </c>
      <c r="C3035">
        <v>4</v>
      </c>
      <c r="D3035" s="1">
        <v>28433</v>
      </c>
      <c r="E3035" s="3">
        <f>2023-YEAR(Registros[[#This Row],[data_nascimento]])</f>
        <v>46</v>
      </c>
      <c r="F3035" s="1">
        <v>43576</v>
      </c>
      <c r="H3035">
        <v>220</v>
      </c>
      <c r="I3035">
        <v>6</v>
      </c>
      <c r="J3035" s="3">
        <v>1816.4</v>
      </c>
      <c r="K3035">
        <v>7.05</v>
      </c>
      <c r="L3035">
        <v>9082</v>
      </c>
      <c r="M3035">
        <v>180</v>
      </c>
      <c r="N3035">
        <v>400</v>
      </c>
      <c r="O3035">
        <f>IF(Registros[[#This Row],[idade]]&lt;18,311.43,IF(Registros[[#This Row],[idade]]&lt;=25,488.58,IF(Registros[[#This Row],[idade]]&lt;=50,772.77,850.05)))</f>
        <v>772.77</v>
      </c>
      <c r="P3035">
        <f>IF(Registros[[#This Row],[idade]]&lt;18,23.99,IF(Registros[[#This Row],[idade]]&lt;=25,49.9,IF(Registros[[#This Row],[idade]]&lt;=50,145.2,175.45)))</f>
        <v>145.19999999999999</v>
      </c>
      <c r="Q3035">
        <v>4</v>
      </c>
      <c r="R3035">
        <v>25</v>
      </c>
      <c r="T3035">
        <v>3</v>
      </c>
      <c r="U3035" t="s">
        <v>3</v>
      </c>
      <c r="V3035" t="s">
        <v>19</v>
      </c>
    </row>
    <row r="3036" spans="1:22" x14ac:dyDescent="0.3">
      <c r="A3036">
        <v>3035</v>
      </c>
      <c r="B3036">
        <v>32838310134</v>
      </c>
      <c r="C3036">
        <v>4</v>
      </c>
      <c r="D3036" s="1">
        <v>30274</v>
      </c>
      <c r="E3036" s="3">
        <f>2023-YEAR(Registros[[#This Row],[data_nascimento]])</f>
        <v>41</v>
      </c>
      <c r="F3036" s="1">
        <v>43576</v>
      </c>
      <c r="H3036">
        <v>220</v>
      </c>
      <c r="I3036">
        <v>13</v>
      </c>
      <c r="J3036" s="3">
        <v>1357.2</v>
      </c>
      <c r="K3036">
        <v>7.05</v>
      </c>
      <c r="L3036">
        <v>3132</v>
      </c>
      <c r="M3036">
        <v>180</v>
      </c>
      <c r="N3036">
        <v>400</v>
      </c>
      <c r="O3036">
        <f>IF(Registros[[#This Row],[idade]]&lt;18,311.43,IF(Registros[[#This Row],[idade]]&lt;=25,488.58,IF(Registros[[#This Row],[idade]]&lt;=50,772.77,850.05)))</f>
        <v>772.77</v>
      </c>
      <c r="P3036">
        <f>IF(Registros[[#This Row],[idade]]&lt;18,23.99,IF(Registros[[#This Row],[idade]]&lt;=25,49.9,IF(Registros[[#This Row],[idade]]&lt;=50,145.2,175.45)))</f>
        <v>145.19999999999999</v>
      </c>
      <c r="Q3036">
        <v>3</v>
      </c>
      <c r="R3036">
        <v>2</v>
      </c>
      <c r="T3036">
        <v>2</v>
      </c>
      <c r="U3036" t="s">
        <v>2</v>
      </c>
      <c r="V3036" t="s">
        <v>21</v>
      </c>
    </row>
    <row r="3037" spans="1:22" x14ac:dyDescent="0.3">
      <c r="A3037">
        <v>3036</v>
      </c>
      <c r="B3037">
        <v>58493872422</v>
      </c>
      <c r="C3037">
        <v>5</v>
      </c>
      <c r="D3037" s="1">
        <v>34413</v>
      </c>
      <c r="E3037" s="3">
        <f>2023-YEAR(Registros[[#This Row],[data_nascimento]])</f>
        <v>29</v>
      </c>
      <c r="F3037" s="1">
        <v>43576</v>
      </c>
      <c r="H3037">
        <v>220</v>
      </c>
      <c r="J3037" s="3">
        <v>0</v>
      </c>
      <c r="K3037">
        <v>14.1</v>
      </c>
      <c r="L3037">
        <v>3241</v>
      </c>
      <c r="M3037">
        <v>180</v>
      </c>
      <c r="N3037">
        <v>400</v>
      </c>
      <c r="O3037">
        <f>IF(Registros[[#This Row],[idade]]&lt;18,311.43,IF(Registros[[#This Row],[idade]]&lt;=25,488.58,IF(Registros[[#This Row],[idade]]&lt;=50,772.77,850.05)))</f>
        <v>772.77</v>
      </c>
      <c r="P3037">
        <f>IF(Registros[[#This Row],[idade]]&lt;18,23.99,IF(Registros[[#This Row],[idade]]&lt;=25,49.9,IF(Registros[[#This Row],[idade]]&lt;=50,145.2,175.45)))</f>
        <v>145.19999999999999</v>
      </c>
      <c r="Q3037">
        <v>5</v>
      </c>
      <c r="R3037">
        <v>26</v>
      </c>
      <c r="T3037">
        <v>3</v>
      </c>
      <c r="U3037" t="s">
        <v>3</v>
      </c>
      <c r="V3037" t="s">
        <v>19</v>
      </c>
    </row>
    <row r="3038" spans="1:22" x14ac:dyDescent="0.3">
      <c r="A3038">
        <v>3037</v>
      </c>
      <c r="B3038">
        <v>62354796189</v>
      </c>
      <c r="C3038">
        <v>6</v>
      </c>
      <c r="D3038" s="1">
        <v>31010</v>
      </c>
      <c r="E3038" s="3">
        <f>2023-YEAR(Registros[[#This Row],[data_nascimento]])</f>
        <v>39</v>
      </c>
      <c r="F3038" s="1">
        <v>43576</v>
      </c>
      <c r="H3038">
        <v>220</v>
      </c>
      <c r="J3038" s="3">
        <v>0</v>
      </c>
      <c r="K3038">
        <v>28.2</v>
      </c>
      <c r="L3038">
        <v>3220</v>
      </c>
      <c r="M3038">
        <v>180</v>
      </c>
      <c r="N3038">
        <v>400</v>
      </c>
      <c r="O3038">
        <f>IF(Registros[[#This Row],[idade]]&lt;18,311.43,IF(Registros[[#This Row],[idade]]&lt;=25,488.58,IF(Registros[[#This Row],[idade]]&lt;=50,772.77,850.05)))</f>
        <v>772.77</v>
      </c>
      <c r="P3038">
        <f>IF(Registros[[#This Row],[idade]]&lt;18,23.99,IF(Registros[[#This Row],[idade]]&lt;=25,49.9,IF(Registros[[#This Row],[idade]]&lt;=50,145.2,175.45)))</f>
        <v>145.19999999999999</v>
      </c>
      <c r="Q3038">
        <v>4</v>
      </c>
      <c r="R3038">
        <v>27</v>
      </c>
      <c r="T3038">
        <v>3</v>
      </c>
      <c r="U3038" t="s">
        <v>2</v>
      </c>
      <c r="V3038" t="s">
        <v>18</v>
      </c>
    </row>
    <row r="3039" spans="1:22" x14ac:dyDescent="0.3">
      <c r="A3039">
        <v>3038</v>
      </c>
      <c r="B3039">
        <v>25830146980</v>
      </c>
      <c r="C3039">
        <v>7</v>
      </c>
      <c r="D3039" s="1">
        <v>31985</v>
      </c>
      <c r="E3039" s="3">
        <f>2023-YEAR(Registros[[#This Row],[data_nascimento]])</f>
        <v>36</v>
      </c>
      <c r="F3039" s="1">
        <v>43576</v>
      </c>
      <c r="H3039">
        <v>220</v>
      </c>
      <c r="J3039" s="3">
        <v>0</v>
      </c>
      <c r="K3039">
        <v>12.69</v>
      </c>
      <c r="L3039">
        <v>9963</v>
      </c>
      <c r="M3039">
        <v>180</v>
      </c>
      <c r="N3039">
        <v>400</v>
      </c>
      <c r="O3039">
        <f>IF(Registros[[#This Row],[idade]]&lt;18,311.43,IF(Registros[[#This Row],[idade]]&lt;=25,488.58,IF(Registros[[#This Row],[idade]]&lt;=50,772.77,850.05)))</f>
        <v>772.77</v>
      </c>
      <c r="P3039">
        <f>IF(Registros[[#This Row],[idade]]&lt;18,23.99,IF(Registros[[#This Row],[idade]]&lt;=25,49.9,IF(Registros[[#This Row],[idade]]&lt;=50,145.2,175.45)))</f>
        <v>145.19999999999999</v>
      </c>
      <c r="Q3039">
        <v>3</v>
      </c>
      <c r="R3039">
        <v>12</v>
      </c>
      <c r="T3039">
        <v>3</v>
      </c>
      <c r="U3039" t="s">
        <v>2</v>
      </c>
      <c r="V3039" t="s">
        <v>19</v>
      </c>
    </row>
    <row r="3040" spans="1:22" x14ac:dyDescent="0.3">
      <c r="A3040">
        <v>3039</v>
      </c>
      <c r="B3040">
        <v>83338116403</v>
      </c>
      <c r="C3040">
        <v>4</v>
      </c>
      <c r="D3040" s="1">
        <v>37435</v>
      </c>
      <c r="E3040" s="3">
        <f>2023-YEAR(Registros[[#This Row],[data_nascimento]])</f>
        <v>21</v>
      </c>
      <c r="F3040" s="1">
        <v>43576</v>
      </c>
      <c r="H3040">
        <v>220</v>
      </c>
      <c r="J3040" s="3">
        <v>0</v>
      </c>
      <c r="K3040">
        <v>21.15</v>
      </c>
      <c r="L3040">
        <v>9377</v>
      </c>
      <c r="M3040">
        <v>180</v>
      </c>
      <c r="N3040">
        <v>400</v>
      </c>
      <c r="O3040">
        <f>IF(Registros[[#This Row],[idade]]&lt;18,311.43,IF(Registros[[#This Row],[idade]]&lt;=25,488.58,IF(Registros[[#This Row],[idade]]&lt;=50,772.77,850.05)))</f>
        <v>488.58</v>
      </c>
      <c r="P3040">
        <f>IF(Registros[[#This Row],[idade]]&lt;18,23.99,IF(Registros[[#This Row],[idade]]&lt;=25,49.9,IF(Registros[[#This Row],[idade]]&lt;=50,145.2,175.45)))</f>
        <v>49.9</v>
      </c>
      <c r="Q3040">
        <v>1</v>
      </c>
      <c r="R3040">
        <v>3</v>
      </c>
      <c r="T3040">
        <v>1</v>
      </c>
      <c r="U3040" t="s">
        <v>2</v>
      </c>
      <c r="V3040" t="s">
        <v>18</v>
      </c>
    </row>
    <row r="3041" spans="1:22" x14ac:dyDescent="0.3">
      <c r="A3041">
        <v>3040</v>
      </c>
      <c r="B3041">
        <v>46995509908</v>
      </c>
      <c r="C3041">
        <v>7</v>
      </c>
      <c r="D3041" s="1">
        <v>39062</v>
      </c>
      <c r="E3041" s="3">
        <f>2023-YEAR(Registros[[#This Row],[data_nascimento]])</f>
        <v>17</v>
      </c>
      <c r="F3041" s="1">
        <v>43576</v>
      </c>
      <c r="H3041">
        <v>120</v>
      </c>
      <c r="J3041" s="3">
        <v>0</v>
      </c>
      <c r="K3041">
        <v>11.28</v>
      </c>
      <c r="L3041">
        <v>9130</v>
      </c>
      <c r="M3041">
        <v>180</v>
      </c>
      <c r="N3041">
        <v>400</v>
      </c>
      <c r="O3041">
        <f>IF(Registros[[#This Row],[idade]]&lt;18,311.43,IF(Registros[[#This Row],[idade]]&lt;=25,488.58,IF(Registros[[#This Row],[idade]]&lt;=50,772.77,850.05)))</f>
        <v>311.43</v>
      </c>
      <c r="P3041">
        <f>IF(Registros[[#This Row],[idade]]&lt;18,23.99,IF(Registros[[#This Row],[idade]]&lt;=25,49.9,IF(Registros[[#This Row],[idade]]&lt;=50,145.2,175.45)))</f>
        <v>23.99</v>
      </c>
      <c r="Q3041">
        <v>3</v>
      </c>
      <c r="R3041">
        <v>18</v>
      </c>
      <c r="T3041">
        <v>1</v>
      </c>
      <c r="U3041" t="s">
        <v>2</v>
      </c>
      <c r="V3041" t="s">
        <v>21</v>
      </c>
    </row>
    <row r="3042" spans="1:22" x14ac:dyDescent="0.3">
      <c r="A3042">
        <v>3041</v>
      </c>
      <c r="B3042">
        <v>69386964554</v>
      </c>
      <c r="C3042">
        <v>7</v>
      </c>
      <c r="D3042" s="1">
        <v>33537</v>
      </c>
      <c r="E3042" s="3">
        <f>2023-YEAR(Registros[[#This Row],[data_nascimento]])</f>
        <v>32</v>
      </c>
      <c r="F3042" s="1">
        <v>43576</v>
      </c>
      <c r="H3042">
        <v>220</v>
      </c>
      <c r="J3042" s="3">
        <v>0</v>
      </c>
      <c r="K3042">
        <v>4.2300000000000004</v>
      </c>
      <c r="L3042">
        <v>2020</v>
      </c>
      <c r="M3042">
        <v>180</v>
      </c>
      <c r="N3042">
        <v>400</v>
      </c>
      <c r="O3042">
        <f>IF(Registros[[#This Row],[idade]]&lt;18,311.43,IF(Registros[[#This Row],[idade]]&lt;=25,488.58,IF(Registros[[#This Row],[idade]]&lt;=50,772.77,850.05)))</f>
        <v>772.77</v>
      </c>
      <c r="P3042">
        <f>IF(Registros[[#This Row],[idade]]&lt;18,23.99,IF(Registros[[#This Row],[idade]]&lt;=25,49.9,IF(Registros[[#This Row],[idade]]&lt;=50,145.2,175.45)))</f>
        <v>145.19999999999999</v>
      </c>
      <c r="Q3042">
        <v>4</v>
      </c>
      <c r="R3042">
        <v>5</v>
      </c>
      <c r="T3042">
        <v>2</v>
      </c>
      <c r="U3042" t="s">
        <v>2</v>
      </c>
      <c r="V3042" t="s">
        <v>21</v>
      </c>
    </row>
    <row r="3043" spans="1:22" x14ac:dyDescent="0.3">
      <c r="A3043">
        <v>3042</v>
      </c>
      <c r="B3043">
        <v>28918081566</v>
      </c>
      <c r="C3043">
        <v>4</v>
      </c>
      <c r="D3043" s="1">
        <v>37866</v>
      </c>
      <c r="E3043" s="3">
        <f>2023-YEAR(Registros[[#This Row],[data_nascimento]])</f>
        <v>20</v>
      </c>
      <c r="F3043" s="1">
        <v>43576</v>
      </c>
      <c r="H3043">
        <v>220</v>
      </c>
      <c r="J3043" s="3">
        <v>0</v>
      </c>
      <c r="K3043">
        <v>14.1</v>
      </c>
      <c r="L3043">
        <v>2112</v>
      </c>
      <c r="M3043">
        <v>180</v>
      </c>
      <c r="N3043">
        <v>400</v>
      </c>
      <c r="O3043">
        <f>IF(Registros[[#This Row],[idade]]&lt;18,311.43,IF(Registros[[#This Row],[idade]]&lt;=25,488.58,IF(Registros[[#This Row],[idade]]&lt;=50,772.77,850.05)))</f>
        <v>488.58</v>
      </c>
      <c r="P3043">
        <f>IF(Registros[[#This Row],[idade]]&lt;18,23.99,IF(Registros[[#This Row],[idade]]&lt;=25,49.9,IF(Registros[[#This Row],[idade]]&lt;=50,145.2,175.45)))</f>
        <v>49.9</v>
      </c>
      <c r="Q3043">
        <v>4</v>
      </c>
      <c r="R3043">
        <v>14</v>
      </c>
      <c r="T3043">
        <v>1</v>
      </c>
      <c r="U3043" t="s">
        <v>2</v>
      </c>
      <c r="V3043" t="s">
        <v>21</v>
      </c>
    </row>
    <row r="3044" spans="1:22" x14ac:dyDescent="0.3">
      <c r="A3044">
        <v>3043</v>
      </c>
      <c r="B3044">
        <v>95961888245</v>
      </c>
      <c r="C3044">
        <v>7</v>
      </c>
      <c r="D3044" s="1">
        <v>38416</v>
      </c>
      <c r="E3044" s="3">
        <f>2023-YEAR(Registros[[#This Row],[data_nascimento]])</f>
        <v>18</v>
      </c>
      <c r="F3044" s="1">
        <v>43576</v>
      </c>
      <c r="H3044">
        <v>220</v>
      </c>
      <c r="J3044" s="3">
        <v>0</v>
      </c>
      <c r="K3044">
        <v>5.64</v>
      </c>
      <c r="L3044">
        <v>1585</v>
      </c>
      <c r="M3044">
        <v>180</v>
      </c>
      <c r="N3044">
        <v>400</v>
      </c>
      <c r="O3044">
        <f>IF(Registros[[#This Row],[idade]]&lt;18,311.43,IF(Registros[[#This Row],[idade]]&lt;=25,488.58,IF(Registros[[#This Row],[idade]]&lt;=50,772.77,850.05)))</f>
        <v>488.58</v>
      </c>
      <c r="P3044">
        <f>IF(Registros[[#This Row],[idade]]&lt;18,23.99,IF(Registros[[#This Row],[idade]]&lt;=25,49.9,IF(Registros[[#This Row],[idade]]&lt;=50,145.2,175.45)))</f>
        <v>49.9</v>
      </c>
      <c r="Q3044">
        <v>3</v>
      </c>
      <c r="R3044">
        <v>6</v>
      </c>
      <c r="T3044">
        <v>1</v>
      </c>
      <c r="U3044" t="s">
        <v>3</v>
      </c>
      <c r="V3044" t="s">
        <v>18</v>
      </c>
    </row>
    <row r="3045" spans="1:22" x14ac:dyDescent="0.3">
      <c r="A3045">
        <v>3044</v>
      </c>
      <c r="B3045">
        <v>63090060456</v>
      </c>
      <c r="C3045">
        <v>6</v>
      </c>
      <c r="D3045" s="1">
        <v>35289</v>
      </c>
      <c r="E3045" s="3">
        <f>2023-YEAR(Registros[[#This Row],[data_nascimento]])</f>
        <v>27</v>
      </c>
      <c r="F3045" s="1">
        <v>43576</v>
      </c>
      <c r="H3045">
        <v>220</v>
      </c>
      <c r="J3045" s="3">
        <v>0</v>
      </c>
      <c r="K3045">
        <v>4.2300000000000004</v>
      </c>
      <c r="L3045">
        <v>1436</v>
      </c>
      <c r="M3045">
        <v>180</v>
      </c>
      <c r="N3045">
        <v>400</v>
      </c>
      <c r="O3045">
        <f>IF(Registros[[#This Row],[idade]]&lt;18,311.43,IF(Registros[[#This Row],[idade]]&lt;=25,488.58,IF(Registros[[#This Row],[idade]]&lt;=50,772.77,850.05)))</f>
        <v>772.77</v>
      </c>
      <c r="P3045">
        <f>IF(Registros[[#This Row],[idade]]&lt;18,23.99,IF(Registros[[#This Row],[idade]]&lt;=25,49.9,IF(Registros[[#This Row],[idade]]&lt;=50,145.2,175.45)))</f>
        <v>145.19999999999999</v>
      </c>
      <c r="Q3045">
        <v>5</v>
      </c>
      <c r="R3045">
        <v>20</v>
      </c>
      <c r="T3045">
        <v>2</v>
      </c>
      <c r="U3045" t="s">
        <v>2</v>
      </c>
      <c r="V3045" t="s">
        <v>19</v>
      </c>
    </row>
    <row r="3046" spans="1:22" x14ac:dyDescent="0.3">
      <c r="A3046">
        <v>3045</v>
      </c>
      <c r="B3046">
        <v>89201470699</v>
      </c>
      <c r="C3046">
        <v>6</v>
      </c>
      <c r="D3046" s="1">
        <v>35392</v>
      </c>
      <c r="E3046" s="3">
        <f>2023-YEAR(Registros[[#This Row],[data_nascimento]])</f>
        <v>27</v>
      </c>
      <c r="F3046" s="1">
        <v>43576</v>
      </c>
      <c r="H3046">
        <v>220</v>
      </c>
      <c r="J3046" s="3">
        <v>0</v>
      </c>
      <c r="K3046">
        <v>21.15</v>
      </c>
      <c r="L3046">
        <v>1627</v>
      </c>
      <c r="M3046">
        <v>180</v>
      </c>
      <c r="N3046">
        <v>400</v>
      </c>
      <c r="O3046">
        <f>IF(Registros[[#This Row],[idade]]&lt;18,311.43,IF(Registros[[#This Row],[idade]]&lt;=25,488.58,IF(Registros[[#This Row],[idade]]&lt;=50,772.77,850.05)))</f>
        <v>772.77</v>
      </c>
      <c r="P3046">
        <f>IF(Registros[[#This Row],[idade]]&lt;18,23.99,IF(Registros[[#This Row],[idade]]&lt;=25,49.9,IF(Registros[[#This Row],[idade]]&lt;=50,145.2,175.45)))</f>
        <v>145.19999999999999</v>
      </c>
      <c r="Q3046">
        <v>2</v>
      </c>
      <c r="R3046">
        <v>8</v>
      </c>
      <c r="T3046">
        <v>3</v>
      </c>
      <c r="U3046" t="s">
        <v>3</v>
      </c>
      <c r="V3046" t="s">
        <v>21</v>
      </c>
    </row>
    <row r="3047" spans="1:22" x14ac:dyDescent="0.3">
      <c r="A3047">
        <v>3046</v>
      </c>
      <c r="B3047">
        <v>85827996840</v>
      </c>
      <c r="C3047">
        <v>7</v>
      </c>
      <c r="D3047" s="1">
        <v>27907</v>
      </c>
      <c r="E3047" s="3">
        <f>2023-YEAR(Registros[[#This Row],[data_nascimento]])</f>
        <v>47</v>
      </c>
      <c r="F3047" s="1">
        <v>43576</v>
      </c>
      <c r="H3047">
        <v>220</v>
      </c>
      <c r="J3047" s="3">
        <v>0</v>
      </c>
      <c r="K3047">
        <v>12.69</v>
      </c>
      <c r="L3047">
        <v>1625</v>
      </c>
      <c r="M3047">
        <v>180</v>
      </c>
      <c r="N3047">
        <v>400</v>
      </c>
      <c r="O3047">
        <f>IF(Registros[[#This Row],[idade]]&lt;18,311.43,IF(Registros[[#This Row],[idade]]&lt;=25,488.58,IF(Registros[[#This Row],[idade]]&lt;=50,772.77,850.05)))</f>
        <v>772.77</v>
      </c>
      <c r="P3047">
        <f>IF(Registros[[#This Row],[idade]]&lt;18,23.99,IF(Registros[[#This Row],[idade]]&lt;=25,49.9,IF(Registros[[#This Row],[idade]]&lt;=50,145.2,175.45)))</f>
        <v>145.19999999999999</v>
      </c>
      <c r="Q3047">
        <v>2</v>
      </c>
      <c r="R3047">
        <v>4</v>
      </c>
      <c r="T3047">
        <v>2</v>
      </c>
      <c r="U3047" t="s">
        <v>3</v>
      </c>
      <c r="V3047" t="s">
        <v>18</v>
      </c>
    </row>
    <row r="3048" spans="1:22" x14ac:dyDescent="0.3">
      <c r="A3048">
        <v>3047</v>
      </c>
      <c r="B3048">
        <v>75918721231</v>
      </c>
      <c r="C3048">
        <v>5</v>
      </c>
      <c r="D3048" s="1">
        <v>31449</v>
      </c>
      <c r="E3048" s="3">
        <f>2023-YEAR(Registros[[#This Row],[data_nascimento]])</f>
        <v>37</v>
      </c>
      <c r="F3048" s="1">
        <v>43576</v>
      </c>
      <c r="H3048">
        <v>220</v>
      </c>
      <c r="J3048" s="3">
        <v>0</v>
      </c>
      <c r="K3048">
        <v>5.64</v>
      </c>
      <c r="L3048">
        <v>1565</v>
      </c>
      <c r="M3048">
        <v>180</v>
      </c>
      <c r="N3048">
        <v>400</v>
      </c>
      <c r="O3048">
        <f>IF(Registros[[#This Row],[idade]]&lt;18,311.43,IF(Registros[[#This Row],[idade]]&lt;=25,488.58,IF(Registros[[#This Row],[idade]]&lt;=50,772.77,850.05)))</f>
        <v>772.77</v>
      </c>
      <c r="P3048">
        <f>IF(Registros[[#This Row],[idade]]&lt;18,23.99,IF(Registros[[#This Row],[idade]]&lt;=25,49.9,IF(Registros[[#This Row],[idade]]&lt;=50,145.2,175.45)))</f>
        <v>145.19999999999999</v>
      </c>
      <c r="Q3048">
        <v>5</v>
      </c>
      <c r="R3048">
        <v>2</v>
      </c>
      <c r="T3048">
        <v>3</v>
      </c>
      <c r="U3048" t="s">
        <v>3</v>
      </c>
      <c r="V3048" t="s">
        <v>19</v>
      </c>
    </row>
    <row r="3049" spans="1:22" x14ac:dyDescent="0.3">
      <c r="A3049">
        <v>3048</v>
      </c>
      <c r="B3049">
        <v>83486463121</v>
      </c>
      <c r="C3049">
        <v>4</v>
      </c>
      <c r="D3049" s="1">
        <v>28554</v>
      </c>
      <c r="E3049" s="3">
        <f>2023-YEAR(Registros[[#This Row],[data_nascimento]])</f>
        <v>45</v>
      </c>
      <c r="F3049" s="1">
        <v>43576</v>
      </c>
      <c r="H3049">
        <v>220</v>
      </c>
      <c r="J3049" s="3">
        <v>0</v>
      </c>
      <c r="K3049">
        <v>5.64</v>
      </c>
      <c r="L3049">
        <v>1883</v>
      </c>
      <c r="M3049">
        <v>180</v>
      </c>
      <c r="N3049">
        <v>400</v>
      </c>
      <c r="O3049">
        <f>IF(Registros[[#This Row],[idade]]&lt;18,311.43,IF(Registros[[#This Row],[idade]]&lt;=25,488.58,IF(Registros[[#This Row],[idade]]&lt;=50,772.77,850.05)))</f>
        <v>772.77</v>
      </c>
      <c r="P3049">
        <f>IF(Registros[[#This Row],[idade]]&lt;18,23.99,IF(Registros[[#This Row],[idade]]&lt;=25,49.9,IF(Registros[[#This Row],[idade]]&lt;=50,145.2,175.45)))</f>
        <v>145.19999999999999</v>
      </c>
      <c r="Q3049">
        <v>5</v>
      </c>
      <c r="R3049">
        <v>20</v>
      </c>
      <c r="T3049">
        <v>1</v>
      </c>
      <c r="U3049" t="s">
        <v>3</v>
      </c>
      <c r="V3049" t="s">
        <v>19</v>
      </c>
    </row>
    <row r="3050" spans="1:22" x14ac:dyDescent="0.3">
      <c r="A3050">
        <v>3049</v>
      </c>
      <c r="B3050">
        <v>42770391472</v>
      </c>
      <c r="C3050">
        <v>5</v>
      </c>
      <c r="D3050" s="1">
        <v>36243</v>
      </c>
      <c r="E3050" s="3">
        <f>2023-YEAR(Registros[[#This Row],[data_nascimento]])</f>
        <v>24</v>
      </c>
      <c r="F3050" s="1">
        <v>43576</v>
      </c>
      <c r="H3050">
        <v>220</v>
      </c>
      <c r="J3050" s="3">
        <v>0</v>
      </c>
      <c r="K3050">
        <v>8.4600000000000009</v>
      </c>
      <c r="L3050">
        <v>1623</v>
      </c>
      <c r="M3050">
        <v>180</v>
      </c>
      <c r="N3050">
        <v>400</v>
      </c>
      <c r="O3050">
        <f>IF(Registros[[#This Row],[idade]]&lt;18,311.43,IF(Registros[[#This Row],[idade]]&lt;=25,488.58,IF(Registros[[#This Row],[idade]]&lt;=50,772.77,850.05)))</f>
        <v>488.58</v>
      </c>
      <c r="P3050">
        <f>IF(Registros[[#This Row],[idade]]&lt;18,23.99,IF(Registros[[#This Row],[idade]]&lt;=25,49.9,IF(Registros[[#This Row],[idade]]&lt;=50,145.2,175.45)))</f>
        <v>49.9</v>
      </c>
      <c r="Q3050">
        <v>2</v>
      </c>
      <c r="R3050">
        <v>6</v>
      </c>
      <c r="T3050">
        <v>3</v>
      </c>
      <c r="U3050" t="s">
        <v>2</v>
      </c>
      <c r="V3050" t="s">
        <v>22</v>
      </c>
    </row>
    <row r="3051" spans="1:22" x14ac:dyDescent="0.3">
      <c r="A3051">
        <v>3050</v>
      </c>
      <c r="B3051">
        <v>52947098784</v>
      </c>
      <c r="C3051">
        <v>4</v>
      </c>
      <c r="D3051" s="1">
        <v>38549</v>
      </c>
      <c r="E3051" s="3">
        <f>2023-YEAR(Registros[[#This Row],[data_nascimento]])</f>
        <v>18</v>
      </c>
      <c r="F3051" s="1">
        <v>43576</v>
      </c>
      <c r="H3051">
        <v>220</v>
      </c>
      <c r="J3051" s="3">
        <v>0</v>
      </c>
      <c r="K3051">
        <v>25.38</v>
      </c>
      <c r="L3051">
        <v>2161</v>
      </c>
      <c r="M3051">
        <v>180</v>
      </c>
      <c r="N3051">
        <v>400</v>
      </c>
      <c r="O3051">
        <f>IF(Registros[[#This Row],[idade]]&lt;18,311.43,IF(Registros[[#This Row],[idade]]&lt;=25,488.58,IF(Registros[[#This Row],[idade]]&lt;=50,772.77,850.05)))</f>
        <v>488.58</v>
      </c>
      <c r="P3051">
        <f>IF(Registros[[#This Row],[idade]]&lt;18,23.99,IF(Registros[[#This Row],[idade]]&lt;=25,49.9,IF(Registros[[#This Row],[idade]]&lt;=50,145.2,175.45)))</f>
        <v>49.9</v>
      </c>
      <c r="Q3051">
        <v>4</v>
      </c>
      <c r="R3051">
        <v>3</v>
      </c>
      <c r="T3051">
        <v>1</v>
      </c>
      <c r="U3051" t="s">
        <v>2</v>
      </c>
      <c r="V3051" t="s">
        <v>22</v>
      </c>
    </row>
    <row r="3052" spans="1:22" x14ac:dyDescent="0.3">
      <c r="A3052">
        <v>3051</v>
      </c>
      <c r="B3052">
        <v>43643548493</v>
      </c>
      <c r="C3052">
        <v>4</v>
      </c>
      <c r="D3052" s="1">
        <v>36213</v>
      </c>
      <c r="E3052" s="3">
        <f>2023-YEAR(Registros[[#This Row],[data_nascimento]])</f>
        <v>24</v>
      </c>
      <c r="F3052" s="1">
        <v>43576</v>
      </c>
      <c r="H3052">
        <v>220</v>
      </c>
      <c r="I3052">
        <v>11</v>
      </c>
      <c r="J3052" s="3">
        <v>486.93333333333334</v>
      </c>
      <c r="K3052">
        <v>21.15</v>
      </c>
      <c r="L3052">
        <v>1328</v>
      </c>
      <c r="M3052">
        <v>180</v>
      </c>
      <c r="N3052">
        <v>400</v>
      </c>
      <c r="O3052">
        <f>IF(Registros[[#This Row],[idade]]&lt;18,311.43,IF(Registros[[#This Row],[idade]]&lt;=25,488.58,IF(Registros[[#This Row],[idade]]&lt;=50,772.77,850.05)))</f>
        <v>488.58</v>
      </c>
      <c r="P3052">
        <f>IF(Registros[[#This Row],[idade]]&lt;18,23.99,IF(Registros[[#This Row],[idade]]&lt;=25,49.9,IF(Registros[[#This Row],[idade]]&lt;=50,145.2,175.45)))</f>
        <v>49.9</v>
      </c>
      <c r="Q3052">
        <v>2</v>
      </c>
      <c r="R3052">
        <v>4</v>
      </c>
      <c r="T3052">
        <v>2</v>
      </c>
      <c r="U3052" t="s">
        <v>2</v>
      </c>
      <c r="V3052" t="s">
        <v>21</v>
      </c>
    </row>
    <row r="3053" spans="1:22" x14ac:dyDescent="0.3">
      <c r="A3053">
        <v>3052</v>
      </c>
      <c r="B3053">
        <v>68329602155</v>
      </c>
      <c r="C3053">
        <v>7</v>
      </c>
      <c r="D3053" s="1">
        <v>28919</v>
      </c>
      <c r="E3053" s="3">
        <f>2023-YEAR(Registros[[#This Row],[data_nascimento]])</f>
        <v>44</v>
      </c>
      <c r="F3053" s="1">
        <v>43576</v>
      </c>
      <c r="H3053">
        <v>220</v>
      </c>
      <c r="I3053">
        <v>5</v>
      </c>
      <c r="J3053" s="3">
        <v>324</v>
      </c>
      <c r="K3053">
        <v>5.64</v>
      </c>
      <c r="L3053">
        <v>1944</v>
      </c>
      <c r="M3053">
        <v>180</v>
      </c>
      <c r="N3053">
        <v>400</v>
      </c>
      <c r="O3053">
        <f>IF(Registros[[#This Row],[idade]]&lt;18,311.43,IF(Registros[[#This Row],[idade]]&lt;=25,488.58,IF(Registros[[#This Row],[idade]]&lt;=50,772.77,850.05)))</f>
        <v>772.77</v>
      </c>
      <c r="P3053">
        <f>IF(Registros[[#This Row],[idade]]&lt;18,23.99,IF(Registros[[#This Row],[idade]]&lt;=25,49.9,IF(Registros[[#This Row],[idade]]&lt;=50,145.2,175.45)))</f>
        <v>145.19999999999999</v>
      </c>
      <c r="Q3053">
        <v>3</v>
      </c>
      <c r="R3053">
        <v>16</v>
      </c>
      <c r="T3053">
        <v>3</v>
      </c>
      <c r="U3053" t="s">
        <v>3</v>
      </c>
      <c r="V3053" t="s">
        <v>22</v>
      </c>
    </row>
    <row r="3054" spans="1:22" x14ac:dyDescent="0.3">
      <c r="A3054">
        <v>3053</v>
      </c>
      <c r="B3054">
        <v>94534871171</v>
      </c>
      <c r="C3054">
        <v>7</v>
      </c>
      <c r="D3054" s="1">
        <v>38029</v>
      </c>
      <c r="E3054" s="3">
        <f>2023-YEAR(Registros[[#This Row],[data_nascimento]])</f>
        <v>19</v>
      </c>
      <c r="F3054" s="1">
        <v>43576</v>
      </c>
      <c r="H3054">
        <v>220</v>
      </c>
      <c r="I3054">
        <v>1</v>
      </c>
      <c r="J3054" s="3">
        <v>63.466666666666669</v>
      </c>
      <c r="K3054">
        <v>12.69</v>
      </c>
      <c r="L3054">
        <v>1904</v>
      </c>
      <c r="M3054">
        <v>180</v>
      </c>
      <c r="N3054">
        <v>400</v>
      </c>
      <c r="O3054">
        <f>IF(Registros[[#This Row],[idade]]&lt;18,311.43,IF(Registros[[#This Row],[idade]]&lt;=25,488.58,IF(Registros[[#This Row],[idade]]&lt;=50,772.77,850.05)))</f>
        <v>488.58</v>
      </c>
      <c r="P3054">
        <f>IF(Registros[[#This Row],[idade]]&lt;18,23.99,IF(Registros[[#This Row],[idade]]&lt;=25,49.9,IF(Registros[[#This Row],[idade]]&lt;=50,145.2,175.45)))</f>
        <v>49.9</v>
      </c>
      <c r="Q3054">
        <v>1</v>
      </c>
      <c r="R3054">
        <v>25</v>
      </c>
      <c r="T3054">
        <v>3</v>
      </c>
      <c r="U3054" t="s">
        <v>3</v>
      </c>
      <c r="V3054" t="s">
        <v>18</v>
      </c>
    </row>
    <row r="3055" spans="1:22" x14ac:dyDescent="0.3">
      <c r="A3055">
        <v>3054</v>
      </c>
      <c r="B3055">
        <v>55501505511</v>
      </c>
      <c r="C3055">
        <v>7</v>
      </c>
      <c r="D3055" s="1">
        <v>39078</v>
      </c>
      <c r="E3055" s="3">
        <f>2023-YEAR(Registros[[#This Row],[data_nascimento]])</f>
        <v>17</v>
      </c>
      <c r="F3055" s="1">
        <v>43576</v>
      </c>
      <c r="H3055">
        <v>120</v>
      </c>
      <c r="I3055">
        <v>16</v>
      </c>
      <c r="J3055" s="3">
        <v>996.8</v>
      </c>
      <c r="K3055">
        <v>22.56</v>
      </c>
      <c r="L3055">
        <v>1869</v>
      </c>
      <c r="M3055">
        <v>180</v>
      </c>
      <c r="N3055">
        <v>400</v>
      </c>
      <c r="O3055">
        <f>IF(Registros[[#This Row],[idade]]&lt;18,311.43,IF(Registros[[#This Row],[idade]]&lt;=25,488.58,IF(Registros[[#This Row],[idade]]&lt;=50,772.77,850.05)))</f>
        <v>311.43</v>
      </c>
      <c r="P3055">
        <f>IF(Registros[[#This Row],[idade]]&lt;18,23.99,IF(Registros[[#This Row],[idade]]&lt;=25,49.9,IF(Registros[[#This Row],[idade]]&lt;=50,145.2,175.45)))</f>
        <v>23.99</v>
      </c>
      <c r="Q3055">
        <v>5</v>
      </c>
      <c r="R3055">
        <v>8</v>
      </c>
      <c r="T3055">
        <v>3</v>
      </c>
      <c r="U3055" t="s">
        <v>2</v>
      </c>
      <c r="V3055" t="s">
        <v>19</v>
      </c>
    </row>
    <row r="3056" spans="1:22" x14ac:dyDescent="0.3">
      <c r="A3056">
        <v>3055</v>
      </c>
      <c r="B3056">
        <v>21221804933</v>
      </c>
      <c r="C3056">
        <v>4</v>
      </c>
      <c r="D3056" s="1">
        <v>38473</v>
      </c>
      <c r="E3056" s="3">
        <f>2023-YEAR(Registros[[#This Row],[data_nascimento]])</f>
        <v>18</v>
      </c>
      <c r="F3056" s="1">
        <v>43576</v>
      </c>
      <c r="H3056">
        <v>220</v>
      </c>
      <c r="I3056">
        <v>5</v>
      </c>
      <c r="J3056" s="3">
        <v>265.66666666666669</v>
      </c>
      <c r="K3056">
        <v>28.2</v>
      </c>
      <c r="L3056">
        <v>1594</v>
      </c>
      <c r="M3056">
        <v>180</v>
      </c>
      <c r="N3056">
        <v>400</v>
      </c>
      <c r="O3056">
        <f>IF(Registros[[#This Row],[idade]]&lt;18,311.43,IF(Registros[[#This Row],[idade]]&lt;=25,488.58,IF(Registros[[#This Row],[idade]]&lt;=50,772.77,850.05)))</f>
        <v>488.58</v>
      </c>
      <c r="P3056">
        <f>IF(Registros[[#This Row],[idade]]&lt;18,23.99,IF(Registros[[#This Row],[idade]]&lt;=25,49.9,IF(Registros[[#This Row],[idade]]&lt;=50,145.2,175.45)))</f>
        <v>49.9</v>
      </c>
      <c r="Q3056">
        <v>2</v>
      </c>
      <c r="R3056">
        <v>5</v>
      </c>
      <c r="T3056">
        <v>1</v>
      </c>
      <c r="U3056" t="s">
        <v>3</v>
      </c>
      <c r="V3056" t="s">
        <v>18</v>
      </c>
    </row>
    <row r="3057" spans="1:22" x14ac:dyDescent="0.3">
      <c r="A3057">
        <v>3056</v>
      </c>
      <c r="B3057">
        <v>30580670481</v>
      </c>
      <c r="C3057">
        <v>4</v>
      </c>
      <c r="D3057" s="1">
        <v>34716</v>
      </c>
      <c r="E3057" s="3">
        <f>2023-YEAR(Registros[[#This Row],[data_nascimento]])</f>
        <v>28</v>
      </c>
      <c r="F3057" s="1">
        <v>43576</v>
      </c>
      <c r="H3057">
        <v>220</v>
      </c>
      <c r="I3057">
        <v>13</v>
      </c>
      <c r="J3057" s="3">
        <v>642.63333333333333</v>
      </c>
      <c r="K3057">
        <v>26.79</v>
      </c>
      <c r="L3057">
        <v>1483</v>
      </c>
      <c r="M3057">
        <v>180</v>
      </c>
      <c r="N3057">
        <v>400</v>
      </c>
      <c r="O3057">
        <f>IF(Registros[[#This Row],[idade]]&lt;18,311.43,IF(Registros[[#This Row],[idade]]&lt;=25,488.58,IF(Registros[[#This Row],[idade]]&lt;=50,772.77,850.05)))</f>
        <v>772.77</v>
      </c>
      <c r="P3057">
        <f>IF(Registros[[#This Row],[idade]]&lt;18,23.99,IF(Registros[[#This Row],[idade]]&lt;=25,49.9,IF(Registros[[#This Row],[idade]]&lt;=50,145.2,175.45)))</f>
        <v>145.19999999999999</v>
      </c>
      <c r="Q3057">
        <v>2</v>
      </c>
      <c r="R3057">
        <v>27</v>
      </c>
      <c r="T3057">
        <v>1</v>
      </c>
      <c r="U3057" t="s">
        <v>2</v>
      </c>
      <c r="V3057" t="s">
        <v>19</v>
      </c>
    </row>
    <row r="3058" spans="1:22" x14ac:dyDescent="0.3">
      <c r="A3058">
        <v>3057</v>
      </c>
      <c r="B3058">
        <v>39804399460</v>
      </c>
      <c r="C3058">
        <v>7</v>
      </c>
      <c r="D3058" s="1">
        <v>28778</v>
      </c>
      <c r="E3058" s="3">
        <f>2023-YEAR(Registros[[#This Row],[data_nascimento]])</f>
        <v>45</v>
      </c>
      <c r="F3058" s="1">
        <v>43576</v>
      </c>
      <c r="H3058">
        <v>220</v>
      </c>
      <c r="I3058">
        <v>4</v>
      </c>
      <c r="J3058" s="3">
        <v>264.39999999999998</v>
      </c>
      <c r="K3058">
        <v>15.51</v>
      </c>
      <c r="L3058">
        <v>1983</v>
      </c>
      <c r="M3058">
        <v>180</v>
      </c>
      <c r="N3058">
        <v>400</v>
      </c>
      <c r="O3058">
        <f>IF(Registros[[#This Row],[idade]]&lt;18,311.43,IF(Registros[[#This Row],[idade]]&lt;=25,488.58,IF(Registros[[#This Row],[idade]]&lt;=50,772.77,850.05)))</f>
        <v>772.77</v>
      </c>
      <c r="P3058">
        <f>IF(Registros[[#This Row],[idade]]&lt;18,23.99,IF(Registros[[#This Row],[idade]]&lt;=25,49.9,IF(Registros[[#This Row],[idade]]&lt;=50,145.2,175.45)))</f>
        <v>145.19999999999999</v>
      </c>
      <c r="Q3058">
        <v>1</v>
      </c>
      <c r="R3058">
        <v>26</v>
      </c>
      <c r="T3058">
        <v>2</v>
      </c>
      <c r="U3058" t="s">
        <v>3</v>
      </c>
      <c r="V3058" t="s">
        <v>22</v>
      </c>
    </row>
    <row r="3059" spans="1:22" x14ac:dyDescent="0.3">
      <c r="A3059">
        <v>3058</v>
      </c>
      <c r="B3059">
        <v>23253951398</v>
      </c>
      <c r="C3059">
        <v>5</v>
      </c>
      <c r="D3059" s="1">
        <v>32797</v>
      </c>
      <c r="E3059" s="3">
        <f>2023-YEAR(Registros[[#This Row],[data_nascimento]])</f>
        <v>34</v>
      </c>
      <c r="F3059" s="1">
        <v>43576</v>
      </c>
      <c r="H3059">
        <v>220</v>
      </c>
      <c r="I3059">
        <v>2</v>
      </c>
      <c r="J3059" s="3">
        <v>139.80000000000001</v>
      </c>
      <c r="K3059">
        <v>2.82</v>
      </c>
      <c r="L3059">
        <v>2097</v>
      </c>
      <c r="M3059">
        <v>180</v>
      </c>
      <c r="N3059">
        <v>400</v>
      </c>
      <c r="O3059">
        <f>IF(Registros[[#This Row],[idade]]&lt;18,311.43,IF(Registros[[#This Row],[idade]]&lt;=25,488.58,IF(Registros[[#This Row],[idade]]&lt;=50,772.77,850.05)))</f>
        <v>772.77</v>
      </c>
      <c r="P3059">
        <f>IF(Registros[[#This Row],[idade]]&lt;18,23.99,IF(Registros[[#This Row],[idade]]&lt;=25,49.9,IF(Registros[[#This Row],[idade]]&lt;=50,145.2,175.45)))</f>
        <v>145.19999999999999</v>
      </c>
      <c r="Q3059">
        <v>1</v>
      </c>
      <c r="R3059">
        <v>26</v>
      </c>
      <c r="T3059">
        <v>3</v>
      </c>
      <c r="U3059" t="s">
        <v>2</v>
      </c>
      <c r="V3059" t="s">
        <v>19</v>
      </c>
    </row>
    <row r="3060" spans="1:22" x14ac:dyDescent="0.3">
      <c r="A3060">
        <v>3059</v>
      </c>
      <c r="B3060">
        <v>19841746300</v>
      </c>
      <c r="C3060">
        <v>4</v>
      </c>
      <c r="D3060" s="1">
        <v>34275</v>
      </c>
      <c r="E3060" s="3">
        <f>2023-YEAR(Registros[[#This Row],[data_nascimento]])</f>
        <v>30</v>
      </c>
      <c r="F3060" s="1">
        <v>43576</v>
      </c>
      <c r="H3060">
        <v>220</v>
      </c>
      <c r="I3060">
        <v>1</v>
      </c>
      <c r="J3060" s="3">
        <v>53.7</v>
      </c>
      <c r="K3060">
        <v>7.05</v>
      </c>
      <c r="L3060">
        <v>1611</v>
      </c>
      <c r="M3060">
        <v>180</v>
      </c>
      <c r="N3060">
        <v>400</v>
      </c>
      <c r="O3060">
        <f>IF(Registros[[#This Row],[idade]]&lt;18,311.43,IF(Registros[[#This Row],[idade]]&lt;=25,488.58,IF(Registros[[#This Row],[idade]]&lt;=50,772.77,850.05)))</f>
        <v>772.77</v>
      </c>
      <c r="P3060">
        <f>IF(Registros[[#This Row],[idade]]&lt;18,23.99,IF(Registros[[#This Row],[idade]]&lt;=25,49.9,IF(Registros[[#This Row],[idade]]&lt;=50,145.2,175.45)))</f>
        <v>145.19999999999999</v>
      </c>
      <c r="Q3060">
        <v>1</v>
      </c>
      <c r="R3060">
        <v>21</v>
      </c>
      <c r="T3060">
        <v>2</v>
      </c>
      <c r="U3060" t="s">
        <v>3</v>
      </c>
      <c r="V3060" t="s">
        <v>19</v>
      </c>
    </row>
    <row r="3061" spans="1:22" x14ac:dyDescent="0.3">
      <c r="A3061">
        <v>3060</v>
      </c>
      <c r="B3061">
        <v>64722008314</v>
      </c>
      <c r="C3061">
        <v>7</v>
      </c>
      <c r="D3061" s="1">
        <v>39328</v>
      </c>
      <c r="E3061" s="3">
        <f>2023-YEAR(Registros[[#This Row],[data_nascimento]])</f>
        <v>16</v>
      </c>
      <c r="F3061" s="1">
        <v>43576</v>
      </c>
      <c r="H3061">
        <v>120</v>
      </c>
      <c r="I3061">
        <v>10</v>
      </c>
      <c r="J3061" s="3">
        <v>596</v>
      </c>
      <c r="K3061">
        <v>8.4600000000000009</v>
      </c>
      <c r="L3061">
        <v>1788</v>
      </c>
      <c r="M3061">
        <v>180</v>
      </c>
      <c r="N3061">
        <v>400</v>
      </c>
      <c r="O3061">
        <f>IF(Registros[[#This Row],[idade]]&lt;18,311.43,IF(Registros[[#This Row],[idade]]&lt;=25,488.58,IF(Registros[[#This Row],[idade]]&lt;=50,772.77,850.05)))</f>
        <v>311.43</v>
      </c>
      <c r="P3061">
        <f>IF(Registros[[#This Row],[idade]]&lt;18,23.99,IF(Registros[[#This Row],[idade]]&lt;=25,49.9,IF(Registros[[#This Row],[idade]]&lt;=50,145.2,175.45)))</f>
        <v>23.99</v>
      </c>
      <c r="Q3061">
        <v>3</v>
      </c>
      <c r="R3061">
        <v>8</v>
      </c>
      <c r="T3061">
        <v>3</v>
      </c>
      <c r="U3061" t="s">
        <v>3</v>
      </c>
      <c r="V3061" t="s">
        <v>19</v>
      </c>
    </row>
    <row r="3062" spans="1:22" x14ac:dyDescent="0.3">
      <c r="A3062">
        <v>3061</v>
      </c>
      <c r="B3062">
        <v>74312713367</v>
      </c>
      <c r="C3062">
        <v>2</v>
      </c>
      <c r="D3062" s="1">
        <v>29865</v>
      </c>
      <c r="E3062" s="3">
        <f>2023-YEAR(Registros[[#This Row],[data_nascimento]])</f>
        <v>42</v>
      </c>
      <c r="F3062" s="1">
        <v>43593</v>
      </c>
      <c r="H3062">
        <v>220</v>
      </c>
      <c r="I3062">
        <v>1</v>
      </c>
      <c r="J3062" s="3">
        <v>196.6</v>
      </c>
      <c r="K3062">
        <v>31.79</v>
      </c>
      <c r="L3062">
        <v>5898</v>
      </c>
      <c r="M3062">
        <f>Registros[[#This Row],[salario]]*0.06</f>
        <v>353.88</v>
      </c>
      <c r="N3062">
        <f>Registros[[#This Row],[salario]]*5%</f>
        <v>294.90000000000003</v>
      </c>
      <c r="O3062">
        <f>IF(Registros[[#This Row],[idade]]&lt;18,311.43,IF(Registros[[#This Row],[idade]]&lt;=25,488.58,IF(Registros[[#This Row],[idade]]&lt;=50,772.77,850.05)))</f>
        <v>772.77</v>
      </c>
      <c r="P3062">
        <f>IF(Registros[[#This Row],[idade]]&lt;18,23.99,IF(Registros[[#This Row],[idade]]&lt;=25,49.9,IF(Registros[[#This Row],[idade]]&lt;=50,145.2,175.45)))</f>
        <v>145.19999999999999</v>
      </c>
      <c r="Q3062">
        <v>2</v>
      </c>
      <c r="R3062">
        <v>6</v>
      </c>
      <c r="T3062">
        <v>2</v>
      </c>
      <c r="U3062" t="s">
        <v>3</v>
      </c>
      <c r="V3062" t="s">
        <v>22</v>
      </c>
    </row>
    <row r="3063" spans="1:22" x14ac:dyDescent="0.3">
      <c r="A3063">
        <v>3062</v>
      </c>
      <c r="B3063">
        <v>68098555000</v>
      </c>
      <c r="C3063">
        <v>4</v>
      </c>
      <c r="D3063" s="1">
        <v>31606</v>
      </c>
      <c r="E3063" s="3">
        <f>2023-YEAR(Registros[[#This Row],[data_nascimento]])</f>
        <v>37</v>
      </c>
      <c r="F3063" s="1">
        <v>43593</v>
      </c>
      <c r="H3063">
        <v>220</v>
      </c>
      <c r="I3063">
        <v>10</v>
      </c>
      <c r="J3063" s="3">
        <v>950.66666666666663</v>
      </c>
      <c r="K3063">
        <v>13.09</v>
      </c>
      <c r="L3063">
        <v>2852</v>
      </c>
      <c r="M3063">
        <f>Registros[[#This Row],[salario]]*0.06</f>
        <v>171.12</v>
      </c>
      <c r="N3063">
        <f>Registros[[#This Row],[salario]]*5%</f>
        <v>142.6</v>
      </c>
      <c r="O3063">
        <f>IF(Registros[[#This Row],[idade]]&lt;18,311.43,IF(Registros[[#This Row],[idade]]&lt;=25,488.58,IF(Registros[[#This Row],[idade]]&lt;=50,772.77,850.05)))</f>
        <v>772.77</v>
      </c>
      <c r="P3063">
        <f>IF(Registros[[#This Row],[idade]]&lt;18,23.99,IF(Registros[[#This Row],[idade]]&lt;=25,49.9,IF(Registros[[#This Row],[idade]]&lt;=50,145.2,175.45)))</f>
        <v>145.19999999999999</v>
      </c>
      <c r="Q3063">
        <v>2</v>
      </c>
      <c r="R3063">
        <v>16</v>
      </c>
      <c r="T3063">
        <v>1</v>
      </c>
      <c r="U3063" t="s">
        <v>3</v>
      </c>
      <c r="V3063" t="s">
        <v>22</v>
      </c>
    </row>
    <row r="3064" spans="1:22" x14ac:dyDescent="0.3">
      <c r="A3064">
        <v>3063</v>
      </c>
      <c r="B3064">
        <v>75560311521</v>
      </c>
      <c r="C3064">
        <v>4</v>
      </c>
      <c r="D3064" s="1">
        <v>32365</v>
      </c>
      <c r="E3064" s="3">
        <f>2023-YEAR(Registros[[#This Row],[data_nascimento]])</f>
        <v>35</v>
      </c>
      <c r="F3064" s="1">
        <v>43593</v>
      </c>
      <c r="H3064">
        <v>220</v>
      </c>
      <c r="I3064">
        <v>9</v>
      </c>
      <c r="J3064" s="3">
        <v>1402.2</v>
      </c>
      <c r="K3064">
        <v>28.05</v>
      </c>
      <c r="L3064">
        <v>4674</v>
      </c>
      <c r="M3064">
        <f>Registros[[#This Row],[salario]]*0.06</f>
        <v>280.44</v>
      </c>
      <c r="N3064">
        <f>Registros[[#This Row],[salario]]*5%</f>
        <v>233.70000000000002</v>
      </c>
      <c r="O3064">
        <f>IF(Registros[[#This Row],[idade]]&lt;18,311.43,IF(Registros[[#This Row],[idade]]&lt;=25,488.58,IF(Registros[[#This Row],[idade]]&lt;=50,772.77,850.05)))</f>
        <v>772.77</v>
      </c>
      <c r="P3064">
        <f>IF(Registros[[#This Row],[idade]]&lt;18,23.99,IF(Registros[[#This Row],[idade]]&lt;=25,49.9,IF(Registros[[#This Row],[idade]]&lt;=50,145.2,175.45)))</f>
        <v>145.19999999999999</v>
      </c>
      <c r="Q3064">
        <v>2</v>
      </c>
      <c r="R3064">
        <v>21</v>
      </c>
      <c r="T3064">
        <v>1</v>
      </c>
      <c r="U3064" t="s">
        <v>3</v>
      </c>
      <c r="V3064" t="s">
        <v>22</v>
      </c>
    </row>
    <row r="3065" spans="1:22" x14ac:dyDescent="0.3">
      <c r="A3065">
        <v>3064</v>
      </c>
      <c r="B3065">
        <v>49418970071</v>
      </c>
      <c r="C3065">
        <v>4</v>
      </c>
      <c r="D3065" s="1">
        <v>36580</v>
      </c>
      <c r="E3065" s="3">
        <f>2023-YEAR(Registros[[#This Row],[data_nascimento]])</f>
        <v>23</v>
      </c>
      <c r="F3065" s="1">
        <v>43593</v>
      </c>
      <c r="H3065">
        <v>220</v>
      </c>
      <c r="I3065">
        <v>19</v>
      </c>
      <c r="J3065" s="3">
        <v>2963.3666666666668</v>
      </c>
      <c r="K3065">
        <v>16.829999999999998</v>
      </c>
      <c r="L3065">
        <v>4679</v>
      </c>
      <c r="M3065">
        <f>Registros[[#This Row],[salario]]*0.06</f>
        <v>280.74</v>
      </c>
      <c r="N3065">
        <f>Registros[[#This Row],[salario]]*5%</f>
        <v>233.95000000000002</v>
      </c>
      <c r="O3065">
        <f>IF(Registros[[#This Row],[idade]]&lt;18,311.43,IF(Registros[[#This Row],[idade]]&lt;=25,488.58,IF(Registros[[#This Row],[idade]]&lt;=50,772.77,850.05)))</f>
        <v>488.58</v>
      </c>
      <c r="P3065">
        <f>IF(Registros[[#This Row],[idade]]&lt;18,23.99,IF(Registros[[#This Row],[idade]]&lt;=25,49.9,IF(Registros[[#This Row],[idade]]&lt;=50,145.2,175.45)))</f>
        <v>49.9</v>
      </c>
      <c r="Q3065">
        <v>3</v>
      </c>
      <c r="R3065">
        <v>15</v>
      </c>
      <c r="T3065">
        <v>3</v>
      </c>
      <c r="U3065" t="s">
        <v>2</v>
      </c>
      <c r="V3065" t="s">
        <v>22</v>
      </c>
    </row>
    <row r="3066" spans="1:22" x14ac:dyDescent="0.3">
      <c r="A3066">
        <v>3065</v>
      </c>
      <c r="B3066">
        <v>58285322952</v>
      </c>
      <c r="C3066">
        <v>2</v>
      </c>
      <c r="D3066" s="1">
        <v>36210</v>
      </c>
      <c r="E3066" s="3">
        <f>2023-YEAR(Registros[[#This Row],[data_nascimento]])</f>
        <v>24</v>
      </c>
      <c r="F3066" s="1">
        <v>43593</v>
      </c>
      <c r="H3066">
        <v>220</v>
      </c>
      <c r="I3066">
        <v>11</v>
      </c>
      <c r="J3066" s="3">
        <v>663.66666666666674</v>
      </c>
      <c r="K3066">
        <v>24.310000000000002</v>
      </c>
      <c r="L3066">
        <v>1810</v>
      </c>
      <c r="M3066">
        <f>Registros[[#This Row],[salario]]*0.06</f>
        <v>108.6</v>
      </c>
      <c r="N3066">
        <f>Registros[[#This Row],[salario]]*5%</f>
        <v>90.5</v>
      </c>
      <c r="O3066">
        <f>IF(Registros[[#This Row],[idade]]&lt;18,311.43,IF(Registros[[#This Row],[idade]]&lt;=25,488.58,IF(Registros[[#This Row],[idade]]&lt;=50,772.77,850.05)))</f>
        <v>488.58</v>
      </c>
      <c r="P3066">
        <f>IF(Registros[[#This Row],[idade]]&lt;18,23.99,IF(Registros[[#This Row],[idade]]&lt;=25,49.9,IF(Registros[[#This Row],[idade]]&lt;=50,145.2,175.45)))</f>
        <v>49.9</v>
      </c>
      <c r="Q3066">
        <v>2</v>
      </c>
      <c r="R3066">
        <v>26</v>
      </c>
      <c r="T3066">
        <v>3</v>
      </c>
      <c r="U3066" t="s">
        <v>3</v>
      </c>
      <c r="V3066" t="s">
        <v>19</v>
      </c>
    </row>
    <row r="3067" spans="1:22" x14ac:dyDescent="0.3">
      <c r="A3067">
        <v>3066</v>
      </c>
      <c r="B3067">
        <v>37658597706</v>
      </c>
      <c r="C3067">
        <v>2</v>
      </c>
      <c r="D3067" s="1">
        <v>37323</v>
      </c>
      <c r="E3067" s="3">
        <f>2023-YEAR(Registros[[#This Row],[data_nascimento]])</f>
        <v>21</v>
      </c>
      <c r="F3067" s="1">
        <v>43593</v>
      </c>
      <c r="H3067">
        <v>220</v>
      </c>
      <c r="I3067">
        <v>14</v>
      </c>
      <c r="J3067" s="3">
        <v>3227</v>
      </c>
      <c r="K3067">
        <v>3.74</v>
      </c>
      <c r="L3067">
        <v>6915</v>
      </c>
      <c r="M3067">
        <f>Registros[[#This Row],[salario]]*0.06</f>
        <v>414.9</v>
      </c>
      <c r="N3067">
        <f>Registros[[#This Row],[salario]]*5%</f>
        <v>345.75</v>
      </c>
      <c r="O3067">
        <f>IF(Registros[[#This Row],[idade]]&lt;18,311.43,IF(Registros[[#This Row],[idade]]&lt;=25,488.58,IF(Registros[[#This Row],[idade]]&lt;=50,772.77,850.05)))</f>
        <v>488.58</v>
      </c>
      <c r="P3067">
        <f>IF(Registros[[#This Row],[idade]]&lt;18,23.99,IF(Registros[[#This Row],[idade]]&lt;=25,49.9,IF(Registros[[#This Row],[idade]]&lt;=50,145.2,175.45)))</f>
        <v>49.9</v>
      </c>
      <c r="Q3067">
        <v>4</v>
      </c>
      <c r="R3067">
        <v>7</v>
      </c>
      <c r="T3067">
        <v>3</v>
      </c>
      <c r="U3067" t="s">
        <v>2</v>
      </c>
      <c r="V3067" t="s">
        <v>18</v>
      </c>
    </row>
    <row r="3068" spans="1:22" x14ac:dyDescent="0.3">
      <c r="A3068">
        <v>3067</v>
      </c>
      <c r="B3068">
        <v>76633070953</v>
      </c>
      <c r="C3068">
        <v>2</v>
      </c>
      <c r="D3068" s="1">
        <v>29169</v>
      </c>
      <c r="E3068" s="3">
        <f>2023-YEAR(Registros[[#This Row],[data_nascimento]])</f>
        <v>44</v>
      </c>
      <c r="F3068" s="1">
        <v>43593</v>
      </c>
      <c r="H3068">
        <v>220</v>
      </c>
      <c r="I3068">
        <v>6</v>
      </c>
      <c r="J3068" s="3">
        <v>297.8</v>
      </c>
      <c r="K3068">
        <v>1.87</v>
      </c>
      <c r="L3068">
        <v>1489</v>
      </c>
      <c r="M3068">
        <f>Registros[[#This Row],[salario]]*0.06</f>
        <v>89.34</v>
      </c>
      <c r="N3068">
        <f>Registros[[#This Row],[salario]]*5%</f>
        <v>74.45</v>
      </c>
      <c r="O3068">
        <f>IF(Registros[[#This Row],[idade]]&lt;18,311.43,IF(Registros[[#This Row],[idade]]&lt;=25,488.58,IF(Registros[[#This Row],[idade]]&lt;=50,772.77,850.05)))</f>
        <v>772.77</v>
      </c>
      <c r="P3068">
        <f>IF(Registros[[#This Row],[idade]]&lt;18,23.99,IF(Registros[[#This Row],[idade]]&lt;=25,49.9,IF(Registros[[#This Row],[idade]]&lt;=50,145.2,175.45)))</f>
        <v>145.19999999999999</v>
      </c>
      <c r="Q3068">
        <v>1</v>
      </c>
      <c r="R3068">
        <v>4</v>
      </c>
      <c r="T3068">
        <v>3</v>
      </c>
      <c r="U3068" t="s">
        <v>3</v>
      </c>
      <c r="V3068" t="s">
        <v>21</v>
      </c>
    </row>
    <row r="3069" spans="1:22" x14ac:dyDescent="0.3">
      <c r="A3069">
        <v>3068</v>
      </c>
      <c r="B3069">
        <v>31129419092</v>
      </c>
      <c r="C3069">
        <v>2</v>
      </c>
      <c r="D3069" s="1">
        <v>32864</v>
      </c>
      <c r="E3069" s="3">
        <f>2023-YEAR(Registros[[#This Row],[data_nascimento]])</f>
        <v>34</v>
      </c>
      <c r="F3069" s="1">
        <v>43593</v>
      </c>
      <c r="H3069">
        <v>220</v>
      </c>
      <c r="I3069">
        <v>18</v>
      </c>
      <c r="J3069" s="3">
        <v>3882.6</v>
      </c>
      <c r="K3069">
        <v>22.439999999999998</v>
      </c>
      <c r="L3069">
        <v>6471</v>
      </c>
      <c r="M3069">
        <f>Registros[[#This Row],[salario]]*0.06</f>
        <v>388.26</v>
      </c>
      <c r="N3069">
        <f>Registros[[#This Row],[salario]]*5%</f>
        <v>323.55</v>
      </c>
      <c r="O3069">
        <f>IF(Registros[[#This Row],[idade]]&lt;18,311.43,IF(Registros[[#This Row],[idade]]&lt;=25,488.58,IF(Registros[[#This Row],[idade]]&lt;=50,772.77,850.05)))</f>
        <v>772.77</v>
      </c>
      <c r="P3069">
        <f>IF(Registros[[#This Row],[idade]]&lt;18,23.99,IF(Registros[[#This Row],[idade]]&lt;=25,49.9,IF(Registros[[#This Row],[idade]]&lt;=50,145.2,175.45)))</f>
        <v>145.19999999999999</v>
      </c>
      <c r="Q3069">
        <v>2</v>
      </c>
      <c r="R3069">
        <v>1</v>
      </c>
      <c r="T3069">
        <v>3</v>
      </c>
      <c r="U3069" t="s">
        <v>2</v>
      </c>
      <c r="V3069" t="s">
        <v>18</v>
      </c>
    </row>
    <row r="3070" spans="1:22" x14ac:dyDescent="0.3">
      <c r="A3070">
        <v>3069</v>
      </c>
      <c r="B3070">
        <v>32154905666</v>
      </c>
      <c r="C3070">
        <v>2</v>
      </c>
      <c r="D3070" s="1">
        <v>31365</v>
      </c>
      <c r="E3070" s="3">
        <f>2023-YEAR(Registros[[#This Row],[data_nascimento]])</f>
        <v>38</v>
      </c>
      <c r="F3070" s="1">
        <v>43593</v>
      </c>
      <c r="H3070">
        <v>220</v>
      </c>
      <c r="I3070">
        <v>5</v>
      </c>
      <c r="J3070" s="3">
        <v>946.5</v>
      </c>
      <c r="K3070">
        <v>14.96</v>
      </c>
      <c r="L3070">
        <v>5679</v>
      </c>
      <c r="M3070">
        <f>Registros[[#This Row],[salario]]*0.06</f>
        <v>340.74</v>
      </c>
      <c r="N3070">
        <f>Registros[[#This Row],[salario]]*5%</f>
        <v>283.95</v>
      </c>
      <c r="O3070">
        <f>IF(Registros[[#This Row],[idade]]&lt;18,311.43,IF(Registros[[#This Row],[idade]]&lt;=25,488.58,IF(Registros[[#This Row],[idade]]&lt;=50,772.77,850.05)))</f>
        <v>772.77</v>
      </c>
      <c r="P3070">
        <f>IF(Registros[[#This Row],[idade]]&lt;18,23.99,IF(Registros[[#This Row],[idade]]&lt;=25,49.9,IF(Registros[[#This Row],[idade]]&lt;=50,145.2,175.45)))</f>
        <v>145.19999999999999</v>
      </c>
      <c r="Q3070">
        <v>1</v>
      </c>
      <c r="R3070">
        <v>20</v>
      </c>
      <c r="T3070">
        <v>2</v>
      </c>
      <c r="U3070" t="s">
        <v>3</v>
      </c>
      <c r="V3070" t="s">
        <v>19</v>
      </c>
    </row>
    <row r="3071" spans="1:22" x14ac:dyDescent="0.3">
      <c r="A3071">
        <v>3070</v>
      </c>
      <c r="B3071">
        <v>68321602300</v>
      </c>
      <c r="C3071">
        <v>7</v>
      </c>
      <c r="D3071" s="1">
        <v>39300</v>
      </c>
      <c r="E3071" s="3">
        <f>2023-YEAR(Registros[[#This Row],[data_nascimento]])</f>
        <v>16</v>
      </c>
      <c r="F3071" s="1">
        <v>43593</v>
      </c>
      <c r="H3071">
        <v>120</v>
      </c>
      <c r="I3071">
        <v>6</v>
      </c>
      <c r="J3071" s="3">
        <v>750.2</v>
      </c>
      <c r="K3071">
        <v>37.4</v>
      </c>
      <c r="L3071">
        <v>3751</v>
      </c>
      <c r="M3071">
        <f>Registros[[#This Row],[salario]]*0.06</f>
        <v>225.06</v>
      </c>
      <c r="N3071">
        <f>Registros[[#This Row],[salario]]*5%</f>
        <v>187.55</v>
      </c>
      <c r="O3071">
        <f>IF(Registros[[#This Row],[idade]]&lt;18,311.43,IF(Registros[[#This Row],[idade]]&lt;=25,488.58,IF(Registros[[#This Row],[idade]]&lt;=50,772.77,850.05)))</f>
        <v>311.43</v>
      </c>
      <c r="P3071">
        <f>IF(Registros[[#This Row],[idade]]&lt;18,23.99,IF(Registros[[#This Row],[idade]]&lt;=25,49.9,IF(Registros[[#This Row],[idade]]&lt;=50,145.2,175.45)))</f>
        <v>23.99</v>
      </c>
      <c r="Q3071">
        <v>3</v>
      </c>
      <c r="R3071">
        <v>18</v>
      </c>
      <c r="T3071">
        <v>3</v>
      </c>
      <c r="U3071" t="s">
        <v>2</v>
      </c>
      <c r="V3071" t="s">
        <v>18</v>
      </c>
    </row>
    <row r="3072" spans="1:22" x14ac:dyDescent="0.3">
      <c r="A3072">
        <v>3071</v>
      </c>
      <c r="B3072">
        <v>54775883240</v>
      </c>
      <c r="C3072">
        <v>2</v>
      </c>
      <c r="D3072" s="1">
        <v>38083</v>
      </c>
      <c r="E3072" s="3">
        <f>2023-YEAR(Registros[[#This Row],[data_nascimento]])</f>
        <v>19</v>
      </c>
      <c r="F3072" s="1">
        <v>43593</v>
      </c>
      <c r="H3072">
        <v>220</v>
      </c>
      <c r="I3072">
        <v>2</v>
      </c>
      <c r="J3072" s="3">
        <v>202.4</v>
      </c>
      <c r="K3072">
        <v>9.35</v>
      </c>
      <c r="L3072">
        <v>3036</v>
      </c>
      <c r="M3072">
        <f>Registros[[#This Row],[salario]]*0.06</f>
        <v>182.16</v>
      </c>
      <c r="N3072">
        <f>Registros[[#This Row],[salario]]*5%</f>
        <v>151.80000000000001</v>
      </c>
      <c r="O3072">
        <f>IF(Registros[[#This Row],[idade]]&lt;18,311.43,IF(Registros[[#This Row],[idade]]&lt;=25,488.58,IF(Registros[[#This Row],[idade]]&lt;=50,772.77,850.05)))</f>
        <v>488.58</v>
      </c>
      <c r="P3072">
        <f>IF(Registros[[#This Row],[idade]]&lt;18,23.99,IF(Registros[[#This Row],[idade]]&lt;=25,49.9,IF(Registros[[#This Row],[idade]]&lt;=50,145.2,175.45)))</f>
        <v>49.9</v>
      </c>
      <c r="Q3072">
        <v>5</v>
      </c>
      <c r="R3072">
        <v>25</v>
      </c>
      <c r="T3072">
        <v>2</v>
      </c>
      <c r="U3072" t="s">
        <v>3</v>
      </c>
      <c r="V3072" t="s">
        <v>19</v>
      </c>
    </row>
    <row r="3073" spans="1:22" x14ac:dyDescent="0.3">
      <c r="A3073">
        <v>3072</v>
      </c>
      <c r="B3073">
        <v>52804087333</v>
      </c>
      <c r="C3073">
        <v>2</v>
      </c>
      <c r="D3073" s="1">
        <v>32914</v>
      </c>
      <c r="E3073" s="3">
        <f>2023-YEAR(Registros[[#This Row],[data_nascimento]])</f>
        <v>33</v>
      </c>
      <c r="F3073" s="1">
        <v>43593</v>
      </c>
      <c r="H3073">
        <v>220</v>
      </c>
      <c r="I3073">
        <v>13</v>
      </c>
      <c r="J3073" s="3">
        <v>1771.0333333333331</v>
      </c>
      <c r="K3073">
        <v>28.05</v>
      </c>
      <c r="L3073">
        <v>4087</v>
      </c>
      <c r="M3073">
        <f>Registros[[#This Row],[salario]]*0.06</f>
        <v>245.22</v>
      </c>
      <c r="N3073">
        <f>Registros[[#This Row],[salario]]*5%</f>
        <v>204.35000000000002</v>
      </c>
      <c r="O3073">
        <f>IF(Registros[[#This Row],[idade]]&lt;18,311.43,IF(Registros[[#This Row],[idade]]&lt;=25,488.58,IF(Registros[[#This Row],[idade]]&lt;=50,772.77,850.05)))</f>
        <v>772.77</v>
      </c>
      <c r="P3073">
        <f>IF(Registros[[#This Row],[idade]]&lt;18,23.99,IF(Registros[[#This Row],[idade]]&lt;=25,49.9,IF(Registros[[#This Row],[idade]]&lt;=50,145.2,175.45)))</f>
        <v>145.19999999999999</v>
      </c>
      <c r="Q3073">
        <v>2</v>
      </c>
      <c r="R3073">
        <v>8</v>
      </c>
      <c r="T3073">
        <v>3</v>
      </c>
      <c r="U3073" t="s">
        <v>3</v>
      </c>
      <c r="V3073" t="s">
        <v>19</v>
      </c>
    </row>
    <row r="3074" spans="1:22" x14ac:dyDescent="0.3">
      <c r="A3074">
        <v>3073</v>
      </c>
      <c r="B3074">
        <v>36560160408</v>
      </c>
      <c r="C3074">
        <v>2</v>
      </c>
      <c r="D3074" s="1">
        <v>33340</v>
      </c>
      <c r="E3074" s="3">
        <f>2023-YEAR(Registros[[#This Row],[data_nascimento]])</f>
        <v>32</v>
      </c>
      <c r="F3074" s="1">
        <v>43593</v>
      </c>
      <c r="H3074">
        <v>220</v>
      </c>
      <c r="I3074">
        <v>18</v>
      </c>
      <c r="J3074" s="3">
        <v>3374.4</v>
      </c>
      <c r="K3074">
        <v>7.48</v>
      </c>
      <c r="L3074">
        <v>5624</v>
      </c>
      <c r="M3074">
        <f>Registros[[#This Row],[salario]]*0.06</f>
        <v>337.44</v>
      </c>
      <c r="N3074">
        <f>Registros[[#This Row],[salario]]*5%</f>
        <v>281.2</v>
      </c>
      <c r="O3074">
        <f>IF(Registros[[#This Row],[idade]]&lt;18,311.43,IF(Registros[[#This Row],[idade]]&lt;=25,488.58,IF(Registros[[#This Row],[idade]]&lt;=50,772.77,850.05)))</f>
        <v>772.77</v>
      </c>
      <c r="P3074">
        <f>IF(Registros[[#This Row],[idade]]&lt;18,23.99,IF(Registros[[#This Row],[idade]]&lt;=25,49.9,IF(Registros[[#This Row],[idade]]&lt;=50,145.2,175.45)))</f>
        <v>145.19999999999999</v>
      </c>
      <c r="Q3074">
        <v>5</v>
      </c>
      <c r="R3074">
        <v>23</v>
      </c>
      <c r="T3074">
        <v>1</v>
      </c>
      <c r="U3074" t="s">
        <v>3</v>
      </c>
      <c r="V3074" t="s">
        <v>22</v>
      </c>
    </row>
    <row r="3075" spans="1:22" x14ac:dyDescent="0.3">
      <c r="A3075">
        <v>3074</v>
      </c>
      <c r="B3075">
        <v>44228841736</v>
      </c>
      <c r="C3075">
        <v>2</v>
      </c>
      <c r="D3075" s="1">
        <v>35271</v>
      </c>
      <c r="E3075" s="3">
        <f>2023-YEAR(Registros[[#This Row],[data_nascimento]])</f>
        <v>27</v>
      </c>
      <c r="F3075" s="1">
        <v>43593</v>
      </c>
      <c r="H3075">
        <v>220</v>
      </c>
      <c r="I3075">
        <v>19</v>
      </c>
      <c r="J3075" s="3">
        <v>1927.2333333333333</v>
      </c>
      <c r="K3075">
        <v>9.35</v>
      </c>
      <c r="L3075">
        <v>3043</v>
      </c>
      <c r="M3075">
        <f>Registros[[#This Row],[salario]]*0.06</f>
        <v>182.57999999999998</v>
      </c>
      <c r="N3075">
        <f>Registros[[#This Row],[salario]]*5%</f>
        <v>152.15</v>
      </c>
      <c r="O3075">
        <f>IF(Registros[[#This Row],[idade]]&lt;18,311.43,IF(Registros[[#This Row],[idade]]&lt;=25,488.58,IF(Registros[[#This Row],[idade]]&lt;=50,772.77,850.05)))</f>
        <v>772.77</v>
      </c>
      <c r="P3075">
        <f>IF(Registros[[#This Row],[idade]]&lt;18,23.99,IF(Registros[[#This Row],[idade]]&lt;=25,49.9,IF(Registros[[#This Row],[idade]]&lt;=50,145.2,175.45)))</f>
        <v>145.19999999999999</v>
      </c>
      <c r="Q3075">
        <v>3</v>
      </c>
      <c r="R3075">
        <v>11</v>
      </c>
      <c r="T3075">
        <v>2</v>
      </c>
      <c r="U3075" t="s">
        <v>3</v>
      </c>
      <c r="V3075" t="s">
        <v>19</v>
      </c>
    </row>
    <row r="3076" spans="1:22" x14ac:dyDescent="0.3">
      <c r="A3076">
        <v>3075</v>
      </c>
      <c r="B3076">
        <v>71310930941</v>
      </c>
      <c r="C3076">
        <v>5</v>
      </c>
      <c r="D3076" s="1">
        <v>28950</v>
      </c>
      <c r="E3076" s="3">
        <f>2023-YEAR(Registros[[#This Row],[data_nascimento]])</f>
        <v>44</v>
      </c>
      <c r="F3076" s="1">
        <v>43593</v>
      </c>
      <c r="H3076">
        <v>220</v>
      </c>
      <c r="I3076">
        <v>3</v>
      </c>
      <c r="J3076" s="3">
        <v>689.8</v>
      </c>
      <c r="K3076">
        <v>24.310000000000002</v>
      </c>
      <c r="L3076">
        <v>6898</v>
      </c>
      <c r="M3076">
        <f>Registros[[#This Row],[salario]]*0.06</f>
        <v>413.88</v>
      </c>
      <c r="N3076">
        <f>Registros[[#This Row],[salario]]*5%</f>
        <v>344.90000000000003</v>
      </c>
      <c r="O3076">
        <f>IF(Registros[[#This Row],[idade]]&lt;18,311.43,IF(Registros[[#This Row],[idade]]&lt;=25,488.58,IF(Registros[[#This Row],[idade]]&lt;=50,772.77,850.05)))</f>
        <v>772.77</v>
      </c>
      <c r="P3076">
        <f>IF(Registros[[#This Row],[idade]]&lt;18,23.99,IF(Registros[[#This Row],[idade]]&lt;=25,49.9,IF(Registros[[#This Row],[idade]]&lt;=50,145.2,175.45)))</f>
        <v>145.19999999999999</v>
      </c>
      <c r="Q3076">
        <v>1</v>
      </c>
      <c r="R3076">
        <v>11</v>
      </c>
      <c r="T3076">
        <v>3</v>
      </c>
      <c r="U3076" t="s">
        <v>2</v>
      </c>
      <c r="V3076" t="s">
        <v>19</v>
      </c>
    </row>
    <row r="3077" spans="1:22" x14ac:dyDescent="0.3">
      <c r="A3077">
        <v>3076</v>
      </c>
      <c r="B3077">
        <v>60560288712</v>
      </c>
      <c r="C3077">
        <v>4</v>
      </c>
      <c r="D3077" s="1">
        <v>30213</v>
      </c>
      <c r="E3077" s="3">
        <f>2023-YEAR(Registros[[#This Row],[data_nascimento]])</f>
        <v>41</v>
      </c>
      <c r="F3077" s="1">
        <v>43593</v>
      </c>
      <c r="H3077">
        <v>220</v>
      </c>
      <c r="I3077">
        <v>3</v>
      </c>
      <c r="J3077" s="3">
        <v>235</v>
      </c>
      <c r="K3077">
        <v>16.829999999999998</v>
      </c>
      <c r="L3077">
        <v>2350</v>
      </c>
      <c r="M3077">
        <f>Registros[[#This Row],[salario]]*0.06</f>
        <v>141</v>
      </c>
      <c r="N3077">
        <f>Registros[[#This Row],[salario]]*5%</f>
        <v>117.5</v>
      </c>
      <c r="O3077">
        <f>IF(Registros[[#This Row],[idade]]&lt;18,311.43,IF(Registros[[#This Row],[idade]]&lt;=25,488.58,IF(Registros[[#This Row],[idade]]&lt;=50,772.77,850.05)))</f>
        <v>772.77</v>
      </c>
      <c r="P3077">
        <f>IF(Registros[[#This Row],[idade]]&lt;18,23.99,IF(Registros[[#This Row],[idade]]&lt;=25,49.9,IF(Registros[[#This Row],[idade]]&lt;=50,145.2,175.45)))</f>
        <v>145.19999999999999</v>
      </c>
      <c r="Q3077">
        <v>1</v>
      </c>
      <c r="R3077">
        <v>16</v>
      </c>
      <c r="T3077">
        <v>1</v>
      </c>
      <c r="U3077" t="s">
        <v>3</v>
      </c>
      <c r="V3077" t="s">
        <v>19</v>
      </c>
    </row>
    <row r="3078" spans="1:22" x14ac:dyDescent="0.3">
      <c r="A3078">
        <v>3077</v>
      </c>
      <c r="B3078">
        <v>89865387128</v>
      </c>
      <c r="C3078">
        <v>7</v>
      </c>
      <c r="D3078" s="1">
        <v>38848</v>
      </c>
      <c r="E3078" s="3">
        <f>2023-YEAR(Registros[[#This Row],[data_nascimento]])</f>
        <v>17</v>
      </c>
      <c r="F3078" s="1">
        <v>43593</v>
      </c>
      <c r="H3078">
        <v>120</v>
      </c>
      <c r="I3078">
        <v>9</v>
      </c>
      <c r="J3078" s="3">
        <v>1685.7</v>
      </c>
      <c r="K3078">
        <v>37.4</v>
      </c>
      <c r="L3078">
        <v>5619</v>
      </c>
      <c r="M3078">
        <f>Registros[[#This Row],[salario]]*0.06</f>
        <v>337.14</v>
      </c>
      <c r="N3078">
        <f>Registros[[#This Row],[salario]]*5%</f>
        <v>280.95</v>
      </c>
      <c r="O3078">
        <f>IF(Registros[[#This Row],[idade]]&lt;18,311.43,IF(Registros[[#This Row],[idade]]&lt;=25,488.58,IF(Registros[[#This Row],[idade]]&lt;=50,772.77,850.05)))</f>
        <v>311.43</v>
      </c>
      <c r="P3078">
        <f>IF(Registros[[#This Row],[idade]]&lt;18,23.99,IF(Registros[[#This Row],[idade]]&lt;=25,49.9,IF(Registros[[#This Row],[idade]]&lt;=50,145.2,175.45)))</f>
        <v>23.99</v>
      </c>
      <c r="Q3078">
        <v>5</v>
      </c>
      <c r="R3078">
        <v>23</v>
      </c>
      <c r="T3078">
        <v>2</v>
      </c>
      <c r="U3078" t="s">
        <v>3</v>
      </c>
      <c r="V3078" t="s">
        <v>21</v>
      </c>
    </row>
    <row r="3079" spans="1:22" x14ac:dyDescent="0.3">
      <c r="A3079">
        <v>3078</v>
      </c>
      <c r="B3079">
        <v>28509061893</v>
      </c>
      <c r="C3079">
        <v>5</v>
      </c>
      <c r="D3079" s="1">
        <v>28247</v>
      </c>
      <c r="E3079" s="3">
        <f>2023-YEAR(Registros[[#This Row],[data_nascimento]])</f>
        <v>46</v>
      </c>
      <c r="F3079" s="1">
        <v>43593</v>
      </c>
      <c r="H3079">
        <v>220</v>
      </c>
      <c r="I3079">
        <v>5</v>
      </c>
      <c r="J3079" s="3">
        <v>1010.3333333333333</v>
      </c>
      <c r="K3079">
        <v>26.18</v>
      </c>
      <c r="L3079">
        <v>6062</v>
      </c>
      <c r="O3079">
        <f>IF(Registros[[#This Row],[idade]]&lt;18,311.43,IF(Registros[[#This Row],[idade]]&lt;=25,488.58,IF(Registros[[#This Row],[idade]]&lt;=50,772.77,850.05)))</f>
        <v>772.77</v>
      </c>
      <c r="P3079">
        <f>IF(Registros[[#This Row],[idade]]&lt;18,23.99,IF(Registros[[#This Row],[idade]]&lt;=25,49.9,IF(Registros[[#This Row],[idade]]&lt;=50,145.2,175.45)))</f>
        <v>145.19999999999999</v>
      </c>
      <c r="Q3079">
        <v>2</v>
      </c>
      <c r="R3079">
        <v>19</v>
      </c>
      <c r="T3079">
        <v>2</v>
      </c>
      <c r="U3079" t="s">
        <v>2</v>
      </c>
      <c r="V3079" t="s">
        <v>21</v>
      </c>
    </row>
    <row r="3080" spans="1:22" x14ac:dyDescent="0.3">
      <c r="A3080">
        <v>3079</v>
      </c>
      <c r="B3080">
        <v>95520039519</v>
      </c>
      <c r="C3080">
        <v>6</v>
      </c>
      <c r="D3080" s="1">
        <v>32472</v>
      </c>
      <c r="E3080" s="3">
        <f>2023-YEAR(Registros[[#This Row],[data_nascimento]])</f>
        <v>35</v>
      </c>
      <c r="F3080" s="1">
        <v>43593</v>
      </c>
      <c r="H3080">
        <v>220</v>
      </c>
      <c r="I3080">
        <v>3</v>
      </c>
      <c r="J3080" s="3">
        <v>677.6</v>
      </c>
      <c r="K3080">
        <v>7.48</v>
      </c>
      <c r="L3080">
        <v>6776</v>
      </c>
      <c r="O3080">
        <f>IF(Registros[[#This Row],[idade]]&lt;18,311.43,IF(Registros[[#This Row],[idade]]&lt;=25,488.58,IF(Registros[[#This Row],[idade]]&lt;=50,772.77,850.05)))</f>
        <v>772.77</v>
      </c>
      <c r="P3080">
        <f>IF(Registros[[#This Row],[idade]]&lt;18,23.99,IF(Registros[[#This Row],[idade]]&lt;=25,49.9,IF(Registros[[#This Row],[idade]]&lt;=50,145.2,175.45)))</f>
        <v>145.19999999999999</v>
      </c>
      <c r="Q3080">
        <v>4</v>
      </c>
      <c r="R3080">
        <v>19</v>
      </c>
      <c r="T3080">
        <v>3</v>
      </c>
      <c r="U3080" t="s">
        <v>3</v>
      </c>
      <c r="V3080" t="s">
        <v>21</v>
      </c>
    </row>
    <row r="3081" spans="1:22" x14ac:dyDescent="0.3">
      <c r="A3081">
        <v>3080</v>
      </c>
      <c r="B3081">
        <v>56275006189</v>
      </c>
      <c r="C3081">
        <v>6</v>
      </c>
      <c r="D3081" s="1">
        <v>30884</v>
      </c>
      <c r="E3081" s="3">
        <f>2023-YEAR(Registros[[#This Row],[data_nascimento]])</f>
        <v>39</v>
      </c>
      <c r="F3081" s="1">
        <v>43593</v>
      </c>
      <c r="H3081">
        <v>220</v>
      </c>
      <c r="I3081">
        <v>16</v>
      </c>
      <c r="J3081" s="3">
        <v>3208</v>
      </c>
      <c r="K3081">
        <v>3.74</v>
      </c>
      <c r="L3081">
        <v>6015</v>
      </c>
      <c r="O3081">
        <f>IF(Registros[[#This Row],[idade]]&lt;18,311.43,IF(Registros[[#This Row],[idade]]&lt;=25,488.58,IF(Registros[[#This Row],[idade]]&lt;=50,772.77,850.05)))</f>
        <v>772.77</v>
      </c>
      <c r="P3081">
        <f>IF(Registros[[#This Row],[idade]]&lt;18,23.99,IF(Registros[[#This Row],[idade]]&lt;=25,49.9,IF(Registros[[#This Row],[idade]]&lt;=50,145.2,175.45)))</f>
        <v>145.19999999999999</v>
      </c>
      <c r="Q3081">
        <v>3</v>
      </c>
      <c r="R3081">
        <v>24</v>
      </c>
      <c r="T3081">
        <v>3</v>
      </c>
      <c r="U3081" t="s">
        <v>2</v>
      </c>
      <c r="V3081" t="s">
        <v>21</v>
      </c>
    </row>
    <row r="3082" spans="1:22" x14ac:dyDescent="0.3">
      <c r="A3082">
        <v>3081</v>
      </c>
      <c r="B3082">
        <v>40912021817</v>
      </c>
      <c r="C3082">
        <v>5</v>
      </c>
      <c r="D3082" s="1">
        <v>28362</v>
      </c>
      <c r="E3082" s="3">
        <f>2023-YEAR(Registros[[#This Row],[data_nascimento]])</f>
        <v>46</v>
      </c>
      <c r="F3082" s="1">
        <v>43593</v>
      </c>
      <c r="H3082">
        <v>220</v>
      </c>
      <c r="I3082">
        <v>2</v>
      </c>
      <c r="J3082" s="3">
        <v>449.46666666666664</v>
      </c>
      <c r="K3082">
        <v>14.96</v>
      </c>
      <c r="L3082">
        <v>6742</v>
      </c>
      <c r="O3082">
        <f>IF(Registros[[#This Row],[idade]]&lt;18,311.43,IF(Registros[[#This Row],[idade]]&lt;=25,488.58,IF(Registros[[#This Row],[idade]]&lt;=50,772.77,850.05)))</f>
        <v>772.77</v>
      </c>
      <c r="P3082">
        <f>IF(Registros[[#This Row],[idade]]&lt;18,23.99,IF(Registros[[#This Row],[idade]]&lt;=25,49.9,IF(Registros[[#This Row],[idade]]&lt;=50,145.2,175.45)))</f>
        <v>145.19999999999999</v>
      </c>
      <c r="Q3082">
        <v>3</v>
      </c>
      <c r="R3082">
        <v>8</v>
      </c>
      <c r="T3082">
        <v>3</v>
      </c>
      <c r="U3082" t="s">
        <v>2</v>
      </c>
      <c r="V3082" t="s">
        <v>18</v>
      </c>
    </row>
    <row r="3083" spans="1:22" x14ac:dyDescent="0.3">
      <c r="A3083">
        <v>3082</v>
      </c>
      <c r="B3083">
        <v>88351715853</v>
      </c>
      <c r="C3083">
        <v>4</v>
      </c>
      <c r="D3083" s="1">
        <v>29430</v>
      </c>
      <c r="E3083" s="3">
        <f>2023-YEAR(Registros[[#This Row],[data_nascimento]])</f>
        <v>43</v>
      </c>
      <c r="F3083" s="1">
        <v>43593</v>
      </c>
      <c r="H3083">
        <v>220</v>
      </c>
      <c r="I3083">
        <v>6</v>
      </c>
      <c r="J3083" s="3">
        <v>1547.7999999999997</v>
      </c>
      <c r="K3083">
        <v>5.6099999999999994</v>
      </c>
      <c r="L3083">
        <v>7739</v>
      </c>
      <c r="O3083">
        <f>IF(Registros[[#This Row],[idade]]&lt;18,311.43,IF(Registros[[#This Row],[idade]]&lt;=25,488.58,IF(Registros[[#This Row],[idade]]&lt;=50,772.77,850.05)))</f>
        <v>772.77</v>
      </c>
      <c r="P3083">
        <f>IF(Registros[[#This Row],[idade]]&lt;18,23.99,IF(Registros[[#This Row],[idade]]&lt;=25,49.9,IF(Registros[[#This Row],[idade]]&lt;=50,145.2,175.45)))</f>
        <v>145.19999999999999</v>
      </c>
      <c r="Q3083">
        <v>4</v>
      </c>
      <c r="R3083">
        <v>10</v>
      </c>
      <c r="T3083">
        <v>2</v>
      </c>
      <c r="U3083" t="s">
        <v>2</v>
      </c>
      <c r="V3083" t="s">
        <v>18</v>
      </c>
    </row>
    <row r="3084" spans="1:22" x14ac:dyDescent="0.3">
      <c r="A3084">
        <v>3083</v>
      </c>
      <c r="B3084">
        <v>27463535005</v>
      </c>
      <c r="C3084">
        <v>4</v>
      </c>
      <c r="D3084" s="1">
        <v>28091</v>
      </c>
      <c r="E3084" s="3">
        <f>2023-YEAR(Registros[[#This Row],[data_nascimento]])</f>
        <v>47</v>
      </c>
      <c r="F3084" s="1">
        <v>43593</v>
      </c>
      <c r="H3084">
        <v>220</v>
      </c>
      <c r="I3084">
        <v>3</v>
      </c>
      <c r="J3084" s="3">
        <v>626.09999999999991</v>
      </c>
      <c r="K3084">
        <v>28.05</v>
      </c>
      <c r="L3084">
        <v>6261</v>
      </c>
      <c r="O3084">
        <f>IF(Registros[[#This Row],[idade]]&lt;18,311.43,IF(Registros[[#This Row],[idade]]&lt;=25,488.58,IF(Registros[[#This Row],[idade]]&lt;=50,772.77,850.05)))</f>
        <v>772.77</v>
      </c>
      <c r="P3084">
        <f>IF(Registros[[#This Row],[idade]]&lt;18,23.99,IF(Registros[[#This Row],[idade]]&lt;=25,49.9,IF(Registros[[#This Row],[idade]]&lt;=50,145.2,175.45)))</f>
        <v>145.19999999999999</v>
      </c>
      <c r="Q3084">
        <v>1</v>
      </c>
      <c r="R3084">
        <v>18</v>
      </c>
      <c r="T3084">
        <v>3</v>
      </c>
      <c r="U3084" t="s">
        <v>3</v>
      </c>
      <c r="V3084" t="s">
        <v>19</v>
      </c>
    </row>
    <row r="3085" spans="1:22" x14ac:dyDescent="0.3">
      <c r="A3085">
        <v>3084</v>
      </c>
      <c r="B3085">
        <v>51246014317</v>
      </c>
      <c r="C3085">
        <v>7</v>
      </c>
      <c r="D3085" s="1">
        <v>29963</v>
      </c>
      <c r="E3085" s="3">
        <f>2023-YEAR(Registros[[#This Row],[data_nascimento]])</f>
        <v>41</v>
      </c>
      <c r="F3085" s="1">
        <v>43593</v>
      </c>
      <c r="H3085">
        <v>220</v>
      </c>
      <c r="I3085">
        <v>4</v>
      </c>
      <c r="J3085" s="3">
        <v>414</v>
      </c>
      <c r="K3085">
        <v>31.79</v>
      </c>
      <c r="L3085">
        <v>3105</v>
      </c>
      <c r="O3085">
        <f>IF(Registros[[#This Row],[idade]]&lt;18,311.43,IF(Registros[[#This Row],[idade]]&lt;=25,488.58,IF(Registros[[#This Row],[idade]]&lt;=50,772.77,850.05)))</f>
        <v>772.77</v>
      </c>
      <c r="P3085">
        <f>IF(Registros[[#This Row],[idade]]&lt;18,23.99,IF(Registros[[#This Row],[idade]]&lt;=25,49.9,IF(Registros[[#This Row],[idade]]&lt;=50,145.2,175.45)))</f>
        <v>145.19999999999999</v>
      </c>
      <c r="Q3085">
        <v>5</v>
      </c>
      <c r="R3085">
        <v>9</v>
      </c>
      <c r="T3085">
        <v>3</v>
      </c>
      <c r="U3085" t="s">
        <v>3</v>
      </c>
      <c r="V3085" t="s">
        <v>21</v>
      </c>
    </row>
    <row r="3086" spans="1:22" x14ac:dyDescent="0.3">
      <c r="A3086">
        <v>3085</v>
      </c>
      <c r="B3086">
        <v>77715450150</v>
      </c>
      <c r="C3086">
        <v>4</v>
      </c>
      <c r="D3086" s="1">
        <v>29700</v>
      </c>
      <c r="E3086" s="3">
        <f>2023-YEAR(Registros[[#This Row],[data_nascimento]])</f>
        <v>42</v>
      </c>
      <c r="F3086" s="1">
        <v>43593</v>
      </c>
      <c r="H3086">
        <v>220</v>
      </c>
      <c r="I3086">
        <v>2</v>
      </c>
      <c r="J3086" s="3">
        <v>467.53333333333336</v>
      </c>
      <c r="K3086">
        <v>37.4</v>
      </c>
      <c r="L3086">
        <v>7013</v>
      </c>
      <c r="O3086">
        <f>IF(Registros[[#This Row],[idade]]&lt;18,311.43,IF(Registros[[#This Row],[idade]]&lt;=25,488.58,IF(Registros[[#This Row],[idade]]&lt;=50,772.77,850.05)))</f>
        <v>772.77</v>
      </c>
      <c r="P3086">
        <f>IF(Registros[[#This Row],[idade]]&lt;18,23.99,IF(Registros[[#This Row],[idade]]&lt;=25,49.9,IF(Registros[[#This Row],[idade]]&lt;=50,145.2,175.45)))</f>
        <v>145.19999999999999</v>
      </c>
      <c r="Q3086">
        <v>2</v>
      </c>
      <c r="R3086">
        <v>15</v>
      </c>
      <c r="T3086">
        <v>1</v>
      </c>
      <c r="U3086" t="s">
        <v>2</v>
      </c>
      <c r="V3086" t="s">
        <v>18</v>
      </c>
    </row>
    <row r="3087" spans="1:22" x14ac:dyDescent="0.3">
      <c r="A3087">
        <v>3086</v>
      </c>
      <c r="B3087">
        <v>61758103849</v>
      </c>
      <c r="C3087">
        <v>4</v>
      </c>
      <c r="D3087" s="1">
        <v>29931</v>
      </c>
      <c r="E3087" s="3">
        <f>2023-YEAR(Registros[[#This Row],[data_nascimento]])</f>
        <v>42</v>
      </c>
      <c r="F3087" s="1">
        <v>43593</v>
      </c>
      <c r="H3087">
        <v>220</v>
      </c>
      <c r="I3087">
        <v>2</v>
      </c>
      <c r="J3087" s="3">
        <v>454.13333333333333</v>
      </c>
      <c r="K3087">
        <v>28.05</v>
      </c>
      <c r="L3087">
        <v>6812</v>
      </c>
      <c r="O3087">
        <f>IF(Registros[[#This Row],[idade]]&lt;18,311.43,IF(Registros[[#This Row],[idade]]&lt;=25,488.58,IF(Registros[[#This Row],[idade]]&lt;=50,772.77,850.05)))</f>
        <v>772.77</v>
      </c>
      <c r="P3087">
        <f>IF(Registros[[#This Row],[idade]]&lt;18,23.99,IF(Registros[[#This Row],[idade]]&lt;=25,49.9,IF(Registros[[#This Row],[idade]]&lt;=50,145.2,175.45)))</f>
        <v>145.19999999999999</v>
      </c>
      <c r="Q3087">
        <v>5</v>
      </c>
      <c r="R3087">
        <v>8</v>
      </c>
      <c r="T3087">
        <v>1</v>
      </c>
      <c r="U3087" t="s">
        <v>3</v>
      </c>
      <c r="V3087" t="s">
        <v>21</v>
      </c>
    </row>
    <row r="3088" spans="1:22" x14ac:dyDescent="0.3">
      <c r="A3088">
        <v>3087</v>
      </c>
      <c r="B3088">
        <v>87015998693</v>
      </c>
      <c r="C3088">
        <v>7</v>
      </c>
      <c r="D3088" s="1">
        <v>32656</v>
      </c>
      <c r="E3088" s="3">
        <f>2023-YEAR(Registros[[#This Row],[data_nascimento]])</f>
        <v>34</v>
      </c>
      <c r="F3088" s="1">
        <v>43593</v>
      </c>
      <c r="H3088">
        <v>220</v>
      </c>
      <c r="I3088">
        <v>6</v>
      </c>
      <c r="J3088" s="3">
        <v>727</v>
      </c>
      <c r="K3088">
        <v>1.87</v>
      </c>
      <c r="L3088">
        <v>3635</v>
      </c>
      <c r="O3088">
        <f>IF(Registros[[#This Row],[idade]]&lt;18,311.43,IF(Registros[[#This Row],[idade]]&lt;=25,488.58,IF(Registros[[#This Row],[idade]]&lt;=50,772.77,850.05)))</f>
        <v>772.77</v>
      </c>
      <c r="P3088">
        <f>IF(Registros[[#This Row],[idade]]&lt;18,23.99,IF(Registros[[#This Row],[idade]]&lt;=25,49.9,IF(Registros[[#This Row],[idade]]&lt;=50,145.2,175.45)))</f>
        <v>145.19999999999999</v>
      </c>
      <c r="Q3088">
        <v>3</v>
      </c>
      <c r="R3088">
        <v>1</v>
      </c>
      <c r="T3088">
        <v>3</v>
      </c>
      <c r="U3088" t="s">
        <v>3</v>
      </c>
      <c r="V3088" t="s">
        <v>19</v>
      </c>
    </row>
    <row r="3089" spans="1:22" x14ac:dyDescent="0.3">
      <c r="A3089">
        <v>3088</v>
      </c>
      <c r="B3089">
        <v>45695929961</v>
      </c>
      <c r="C3089">
        <v>6</v>
      </c>
      <c r="D3089" s="1">
        <v>31080</v>
      </c>
      <c r="E3089" s="3">
        <f>2023-YEAR(Registros[[#This Row],[data_nascimento]])</f>
        <v>38</v>
      </c>
      <c r="F3089" s="1">
        <v>43593</v>
      </c>
      <c r="H3089">
        <v>220</v>
      </c>
      <c r="I3089">
        <v>3</v>
      </c>
      <c r="J3089" s="3">
        <v>445</v>
      </c>
      <c r="K3089">
        <v>13.09</v>
      </c>
      <c r="L3089">
        <v>4450</v>
      </c>
      <c r="O3089">
        <f>IF(Registros[[#This Row],[idade]]&lt;18,311.43,IF(Registros[[#This Row],[idade]]&lt;=25,488.58,IF(Registros[[#This Row],[idade]]&lt;=50,772.77,850.05)))</f>
        <v>772.77</v>
      </c>
      <c r="P3089">
        <f>IF(Registros[[#This Row],[idade]]&lt;18,23.99,IF(Registros[[#This Row],[idade]]&lt;=25,49.9,IF(Registros[[#This Row],[idade]]&lt;=50,145.2,175.45)))</f>
        <v>145.19999999999999</v>
      </c>
      <c r="Q3089">
        <v>2</v>
      </c>
      <c r="R3089">
        <v>21</v>
      </c>
      <c r="T3089">
        <v>2</v>
      </c>
      <c r="U3089" t="s">
        <v>2</v>
      </c>
      <c r="V3089" t="s">
        <v>21</v>
      </c>
    </row>
    <row r="3090" spans="1:22" x14ac:dyDescent="0.3">
      <c r="A3090">
        <v>3089</v>
      </c>
      <c r="B3090">
        <v>80788846626</v>
      </c>
      <c r="C3090">
        <v>6</v>
      </c>
      <c r="D3090" s="1">
        <v>38673</v>
      </c>
      <c r="E3090" s="3">
        <f>2023-YEAR(Registros[[#This Row],[data_nascimento]])</f>
        <v>18</v>
      </c>
      <c r="F3090" s="1">
        <v>43593</v>
      </c>
      <c r="H3090">
        <v>220</v>
      </c>
      <c r="I3090">
        <v>0</v>
      </c>
      <c r="J3090" s="3">
        <v>0</v>
      </c>
      <c r="K3090">
        <v>7.48</v>
      </c>
      <c r="L3090">
        <v>6626</v>
      </c>
      <c r="O3090">
        <f>IF(Registros[[#This Row],[idade]]&lt;18,311.43,IF(Registros[[#This Row],[idade]]&lt;=25,488.58,IF(Registros[[#This Row],[idade]]&lt;=50,772.77,850.05)))</f>
        <v>488.58</v>
      </c>
      <c r="P3090">
        <f>IF(Registros[[#This Row],[idade]]&lt;18,23.99,IF(Registros[[#This Row],[idade]]&lt;=25,49.9,IF(Registros[[#This Row],[idade]]&lt;=50,145.2,175.45)))</f>
        <v>49.9</v>
      </c>
      <c r="Q3090">
        <v>2</v>
      </c>
      <c r="R3090">
        <v>1</v>
      </c>
      <c r="T3090">
        <v>2</v>
      </c>
      <c r="U3090" t="s">
        <v>2</v>
      </c>
      <c r="V3090" t="s">
        <v>18</v>
      </c>
    </row>
    <row r="3091" spans="1:22" x14ac:dyDescent="0.3">
      <c r="A3091">
        <v>3090</v>
      </c>
      <c r="B3091">
        <v>42250226386</v>
      </c>
      <c r="C3091">
        <v>4</v>
      </c>
      <c r="D3091" s="1">
        <v>31822</v>
      </c>
      <c r="E3091" s="3">
        <f>2023-YEAR(Registros[[#This Row],[data_nascimento]])</f>
        <v>36</v>
      </c>
      <c r="F3091" s="1">
        <v>43593</v>
      </c>
      <c r="H3091">
        <v>220</v>
      </c>
      <c r="J3091" s="3">
        <v>0</v>
      </c>
      <c r="K3091">
        <v>31.79</v>
      </c>
      <c r="L3091">
        <v>6377</v>
      </c>
      <c r="O3091">
        <f>IF(Registros[[#This Row],[idade]]&lt;18,311.43,IF(Registros[[#This Row],[idade]]&lt;=25,488.58,IF(Registros[[#This Row],[idade]]&lt;=50,772.77,850.05)))</f>
        <v>772.77</v>
      </c>
      <c r="P3091">
        <f>IF(Registros[[#This Row],[idade]]&lt;18,23.99,IF(Registros[[#This Row],[idade]]&lt;=25,49.9,IF(Registros[[#This Row],[idade]]&lt;=50,145.2,175.45)))</f>
        <v>145.19999999999999</v>
      </c>
      <c r="Q3091">
        <v>2</v>
      </c>
      <c r="R3091">
        <v>26</v>
      </c>
      <c r="T3091">
        <v>2</v>
      </c>
      <c r="U3091" t="s">
        <v>2</v>
      </c>
      <c r="V3091" t="s">
        <v>21</v>
      </c>
    </row>
    <row r="3092" spans="1:22" x14ac:dyDescent="0.3">
      <c r="A3092">
        <v>3091</v>
      </c>
      <c r="B3092">
        <v>68945474799</v>
      </c>
      <c r="C3092">
        <v>7</v>
      </c>
      <c r="D3092" s="1">
        <v>38901</v>
      </c>
      <c r="E3092" s="3">
        <f>2023-YEAR(Registros[[#This Row],[data_nascimento]])</f>
        <v>17</v>
      </c>
      <c r="F3092" s="1">
        <v>43593</v>
      </c>
      <c r="H3092">
        <v>120</v>
      </c>
      <c r="J3092" s="3">
        <v>0</v>
      </c>
      <c r="K3092">
        <v>14.96</v>
      </c>
      <c r="L3092">
        <v>4316</v>
      </c>
      <c r="O3092">
        <f>IF(Registros[[#This Row],[idade]]&lt;18,311.43,IF(Registros[[#This Row],[idade]]&lt;=25,488.58,IF(Registros[[#This Row],[idade]]&lt;=50,772.77,850.05)))</f>
        <v>311.43</v>
      </c>
      <c r="P3092">
        <f>IF(Registros[[#This Row],[idade]]&lt;18,23.99,IF(Registros[[#This Row],[idade]]&lt;=25,49.9,IF(Registros[[#This Row],[idade]]&lt;=50,145.2,175.45)))</f>
        <v>23.99</v>
      </c>
      <c r="Q3092">
        <v>2</v>
      </c>
      <c r="R3092">
        <v>27</v>
      </c>
      <c r="T3092">
        <v>2</v>
      </c>
      <c r="U3092" t="s">
        <v>3</v>
      </c>
      <c r="V3092" t="s">
        <v>19</v>
      </c>
    </row>
    <row r="3093" spans="1:22" x14ac:dyDescent="0.3">
      <c r="A3093">
        <v>3092</v>
      </c>
      <c r="B3093">
        <v>67744135605</v>
      </c>
      <c r="C3093">
        <v>4</v>
      </c>
      <c r="D3093" s="1">
        <v>32577</v>
      </c>
      <c r="E3093" s="3">
        <f>2023-YEAR(Registros[[#This Row],[data_nascimento]])</f>
        <v>34</v>
      </c>
      <c r="F3093" s="1">
        <v>43593</v>
      </c>
      <c r="H3093">
        <v>220</v>
      </c>
      <c r="J3093" s="3">
        <v>0</v>
      </c>
      <c r="K3093">
        <v>22.439999999999998</v>
      </c>
      <c r="L3093">
        <v>7174</v>
      </c>
      <c r="O3093">
        <f>IF(Registros[[#This Row],[idade]]&lt;18,311.43,IF(Registros[[#This Row],[idade]]&lt;=25,488.58,IF(Registros[[#This Row],[idade]]&lt;=50,772.77,850.05)))</f>
        <v>772.77</v>
      </c>
      <c r="P3093">
        <f>IF(Registros[[#This Row],[idade]]&lt;18,23.99,IF(Registros[[#This Row],[idade]]&lt;=25,49.9,IF(Registros[[#This Row],[idade]]&lt;=50,145.2,175.45)))</f>
        <v>145.19999999999999</v>
      </c>
      <c r="Q3093">
        <v>2</v>
      </c>
      <c r="R3093">
        <v>4</v>
      </c>
      <c r="T3093">
        <v>3</v>
      </c>
      <c r="U3093" t="s">
        <v>3</v>
      </c>
      <c r="V3093" t="s">
        <v>18</v>
      </c>
    </row>
    <row r="3094" spans="1:22" x14ac:dyDescent="0.3">
      <c r="A3094">
        <v>3093</v>
      </c>
      <c r="B3094">
        <v>68430996825</v>
      </c>
      <c r="C3094">
        <v>7</v>
      </c>
      <c r="D3094" s="1">
        <v>30582</v>
      </c>
      <c r="E3094" s="3">
        <f>2023-YEAR(Registros[[#This Row],[data_nascimento]])</f>
        <v>40</v>
      </c>
      <c r="F3094" s="1">
        <v>43593</v>
      </c>
      <c r="H3094">
        <v>220</v>
      </c>
      <c r="J3094" s="3">
        <v>0</v>
      </c>
      <c r="K3094">
        <v>20.57</v>
      </c>
      <c r="L3094">
        <v>7400</v>
      </c>
      <c r="O3094">
        <f>IF(Registros[[#This Row],[idade]]&lt;18,311.43,IF(Registros[[#This Row],[idade]]&lt;=25,488.58,IF(Registros[[#This Row],[idade]]&lt;=50,772.77,850.05)))</f>
        <v>772.77</v>
      </c>
      <c r="P3094">
        <f>IF(Registros[[#This Row],[idade]]&lt;18,23.99,IF(Registros[[#This Row],[idade]]&lt;=25,49.9,IF(Registros[[#This Row],[idade]]&lt;=50,145.2,175.45)))</f>
        <v>145.19999999999999</v>
      </c>
      <c r="Q3094">
        <v>1</v>
      </c>
      <c r="R3094">
        <v>19</v>
      </c>
      <c r="T3094">
        <v>3</v>
      </c>
      <c r="U3094" t="s">
        <v>2</v>
      </c>
      <c r="V3094" t="s">
        <v>22</v>
      </c>
    </row>
    <row r="3095" spans="1:22" x14ac:dyDescent="0.3">
      <c r="A3095">
        <v>3094</v>
      </c>
      <c r="B3095">
        <v>20261762601</v>
      </c>
      <c r="C3095">
        <v>4</v>
      </c>
      <c r="D3095" s="1">
        <v>31815</v>
      </c>
      <c r="E3095" s="3">
        <f>2023-YEAR(Registros[[#This Row],[data_nascimento]])</f>
        <v>36</v>
      </c>
      <c r="F3095" s="1">
        <v>43593</v>
      </c>
      <c r="H3095">
        <v>220</v>
      </c>
      <c r="J3095" s="3">
        <v>0</v>
      </c>
      <c r="K3095">
        <v>14.96</v>
      </c>
      <c r="L3095">
        <v>2935</v>
      </c>
      <c r="O3095">
        <f>IF(Registros[[#This Row],[idade]]&lt;18,311.43,IF(Registros[[#This Row],[idade]]&lt;=25,488.58,IF(Registros[[#This Row],[idade]]&lt;=50,772.77,850.05)))</f>
        <v>772.77</v>
      </c>
      <c r="P3095">
        <f>IF(Registros[[#This Row],[idade]]&lt;18,23.99,IF(Registros[[#This Row],[idade]]&lt;=25,49.9,IF(Registros[[#This Row],[idade]]&lt;=50,145.2,175.45)))</f>
        <v>145.19999999999999</v>
      </c>
      <c r="Q3095">
        <v>4</v>
      </c>
      <c r="R3095">
        <v>1</v>
      </c>
      <c r="T3095">
        <v>1</v>
      </c>
      <c r="U3095" t="s">
        <v>2</v>
      </c>
      <c r="V3095" t="s">
        <v>18</v>
      </c>
    </row>
    <row r="3096" spans="1:22" x14ac:dyDescent="0.3">
      <c r="A3096">
        <v>3095</v>
      </c>
      <c r="B3096">
        <v>89893481485</v>
      </c>
      <c r="C3096">
        <v>5</v>
      </c>
      <c r="D3096" s="1">
        <v>30648</v>
      </c>
      <c r="E3096" s="3">
        <f>2023-YEAR(Registros[[#This Row],[data_nascimento]])</f>
        <v>40</v>
      </c>
      <c r="F3096" s="1">
        <v>43593</v>
      </c>
      <c r="H3096">
        <v>220</v>
      </c>
      <c r="J3096" s="3">
        <v>0</v>
      </c>
      <c r="K3096">
        <v>31.79</v>
      </c>
      <c r="L3096">
        <v>6866</v>
      </c>
      <c r="O3096">
        <f>IF(Registros[[#This Row],[idade]]&lt;18,311.43,IF(Registros[[#This Row],[idade]]&lt;=25,488.58,IF(Registros[[#This Row],[idade]]&lt;=50,772.77,850.05)))</f>
        <v>772.77</v>
      </c>
      <c r="P3096">
        <f>IF(Registros[[#This Row],[idade]]&lt;18,23.99,IF(Registros[[#This Row],[idade]]&lt;=25,49.9,IF(Registros[[#This Row],[idade]]&lt;=50,145.2,175.45)))</f>
        <v>145.19999999999999</v>
      </c>
      <c r="Q3096">
        <v>5</v>
      </c>
      <c r="R3096">
        <v>6</v>
      </c>
      <c r="T3096">
        <v>3</v>
      </c>
      <c r="U3096" t="s">
        <v>3</v>
      </c>
      <c r="V3096" t="s">
        <v>19</v>
      </c>
    </row>
    <row r="3097" spans="1:22" x14ac:dyDescent="0.3">
      <c r="A3097">
        <v>3096</v>
      </c>
      <c r="B3097">
        <v>14652404379</v>
      </c>
      <c r="C3097">
        <v>6</v>
      </c>
      <c r="D3097" s="1">
        <v>38662</v>
      </c>
      <c r="E3097" s="3">
        <f>2023-YEAR(Registros[[#This Row],[data_nascimento]])</f>
        <v>18</v>
      </c>
      <c r="F3097" s="1">
        <v>43593</v>
      </c>
      <c r="H3097">
        <v>220</v>
      </c>
      <c r="J3097" s="3">
        <v>0</v>
      </c>
      <c r="K3097">
        <v>1.87</v>
      </c>
      <c r="L3097">
        <v>9311</v>
      </c>
      <c r="O3097">
        <f>IF(Registros[[#This Row],[idade]]&lt;18,311.43,IF(Registros[[#This Row],[idade]]&lt;=25,488.58,IF(Registros[[#This Row],[idade]]&lt;=50,772.77,850.05)))</f>
        <v>488.58</v>
      </c>
      <c r="P3097">
        <f>IF(Registros[[#This Row],[idade]]&lt;18,23.99,IF(Registros[[#This Row],[idade]]&lt;=25,49.9,IF(Registros[[#This Row],[idade]]&lt;=50,145.2,175.45)))</f>
        <v>49.9</v>
      </c>
      <c r="Q3097">
        <v>1</v>
      </c>
      <c r="R3097">
        <v>22</v>
      </c>
      <c r="T3097">
        <v>3</v>
      </c>
      <c r="U3097" t="s">
        <v>2</v>
      </c>
      <c r="V3097" t="s">
        <v>19</v>
      </c>
    </row>
    <row r="3098" spans="1:22" x14ac:dyDescent="0.3">
      <c r="A3098">
        <v>3097</v>
      </c>
      <c r="B3098">
        <v>83775976852</v>
      </c>
      <c r="C3098">
        <v>5</v>
      </c>
      <c r="D3098" s="1">
        <v>28413</v>
      </c>
      <c r="E3098" s="3">
        <f>2023-YEAR(Registros[[#This Row],[data_nascimento]])</f>
        <v>46</v>
      </c>
      <c r="F3098" s="1">
        <v>43593</v>
      </c>
      <c r="H3098">
        <v>220</v>
      </c>
      <c r="J3098" s="3">
        <v>0</v>
      </c>
      <c r="K3098">
        <v>37.4</v>
      </c>
      <c r="L3098">
        <v>4522</v>
      </c>
      <c r="O3098">
        <f>IF(Registros[[#This Row],[idade]]&lt;18,311.43,IF(Registros[[#This Row],[idade]]&lt;=25,488.58,IF(Registros[[#This Row],[idade]]&lt;=50,772.77,850.05)))</f>
        <v>772.77</v>
      </c>
      <c r="P3098">
        <f>IF(Registros[[#This Row],[idade]]&lt;18,23.99,IF(Registros[[#This Row],[idade]]&lt;=25,49.9,IF(Registros[[#This Row],[idade]]&lt;=50,145.2,175.45)))</f>
        <v>145.19999999999999</v>
      </c>
      <c r="Q3098">
        <v>1</v>
      </c>
      <c r="R3098">
        <v>19</v>
      </c>
      <c r="T3098">
        <v>2</v>
      </c>
      <c r="U3098" t="s">
        <v>2</v>
      </c>
      <c r="V3098" t="s">
        <v>19</v>
      </c>
    </row>
    <row r="3099" spans="1:22" x14ac:dyDescent="0.3">
      <c r="A3099">
        <v>3098</v>
      </c>
      <c r="B3099">
        <v>94314043131</v>
      </c>
      <c r="C3099">
        <v>4</v>
      </c>
      <c r="D3099" s="1">
        <v>30139</v>
      </c>
      <c r="E3099" s="3">
        <f>2023-YEAR(Registros[[#This Row],[data_nascimento]])</f>
        <v>41</v>
      </c>
      <c r="F3099" s="1">
        <v>43593</v>
      </c>
      <c r="H3099">
        <v>220</v>
      </c>
      <c r="J3099" s="3">
        <v>0</v>
      </c>
      <c r="K3099">
        <v>1.87</v>
      </c>
      <c r="L3099">
        <v>4039</v>
      </c>
      <c r="O3099">
        <f>IF(Registros[[#This Row],[idade]]&lt;18,311.43,IF(Registros[[#This Row],[idade]]&lt;=25,488.58,IF(Registros[[#This Row],[idade]]&lt;=50,772.77,850.05)))</f>
        <v>772.77</v>
      </c>
      <c r="P3099">
        <f>IF(Registros[[#This Row],[idade]]&lt;18,23.99,IF(Registros[[#This Row],[idade]]&lt;=25,49.9,IF(Registros[[#This Row],[idade]]&lt;=50,145.2,175.45)))</f>
        <v>145.19999999999999</v>
      </c>
      <c r="Q3099">
        <v>2</v>
      </c>
      <c r="R3099">
        <v>18</v>
      </c>
      <c r="T3099">
        <v>1</v>
      </c>
      <c r="U3099" t="s">
        <v>2</v>
      </c>
      <c r="V3099" t="s">
        <v>19</v>
      </c>
    </row>
    <row r="3100" spans="1:22" x14ac:dyDescent="0.3">
      <c r="A3100">
        <v>3099</v>
      </c>
      <c r="B3100">
        <v>37803889237</v>
      </c>
      <c r="C3100">
        <v>6</v>
      </c>
      <c r="D3100" s="1">
        <v>31118</v>
      </c>
      <c r="E3100" s="3">
        <f>2023-YEAR(Registros[[#This Row],[data_nascimento]])</f>
        <v>38</v>
      </c>
      <c r="F3100" s="1">
        <v>43593</v>
      </c>
      <c r="H3100">
        <v>220</v>
      </c>
      <c r="J3100" s="3">
        <v>0</v>
      </c>
      <c r="K3100">
        <v>14.96</v>
      </c>
      <c r="L3100">
        <v>6710</v>
      </c>
      <c r="O3100">
        <f>IF(Registros[[#This Row],[idade]]&lt;18,311.43,IF(Registros[[#This Row],[idade]]&lt;=25,488.58,IF(Registros[[#This Row],[idade]]&lt;=50,772.77,850.05)))</f>
        <v>772.77</v>
      </c>
      <c r="P3100">
        <f>IF(Registros[[#This Row],[idade]]&lt;18,23.99,IF(Registros[[#This Row],[idade]]&lt;=25,49.9,IF(Registros[[#This Row],[idade]]&lt;=50,145.2,175.45)))</f>
        <v>145.19999999999999</v>
      </c>
      <c r="Q3100">
        <v>4</v>
      </c>
      <c r="R3100">
        <v>25</v>
      </c>
      <c r="T3100">
        <v>1</v>
      </c>
      <c r="U3100" t="s">
        <v>3</v>
      </c>
      <c r="V3100" t="s">
        <v>21</v>
      </c>
    </row>
    <row r="3101" spans="1:22" x14ac:dyDescent="0.3">
      <c r="A3101">
        <v>3100</v>
      </c>
      <c r="B3101">
        <v>91645030988</v>
      </c>
      <c r="C3101">
        <v>4</v>
      </c>
      <c r="D3101" s="1">
        <v>35356</v>
      </c>
      <c r="E3101" s="3">
        <f>2023-YEAR(Registros[[#This Row],[data_nascimento]])</f>
        <v>27</v>
      </c>
      <c r="F3101" s="1">
        <v>43593</v>
      </c>
      <c r="H3101">
        <v>220</v>
      </c>
      <c r="J3101" s="3">
        <v>0</v>
      </c>
      <c r="K3101">
        <v>11.219999999999999</v>
      </c>
      <c r="L3101">
        <v>7660</v>
      </c>
      <c r="O3101">
        <f>IF(Registros[[#This Row],[idade]]&lt;18,311.43,IF(Registros[[#This Row],[idade]]&lt;=25,488.58,IF(Registros[[#This Row],[idade]]&lt;=50,772.77,850.05)))</f>
        <v>772.77</v>
      </c>
      <c r="P3101">
        <f>IF(Registros[[#This Row],[idade]]&lt;18,23.99,IF(Registros[[#This Row],[idade]]&lt;=25,49.9,IF(Registros[[#This Row],[idade]]&lt;=50,145.2,175.45)))</f>
        <v>145.19999999999999</v>
      </c>
      <c r="Q3101">
        <v>2</v>
      </c>
      <c r="R3101">
        <v>17</v>
      </c>
      <c r="T3101">
        <v>3</v>
      </c>
      <c r="U3101" t="s">
        <v>3</v>
      </c>
      <c r="V3101" t="s">
        <v>21</v>
      </c>
    </row>
    <row r="3102" spans="1:22" x14ac:dyDescent="0.3">
      <c r="A3102">
        <v>3101</v>
      </c>
      <c r="B3102">
        <v>16819915714</v>
      </c>
      <c r="C3102">
        <v>7</v>
      </c>
      <c r="D3102" s="1">
        <v>39006</v>
      </c>
      <c r="E3102" s="3">
        <f>2023-YEAR(Registros[[#This Row],[data_nascimento]])</f>
        <v>17</v>
      </c>
      <c r="F3102" s="1">
        <v>43593</v>
      </c>
      <c r="H3102">
        <v>120</v>
      </c>
      <c r="J3102" s="3">
        <v>0</v>
      </c>
      <c r="K3102">
        <v>35.53</v>
      </c>
      <c r="L3102">
        <v>1922</v>
      </c>
      <c r="O3102">
        <f>IF(Registros[[#This Row],[idade]]&lt;18,311.43,IF(Registros[[#This Row],[idade]]&lt;=25,488.58,IF(Registros[[#This Row],[idade]]&lt;=50,772.77,850.05)))</f>
        <v>311.43</v>
      </c>
      <c r="P3102">
        <f>IF(Registros[[#This Row],[idade]]&lt;18,23.99,IF(Registros[[#This Row],[idade]]&lt;=25,49.9,IF(Registros[[#This Row],[idade]]&lt;=50,145.2,175.45)))</f>
        <v>23.99</v>
      </c>
      <c r="Q3102">
        <v>3</v>
      </c>
      <c r="R3102">
        <v>25</v>
      </c>
      <c r="T3102">
        <v>3</v>
      </c>
      <c r="U3102" t="s">
        <v>2</v>
      </c>
      <c r="V3102" t="s">
        <v>22</v>
      </c>
    </row>
    <row r="3103" spans="1:22" x14ac:dyDescent="0.3">
      <c r="A3103">
        <v>3102</v>
      </c>
      <c r="B3103">
        <v>56611050421</v>
      </c>
      <c r="C3103">
        <v>7</v>
      </c>
      <c r="D3103" s="1">
        <v>28017</v>
      </c>
      <c r="E3103" s="3">
        <f>2023-YEAR(Registros[[#This Row],[data_nascimento]])</f>
        <v>47</v>
      </c>
      <c r="F3103" s="1">
        <v>43593</v>
      </c>
      <c r="H3103">
        <v>220</v>
      </c>
      <c r="J3103" s="3">
        <v>0</v>
      </c>
      <c r="K3103">
        <v>7.48</v>
      </c>
      <c r="L3103">
        <v>1520</v>
      </c>
      <c r="O3103">
        <f>IF(Registros[[#This Row],[idade]]&lt;18,311.43,IF(Registros[[#This Row],[idade]]&lt;=25,488.58,IF(Registros[[#This Row],[idade]]&lt;=50,772.77,850.05)))</f>
        <v>772.77</v>
      </c>
      <c r="P3103">
        <f>IF(Registros[[#This Row],[idade]]&lt;18,23.99,IF(Registros[[#This Row],[idade]]&lt;=25,49.9,IF(Registros[[#This Row],[idade]]&lt;=50,145.2,175.45)))</f>
        <v>145.19999999999999</v>
      </c>
      <c r="Q3103">
        <v>1</v>
      </c>
      <c r="R3103">
        <v>1</v>
      </c>
      <c r="T3103">
        <v>2</v>
      </c>
      <c r="U3103" t="s">
        <v>2</v>
      </c>
      <c r="V3103" t="s">
        <v>19</v>
      </c>
    </row>
    <row r="3104" spans="1:22" x14ac:dyDescent="0.3">
      <c r="A3104">
        <v>3103</v>
      </c>
      <c r="B3104">
        <v>71834106492</v>
      </c>
      <c r="C3104">
        <v>5</v>
      </c>
      <c r="D3104" s="1">
        <v>30374</v>
      </c>
      <c r="E3104" s="3">
        <f>2023-YEAR(Registros[[#This Row],[data_nascimento]])</f>
        <v>40</v>
      </c>
      <c r="F3104" s="1">
        <v>43593</v>
      </c>
      <c r="H3104">
        <v>220</v>
      </c>
      <c r="I3104">
        <v>3</v>
      </c>
      <c r="J3104" s="3">
        <v>196.6</v>
      </c>
      <c r="K3104">
        <v>35.53</v>
      </c>
      <c r="L3104">
        <v>1966</v>
      </c>
      <c r="O3104">
        <f>IF(Registros[[#This Row],[idade]]&lt;18,311.43,IF(Registros[[#This Row],[idade]]&lt;=25,488.58,IF(Registros[[#This Row],[idade]]&lt;=50,772.77,850.05)))</f>
        <v>772.77</v>
      </c>
      <c r="P3104">
        <f>IF(Registros[[#This Row],[idade]]&lt;18,23.99,IF(Registros[[#This Row],[idade]]&lt;=25,49.9,IF(Registros[[#This Row],[idade]]&lt;=50,145.2,175.45)))</f>
        <v>145.19999999999999</v>
      </c>
      <c r="Q3104">
        <v>1</v>
      </c>
      <c r="R3104">
        <v>18</v>
      </c>
      <c r="T3104">
        <v>3</v>
      </c>
      <c r="U3104" t="s">
        <v>3</v>
      </c>
      <c r="V3104" t="s">
        <v>19</v>
      </c>
    </row>
    <row r="3105" spans="1:22" x14ac:dyDescent="0.3">
      <c r="A3105">
        <v>3104</v>
      </c>
      <c r="B3105">
        <v>24626382640</v>
      </c>
      <c r="C3105">
        <v>7</v>
      </c>
      <c r="D3105" s="1">
        <v>31323</v>
      </c>
      <c r="E3105" s="3">
        <f>2023-YEAR(Registros[[#This Row],[data_nascimento]])</f>
        <v>38</v>
      </c>
      <c r="F3105" s="1">
        <v>43593</v>
      </c>
      <c r="H3105">
        <v>220</v>
      </c>
      <c r="I3105">
        <v>11</v>
      </c>
      <c r="J3105" s="3">
        <v>750.56666666666672</v>
      </c>
      <c r="K3105">
        <v>29.92</v>
      </c>
      <c r="L3105">
        <v>2047</v>
      </c>
      <c r="O3105">
        <f>IF(Registros[[#This Row],[idade]]&lt;18,311.43,IF(Registros[[#This Row],[idade]]&lt;=25,488.58,IF(Registros[[#This Row],[idade]]&lt;=50,772.77,850.05)))</f>
        <v>772.77</v>
      </c>
      <c r="P3105">
        <f>IF(Registros[[#This Row],[idade]]&lt;18,23.99,IF(Registros[[#This Row],[idade]]&lt;=25,49.9,IF(Registros[[#This Row],[idade]]&lt;=50,145.2,175.45)))</f>
        <v>145.19999999999999</v>
      </c>
      <c r="Q3105">
        <v>2</v>
      </c>
      <c r="R3105">
        <v>11</v>
      </c>
      <c r="T3105">
        <v>3</v>
      </c>
      <c r="U3105" t="s">
        <v>3</v>
      </c>
      <c r="V3105" t="s">
        <v>21</v>
      </c>
    </row>
    <row r="3106" spans="1:22" x14ac:dyDescent="0.3">
      <c r="A3106">
        <v>3105</v>
      </c>
      <c r="B3106">
        <v>68018008142</v>
      </c>
      <c r="C3106">
        <v>7</v>
      </c>
      <c r="D3106" s="1">
        <v>38808</v>
      </c>
      <c r="E3106" s="3">
        <f>2023-YEAR(Registros[[#This Row],[data_nascimento]])</f>
        <v>17</v>
      </c>
      <c r="F3106" s="1">
        <v>43593</v>
      </c>
      <c r="H3106">
        <v>120</v>
      </c>
      <c r="I3106">
        <v>6</v>
      </c>
      <c r="J3106" s="3">
        <v>433.4</v>
      </c>
      <c r="K3106">
        <v>3.74</v>
      </c>
      <c r="L3106">
        <v>2167</v>
      </c>
      <c r="O3106">
        <f>IF(Registros[[#This Row],[idade]]&lt;18,311.43,IF(Registros[[#This Row],[idade]]&lt;=25,488.58,IF(Registros[[#This Row],[idade]]&lt;=50,772.77,850.05)))</f>
        <v>311.43</v>
      </c>
      <c r="P3106">
        <f>IF(Registros[[#This Row],[idade]]&lt;18,23.99,IF(Registros[[#This Row],[idade]]&lt;=25,49.9,IF(Registros[[#This Row],[idade]]&lt;=50,145.2,175.45)))</f>
        <v>23.99</v>
      </c>
      <c r="Q3106">
        <v>2</v>
      </c>
      <c r="R3106">
        <v>17</v>
      </c>
      <c r="T3106">
        <v>1</v>
      </c>
      <c r="U3106" t="s">
        <v>2</v>
      </c>
      <c r="V3106" t="s">
        <v>19</v>
      </c>
    </row>
    <row r="3107" spans="1:22" x14ac:dyDescent="0.3">
      <c r="A3107">
        <v>3106</v>
      </c>
      <c r="B3107">
        <v>50665407650</v>
      </c>
      <c r="C3107">
        <v>6</v>
      </c>
      <c r="D3107" s="1">
        <v>29860</v>
      </c>
      <c r="E3107" s="3">
        <f>2023-YEAR(Registros[[#This Row],[data_nascimento]])</f>
        <v>42</v>
      </c>
      <c r="F3107" s="1">
        <v>43593</v>
      </c>
      <c r="H3107">
        <v>220</v>
      </c>
      <c r="I3107">
        <v>7</v>
      </c>
      <c r="J3107" s="3">
        <v>437.0333333333333</v>
      </c>
      <c r="K3107">
        <v>9.35</v>
      </c>
      <c r="L3107">
        <v>1873</v>
      </c>
      <c r="O3107">
        <f>IF(Registros[[#This Row],[idade]]&lt;18,311.43,IF(Registros[[#This Row],[idade]]&lt;=25,488.58,IF(Registros[[#This Row],[idade]]&lt;=50,772.77,850.05)))</f>
        <v>772.77</v>
      </c>
      <c r="P3107">
        <f>IF(Registros[[#This Row],[idade]]&lt;18,23.99,IF(Registros[[#This Row],[idade]]&lt;=25,49.9,IF(Registros[[#This Row],[idade]]&lt;=50,145.2,175.45)))</f>
        <v>145.19999999999999</v>
      </c>
      <c r="Q3107">
        <v>4</v>
      </c>
      <c r="R3107">
        <v>27</v>
      </c>
      <c r="T3107">
        <v>1</v>
      </c>
      <c r="U3107" t="s">
        <v>3</v>
      </c>
      <c r="V3107" t="s">
        <v>21</v>
      </c>
    </row>
    <row r="3108" spans="1:22" x14ac:dyDescent="0.3">
      <c r="A3108">
        <v>3107</v>
      </c>
      <c r="B3108">
        <v>14663220170</v>
      </c>
      <c r="C3108">
        <v>7</v>
      </c>
      <c r="D3108" s="1">
        <v>28906</v>
      </c>
      <c r="E3108" s="3">
        <f>2023-YEAR(Registros[[#This Row],[data_nascimento]])</f>
        <v>44</v>
      </c>
      <c r="F3108" s="1">
        <v>43593</v>
      </c>
      <c r="H3108">
        <v>220</v>
      </c>
      <c r="I3108">
        <v>16</v>
      </c>
      <c r="J3108" s="3">
        <v>724.8</v>
      </c>
      <c r="K3108">
        <v>5.6099999999999994</v>
      </c>
      <c r="L3108">
        <v>1359</v>
      </c>
      <c r="O3108">
        <f>IF(Registros[[#This Row],[idade]]&lt;18,311.43,IF(Registros[[#This Row],[idade]]&lt;=25,488.58,IF(Registros[[#This Row],[idade]]&lt;=50,772.77,850.05)))</f>
        <v>772.77</v>
      </c>
      <c r="P3108">
        <f>IF(Registros[[#This Row],[idade]]&lt;18,23.99,IF(Registros[[#This Row],[idade]]&lt;=25,49.9,IF(Registros[[#This Row],[idade]]&lt;=50,145.2,175.45)))</f>
        <v>145.19999999999999</v>
      </c>
      <c r="Q3108">
        <v>2</v>
      </c>
      <c r="R3108">
        <v>20</v>
      </c>
      <c r="T3108">
        <v>1</v>
      </c>
      <c r="U3108" t="s">
        <v>2</v>
      </c>
      <c r="V3108" t="s">
        <v>19</v>
      </c>
    </row>
    <row r="3109" spans="1:22" x14ac:dyDescent="0.3">
      <c r="A3109">
        <v>3108</v>
      </c>
      <c r="B3109">
        <v>60764775008</v>
      </c>
      <c r="C3109">
        <v>6</v>
      </c>
      <c r="D3109" s="1">
        <v>30238</v>
      </c>
      <c r="E3109" s="3">
        <f>2023-YEAR(Registros[[#This Row],[data_nascimento]])</f>
        <v>41</v>
      </c>
      <c r="F3109" s="1">
        <v>43593</v>
      </c>
      <c r="H3109">
        <v>220</v>
      </c>
      <c r="I3109">
        <v>7</v>
      </c>
      <c r="J3109" s="3">
        <v>459.43333333333339</v>
      </c>
      <c r="K3109">
        <v>31.79</v>
      </c>
      <c r="L3109">
        <v>1969</v>
      </c>
      <c r="O3109">
        <f>IF(Registros[[#This Row],[idade]]&lt;18,311.43,IF(Registros[[#This Row],[idade]]&lt;=25,488.58,IF(Registros[[#This Row],[idade]]&lt;=50,772.77,850.05)))</f>
        <v>772.77</v>
      </c>
      <c r="P3109">
        <f>IF(Registros[[#This Row],[idade]]&lt;18,23.99,IF(Registros[[#This Row],[idade]]&lt;=25,49.9,IF(Registros[[#This Row],[idade]]&lt;=50,145.2,175.45)))</f>
        <v>145.19999999999999</v>
      </c>
      <c r="Q3109">
        <v>5</v>
      </c>
      <c r="R3109">
        <v>11</v>
      </c>
      <c r="T3109">
        <v>2</v>
      </c>
      <c r="U3109" t="s">
        <v>2</v>
      </c>
      <c r="V3109" t="s">
        <v>19</v>
      </c>
    </row>
    <row r="3110" spans="1:22" x14ac:dyDescent="0.3">
      <c r="A3110">
        <v>3109</v>
      </c>
      <c r="B3110">
        <v>77103261531</v>
      </c>
      <c r="C3110">
        <v>4</v>
      </c>
      <c r="D3110" s="1">
        <v>33003</v>
      </c>
      <c r="E3110" s="3">
        <f>2023-YEAR(Registros[[#This Row],[data_nascimento]])</f>
        <v>33</v>
      </c>
      <c r="F3110" s="1">
        <v>43593</v>
      </c>
      <c r="H3110">
        <v>220</v>
      </c>
      <c r="I3110">
        <v>1</v>
      </c>
      <c r="J3110" s="3">
        <v>60.9</v>
      </c>
      <c r="K3110">
        <v>28.05</v>
      </c>
      <c r="L3110">
        <v>1827</v>
      </c>
      <c r="O3110">
        <f>IF(Registros[[#This Row],[idade]]&lt;18,311.43,IF(Registros[[#This Row],[idade]]&lt;=25,488.58,IF(Registros[[#This Row],[idade]]&lt;=50,772.77,850.05)))</f>
        <v>772.77</v>
      </c>
      <c r="P3110">
        <f>IF(Registros[[#This Row],[idade]]&lt;18,23.99,IF(Registros[[#This Row],[idade]]&lt;=25,49.9,IF(Registros[[#This Row],[idade]]&lt;=50,145.2,175.45)))</f>
        <v>145.19999999999999</v>
      </c>
      <c r="Q3110">
        <v>4</v>
      </c>
      <c r="R3110">
        <v>11</v>
      </c>
      <c r="T3110">
        <v>3</v>
      </c>
      <c r="U3110" t="s">
        <v>2</v>
      </c>
      <c r="V3110" t="s">
        <v>18</v>
      </c>
    </row>
    <row r="3111" spans="1:22" x14ac:dyDescent="0.3">
      <c r="A3111">
        <v>3110</v>
      </c>
      <c r="B3111">
        <v>55466302816</v>
      </c>
      <c r="C3111">
        <v>4</v>
      </c>
      <c r="D3111" s="1">
        <v>32000</v>
      </c>
      <c r="E3111" s="3">
        <f>2023-YEAR(Registros[[#This Row],[data_nascimento]])</f>
        <v>36</v>
      </c>
      <c r="F3111" s="1">
        <v>43593</v>
      </c>
      <c r="H3111">
        <v>220</v>
      </c>
      <c r="I3111">
        <v>14</v>
      </c>
      <c r="J3111" s="3">
        <v>991.66666666666663</v>
      </c>
      <c r="K3111">
        <v>24.310000000000002</v>
      </c>
      <c r="L3111">
        <v>2125</v>
      </c>
      <c r="O3111">
        <f>IF(Registros[[#This Row],[idade]]&lt;18,311.43,IF(Registros[[#This Row],[idade]]&lt;=25,488.58,IF(Registros[[#This Row],[idade]]&lt;=50,772.77,850.05)))</f>
        <v>772.77</v>
      </c>
      <c r="P3111">
        <f>IF(Registros[[#This Row],[idade]]&lt;18,23.99,IF(Registros[[#This Row],[idade]]&lt;=25,49.9,IF(Registros[[#This Row],[idade]]&lt;=50,145.2,175.45)))</f>
        <v>145.19999999999999</v>
      </c>
      <c r="Q3111">
        <v>3</v>
      </c>
      <c r="R3111">
        <v>20</v>
      </c>
      <c r="T3111">
        <v>2</v>
      </c>
      <c r="U3111" t="s">
        <v>2</v>
      </c>
      <c r="V3111" t="s">
        <v>21</v>
      </c>
    </row>
    <row r="3112" spans="1:22" x14ac:dyDescent="0.3">
      <c r="A3112">
        <v>3111</v>
      </c>
      <c r="B3112">
        <v>17427282905</v>
      </c>
      <c r="C3112">
        <v>6</v>
      </c>
      <c r="D3112" s="1">
        <v>38265</v>
      </c>
      <c r="E3112" s="3">
        <f>2023-YEAR(Registros[[#This Row],[data_nascimento]])</f>
        <v>19</v>
      </c>
      <c r="F3112" s="1">
        <v>43593</v>
      </c>
      <c r="H3112">
        <v>220</v>
      </c>
      <c r="I3112">
        <v>2</v>
      </c>
      <c r="J3112" s="3">
        <v>97.466666666666669</v>
      </c>
      <c r="K3112">
        <v>37.4</v>
      </c>
      <c r="L3112">
        <v>1462</v>
      </c>
      <c r="O3112">
        <f>IF(Registros[[#This Row],[idade]]&lt;18,311.43,IF(Registros[[#This Row],[idade]]&lt;=25,488.58,IF(Registros[[#This Row],[idade]]&lt;=50,772.77,850.05)))</f>
        <v>488.58</v>
      </c>
      <c r="P3112">
        <f>IF(Registros[[#This Row],[idade]]&lt;18,23.99,IF(Registros[[#This Row],[idade]]&lt;=25,49.9,IF(Registros[[#This Row],[idade]]&lt;=50,145.2,175.45)))</f>
        <v>49.9</v>
      </c>
      <c r="Q3112">
        <v>2</v>
      </c>
      <c r="R3112">
        <v>24</v>
      </c>
      <c r="T3112">
        <v>2</v>
      </c>
      <c r="U3112" t="s">
        <v>3</v>
      </c>
      <c r="V3112" t="s">
        <v>19</v>
      </c>
    </row>
    <row r="3113" spans="1:22" x14ac:dyDescent="0.3">
      <c r="A3113">
        <v>3112</v>
      </c>
      <c r="B3113">
        <v>45104641171</v>
      </c>
      <c r="C3113">
        <v>6</v>
      </c>
      <c r="D3113" s="1">
        <v>35984</v>
      </c>
      <c r="E3113" s="3">
        <f>2023-YEAR(Registros[[#This Row],[data_nascimento]])</f>
        <v>25</v>
      </c>
      <c r="F3113" s="1">
        <v>43598</v>
      </c>
      <c r="H3113">
        <v>220</v>
      </c>
      <c r="I3113">
        <v>16</v>
      </c>
      <c r="J3113" s="3">
        <v>2657.0666666666666</v>
      </c>
      <c r="K3113">
        <v>26.18</v>
      </c>
      <c r="L3113">
        <v>4982</v>
      </c>
      <c r="M3113">
        <f>Registros[[#This Row],[salario]]*0.06</f>
        <v>298.92</v>
      </c>
      <c r="N3113">
        <f>Registros[[#This Row],[salario]]*5%</f>
        <v>249.10000000000002</v>
      </c>
      <c r="O3113">
        <f>IF(Registros[[#This Row],[idade]]&lt;18,311.43,IF(Registros[[#This Row],[idade]]&lt;=25,488.58,IF(Registros[[#This Row],[idade]]&lt;=50,772.77,850.05)))</f>
        <v>488.58</v>
      </c>
      <c r="P3113">
        <f>IF(Registros[[#This Row],[idade]]&lt;18,23.99,IF(Registros[[#This Row],[idade]]&lt;=25,49.9,IF(Registros[[#This Row],[idade]]&lt;=50,145.2,175.45)))</f>
        <v>49.9</v>
      </c>
      <c r="Q3113">
        <v>4</v>
      </c>
      <c r="R3113">
        <v>26</v>
      </c>
      <c r="T3113">
        <v>2</v>
      </c>
      <c r="U3113" t="s">
        <v>3</v>
      </c>
      <c r="V3113" t="s">
        <v>19</v>
      </c>
    </row>
    <row r="3114" spans="1:22" x14ac:dyDescent="0.3">
      <c r="A3114">
        <v>3113</v>
      </c>
      <c r="B3114">
        <v>92917810750</v>
      </c>
      <c r="C3114">
        <v>6</v>
      </c>
      <c r="D3114" s="1">
        <v>28743</v>
      </c>
      <c r="E3114" s="3">
        <f>2023-YEAR(Registros[[#This Row],[data_nascimento]])</f>
        <v>45</v>
      </c>
      <c r="F3114" s="1">
        <v>43598</v>
      </c>
      <c r="H3114">
        <v>220</v>
      </c>
      <c r="I3114">
        <v>19</v>
      </c>
      <c r="J3114" s="3">
        <v>3250.2666666666664</v>
      </c>
      <c r="K3114">
        <v>18.7</v>
      </c>
      <c r="L3114">
        <v>5132</v>
      </c>
      <c r="M3114">
        <f>Registros[[#This Row],[salario]]*0.06</f>
        <v>307.92</v>
      </c>
      <c r="N3114">
        <f>Registros[[#This Row],[salario]]*5%</f>
        <v>256.60000000000002</v>
      </c>
      <c r="O3114">
        <f>IF(Registros[[#This Row],[idade]]&lt;18,311.43,IF(Registros[[#This Row],[idade]]&lt;=25,488.58,IF(Registros[[#This Row],[idade]]&lt;=50,772.77,850.05)))</f>
        <v>772.77</v>
      </c>
      <c r="P3114">
        <f>IF(Registros[[#This Row],[idade]]&lt;18,23.99,IF(Registros[[#This Row],[idade]]&lt;=25,49.9,IF(Registros[[#This Row],[idade]]&lt;=50,145.2,175.45)))</f>
        <v>145.19999999999999</v>
      </c>
      <c r="Q3114">
        <v>5</v>
      </c>
      <c r="R3114">
        <v>4</v>
      </c>
      <c r="T3114">
        <v>1</v>
      </c>
      <c r="U3114" t="s">
        <v>3</v>
      </c>
      <c r="V3114" t="s">
        <v>19</v>
      </c>
    </row>
    <row r="3115" spans="1:22" x14ac:dyDescent="0.3">
      <c r="A3115">
        <v>3114</v>
      </c>
      <c r="B3115">
        <v>42723955987</v>
      </c>
      <c r="C3115">
        <v>6</v>
      </c>
      <c r="D3115" s="1">
        <v>34407</v>
      </c>
      <c r="E3115" s="3">
        <f>2023-YEAR(Registros[[#This Row],[data_nascimento]])</f>
        <v>29</v>
      </c>
      <c r="F3115" s="1">
        <v>43598</v>
      </c>
      <c r="H3115">
        <v>220</v>
      </c>
      <c r="I3115">
        <v>19</v>
      </c>
      <c r="J3115" s="3">
        <v>3983.6666666666665</v>
      </c>
      <c r="K3115">
        <v>29.92</v>
      </c>
      <c r="L3115">
        <v>6290</v>
      </c>
      <c r="M3115">
        <f>Registros[[#This Row],[salario]]*0.06</f>
        <v>377.4</v>
      </c>
      <c r="N3115">
        <f>Registros[[#This Row],[salario]]*5%</f>
        <v>314.5</v>
      </c>
      <c r="O3115">
        <f>IF(Registros[[#This Row],[idade]]&lt;18,311.43,IF(Registros[[#This Row],[idade]]&lt;=25,488.58,IF(Registros[[#This Row],[idade]]&lt;=50,772.77,850.05)))</f>
        <v>772.77</v>
      </c>
      <c r="P3115">
        <f>IF(Registros[[#This Row],[idade]]&lt;18,23.99,IF(Registros[[#This Row],[idade]]&lt;=25,49.9,IF(Registros[[#This Row],[idade]]&lt;=50,145.2,175.45)))</f>
        <v>145.19999999999999</v>
      </c>
      <c r="Q3115">
        <v>1</v>
      </c>
      <c r="R3115">
        <v>18</v>
      </c>
      <c r="T3115">
        <v>1</v>
      </c>
      <c r="U3115" t="s">
        <v>2</v>
      </c>
      <c r="V3115" t="s">
        <v>18</v>
      </c>
    </row>
    <row r="3116" spans="1:22" x14ac:dyDescent="0.3">
      <c r="A3116">
        <v>3115</v>
      </c>
      <c r="B3116">
        <v>22400454333</v>
      </c>
      <c r="C3116">
        <v>2</v>
      </c>
      <c r="D3116" s="1">
        <v>31699</v>
      </c>
      <c r="E3116" s="3">
        <f>2023-YEAR(Registros[[#This Row],[data_nascimento]])</f>
        <v>37</v>
      </c>
      <c r="F3116" s="1">
        <v>43598</v>
      </c>
      <c r="H3116">
        <v>220</v>
      </c>
      <c r="I3116">
        <v>11</v>
      </c>
      <c r="J3116" s="3">
        <v>1083.1333333333334</v>
      </c>
      <c r="K3116">
        <v>9.35</v>
      </c>
      <c r="L3116">
        <v>2954</v>
      </c>
      <c r="M3116">
        <f>Registros[[#This Row],[salario]]*0.06</f>
        <v>177.23999999999998</v>
      </c>
      <c r="N3116">
        <f>Registros[[#This Row],[salario]]*5%</f>
        <v>147.70000000000002</v>
      </c>
      <c r="O3116">
        <f>IF(Registros[[#This Row],[idade]]&lt;18,311.43,IF(Registros[[#This Row],[idade]]&lt;=25,488.58,IF(Registros[[#This Row],[idade]]&lt;=50,772.77,850.05)))</f>
        <v>772.77</v>
      </c>
      <c r="P3116">
        <f>IF(Registros[[#This Row],[idade]]&lt;18,23.99,IF(Registros[[#This Row],[idade]]&lt;=25,49.9,IF(Registros[[#This Row],[idade]]&lt;=50,145.2,175.45)))</f>
        <v>145.19999999999999</v>
      </c>
      <c r="Q3116">
        <v>1</v>
      </c>
      <c r="R3116">
        <v>13</v>
      </c>
      <c r="T3116">
        <v>1</v>
      </c>
      <c r="U3116" t="s">
        <v>2</v>
      </c>
      <c r="V3116" t="s">
        <v>19</v>
      </c>
    </row>
    <row r="3117" spans="1:22" x14ac:dyDescent="0.3">
      <c r="A3117">
        <v>3116</v>
      </c>
      <c r="B3117">
        <v>94368040590</v>
      </c>
      <c r="C3117">
        <v>6</v>
      </c>
      <c r="D3117" s="1">
        <v>34385</v>
      </c>
      <c r="E3117" s="3">
        <f>2023-YEAR(Registros[[#This Row],[data_nascimento]])</f>
        <v>29</v>
      </c>
      <c r="F3117" s="1">
        <v>43598</v>
      </c>
      <c r="H3117">
        <v>220</v>
      </c>
      <c r="I3117">
        <v>3</v>
      </c>
      <c r="J3117" s="3">
        <v>301.09999999999997</v>
      </c>
      <c r="K3117">
        <v>18.7</v>
      </c>
      <c r="L3117">
        <v>3011</v>
      </c>
      <c r="M3117">
        <f>Registros[[#This Row],[salario]]*0.06</f>
        <v>180.66</v>
      </c>
      <c r="N3117">
        <f>Registros[[#This Row],[salario]]*5%</f>
        <v>150.55000000000001</v>
      </c>
      <c r="O3117">
        <f>IF(Registros[[#This Row],[idade]]&lt;18,311.43,IF(Registros[[#This Row],[idade]]&lt;=25,488.58,IF(Registros[[#This Row],[idade]]&lt;=50,772.77,850.05)))</f>
        <v>772.77</v>
      </c>
      <c r="P3117">
        <f>IF(Registros[[#This Row],[idade]]&lt;18,23.99,IF(Registros[[#This Row],[idade]]&lt;=25,49.9,IF(Registros[[#This Row],[idade]]&lt;=50,145.2,175.45)))</f>
        <v>145.19999999999999</v>
      </c>
      <c r="Q3117">
        <v>5</v>
      </c>
      <c r="R3117">
        <v>1</v>
      </c>
      <c r="T3117">
        <v>2</v>
      </c>
      <c r="U3117" t="s">
        <v>3</v>
      </c>
      <c r="V3117" t="s">
        <v>19</v>
      </c>
    </row>
    <row r="3118" spans="1:22" x14ac:dyDescent="0.3">
      <c r="A3118">
        <v>3117</v>
      </c>
      <c r="B3118">
        <v>59026178385</v>
      </c>
      <c r="C3118">
        <v>2</v>
      </c>
      <c r="D3118" s="1">
        <v>32467</v>
      </c>
      <c r="E3118" s="3">
        <f>2023-YEAR(Registros[[#This Row],[data_nascimento]])</f>
        <v>35</v>
      </c>
      <c r="F3118" s="1">
        <v>43598</v>
      </c>
      <c r="H3118">
        <v>220</v>
      </c>
      <c r="I3118">
        <v>16</v>
      </c>
      <c r="J3118" s="3">
        <v>3723.7333333333331</v>
      </c>
      <c r="K3118">
        <v>13.09</v>
      </c>
      <c r="L3118">
        <v>6982</v>
      </c>
      <c r="M3118">
        <f>Registros[[#This Row],[salario]]*0.06</f>
        <v>418.91999999999996</v>
      </c>
      <c r="N3118">
        <f>Registros[[#This Row],[salario]]*5%</f>
        <v>349.1</v>
      </c>
      <c r="O3118">
        <f>IF(Registros[[#This Row],[idade]]&lt;18,311.43,IF(Registros[[#This Row],[idade]]&lt;=25,488.58,IF(Registros[[#This Row],[idade]]&lt;=50,772.77,850.05)))</f>
        <v>772.77</v>
      </c>
      <c r="P3118">
        <f>IF(Registros[[#This Row],[idade]]&lt;18,23.99,IF(Registros[[#This Row],[idade]]&lt;=25,49.9,IF(Registros[[#This Row],[idade]]&lt;=50,145.2,175.45)))</f>
        <v>145.19999999999999</v>
      </c>
      <c r="Q3118">
        <v>4</v>
      </c>
      <c r="R3118">
        <v>10</v>
      </c>
      <c r="T3118">
        <v>1</v>
      </c>
      <c r="U3118" t="s">
        <v>2</v>
      </c>
      <c r="V3118" t="s">
        <v>19</v>
      </c>
    </row>
    <row r="3119" spans="1:22" x14ac:dyDescent="0.3">
      <c r="A3119">
        <v>3118</v>
      </c>
      <c r="B3119">
        <v>28288883136</v>
      </c>
      <c r="C3119">
        <v>7</v>
      </c>
      <c r="D3119" s="1">
        <v>32973</v>
      </c>
      <c r="E3119" s="3">
        <f>2023-YEAR(Registros[[#This Row],[data_nascimento]])</f>
        <v>33</v>
      </c>
      <c r="F3119" s="1">
        <v>43598</v>
      </c>
      <c r="H3119">
        <v>220</v>
      </c>
      <c r="I3119">
        <v>14</v>
      </c>
      <c r="J3119" s="3">
        <v>1323</v>
      </c>
      <c r="K3119">
        <v>24.310000000000002</v>
      </c>
      <c r="L3119">
        <v>2835</v>
      </c>
      <c r="M3119">
        <f>Registros[[#This Row],[salario]]*0.06</f>
        <v>170.1</v>
      </c>
      <c r="N3119">
        <f>Registros[[#This Row],[salario]]*5%</f>
        <v>141.75</v>
      </c>
      <c r="O3119">
        <f>IF(Registros[[#This Row],[idade]]&lt;18,311.43,IF(Registros[[#This Row],[idade]]&lt;=25,488.58,IF(Registros[[#This Row],[idade]]&lt;=50,772.77,850.05)))</f>
        <v>772.77</v>
      </c>
      <c r="P3119">
        <f>IF(Registros[[#This Row],[idade]]&lt;18,23.99,IF(Registros[[#This Row],[idade]]&lt;=25,49.9,IF(Registros[[#This Row],[idade]]&lt;=50,145.2,175.45)))</f>
        <v>145.19999999999999</v>
      </c>
      <c r="Q3119">
        <v>3</v>
      </c>
      <c r="R3119">
        <v>16</v>
      </c>
      <c r="T3119">
        <v>3</v>
      </c>
      <c r="U3119" t="s">
        <v>2</v>
      </c>
      <c r="V3119" t="s">
        <v>19</v>
      </c>
    </row>
    <row r="3120" spans="1:22" x14ac:dyDescent="0.3">
      <c r="A3120">
        <v>3119</v>
      </c>
      <c r="B3120">
        <v>36514865546</v>
      </c>
      <c r="C3120">
        <v>2</v>
      </c>
      <c r="D3120" s="1">
        <v>31414</v>
      </c>
      <c r="E3120" s="3">
        <f>2023-YEAR(Registros[[#This Row],[data_nascimento]])</f>
        <v>37</v>
      </c>
      <c r="F3120" s="1">
        <v>43598</v>
      </c>
      <c r="H3120">
        <v>220</v>
      </c>
      <c r="I3120">
        <v>18</v>
      </c>
      <c r="J3120" s="3">
        <v>1264.2</v>
      </c>
      <c r="K3120">
        <v>3.74</v>
      </c>
      <c r="L3120">
        <v>2107</v>
      </c>
      <c r="M3120">
        <f>Registros[[#This Row],[salario]]*0.06</f>
        <v>126.42</v>
      </c>
      <c r="N3120">
        <f>Registros[[#This Row],[salario]]*5%</f>
        <v>105.35000000000001</v>
      </c>
      <c r="O3120">
        <f>IF(Registros[[#This Row],[idade]]&lt;18,311.43,IF(Registros[[#This Row],[idade]]&lt;=25,488.58,IF(Registros[[#This Row],[idade]]&lt;=50,772.77,850.05)))</f>
        <v>772.77</v>
      </c>
      <c r="P3120">
        <f>IF(Registros[[#This Row],[idade]]&lt;18,23.99,IF(Registros[[#This Row],[idade]]&lt;=25,49.9,IF(Registros[[#This Row],[idade]]&lt;=50,145.2,175.45)))</f>
        <v>145.19999999999999</v>
      </c>
      <c r="Q3120">
        <v>3</v>
      </c>
      <c r="R3120">
        <v>22</v>
      </c>
      <c r="T3120">
        <v>3</v>
      </c>
      <c r="U3120" t="s">
        <v>2</v>
      </c>
      <c r="V3120" t="s">
        <v>19</v>
      </c>
    </row>
    <row r="3121" spans="1:22" x14ac:dyDescent="0.3">
      <c r="A3121">
        <v>3120</v>
      </c>
      <c r="B3121">
        <v>90415685058</v>
      </c>
      <c r="C3121">
        <v>7</v>
      </c>
      <c r="D3121" s="1">
        <v>29622</v>
      </c>
      <c r="E3121" s="3">
        <f>2023-YEAR(Registros[[#This Row],[data_nascimento]])</f>
        <v>42</v>
      </c>
      <c r="F3121" s="1">
        <v>43598</v>
      </c>
      <c r="H3121">
        <v>220</v>
      </c>
      <c r="I3121">
        <v>20</v>
      </c>
      <c r="J3121" s="3">
        <v>4475.3333333333339</v>
      </c>
      <c r="K3121">
        <v>3.74</v>
      </c>
      <c r="L3121">
        <v>6713</v>
      </c>
      <c r="M3121">
        <f>Registros[[#This Row],[salario]]*0.06</f>
        <v>402.78</v>
      </c>
      <c r="N3121">
        <f>Registros[[#This Row],[salario]]*5%</f>
        <v>335.65000000000003</v>
      </c>
      <c r="O3121">
        <f>IF(Registros[[#This Row],[idade]]&lt;18,311.43,IF(Registros[[#This Row],[idade]]&lt;=25,488.58,IF(Registros[[#This Row],[idade]]&lt;=50,772.77,850.05)))</f>
        <v>772.77</v>
      </c>
      <c r="P3121">
        <f>IF(Registros[[#This Row],[idade]]&lt;18,23.99,IF(Registros[[#This Row],[idade]]&lt;=25,49.9,IF(Registros[[#This Row],[idade]]&lt;=50,145.2,175.45)))</f>
        <v>145.19999999999999</v>
      </c>
      <c r="Q3121">
        <v>1</v>
      </c>
      <c r="R3121">
        <v>1</v>
      </c>
      <c r="T3121">
        <v>3</v>
      </c>
      <c r="U3121" t="s">
        <v>3</v>
      </c>
      <c r="V3121" t="s">
        <v>22</v>
      </c>
    </row>
    <row r="3122" spans="1:22" x14ac:dyDescent="0.3">
      <c r="A3122">
        <v>3121</v>
      </c>
      <c r="B3122">
        <v>95118927003</v>
      </c>
      <c r="C3122">
        <v>7</v>
      </c>
      <c r="D3122" s="1">
        <v>37469</v>
      </c>
      <c r="E3122" s="3">
        <f>2023-YEAR(Registros[[#This Row],[data_nascimento]])</f>
        <v>21</v>
      </c>
      <c r="F3122" s="1">
        <v>43598</v>
      </c>
      <c r="H3122">
        <v>220</v>
      </c>
      <c r="I3122">
        <v>7</v>
      </c>
      <c r="J3122" s="3">
        <v>1573.8333333333335</v>
      </c>
      <c r="K3122">
        <v>18.7</v>
      </c>
      <c r="L3122">
        <v>6745</v>
      </c>
      <c r="M3122">
        <f>Registros[[#This Row],[salario]]*0.06</f>
        <v>404.7</v>
      </c>
      <c r="N3122">
        <f>Registros[[#This Row],[salario]]*5%</f>
        <v>337.25</v>
      </c>
      <c r="O3122">
        <f>IF(Registros[[#This Row],[idade]]&lt;18,311.43,IF(Registros[[#This Row],[idade]]&lt;=25,488.58,IF(Registros[[#This Row],[idade]]&lt;=50,772.77,850.05)))</f>
        <v>488.58</v>
      </c>
      <c r="P3122">
        <f>IF(Registros[[#This Row],[idade]]&lt;18,23.99,IF(Registros[[#This Row],[idade]]&lt;=25,49.9,IF(Registros[[#This Row],[idade]]&lt;=50,145.2,175.45)))</f>
        <v>49.9</v>
      </c>
      <c r="Q3122">
        <v>2</v>
      </c>
      <c r="R3122">
        <v>7</v>
      </c>
      <c r="T3122">
        <v>1</v>
      </c>
      <c r="U3122" t="s">
        <v>2</v>
      </c>
      <c r="V3122" t="s">
        <v>19</v>
      </c>
    </row>
    <row r="3123" spans="1:22" x14ac:dyDescent="0.3">
      <c r="A3123">
        <v>3122</v>
      </c>
      <c r="B3123">
        <v>35396383158</v>
      </c>
      <c r="C3123">
        <v>4</v>
      </c>
      <c r="D3123" s="1">
        <v>30962</v>
      </c>
      <c r="E3123" s="3">
        <f>2023-YEAR(Registros[[#This Row],[data_nascimento]])</f>
        <v>39</v>
      </c>
      <c r="F3123" s="1">
        <v>43598</v>
      </c>
      <c r="H3123">
        <v>220</v>
      </c>
      <c r="I3123">
        <v>2</v>
      </c>
      <c r="J3123" s="3">
        <v>201.06666666666666</v>
      </c>
      <c r="K3123">
        <v>7.48</v>
      </c>
      <c r="L3123">
        <v>3016</v>
      </c>
      <c r="M3123">
        <f>Registros[[#This Row],[salario]]*0.06</f>
        <v>180.95999999999998</v>
      </c>
      <c r="N3123">
        <f>Registros[[#This Row],[salario]]*5%</f>
        <v>150.80000000000001</v>
      </c>
      <c r="O3123">
        <f>IF(Registros[[#This Row],[idade]]&lt;18,311.43,IF(Registros[[#This Row],[idade]]&lt;=25,488.58,IF(Registros[[#This Row],[idade]]&lt;=50,772.77,850.05)))</f>
        <v>772.77</v>
      </c>
      <c r="P3123">
        <f>IF(Registros[[#This Row],[idade]]&lt;18,23.99,IF(Registros[[#This Row],[idade]]&lt;=25,49.9,IF(Registros[[#This Row],[idade]]&lt;=50,145.2,175.45)))</f>
        <v>145.19999999999999</v>
      </c>
      <c r="Q3123">
        <v>3</v>
      </c>
      <c r="R3123">
        <v>6</v>
      </c>
      <c r="T3123">
        <v>3</v>
      </c>
      <c r="U3123" t="s">
        <v>3</v>
      </c>
      <c r="V3123" t="s">
        <v>19</v>
      </c>
    </row>
    <row r="3124" spans="1:22" x14ac:dyDescent="0.3">
      <c r="A3124">
        <v>3123</v>
      </c>
      <c r="B3124">
        <v>57554828715</v>
      </c>
      <c r="C3124">
        <v>4</v>
      </c>
      <c r="D3124" s="1">
        <v>34690</v>
      </c>
      <c r="E3124" s="3">
        <f>2023-YEAR(Registros[[#This Row],[data_nascimento]])</f>
        <v>29</v>
      </c>
      <c r="F3124" s="1">
        <v>43598</v>
      </c>
      <c r="H3124">
        <v>220</v>
      </c>
      <c r="I3124">
        <v>13</v>
      </c>
      <c r="J3124" s="3">
        <v>2814.5</v>
      </c>
      <c r="K3124">
        <v>18.7</v>
      </c>
      <c r="L3124">
        <v>6495</v>
      </c>
      <c r="M3124">
        <f>Registros[[#This Row],[salario]]*0.06</f>
        <v>389.7</v>
      </c>
      <c r="N3124">
        <f>Registros[[#This Row],[salario]]*5%</f>
        <v>324.75</v>
      </c>
      <c r="O3124">
        <f>IF(Registros[[#This Row],[idade]]&lt;18,311.43,IF(Registros[[#This Row],[idade]]&lt;=25,488.58,IF(Registros[[#This Row],[idade]]&lt;=50,772.77,850.05)))</f>
        <v>772.77</v>
      </c>
      <c r="P3124">
        <f>IF(Registros[[#This Row],[idade]]&lt;18,23.99,IF(Registros[[#This Row],[idade]]&lt;=25,49.9,IF(Registros[[#This Row],[idade]]&lt;=50,145.2,175.45)))</f>
        <v>145.19999999999999</v>
      </c>
      <c r="Q3124">
        <v>4</v>
      </c>
      <c r="R3124">
        <v>2</v>
      </c>
      <c r="T3124">
        <v>1</v>
      </c>
      <c r="U3124" t="s">
        <v>3</v>
      </c>
      <c r="V3124" t="s">
        <v>19</v>
      </c>
    </row>
    <row r="3125" spans="1:22" x14ac:dyDescent="0.3">
      <c r="A3125">
        <v>3124</v>
      </c>
      <c r="B3125">
        <v>60069758002</v>
      </c>
      <c r="C3125">
        <v>4</v>
      </c>
      <c r="D3125" s="1">
        <v>37435</v>
      </c>
      <c r="E3125" s="3">
        <f>2023-YEAR(Registros[[#This Row],[data_nascimento]])</f>
        <v>21</v>
      </c>
      <c r="F3125" s="1">
        <v>43598</v>
      </c>
      <c r="H3125">
        <v>220</v>
      </c>
      <c r="I3125">
        <v>16</v>
      </c>
      <c r="J3125" s="3">
        <v>2074.6666666666665</v>
      </c>
      <c r="K3125">
        <v>28.05</v>
      </c>
      <c r="L3125">
        <v>3890</v>
      </c>
      <c r="M3125">
        <f>Registros[[#This Row],[salario]]*0.06</f>
        <v>233.39999999999998</v>
      </c>
      <c r="N3125">
        <f>Registros[[#This Row],[salario]]*5%</f>
        <v>194.5</v>
      </c>
      <c r="O3125">
        <f>IF(Registros[[#This Row],[idade]]&lt;18,311.43,IF(Registros[[#This Row],[idade]]&lt;=25,488.58,IF(Registros[[#This Row],[idade]]&lt;=50,772.77,850.05)))</f>
        <v>488.58</v>
      </c>
      <c r="P3125">
        <f>IF(Registros[[#This Row],[idade]]&lt;18,23.99,IF(Registros[[#This Row],[idade]]&lt;=25,49.9,IF(Registros[[#This Row],[idade]]&lt;=50,145.2,175.45)))</f>
        <v>49.9</v>
      </c>
      <c r="Q3125">
        <v>1</v>
      </c>
      <c r="R3125">
        <v>18</v>
      </c>
      <c r="T3125">
        <v>2</v>
      </c>
      <c r="U3125" t="s">
        <v>3</v>
      </c>
      <c r="V3125" t="s">
        <v>19</v>
      </c>
    </row>
    <row r="3126" spans="1:22" x14ac:dyDescent="0.3">
      <c r="A3126">
        <v>3125</v>
      </c>
      <c r="B3126">
        <v>77917483821</v>
      </c>
      <c r="C3126">
        <v>4</v>
      </c>
      <c r="D3126" s="1">
        <v>35299</v>
      </c>
      <c r="E3126" s="3">
        <f>2023-YEAR(Registros[[#This Row],[data_nascimento]])</f>
        <v>27</v>
      </c>
      <c r="F3126" s="1">
        <v>43598</v>
      </c>
      <c r="H3126">
        <v>220</v>
      </c>
      <c r="I3126">
        <v>3</v>
      </c>
      <c r="J3126" s="3">
        <v>326.39999999999998</v>
      </c>
      <c r="K3126">
        <v>26.18</v>
      </c>
      <c r="L3126">
        <v>3264</v>
      </c>
      <c r="M3126">
        <f>Registros[[#This Row],[salario]]*0.06</f>
        <v>195.84</v>
      </c>
      <c r="N3126">
        <f>Registros[[#This Row],[salario]]*5%</f>
        <v>163.20000000000002</v>
      </c>
      <c r="O3126">
        <f>IF(Registros[[#This Row],[idade]]&lt;18,311.43,IF(Registros[[#This Row],[idade]]&lt;=25,488.58,IF(Registros[[#This Row],[idade]]&lt;=50,772.77,850.05)))</f>
        <v>772.77</v>
      </c>
      <c r="P3126">
        <f>IF(Registros[[#This Row],[idade]]&lt;18,23.99,IF(Registros[[#This Row],[idade]]&lt;=25,49.9,IF(Registros[[#This Row],[idade]]&lt;=50,145.2,175.45)))</f>
        <v>145.19999999999999</v>
      </c>
      <c r="Q3126">
        <v>4</v>
      </c>
      <c r="R3126">
        <v>1</v>
      </c>
      <c r="T3126">
        <v>3</v>
      </c>
      <c r="U3126" t="s">
        <v>2</v>
      </c>
      <c r="V3126" t="s">
        <v>22</v>
      </c>
    </row>
    <row r="3127" spans="1:22" x14ac:dyDescent="0.3">
      <c r="A3127">
        <v>3126</v>
      </c>
      <c r="B3127">
        <v>21624942269</v>
      </c>
      <c r="C3127">
        <v>4</v>
      </c>
      <c r="D3127" s="1">
        <v>33340</v>
      </c>
      <c r="E3127" s="3">
        <f>2023-YEAR(Registros[[#This Row],[data_nascimento]])</f>
        <v>32</v>
      </c>
      <c r="F3127" s="1">
        <v>43598</v>
      </c>
      <c r="H3127">
        <v>220</v>
      </c>
      <c r="I3127">
        <v>7</v>
      </c>
      <c r="J3127" s="3">
        <v>1607.2</v>
      </c>
      <c r="K3127">
        <v>26.18</v>
      </c>
      <c r="L3127">
        <v>6888</v>
      </c>
      <c r="M3127">
        <f>Registros[[#This Row],[salario]]*0.06</f>
        <v>413.28</v>
      </c>
      <c r="N3127">
        <f>Registros[[#This Row],[salario]]*5%</f>
        <v>344.40000000000003</v>
      </c>
      <c r="O3127">
        <f>IF(Registros[[#This Row],[idade]]&lt;18,311.43,IF(Registros[[#This Row],[idade]]&lt;=25,488.58,IF(Registros[[#This Row],[idade]]&lt;=50,772.77,850.05)))</f>
        <v>772.77</v>
      </c>
      <c r="P3127">
        <f>IF(Registros[[#This Row],[idade]]&lt;18,23.99,IF(Registros[[#This Row],[idade]]&lt;=25,49.9,IF(Registros[[#This Row],[idade]]&lt;=50,145.2,175.45)))</f>
        <v>145.19999999999999</v>
      </c>
      <c r="Q3127">
        <v>5</v>
      </c>
      <c r="R3127">
        <v>22</v>
      </c>
      <c r="T3127">
        <v>2</v>
      </c>
      <c r="U3127" t="s">
        <v>2</v>
      </c>
      <c r="V3127" t="s">
        <v>19</v>
      </c>
    </row>
    <row r="3128" spans="1:22" x14ac:dyDescent="0.3">
      <c r="A3128">
        <v>3127</v>
      </c>
      <c r="B3128">
        <v>44386663544</v>
      </c>
      <c r="C3128">
        <v>5</v>
      </c>
      <c r="D3128" s="1">
        <v>31339</v>
      </c>
      <c r="E3128" s="3">
        <f>2023-YEAR(Registros[[#This Row],[data_nascimento]])</f>
        <v>38</v>
      </c>
      <c r="F3128" s="1">
        <v>43598</v>
      </c>
      <c r="H3128">
        <v>220</v>
      </c>
      <c r="I3128">
        <v>11</v>
      </c>
      <c r="J3128" s="3">
        <v>1326.2333333333333</v>
      </c>
      <c r="K3128">
        <v>37.4</v>
      </c>
      <c r="L3128">
        <v>3617</v>
      </c>
      <c r="M3128">
        <f>Registros[[#This Row],[salario]]*0.06</f>
        <v>217.01999999999998</v>
      </c>
      <c r="N3128">
        <f>Registros[[#This Row],[salario]]*5%</f>
        <v>180.85000000000002</v>
      </c>
      <c r="O3128">
        <f>IF(Registros[[#This Row],[idade]]&lt;18,311.43,IF(Registros[[#This Row],[idade]]&lt;=25,488.58,IF(Registros[[#This Row],[idade]]&lt;=50,772.77,850.05)))</f>
        <v>772.77</v>
      </c>
      <c r="P3128">
        <f>IF(Registros[[#This Row],[idade]]&lt;18,23.99,IF(Registros[[#This Row],[idade]]&lt;=25,49.9,IF(Registros[[#This Row],[idade]]&lt;=50,145.2,175.45)))</f>
        <v>145.19999999999999</v>
      </c>
      <c r="Q3128">
        <v>3</v>
      </c>
      <c r="R3128">
        <v>16</v>
      </c>
      <c r="T3128">
        <v>2</v>
      </c>
      <c r="U3128" t="s">
        <v>2</v>
      </c>
      <c r="V3128" t="s">
        <v>21</v>
      </c>
    </row>
    <row r="3129" spans="1:22" x14ac:dyDescent="0.3">
      <c r="A3129">
        <v>3128</v>
      </c>
      <c r="B3129">
        <v>20862430313</v>
      </c>
      <c r="C3129">
        <v>5</v>
      </c>
      <c r="D3129" s="1">
        <v>28206</v>
      </c>
      <c r="E3129" s="3">
        <f>2023-YEAR(Registros[[#This Row],[data_nascimento]])</f>
        <v>46</v>
      </c>
      <c r="F3129" s="1">
        <v>43598</v>
      </c>
      <c r="H3129">
        <v>220</v>
      </c>
      <c r="I3129">
        <v>6</v>
      </c>
      <c r="J3129" s="3">
        <v>960.59999999999991</v>
      </c>
      <c r="K3129">
        <v>5.6099999999999994</v>
      </c>
      <c r="L3129">
        <v>4803</v>
      </c>
      <c r="M3129">
        <f>Registros[[#This Row],[salario]]*0.06</f>
        <v>288.18</v>
      </c>
      <c r="N3129">
        <f>Registros[[#This Row],[salario]]*5%</f>
        <v>240.15</v>
      </c>
      <c r="O3129">
        <f>IF(Registros[[#This Row],[idade]]&lt;18,311.43,IF(Registros[[#This Row],[idade]]&lt;=25,488.58,IF(Registros[[#This Row],[idade]]&lt;=50,772.77,850.05)))</f>
        <v>772.77</v>
      </c>
      <c r="P3129">
        <f>IF(Registros[[#This Row],[idade]]&lt;18,23.99,IF(Registros[[#This Row],[idade]]&lt;=25,49.9,IF(Registros[[#This Row],[idade]]&lt;=50,145.2,175.45)))</f>
        <v>145.19999999999999</v>
      </c>
      <c r="Q3129">
        <v>5</v>
      </c>
      <c r="R3129">
        <v>18</v>
      </c>
      <c r="T3129">
        <v>3</v>
      </c>
      <c r="U3129" t="s">
        <v>3</v>
      </c>
      <c r="V3129" t="s">
        <v>19</v>
      </c>
    </row>
    <row r="3130" spans="1:22" x14ac:dyDescent="0.3">
      <c r="A3130">
        <v>3129</v>
      </c>
      <c r="B3130">
        <v>23050856958</v>
      </c>
      <c r="C3130">
        <v>5</v>
      </c>
      <c r="D3130" s="1">
        <v>27646</v>
      </c>
      <c r="E3130" s="3">
        <f>2023-YEAR(Registros[[#This Row],[data_nascimento]])</f>
        <v>48</v>
      </c>
      <c r="F3130" s="1">
        <v>43598</v>
      </c>
      <c r="H3130">
        <v>220</v>
      </c>
      <c r="I3130">
        <v>7</v>
      </c>
      <c r="J3130" s="3">
        <v>2312.7999999999997</v>
      </c>
      <c r="K3130">
        <v>26.18</v>
      </c>
      <c r="L3130">
        <v>9912</v>
      </c>
      <c r="M3130">
        <v>180</v>
      </c>
      <c r="O3130">
        <f>IF(Registros[[#This Row],[idade]]&lt;18,311.43,IF(Registros[[#This Row],[idade]]&lt;=25,488.58,IF(Registros[[#This Row],[idade]]&lt;=50,772.77,850.05)))</f>
        <v>772.77</v>
      </c>
      <c r="P3130">
        <f>IF(Registros[[#This Row],[idade]]&lt;18,23.99,IF(Registros[[#This Row],[idade]]&lt;=25,49.9,IF(Registros[[#This Row],[idade]]&lt;=50,145.2,175.45)))</f>
        <v>145.19999999999999</v>
      </c>
      <c r="Q3130">
        <v>4</v>
      </c>
      <c r="R3130">
        <v>24</v>
      </c>
      <c r="T3130">
        <v>3</v>
      </c>
      <c r="U3130" t="s">
        <v>2</v>
      </c>
      <c r="V3130" t="s">
        <v>22</v>
      </c>
    </row>
    <row r="3131" spans="1:22" x14ac:dyDescent="0.3">
      <c r="A3131">
        <v>3130</v>
      </c>
      <c r="B3131">
        <v>97938065179</v>
      </c>
      <c r="C3131">
        <v>7</v>
      </c>
      <c r="D3131" s="1">
        <v>39095</v>
      </c>
      <c r="E3131" s="3">
        <f>2023-YEAR(Registros[[#This Row],[data_nascimento]])</f>
        <v>16</v>
      </c>
      <c r="F3131" s="1">
        <v>43598</v>
      </c>
      <c r="H3131">
        <v>120</v>
      </c>
      <c r="I3131">
        <v>11</v>
      </c>
      <c r="J3131" s="3">
        <v>2169.5666666666666</v>
      </c>
      <c r="K3131">
        <v>31.79</v>
      </c>
      <c r="L3131">
        <v>5917</v>
      </c>
      <c r="M3131">
        <v>180</v>
      </c>
      <c r="O3131">
        <f>IF(Registros[[#This Row],[idade]]&lt;18,311.43,IF(Registros[[#This Row],[idade]]&lt;=25,488.58,IF(Registros[[#This Row],[idade]]&lt;=50,772.77,850.05)))</f>
        <v>311.43</v>
      </c>
      <c r="P3131">
        <f>IF(Registros[[#This Row],[idade]]&lt;18,23.99,IF(Registros[[#This Row],[idade]]&lt;=25,49.9,IF(Registros[[#This Row],[idade]]&lt;=50,145.2,175.45)))</f>
        <v>23.99</v>
      </c>
      <c r="Q3131">
        <v>3</v>
      </c>
      <c r="R3131">
        <v>24</v>
      </c>
      <c r="T3131">
        <v>2</v>
      </c>
      <c r="U3131" t="s">
        <v>2</v>
      </c>
      <c r="V3131" t="s">
        <v>19</v>
      </c>
    </row>
    <row r="3132" spans="1:22" x14ac:dyDescent="0.3">
      <c r="A3132">
        <v>3131</v>
      </c>
      <c r="B3132">
        <v>83145545183</v>
      </c>
      <c r="C3132">
        <v>5</v>
      </c>
      <c r="D3132" s="1">
        <v>30883</v>
      </c>
      <c r="E3132" s="3">
        <f>2023-YEAR(Registros[[#This Row],[data_nascimento]])</f>
        <v>39</v>
      </c>
      <c r="F3132" s="1">
        <v>43598</v>
      </c>
      <c r="H3132">
        <v>220</v>
      </c>
      <c r="I3132">
        <v>7</v>
      </c>
      <c r="J3132" s="3">
        <v>861</v>
      </c>
      <c r="K3132">
        <v>1.87</v>
      </c>
      <c r="L3132">
        <v>3690</v>
      </c>
      <c r="M3132">
        <v>180</v>
      </c>
      <c r="O3132">
        <f>IF(Registros[[#This Row],[idade]]&lt;18,311.43,IF(Registros[[#This Row],[idade]]&lt;=25,488.58,IF(Registros[[#This Row],[idade]]&lt;=50,772.77,850.05)))</f>
        <v>772.77</v>
      </c>
      <c r="P3132">
        <f>IF(Registros[[#This Row],[idade]]&lt;18,23.99,IF(Registros[[#This Row],[idade]]&lt;=25,49.9,IF(Registros[[#This Row],[idade]]&lt;=50,145.2,175.45)))</f>
        <v>145.19999999999999</v>
      </c>
      <c r="Q3132">
        <v>5</v>
      </c>
      <c r="R3132">
        <v>23</v>
      </c>
      <c r="T3132">
        <v>3</v>
      </c>
      <c r="U3132" t="s">
        <v>2</v>
      </c>
      <c r="V3132" t="s">
        <v>19</v>
      </c>
    </row>
    <row r="3133" spans="1:22" x14ac:dyDescent="0.3">
      <c r="A3133">
        <v>3132</v>
      </c>
      <c r="B3133">
        <v>42978818176</v>
      </c>
      <c r="C3133">
        <v>6</v>
      </c>
      <c r="D3133" s="1">
        <v>32276</v>
      </c>
      <c r="E3133" s="3">
        <f>2023-YEAR(Registros[[#This Row],[data_nascimento]])</f>
        <v>35</v>
      </c>
      <c r="F3133" s="1">
        <v>43598</v>
      </c>
      <c r="H3133">
        <v>220</v>
      </c>
      <c r="I3133">
        <v>0</v>
      </c>
      <c r="J3133" s="3">
        <v>0</v>
      </c>
      <c r="K3133">
        <v>3.74</v>
      </c>
      <c r="L3133">
        <v>9655</v>
      </c>
      <c r="M3133">
        <v>180</v>
      </c>
      <c r="O3133">
        <f>IF(Registros[[#This Row],[idade]]&lt;18,311.43,IF(Registros[[#This Row],[idade]]&lt;=25,488.58,IF(Registros[[#This Row],[idade]]&lt;=50,772.77,850.05)))</f>
        <v>772.77</v>
      </c>
      <c r="P3133">
        <f>IF(Registros[[#This Row],[idade]]&lt;18,23.99,IF(Registros[[#This Row],[idade]]&lt;=25,49.9,IF(Registros[[#This Row],[idade]]&lt;=50,145.2,175.45)))</f>
        <v>145.19999999999999</v>
      </c>
      <c r="Q3133">
        <v>2</v>
      </c>
      <c r="R3133">
        <v>13</v>
      </c>
      <c r="T3133">
        <v>3</v>
      </c>
      <c r="U3133" t="s">
        <v>2</v>
      </c>
      <c r="V3133" t="s">
        <v>22</v>
      </c>
    </row>
    <row r="3134" spans="1:22" x14ac:dyDescent="0.3">
      <c r="A3134">
        <v>3133</v>
      </c>
      <c r="B3134">
        <v>53879591985</v>
      </c>
      <c r="C3134">
        <v>4</v>
      </c>
      <c r="D3134" s="1">
        <v>37360</v>
      </c>
      <c r="E3134" s="3">
        <f>2023-YEAR(Registros[[#This Row],[data_nascimento]])</f>
        <v>21</v>
      </c>
      <c r="F3134" s="1">
        <v>43598</v>
      </c>
      <c r="H3134">
        <v>220</v>
      </c>
      <c r="J3134" s="3">
        <v>0</v>
      </c>
      <c r="K3134">
        <v>24.310000000000002</v>
      </c>
      <c r="L3134">
        <v>4389</v>
      </c>
      <c r="M3134">
        <v>180</v>
      </c>
      <c r="O3134">
        <f>IF(Registros[[#This Row],[idade]]&lt;18,311.43,IF(Registros[[#This Row],[idade]]&lt;=25,488.58,IF(Registros[[#This Row],[idade]]&lt;=50,772.77,850.05)))</f>
        <v>488.58</v>
      </c>
      <c r="P3134">
        <f>IF(Registros[[#This Row],[idade]]&lt;18,23.99,IF(Registros[[#This Row],[idade]]&lt;=25,49.9,IF(Registros[[#This Row],[idade]]&lt;=50,145.2,175.45)))</f>
        <v>49.9</v>
      </c>
      <c r="Q3134">
        <v>1</v>
      </c>
      <c r="R3134">
        <v>2</v>
      </c>
      <c r="T3134">
        <v>3</v>
      </c>
      <c r="U3134" t="s">
        <v>3</v>
      </c>
      <c r="V3134" t="s">
        <v>19</v>
      </c>
    </row>
    <row r="3135" spans="1:22" x14ac:dyDescent="0.3">
      <c r="A3135">
        <v>3134</v>
      </c>
      <c r="B3135">
        <v>66263219667</v>
      </c>
      <c r="C3135">
        <v>4</v>
      </c>
      <c r="D3135" s="1">
        <v>35649</v>
      </c>
      <c r="E3135" s="3">
        <f>2023-YEAR(Registros[[#This Row],[data_nascimento]])</f>
        <v>26</v>
      </c>
      <c r="F3135" s="1">
        <v>43598</v>
      </c>
      <c r="H3135">
        <v>220</v>
      </c>
      <c r="J3135" s="3">
        <v>0</v>
      </c>
      <c r="K3135">
        <v>22.439999999999998</v>
      </c>
      <c r="L3135">
        <v>9388</v>
      </c>
      <c r="M3135">
        <v>180</v>
      </c>
      <c r="O3135">
        <f>IF(Registros[[#This Row],[idade]]&lt;18,311.43,IF(Registros[[#This Row],[idade]]&lt;=25,488.58,IF(Registros[[#This Row],[idade]]&lt;=50,772.77,850.05)))</f>
        <v>772.77</v>
      </c>
      <c r="P3135">
        <f>IF(Registros[[#This Row],[idade]]&lt;18,23.99,IF(Registros[[#This Row],[idade]]&lt;=25,49.9,IF(Registros[[#This Row],[idade]]&lt;=50,145.2,175.45)))</f>
        <v>145.19999999999999</v>
      </c>
      <c r="Q3135">
        <v>2</v>
      </c>
      <c r="R3135">
        <v>1</v>
      </c>
      <c r="T3135">
        <v>3</v>
      </c>
      <c r="U3135" t="s">
        <v>3</v>
      </c>
      <c r="V3135" t="s">
        <v>22</v>
      </c>
    </row>
    <row r="3136" spans="1:22" x14ac:dyDescent="0.3">
      <c r="A3136">
        <v>3135</v>
      </c>
      <c r="B3136">
        <v>92677301987</v>
      </c>
      <c r="C3136">
        <v>5</v>
      </c>
      <c r="D3136" s="1">
        <v>37524</v>
      </c>
      <c r="E3136" s="3">
        <f>2023-YEAR(Registros[[#This Row],[data_nascimento]])</f>
        <v>21</v>
      </c>
      <c r="F3136" s="1">
        <v>43598</v>
      </c>
      <c r="H3136">
        <v>220</v>
      </c>
      <c r="J3136" s="3">
        <v>0</v>
      </c>
      <c r="K3136">
        <v>1.87</v>
      </c>
      <c r="L3136">
        <v>9550</v>
      </c>
      <c r="M3136">
        <v>180</v>
      </c>
      <c r="O3136">
        <f>IF(Registros[[#This Row],[idade]]&lt;18,311.43,IF(Registros[[#This Row],[idade]]&lt;=25,488.58,IF(Registros[[#This Row],[idade]]&lt;=50,772.77,850.05)))</f>
        <v>488.58</v>
      </c>
      <c r="P3136">
        <f>IF(Registros[[#This Row],[idade]]&lt;18,23.99,IF(Registros[[#This Row],[idade]]&lt;=25,49.9,IF(Registros[[#This Row],[idade]]&lt;=50,145.2,175.45)))</f>
        <v>49.9</v>
      </c>
      <c r="Q3136">
        <v>2</v>
      </c>
      <c r="R3136">
        <v>27</v>
      </c>
      <c r="T3136">
        <v>3</v>
      </c>
      <c r="U3136" t="s">
        <v>3</v>
      </c>
      <c r="V3136" t="s">
        <v>21</v>
      </c>
    </row>
    <row r="3137" spans="1:22" x14ac:dyDescent="0.3">
      <c r="A3137">
        <v>3136</v>
      </c>
      <c r="B3137">
        <v>95366912610</v>
      </c>
      <c r="C3137">
        <v>7</v>
      </c>
      <c r="D3137" s="1">
        <v>39335</v>
      </c>
      <c r="E3137" s="3">
        <f>2023-YEAR(Registros[[#This Row],[data_nascimento]])</f>
        <v>16</v>
      </c>
      <c r="F3137" s="1">
        <v>43598</v>
      </c>
      <c r="H3137">
        <v>120</v>
      </c>
      <c r="J3137" s="3">
        <v>0</v>
      </c>
      <c r="K3137">
        <v>1.87</v>
      </c>
      <c r="L3137">
        <v>8967</v>
      </c>
      <c r="M3137">
        <v>180</v>
      </c>
      <c r="O3137">
        <f>IF(Registros[[#This Row],[idade]]&lt;18,311.43,IF(Registros[[#This Row],[idade]]&lt;=25,488.58,IF(Registros[[#This Row],[idade]]&lt;=50,772.77,850.05)))</f>
        <v>311.43</v>
      </c>
      <c r="P3137">
        <f>IF(Registros[[#This Row],[idade]]&lt;18,23.99,IF(Registros[[#This Row],[idade]]&lt;=25,49.9,IF(Registros[[#This Row],[idade]]&lt;=50,145.2,175.45)))</f>
        <v>23.99</v>
      </c>
      <c r="Q3137">
        <v>4</v>
      </c>
      <c r="R3137">
        <v>12</v>
      </c>
      <c r="T3137">
        <v>1</v>
      </c>
      <c r="U3137" t="s">
        <v>2</v>
      </c>
      <c r="V3137" t="s">
        <v>19</v>
      </c>
    </row>
    <row r="3138" spans="1:22" x14ac:dyDescent="0.3">
      <c r="A3138">
        <v>3137</v>
      </c>
      <c r="B3138">
        <v>36641348740</v>
      </c>
      <c r="C3138">
        <v>7</v>
      </c>
      <c r="D3138" s="1">
        <v>32287</v>
      </c>
      <c r="E3138" s="3">
        <f>2023-YEAR(Registros[[#This Row],[data_nascimento]])</f>
        <v>35</v>
      </c>
      <c r="F3138" s="1">
        <v>43598</v>
      </c>
      <c r="H3138">
        <v>220</v>
      </c>
      <c r="J3138" s="3">
        <v>0</v>
      </c>
      <c r="K3138">
        <v>31.79</v>
      </c>
      <c r="L3138">
        <v>4343</v>
      </c>
      <c r="M3138">
        <v>180</v>
      </c>
      <c r="O3138">
        <f>IF(Registros[[#This Row],[idade]]&lt;18,311.43,IF(Registros[[#This Row],[idade]]&lt;=25,488.58,IF(Registros[[#This Row],[idade]]&lt;=50,772.77,850.05)))</f>
        <v>772.77</v>
      </c>
      <c r="P3138">
        <f>IF(Registros[[#This Row],[idade]]&lt;18,23.99,IF(Registros[[#This Row],[idade]]&lt;=25,49.9,IF(Registros[[#This Row],[idade]]&lt;=50,145.2,175.45)))</f>
        <v>145.19999999999999</v>
      </c>
      <c r="Q3138">
        <v>1</v>
      </c>
      <c r="R3138">
        <v>5</v>
      </c>
      <c r="T3138">
        <v>1</v>
      </c>
      <c r="U3138" t="s">
        <v>3</v>
      </c>
      <c r="V3138" t="s">
        <v>22</v>
      </c>
    </row>
    <row r="3139" spans="1:22" x14ac:dyDescent="0.3">
      <c r="A3139">
        <v>3138</v>
      </c>
      <c r="B3139">
        <v>78212680013</v>
      </c>
      <c r="C3139">
        <v>5</v>
      </c>
      <c r="D3139" s="1">
        <v>29790</v>
      </c>
      <c r="E3139" s="3">
        <f>2023-YEAR(Registros[[#This Row],[data_nascimento]])</f>
        <v>42</v>
      </c>
      <c r="F3139" s="1">
        <v>43598</v>
      </c>
      <c r="H3139">
        <v>220</v>
      </c>
      <c r="J3139" s="3">
        <v>0</v>
      </c>
      <c r="K3139">
        <v>11.219999999999999</v>
      </c>
      <c r="L3139">
        <v>3786</v>
      </c>
      <c r="M3139">
        <v>180</v>
      </c>
      <c r="O3139">
        <f>IF(Registros[[#This Row],[idade]]&lt;18,311.43,IF(Registros[[#This Row],[idade]]&lt;=25,488.58,IF(Registros[[#This Row],[idade]]&lt;=50,772.77,850.05)))</f>
        <v>772.77</v>
      </c>
      <c r="P3139">
        <f>IF(Registros[[#This Row],[idade]]&lt;18,23.99,IF(Registros[[#This Row],[idade]]&lt;=25,49.9,IF(Registros[[#This Row],[idade]]&lt;=50,145.2,175.45)))</f>
        <v>145.19999999999999</v>
      </c>
      <c r="Q3139">
        <v>3</v>
      </c>
      <c r="R3139">
        <v>12</v>
      </c>
      <c r="T3139">
        <v>3</v>
      </c>
      <c r="U3139" t="s">
        <v>3</v>
      </c>
      <c r="V3139" t="s">
        <v>19</v>
      </c>
    </row>
    <row r="3140" spans="1:22" x14ac:dyDescent="0.3">
      <c r="A3140">
        <v>3139</v>
      </c>
      <c r="B3140">
        <v>22311560857</v>
      </c>
      <c r="C3140">
        <v>4</v>
      </c>
      <c r="D3140" s="1">
        <v>38705</v>
      </c>
      <c r="E3140" s="3">
        <f>2023-YEAR(Registros[[#This Row],[data_nascimento]])</f>
        <v>18</v>
      </c>
      <c r="F3140" s="1">
        <v>43598</v>
      </c>
      <c r="H3140">
        <v>220</v>
      </c>
      <c r="J3140" s="3">
        <v>0</v>
      </c>
      <c r="K3140">
        <v>20.57</v>
      </c>
      <c r="L3140">
        <v>3919</v>
      </c>
      <c r="M3140">
        <v>180</v>
      </c>
      <c r="O3140">
        <f>IF(Registros[[#This Row],[idade]]&lt;18,311.43,IF(Registros[[#This Row],[idade]]&lt;=25,488.58,IF(Registros[[#This Row],[idade]]&lt;=50,772.77,850.05)))</f>
        <v>488.58</v>
      </c>
      <c r="P3140">
        <f>IF(Registros[[#This Row],[idade]]&lt;18,23.99,IF(Registros[[#This Row],[idade]]&lt;=25,49.9,IF(Registros[[#This Row],[idade]]&lt;=50,145.2,175.45)))</f>
        <v>49.9</v>
      </c>
      <c r="Q3140">
        <v>2</v>
      </c>
      <c r="R3140">
        <v>6</v>
      </c>
      <c r="T3140">
        <v>2</v>
      </c>
      <c r="U3140" t="s">
        <v>2</v>
      </c>
      <c r="V3140" t="s">
        <v>19</v>
      </c>
    </row>
    <row r="3141" spans="1:22" x14ac:dyDescent="0.3">
      <c r="A3141">
        <v>3140</v>
      </c>
      <c r="B3141">
        <v>80887030357</v>
      </c>
      <c r="C3141">
        <v>4</v>
      </c>
      <c r="D3141" s="1">
        <v>36211</v>
      </c>
      <c r="E3141" s="3">
        <f>2023-YEAR(Registros[[#This Row],[data_nascimento]])</f>
        <v>24</v>
      </c>
      <c r="F3141" s="1">
        <v>43598</v>
      </c>
      <c r="H3141">
        <v>220</v>
      </c>
      <c r="J3141" s="3">
        <v>0</v>
      </c>
      <c r="K3141">
        <v>35.53</v>
      </c>
      <c r="L3141">
        <v>7793</v>
      </c>
      <c r="M3141">
        <v>180</v>
      </c>
      <c r="O3141">
        <f>IF(Registros[[#This Row],[idade]]&lt;18,311.43,IF(Registros[[#This Row],[idade]]&lt;=25,488.58,IF(Registros[[#This Row],[idade]]&lt;=50,772.77,850.05)))</f>
        <v>488.58</v>
      </c>
      <c r="P3141">
        <f>IF(Registros[[#This Row],[idade]]&lt;18,23.99,IF(Registros[[#This Row],[idade]]&lt;=25,49.9,IF(Registros[[#This Row],[idade]]&lt;=50,145.2,175.45)))</f>
        <v>49.9</v>
      </c>
      <c r="Q3141">
        <v>5</v>
      </c>
      <c r="R3141">
        <v>22</v>
      </c>
      <c r="T3141">
        <v>1</v>
      </c>
      <c r="U3141" t="s">
        <v>2</v>
      </c>
      <c r="V3141" t="s">
        <v>19</v>
      </c>
    </row>
    <row r="3142" spans="1:22" x14ac:dyDescent="0.3">
      <c r="A3142">
        <v>3141</v>
      </c>
      <c r="B3142">
        <v>76212046216</v>
      </c>
      <c r="C3142">
        <v>4</v>
      </c>
      <c r="D3142" s="1">
        <v>34751</v>
      </c>
      <c r="E3142" s="3">
        <f>2023-YEAR(Registros[[#This Row],[data_nascimento]])</f>
        <v>28</v>
      </c>
      <c r="F3142" s="1">
        <v>43598</v>
      </c>
      <c r="H3142">
        <v>220</v>
      </c>
      <c r="J3142" s="3">
        <v>0</v>
      </c>
      <c r="K3142">
        <v>22.439999999999998</v>
      </c>
      <c r="L3142">
        <v>8509</v>
      </c>
      <c r="M3142">
        <v>180</v>
      </c>
      <c r="O3142">
        <f>IF(Registros[[#This Row],[idade]]&lt;18,311.43,IF(Registros[[#This Row],[idade]]&lt;=25,488.58,IF(Registros[[#This Row],[idade]]&lt;=50,772.77,850.05)))</f>
        <v>772.77</v>
      </c>
      <c r="P3142">
        <f>IF(Registros[[#This Row],[idade]]&lt;18,23.99,IF(Registros[[#This Row],[idade]]&lt;=25,49.9,IF(Registros[[#This Row],[idade]]&lt;=50,145.2,175.45)))</f>
        <v>145.19999999999999</v>
      </c>
      <c r="Q3142">
        <v>5</v>
      </c>
      <c r="R3142">
        <v>23</v>
      </c>
      <c r="T3142">
        <v>3</v>
      </c>
      <c r="U3142" t="s">
        <v>3</v>
      </c>
      <c r="V3142" t="s">
        <v>19</v>
      </c>
    </row>
    <row r="3143" spans="1:22" x14ac:dyDescent="0.3">
      <c r="A3143">
        <v>3142</v>
      </c>
      <c r="B3143">
        <v>34428942719</v>
      </c>
      <c r="C3143">
        <v>4</v>
      </c>
      <c r="D3143" s="1">
        <v>31087</v>
      </c>
      <c r="E3143" s="3">
        <f>2023-YEAR(Registros[[#This Row],[data_nascimento]])</f>
        <v>38</v>
      </c>
      <c r="F3143" s="1">
        <v>43598</v>
      </c>
      <c r="H3143">
        <v>220</v>
      </c>
      <c r="J3143" s="3">
        <v>0</v>
      </c>
      <c r="K3143">
        <v>20.57</v>
      </c>
      <c r="L3143">
        <v>6201</v>
      </c>
      <c r="M3143">
        <v>180</v>
      </c>
      <c r="O3143">
        <f>IF(Registros[[#This Row],[idade]]&lt;18,311.43,IF(Registros[[#This Row],[idade]]&lt;=25,488.58,IF(Registros[[#This Row],[idade]]&lt;=50,772.77,850.05)))</f>
        <v>772.77</v>
      </c>
      <c r="P3143">
        <f>IF(Registros[[#This Row],[idade]]&lt;18,23.99,IF(Registros[[#This Row],[idade]]&lt;=25,49.9,IF(Registros[[#This Row],[idade]]&lt;=50,145.2,175.45)))</f>
        <v>145.19999999999999</v>
      </c>
      <c r="Q3143">
        <v>2</v>
      </c>
      <c r="R3143">
        <v>25</v>
      </c>
      <c r="T3143">
        <v>3</v>
      </c>
      <c r="U3143" t="s">
        <v>3</v>
      </c>
      <c r="V3143" t="s">
        <v>19</v>
      </c>
    </row>
    <row r="3144" spans="1:22" x14ac:dyDescent="0.3">
      <c r="A3144">
        <v>3143</v>
      </c>
      <c r="B3144">
        <v>48716162644</v>
      </c>
      <c r="C3144">
        <v>6</v>
      </c>
      <c r="D3144" s="1">
        <v>33503</v>
      </c>
      <c r="E3144" s="3">
        <f>2023-YEAR(Registros[[#This Row],[data_nascimento]])</f>
        <v>32</v>
      </c>
      <c r="F3144" s="1">
        <v>43598</v>
      </c>
      <c r="H3144">
        <v>220</v>
      </c>
      <c r="J3144" s="3">
        <v>0</v>
      </c>
      <c r="K3144">
        <v>13.09</v>
      </c>
      <c r="L3144">
        <v>3670</v>
      </c>
      <c r="M3144">
        <v>180</v>
      </c>
      <c r="O3144">
        <f>IF(Registros[[#This Row],[idade]]&lt;18,311.43,IF(Registros[[#This Row],[idade]]&lt;=25,488.58,IF(Registros[[#This Row],[idade]]&lt;=50,772.77,850.05)))</f>
        <v>772.77</v>
      </c>
      <c r="P3144">
        <f>IF(Registros[[#This Row],[idade]]&lt;18,23.99,IF(Registros[[#This Row],[idade]]&lt;=25,49.9,IF(Registros[[#This Row],[idade]]&lt;=50,145.2,175.45)))</f>
        <v>145.19999999999999</v>
      </c>
      <c r="Q3144">
        <v>2</v>
      </c>
      <c r="R3144">
        <v>14</v>
      </c>
      <c r="T3144">
        <v>3</v>
      </c>
      <c r="U3144" t="s">
        <v>2</v>
      </c>
      <c r="V3144" t="s">
        <v>22</v>
      </c>
    </row>
    <row r="3145" spans="1:22" x14ac:dyDescent="0.3">
      <c r="A3145">
        <v>3144</v>
      </c>
      <c r="B3145">
        <v>38895971461</v>
      </c>
      <c r="C3145">
        <v>5</v>
      </c>
      <c r="D3145" s="1">
        <v>38014</v>
      </c>
      <c r="E3145" s="3">
        <f>2023-YEAR(Registros[[#This Row],[data_nascimento]])</f>
        <v>19</v>
      </c>
      <c r="F3145" s="1">
        <v>43598</v>
      </c>
      <c r="H3145">
        <v>220</v>
      </c>
      <c r="J3145" s="3">
        <v>0</v>
      </c>
      <c r="K3145">
        <v>5.6099999999999994</v>
      </c>
      <c r="L3145">
        <v>3280</v>
      </c>
      <c r="M3145">
        <v>180</v>
      </c>
      <c r="O3145">
        <f>IF(Registros[[#This Row],[idade]]&lt;18,311.43,IF(Registros[[#This Row],[idade]]&lt;=25,488.58,IF(Registros[[#This Row],[idade]]&lt;=50,772.77,850.05)))</f>
        <v>488.58</v>
      </c>
      <c r="P3145">
        <f>IF(Registros[[#This Row],[idade]]&lt;18,23.99,IF(Registros[[#This Row],[idade]]&lt;=25,49.9,IF(Registros[[#This Row],[idade]]&lt;=50,145.2,175.45)))</f>
        <v>49.9</v>
      </c>
      <c r="Q3145">
        <v>4</v>
      </c>
      <c r="R3145">
        <v>2</v>
      </c>
      <c r="T3145">
        <v>1</v>
      </c>
      <c r="U3145" t="s">
        <v>3</v>
      </c>
      <c r="V3145" t="s">
        <v>22</v>
      </c>
    </row>
    <row r="3146" spans="1:22" x14ac:dyDescent="0.3">
      <c r="A3146">
        <v>3145</v>
      </c>
      <c r="B3146">
        <v>75176862679</v>
      </c>
      <c r="C3146">
        <v>4</v>
      </c>
      <c r="D3146" s="1">
        <v>37223</v>
      </c>
      <c r="E3146" s="3">
        <f>2023-YEAR(Registros[[#This Row],[data_nascimento]])</f>
        <v>22</v>
      </c>
      <c r="F3146" s="1">
        <v>43598</v>
      </c>
      <c r="H3146">
        <v>220</v>
      </c>
      <c r="J3146" s="3">
        <v>0</v>
      </c>
      <c r="K3146">
        <v>5.6099999999999994</v>
      </c>
      <c r="L3146">
        <v>7234</v>
      </c>
      <c r="M3146">
        <v>180</v>
      </c>
      <c r="O3146">
        <f>IF(Registros[[#This Row],[idade]]&lt;18,311.43,IF(Registros[[#This Row],[idade]]&lt;=25,488.58,IF(Registros[[#This Row],[idade]]&lt;=50,772.77,850.05)))</f>
        <v>488.58</v>
      </c>
      <c r="P3146">
        <f>IF(Registros[[#This Row],[idade]]&lt;18,23.99,IF(Registros[[#This Row],[idade]]&lt;=25,49.9,IF(Registros[[#This Row],[idade]]&lt;=50,145.2,175.45)))</f>
        <v>49.9</v>
      </c>
      <c r="Q3146">
        <v>3</v>
      </c>
      <c r="R3146">
        <v>25</v>
      </c>
      <c r="T3146">
        <v>3</v>
      </c>
      <c r="U3146" t="s">
        <v>3</v>
      </c>
      <c r="V3146" t="s">
        <v>19</v>
      </c>
    </row>
    <row r="3147" spans="1:22" x14ac:dyDescent="0.3">
      <c r="A3147">
        <v>3146</v>
      </c>
      <c r="B3147">
        <v>24131011152</v>
      </c>
      <c r="C3147">
        <v>4</v>
      </c>
      <c r="D3147" s="1">
        <v>32708</v>
      </c>
      <c r="E3147" s="3">
        <f>2023-YEAR(Registros[[#This Row],[data_nascimento]])</f>
        <v>34</v>
      </c>
      <c r="F3147" s="1">
        <v>43598</v>
      </c>
      <c r="H3147">
        <v>220</v>
      </c>
      <c r="J3147" s="3">
        <v>0</v>
      </c>
      <c r="K3147">
        <v>20.57</v>
      </c>
      <c r="L3147">
        <v>6492</v>
      </c>
      <c r="M3147">
        <v>180</v>
      </c>
      <c r="O3147">
        <f>IF(Registros[[#This Row],[idade]]&lt;18,311.43,IF(Registros[[#This Row],[idade]]&lt;=25,488.58,IF(Registros[[#This Row],[idade]]&lt;=50,772.77,850.05)))</f>
        <v>772.77</v>
      </c>
      <c r="P3147">
        <f>IF(Registros[[#This Row],[idade]]&lt;18,23.99,IF(Registros[[#This Row],[idade]]&lt;=25,49.9,IF(Registros[[#This Row],[idade]]&lt;=50,145.2,175.45)))</f>
        <v>145.19999999999999</v>
      </c>
      <c r="Q3147">
        <v>3</v>
      </c>
      <c r="R3147">
        <v>21</v>
      </c>
      <c r="T3147">
        <v>1</v>
      </c>
      <c r="U3147" t="s">
        <v>2</v>
      </c>
      <c r="V3147" t="s">
        <v>22</v>
      </c>
    </row>
    <row r="3148" spans="1:22" x14ac:dyDescent="0.3">
      <c r="A3148">
        <v>3147</v>
      </c>
      <c r="B3148">
        <v>87405310248</v>
      </c>
      <c r="C3148">
        <v>4</v>
      </c>
      <c r="D3148" s="1">
        <v>27649</v>
      </c>
      <c r="E3148" s="3">
        <f>2023-YEAR(Registros[[#This Row],[data_nascimento]])</f>
        <v>48</v>
      </c>
      <c r="F3148" s="1">
        <v>43598</v>
      </c>
      <c r="H3148">
        <v>220</v>
      </c>
      <c r="J3148" s="3">
        <v>0</v>
      </c>
      <c r="K3148">
        <v>11.219999999999999</v>
      </c>
      <c r="L3148">
        <v>1572</v>
      </c>
      <c r="M3148">
        <v>180</v>
      </c>
      <c r="O3148">
        <f>IF(Registros[[#This Row],[idade]]&lt;18,311.43,IF(Registros[[#This Row],[idade]]&lt;=25,488.58,IF(Registros[[#This Row],[idade]]&lt;=50,772.77,850.05)))</f>
        <v>772.77</v>
      </c>
      <c r="P3148">
        <f>IF(Registros[[#This Row],[idade]]&lt;18,23.99,IF(Registros[[#This Row],[idade]]&lt;=25,49.9,IF(Registros[[#This Row],[idade]]&lt;=50,145.2,175.45)))</f>
        <v>145.19999999999999</v>
      </c>
      <c r="Q3148">
        <v>5</v>
      </c>
      <c r="R3148">
        <v>19</v>
      </c>
      <c r="T3148">
        <v>1</v>
      </c>
      <c r="U3148" t="s">
        <v>2</v>
      </c>
      <c r="V3148" t="s">
        <v>19</v>
      </c>
    </row>
    <row r="3149" spans="1:22" x14ac:dyDescent="0.3">
      <c r="A3149">
        <v>3148</v>
      </c>
      <c r="B3149">
        <v>11487374523</v>
      </c>
      <c r="C3149">
        <v>7</v>
      </c>
      <c r="D3149" s="1">
        <v>31052</v>
      </c>
      <c r="E3149" s="3">
        <f>2023-YEAR(Registros[[#This Row],[data_nascimento]])</f>
        <v>38</v>
      </c>
      <c r="F3149" s="1">
        <v>43598</v>
      </c>
      <c r="H3149">
        <v>220</v>
      </c>
      <c r="J3149" s="3">
        <v>0</v>
      </c>
      <c r="K3149">
        <v>7.48</v>
      </c>
      <c r="L3149">
        <v>1385</v>
      </c>
      <c r="M3149">
        <v>180</v>
      </c>
      <c r="O3149">
        <f>IF(Registros[[#This Row],[idade]]&lt;18,311.43,IF(Registros[[#This Row],[idade]]&lt;=25,488.58,IF(Registros[[#This Row],[idade]]&lt;=50,772.77,850.05)))</f>
        <v>772.77</v>
      </c>
      <c r="P3149">
        <f>IF(Registros[[#This Row],[idade]]&lt;18,23.99,IF(Registros[[#This Row],[idade]]&lt;=25,49.9,IF(Registros[[#This Row],[idade]]&lt;=50,145.2,175.45)))</f>
        <v>145.19999999999999</v>
      </c>
      <c r="Q3149">
        <v>2</v>
      </c>
      <c r="R3149">
        <v>26</v>
      </c>
      <c r="T3149">
        <v>2</v>
      </c>
      <c r="U3149" t="s">
        <v>3</v>
      </c>
      <c r="V3149" t="s">
        <v>19</v>
      </c>
    </row>
    <row r="3150" spans="1:22" x14ac:dyDescent="0.3">
      <c r="A3150">
        <v>3149</v>
      </c>
      <c r="B3150">
        <v>61079327094</v>
      </c>
      <c r="C3150">
        <v>4</v>
      </c>
      <c r="D3150" s="1">
        <v>35938</v>
      </c>
      <c r="E3150" s="3">
        <f>2023-YEAR(Registros[[#This Row],[data_nascimento]])</f>
        <v>25</v>
      </c>
      <c r="F3150" s="1">
        <v>43598</v>
      </c>
      <c r="H3150">
        <v>220</v>
      </c>
      <c r="J3150" s="3">
        <v>0</v>
      </c>
      <c r="K3150">
        <v>18.7</v>
      </c>
      <c r="L3150">
        <v>1776</v>
      </c>
      <c r="M3150">
        <v>180</v>
      </c>
      <c r="O3150">
        <f>IF(Registros[[#This Row],[idade]]&lt;18,311.43,IF(Registros[[#This Row],[idade]]&lt;=25,488.58,IF(Registros[[#This Row],[idade]]&lt;=50,772.77,850.05)))</f>
        <v>488.58</v>
      </c>
      <c r="P3150">
        <f>IF(Registros[[#This Row],[idade]]&lt;18,23.99,IF(Registros[[#This Row],[idade]]&lt;=25,49.9,IF(Registros[[#This Row],[idade]]&lt;=50,145.2,175.45)))</f>
        <v>49.9</v>
      </c>
      <c r="Q3150">
        <v>4</v>
      </c>
      <c r="R3150">
        <v>21</v>
      </c>
      <c r="T3150">
        <v>2</v>
      </c>
      <c r="U3150" t="s">
        <v>3</v>
      </c>
      <c r="V3150" t="s">
        <v>19</v>
      </c>
    </row>
    <row r="3151" spans="1:22" x14ac:dyDescent="0.3">
      <c r="A3151">
        <v>3150</v>
      </c>
      <c r="B3151">
        <v>35389954134</v>
      </c>
      <c r="C3151">
        <v>7</v>
      </c>
      <c r="D3151" s="1">
        <v>32805</v>
      </c>
      <c r="E3151" s="3">
        <f>2023-YEAR(Registros[[#This Row],[data_nascimento]])</f>
        <v>34</v>
      </c>
      <c r="F3151" s="1">
        <v>43598</v>
      </c>
      <c r="H3151">
        <v>220</v>
      </c>
      <c r="J3151" s="3">
        <v>0</v>
      </c>
      <c r="K3151">
        <v>11.219999999999999</v>
      </c>
      <c r="L3151">
        <v>2194</v>
      </c>
      <c r="M3151">
        <v>180</v>
      </c>
      <c r="O3151">
        <f>IF(Registros[[#This Row],[idade]]&lt;18,311.43,IF(Registros[[#This Row],[idade]]&lt;=25,488.58,IF(Registros[[#This Row],[idade]]&lt;=50,772.77,850.05)))</f>
        <v>772.77</v>
      </c>
      <c r="P3151">
        <f>IF(Registros[[#This Row],[idade]]&lt;18,23.99,IF(Registros[[#This Row],[idade]]&lt;=25,49.9,IF(Registros[[#This Row],[idade]]&lt;=50,145.2,175.45)))</f>
        <v>145.19999999999999</v>
      </c>
      <c r="Q3151">
        <v>4</v>
      </c>
      <c r="R3151">
        <v>24</v>
      </c>
      <c r="T3151">
        <v>1</v>
      </c>
      <c r="U3151" t="s">
        <v>3</v>
      </c>
      <c r="V3151" t="s">
        <v>21</v>
      </c>
    </row>
    <row r="3152" spans="1:22" x14ac:dyDescent="0.3">
      <c r="A3152">
        <v>3151</v>
      </c>
      <c r="B3152">
        <v>51275409110</v>
      </c>
      <c r="C3152">
        <v>7</v>
      </c>
      <c r="D3152" s="1">
        <v>38751</v>
      </c>
      <c r="E3152" s="3">
        <f>2023-YEAR(Registros[[#This Row],[data_nascimento]])</f>
        <v>17</v>
      </c>
      <c r="F3152" s="1">
        <v>43598</v>
      </c>
      <c r="H3152">
        <v>120</v>
      </c>
      <c r="I3152">
        <v>8</v>
      </c>
      <c r="J3152" s="3">
        <v>458.4</v>
      </c>
      <c r="K3152">
        <v>18.7</v>
      </c>
      <c r="L3152">
        <v>1719</v>
      </c>
      <c r="M3152">
        <v>180</v>
      </c>
      <c r="O3152">
        <f>IF(Registros[[#This Row],[idade]]&lt;18,311.43,IF(Registros[[#This Row],[idade]]&lt;=25,488.58,IF(Registros[[#This Row],[idade]]&lt;=50,772.77,850.05)))</f>
        <v>311.43</v>
      </c>
      <c r="P3152">
        <f>IF(Registros[[#This Row],[idade]]&lt;18,23.99,IF(Registros[[#This Row],[idade]]&lt;=25,49.9,IF(Registros[[#This Row],[idade]]&lt;=50,145.2,175.45)))</f>
        <v>23.99</v>
      </c>
      <c r="Q3152">
        <v>5</v>
      </c>
      <c r="R3152">
        <v>24</v>
      </c>
      <c r="T3152">
        <v>3</v>
      </c>
      <c r="U3152" t="s">
        <v>3</v>
      </c>
      <c r="V3152" t="s">
        <v>21</v>
      </c>
    </row>
    <row r="3153" spans="1:22" x14ac:dyDescent="0.3">
      <c r="A3153">
        <v>3152</v>
      </c>
      <c r="B3153">
        <v>22181718663</v>
      </c>
      <c r="C3153">
        <v>5</v>
      </c>
      <c r="D3153" s="1">
        <v>32368</v>
      </c>
      <c r="E3153" s="3">
        <f>2023-YEAR(Registros[[#This Row],[data_nascimento]])</f>
        <v>35</v>
      </c>
      <c r="F3153" s="1">
        <v>43598</v>
      </c>
      <c r="H3153">
        <v>220</v>
      </c>
      <c r="I3153">
        <v>16</v>
      </c>
      <c r="J3153" s="3">
        <v>1114.6666666666667</v>
      </c>
      <c r="K3153">
        <v>9.35</v>
      </c>
      <c r="L3153">
        <v>2090</v>
      </c>
      <c r="M3153">
        <v>180</v>
      </c>
      <c r="O3153">
        <f>IF(Registros[[#This Row],[idade]]&lt;18,311.43,IF(Registros[[#This Row],[idade]]&lt;=25,488.58,IF(Registros[[#This Row],[idade]]&lt;=50,772.77,850.05)))</f>
        <v>772.77</v>
      </c>
      <c r="P3153">
        <f>IF(Registros[[#This Row],[idade]]&lt;18,23.99,IF(Registros[[#This Row],[idade]]&lt;=25,49.9,IF(Registros[[#This Row],[idade]]&lt;=50,145.2,175.45)))</f>
        <v>145.19999999999999</v>
      </c>
      <c r="Q3153">
        <v>1</v>
      </c>
      <c r="R3153">
        <v>21</v>
      </c>
      <c r="T3153">
        <v>3</v>
      </c>
      <c r="U3153" t="s">
        <v>2</v>
      </c>
      <c r="V3153" t="s">
        <v>19</v>
      </c>
    </row>
    <row r="3154" spans="1:22" x14ac:dyDescent="0.3">
      <c r="A3154">
        <v>3153</v>
      </c>
      <c r="B3154">
        <v>60337019968</v>
      </c>
      <c r="C3154">
        <v>5</v>
      </c>
      <c r="D3154" s="1">
        <v>34619</v>
      </c>
      <c r="E3154" s="3">
        <f>2023-YEAR(Registros[[#This Row],[data_nascimento]])</f>
        <v>29</v>
      </c>
      <c r="F3154" s="1">
        <v>43598</v>
      </c>
      <c r="H3154">
        <v>220</v>
      </c>
      <c r="I3154">
        <v>5</v>
      </c>
      <c r="J3154" s="3">
        <v>225.66666666666666</v>
      </c>
      <c r="K3154">
        <v>24.310000000000002</v>
      </c>
      <c r="L3154">
        <v>1354</v>
      </c>
      <c r="M3154">
        <v>180</v>
      </c>
      <c r="O3154">
        <f>IF(Registros[[#This Row],[idade]]&lt;18,311.43,IF(Registros[[#This Row],[idade]]&lt;=25,488.58,IF(Registros[[#This Row],[idade]]&lt;=50,772.77,850.05)))</f>
        <v>772.77</v>
      </c>
      <c r="P3154">
        <f>IF(Registros[[#This Row],[idade]]&lt;18,23.99,IF(Registros[[#This Row],[idade]]&lt;=25,49.9,IF(Registros[[#This Row],[idade]]&lt;=50,145.2,175.45)))</f>
        <v>145.19999999999999</v>
      </c>
      <c r="Q3154">
        <v>3</v>
      </c>
      <c r="R3154">
        <v>4</v>
      </c>
      <c r="T3154">
        <v>2</v>
      </c>
      <c r="U3154" t="s">
        <v>2</v>
      </c>
      <c r="V3154" t="s">
        <v>22</v>
      </c>
    </row>
    <row r="3155" spans="1:22" x14ac:dyDescent="0.3">
      <c r="A3155">
        <v>3154</v>
      </c>
      <c r="B3155">
        <v>53682476140</v>
      </c>
      <c r="C3155">
        <v>4</v>
      </c>
      <c r="D3155" s="1">
        <v>28408</v>
      </c>
      <c r="E3155" s="3">
        <f>2023-YEAR(Registros[[#This Row],[data_nascimento]])</f>
        <v>46</v>
      </c>
      <c r="F3155" s="1">
        <v>43598</v>
      </c>
      <c r="H3155">
        <v>220</v>
      </c>
      <c r="I3155">
        <v>13</v>
      </c>
      <c r="J3155" s="3">
        <v>656.93333333333328</v>
      </c>
      <c r="K3155">
        <v>14.96</v>
      </c>
      <c r="L3155">
        <v>1516</v>
      </c>
      <c r="M3155">
        <v>180</v>
      </c>
      <c r="O3155">
        <f>IF(Registros[[#This Row],[idade]]&lt;18,311.43,IF(Registros[[#This Row],[idade]]&lt;=25,488.58,IF(Registros[[#This Row],[idade]]&lt;=50,772.77,850.05)))</f>
        <v>772.77</v>
      </c>
      <c r="P3155">
        <f>IF(Registros[[#This Row],[idade]]&lt;18,23.99,IF(Registros[[#This Row],[idade]]&lt;=25,49.9,IF(Registros[[#This Row],[idade]]&lt;=50,145.2,175.45)))</f>
        <v>145.19999999999999</v>
      </c>
      <c r="Q3155">
        <v>2</v>
      </c>
      <c r="R3155">
        <v>22</v>
      </c>
      <c r="T3155">
        <v>3</v>
      </c>
      <c r="U3155" t="s">
        <v>2</v>
      </c>
      <c r="V3155" t="s">
        <v>22</v>
      </c>
    </row>
    <row r="3156" spans="1:22" x14ac:dyDescent="0.3">
      <c r="A3156">
        <v>3155</v>
      </c>
      <c r="B3156">
        <v>92955918327</v>
      </c>
      <c r="C3156">
        <v>4</v>
      </c>
      <c r="D3156" s="1">
        <v>34249</v>
      </c>
      <c r="E3156" s="3">
        <f>2023-YEAR(Registros[[#This Row],[data_nascimento]])</f>
        <v>30</v>
      </c>
      <c r="F3156" s="1">
        <v>43598</v>
      </c>
      <c r="H3156">
        <v>220</v>
      </c>
      <c r="I3156">
        <v>1</v>
      </c>
      <c r="J3156" s="3">
        <v>58.533333333333331</v>
      </c>
      <c r="K3156">
        <v>35.53</v>
      </c>
      <c r="L3156">
        <v>1756</v>
      </c>
      <c r="M3156">
        <v>180</v>
      </c>
      <c r="O3156">
        <f>IF(Registros[[#This Row],[idade]]&lt;18,311.43,IF(Registros[[#This Row],[idade]]&lt;=25,488.58,IF(Registros[[#This Row],[idade]]&lt;=50,772.77,850.05)))</f>
        <v>772.77</v>
      </c>
      <c r="P3156">
        <f>IF(Registros[[#This Row],[idade]]&lt;18,23.99,IF(Registros[[#This Row],[idade]]&lt;=25,49.9,IF(Registros[[#This Row],[idade]]&lt;=50,145.2,175.45)))</f>
        <v>145.19999999999999</v>
      </c>
      <c r="Q3156">
        <v>4</v>
      </c>
      <c r="R3156">
        <v>12</v>
      </c>
      <c r="T3156">
        <v>3</v>
      </c>
      <c r="U3156" t="s">
        <v>2</v>
      </c>
      <c r="V3156" t="s">
        <v>19</v>
      </c>
    </row>
    <row r="3157" spans="1:22" x14ac:dyDescent="0.3">
      <c r="A3157">
        <v>3156</v>
      </c>
      <c r="B3157">
        <v>93442861431</v>
      </c>
      <c r="C3157">
        <v>7</v>
      </c>
      <c r="D3157" s="1">
        <v>37397</v>
      </c>
      <c r="E3157" s="3">
        <f>2023-YEAR(Registros[[#This Row],[data_nascimento]])</f>
        <v>21</v>
      </c>
      <c r="F3157" s="1">
        <v>43598</v>
      </c>
      <c r="H3157">
        <v>220</v>
      </c>
      <c r="I3157">
        <v>6</v>
      </c>
      <c r="J3157" s="3">
        <v>347.4</v>
      </c>
      <c r="K3157">
        <v>29.92</v>
      </c>
      <c r="L3157">
        <v>1737</v>
      </c>
      <c r="M3157">
        <v>180</v>
      </c>
      <c r="O3157">
        <f>IF(Registros[[#This Row],[idade]]&lt;18,311.43,IF(Registros[[#This Row],[idade]]&lt;=25,488.58,IF(Registros[[#This Row],[idade]]&lt;=50,772.77,850.05)))</f>
        <v>488.58</v>
      </c>
      <c r="P3157">
        <f>IF(Registros[[#This Row],[idade]]&lt;18,23.99,IF(Registros[[#This Row],[idade]]&lt;=25,49.9,IF(Registros[[#This Row],[idade]]&lt;=50,145.2,175.45)))</f>
        <v>49.9</v>
      </c>
      <c r="Q3157">
        <v>2</v>
      </c>
      <c r="R3157">
        <v>20</v>
      </c>
      <c r="T3157">
        <v>3</v>
      </c>
      <c r="U3157" t="s">
        <v>3</v>
      </c>
      <c r="V3157" t="s">
        <v>21</v>
      </c>
    </row>
    <row r="3158" spans="1:22" x14ac:dyDescent="0.3">
      <c r="A3158">
        <v>3157</v>
      </c>
      <c r="B3158">
        <v>86557314023</v>
      </c>
      <c r="C3158">
        <v>6</v>
      </c>
      <c r="D3158" s="1">
        <v>36749</v>
      </c>
      <c r="E3158" s="3">
        <f>2023-YEAR(Registros[[#This Row],[data_nascimento]])</f>
        <v>23</v>
      </c>
      <c r="F3158" s="1">
        <v>43598</v>
      </c>
      <c r="H3158">
        <v>220</v>
      </c>
      <c r="I3158">
        <v>7</v>
      </c>
      <c r="J3158" s="3">
        <v>448</v>
      </c>
      <c r="K3158">
        <v>22.439999999999998</v>
      </c>
      <c r="L3158">
        <v>1920</v>
      </c>
      <c r="M3158">
        <v>180</v>
      </c>
      <c r="O3158">
        <f>IF(Registros[[#This Row],[idade]]&lt;18,311.43,IF(Registros[[#This Row],[idade]]&lt;=25,488.58,IF(Registros[[#This Row],[idade]]&lt;=50,772.77,850.05)))</f>
        <v>488.58</v>
      </c>
      <c r="P3158">
        <f>IF(Registros[[#This Row],[idade]]&lt;18,23.99,IF(Registros[[#This Row],[idade]]&lt;=25,49.9,IF(Registros[[#This Row],[idade]]&lt;=50,145.2,175.45)))</f>
        <v>49.9</v>
      </c>
      <c r="Q3158">
        <v>5</v>
      </c>
      <c r="R3158">
        <v>11</v>
      </c>
      <c r="T3158">
        <v>2</v>
      </c>
      <c r="U3158" t="s">
        <v>2</v>
      </c>
      <c r="V3158" t="s">
        <v>19</v>
      </c>
    </row>
    <row r="3159" spans="1:22" x14ac:dyDescent="0.3">
      <c r="A3159">
        <v>3158</v>
      </c>
      <c r="B3159">
        <v>44474010194</v>
      </c>
      <c r="C3159">
        <v>7</v>
      </c>
      <c r="D3159" s="1">
        <v>27462</v>
      </c>
      <c r="E3159" s="3">
        <f>2023-YEAR(Registros[[#This Row],[data_nascimento]])</f>
        <v>48</v>
      </c>
      <c r="F3159" s="1">
        <v>43598</v>
      </c>
      <c r="H3159">
        <v>220</v>
      </c>
      <c r="I3159">
        <v>8</v>
      </c>
      <c r="J3159" s="3">
        <v>367.46666666666664</v>
      </c>
      <c r="K3159">
        <v>13.09</v>
      </c>
      <c r="L3159">
        <v>1378</v>
      </c>
      <c r="M3159">
        <v>180</v>
      </c>
      <c r="O3159">
        <f>IF(Registros[[#This Row],[idade]]&lt;18,311.43,IF(Registros[[#This Row],[idade]]&lt;=25,488.58,IF(Registros[[#This Row],[idade]]&lt;=50,772.77,850.05)))</f>
        <v>772.77</v>
      </c>
      <c r="P3159">
        <f>IF(Registros[[#This Row],[idade]]&lt;18,23.99,IF(Registros[[#This Row],[idade]]&lt;=25,49.9,IF(Registros[[#This Row],[idade]]&lt;=50,145.2,175.45)))</f>
        <v>145.19999999999999</v>
      </c>
      <c r="Q3159">
        <v>4</v>
      </c>
      <c r="R3159">
        <v>9</v>
      </c>
      <c r="T3159">
        <v>2</v>
      </c>
      <c r="U3159" t="s">
        <v>3</v>
      </c>
      <c r="V3159" t="s">
        <v>21</v>
      </c>
    </row>
    <row r="3160" spans="1:22" x14ac:dyDescent="0.3">
      <c r="A3160">
        <v>3159</v>
      </c>
      <c r="B3160">
        <v>92342232549</v>
      </c>
      <c r="C3160">
        <v>6</v>
      </c>
      <c r="D3160" s="1">
        <v>36236</v>
      </c>
      <c r="E3160" s="3">
        <f>2023-YEAR(Registros[[#This Row],[data_nascimento]])</f>
        <v>24</v>
      </c>
      <c r="F3160" s="1">
        <v>43598</v>
      </c>
      <c r="H3160">
        <v>220</v>
      </c>
      <c r="I3160">
        <v>4</v>
      </c>
      <c r="J3160" s="3">
        <v>247.6</v>
      </c>
      <c r="K3160">
        <v>28.05</v>
      </c>
      <c r="L3160">
        <v>1857</v>
      </c>
      <c r="M3160">
        <v>180</v>
      </c>
      <c r="O3160">
        <f>IF(Registros[[#This Row],[idade]]&lt;18,311.43,IF(Registros[[#This Row],[idade]]&lt;=25,488.58,IF(Registros[[#This Row],[idade]]&lt;=50,772.77,850.05)))</f>
        <v>488.58</v>
      </c>
      <c r="P3160">
        <f>IF(Registros[[#This Row],[idade]]&lt;18,23.99,IF(Registros[[#This Row],[idade]]&lt;=25,49.9,IF(Registros[[#This Row],[idade]]&lt;=50,145.2,175.45)))</f>
        <v>49.9</v>
      </c>
      <c r="Q3160">
        <v>4</v>
      </c>
      <c r="R3160">
        <v>11</v>
      </c>
      <c r="T3160">
        <v>1</v>
      </c>
      <c r="U3160" t="s">
        <v>2</v>
      </c>
      <c r="V3160" t="s">
        <v>22</v>
      </c>
    </row>
    <row r="3161" spans="1:22" x14ac:dyDescent="0.3">
      <c r="A3161">
        <v>3160</v>
      </c>
      <c r="B3161">
        <v>49774010782</v>
      </c>
      <c r="C3161">
        <v>4</v>
      </c>
      <c r="D3161" s="1">
        <v>33412</v>
      </c>
      <c r="E3161" s="3">
        <f>2023-YEAR(Registros[[#This Row],[data_nascimento]])</f>
        <v>32</v>
      </c>
      <c r="F3161" s="1">
        <v>43598</v>
      </c>
      <c r="H3161">
        <v>220</v>
      </c>
      <c r="I3161">
        <v>15</v>
      </c>
      <c r="J3161" s="3">
        <v>708.5</v>
      </c>
      <c r="K3161">
        <v>24.310000000000002</v>
      </c>
      <c r="L3161">
        <v>1417</v>
      </c>
      <c r="M3161">
        <v>180</v>
      </c>
      <c r="O3161">
        <f>IF(Registros[[#This Row],[idade]]&lt;18,311.43,IF(Registros[[#This Row],[idade]]&lt;=25,488.58,IF(Registros[[#This Row],[idade]]&lt;=50,772.77,850.05)))</f>
        <v>772.77</v>
      </c>
      <c r="P3161">
        <f>IF(Registros[[#This Row],[idade]]&lt;18,23.99,IF(Registros[[#This Row],[idade]]&lt;=25,49.9,IF(Registros[[#This Row],[idade]]&lt;=50,145.2,175.45)))</f>
        <v>145.19999999999999</v>
      </c>
      <c r="Q3161">
        <v>2</v>
      </c>
      <c r="R3161">
        <v>16</v>
      </c>
      <c r="T3161">
        <v>2</v>
      </c>
      <c r="U3161" t="s">
        <v>2</v>
      </c>
      <c r="V3161" t="s">
        <v>19</v>
      </c>
    </row>
    <row r="3162" spans="1:22" x14ac:dyDescent="0.3">
      <c r="A3162">
        <v>3161</v>
      </c>
      <c r="B3162">
        <v>48911419897</v>
      </c>
      <c r="C3162">
        <v>6</v>
      </c>
      <c r="D3162" s="1">
        <v>37316</v>
      </c>
      <c r="E3162" s="3">
        <f>2023-YEAR(Registros[[#This Row],[data_nascimento]])</f>
        <v>21</v>
      </c>
      <c r="F3162" s="1">
        <v>43598</v>
      </c>
      <c r="H3162">
        <v>220</v>
      </c>
      <c r="I3162">
        <v>5</v>
      </c>
      <c r="J3162" s="3">
        <v>338.33333333333337</v>
      </c>
      <c r="K3162">
        <v>1.87</v>
      </c>
      <c r="L3162">
        <v>2030</v>
      </c>
      <c r="M3162">
        <v>180</v>
      </c>
      <c r="O3162">
        <f>IF(Registros[[#This Row],[idade]]&lt;18,311.43,IF(Registros[[#This Row],[idade]]&lt;=25,488.58,IF(Registros[[#This Row],[idade]]&lt;=50,772.77,850.05)))</f>
        <v>488.58</v>
      </c>
      <c r="P3162">
        <f>IF(Registros[[#This Row],[idade]]&lt;18,23.99,IF(Registros[[#This Row],[idade]]&lt;=25,49.9,IF(Registros[[#This Row],[idade]]&lt;=50,145.2,175.45)))</f>
        <v>49.9</v>
      </c>
      <c r="Q3162">
        <v>2</v>
      </c>
      <c r="R3162">
        <v>14</v>
      </c>
      <c r="T3162">
        <v>2</v>
      </c>
      <c r="U3162" t="s">
        <v>2</v>
      </c>
      <c r="V3162" t="s">
        <v>19</v>
      </c>
    </row>
    <row r="3163" spans="1:22" x14ac:dyDescent="0.3">
      <c r="A3163">
        <v>3162</v>
      </c>
      <c r="B3163">
        <v>60622899651</v>
      </c>
      <c r="C3163">
        <v>6</v>
      </c>
      <c r="D3163" s="1">
        <v>35465</v>
      </c>
      <c r="E3163" s="3">
        <f>2023-YEAR(Registros[[#This Row],[data_nascimento]])</f>
        <v>26</v>
      </c>
      <c r="F3163" s="1">
        <v>43598</v>
      </c>
      <c r="H3163">
        <v>220</v>
      </c>
      <c r="I3163">
        <v>3</v>
      </c>
      <c r="J3163" s="3">
        <v>170.2</v>
      </c>
      <c r="K3163">
        <v>16.829999999999998</v>
      </c>
      <c r="L3163">
        <v>1702</v>
      </c>
      <c r="M3163">
        <v>180</v>
      </c>
      <c r="O3163">
        <f>IF(Registros[[#This Row],[idade]]&lt;18,311.43,IF(Registros[[#This Row],[idade]]&lt;=25,488.58,IF(Registros[[#This Row],[idade]]&lt;=50,772.77,850.05)))</f>
        <v>772.77</v>
      </c>
      <c r="P3163">
        <f>IF(Registros[[#This Row],[idade]]&lt;18,23.99,IF(Registros[[#This Row],[idade]]&lt;=25,49.9,IF(Registros[[#This Row],[idade]]&lt;=50,145.2,175.45)))</f>
        <v>145.19999999999999</v>
      </c>
      <c r="Q3163">
        <v>1</v>
      </c>
      <c r="R3163">
        <v>21</v>
      </c>
      <c r="T3163">
        <v>3</v>
      </c>
      <c r="U3163" t="s">
        <v>3</v>
      </c>
      <c r="V3163" t="s">
        <v>19</v>
      </c>
    </row>
    <row r="3164" spans="1:22" x14ac:dyDescent="0.3">
      <c r="A3164">
        <v>3163</v>
      </c>
      <c r="B3164">
        <v>20721128508</v>
      </c>
      <c r="C3164">
        <v>5</v>
      </c>
      <c r="D3164" s="1">
        <v>28500</v>
      </c>
      <c r="E3164" s="3">
        <f>2023-YEAR(Registros[[#This Row],[data_nascimento]])</f>
        <v>45</v>
      </c>
      <c r="F3164" s="1">
        <v>43599</v>
      </c>
      <c r="H3164">
        <v>220</v>
      </c>
      <c r="I3164">
        <v>7</v>
      </c>
      <c r="J3164" s="3">
        <v>1025.7333333333333</v>
      </c>
      <c r="K3164">
        <v>1.87</v>
      </c>
      <c r="L3164">
        <v>4396</v>
      </c>
      <c r="M3164">
        <f>Registros[[#This Row],[salario]]*0.06</f>
        <v>263.76</v>
      </c>
      <c r="N3164">
        <f>Registros[[#This Row],[salario]]*5%</f>
        <v>219.8</v>
      </c>
      <c r="O3164">
        <f>IF(Registros[[#This Row],[idade]]&lt;18,311.43,IF(Registros[[#This Row],[idade]]&lt;=25,488.58,IF(Registros[[#This Row],[idade]]&lt;=50,772.77,850.05)))</f>
        <v>772.77</v>
      </c>
      <c r="P3164">
        <f>IF(Registros[[#This Row],[idade]]&lt;18,23.99,IF(Registros[[#This Row],[idade]]&lt;=25,49.9,IF(Registros[[#This Row],[idade]]&lt;=50,145.2,175.45)))</f>
        <v>145.19999999999999</v>
      </c>
      <c r="Q3164">
        <v>1</v>
      </c>
      <c r="R3164">
        <v>25</v>
      </c>
      <c r="T3164">
        <v>1</v>
      </c>
      <c r="U3164" t="s">
        <v>3</v>
      </c>
      <c r="V3164" t="s">
        <v>22</v>
      </c>
    </row>
    <row r="3165" spans="1:22" x14ac:dyDescent="0.3">
      <c r="A3165">
        <v>3164</v>
      </c>
      <c r="B3165">
        <v>74608857753</v>
      </c>
      <c r="C3165">
        <v>6</v>
      </c>
      <c r="D3165" s="1">
        <v>28628</v>
      </c>
      <c r="E3165" s="3">
        <f>2023-YEAR(Registros[[#This Row],[data_nascimento]])</f>
        <v>45</v>
      </c>
      <c r="F3165" s="1">
        <v>43599</v>
      </c>
      <c r="H3165">
        <v>220</v>
      </c>
      <c r="I3165">
        <v>15</v>
      </c>
      <c r="J3165" s="3">
        <v>3567</v>
      </c>
      <c r="K3165">
        <v>20.57</v>
      </c>
      <c r="L3165">
        <v>7134</v>
      </c>
      <c r="M3165">
        <f>Registros[[#This Row],[salario]]*0.06</f>
        <v>428.03999999999996</v>
      </c>
      <c r="N3165">
        <f>Registros[[#This Row],[salario]]*5%</f>
        <v>356.70000000000005</v>
      </c>
      <c r="O3165">
        <f>IF(Registros[[#This Row],[idade]]&lt;18,311.43,IF(Registros[[#This Row],[idade]]&lt;=25,488.58,IF(Registros[[#This Row],[idade]]&lt;=50,772.77,850.05)))</f>
        <v>772.77</v>
      </c>
      <c r="P3165">
        <f>IF(Registros[[#This Row],[idade]]&lt;18,23.99,IF(Registros[[#This Row],[idade]]&lt;=25,49.9,IF(Registros[[#This Row],[idade]]&lt;=50,145.2,175.45)))</f>
        <v>145.19999999999999</v>
      </c>
      <c r="Q3165">
        <v>2</v>
      </c>
      <c r="R3165">
        <v>16</v>
      </c>
      <c r="T3165">
        <v>2</v>
      </c>
      <c r="U3165" t="s">
        <v>2</v>
      </c>
      <c r="V3165" t="s">
        <v>19</v>
      </c>
    </row>
    <row r="3166" spans="1:22" x14ac:dyDescent="0.3">
      <c r="A3166">
        <v>3165</v>
      </c>
      <c r="B3166">
        <v>38939261695</v>
      </c>
      <c r="C3166">
        <v>4</v>
      </c>
      <c r="D3166" s="1">
        <v>35496</v>
      </c>
      <c r="E3166" s="3">
        <f>2023-YEAR(Registros[[#This Row],[data_nascimento]])</f>
        <v>26</v>
      </c>
      <c r="F3166" s="1">
        <v>43599</v>
      </c>
      <c r="H3166">
        <v>220</v>
      </c>
      <c r="I3166">
        <v>10</v>
      </c>
      <c r="J3166" s="3">
        <v>1028.6666666666665</v>
      </c>
      <c r="K3166">
        <v>3.74</v>
      </c>
      <c r="L3166">
        <v>3086</v>
      </c>
      <c r="M3166">
        <f>Registros[[#This Row],[salario]]*0.06</f>
        <v>185.16</v>
      </c>
      <c r="N3166">
        <f>Registros[[#This Row],[salario]]*5%</f>
        <v>154.30000000000001</v>
      </c>
      <c r="O3166">
        <f>IF(Registros[[#This Row],[idade]]&lt;18,311.43,IF(Registros[[#This Row],[idade]]&lt;=25,488.58,IF(Registros[[#This Row],[idade]]&lt;=50,772.77,850.05)))</f>
        <v>772.77</v>
      </c>
      <c r="P3166">
        <f>IF(Registros[[#This Row],[idade]]&lt;18,23.99,IF(Registros[[#This Row],[idade]]&lt;=25,49.9,IF(Registros[[#This Row],[idade]]&lt;=50,145.2,175.45)))</f>
        <v>145.19999999999999</v>
      </c>
      <c r="Q3166">
        <v>4</v>
      </c>
      <c r="R3166">
        <v>9</v>
      </c>
      <c r="T3166">
        <v>3</v>
      </c>
      <c r="U3166" t="s">
        <v>2</v>
      </c>
      <c r="V3166" t="s">
        <v>19</v>
      </c>
    </row>
    <row r="3167" spans="1:22" x14ac:dyDescent="0.3">
      <c r="A3167">
        <v>3166</v>
      </c>
      <c r="B3167">
        <v>83613408908</v>
      </c>
      <c r="C3167">
        <v>5</v>
      </c>
      <c r="D3167" s="1">
        <v>34893</v>
      </c>
      <c r="E3167" s="3">
        <f>2023-YEAR(Registros[[#This Row],[data_nascimento]])</f>
        <v>28</v>
      </c>
      <c r="F3167" s="1">
        <v>43599</v>
      </c>
      <c r="H3167">
        <v>220</v>
      </c>
      <c r="I3167">
        <v>3</v>
      </c>
      <c r="J3167" s="3">
        <v>477</v>
      </c>
      <c r="K3167">
        <v>29.92</v>
      </c>
      <c r="L3167">
        <v>4770</v>
      </c>
      <c r="M3167">
        <f>Registros[[#This Row],[salario]]*0.06</f>
        <v>286.2</v>
      </c>
      <c r="N3167">
        <f>Registros[[#This Row],[salario]]*5%</f>
        <v>238.5</v>
      </c>
      <c r="O3167">
        <f>IF(Registros[[#This Row],[idade]]&lt;18,311.43,IF(Registros[[#This Row],[idade]]&lt;=25,488.58,IF(Registros[[#This Row],[idade]]&lt;=50,772.77,850.05)))</f>
        <v>772.77</v>
      </c>
      <c r="P3167">
        <f>IF(Registros[[#This Row],[idade]]&lt;18,23.99,IF(Registros[[#This Row],[idade]]&lt;=25,49.9,IF(Registros[[#This Row],[idade]]&lt;=50,145.2,175.45)))</f>
        <v>145.19999999999999</v>
      </c>
      <c r="Q3167">
        <v>4</v>
      </c>
      <c r="R3167">
        <v>27</v>
      </c>
      <c r="T3167">
        <v>3</v>
      </c>
      <c r="U3167" t="s">
        <v>3</v>
      </c>
      <c r="V3167" t="s">
        <v>21</v>
      </c>
    </row>
    <row r="3168" spans="1:22" x14ac:dyDescent="0.3">
      <c r="A3168">
        <v>3167</v>
      </c>
      <c r="B3168">
        <v>22457147649</v>
      </c>
      <c r="C3168">
        <v>4</v>
      </c>
      <c r="D3168" s="1">
        <v>30366</v>
      </c>
      <c r="E3168" s="3">
        <f>2023-YEAR(Registros[[#This Row],[data_nascimento]])</f>
        <v>40</v>
      </c>
      <c r="F3168" s="1">
        <v>43599</v>
      </c>
      <c r="H3168">
        <v>220</v>
      </c>
      <c r="I3168">
        <v>4</v>
      </c>
      <c r="J3168" s="3">
        <v>442.4</v>
      </c>
      <c r="K3168">
        <v>16.829999999999998</v>
      </c>
      <c r="L3168">
        <v>3318</v>
      </c>
      <c r="M3168">
        <f>Registros[[#This Row],[salario]]*0.06</f>
        <v>199.07999999999998</v>
      </c>
      <c r="N3168">
        <f>Registros[[#This Row],[salario]]*5%</f>
        <v>165.9</v>
      </c>
      <c r="O3168">
        <f>IF(Registros[[#This Row],[idade]]&lt;18,311.43,IF(Registros[[#This Row],[idade]]&lt;=25,488.58,IF(Registros[[#This Row],[idade]]&lt;=50,772.77,850.05)))</f>
        <v>772.77</v>
      </c>
      <c r="P3168">
        <f>IF(Registros[[#This Row],[idade]]&lt;18,23.99,IF(Registros[[#This Row],[idade]]&lt;=25,49.9,IF(Registros[[#This Row],[idade]]&lt;=50,145.2,175.45)))</f>
        <v>145.19999999999999</v>
      </c>
      <c r="Q3168">
        <v>2</v>
      </c>
      <c r="R3168">
        <v>21</v>
      </c>
      <c r="T3168">
        <v>3</v>
      </c>
      <c r="U3168" t="s">
        <v>3</v>
      </c>
      <c r="V3168" t="s">
        <v>22</v>
      </c>
    </row>
    <row r="3169" spans="1:22" x14ac:dyDescent="0.3">
      <c r="A3169">
        <v>3168</v>
      </c>
      <c r="B3169">
        <v>44770747716</v>
      </c>
      <c r="C3169">
        <v>6</v>
      </c>
      <c r="D3169" s="1">
        <v>34977</v>
      </c>
      <c r="E3169" s="3">
        <f>2023-YEAR(Registros[[#This Row],[data_nascimento]])</f>
        <v>28</v>
      </c>
      <c r="F3169" s="1">
        <v>43599</v>
      </c>
      <c r="H3169">
        <v>220</v>
      </c>
      <c r="I3169">
        <v>18</v>
      </c>
      <c r="J3169" s="3">
        <v>4339.8</v>
      </c>
      <c r="K3169">
        <v>37.4</v>
      </c>
      <c r="L3169">
        <v>7233</v>
      </c>
      <c r="M3169">
        <f>Registros[[#This Row],[salario]]*0.06</f>
        <v>433.97999999999996</v>
      </c>
      <c r="N3169">
        <f>Registros[[#This Row],[salario]]*5%</f>
        <v>361.65000000000003</v>
      </c>
      <c r="O3169">
        <f>IF(Registros[[#This Row],[idade]]&lt;18,311.43,IF(Registros[[#This Row],[idade]]&lt;=25,488.58,IF(Registros[[#This Row],[idade]]&lt;=50,772.77,850.05)))</f>
        <v>772.77</v>
      </c>
      <c r="P3169">
        <f>IF(Registros[[#This Row],[idade]]&lt;18,23.99,IF(Registros[[#This Row],[idade]]&lt;=25,49.9,IF(Registros[[#This Row],[idade]]&lt;=50,145.2,175.45)))</f>
        <v>145.19999999999999</v>
      </c>
      <c r="Q3169">
        <v>5</v>
      </c>
      <c r="R3169">
        <v>22</v>
      </c>
      <c r="T3169">
        <v>3</v>
      </c>
      <c r="U3169" t="s">
        <v>2</v>
      </c>
      <c r="V3169" t="s">
        <v>21</v>
      </c>
    </row>
    <row r="3170" spans="1:22" x14ac:dyDescent="0.3">
      <c r="A3170">
        <v>3169</v>
      </c>
      <c r="B3170">
        <v>80515264895</v>
      </c>
      <c r="C3170">
        <v>7</v>
      </c>
      <c r="D3170" s="1">
        <v>34079</v>
      </c>
      <c r="E3170" s="3">
        <f>2023-YEAR(Registros[[#This Row],[data_nascimento]])</f>
        <v>30</v>
      </c>
      <c r="F3170" s="1">
        <v>43599</v>
      </c>
      <c r="H3170">
        <v>220</v>
      </c>
      <c r="I3170">
        <v>16</v>
      </c>
      <c r="J3170" s="3">
        <v>1946.1333333333334</v>
      </c>
      <c r="K3170">
        <v>3.74</v>
      </c>
      <c r="L3170">
        <v>3649</v>
      </c>
      <c r="M3170">
        <f>Registros[[#This Row],[salario]]*0.06</f>
        <v>218.94</v>
      </c>
      <c r="N3170">
        <f>Registros[[#This Row],[salario]]*5%</f>
        <v>182.45000000000002</v>
      </c>
      <c r="O3170">
        <f>IF(Registros[[#This Row],[idade]]&lt;18,311.43,IF(Registros[[#This Row],[idade]]&lt;=25,488.58,IF(Registros[[#This Row],[idade]]&lt;=50,772.77,850.05)))</f>
        <v>772.77</v>
      </c>
      <c r="P3170">
        <f>IF(Registros[[#This Row],[idade]]&lt;18,23.99,IF(Registros[[#This Row],[idade]]&lt;=25,49.9,IF(Registros[[#This Row],[idade]]&lt;=50,145.2,175.45)))</f>
        <v>145.19999999999999</v>
      </c>
      <c r="Q3170">
        <v>5</v>
      </c>
      <c r="R3170">
        <v>11</v>
      </c>
      <c r="T3170">
        <v>3</v>
      </c>
      <c r="U3170" t="s">
        <v>3</v>
      </c>
      <c r="V3170" t="s">
        <v>19</v>
      </c>
    </row>
    <row r="3171" spans="1:22" x14ac:dyDescent="0.3">
      <c r="A3171">
        <v>3170</v>
      </c>
      <c r="B3171">
        <v>32873010570</v>
      </c>
      <c r="C3171">
        <v>7</v>
      </c>
      <c r="D3171" s="1">
        <v>32076</v>
      </c>
      <c r="E3171" s="3">
        <f>2023-YEAR(Registros[[#This Row],[data_nascimento]])</f>
        <v>36</v>
      </c>
      <c r="F3171" s="1">
        <v>43599</v>
      </c>
      <c r="H3171">
        <v>220</v>
      </c>
      <c r="I3171">
        <v>11</v>
      </c>
      <c r="J3171" s="3">
        <v>738.09999999999991</v>
      </c>
      <c r="K3171">
        <v>31.79</v>
      </c>
      <c r="L3171">
        <v>2013</v>
      </c>
      <c r="M3171">
        <f>Registros[[#This Row],[salario]]*0.06</f>
        <v>120.78</v>
      </c>
      <c r="N3171">
        <f>Registros[[#This Row],[salario]]*5%</f>
        <v>100.65</v>
      </c>
      <c r="O3171">
        <f>IF(Registros[[#This Row],[idade]]&lt;18,311.43,IF(Registros[[#This Row],[idade]]&lt;=25,488.58,IF(Registros[[#This Row],[idade]]&lt;=50,772.77,850.05)))</f>
        <v>772.77</v>
      </c>
      <c r="P3171">
        <f>IF(Registros[[#This Row],[idade]]&lt;18,23.99,IF(Registros[[#This Row],[idade]]&lt;=25,49.9,IF(Registros[[#This Row],[idade]]&lt;=50,145.2,175.45)))</f>
        <v>145.19999999999999</v>
      </c>
      <c r="Q3171">
        <v>3</v>
      </c>
      <c r="R3171">
        <v>26</v>
      </c>
      <c r="T3171">
        <v>1</v>
      </c>
      <c r="U3171" t="s">
        <v>2</v>
      </c>
      <c r="V3171" t="s">
        <v>19</v>
      </c>
    </row>
    <row r="3172" spans="1:22" x14ac:dyDescent="0.3">
      <c r="A3172">
        <v>3171</v>
      </c>
      <c r="B3172">
        <v>18401802581</v>
      </c>
      <c r="C3172">
        <v>5</v>
      </c>
      <c r="D3172" s="1">
        <v>34993</v>
      </c>
      <c r="E3172" s="3">
        <f>2023-YEAR(Registros[[#This Row],[data_nascimento]])</f>
        <v>28</v>
      </c>
      <c r="F3172" s="1">
        <v>43599</v>
      </c>
      <c r="H3172">
        <v>220</v>
      </c>
      <c r="I3172">
        <v>3</v>
      </c>
      <c r="J3172" s="3">
        <v>496.6</v>
      </c>
      <c r="K3172">
        <v>37.4</v>
      </c>
      <c r="L3172">
        <v>4966</v>
      </c>
      <c r="M3172">
        <f>Registros[[#This Row],[salario]]*0.06</f>
        <v>297.95999999999998</v>
      </c>
      <c r="N3172">
        <f>Registros[[#This Row],[salario]]*5%</f>
        <v>248.3</v>
      </c>
      <c r="O3172">
        <f>IF(Registros[[#This Row],[idade]]&lt;18,311.43,IF(Registros[[#This Row],[idade]]&lt;=25,488.58,IF(Registros[[#This Row],[idade]]&lt;=50,772.77,850.05)))</f>
        <v>772.77</v>
      </c>
      <c r="P3172">
        <f>IF(Registros[[#This Row],[idade]]&lt;18,23.99,IF(Registros[[#This Row],[idade]]&lt;=25,49.9,IF(Registros[[#This Row],[idade]]&lt;=50,145.2,175.45)))</f>
        <v>145.19999999999999</v>
      </c>
      <c r="Q3172">
        <v>5</v>
      </c>
      <c r="R3172">
        <v>15</v>
      </c>
      <c r="T3172">
        <v>1</v>
      </c>
      <c r="U3172" t="s">
        <v>3</v>
      </c>
      <c r="V3172" t="s">
        <v>19</v>
      </c>
    </row>
    <row r="3173" spans="1:22" x14ac:dyDescent="0.3">
      <c r="A3173">
        <v>3172</v>
      </c>
      <c r="B3173">
        <v>38815243073</v>
      </c>
      <c r="C3173">
        <v>7</v>
      </c>
      <c r="D3173" s="1">
        <v>32120</v>
      </c>
      <c r="E3173" s="3">
        <f>2023-YEAR(Registros[[#This Row],[data_nascimento]])</f>
        <v>36</v>
      </c>
      <c r="F3173" s="1">
        <v>43599</v>
      </c>
      <c r="H3173">
        <v>220</v>
      </c>
      <c r="I3173">
        <v>8</v>
      </c>
      <c r="J3173" s="3">
        <v>473.6</v>
      </c>
      <c r="K3173">
        <v>13.09</v>
      </c>
      <c r="L3173">
        <v>1776</v>
      </c>
      <c r="M3173">
        <f>Registros[[#This Row],[salario]]*0.06</f>
        <v>106.56</v>
      </c>
      <c r="N3173">
        <f>Registros[[#This Row],[salario]]*5%</f>
        <v>88.800000000000011</v>
      </c>
      <c r="O3173">
        <f>IF(Registros[[#This Row],[idade]]&lt;18,311.43,IF(Registros[[#This Row],[idade]]&lt;=25,488.58,IF(Registros[[#This Row],[idade]]&lt;=50,772.77,850.05)))</f>
        <v>772.77</v>
      </c>
      <c r="P3173">
        <f>IF(Registros[[#This Row],[idade]]&lt;18,23.99,IF(Registros[[#This Row],[idade]]&lt;=25,49.9,IF(Registros[[#This Row],[idade]]&lt;=50,145.2,175.45)))</f>
        <v>145.19999999999999</v>
      </c>
      <c r="Q3173">
        <v>3</v>
      </c>
      <c r="R3173">
        <v>3</v>
      </c>
      <c r="T3173">
        <v>3</v>
      </c>
      <c r="U3173" t="s">
        <v>2</v>
      </c>
      <c r="V3173" t="s">
        <v>21</v>
      </c>
    </row>
    <row r="3174" spans="1:22" x14ac:dyDescent="0.3">
      <c r="A3174">
        <v>3173</v>
      </c>
      <c r="B3174">
        <v>45885846206</v>
      </c>
      <c r="C3174">
        <v>7</v>
      </c>
      <c r="D3174" s="1">
        <v>27768</v>
      </c>
      <c r="E3174" s="3">
        <f>2023-YEAR(Registros[[#This Row],[data_nascimento]])</f>
        <v>47</v>
      </c>
      <c r="F3174" s="1">
        <v>43599</v>
      </c>
      <c r="H3174">
        <v>220</v>
      </c>
      <c r="I3174">
        <v>5</v>
      </c>
      <c r="J3174" s="3">
        <v>265</v>
      </c>
      <c r="K3174">
        <v>18.7</v>
      </c>
      <c r="L3174">
        <v>1590</v>
      </c>
      <c r="M3174">
        <f>Registros[[#This Row],[salario]]*0.06</f>
        <v>95.399999999999991</v>
      </c>
      <c r="N3174">
        <f>Registros[[#This Row],[salario]]*5%</f>
        <v>79.5</v>
      </c>
      <c r="O3174">
        <f>IF(Registros[[#This Row],[idade]]&lt;18,311.43,IF(Registros[[#This Row],[idade]]&lt;=25,488.58,IF(Registros[[#This Row],[idade]]&lt;=50,772.77,850.05)))</f>
        <v>772.77</v>
      </c>
      <c r="P3174">
        <f>IF(Registros[[#This Row],[idade]]&lt;18,23.99,IF(Registros[[#This Row],[idade]]&lt;=25,49.9,IF(Registros[[#This Row],[idade]]&lt;=50,145.2,175.45)))</f>
        <v>145.19999999999999</v>
      </c>
      <c r="Q3174">
        <v>3</v>
      </c>
      <c r="R3174">
        <v>12</v>
      </c>
      <c r="T3174">
        <v>3</v>
      </c>
      <c r="U3174" t="s">
        <v>2</v>
      </c>
      <c r="V3174" t="s">
        <v>21</v>
      </c>
    </row>
    <row r="3175" spans="1:22" x14ac:dyDescent="0.3">
      <c r="A3175">
        <v>3174</v>
      </c>
      <c r="B3175">
        <v>82506484317</v>
      </c>
      <c r="C3175">
        <v>5</v>
      </c>
      <c r="D3175" s="1">
        <v>30708</v>
      </c>
      <c r="E3175" s="3">
        <f>2023-YEAR(Registros[[#This Row],[data_nascimento]])</f>
        <v>39</v>
      </c>
      <c r="F3175" s="1">
        <v>43599</v>
      </c>
      <c r="H3175">
        <v>220</v>
      </c>
      <c r="I3175">
        <v>20</v>
      </c>
      <c r="J3175" s="3">
        <v>1952</v>
      </c>
      <c r="K3175">
        <v>7.48</v>
      </c>
      <c r="L3175">
        <v>2928</v>
      </c>
      <c r="M3175">
        <f>Registros[[#This Row],[salario]]*0.06</f>
        <v>175.68</v>
      </c>
      <c r="N3175">
        <f>Registros[[#This Row],[salario]]*5%</f>
        <v>146.4</v>
      </c>
      <c r="O3175">
        <f>IF(Registros[[#This Row],[idade]]&lt;18,311.43,IF(Registros[[#This Row],[idade]]&lt;=25,488.58,IF(Registros[[#This Row],[idade]]&lt;=50,772.77,850.05)))</f>
        <v>772.77</v>
      </c>
      <c r="P3175">
        <f>IF(Registros[[#This Row],[idade]]&lt;18,23.99,IF(Registros[[#This Row],[idade]]&lt;=25,49.9,IF(Registros[[#This Row],[idade]]&lt;=50,145.2,175.45)))</f>
        <v>145.19999999999999</v>
      </c>
      <c r="Q3175">
        <v>4</v>
      </c>
      <c r="R3175">
        <v>3</v>
      </c>
      <c r="T3175">
        <v>1</v>
      </c>
      <c r="U3175" t="s">
        <v>3</v>
      </c>
      <c r="V3175" t="s">
        <v>19</v>
      </c>
    </row>
    <row r="3176" spans="1:22" x14ac:dyDescent="0.3">
      <c r="A3176">
        <v>3175</v>
      </c>
      <c r="B3176">
        <v>73214371399</v>
      </c>
      <c r="C3176">
        <v>2</v>
      </c>
      <c r="D3176" s="1">
        <v>32532</v>
      </c>
      <c r="E3176" s="3">
        <f>2023-YEAR(Registros[[#This Row],[data_nascimento]])</f>
        <v>34</v>
      </c>
      <c r="F3176" s="1">
        <v>43599</v>
      </c>
      <c r="H3176">
        <v>220</v>
      </c>
      <c r="I3176">
        <v>6</v>
      </c>
      <c r="J3176" s="3">
        <v>422.8</v>
      </c>
      <c r="K3176">
        <v>14.96</v>
      </c>
      <c r="L3176">
        <v>2114</v>
      </c>
      <c r="M3176">
        <f>Registros[[#This Row],[salario]]*0.06</f>
        <v>126.83999999999999</v>
      </c>
      <c r="N3176">
        <f>Registros[[#This Row],[salario]]*5%</f>
        <v>105.7</v>
      </c>
      <c r="O3176">
        <f>IF(Registros[[#This Row],[idade]]&lt;18,311.43,IF(Registros[[#This Row],[idade]]&lt;=25,488.58,IF(Registros[[#This Row],[idade]]&lt;=50,772.77,850.05)))</f>
        <v>772.77</v>
      </c>
      <c r="P3176">
        <f>IF(Registros[[#This Row],[idade]]&lt;18,23.99,IF(Registros[[#This Row],[idade]]&lt;=25,49.9,IF(Registros[[#This Row],[idade]]&lt;=50,145.2,175.45)))</f>
        <v>145.19999999999999</v>
      </c>
      <c r="Q3176">
        <v>4</v>
      </c>
      <c r="R3176">
        <v>21</v>
      </c>
      <c r="T3176">
        <v>3</v>
      </c>
      <c r="U3176" t="s">
        <v>3</v>
      </c>
      <c r="V3176" t="s">
        <v>19</v>
      </c>
    </row>
    <row r="3177" spans="1:22" x14ac:dyDescent="0.3">
      <c r="A3177">
        <v>3176</v>
      </c>
      <c r="B3177">
        <v>52867656776</v>
      </c>
      <c r="C3177">
        <v>4</v>
      </c>
      <c r="D3177" s="1">
        <v>36700</v>
      </c>
      <c r="E3177" s="3">
        <f>2023-YEAR(Registros[[#This Row],[data_nascimento]])</f>
        <v>23</v>
      </c>
      <c r="F3177" s="1">
        <v>43599</v>
      </c>
      <c r="H3177">
        <v>220</v>
      </c>
      <c r="I3177">
        <v>6</v>
      </c>
      <c r="J3177" s="3">
        <v>1496.2</v>
      </c>
      <c r="K3177">
        <v>16.829999999999998</v>
      </c>
      <c r="L3177">
        <v>7481</v>
      </c>
      <c r="M3177">
        <f>Registros[[#This Row],[salario]]*0.06</f>
        <v>448.85999999999996</v>
      </c>
      <c r="N3177">
        <f>Registros[[#This Row],[salario]]*5%</f>
        <v>374.05</v>
      </c>
      <c r="O3177">
        <f>IF(Registros[[#This Row],[idade]]&lt;18,311.43,IF(Registros[[#This Row],[idade]]&lt;=25,488.58,IF(Registros[[#This Row],[idade]]&lt;=50,772.77,850.05)))</f>
        <v>488.58</v>
      </c>
      <c r="P3177">
        <f>IF(Registros[[#This Row],[idade]]&lt;18,23.99,IF(Registros[[#This Row],[idade]]&lt;=25,49.9,IF(Registros[[#This Row],[idade]]&lt;=50,145.2,175.45)))</f>
        <v>49.9</v>
      </c>
      <c r="Q3177">
        <v>1</v>
      </c>
      <c r="R3177">
        <v>9</v>
      </c>
      <c r="T3177">
        <v>1</v>
      </c>
      <c r="U3177" t="s">
        <v>3</v>
      </c>
      <c r="V3177" t="s">
        <v>22</v>
      </c>
    </row>
    <row r="3178" spans="1:22" x14ac:dyDescent="0.3">
      <c r="A3178">
        <v>3177</v>
      </c>
      <c r="B3178">
        <v>46061781493</v>
      </c>
      <c r="C3178">
        <v>6</v>
      </c>
      <c r="D3178" s="1">
        <v>32972</v>
      </c>
      <c r="E3178" s="3">
        <f>2023-YEAR(Registros[[#This Row],[data_nascimento]])</f>
        <v>33</v>
      </c>
      <c r="F3178" s="1">
        <v>43599</v>
      </c>
      <c r="H3178">
        <v>220</v>
      </c>
      <c r="I3178">
        <v>3</v>
      </c>
      <c r="J3178" s="3">
        <v>179.79999999999998</v>
      </c>
      <c r="K3178">
        <v>37.4</v>
      </c>
      <c r="L3178">
        <v>1798</v>
      </c>
      <c r="M3178">
        <f>Registros[[#This Row],[salario]]*0.06</f>
        <v>107.88</v>
      </c>
      <c r="N3178">
        <f>Registros[[#This Row],[salario]]*5%</f>
        <v>89.9</v>
      </c>
      <c r="O3178">
        <f>IF(Registros[[#This Row],[idade]]&lt;18,311.43,IF(Registros[[#This Row],[idade]]&lt;=25,488.58,IF(Registros[[#This Row],[idade]]&lt;=50,772.77,850.05)))</f>
        <v>772.77</v>
      </c>
      <c r="P3178">
        <f>IF(Registros[[#This Row],[idade]]&lt;18,23.99,IF(Registros[[#This Row],[idade]]&lt;=25,49.9,IF(Registros[[#This Row],[idade]]&lt;=50,145.2,175.45)))</f>
        <v>145.19999999999999</v>
      </c>
      <c r="Q3178">
        <v>3</v>
      </c>
      <c r="R3178">
        <v>14</v>
      </c>
      <c r="T3178">
        <v>1</v>
      </c>
      <c r="U3178" t="s">
        <v>3</v>
      </c>
      <c r="V3178" t="s">
        <v>19</v>
      </c>
    </row>
    <row r="3179" spans="1:22" x14ac:dyDescent="0.3">
      <c r="A3179">
        <v>3178</v>
      </c>
      <c r="B3179">
        <v>80642814132</v>
      </c>
      <c r="C3179">
        <v>6</v>
      </c>
      <c r="D3179" s="1">
        <v>31377</v>
      </c>
      <c r="E3179" s="3">
        <f>2023-YEAR(Registros[[#This Row],[data_nascimento]])</f>
        <v>38</v>
      </c>
      <c r="F3179" s="1">
        <v>43599</v>
      </c>
      <c r="H3179">
        <v>220</v>
      </c>
      <c r="I3179">
        <v>19</v>
      </c>
      <c r="J3179" s="3">
        <v>3835.4666666666667</v>
      </c>
      <c r="K3179">
        <v>24.310000000000002</v>
      </c>
      <c r="L3179">
        <v>6056</v>
      </c>
      <c r="M3179">
        <f>Registros[[#This Row],[salario]]*0.06</f>
        <v>363.36</v>
      </c>
      <c r="N3179">
        <f>Registros[[#This Row],[salario]]*5%</f>
        <v>302.8</v>
      </c>
      <c r="O3179">
        <f>IF(Registros[[#This Row],[idade]]&lt;18,311.43,IF(Registros[[#This Row],[idade]]&lt;=25,488.58,IF(Registros[[#This Row],[idade]]&lt;=50,772.77,850.05)))</f>
        <v>772.77</v>
      </c>
      <c r="P3179">
        <f>IF(Registros[[#This Row],[idade]]&lt;18,23.99,IF(Registros[[#This Row],[idade]]&lt;=25,49.9,IF(Registros[[#This Row],[idade]]&lt;=50,145.2,175.45)))</f>
        <v>145.19999999999999</v>
      </c>
      <c r="Q3179">
        <v>2</v>
      </c>
      <c r="R3179">
        <v>26</v>
      </c>
      <c r="T3179">
        <v>1</v>
      </c>
      <c r="U3179" t="s">
        <v>2</v>
      </c>
      <c r="V3179" t="s">
        <v>19</v>
      </c>
    </row>
    <row r="3180" spans="1:22" x14ac:dyDescent="0.3">
      <c r="A3180">
        <v>3179</v>
      </c>
      <c r="B3180">
        <v>44258028969</v>
      </c>
      <c r="C3180">
        <v>4</v>
      </c>
      <c r="D3180" s="1">
        <v>36702</v>
      </c>
      <c r="E3180" s="3">
        <f>2023-YEAR(Registros[[#This Row],[data_nascimento]])</f>
        <v>23</v>
      </c>
      <c r="F3180" s="1">
        <v>43599</v>
      </c>
      <c r="H3180">
        <v>220</v>
      </c>
      <c r="I3180">
        <v>16</v>
      </c>
      <c r="J3180" s="3">
        <v>2006.9333333333334</v>
      </c>
      <c r="K3180">
        <v>11.219999999999999</v>
      </c>
      <c r="L3180">
        <v>3763</v>
      </c>
      <c r="M3180">
        <f>Registros[[#This Row],[salario]]*0.06</f>
        <v>225.78</v>
      </c>
      <c r="N3180">
        <f>Registros[[#This Row],[salario]]*5%</f>
        <v>188.15</v>
      </c>
      <c r="O3180">
        <f>IF(Registros[[#This Row],[idade]]&lt;18,311.43,IF(Registros[[#This Row],[idade]]&lt;=25,488.58,IF(Registros[[#This Row],[idade]]&lt;=50,772.77,850.05)))</f>
        <v>488.58</v>
      </c>
      <c r="P3180">
        <f>IF(Registros[[#This Row],[idade]]&lt;18,23.99,IF(Registros[[#This Row],[idade]]&lt;=25,49.9,IF(Registros[[#This Row],[idade]]&lt;=50,145.2,175.45)))</f>
        <v>49.9</v>
      </c>
      <c r="Q3180">
        <v>1</v>
      </c>
      <c r="R3180">
        <v>17</v>
      </c>
      <c r="T3180">
        <v>3</v>
      </c>
      <c r="U3180" t="s">
        <v>3</v>
      </c>
      <c r="V3180" t="s">
        <v>19</v>
      </c>
    </row>
    <row r="3181" spans="1:22" x14ac:dyDescent="0.3">
      <c r="A3181">
        <v>3180</v>
      </c>
      <c r="B3181">
        <v>91712115755</v>
      </c>
      <c r="C3181">
        <v>4</v>
      </c>
      <c r="D3181" s="1">
        <v>31465</v>
      </c>
      <c r="E3181" s="3">
        <f>2023-YEAR(Registros[[#This Row],[data_nascimento]])</f>
        <v>37</v>
      </c>
      <c r="F3181" s="1">
        <v>43599</v>
      </c>
      <c r="H3181">
        <v>220</v>
      </c>
      <c r="I3181">
        <v>1</v>
      </c>
      <c r="J3181" s="3">
        <v>274.66666666666669</v>
      </c>
      <c r="K3181">
        <v>5.6099999999999994</v>
      </c>
      <c r="L3181">
        <v>8240</v>
      </c>
      <c r="O3181">
        <f>IF(Registros[[#This Row],[idade]]&lt;18,311.43,IF(Registros[[#This Row],[idade]]&lt;=25,488.58,IF(Registros[[#This Row],[idade]]&lt;=50,772.77,850.05)))</f>
        <v>772.77</v>
      </c>
      <c r="P3181">
        <f>IF(Registros[[#This Row],[idade]]&lt;18,23.99,IF(Registros[[#This Row],[idade]]&lt;=25,49.9,IF(Registros[[#This Row],[idade]]&lt;=50,145.2,175.45)))</f>
        <v>145.19999999999999</v>
      </c>
      <c r="Q3181">
        <v>4</v>
      </c>
      <c r="R3181">
        <v>12</v>
      </c>
      <c r="T3181">
        <v>2</v>
      </c>
      <c r="U3181" t="s">
        <v>2</v>
      </c>
      <c r="V3181" t="s">
        <v>19</v>
      </c>
    </row>
    <row r="3182" spans="1:22" x14ac:dyDescent="0.3">
      <c r="A3182">
        <v>3181</v>
      </c>
      <c r="B3182">
        <v>75635202744</v>
      </c>
      <c r="C3182">
        <v>4</v>
      </c>
      <c r="D3182" s="1">
        <v>29637</v>
      </c>
      <c r="E3182" s="3">
        <f>2023-YEAR(Registros[[#This Row],[data_nascimento]])</f>
        <v>42</v>
      </c>
      <c r="F3182" s="1">
        <v>43599</v>
      </c>
      <c r="H3182">
        <v>220</v>
      </c>
      <c r="I3182">
        <v>15</v>
      </c>
      <c r="J3182" s="3">
        <v>3875.9999999999995</v>
      </c>
      <c r="K3182">
        <v>24.310000000000002</v>
      </c>
      <c r="L3182">
        <v>7752</v>
      </c>
      <c r="O3182">
        <f>IF(Registros[[#This Row],[idade]]&lt;18,311.43,IF(Registros[[#This Row],[idade]]&lt;=25,488.58,IF(Registros[[#This Row],[idade]]&lt;=50,772.77,850.05)))</f>
        <v>772.77</v>
      </c>
      <c r="P3182">
        <f>IF(Registros[[#This Row],[idade]]&lt;18,23.99,IF(Registros[[#This Row],[idade]]&lt;=25,49.9,IF(Registros[[#This Row],[idade]]&lt;=50,145.2,175.45)))</f>
        <v>145.19999999999999</v>
      </c>
      <c r="Q3182">
        <v>2</v>
      </c>
      <c r="R3182">
        <v>27</v>
      </c>
      <c r="T3182">
        <v>3</v>
      </c>
      <c r="U3182" t="s">
        <v>3</v>
      </c>
      <c r="V3182" t="s">
        <v>19</v>
      </c>
    </row>
    <row r="3183" spans="1:22" x14ac:dyDescent="0.3">
      <c r="A3183">
        <v>3182</v>
      </c>
      <c r="B3183">
        <v>31800360501</v>
      </c>
      <c r="C3183">
        <v>7</v>
      </c>
      <c r="D3183" s="1">
        <v>28328</v>
      </c>
      <c r="E3183" s="3">
        <f>2023-YEAR(Registros[[#This Row],[data_nascimento]])</f>
        <v>46</v>
      </c>
      <c r="F3183" s="1">
        <v>43599</v>
      </c>
      <c r="H3183">
        <v>220</v>
      </c>
      <c r="I3183">
        <v>12</v>
      </c>
      <c r="J3183" s="3">
        <v>3964.4</v>
      </c>
      <c r="K3183">
        <v>35.53</v>
      </c>
      <c r="L3183">
        <v>9911</v>
      </c>
      <c r="O3183">
        <f>IF(Registros[[#This Row],[idade]]&lt;18,311.43,IF(Registros[[#This Row],[idade]]&lt;=25,488.58,IF(Registros[[#This Row],[idade]]&lt;=50,772.77,850.05)))</f>
        <v>772.77</v>
      </c>
      <c r="P3183">
        <f>IF(Registros[[#This Row],[idade]]&lt;18,23.99,IF(Registros[[#This Row],[idade]]&lt;=25,49.9,IF(Registros[[#This Row],[idade]]&lt;=50,145.2,175.45)))</f>
        <v>145.19999999999999</v>
      </c>
      <c r="Q3183">
        <v>3</v>
      </c>
      <c r="R3183">
        <v>26</v>
      </c>
      <c r="T3183">
        <v>3</v>
      </c>
      <c r="U3183" t="s">
        <v>3</v>
      </c>
      <c r="V3183" t="s">
        <v>19</v>
      </c>
    </row>
    <row r="3184" spans="1:22" x14ac:dyDescent="0.3">
      <c r="A3184">
        <v>3183</v>
      </c>
      <c r="B3184">
        <v>18223799874</v>
      </c>
      <c r="C3184">
        <v>5</v>
      </c>
      <c r="D3184" s="1">
        <v>30050</v>
      </c>
      <c r="E3184" s="3">
        <f>2023-YEAR(Registros[[#This Row],[data_nascimento]])</f>
        <v>41</v>
      </c>
      <c r="F3184" s="1">
        <v>43599</v>
      </c>
      <c r="H3184">
        <v>220</v>
      </c>
      <c r="I3184">
        <v>15</v>
      </c>
      <c r="J3184" s="3">
        <v>4970</v>
      </c>
      <c r="K3184">
        <v>22.439999999999998</v>
      </c>
      <c r="L3184">
        <v>9940</v>
      </c>
      <c r="O3184">
        <f>IF(Registros[[#This Row],[idade]]&lt;18,311.43,IF(Registros[[#This Row],[idade]]&lt;=25,488.58,IF(Registros[[#This Row],[idade]]&lt;=50,772.77,850.05)))</f>
        <v>772.77</v>
      </c>
      <c r="P3184">
        <f>IF(Registros[[#This Row],[idade]]&lt;18,23.99,IF(Registros[[#This Row],[idade]]&lt;=25,49.9,IF(Registros[[#This Row],[idade]]&lt;=50,145.2,175.45)))</f>
        <v>145.19999999999999</v>
      </c>
      <c r="Q3184">
        <v>1</v>
      </c>
      <c r="R3184">
        <v>19</v>
      </c>
      <c r="T3184">
        <v>3</v>
      </c>
      <c r="U3184" t="s">
        <v>3</v>
      </c>
      <c r="V3184" t="s">
        <v>19</v>
      </c>
    </row>
    <row r="3185" spans="1:22" x14ac:dyDescent="0.3">
      <c r="A3185">
        <v>3184</v>
      </c>
      <c r="B3185">
        <v>43125058175</v>
      </c>
      <c r="C3185">
        <v>7</v>
      </c>
      <c r="D3185" s="1">
        <v>38797</v>
      </c>
      <c r="E3185" s="3">
        <f>2023-YEAR(Registros[[#This Row],[data_nascimento]])</f>
        <v>17</v>
      </c>
      <c r="F3185" s="1">
        <v>43599</v>
      </c>
      <c r="H3185">
        <v>120</v>
      </c>
      <c r="I3185">
        <v>7</v>
      </c>
      <c r="J3185" s="3">
        <v>1384.6000000000001</v>
      </c>
      <c r="K3185">
        <v>13.09</v>
      </c>
      <c r="L3185">
        <v>5934</v>
      </c>
      <c r="O3185">
        <f>IF(Registros[[#This Row],[idade]]&lt;18,311.43,IF(Registros[[#This Row],[idade]]&lt;=25,488.58,IF(Registros[[#This Row],[idade]]&lt;=50,772.77,850.05)))</f>
        <v>311.43</v>
      </c>
      <c r="P3185">
        <f>IF(Registros[[#This Row],[idade]]&lt;18,23.99,IF(Registros[[#This Row],[idade]]&lt;=25,49.9,IF(Registros[[#This Row],[idade]]&lt;=50,145.2,175.45)))</f>
        <v>23.99</v>
      </c>
      <c r="Q3185">
        <v>2</v>
      </c>
      <c r="R3185">
        <v>23</v>
      </c>
      <c r="T3185">
        <v>3</v>
      </c>
      <c r="U3185" t="s">
        <v>3</v>
      </c>
      <c r="V3185" t="s">
        <v>22</v>
      </c>
    </row>
    <row r="3186" spans="1:22" x14ac:dyDescent="0.3">
      <c r="A3186">
        <v>3185</v>
      </c>
      <c r="B3186">
        <v>10962984583</v>
      </c>
      <c r="C3186">
        <v>4</v>
      </c>
      <c r="D3186" s="1">
        <v>36344</v>
      </c>
      <c r="E3186" s="3">
        <f>2023-YEAR(Registros[[#This Row],[data_nascimento]])</f>
        <v>24</v>
      </c>
      <c r="F3186" s="1">
        <v>43599</v>
      </c>
      <c r="H3186">
        <v>220</v>
      </c>
      <c r="I3186">
        <v>3</v>
      </c>
      <c r="J3186" s="3">
        <v>446.09999999999997</v>
      </c>
      <c r="K3186">
        <v>18.7</v>
      </c>
      <c r="L3186">
        <v>4461</v>
      </c>
      <c r="O3186">
        <f>IF(Registros[[#This Row],[idade]]&lt;18,311.43,IF(Registros[[#This Row],[idade]]&lt;=25,488.58,IF(Registros[[#This Row],[idade]]&lt;=50,772.77,850.05)))</f>
        <v>488.58</v>
      </c>
      <c r="P3186">
        <f>IF(Registros[[#This Row],[idade]]&lt;18,23.99,IF(Registros[[#This Row],[idade]]&lt;=25,49.9,IF(Registros[[#This Row],[idade]]&lt;=50,145.2,175.45)))</f>
        <v>49.9</v>
      </c>
      <c r="Q3186">
        <v>2</v>
      </c>
      <c r="R3186">
        <v>22</v>
      </c>
      <c r="T3186">
        <v>3</v>
      </c>
      <c r="U3186" t="s">
        <v>2</v>
      </c>
      <c r="V3186" t="s">
        <v>19</v>
      </c>
    </row>
    <row r="3187" spans="1:22" x14ac:dyDescent="0.3">
      <c r="A3187">
        <v>3186</v>
      </c>
      <c r="B3187">
        <v>49062081623</v>
      </c>
      <c r="C3187">
        <v>6</v>
      </c>
      <c r="D3187" s="1">
        <v>37105</v>
      </c>
      <c r="E3187" s="3">
        <f>2023-YEAR(Registros[[#This Row],[data_nascimento]])</f>
        <v>22</v>
      </c>
      <c r="F3187" s="1">
        <v>43599</v>
      </c>
      <c r="H3187">
        <v>220</v>
      </c>
      <c r="I3187">
        <v>4</v>
      </c>
      <c r="J3187" s="3">
        <v>535.4666666666667</v>
      </c>
      <c r="K3187">
        <v>7.48</v>
      </c>
      <c r="L3187">
        <v>4016</v>
      </c>
      <c r="O3187">
        <f>IF(Registros[[#This Row],[idade]]&lt;18,311.43,IF(Registros[[#This Row],[idade]]&lt;=25,488.58,IF(Registros[[#This Row],[idade]]&lt;=50,772.77,850.05)))</f>
        <v>488.58</v>
      </c>
      <c r="P3187">
        <f>IF(Registros[[#This Row],[idade]]&lt;18,23.99,IF(Registros[[#This Row],[idade]]&lt;=25,49.9,IF(Registros[[#This Row],[idade]]&lt;=50,145.2,175.45)))</f>
        <v>49.9</v>
      </c>
      <c r="Q3187">
        <v>3</v>
      </c>
      <c r="R3187">
        <v>22</v>
      </c>
      <c r="T3187">
        <v>3</v>
      </c>
      <c r="U3187" t="s">
        <v>2</v>
      </c>
      <c r="V3187" t="s">
        <v>21</v>
      </c>
    </row>
    <row r="3188" spans="1:22" x14ac:dyDescent="0.3">
      <c r="A3188">
        <v>3187</v>
      </c>
      <c r="B3188">
        <v>77257458813</v>
      </c>
      <c r="C3188">
        <v>7</v>
      </c>
      <c r="D3188" s="1">
        <v>35990</v>
      </c>
      <c r="E3188" s="3">
        <f>2023-YEAR(Registros[[#This Row],[data_nascimento]])</f>
        <v>25</v>
      </c>
      <c r="F3188" s="1">
        <v>43599</v>
      </c>
      <c r="H3188">
        <v>220</v>
      </c>
      <c r="I3188">
        <v>15</v>
      </c>
      <c r="J3188" s="3">
        <v>2753.5</v>
      </c>
      <c r="K3188">
        <v>33.659999999999997</v>
      </c>
      <c r="L3188">
        <v>5507</v>
      </c>
      <c r="O3188">
        <f>IF(Registros[[#This Row],[idade]]&lt;18,311.43,IF(Registros[[#This Row],[idade]]&lt;=25,488.58,IF(Registros[[#This Row],[idade]]&lt;=50,772.77,850.05)))</f>
        <v>488.58</v>
      </c>
      <c r="P3188">
        <f>IF(Registros[[#This Row],[idade]]&lt;18,23.99,IF(Registros[[#This Row],[idade]]&lt;=25,49.9,IF(Registros[[#This Row],[idade]]&lt;=50,145.2,175.45)))</f>
        <v>49.9</v>
      </c>
      <c r="Q3188">
        <v>2</v>
      </c>
      <c r="R3188">
        <v>17</v>
      </c>
      <c r="T3188">
        <v>3</v>
      </c>
      <c r="U3188" t="s">
        <v>3</v>
      </c>
      <c r="V3188" t="s">
        <v>19</v>
      </c>
    </row>
    <row r="3189" spans="1:22" x14ac:dyDescent="0.3">
      <c r="A3189">
        <v>3188</v>
      </c>
      <c r="B3189">
        <v>94853182784</v>
      </c>
      <c r="C3189">
        <v>4</v>
      </c>
      <c r="D3189" s="1">
        <v>34793</v>
      </c>
      <c r="E3189" s="3">
        <f>2023-YEAR(Registros[[#This Row],[data_nascimento]])</f>
        <v>28</v>
      </c>
      <c r="F3189" s="1">
        <v>43599</v>
      </c>
      <c r="H3189">
        <v>220</v>
      </c>
      <c r="I3189">
        <v>9</v>
      </c>
      <c r="J3189" s="3">
        <v>1521.8999999999999</v>
      </c>
      <c r="K3189">
        <v>24.310000000000002</v>
      </c>
      <c r="L3189">
        <v>5073</v>
      </c>
      <c r="O3189">
        <f>IF(Registros[[#This Row],[idade]]&lt;18,311.43,IF(Registros[[#This Row],[idade]]&lt;=25,488.58,IF(Registros[[#This Row],[idade]]&lt;=50,772.77,850.05)))</f>
        <v>772.77</v>
      </c>
      <c r="P3189">
        <f>IF(Registros[[#This Row],[idade]]&lt;18,23.99,IF(Registros[[#This Row],[idade]]&lt;=25,49.9,IF(Registros[[#This Row],[idade]]&lt;=50,145.2,175.45)))</f>
        <v>145.19999999999999</v>
      </c>
      <c r="Q3189">
        <v>3</v>
      </c>
      <c r="R3189">
        <v>2</v>
      </c>
      <c r="T3189">
        <v>3</v>
      </c>
      <c r="U3189" t="s">
        <v>3</v>
      </c>
      <c r="V3189" t="s">
        <v>19</v>
      </c>
    </row>
    <row r="3190" spans="1:22" x14ac:dyDescent="0.3">
      <c r="A3190">
        <v>3189</v>
      </c>
      <c r="B3190">
        <v>20699037435</v>
      </c>
      <c r="C3190">
        <v>4</v>
      </c>
      <c r="D3190" s="1">
        <v>31446</v>
      </c>
      <c r="E3190" s="3">
        <f>2023-YEAR(Registros[[#This Row],[data_nascimento]])</f>
        <v>37</v>
      </c>
      <c r="F3190" s="1">
        <v>43599</v>
      </c>
      <c r="H3190">
        <v>220</v>
      </c>
      <c r="J3190" s="3">
        <v>0</v>
      </c>
      <c r="K3190">
        <v>5.6099999999999994</v>
      </c>
      <c r="L3190">
        <v>3225</v>
      </c>
      <c r="O3190">
        <f>IF(Registros[[#This Row],[idade]]&lt;18,311.43,IF(Registros[[#This Row],[idade]]&lt;=25,488.58,IF(Registros[[#This Row],[idade]]&lt;=50,772.77,850.05)))</f>
        <v>772.77</v>
      </c>
      <c r="P3190">
        <f>IF(Registros[[#This Row],[idade]]&lt;18,23.99,IF(Registros[[#This Row],[idade]]&lt;=25,49.9,IF(Registros[[#This Row],[idade]]&lt;=50,145.2,175.45)))</f>
        <v>145.19999999999999</v>
      </c>
      <c r="Q3190">
        <v>1</v>
      </c>
      <c r="R3190">
        <v>17</v>
      </c>
      <c r="T3190">
        <v>1</v>
      </c>
      <c r="U3190" t="s">
        <v>3</v>
      </c>
      <c r="V3190" t="s">
        <v>19</v>
      </c>
    </row>
    <row r="3191" spans="1:22" x14ac:dyDescent="0.3">
      <c r="A3191">
        <v>3190</v>
      </c>
      <c r="B3191">
        <v>86267256041</v>
      </c>
      <c r="C3191">
        <v>4</v>
      </c>
      <c r="D3191" s="1">
        <v>33742</v>
      </c>
      <c r="E3191" s="3">
        <f>2023-YEAR(Registros[[#This Row],[data_nascimento]])</f>
        <v>31</v>
      </c>
      <c r="F3191" s="1">
        <v>43599</v>
      </c>
      <c r="H3191">
        <v>220</v>
      </c>
      <c r="J3191" s="3">
        <v>0</v>
      </c>
      <c r="K3191">
        <v>1.87</v>
      </c>
      <c r="L3191">
        <v>8968</v>
      </c>
      <c r="O3191">
        <f>IF(Registros[[#This Row],[idade]]&lt;18,311.43,IF(Registros[[#This Row],[idade]]&lt;=25,488.58,IF(Registros[[#This Row],[idade]]&lt;=50,772.77,850.05)))</f>
        <v>772.77</v>
      </c>
      <c r="P3191">
        <f>IF(Registros[[#This Row],[idade]]&lt;18,23.99,IF(Registros[[#This Row],[idade]]&lt;=25,49.9,IF(Registros[[#This Row],[idade]]&lt;=50,145.2,175.45)))</f>
        <v>145.19999999999999</v>
      </c>
      <c r="Q3191">
        <v>3</v>
      </c>
      <c r="R3191">
        <v>9</v>
      </c>
      <c r="T3191">
        <v>1</v>
      </c>
      <c r="U3191" t="s">
        <v>3</v>
      </c>
      <c r="V3191" t="s">
        <v>19</v>
      </c>
    </row>
    <row r="3192" spans="1:22" x14ac:dyDescent="0.3">
      <c r="A3192">
        <v>3191</v>
      </c>
      <c r="B3192">
        <v>18570481322</v>
      </c>
      <c r="C3192">
        <v>4</v>
      </c>
      <c r="D3192" s="1">
        <v>28420</v>
      </c>
      <c r="E3192" s="3">
        <f>2023-YEAR(Registros[[#This Row],[data_nascimento]])</f>
        <v>46</v>
      </c>
      <c r="F3192" s="1">
        <v>43599</v>
      </c>
      <c r="H3192">
        <v>220</v>
      </c>
      <c r="J3192" s="3">
        <v>0</v>
      </c>
      <c r="K3192">
        <v>18.7</v>
      </c>
      <c r="L3192">
        <v>5416</v>
      </c>
      <c r="O3192">
        <f>IF(Registros[[#This Row],[idade]]&lt;18,311.43,IF(Registros[[#This Row],[idade]]&lt;=25,488.58,IF(Registros[[#This Row],[idade]]&lt;=50,772.77,850.05)))</f>
        <v>772.77</v>
      </c>
      <c r="P3192">
        <f>IF(Registros[[#This Row],[idade]]&lt;18,23.99,IF(Registros[[#This Row],[idade]]&lt;=25,49.9,IF(Registros[[#This Row],[idade]]&lt;=50,145.2,175.45)))</f>
        <v>145.19999999999999</v>
      </c>
      <c r="Q3192">
        <v>4</v>
      </c>
      <c r="R3192">
        <v>7</v>
      </c>
      <c r="T3192">
        <v>3</v>
      </c>
      <c r="U3192" t="s">
        <v>3</v>
      </c>
      <c r="V3192" t="s">
        <v>19</v>
      </c>
    </row>
    <row r="3193" spans="1:22" x14ac:dyDescent="0.3">
      <c r="A3193">
        <v>3192</v>
      </c>
      <c r="B3193">
        <v>71931185587</v>
      </c>
      <c r="C3193">
        <v>4</v>
      </c>
      <c r="D3193" s="1">
        <v>34376</v>
      </c>
      <c r="E3193" s="3">
        <f>2023-YEAR(Registros[[#This Row],[data_nascimento]])</f>
        <v>29</v>
      </c>
      <c r="F3193" s="1">
        <v>43599</v>
      </c>
      <c r="H3193">
        <v>220</v>
      </c>
      <c r="J3193" s="3">
        <v>0</v>
      </c>
      <c r="K3193">
        <v>16.829999999999998</v>
      </c>
      <c r="L3193">
        <v>7222</v>
      </c>
      <c r="O3193">
        <f>IF(Registros[[#This Row],[idade]]&lt;18,311.43,IF(Registros[[#This Row],[idade]]&lt;=25,488.58,IF(Registros[[#This Row],[idade]]&lt;=50,772.77,850.05)))</f>
        <v>772.77</v>
      </c>
      <c r="P3193">
        <f>IF(Registros[[#This Row],[idade]]&lt;18,23.99,IF(Registros[[#This Row],[idade]]&lt;=25,49.9,IF(Registros[[#This Row],[idade]]&lt;=50,145.2,175.45)))</f>
        <v>145.19999999999999</v>
      </c>
      <c r="Q3193">
        <v>2</v>
      </c>
      <c r="R3193">
        <v>11</v>
      </c>
      <c r="T3193">
        <v>3</v>
      </c>
      <c r="U3193" t="s">
        <v>3</v>
      </c>
      <c r="V3193" t="s">
        <v>21</v>
      </c>
    </row>
    <row r="3194" spans="1:22" x14ac:dyDescent="0.3">
      <c r="A3194">
        <v>3193</v>
      </c>
      <c r="B3194">
        <v>77595618307</v>
      </c>
      <c r="C3194">
        <v>4</v>
      </c>
      <c r="D3194" s="1">
        <v>35822</v>
      </c>
      <c r="E3194" s="3">
        <f>2023-YEAR(Registros[[#This Row],[data_nascimento]])</f>
        <v>25</v>
      </c>
      <c r="F3194" s="1">
        <v>43599</v>
      </c>
      <c r="H3194">
        <v>220</v>
      </c>
      <c r="J3194" s="3">
        <v>0</v>
      </c>
      <c r="K3194">
        <v>14.96</v>
      </c>
      <c r="L3194">
        <v>5036</v>
      </c>
      <c r="O3194">
        <f>IF(Registros[[#This Row],[idade]]&lt;18,311.43,IF(Registros[[#This Row],[idade]]&lt;=25,488.58,IF(Registros[[#This Row],[idade]]&lt;=50,772.77,850.05)))</f>
        <v>488.58</v>
      </c>
      <c r="P3194">
        <f>IF(Registros[[#This Row],[idade]]&lt;18,23.99,IF(Registros[[#This Row],[idade]]&lt;=25,49.9,IF(Registros[[#This Row],[idade]]&lt;=50,145.2,175.45)))</f>
        <v>49.9</v>
      </c>
      <c r="Q3194">
        <v>5</v>
      </c>
      <c r="R3194">
        <v>18</v>
      </c>
      <c r="T3194">
        <v>1</v>
      </c>
      <c r="U3194" t="s">
        <v>3</v>
      </c>
      <c r="V3194" t="s">
        <v>22</v>
      </c>
    </row>
    <row r="3195" spans="1:22" x14ac:dyDescent="0.3">
      <c r="A3195">
        <v>3194</v>
      </c>
      <c r="B3195">
        <v>13158387202</v>
      </c>
      <c r="C3195">
        <v>6</v>
      </c>
      <c r="D3195" s="1">
        <v>37313</v>
      </c>
      <c r="E3195" s="3">
        <f>2023-YEAR(Registros[[#This Row],[data_nascimento]])</f>
        <v>21</v>
      </c>
      <c r="F3195" s="1">
        <v>43599</v>
      </c>
      <c r="H3195">
        <v>220</v>
      </c>
      <c r="J3195" s="3">
        <v>0</v>
      </c>
      <c r="K3195">
        <v>20.57</v>
      </c>
      <c r="L3195">
        <v>3668</v>
      </c>
      <c r="O3195">
        <f>IF(Registros[[#This Row],[idade]]&lt;18,311.43,IF(Registros[[#This Row],[idade]]&lt;=25,488.58,IF(Registros[[#This Row],[idade]]&lt;=50,772.77,850.05)))</f>
        <v>488.58</v>
      </c>
      <c r="P3195">
        <f>IF(Registros[[#This Row],[idade]]&lt;18,23.99,IF(Registros[[#This Row],[idade]]&lt;=25,49.9,IF(Registros[[#This Row],[idade]]&lt;=50,145.2,175.45)))</f>
        <v>49.9</v>
      </c>
      <c r="Q3195">
        <v>2</v>
      </c>
      <c r="R3195">
        <v>14</v>
      </c>
      <c r="T3195">
        <v>3</v>
      </c>
      <c r="U3195" t="s">
        <v>3</v>
      </c>
      <c r="V3195" t="s">
        <v>19</v>
      </c>
    </row>
    <row r="3196" spans="1:22" x14ac:dyDescent="0.3">
      <c r="A3196">
        <v>3195</v>
      </c>
      <c r="B3196">
        <v>20814879987</v>
      </c>
      <c r="C3196">
        <v>4</v>
      </c>
      <c r="D3196" s="1">
        <v>37301</v>
      </c>
      <c r="E3196" s="3">
        <f>2023-YEAR(Registros[[#This Row],[data_nascimento]])</f>
        <v>21</v>
      </c>
      <c r="F3196" s="1">
        <v>43599</v>
      </c>
      <c r="H3196">
        <v>220</v>
      </c>
      <c r="J3196" s="3">
        <v>0</v>
      </c>
      <c r="K3196">
        <v>37.4</v>
      </c>
      <c r="L3196">
        <v>4739</v>
      </c>
      <c r="O3196">
        <f>IF(Registros[[#This Row],[idade]]&lt;18,311.43,IF(Registros[[#This Row],[idade]]&lt;=25,488.58,IF(Registros[[#This Row],[idade]]&lt;=50,772.77,850.05)))</f>
        <v>488.58</v>
      </c>
      <c r="P3196">
        <f>IF(Registros[[#This Row],[idade]]&lt;18,23.99,IF(Registros[[#This Row],[idade]]&lt;=25,49.9,IF(Registros[[#This Row],[idade]]&lt;=50,145.2,175.45)))</f>
        <v>49.9</v>
      </c>
      <c r="Q3196">
        <v>5</v>
      </c>
      <c r="R3196">
        <v>13</v>
      </c>
      <c r="T3196">
        <v>2</v>
      </c>
      <c r="U3196" t="s">
        <v>3</v>
      </c>
      <c r="V3196" t="s">
        <v>19</v>
      </c>
    </row>
    <row r="3197" spans="1:22" x14ac:dyDescent="0.3">
      <c r="A3197">
        <v>3196</v>
      </c>
      <c r="B3197">
        <v>48688760920</v>
      </c>
      <c r="C3197">
        <v>4</v>
      </c>
      <c r="D3197" s="1">
        <v>30787</v>
      </c>
      <c r="E3197" s="3">
        <f>2023-YEAR(Registros[[#This Row],[data_nascimento]])</f>
        <v>39</v>
      </c>
      <c r="F3197" s="1">
        <v>43599</v>
      </c>
      <c r="H3197">
        <v>220</v>
      </c>
      <c r="J3197" s="3">
        <v>0</v>
      </c>
      <c r="K3197">
        <v>1.87</v>
      </c>
      <c r="L3197">
        <v>9552</v>
      </c>
      <c r="O3197">
        <f>IF(Registros[[#This Row],[idade]]&lt;18,311.43,IF(Registros[[#This Row],[idade]]&lt;=25,488.58,IF(Registros[[#This Row],[idade]]&lt;=50,772.77,850.05)))</f>
        <v>772.77</v>
      </c>
      <c r="P3197">
        <f>IF(Registros[[#This Row],[idade]]&lt;18,23.99,IF(Registros[[#This Row],[idade]]&lt;=25,49.9,IF(Registros[[#This Row],[idade]]&lt;=50,145.2,175.45)))</f>
        <v>145.19999999999999</v>
      </c>
      <c r="Q3197">
        <v>5</v>
      </c>
      <c r="R3197">
        <v>23</v>
      </c>
      <c r="T3197">
        <v>2</v>
      </c>
      <c r="U3197" t="s">
        <v>2</v>
      </c>
      <c r="V3197" t="s">
        <v>19</v>
      </c>
    </row>
    <row r="3198" spans="1:22" x14ac:dyDescent="0.3">
      <c r="A3198">
        <v>3197</v>
      </c>
      <c r="B3198">
        <v>70186754299</v>
      </c>
      <c r="C3198">
        <v>7</v>
      </c>
      <c r="D3198" s="1">
        <v>38851</v>
      </c>
      <c r="E3198" s="3">
        <f>2023-YEAR(Registros[[#This Row],[data_nascimento]])</f>
        <v>17</v>
      </c>
      <c r="F3198" s="1">
        <v>43599</v>
      </c>
      <c r="H3198">
        <v>120</v>
      </c>
      <c r="J3198" s="3">
        <v>0</v>
      </c>
      <c r="K3198">
        <v>13.09</v>
      </c>
      <c r="L3198">
        <v>7331</v>
      </c>
      <c r="O3198">
        <f>IF(Registros[[#This Row],[idade]]&lt;18,311.43,IF(Registros[[#This Row],[idade]]&lt;=25,488.58,IF(Registros[[#This Row],[idade]]&lt;=50,772.77,850.05)))</f>
        <v>311.43</v>
      </c>
      <c r="P3198">
        <f>IF(Registros[[#This Row],[idade]]&lt;18,23.99,IF(Registros[[#This Row],[idade]]&lt;=25,49.9,IF(Registros[[#This Row],[idade]]&lt;=50,145.2,175.45)))</f>
        <v>23.99</v>
      </c>
      <c r="Q3198">
        <v>2</v>
      </c>
      <c r="R3198">
        <v>22</v>
      </c>
      <c r="T3198">
        <v>2</v>
      </c>
      <c r="U3198" t="s">
        <v>2</v>
      </c>
      <c r="V3198" t="s">
        <v>19</v>
      </c>
    </row>
    <row r="3199" spans="1:22" x14ac:dyDescent="0.3">
      <c r="A3199">
        <v>3198</v>
      </c>
      <c r="B3199">
        <v>44008747235</v>
      </c>
      <c r="C3199">
        <v>6</v>
      </c>
      <c r="D3199" s="1">
        <v>33105</v>
      </c>
      <c r="E3199" s="3">
        <f>2023-YEAR(Registros[[#This Row],[data_nascimento]])</f>
        <v>33</v>
      </c>
      <c r="F3199" s="1">
        <v>43599</v>
      </c>
      <c r="H3199">
        <v>220</v>
      </c>
      <c r="J3199" s="3">
        <v>0</v>
      </c>
      <c r="K3199">
        <v>20.57</v>
      </c>
      <c r="L3199">
        <v>3290</v>
      </c>
      <c r="O3199">
        <f>IF(Registros[[#This Row],[idade]]&lt;18,311.43,IF(Registros[[#This Row],[idade]]&lt;=25,488.58,IF(Registros[[#This Row],[idade]]&lt;=50,772.77,850.05)))</f>
        <v>772.77</v>
      </c>
      <c r="P3199">
        <f>IF(Registros[[#This Row],[idade]]&lt;18,23.99,IF(Registros[[#This Row],[idade]]&lt;=25,49.9,IF(Registros[[#This Row],[idade]]&lt;=50,145.2,175.45)))</f>
        <v>145.19999999999999</v>
      </c>
      <c r="Q3199">
        <v>1</v>
      </c>
      <c r="R3199">
        <v>7</v>
      </c>
      <c r="T3199">
        <v>2</v>
      </c>
      <c r="U3199" t="s">
        <v>2</v>
      </c>
      <c r="V3199" t="s">
        <v>19</v>
      </c>
    </row>
    <row r="3200" spans="1:22" x14ac:dyDescent="0.3">
      <c r="A3200">
        <v>3199</v>
      </c>
      <c r="B3200">
        <v>67890987633</v>
      </c>
      <c r="C3200">
        <v>7</v>
      </c>
      <c r="D3200" s="1">
        <v>36074</v>
      </c>
      <c r="E3200" s="3">
        <f>2023-YEAR(Registros[[#This Row],[data_nascimento]])</f>
        <v>25</v>
      </c>
      <c r="F3200" s="1">
        <v>43599</v>
      </c>
      <c r="H3200">
        <v>220</v>
      </c>
      <c r="J3200" s="3">
        <v>0</v>
      </c>
      <c r="K3200">
        <v>1.87</v>
      </c>
      <c r="L3200">
        <v>1660</v>
      </c>
      <c r="O3200">
        <f>IF(Registros[[#This Row],[idade]]&lt;18,311.43,IF(Registros[[#This Row],[idade]]&lt;=25,488.58,IF(Registros[[#This Row],[idade]]&lt;=50,772.77,850.05)))</f>
        <v>488.58</v>
      </c>
      <c r="P3200">
        <f>IF(Registros[[#This Row],[idade]]&lt;18,23.99,IF(Registros[[#This Row],[idade]]&lt;=25,49.9,IF(Registros[[#This Row],[idade]]&lt;=50,145.2,175.45)))</f>
        <v>49.9</v>
      </c>
      <c r="Q3200">
        <v>4</v>
      </c>
      <c r="R3200">
        <v>14</v>
      </c>
      <c r="T3200">
        <v>3</v>
      </c>
      <c r="U3200" t="s">
        <v>2</v>
      </c>
      <c r="V3200" t="s">
        <v>19</v>
      </c>
    </row>
    <row r="3201" spans="1:22" x14ac:dyDescent="0.3">
      <c r="A3201">
        <v>3200</v>
      </c>
      <c r="B3201">
        <v>74416631344</v>
      </c>
      <c r="C3201">
        <v>5</v>
      </c>
      <c r="D3201" s="1">
        <v>31040</v>
      </c>
      <c r="E3201" s="3">
        <f>2023-YEAR(Registros[[#This Row],[data_nascimento]])</f>
        <v>39</v>
      </c>
      <c r="F3201" s="1">
        <v>43599</v>
      </c>
      <c r="H3201">
        <v>220</v>
      </c>
      <c r="J3201" s="3">
        <v>0</v>
      </c>
      <c r="K3201">
        <v>5.6099999999999994</v>
      </c>
      <c r="L3201">
        <v>2089</v>
      </c>
      <c r="O3201">
        <f>IF(Registros[[#This Row],[idade]]&lt;18,311.43,IF(Registros[[#This Row],[idade]]&lt;=25,488.58,IF(Registros[[#This Row],[idade]]&lt;=50,772.77,850.05)))</f>
        <v>772.77</v>
      </c>
      <c r="P3201">
        <f>IF(Registros[[#This Row],[idade]]&lt;18,23.99,IF(Registros[[#This Row],[idade]]&lt;=25,49.9,IF(Registros[[#This Row],[idade]]&lt;=50,145.2,175.45)))</f>
        <v>145.19999999999999</v>
      </c>
      <c r="Q3201">
        <v>3</v>
      </c>
      <c r="R3201">
        <v>21</v>
      </c>
      <c r="T3201">
        <v>2</v>
      </c>
      <c r="U3201" t="s">
        <v>3</v>
      </c>
      <c r="V3201" t="s">
        <v>19</v>
      </c>
    </row>
    <row r="3202" spans="1:22" x14ac:dyDescent="0.3">
      <c r="A3202">
        <v>3201</v>
      </c>
      <c r="B3202">
        <v>88735467539</v>
      </c>
      <c r="C3202">
        <v>5</v>
      </c>
      <c r="D3202" s="1">
        <v>27865</v>
      </c>
      <c r="E3202" s="3">
        <f>2023-YEAR(Registros[[#This Row],[data_nascimento]])</f>
        <v>47</v>
      </c>
      <c r="F3202" s="1">
        <v>43599</v>
      </c>
      <c r="H3202">
        <v>220</v>
      </c>
      <c r="J3202" s="3">
        <v>0</v>
      </c>
      <c r="K3202">
        <v>24.310000000000002</v>
      </c>
      <c r="L3202">
        <v>1997</v>
      </c>
      <c r="O3202">
        <f>IF(Registros[[#This Row],[idade]]&lt;18,311.43,IF(Registros[[#This Row],[idade]]&lt;=25,488.58,IF(Registros[[#This Row],[idade]]&lt;=50,772.77,850.05)))</f>
        <v>772.77</v>
      </c>
      <c r="P3202">
        <f>IF(Registros[[#This Row],[idade]]&lt;18,23.99,IF(Registros[[#This Row],[idade]]&lt;=25,49.9,IF(Registros[[#This Row],[idade]]&lt;=50,145.2,175.45)))</f>
        <v>145.19999999999999</v>
      </c>
      <c r="Q3202">
        <v>1</v>
      </c>
      <c r="R3202">
        <v>19</v>
      </c>
      <c r="T3202">
        <v>3</v>
      </c>
      <c r="U3202" t="s">
        <v>3</v>
      </c>
      <c r="V3202" t="s">
        <v>22</v>
      </c>
    </row>
    <row r="3203" spans="1:22" x14ac:dyDescent="0.3">
      <c r="A3203">
        <v>3202</v>
      </c>
      <c r="B3203">
        <v>50884248976</v>
      </c>
      <c r="C3203">
        <v>7</v>
      </c>
      <c r="D3203" s="1">
        <v>39156</v>
      </c>
      <c r="E3203" s="3">
        <f>2023-YEAR(Registros[[#This Row],[data_nascimento]])</f>
        <v>16</v>
      </c>
      <c r="F3203" s="1">
        <v>43599</v>
      </c>
      <c r="H3203">
        <v>120</v>
      </c>
      <c r="J3203" s="3">
        <v>0</v>
      </c>
      <c r="K3203">
        <v>13.09</v>
      </c>
      <c r="L3203">
        <v>1695</v>
      </c>
      <c r="O3203">
        <f>IF(Registros[[#This Row],[idade]]&lt;18,311.43,IF(Registros[[#This Row],[idade]]&lt;=25,488.58,IF(Registros[[#This Row],[idade]]&lt;=50,772.77,850.05)))</f>
        <v>311.43</v>
      </c>
      <c r="P3203">
        <f>IF(Registros[[#This Row],[idade]]&lt;18,23.99,IF(Registros[[#This Row],[idade]]&lt;=25,49.9,IF(Registros[[#This Row],[idade]]&lt;=50,145.2,175.45)))</f>
        <v>23.99</v>
      </c>
      <c r="Q3203">
        <v>3</v>
      </c>
      <c r="R3203">
        <v>22</v>
      </c>
      <c r="T3203">
        <v>1</v>
      </c>
      <c r="U3203" t="s">
        <v>3</v>
      </c>
      <c r="V3203" t="s">
        <v>22</v>
      </c>
    </row>
    <row r="3204" spans="1:22" x14ac:dyDescent="0.3">
      <c r="A3204">
        <v>3203</v>
      </c>
      <c r="B3204">
        <v>44479346514</v>
      </c>
      <c r="C3204">
        <v>5</v>
      </c>
      <c r="D3204" s="1">
        <v>32557</v>
      </c>
      <c r="E3204" s="3">
        <f>2023-YEAR(Registros[[#This Row],[data_nascimento]])</f>
        <v>34</v>
      </c>
      <c r="F3204" s="1">
        <v>43599</v>
      </c>
      <c r="H3204">
        <v>220</v>
      </c>
      <c r="J3204" s="3">
        <v>0</v>
      </c>
      <c r="K3204">
        <v>28.05</v>
      </c>
      <c r="L3204">
        <v>1562</v>
      </c>
      <c r="O3204">
        <f>IF(Registros[[#This Row],[idade]]&lt;18,311.43,IF(Registros[[#This Row],[idade]]&lt;=25,488.58,IF(Registros[[#This Row],[idade]]&lt;=50,772.77,850.05)))</f>
        <v>772.77</v>
      </c>
      <c r="P3204">
        <f>IF(Registros[[#This Row],[idade]]&lt;18,23.99,IF(Registros[[#This Row],[idade]]&lt;=25,49.9,IF(Registros[[#This Row],[idade]]&lt;=50,145.2,175.45)))</f>
        <v>145.19999999999999</v>
      </c>
      <c r="Q3204">
        <v>4</v>
      </c>
      <c r="R3204">
        <v>1</v>
      </c>
      <c r="T3204">
        <v>3</v>
      </c>
      <c r="U3204" t="s">
        <v>3</v>
      </c>
      <c r="V3204" t="s">
        <v>19</v>
      </c>
    </row>
    <row r="3205" spans="1:22" x14ac:dyDescent="0.3">
      <c r="A3205">
        <v>3204</v>
      </c>
      <c r="B3205">
        <v>51498648461</v>
      </c>
      <c r="C3205">
        <v>7</v>
      </c>
      <c r="D3205" s="1">
        <v>30333</v>
      </c>
      <c r="E3205" s="3">
        <f>2023-YEAR(Registros[[#This Row],[data_nascimento]])</f>
        <v>40</v>
      </c>
      <c r="F3205" s="1">
        <v>43599</v>
      </c>
      <c r="H3205">
        <v>220</v>
      </c>
      <c r="J3205" s="3">
        <v>0</v>
      </c>
      <c r="K3205">
        <v>31.79</v>
      </c>
      <c r="L3205">
        <v>1500</v>
      </c>
      <c r="O3205">
        <f>IF(Registros[[#This Row],[idade]]&lt;18,311.43,IF(Registros[[#This Row],[idade]]&lt;=25,488.58,IF(Registros[[#This Row],[idade]]&lt;=50,772.77,850.05)))</f>
        <v>772.77</v>
      </c>
      <c r="P3205">
        <f>IF(Registros[[#This Row],[idade]]&lt;18,23.99,IF(Registros[[#This Row],[idade]]&lt;=25,49.9,IF(Registros[[#This Row],[idade]]&lt;=50,145.2,175.45)))</f>
        <v>145.19999999999999</v>
      </c>
      <c r="Q3205">
        <v>3</v>
      </c>
      <c r="R3205">
        <v>8</v>
      </c>
      <c r="T3205">
        <v>1</v>
      </c>
      <c r="U3205" t="s">
        <v>2</v>
      </c>
      <c r="V3205" t="s">
        <v>19</v>
      </c>
    </row>
    <row r="3206" spans="1:22" x14ac:dyDescent="0.3">
      <c r="A3206">
        <v>3205</v>
      </c>
      <c r="B3206">
        <v>75126878627</v>
      </c>
      <c r="C3206">
        <v>5</v>
      </c>
      <c r="D3206" s="1">
        <v>31953</v>
      </c>
      <c r="E3206" s="3">
        <f>2023-YEAR(Registros[[#This Row],[data_nascimento]])</f>
        <v>36</v>
      </c>
      <c r="F3206" s="1">
        <v>43599</v>
      </c>
      <c r="H3206">
        <v>220</v>
      </c>
      <c r="I3206">
        <v>0</v>
      </c>
      <c r="J3206" s="3">
        <v>0</v>
      </c>
      <c r="K3206">
        <v>7.48</v>
      </c>
      <c r="L3206">
        <v>1919</v>
      </c>
      <c r="O3206">
        <f>IF(Registros[[#This Row],[idade]]&lt;18,311.43,IF(Registros[[#This Row],[idade]]&lt;=25,488.58,IF(Registros[[#This Row],[idade]]&lt;=50,772.77,850.05)))</f>
        <v>772.77</v>
      </c>
      <c r="P3206">
        <f>IF(Registros[[#This Row],[idade]]&lt;18,23.99,IF(Registros[[#This Row],[idade]]&lt;=25,49.9,IF(Registros[[#This Row],[idade]]&lt;=50,145.2,175.45)))</f>
        <v>145.19999999999999</v>
      </c>
      <c r="Q3206">
        <v>3</v>
      </c>
      <c r="R3206">
        <v>22</v>
      </c>
      <c r="T3206">
        <v>1</v>
      </c>
      <c r="U3206" t="s">
        <v>3</v>
      </c>
      <c r="V3206" t="s">
        <v>19</v>
      </c>
    </row>
    <row r="3207" spans="1:22" x14ac:dyDescent="0.3">
      <c r="A3207">
        <v>3206</v>
      </c>
      <c r="B3207">
        <v>83393900471</v>
      </c>
      <c r="C3207">
        <v>7</v>
      </c>
      <c r="D3207" s="1">
        <v>34037</v>
      </c>
      <c r="E3207" s="3">
        <f>2023-YEAR(Registros[[#This Row],[data_nascimento]])</f>
        <v>30</v>
      </c>
      <c r="F3207" s="1">
        <v>43599</v>
      </c>
      <c r="H3207">
        <v>220</v>
      </c>
      <c r="I3207">
        <v>13</v>
      </c>
      <c r="J3207" s="3">
        <v>593.23333333333335</v>
      </c>
      <c r="K3207">
        <v>37.4</v>
      </c>
      <c r="L3207">
        <v>1369</v>
      </c>
      <c r="O3207">
        <f>IF(Registros[[#This Row],[idade]]&lt;18,311.43,IF(Registros[[#This Row],[idade]]&lt;=25,488.58,IF(Registros[[#This Row],[idade]]&lt;=50,772.77,850.05)))</f>
        <v>772.77</v>
      </c>
      <c r="P3207">
        <f>IF(Registros[[#This Row],[idade]]&lt;18,23.99,IF(Registros[[#This Row],[idade]]&lt;=25,49.9,IF(Registros[[#This Row],[idade]]&lt;=50,145.2,175.45)))</f>
        <v>145.19999999999999</v>
      </c>
      <c r="Q3207">
        <v>1</v>
      </c>
      <c r="R3207">
        <v>4</v>
      </c>
      <c r="T3207">
        <v>1</v>
      </c>
      <c r="U3207" t="s">
        <v>3</v>
      </c>
      <c r="V3207" t="s">
        <v>19</v>
      </c>
    </row>
    <row r="3208" spans="1:22" x14ac:dyDescent="0.3">
      <c r="A3208">
        <v>3207</v>
      </c>
      <c r="B3208">
        <v>95990663313</v>
      </c>
      <c r="C3208">
        <v>6</v>
      </c>
      <c r="D3208" s="1">
        <v>31972</v>
      </c>
      <c r="E3208" s="3">
        <f>2023-YEAR(Registros[[#This Row],[data_nascimento]])</f>
        <v>36</v>
      </c>
      <c r="F3208" s="1">
        <v>43599</v>
      </c>
      <c r="H3208">
        <v>220</v>
      </c>
      <c r="I3208">
        <v>16</v>
      </c>
      <c r="J3208" s="3">
        <v>759.4666666666667</v>
      </c>
      <c r="K3208">
        <v>9.35</v>
      </c>
      <c r="L3208">
        <v>1424</v>
      </c>
      <c r="O3208">
        <f>IF(Registros[[#This Row],[idade]]&lt;18,311.43,IF(Registros[[#This Row],[idade]]&lt;=25,488.58,IF(Registros[[#This Row],[idade]]&lt;=50,772.77,850.05)))</f>
        <v>772.77</v>
      </c>
      <c r="P3208">
        <f>IF(Registros[[#This Row],[idade]]&lt;18,23.99,IF(Registros[[#This Row],[idade]]&lt;=25,49.9,IF(Registros[[#This Row],[idade]]&lt;=50,145.2,175.45)))</f>
        <v>145.19999999999999</v>
      </c>
      <c r="Q3208">
        <v>1</v>
      </c>
      <c r="R3208">
        <v>11</v>
      </c>
      <c r="T3208">
        <v>3</v>
      </c>
      <c r="U3208" t="s">
        <v>2</v>
      </c>
      <c r="V3208" t="s">
        <v>19</v>
      </c>
    </row>
    <row r="3209" spans="1:22" x14ac:dyDescent="0.3">
      <c r="A3209">
        <v>3208</v>
      </c>
      <c r="B3209">
        <v>49033526283</v>
      </c>
      <c r="C3209">
        <v>5</v>
      </c>
      <c r="D3209" s="1">
        <v>34721</v>
      </c>
      <c r="E3209" s="3">
        <f>2023-YEAR(Registros[[#This Row],[data_nascimento]])</f>
        <v>28</v>
      </c>
      <c r="F3209" s="1">
        <v>43599</v>
      </c>
      <c r="H3209">
        <v>220</v>
      </c>
      <c r="I3209">
        <v>13</v>
      </c>
      <c r="J3209" s="3">
        <v>894.83333333333326</v>
      </c>
      <c r="K3209">
        <v>7.48</v>
      </c>
      <c r="L3209">
        <v>2065</v>
      </c>
      <c r="O3209">
        <f>IF(Registros[[#This Row],[idade]]&lt;18,311.43,IF(Registros[[#This Row],[idade]]&lt;=25,488.58,IF(Registros[[#This Row],[idade]]&lt;=50,772.77,850.05)))</f>
        <v>772.77</v>
      </c>
      <c r="P3209">
        <f>IF(Registros[[#This Row],[idade]]&lt;18,23.99,IF(Registros[[#This Row],[idade]]&lt;=25,49.9,IF(Registros[[#This Row],[idade]]&lt;=50,145.2,175.45)))</f>
        <v>145.19999999999999</v>
      </c>
      <c r="Q3209">
        <v>5</v>
      </c>
      <c r="R3209">
        <v>10</v>
      </c>
      <c r="T3209">
        <v>3</v>
      </c>
      <c r="U3209" t="s">
        <v>3</v>
      </c>
      <c r="V3209" t="s">
        <v>19</v>
      </c>
    </row>
    <row r="3210" spans="1:22" x14ac:dyDescent="0.3">
      <c r="A3210">
        <v>3209</v>
      </c>
      <c r="B3210">
        <v>83787319296</v>
      </c>
      <c r="C3210">
        <v>4</v>
      </c>
      <c r="D3210" s="1">
        <v>38144</v>
      </c>
      <c r="E3210" s="3">
        <f>2023-YEAR(Registros[[#This Row],[data_nascimento]])</f>
        <v>19</v>
      </c>
      <c r="F3210" s="1">
        <v>43599</v>
      </c>
      <c r="H3210">
        <v>220</v>
      </c>
      <c r="I3210">
        <v>5</v>
      </c>
      <c r="J3210" s="3">
        <v>289.66666666666663</v>
      </c>
      <c r="K3210">
        <v>13.09</v>
      </c>
      <c r="L3210">
        <v>1738</v>
      </c>
      <c r="O3210">
        <f>IF(Registros[[#This Row],[idade]]&lt;18,311.43,IF(Registros[[#This Row],[idade]]&lt;=25,488.58,IF(Registros[[#This Row],[idade]]&lt;=50,772.77,850.05)))</f>
        <v>488.58</v>
      </c>
      <c r="P3210">
        <f>IF(Registros[[#This Row],[idade]]&lt;18,23.99,IF(Registros[[#This Row],[idade]]&lt;=25,49.9,IF(Registros[[#This Row],[idade]]&lt;=50,145.2,175.45)))</f>
        <v>49.9</v>
      </c>
      <c r="Q3210">
        <v>5</v>
      </c>
      <c r="R3210">
        <v>21</v>
      </c>
      <c r="T3210">
        <v>1</v>
      </c>
      <c r="U3210" t="s">
        <v>2</v>
      </c>
      <c r="V3210" t="s">
        <v>21</v>
      </c>
    </row>
    <row r="3211" spans="1:22" x14ac:dyDescent="0.3">
      <c r="A3211">
        <v>3210</v>
      </c>
      <c r="B3211">
        <v>83573469283</v>
      </c>
      <c r="C3211">
        <v>5</v>
      </c>
      <c r="D3211" s="1">
        <v>32112</v>
      </c>
      <c r="E3211" s="3">
        <f>2023-YEAR(Registros[[#This Row],[data_nascimento]])</f>
        <v>36</v>
      </c>
      <c r="F3211" s="1">
        <v>43599</v>
      </c>
      <c r="H3211">
        <v>220</v>
      </c>
      <c r="I3211">
        <v>12</v>
      </c>
      <c r="J3211" s="3">
        <v>795.2</v>
      </c>
      <c r="K3211">
        <v>26.18</v>
      </c>
      <c r="L3211">
        <v>1988</v>
      </c>
      <c r="O3211">
        <f>IF(Registros[[#This Row],[idade]]&lt;18,311.43,IF(Registros[[#This Row],[idade]]&lt;=25,488.58,IF(Registros[[#This Row],[idade]]&lt;=50,772.77,850.05)))</f>
        <v>772.77</v>
      </c>
      <c r="P3211">
        <f>IF(Registros[[#This Row],[idade]]&lt;18,23.99,IF(Registros[[#This Row],[idade]]&lt;=25,49.9,IF(Registros[[#This Row],[idade]]&lt;=50,145.2,175.45)))</f>
        <v>145.19999999999999</v>
      </c>
      <c r="Q3211">
        <v>4</v>
      </c>
      <c r="R3211">
        <v>26</v>
      </c>
      <c r="T3211">
        <v>3</v>
      </c>
      <c r="U3211" t="s">
        <v>2</v>
      </c>
      <c r="V3211" t="s">
        <v>19</v>
      </c>
    </row>
    <row r="3212" spans="1:22" x14ac:dyDescent="0.3">
      <c r="A3212">
        <v>3211</v>
      </c>
      <c r="B3212">
        <v>97877555230</v>
      </c>
      <c r="C3212">
        <v>5</v>
      </c>
      <c r="D3212" s="1">
        <v>32251</v>
      </c>
      <c r="E3212" s="3">
        <f>2023-YEAR(Registros[[#This Row],[data_nascimento]])</f>
        <v>35</v>
      </c>
      <c r="F3212" s="1">
        <v>43599</v>
      </c>
      <c r="H3212">
        <v>220</v>
      </c>
      <c r="I3212">
        <v>4</v>
      </c>
      <c r="J3212" s="3">
        <v>260.93333333333334</v>
      </c>
      <c r="K3212">
        <v>28.05</v>
      </c>
      <c r="L3212">
        <v>1957</v>
      </c>
      <c r="O3212">
        <f>IF(Registros[[#This Row],[idade]]&lt;18,311.43,IF(Registros[[#This Row],[idade]]&lt;=25,488.58,IF(Registros[[#This Row],[idade]]&lt;=50,772.77,850.05)))</f>
        <v>772.77</v>
      </c>
      <c r="P3212">
        <f>IF(Registros[[#This Row],[idade]]&lt;18,23.99,IF(Registros[[#This Row],[idade]]&lt;=25,49.9,IF(Registros[[#This Row],[idade]]&lt;=50,145.2,175.45)))</f>
        <v>145.19999999999999</v>
      </c>
      <c r="Q3212">
        <v>1</v>
      </c>
      <c r="R3212">
        <v>4</v>
      </c>
      <c r="T3212">
        <v>3</v>
      </c>
      <c r="U3212" t="s">
        <v>3</v>
      </c>
      <c r="V3212" t="s">
        <v>19</v>
      </c>
    </row>
    <row r="3213" spans="1:22" x14ac:dyDescent="0.3">
      <c r="A3213">
        <v>3212</v>
      </c>
      <c r="B3213">
        <v>49760805766</v>
      </c>
      <c r="C3213">
        <v>6</v>
      </c>
      <c r="D3213" s="1">
        <v>29853</v>
      </c>
      <c r="E3213" s="3">
        <f>2023-YEAR(Registros[[#This Row],[data_nascimento]])</f>
        <v>42</v>
      </c>
      <c r="F3213" s="1">
        <v>43599</v>
      </c>
      <c r="H3213">
        <v>220</v>
      </c>
      <c r="I3213">
        <v>11</v>
      </c>
      <c r="J3213" s="3">
        <v>699.9666666666667</v>
      </c>
      <c r="K3213">
        <v>37.4</v>
      </c>
      <c r="L3213">
        <v>1909</v>
      </c>
      <c r="O3213">
        <f>IF(Registros[[#This Row],[idade]]&lt;18,311.43,IF(Registros[[#This Row],[idade]]&lt;=25,488.58,IF(Registros[[#This Row],[idade]]&lt;=50,772.77,850.05)))</f>
        <v>772.77</v>
      </c>
      <c r="P3213">
        <f>IF(Registros[[#This Row],[idade]]&lt;18,23.99,IF(Registros[[#This Row],[idade]]&lt;=25,49.9,IF(Registros[[#This Row],[idade]]&lt;=50,145.2,175.45)))</f>
        <v>145.19999999999999</v>
      </c>
      <c r="Q3213">
        <v>5</v>
      </c>
      <c r="R3213">
        <v>12</v>
      </c>
      <c r="T3213">
        <v>1</v>
      </c>
      <c r="U3213" t="s">
        <v>2</v>
      </c>
      <c r="V3213" t="s">
        <v>19</v>
      </c>
    </row>
    <row r="3214" spans="1:22" x14ac:dyDescent="0.3">
      <c r="A3214">
        <v>3213</v>
      </c>
      <c r="B3214">
        <v>73643765800</v>
      </c>
      <c r="C3214">
        <v>4</v>
      </c>
      <c r="D3214" s="1">
        <v>30948</v>
      </c>
      <c r="E3214" s="3">
        <f>2023-YEAR(Registros[[#This Row],[data_nascimento]])</f>
        <v>39</v>
      </c>
      <c r="F3214" s="1">
        <v>43599</v>
      </c>
      <c r="H3214">
        <v>220</v>
      </c>
      <c r="I3214">
        <v>9</v>
      </c>
      <c r="J3214" s="3">
        <v>616.79999999999995</v>
      </c>
      <c r="K3214">
        <v>11.219999999999999</v>
      </c>
      <c r="L3214">
        <v>2056</v>
      </c>
      <c r="O3214">
        <f>IF(Registros[[#This Row],[idade]]&lt;18,311.43,IF(Registros[[#This Row],[idade]]&lt;=25,488.58,IF(Registros[[#This Row],[idade]]&lt;=50,772.77,850.05)))</f>
        <v>772.77</v>
      </c>
      <c r="P3214">
        <f>IF(Registros[[#This Row],[idade]]&lt;18,23.99,IF(Registros[[#This Row],[idade]]&lt;=25,49.9,IF(Registros[[#This Row],[idade]]&lt;=50,145.2,175.45)))</f>
        <v>145.19999999999999</v>
      </c>
      <c r="Q3214">
        <v>4</v>
      </c>
      <c r="R3214">
        <v>3</v>
      </c>
      <c r="T3214">
        <v>1</v>
      </c>
      <c r="U3214" t="s">
        <v>2</v>
      </c>
      <c r="V3214" t="s">
        <v>19</v>
      </c>
    </row>
    <row r="3215" spans="1:22" x14ac:dyDescent="0.3">
      <c r="A3215">
        <v>3214</v>
      </c>
      <c r="B3215">
        <v>83993664689</v>
      </c>
      <c r="C3215">
        <v>6</v>
      </c>
      <c r="D3215" s="1">
        <v>28728</v>
      </c>
      <c r="E3215" s="3">
        <f>2023-YEAR(Registros[[#This Row],[data_nascimento]])</f>
        <v>45</v>
      </c>
      <c r="F3215" s="1">
        <v>43606</v>
      </c>
      <c r="G3215" s="1">
        <v>44623</v>
      </c>
      <c r="H3215">
        <v>220</v>
      </c>
      <c r="I3215">
        <v>17</v>
      </c>
      <c r="J3215" s="3">
        <v>3465.7333333333336</v>
      </c>
      <c r="K3215">
        <v>16.829999999999998</v>
      </c>
      <c r="L3215">
        <v>6116</v>
      </c>
      <c r="M3215">
        <f>Registros[[#This Row],[salario]]*0.06</f>
        <v>366.96</v>
      </c>
      <c r="N3215">
        <f>Registros[[#This Row],[salario]]*5%</f>
        <v>305.8</v>
      </c>
      <c r="O3215">
        <f>IF(Registros[[#This Row],[idade]]&lt;18,311.43,IF(Registros[[#This Row],[idade]]&lt;=25,488.58,IF(Registros[[#This Row],[idade]]&lt;=50,772.77,850.05)))</f>
        <v>772.77</v>
      </c>
      <c r="P3215">
        <f>IF(Registros[[#This Row],[idade]]&lt;18,23.99,IF(Registros[[#This Row],[idade]]&lt;=25,49.9,IF(Registros[[#This Row],[idade]]&lt;=50,145.2,175.45)))</f>
        <v>145.19999999999999</v>
      </c>
      <c r="Q3215">
        <v>5</v>
      </c>
      <c r="R3215">
        <v>11</v>
      </c>
      <c r="S3215">
        <v>3</v>
      </c>
      <c r="T3215">
        <v>2</v>
      </c>
      <c r="U3215" t="s">
        <v>3</v>
      </c>
      <c r="V3215" t="s">
        <v>19</v>
      </c>
    </row>
    <row r="3216" spans="1:22" x14ac:dyDescent="0.3">
      <c r="A3216">
        <v>3215</v>
      </c>
      <c r="B3216">
        <v>58950703143</v>
      </c>
      <c r="C3216">
        <v>4</v>
      </c>
      <c r="D3216" s="1">
        <v>37397</v>
      </c>
      <c r="E3216" s="3">
        <f>2023-YEAR(Registros[[#This Row],[data_nascimento]])</f>
        <v>21</v>
      </c>
      <c r="F3216" s="1">
        <v>43606</v>
      </c>
      <c r="G3216" s="1">
        <v>44623</v>
      </c>
      <c r="H3216">
        <v>220</v>
      </c>
      <c r="I3216">
        <v>12</v>
      </c>
      <c r="J3216" s="3">
        <v>1841.2</v>
      </c>
      <c r="K3216">
        <v>13.09</v>
      </c>
      <c r="L3216">
        <v>4603</v>
      </c>
      <c r="M3216">
        <f>Registros[[#This Row],[salario]]*0.06</f>
        <v>276.18</v>
      </c>
      <c r="N3216">
        <f>Registros[[#This Row],[salario]]*5%</f>
        <v>230.15</v>
      </c>
      <c r="O3216">
        <f>IF(Registros[[#This Row],[idade]]&lt;18,311.43,IF(Registros[[#This Row],[idade]]&lt;=25,488.58,IF(Registros[[#This Row],[idade]]&lt;=50,772.77,850.05)))</f>
        <v>488.58</v>
      </c>
      <c r="P3216">
        <f>IF(Registros[[#This Row],[idade]]&lt;18,23.99,IF(Registros[[#This Row],[idade]]&lt;=25,49.9,IF(Registros[[#This Row],[idade]]&lt;=50,145.2,175.45)))</f>
        <v>49.9</v>
      </c>
      <c r="Q3216">
        <v>1</v>
      </c>
      <c r="R3216">
        <v>10</v>
      </c>
      <c r="S3216">
        <v>3</v>
      </c>
      <c r="T3216">
        <v>3</v>
      </c>
      <c r="U3216" t="s">
        <v>2</v>
      </c>
      <c r="V3216" t="s">
        <v>21</v>
      </c>
    </row>
    <row r="3217" spans="1:22" x14ac:dyDescent="0.3">
      <c r="A3217">
        <v>3216</v>
      </c>
      <c r="B3217">
        <v>20489579566</v>
      </c>
      <c r="C3217">
        <v>4</v>
      </c>
      <c r="D3217" s="1">
        <v>31860</v>
      </c>
      <c r="E3217" s="3">
        <f>2023-YEAR(Registros[[#This Row],[data_nascimento]])</f>
        <v>36</v>
      </c>
      <c r="F3217" s="1">
        <v>43606</v>
      </c>
      <c r="G3217" s="1">
        <v>44623</v>
      </c>
      <c r="H3217">
        <v>220</v>
      </c>
      <c r="I3217">
        <v>16</v>
      </c>
      <c r="J3217" s="3">
        <v>1638.9333333333334</v>
      </c>
      <c r="K3217">
        <v>33.659999999999997</v>
      </c>
      <c r="L3217">
        <v>3073</v>
      </c>
      <c r="M3217">
        <f>Registros[[#This Row],[salario]]*0.06</f>
        <v>184.38</v>
      </c>
      <c r="N3217">
        <f>Registros[[#This Row],[salario]]*5%</f>
        <v>153.65</v>
      </c>
      <c r="O3217">
        <f>IF(Registros[[#This Row],[idade]]&lt;18,311.43,IF(Registros[[#This Row],[idade]]&lt;=25,488.58,IF(Registros[[#This Row],[idade]]&lt;=50,772.77,850.05)))</f>
        <v>772.77</v>
      </c>
      <c r="P3217">
        <f>IF(Registros[[#This Row],[idade]]&lt;18,23.99,IF(Registros[[#This Row],[idade]]&lt;=25,49.9,IF(Registros[[#This Row],[idade]]&lt;=50,145.2,175.45)))</f>
        <v>145.19999999999999</v>
      </c>
      <c r="Q3217">
        <v>2</v>
      </c>
      <c r="R3217">
        <v>9</v>
      </c>
      <c r="S3217">
        <v>2</v>
      </c>
      <c r="T3217">
        <v>2</v>
      </c>
      <c r="U3217" t="s">
        <v>2</v>
      </c>
      <c r="V3217" t="s">
        <v>21</v>
      </c>
    </row>
    <row r="3218" spans="1:22" x14ac:dyDescent="0.3">
      <c r="A3218">
        <v>3217</v>
      </c>
      <c r="B3218">
        <v>86614265892</v>
      </c>
      <c r="C3218">
        <v>7</v>
      </c>
      <c r="D3218" s="1">
        <v>27952</v>
      </c>
      <c r="E3218" s="3">
        <f>2023-YEAR(Registros[[#This Row],[data_nascimento]])</f>
        <v>47</v>
      </c>
      <c r="F3218" s="1">
        <v>43606</v>
      </c>
      <c r="G3218" s="1">
        <v>44623</v>
      </c>
      <c r="H3218">
        <v>220</v>
      </c>
      <c r="I3218">
        <v>1</v>
      </c>
      <c r="J3218" s="3">
        <v>90.333333333333329</v>
      </c>
      <c r="K3218">
        <v>11.219999999999999</v>
      </c>
      <c r="L3218">
        <v>2710</v>
      </c>
      <c r="M3218">
        <f>Registros[[#This Row],[salario]]*0.06</f>
        <v>162.6</v>
      </c>
      <c r="N3218">
        <f>Registros[[#This Row],[salario]]*5%</f>
        <v>135.5</v>
      </c>
      <c r="O3218">
        <f>IF(Registros[[#This Row],[idade]]&lt;18,311.43,IF(Registros[[#This Row],[idade]]&lt;=25,488.58,IF(Registros[[#This Row],[idade]]&lt;=50,772.77,850.05)))</f>
        <v>772.77</v>
      </c>
      <c r="P3218">
        <f>IF(Registros[[#This Row],[idade]]&lt;18,23.99,IF(Registros[[#This Row],[idade]]&lt;=25,49.9,IF(Registros[[#This Row],[idade]]&lt;=50,145.2,175.45)))</f>
        <v>145.19999999999999</v>
      </c>
      <c r="Q3218">
        <v>5</v>
      </c>
      <c r="R3218">
        <v>21</v>
      </c>
      <c r="S3218">
        <v>2</v>
      </c>
      <c r="T3218">
        <v>3</v>
      </c>
      <c r="U3218" t="s">
        <v>2</v>
      </c>
      <c r="V3218" t="s">
        <v>19</v>
      </c>
    </row>
    <row r="3219" spans="1:22" x14ac:dyDescent="0.3">
      <c r="A3219">
        <v>3218</v>
      </c>
      <c r="B3219">
        <v>48181058400</v>
      </c>
      <c r="C3219">
        <v>5</v>
      </c>
      <c r="D3219" s="1">
        <v>27582</v>
      </c>
      <c r="E3219" s="3">
        <f>2023-YEAR(Registros[[#This Row],[data_nascimento]])</f>
        <v>48</v>
      </c>
      <c r="F3219" s="1">
        <v>43606</v>
      </c>
      <c r="G3219" s="1">
        <v>44623</v>
      </c>
      <c r="H3219">
        <v>220</v>
      </c>
      <c r="I3219">
        <v>12</v>
      </c>
      <c r="J3219" s="3">
        <v>1252</v>
      </c>
      <c r="K3219">
        <v>26.18</v>
      </c>
      <c r="L3219">
        <v>3130</v>
      </c>
      <c r="M3219">
        <f>Registros[[#This Row],[salario]]*0.06</f>
        <v>187.79999999999998</v>
      </c>
      <c r="N3219">
        <f>Registros[[#This Row],[salario]]*5%</f>
        <v>156.5</v>
      </c>
      <c r="O3219">
        <f>IF(Registros[[#This Row],[idade]]&lt;18,311.43,IF(Registros[[#This Row],[idade]]&lt;=25,488.58,IF(Registros[[#This Row],[idade]]&lt;=50,772.77,850.05)))</f>
        <v>772.77</v>
      </c>
      <c r="P3219">
        <f>IF(Registros[[#This Row],[idade]]&lt;18,23.99,IF(Registros[[#This Row],[idade]]&lt;=25,49.9,IF(Registros[[#This Row],[idade]]&lt;=50,145.2,175.45)))</f>
        <v>145.19999999999999</v>
      </c>
      <c r="Q3219">
        <v>2</v>
      </c>
      <c r="R3219">
        <v>25</v>
      </c>
      <c r="S3219">
        <v>2</v>
      </c>
      <c r="T3219">
        <v>2</v>
      </c>
      <c r="U3219" t="s">
        <v>2</v>
      </c>
      <c r="V3219" t="s">
        <v>22</v>
      </c>
    </row>
    <row r="3220" spans="1:22" x14ac:dyDescent="0.3">
      <c r="A3220">
        <v>3219</v>
      </c>
      <c r="B3220">
        <v>46316208306</v>
      </c>
      <c r="C3220">
        <v>7</v>
      </c>
      <c r="D3220" s="1">
        <v>39135</v>
      </c>
      <c r="E3220" s="3">
        <f>2023-YEAR(Registros[[#This Row],[data_nascimento]])</f>
        <v>16</v>
      </c>
      <c r="F3220" s="1">
        <v>43606</v>
      </c>
      <c r="H3220">
        <v>120</v>
      </c>
      <c r="I3220">
        <v>8</v>
      </c>
      <c r="J3220" s="3">
        <v>1489.0666666666666</v>
      </c>
      <c r="K3220">
        <v>9.35</v>
      </c>
      <c r="L3220">
        <v>5584</v>
      </c>
      <c r="M3220">
        <f>Registros[[#This Row],[salario]]*0.06</f>
        <v>335.03999999999996</v>
      </c>
      <c r="N3220">
        <f>Registros[[#This Row],[salario]]*5%</f>
        <v>279.2</v>
      </c>
      <c r="O3220">
        <f>IF(Registros[[#This Row],[idade]]&lt;18,311.43,IF(Registros[[#This Row],[idade]]&lt;=25,488.58,IF(Registros[[#This Row],[idade]]&lt;=50,772.77,850.05)))</f>
        <v>311.43</v>
      </c>
      <c r="P3220">
        <f>IF(Registros[[#This Row],[idade]]&lt;18,23.99,IF(Registros[[#This Row],[idade]]&lt;=25,49.9,IF(Registros[[#This Row],[idade]]&lt;=50,145.2,175.45)))</f>
        <v>23.99</v>
      </c>
      <c r="Q3220">
        <v>2</v>
      </c>
      <c r="R3220">
        <v>27</v>
      </c>
      <c r="T3220">
        <v>3</v>
      </c>
      <c r="U3220" t="s">
        <v>3</v>
      </c>
      <c r="V3220" t="s">
        <v>22</v>
      </c>
    </row>
    <row r="3221" spans="1:22" x14ac:dyDescent="0.3">
      <c r="A3221">
        <v>3220</v>
      </c>
      <c r="B3221">
        <v>80155878526</v>
      </c>
      <c r="C3221">
        <v>7</v>
      </c>
      <c r="D3221" s="1">
        <v>38125</v>
      </c>
      <c r="E3221" s="3">
        <f>2023-YEAR(Registros[[#This Row],[data_nascimento]])</f>
        <v>19</v>
      </c>
      <c r="F3221" s="1">
        <v>43606</v>
      </c>
      <c r="H3221">
        <v>220</v>
      </c>
      <c r="I3221">
        <v>6</v>
      </c>
      <c r="J3221" s="3">
        <v>391.20000000000005</v>
      </c>
      <c r="K3221">
        <v>33.659999999999997</v>
      </c>
      <c r="L3221">
        <v>1956</v>
      </c>
      <c r="M3221">
        <f>Registros[[#This Row],[salario]]*0.06</f>
        <v>117.36</v>
      </c>
      <c r="N3221">
        <f>Registros[[#This Row],[salario]]*5%</f>
        <v>97.800000000000011</v>
      </c>
      <c r="O3221">
        <f>IF(Registros[[#This Row],[idade]]&lt;18,311.43,IF(Registros[[#This Row],[idade]]&lt;=25,488.58,IF(Registros[[#This Row],[idade]]&lt;=50,772.77,850.05)))</f>
        <v>488.58</v>
      </c>
      <c r="P3221">
        <f>IF(Registros[[#This Row],[idade]]&lt;18,23.99,IF(Registros[[#This Row],[idade]]&lt;=25,49.9,IF(Registros[[#This Row],[idade]]&lt;=50,145.2,175.45)))</f>
        <v>49.9</v>
      </c>
      <c r="Q3221">
        <v>4</v>
      </c>
      <c r="R3221">
        <v>2</v>
      </c>
      <c r="T3221">
        <v>3</v>
      </c>
      <c r="U3221" t="s">
        <v>3</v>
      </c>
      <c r="V3221" t="s">
        <v>21</v>
      </c>
    </row>
    <row r="3222" spans="1:22" x14ac:dyDescent="0.3">
      <c r="A3222">
        <v>3221</v>
      </c>
      <c r="B3222">
        <v>24238821873</v>
      </c>
      <c r="C3222">
        <v>6</v>
      </c>
      <c r="D3222" s="1">
        <v>34449</v>
      </c>
      <c r="E3222" s="3">
        <f>2023-YEAR(Registros[[#This Row],[data_nascimento]])</f>
        <v>29</v>
      </c>
      <c r="F3222" s="1">
        <v>43606</v>
      </c>
      <c r="H3222">
        <v>220</v>
      </c>
      <c r="I3222">
        <v>8</v>
      </c>
      <c r="J3222" s="3">
        <v>679.4666666666667</v>
      </c>
      <c r="K3222">
        <v>18.7</v>
      </c>
      <c r="L3222">
        <v>2548</v>
      </c>
      <c r="M3222">
        <f>Registros[[#This Row],[salario]]*0.06</f>
        <v>152.88</v>
      </c>
      <c r="N3222">
        <f>Registros[[#This Row],[salario]]*5%</f>
        <v>127.4</v>
      </c>
      <c r="O3222">
        <f>IF(Registros[[#This Row],[idade]]&lt;18,311.43,IF(Registros[[#This Row],[idade]]&lt;=25,488.58,IF(Registros[[#This Row],[idade]]&lt;=50,772.77,850.05)))</f>
        <v>772.77</v>
      </c>
      <c r="P3222">
        <f>IF(Registros[[#This Row],[idade]]&lt;18,23.99,IF(Registros[[#This Row],[idade]]&lt;=25,49.9,IF(Registros[[#This Row],[idade]]&lt;=50,145.2,175.45)))</f>
        <v>145.19999999999999</v>
      </c>
      <c r="Q3222">
        <v>4</v>
      </c>
      <c r="R3222">
        <v>27</v>
      </c>
      <c r="T3222">
        <v>1</v>
      </c>
      <c r="U3222" t="s">
        <v>2</v>
      </c>
      <c r="V3222" t="s">
        <v>19</v>
      </c>
    </row>
    <row r="3223" spans="1:22" x14ac:dyDescent="0.3">
      <c r="A3223">
        <v>3222</v>
      </c>
      <c r="B3223">
        <v>87356448582</v>
      </c>
      <c r="C3223">
        <v>5</v>
      </c>
      <c r="D3223" s="1">
        <v>29267</v>
      </c>
      <c r="E3223" s="3">
        <f>2023-YEAR(Registros[[#This Row],[data_nascimento]])</f>
        <v>43</v>
      </c>
      <c r="F3223" s="1">
        <v>43606</v>
      </c>
      <c r="H3223">
        <v>220</v>
      </c>
      <c r="I3223">
        <v>10</v>
      </c>
      <c r="J3223" s="3">
        <v>761</v>
      </c>
      <c r="K3223">
        <v>9.35</v>
      </c>
      <c r="L3223">
        <v>2283</v>
      </c>
      <c r="M3223">
        <f>Registros[[#This Row],[salario]]*0.06</f>
        <v>136.97999999999999</v>
      </c>
      <c r="N3223">
        <f>Registros[[#This Row],[salario]]*5%</f>
        <v>114.15</v>
      </c>
      <c r="O3223">
        <f>IF(Registros[[#This Row],[idade]]&lt;18,311.43,IF(Registros[[#This Row],[idade]]&lt;=25,488.58,IF(Registros[[#This Row],[idade]]&lt;=50,772.77,850.05)))</f>
        <v>772.77</v>
      </c>
      <c r="P3223">
        <f>IF(Registros[[#This Row],[idade]]&lt;18,23.99,IF(Registros[[#This Row],[idade]]&lt;=25,49.9,IF(Registros[[#This Row],[idade]]&lt;=50,145.2,175.45)))</f>
        <v>145.19999999999999</v>
      </c>
      <c r="Q3223">
        <v>5</v>
      </c>
      <c r="R3223">
        <v>12</v>
      </c>
      <c r="T3223">
        <v>2</v>
      </c>
      <c r="U3223" t="s">
        <v>3</v>
      </c>
      <c r="V3223" t="s">
        <v>19</v>
      </c>
    </row>
    <row r="3224" spans="1:22" x14ac:dyDescent="0.3">
      <c r="A3224">
        <v>3223</v>
      </c>
      <c r="B3224">
        <v>12308313063</v>
      </c>
      <c r="C3224">
        <v>6</v>
      </c>
      <c r="D3224" s="1">
        <v>38484</v>
      </c>
      <c r="E3224" s="3">
        <f>2023-YEAR(Registros[[#This Row],[data_nascimento]])</f>
        <v>18</v>
      </c>
      <c r="F3224" s="1">
        <v>43606</v>
      </c>
      <c r="H3224">
        <v>220</v>
      </c>
      <c r="I3224">
        <v>9</v>
      </c>
      <c r="J3224" s="3">
        <v>1941</v>
      </c>
      <c r="K3224">
        <v>9.35</v>
      </c>
      <c r="L3224">
        <v>6470</v>
      </c>
      <c r="M3224">
        <f>Registros[[#This Row],[salario]]*0.06</f>
        <v>388.2</v>
      </c>
      <c r="N3224">
        <f>Registros[[#This Row],[salario]]*5%</f>
        <v>323.5</v>
      </c>
      <c r="O3224">
        <f>IF(Registros[[#This Row],[idade]]&lt;18,311.43,IF(Registros[[#This Row],[idade]]&lt;=25,488.58,IF(Registros[[#This Row],[idade]]&lt;=50,772.77,850.05)))</f>
        <v>488.58</v>
      </c>
      <c r="P3224">
        <f>IF(Registros[[#This Row],[idade]]&lt;18,23.99,IF(Registros[[#This Row],[idade]]&lt;=25,49.9,IF(Registros[[#This Row],[idade]]&lt;=50,145.2,175.45)))</f>
        <v>49.9</v>
      </c>
      <c r="Q3224">
        <v>3</v>
      </c>
      <c r="R3224">
        <v>16</v>
      </c>
      <c r="T3224">
        <v>2</v>
      </c>
      <c r="U3224" t="s">
        <v>3</v>
      </c>
      <c r="V3224" t="s">
        <v>19</v>
      </c>
    </row>
    <row r="3225" spans="1:22" x14ac:dyDescent="0.3">
      <c r="A3225">
        <v>3224</v>
      </c>
      <c r="B3225">
        <v>55389323224</v>
      </c>
      <c r="C3225">
        <v>5</v>
      </c>
      <c r="D3225" s="1">
        <v>30565</v>
      </c>
      <c r="E3225" s="3">
        <f>2023-YEAR(Registros[[#This Row],[data_nascimento]])</f>
        <v>40</v>
      </c>
      <c r="F3225" s="1">
        <v>43606</v>
      </c>
      <c r="H3225">
        <v>220</v>
      </c>
      <c r="I3225">
        <v>14</v>
      </c>
      <c r="J3225" s="3">
        <v>2281.0666666666666</v>
      </c>
      <c r="K3225">
        <v>3.74</v>
      </c>
      <c r="L3225">
        <v>4888</v>
      </c>
      <c r="M3225">
        <f>Registros[[#This Row],[salario]]*0.06</f>
        <v>293.27999999999997</v>
      </c>
      <c r="N3225">
        <f>Registros[[#This Row],[salario]]*5%</f>
        <v>244.4</v>
      </c>
      <c r="O3225">
        <f>IF(Registros[[#This Row],[idade]]&lt;18,311.43,IF(Registros[[#This Row],[idade]]&lt;=25,488.58,IF(Registros[[#This Row],[idade]]&lt;=50,772.77,850.05)))</f>
        <v>772.77</v>
      </c>
      <c r="P3225">
        <f>IF(Registros[[#This Row],[idade]]&lt;18,23.99,IF(Registros[[#This Row],[idade]]&lt;=25,49.9,IF(Registros[[#This Row],[idade]]&lt;=50,145.2,175.45)))</f>
        <v>145.19999999999999</v>
      </c>
      <c r="Q3225">
        <v>3</v>
      </c>
      <c r="R3225">
        <v>13</v>
      </c>
      <c r="T3225">
        <v>3</v>
      </c>
      <c r="U3225" t="s">
        <v>3</v>
      </c>
      <c r="V3225" t="s">
        <v>19</v>
      </c>
    </row>
    <row r="3226" spans="1:22" x14ac:dyDescent="0.3">
      <c r="A3226">
        <v>3225</v>
      </c>
      <c r="B3226">
        <v>63067870979</v>
      </c>
      <c r="C3226">
        <v>6</v>
      </c>
      <c r="D3226" s="1">
        <v>32258</v>
      </c>
      <c r="E3226" s="3">
        <f>2023-YEAR(Registros[[#This Row],[data_nascimento]])</f>
        <v>35</v>
      </c>
      <c r="F3226" s="1">
        <v>43606</v>
      </c>
      <c r="H3226">
        <v>220</v>
      </c>
      <c r="I3226">
        <v>16</v>
      </c>
      <c r="J3226" s="3">
        <v>3496.5333333333333</v>
      </c>
      <c r="K3226">
        <v>11.219999999999999</v>
      </c>
      <c r="L3226">
        <v>6556</v>
      </c>
      <c r="M3226">
        <f>Registros[[#This Row],[salario]]*0.06</f>
        <v>393.36</v>
      </c>
      <c r="N3226">
        <f>Registros[[#This Row],[salario]]*5%</f>
        <v>327.8</v>
      </c>
      <c r="O3226">
        <f>IF(Registros[[#This Row],[idade]]&lt;18,311.43,IF(Registros[[#This Row],[idade]]&lt;=25,488.58,IF(Registros[[#This Row],[idade]]&lt;=50,772.77,850.05)))</f>
        <v>772.77</v>
      </c>
      <c r="P3226">
        <f>IF(Registros[[#This Row],[idade]]&lt;18,23.99,IF(Registros[[#This Row],[idade]]&lt;=25,49.9,IF(Registros[[#This Row],[idade]]&lt;=50,145.2,175.45)))</f>
        <v>145.19999999999999</v>
      </c>
      <c r="Q3226">
        <v>1</v>
      </c>
      <c r="R3226">
        <v>6</v>
      </c>
      <c r="T3226">
        <v>3</v>
      </c>
      <c r="U3226" t="s">
        <v>2</v>
      </c>
      <c r="V3226" t="s">
        <v>19</v>
      </c>
    </row>
    <row r="3227" spans="1:22" x14ac:dyDescent="0.3">
      <c r="A3227">
        <v>3226</v>
      </c>
      <c r="B3227">
        <v>52361432680</v>
      </c>
      <c r="C3227">
        <v>4</v>
      </c>
      <c r="D3227" s="1">
        <v>29678</v>
      </c>
      <c r="E3227" s="3">
        <f>2023-YEAR(Registros[[#This Row],[data_nascimento]])</f>
        <v>42</v>
      </c>
      <c r="F3227" s="1">
        <v>43606</v>
      </c>
      <c r="H3227">
        <v>220</v>
      </c>
      <c r="I3227">
        <v>3</v>
      </c>
      <c r="J3227" s="3">
        <v>379.4</v>
      </c>
      <c r="K3227">
        <v>35.53</v>
      </c>
      <c r="L3227">
        <v>3794</v>
      </c>
      <c r="M3227">
        <f>Registros[[#This Row],[salario]]*0.06</f>
        <v>227.64</v>
      </c>
      <c r="N3227">
        <f>Registros[[#This Row],[salario]]*5%</f>
        <v>189.70000000000002</v>
      </c>
      <c r="O3227">
        <f>IF(Registros[[#This Row],[idade]]&lt;18,311.43,IF(Registros[[#This Row],[idade]]&lt;=25,488.58,IF(Registros[[#This Row],[idade]]&lt;=50,772.77,850.05)))</f>
        <v>772.77</v>
      </c>
      <c r="P3227">
        <f>IF(Registros[[#This Row],[idade]]&lt;18,23.99,IF(Registros[[#This Row],[idade]]&lt;=25,49.9,IF(Registros[[#This Row],[idade]]&lt;=50,145.2,175.45)))</f>
        <v>145.19999999999999</v>
      </c>
      <c r="Q3227">
        <v>3</v>
      </c>
      <c r="R3227">
        <v>4</v>
      </c>
      <c r="T3227">
        <v>1</v>
      </c>
      <c r="U3227" t="s">
        <v>3</v>
      </c>
      <c r="V3227" t="s">
        <v>19</v>
      </c>
    </row>
    <row r="3228" spans="1:22" x14ac:dyDescent="0.3">
      <c r="A3228">
        <v>3227</v>
      </c>
      <c r="B3228">
        <v>85406090864</v>
      </c>
      <c r="C3228">
        <v>6</v>
      </c>
      <c r="D3228" s="1">
        <v>37658</v>
      </c>
      <c r="E3228" s="3">
        <f>2023-YEAR(Registros[[#This Row],[data_nascimento]])</f>
        <v>20</v>
      </c>
      <c r="F3228" s="1">
        <v>43606</v>
      </c>
      <c r="G3228" s="1">
        <v>44623</v>
      </c>
      <c r="H3228">
        <v>220</v>
      </c>
      <c r="I3228">
        <v>6</v>
      </c>
      <c r="J3228" s="3">
        <v>329</v>
      </c>
      <c r="K3228">
        <v>20.57</v>
      </c>
      <c r="L3228">
        <v>1645</v>
      </c>
      <c r="M3228">
        <f>Registros[[#This Row],[salario]]*0.06</f>
        <v>98.7</v>
      </c>
      <c r="N3228">
        <f>Registros[[#This Row],[salario]]*5%</f>
        <v>82.25</v>
      </c>
      <c r="O3228">
        <f>IF(Registros[[#This Row],[idade]]&lt;18,311.43,IF(Registros[[#This Row],[idade]]&lt;=25,488.58,IF(Registros[[#This Row],[idade]]&lt;=50,772.77,850.05)))</f>
        <v>488.58</v>
      </c>
      <c r="P3228">
        <f>IF(Registros[[#This Row],[idade]]&lt;18,23.99,IF(Registros[[#This Row],[idade]]&lt;=25,49.9,IF(Registros[[#This Row],[idade]]&lt;=50,145.2,175.45)))</f>
        <v>49.9</v>
      </c>
      <c r="Q3228">
        <v>2</v>
      </c>
      <c r="R3228">
        <v>13</v>
      </c>
      <c r="S3228">
        <v>1</v>
      </c>
      <c r="T3228">
        <v>3</v>
      </c>
      <c r="U3228" t="s">
        <v>3</v>
      </c>
      <c r="V3228" t="s">
        <v>19</v>
      </c>
    </row>
    <row r="3229" spans="1:22" x14ac:dyDescent="0.3">
      <c r="A3229">
        <v>3228</v>
      </c>
      <c r="B3229">
        <v>22906550605</v>
      </c>
      <c r="C3229">
        <v>6</v>
      </c>
      <c r="D3229" s="1">
        <v>29693</v>
      </c>
      <c r="E3229" s="3">
        <f>2023-YEAR(Registros[[#This Row],[data_nascimento]])</f>
        <v>42</v>
      </c>
      <c r="F3229" s="1">
        <v>43606</v>
      </c>
      <c r="G3229" s="1">
        <v>44623</v>
      </c>
      <c r="H3229">
        <v>220</v>
      </c>
      <c r="I3229">
        <v>9</v>
      </c>
      <c r="J3229" s="3">
        <v>1716</v>
      </c>
      <c r="K3229">
        <v>29.92</v>
      </c>
      <c r="L3229">
        <v>5720</v>
      </c>
      <c r="M3229">
        <f>Registros[[#This Row],[salario]]*0.06</f>
        <v>343.2</v>
      </c>
      <c r="N3229">
        <f>Registros[[#This Row],[salario]]*5%</f>
        <v>286</v>
      </c>
      <c r="O3229">
        <f>IF(Registros[[#This Row],[idade]]&lt;18,311.43,IF(Registros[[#This Row],[idade]]&lt;=25,488.58,IF(Registros[[#This Row],[idade]]&lt;=50,772.77,850.05)))</f>
        <v>772.77</v>
      </c>
      <c r="P3229">
        <f>IF(Registros[[#This Row],[idade]]&lt;18,23.99,IF(Registros[[#This Row],[idade]]&lt;=25,49.9,IF(Registros[[#This Row],[idade]]&lt;=50,145.2,175.45)))</f>
        <v>145.19999999999999</v>
      </c>
      <c r="Q3229">
        <v>2</v>
      </c>
      <c r="R3229">
        <v>7</v>
      </c>
      <c r="S3229">
        <v>3</v>
      </c>
      <c r="T3229">
        <v>2</v>
      </c>
      <c r="U3229" t="s">
        <v>2</v>
      </c>
      <c r="V3229" t="s">
        <v>19</v>
      </c>
    </row>
    <row r="3230" spans="1:22" x14ac:dyDescent="0.3">
      <c r="A3230">
        <v>3229</v>
      </c>
      <c r="B3230">
        <v>68078320744</v>
      </c>
      <c r="C3230">
        <v>6</v>
      </c>
      <c r="D3230" s="1">
        <v>34192</v>
      </c>
      <c r="E3230" s="3">
        <f>2023-YEAR(Registros[[#This Row],[data_nascimento]])</f>
        <v>30</v>
      </c>
      <c r="F3230" s="1">
        <v>43606</v>
      </c>
      <c r="G3230" s="1">
        <v>44623</v>
      </c>
      <c r="H3230">
        <v>220</v>
      </c>
      <c r="I3230">
        <v>20</v>
      </c>
      <c r="J3230" s="3">
        <v>915.33333333333326</v>
      </c>
      <c r="K3230">
        <v>37.4</v>
      </c>
      <c r="L3230">
        <v>1373</v>
      </c>
      <c r="M3230">
        <f>Registros[[#This Row],[salario]]*0.06</f>
        <v>82.38</v>
      </c>
      <c r="N3230">
        <f>Registros[[#This Row],[salario]]*5%</f>
        <v>68.650000000000006</v>
      </c>
      <c r="O3230">
        <f>IF(Registros[[#This Row],[idade]]&lt;18,311.43,IF(Registros[[#This Row],[idade]]&lt;=25,488.58,IF(Registros[[#This Row],[idade]]&lt;=50,772.77,850.05)))</f>
        <v>772.77</v>
      </c>
      <c r="P3230">
        <f>IF(Registros[[#This Row],[idade]]&lt;18,23.99,IF(Registros[[#This Row],[idade]]&lt;=25,49.9,IF(Registros[[#This Row],[idade]]&lt;=50,145.2,175.45)))</f>
        <v>145.19999999999999</v>
      </c>
      <c r="Q3230">
        <v>5</v>
      </c>
      <c r="R3230">
        <v>23</v>
      </c>
      <c r="S3230">
        <v>3</v>
      </c>
      <c r="T3230">
        <v>3</v>
      </c>
      <c r="U3230" t="s">
        <v>3</v>
      </c>
      <c r="V3230" t="s">
        <v>19</v>
      </c>
    </row>
    <row r="3231" spans="1:22" x14ac:dyDescent="0.3">
      <c r="A3231">
        <v>3230</v>
      </c>
      <c r="B3231">
        <v>10836715119</v>
      </c>
      <c r="C3231">
        <v>7</v>
      </c>
      <c r="D3231" s="1">
        <v>30205</v>
      </c>
      <c r="E3231" s="3">
        <f>2023-YEAR(Registros[[#This Row],[data_nascimento]])</f>
        <v>41</v>
      </c>
      <c r="F3231" s="1">
        <v>43606</v>
      </c>
      <c r="G3231" s="1">
        <v>44623</v>
      </c>
      <c r="H3231">
        <v>220</v>
      </c>
      <c r="I3231">
        <v>5</v>
      </c>
      <c r="J3231" s="3">
        <v>510.5</v>
      </c>
      <c r="K3231">
        <v>26.18</v>
      </c>
      <c r="L3231">
        <v>3063</v>
      </c>
      <c r="M3231">
        <f>Registros[[#This Row],[salario]]*0.06</f>
        <v>183.78</v>
      </c>
      <c r="N3231">
        <f>Registros[[#This Row],[salario]]*5%</f>
        <v>153.15</v>
      </c>
      <c r="O3231">
        <f>IF(Registros[[#This Row],[idade]]&lt;18,311.43,IF(Registros[[#This Row],[idade]]&lt;=25,488.58,IF(Registros[[#This Row],[idade]]&lt;=50,772.77,850.05)))</f>
        <v>772.77</v>
      </c>
      <c r="P3231">
        <f>IF(Registros[[#This Row],[idade]]&lt;18,23.99,IF(Registros[[#This Row],[idade]]&lt;=25,49.9,IF(Registros[[#This Row],[idade]]&lt;=50,145.2,175.45)))</f>
        <v>145.19999999999999</v>
      </c>
      <c r="Q3231">
        <v>5</v>
      </c>
      <c r="R3231">
        <v>19</v>
      </c>
      <c r="S3231">
        <v>3</v>
      </c>
      <c r="T3231">
        <v>1</v>
      </c>
      <c r="U3231" t="s">
        <v>3</v>
      </c>
      <c r="V3231" t="s">
        <v>19</v>
      </c>
    </row>
    <row r="3232" spans="1:22" x14ac:dyDescent="0.3">
      <c r="A3232">
        <v>3231</v>
      </c>
      <c r="B3232">
        <v>98227146154</v>
      </c>
      <c r="C3232">
        <v>7</v>
      </c>
      <c r="D3232" s="1">
        <v>36244</v>
      </c>
      <c r="E3232" s="3">
        <f>2023-YEAR(Registros[[#This Row],[data_nascimento]])</f>
        <v>24</v>
      </c>
      <c r="F3232" s="1">
        <v>43606</v>
      </c>
      <c r="G3232" s="1">
        <v>44623</v>
      </c>
      <c r="H3232">
        <v>220</v>
      </c>
      <c r="I3232">
        <v>17</v>
      </c>
      <c r="J3232" s="3">
        <v>1074.4000000000001</v>
      </c>
      <c r="K3232">
        <v>26.18</v>
      </c>
      <c r="L3232">
        <v>1896</v>
      </c>
      <c r="O3232">
        <f>IF(Registros[[#This Row],[idade]]&lt;18,311.43,IF(Registros[[#This Row],[idade]]&lt;=25,488.58,IF(Registros[[#This Row],[idade]]&lt;=50,772.77,850.05)))</f>
        <v>488.58</v>
      </c>
      <c r="P3232">
        <f>IF(Registros[[#This Row],[idade]]&lt;18,23.99,IF(Registros[[#This Row],[idade]]&lt;=25,49.9,IF(Registros[[#This Row],[idade]]&lt;=50,145.2,175.45)))</f>
        <v>49.9</v>
      </c>
      <c r="Q3232">
        <v>2</v>
      </c>
      <c r="R3232">
        <v>16</v>
      </c>
      <c r="S3232">
        <v>1</v>
      </c>
      <c r="T3232">
        <v>2</v>
      </c>
      <c r="U3232" t="s">
        <v>3</v>
      </c>
      <c r="V3232" t="s">
        <v>19</v>
      </c>
    </row>
    <row r="3233" spans="1:22" x14ac:dyDescent="0.3">
      <c r="A3233">
        <v>3232</v>
      </c>
      <c r="B3233">
        <v>57227403427</v>
      </c>
      <c r="C3233">
        <v>6</v>
      </c>
      <c r="D3233" s="1">
        <v>34414</v>
      </c>
      <c r="E3233" s="3">
        <f>2023-YEAR(Registros[[#This Row],[data_nascimento]])</f>
        <v>29</v>
      </c>
      <c r="F3233" s="1">
        <v>43606</v>
      </c>
      <c r="G3233" s="1">
        <v>44623</v>
      </c>
      <c r="H3233">
        <v>220</v>
      </c>
      <c r="I3233">
        <v>13</v>
      </c>
      <c r="J3233" s="3">
        <v>875.33333333333326</v>
      </c>
      <c r="K3233">
        <v>28.05</v>
      </c>
      <c r="L3233">
        <v>2020</v>
      </c>
      <c r="O3233">
        <f>IF(Registros[[#This Row],[idade]]&lt;18,311.43,IF(Registros[[#This Row],[idade]]&lt;=25,488.58,IF(Registros[[#This Row],[idade]]&lt;=50,772.77,850.05)))</f>
        <v>772.77</v>
      </c>
      <c r="P3233">
        <f>IF(Registros[[#This Row],[idade]]&lt;18,23.99,IF(Registros[[#This Row],[idade]]&lt;=25,49.9,IF(Registros[[#This Row],[idade]]&lt;=50,145.2,175.45)))</f>
        <v>145.19999999999999</v>
      </c>
      <c r="Q3233">
        <v>2</v>
      </c>
      <c r="R3233">
        <v>15</v>
      </c>
      <c r="S3233">
        <v>1</v>
      </c>
      <c r="T3233">
        <v>2</v>
      </c>
      <c r="U3233" t="s">
        <v>2</v>
      </c>
      <c r="V3233" t="s">
        <v>21</v>
      </c>
    </row>
    <row r="3234" spans="1:22" x14ac:dyDescent="0.3">
      <c r="A3234">
        <v>3233</v>
      </c>
      <c r="B3234">
        <v>96077678915</v>
      </c>
      <c r="C3234">
        <v>6</v>
      </c>
      <c r="D3234" s="1">
        <v>31178</v>
      </c>
      <c r="E3234" s="3">
        <f>2023-YEAR(Registros[[#This Row],[data_nascimento]])</f>
        <v>38</v>
      </c>
      <c r="F3234" s="1">
        <v>43606</v>
      </c>
      <c r="G3234" s="1">
        <v>44623</v>
      </c>
      <c r="H3234">
        <v>220</v>
      </c>
      <c r="I3234">
        <v>19</v>
      </c>
      <c r="J3234" s="3">
        <v>1310.3666666666668</v>
      </c>
      <c r="K3234">
        <v>9.35</v>
      </c>
      <c r="L3234">
        <v>2069</v>
      </c>
      <c r="O3234">
        <f>IF(Registros[[#This Row],[idade]]&lt;18,311.43,IF(Registros[[#This Row],[idade]]&lt;=25,488.58,IF(Registros[[#This Row],[idade]]&lt;=50,772.77,850.05)))</f>
        <v>772.77</v>
      </c>
      <c r="P3234">
        <f>IF(Registros[[#This Row],[idade]]&lt;18,23.99,IF(Registros[[#This Row],[idade]]&lt;=25,49.9,IF(Registros[[#This Row],[idade]]&lt;=50,145.2,175.45)))</f>
        <v>145.19999999999999</v>
      </c>
      <c r="Q3234">
        <v>4</v>
      </c>
      <c r="R3234">
        <v>8</v>
      </c>
      <c r="S3234">
        <v>2</v>
      </c>
      <c r="T3234">
        <v>1</v>
      </c>
      <c r="U3234" t="s">
        <v>3</v>
      </c>
      <c r="V3234" t="s">
        <v>19</v>
      </c>
    </row>
    <row r="3235" spans="1:22" x14ac:dyDescent="0.3">
      <c r="A3235">
        <v>3234</v>
      </c>
      <c r="B3235">
        <v>47708535499</v>
      </c>
      <c r="C3235">
        <v>5</v>
      </c>
      <c r="D3235" s="1">
        <v>32894</v>
      </c>
      <c r="E3235" s="3">
        <f>2023-YEAR(Registros[[#This Row],[data_nascimento]])</f>
        <v>33</v>
      </c>
      <c r="F3235" s="1">
        <v>43606</v>
      </c>
      <c r="G3235" s="1">
        <v>44623</v>
      </c>
      <c r="H3235">
        <v>220</v>
      </c>
      <c r="I3235">
        <v>19</v>
      </c>
      <c r="J3235" s="3">
        <v>932.9</v>
      </c>
      <c r="K3235">
        <v>1.87</v>
      </c>
      <c r="L3235">
        <v>1473</v>
      </c>
      <c r="O3235">
        <f>IF(Registros[[#This Row],[idade]]&lt;18,311.43,IF(Registros[[#This Row],[idade]]&lt;=25,488.58,IF(Registros[[#This Row],[idade]]&lt;=50,772.77,850.05)))</f>
        <v>772.77</v>
      </c>
      <c r="P3235">
        <f>IF(Registros[[#This Row],[idade]]&lt;18,23.99,IF(Registros[[#This Row],[idade]]&lt;=25,49.9,IF(Registros[[#This Row],[idade]]&lt;=50,145.2,175.45)))</f>
        <v>145.19999999999999</v>
      </c>
      <c r="Q3235">
        <v>1</v>
      </c>
      <c r="R3235">
        <v>27</v>
      </c>
      <c r="S3235">
        <v>1</v>
      </c>
      <c r="T3235">
        <v>2</v>
      </c>
      <c r="U3235" t="s">
        <v>3</v>
      </c>
      <c r="V3235" t="s">
        <v>19</v>
      </c>
    </row>
    <row r="3236" spans="1:22" x14ac:dyDescent="0.3">
      <c r="A3236">
        <v>3235</v>
      </c>
      <c r="B3236">
        <v>82099722525</v>
      </c>
      <c r="C3236">
        <v>6</v>
      </c>
      <c r="D3236" s="1">
        <v>35635</v>
      </c>
      <c r="E3236" s="3">
        <f>2023-YEAR(Registros[[#This Row],[data_nascimento]])</f>
        <v>26</v>
      </c>
      <c r="F3236" s="1">
        <v>43606</v>
      </c>
      <c r="G3236" s="1">
        <v>44623</v>
      </c>
      <c r="H3236">
        <v>220</v>
      </c>
      <c r="I3236">
        <v>16</v>
      </c>
      <c r="J3236" s="3">
        <v>1114.1333333333334</v>
      </c>
      <c r="K3236">
        <v>28.05</v>
      </c>
      <c r="L3236">
        <v>2089</v>
      </c>
      <c r="O3236">
        <f>IF(Registros[[#This Row],[idade]]&lt;18,311.43,IF(Registros[[#This Row],[idade]]&lt;=25,488.58,IF(Registros[[#This Row],[idade]]&lt;=50,772.77,850.05)))</f>
        <v>772.77</v>
      </c>
      <c r="P3236">
        <f>IF(Registros[[#This Row],[idade]]&lt;18,23.99,IF(Registros[[#This Row],[idade]]&lt;=25,49.9,IF(Registros[[#This Row],[idade]]&lt;=50,145.2,175.45)))</f>
        <v>145.19999999999999</v>
      </c>
      <c r="Q3236">
        <v>3</v>
      </c>
      <c r="R3236">
        <v>7</v>
      </c>
      <c r="S3236">
        <v>2</v>
      </c>
      <c r="T3236">
        <v>2</v>
      </c>
      <c r="U3236" t="s">
        <v>2</v>
      </c>
      <c r="V3236" t="s">
        <v>19</v>
      </c>
    </row>
    <row r="3237" spans="1:22" x14ac:dyDescent="0.3">
      <c r="A3237">
        <v>3236</v>
      </c>
      <c r="B3237">
        <v>65699042391</v>
      </c>
      <c r="C3237">
        <v>4</v>
      </c>
      <c r="D3237" s="1">
        <v>37677</v>
      </c>
      <c r="E3237" s="3">
        <f>2023-YEAR(Registros[[#This Row],[data_nascimento]])</f>
        <v>20</v>
      </c>
      <c r="F3237" s="1">
        <v>43606</v>
      </c>
      <c r="G3237" s="1">
        <v>44623</v>
      </c>
      <c r="H3237">
        <v>220</v>
      </c>
      <c r="I3237">
        <v>10</v>
      </c>
      <c r="J3237" s="3">
        <v>696</v>
      </c>
      <c r="K3237">
        <v>1.87</v>
      </c>
      <c r="L3237">
        <v>2088</v>
      </c>
      <c r="O3237">
        <f>IF(Registros[[#This Row],[idade]]&lt;18,311.43,IF(Registros[[#This Row],[idade]]&lt;=25,488.58,IF(Registros[[#This Row],[idade]]&lt;=50,772.77,850.05)))</f>
        <v>488.58</v>
      </c>
      <c r="P3237">
        <f>IF(Registros[[#This Row],[idade]]&lt;18,23.99,IF(Registros[[#This Row],[idade]]&lt;=25,49.9,IF(Registros[[#This Row],[idade]]&lt;=50,145.2,175.45)))</f>
        <v>49.9</v>
      </c>
      <c r="Q3237">
        <v>2</v>
      </c>
      <c r="R3237">
        <v>26</v>
      </c>
      <c r="S3237">
        <v>1</v>
      </c>
      <c r="T3237">
        <v>3</v>
      </c>
      <c r="U3237" t="s">
        <v>3</v>
      </c>
      <c r="V3237" t="s">
        <v>19</v>
      </c>
    </row>
    <row r="3238" spans="1:22" x14ac:dyDescent="0.3">
      <c r="A3238">
        <v>3237</v>
      </c>
      <c r="B3238">
        <v>23572660373</v>
      </c>
      <c r="C3238">
        <v>4</v>
      </c>
      <c r="D3238" s="1">
        <v>37203</v>
      </c>
      <c r="E3238" s="3">
        <f>2023-YEAR(Registros[[#This Row],[data_nascimento]])</f>
        <v>22</v>
      </c>
      <c r="F3238" s="1">
        <v>43606</v>
      </c>
      <c r="G3238" s="1">
        <v>44623</v>
      </c>
      <c r="H3238">
        <v>220</v>
      </c>
      <c r="I3238">
        <v>17</v>
      </c>
      <c r="J3238" s="3">
        <v>1159.9666666666667</v>
      </c>
      <c r="K3238">
        <v>35.53</v>
      </c>
      <c r="L3238">
        <v>2047</v>
      </c>
      <c r="O3238">
        <f>IF(Registros[[#This Row],[idade]]&lt;18,311.43,IF(Registros[[#This Row],[idade]]&lt;=25,488.58,IF(Registros[[#This Row],[idade]]&lt;=50,772.77,850.05)))</f>
        <v>488.58</v>
      </c>
      <c r="P3238">
        <f>IF(Registros[[#This Row],[idade]]&lt;18,23.99,IF(Registros[[#This Row],[idade]]&lt;=25,49.9,IF(Registros[[#This Row],[idade]]&lt;=50,145.2,175.45)))</f>
        <v>49.9</v>
      </c>
      <c r="Q3238">
        <v>3</v>
      </c>
      <c r="R3238">
        <v>16</v>
      </c>
      <c r="S3238">
        <v>2</v>
      </c>
      <c r="T3238">
        <v>2</v>
      </c>
      <c r="U3238" t="s">
        <v>3</v>
      </c>
      <c r="V3238" t="s">
        <v>19</v>
      </c>
    </row>
    <row r="3239" spans="1:22" x14ac:dyDescent="0.3">
      <c r="A3239">
        <v>3238</v>
      </c>
      <c r="B3239">
        <v>31782798284</v>
      </c>
      <c r="C3239">
        <v>6</v>
      </c>
      <c r="D3239" s="1">
        <v>35592</v>
      </c>
      <c r="E3239" s="3">
        <f>2023-YEAR(Registros[[#This Row],[data_nascimento]])</f>
        <v>26</v>
      </c>
      <c r="F3239" s="1">
        <v>43606</v>
      </c>
      <c r="G3239" s="1">
        <v>44623</v>
      </c>
      <c r="H3239">
        <v>220</v>
      </c>
      <c r="I3239">
        <v>11</v>
      </c>
      <c r="J3239" s="3">
        <v>542.66666666666674</v>
      </c>
      <c r="K3239">
        <v>28.05</v>
      </c>
      <c r="L3239">
        <v>1480</v>
      </c>
      <c r="O3239">
        <f>IF(Registros[[#This Row],[idade]]&lt;18,311.43,IF(Registros[[#This Row],[idade]]&lt;=25,488.58,IF(Registros[[#This Row],[idade]]&lt;=50,772.77,850.05)))</f>
        <v>772.77</v>
      </c>
      <c r="P3239">
        <f>IF(Registros[[#This Row],[idade]]&lt;18,23.99,IF(Registros[[#This Row],[idade]]&lt;=25,49.9,IF(Registros[[#This Row],[idade]]&lt;=50,145.2,175.45)))</f>
        <v>145.19999999999999</v>
      </c>
      <c r="Q3239">
        <v>2</v>
      </c>
      <c r="R3239">
        <v>21</v>
      </c>
      <c r="S3239">
        <v>3</v>
      </c>
      <c r="T3239">
        <v>1</v>
      </c>
      <c r="U3239" t="s">
        <v>3</v>
      </c>
      <c r="V3239" t="s">
        <v>21</v>
      </c>
    </row>
    <row r="3240" spans="1:22" x14ac:dyDescent="0.3">
      <c r="A3240">
        <v>3239</v>
      </c>
      <c r="B3240">
        <v>49767504020</v>
      </c>
      <c r="C3240">
        <v>5</v>
      </c>
      <c r="D3240" s="1">
        <v>31639</v>
      </c>
      <c r="E3240" s="3">
        <f>2023-YEAR(Registros[[#This Row],[data_nascimento]])</f>
        <v>37</v>
      </c>
      <c r="F3240" s="1">
        <v>43606</v>
      </c>
      <c r="G3240" s="1">
        <v>44623</v>
      </c>
      <c r="H3240">
        <v>220</v>
      </c>
      <c r="I3240">
        <v>9</v>
      </c>
      <c r="J3240" s="3">
        <v>587.1</v>
      </c>
      <c r="K3240">
        <v>24.310000000000002</v>
      </c>
      <c r="L3240">
        <v>1957</v>
      </c>
      <c r="O3240">
        <f>IF(Registros[[#This Row],[idade]]&lt;18,311.43,IF(Registros[[#This Row],[idade]]&lt;=25,488.58,IF(Registros[[#This Row],[idade]]&lt;=50,772.77,850.05)))</f>
        <v>772.77</v>
      </c>
      <c r="P3240">
        <f>IF(Registros[[#This Row],[idade]]&lt;18,23.99,IF(Registros[[#This Row],[idade]]&lt;=25,49.9,IF(Registros[[#This Row],[idade]]&lt;=50,145.2,175.45)))</f>
        <v>145.19999999999999</v>
      </c>
      <c r="Q3240">
        <v>1</v>
      </c>
      <c r="R3240">
        <v>1</v>
      </c>
      <c r="S3240">
        <v>2</v>
      </c>
      <c r="T3240">
        <v>3</v>
      </c>
      <c r="U3240" t="s">
        <v>3</v>
      </c>
      <c r="V3240" t="s">
        <v>19</v>
      </c>
    </row>
    <row r="3241" spans="1:22" x14ac:dyDescent="0.3">
      <c r="A3241">
        <v>3240</v>
      </c>
      <c r="B3241">
        <v>91120825053</v>
      </c>
      <c r="C3241">
        <v>5</v>
      </c>
      <c r="D3241" s="1">
        <v>29778</v>
      </c>
      <c r="E3241" s="3">
        <f>2023-YEAR(Registros[[#This Row],[data_nascimento]])</f>
        <v>42</v>
      </c>
      <c r="F3241" s="1">
        <v>43606</v>
      </c>
      <c r="G3241" s="1">
        <v>44623</v>
      </c>
      <c r="H3241">
        <v>220</v>
      </c>
      <c r="I3241">
        <v>20</v>
      </c>
      <c r="J3241" s="3">
        <v>938</v>
      </c>
      <c r="K3241">
        <v>37.4</v>
      </c>
      <c r="L3241">
        <v>1407</v>
      </c>
      <c r="O3241">
        <f>IF(Registros[[#This Row],[idade]]&lt;18,311.43,IF(Registros[[#This Row],[idade]]&lt;=25,488.58,IF(Registros[[#This Row],[idade]]&lt;=50,772.77,850.05)))</f>
        <v>772.77</v>
      </c>
      <c r="P3241">
        <f>IF(Registros[[#This Row],[idade]]&lt;18,23.99,IF(Registros[[#This Row],[idade]]&lt;=25,49.9,IF(Registros[[#This Row],[idade]]&lt;=50,145.2,175.45)))</f>
        <v>145.19999999999999</v>
      </c>
      <c r="Q3241">
        <v>4</v>
      </c>
      <c r="R3241">
        <v>2</v>
      </c>
      <c r="S3241">
        <v>1</v>
      </c>
      <c r="T3241">
        <v>2</v>
      </c>
      <c r="U3241" t="s">
        <v>2</v>
      </c>
      <c r="V3241" t="s">
        <v>22</v>
      </c>
    </row>
    <row r="3242" spans="1:22" x14ac:dyDescent="0.3">
      <c r="A3242">
        <v>3241</v>
      </c>
      <c r="B3242">
        <v>66703874381</v>
      </c>
      <c r="C3242">
        <v>7</v>
      </c>
      <c r="D3242" s="1">
        <v>27669</v>
      </c>
      <c r="E3242" s="3">
        <f>2023-YEAR(Registros[[#This Row],[data_nascimento]])</f>
        <v>48</v>
      </c>
      <c r="F3242" s="1">
        <v>43606</v>
      </c>
      <c r="G3242" s="1">
        <v>44623</v>
      </c>
      <c r="H3242">
        <v>220</v>
      </c>
      <c r="I3242">
        <v>1</v>
      </c>
      <c r="J3242" s="3">
        <v>50.466666666666669</v>
      </c>
      <c r="K3242">
        <v>20.57</v>
      </c>
      <c r="L3242">
        <v>1514</v>
      </c>
      <c r="O3242">
        <f>IF(Registros[[#This Row],[idade]]&lt;18,311.43,IF(Registros[[#This Row],[idade]]&lt;=25,488.58,IF(Registros[[#This Row],[idade]]&lt;=50,772.77,850.05)))</f>
        <v>772.77</v>
      </c>
      <c r="P3242">
        <f>IF(Registros[[#This Row],[idade]]&lt;18,23.99,IF(Registros[[#This Row],[idade]]&lt;=25,49.9,IF(Registros[[#This Row],[idade]]&lt;=50,145.2,175.45)))</f>
        <v>145.19999999999999</v>
      </c>
      <c r="Q3242">
        <v>4</v>
      </c>
      <c r="R3242">
        <v>5</v>
      </c>
      <c r="S3242">
        <v>1</v>
      </c>
      <c r="T3242">
        <v>1</v>
      </c>
      <c r="U3242" t="s">
        <v>3</v>
      </c>
      <c r="V3242" t="s">
        <v>19</v>
      </c>
    </row>
    <row r="3243" spans="1:22" x14ac:dyDescent="0.3">
      <c r="A3243">
        <v>3242</v>
      </c>
      <c r="B3243">
        <v>54860676131</v>
      </c>
      <c r="C3243">
        <v>4</v>
      </c>
      <c r="D3243" s="1">
        <v>38056</v>
      </c>
      <c r="E3243" s="3">
        <f>2023-YEAR(Registros[[#This Row],[data_nascimento]])</f>
        <v>19</v>
      </c>
      <c r="F3243" s="1">
        <v>43606</v>
      </c>
      <c r="G3243" s="1">
        <v>44623</v>
      </c>
      <c r="H3243">
        <v>220</v>
      </c>
      <c r="I3243">
        <v>6</v>
      </c>
      <c r="J3243" s="3">
        <v>323.39999999999998</v>
      </c>
      <c r="K3243">
        <v>24.310000000000002</v>
      </c>
      <c r="L3243">
        <v>1617</v>
      </c>
      <c r="O3243">
        <f>IF(Registros[[#This Row],[idade]]&lt;18,311.43,IF(Registros[[#This Row],[idade]]&lt;=25,488.58,IF(Registros[[#This Row],[idade]]&lt;=50,772.77,850.05)))</f>
        <v>488.58</v>
      </c>
      <c r="P3243">
        <f>IF(Registros[[#This Row],[idade]]&lt;18,23.99,IF(Registros[[#This Row],[idade]]&lt;=25,49.9,IF(Registros[[#This Row],[idade]]&lt;=50,145.2,175.45)))</f>
        <v>49.9</v>
      </c>
      <c r="Q3243">
        <v>3</v>
      </c>
      <c r="R3243">
        <v>22</v>
      </c>
      <c r="S3243">
        <v>1</v>
      </c>
      <c r="T3243">
        <v>3</v>
      </c>
      <c r="U3243" t="s">
        <v>3</v>
      </c>
      <c r="V3243" t="s">
        <v>21</v>
      </c>
    </row>
    <row r="3244" spans="1:22" x14ac:dyDescent="0.3">
      <c r="A3244">
        <v>3243</v>
      </c>
      <c r="B3244">
        <v>91681650816</v>
      </c>
      <c r="C3244">
        <v>7</v>
      </c>
      <c r="D3244" s="1">
        <v>38825</v>
      </c>
      <c r="E3244" s="3">
        <f>2023-YEAR(Registros[[#This Row],[data_nascimento]])</f>
        <v>17</v>
      </c>
      <c r="F3244" s="1">
        <v>43606</v>
      </c>
      <c r="G3244" s="1">
        <v>44623</v>
      </c>
      <c r="H3244">
        <v>120</v>
      </c>
      <c r="I3244">
        <v>15</v>
      </c>
      <c r="J3244" s="3">
        <v>749</v>
      </c>
      <c r="K3244">
        <v>16.829999999999998</v>
      </c>
      <c r="L3244">
        <v>1498</v>
      </c>
      <c r="O3244">
        <f>IF(Registros[[#This Row],[idade]]&lt;18,311.43,IF(Registros[[#This Row],[idade]]&lt;=25,488.58,IF(Registros[[#This Row],[idade]]&lt;=50,772.77,850.05)))</f>
        <v>311.43</v>
      </c>
      <c r="P3244">
        <f>IF(Registros[[#This Row],[idade]]&lt;18,23.99,IF(Registros[[#This Row],[idade]]&lt;=25,49.9,IF(Registros[[#This Row],[idade]]&lt;=50,145.2,175.45)))</f>
        <v>23.99</v>
      </c>
      <c r="Q3244">
        <v>2</v>
      </c>
      <c r="R3244">
        <v>16</v>
      </c>
      <c r="S3244">
        <v>1</v>
      </c>
      <c r="T3244">
        <v>3</v>
      </c>
      <c r="U3244" t="s">
        <v>3</v>
      </c>
      <c r="V3244" t="s">
        <v>19</v>
      </c>
    </row>
    <row r="3245" spans="1:22" x14ac:dyDescent="0.3">
      <c r="A3245">
        <v>3244</v>
      </c>
      <c r="B3245">
        <v>21478716083</v>
      </c>
      <c r="C3245">
        <v>4</v>
      </c>
      <c r="D3245" s="1">
        <v>30911</v>
      </c>
      <c r="E3245" s="3">
        <f>2023-YEAR(Registros[[#This Row],[data_nascimento]])</f>
        <v>39</v>
      </c>
      <c r="F3245" s="1">
        <v>43606</v>
      </c>
      <c r="G3245" s="1">
        <v>44623</v>
      </c>
      <c r="H3245">
        <v>220</v>
      </c>
      <c r="I3245">
        <v>1</v>
      </c>
      <c r="J3245" s="3">
        <v>225.46666666666667</v>
      </c>
      <c r="K3245">
        <v>16.829999999999998</v>
      </c>
      <c r="L3245">
        <v>6764</v>
      </c>
      <c r="O3245">
        <f>IF(Registros[[#This Row],[idade]]&lt;18,311.43,IF(Registros[[#This Row],[idade]]&lt;=25,488.58,IF(Registros[[#This Row],[idade]]&lt;=50,772.77,850.05)))</f>
        <v>772.77</v>
      </c>
      <c r="P3245">
        <f>IF(Registros[[#This Row],[idade]]&lt;18,23.99,IF(Registros[[#This Row],[idade]]&lt;=25,49.9,IF(Registros[[#This Row],[idade]]&lt;=50,145.2,175.45)))</f>
        <v>145.19999999999999</v>
      </c>
      <c r="Q3245">
        <v>5</v>
      </c>
      <c r="R3245">
        <v>21</v>
      </c>
      <c r="S3245">
        <v>2</v>
      </c>
      <c r="T3245">
        <v>2</v>
      </c>
      <c r="U3245" t="s">
        <v>2</v>
      </c>
      <c r="V3245" t="s">
        <v>21</v>
      </c>
    </row>
    <row r="3246" spans="1:22" x14ac:dyDescent="0.3">
      <c r="A3246">
        <v>3245</v>
      </c>
      <c r="B3246">
        <v>75716593982</v>
      </c>
      <c r="C3246">
        <v>7</v>
      </c>
      <c r="D3246" s="1">
        <v>39222</v>
      </c>
      <c r="E3246" s="3">
        <f>2023-YEAR(Registros[[#This Row],[data_nascimento]])</f>
        <v>16</v>
      </c>
      <c r="F3246" s="1">
        <v>43606</v>
      </c>
      <c r="G3246" s="1">
        <v>44623</v>
      </c>
      <c r="H3246">
        <v>120</v>
      </c>
      <c r="I3246">
        <v>6</v>
      </c>
      <c r="J3246" s="3">
        <v>1716.8</v>
      </c>
      <c r="K3246">
        <v>33.659999999999997</v>
      </c>
      <c r="L3246">
        <v>8584</v>
      </c>
      <c r="O3246">
        <f>IF(Registros[[#This Row],[idade]]&lt;18,311.43,IF(Registros[[#This Row],[idade]]&lt;=25,488.58,IF(Registros[[#This Row],[idade]]&lt;=50,772.77,850.05)))</f>
        <v>311.43</v>
      </c>
      <c r="P3246">
        <f>IF(Registros[[#This Row],[idade]]&lt;18,23.99,IF(Registros[[#This Row],[idade]]&lt;=25,49.9,IF(Registros[[#This Row],[idade]]&lt;=50,145.2,175.45)))</f>
        <v>23.99</v>
      </c>
      <c r="Q3246">
        <v>2</v>
      </c>
      <c r="R3246">
        <v>24</v>
      </c>
      <c r="S3246">
        <v>1</v>
      </c>
      <c r="T3246">
        <v>1</v>
      </c>
      <c r="U3246" t="s">
        <v>3</v>
      </c>
      <c r="V3246" t="s">
        <v>21</v>
      </c>
    </row>
    <row r="3247" spans="1:22" x14ac:dyDescent="0.3">
      <c r="A3247">
        <v>3246</v>
      </c>
      <c r="B3247">
        <v>34888846197</v>
      </c>
      <c r="C3247">
        <v>4</v>
      </c>
      <c r="D3247" s="1">
        <v>34189</v>
      </c>
      <c r="E3247" s="3">
        <f>2023-YEAR(Registros[[#This Row],[data_nascimento]])</f>
        <v>30</v>
      </c>
      <c r="F3247" s="1">
        <v>43606</v>
      </c>
      <c r="G3247" s="1">
        <v>44623</v>
      </c>
      <c r="H3247">
        <v>220</v>
      </c>
      <c r="I3247">
        <v>14</v>
      </c>
      <c r="J3247" s="3">
        <v>4095</v>
      </c>
      <c r="K3247">
        <v>18.7</v>
      </c>
      <c r="L3247">
        <v>8775</v>
      </c>
      <c r="O3247">
        <f>IF(Registros[[#This Row],[idade]]&lt;18,311.43,IF(Registros[[#This Row],[idade]]&lt;=25,488.58,IF(Registros[[#This Row],[idade]]&lt;=50,772.77,850.05)))</f>
        <v>772.77</v>
      </c>
      <c r="P3247">
        <f>IF(Registros[[#This Row],[idade]]&lt;18,23.99,IF(Registros[[#This Row],[idade]]&lt;=25,49.9,IF(Registros[[#This Row],[idade]]&lt;=50,145.2,175.45)))</f>
        <v>145.19999999999999</v>
      </c>
      <c r="Q3247">
        <v>5</v>
      </c>
      <c r="R3247">
        <v>13</v>
      </c>
      <c r="S3247">
        <v>1</v>
      </c>
      <c r="T3247">
        <v>2</v>
      </c>
      <c r="U3247" t="s">
        <v>3</v>
      </c>
      <c r="V3247" t="s">
        <v>19</v>
      </c>
    </row>
    <row r="3248" spans="1:22" x14ac:dyDescent="0.3">
      <c r="A3248">
        <v>3247</v>
      </c>
      <c r="B3248">
        <v>61690721840</v>
      </c>
      <c r="C3248">
        <v>6</v>
      </c>
      <c r="D3248" s="1">
        <v>31828</v>
      </c>
      <c r="E3248" s="3">
        <f>2023-YEAR(Registros[[#This Row],[data_nascimento]])</f>
        <v>36</v>
      </c>
      <c r="F3248" s="1">
        <v>43606</v>
      </c>
      <c r="G3248" s="1">
        <v>44623</v>
      </c>
      <c r="H3248">
        <v>220</v>
      </c>
      <c r="I3248">
        <v>10</v>
      </c>
      <c r="J3248" s="3">
        <v>3093.666666666667</v>
      </c>
      <c r="K3248">
        <v>11.219999999999999</v>
      </c>
      <c r="L3248">
        <v>9281</v>
      </c>
      <c r="O3248">
        <f>IF(Registros[[#This Row],[idade]]&lt;18,311.43,IF(Registros[[#This Row],[idade]]&lt;=25,488.58,IF(Registros[[#This Row],[idade]]&lt;=50,772.77,850.05)))</f>
        <v>772.77</v>
      </c>
      <c r="P3248">
        <f>IF(Registros[[#This Row],[idade]]&lt;18,23.99,IF(Registros[[#This Row],[idade]]&lt;=25,49.9,IF(Registros[[#This Row],[idade]]&lt;=50,145.2,175.45)))</f>
        <v>145.19999999999999</v>
      </c>
      <c r="Q3248">
        <v>4</v>
      </c>
      <c r="R3248">
        <v>24</v>
      </c>
      <c r="S3248">
        <v>3</v>
      </c>
      <c r="T3248">
        <v>3</v>
      </c>
      <c r="U3248" t="s">
        <v>2</v>
      </c>
      <c r="V3248" t="s">
        <v>19</v>
      </c>
    </row>
    <row r="3249" spans="1:22" x14ac:dyDescent="0.3">
      <c r="A3249">
        <v>3248</v>
      </c>
      <c r="B3249">
        <v>20687325377</v>
      </c>
      <c r="C3249">
        <v>4</v>
      </c>
      <c r="D3249" s="1">
        <v>38192</v>
      </c>
      <c r="E3249" s="3">
        <f>2023-YEAR(Registros[[#This Row],[data_nascimento]])</f>
        <v>19</v>
      </c>
      <c r="F3249" s="1">
        <v>43606</v>
      </c>
      <c r="G3249" s="1">
        <v>44623</v>
      </c>
      <c r="H3249">
        <v>220</v>
      </c>
      <c r="I3249">
        <v>8</v>
      </c>
      <c r="J3249" s="3">
        <v>2172.5333333333333</v>
      </c>
      <c r="K3249">
        <v>5.6099999999999994</v>
      </c>
      <c r="L3249">
        <v>8147</v>
      </c>
      <c r="O3249">
        <f>IF(Registros[[#This Row],[idade]]&lt;18,311.43,IF(Registros[[#This Row],[idade]]&lt;=25,488.58,IF(Registros[[#This Row],[idade]]&lt;=50,772.77,850.05)))</f>
        <v>488.58</v>
      </c>
      <c r="P3249">
        <f>IF(Registros[[#This Row],[idade]]&lt;18,23.99,IF(Registros[[#This Row],[idade]]&lt;=25,49.9,IF(Registros[[#This Row],[idade]]&lt;=50,145.2,175.45)))</f>
        <v>49.9</v>
      </c>
      <c r="Q3249">
        <v>4</v>
      </c>
      <c r="R3249">
        <v>20</v>
      </c>
      <c r="S3249">
        <v>2</v>
      </c>
      <c r="T3249">
        <v>3</v>
      </c>
      <c r="U3249" t="s">
        <v>3</v>
      </c>
      <c r="V3249" t="s">
        <v>19</v>
      </c>
    </row>
    <row r="3250" spans="1:22" x14ac:dyDescent="0.3">
      <c r="A3250">
        <v>3249</v>
      </c>
      <c r="B3250">
        <v>67183684610</v>
      </c>
      <c r="C3250">
        <v>4</v>
      </c>
      <c r="D3250" s="1">
        <v>29458</v>
      </c>
      <c r="E3250" s="3">
        <f>2023-YEAR(Registros[[#This Row],[data_nascimento]])</f>
        <v>43</v>
      </c>
      <c r="F3250" s="1">
        <v>43606</v>
      </c>
      <c r="G3250" s="1">
        <v>44623</v>
      </c>
      <c r="H3250">
        <v>220</v>
      </c>
      <c r="I3250">
        <v>3</v>
      </c>
      <c r="J3250" s="3">
        <v>304.3</v>
      </c>
      <c r="K3250">
        <v>11.219999999999999</v>
      </c>
      <c r="L3250">
        <v>3043</v>
      </c>
      <c r="O3250">
        <f>IF(Registros[[#This Row],[idade]]&lt;18,311.43,IF(Registros[[#This Row],[idade]]&lt;=25,488.58,IF(Registros[[#This Row],[idade]]&lt;=50,772.77,850.05)))</f>
        <v>772.77</v>
      </c>
      <c r="P3250">
        <f>IF(Registros[[#This Row],[idade]]&lt;18,23.99,IF(Registros[[#This Row],[idade]]&lt;=25,49.9,IF(Registros[[#This Row],[idade]]&lt;=50,145.2,175.45)))</f>
        <v>145.19999999999999</v>
      </c>
      <c r="Q3250">
        <v>3</v>
      </c>
      <c r="R3250">
        <v>9</v>
      </c>
      <c r="S3250">
        <v>1</v>
      </c>
      <c r="T3250">
        <v>2</v>
      </c>
      <c r="U3250" t="s">
        <v>2</v>
      </c>
      <c r="V3250" t="s">
        <v>19</v>
      </c>
    </row>
    <row r="3251" spans="1:22" x14ac:dyDescent="0.3">
      <c r="A3251">
        <v>3250</v>
      </c>
      <c r="B3251">
        <v>84766660297</v>
      </c>
      <c r="C3251">
        <v>4</v>
      </c>
      <c r="D3251" s="1">
        <v>33348</v>
      </c>
      <c r="E3251" s="3">
        <f>2023-YEAR(Registros[[#This Row],[data_nascimento]])</f>
        <v>32</v>
      </c>
      <c r="F3251" s="1">
        <v>43606</v>
      </c>
      <c r="G3251" s="1">
        <v>44623</v>
      </c>
      <c r="H3251">
        <v>220</v>
      </c>
      <c r="I3251">
        <v>4</v>
      </c>
      <c r="J3251" s="3">
        <v>372.53333333333336</v>
      </c>
      <c r="K3251">
        <v>28.05</v>
      </c>
      <c r="L3251">
        <v>2794</v>
      </c>
      <c r="O3251">
        <f>IF(Registros[[#This Row],[idade]]&lt;18,311.43,IF(Registros[[#This Row],[idade]]&lt;=25,488.58,IF(Registros[[#This Row],[idade]]&lt;=50,772.77,850.05)))</f>
        <v>772.77</v>
      </c>
      <c r="P3251">
        <f>IF(Registros[[#This Row],[idade]]&lt;18,23.99,IF(Registros[[#This Row],[idade]]&lt;=25,49.9,IF(Registros[[#This Row],[idade]]&lt;=50,145.2,175.45)))</f>
        <v>145.19999999999999</v>
      </c>
      <c r="Q3251">
        <v>4</v>
      </c>
      <c r="R3251">
        <v>17</v>
      </c>
      <c r="S3251">
        <v>3</v>
      </c>
      <c r="T3251">
        <v>2</v>
      </c>
      <c r="U3251" t="s">
        <v>2</v>
      </c>
      <c r="V3251" t="s">
        <v>19</v>
      </c>
    </row>
    <row r="3252" spans="1:22" x14ac:dyDescent="0.3">
      <c r="A3252">
        <v>3251</v>
      </c>
      <c r="B3252">
        <v>52366407917</v>
      </c>
      <c r="C3252">
        <v>4</v>
      </c>
      <c r="D3252" s="1">
        <v>34753</v>
      </c>
      <c r="E3252" s="3">
        <f>2023-YEAR(Registros[[#This Row],[data_nascimento]])</f>
        <v>28</v>
      </c>
      <c r="F3252" s="1">
        <v>43606</v>
      </c>
      <c r="G3252" s="1">
        <v>44623</v>
      </c>
      <c r="H3252">
        <v>220</v>
      </c>
      <c r="I3252">
        <v>6</v>
      </c>
      <c r="J3252" s="3">
        <v>1245.2</v>
      </c>
      <c r="K3252">
        <v>14.96</v>
      </c>
      <c r="L3252">
        <v>6226</v>
      </c>
      <c r="O3252">
        <f>IF(Registros[[#This Row],[idade]]&lt;18,311.43,IF(Registros[[#This Row],[idade]]&lt;=25,488.58,IF(Registros[[#This Row],[idade]]&lt;=50,772.77,850.05)))</f>
        <v>772.77</v>
      </c>
      <c r="P3252">
        <f>IF(Registros[[#This Row],[idade]]&lt;18,23.99,IF(Registros[[#This Row],[idade]]&lt;=25,49.9,IF(Registros[[#This Row],[idade]]&lt;=50,145.2,175.45)))</f>
        <v>145.19999999999999</v>
      </c>
      <c r="Q3252">
        <v>2</v>
      </c>
      <c r="R3252">
        <v>13</v>
      </c>
      <c r="S3252">
        <v>3</v>
      </c>
      <c r="T3252">
        <v>3</v>
      </c>
      <c r="U3252" t="s">
        <v>3</v>
      </c>
      <c r="V3252" t="s">
        <v>22</v>
      </c>
    </row>
    <row r="3253" spans="1:22" x14ac:dyDescent="0.3">
      <c r="A3253">
        <v>3252</v>
      </c>
      <c r="B3253">
        <v>60473684749</v>
      </c>
      <c r="C3253">
        <v>7</v>
      </c>
      <c r="D3253" s="1">
        <v>37643</v>
      </c>
      <c r="E3253" s="3">
        <f>2023-YEAR(Registros[[#This Row],[data_nascimento]])</f>
        <v>20</v>
      </c>
      <c r="F3253" s="1">
        <v>43606</v>
      </c>
      <c r="H3253">
        <v>220</v>
      </c>
      <c r="I3253">
        <v>16</v>
      </c>
      <c r="J3253" s="3">
        <v>2123.7333333333331</v>
      </c>
      <c r="K3253">
        <v>11.219999999999999</v>
      </c>
      <c r="L3253">
        <v>3982</v>
      </c>
      <c r="O3253">
        <f>IF(Registros[[#This Row],[idade]]&lt;18,311.43,IF(Registros[[#This Row],[idade]]&lt;=25,488.58,IF(Registros[[#This Row],[idade]]&lt;=50,772.77,850.05)))</f>
        <v>488.58</v>
      </c>
      <c r="P3253">
        <f>IF(Registros[[#This Row],[idade]]&lt;18,23.99,IF(Registros[[#This Row],[idade]]&lt;=25,49.9,IF(Registros[[#This Row],[idade]]&lt;=50,145.2,175.45)))</f>
        <v>49.9</v>
      </c>
      <c r="Q3253">
        <v>3</v>
      </c>
      <c r="R3253">
        <v>4</v>
      </c>
      <c r="T3253">
        <v>3</v>
      </c>
      <c r="U3253" t="s">
        <v>2</v>
      </c>
      <c r="V3253" t="s">
        <v>19</v>
      </c>
    </row>
    <row r="3254" spans="1:22" x14ac:dyDescent="0.3">
      <c r="A3254">
        <v>3253</v>
      </c>
      <c r="B3254">
        <v>75614950851</v>
      </c>
      <c r="C3254">
        <v>4</v>
      </c>
      <c r="D3254" s="1">
        <v>33576</v>
      </c>
      <c r="E3254" s="3">
        <f>2023-YEAR(Registros[[#This Row],[data_nascimento]])</f>
        <v>32</v>
      </c>
      <c r="F3254" s="1">
        <v>43606</v>
      </c>
      <c r="G3254" s="1">
        <v>44623</v>
      </c>
      <c r="H3254">
        <v>220</v>
      </c>
      <c r="I3254">
        <v>10</v>
      </c>
      <c r="J3254" s="3">
        <v>2726.666666666667</v>
      </c>
      <c r="K3254">
        <v>18.7</v>
      </c>
      <c r="L3254">
        <v>8180</v>
      </c>
      <c r="O3254">
        <f>IF(Registros[[#This Row],[idade]]&lt;18,311.43,IF(Registros[[#This Row],[idade]]&lt;=25,488.58,IF(Registros[[#This Row],[idade]]&lt;=50,772.77,850.05)))</f>
        <v>772.77</v>
      </c>
      <c r="P3254">
        <f>IF(Registros[[#This Row],[idade]]&lt;18,23.99,IF(Registros[[#This Row],[idade]]&lt;=25,49.9,IF(Registros[[#This Row],[idade]]&lt;=50,145.2,175.45)))</f>
        <v>145.19999999999999</v>
      </c>
      <c r="Q3254">
        <v>1</v>
      </c>
      <c r="R3254">
        <v>9</v>
      </c>
      <c r="S3254">
        <v>3</v>
      </c>
      <c r="T3254">
        <v>3</v>
      </c>
      <c r="U3254" t="s">
        <v>3</v>
      </c>
      <c r="V3254" t="s">
        <v>19</v>
      </c>
    </row>
    <row r="3255" spans="1:22" x14ac:dyDescent="0.3">
      <c r="A3255">
        <v>3254</v>
      </c>
      <c r="B3255">
        <v>19451230880</v>
      </c>
      <c r="C3255">
        <v>5</v>
      </c>
      <c r="D3255" s="1">
        <v>33321</v>
      </c>
      <c r="E3255" s="3">
        <f>2023-YEAR(Registros[[#This Row],[data_nascimento]])</f>
        <v>32</v>
      </c>
      <c r="F3255" s="1">
        <v>43606</v>
      </c>
      <c r="G3255" s="1">
        <v>44623</v>
      </c>
      <c r="H3255">
        <v>220</v>
      </c>
      <c r="I3255">
        <v>20</v>
      </c>
      <c r="J3255" s="3">
        <v>1919.3333333333335</v>
      </c>
      <c r="K3255">
        <v>28.05</v>
      </c>
      <c r="L3255">
        <v>2879</v>
      </c>
      <c r="O3255">
        <f>IF(Registros[[#This Row],[idade]]&lt;18,311.43,IF(Registros[[#This Row],[idade]]&lt;=25,488.58,IF(Registros[[#This Row],[idade]]&lt;=50,772.77,850.05)))</f>
        <v>772.77</v>
      </c>
      <c r="P3255">
        <f>IF(Registros[[#This Row],[idade]]&lt;18,23.99,IF(Registros[[#This Row],[idade]]&lt;=25,49.9,IF(Registros[[#This Row],[idade]]&lt;=50,145.2,175.45)))</f>
        <v>145.19999999999999</v>
      </c>
      <c r="Q3255">
        <v>4</v>
      </c>
      <c r="R3255">
        <v>6</v>
      </c>
      <c r="S3255">
        <v>1</v>
      </c>
      <c r="T3255">
        <v>3</v>
      </c>
      <c r="U3255" t="s">
        <v>2</v>
      </c>
      <c r="V3255" t="s">
        <v>21</v>
      </c>
    </row>
    <row r="3256" spans="1:22" x14ac:dyDescent="0.3">
      <c r="A3256">
        <v>3255</v>
      </c>
      <c r="B3256">
        <v>50301823035</v>
      </c>
      <c r="C3256">
        <v>7</v>
      </c>
      <c r="D3256" s="1">
        <v>31379</v>
      </c>
      <c r="E3256" s="3">
        <f>2023-YEAR(Registros[[#This Row],[data_nascimento]])</f>
        <v>38</v>
      </c>
      <c r="F3256" s="1">
        <v>43606</v>
      </c>
      <c r="G3256" s="1">
        <v>44623</v>
      </c>
      <c r="H3256">
        <v>220</v>
      </c>
      <c r="I3256">
        <v>8</v>
      </c>
      <c r="J3256" s="3">
        <v>1346.6666666666667</v>
      </c>
      <c r="K3256">
        <v>37.4</v>
      </c>
      <c r="L3256">
        <v>5050</v>
      </c>
      <c r="O3256">
        <f>IF(Registros[[#This Row],[idade]]&lt;18,311.43,IF(Registros[[#This Row],[idade]]&lt;=25,488.58,IF(Registros[[#This Row],[idade]]&lt;=50,772.77,850.05)))</f>
        <v>772.77</v>
      </c>
      <c r="P3256">
        <f>IF(Registros[[#This Row],[idade]]&lt;18,23.99,IF(Registros[[#This Row],[idade]]&lt;=25,49.9,IF(Registros[[#This Row],[idade]]&lt;=50,145.2,175.45)))</f>
        <v>145.19999999999999</v>
      </c>
      <c r="Q3256">
        <v>4</v>
      </c>
      <c r="R3256">
        <v>7</v>
      </c>
      <c r="S3256">
        <v>2</v>
      </c>
      <c r="T3256">
        <v>3</v>
      </c>
      <c r="U3256" t="s">
        <v>2</v>
      </c>
      <c r="V3256" t="s">
        <v>19</v>
      </c>
    </row>
    <row r="3257" spans="1:22" x14ac:dyDescent="0.3">
      <c r="A3257">
        <v>3256</v>
      </c>
      <c r="B3257">
        <v>79521995920</v>
      </c>
      <c r="C3257">
        <v>7</v>
      </c>
      <c r="D3257" s="1">
        <v>39138</v>
      </c>
      <c r="E3257" s="3">
        <f>2023-YEAR(Registros[[#This Row],[data_nascimento]])</f>
        <v>16</v>
      </c>
      <c r="F3257" s="1">
        <v>43606</v>
      </c>
      <c r="G3257" s="1">
        <v>44623</v>
      </c>
      <c r="H3257">
        <v>120</v>
      </c>
      <c r="I3257">
        <v>7</v>
      </c>
      <c r="J3257" s="3">
        <v>708.86666666666667</v>
      </c>
      <c r="K3257">
        <v>7.48</v>
      </c>
      <c r="L3257">
        <v>3038</v>
      </c>
      <c r="O3257">
        <f>IF(Registros[[#This Row],[idade]]&lt;18,311.43,IF(Registros[[#This Row],[idade]]&lt;=25,488.58,IF(Registros[[#This Row],[idade]]&lt;=50,772.77,850.05)))</f>
        <v>311.43</v>
      </c>
      <c r="P3257">
        <f>IF(Registros[[#This Row],[idade]]&lt;18,23.99,IF(Registros[[#This Row],[idade]]&lt;=25,49.9,IF(Registros[[#This Row],[idade]]&lt;=50,145.2,175.45)))</f>
        <v>23.99</v>
      </c>
      <c r="Q3257">
        <v>5</v>
      </c>
      <c r="R3257">
        <v>17</v>
      </c>
      <c r="S3257">
        <v>2</v>
      </c>
      <c r="T3257">
        <v>3</v>
      </c>
      <c r="U3257" t="s">
        <v>2</v>
      </c>
      <c r="V3257" t="s">
        <v>22</v>
      </c>
    </row>
    <row r="3258" spans="1:22" x14ac:dyDescent="0.3">
      <c r="A3258">
        <v>3257</v>
      </c>
      <c r="B3258">
        <v>56867009507</v>
      </c>
      <c r="C3258">
        <v>5</v>
      </c>
      <c r="D3258" s="1">
        <v>30700</v>
      </c>
      <c r="E3258" s="3">
        <f>2023-YEAR(Registros[[#This Row],[data_nascimento]])</f>
        <v>39</v>
      </c>
      <c r="F3258" s="1">
        <v>43606</v>
      </c>
      <c r="G3258" s="1">
        <v>44623</v>
      </c>
      <c r="H3258">
        <v>220</v>
      </c>
      <c r="I3258">
        <v>10</v>
      </c>
      <c r="J3258" s="3">
        <v>2667.3333333333335</v>
      </c>
      <c r="K3258">
        <v>28.05</v>
      </c>
      <c r="L3258">
        <v>8002</v>
      </c>
      <c r="O3258">
        <f>IF(Registros[[#This Row],[idade]]&lt;18,311.43,IF(Registros[[#This Row],[idade]]&lt;=25,488.58,IF(Registros[[#This Row],[idade]]&lt;=50,772.77,850.05)))</f>
        <v>772.77</v>
      </c>
      <c r="P3258">
        <f>IF(Registros[[#This Row],[idade]]&lt;18,23.99,IF(Registros[[#This Row],[idade]]&lt;=25,49.9,IF(Registros[[#This Row],[idade]]&lt;=50,145.2,175.45)))</f>
        <v>145.19999999999999</v>
      </c>
      <c r="Q3258">
        <v>3</v>
      </c>
      <c r="R3258">
        <v>11</v>
      </c>
      <c r="S3258">
        <v>3</v>
      </c>
      <c r="T3258">
        <v>1</v>
      </c>
      <c r="U3258" t="s">
        <v>3</v>
      </c>
      <c r="V3258" t="s">
        <v>22</v>
      </c>
    </row>
    <row r="3259" spans="1:22" x14ac:dyDescent="0.3">
      <c r="A3259">
        <v>3258</v>
      </c>
      <c r="B3259">
        <v>15940695828</v>
      </c>
      <c r="C3259">
        <v>7</v>
      </c>
      <c r="D3259" s="1">
        <v>33948</v>
      </c>
      <c r="E3259" s="3">
        <f>2023-YEAR(Registros[[#This Row],[data_nascimento]])</f>
        <v>31</v>
      </c>
      <c r="F3259" s="1">
        <v>43606</v>
      </c>
      <c r="G3259" s="1">
        <v>44623</v>
      </c>
      <c r="H3259">
        <v>220</v>
      </c>
      <c r="I3259">
        <v>18</v>
      </c>
      <c r="J3259" s="3">
        <v>5752.2</v>
      </c>
      <c r="K3259">
        <v>37.4</v>
      </c>
      <c r="L3259">
        <v>9587</v>
      </c>
      <c r="O3259">
        <f>IF(Registros[[#This Row],[idade]]&lt;18,311.43,IF(Registros[[#This Row],[idade]]&lt;=25,488.58,IF(Registros[[#This Row],[idade]]&lt;=50,772.77,850.05)))</f>
        <v>772.77</v>
      </c>
      <c r="P3259">
        <f>IF(Registros[[#This Row],[idade]]&lt;18,23.99,IF(Registros[[#This Row],[idade]]&lt;=25,49.9,IF(Registros[[#This Row],[idade]]&lt;=50,145.2,175.45)))</f>
        <v>145.19999999999999</v>
      </c>
      <c r="Q3259">
        <v>4</v>
      </c>
      <c r="R3259">
        <v>3</v>
      </c>
      <c r="S3259">
        <v>1</v>
      </c>
      <c r="T3259">
        <v>3</v>
      </c>
      <c r="U3259" t="s">
        <v>3</v>
      </c>
      <c r="V3259" t="s">
        <v>22</v>
      </c>
    </row>
    <row r="3260" spans="1:22" x14ac:dyDescent="0.3">
      <c r="A3260">
        <v>3259</v>
      </c>
      <c r="B3260">
        <v>61367024431</v>
      </c>
      <c r="C3260">
        <v>6</v>
      </c>
      <c r="D3260" s="1">
        <v>30159</v>
      </c>
      <c r="E3260" s="3">
        <f>2023-YEAR(Registros[[#This Row],[data_nascimento]])</f>
        <v>41</v>
      </c>
      <c r="F3260" s="1">
        <v>43606</v>
      </c>
      <c r="G3260" s="1">
        <v>44623</v>
      </c>
      <c r="H3260">
        <v>220</v>
      </c>
      <c r="I3260">
        <v>4</v>
      </c>
      <c r="J3260" s="3">
        <v>628.79999999999995</v>
      </c>
      <c r="K3260">
        <v>28.05</v>
      </c>
      <c r="L3260">
        <v>4716</v>
      </c>
      <c r="O3260">
        <f>IF(Registros[[#This Row],[idade]]&lt;18,311.43,IF(Registros[[#This Row],[idade]]&lt;=25,488.58,IF(Registros[[#This Row],[idade]]&lt;=50,772.77,850.05)))</f>
        <v>772.77</v>
      </c>
      <c r="P3260">
        <f>IF(Registros[[#This Row],[idade]]&lt;18,23.99,IF(Registros[[#This Row],[idade]]&lt;=25,49.9,IF(Registros[[#This Row],[idade]]&lt;=50,145.2,175.45)))</f>
        <v>145.19999999999999</v>
      </c>
      <c r="Q3260">
        <v>3</v>
      </c>
      <c r="R3260">
        <v>5</v>
      </c>
      <c r="S3260">
        <v>2</v>
      </c>
      <c r="T3260">
        <v>1</v>
      </c>
      <c r="U3260" t="s">
        <v>2</v>
      </c>
      <c r="V3260" t="s">
        <v>19</v>
      </c>
    </row>
    <row r="3261" spans="1:22" x14ac:dyDescent="0.3">
      <c r="A3261">
        <v>3260</v>
      </c>
      <c r="B3261">
        <v>27074519138</v>
      </c>
      <c r="C3261">
        <v>5</v>
      </c>
      <c r="D3261" s="1">
        <v>33330</v>
      </c>
      <c r="E3261" s="3">
        <f>2023-YEAR(Registros[[#This Row],[data_nascimento]])</f>
        <v>32</v>
      </c>
      <c r="F3261" s="1">
        <v>43606</v>
      </c>
      <c r="H3261">
        <v>220</v>
      </c>
      <c r="I3261">
        <v>16</v>
      </c>
      <c r="J3261" s="3">
        <v>1911.4666666666667</v>
      </c>
      <c r="K3261">
        <v>1.87</v>
      </c>
      <c r="L3261">
        <v>3584</v>
      </c>
      <c r="O3261">
        <f>IF(Registros[[#This Row],[idade]]&lt;18,311.43,IF(Registros[[#This Row],[idade]]&lt;=25,488.58,IF(Registros[[#This Row],[idade]]&lt;=50,772.77,850.05)))</f>
        <v>772.77</v>
      </c>
      <c r="P3261">
        <f>IF(Registros[[#This Row],[idade]]&lt;18,23.99,IF(Registros[[#This Row],[idade]]&lt;=25,49.9,IF(Registros[[#This Row],[idade]]&lt;=50,145.2,175.45)))</f>
        <v>145.19999999999999</v>
      </c>
      <c r="Q3261">
        <v>5</v>
      </c>
      <c r="R3261">
        <v>8</v>
      </c>
      <c r="T3261">
        <v>2</v>
      </c>
      <c r="U3261" t="s">
        <v>3</v>
      </c>
      <c r="V3261" t="s">
        <v>19</v>
      </c>
    </row>
    <row r="3262" spans="1:22" x14ac:dyDescent="0.3">
      <c r="A3262">
        <v>3261</v>
      </c>
      <c r="B3262">
        <v>16798599268</v>
      </c>
      <c r="C3262">
        <v>4</v>
      </c>
      <c r="D3262" s="1">
        <v>38636</v>
      </c>
      <c r="E3262" s="3">
        <f>2023-YEAR(Registros[[#This Row],[data_nascimento]])</f>
        <v>18</v>
      </c>
      <c r="F3262" s="1">
        <v>43606</v>
      </c>
      <c r="H3262">
        <v>220</v>
      </c>
      <c r="I3262">
        <v>14</v>
      </c>
      <c r="J3262" s="3">
        <v>3607.7999999999997</v>
      </c>
      <c r="K3262">
        <v>35.53</v>
      </c>
      <c r="L3262">
        <v>7731</v>
      </c>
      <c r="O3262">
        <f>IF(Registros[[#This Row],[idade]]&lt;18,311.43,IF(Registros[[#This Row],[idade]]&lt;=25,488.58,IF(Registros[[#This Row],[idade]]&lt;=50,772.77,850.05)))</f>
        <v>488.58</v>
      </c>
      <c r="P3262">
        <f>IF(Registros[[#This Row],[idade]]&lt;18,23.99,IF(Registros[[#This Row],[idade]]&lt;=25,49.9,IF(Registros[[#This Row],[idade]]&lt;=50,145.2,175.45)))</f>
        <v>49.9</v>
      </c>
      <c r="Q3262">
        <v>4</v>
      </c>
      <c r="R3262">
        <v>11</v>
      </c>
      <c r="T3262">
        <v>3</v>
      </c>
      <c r="U3262" t="s">
        <v>2</v>
      </c>
      <c r="V3262" t="s">
        <v>19</v>
      </c>
    </row>
    <row r="3263" spans="1:22" x14ac:dyDescent="0.3">
      <c r="A3263">
        <v>3262</v>
      </c>
      <c r="B3263">
        <v>51215054293</v>
      </c>
      <c r="C3263">
        <v>4</v>
      </c>
      <c r="D3263" s="1">
        <v>36727</v>
      </c>
      <c r="E3263" s="3">
        <f>2023-YEAR(Registros[[#This Row],[data_nascimento]])</f>
        <v>23</v>
      </c>
      <c r="F3263" s="1">
        <v>43606</v>
      </c>
      <c r="H3263">
        <v>220</v>
      </c>
      <c r="I3263">
        <v>8</v>
      </c>
      <c r="J3263" s="3">
        <v>2144.5333333333333</v>
      </c>
      <c r="K3263">
        <v>37.4</v>
      </c>
      <c r="L3263">
        <v>8042</v>
      </c>
      <c r="O3263">
        <f>IF(Registros[[#This Row],[idade]]&lt;18,311.43,IF(Registros[[#This Row],[idade]]&lt;=25,488.58,IF(Registros[[#This Row],[idade]]&lt;=50,772.77,850.05)))</f>
        <v>488.58</v>
      </c>
      <c r="P3263">
        <f>IF(Registros[[#This Row],[idade]]&lt;18,23.99,IF(Registros[[#This Row],[idade]]&lt;=25,49.9,IF(Registros[[#This Row],[idade]]&lt;=50,145.2,175.45)))</f>
        <v>49.9</v>
      </c>
      <c r="Q3263">
        <v>3</v>
      </c>
      <c r="R3263">
        <v>6</v>
      </c>
      <c r="T3263">
        <v>3</v>
      </c>
      <c r="U3263" t="s">
        <v>2</v>
      </c>
      <c r="V3263" t="s">
        <v>19</v>
      </c>
    </row>
    <row r="3264" spans="1:22" x14ac:dyDescent="0.3">
      <c r="A3264">
        <v>3263</v>
      </c>
      <c r="B3264">
        <v>87189342258</v>
      </c>
      <c r="C3264">
        <v>7</v>
      </c>
      <c r="D3264" s="1">
        <v>31991</v>
      </c>
      <c r="E3264" s="3">
        <f>2023-YEAR(Registros[[#This Row],[data_nascimento]])</f>
        <v>36</v>
      </c>
      <c r="F3264" s="1">
        <v>43606</v>
      </c>
      <c r="H3264">
        <v>220</v>
      </c>
      <c r="I3264">
        <v>14</v>
      </c>
      <c r="J3264" s="3">
        <v>1999.2000000000003</v>
      </c>
      <c r="K3264">
        <v>26.18</v>
      </c>
      <c r="L3264">
        <v>4284</v>
      </c>
      <c r="O3264">
        <f>IF(Registros[[#This Row],[idade]]&lt;18,311.43,IF(Registros[[#This Row],[idade]]&lt;=25,488.58,IF(Registros[[#This Row],[idade]]&lt;=50,772.77,850.05)))</f>
        <v>772.77</v>
      </c>
      <c r="P3264">
        <f>IF(Registros[[#This Row],[idade]]&lt;18,23.99,IF(Registros[[#This Row],[idade]]&lt;=25,49.9,IF(Registros[[#This Row],[idade]]&lt;=50,145.2,175.45)))</f>
        <v>145.19999999999999</v>
      </c>
      <c r="Q3264">
        <v>1</v>
      </c>
      <c r="R3264">
        <v>11</v>
      </c>
      <c r="T3264">
        <v>1</v>
      </c>
      <c r="U3264" t="s">
        <v>2</v>
      </c>
      <c r="V3264" t="s">
        <v>22</v>
      </c>
    </row>
    <row r="3265" spans="1:22" x14ac:dyDescent="0.3">
      <c r="A3265">
        <v>3264</v>
      </c>
      <c r="B3265">
        <v>89366845908</v>
      </c>
      <c r="C3265">
        <v>4</v>
      </c>
      <c r="D3265" s="1">
        <v>34106</v>
      </c>
      <c r="E3265" s="3">
        <f>2023-YEAR(Registros[[#This Row],[data_nascimento]])</f>
        <v>30</v>
      </c>
      <c r="F3265" s="1">
        <v>43606</v>
      </c>
      <c r="H3265">
        <v>220</v>
      </c>
      <c r="I3265">
        <v>18</v>
      </c>
      <c r="J3265" s="3">
        <v>4826.3999999999996</v>
      </c>
      <c r="K3265">
        <v>9.35</v>
      </c>
      <c r="L3265">
        <v>8044</v>
      </c>
      <c r="O3265">
        <f>IF(Registros[[#This Row],[idade]]&lt;18,311.43,IF(Registros[[#This Row],[idade]]&lt;=25,488.58,IF(Registros[[#This Row],[idade]]&lt;=50,772.77,850.05)))</f>
        <v>772.77</v>
      </c>
      <c r="P3265">
        <f>IF(Registros[[#This Row],[idade]]&lt;18,23.99,IF(Registros[[#This Row],[idade]]&lt;=25,49.9,IF(Registros[[#This Row],[idade]]&lt;=50,145.2,175.45)))</f>
        <v>145.19999999999999</v>
      </c>
      <c r="Q3265">
        <v>2</v>
      </c>
      <c r="R3265">
        <v>27</v>
      </c>
      <c r="T3265">
        <v>2</v>
      </c>
      <c r="U3265" t="s">
        <v>3</v>
      </c>
      <c r="V3265" t="s">
        <v>19</v>
      </c>
    </row>
    <row r="3266" spans="1:22" x14ac:dyDescent="0.3">
      <c r="A3266">
        <v>3265</v>
      </c>
      <c r="B3266">
        <v>83132028405</v>
      </c>
      <c r="C3266">
        <v>5</v>
      </c>
      <c r="D3266" s="1">
        <v>32237</v>
      </c>
      <c r="E3266" s="3">
        <f>2023-YEAR(Registros[[#This Row],[data_nascimento]])</f>
        <v>35</v>
      </c>
      <c r="F3266" s="1">
        <v>43609</v>
      </c>
      <c r="H3266">
        <v>220</v>
      </c>
      <c r="I3266">
        <v>15</v>
      </c>
      <c r="J3266" s="3">
        <v>3201.5</v>
      </c>
      <c r="K3266">
        <v>11.219999999999999</v>
      </c>
      <c r="L3266">
        <v>6403</v>
      </c>
      <c r="M3266">
        <f>Registros[[#This Row],[salario]]*0.06</f>
        <v>384.18</v>
      </c>
      <c r="N3266">
        <f>Registros[[#This Row],[salario]]*5%</f>
        <v>320.15000000000003</v>
      </c>
      <c r="O3266">
        <f>IF(Registros[[#This Row],[idade]]&lt;18,311.43,IF(Registros[[#This Row],[idade]]&lt;=25,488.58,IF(Registros[[#This Row],[idade]]&lt;=50,772.77,850.05)))</f>
        <v>772.77</v>
      </c>
      <c r="P3266">
        <f>IF(Registros[[#This Row],[idade]]&lt;18,23.99,IF(Registros[[#This Row],[idade]]&lt;=25,49.9,IF(Registros[[#This Row],[idade]]&lt;=50,145.2,175.45)))</f>
        <v>145.19999999999999</v>
      </c>
      <c r="Q3266">
        <v>4</v>
      </c>
      <c r="R3266">
        <v>1</v>
      </c>
      <c r="T3266">
        <v>3</v>
      </c>
      <c r="U3266" t="s">
        <v>3</v>
      </c>
      <c r="V3266" t="s">
        <v>21</v>
      </c>
    </row>
    <row r="3267" spans="1:22" x14ac:dyDescent="0.3">
      <c r="A3267">
        <v>3266</v>
      </c>
      <c r="B3267">
        <v>84285830403</v>
      </c>
      <c r="C3267">
        <v>5</v>
      </c>
      <c r="D3267" s="1">
        <v>28535</v>
      </c>
      <c r="E3267" s="3">
        <f>2023-YEAR(Registros[[#This Row],[data_nascimento]])</f>
        <v>45</v>
      </c>
      <c r="F3267" s="1">
        <v>43609</v>
      </c>
      <c r="H3267">
        <v>220</v>
      </c>
      <c r="I3267">
        <v>11</v>
      </c>
      <c r="J3267" s="3">
        <v>1260.9666666666667</v>
      </c>
      <c r="K3267">
        <v>14.96</v>
      </c>
      <c r="L3267">
        <v>3439</v>
      </c>
      <c r="M3267">
        <f>Registros[[#This Row],[salario]]*0.06</f>
        <v>206.34</v>
      </c>
      <c r="N3267">
        <f>Registros[[#This Row],[salario]]*5%</f>
        <v>171.95000000000002</v>
      </c>
      <c r="O3267">
        <f>IF(Registros[[#This Row],[idade]]&lt;18,311.43,IF(Registros[[#This Row],[idade]]&lt;=25,488.58,IF(Registros[[#This Row],[idade]]&lt;=50,772.77,850.05)))</f>
        <v>772.77</v>
      </c>
      <c r="P3267">
        <f>IF(Registros[[#This Row],[idade]]&lt;18,23.99,IF(Registros[[#This Row],[idade]]&lt;=25,49.9,IF(Registros[[#This Row],[idade]]&lt;=50,145.2,175.45)))</f>
        <v>145.19999999999999</v>
      </c>
      <c r="Q3267">
        <v>4</v>
      </c>
      <c r="R3267">
        <v>15</v>
      </c>
      <c r="T3267">
        <v>1</v>
      </c>
      <c r="U3267" t="s">
        <v>3</v>
      </c>
      <c r="V3267" t="s">
        <v>22</v>
      </c>
    </row>
    <row r="3268" spans="1:22" x14ac:dyDescent="0.3">
      <c r="A3268">
        <v>3267</v>
      </c>
      <c r="B3268">
        <v>31613315247</v>
      </c>
      <c r="C3268">
        <v>4</v>
      </c>
      <c r="D3268" s="1">
        <v>30668</v>
      </c>
      <c r="E3268" s="3">
        <f>2023-YEAR(Registros[[#This Row],[data_nascimento]])</f>
        <v>40</v>
      </c>
      <c r="F3268" s="1">
        <v>43609</v>
      </c>
      <c r="H3268">
        <v>220</v>
      </c>
      <c r="I3268">
        <v>7</v>
      </c>
      <c r="J3268" s="3">
        <v>1291.0333333333333</v>
      </c>
      <c r="K3268">
        <v>5.6099999999999994</v>
      </c>
      <c r="L3268">
        <v>5533</v>
      </c>
      <c r="M3268">
        <f>Registros[[#This Row],[salario]]*0.06</f>
        <v>331.97999999999996</v>
      </c>
      <c r="N3268">
        <f>Registros[[#This Row],[salario]]*5%</f>
        <v>276.65000000000003</v>
      </c>
      <c r="O3268">
        <f>IF(Registros[[#This Row],[idade]]&lt;18,311.43,IF(Registros[[#This Row],[idade]]&lt;=25,488.58,IF(Registros[[#This Row],[idade]]&lt;=50,772.77,850.05)))</f>
        <v>772.77</v>
      </c>
      <c r="P3268">
        <f>IF(Registros[[#This Row],[idade]]&lt;18,23.99,IF(Registros[[#This Row],[idade]]&lt;=25,49.9,IF(Registros[[#This Row],[idade]]&lt;=50,145.2,175.45)))</f>
        <v>145.19999999999999</v>
      </c>
      <c r="Q3268">
        <v>4</v>
      </c>
      <c r="R3268">
        <v>27</v>
      </c>
      <c r="T3268">
        <v>3</v>
      </c>
      <c r="U3268" t="s">
        <v>2</v>
      </c>
      <c r="V3268" t="s">
        <v>21</v>
      </c>
    </row>
    <row r="3269" spans="1:22" x14ac:dyDescent="0.3">
      <c r="A3269">
        <v>3268</v>
      </c>
      <c r="B3269">
        <v>97273590219</v>
      </c>
      <c r="C3269">
        <v>6</v>
      </c>
      <c r="D3269" s="1">
        <v>34541</v>
      </c>
      <c r="E3269" s="3">
        <f>2023-YEAR(Registros[[#This Row],[data_nascimento]])</f>
        <v>29</v>
      </c>
      <c r="F3269" s="1">
        <v>43609</v>
      </c>
      <c r="H3269">
        <v>220</v>
      </c>
      <c r="I3269">
        <v>9</v>
      </c>
      <c r="J3269" s="3">
        <v>1370.7</v>
      </c>
      <c r="K3269">
        <v>18.7</v>
      </c>
      <c r="L3269">
        <v>4569</v>
      </c>
      <c r="M3269">
        <f>Registros[[#This Row],[salario]]*0.06</f>
        <v>274.14</v>
      </c>
      <c r="N3269">
        <f>Registros[[#This Row],[salario]]*5%</f>
        <v>228.45000000000002</v>
      </c>
      <c r="O3269">
        <f>IF(Registros[[#This Row],[idade]]&lt;18,311.43,IF(Registros[[#This Row],[idade]]&lt;=25,488.58,IF(Registros[[#This Row],[idade]]&lt;=50,772.77,850.05)))</f>
        <v>772.77</v>
      </c>
      <c r="P3269">
        <f>IF(Registros[[#This Row],[idade]]&lt;18,23.99,IF(Registros[[#This Row],[idade]]&lt;=25,49.9,IF(Registros[[#This Row],[idade]]&lt;=50,145.2,175.45)))</f>
        <v>145.19999999999999</v>
      </c>
      <c r="Q3269">
        <v>4</v>
      </c>
      <c r="R3269">
        <v>10</v>
      </c>
      <c r="T3269">
        <v>1</v>
      </c>
      <c r="U3269" t="s">
        <v>2</v>
      </c>
      <c r="V3269" t="s">
        <v>19</v>
      </c>
    </row>
    <row r="3270" spans="1:22" x14ac:dyDescent="0.3">
      <c r="A3270">
        <v>3269</v>
      </c>
      <c r="B3270">
        <v>79448949757</v>
      </c>
      <c r="C3270">
        <v>4</v>
      </c>
      <c r="D3270" s="1">
        <v>29020</v>
      </c>
      <c r="E3270" s="3">
        <f>2023-YEAR(Registros[[#This Row],[data_nascimento]])</f>
        <v>44</v>
      </c>
      <c r="F3270" s="1">
        <v>43609</v>
      </c>
      <c r="H3270">
        <v>220</v>
      </c>
      <c r="I3270">
        <v>3</v>
      </c>
      <c r="J3270" s="3">
        <v>544.6</v>
      </c>
      <c r="K3270">
        <v>13.09</v>
      </c>
      <c r="L3270">
        <v>5446</v>
      </c>
      <c r="M3270">
        <f>Registros[[#This Row],[salario]]*0.06</f>
        <v>326.76</v>
      </c>
      <c r="N3270">
        <f>Registros[[#This Row],[salario]]*5%</f>
        <v>272.3</v>
      </c>
      <c r="O3270">
        <f>IF(Registros[[#This Row],[idade]]&lt;18,311.43,IF(Registros[[#This Row],[idade]]&lt;=25,488.58,IF(Registros[[#This Row],[idade]]&lt;=50,772.77,850.05)))</f>
        <v>772.77</v>
      </c>
      <c r="P3270">
        <f>IF(Registros[[#This Row],[idade]]&lt;18,23.99,IF(Registros[[#This Row],[idade]]&lt;=25,49.9,IF(Registros[[#This Row],[idade]]&lt;=50,145.2,175.45)))</f>
        <v>145.19999999999999</v>
      </c>
      <c r="Q3270">
        <v>4</v>
      </c>
      <c r="R3270">
        <v>11</v>
      </c>
      <c r="T3270">
        <v>2</v>
      </c>
      <c r="U3270" t="s">
        <v>3</v>
      </c>
      <c r="V3270" t="s">
        <v>22</v>
      </c>
    </row>
    <row r="3271" spans="1:22" x14ac:dyDescent="0.3">
      <c r="A3271">
        <v>3270</v>
      </c>
      <c r="B3271">
        <v>98297887991</v>
      </c>
      <c r="C3271">
        <v>4</v>
      </c>
      <c r="D3271" s="1">
        <v>27664</v>
      </c>
      <c r="E3271" s="3">
        <f>2023-YEAR(Registros[[#This Row],[data_nascimento]])</f>
        <v>48</v>
      </c>
      <c r="F3271" s="1">
        <v>43609</v>
      </c>
      <c r="H3271">
        <v>220</v>
      </c>
      <c r="I3271">
        <v>17</v>
      </c>
      <c r="J3271" s="3">
        <v>1411.5666666666666</v>
      </c>
      <c r="K3271">
        <v>37.4</v>
      </c>
      <c r="L3271">
        <v>2491</v>
      </c>
      <c r="M3271">
        <f>Registros[[#This Row],[salario]]*0.06</f>
        <v>149.46</v>
      </c>
      <c r="N3271">
        <f>Registros[[#This Row],[salario]]*5%</f>
        <v>124.55000000000001</v>
      </c>
      <c r="O3271">
        <f>IF(Registros[[#This Row],[idade]]&lt;18,311.43,IF(Registros[[#This Row],[idade]]&lt;=25,488.58,IF(Registros[[#This Row],[idade]]&lt;=50,772.77,850.05)))</f>
        <v>772.77</v>
      </c>
      <c r="P3271">
        <f>IF(Registros[[#This Row],[idade]]&lt;18,23.99,IF(Registros[[#This Row],[idade]]&lt;=25,49.9,IF(Registros[[#This Row],[idade]]&lt;=50,145.2,175.45)))</f>
        <v>145.19999999999999</v>
      </c>
      <c r="Q3271">
        <v>3</v>
      </c>
      <c r="R3271">
        <v>21</v>
      </c>
      <c r="T3271">
        <v>1</v>
      </c>
      <c r="U3271" t="s">
        <v>3</v>
      </c>
      <c r="V3271" t="s">
        <v>19</v>
      </c>
    </row>
    <row r="3272" spans="1:22" x14ac:dyDescent="0.3">
      <c r="A3272">
        <v>3271</v>
      </c>
      <c r="B3272">
        <v>24355987837</v>
      </c>
      <c r="C3272">
        <v>4</v>
      </c>
      <c r="D3272" s="1">
        <v>27535</v>
      </c>
      <c r="E3272" s="3">
        <f>2023-YEAR(Registros[[#This Row],[data_nascimento]])</f>
        <v>48</v>
      </c>
      <c r="F3272" s="1">
        <v>43609</v>
      </c>
      <c r="H3272">
        <v>220</v>
      </c>
      <c r="I3272">
        <v>15</v>
      </c>
      <c r="J3272" s="3">
        <v>735</v>
      </c>
      <c r="K3272">
        <v>16.829999999999998</v>
      </c>
      <c r="L3272">
        <v>1470</v>
      </c>
      <c r="M3272">
        <f>Registros[[#This Row],[salario]]*0.06</f>
        <v>88.2</v>
      </c>
      <c r="N3272">
        <f>Registros[[#This Row],[salario]]*5%</f>
        <v>73.5</v>
      </c>
      <c r="O3272">
        <f>IF(Registros[[#This Row],[idade]]&lt;18,311.43,IF(Registros[[#This Row],[idade]]&lt;=25,488.58,IF(Registros[[#This Row],[idade]]&lt;=50,772.77,850.05)))</f>
        <v>772.77</v>
      </c>
      <c r="P3272">
        <f>IF(Registros[[#This Row],[idade]]&lt;18,23.99,IF(Registros[[#This Row],[idade]]&lt;=25,49.9,IF(Registros[[#This Row],[idade]]&lt;=50,145.2,175.45)))</f>
        <v>145.19999999999999</v>
      </c>
      <c r="Q3272">
        <v>2</v>
      </c>
      <c r="R3272">
        <v>26</v>
      </c>
      <c r="T3272">
        <v>2</v>
      </c>
      <c r="U3272" t="s">
        <v>2</v>
      </c>
      <c r="V3272" t="s">
        <v>19</v>
      </c>
    </row>
    <row r="3273" spans="1:22" x14ac:dyDescent="0.3">
      <c r="A3273">
        <v>3272</v>
      </c>
      <c r="B3273">
        <v>93022772883</v>
      </c>
      <c r="C3273">
        <v>4</v>
      </c>
      <c r="D3273" s="1">
        <v>38540</v>
      </c>
      <c r="E3273" s="3">
        <f>2023-YEAR(Registros[[#This Row],[data_nascimento]])</f>
        <v>18</v>
      </c>
      <c r="F3273" s="1">
        <v>43609</v>
      </c>
      <c r="H3273">
        <v>220</v>
      </c>
      <c r="I3273">
        <v>10</v>
      </c>
      <c r="J3273" s="3">
        <v>2376</v>
      </c>
      <c r="K3273">
        <v>24.310000000000002</v>
      </c>
      <c r="L3273">
        <v>7128</v>
      </c>
      <c r="M3273">
        <f>Registros[[#This Row],[salario]]*0.06</f>
        <v>427.68</v>
      </c>
      <c r="N3273">
        <f>Registros[[#This Row],[salario]]*5%</f>
        <v>356.40000000000003</v>
      </c>
      <c r="O3273">
        <f>IF(Registros[[#This Row],[idade]]&lt;18,311.43,IF(Registros[[#This Row],[idade]]&lt;=25,488.58,IF(Registros[[#This Row],[idade]]&lt;=50,772.77,850.05)))</f>
        <v>488.58</v>
      </c>
      <c r="P3273">
        <f>IF(Registros[[#This Row],[idade]]&lt;18,23.99,IF(Registros[[#This Row],[idade]]&lt;=25,49.9,IF(Registros[[#This Row],[idade]]&lt;=50,145.2,175.45)))</f>
        <v>49.9</v>
      </c>
      <c r="Q3273">
        <v>4</v>
      </c>
      <c r="R3273">
        <v>16</v>
      </c>
      <c r="T3273">
        <v>3</v>
      </c>
      <c r="U3273" t="s">
        <v>3</v>
      </c>
      <c r="V3273" t="s">
        <v>19</v>
      </c>
    </row>
    <row r="3274" spans="1:22" x14ac:dyDescent="0.3">
      <c r="A3274">
        <v>3273</v>
      </c>
      <c r="B3274">
        <v>34989687571</v>
      </c>
      <c r="C3274">
        <v>2</v>
      </c>
      <c r="D3274" s="1">
        <v>29514</v>
      </c>
      <c r="E3274" s="3">
        <f>2023-YEAR(Registros[[#This Row],[data_nascimento]])</f>
        <v>43</v>
      </c>
      <c r="F3274" s="1">
        <v>43609</v>
      </c>
      <c r="H3274">
        <v>220</v>
      </c>
      <c r="I3274">
        <v>13</v>
      </c>
      <c r="J3274" s="3">
        <v>735.36666666666667</v>
      </c>
      <c r="K3274">
        <v>20.57</v>
      </c>
      <c r="L3274">
        <v>1697</v>
      </c>
      <c r="M3274">
        <f>Registros[[#This Row],[salario]]*0.06</f>
        <v>101.82</v>
      </c>
      <c r="N3274">
        <f>Registros[[#This Row],[salario]]*5%</f>
        <v>84.850000000000009</v>
      </c>
      <c r="O3274">
        <f>IF(Registros[[#This Row],[idade]]&lt;18,311.43,IF(Registros[[#This Row],[idade]]&lt;=25,488.58,IF(Registros[[#This Row],[idade]]&lt;=50,772.77,850.05)))</f>
        <v>772.77</v>
      </c>
      <c r="P3274">
        <f>IF(Registros[[#This Row],[idade]]&lt;18,23.99,IF(Registros[[#This Row],[idade]]&lt;=25,49.9,IF(Registros[[#This Row],[idade]]&lt;=50,145.2,175.45)))</f>
        <v>145.19999999999999</v>
      </c>
      <c r="Q3274">
        <v>4</v>
      </c>
      <c r="R3274">
        <v>10</v>
      </c>
      <c r="T3274">
        <v>2</v>
      </c>
      <c r="U3274" t="s">
        <v>2</v>
      </c>
      <c r="V3274" t="s">
        <v>21</v>
      </c>
    </row>
    <row r="3275" spans="1:22" x14ac:dyDescent="0.3">
      <c r="A3275">
        <v>3274</v>
      </c>
      <c r="B3275">
        <v>13672334589</v>
      </c>
      <c r="C3275">
        <v>2</v>
      </c>
      <c r="D3275" s="1">
        <v>28972</v>
      </c>
      <c r="E3275" s="3">
        <f>2023-YEAR(Registros[[#This Row],[data_nascimento]])</f>
        <v>44</v>
      </c>
      <c r="F3275" s="1">
        <v>43609</v>
      </c>
      <c r="H3275">
        <v>220</v>
      </c>
      <c r="I3275">
        <v>10</v>
      </c>
      <c r="J3275" s="3">
        <v>444.66666666666669</v>
      </c>
      <c r="K3275">
        <v>26.18</v>
      </c>
      <c r="L3275">
        <v>1334</v>
      </c>
      <c r="M3275">
        <f>Registros[[#This Row],[salario]]*0.06</f>
        <v>80.039999999999992</v>
      </c>
      <c r="N3275">
        <f>Registros[[#This Row],[salario]]*5%</f>
        <v>66.7</v>
      </c>
      <c r="O3275">
        <f>IF(Registros[[#This Row],[idade]]&lt;18,311.43,IF(Registros[[#This Row],[idade]]&lt;=25,488.58,IF(Registros[[#This Row],[idade]]&lt;=50,772.77,850.05)))</f>
        <v>772.77</v>
      </c>
      <c r="P3275">
        <f>IF(Registros[[#This Row],[idade]]&lt;18,23.99,IF(Registros[[#This Row],[idade]]&lt;=25,49.9,IF(Registros[[#This Row],[idade]]&lt;=50,145.2,175.45)))</f>
        <v>145.19999999999999</v>
      </c>
      <c r="Q3275">
        <v>4</v>
      </c>
      <c r="R3275">
        <v>19</v>
      </c>
      <c r="T3275">
        <v>3</v>
      </c>
      <c r="U3275" t="s">
        <v>3</v>
      </c>
      <c r="V3275" t="s">
        <v>22</v>
      </c>
    </row>
    <row r="3276" spans="1:22" x14ac:dyDescent="0.3">
      <c r="A3276">
        <v>3275</v>
      </c>
      <c r="B3276">
        <v>34180663697</v>
      </c>
      <c r="C3276">
        <v>7</v>
      </c>
      <c r="D3276" s="1">
        <v>27457</v>
      </c>
      <c r="E3276" s="3">
        <f>2023-YEAR(Registros[[#This Row],[data_nascimento]])</f>
        <v>48</v>
      </c>
      <c r="F3276" s="1">
        <v>43609</v>
      </c>
      <c r="H3276">
        <v>220</v>
      </c>
      <c r="I3276">
        <v>11</v>
      </c>
      <c r="J3276" s="3">
        <v>1042.4333333333334</v>
      </c>
      <c r="K3276">
        <v>28.05</v>
      </c>
      <c r="L3276">
        <v>2843</v>
      </c>
      <c r="M3276">
        <f>Registros[[#This Row],[salario]]*0.06</f>
        <v>170.57999999999998</v>
      </c>
      <c r="N3276">
        <f>Registros[[#This Row],[salario]]*5%</f>
        <v>142.15</v>
      </c>
      <c r="O3276">
        <f>IF(Registros[[#This Row],[idade]]&lt;18,311.43,IF(Registros[[#This Row],[idade]]&lt;=25,488.58,IF(Registros[[#This Row],[idade]]&lt;=50,772.77,850.05)))</f>
        <v>772.77</v>
      </c>
      <c r="P3276">
        <f>IF(Registros[[#This Row],[idade]]&lt;18,23.99,IF(Registros[[#This Row],[idade]]&lt;=25,49.9,IF(Registros[[#This Row],[idade]]&lt;=50,145.2,175.45)))</f>
        <v>145.19999999999999</v>
      </c>
      <c r="Q3276">
        <v>1</v>
      </c>
      <c r="R3276">
        <v>6</v>
      </c>
      <c r="T3276">
        <v>3</v>
      </c>
      <c r="U3276" t="s">
        <v>3</v>
      </c>
      <c r="V3276" t="s">
        <v>22</v>
      </c>
    </row>
    <row r="3277" spans="1:22" x14ac:dyDescent="0.3">
      <c r="A3277">
        <v>3276</v>
      </c>
      <c r="B3277">
        <v>79558822922</v>
      </c>
      <c r="C3277">
        <v>4</v>
      </c>
      <c r="D3277" s="1">
        <v>38296</v>
      </c>
      <c r="E3277" s="3">
        <f>2023-YEAR(Registros[[#This Row],[data_nascimento]])</f>
        <v>19</v>
      </c>
      <c r="F3277" s="1">
        <v>43609</v>
      </c>
      <c r="H3277">
        <v>220</v>
      </c>
      <c r="I3277">
        <v>3</v>
      </c>
      <c r="J3277" s="3">
        <v>362</v>
      </c>
      <c r="K3277">
        <v>28.05</v>
      </c>
      <c r="L3277">
        <v>3620</v>
      </c>
      <c r="M3277">
        <f>Registros[[#This Row],[salario]]*0.06</f>
        <v>217.2</v>
      </c>
      <c r="N3277">
        <f>Registros[[#This Row],[salario]]*5%</f>
        <v>181</v>
      </c>
      <c r="O3277">
        <f>IF(Registros[[#This Row],[idade]]&lt;18,311.43,IF(Registros[[#This Row],[idade]]&lt;=25,488.58,IF(Registros[[#This Row],[idade]]&lt;=50,772.77,850.05)))</f>
        <v>488.58</v>
      </c>
      <c r="P3277">
        <f>IF(Registros[[#This Row],[idade]]&lt;18,23.99,IF(Registros[[#This Row],[idade]]&lt;=25,49.9,IF(Registros[[#This Row],[idade]]&lt;=50,145.2,175.45)))</f>
        <v>49.9</v>
      </c>
      <c r="Q3277">
        <v>4</v>
      </c>
      <c r="R3277">
        <v>3</v>
      </c>
      <c r="T3277">
        <v>2</v>
      </c>
      <c r="U3277" t="s">
        <v>3</v>
      </c>
      <c r="V3277" t="s">
        <v>22</v>
      </c>
    </row>
    <row r="3278" spans="1:22" x14ac:dyDescent="0.3">
      <c r="A3278">
        <v>3277</v>
      </c>
      <c r="B3278">
        <v>46702647228</v>
      </c>
      <c r="C3278">
        <v>4</v>
      </c>
      <c r="D3278" s="1">
        <v>38110</v>
      </c>
      <c r="E3278" s="3">
        <f>2023-YEAR(Registros[[#This Row],[data_nascimento]])</f>
        <v>19</v>
      </c>
      <c r="F3278" s="1">
        <v>43609</v>
      </c>
      <c r="H3278">
        <v>220</v>
      </c>
      <c r="I3278">
        <v>2</v>
      </c>
      <c r="J3278" s="3">
        <v>479.46666666666664</v>
      </c>
      <c r="K3278">
        <v>3.74</v>
      </c>
      <c r="L3278">
        <v>7192</v>
      </c>
      <c r="M3278">
        <f>Registros[[#This Row],[salario]]*0.06</f>
        <v>431.52</v>
      </c>
      <c r="N3278">
        <f>Registros[[#This Row],[salario]]*5%</f>
        <v>359.6</v>
      </c>
      <c r="O3278">
        <f>IF(Registros[[#This Row],[idade]]&lt;18,311.43,IF(Registros[[#This Row],[idade]]&lt;=25,488.58,IF(Registros[[#This Row],[idade]]&lt;=50,772.77,850.05)))</f>
        <v>488.58</v>
      </c>
      <c r="P3278">
        <f>IF(Registros[[#This Row],[idade]]&lt;18,23.99,IF(Registros[[#This Row],[idade]]&lt;=25,49.9,IF(Registros[[#This Row],[idade]]&lt;=50,145.2,175.45)))</f>
        <v>49.9</v>
      </c>
      <c r="Q3278">
        <v>3</v>
      </c>
      <c r="R3278">
        <v>9</v>
      </c>
      <c r="T3278">
        <v>3</v>
      </c>
      <c r="U3278" t="s">
        <v>3</v>
      </c>
      <c r="V3278" t="s">
        <v>19</v>
      </c>
    </row>
    <row r="3279" spans="1:22" x14ac:dyDescent="0.3">
      <c r="A3279">
        <v>3278</v>
      </c>
      <c r="B3279">
        <v>17582109898</v>
      </c>
      <c r="C3279">
        <v>4</v>
      </c>
      <c r="D3279" s="1">
        <v>37162</v>
      </c>
      <c r="E3279" s="3">
        <f>2023-YEAR(Registros[[#This Row],[data_nascimento]])</f>
        <v>22</v>
      </c>
      <c r="F3279" s="1">
        <v>43609</v>
      </c>
      <c r="H3279">
        <v>220</v>
      </c>
      <c r="I3279">
        <v>9</v>
      </c>
      <c r="J3279" s="3">
        <v>620.40000000000009</v>
      </c>
      <c r="K3279">
        <v>20.57</v>
      </c>
      <c r="L3279">
        <v>2068</v>
      </c>
      <c r="M3279">
        <f>Registros[[#This Row],[salario]]*0.06</f>
        <v>124.08</v>
      </c>
      <c r="N3279">
        <f>Registros[[#This Row],[salario]]*5%</f>
        <v>103.4</v>
      </c>
      <c r="O3279">
        <f>IF(Registros[[#This Row],[idade]]&lt;18,311.43,IF(Registros[[#This Row],[idade]]&lt;=25,488.58,IF(Registros[[#This Row],[idade]]&lt;=50,772.77,850.05)))</f>
        <v>488.58</v>
      </c>
      <c r="P3279">
        <f>IF(Registros[[#This Row],[idade]]&lt;18,23.99,IF(Registros[[#This Row],[idade]]&lt;=25,49.9,IF(Registros[[#This Row],[idade]]&lt;=50,145.2,175.45)))</f>
        <v>49.9</v>
      </c>
      <c r="Q3279">
        <v>4</v>
      </c>
      <c r="R3279">
        <v>6</v>
      </c>
      <c r="T3279">
        <v>3</v>
      </c>
      <c r="U3279" t="s">
        <v>3</v>
      </c>
      <c r="V3279" t="s">
        <v>19</v>
      </c>
    </row>
    <row r="3280" spans="1:22" x14ac:dyDescent="0.3">
      <c r="A3280">
        <v>3279</v>
      </c>
      <c r="B3280">
        <v>85389605338</v>
      </c>
      <c r="C3280">
        <v>4</v>
      </c>
      <c r="D3280" s="1">
        <v>33369</v>
      </c>
      <c r="E3280" s="3">
        <f>2023-YEAR(Registros[[#This Row],[data_nascimento]])</f>
        <v>32</v>
      </c>
      <c r="F3280" s="1">
        <v>43609</v>
      </c>
      <c r="H3280">
        <v>220</v>
      </c>
      <c r="I3280">
        <v>13</v>
      </c>
      <c r="J3280" s="3">
        <v>3025.9666666666667</v>
      </c>
      <c r="K3280">
        <v>28.05</v>
      </c>
      <c r="L3280">
        <v>6983</v>
      </c>
      <c r="M3280">
        <f>Registros[[#This Row],[salario]]*0.06</f>
        <v>418.97999999999996</v>
      </c>
      <c r="N3280">
        <f>Registros[[#This Row],[salario]]*5%</f>
        <v>349.15000000000003</v>
      </c>
      <c r="O3280">
        <f>IF(Registros[[#This Row],[idade]]&lt;18,311.43,IF(Registros[[#This Row],[idade]]&lt;=25,488.58,IF(Registros[[#This Row],[idade]]&lt;=50,772.77,850.05)))</f>
        <v>772.77</v>
      </c>
      <c r="P3280">
        <f>IF(Registros[[#This Row],[idade]]&lt;18,23.99,IF(Registros[[#This Row],[idade]]&lt;=25,49.9,IF(Registros[[#This Row],[idade]]&lt;=50,145.2,175.45)))</f>
        <v>145.19999999999999</v>
      </c>
      <c r="Q3280">
        <v>5</v>
      </c>
      <c r="R3280">
        <v>18</v>
      </c>
      <c r="T3280">
        <v>1</v>
      </c>
      <c r="U3280" t="s">
        <v>3</v>
      </c>
      <c r="V3280" t="s">
        <v>19</v>
      </c>
    </row>
    <row r="3281" spans="1:22" x14ac:dyDescent="0.3">
      <c r="A3281">
        <v>3280</v>
      </c>
      <c r="B3281">
        <v>59029274371</v>
      </c>
      <c r="C3281">
        <v>4</v>
      </c>
      <c r="D3281" s="1">
        <v>33218</v>
      </c>
      <c r="E3281" s="3">
        <f>2023-YEAR(Registros[[#This Row],[data_nascimento]])</f>
        <v>33</v>
      </c>
      <c r="F3281" s="1">
        <v>43609</v>
      </c>
      <c r="H3281">
        <v>220</v>
      </c>
      <c r="I3281">
        <v>14</v>
      </c>
      <c r="J3281" s="3">
        <v>2899.4</v>
      </c>
      <c r="K3281">
        <v>26.18</v>
      </c>
      <c r="L3281">
        <v>6213</v>
      </c>
      <c r="M3281">
        <f>Registros[[#This Row],[salario]]*0.06</f>
        <v>372.78</v>
      </c>
      <c r="N3281">
        <f>Registros[[#This Row],[salario]]*5%</f>
        <v>310.65000000000003</v>
      </c>
      <c r="O3281">
        <f>IF(Registros[[#This Row],[idade]]&lt;18,311.43,IF(Registros[[#This Row],[idade]]&lt;=25,488.58,IF(Registros[[#This Row],[idade]]&lt;=50,772.77,850.05)))</f>
        <v>772.77</v>
      </c>
      <c r="P3281">
        <f>IF(Registros[[#This Row],[idade]]&lt;18,23.99,IF(Registros[[#This Row],[idade]]&lt;=25,49.9,IF(Registros[[#This Row],[idade]]&lt;=50,145.2,175.45)))</f>
        <v>145.19999999999999</v>
      </c>
      <c r="Q3281">
        <v>4</v>
      </c>
      <c r="R3281">
        <v>18</v>
      </c>
      <c r="T3281">
        <v>3</v>
      </c>
      <c r="U3281" t="s">
        <v>3</v>
      </c>
      <c r="V3281" t="s">
        <v>19</v>
      </c>
    </row>
    <row r="3282" spans="1:22" x14ac:dyDescent="0.3">
      <c r="A3282">
        <v>3281</v>
      </c>
      <c r="B3282">
        <v>68096877696</v>
      </c>
      <c r="C3282">
        <v>4</v>
      </c>
      <c r="D3282" s="1">
        <v>33455</v>
      </c>
      <c r="E3282" s="3">
        <f>2023-YEAR(Registros[[#This Row],[data_nascimento]])</f>
        <v>32</v>
      </c>
      <c r="F3282" s="1">
        <v>43609</v>
      </c>
      <c r="H3282">
        <v>220</v>
      </c>
      <c r="I3282">
        <v>19</v>
      </c>
      <c r="J3282" s="3">
        <v>4186.9666666666672</v>
      </c>
      <c r="K3282">
        <v>3.74</v>
      </c>
      <c r="L3282">
        <v>6611</v>
      </c>
      <c r="M3282">
        <f>Registros[[#This Row],[salario]]*0.06</f>
        <v>396.65999999999997</v>
      </c>
      <c r="N3282">
        <f>Registros[[#This Row],[salario]]*5%</f>
        <v>330.55</v>
      </c>
      <c r="O3282">
        <f>IF(Registros[[#This Row],[idade]]&lt;18,311.43,IF(Registros[[#This Row],[idade]]&lt;=25,488.58,IF(Registros[[#This Row],[idade]]&lt;=50,772.77,850.05)))</f>
        <v>772.77</v>
      </c>
      <c r="P3282">
        <f>IF(Registros[[#This Row],[idade]]&lt;18,23.99,IF(Registros[[#This Row],[idade]]&lt;=25,49.9,IF(Registros[[#This Row],[idade]]&lt;=50,145.2,175.45)))</f>
        <v>145.19999999999999</v>
      </c>
      <c r="Q3282">
        <v>3</v>
      </c>
      <c r="R3282">
        <v>10</v>
      </c>
      <c r="T3282">
        <v>1</v>
      </c>
      <c r="U3282" t="s">
        <v>3</v>
      </c>
      <c r="V3282" t="s">
        <v>22</v>
      </c>
    </row>
    <row r="3283" spans="1:22" x14ac:dyDescent="0.3">
      <c r="A3283">
        <v>3282</v>
      </c>
      <c r="B3283">
        <v>66925642901</v>
      </c>
      <c r="C3283">
        <v>4</v>
      </c>
      <c r="D3283" s="1">
        <v>34093</v>
      </c>
      <c r="E3283" s="3">
        <f>2023-YEAR(Registros[[#This Row],[data_nascimento]])</f>
        <v>30</v>
      </c>
      <c r="F3283" s="1">
        <v>43609</v>
      </c>
      <c r="H3283">
        <v>220</v>
      </c>
      <c r="I3283">
        <v>15</v>
      </c>
      <c r="J3283" s="3">
        <v>1487</v>
      </c>
      <c r="K3283">
        <v>11.219999999999999</v>
      </c>
      <c r="L3283">
        <v>2974</v>
      </c>
      <c r="M3283">
        <v>180</v>
      </c>
      <c r="O3283">
        <f>IF(Registros[[#This Row],[idade]]&lt;18,311.43,IF(Registros[[#This Row],[idade]]&lt;=25,488.58,IF(Registros[[#This Row],[idade]]&lt;=50,772.77,850.05)))</f>
        <v>772.77</v>
      </c>
      <c r="P3283">
        <f>IF(Registros[[#This Row],[idade]]&lt;18,23.99,IF(Registros[[#This Row],[idade]]&lt;=25,49.9,IF(Registros[[#This Row],[idade]]&lt;=50,145.2,175.45)))</f>
        <v>145.19999999999999</v>
      </c>
      <c r="Q3283">
        <v>5</v>
      </c>
      <c r="R3283">
        <v>11</v>
      </c>
      <c r="T3283">
        <v>3</v>
      </c>
      <c r="U3283" t="s">
        <v>2</v>
      </c>
      <c r="V3283" t="s">
        <v>19</v>
      </c>
    </row>
    <row r="3284" spans="1:22" x14ac:dyDescent="0.3">
      <c r="A3284">
        <v>3283</v>
      </c>
      <c r="B3284">
        <v>36330952050</v>
      </c>
      <c r="C3284">
        <v>6</v>
      </c>
      <c r="D3284" s="1">
        <v>30032</v>
      </c>
      <c r="E3284" s="3">
        <f>2023-YEAR(Registros[[#This Row],[data_nascimento]])</f>
        <v>41</v>
      </c>
      <c r="F3284" s="1">
        <v>43609</v>
      </c>
      <c r="H3284">
        <v>220</v>
      </c>
      <c r="I3284">
        <v>2</v>
      </c>
      <c r="J3284" s="3">
        <v>359.8</v>
      </c>
      <c r="K3284">
        <v>9.35</v>
      </c>
      <c r="L3284">
        <v>5397</v>
      </c>
      <c r="M3284">
        <v>180</v>
      </c>
      <c r="O3284">
        <f>IF(Registros[[#This Row],[idade]]&lt;18,311.43,IF(Registros[[#This Row],[idade]]&lt;=25,488.58,IF(Registros[[#This Row],[idade]]&lt;=50,772.77,850.05)))</f>
        <v>772.77</v>
      </c>
      <c r="P3284">
        <f>IF(Registros[[#This Row],[idade]]&lt;18,23.99,IF(Registros[[#This Row],[idade]]&lt;=25,49.9,IF(Registros[[#This Row],[idade]]&lt;=50,145.2,175.45)))</f>
        <v>145.19999999999999</v>
      </c>
      <c r="Q3284">
        <v>1</v>
      </c>
      <c r="R3284">
        <v>10</v>
      </c>
      <c r="T3284">
        <v>3</v>
      </c>
      <c r="U3284" t="s">
        <v>2</v>
      </c>
      <c r="V3284" t="s">
        <v>22</v>
      </c>
    </row>
    <row r="3285" spans="1:22" x14ac:dyDescent="0.3">
      <c r="A3285">
        <v>3284</v>
      </c>
      <c r="B3285">
        <v>44381637362</v>
      </c>
      <c r="C3285">
        <v>7</v>
      </c>
      <c r="D3285" s="1">
        <v>35296</v>
      </c>
      <c r="E3285" s="3">
        <f>2023-YEAR(Registros[[#This Row],[data_nascimento]])</f>
        <v>27</v>
      </c>
      <c r="F3285" s="1">
        <v>43609</v>
      </c>
      <c r="H3285">
        <v>220</v>
      </c>
      <c r="I3285">
        <v>1</v>
      </c>
      <c r="J3285" s="3">
        <v>245.43333333333334</v>
      </c>
      <c r="K3285">
        <v>29.92</v>
      </c>
      <c r="L3285">
        <v>7363</v>
      </c>
      <c r="M3285">
        <v>180</v>
      </c>
      <c r="O3285">
        <f>IF(Registros[[#This Row],[idade]]&lt;18,311.43,IF(Registros[[#This Row],[idade]]&lt;=25,488.58,IF(Registros[[#This Row],[idade]]&lt;=50,772.77,850.05)))</f>
        <v>772.77</v>
      </c>
      <c r="P3285">
        <f>IF(Registros[[#This Row],[idade]]&lt;18,23.99,IF(Registros[[#This Row],[idade]]&lt;=25,49.9,IF(Registros[[#This Row],[idade]]&lt;=50,145.2,175.45)))</f>
        <v>145.19999999999999</v>
      </c>
      <c r="Q3285">
        <v>5</v>
      </c>
      <c r="R3285">
        <v>1</v>
      </c>
      <c r="T3285">
        <v>1</v>
      </c>
      <c r="U3285" t="s">
        <v>2</v>
      </c>
      <c r="V3285" t="s">
        <v>19</v>
      </c>
    </row>
    <row r="3286" spans="1:22" x14ac:dyDescent="0.3">
      <c r="A3286">
        <v>3285</v>
      </c>
      <c r="B3286">
        <v>27113394804</v>
      </c>
      <c r="C3286">
        <v>5</v>
      </c>
      <c r="D3286" s="1">
        <v>27806</v>
      </c>
      <c r="E3286" s="3">
        <f>2023-YEAR(Registros[[#This Row],[data_nascimento]])</f>
        <v>47</v>
      </c>
      <c r="F3286" s="1">
        <v>43609</v>
      </c>
      <c r="H3286">
        <v>220</v>
      </c>
      <c r="I3286">
        <v>2</v>
      </c>
      <c r="J3286" s="3">
        <v>321.46666666666664</v>
      </c>
      <c r="K3286">
        <v>20.57</v>
      </c>
      <c r="L3286">
        <v>4822</v>
      </c>
      <c r="M3286">
        <v>180</v>
      </c>
      <c r="O3286">
        <f>IF(Registros[[#This Row],[idade]]&lt;18,311.43,IF(Registros[[#This Row],[idade]]&lt;=25,488.58,IF(Registros[[#This Row],[idade]]&lt;=50,772.77,850.05)))</f>
        <v>772.77</v>
      </c>
      <c r="P3286">
        <f>IF(Registros[[#This Row],[idade]]&lt;18,23.99,IF(Registros[[#This Row],[idade]]&lt;=25,49.9,IF(Registros[[#This Row],[idade]]&lt;=50,145.2,175.45)))</f>
        <v>145.19999999999999</v>
      </c>
      <c r="Q3286">
        <v>3</v>
      </c>
      <c r="R3286">
        <v>9</v>
      </c>
      <c r="T3286">
        <v>1</v>
      </c>
      <c r="U3286" t="s">
        <v>2</v>
      </c>
      <c r="V3286" t="s">
        <v>21</v>
      </c>
    </row>
    <row r="3287" spans="1:22" x14ac:dyDescent="0.3">
      <c r="A3287">
        <v>3286</v>
      </c>
      <c r="B3287">
        <v>65900004698</v>
      </c>
      <c r="C3287">
        <v>4</v>
      </c>
      <c r="D3287" s="1">
        <v>33683</v>
      </c>
      <c r="E3287" s="3">
        <f>2023-YEAR(Registros[[#This Row],[data_nascimento]])</f>
        <v>31</v>
      </c>
      <c r="F3287" s="1">
        <v>43609</v>
      </c>
      <c r="H3287">
        <v>220</v>
      </c>
      <c r="I3287">
        <v>2</v>
      </c>
      <c r="J3287" s="3">
        <v>640.33333333333337</v>
      </c>
      <c r="K3287">
        <v>3.74</v>
      </c>
      <c r="L3287">
        <v>9605</v>
      </c>
      <c r="M3287">
        <v>180</v>
      </c>
      <c r="O3287">
        <f>IF(Registros[[#This Row],[idade]]&lt;18,311.43,IF(Registros[[#This Row],[idade]]&lt;=25,488.58,IF(Registros[[#This Row],[idade]]&lt;=50,772.77,850.05)))</f>
        <v>772.77</v>
      </c>
      <c r="P3287">
        <f>IF(Registros[[#This Row],[idade]]&lt;18,23.99,IF(Registros[[#This Row],[idade]]&lt;=25,49.9,IF(Registros[[#This Row],[idade]]&lt;=50,145.2,175.45)))</f>
        <v>145.19999999999999</v>
      </c>
      <c r="Q3287">
        <v>4</v>
      </c>
      <c r="R3287">
        <v>20</v>
      </c>
      <c r="T3287">
        <v>1</v>
      </c>
      <c r="U3287" t="s">
        <v>3</v>
      </c>
      <c r="V3287" t="s">
        <v>19</v>
      </c>
    </row>
    <row r="3288" spans="1:22" x14ac:dyDescent="0.3">
      <c r="A3288">
        <v>3287</v>
      </c>
      <c r="B3288">
        <v>93055611366</v>
      </c>
      <c r="C3288">
        <v>7</v>
      </c>
      <c r="D3288" s="1">
        <v>27685</v>
      </c>
      <c r="E3288" s="3">
        <f>2023-YEAR(Registros[[#This Row],[data_nascimento]])</f>
        <v>48</v>
      </c>
      <c r="F3288" s="1">
        <v>43609</v>
      </c>
      <c r="H3288">
        <v>220</v>
      </c>
      <c r="I3288">
        <v>3</v>
      </c>
      <c r="J3288" s="3">
        <v>973.3</v>
      </c>
      <c r="K3288">
        <v>14.96</v>
      </c>
      <c r="L3288">
        <v>9733</v>
      </c>
      <c r="M3288">
        <v>180</v>
      </c>
      <c r="O3288">
        <f>IF(Registros[[#This Row],[idade]]&lt;18,311.43,IF(Registros[[#This Row],[idade]]&lt;=25,488.58,IF(Registros[[#This Row],[idade]]&lt;=50,772.77,850.05)))</f>
        <v>772.77</v>
      </c>
      <c r="P3288">
        <f>IF(Registros[[#This Row],[idade]]&lt;18,23.99,IF(Registros[[#This Row],[idade]]&lt;=25,49.9,IF(Registros[[#This Row],[idade]]&lt;=50,145.2,175.45)))</f>
        <v>145.19999999999999</v>
      </c>
      <c r="Q3288">
        <v>2</v>
      </c>
      <c r="R3288">
        <v>17</v>
      </c>
      <c r="T3288">
        <v>1</v>
      </c>
      <c r="U3288" t="s">
        <v>2</v>
      </c>
      <c r="V3288" t="s">
        <v>21</v>
      </c>
    </row>
    <row r="3289" spans="1:22" x14ac:dyDescent="0.3">
      <c r="A3289">
        <v>3288</v>
      </c>
      <c r="B3289">
        <v>42589272620</v>
      </c>
      <c r="C3289">
        <v>7</v>
      </c>
      <c r="D3289" s="1">
        <v>33209</v>
      </c>
      <c r="E3289" s="3">
        <f>2023-YEAR(Registros[[#This Row],[data_nascimento]])</f>
        <v>33</v>
      </c>
      <c r="F3289" s="1">
        <v>43609</v>
      </c>
      <c r="H3289">
        <v>220</v>
      </c>
      <c r="I3289">
        <v>7</v>
      </c>
      <c r="J3289" s="3">
        <v>1990.7999999999997</v>
      </c>
      <c r="K3289">
        <v>26.18</v>
      </c>
      <c r="L3289">
        <v>8532</v>
      </c>
      <c r="M3289">
        <v>180</v>
      </c>
      <c r="O3289">
        <f>IF(Registros[[#This Row],[idade]]&lt;18,311.43,IF(Registros[[#This Row],[idade]]&lt;=25,488.58,IF(Registros[[#This Row],[idade]]&lt;=50,772.77,850.05)))</f>
        <v>772.77</v>
      </c>
      <c r="P3289">
        <f>IF(Registros[[#This Row],[idade]]&lt;18,23.99,IF(Registros[[#This Row],[idade]]&lt;=25,49.9,IF(Registros[[#This Row],[idade]]&lt;=50,145.2,175.45)))</f>
        <v>145.19999999999999</v>
      </c>
      <c r="Q3289">
        <v>1</v>
      </c>
      <c r="R3289">
        <v>14</v>
      </c>
      <c r="T3289">
        <v>1</v>
      </c>
      <c r="U3289" t="s">
        <v>3</v>
      </c>
      <c r="V3289" t="s">
        <v>21</v>
      </c>
    </row>
    <row r="3290" spans="1:22" x14ac:dyDescent="0.3">
      <c r="A3290">
        <v>3289</v>
      </c>
      <c r="B3290">
        <v>74311999118</v>
      </c>
      <c r="C3290">
        <v>4</v>
      </c>
      <c r="D3290" s="1">
        <v>33086</v>
      </c>
      <c r="E3290" s="3">
        <f>2023-YEAR(Registros[[#This Row],[data_nascimento]])</f>
        <v>33</v>
      </c>
      <c r="F3290" s="1">
        <v>43609</v>
      </c>
      <c r="H3290">
        <v>220</v>
      </c>
      <c r="I3290">
        <v>11</v>
      </c>
      <c r="J3290" s="3">
        <v>2773.1</v>
      </c>
      <c r="K3290">
        <v>14.96</v>
      </c>
      <c r="L3290">
        <v>7563</v>
      </c>
      <c r="M3290">
        <v>180</v>
      </c>
      <c r="O3290">
        <f>IF(Registros[[#This Row],[idade]]&lt;18,311.43,IF(Registros[[#This Row],[idade]]&lt;=25,488.58,IF(Registros[[#This Row],[idade]]&lt;=50,772.77,850.05)))</f>
        <v>772.77</v>
      </c>
      <c r="P3290">
        <f>IF(Registros[[#This Row],[idade]]&lt;18,23.99,IF(Registros[[#This Row],[idade]]&lt;=25,49.9,IF(Registros[[#This Row],[idade]]&lt;=50,145.2,175.45)))</f>
        <v>145.19999999999999</v>
      </c>
      <c r="Q3290">
        <v>3</v>
      </c>
      <c r="R3290">
        <v>2</v>
      </c>
      <c r="T3290">
        <v>3</v>
      </c>
      <c r="U3290" t="s">
        <v>2</v>
      </c>
      <c r="V3290" t="s">
        <v>19</v>
      </c>
    </row>
    <row r="3291" spans="1:22" x14ac:dyDescent="0.3">
      <c r="A3291">
        <v>3290</v>
      </c>
      <c r="B3291">
        <v>42031772830</v>
      </c>
      <c r="C3291">
        <v>7</v>
      </c>
      <c r="D3291" s="1">
        <v>28618</v>
      </c>
      <c r="E3291" s="3">
        <f>2023-YEAR(Registros[[#This Row],[data_nascimento]])</f>
        <v>45</v>
      </c>
      <c r="F3291" s="1">
        <v>43609</v>
      </c>
      <c r="H3291">
        <v>220</v>
      </c>
      <c r="I3291">
        <v>9</v>
      </c>
      <c r="J3291" s="3">
        <v>2169.9</v>
      </c>
      <c r="K3291">
        <v>35.53</v>
      </c>
      <c r="L3291">
        <v>7233</v>
      </c>
      <c r="M3291">
        <v>180</v>
      </c>
      <c r="O3291">
        <f>IF(Registros[[#This Row],[idade]]&lt;18,311.43,IF(Registros[[#This Row],[idade]]&lt;=25,488.58,IF(Registros[[#This Row],[idade]]&lt;=50,772.77,850.05)))</f>
        <v>772.77</v>
      </c>
      <c r="P3291">
        <f>IF(Registros[[#This Row],[idade]]&lt;18,23.99,IF(Registros[[#This Row],[idade]]&lt;=25,49.9,IF(Registros[[#This Row],[idade]]&lt;=50,145.2,175.45)))</f>
        <v>145.19999999999999</v>
      </c>
      <c r="Q3291">
        <v>4</v>
      </c>
      <c r="R3291">
        <v>3</v>
      </c>
      <c r="T3291">
        <v>1</v>
      </c>
      <c r="U3291" t="s">
        <v>2</v>
      </c>
      <c r="V3291" t="s">
        <v>19</v>
      </c>
    </row>
    <row r="3292" spans="1:22" x14ac:dyDescent="0.3">
      <c r="A3292">
        <v>3291</v>
      </c>
      <c r="B3292">
        <v>23893075944</v>
      </c>
      <c r="C3292">
        <v>7</v>
      </c>
      <c r="D3292" s="1">
        <v>34628</v>
      </c>
      <c r="E3292" s="3">
        <f>2023-YEAR(Registros[[#This Row],[data_nascimento]])</f>
        <v>29</v>
      </c>
      <c r="F3292" s="1">
        <v>43609</v>
      </c>
      <c r="H3292">
        <v>220</v>
      </c>
      <c r="J3292" s="3">
        <v>0</v>
      </c>
      <c r="K3292">
        <v>9.35</v>
      </c>
      <c r="L3292">
        <v>6951</v>
      </c>
      <c r="M3292">
        <v>180</v>
      </c>
      <c r="O3292">
        <f>IF(Registros[[#This Row],[idade]]&lt;18,311.43,IF(Registros[[#This Row],[idade]]&lt;=25,488.58,IF(Registros[[#This Row],[idade]]&lt;=50,772.77,850.05)))</f>
        <v>772.77</v>
      </c>
      <c r="P3292">
        <f>IF(Registros[[#This Row],[idade]]&lt;18,23.99,IF(Registros[[#This Row],[idade]]&lt;=25,49.9,IF(Registros[[#This Row],[idade]]&lt;=50,145.2,175.45)))</f>
        <v>145.19999999999999</v>
      </c>
      <c r="Q3292">
        <v>1</v>
      </c>
      <c r="R3292">
        <v>13</v>
      </c>
      <c r="T3292">
        <v>2</v>
      </c>
      <c r="U3292" t="s">
        <v>2</v>
      </c>
      <c r="V3292" t="s">
        <v>19</v>
      </c>
    </row>
    <row r="3293" spans="1:22" x14ac:dyDescent="0.3">
      <c r="A3293">
        <v>3292</v>
      </c>
      <c r="B3293">
        <v>64309231616</v>
      </c>
      <c r="C3293">
        <v>6</v>
      </c>
      <c r="D3293" s="1">
        <v>28500</v>
      </c>
      <c r="E3293" s="3">
        <f>2023-YEAR(Registros[[#This Row],[data_nascimento]])</f>
        <v>45</v>
      </c>
      <c r="F3293" s="1">
        <v>43609</v>
      </c>
      <c r="H3293">
        <v>220</v>
      </c>
      <c r="J3293" s="3">
        <v>0</v>
      </c>
      <c r="K3293">
        <v>26.18</v>
      </c>
      <c r="L3293">
        <v>6187</v>
      </c>
      <c r="M3293">
        <v>180</v>
      </c>
      <c r="O3293">
        <f>IF(Registros[[#This Row],[idade]]&lt;18,311.43,IF(Registros[[#This Row],[idade]]&lt;=25,488.58,IF(Registros[[#This Row],[idade]]&lt;=50,772.77,850.05)))</f>
        <v>772.77</v>
      </c>
      <c r="P3293">
        <f>IF(Registros[[#This Row],[idade]]&lt;18,23.99,IF(Registros[[#This Row],[idade]]&lt;=25,49.9,IF(Registros[[#This Row],[idade]]&lt;=50,145.2,175.45)))</f>
        <v>145.19999999999999</v>
      </c>
      <c r="Q3293">
        <v>5</v>
      </c>
      <c r="R3293">
        <v>6</v>
      </c>
      <c r="T3293">
        <v>2</v>
      </c>
      <c r="U3293" t="s">
        <v>2</v>
      </c>
      <c r="V3293" t="s">
        <v>22</v>
      </c>
    </row>
    <row r="3294" spans="1:22" x14ac:dyDescent="0.3">
      <c r="A3294">
        <v>3293</v>
      </c>
      <c r="B3294">
        <v>63679185723</v>
      </c>
      <c r="C3294">
        <v>6</v>
      </c>
      <c r="D3294" s="1">
        <v>28361</v>
      </c>
      <c r="E3294" s="3">
        <f>2023-YEAR(Registros[[#This Row],[data_nascimento]])</f>
        <v>46</v>
      </c>
      <c r="F3294" s="1">
        <v>43609</v>
      </c>
      <c r="H3294">
        <v>220</v>
      </c>
      <c r="J3294" s="3">
        <v>0</v>
      </c>
      <c r="K3294">
        <v>22.439999999999998</v>
      </c>
      <c r="L3294">
        <v>7018</v>
      </c>
      <c r="M3294">
        <v>180</v>
      </c>
      <c r="O3294">
        <f>IF(Registros[[#This Row],[idade]]&lt;18,311.43,IF(Registros[[#This Row],[idade]]&lt;=25,488.58,IF(Registros[[#This Row],[idade]]&lt;=50,772.77,850.05)))</f>
        <v>772.77</v>
      </c>
      <c r="P3294">
        <f>IF(Registros[[#This Row],[idade]]&lt;18,23.99,IF(Registros[[#This Row],[idade]]&lt;=25,49.9,IF(Registros[[#This Row],[idade]]&lt;=50,145.2,175.45)))</f>
        <v>145.19999999999999</v>
      </c>
      <c r="Q3294">
        <v>3</v>
      </c>
      <c r="R3294">
        <v>7</v>
      </c>
      <c r="T3294">
        <v>1</v>
      </c>
      <c r="U3294" t="s">
        <v>2</v>
      </c>
      <c r="V3294" t="s">
        <v>21</v>
      </c>
    </row>
    <row r="3295" spans="1:22" x14ac:dyDescent="0.3">
      <c r="A3295">
        <v>3294</v>
      </c>
      <c r="B3295">
        <v>13331698626</v>
      </c>
      <c r="C3295">
        <v>4</v>
      </c>
      <c r="D3295" s="1">
        <v>28618</v>
      </c>
      <c r="E3295" s="3">
        <f>2023-YEAR(Registros[[#This Row],[data_nascimento]])</f>
        <v>45</v>
      </c>
      <c r="F3295" s="1">
        <v>43609</v>
      </c>
      <c r="H3295">
        <v>220</v>
      </c>
      <c r="J3295" s="3">
        <v>0</v>
      </c>
      <c r="K3295">
        <v>7.48</v>
      </c>
      <c r="L3295">
        <v>4328</v>
      </c>
      <c r="M3295">
        <v>180</v>
      </c>
      <c r="O3295">
        <f>IF(Registros[[#This Row],[idade]]&lt;18,311.43,IF(Registros[[#This Row],[idade]]&lt;=25,488.58,IF(Registros[[#This Row],[idade]]&lt;=50,772.77,850.05)))</f>
        <v>772.77</v>
      </c>
      <c r="P3295">
        <f>IF(Registros[[#This Row],[idade]]&lt;18,23.99,IF(Registros[[#This Row],[idade]]&lt;=25,49.9,IF(Registros[[#This Row],[idade]]&lt;=50,145.2,175.45)))</f>
        <v>145.19999999999999</v>
      </c>
      <c r="Q3295">
        <v>5</v>
      </c>
      <c r="R3295">
        <v>26</v>
      </c>
      <c r="T3295">
        <v>3</v>
      </c>
      <c r="U3295" t="s">
        <v>2</v>
      </c>
      <c r="V3295" t="s">
        <v>22</v>
      </c>
    </row>
    <row r="3296" spans="1:22" x14ac:dyDescent="0.3">
      <c r="A3296">
        <v>3295</v>
      </c>
      <c r="B3296">
        <v>12877875328</v>
      </c>
      <c r="C3296">
        <v>4</v>
      </c>
      <c r="D3296" s="1">
        <v>34619</v>
      </c>
      <c r="E3296" s="3">
        <f>2023-YEAR(Registros[[#This Row],[data_nascimento]])</f>
        <v>29</v>
      </c>
      <c r="F3296" s="1">
        <v>43609</v>
      </c>
      <c r="H3296">
        <v>220</v>
      </c>
      <c r="J3296" s="3">
        <v>0</v>
      </c>
      <c r="K3296">
        <v>26.18</v>
      </c>
      <c r="L3296">
        <v>7486</v>
      </c>
      <c r="M3296">
        <v>180</v>
      </c>
      <c r="O3296">
        <f>IF(Registros[[#This Row],[idade]]&lt;18,311.43,IF(Registros[[#This Row],[idade]]&lt;=25,488.58,IF(Registros[[#This Row],[idade]]&lt;=50,772.77,850.05)))</f>
        <v>772.77</v>
      </c>
      <c r="P3296">
        <f>IF(Registros[[#This Row],[idade]]&lt;18,23.99,IF(Registros[[#This Row],[idade]]&lt;=25,49.9,IF(Registros[[#This Row],[idade]]&lt;=50,145.2,175.45)))</f>
        <v>145.19999999999999</v>
      </c>
      <c r="Q3296">
        <v>2</v>
      </c>
      <c r="R3296">
        <v>16</v>
      </c>
      <c r="T3296">
        <v>1</v>
      </c>
      <c r="U3296" t="s">
        <v>2</v>
      </c>
      <c r="V3296" t="s">
        <v>19</v>
      </c>
    </row>
    <row r="3297" spans="1:22" x14ac:dyDescent="0.3">
      <c r="A3297">
        <v>3296</v>
      </c>
      <c r="B3297">
        <v>48386627507</v>
      </c>
      <c r="C3297">
        <v>4</v>
      </c>
      <c r="D3297" s="1">
        <v>29799</v>
      </c>
      <c r="E3297" s="3">
        <f>2023-YEAR(Registros[[#This Row],[data_nascimento]])</f>
        <v>42</v>
      </c>
      <c r="F3297" s="1">
        <v>43609</v>
      </c>
      <c r="H3297">
        <v>220</v>
      </c>
      <c r="J3297" s="3">
        <v>0</v>
      </c>
      <c r="K3297">
        <v>35.53</v>
      </c>
      <c r="L3297">
        <v>6437</v>
      </c>
      <c r="M3297">
        <v>180</v>
      </c>
      <c r="O3297">
        <f>IF(Registros[[#This Row],[idade]]&lt;18,311.43,IF(Registros[[#This Row],[idade]]&lt;=25,488.58,IF(Registros[[#This Row],[idade]]&lt;=50,772.77,850.05)))</f>
        <v>772.77</v>
      </c>
      <c r="P3297">
        <f>IF(Registros[[#This Row],[idade]]&lt;18,23.99,IF(Registros[[#This Row],[idade]]&lt;=25,49.9,IF(Registros[[#This Row],[idade]]&lt;=50,145.2,175.45)))</f>
        <v>145.19999999999999</v>
      </c>
      <c r="Q3297">
        <v>3</v>
      </c>
      <c r="R3297">
        <v>18</v>
      </c>
      <c r="T3297">
        <v>3</v>
      </c>
      <c r="U3297" t="s">
        <v>2</v>
      </c>
      <c r="V3297" t="s">
        <v>19</v>
      </c>
    </row>
    <row r="3298" spans="1:22" x14ac:dyDescent="0.3">
      <c r="A3298">
        <v>3297</v>
      </c>
      <c r="B3298">
        <v>51019471327</v>
      </c>
      <c r="C3298">
        <v>6</v>
      </c>
      <c r="D3298" s="1">
        <v>27407</v>
      </c>
      <c r="E3298" s="3">
        <f>2023-YEAR(Registros[[#This Row],[data_nascimento]])</f>
        <v>48</v>
      </c>
      <c r="F3298" s="1">
        <v>43609</v>
      </c>
      <c r="H3298">
        <v>220</v>
      </c>
      <c r="J3298" s="3">
        <v>0</v>
      </c>
      <c r="K3298">
        <v>11.219999999999999</v>
      </c>
      <c r="L3298">
        <v>5100</v>
      </c>
      <c r="M3298">
        <v>180</v>
      </c>
      <c r="O3298">
        <f>IF(Registros[[#This Row],[idade]]&lt;18,311.43,IF(Registros[[#This Row],[idade]]&lt;=25,488.58,IF(Registros[[#This Row],[idade]]&lt;=50,772.77,850.05)))</f>
        <v>772.77</v>
      </c>
      <c r="P3298">
        <f>IF(Registros[[#This Row],[idade]]&lt;18,23.99,IF(Registros[[#This Row],[idade]]&lt;=25,49.9,IF(Registros[[#This Row],[idade]]&lt;=50,145.2,175.45)))</f>
        <v>145.19999999999999</v>
      </c>
      <c r="Q3298">
        <v>3</v>
      </c>
      <c r="R3298">
        <v>9</v>
      </c>
      <c r="T3298">
        <v>2</v>
      </c>
      <c r="U3298" t="s">
        <v>2</v>
      </c>
      <c r="V3298" t="s">
        <v>19</v>
      </c>
    </row>
    <row r="3299" spans="1:22" x14ac:dyDescent="0.3">
      <c r="A3299">
        <v>3298</v>
      </c>
      <c r="B3299">
        <v>57651985036</v>
      </c>
      <c r="C3299">
        <v>6</v>
      </c>
      <c r="D3299" s="1">
        <v>38092</v>
      </c>
      <c r="E3299" s="3">
        <f>2023-YEAR(Registros[[#This Row],[data_nascimento]])</f>
        <v>19</v>
      </c>
      <c r="F3299" s="1">
        <v>43609</v>
      </c>
      <c r="H3299">
        <v>220</v>
      </c>
      <c r="J3299" s="3">
        <v>0</v>
      </c>
      <c r="K3299">
        <v>11.219999999999999</v>
      </c>
      <c r="L3299">
        <v>8549</v>
      </c>
      <c r="M3299">
        <v>180</v>
      </c>
      <c r="O3299">
        <f>IF(Registros[[#This Row],[idade]]&lt;18,311.43,IF(Registros[[#This Row],[idade]]&lt;=25,488.58,IF(Registros[[#This Row],[idade]]&lt;=50,772.77,850.05)))</f>
        <v>488.58</v>
      </c>
      <c r="P3299">
        <f>IF(Registros[[#This Row],[idade]]&lt;18,23.99,IF(Registros[[#This Row],[idade]]&lt;=25,49.9,IF(Registros[[#This Row],[idade]]&lt;=50,145.2,175.45)))</f>
        <v>49.9</v>
      </c>
      <c r="Q3299">
        <v>1</v>
      </c>
      <c r="R3299">
        <v>13</v>
      </c>
      <c r="T3299">
        <v>2</v>
      </c>
      <c r="U3299" t="s">
        <v>2</v>
      </c>
      <c r="V3299" t="s">
        <v>19</v>
      </c>
    </row>
    <row r="3300" spans="1:22" x14ac:dyDescent="0.3">
      <c r="A3300">
        <v>3299</v>
      </c>
      <c r="B3300">
        <v>52085069868</v>
      </c>
      <c r="C3300">
        <v>5</v>
      </c>
      <c r="D3300" s="1">
        <v>33934</v>
      </c>
      <c r="E3300" s="3">
        <f>2023-YEAR(Registros[[#This Row],[data_nascimento]])</f>
        <v>31</v>
      </c>
      <c r="F3300" s="1">
        <v>43609</v>
      </c>
      <c r="H3300">
        <v>220</v>
      </c>
      <c r="J3300" s="3">
        <v>0</v>
      </c>
      <c r="K3300">
        <v>1.87</v>
      </c>
      <c r="L3300">
        <v>2005</v>
      </c>
      <c r="M3300">
        <v>180</v>
      </c>
      <c r="O3300">
        <f>IF(Registros[[#This Row],[idade]]&lt;18,311.43,IF(Registros[[#This Row],[idade]]&lt;=25,488.58,IF(Registros[[#This Row],[idade]]&lt;=50,772.77,850.05)))</f>
        <v>772.77</v>
      </c>
      <c r="P3300">
        <f>IF(Registros[[#This Row],[idade]]&lt;18,23.99,IF(Registros[[#This Row],[idade]]&lt;=25,49.9,IF(Registros[[#This Row],[idade]]&lt;=50,145.2,175.45)))</f>
        <v>145.19999999999999</v>
      </c>
      <c r="Q3300">
        <v>3</v>
      </c>
      <c r="R3300">
        <v>23</v>
      </c>
      <c r="T3300">
        <v>3</v>
      </c>
      <c r="U3300" t="s">
        <v>2</v>
      </c>
      <c r="V3300" t="s">
        <v>19</v>
      </c>
    </row>
    <row r="3301" spans="1:22" x14ac:dyDescent="0.3">
      <c r="A3301">
        <v>3300</v>
      </c>
      <c r="B3301">
        <v>47090043296</v>
      </c>
      <c r="C3301">
        <v>4</v>
      </c>
      <c r="D3301" s="1">
        <v>33315</v>
      </c>
      <c r="E3301" s="3">
        <f>2023-YEAR(Registros[[#This Row],[data_nascimento]])</f>
        <v>32</v>
      </c>
      <c r="F3301" s="1">
        <v>43609</v>
      </c>
      <c r="H3301">
        <v>220</v>
      </c>
      <c r="J3301" s="3">
        <v>0</v>
      </c>
      <c r="K3301">
        <v>20.57</v>
      </c>
      <c r="L3301">
        <v>1676</v>
      </c>
      <c r="M3301">
        <v>180</v>
      </c>
      <c r="O3301">
        <f>IF(Registros[[#This Row],[idade]]&lt;18,311.43,IF(Registros[[#This Row],[idade]]&lt;=25,488.58,IF(Registros[[#This Row],[idade]]&lt;=50,772.77,850.05)))</f>
        <v>772.77</v>
      </c>
      <c r="P3301">
        <f>IF(Registros[[#This Row],[idade]]&lt;18,23.99,IF(Registros[[#This Row],[idade]]&lt;=25,49.9,IF(Registros[[#This Row],[idade]]&lt;=50,145.2,175.45)))</f>
        <v>145.19999999999999</v>
      </c>
      <c r="Q3301">
        <v>2</v>
      </c>
      <c r="R3301">
        <v>11</v>
      </c>
      <c r="T3301">
        <v>1</v>
      </c>
      <c r="U3301" t="s">
        <v>3</v>
      </c>
      <c r="V3301" t="s">
        <v>19</v>
      </c>
    </row>
    <row r="3302" spans="1:22" x14ac:dyDescent="0.3">
      <c r="A3302">
        <v>3301</v>
      </c>
      <c r="B3302">
        <v>60534807930</v>
      </c>
      <c r="C3302">
        <v>5</v>
      </c>
      <c r="D3302" s="1">
        <v>37246</v>
      </c>
      <c r="E3302" s="3">
        <f>2023-YEAR(Registros[[#This Row],[data_nascimento]])</f>
        <v>22</v>
      </c>
      <c r="F3302" s="1">
        <v>43609</v>
      </c>
      <c r="H3302">
        <v>220</v>
      </c>
      <c r="J3302" s="3">
        <v>0</v>
      </c>
      <c r="K3302">
        <v>16.829999999999998</v>
      </c>
      <c r="L3302">
        <v>1391</v>
      </c>
      <c r="M3302">
        <v>180</v>
      </c>
      <c r="O3302">
        <f>IF(Registros[[#This Row],[idade]]&lt;18,311.43,IF(Registros[[#This Row],[idade]]&lt;=25,488.58,IF(Registros[[#This Row],[idade]]&lt;=50,772.77,850.05)))</f>
        <v>488.58</v>
      </c>
      <c r="P3302">
        <f>IF(Registros[[#This Row],[idade]]&lt;18,23.99,IF(Registros[[#This Row],[idade]]&lt;=25,49.9,IF(Registros[[#This Row],[idade]]&lt;=50,145.2,175.45)))</f>
        <v>49.9</v>
      </c>
      <c r="Q3302">
        <v>2</v>
      </c>
      <c r="R3302">
        <v>9</v>
      </c>
      <c r="T3302">
        <v>1</v>
      </c>
      <c r="U3302" t="s">
        <v>2</v>
      </c>
      <c r="V3302" t="s">
        <v>21</v>
      </c>
    </row>
    <row r="3303" spans="1:22" x14ac:dyDescent="0.3">
      <c r="A3303">
        <v>3302</v>
      </c>
      <c r="B3303">
        <v>34961564666</v>
      </c>
      <c r="C3303">
        <v>5</v>
      </c>
      <c r="D3303" s="1">
        <v>34187</v>
      </c>
      <c r="E3303" s="3">
        <f>2023-YEAR(Registros[[#This Row],[data_nascimento]])</f>
        <v>30</v>
      </c>
      <c r="F3303" s="1">
        <v>43609</v>
      </c>
      <c r="H3303">
        <v>220</v>
      </c>
      <c r="J3303" s="3">
        <v>0</v>
      </c>
      <c r="K3303">
        <v>24.310000000000002</v>
      </c>
      <c r="L3303">
        <v>1915</v>
      </c>
      <c r="M3303">
        <v>180</v>
      </c>
      <c r="O3303">
        <f>IF(Registros[[#This Row],[idade]]&lt;18,311.43,IF(Registros[[#This Row],[idade]]&lt;=25,488.58,IF(Registros[[#This Row],[idade]]&lt;=50,772.77,850.05)))</f>
        <v>772.77</v>
      </c>
      <c r="P3303">
        <f>IF(Registros[[#This Row],[idade]]&lt;18,23.99,IF(Registros[[#This Row],[idade]]&lt;=25,49.9,IF(Registros[[#This Row],[idade]]&lt;=50,145.2,175.45)))</f>
        <v>145.19999999999999</v>
      </c>
      <c r="Q3303">
        <v>1</v>
      </c>
      <c r="R3303">
        <v>9</v>
      </c>
      <c r="T3303">
        <v>3</v>
      </c>
      <c r="U3303" t="s">
        <v>2</v>
      </c>
      <c r="V3303" t="s">
        <v>22</v>
      </c>
    </row>
    <row r="3304" spans="1:22" x14ac:dyDescent="0.3">
      <c r="A3304">
        <v>3303</v>
      </c>
      <c r="B3304">
        <v>60883779170</v>
      </c>
      <c r="C3304">
        <v>5</v>
      </c>
      <c r="D3304" s="1">
        <v>38119</v>
      </c>
      <c r="E3304" s="3">
        <f>2023-YEAR(Registros[[#This Row],[data_nascimento]])</f>
        <v>19</v>
      </c>
      <c r="F3304" s="1">
        <v>43609</v>
      </c>
      <c r="H3304">
        <v>220</v>
      </c>
      <c r="J3304" s="3">
        <v>0</v>
      </c>
      <c r="K3304">
        <v>9.35</v>
      </c>
      <c r="L3304">
        <v>1794</v>
      </c>
      <c r="M3304">
        <v>180</v>
      </c>
      <c r="O3304">
        <f>IF(Registros[[#This Row],[idade]]&lt;18,311.43,IF(Registros[[#This Row],[idade]]&lt;=25,488.58,IF(Registros[[#This Row],[idade]]&lt;=50,772.77,850.05)))</f>
        <v>488.58</v>
      </c>
      <c r="P3304">
        <f>IF(Registros[[#This Row],[idade]]&lt;18,23.99,IF(Registros[[#This Row],[idade]]&lt;=25,49.9,IF(Registros[[#This Row],[idade]]&lt;=50,145.2,175.45)))</f>
        <v>49.9</v>
      </c>
      <c r="Q3304">
        <v>1</v>
      </c>
      <c r="R3304">
        <v>2</v>
      </c>
      <c r="T3304">
        <v>2</v>
      </c>
      <c r="U3304" t="s">
        <v>3</v>
      </c>
      <c r="V3304" t="s">
        <v>21</v>
      </c>
    </row>
    <row r="3305" spans="1:22" x14ac:dyDescent="0.3">
      <c r="A3305">
        <v>3304</v>
      </c>
      <c r="B3305">
        <v>40813640056</v>
      </c>
      <c r="C3305">
        <v>4</v>
      </c>
      <c r="D3305" s="1">
        <v>33246</v>
      </c>
      <c r="E3305" s="3">
        <f>2023-YEAR(Registros[[#This Row],[data_nascimento]])</f>
        <v>32</v>
      </c>
      <c r="F3305" s="1">
        <v>43609</v>
      </c>
      <c r="H3305">
        <v>220</v>
      </c>
      <c r="J3305" s="3">
        <v>0</v>
      </c>
      <c r="K3305">
        <v>7.48</v>
      </c>
      <c r="L3305">
        <v>1986</v>
      </c>
      <c r="M3305">
        <v>180</v>
      </c>
      <c r="O3305">
        <f>IF(Registros[[#This Row],[idade]]&lt;18,311.43,IF(Registros[[#This Row],[idade]]&lt;=25,488.58,IF(Registros[[#This Row],[idade]]&lt;=50,772.77,850.05)))</f>
        <v>772.77</v>
      </c>
      <c r="P3305">
        <f>IF(Registros[[#This Row],[idade]]&lt;18,23.99,IF(Registros[[#This Row],[idade]]&lt;=25,49.9,IF(Registros[[#This Row],[idade]]&lt;=50,145.2,175.45)))</f>
        <v>145.19999999999999</v>
      </c>
      <c r="Q3305">
        <v>3</v>
      </c>
      <c r="R3305">
        <v>16</v>
      </c>
      <c r="T3305">
        <v>3</v>
      </c>
      <c r="U3305" t="s">
        <v>2</v>
      </c>
      <c r="V3305" t="s">
        <v>22</v>
      </c>
    </row>
    <row r="3306" spans="1:22" x14ac:dyDescent="0.3">
      <c r="A3306">
        <v>3305</v>
      </c>
      <c r="B3306">
        <v>26804884609</v>
      </c>
      <c r="C3306">
        <v>6</v>
      </c>
      <c r="D3306" s="1">
        <v>32994</v>
      </c>
      <c r="E3306" s="3">
        <f>2023-YEAR(Registros[[#This Row],[data_nascimento]])</f>
        <v>33</v>
      </c>
      <c r="F3306" s="1">
        <v>43609</v>
      </c>
      <c r="H3306">
        <v>220</v>
      </c>
      <c r="J3306" s="3">
        <v>0</v>
      </c>
      <c r="K3306">
        <v>29.92</v>
      </c>
      <c r="L3306">
        <v>1553</v>
      </c>
      <c r="M3306">
        <v>180</v>
      </c>
      <c r="O3306">
        <f>IF(Registros[[#This Row],[idade]]&lt;18,311.43,IF(Registros[[#This Row],[idade]]&lt;=25,488.58,IF(Registros[[#This Row],[idade]]&lt;=50,772.77,850.05)))</f>
        <v>772.77</v>
      </c>
      <c r="P3306">
        <f>IF(Registros[[#This Row],[idade]]&lt;18,23.99,IF(Registros[[#This Row],[idade]]&lt;=25,49.9,IF(Registros[[#This Row],[idade]]&lt;=50,145.2,175.45)))</f>
        <v>145.19999999999999</v>
      </c>
      <c r="Q3306">
        <v>5</v>
      </c>
      <c r="R3306">
        <v>25</v>
      </c>
      <c r="T3306">
        <v>3</v>
      </c>
      <c r="U3306" t="s">
        <v>2</v>
      </c>
      <c r="V3306" t="s">
        <v>19</v>
      </c>
    </row>
    <row r="3307" spans="1:22" x14ac:dyDescent="0.3">
      <c r="A3307">
        <v>3306</v>
      </c>
      <c r="B3307">
        <v>79809739705</v>
      </c>
      <c r="C3307">
        <v>4</v>
      </c>
      <c r="D3307" s="1">
        <v>31559</v>
      </c>
      <c r="E3307" s="3">
        <f>2023-YEAR(Registros[[#This Row],[data_nascimento]])</f>
        <v>37</v>
      </c>
      <c r="F3307" s="1">
        <v>43609</v>
      </c>
      <c r="H3307">
        <v>220</v>
      </c>
      <c r="J3307" s="3">
        <v>0</v>
      </c>
      <c r="K3307">
        <v>26.18</v>
      </c>
      <c r="L3307">
        <v>2135</v>
      </c>
      <c r="M3307">
        <v>180</v>
      </c>
      <c r="O3307">
        <f>IF(Registros[[#This Row],[idade]]&lt;18,311.43,IF(Registros[[#This Row],[idade]]&lt;=25,488.58,IF(Registros[[#This Row],[idade]]&lt;=50,772.77,850.05)))</f>
        <v>772.77</v>
      </c>
      <c r="P3307">
        <f>IF(Registros[[#This Row],[idade]]&lt;18,23.99,IF(Registros[[#This Row],[idade]]&lt;=25,49.9,IF(Registros[[#This Row],[idade]]&lt;=50,145.2,175.45)))</f>
        <v>145.19999999999999</v>
      </c>
      <c r="Q3307">
        <v>5</v>
      </c>
      <c r="R3307">
        <v>24</v>
      </c>
      <c r="T3307">
        <v>2</v>
      </c>
      <c r="U3307" t="s">
        <v>3</v>
      </c>
      <c r="V3307" t="s">
        <v>19</v>
      </c>
    </row>
    <row r="3308" spans="1:22" x14ac:dyDescent="0.3">
      <c r="A3308">
        <v>3307</v>
      </c>
      <c r="B3308">
        <v>79371261728</v>
      </c>
      <c r="C3308">
        <v>4</v>
      </c>
      <c r="D3308" s="1">
        <v>32991</v>
      </c>
      <c r="E3308" s="3">
        <f>2023-YEAR(Registros[[#This Row],[data_nascimento]])</f>
        <v>33</v>
      </c>
      <c r="F3308" s="1">
        <v>43609</v>
      </c>
      <c r="H3308">
        <v>220</v>
      </c>
      <c r="J3308" s="3">
        <v>0</v>
      </c>
      <c r="K3308">
        <v>1.87</v>
      </c>
      <c r="L3308">
        <v>1824</v>
      </c>
      <c r="M3308">
        <v>180</v>
      </c>
      <c r="O3308">
        <f>IF(Registros[[#This Row],[idade]]&lt;18,311.43,IF(Registros[[#This Row],[idade]]&lt;=25,488.58,IF(Registros[[#This Row],[idade]]&lt;=50,772.77,850.05)))</f>
        <v>772.77</v>
      </c>
      <c r="P3308">
        <f>IF(Registros[[#This Row],[idade]]&lt;18,23.99,IF(Registros[[#This Row],[idade]]&lt;=25,49.9,IF(Registros[[#This Row],[idade]]&lt;=50,145.2,175.45)))</f>
        <v>145.19999999999999</v>
      </c>
      <c r="Q3308">
        <v>5</v>
      </c>
      <c r="R3308">
        <v>3</v>
      </c>
      <c r="T3308">
        <v>1</v>
      </c>
      <c r="U3308" t="s">
        <v>3</v>
      </c>
      <c r="V3308" t="s">
        <v>19</v>
      </c>
    </row>
    <row r="3309" spans="1:22" x14ac:dyDescent="0.3">
      <c r="A3309">
        <v>3308</v>
      </c>
      <c r="B3309">
        <v>74012788702</v>
      </c>
      <c r="C3309">
        <v>4</v>
      </c>
      <c r="D3309" s="1">
        <v>36018</v>
      </c>
      <c r="E3309" s="3">
        <f>2023-YEAR(Registros[[#This Row],[data_nascimento]])</f>
        <v>25</v>
      </c>
      <c r="F3309" s="1">
        <v>43609</v>
      </c>
      <c r="H3309">
        <v>220</v>
      </c>
      <c r="J3309" s="3">
        <v>0</v>
      </c>
      <c r="K3309">
        <v>13.09</v>
      </c>
      <c r="L3309">
        <v>1774</v>
      </c>
      <c r="M3309">
        <v>180</v>
      </c>
      <c r="O3309">
        <f>IF(Registros[[#This Row],[idade]]&lt;18,311.43,IF(Registros[[#This Row],[idade]]&lt;=25,488.58,IF(Registros[[#This Row],[idade]]&lt;=50,772.77,850.05)))</f>
        <v>488.58</v>
      </c>
      <c r="P3309">
        <f>IF(Registros[[#This Row],[idade]]&lt;18,23.99,IF(Registros[[#This Row],[idade]]&lt;=25,49.9,IF(Registros[[#This Row],[idade]]&lt;=50,145.2,175.45)))</f>
        <v>49.9</v>
      </c>
      <c r="Q3309">
        <v>2</v>
      </c>
      <c r="R3309">
        <v>21</v>
      </c>
      <c r="T3309">
        <v>3</v>
      </c>
      <c r="U3309" t="s">
        <v>3</v>
      </c>
      <c r="V3309" t="s">
        <v>22</v>
      </c>
    </row>
    <row r="3310" spans="1:22" x14ac:dyDescent="0.3">
      <c r="A3310">
        <v>3309</v>
      </c>
      <c r="B3310">
        <v>23924973365</v>
      </c>
      <c r="C3310">
        <v>4</v>
      </c>
      <c r="D3310" s="1">
        <v>29968</v>
      </c>
      <c r="E3310" s="3">
        <f>2023-YEAR(Registros[[#This Row],[data_nascimento]])</f>
        <v>41</v>
      </c>
      <c r="F3310" s="1">
        <v>43609</v>
      </c>
      <c r="H3310">
        <v>220</v>
      </c>
      <c r="I3310">
        <v>1</v>
      </c>
      <c r="J3310" s="3">
        <v>56.1</v>
      </c>
      <c r="K3310">
        <v>7.48</v>
      </c>
      <c r="L3310">
        <v>1683</v>
      </c>
      <c r="M3310">
        <v>180</v>
      </c>
      <c r="O3310">
        <f>IF(Registros[[#This Row],[idade]]&lt;18,311.43,IF(Registros[[#This Row],[idade]]&lt;=25,488.58,IF(Registros[[#This Row],[idade]]&lt;=50,772.77,850.05)))</f>
        <v>772.77</v>
      </c>
      <c r="P3310">
        <f>IF(Registros[[#This Row],[idade]]&lt;18,23.99,IF(Registros[[#This Row],[idade]]&lt;=25,49.9,IF(Registros[[#This Row],[idade]]&lt;=50,145.2,175.45)))</f>
        <v>145.19999999999999</v>
      </c>
      <c r="Q3310">
        <v>3</v>
      </c>
      <c r="R3310">
        <v>16</v>
      </c>
      <c r="T3310">
        <v>1</v>
      </c>
      <c r="U3310" t="s">
        <v>3</v>
      </c>
      <c r="V3310" t="s">
        <v>22</v>
      </c>
    </row>
    <row r="3311" spans="1:22" x14ac:dyDescent="0.3">
      <c r="A3311">
        <v>3310</v>
      </c>
      <c r="B3311">
        <v>22529811492</v>
      </c>
      <c r="C3311">
        <v>6</v>
      </c>
      <c r="D3311" s="1">
        <v>36010</v>
      </c>
      <c r="E3311" s="3">
        <f>2023-YEAR(Registros[[#This Row],[data_nascimento]])</f>
        <v>25</v>
      </c>
      <c r="F3311" s="1">
        <v>43609</v>
      </c>
      <c r="H3311">
        <v>220</v>
      </c>
      <c r="I3311">
        <v>2</v>
      </c>
      <c r="J3311" s="3">
        <v>120.33333333333333</v>
      </c>
      <c r="K3311">
        <v>33.659999999999997</v>
      </c>
      <c r="L3311">
        <v>1805</v>
      </c>
      <c r="M3311">
        <v>180</v>
      </c>
      <c r="O3311">
        <f>IF(Registros[[#This Row],[idade]]&lt;18,311.43,IF(Registros[[#This Row],[idade]]&lt;=25,488.58,IF(Registros[[#This Row],[idade]]&lt;=50,772.77,850.05)))</f>
        <v>488.58</v>
      </c>
      <c r="P3311">
        <f>IF(Registros[[#This Row],[idade]]&lt;18,23.99,IF(Registros[[#This Row],[idade]]&lt;=25,49.9,IF(Registros[[#This Row],[idade]]&lt;=50,145.2,175.45)))</f>
        <v>49.9</v>
      </c>
      <c r="Q3311">
        <v>4</v>
      </c>
      <c r="R3311">
        <v>9</v>
      </c>
      <c r="T3311">
        <v>3</v>
      </c>
      <c r="U3311" t="s">
        <v>3</v>
      </c>
      <c r="V3311" t="s">
        <v>19</v>
      </c>
    </row>
    <row r="3312" spans="1:22" x14ac:dyDescent="0.3">
      <c r="A3312">
        <v>3311</v>
      </c>
      <c r="B3312">
        <v>76103000150</v>
      </c>
      <c r="C3312">
        <v>4</v>
      </c>
      <c r="D3312" s="1">
        <v>37230</v>
      </c>
      <c r="E3312" s="3">
        <f>2023-YEAR(Registros[[#This Row],[data_nascimento]])</f>
        <v>22</v>
      </c>
      <c r="F3312" s="1">
        <v>43609</v>
      </c>
      <c r="H3312">
        <v>220</v>
      </c>
      <c r="I3312">
        <v>12</v>
      </c>
      <c r="J3312" s="3">
        <v>771.2</v>
      </c>
      <c r="K3312">
        <v>33.659999999999997</v>
      </c>
      <c r="L3312">
        <v>1928</v>
      </c>
      <c r="M3312">
        <v>180</v>
      </c>
      <c r="O3312">
        <f>IF(Registros[[#This Row],[idade]]&lt;18,311.43,IF(Registros[[#This Row],[idade]]&lt;=25,488.58,IF(Registros[[#This Row],[idade]]&lt;=50,772.77,850.05)))</f>
        <v>488.58</v>
      </c>
      <c r="P3312">
        <f>IF(Registros[[#This Row],[idade]]&lt;18,23.99,IF(Registros[[#This Row],[idade]]&lt;=25,49.9,IF(Registros[[#This Row],[idade]]&lt;=50,145.2,175.45)))</f>
        <v>49.9</v>
      </c>
      <c r="Q3312">
        <v>3</v>
      </c>
      <c r="R3312">
        <v>9</v>
      </c>
      <c r="T3312">
        <v>3</v>
      </c>
      <c r="U3312" t="s">
        <v>2</v>
      </c>
      <c r="V3312" t="s">
        <v>22</v>
      </c>
    </row>
    <row r="3313" spans="1:22" x14ac:dyDescent="0.3">
      <c r="A3313">
        <v>3312</v>
      </c>
      <c r="B3313">
        <v>22908129539</v>
      </c>
      <c r="C3313">
        <v>4</v>
      </c>
      <c r="D3313" s="1">
        <v>35962</v>
      </c>
      <c r="E3313" s="3">
        <f>2023-YEAR(Registros[[#This Row],[data_nascimento]])</f>
        <v>25</v>
      </c>
      <c r="F3313" s="1">
        <v>43609</v>
      </c>
      <c r="H3313">
        <v>220</v>
      </c>
      <c r="I3313">
        <v>11</v>
      </c>
      <c r="J3313" s="3">
        <v>660</v>
      </c>
      <c r="K3313">
        <v>11.219999999999999</v>
      </c>
      <c r="L3313">
        <v>1800</v>
      </c>
      <c r="M3313">
        <v>180</v>
      </c>
      <c r="O3313">
        <f>IF(Registros[[#This Row],[idade]]&lt;18,311.43,IF(Registros[[#This Row],[idade]]&lt;=25,488.58,IF(Registros[[#This Row],[idade]]&lt;=50,772.77,850.05)))</f>
        <v>488.58</v>
      </c>
      <c r="P3313">
        <f>IF(Registros[[#This Row],[idade]]&lt;18,23.99,IF(Registros[[#This Row],[idade]]&lt;=25,49.9,IF(Registros[[#This Row],[idade]]&lt;=50,145.2,175.45)))</f>
        <v>49.9</v>
      </c>
      <c r="Q3313">
        <v>1</v>
      </c>
      <c r="R3313">
        <v>15</v>
      </c>
      <c r="T3313">
        <v>1</v>
      </c>
      <c r="U3313" t="s">
        <v>3</v>
      </c>
      <c r="V3313" t="s">
        <v>19</v>
      </c>
    </row>
    <row r="3314" spans="1:22" x14ac:dyDescent="0.3">
      <c r="A3314">
        <v>3313</v>
      </c>
      <c r="B3314">
        <v>98069156259</v>
      </c>
      <c r="C3314">
        <v>4</v>
      </c>
      <c r="D3314" s="1">
        <v>35771</v>
      </c>
      <c r="E3314" s="3">
        <f>2023-YEAR(Registros[[#This Row],[data_nascimento]])</f>
        <v>26</v>
      </c>
      <c r="F3314" s="1">
        <v>43609</v>
      </c>
      <c r="H3314">
        <v>220</v>
      </c>
      <c r="I3314">
        <v>0</v>
      </c>
      <c r="J3314" s="3">
        <v>0</v>
      </c>
      <c r="K3314">
        <v>22.439999999999998</v>
      </c>
      <c r="L3314">
        <v>1795</v>
      </c>
      <c r="M3314">
        <v>180</v>
      </c>
      <c r="O3314">
        <f>IF(Registros[[#This Row],[idade]]&lt;18,311.43,IF(Registros[[#This Row],[idade]]&lt;=25,488.58,IF(Registros[[#This Row],[idade]]&lt;=50,772.77,850.05)))</f>
        <v>772.77</v>
      </c>
      <c r="P3314">
        <f>IF(Registros[[#This Row],[idade]]&lt;18,23.99,IF(Registros[[#This Row],[idade]]&lt;=25,49.9,IF(Registros[[#This Row],[idade]]&lt;=50,145.2,175.45)))</f>
        <v>145.19999999999999</v>
      </c>
      <c r="Q3314">
        <v>3</v>
      </c>
      <c r="R3314">
        <v>5</v>
      </c>
      <c r="T3314">
        <v>1</v>
      </c>
      <c r="U3314" t="s">
        <v>2</v>
      </c>
      <c r="V3314" t="s">
        <v>22</v>
      </c>
    </row>
    <row r="3315" spans="1:22" x14ac:dyDescent="0.3">
      <c r="A3315">
        <v>3314</v>
      </c>
      <c r="B3315">
        <v>77911001526</v>
      </c>
      <c r="C3315">
        <v>7</v>
      </c>
      <c r="D3315" s="1">
        <v>35568</v>
      </c>
      <c r="E3315" s="3">
        <f>2023-YEAR(Registros[[#This Row],[data_nascimento]])</f>
        <v>26</v>
      </c>
      <c r="F3315" s="1">
        <v>43609</v>
      </c>
      <c r="H3315">
        <v>220</v>
      </c>
      <c r="I3315">
        <v>11</v>
      </c>
      <c r="J3315" s="3">
        <v>733.33333333333337</v>
      </c>
      <c r="K3315">
        <v>20.57</v>
      </c>
      <c r="L3315">
        <v>2000</v>
      </c>
      <c r="M3315">
        <v>180</v>
      </c>
      <c r="O3315">
        <f>IF(Registros[[#This Row],[idade]]&lt;18,311.43,IF(Registros[[#This Row],[idade]]&lt;=25,488.58,IF(Registros[[#This Row],[idade]]&lt;=50,772.77,850.05)))</f>
        <v>772.77</v>
      </c>
      <c r="P3315">
        <f>IF(Registros[[#This Row],[idade]]&lt;18,23.99,IF(Registros[[#This Row],[idade]]&lt;=25,49.9,IF(Registros[[#This Row],[idade]]&lt;=50,145.2,175.45)))</f>
        <v>145.19999999999999</v>
      </c>
      <c r="Q3315">
        <v>5</v>
      </c>
      <c r="R3315">
        <v>5</v>
      </c>
      <c r="T3315">
        <v>1</v>
      </c>
      <c r="U3315" t="s">
        <v>3</v>
      </c>
      <c r="V3315" t="s">
        <v>19</v>
      </c>
    </row>
    <row r="3316" spans="1:22" x14ac:dyDescent="0.3">
      <c r="A3316">
        <v>3315</v>
      </c>
      <c r="B3316">
        <v>30180612676</v>
      </c>
      <c r="C3316">
        <v>7</v>
      </c>
      <c r="D3316" s="1">
        <v>39185</v>
      </c>
      <c r="E3316" s="3">
        <f>2023-YEAR(Registros[[#This Row],[data_nascimento]])</f>
        <v>16</v>
      </c>
      <c r="F3316" s="1">
        <v>43609</v>
      </c>
      <c r="H3316">
        <v>120</v>
      </c>
      <c r="I3316">
        <v>15</v>
      </c>
      <c r="J3316" s="3">
        <v>725.5</v>
      </c>
      <c r="K3316">
        <v>9.35</v>
      </c>
      <c r="L3316">
        <v>1451</v>
      </c>
      <c r="M3316">
        <v>180</v>
      </c>
      <c r="O3316">
        <f>IF(Registros[[#This Row],[idade]]&lt;18,311.43,IF(Registros[[#This Row],[idade]]&lt;=25,488.58,IF(Registros[[#This Row],[idade]]&lt;=50,772.77,850.05)))</f>
        <v>311.43</v>
      </c>
      <c r="P3316">
        <f>IF(Registros[[#This Row],[idade]]&lt;18,23.99,IF(Registros[[#This Row],[idade]]&lt;=25,49.9,IF(Registros[[#This Row],[idade]]&lt;=50,145.2,175.45)))</f>
        <v>23.99</v>
      </c>
      <c r="Q3316">
        <v>1</v>
      </c>
      <c r="R3316">
        <v>2</v>
      </c>
      <c r="T3316">
        <v>3</v>
      </c>
      <c r="U3316" t="s">
        <v>2</v>
      </c>
      <c r="V3316" t="s">
        <v>19</v>
      </c>
    </row>
    <row r="3317" spans="1:22" x14ac:dyDescent="0.3">
      <c r="A3317">
        <v>3316</v>
      </c>
      <c r="B3317">
        <v>84974121537</v>
      </c>
      <c r="C3317">
        <v>6</v>
      </c>
      <c r="D3317" s="1">
        <v>37258</v>
      </c>
      <c r="E3317" s="3">
        <f>2023-YEAR(Registros[[#This Row],[data_nascimento]])</f>
        <v>21</v>
      </c>
      <c r="F3317" s="1">
        <v>43613</v>
      </c>
      <c r="H3317">
        <v>220</v>
      </c>
      <c r="I3317">
        <v>5</v>
      </c>
      <c r="J3317" s="3">
        <v>238.33333333333331</v>
      </c>
      <c r="K3317">
        <v>5.6099999999999994</v>
      </c>
      <c r="L3317">
        <v>1430</v>
      </c>
      <c r="M3317">
        <f>Registros[[#This Row],[salario]]*0.06</f>
        <v>85.8</v>
      </c>
      <c r="N3317">
        <f>Registros[[#This Row],[salario]]*5%</f>
        <v>71.5</v>
      </c>
      <c r="O3317">
        <f>IF(Registros[[#This Row],[idade]]&lt;18,311.43,IF(Registros[[#This Row],[idade]]&lt;=25,488.58,IF(Registros[[#This Row],[idade]]&lt;=50,772.77,850.05)))</f>
        <v>488.58</v>
      </c>
      <c r="P3317">
        <f>IF(Registros[[#This Row],[idade]]&lt;18,23.99,IF(Registros[[#This Row],[idade]]&lt;=25,49.9,IF(Registros[[#This Row],[idade]]&lt;=50,145.2,175.45)))</f>
        <v>49.9</v>
      </c>
      <c r="Q3317">
        <v>1</v>
      </c>
      <c r="R3317">
        <v>23</v>
      </c>
      <c r="T3317">
        <v>2</v>
      </c>
      <c r="U3317" t="s">
        <v>2</v>
      </c>
      <c r="V3317" t="s">
        <v>22</v>
      </c>
    </row>
    <row r="3318" spans="1:22" x14ac:dyDescent="0.3">
      <c r="A3318">
        <v>3317</v>
      </c>
      <c r="B3318">
        <v>25916915491</v>
      </c>
      <c r="C3318">
        <v>4</v>
      </c>
      <c r="D3318" s="1">
        <v>27887</v>
      </c>
      <c r="E3318" s="3">
        <f>2023-YEAR(Registros[[#This Row],[data_nascimento]])</f>
        <v>47</v>
      </c>
      <c r="F3318" s="1">
        <v>43613</v>
      </c>
      <c r="H3318">
        <v>220</v>
      </c>
      <c r="I3318">
        <v>5</v>
      </c>
      <c r="J3318" s="3">
        <v>376.5</v>
      </c>
      <c r="K3318">
        <v>26.18</v>
      </c>
      <c r="L3318">
        <v>2259</v>
      </c>
      <c r="M3318">
        <f>Registros[[#This Row],[salario]]*0.06</f>
        <v>135.54</v>
      </c>
      <c r="N3318">
        <f>Registros[[#This Row],[salario]]*5%</f>
        <v>112.95</v>
      </c>
      <c r="O3318">
        <f>IF(Registros[[#This Row],[idade]]&lt;18,311.43,IF(Registros[[#This Row],[idade]]&lt;=25,488.58,IF(Registros[[#This Row],[idade]]&lt;=50,772.77,850.05)))</f>
        <v>772.77</v>
      </c>
      <c r="P3318">
        <f>IF(Registros[[#This Row],[idade]]&lt;18,23.99,IF(Registros[[#This Row],[idade]]&lt;=25,49.9,IF(Registros[[#This Row],[idade]]&lt;=50,145.2,175.45)))</f>
        <v>145.19999999999999</v>
      </c>
      <c r="Q3318">
        <v>5</v>
      </c>
      <c r="R3318">
        <v>5</v>
      </c>
      <c r="T3318">
        <v>3</v>
      </c>
      <c r="U3318" t="s">
        <v>2</v>
      </c>
      <c r="V3318" t="s">
        <v>19</v>
      </c>
    </row>
    <row r="3319" spans="1:22" x14ac:dyDescent="0.3">
      <c r="A3319">
        <v>3318</v>
      </c>
      <c r="B3319">
        <v>82740860803</v>
      </c>
      <c r="C3319">
        <v>7</v>
      </c>
      <c r="D3319" s="1">
        <v>38718</v>
      </c>
      <c r="E3319" s="3">
        <f>2023-YEAR(Registros[[#This Row],[data_nascimento]])</f>
        <v>17</v>
      </c>
      <c r="F3319" s="1">
        <v>43613</v>
      </c>
      <c r="H3319">
        <v>120</v>
      </c>
      <c r="I3319">
        <v>2</v>
      </c>
      <c r="J3319" s="3">
        <v>365.06666666666666</v>
      </c>
      <c r="K3319">
        <v>13.09</v>
      </c>
      <c r="L3319">
        <v>5476</v>
      </c>
      <c r="M3319">
        <f>Registros[[#This Row],[salario]]*0.06</f>
        <v>328.56</v>
      </c>
      <c r="N3319">
        <f>Registros[[#This Row],[salario]]*5%</f>
        <v>273.8</v>
      </c>
      <c r="O3319">
        <f>IF(Registros[[#This Row],[idade]]&lt;18,311.43,IF(Registros[[#This Row],[idade]]&lt;=25,488.58,IF(Registros[[#This Row],[idade]]&lt;=50,772.77,850.05)))</f>
        <v>311.43</v>
      </c>
      <c r="P3319">
        <f>IF(Registros[[#This Row],[idade]]&lt;18,23.99,IF(Registros[[#This Row],[idade]]&lt;=25,49.9,IF(Registros[[#This Row],[idade]]&lt;=50,145.2,175.45)))</f>
        <v>23.99</v>
      </c>
      <c r="Q3319">
        <v>4</v>
      </c>
      <c r="R3319">
        <v>14</v>
      </c>
      <c r="T3319">
        <v>2</v>
      </c>
      <c r="U3319" t="s">
        <v>2</v>
      </c>
      <c r="V3319" t="s">
        <v>19</v>
      </c>
    </row>
    <row r="3320" spans="1:22" x14ac:dyDescent="0.3">
      <c r="A3320">
        <v>3319</v>
      </c>
      <c r="B3320">
        <v>88503005428</v>
      </c>
      <c r="C3320">
        <v>4</v>
      </c>
      <c r="D3320" s="1">
        <v>34192</v>
      </c>
      <c r="E3320" s="3">
        <f>2023-YEAR(Registros[[#This Row],[data_nascimento]])</f>
        <v>30</v>
      </c>
      <c r="F3320" s="1">
        <v>43613</v>
      </c>
      <c r="H3320">
        <v>220</v>
      </c>
      <c r="I3320">
        <v>5</v>
      </c>
      <c r="J3320" s="3">
        <v>1098.5</v>
      </c>
      <c r="K3320">
        <v>13.09</v>
      </c>
      <c r="L3320">
        <v>6591</v>
      </c>
      <c r="M3320">
        <f>Registros[[#This Row],[salario]]*0.06</f>
        <v>395.46</v>
      </c>
      <c r="N3320">
        <f>Registros[[#This Row],[salario]]*5%</f>
        <v>329.55</v>
      </c>
      <c r="O3320">
        <f>IF(Registros[[#This Row],[idade]]&lt;18,311.43,IF(Registros[[#This Row],[idade]]&lt;=25,488.58,IF(Registros[[#This Row],[idade]]&lt;=50,772.77,850.05)))</f>
        <v>772.77</v>
      </c>
      <c r="P3320">
        <f>IF(Registros[[#This Row],[idade]]&lt;18,23.99,IF(Registros[[#This Row],[idade]]&lt;=25,49.9,IF(Registros[[#This Row],[idade]]&lt;=50,145.2,175.45)))</f>
        <v>145.19999999999999</v>
      </c>
      <c r="Q3320">
        <v>2</v>
      </c>
      <c r="R3320">
        <v>6</v>
      </c>
      <c r="T3320">
        <v>3</v>
      </c>
      <c r="U3320" t="s">
        <v>3</v>
      </c>
      <c r="V3320" t="s">
        <v>19</v>
      </c>
    </row>
    <row r="3321" spans="1:22" x14ac:dyDescent="0.3">
      <c r="A3321">
        <v>3320</v>
      </c>
      <c r="B3321">
        <v>18617358723</v>
      </c>
      <c r="C3321">
        <v>6</v>
      </c>
      <c r="D3321" s="1">
        <v>30888</v>
      </c>
      <c r="E3321" s="3">
        <f>2023-YEAR(Registros[[#This Row],[data_nascimento]])</f>
        <v>39</v>
      </c>
      <c r="F3321" s="1">
        <v>43613</v>
      </c>
      <c r="H3321">
        <v>220</v>
      </c>
      <c r="I3321">
        <v>15</v>
      </c>
      <c r="J3321" s="3">
        <v>2543</v>
      </c>
      <c r="K3321">
        <v>16.829999999999998</v>
      </c>
      <c r="L3321">
        <v>5086</v>
      </c>
      <c r="M3321">
        <f>Registros[[#This Row],[salario]]*0.06</f>
        <v>305.15999999999997</v>
      </c>
      <c r="N3321">
        <f>Registros[[#This Row],[salario]]*5%</f>
        <v>254.3</v>
      </c>
      <c r="O3321">
        <f>IF(Registros[[#This Row],[idade]]&lt;18,311.43,IF(Registros[[#This Row],[idade]]&lt;=25,488.58,IF(Registros[[#This Row],[idade]]&lt;=50,772.77,850.05)))</f>
        <v>772.77</v>
      </c>
      <c r="P3321">
        <f>IF(Registros[[#This Row],[idade]]&lt;18,23.99,IF(Registros[[#This Row],[idade]]&lt;=25,49.9,IF(Registros[[#This Row],[idade]]&lt;=50,145.2,175.45)))</f>
        <v>145.19999999999999</v>
      </c>
      <c r="Q3321">
        <v>5</v>
      </c>
      <c r="R3321">
        <v>7</v>
      </c>
      <c r="T3321">
        <v>3</v>
      </c>
      <c r="U3321" t="s">
        <v>2</v>
      </c>
      <c r="V3321" t="s">
        <v>21</v>
      </c>
    </row>
    <row r="3322" spans="1:22" x14ac:dyDescent="0.3">
      <c r="A3322">
        <v>3321</v>
      </c>
      <c r="B3322">
        <v>97636281909</v>
      </c>
      <c r="C3322">
        <v>6</v>
      </c>
      <c r="D3322" s="1">
        <v>36172</v>
      </c>
      <c r="E3322" s="3">
        <f>2023-YEAR(Registros[[#This Row],[data_nascimento]])</f>
        <v>24</v>
      </c>
      <c r="F3322" s="1">
        <v>43613</v>
      </c>
      <c r="H3322">
        <v>220</v>
      </c>
      <c r="I3322">
        <v>9</v>
      </c>
      <c r="J3322" s="3">
        <v>1148.7</v>
      </c>
      <c r="K3322">
        <v>1.87</v>
      </c>
      <c r="L3322">
        <v>3829</v>
      </c>
      <c r="M3322">
        <f>Registros[[#This Row],[salario]]*0.06</f>
        <v>229.73999999999998</v>
      </c>
      <c r="N3322">
        <f>Registros[[#This Row],[salario]]*5%</f>
        <v>191.45000000000002</v>
      </c>
      <c r="O3322">
        <f>IF(Registros[[#This Row],[idade]]&lt;18,311.43,IF(Registros[[#This Row],[idade]]&lt;=25,488.58,IF(Registros[[#This Row],[idade]]&lt;=50,772.77,850.05)))</f>
        <v>488.58</v>
      </c>
      <c r="P3322">
        <f>IF(Registros[[#This Row],[idade]]&lt;18,23.99,IF(Registros[[#This Row],[idade]]&lt;=25,49.9,IF(Registros[[#This Row],[idade]]&lt;=50,145.2,175.45)))</f>
        <v>49.9</v>
      </c>
      <c r="Q3322">
        <v>3</v>
      </c>
      <c r="R3322">
        <v>24</v>
      </c>
      <c r="T3322">
        <v>2</v>
      </c>
      <c r="U3322" t="s">
        <v>2</v>
      </c>
      <c r="V3322" t="s">
        <v>19</v>
      </c>
    </row>
    <row r="3323" spans="1:22" x14ac:dyDescent="0.3">
      <c r="A3323">
        <v>3322</v>
      </c>
      <c r="B3323">
        <v>34620950565</v>
      </c>
      <c r="C3323">
        <v>5</v>
      </c>
      <c r="D3323" s="1">
        <v>34217</v>
      </c>
      <c r="E3323" s="3">
        <f>2023-YEAR(Registros[[#This Row],[data_nascimento]])</f>
        <v>30</v>
      </c>
      <c r="F3323" s="1">
        <v>43613</v>
      </c>
      <c r="H3323">
        <v>220</v>
      </c>
      <c r="I3323">
        <v>14</v>
      </c>
      <c r="J3323" s="3">
        <v>1079.3999999999999</v>
      </c>
      <c r="K3323">
        <v>24.310000000000002</v>
      </c>
      <c r="L3323">
        <v>2313</v>
      </c>
      <c r="M3323">
        <f>Registros[[#This Row],[salario]]*0.06</f>
        <v>138.78</v>
      </c>
      <c r="N3323">
        <f>Registros[[#This Row],[salario]]*5%</f>
        <v>115.65</v>
      </c>
      <c r="O3323">
        <f>IF(Registros[[#This Row],[idade]]&lt;18,311.43,IF(Registros[[#This Row],[idade]]&lt;=25,488.58,IF(Registros[[#This Row],[idade]]&lt;=50,772.77,850.05)))</f>
        <v>772.77</v>
      </c>
      <c r="P3323">
        <f>IF(Registros[[#This Row],[idade]]&lt;18,23.99,IF(Registros[[#This Row],[idade]]&lt;=25,49.9,IF(Registros[[#This Row],[idade]]&lt;=50,145.2,175.45)))</f>
        <v>145.19999999999999</v>
      </c>
      <c r="Q3323">
        <v>2</v>
      </c>
      <c r="R3323">
        <v>26</v>
      </c>
      <c r="T3323">
        <v>3</v>
      </c>
      <c r="U3323" t="s">
        <v>2</v>
      </c>
      <c r="V3323" t="s">
        <v>19</v>
      </c>
    </row>
    <row r="3324" spans="1:22" x14ac:dyDescent="0.3">
      <c r="A3324">
        <v>3323</v>
      </c>
      <c r="B3324">
        <v>62850343388</v>
      </c>
      <c r="C3324">
        <v>4</v>
      </c>
      <c r="D3324" s="1">
        <v>27565</v>
      </c>
      <c r="E3324" s="3">
        <f>2023-YEAR(Registros[[#This Row],[data_nascimento]])</f>
        <v>48</v>
      </c>
      <c r="F3324" s="1">
        <v>43613</v>
      </c>
      <c r="H3324">
        <v>220</v>
      </c>
      <c r="I3324">
        <v>9</v>
      </c>
      <c r="J3324" s="3">
        <v>879</v>
      </c>
      <c r="K3324">
        <v>9.35</v>
      </c>
      <c r="L3324">
        <v>2930</v>
      </c>
      <c r="M3324">
        <f>Registros[[#This Row],[salario]]*0.06</f>
        <v>175.79999999999998</v>
      </c>
      <c r="N3324">
        <f>Registros[[#This Row],[salario]]*5%</f>
        <v>146.5</v>
      </c>
      <c r="O3324">
        <f>IF(Registros[[#This Row],[idade]]&lt;18,311.43,IF(Registros[[#This Row],[idade]]&lt;=25,488.58,IF(Registros[[#This Row],[idade]]&lt;=50,772.77,850.05)))</f>
        <v>772.77</v>
      </c>
      <c r="P3324">
        <f>IF(Registros[[#This Row],[idade]]&lt;18,23.99,IF(Registros[[#This Row],[idade]]&lt;=25,49.9,IF(Registros[[#This Row],[idade]]&lt;=50,145.2,175.45)))</f>
        <v>145.19999999999999</v>
      </c>
      <c r="Q3324">
        <v>3</v>
      </c>
      <c r="R3324">
        <v>19</v>
      </c>
      <c r="T3324">
        <v>1</v>
      </c>
      <c r="U3324" t="s">
        <v>2</v>
      </c>
      <c r="V3324" t="s">
        <v>22</v>
      </c>
    </row>
    <row r="3325" spans="1:22" x14ac:dyDescent="0.3">
      <c r="A3325">
        <v>3324</v>
      </c>
      <c r="B3325">
        <v>74262624711</v>
      </c>
      <c r="C3325">
        <v>4</v>
      </c>
      <c r="D3325" s="1">
        <v>34313</v>
      </c>
      <c r="E3325" s="3">
        <f>2023-YEAR(Registros[[#This Row],[data_nascimento]])</f>
        <v>30</v>
      </c>
      <c r="F3325" s="1">
        <v>43613</v>
      </c>
      <c r="H3325">
        <v>220</v>
      </c>
      <c r="I3325">
        <v>7</v>
      </c>
      <c r="J3325" s="3">
        <v>1489.1333333333332</v>
      </c>
      <c r="K3325">
        <v>1.87</v>
      </c>
      <c r="L3325">
        <v>6382</v>
      </c>
      <c r="M3325">
        <f>Registros[[#This Row],[salario]]*0.06</f>
        <v>382.91999999999996</v>
      </c>
      <c r="N3325">
        <f>Registros[[#This Row],[salario]]*5%</f>
        <v>319.10000000000002</v>
      </c>
      <c r="O3325">
        <f>IF(Registros[[#This Row],[idade]]&lt;18,311.43,IF(Registros[[#This Row],[idade]]&lt;=25,488.58,IF(Registros[[#This Row],[idade]]&lt;=50,772.77,850.05)))</f>
        <v>772.77</v>
      </c>
      <c r="P3325">
        <f>IF(Registros[[#This Row],[idade]]&lt;18,23.99,IF(Registros[[#This Row],[idade]]&lt;=25,49.9,IF(Registros[[#This Row],[idade]]&lt;=50,145.2,175.45)))</f>
        <v>145.19999999999999</v>
      </c>
      <c r="Q3325">
        <v>4</v>
      </c>
      <c r="R3325">
        <v>19</v>
      </c>
      <c r="T3325">
        <v>3</v>
      </c>
      <c r="U3325" t="s">
        <v>2</v>
      </c>
      <c r="V3325" t="s">
        <v>21</v>
      </c>
    </row>
    <row r="3326" spans="1:22" x14ac:dyDescent="0.3">
      <c r="A3326">
        <v>3325</v>
      </c>
      <c r="B3326">
        <v>49059377196</v>
      </c>
      <c r="C3326">
        <v>5</v>
      </c>
      <c r="D3326" s="1">
        <v>28805</v>
      </c>
      <c r="E3326" s="3">
        <f>2023-YEAR(Registros[[#This Row],[data_nascimento]])</f>
        <v>45</v>
      </c>
      <c r="F3326" s="1">
        <v>43613</v>
      </c>
      <c r="H3326">
        <v>220</v>
      </c>
      <c r="I3326">
        <v>14</v>
      </c>
      <c r="J3326" s="3">
        <v>784.93333333333339</v>
      </c>
      <c r="K3326">
        <v>29.92</v>
      </c>
      <c r="L3326">
        <v>1682</v>
      </c>
      <c r="M3326">
        <f>Registros[[#This Row],[salario]]*0.06</f>
        <v>100.92</v>
      </c>
      <c r="N3326">
        <f>Registros[[#This Row],[salario]]*5%</f>
        <v>84.100000000000009</v>
      </c>
      <c r="O3326">
        <f>IF(Registros[[#This Row],[idade]]&lt;18,311.43,IF(Registros[[#This Row],[idade]]&lt;=25,488.58,IF(Registros[[#This Row],[idade]]&lt;=50,772.77,850.05)))</f>
        <v>772.77</v>
      </c>
      <c r="P3326">
        <f>IF(Registros[[#This Row],[idade]]&lt;18,23.99,IF(Registros[[#This Row],[idade]]&lt;=25,49.9,IF(Registros[[#This Row],[idade]]&lt;=50,145.2,175.45)))</f>
        <v>145.19999999999999</v>
      </c>
      <c r="Q3326">
        <v>3</v>
      </c>
      <c r="R3326">
        <v>13</v>
      </c>
      <c r="T3326">
        <v>2</v>
      </c>
      <c r="U3326" t="s">
        <v>3</v>
      </c>
      <c r="V3326" t="s">
        <v>22</v>
      </c>
    </row>
    <row r="3327" spans="1:22" x14ac:dyDescent="0.3">
      <c r="A3327">
        <v>3326</v>
      </c>
      <c r="B3327">
        <v>32811493409</v>
      </c>
      <c r="C3327">
        <v>7</v>
      </c>
      <c r="D3327" s="1">
        <v>38768</v>
      </c>
      <c r="E3327" s="3">
        <f>2023-YEAR(Registros[[#This Row],[data_nascimento]])</f>
        <v>17</v>
      </c>
      <c r="F3327" s="1">
        <v>43613</v>
      </c>
      <c r="H3327">
        <v>120</v>
      </c>
      <c r="I3327">
        <v>7</v>
      </c>
      <c r="J3327" s="3">
        <v>1606.5</v>
      </c>
      <c r="K3327">
        <v>9.35</v>
      </c>
      <c r="L3327">
        <v>6885</v>
      </c>
      <c r="M3327">
        <f>Registros[[#This Row],[salario]]*0.06</f>
        <v>413.09999999999997</v>
      </c>
      <c r="N3327">
        <f>Registros[[#This Row],[salario]]*5%</f>
        <v>344.25</v>
      </c>
      <c r="O3327">
        <f>IF(Registros[[#This Row],[idade]]&lt;18,311.43,IF(Registros[[#This Row],[idade]]&lt;=25,488.58,IF(Registros[[#This Row],[idade]]&lt;=50,772.77,850.05)))</f>
        <v>311.43</v>
      </c>
      <c r="P3327">
        <f>IF(Registros[[#This Row],[idade]]&lt;18,23.99,IF(Registros[[#This Row],[idade]]&lt;=25,49.9,IF(Registros[[#This Row],[idade]]&lt;=50,145.2,175.45)))</f>
        <v>23.99</v>
      </c>
      <c r="Q3327">
        <v>1</v>
      </c>
      <c r="R3327">
        <v>16</v>
      </c>
      <c r="T3327">
        <v>1</v>
      </c>
      <c r="U3327" t="s">
        <v>3</v>
      </c>
      <c r="V3327" t="s">
        <v>19</v>
      </c>
    </row>
    <row r="3328" spans="1:22" x14ac:dyDescent="0.3">
      <c r="A3328">
        <v>3327</v>
      </c>
      <c r="B3328">
        <v>85517694530</v>
      </c>
      <c r="C3328">
        <v>4</v>
      </c>
      <c r="D3328" s="1">
        <v>31676</v>
      </c>
      <c r="E3328" s="3">
        <f>2023-YEAR(Registros[[#This Row],[data_nascimento]])</f>
        <v>37</v>
      </c>
      <c r="F3328" s="1">
        <v>43613</v>
      </c>
      <c r="H3328">
        <v>220</v>
      </c>
      <c r="I3328">
        <v>5</v>
      </c>
      <c r="J3328" s="3">
        <v>1141.1666666666665</v>
      </c>
      <c r="K3328">
        <v>7.48</v>
      </c>
      <c r="L3328">
        <v>6847</v>
      </c>
      <c r="M3328">
        <f>Registros[[#This Row],[salario]]*0.06</f>
        <v>410.82</v>
      </c>
      <c r="N3328">
        <f>Registros[[#This Row],[salario]]*5%</f>
        <v>342.35</v>
      </c>
      <c r="O3328">
        <f>IF(Registros[[#This Row],[idade]]&lt;18,311.43,IF(Registros[[#This Row],[idade]]&lt;=25,488.58,IF(Registros[[#This Row],[idade]]&lt;=50,772.77,850.05)))</f>
        <v>772.77</v>
      </c>
      <c r="P3328">
        <f>IF(Registros[[#This Row],[idade]]&lt;18,23.99,IF(Registros[[#This Row],[idade]]&lt;=25,49.9,IF(Registros[[#This Row],[idade]]&lt;=50,145.2,175.45)))</f>
        <v>145.19999999999999</v>
      </c>
      <c r="Q3328">
        <v>3</v>
      </c>
      <c r="R3328">
        <v>6</v>
      </c>
      <c r="T3328">
        <v>1</v>
      </c>
      <c r="U3328" t="s">
        <v>2</v>
      </c>
      <c r="V3328" t="s">
        <v>21</v>
      </c>
    </row>
    <row r="3329" spans="1:22" x14ac:dyDescent="0.3">
      <c r="A3329">
        <v>3328</v>
      </c>
      <c r="B3329">
        <v>44621870601</v>
      </c>
      <c r="C3329">
        <v>6</v>
      </c>
      <c r="D3329" s="1">
        <v>34922</v>
      </c>
      <c r="E3329" s="3">
        <f>2023-YEAR(Registros[[#This Row],[data_nascimento]])</f>
        <v>28</v>
      </c>
      <c r="F3329" s="1">
        <v>43613</v>
      </c>
      <c r="H3329">
        <v>220</v>
      </c>
      <c r="I3329">
        <v>12</v>
      </c>
      <c r="J3329" s="3">
        <v>2566</v>
      </c>
      <c r="K3329">
        <v>33.659999999999997</v>
      </c>
      <c r="L3329">
        <v>6415</v>
      </c>
      <c r="M3329">
        <f>Registros[[#This Row],[salario]]*0.06</f>
        <v>384.9</v>
      </c>
      <c r="N3329">
        <f>Registros[[#This Row],[salario]]*5%</f>
        <v>320.75</v>
      </c>
      <c r="O3329">
        <f>IF(Registros[[#This Row],[idade]]&lt;18,311.43,IF(Registros[[#This Row],[idade]]&lt;=25,488.58,IF(Registros[[#This Row],[idade]]&lt;=50,772.77,850.05)))</f>
        <v>772.77</v>
      </c>
      <c r="P3329">
        <f>IF(Registros[[#This Row],[idade]]&lt;18,23.99,IF(Registros[[#This Row],[idade]]&lt;=25,49.9,IF(Registros[[#This Row],[idade]]&lt;=50,145.2,175.45)))</f>
        <v>145.19999999999999</v>
      </c>
      <c r="Q3329">
        <v>2</v>
      </c>
      <c r="R3329">
        <v>9</v>
      </c>
      <c r="T3329">
        <v>1</v>
      </c>
      <c r="U3329" t="s">
        <v>3</v>
      </c>
      <c r="V3329" t="s">
        <v>19</v>
      </c>
    </row>
    <row r="3330" spans="1:22" x14ac:dyDescent="0.3">
      <c r="A3330">
        <v>3329</v>
      </c>
      <c r="B3330">
        <v>69564579473</v>
      </c>
      <c r="C3330">
        <v>6</v>
      </c>
      <c r="D3330" s="1">
        <v>33110</v>
      </c>
      <c r="E3330" s="3">
        <f>2023-YEAR(Registros[[#This Row],[data_nascimento]])</f>
        <v>33</v>
      </c>
      <c r="F3330" s="1">
        <v>43613</v>
      </c>
      <c r="H3330">
        <v>220</v>
      </c>
      <c r="I3330">
        <v>11</v>
      </c>
      <c r="J3330" s="3">
        <v>1293.5999999999999</v>
      </c>
      <c r="K3330">
        <v>18.7</v>
      </c>
      <c r="L3330">
        <v>3528</v>
      </c>
      <c r="M3330">
        <f>Registros[[#This Row],[salario]]*0.06</f>
        <v>211.67999999999998</v>
      </c>
      <c r="N3330">
        <f>Registros[[#This Row],[salario]]*5%</f>
        <v>176.4</v>
      </c>
      <c r="O3330">
        <f>IF(Registros[[#This Row],[idade]]&lt;18,311.43,IF(Registros[[#This Row],[idade]]&lt;=25,488.58,IF(Registros[[#This Row],[idade]]&lt;=50,772.77,850.05)))</f>
        <v>772.77</v>
      </c>
      <c r="P3330">
        <f>IF(Registros[[#This Row],[idade]]&lt;18,23.99,IF(Registros[[#This Row],[idade]]&lt;=25,49.9,IF(Registros[[#This Row],[idade]]&lt;=50,145.2,175.45)))</f>
        <v>145.19999999999999</v>
      </c>
      <c r="Q3330">
        <v>1</v>
      </c>
      <c r="R3330">
        <v>27</v>
      </c>
      <c r="T3330">
        <v>3</v>
      </c>
      <c r="U3330" t="s">
        <v>3</v>
      </c>
      <c r="V3330" t="s">
        <v>22</v>
      </c>
    </row>
    <row r="3331" spans="1:22" x14ac:dyDescent="0.3">
      <c r="A3331">
        <v>3330</v>
      </c>
      <c r="B3331">
        <v>87733917732</v>
      </c>
      <c r="C3331">
        <v>5</v>
      </c>
      <c r="D3331" s="1">
        <v>31286</v>
      </c>
      <c r="E3331" s="3">
        <f>2023-YEAR(Registros[[#This Row],[data_nascimento]])</f>
        <v>38</v>
      </c>
      <c r="F3331" s="1">
        <v>43613</v>
      </c>
      <c r="H3331">
        <v>220</v>
      </c>
      <c r="I3331">
        <v>19</v>
      </c>
      <c r="J3331" s="3">
        <v>2207.166666666667</v>
      </c>
      <c r="K3331">
        <v>3.74</v>
      </c>
      <c r="L3331">
        <v>3485</v>
      </c>
      <c r="M3331">
        <f>Registros[[#This Row],[salario]]*0.06</f>
        <v>209.1</v>
      </c>
      <c r="N3331">
        <f>Registros[[#This Row],[salario]]*5%</f>
        <v>174.25</v>
      </c>
      <c r="O3331">
        <f>IF(Registros[[#This Row],[idade]]&lt;18,311.43,IF(Registros[[#This Row],[idade]]&lt;=25,488.58,IF(Registros[[#This Row],[idade]]&lt;=50,772.77,850.05)))</f>
        <v>772.77</v>
      </c>
      <c r="P3331">
        <f>IF(Registros[[#This Row],[idade]]&lt;18,23.99,IF(Registros[[#This Row],[idade]]&lt;=25,49.9,IF(Registros[[#This Row],[idade]]&lt;=50,145.2,175.45)))</f>
        <v>145.19999999999999</v>
      </c>
      <c r="Q3331">
        <v>2</v>
      </c>
      <c r="R3331">
        <v>25</v>
      </c>
      <c r="T3331">
        <v>3</v>
      </c>
      <c r="U3331" t="s">
        <v>2</v>
      </c>
      <c r="V3331" t="s">
        <v>19</v>
      </c>
    </row>
    <row r="3332" spans="1:22" x14ac:dyDescent="0.3">
      <c r="A3332">
        <v>3331</v>
      </c>
      <c r="B3332">
        <v>50234909381</v>
      </c>
      <c r="C3332">
        <v>4</v>
      </c>
      <c r="D3332" s="1">
        <v>37393</v>
      </c>
      <c r="E3332" s="3">
        <f>2023-YEAR(Registros[[#This Row],[data_nascimento]])</f>
        <v>21</v>
      </c>
      <c r="F3332" s="1">
        <v>43613</v>
      </c>
      <c r="H3332">
        <v>220</v>
      </c>
      <c r="I3332">
        <v>12</v>
      </c>
      <c r="J3332" s="3">
        <v>1486</v>
      </c>
      <c r="K3332">
        <v>31.79</v>
      </c>
      <c r="L3332">
        <v>3715</v>
      </c>
      <c r="M3332">
        <f>Registros[[#This Row],[salario]]*0.06</f>
        <v>222.9</v>
      </c>
      <c r="N3332">
        <f>Registros[[#This Row],[salario]]*5%</f>
        <v>185.75</v>
      </c>
      <c r="O3332">
        <f>IF(Registros[[#This Row],[idade]]&lt;18,311.43,IF(Registros[[#This Row],[idade]]&lt;=25,488.58,IF(Registros[[#This Row],[idade]]&lt;=50,772.77,850.05)))</f>
        <v>488.58</v>
      </c>
      <c r="P3332">
        <f>IF(Registros[[#This Row],[idade]]&lt;18,23.99,IF(Registros[[#This Row],[idade]]&lt;=25,49.9,IF(Registros[[#This Row],[idade]]&lt;=50,145.2,175.45)))</f>
        <v>49.9</v>
      </c>
      <c r="Q3332">
        <v>2</v>
      </c>
      <c r="R3332">
        <v>2</v>
      </c>
      <c r="T3332">
        <v>3</v>
      </c>
      <c r="U3332" t="s">
        <v>2</v>
      </c>
      <c r="V3332" t="s">
        <v>21</v>
      </c>
    </row>
    <row r="3333" spans="1:22" x14ac:dyDescent="0.3">
      <c r="A3333">
        <v>3332</v>
      </c>
      <c r="B3333">
        <v>60713582448</v>
      </c>
      <c r="C3333">
        <v>6</v>
      </c>
      <c r="D3333" s="1">
        <v>36990</v>
      </c>
      <c r="E3333" s="3">
        <f>2023-YEAR(Registros[[#This Row],[data_nascimento]])</f>
        <v>22</v>
      </c>
      <c r="F3333" s="1">
        <v>43613</v>
      </c>
      <c r="H3333">
        <v>220</v>
      </c>
      <c r="I3333">
        <v>1</v>
      </c>
      <c r="J3333" s="3">
        <v>86.566666666666663</v>
      </c>
      <c r="K3333">
        <v>13.09</v>
      </c>
      <c r="L3333">
        <v>2597</v>
      </c>
      <c r="M3333">
        <f>Registros[[#This Row],[salario]]*0.06</f>
        <v>155.82</v>
      </c>
      <c r="N3333">
        <f>Registros[[#This Row],[salario]]*5%</f>
        <v>129.85</v>
      </c>
      <c r="O3333">
        <f>IF(Registros[[#This Row],[idade]]&lt;18,311.43,IF(Registros[[#This Row],[idade]]&lt;=25,488.58,IF(Registros[[#This Row],[idade]]&lt;=50,772.77,850.05)))</f>
        <v>488.58</v>
      </c>
      <c r="P3333">
        <f>IF(Registros[[#This Row],[idade]]&lt;18,23.99,IF(Registros[[#This Row],[idade]]&lt;=25,49.9,IF(Registros[[#This Row],[idade]]&lt;=50,145.2,175.45)))</f>
        <v>49.9</v>
      </c>
      <c r="Q3333">
        <v>1</v>
      </c>
      <c r="R3333">
        <v>21</v>
      </c>
      <c r="T3333">
        <v>1</v>
      </c>
      <c r="U3333" t="s">
        <v>3</v>
      </c>
      <c r="V3333" t="s">
        <v>19</v>
      </c>
    </row>
    <row r="3334" spans="1:22" x14ac:dyDescent="0.3">
      <c r="A3334">
        <v>3333</v>
      </c>
      <c r="B3334">
        <v>12092098932</v>
      </c>
      <c r="C3334">
        <v>7</v>
      </c>
      <c r="D3334" s="1">
        <v>38933</v>
      </c>
      <c r="E3334" s="3">
        <f>2023-YEAR(Registros[[#This Row],[data_nascimento]])</f>
        <v>17</v>
      </c>
      <c r="F3334" s="1">
        <v>43613</v>
      </c>
      <c r="H3334">
        <v>120</v>
      </c>
      <c r="I3334">
        <v>1</v>
      </c>
      <c r="J3334" s="3">
        <v>69.166666666666671</v>
      </c>
      <c r="K3334">
        <v>3.74</v>
      </c>
      <c r="L3334">
        <v>2075</v>
      </c>
      <c r="N3334">
        <v>400</v>
      </c>
      <c r="O3334">
        <f>IF(Registros[[#This Row],[idade]]&lt;18,311.43,IF(Registros[[#This Row],[idade]]&lt;=25,488.58,IF(Registros[[#This Row],[idade]]&lt;=50,772.77,850.05)))</f>
        <v>311.43</v>
      </c>
      <c r="P3334">
        <f>IF(Registros[[#This Row],[idade]]&lt;18,23.99,IF(Registros[[#This Row],[idade]]&lt;=25,49.9,IF(Registros[[#This Row],[idade]]&lt;=50,145.2,175.45)))</f>
        <v>23.99</v>
      </c>
      <c r="Q3334">
        <v>2</v>
      </c>
      <c r="R3334">
        <v>4</v>
      </c>
      <c r="T3334">
        <v>3</v>
      </c>
      <c r="U3334" t="s">
        <v>2</v>
      </c>
      <c r="V3334" t="s">
        <v>21</v>
      </c>
    </row>
    <row r="3335" spans="1:22" x14ac:dyDescent="0.3">
      <c r="A3335">
        <v>3334</v>
      </c>
      <c r="B3335">
        <v>16900070880</v>
      </c>
      <c r="C3335">
        <v>4</v>
      </c>
      <c r="D3335" s="1">
        <v>28739</v>
      </c>
      <c r="E3335" s="3">
        <f>2023-YEAR(Registros[[#This Row],[data_nascimento]])</f>
        <v>45</v>
      </c>
      <c r="F3335" s="1">
        <v>43613</v>
      </c>
      <c r="H3335">
        <v>220</v>
      </c>
      <c r="I3335">
        <v>1</v>
      </c>
      <c r="J3335" s="3">
        <v>47.93333333333333</v>
      </c>
      <c r="K3335">
        <v>13.09</v>
      </c>
      <c r="L3335">
        <v>1438</v>
      </c>
      <c r="N3335">
        <v>400</v>
      </c>
      <c r="O3335">
        <f>IF(Registros[[#This Row],[idade]]&lt;18,311.43,IF(Registros[[#This Row],[idade]]&lt;=25,488.58,IF(Registros[[#This Row],[idade]]&lt;=50,772.77,850.05)))</f>
        <v>772.77</v>
      </c>
      <c r="P3335">
        <f>IF(Registros[[#This Row],[idade]]&lt;18,23.99,IF(Registros[[#This Row],[idade]]&lt;=25,49.9,IF(Registros[[#This Row],[idade]]&lt;=50,145.2,175.45)))</f>
        <v>145.19999999999999</v>
      </c>
      <c r="Q3335">
        <v>1</v>
      </c>
      <c r="R3335">
        <v>13</v>
      </c>
      <c r="T3335">
        <v>3</v>
      </c>
      <c r="U3335" t="s">
        <v>3</v>
      </c>
      <c r="V3335" t="s">
        <v>19</v>
      </c>
    </row>
    <row r="3336" spans="1:22" x14ac:dyDescent="0.3">
      <c r="A3336">
        <v>3335</v>
      </c>
      <c r="B3336">
        <v>14492674666</v>
      </c>
      <c r="C3336">
        <v>6</v>
      </c>
      <c r="D3336" s="1">
        <v>32455</v>
      </c>
      <c r="E3336" s="3">
        <f>2023-YEAR(Registros[[#This Row],[data_nascimento]])</f>
        <v>35</v>
      </c>
      <c r="F3336" s="1">
        <v>43613</v>
      </c>
      <c r="H3336">
        <v>220</v>
      </c>
      <c r="I3336">
        <v>7</v>
      </c>
      <c r="J3336" s="3">
        <v>375.43333333333334</v>
      </c>
      <c r="K3336">
        <v>29.92</v>
      </c>
      <c r="L3336">
        <v>1609</v>
      </c>
      <c r="N3336">
        <v>400</v>
      </c>
      <c r="O3336">
        <f>IF(Registros[[#This Row],[idade]]&lt;18,311.43,IF(Registros[[#This Row],[idade]]&lt;=25,488.58,IF(Registros[[#This Row],[idade]]&lt;=50,772.77,850.05)))</f>
        <v>772.77</v>
      </c>
      <c r="P3336">
        <f>IF(Registros[[#This Row],[idade]]&lt;18,23.99,IF(Registros[[#This Row],[idade]]&lt;=25,49.9,IF(Registros[[#This Row],[idade]]&lt;=50,145.2,175.45)))</f>
        <v>145.19999999999999</v>
      </c>
      <c r="Q3336">
        <v>2</v>
      </c>
      <c r="R3336">
        <v>3</v>
      </c>
      <c r="T3336">
        <v>3</v>
      </c>
      <c r="U3336" t="s">
        <v>2</v>
      </c>
      <c r="V3336" t="s">
        <v>21</v>
      </c>
    </row>
    <row r="3337" spans="1:22" x14ac:dyDescent="0.3">
      <c r="A3337">
        <v>3336</v>
      </c>
      <c r="B3337">
        <v>91027690909</v>
      </c>
      <c r="C3337">
        <v>7</v>
      </c>
      <c r="D3337" s="1">
        <v>28909</v>
      </c>
      <c r="E3337" s="3">
        <f>2023-YEAR(Registros[[#This Row],[data_nascimento]])</f>
        <v>44</v>
      </c>
      <c r="F3337" s="1">
        <v>43613</v>
      </c>
      <c r="H3337">
        <v>220</v>
      </c>
      <c r="I3337">
        <v>6</v>
      </c>
      <c r="J3337" s="3">
        <v>306.60000000000002</v>
      </c>
      <c r="K3337">
        <v>9.35</v>
      </c>
      <c r="L3337">
        <v>1533</v>
      </c>
      <c r="N3337">
        <v>400</v>
      </c>
      <c r="O3337">
        <f>IF(Registros[[#This Row],[idade]]&lt;18,311.43,IF(Registros[[#This Row],[idade]]&lt;=25,488.58,IF(Registros[[#This Row],[idade]]&lt;=50,772.77,850.05)))</f>
        <v>772.77</v>
      </c>
      <c r="P3337">
        <f>IF(Registros[[#This Row],[idade]]&lt;18,23.99,IF(Registros[[#This Row],[idade]]&lt;=25,49.9,IF(Registros[[#This Row],[idade]]&lt;=50,145.2,175.45)))</f>
        <v>145.19999999999999</v>
      </c>
      <c r="Q3337">
        <v>3</v>
      </c>
      <c r="R3337">
        <v>6</v>
      </c>
      <c r="T3337">
        <v>3</v>
      </c>
      <c r="U3337" t="s">
        <v>3</v>
      </c>
      <c r="V3337" t="s">
        <v>19</v>
      </c>
    </row>
    <row r="3338" spans="1:22" x14ac:dyDescent="0.3">
      <c r="A3338">
        <v>3337</v>
      </c>
      <c r="B3338">
        <v>68676901794</v>
      </c>
      <c r="C3338">
        <v>4</v>
      </c>
      <c r="D3338" s="1">
        <v>37297</v>
      </c>
      <c r="E3338" s="3">
        <f>2023-YEAR(Registros[[#This Row],[data_nascimento]])</f>
        <v>21</v>
      </c>
      <c r="F3338" s="1">
        <v>43613</v>
      </c>
      <c r="H3338">
        <v>220</v>
      </c>
      <c r="I3338">
        <v>12</v>
      </c>
      <c r="J3338" s="3">
        <v>720.4</v>
      </c>
      <c r="K3338">
        <v>7.48</v>
      </c>
      <c r="L3338">
        <v>1801</v>
      </c>
      <c r="N3338">
        <v>400</v>
      </c>
      <c r="O3338">
        <f>IF(Registros[[#This Row],[idade]]&lt;18,311.43,IF(Registros[[#This Row],[idade]]&lt;=25,488.58,IF(Registros[[#This Row],[idade]]&lt;=50,772.77,850.05)))</f>
        <v>488.58</v>
      </c>
      <c r="P3338">
        <f>IF(Registros[[#This Row],[idade]]&lt;18,23.99,IF(Registros[[#This Row],[idade]]&lt;=25,49.9,IF(Registros[[#This Row],[idade]]&lt;=50,145.2,175.45)))</f>
        <v>49.9</v>
      </c>
      <c r="Q3338">
        <v>3</v>
      </c>
      <c r="R3338">
        <v>22</v>
      </c>
      <c r="T3338">
        <v>3</v>
      </c>
      <c r="U3338" t="s">
        <v>3</v>
      </c>
      <c r="V3338" t="s">
        <v>19</v>
      </c>
    </row>
    <row r="3339" spans="1:22" x14ac:dyDescent="0.3">
      <c r="A3339">
        <v>3338</v>
      </c>
      <c r="B3339">
        <v>88496288372</v>
      </c>
      <c r="C3339">
        <v>4</v>
      </c>
      <c r="D3339" s="1">
        <v>35981</v>
      </c>
      <c r="E3339" s="3">
        <f>2023-YEAR(Registros[[#This Row],[data_nascimento]])</f>
        <v>25</v>
      </c>
      <c r="F3339" s="1">
        <v>43613</v>
      </c>
      <c r="H3339">
        <v>220</v>
      </c>
      <c r="I3339">
        <v>14</v>
      </c>
      <c r="J3339" s="3">
        <v>649.6</v>
      </c>
      <c r="K3339">
        <v>37.4</v>
      </c>
      <c r="L3339">
        <v>1392</v>
      </c>
      <c r="N3339">
        <v>400</v>
      </c>
      <c r="O3339">
        <f>IF(Registros[[#This Row],[idade]]&lt;18,311.43,IF(Registros[[#This Row],[idade]]&lt;=25,488.58,IF(Registros[[#This Row],[idade]]&lt;=50,772.77,850.05)))</f>
        <v>488.58</v>
      </c>
      <c r="P3339">
        <f>IF(Registros[[#This Row],[idade]]&lt;18,23.99,IF(Registros[[#This Row],[idade]]&lt;=25,49.9,IF(Registros[[#This Row],[idade]]&lt;=50,145.2,175.45)))</f>
        <v>49.9</v>
      </c>
      <c r="Q3339">
        <v>1</v>
      </c>
      <c r="R3339">
        <v>2</v>
      </c>
      <c r="T3339">
        <v>2</v>
      </c>
      <c r="U3339" t="s">
        <v>3</v>
      </c>
      <c r="V3339" t="s">
        <v>19</v>
      </c>
    </row>
    <row r="3340" spans="1:22" x14ac:dyDescent="0.3">
      <c r="A3340">
        <v>3339</v>
      </c>
      <c r="B3340">
        <v>94896982349</v>
      </c>
      <c r="C3340">
        <v>4</v>
      </c>
      <c r="D3340" s="1">
        <v>37301</v>
      </c>
      <c r="E3340" s="3">
        <f>2023-YEAR(Registros[[#This Row],[data_nascimento]])</f>
        <v>21</v>
      </c>
      <c r="F3340" s="1">
        <v>43613</v>
      </c>
      <c r="H3340">
        <v>220</v>
      </c>
      <c r="I3340">
        <v>6</v>
      </c>
      <c r="J3340" s="3">
        <v>368</v>
      </c>
      <c r="K3340">
        <v>3.74</v>
      </c>
      <c r="L3340">
        <v>1840</v>
      </c>
      <c r="N3340">
        <v>400</v>
      </c>
      <c r="O3340">
        <f>IF(Registros[[#This Row],[idade]]&lt;18,311.43,IF(Registros[[#This Row],[idade]]&lt;=25,488.58,IF(Registros[[#This Row],[idade]]&lt;=50,772.77,850.05)))</f>
        <v>488.58</v>
      </c>
      <c r="P3340">
        <f>IF(Registros[[#This Row],[idade]]&lt;18,23.99,IF(Registros[[#This Row],[idade]]&lt;=25,49.9,IF(Registros[[#This Row],[idade]]&lt;=50,145.2,175.45)))</f>
        <v>49.9</v>
      </c>
      <c r="Q3340">
        <v>3</v>
      </c>
      <c r="R3340">
        <v>5</v>
      </c>
      <c r="T3340">
        <v>1</v>
      </c>
      <c r="U3340" t="s">
        <v>3</v>
      </c>
      <c r="V3340" t="s">
        <v>19</v>
      </c>
    </row>
    <row r="3341" spans="1:22" x14ac:dyDescent="0.3">
      <c r="A3341">
        <v>3340</v>
      </c>
      <c r="B3341">
        <v>89528829118</v>
      </c>
      <c r="C3341">
        <v>5</v>
      </c>
      <c r="D3341" s="1">
        <v>34466</v>
      </c>
      <c r="E3341" s="3">
        <f>2023-YEAR(Registros[[#This Row],[data_nascimento]])</f>
        <v>29</v>
      </c>
      <c r="F3341" s="1">
        <v>43613</v>
      </c>
      <c r="H3341">
        <v>220</v>
      </c>
      <c r="I3341">
        <v>2</v>
      </c>
      <c r="J3341" s="3">
        <v>140.19999999999999</v>
      </c>
      <c r="K3341">
        <v>22.439999999999998</v>
      </c>
      <c r="L3341">
        <v>2103</v>
      </c>
      <c r="N3341">
        <v>400</v>
      </c>
      <c r="O3341">
        <f>IF(Registros[[#This Row],[idade]]&lt;18,311.43,IF(Registros[[#This Row],[idade]]&lt;=25,488.58,IF(Registros[[#This Row],[idade]]&lt;=50,772.77,850.05)))</f>
        <v>772.77</v>
      </c>
      <c r="P3341">
        <f>IF(Registros[[#This Row],[idade]]&lt;18,23.99,IF(Registros[[#This Row],[idade]]&lt;=25,49.9,IF(Registros[[#This Row],[idade]]&lt;=50,145.2,175.45)))</f>
        <v>145.19999999999999</v>
      </c>
      <c r="Q3341">
        <v>5</v>
      </c>
      <c r="R3341">
        <v>6</v>
      </c>
      <c r="T3341">
        <v>3</v>
      </c>
      <c r="U3341" t="s">
        <v>2</v>
      </c>
      <c r="V3341" t="s">
        <v>21</v>
      </c>
    </row>
    <row r="3342" spans="1:22" x14ac:dyDescent="0.3">
      <c r="A3342">
        <v>3341</v>
      </c>
      <c r="B3342">
        <v>88783825452</v>
      </c>
      <c r="C3342">
        <v>7</v>
      </c>
      <c r="D3342" s="1">
        <v>31142</v>
      </c>
      <c r="E3342" s="3">
        <f>2023-YEAR(Registros[[#This Row],[data_nascimento]])</f>
        <v>38</v>
      </c>
      <c r="F3342" s="1">
        <v>43613</v>
      </c>
      <c r="H3342">
        <v>220</v>
      </c>
      <c r="J3342" s="3">
        <v>0</v>
      </c>
      <c r="K3342">
        <v>24.310000000000002</v>
      </c>
      <c r="L3342">
        <v>1768</v>
      </c>
      <c r="N3342">
        <v>400</v>
      </c>
      <c r="O3342">
        <f>IF(Registros[[#This Row],[idade]]&lt;18,311.43,IF(Registros[[#This Row],[idade]]&lt;=25,488.58,IF(Registros[[#This Row],[idade]]&lt;=50,772.77,850.05)))</f>
        <v>772.77</v>
      </c>
      <c r="P3342">
        <f>IF(Registros[[#This Row],[idade]]&lt;18,23.99,IF(Registros[[#This Row],[idade]]&lt;=25,49.9,IF(Registros[[#This Row],[idade]]&lt;=50,145.2,175.45)))</f>
        <v>145.19999999999999</v>
      </c>
      <c r="Q3342">
        <v>1</v>
      </c>
      <c r="R3342">
        <v>9</v>
      </c>
      <c r="T3342">
        <v>2</v>
      </c>
      <c r="U3342" t="s">
        <v>2</v>
      </c>
      <c r="V3342" t="s">
        <v>22</v>
      </c>
    </row>
    <row r="3343" spans="1:22" x14ac:dyDescent="0.3">
      <c r="A3343">
        <v>3342</v>
      </c>
      <c r="B3343">
        <v>46443372328</v>
      </c>
      <c r="C3343">
        <v>7</v>
      </c>
      <c r="D3343" s="1">
        <v>30111</v>
      </c>
      <c r="E3343" s="3">
        <f>2023-YEAR(Registros[[#This Row],[data_nascimento]])</f>
        <v>41</v>
      </c>
      <c r="F3343" s="1">
        <v>43613</v>
      </c>
      <c r="H3343">
        <v>220</v>
      </c>
      <c r="J3343" s="3">
        <v>0</v>
      </c>
      <c r="K3343">
        <v>35.53</v>
      </c>
      <c r="L3343">
        <v>2058</v>
      </c>
      <c r="N3343">
        <v>400</v>
      </c>
      <c r="O3343">
        <f>IF(Registros[[#This Row],[idade]]&lt;18,311.43,IF(Registros[[#This Row],[idade]]&lt;=25,488.58,IF(Registros[[#This Row],[idade]]&lt;=50,772.77,850.05)))</f>
        <v>772.77</v>
      </c>
      <c r="P3343">
        <f>IF(Registros[[#This Row],[idade]]&lt;18,23.99,IF(Registros[[#This Row],[idade]]&lt;=25,49.9,IF(Registros[[#This Row],[idade]]&lt;=50,145.2,175.45)))</f>
        <v>145.19999999999999</v>
      </c>
      <c r="Q3343">
        <v>5</v>
      </c>
      <c r="R3343">
        <v>12</v>
      </c>
      <c r="T3343">
        <v>3</v>
      </c>
      <c r="U3343" t="s">
        <v>2</v>
      </c>
      <c r="V3343" t="s">
        <v>19</v>
      </c>
    </row>
    <row r="3344" spans="1:22" x14ac:dyDescent="0.3">
      <c r="A3344">
        <v>3343</v>
      </c>
      <c r="B3344">
        <v>95953875105</v>
      </c>
      <c r="C3344">
        <v>6</v>
      </c>
      <c r="D3344" s="1">
        <v>33736</v>
      </c>
      <c r="E3344" s="3">
        <f>2023-YEAR(Registros[[#This Row],[data_nascimento]])</f>
        <v>31</v>
      </c>
      <c r="F3344" s="1">
        <v>43613</v>
      </c>
      <c r="H3344">
        <v>220</v>
      </c>
      <c r="J3344" s="3">
        <v>0</v>
      </c>
      <c r="K3344">
        <v>26.18</v>
      </c>
      <c r="L3344">
        <v>1507</v>
      </c>
      <c r="N3344">
        <v>400</v>
      </c>
      <c r="O3344">
        <f>IF(Registros[[#This Row],[idade]]&lt;18,311.43,IF(Registros[[#This Row],[idade]]&lt;=25,488.58,IF(Registros[[#This Row],[idade]]&lt;=50,772.77,850.05)))</f>
        <v>772.77</v>
      </c>
      <c r="P3344">
        <f>IF(Registros[[#This Row],[idade]]&lt;18,23.99,IF(Registros[[#This Row],[idade]]&lt;=25,49.9,IF(Registros[[#This Row],[idade]]&lt;=50,145.2,175.45)))</f>
        <v>145.19999999999999</v>
      </c>
      <c r="Q3344">
        <v>3</v>
      </c>
      <c r="R3344">
        <v>23</v>
      </c>
      <c r="T3344">
        <v>1</v>
      </c>
      <c r="U3344" t="s">
        <v>3</v>
      </c>
      <c r="V3344" t="s">
        <v>19</v>
      </c>
    </row>
    <row r="3345" spans="1:22" x14ac:dyDescent="0.3">
      <c r="A3345">
        <v>3344</v>
      </c>
      <c r="B3345">
        <v>13238731951</v>
      </c>
      <c r="C3345">
        <v>5</v>
      </c>
      <c r="D3345" s="1">
        <v>37322</v>
      </c>
      <c r="E3345" s="3">
        <f>2023-YEAR(Registros[[#This Row],[data_nascimento]])</f>
        <v>21</v>
      </c>
      <c r="F3345" s="1">
        <v>43613</v>
      </c>
      <c r="H3345">
        <v>220</v>
      </c>
      <c r="J3345" s="3">
        <v>0</v>
      </c>
      <c r="K3345">
        <v>20.57</v>
      </c>
      <c r="L3345">
        <v>1700</v>
      </c>
      <c r="N3345">
        <v>400</v>
      </c>
      <c r="O3345">
        <f>IF(Registros[[#This Row],[idade]]&lt;18,311.43,IF(Registros[[#This Row],[idade]]&lt;=25,488.58,IF(Registros[[#This Row],[idade]]&lt;=50,772.77,850.05)))</f>
        <v>488.58</v>
      </c>
      <c r="P3345">
        <f>IF(Registros[[#This Row],[idade]]&lt;18,23.99,IF(Registros[[#This Row],[idade]]&lt;=25,49.9,IF(Registros[[#This Row],[idade]]&lt;=50,145.2,175.45)))</f>
        <v>49.9</v>
      </c>
      <c r="Q3345">
        <v>1</v>
      </c>
      <c r="R3345">
        <v>21</v>
      </c>
      <c r="T3345">
        <v>3</v>
      </c>
      <c r="U3345" t="s">
        <v>3</v>
      </c>
      <c r="V3345" t="s">
        <v>19</v>
      </c>
    </row>
    <row r="3346" spans="1:22" x14ac:dyDescent="0.3">
      <c r="A3346">
        <v>3345</v>
      </c>
      <c r="B3346">
        <v>27175103217</v>
      </c>
      <c r="C3346">
        <v>4</v>
      </c>
      <c r="D3346" s="1">
        <v>27686</v>
      </c>
      <c r="E3346" s="3">
        <f>2023-YEAR(Registros[[#This Row],[data_nascimento]])</f>
        <v>48</v>
      </c>
      <c r="F3346" s="1">
        <v>43613</v>
      </c>
      <c r="H3346">
        <v>220</v>
      </c>
      <c r="J3346" s="3">
        <v>0</v>
      </c>
      <c r="K3346">
        <v>3.74</v>
      </c>
      <c r="L3346">
        <v>1911</v>
      </c>
      <c r="N3346">
        <v>400</v>
      </c>
      <c r="O3346">
        <f>IF(Registros[[#This Row],[idade]]&lt;18,311.43,IF(Registros[[#This Row],[idade]]&lt;=25,488.58,IF(Registros[[#This Row],[idade]]&lt;=50,772.77,850.05)))</f>
        <v>772.77</v>
      </c>
      <c r="P3346">
        <f>IF(Registros[[#This Row],[idade]]&lt;18,23.99,IF(Registros[[#This Row],[idade]]&lt;=25,49.9,IF(Registros[[#This Row],[idade]]&lt;=50,145.2,175.45)))</f>
        <v>145.19999999999999</v>
      </c>
      <c r="Q3346">
        <v>1</v>
      </c>
      <c r="R3346">
        <v>6</v>
      </c>
      <c r="T3346">
        <v>2</v>
      </c>
      <c r="U3346" t="s">
        <v>2</v>
      </c>
      <c r="V3346" t="s">
        <v>19</v>
      </c>
    </row>
    <row r="3347" spans="1:22" x14ac:dyDescent="0.3">
      <c r="A3347">
        <v>3346</v>
      </c>
      <c r="B3347">
        <v>35405104703</v>
      </c>
      <c r="C3347">
        <v>5</v>
      </c>
      <c r="D3347" s="1">
        <v>35657</v>
      </c>
      <c r="E3347" s="3">
        <f>2023-YEAR(Registros[[#This Row],[data_nascimento]])</f>
        <v>26</v>
      </c>
      <c r="F3347" s="1">
        <v>43613</v>
      </c>
      <c r="H3347">
        <v>220</v>
      </c>
      <c r="J3347" s="3">
        <v>0</v>
      </c>
      <c r="K3347">
        <v>9.35</v>
      </c>
      <c r="L3347">
        <v>1963</v>
      </c>
      <c r="N3347">
        <v>400</v>
      </c>
      <c r="O3347">
        <f>IF(Registros[[#This Row],[idade]]&lt;18,311.43,IF(Registros[[#This Row],[idade]]&lt;=25,488.58,IF(Registros[[#This Row],[idade]]&lt;=50,772.77,850.05)))</f>
        <v>772.77</v>
      </c>
      <c r="P3347">
        <f>IF(Registros[[#This Row],[idade]]&lt;18,23.99,IF(Registros[[#This Row],[idade]]&lt;=25,49.9,IF(Registros[[#This Row],[idade]]&lt;=50,145.2,175.45)))</f>
        <v>145.19999999999999</v>
      </c>
      <c r="Q3347">
        <v>5</v>
      </c>
      <c r="R3347">
        <v>3</v>
      </c>
      <c r="T3347">
        <v>2</v>
      </c>
      <c r="U3347" t="s">
        <v>2</v>
      </c>
      <c r="V3347" t="s">
        <v>19</v>
      </c>
    </row>
    <row r="3348" spans="1:22" x14ac:dyDescent="0.3">
      <c r="A3348">
        <v>3347</v>
      </c>
      <c r="B3348">
        <v>44996627098</v>
      </c>
      <c r="C3348">
        <v>4</v>
      </c>
      <c r="D3348" s="1">
        <v>36761</v>
      </c>
      <c r="E3348" s="3">
        <f>2023-YEAR(Registros[[#This Row],[data_nascimento]])</f>
        <v>23</v>
      </c>
      <c r="F3348" s="1">
        <v>43613</v>
      </c>
      <c r="H3348">
        <v>220</v>
      </c>
      <c r="J3348" s="3">
        <v>0</v>
      </c>
      <c r="K3348">
        <v>1.87</v>
      </c>
      <c r="L3348">
        <v>1764</v>
      </c>
      <c r="N3348">
        <v>400</v>
      </c>
      <c r="O3348">
        <f>IF(Registros[[#This Row],[idade]]&lt;18,311.43,IF(Registros[[#This Row],[idade]]&lt;=25,488.58,IF(Registros[[#This Row],[idade]]&lt;=50,772.77,850.05)))</f>
        <v>488.58</v>
      </c>
      <c r="P3348">
        <f>IF(Registros[[#This Row],[idade]]&lt;18,23.99,IF(Registros[[#This Row],[idade]]&lt;=25,49.9,IF(Registros[[#This Row],[idade]]&lt;=50,145.2,175.45)))</f>
        <v>49.9</v>
      </c>
      <c r="Q3348">
        <v>2</v>
      </c>
      <c r="R3348">
        <v>9</v>
      </c>
      <c r="T3348">
        <v>1</v>
      </c>
      <c r="U3348" t="s">
        <v>3</v>
      </c>
      <c r="V3348" t="s">
        <v>22</v>
      </c>
    </row>
    <row r="3349" spans="1:22" x14ac:dyDescent="0.3">
      <c r="A3349">
        <v>3348</v>
      </c>
      <c r="B3349">
        <v>84930714511</v>
      </c>
      <c r="C3349">
        <v>4</v>
      </c>
      <c r="D3349" s="1">
        <v>34185</v>
      </c>
      <c r="E3349" s="3">
        <f>2023-YEAR(Registros[[#This Row],[data_nascimento]])</f>
        <v>30</v>
      </c>
      <c r="F3349" s="1">
        <v>43613</v>
      </c>
      <c r="H3349">
        <v>220</v>
      </c>
      <c r="J3349" s="3">
        <v>0</v>
      </c>
      <c r="K3349">
        <v>14.96</v>
      </c>
      <c r="L3349">
        <v>1632</v>
      </c>
      <c r="N3349">
        <v>400</v>
      </c>
      <c r="O3349">
        <f>IF(Registros[[#This Row],[idade]]&lt;18,311.43,IF(Registros[[#This Row],[idade]]&lt;=25,488.58,IF(Registros[[#This Row],[idade]]&lt;=50,772.77,850.05)))</f>
        <v>772.77</v>
      </c>
      <c r="P3349">
        <f>IF(Registros[[#This Row],[idade]]&lt;18,23.99,IF(Registros[[#This Row],[idade]]&lt;=25,49.9,IF(Registros[[#This Row],[idade]]&lt;=50,145.2,175.45)))</f>
        <v>145.19999999999999</v>
      </c>
      <c r="Q3349">
        <v>5</v>
      </c>
      <c r="R3349">
        <v>2</v>
      </c>
      <c r="T3349">
        <v>3</v>
      </c>
      <c r="U3349" t="s">
        <v>2</v>
      </c>
      <c r="V3349" t="s">
        <v>21</v>
      </c>
    </row>
    <row r="3350" spans="1:22" x14ac:dyDescent="0.3">
      <c r="A3350">
        <v>3349</v>
      </c>
      <c r="B3350">
        <v>76972915112</v>
      </c>
      <c r="C3350">
        <v>4</v>
      </c>
      <c r="D3350" s="1">
        <v>29847</v>
      </c>
      <c r="E3350" s="3">
        <f>2023-YEAR(Registros[[#This Row],[data_nascimento]])</f>
        <v>42</v>
      </c>
      <c r="F3350" s="1">
        <v>43613</v>
      </c>
      <c r="H3350">
        <v>220</v>
      </c>
      <c r="J3350" s="3">
        <v>0</v>
      </c>
      <c r="K3350">
        <v>5.6099999999999994</v>
      </c>
      <c r="L3350">
        <v>1426</v>
      </c>
      <c r="N3350">
        <v>400</v>
      </c>
      <c r="O3350">
        <f>IF(Registros[[#This Row],[idade]]&lt;18,311.43,IF(Registros[[#This Row],[idade]]&lt;=25,488.58,IF(Registros[[#This Row],[idade]]&lt;=50,772.77,850.05)))</f>
        <v>772.77</v>
      </c>
      <c r="P3350">
        <f>IF(Registros[[#This Row],[idade]]&lt;18,23.99,IF(Registros[[#This Row],[idade]]&lt;=25,49.9,IF(Registros[[#This Row],[idade]]&lt;=50,145.2,175.45)))</f>
        <v>145.19999999999999</v>
      </c>
      <c r="Q3350">
        <v>2</v>
      </c>
      <c r="R3350">
        <v>9</v>
      </c>
      <c r="T3350">
        <v>3</v>
      </c>
      <c r="U3350" t="s">
        <v>2</v>
      </c>
      <c r="V3350" t="s">
        <v>19</v>
      </c>
    </row>
    <row r="3351" spans="1:22" x14ac:dyDescent="0.3">
      <c r="A3351">
        <v>3350</v>
      </c>
      <c r="B3351">
        <v>39140164139</v>
      </c>
      <c r="C3351">
        <v>6</v>
      </c>
      <c r="D3351" s="1">
        <v>28560</v>
      </c>
      <c r="E3351" s="3">
        <f>2023-YEAR(Registros[[#This Row],[data_nascimento]])</f>
        <v>45</v>
      </c>
      <c r="F3351" s="1">
        <v>43613</v>
      </c>
      <c r="H3351">
        <v>220</v>
      </c>
      <c r="J3351" s="3">
        <v>0</v>
      </c>
      <c r="K3351">
        <v>33.659999999999997</v>
      </c>
      <c r="L3351">
        <v>8223</v>
      </c>
      <c r="N3351">
        <v>400</v>
      </c>
      <c r="O3351">
        <f>IF(Registros[[#This Row],[idade]]&lt;18,311.43,IF(Registros[[#This Row],[idade]]&lt;=25,488.58,IF(Registros[[#This Row],[idade]]&lt;=50,772.77,850.05)))</f>
        <v>772.77</v>
      </c>
      <c r="P3351">
        <f>IF(Registros[[#This Row],[idade]]&lt;18,23.99,IF(Registros[[#This Row],[idade]]&lt;=25,49.9,IF(Registros[[#This Row],[idade]]&lt;=50,145.2,175.45)))</f>
        <v>145.19999999999999</v>
      </c>
      <c r="Q3351">
        <v>2</v>
      </c>
      <c r="R3351">
        <v>22</v>
      </c>
      <c r="T3351">
        <v>1</v>
      </c>
      <c r="U3351" t="s">
        <v>3</v>
      </c>
      <c r="V3351" t="s">
        <v>21</v>
      </c>
    </row>
    <row r="3352" spans="1:22" x14ac:dyDescent="0.3">
      <c r="A3352">
        <v>3351</v>
      </c>
      <c r="B3352">
        <v>25791776085</v>
      </c>
      <c r="C3352">
        <v>6</v>
      </c>
      <c r="D3352" s="1">
        <v>32850</v>
      </c>
      <c r="E3352" s="3">
        <f>2023-YEAR(Registros[[#This Row],[data_nascimento]])</f>
        <v>34</v>
      </c>
      <c r="F3352" s="1">
        <v>43613</v>
      </c>
      <c r="H3352">
        <v>220</v>
      </c>
      <c r="J3352" s="3">
        <v>0</v>
      </c>
      <c r="K3352">
        <v>18.7</v>
      </c>
      <c r="L3352">
        <v>4490</v>
      </c>
      <c r="N3352">
        <v>400</v>
      </c>
      <c r="O3352">
        <f>IF(Registros[[#This Row],[idade]]&lt;18,311.43,IF(Registros[[#This Row],[idade]]&lt;=25,488.58,IF(Registros[[#This Row],[idade]]&lt;=50,772.77,850.05)))</f>
        <v>772.77</v>
      </c>
      <c r="P3352">
        <f>IF(Registros[[#This Row],[idade]]&lt;18,23.99,IF(Registros[[#This Row],[idade]]&lt;=25,49.9,IF(Registros[[#This Row],[idade]]&lt;=50,145.2,175.45)))</f>
        <v>145.19999999999999</v>
      </c>
      <c r="Q3352">
        <v>1</v>
      </c>
      <c r="R3352">
        <v>17</v>
      </c>
      <c r="T3352">
        <v>3</v>
      </c>
      <c r="U3352" t="s">
        <v>3</v>
      </c>
      <c r="V3352" t="s">
        <v>21</v>
      </c>
    </row>
    <row r="3353" spans="1:22" x14ac:dyDescent="0.3">
      <c r="A3353">
        <v>3352</v>
      </c>
      <c r="B3353">
        <v>88163302011</v>
      </c>
      <c r="C3353">
        <v>6</v>
      </c>
      <c r="D3353" s="1">
        <v>28882</v>
      </c>
      <c r="E3353" s="3">
        <f>2023-YEAR(Registros[[#This Row],[data_nascimento]])</f>
        <v>44</v>
      </c>
      <c r="F3353" s="1">
        <v>43613</v>
      </c>
      <c r="H3353">
        <v>220</v>
      </c>
      <c r="J3353" s="3">
        <v>0</v>
      </c>
      <c r="K3353">
        <v>18.7</v>
      </c>
      <c r="L3353">
        <v>5597</v>
      </c>
      <c r="N3353">
        <v>400</v>
      </c>
      <c r="O3353">
        <f>IF(Registros[[#This Row],[idade]]&lt;18,311.43,IF(Registros[[#This Row],[idade]]&lt;=25,488.58,IF(Registros[[#This Row],[idade]]&lt;=50,772.77,850.05)))</f>
        <v>772.77</v>
      </c>
      <c r="P3353">
        <f>IF(Registros[[#This Row],[idade]]&lt;18,23.99,IF(Registros[[#This Row],[idade]]&lt;=25,49.9,IF(Registros[[#This Row],[idade]]&lt;=50,145.2,175.45)))</f>
        <v>145.19999999999999</v>
      </c>
      <c r="Q3353">
        <v>3</v>
      </c>
      <c r="R3353">
        <v>20</v>
      </c>
      <c r="T3353">
        <v>3</v>
      </c>
      <c r="U3353" t="s">
        <v>2</v>
      </c>
      <c r="V3353" t="s">
        <v>19</v>
      </c>
    </row>
    <row r="3354" spans="1:22" x14ac:dyDescent="0.3">
      <c r="A3354">
        <v>3353</v>
      </c>
      <c r="B3354">
        <v>68947904938</v>
      </c>
      <c r="C3354">
        <v>5</v>
      </c>
      <c r="D3354" s="1">
        <v>29588</v>
      </c>
      <c r="E3354" s="3">
        <f>2023-YEAR(Registros[[#This Row],[data_nascimento]])</f>
        <v>42</v>
      </c>
      <c r="F3354" s="1">
        <v>43613</v>
      </c>
      <c r="H3354">
        <v>220</v>
      </c>
      <c r="J3354" s="3">
        <v>0</v>
      </c>
      <c r="K3354">
        <v>16.829999999999998</v>
      </c>
      <c r="L3354">
        <v>6729</v>
      </c>
      <c r="N3354">
        <v>400</v>
      </c>
      <c r="O3354">
        <f>IF(Registros[[#This Row],[idade]]&lt;18,311.43,IF(Registros[[#This Row],[idade]]&lt;=25,488.58,IF(Registros[[#This Row],[idade]]&lt;=50,772.77,850.05)))</f>
        <v>772.77</v>
      </c>
      <c r="P3354">
        <f>IF(Registros[[#This Row],[idade]]&lt;18,23.99,IF(Registros[[#This Row],[idade]]&lt;=25,49.9,IF(Registros[[#This Row],[idade]]&lt;=50,145.2,175.45)))</f>
        <v>145.19999999999999</v>
      </c>
      <c r="Q3354">
        <v>3</v>
      </c>
      <c r="R3354">
        <v>10</v>
      </c>
      <c r="T3354">
        <v>1</v>
      </c>
      <c r="U3354" t="s">
        <v>3</v>
      </c>
      <c r="V3354" t="s">
        <v>19</v>
      </c>
    </row>
    <row r="3355" spans="1:22" x14ac:dyDescent="0.3">
      <c r="A3355">
        <v>3354</v>
      </c>
      <c r="B3355">
        <v>79492458875</v>
      </c>
      <c r="C3355">
        <v>7</v>
      </c>
      <c r="D3355" s="1">
        <v>38886</v>
      </c>
      <c r="E3355" s="3">
        <f>2023-YEAR(Registros[[#This Row],[data_nascimento]])</f>
        <v>17</v>
      </c>
      <c r="F3355" s="1">
        <v>43613</v>
      </c>
      <c r="H3355">
        <v>120</v>
      </c>
      <c r="J3355" s="3">
        <v>0</v>
      </c>
      <c r="K3355">
        <v>22.439999999999998</v>
      </c>
      <c r="L3355">
        <v>5536</v>
      </c>
      <c r="N3355">
        <v>400</v>
      </c>
      <c r="O3355">
        <f>IF(Registros[[#This Row],[idade]]&lt;18,311.43,IF(Registros[[#This Row],[idade]]&lt;=25,488.58,IF(Registros[[#This Row],[idade]]&lt;=50,772.77,850.05)))</f>
        <v>311.43</v>
      </c>
      <c r="P3355">
        <f>IF(Registros[[#This Row],[idade]]&lt;18,23.99,IF(Registros[[#This Row],[idade]]&lt;=25,49.9,IF(Registros[[#This Row],[idade]]&lt;=50,145.2,175.45)))</f>
        <v>23.99</v>
      </c>
      <c r="Q3355">
        <v>1</v>
      </c>
      <c r="R3355">
        <v>13</v>
      </c>
      <c r="T3355">
        <v>2</v>
      </c>
      <c r="U3355" t="s">
        <v>3</v>
      </c>
      <c r="V3355" t="s">
        <v>21</v>
      </c>
    </row>
    <row r="3356" spans="1:22" x14ac:dyDescent="0.3">
      <c r="A3356">
        <v>3355</v>
      </c>
      <c r="B3356">
        <v>90757919969</v>
      </c>
      <c r="C3356">
        <v>4</v>
      </c>
      <c r="D3356" s="1">
        <v>30372</v>
      </c>
      <c r="E3356" s="3">
        <f>2023-YEAR(Registros[[#This Row],[data_nascimento]])</f>
        <v>40</v>
      </c>
      <c r="F3356" s="1">
        <v>43613</v>
      </c>
      <c r="H3356">
        <v>220</v>
      </c>
      <c r="J3356" s="3">
        <v>0</v>
      </c>
      <c r="K3356">
        <v>28.05</v>
      </c>
      <c r="L3356">
        <v>7364</v>
      </c>
      <c r="N3356">
        <v>400</v>
      </c>
      <c r="O3356">
        <f>IF(Registros[[#This Row],[idade]]&lt;18,311.43,IF(Registros[[#This Row],[idade]]&lt;=25,488.58,IF(Registros[[#This Row],[idade]]&lt;=50,772.77,850.05)))</f>
        <v>772.77</v>
      </c>
      <c r="P3356">
        <f>IF(Registros[[#This Row],[idade]]&lt;18,23.99,IF(Registros[[#This Row],[idade]]&lt;=25,49.9,IF(Registros[[#This Row],[idade]]&lt;=50,145.2,175.45)))</f>
        <v>145.19999999999999</v>
      </c>
      <c r="Q3356">
        <v>2</v>
      </c>
      <c r="R3356">
        <v>14</v>
      </c>
      <c r="T3356">
        <v>1</v>
      </c>
      <c r="U3356" t="s">
        <v>3</v>
      </c>
      <c r="V3356" t="s">
        <v>19</v>
      </c>
    </row>
    <row r="3357" spans="1:22" x14ac:dyDescent="0.3">
      <c r="A3357">
        <v>3356</v>
      </c>
      <c r="B3357">
        <v>87226097634</v>
      </c>
      <c r="C3357">
        <v>5</v>
      </c>
      <c r="D3357" s="1">
        <v>29853</v>
      </c>
      <c r="E3357" s="3">
        <f>2023-YEAR(Registros[[#This Row],[data_nascimento]])</f>
        <v>42</v>
      </c>
      <c r="F3357" s="1">
        <v>43613</v>
      </c>
      <c r="H3357">
        <v>220</v>
      </c>
      <c r="J3357" s="3">
        <v>0</v>
      </c>
      <c r="K3357">
        <v>1.87</v>
      </c>
      <c r="L3357">
        <v>4355</v>
      </c>
      <c r="N3357">
        <v>400</v>
      </c>
      <c r="O3357">
        <f>IF(Registros[[#This Row],[idade]]&lt;18,311.43,IF(Registros[[#This Row],[idade]]&lt;=25,488.58,IF(Registros[[#This Row],[idade]]&lt;=50,772.77,850.05)))</f>
        <v>772.77</v>
      </c>
      <c r="P3357">
        <f>IF(Registros[[#This Row],[idade]]&lt;18,23.99,IF(Registros[[#This Row],[idade]]&lt;=25,49.9,IF(Registros[[#This Row],[idade]]&lt;=50,145.2,175.45)))</f>
        <v>145.19999999999999</v>
      </c>
      <c r="Q3357">
        <v>2</v>
      </c>
      <c r="R3357">
        <v>20</v>
      </c>
      <c r="T3357">
        <v>2</v>
      </c>
      <c r="U3357" t="s">
        <v>2</v>
      </c>
      <c r="V3357" t="s">
        <v>21</v>
      </c>
    </row>
    <row r="3358" spans="1:22" x14ac:dyDescent="0.3">
      <c r="A3358">
        <v>3357</v>
      </c>
      <c r="B3358">
        <v>20233693887</v>
      </c>
      <c r="C3358">
        <v>4</v>
      </c>
      <c r="D3358" s="1">
        <v>32941</v>
      </c>
      <c r="E3358" s="3">
        <f>2023-YEAR(Registros[[#This Row],[data_nascimento]])</f>
        <v>33</v>
      </c>
      <c r="F3358" s="1">
        <v>43613</v>
      </c>
      <c r="H3358">
        <v>220</v>
      </c>
      <c r="J3358" s="3">
        <v>0</v>
      </c>
      <c r="K3358">
        <v>24.310000000000002</v>
      </c>
      <c r="L3358">
        <v>8756</v>
      </c>
      <c r="N3358">
        <v>400</v>
      </c>
      <c r="O3358">
        <f>IF(Registros[[#This Row],[idade]]&lt;18,311.43,IF(Registros[[#This Row],[idade]]&lt;=25,488.58,IF(Registros[[#This Row],[idade]]&lt;=50,772.77,850.05)))</f>
        <v>772.77</v>
      </c>
      <c r="P3358">
        <f>IF(Registros[[#This Row],[idade]]&lt;18,23.99,IF(Registros[[#This Row],[idade]]&lt;=25,49.9,IF(Registros[[#This Row],[idade]]&lt;=50,145.2,175.45)))</f>
        <v>145.19999999999999</v>
      </c>
      <c r="Q3358">
        <v>2</v>
      </c>
      <c r="R3358">
        <v>13</v>
      </c>
      <c r="T3358">
        <v>1</v>
      </c>
      <c r="U3358" t="s">
        <v>2</v>
      </c>
      <c r="V3358" t="s">
        <v>21</v>
      </c>
    </row>
    <row r="3359" spans="1:22" x14ac:dyDescent="0.3">
      <c r="A3359">
        <v>3358</v>
      </c>
      <c r="B3359">
        <v>20814898004</v>
      </c>
      <c r="C3359">
        <v>7</v>
      </c>
      <c r="D3359" s="1">
        <v>38874</v>
      </c>
      <c r="E3359" s="3">
        <f>2023-YEAR(Registros[[#This Row],[data_nascimento]])</f>
        <v>17</v>
      </c>
      <c r="F3359" s="1">
        <v>43613</v>
      </c>
      <c r="H3359">
        <v>120</v>
      </c>
      <c r="J3359" s="3">
        <v>0</v>
      </c>
      <c r="K3359">
        <v>24.310000000000002</v>
      </c>
      <c r="L3359">
        <v>3623</v>
      </c>
      <c r="N3359">
        <v>400</v>
      </c>
      <c r="O3359">
        <f>IF(Registros[[#This Row],[idade]]&lt;18,311.43,IF(Registros[[#This Row],[idade]]&lt;=25,488.58,IF(Registros[[#This Row],[idade]]&lt;=50,772.77,850.05)))</f>
        <v>311.43</v>
      </c>
      <c r="P3359">
        <f>IF(Registros[[#This Row],[idade]]&lt;18,23.99,IF(Registros[[#This Row],[idade]]&lt;=25,49.9,IF(Registros[[#This Row],[idade]]&lt;=50,145.2,175.45)))</f>
        <v>23.99</v>
      </c>
      <c r="Q3359">
        <v>4</v>
      </c>
      <c r="R3359">
        <v>19</v>
      </c>
      <c r="T3359">
        <v>1</v>
      </c>
      <c r="U3359" t="s">
        <v>2</v>
      </c>
      <c r="V3359" t="s">
        <v>19</v>
      </c>
    </row>
    <row r="3360" spans="1:22" x14ac:dyDescent="0.3">
      <c r="A3360">
        <v>3359</v>
      </c>
      <c r="B3360">
        <v>69949760433</v>
      </c>
      <c r="C3360">
        <v>4</v>
      </c>
      <c r="D3360" s="1">
        <v>36012</v>
      </c>
      <c r="E3360" s="3">
        <f>2023-YEAR(Registros[[#This Row],[data_nascimento]])</f>
        <v>25</v>
      </c>
      <c r="F3360" s="1">
        <v>43613</v>
      </c>
      <c r="H3360">
        <v>220</v>
      </c>
      <c r="I3360">
        <v>5</v>
      </c>
      <c r="J3360" s="3">
        <v>792.5</v>
      </c>
      <c r="K3360">
        <v>26.18</v>
      </c>
      <c r="L3360">
        <v>4755</v>
      </c>
      <c r="N3360">
        <v>400</v>
      </c>
      <c r="O3360">
        <f>IF(Registros[[#This Row],[idade]]&lt;18,311.43,IF(Registros[[#This Row],[idade]]&lt;=25,488.58,IF(Registros[[#This Row],[idade]]&lt;=50,772.77,850.05)))</f>
        <v>488.58</v>
      </c>
      <c r="P3360">
        <f>IF(Registros[[#This Row],[idade]]&lt;18,23.99,IF(Registros[[#This Row],[idade]]&lt;=25,49.9,IF(Registros[[#This Row],[idade]]&lt;=50,145.2,175.45)))</f>
        <v>49.9</v>
      </c>
      <c r="Q3360">
        <v>2</v>
      </c>
      <c r="R3360">
        <v>17</v>
      </c>
      <c r="T3360">
        <v>1</v>
      </c>
      <c r="U3360" t="s">
        <v>2</v>
      </c>
      <c r="V3360" t="s">
        <v>22</v>
      </c>
    </row>
    <row r="3361" spans="1:22" x14ac:dyDescent="0.3">
      <c r="A3361">
        <v>3360</v>
      </c>
      <c r="B3361">
        <v>11710495972</v>
      </c>
      <c r="C3361">
        <v>7</v>
      </c>
      <c r="D3361" s="1">
        <v>28130</v>
      </c>
      <c r="E3361" s="3">
        <f>2023-YEAR(Registros[[#This Row],[data_nascimento]])</f>
        <v>46</v>
      </c>
      <c r="F3361" s="1">
        <v>43613</v>
      </c>
      <c r="H3361">
        <v>220</v>
      </c>
      <c r="I3361">
        <v>9</v>
      </c>
      <c r="J3361" s="3">
        <v>1795.2</v>
      </c>
      <c r="K3361">
        <v>1.87</v>
      </c>
      <c r="L3361">
        <v>5984</v>
      </c>
      <c r="N3361">
        <v>400</v>
      </c>
      <c r="O3361">
        <f>IF(Registros[[#This Row],[idade]]&lt;18,311.43,IF(Registros[[#This Row],[idade]]&lt;=25,488.58,IF(Registros[[#This Row],[idade]]&lt;=50,772.77,850.05)))</f>
        <v>772.77</v>
      </c>
      <c r="P3361">
        <f>IF(Registros[[#This Row],[idade]]&lt;18,23.99,IF(Registros[[#This Row],[idade]]&lt;=25,49.9,IF(Registros[[#This Row],[idade]]&lt;=50,145.2,175.45)))</f>
        <v>145.19999999999999</v>
      </c>
      <c r="Q3361">
        <v>4</v>
      </c>
      <c r="R3361">
        <v>22</v>
      </c>
      <c r="T3361">
        <v>2</v>
      </c>
      <c r="U3361" t="s">
        <v>3</v>
      </c>
      <c r="V3361" t="s">
        <v>19</v>
      </c>
    </row>
    <row r="3362" spans="1:22" x14ac:dyDescent="0.3">
      <c r="A3362">
        <v>3361</v>
      </c>
      <c r="B3362">
        <v>42465780280</v>
      </c>
      <c r="C3362">
        <v>4</v>
      </c>
      <c r="D3362" s="1">
        <v>34340</v>
      </c>
      <c r="E3362" s="3">
        <f>2023-YEAR(Registros[[#This Row],[data_nascimento]])</f>
        <v>29</v>
      </c>
      <c r="F3362" s="1">
        <v>43613</v>
      </c>
      <c r="H3362">
        <v>220</v>
      </c>
      <c r="I3362">
        <v>8</v>
      </c>
      <c r="J3362" s="3">
        <v>1678.4</v>
      </c>
      <c r="K3362">
        <v>13.09</v>
      </c>
      <c r="L3362">
        <v>6294</v>
      </c>
      <c r="N3362">
        <v>400</v>
      </c>
      <c r="O3362">
        <f>IF(Registros[[#This Row],[idade]]&lt;18,311.43,IF(Registros[[#This Row],[idade]]&lt;=25,488.58,IF(Registros[[#This Row],[idade]]&lt;=50,772.77,850.05)))</f>
        <v>772.77</v>
      </c>
      <c r="P3362">
        <f>IF(Registros[[#This Row],[idade]]&lt;18,23.99,IF(Registros[[#This Row],[idade]]&lt;=25,49.9,IF(Registros[[#This Row],[idade]]&lt;=50,145.2,175.45)))</f>
        <v>145.19999999999999</v>
      </c>
      <c r="Q3362">
        <v>4</v>
      </c>
      <c r="R3362">
        <v>19</v>
      </c>
      <c r="T3362">
        <v>3</v>
      </c>
      <c r="U3362" t="s">
        <v>3</v>
      </c>
      <c r="V3362" t="s">
        <v>21</v>
      </c>
    </row>
    <row r="3363" spans="1:22" x14ac:dyDescent="0.3">
      <c r="A3363">
        <v>3362</v>
      </c>
      <c r="B3363">
        <v>61383887432</v>
      </c>
      <c r="C3363">
        <v>4</v>
      </c>
      <c r="D3363" s="1">
        <v>33856</v>
      </c>
      <c r="E3363" s="3">
        <f>2023-YEAR(Registros[[#This Row],[data_nascimento]])</f>
        <v>31</v>
      </c>
      <c r="F3363" s="1">
        <v>43613</v>
      </c>
      <c r="H3363">
        <v>220</v>
      </c>
      <c r="I3363">
        <v>12</v>
      </c>
      <c r="J3363" s="3">
        <v>2540.7999999999997</v>
      </c>
      <c r="K3363">
        <v>13.09</v>
      </c>
      <c r="L3363">
        <v>6352</v>
      </c>
      <c r="N3363">
        <v>400</v>
      </c>
      <c r="O3363">
        <f>IF(Registros[[#This Row],[idade]]&lt;18,311.43,IF(Registros[[#This Row],[idade]]&lt;=25,488.58,IF(Registros[[#This Row],[idade]]&lt;=50,772.77,850.05)))</f>
        <v>772.77</v>
      </c>
      <c r="P3363">
        <f>IF(Registros[[#This Row],[idade]]&lt;18,23.99,IF(Registros[[#This Row],[idade]]&lt;=25,49.9,IF(Registros[[#This Row],[idade]]&lt;=50,145.2,175.45)))</f>
        <v>145.19999999999999</v>
      </c>
      <c r="Q3363">
        <v>1</v>
      </c>
      <c r="R3363">
        <v>7</v>
      </c>
      <c r="T3363">
        <v>1</v>
      </c>
      <c r="U3363" t="s">
        <v>2</v>
      </c>
      <c r="V3363" t="s">
        <v>19</v>
      </c>
    </row>
    <row r="3364" spans="1:22" x14ac:dyDescent="0.3">
      <c r="A3364">
        <v>3363</v>
      </c>
      <c r="B3364">
        <v>63774941970</v>
      </c>
      <c r="C3364">
        <v>4</v>
      </c>
      <c r="D3364" s="1">
        <v>36100</v>
      </c>
      <c r="E3364" s="3">
        <f>2023-YEAR(Registros[[#This Row],[data_nascimento]])</f>
        <v>25</v>
      </c>
      <c r="F3364" s="1">
        <v>43613</v>
      </c>
      <c r="H3364">
        <v>220</v>
      </c>
      <c r="I3364">
        <v>13</v>
      </c>
      <c r="J3364" s="3">
        <v>1216.3666666666666</v>
      </c>
      <c r="K3364">
        <v>11.219999999999999</v>
      </c>
      <c r="L3364">
        <v>2807</v>
      </c>
      <c r="N3364">
        <v>400</v>
      </c>
      <c r="O3364">
        <f>IF(Registros[[#This Row],[idade]]&lt;18,311.43,IF(Registros[[#This Row],[idade]]&lt;=25,488.58,IF(Registros[[#This Row],[idade]]&lt;=50,772.77,850.05)))</f>
        <v>488.58</v>
      </c>
      <c r="P3364">
        <f>IF(Registros[[#This Row],[idade]]&lt;18,23.99,IF(Registros[[#This Row],[idade]]&lt;=25,49.9,IF(Registros[[#This Row],[idade]]&lt;=50,145.2,175.45)))</f>
        <v>49.9</v>
      </c>
      <c r="Q3364">
        <v>3</v>
      </c>
      <c r="R3364">
        <v>15</v>
      </c>
      <c r="T3364">
        <v>3</v>
      </c>
      <c r="U3364" t="s">
        <v>2</v>
      </c>
      <c r="V3364" t="s">
        <v>19</v>
      </c>
    </row>
    <row r="3365" spans="1:22" x14ac:dyDescent="0.3">
      <c r="A3365">
        <v>3364</v>
      </c>
      <c r="B3365">
        <v>17295437456</v>
      </c>
      <c r="C3365">
        <v>4</v>
      </c>
      <c r="D3365" s="1">
        <v>38208</v>
      </c>
      <c r="E3365" s="3">
        <f>2023-YEAR(Registros[[#This Row],[data_nascimento]])</f>
        <v>19</v>
      </c>
      <c r="F3365" s="1">
        <v>43613</v>
      </c>
      <c r="H3365">
        <v>220</v>
      </c>
      <c r="I3365">
        <v>3</v>
      </c>
      <c r="J3365" s="3">
        <v>611.30000000000007</v>
      </c>
      <c r="K3365">
        <v>14.96</v>
      </c>
      <c r="L3365">
        <v>6113</v>
      </c>
      <c r="N3365">
        <v>400</v>
      </c>
      <c r="O3365">
        <f>IF(Registros[[#This Row],[idade]]&lt;18,311.43,IF(Registros[[#This Row],[idade]]&lt;=25,488.58,IF(Registros[[#This Row],[idade]]&lt;=50,772.77,850.05)))</f>
        <v>488.58</v>
      </c>
      <c r="P3365">
        <f>IF(Registros[[#This Row],[idade]]&lt;18,23.99,IF(Registros[[#This Row],[idade]]&lt;=25,49.9,IF(Registros[[#This Row],[idade]]&lt;=50,145.2,175.45)))</f>
        <v>49.9</v>
      </c>
      <c r="Q3365">
        <v>2</v>
      </c>
      <c r="R3365">
        <v>4</v>
      </c>
      <c r="T3365">
        <v>3</v>
      </c>
      <c r="U3365" t="s">
        <v>3</v>
      </c>
      <c r="V3365" t="s">
        <v>19</v>
      </c>
    </row>
    <row r="3366" spans="1:22" x14ac:dyDescent="0.3">
      <c r="A3366">
        <v>3365</v>
      </c>
      <c r="B3366">
        <v>71995805233</v>
      </c>
      <c r="C3366">
        <v>5</v>
      </c>
      <c r="D3366" s="1">
        <v>34129</v>
      </c>
      <c r="E3366" s="3">
        <f>2023-YEAR(Registros[[#This Row],[data_nascimento]])</f>
        <v>30</v>
      </c>
      <c r="F3366" s="1">
        <v>43613</v>
      </c>
      <c r="H3366">
        <v>220</v>
      </c>
      <c r="I3366">
        <v>12</v>
      </c>
      <c r="J3366" s="3">
        <v>2833.2</v>
      </c>
      <c r="K3366">
        <v>13.09</v>
      </c>
      <c r="L3366">
        <v>7083</v>
      </c>
      <c r="N3366">
        <v>400</v>
      </c>
      <c r="O3366">
        <f>IF(Registros[[#This Row],[idade]]&lt;18,311.43,IF(Registros[[#This Row],[idade]]&lt;=25,488.58,IF(Registros[[#This Row],[idade]]&lt;=50,772.77,850.05)))</f>
        <v>772.77</v>
      </c>
      <c r="P3366">
        <f>IF(Registros[[#This Row],[idade]]&lt;18,23.99,IF(Registros[[#This Row],[idade]]&lt;=25,49.9,IF(Registros[[#This Row],[idade]]&lt;=50,145.2,175.45)))</f>
        <v>145.19999999999999</v>
      </c>
      <c r="Q3366">
        <v>3</v>
      </c>
      <c r="R3366">
        <v>2</v>
      </c>
      <c r="T3366">
        <v>3</v>
      </c>
      <c r="U3366" t="s">
        <v>3</v>
      </c>
      <c r="V3366" t="s">
        <v>22</v>
      </c>
    </row>
    <row r="3367" spans="1:22" x14ac:dyDescent="0.3">
      <c r="A3367">
        <v>3366</v>
      </c>
      <c r="B3367">
        <v>50807037730</v>
      </c>
      <c r="C3367">
        <v>4</v>
      </c>
      <c r="D3367" s="1">
        <v>29503</v>
      </c>
      <c r="E3367" s="3">
        <f>2023-YEAR(Registros[[#This Row],[data_nascimento]])</f>
        <v>43</v>
      </c>
      <c r="F3367" s="1">
        <v>43613</v>
      </c>
      <c r="H3367">
        <v>220</v>
      </c>
      <c r="I3367">
        <v>16</v>
      </c>
      <c r="J3367" s="3">
        <v>3669.8666666666668</v>
      </c>
      <c r="K3367">
        <v>26.18</v>
      </c>
      <c r="L3367">
        <v>6881</v>
      </c>
      <c r="N3367">
        <v>400</v>
      </c>
      <c r="O3367">
        <f>IF(Registros[[#This Row],[idade]]&lt;18,311.43,IF(Registros[[#This Row],[idade]]&lt;=25,488.58,IF(Registros[[#This Row],[idade]]&lt;=50,772.77,850.05)))</f>
        <v>772.77</v>
      </c>
      <c r="P3367">
        <f>IF(Registros[[#This Row],[idade]]&lt;18,23.99,IF(Registros[[#This Row],[idade]]&lt;=25,49.9,IF(Registros[[#This Row],[idade]]&lt;=50,145.2,175.45)))</f>
        <v>145.19999999999999</v>
      </c>
      <c r="Q3367">
        <v>5</v>
      </c>
      <c r="R3367">
        <v>8</v>
      </c>
      <c r="T3367">
        <v>3</v>
      </c>
      <c r="U3367" t="s">
        <v>3</v>
      </c>
      <c r="V3367" t="s">
        <v>21</v>
      </c>
    </row>
    <row r="3368" spans="1:22" x14ac:dyDescent="0.3">
      <c r="A3368">
        <v>3367</v>
      </c>
      <c r="B3368">
        <v>38994475713</v>
      </c>
      <c r="C3368">
        <v>7</v>
      </c>
      <c r="D3368" s="1">
        <v>39295</v>
      </c>
      <c r="E3368" s="3">
        <f>2023-YEAR(Registros[[#This Row],[data_nascimento]])</f>
        <v>16</v>
      </c>
      <c r="F3368" s="1">
        <v>43618</v>
      </c>
      <c r="H3368">
        <v>120</v>
      </c>
      <c r="I3368">
        <v>4</v>
      </c>
      <c r="J3368" s="3">
        <v>944.5333333333333</v>
      </c>
      <c r="K3368">
        <v>1.1499999999999999</v>
      </c>
      <c r="L3368">
        <v>7084</v>
      </c>
      <c r="M3368">
        <f>Registros[[#This Row],[salario]]*0.06</f>
        <v>425.03999999999996</v>
      </c>
      <c r="N3368">
        <f>Registros[[#This Row],[salario]]*5%</f>
        <v>354.20000000000005</v>
      </c>
      <c r="O3368">
        <f>IF(Registros[[#This Row],[idade]]&lt;18,311.43,IF(Registros[[#This Row],[idade]]&lt;=25,488.58,IF(Registros[[#This Row],[idade]]&lt;=50,772.77,850.05)))</f>
        <v>311.43</v>
      </c>
      <c r="P3368">
        <f>IF(Registros[[#This Row],[idade]]&lt;18,23.99,IF(Registros[[#This Row],[idade]]&lt;=25,49.9,IF(Registros[[#This Row],[idade]]&lt;=50,145.2,175.45)))</f>
        <v>23.99</v>
      </c>
      <c r="Q3368">
        <v>2</v>
      </c>
      <c r="R3368">
        <v>2</v>
      </c>
      <c r="T3368">
        <v>3</v>
      </c>
      <c r="U3368" t="s">
        <v>2</v>
      </c>
      <c r="V3368" t="s">
        <v>19</v>
      </c>
    </row>
    <row r="3369" spans="1:22" x14ac:dyDescent="0.3">
      <c r="A3369">
        <v>3368</v>
      </c>
      <c r="B3369">
        <v>28943388095</v>
      </c>
      <c r="C3369">
        <v>7</v>
      </c>
      <c r="D3369" s="1">
        <v>38863</v>
      </c>
      <c r="E3369" s="3">
        <f>2023-YEAR(Registros[[#This Row],[data_nascimento]])</f>
        <v>17</v>
      </c>
      <c r="F3369" s="1">
        <v>43618</v>
      </c>
      <c r="H3369">
        <v>120</v>
      </c>
      <c r="I3369">
        <v>7</v>
      </c>
      <c r="J3369" s="3">
        <v>927.9666666666667</v>
      </c>
      <c r="K3369">
        <v>10.35</v>
      </c>
      <c r="L3369">
        <v>3977</v>
      </c>
      <c r="M3369">
        <f>Registros[[#This Row],[salario]]*0.06</f>
        <v>238.62</v>
      </c>
      <c r="N3369">
        <f>Registros[[#This Row],[salario]]*5%</f>
        <v>198.85000000000002</v>
      </c>
      <c r="O3369">
        <f>IF(Registros[[#This Row],[idade]]&lt;18,311.43,IF(Registros[[#This Row],[idade]]&lt;=25,488.58,IF(Registros[[#This Row],[idade]]&lt;=50,772.77,850.05)))</f>
        <v>311.43</v>
      </c>
      <c r="P3369">
        <f>IF(Registros[[#This Row],[idade]]&lt;18,23.99,IF(Registros[[#This Row],[idade]]&lt;=25,49.9,IF(Registros[[#This Row],[idade]]&lt;=50,145.2,175.45)))</f>
        <v>23.99</v>
      </c>
      <c r="Q3369">
        <v>2</v>
      </c>
      <c r="R3369">
        <v>22</v>
      </c>
      <c r="T3369">
        <v>1</v>
      </c>
      <c r="U3369" t="s">
        <v>2</v>
      </c>
      <c r="V3369" t="s">
        <v>21</v>
      </c>
    </row>
    <row r="3370" spans="1:22" x14ac:dyDescent="0.3">
      <c r="A3370">
        <v>3369</v>
      </c>
      <c r="B3370">
        <v>13072522283</v>
      </c>
      <c r="C3370">
        <v>6</v>
      </c>
      <c r="D3370" s="1">
        <v>31170</v>
      </c>
      <c r="E3370" s="3">
        <f>2023-YEAR(Registros[[#This Row],[data_nascimento]])</f>
        <v>38</v>
      </c>
      <c r="F3370" s="1">
        <v>43618</v>
      </c>
      <c r="H3370">
        <v>220</v>
      </c>
      <c r="I3370">
        <v>17</v>
      </c>
      <c r="J3370" s="3">
        <v>3628.9333333333334</v>
      </c>
      <c r="K3370">
        <v>9.1999999999999993</v>
      </c>
      <c r="L3370">
        <v>6404</v>
      </c>
      <c r="M3370">
        <f>Registros[[#This Row],[salario]]*0.06</f>
        <v>384.24</v>
      </c>
      <c r="N3370">
        <f>Registros[[#This Row],[salario]]*5%</f>
        <v>320.20000000000005</v>
      </c>
      <c r="O3370">
        <f>IF(Registros[[#This Row],[idade]]&lt;18,311.43,IF(Registros[[#This Row],[idade]]&lt;=25,488.58,IF(Registros[[#This Row],[idade]]&lt;=50,772.77,850.05)))</f>
        <v>772.77</v>
      </c>
      <c r="P3370">
        <f>IF(Registros[[#This Row],[idade]]&lt;18,23.99,IF(Registros[[#This Row],[idade]]&lt;=25,49.9,IF(Registros[[#This Row],[idade]]&lt;=50,145.2,175.45)))</f>
        <v>145.19999999999999</v>
      </c>
      <c r="Q3370">
        <v>3</v>
      </c>
      <c r="R3370">
        <v>27</v>
      </c>
      <c r="T3370">
        <v>3</v>
      </c>
      <c r="U3370" t="s">
        <v>3</v>
      </c>
      <c r="V3370" t="s">
        <v>22</v>
      </c>
    </row>
    <row r="3371" spans="1:22" x14ac:dyDescent="0.3">
      <c r="A3371">
        <v>3370</v>
      </c>
      <c r="B3371">
        <v>74589361033</v>
      </c>
      <c r="C3371">
        <v>4</v>
      </c>
      <c r="D3371" s="1">
        <v>36051</v>
      </c>
      <c r="E3371" s="3">
        <f>2023-YEAR(Registros[[#This Row],[data_nascimento]])</f>
        <v>25</v>
      </c>
      <c r="F3371" s="1">
        <v>43618</v>
      </c>
      <c r="H3371">
        <v>220</v>
      </c>
      <c r="I3371">
        <v>14</v>
      </c>
      <c r="J3371" s="3">
        <v>1505.9333333333334</v>
      </c>
      <c r="K3371">
        <v>17.25</v>
      </c>
      <c r="L3371">
        <v>3227</v>
      </c>
      <c r="M3371">
        <f>Registros[[#This Row],[salario]]*0.06</f>
        <v>193.62</v>
      </c>
      <c r="N3371">
        <f>Registros[[#This Row],[salario]]*5%</f>
        <v>161.35000000000002</v>
      </c>
      <c r="O3371">
        <f>IF(Registros[[#This Row],[idade]]&lt;18,311.43,IF(Registros[[#This Row],[idade]]&lt;=25,488.58,IF(Registros[[#This Row],[idade]]&lt;=50,772.77,850.05)))</f>
        <v>488.58</v>
      </c>
      <c r="P3371">
        <f>IF(Registros[[#This Row],[idade]]&lt;18,23.99,IF(Registros[[#This Row],[idade]]&lt;=25,49.9,IF(Registros[[#This Row],[idade]]&lt;=50,145.2,175.45)))</f>
        <v>49.9</v>
      </c>
      <c r="Q3371">
        <v>1</v>
      </c>
      <c r="R3371">
        <v>7</v>
      </c>
      <c r="T3371">
        <v>3</v>
      </c>
      <c r="U3371" t="s">
        <v>2</v>
      </c>
      <c r="V3371" t="s">
        <v>22</v>
      </c>
    </row>
    <row r="3372" spans="1:22" x14ac:dyDescent="0.3">
      <c r="A3372">
        <v>3371</v>
      </c>
      <c r="B3372">
        <v>81424576806</v>
      </c>
      <c r="C3372">
        <v>6</v>
      </c>
      <c r="D3372" s="1">
        <v>28677</v>
      </c>
      <c r="E3372" s="3">
        <f>2023-YEAR(Registros[[#This Row],[data_nascimento]])</f>
        <v>45</v>
      </c>
      <c r="F3372" s="1">
        <v>43618</v>
      </c>
      <c r="H3372">
        <v>220</v>
      </c>
      <c r="I3372">
        <v>6</v>
      </c>
      <c r="J3372" s="3">
        <v>1345.8000000000002</v>
      </c>
      <c r="K3372">
        <v>2.2999999999999998</v>
      </c>
      <c r="L3372">
        <v>6729</v>
      </c>
      <c r="M3372">
        <f>Registros[[#This Row],[salario]]*0.06</f>
        <v>403.74</v>
      </c>
      <c r="N3372">
        <f>Registros[[#This Row],[salario]]*5%</f>
        <v>336.45000000000005</v>
      </c>
      <c r="O3372">
        <f>IF(Registros[[#This Row],[idade]]&lt;18,311.43,IF(Registros[[#This Row],[idade]]&lt;=25,488.58,IF(Registros[[#This Row],[idade]]&lt;=50,772.77,850.05)))</f>
        <v>772.77</v>
      </c>
      <c r="P3372">
        <f>IF(Registros[[#This Row],[idade]]&lt;18,23.99,IF(Registros[[#This Row],[idade]]&lt;=25,49.9,IF(Registros[[#This Row],[idade]]&lt;=50,145.2,175.45)))</f>
        <v>145.19999999999999</v>
      </c>
      <c r="Q3372">
        <v>1</v>
      </c>
      <c r="R3372">
        <v>19</v>
      </c>
      <c r="T3372">
        <v>2</v>
      </c>
      <c r="U3372" t="s">
        <v>3</v>
      </c>
      <c r="V3372" t="s">
        <v>19</v>
      </c>
    </row>
    <row r="3373" spans="1:22" x14ac:dyDescent="0.3">
      <c r="A3373">
        <v>3372</v>
      </c>
      <c r="B3373">
        <v>31612711440</v>
      </c>
      <c r="C3373">
        <v>7</v>
      </c>
      <c r="D3373" s="1">
        <v>33896</v>
      </c>
      <c r="E3373" s="3">
        <f>2023-YEAR(Registros[[#This Row],[data_nascimento]])</f>
        <v>31</v>
      </c>
      <c r="F3373" s="1">
        <v>43618</v>
      </c>
      <c r="H3373">
        <v>220</v>
      </c>
      <c r="I3373">
        <v>14</v>
      </c>
      <c r="J3373" s="3">
        <v>2809.333333333333</v>
      </c>
      <c r="K3373">
        <v>3.45</v>
      </c>
      <c r="L3373">
        <v>6020</v>
      </c>
      <c r="M3373">
        <f>Registros[[#This Row],[salario]]*0.06</f>
        <v>361.2</v>
      </c>
      <c r="N3373">
        <f>Registros[[#This Row],[salario]]*5%</f>
        <v>301</v>
      </c>
      <c r="O3373">
        <f>IF(Registros[[#This Row],[idade]]&lt;18,311.43,IF(Registros[[#This Row],[idade]]&lt;=25,488.58,IF(Registros[[#This Row],[idade]]&lt;=50,772.77,850.05)))</f>
        <v>772.77</v>
      </c>
      <c r="P3373">
        <f>IF(Registros[[#This Row],[idade]]&lt;18,23.99,IF(Registros[[#This Row],[idade]]&lt;=25,49.9,IF(Registros[[#This Row],[idade]]&lt;=50,145.2,175.45)))</f>
        <v>145.19999999999999</v>
      </c>
      <c r="Q3373">
        <v>2</v>
      </c>
      <c r="R3373">
        <v>5</v>
      </c>
      <c r="T3373">
        <v>3</v>
      </c>
      <c r="U3373" t="s">
        <v>3</v>
      </c>
      <c r="V3373" t="s">
        <v>19</v>
      </c>
    </row>
    <row r="3374" spans="1:22" x14ac:dyDescent="0.3">
      <c r="A3374">
        <v>3373</v>
      </c>
      <c r="B3374">
        <v>27521311612</v>
      </c>
      <c r="C3374">
        <v>7</v>
      </c>
      <c r="D3374" s="1">
        <v>28959</v>
      </c>
      <c r="E3374" s="3">
        <f>2023-YEAR(Registros[[#This Row],[data_nascimento]])</f>
        <v>44</v>
      </c>
      <c r="F3374" s="1">
        <v>43618</v>
      </c>
      <c r="H3374">
        <v>220</v>
      </c>
      <c r="I3374">
        <v>20</v>
      </c>
      <c r="J3374" s="3">
        <v>4459.333333333333</v>
      </c>
      <c r="K3374">
        <v>18.399999999999999</v>
      </c>
      <c r="L3374">
        <v>6689</v>
      </c>
      <c r="M3374">
        <f>Registros[[#This Row],[salario]]*0.06</f>
        <v>401.34</v>
      </c>
      <c r="N3374">
        <f>Registros[[#This Row],[salario]]*5%</f>
        <v>334.45000000000005</v>
      </c>
      <c r="O3374">
        <f>IF(Registros[[#This Row],[idade]]&lt;18,311.43,IF(Registros[[#This Row],[idade]]&lt;=25,488.58,IF(Registros[[#This Row],[idade]]&lt;=50,772.77,850.05)))</f>
        <v>772.77</v>
      </c>
      <c r="P3374">
        <f>IF(Registros[[#This Row],[idade]]&lt;18,23.99,IF(Registros[[#This Row],[idade]]&lt;=25,49.9,IF(Registros[[#This Row],[idade]]&lt;=50,145.2,175.45)))</f>
        <v>145.19999999999999</v>
      </c>
      <c r="Q3374">
        <v>4</v>
      </c>
      <c r="R3374">
        <v>5</v>
      </c>
      <c r="T3374">
        <v>1</v>
      </c>
      <c r="U3374" t="s">
        <v>2</v>
      </c>
      <c r="V3374" t="s">
        <v>19</v>
      </c>
    </row>
    <row r="3375" spans="1:22" x14ac:dyDescent="0.3">
      <c r="A3375">
        <v>3374</v>
      </c>
      <c r="B3375">
        <v>89465902758</v>
      </c>
      <c r="C3375">
        <v>4</v>
      </c>
      <c r="D3375" s="1">
        <v>28491</v>
      </c>
      <c r="E3375" s="3">
        <f>2023-YEAR(Registros[[#This Row],[data_nascimento]])</f>
        <v>45</v>
      </c>
      <c r="F3375" s="1">
        <v>43618</v>
      </c>
      <c r="H3375">
        <v>220</v>
      </c>
      <c r="I3375">
        <v>1</v>
      </c>
      <c r="J3375" s="3">
        <v>238.3</v>
      </c>
      <c r="K3375">
        <v>19.55</v>
      </c>
      <c r="L3375">
        <v>7149</v>
      </c>
      <c r="M3375">
        <f>Registros[[#This Row],[salario]]*0.06</f>
        <v>428.94</v>
      </c>
      <c r="N3375">
        <f>Registros[[#This Row],[salario]]*5%</f>
        <v>357.45000000000005</v>
      </c>
      <c r="O3375">
        <f>IF(Registros[[#This Row],[idade]]&lt;18,311.43,IF(Registros[[#This Row],[idade]]&lt;=25,488.58,IF(Registros[[#This Row],[idade]]&lt;=50,772.77,850.05)))</f>
        <v>772.77</v>
      </c>
      <c r="P3375">
        <f>IF(Registros[[#This Row],[idade]]&lt;18,23.99,IF(Registros[[#This Row],[idade]]&lt;=25,49.9,IF(Registros[[#This Row],[idade]]&lt;=50,145.2,175.45)))</f>
        <v>145.19999999999999</v>
      </c>
      <c r="Q3375">
        <v>3</v>
      </c>
      <c r="R3375">
        <v>6</v>
      </c>
      <c r="T3375">
        <v>1</v>
      </c>
      <c r="U3375" t="s">
        <v>3</v>
      </c>
      <c r="V3375" t="s">
        <v>21</v>
      </c>
    </row>
    <row r="3376" spans="1:22" x14ac:dyDescent="0.3">
      <c r="A3376">
        <v>3375</v>
      </c>
      <c r="B3376">
        <v>63467572901</v>
      </c>
      <c r="C3376">
        <v>4</v>
      </c>
      <c r="D3376" s="1">
        <v>29539</v>
      </c>
      <c r="E3376" s="3">
        <f>2023-YEAR(Registros[[#This Row],[data_nascimento]])</f>
        <v>43</v>
      </c>
      <c r="F3376" s="1">
        <v>43618</v>
      </c>
      <c r="H3376">
        <v>220</v>
      </c>
      <c r="I3376">
        <v>2</v>
      </c>
      <c r="J3376" s="3">
        <v>139.86666666666667</v>
      </c>
      <c r="K3376">
        <v>9.1999999999999993</v>
      </c>
      <c r="L3376">
        <v>2098</v>
      </c>
      <c r="M3376">
        <f>Registros[[#This Row],[salario]]*0.06</f>
        <v>125.88</v>
      </c>
      <c r="N3376">
        <f>Registros[[#This Row],[salario]]*5%</f>
        <v>104.9</v>
      </c>
      <c r="O3376">
        <f>IF(Registros[[#This Row],[idade]]&lt;18,311.43,IF(Registros[[#This Row],[idade]]&lt;=25,488.58,IF(Registros[[#This Row],[idade]]&lt;=50,772.77,850.05)))</f>
        <v>772.77</v>
      </c>
      <c r="P3376">
        <f>IF(Registros[[#This Row],[idade]]&lt;18,23.99,IF(Registros[[#This Row],[idade]]&lt;=25,49.9,IF(Registros[[#This Row],[idade]]&lt;=50,145.2,175.45)))</f>
        <v>145.19999999999999</v>
      </c>
      <c r="Q3376">
        <v>5</v>
      </c>
      <c r="R3376">
        <v>6</v>
      </c>
      <c r="T3376">
        <v>3</v>
      </c>
      <c r="U3376" t="s">
        <v>2</v>
      </c>
      <c r="V3376" t="s">
        <v>21</v>
      </c>
    </row>
    <row r="3377" spans="1:22" x14ac:dyDescent="0.3">
      <c r="A3377">
        <v>3376</v>
      </c>
      <c r="B3377">
        <v>13551666685</v>
      </c>
      <c r="C3377">
        <v>7</v>
      </c>
      <c r="D3377" s="1">
        <v>30054</v>
      </c>
      <c r="E3377" s="3">
        <f>2023-YEAR(Registros[[#This Row],[data_nascimento]])</f>
        <v>41</v>
      </c>
      <c r="F3377" s="1">
        <v>43618</v>
      </c>
      <c r="H3377">
        <v>220</v>
      </c>
      <c r="I3377">
        <v>16</v>
      </c>
      <c r="J3377" s="3">
        <v>2281.6</v>
      </c>
      <c r="K3377">
        <v>8.0500000000000007</v>
      </c>
      <c r="L3377">
        <v>4278</v>
      </c>
      <c r="M3377">
        <f>Registros[[#This Row],[salario]]*0.06</f>
        <v>256.68</v>
      </c>
      <c r="N3377">
        <f>Registros[[#This Row],[salario]]*5%</f>
        <v>213.9</v>
      </c>
      <c r="O3377">
        <f>IF(Registros[[#This Row],[idade]]&lt;18,311.43,IF(Registros[[#This Row],[idade]]&lt;=25,488.58,IF(Registros[[#This Row],[idade]]&lt;=50,772.77,850.05)))</f>
        <v>772.77</v>
      </c>
      <c r="P3377">
        <f>IF(Registros[[#This Row],[idade]]&lt;18,23.99,IF(Registros[[#This Row],[idade]]&lt;=25,49.9,IF(Registros[[#This Row],[idade]]&lt;=50,145.2,175.45)))</f>
        <v>145.19999999999999</v>
      </c>
      <c r="Q3377">
        <v>2</v>
      </c>
      <c r="R3377">
        <v>6</v>
      </c>
      <c r="T3377">
        <v>3</v>
      </c>
      <c r="U3377" t="s">
        <v>3</v>
      </c>
      <c r="V3377" t="s">
        <v>19</v>
      </c>
    </row>
    <row r="3378" spans="1:22" x14ac:dyDescent="0.3">
      <c r="A3378">
        <v>3377</v>
      </c>
      <c r="B3378">
        <v>81326444256</v>
      </c>
      <c r="C3378">
        <v>4</v>
      </c>
      <c r="D3378" s="1">
        <v>29356</v>
      </c>
      <c r="E3378" s="3">
        <f>2023-YEAR(Registros[[#This Row],[data_nascimento]])</f>
        <v>43</v>
      </c>
      <c r="F3378" s="1">
        <v>43618</v>
      </c>
      <c r="H3378">
        <v>220</v>
      </c>
      <c r="I3378">
        <v>12</v>
      </c>
      <c r="J3378" s="3">
        <v>1962.4</v>
      </c>
      <c r="K3378">
        <v>5.75</v>
      </c>
      <c r="L3378">
        <v>4906</v>
      </c>
      <c r="M3378">
        <f>Registros[[#This Row],[salario]]*0.06</f>
        <v>294.36</v>
      </c>
      <c r="N3378">
        <f>Registros[[#This Row],[salario]]*5%</f>
        <v>245.3</v>
      </c>
      <c r="O3378">
        <f>IF(Registros[[#This Row],[idade]]&lt;18,311.43,IF(Registros[[#This Row],[idade]]&lt;=25,488.58,IF(Registros[[#This Row],[idade]]&lt;=50,772.77,850.05)))</f>
        <v>772.77</v>
      </c>
      <c r="P3378">
        <f>IF(Registros[[#This Row],[idade]]&lt;18,23.99,IF(Registros[[#This Row],[idade]]&lt;=25,49.9,IF(Registros[[#This Row],[idade]]&lt;=50,145.2,175.45)))</f>
        <v>145.19999999999999</v>
      </c>
      <c r="Q3378">
        <v>4</v>
      </c>
      <c r="R3378">
        <v>25</v>
      </c>
      <c r="T3378">
        <v>2</v>
      </c>
      <c r="U3378" t="s">
        <v>3</v>
      </c>
      <c r="V3378" t="s">
        <v>21</v>
      </c>
    </row>
    <row r="3379" spans="1:22" x14ac:dyDescent="0.3">
      <c r="A3379">
        <v>3378</v>
      </c>
      <c r="B3379">
        <v>17277405041</v>
      </c>
      <c r="C3379">
        <v>4</v>
      </c>
      <c r="D3379" s="1">
        <v>35144</v>
      </c>
      <c r="E3379" s="3">
        <f>2023-YEAR(Registros[[#This Row],[data_nascimento]])</f>
        <v>27</v>
      </c>
      <c r="F3379" s="1">
        <v>43618</v>
      </c>
      <c r="H3379">
        <v>220</v>
      </c>
      <c r="I3379">
        <v>7</v>
      </c>
      <c r="J3379" s="3">
        <v>801.5</v>
      </c>
      <c r="K3379">
        <v>17.25</v>
      </c>
      <c r="L3379">
        <v>3435</v>
      </c>
      <c r="M3379">
        <f>Registros[[#This Row],[salario]]*0.06</f>
        <v>206.1</v>
      </c>
      <c r="N3379">
        <f>Registros[[#This Row],[salario]]*5%</f>
        <v>171.75</v>
      </c>
      <c r="O3379">
        <f>IF(Registros[[#This Row],[idade]]&lt;18,311.43,IF(Registros[[#This Row],[idade]]&lt;=25,488.58,IF(Registros[[#This Row],[idade]]&lt;=50,772.77,850.05)))</f>
        <v>772.77</v>
      </c>
      <c r="P3379">
        <f>IF(Registros[[#This Row],[idade]]&lt;18,23.99,IF(Registros[[#This Row],[idade]]&lt;=25,49.9,IF(Registros[[#This Row],[idade]]&lt;=50,145.2,175.45)))</f>
        <v>145.19999999999999</v>
      </c>
      <c r="Q3379">
        <v>3</v>
      </c>
      <c r="R3379">
        <v>12</v>
      </c>
      <c r="T3379">
        <v>1</v>
      </c>
      <c r="U3379" t="s">
        <v>3</v>
      </c>
      <c r="V3379" t="s">
        <v>22</v>
      </c>
    </row>
    <row r="3380" spans="1:22" x14ac:dyDescent="0.3">
      <c r="A3380">
        <v>3379</v>
      </c>
      <c r="B3380">
        <v>92674516893</v>
      </c>
      <c r="C3380">
        <v>2</v>
      </c>
      <c r="D3380" s="1">
        <v>35393</v>
      </c>
      <c r="E3380" s="3">
        <f>2023-YEAR(Registros[[#This Row],[data_nascimento]])</f>
        <v>27</v>
      </c>
      <c r="F3380" s="1">
        <v>43618</v>
      </c>
      <c r="H3380">
        <v>220</v>
      </c>
      <c r="I3380">
        <v>9</v>
      </c>
      <c r="J3380" s="3">
        <v>1230</v>
      </c>
      <c r="K3380">
        <v>16.100000000000001</v>
      </c>
      <c r="L3380">
        <v>4100</v>
      </c>
      <c r="M3380">
        <f>Registros[[#This Row],[salario]]*0.06</f>
        <v>246</v>
      </c>
      <c r="N3380">
        <f>Registros[[#This Row],[salario]]*5%</f>
        <v>205</v>
      </c>
      <c r="O3380">
        <f>IF(Registros[[#This Row],[idade]]&lt;18,311.43,IF(Registros[[#This Row],[idade]]&lt;=25,488.58,IF(Registros[[#This Row],[idade]]&lt;=50,772.77,850.05)))</f>
        <v>772.77</v>
      </c>
      <c r="P3380">
        <f>IF(Registros[[#This Row],[idade]]&lt;18,23.99,IF(Registros[[#This Row],[idade]]&lt;=25,49.9,IF(Registros[[#This Row],[idade]]&lt;=50,145.2,175.45)))</f>
        <v>145.19999999999999</v>
      </c>
      <c r="Q3380">
        <v>1</v>
      </c>
      <c r="R3380">
        <v>25</v>
      </c>
      <c r="T3380">
        <v>2</v>
      </c>
      <c r="U3380" t="s">
        <v>3</v>
      </c>
      <c r="V3380" t="s">
        <v>22</v>
      </c>
    </row>
    <row r="3381" spans="1:22" x14ac:dyDescent="0.3">
      <c r="A3381">
        <v>3380</v>
      </c>
      <c r="B3381">
        <v>55485972134</v>
      </c>
      <c r="C3381">
        <v>4</v>
      </c>
      <c r="D3381" s="1">
        <v>37089</v>
      </c>
      <c r="E3381" s="3">
        <f>2023-YEAR(Registros[[#This Row],[data_nascimento]])</f>
        <v>22</v>
      </c>
      <c r="F3381" s="1">
        <v>43618</v>
      </c>
      <c r="H3381">
        <v>220</v>
      </c>
      <c r="I3381">
        <v>12</v>
      </c>
      <c r="J3381" s="3">
        <v>1306.8000000000002</v>
      </c>
      <c r="K3381">
        <v>3.45</v>
      </c>
      <c r="L3381">
        <v>3267</v>
      </c>
      <c r="M3381">
        <f>Registros[[#This Row],[salario]]*0.06</f>
        <v>196.01999999999998</v>
      </c>
      <c r="N3381">
        <f>Registros[[#This Row],[salario]]*5%</f>
        <v>163.35000000000002</v>
      </c>
      <c r="O3381">
        <f>IF(Registros[[#This Row],[idade]]&lt;18,311.43,IF(Registros[[#This Row],[idade]]&lt;=25,488.58,IF(Registros[[#This Row],[idade]]&lt;=50,772.77,850.05)))</f>
        <v>488.58</v>
      </c>
      <c r="P3381">
        <f>IF(Registros[[#This Row],[idade]]&lt;18,23.99,IF(Registros[[#This Row],[idade]]&lt;=25,49.9,IF(Registros[[#This Row],[idade]]&lt;=50,145.2,175.45)))</f>
        <v>49.9</v>
      </c>
      <c r="Q3381">
        <v>3</v>
      </c>
      <c r="R3381">
        <v>13</v>
      </c>
      <c r="T3381">
        <v>2</v>
      </c>
      <c r="U3381" t="s">
        <v>2</v>
      </c>
      <c r="V3381" t="s">
        <v>19</v>
      </c>
    </row>
    <row r="3382" spans="1:22" x14ac:dyDescent="0.3">
      <c r="A3382">
        <v>3381</v>
      </c>
      <c r="B3382">
        <v>23180567011</v>
      </c>
      <c r="C3382">
        <v>5</v>
      </c>
      <c r="D3382" s="1">
        <v>35599</v>
      </c>
      <c r="E3382" s="3">
        <f>2023-YEAR(Registros[[#This Row],[data_nascimento]])</f>
        <v>26</v>
      </c>
      <c r="F3382" s="1">
        <v>43618</v>
      </c>
      <c r="H3382">
        <v>220</v>
      </c>
      <c r="I3382">
        <v>4</v>
      </c>
      <c r="J3382" s="3">
        <v>620.13333333333333</v>
      </c>
      <c r="K3382">
        <v>6.9</v>
      </c>
      <c r="L3382">
        <v>4651</v>
      </c>
      <c r="M3382">
        <f>Registros[[#This Row],[salario]]*0.06</f>
        <v>279.06</v>
      </c>
      <c r="N3382">
        <f>Registros[[#This Row],[salario]]*5%</f>
        <v>232.55</v>
      </c>
      <c r="O3382">
        <f>IF(Registros[[#This Row],[idade]]&lt;18,311.43,IF(Registros[[#This Row],[idade]]&lt;=25,488.58,IF(Registros[[#This Row],[idade]]&lt;=50,772.77,850.05)))</f>
        <v>772.77</v>
      </c>
      <c r="P3382">
        <f>IF(Registros[[#This Row],[idade]]&lt;18,23.99,IF(Registros[[#This Row],[idade]]&lt;=25,49.9,IF(Registros[[#This Row],[idade]]&lt;=50,145.2,175.45)))</f>
        <v>145.19999999999999</v>
      </c>
      <c r="Q3382">
        <v>5</v>
      </c>
      <c r="R3382">
        <v>19</v>
      </c>
      <c r="T3382">
        <v>2</v>
      </c>
      <c r="U3382" t="s">
        <v>3</v>
      </c>
      <c r="V3382" t="s">
        <v>19</v>
      </c>
    </row>
    <row r="3383" spans="1:22" x14ac:dyDescent="0.3">
      <c r="A3383">
        <v>3382</v>
      </c>
      <c r="B3383">
        <v>33845331616</v>
      </c>
      <c r="C3383">
        <v>7</v>
      </c>
      <c r="D3383" s="1">
        <v>31113</v>
      </c>
      <c r="E3383" s="3">
        <f>2023-YEAR(Registros[[#This Row],[data_nascimento]])</f>
        <v>38</v>
      </c>
      <c r="F3383" s="1">
        <v>43618</v>
      </c>
      <c r="H3383">
        <v>220</v>
      </c>
      <c r="I3383">
        <v>19</v>
      </c>
      <c r="J3383" s="3">
        <v>2383.8666666666668</v>
      </c>
      <c r="K3383">
        <v>20.7</v>
      </c>
      <c r="L3383">
        <v>3764</v>
      </c>
      <c r="M3383">
        <f>Registros[[#This Row],[salario]]*0.06</f>
        <v>225.84</v>
      </c>
      <c r="N3383">
        <f>Registros[[#This Row],[salario]]*5%</f>
        <v>188.20000000000002</v>
      </c>
      <c r="O3383">
        <f>IF(Registros[[#This Row],[idade]]&lt;18,311.43,IF(Registros[[#This Row],[idade]]&lt;=25,488.58,IF(Registros[[#This Row],[idade]]&lt;=50,772.77,850.05)))</f>
        <v>772.77</v>
      </c>
      <c r="P3383">
        <f>IF(Registros[[#This Row],[idade]]&lt;18,23.99,IF(Registros[[#This Row],[idade]]&lt;=25,49.9,IF(Registros[[#This Row],[idade]]&lt;=50,145.2,175.45)))</f>
        <v>145.19999999999999</v>
      </c>
      <c r="Q3383">
        <v>2</v>
      </c>
      <c r="R3383">
        <v>3</v>
      </c>
      <c r="T3383">
        <v>3</v>
      </c>
      <c r="U3383" t="s">
        <v>2</v>
      </c>
      <c r="V3383" t="s">
        <v>19</v>
      </c>
    </row>
    <row r="3384" spans="1:22" x14ac:dyDescent="0.3">
      <c r="A3384">
        <v>3383</v>
      </c>
      <c r="B3384">
        <v>62850693436</v>
      </c>
      <c r="C3384">
        <v>6</v>
      </c>
      <c r="D3384" s="1">
        <v>31423</v>
      </c>
      <c r="E3384" s="3">
        <f>2023-YEAR(Registros[[#This Row],[data_nascimento]])</f>
        <v>37</v>
      </c>
      <c r="F3384" s="1">
        <v>43618</v>
      </c>
      <c r="H3384">
        <v>220</v>
      </c>
      <c r="I3384">
        <v>6</v>
      </c>
      <c r="J3384" s="3">
        <v>525</v>
      </c>
      <c r="K3384">
        <v>3.45</v>
      </c>
      <c r="L3384">
        <v>2625</v>
      </c>
      <c r="M3384">
        <f>Registros[[#This Row],[salario]]*0.06</f>
        <v>157.5</v>
      </c>
      <c r="N3384">
        <f>Registros[[#This Row],[salario]]*5%</f>
        <v>131.25</v>
      </c>
      <c r="O3384">
        <f>IF(Registros[[#This Row],[idade]]&lt;18,311.43,IF(Registros[[#This Row],[idade]]&lt;=25,488.58,IF(Registros[[#This Row],[idade]]&lt;=50,772.77,850.05)))</f>
        <v>772.77</v>
      </c>
      <c r="P3384">
        <f>IF(Registros[[#This Row],[idade]]&lt;18,23.99,IF(Registros[[#This Row],[idade]]&lt;=25,49.9,IF(Registros[[#This Row],[idade]]&lt;=50,145.2,175.45)))</f>
        <v>145.19999999999999</v>
      </c>
      <c r="Q3384">
        <v>5</v>
      </c>
      <c r="R3384">
        <v>7</v>
      </c>
      <c r="T3384">
        <v>3</v>
      </c>
      <c r="U3384" t="s">
        <v>3</v>
      </c>
      <c r="V3384" t="s">
        <v>22</v>
      </c>
    </row>
    <row r="3385" spans="1:22" x14ac:dyDescent="0.3">
      <c r="A3385">
        <v>3384</v>
      </c>
      <c r="B3385">
        <v>25223222900</v>
      </c>
      <c r="C3385">
        <v>2</v>
      </c>
      <c r="D3385" s="1">
        <v>33157</v>
      </c>
      <c r="E3385" s="3">
        <f>2023-YEAR(Registros[[#This Row],[data_nascimento]])</f>
        <v>33</v>
      </c>
      <c r="F3385" s="1">
        <v>43618</v>
      </c>
      <c r="H3385">
        <v>220</v>
      </c>
      <c r="I3385">
        <v>7</v>
      </c>
      <c r="J3385" s="3">
        <v>1354.9666666666667</v>
      </c>
      <c r="K3385">
        <v>13.8</v>
      </c>
      <c r="L3385">
        <v>5807</v>
      </c>
      <c r="M3385">
        <f>Registros[[#This Row],[salario]]*0.06</f>
        <v>348.41999999999996</v>
      </c>
      <c r="N3385">
        <f>Registros[[#This Row],[salario]]*5%</f>
        <v>290.35000000000002</v>
      </c>
      <c r="O3385">
        <f>IF(Registros[[#This Row],[idade]]&lt;18,311.43,IF(Registros[[#This Row],[idade]]&lt;=25,488.58,IF(Registros[[#This Row],[idade]]&lt;=50,772.77,850.05)))</f>
        <v>772.77</v>
      </c>
      <c r="P3385">
        <f>IF(Registros[[#This Row],[idade]]&lt;18,23.99,IF(Registros[[#This Row],[idade]]&lt;=25,49.9,IF(Registros[[#This Row],[idade]]&lt;=50,145.2,175.45)))</f>
        <v>145.19999999999999</v>
      </c>
      <c r="Q3385">
        <v>3</v>
      </c>
      <c r="R3385">
        <v>12</v>
      </c>
      <c r="T3385">
        <v>2</v>
      </c>
      <c r="U3385" t="s">
        <v>2</v>
      </c>
      <c r="V3385" t="s">
        <v>21</v>
      </c>
    </row>
    <row r="3386" spans="1:22" x14ac:dyDescent="0.3">
      <c r="A3386">
        <v>3385</v>
      </c>
      <c r="B3386">
        <v>70322577939</v>
      </c>
      <c r="C3386">
        <v>4</v>
      </c>
      <c r="D3386" s="1">
        <v>34429</v>
      </c>
      <c r="E3386" s="3">
        <f>2023-YEAR(Registros[[#This Row],[data_nascimento]])</f>
        <v>29</v>
      </c>
      <c r="F3386" s="1">
        <v>43618</v>
      </c>
      <c r="H3386">
        <v>220</v>
      </c>
      <c r="I3386">
        <v>4</v>
      </c>
      <c r="J3386" s="3">
        <v>189.06666666666666</v>
      </c>
      <c r="K3386">
        <v>2.2999999999999998</v>
      </c>
      <c r="L3386">
        <v>1418</v>
      </c>
      <c r="N3386">
        <v>400</v>
      </c>
      <c r="O3386">
        <f>IF(Registros[[#This Row],[idade]]&lt;18,311.43,IF(Registros[[#This Row],[idade]]&lt;=25,488.58,IF(Registros[[#This Row],[idade]]&lt;=50,772.77,850.05)))</f>
        <v>772.77</v>
      </c>
      <c r="P3386">
        <f>IF(Registros[[#This Row],[idade]]&lt;18,23.99,IF(Registros[[#This Row],[idade]]&lt;=25,49.9,IF(Registros[[#This Row],[idade]]&lt;=50,145.2,175.45)))</f>
        <v>145.19999999999999</v>
      </c>
      <c r="Q3386">
        <v>4</v>
      </c>
      <c r="R3386">
        <v>1</v>
      </c>
      <c r="T3386">
        <v>2</v>
      </c>
      <c r="U3386" t="s">
        <v>2</v>
      </c>
      <c r="V3386" t="s">
        <v>22</v>
      </c>
    </row>
    <row r="3387" spans="1:22" x14ac:dyDescent="0.3">
      <c r="A3387">
        <v>3386</v>
      </c>
      <c r="B3387">
        <v>57661345580</v>
      </c>
      <c r="C3387">
        <v>6</v>
      </c>
      <c r="D3387" s="1">
        <v>29313</v>
      </c>
      <c r="E3387" s="3">
        <f>2023-YEAR(Registros[[#This Row],[data_nascimento]])</f>
        <v>43</v>
      </c>
      <c r="F3387" s="1">
        <v>43618</v>
      </c>
      <c r="H3387">
        <v>220</v>
      </c>
      <c r="I3387">
        <v>0</v>
      </c>
      <c r="J3387" s="3">
        <v>0</v>
      </c>
      <c r="K3387">
        <v>20.7</v>
      </c>
      <c r="L3387">
        <v>2125</v>
      </c>
      <c r="N3387">
        <v>400</v>
      </c>
      <c r="O3387">
        <f>IF(Registros[[#This Row],[idade]]&lt;18,311.43,IF(Registros[[#This Row],[idade]]&lt;=25,488.58,IF(Registros[[#This Row],[idade]]&lt;=50,772.77,850.05)))</f>
        <v>772.77</v>
      </c>
      <c r="P3387">
        <f>IF(Registros[[#This Row],[idade]]&lt;18,23.99,IF(Registros[[#This Row],[idade]]&lt;=25,49.9,IF(Registros[[#This Row],[idade]]&lt;=50,145.2,175.45)))</f>
        <v>145.19999999999999</v>
      </c>
      <c r="Q3387">
        <v>3</v>
      </c>
      <c r="R3387">
        <v>24</v>
      </c>
      <c r="T3387">
        <v>3</v>
      </c>
      <c r="U3387" t="s">
        <v>3</v>
      </c>
      <c r="V3387" t="s">
        <v>19</v>
      </c>
    </row>
    <row r="3388" spans="1:22" x14ac:dyDescent="0.3">
      <c r="A3388">
        <v>3387</v>
      </c>
      <c r="B3388">
        <v>46511167737</v>
      </c>
      <c r="C3388">
        <v>7</v>
      </c>
      <c r="D3388" s="1">
        <v>36720</v>
      </c>
      <c r="E3388" s="3">
        <f>2023-YEAR(Registros[[#This Row],[data_nascimento]])</f>
        <v>23</v>
      </c>
      <c r="F3388" s="1">
        <v>43618</v>
      </c>
      <c r="H3388">
        <v>220</v>
      </c>
      <c r="I3388">
        <v>6</v>
      </c>
      <c r="J3388" s="3">
        <v>267</v>
      </c>
      <c r="K3388">
        <v>14.95</v>
      </c>
      <c r="L3388">
        <v>1335</v>
      </c>
      <c r="N3388">
        <v>400</v>
      </c>
      <c r="O3388">
        <f>IF(Registros[[#This Row],[idade]]&lt;18,311.43,IF(Registros[[#This Row],[idade]]&lt;=25,488.58,IF(Registros[[#This Row],[idade]]&lt;=50,772.77,850.05)))</f>
        <v>488.58</v>
      </c>
      <c r="P3388">
        <f>IF(Registros[[#This Row],[idade]]&lt;18,23.99,IF(Registros[[#This Row],[idade]]&lt;=25,49.9,IF(Registros[[#This Row],[idade]]&lt;=50,145.2,175.45)))</f>
        <v>49.9</v>
      </c>
      <c r="Q3388">
        <v>4</v>
      </c>
      <c r="R3388">
        <v>20</v>
      </c>
      <c r="T3388">
        <v>3</v>
      </c>
      <c r="U3388" t="s">
        <v>2</v>
      </c>
      <c r="V3388" t="s">
        <v>19</v>
      </c>
    </row>
    <row r="3389" spans="1:22" x14ac:dyDescent="0.3">
      <c r="A3389">
        <v>3388</v>
      </c>
      <c r="B3389">
        <v>46297323201</v>
      </c>
      <c r="C3389">
        <v>6</v>
      </c>
      <c r="D3389" s="1">
        <v>29636</v>
      </c>
      <c r="E3389" s="3">
        <f>2023-YEAR(Registros[[#This Row],[data_nascimento]])</f>
        <v>42</v>
      </c>
      <c r="F3389" s="1">
        <v>43618</v>
      </c>
      <c r="H3389">
        <v>220</v>
      </c>
      <c r="I3389">
        <v>10</v>
      </c>
      <c r="J3389" s="3">
        <v>482.66666666666663</v>
      </c>
      <c r="K3389">
        <v>6.9</v>
      </c>
      <c r="L3389">
        <v>1448</v>
      </c>
      <c r="N3389">
        <v>400</v>
      </c>
      <c r="O3389">
        <f>IF(Registros[[#This Row],[idade]]&lt;18,311.43,IF(Registros[[#This Row],[idade]]&lt;=25,488.58,IF(Registros[[#This Row],[idade]]&lt;=50,772.77,850.05)))</f>
        <v>772.77</v>
      </c>
      <c r="P3389">
        <f>IF(Registros[[#This Row],[idade]]&lt;18,23.99,IF(Registros[[#This Row],[idade]]&lt;=25,49.9,IF(Registros[[#This Row],[idade]]&lt;=50,145.2,175.45)))</f>
        <v>145.19999999999999</v>
      </c>
      <c r="Q3389">
        <v>5</v>
      </c>
      <c r="R3389">
        <v>14</v>
      </c>
      <c r="T3389">
        <v>2</v>
      </c>
      <c r="U3389" t="s">
        <v>2</v>
      </c>
      <c r="V3389" t="s">
        <v>22</v>
      </c>
    </row>
    <row r="3390" spans="1:22" x14ac:dyDescent="0.3">
      <c r="A3390">
        <v>3389</v>
      </c>
      <c r="B3390">
        <v>22289547685</v>
      </c>
      <c r="C3390">
        <v>4</v>
      </c>
      <c r="D3390" s="1">
        <v>33168</v>
      </c>
      <c r="E3390" s="3">
        <f>2023-YEAR(Registros[[#This Row],[data_nascimento]])</f>
        <v>33</v>
      </c>
      <c r="F3390" s="1">
        <v>43618</v>
      </c>
      <c r="H3390">
        <v>220</v>
      </c>
      <c r="I3390">
        <v>15</v>
      </c>
      <c r="J3390" s="3">
        <v>723</v>
      </c>
      <c r="K3390">
        <v>12.65</v>
      </c>
      <c r="L3390">
        <v>1446</v>
      </c>
      <c r="N3390">
        <v>400</v>
      </c>
      <c r="O3390">
        <f>IF(Registros[[#This Row],[idade]]&lt;18,311.43,IF(Registros[[#This Row],[idade]]&lt;=25,488.58,IF(Registros[[#This Row],[idade]]&lt;=50,772.77,850.05)))</f>
        <v>772.77</v>
      </c>
      <c r="P3390">
        <f>IF(Registros[[#This Row],[idade]]&lt;18,23.99,IF(Registros[[#This Row],[idade]]&lt;=25,49.9,IF(Registros[[#This Row],[idade]]&lt;=50,145.2,175.45)))</f>
        <v>145.19999999999999</v>
      </c>
      <c r="Q3390">
        <v>4</v>
      </c>
      <c r="R3390">
        <v>7</v>
      </c>
      <c r="T3390">
        <v>2</v>
      </c>
      <c r="U3390" t="s">
        <v>3</v>
      </c>
      <c r="V3390" t="s">
        <v>19</v>
      </c>
    </row>
    <row r="3391" spans="1:22" x14ac:dyDescent="0.3">
      <c r="A3391">
        <v>3390</v>
      </c>
      <c r="B3391">
        <v>30971097112</v>
      </c>
      <c r="C3391">
        <v>6</v>
      </c>
      <c r="D3391" s="1">
        <v>38376</v>
      </c>
      <c r="E3391" s="3">
        <f>2023-YEAR(Registros[[#This Row],[data_nascimento]])</f>
        <v>18</v>
      </c>
      <c r="F3391" s="1">
        <v>43618</v>
      </c>
      <c r="H3391">
        <v>220</v>
      </c>
      <c r="I3391">
        <v>8</v>
      </c>
      <c r="J3391" s="3">
        <v>433.6</v>
      </c>
      <c r="K3391">
        <v>1.1499999999999999</v>
      </c>
      <c r="L3391">
        <v>1626</v>
      </c>
      <c r="N3391">
        <v>400</v>
      </c>
      <c r="O3391">
        <f>IF(Registros[[#This Row],[idade]]&lt;18,311.43,IF(Registros[[#This Row],[idade]]&lt;=25,488.58,IF(Registros[[#This Row],[idade]]&lt;=50,772.77,850.05)))</f>
        <v>488.58</v>
      </c>
      <c r="P3391">
        <f>IF(Registros[[#This Row],[idade]]&lt;18,23.99,IF(Registros[[#This Row],[idade]]&lt;=25,49.9,IF(Registros[[#This Row],[idade]]&lt;=50,145.2,175.45)))</f>
        <v>49.9</v>
      </c>
      <c r="Q3391">
        <v>5</v>
      </c>
      <c r="R3391">
        <v>14</v>
      </c>
      <c r="T3391">
        <v>2</v>
      </c>
      <c r="U3391" t="s">
        <v>3</v>
      </c>
      <c r="V3391" t="s">
        <v>22</v>
      </c>
    </row>
    <row r="3392" spans="1:22" x14ac:dyDescent="0.3">
      <c r="A3392">
        <v>3391</v>
      </c>
      <c r="B3392">
        <v>78594394691</v>
      </c>
      <c r="C3392">
        <v>4</v>
      </c>
      <c r="D3392" s="1">
        <v>38543</v>
      </c>
      <c r="E3392" s="3">
        <f>2023-YEAR(Registros[[#This Row],[data_nascimento]])</f>
        <v>18</v>
      </c>
      <c r="F3392" s="1">
        <v>43618</v>
      </c>
      <c r="H3392">
        <v>220</v>
      </c>
      <c r="I3392">
        <v>12</v>
      </c>
      <c r="J3392" s="3">
        <v>866.40000000000009</v>
      </c>
      <c r="K3392">
        <v>9.1999999999999993</v>
      </c>
      <c r="L3392">
        <v>2166</v>
      </c>
      <c r="N3392">
        <v>400</v>
      </c>
      <c r="O3392">
        <f>IF(Registros[[#This Row],[idade]]&lt;18,311.43,IF(Registros[[#This Row],[idade]]&lt;=25,488.58,IF(Registros[[#This Row],[idade]]&lt;=50,772.77,850.05)))</f>
        <v>488.58</v>
      </c>
      <c r="P3392">
        <f>IF(Registros[[#This Row],[idade]]&lt;18,23.99,IF(Registros[[#This Row],[idade]]&lt;=25,49.9,IF(Registros[[#This Row],[idade]]&lt;=50,145.2,175.45)))</f>
        <v>49.9</v>
      </c>
      <c r="Q3392">
        <v>4</v>
      </c>
      <c r="R3392">
        <v>23</v>
      </c>
      <c r="T3392">
        <v>2</v>
      </c>
      <c r="U3392" t="s">
        <v>2</v>
      </c>
      <c r="V3392" t="s">
        <v>21</v>
      </c>
    </row>
    <row r="3393" spans="1:22" x14ac:dyDescent="0.3">
      <c r="A3393">
        <v>3392</v>
      </c>
      <c r="B3393">
        <v>39691214735</v>
      </c>
      <c r="C3393">
        <v>5</v>
      </c>
      <c r="D3393" s="1">
        <v>28298</v>
      </c>
      <c r="E3393" s="3">
        <f>2023-YEAR(Registros[[#This Row],[data_nascimento]])</f>
        <v>46</v>
      </c>
      <c r="F3393" s="1">
        <v>43618</v>
      </c>
      <c r="H3393">
        <v>220</v>
      </c>
      <c r="I3393">
        <v>10</v>
      </c>
      <c r="J3393" s="3">
        <v>470.33333333333331</v>
      </c>
      <c r="K3393">
        <v>16.100000000000001</v>
      </c>
      <c r="L3393">
        <v>1411</v>
      </c>
      <c r="N3393">
        <v>400</v>
      </c>
      <c r="O3393">
        <f>IF(Registros[[#This Row],[idade]]&lt;18,311.43,IF(Registros[[#This Row],[idade]]&lt;=25,488.58,IF(Registros[[#This Row],[idade]]&lt;=50,772.77,850.05)))</f>
        <v>772.77</v>
      </c>
      <c r="P3393">
        <f>IF(Registros[[#This Row],[idade]]&lt;18,23.99,IF(Registros[[#This Row],[idade]]&lt;=25,49.9,IF(Registros[[#This Row],[idade]]&lt;=50,145.2,175.45)))</f>
        <v>145.19999999999999</v>
      </c>
      <c r="Q3393">
        <v>3</v>
      </c>
      <c r="R3393">
        <v>15</v>
      </c>
      <c r="T3393">
        <v>3</v>
      </c>
      <c r="U3393" t="s">
        <v>3</v>
      </c>
      <c r="V3393" t="s">
        <v>19</v>
      </c>
    </row>
    <row r="3394" spans="1:22" x14ac:dyDescent="0.3">
      <c r="A3394">
        <v>3393</v>
      </c>
      <c r="B3394">
        <v>82585434796</v>
      </c>
      <c r="C3394">
        <v>4</v>
      </c>
      <c r="D3394" s="1">
        <v>30515</v>
      </c>
      <c r="E3394" s="3">
        <f>2023-YEAR(Registros[[#This Row],[data_nascimento]])</f>
        <v>40</v>
      </c>
      <c r="F3394" s="1">
        <v>43618</v>
      </c>
      <c r="H3394">
        <v>220</v>
      </c>
      <c r="I3394">
        <v>13</v>
      </c>
      <c r="J3394" s="3">
        <v>720.19999999999993</v>
      </c>
      <c r="K3394">
        <v>1.1499999999999999</v>
      </c>
      <c r="L3394">
        <v>1662</v>
      </c>
      <c r="N3394">
        <v>400</v>
      </c>
      <c r="O3394">
        <f>IF(Registros[[#This Row],[idade]]&lt;18,311.43,IF(Registros[[#This Row],[idade]]&lt;=25,488.58,IF(Registros[[#This Row],[idade]]&lt;=50,772.77,850.05)))</f>
        <v>772.77</v>
      </c>
      <c r="P3394">
        <f>IF(Registros[[#This Row],[idade]]&lt;18,23.99,IF(Registros[[#This Row],[idade]]&lt;=25,49.9,IF(Registros[[#This Row],[idade]]&lt;=50,145.2,175.45)))</f>
        <v>145.19999999999999</v>
      </c>
      <c r="Q3394">
        <v>5</v>
      </c>
      <c r="R3394">
        <v>16</v>
      </c>
      <c r="T3394">
        <v>3</v>
      </c>
      <c r="U3394" t="s">
        <v>3</v>
      </c>
      <c r="V3394" t="s">
        <v>22</v>
      </c>
    </row>
    <row r="3395" spans="1:22" x14ac:dyDescent="0.3">
      <c r="A3395">
        <v>3394</v>
      </c>
      <c r="B3395">
        <v>20157579255</v>
      </c>
      <c r="C3395">
        <v>6</v>
      </c>
      <c r="D3395" s="1">
        <v>35753</v>
      </c>
      <c r="E3395" s="3">
        <f>2023-YEAR(Registros[[#This Row],[data_nascimento]])</f>
        <v>26</v>
      </c>
      <c r="F3395" s="1">
        <v>43618</v>
      </c>
      <c r="H3395">
        <v>220</v>
      </c>
      <c r="I3395">
        <v>4</v>
      </c>
      <c r="J3395" s="3">
        <v>290.39999999999998</v>
      </c>
      <c r="K3395">
        <v>4.5999999999999996</v>
      </c>
      <c r="L3395">
        <v>2178</v>
      </c>
      <c r="N3395">
        <v>400</v>
      </c>
      <c r="O3395">
        <f>IF(Registros[[#This Row],[idade]]&lt;18,311.43,IF(Registros[[#This Row],[idade]]&lt;=25,488.58,IF(Registros[[#This Row],[idade]]&lt;=50,772.77,850.05)))</f>
        <v>772.77</v>
      </c>
      <c r="P3395">
        <f>IF(Registros[[#This Row],[idade]]&lt;18,23.99,IF(Registros[[#This Row],[idade]]&lt;=25,49.9,IF(Registros[[#This Row],[idade]]&lt;=50,145.2,175.45)))</f>
        <v>145.19999999999999</v>
      </c>
      <c r="Q3395">
        <v>4</v>
      </c>
      <c r="R3395">
        <v>11</v>
      </c>
      <c r="T3395">
        <v>3</v>
      </c>
      <c r="U3395" t="s">
        <v>3</v>
      </c>
      <c r="V3395" t="s">
        <v>19</v>
      </c>
    </row>
    <row r="3396" spans="1:22" x14ac:dyDescent="0.3">
      <c r="A3396">
        <v>3395</v>
      </c>
      <c r="B3396">
        <v>83708593698</v>
      </c>
      <c r="C3396">
        <v>6</v>
      </c>
      <c r="D3396" s="1">
        <v>29263</v>
      </c>
      <c r="E3396" s="3">
        <f>2023-YEAR(Registros[[#This Row],[data_nascimento]])</f>
        <v>43</v>
      </c>
      <c r="F3396" s="1">
        <v>43618</v>
      </c>
      <c r="H3396">
        <v>220</v>
      </c>
      <c r="J3396" s="3">
        <v>0</v>
      </c>
      <c r="K3396">
        <v>3.45</v>
      </c>
      <c r="L3396">
        <v>1848</v>
      </c>
      <c r="N3396">
        <v>400</v>
      </c>
      <c r="O3396">
        <f>IF(Registros[[#This Row],[idade]]&lt;18,311.43,IF(Registros[[#This Row],[idade]]&lt;=25,488.58,IF(Registros[[#This Row],[idade]]&lt;=50,772.77,850.05)))</f>
        <v>772.77</v>
      </c>
      <c r="P3396">
        <f>IF(Registros[[#This Row],[idade]]&lt;18,23.99,IF(Registros[[#This Row],[idade]]&lt;=25,49.9,IF(Registros[[#This Row],[idade]]&lt;=50,145.2,175.45)))</f>
        <v>145.19999999999999</v>
      </c>
      <c r="Q3396">
        <v>1</v>
      </c>
      <c r="R3396">
        <v>18</v>
      </c>
      <c r="T3396">
        <v>2</v>
      </c>
      <c r="U3396" t="s">
        <v>2</v>
      </c>
      <c r="V3396" t="s">
        <v>19</v>
      </c>
    </row>
    <row r="3397" spans="1:22" x14ac:dyDescent="0.3">
      <c r="A3397">
        <v>3396</v>
      </c>
      <c r="B3397">
        <v>66258373951</v>
      </c>
      <c r="C3397">
        <v>4</v>
      </c>
      <c r="D3397" s="1">
        <v>30655</v>
      </c>
      <c r="E3397" s="3">
        <f>2023-YEAR(Registros[[#This Row],[data_nascimento]])</f>
        <v>40</v>
      </c>
      <c r="F3397" s="1">
        <v>43618</v>
      </c>
      <c r="H3397">
        <v>220</v>
      </c>
      <c r="J3397" s="3">
        <v>0</v>
      </c>
      <c r="K3397">
        <v>14.95</v>
      </c>
      <c r="L3397">
        <v>2044</v>
      </c>
      <c r="N3397">
        <v>400</v>
      </c>
      <c r="O3397">
        <f>IF(Registros[[#This Row],[idade]]&lt;18,311.43,IF(Registros[[#This Row],[idade]]&lt;=25,488.58,IF(Registros[[#This Row],[idade]]&lt;=50,772.77,850.05)))</f>
        <v>772.77</v>
      </c>
      <c r="P3397">
        <f>IF(Registros[[#This Row],[idade]]&lt;18,23.99,IF(Registros[[#This Row],[idade]]&lt;=25,49.9,IF(Registros[[#This Row],[idade]]&lt;=50,145.2,175.45)))</f>
        <v>145.19999999999999</v>
      </c>
      <c r="Q3397">
        <v>2</v>
      </c>
      <c r="R3397">
        <v>12</v>
      </c>
      <c r="T3397">
        <v>2</v>
      </c>
      <c r="U3397" t="s">
        <v>3</v>
      </c>
      <c r="V3397" t="s">
        <v>22</v>
      </c>
    </row>
    <row r="3398" spans="1:22" x14ac:dyDescent="0.3">
      <c r="A3398">
        <v>3397</v>
      </c>
      <c r="B3398">
        <v>26576932715</v>
      </c>
      <c r="C3398">
        <v>6</v>
      </c>
      <c r="D3398" s="1">
        <v>29540</v>
      </c>
      <c r="E3398" s="3">
        <f>2023-YEAR(Registros[[#This Row],[data_nascimento]])</f>
        <v>43</v>
      </c>
      <c r="F3398" s="1">
        <v>43618</v>
      </c>
      <c r="H3398">
        <v>220</v>
      </c>
      <c r="J3398" s="3">
        <v>0</v>
      </c>
      <c r="K3398">
        <v>14.95</v>
      </c>
      <c r="L3398">
        <v>1399</v>
      </c>
      <c r="N3398">
        <v>400</v>
      </c>
      <c r="O3398">
        <f>IF(Registros[[#This Row],[idade]]&lt;18,311.43,IF(Registros[[#This Row],[idade]]&lt;=25,488.58,IF(Registros[[#This Row],[idade]]&lt;=50,772.77,850.05)))</f>
        <v>772.77</v>
      </c>
      <c r="P3398">
        <f>IF(Registros[[#This Row],[idade]]&lt;18,23.99,IF(Registros[[#This Row],[idade]]&lt;=25,49.9,IF(Registros[[#This Row],[idade]]&lt;=50,145.2,175.45)))</f>
        <v>145.19999999999999</v>
      </c>
      <c r="Q3398">
        <v>5</v>
      </c>
      <c r="R3398">
        <v>24</v>
      </c>
      <c r="T3398">
        <v>3</v>
      </c>
      <c r="U3398" t="s">
        <v>2</v>
      </c>
      <c r="V3398" t="s">
        <v>19</v>
      </c>
    </row>
    <row r="3399" spans="1:22" x14ac:dyDescent="0.3">
      <c r="A3399">
        <v>3398</v>
      </c>
      <c r="B3399">
        <v>29716765100</v>
      </c>
      <c r="C3399">
        <v>4</v>
      </c>
      <c r="D3399" s="1">
        <v>33943</v>
      </c>
      <c r="E3399" s="3">
        <f>2023-YEAR(Registros[[#This Row],[data_nascimento]])</f>
        <v>31</v>
      </c>
      <c r="F3399" s="1">
        <v>43618</v>
      </c>
      <c r="H3399">
        <v>220</v>
      </c>
      <c r="J3399" s="3">
        <v>0</v>
      </c>
      <c r="K3399">
        <v>21.85</v>
      </c>
      <c r="L3399">
        <v>1950</v>
      </c>
      <c r="N3399">
        <v>400</v>
      </c>
      <c r="O3399">
        <f>IF(Registros[[#This Row],[idade]]&lt;18,311.43,IF(Registros[[#This Row],[idade]]&lt;=25,488.58,IF(Registros[[#This Row],[idade]]&lt;=50,772.77,850.05)))</f>
        <v>772.77</v>
      </c>
      <c r="P3399">
        <f>IF(Registros[[#This Row],[idade]]&lt;18,23.99,IF(Registros[[#This Row],[idade]]&lt;=25,49.9,IF(Registros[[#This Row],[idade]]&lt;=50,145.2,175.45)))</f>
        <v>145.19999999999999</v>
      </c>
      <c r="Q3399">
        <v>4</v>
      </c>
      <c r="R3399">
        <v>21</v>
      </c>
      <c r="T3399">
        <v>3</v>
      </c>
      <c r="U3399" t="s">
        <v>3</v>
      </c>
      <c r="V3399" t="s">
        <v>19</v>
      </c>
    </row>
    <row r="3400" spans="1:22" x14ac:dyDescent="0.3">
      <c r="A3400">
        <v>3399</v>
      </c>
      <c r="B3400">
        <v>58000493819</v>
      </c>
      <c r="C3400">
        <v>5</v>
      </c>
      <c r="D3400" s="1">
        <v>28569</v>
      </c>
      <c r="E3400" s="3">
        <f>2023-YEAR(Registros[[#This Row],[data_nascimento]])</f>
        <v>45</v>
      </c>
      <c r="F3400" s="1">
        <v>43618</v>
      </c>
      <c r="H3400">
        <v>220</v>
      </c>
      <c r="J3400" s="3">
        <v>0</v>
      </c>
      <c r="K3400">
        <v>11.5</v>
      </c>
      <c r="L3400">
        <v>1789</v>
      </c>
      <c r="N3400">
        <v>400</v>
      </c>
      <c r="O3400">
        <f>IF(Registros[[#This Row],[idade]]&lt;18,311.43,IF(Registros[[#This Row],[idade]]&lt;=25,488.58,IF(Registros[[#This Row],[idade]]&lt;=50,772.77,850.05)))</f>
        <v>772.77</v>
      </c>
      <c r="P3400">
        <f>IF(Registros[[#This Row],[idade]]&lt;18,23.99,IF(Registros[[#This Row],[idade]]&lt;=25,49.9,IF(Registros[[#This Row],[idade]]&lt;=50,145.2,175.45)))</f>
        <v>145.19999999999999</v>
      </c>
      <c r="Q3400">
        <v>4</v>
      </c>
      <c r="R3400">
        <v>7</v>
      </c>
      <c r="T3400">
        <v>3</v>
      </c>
      <c r="U3400" t="s">
        <v>3</v>
      </c>
      <c r="V3400" t="s">
        <v>19</v>
      </c>
    </row>
    <row r="3401" spans="1:22" x14ac:dyDescent="0.3">
      <c r="A3401">
        <v>3400</v>
      </c>
      <c r="B3401">
        <v>41193797275</v>
      </c>
      <c r="C3401">
        <v>7</v>
      </c>
      <c r="D3401" s="1">
        <v>35411</v>
      </c>
      <c r="E3401" s="3">
        <f>2023-YEAR(Registros[[#This Row],[data_nascimento]])</f>
        <v>27</v>
      </c>
      <c r="F3401" s="1">
        <v>43618</v>
      </c>
      <c r="H3401">
        <v>220</v>
      </c>
      <c r="J3401" s="3">
        <v>0</v>
      </c>
      <c r="K3401">
        <v>13.8</v>
      </c>
      <c r="L3401">
        <v>1971</v>
      </c>
      <c r="N3401">
        <v>400</v>
      </c>
      <c r="O3401">
        <f>IF(Registros[[#This Row],[idade]]&lt;18,311.43,IF(Registros[[#This Row],[idade]]&lt;=25,488.58,IF(Registros[[#This Row],[idade]]&lt;=50,772.77,850.05)))</f>
        <v>772.77</v>
      </c>
      <c r="P3401">
        <f>IF(Registros[[#This Row],[idade]]&lt;18,23.99,IF(Registros[[#This Row],[idade]]&lt;=25,49.9,IF(Registros[[#This Row],[idade]]&lt;=50,145.2,175.45)))</f>
        <v>145.19999999999999</v>
      </c>
      <c r="Q3401">
        <v>5</v>
      </c>
      <c r="R3401">
        <v>3</v>
      </c>
      <c r="T3401">
        <v>2</v>
      </c>
      <c r="U3401" t="s">
        <v>3</v>
      </c>
      <c r="V3401" t="s">
        <v>21</v>
      </c>
    </row>
    <row r="3402" spans="1:22" x14ac:dyDescent="0.3">
      <c r="A3402">
        <v>3401</v>
      </c>
      <c r="B3402">
        <v>77350672430</v>
      </c>
      <c r="C3402">
        <v>5</v>
      </c>
      <c r="D3402" s="1">
        <v>30840</v>
      </c>
      <c r="E3402" s="3">
        <f>2023-YEAR(Registros[[#This Row],[data_nascimento]])</f>
        <v>39</v>
      </c>
      <c r="F3402" s="1">
        <v>43618</v>
      </c>
      <c r="H3402">
        <v>220</v>
      </c>
      <c r="J3402" s="3">
        <v>0</v>
      </c>
      <c r="K3402">
        <v>11.5</v>
      </c>
      <c r="L3402">
        <v>1609</v>
      </c>
      <c r="N3402">
        <v>400</v>
      </c>
      <c r="O3402">
        <f>IF(Registros[[#This Row],[idade]]&lt;18,311.43,IF(Registros[[#This Row],[idade]]&lt;=25,488.58,IF(Registros[[#This Row],[idade]]&lt;=50,772.77,850.05)))</f>
        <v>772.77</v>
      </c>
      <c r="P3402">
        <f>IF(Registros[[#This Row],[idade]]&lt;18,23.99,IF(Registros[[#This Row],[idade]]&lt;=25,49.9,IF(Registros[[#This Row],[idade]]&lt;=50,145.2,175.45)))</f>
        <v>145.19999999999999</v>
      </c>
      <c r="Q3402">
        <v>1</v>
      </c>
      <c r="R3402">
        <v>9</v>
      </c>
      <c r="T3402">
        <v>2</v>
      </c>
      <c r="U3402" t="s">
        <v>2</v>
      </c>
      <c r="V3402" t="s">
        <v>19</v>
      </c>
    </row>
    <row r="3403" spans="1:22" x14ac:dyDescent="0.3">
      <c r="A3403">
        <v>3402</v>
      </c>
      <c r="B3403">
        <v>32394017556</v>
      </c>
      <c r="C3403">
        <v>4</v>
      </c>
      <c r="D3403" s="1">
        <v>34235</v>
      </c>
      <c r="E3403" s="3">
        <f>2023-YEAR(Registros[[#This Row],[data_nascimento]])</f>
        <v>30</v>
      </c>
      <c r="F3403" s="1">
        <v>43618</v>
      </c>
      <c r="H3403">
        <v>220</v>
      </c>
      <c r="J3403" s="3">
        <v>0</v>
      </c>
      <c r="K3403">
        <v>18.399999999999999</v>
      </c>
      <c r="L3403">
        <v>2030</v>
      </c>
      <c r="N3403">
        <v>400</v>
      </c>
      <c r="O3403">
        <f>IF(Registros[[#This Row],[idade]]&lt;18,311.43,IF(Registros[[#This Row],[idade]]&lt;=25,488.58,IF(Registros[[#This Row],[idade]]&lt;=50,772.77,850.05)))</f>
        <v>772.77</v>
      </c>
      <c r="P3403">
        <f>IF(Registros[[#This Row],[idade]]&lt;18,23.99,IF(Registros[[#This Row],[idade]]&lt;=25,49.9,IF(Registros[[#This Row],[idade]]&lt;=50,145.2,175.45)))</f>
        <v>145.19999999999999</v>
      </c>
      <c r="Q3403">
        <v>5</v>
      </c>
      <c r="R3403">
        <v>27</v>
      </c>
      <c r="T3403">
        <v>3</v>
      </c>
      <c r="U3403" t="s">
        <v>3</v>
      </c>
      <c r="V3403" t="s">
        <v>19</v>
      </c>
    </row>
    <row r="3404" spans="1:22" x14ac:dyDescent="0.3">
      <c r="A3404">
        <v>3403</v>
      </c>
      <c r="B3404">
        <v>52366386841</v>
      </c>
      <c r="C3404">
        <v>6</v>
      </c>
      <c r="D3404" s="1">
        <v>35754</v>
      </c>
      <c r="E3404" s="3">
        <f>2023-YEAR(Registros[[#This Row],[data_nascimento]])</f>
        <v>26</v>
      </c>
      <c r="F3404" s="1">
        <v>43618</v>
      </c>
      <c r="H3404">
        <v>220</v>
      </c>
      <c r="J3404" s="3">
        <v>0</v>
      </c>
      <c r="K3404">
        <v>13.8</v>
      </c>
      <c r="L3404">
        <v>1681</v>
      </c>
      <c r="N3404">
        <v>400</v>
      </c>
      <c r="O3404">
        <f>IF(Registros[[#This Row],[idade]]&lt;18,311.43,IF(Registros[[#This Row],[idade]]&lt;=25,488.58,IF(Registros[[#This Row],[idade]]&lt;=50,772.77,850.05)))</f>
        <v>772.77</v>
      </c>
      <c r="P3404">
        <f>IF(Registros[[#This Row],[idade]]&lt;18,23.99,IF(Registros[[#This Row],[idade]]&lt;=25,49.9,IF(Registros[[#This Row],[idade]]&lt;=50,145.2,175.45)))</f>
        <v>145.19999999999999</v>
      </c>
      <c r="Q3404">
        <v>4</v>
      </c>
      <c r="R3404">
        <v>11</v>
      </c>
      <c r="T3404">
        <v>2</v>
      </c>
      <c r="U3404" t="s">
        <v>2</v>
      </c>
      <c r="V3404" t="s">
        <v>21</v>
      </c>
    </row>
    <row r="3405" spans="1:22" x14ac:dyDescent="0.3">
      <c r="A3405">
        <v>3404</v>
      </c>
      <c r="B3405">
        <v>37592667869</v>
      </c>
      <c r="C3405">
        <v>6</v>
      </c>
      <c r="D3405" s="1">
        <v>31323</v>
      </c>
      <c r="E3405" s="3">
        <f>2023-YEAR(Registros[[#This Row],[data_nascimento]])</f>
        <v>38</v>
      </c>
      <c r="F3405" s="1">
        <v>43618</v>
      </c>
      <c r="H3405">
        <v>220</v>
      </c>
      <c r="J3405" s="3">
        <v>0</v>
      </c>
      <c r="K3405">
        <v>13.8</v>
      </c>
      <c r="L3405">
        <v>1374</v>
      </c>
      <c r="N3405">
        <v>400</v>
      </c>
      <c r="O3405">
        <f>IF(Registros[[#This Row],[idade]]&lt;18,311.43,IF(Registros[[#This Row],[idade]]&lt;=25,488.58,IF(Registros[[#This Row],[idade]]&lt;=50,772.77,850.05)))</f>
        <v>772.77</v>
      </c>
      <c r="P3405">
        <f>IF(Registros[[#This Row],[idade]]&lt;18,23.99,IF(Registros[[#This Row],[idade]]&lt;=25,49.9,IF(Registros[[#This Row],[idade]]&lt;=50,145.2,175.45)))</f>
        <v>145.19999999999999</v>
      </c>
      <c r="Q3405">
        <v>1</v>
      </c>
      <c r="R3405">
        <v>19</v>
      </c>
      <c r="T3405">
        <v>3</v>
      </c>
      <c r="U3405" t="s">
        <v>2</v>
      </c>
      <c r="V3405" t="s">
        <v>21</v>
      </c>
    </row>
    <row r="3406" spans="1:22" x14ac:dyDescent="0.3">
      <c r="A3406">
        <v>3405</v>
      </c>
      <c r="B3406">
        <v>95013606369</v>
      </c>
      <c r="C3406">
        <v>4</v>
      </c>
      <c r="D3406" s="1">
        <v>30570</v>
      </c>
      <c r="E3406" s="3">
        <f>2023-YEAR(Registros[[#This Row],[data_nascimento]])</f>
        <v>40</v>
      </c>
      <c r="F3406" s="1">
        <v>43618</v>
      </c>
      <c r="H3406">
        <v>220</v>
      </c>
      <c r="J3406" s="3">
        <v>0</v>
      </c>
      <c r="K3406">
        <v>19.55</v>
      </c>
      <c r="L3406">
        <v>7046</v>
      </c>
      <c r="N3406">
        <v>400</v>
      </c>
      <c r="O3406">
        <f>IF(Registros[[#This Row],[idade]]&lt;18,311.43,IF(Registros[[#This Row],[idade]]&lt;=25,488.58,IF(Registros[[#This Row],[idade]]&lt;=50,772.77,850.05)))</f>
        <v>772.77</v>
      </c>
      <c r="P3406">
        <f>IF(Registros[[#This Row],[idade]]&lt;18,23.99,IF(Registros[[#This Row],[idade]]&lt;=25,49.9,IF(Registros[[#This Row],[idade]]&lt;=50,145.2,175.45)))</f>
        <v>145.19999999999999</v>
      </c>
      <c r="Q3406">
        <v>1</v>
      </c>
      <c r="R3406">
        <v>10</v>
      </c>
      <c r="T3406">
        <v>3</v>
      </c>
      <c r="U3406" t="s">
        <v>3</v>
      </c>
      <c r="V3406" t="s">
        <v>19</v>
      </c>
    </row>
    <row r="3407" spans="1:22" x14ac:dyDescent="0.3">
      <c r="A3407">
        <v>3406</v>
      </c>
      <c r="B3407">
        <v>96837625362</v>
      </c>
      <c r="C3407">
        <v>5</v>
      </c>
      <c r="D3407" s="1">
        <v>27812</v>
      </c>
      <c r="E3407" s="3">
        <f>2023-YEAR(Registros[[#This Row],[data_nascimento]])</f>
        <v>47</v>
      </c>
      <c r="F3407" s="1">
        <v>43618</v>
      </c>
      <c r="H3407">
        <v>220</v>
      </c>
      <c r="J3407" s="3">
        <v>0</v>
      </c>
      <c r="K3407">
        <v>5.75</v>
      </c>
      <c r="L3407">
        <v>9303</v>
      </c>
      <c r="N3407">
        <v>400</v>
      </c>
      <c r="O3407">
        <f>IF(Registros[[#This Row],[idade]]&lt;18,311.43,IF(Registros[[#This Row],[idade]]&lt;=25,488.58,IF(Registros[[#This Row],[idade]]&lt;=50,772.77,850.05)))</f>
        <v>772.77</v>
      </c>
      <c r="P3407">
        <f>IF(Registros[[#This Row],[idade]]&lt;18,23.99,IF(Registros[[#This Row],[idade]]&lt;=25,49.9,IF(Registros[[#This Row],[idade]]&lt;=50,145.2,175.45)))</f>
        <v>145.19999999999999</v>
      </c>
      <c r="Q3407">
        <v>5</v>
      </c>
      <c r="R3407">
        <v>19</v>
      </c>
      <c r="T3407">
        <v>3</v>
      </c>
      <c r="U3407" t="s">
        <v>3</v>
      </c>
      <c r="V3407" t="s">
        <v>21</v>
      </c>
    </row>
    <row r="3408" spans="1:22" x14ac:dyDescent="0.3">
      <c r="A3408">
        <v>3407</v>
      </c>
      <c r="B3408">
        <v>63265028179</v>
      </c>
      <c r="C3408">
        <v>4</v>
      </c>
      <c r="D3408" s="1">
        <v>35257</v>
      </c>
      <c r="E3408" s="3">
        <f>2023-YEAR(Registros[[#This Row],[data_nascimento]])</f>
        <v>27</v>
      </c>
      <c r="F3408" s="1">
        <v>43618</v>
      </c>
      <c r="H3408">
        <v>220</v>
      </c>
      <c r="J3408" s="3">
        <v>0</v>
      </c>
      <c r="K3408">
        <v>17.25</v>
      </c>
      <c r="L3408">
        <v>7443</v>
      </c>
      <c r="N3408">
        <v>400</v>
      </c>
      <c r="O3408">
        <f>IF(Registros[[#This Row],[idade]]&lt;18,311.43,IF(Registros[[#This Row],[idade]]&lt;=25,488.58,IF(Registros[[#This Row],[idade]]&lt;=50,772.77,850.05)))</f>
        <v>772.77</v>
      </c>
      <c r="P3408">
        <f>IF(Registros[[#This Row],[idade]]&lt;18,23.99,IF(Registros[[#This Row],[idade]]&lt;=25,49.9,IF(Registros[[#This Row],[idade]]&lt;=50,145.2,175.45)))</f>
        <v>145.19999999999999</v>
      </c>
      <c r="Q3408">
        <v>4</v>
      </c>
      <c r="R3408">
        <v>22</v>
      </c>
      <c r="T3408">
        <v>2</v>
      </c>
      <c r="U3408" t="s">
        <v>3</v>
      </c>
      <c r="V3408" t="s">
        <v>19</v>
      </c>
    </row>
    <row r="3409" spans="1:22" x14ac:dyDescent="0.3">
      <c r="A3409">
        <v>3408</v>
      </c>
      <c r="B3409">
        <v>26662729264</v>
      </c>
      <c r="C3409">
        <v>6</v>
      </c>
      <c r="D3409" s="1">
        <v>37394</v>
      </c>
      <c r="E3409" s="3">
        <f>2023-YEAR(Registros[[#This Row],[data_nascimento]])</f>
        <v>21</v>
      </c>
      <c r="F3409" s="1">
        <v>43618</v>
      </c>
      <c r="H3409">
        <v>220</v>
      </c>
      <c r="J3409" s="3">
        <v>0</v>
      </c>
      <c r="K3409">
        <v>16.100000000000001</v>
      </c>
      <c r="L3409">
        <v>5071</v>
      </c>
      <c r="N3409">
        <v>400</v>
      </c>
      <c r="O3409">
        <f>IF(Registros[[#This Row],[idade]]&lt;18,311.43,IF(Registros[[#This Row],[idade]]&lt;=25,488.58,IF(Registros[[#This Row],[idade]]&lt;=50,772.77,850.05)))</f>
        <v>488.58</v>
      </c>
      <c r="P3409">
        <f>IF(Registros[[#This Row],[idade]]&lt;18,23.99,IF(Registros[[#This Row],[idade]]&lt;=25,49.9,IF(Registros[[#This Row],[idade]]&lt;=50,145.2,175.45)))</f>
        <v>49.9</v>
      </c>
      <c r="Q3409">
        <v>2</v>
      </c>
      <c r="R3409">
        <v>9</v>
      </c>
      <c r="T3409">
        <v>3</v>
      </c>
      <c r="U3409" t="s">
        <v>3</v>
      </c>
      <c r="V3409" t="s">
        <v>19</v>
      </c>
    </row>
    <row r="3410" spans="1:22" x14ac:dyDescent="0.3">
      <c r="A3410">
        <v>3409</v>
      </c>
      <c r="B3410">
        <v>81978483964</v>
      </c>
      <c r="C3410">
        <v>4</v>
      </c>
      <c r="D3410" s="1">
        <v>35320</v>
      </c>
      <c r="E3410" s="3">
        <f>2023-YEAR(Registros[[#This Row],[data_nascimento]])</f>
        <v>27</v>
      </c>
      <c r="F3410" s="1">
        <v>43618</v>
      </c>
      <c r="H3410">
        <v>220</v>
      </c>
      <c r="J3410" s="3">
        <v>0</v>
      </c>
      <c r="K3410">
        <v>13.8</v>
      </c>
      <c r="L3410">
        <v>5967</v>
      </c>
      <c r="N3410">
        <v>400</v>
      </c>
      <c r="O3410">
        <f>IF(Registros[[#This Row],[idade]]&lt;18,311.43,IF(Registros[[#This Row],[idade]]&lt;=25,488.58,IF(Registros[[#This Row],[idade]]&lt;=50,772.77,850.05)))</f>
        <v>772.77</v>
      </c>
      <c r="P3410">
        <f>IF(Registros[[#This Row],[idade]]&lt;18,23.99,IF(Registros[[#This Row],[idade]]&lt;=25,49.9,IF(Registros[[#This Row],[idade]]&lt;=50,145.2,175.45)))</f>
        <v>145.19999999999999</v>
      </c>
      <c r="Q3410">
        <v>5</v>
      </c>
      <c r="R3410">
        <v>11</v>
      </c>
      <c r="T3410">
        <v>3</v>
      </c>
      <c r="U3410" t="s">
        <v>3</v>
      </c>
      <c r="V3410" t="s">
        <v>19</v>
      </c>
    </row>
    <row r="3411" spans="1:22" x14ac:dyDescent="0.3">
      <c r="A3411">
        <v>3410</v>
      </c>
      <c r="B3411">
        <v>56040710746</v>
      </c>
      <c r="C3411">
        <v>5</v>
      </c>
      <c r="D3411" s="1">
        <v>36553</v>
      </c>
      <c r="E3411" s="3">
        <f>2023-YEAR(Registros[[#This Row],[data_nascimento]])</f>
        <v>23</v>
      </c>
      <c r="F3411" s="1">
        <v>43618</v>
      </c>
      <c r="H3411">
        <v>220</v>
      </c>
      <c r="J3411" s="3">
        <v>0</v>
      </c>
      <c r="K3411">
        <v>1.1499999999999999</v>
      </c>
      <c r="L3411">
        <v>8648</v>
      </c>
      <c r="N3411">
        <v>400</v>
      </c>
      <c r="O3411">
        <f>IF(Registros[[#This Row],[idade]]&lt;18,311.43,IF(Registros[[#This Row],[idade]]&lt;=25,488.58,IF(Registros[[#This Row],[idade]]&lt;=50,772.77,850.05)))</f>
        <v>488.58</v>
      </c>
      <c r="P3411">
        <f>IF(Registros[[#This Row],[idade]]&lt;18,23.99,IF(Registros[[#This Row],[idade]]&lt;=25,49.9,IF(Registros[[#This Row],[idade]]&lt;=50,145.2,175.45)))</f>
        <v>49.9</v>
      </c>
      <c r="Q3411">
        <v>3</v>
      </c>
      <c r="R3411">
        <v>27</v>
      </c>
      <c r="T3411">
        <v>2</v>
      </c>
      <c r="U3411" t="s">
        <v>3</v>
      </c>
      <c r="V3411" t="s">
        <v>21</v>
      </c>
    </row>
    <row r="3412" spans="1:22" x14ac:dyDescent="0.3">
      <c r="A3412">
        <v>3411</v>
      </c>
      <c r="B3412">
        <v>73091481567</v>
      </c>
      <c r="C3412">
        <v>7</v>
      </c>
      <c r="D3412" s="1">
        <v>33071</v>
      </c>
      <c r="E3412" s="3">
        <f>2023-YEAR(Registros[[#This Row],[data_nascimento]])</f>
        <v>33</v>
      </c>
      <c r="F3412" s="1">
        <v>43618</v>
      </c>
      <c r="H3412">
        <v>220</v>
      </c>
      <c r="J3412" s="3">
        <v>0</v>
      </c>
      <c r="K3412">
        <v>8.0500000000000007</v>
      </c>
      <c r="L3412">
        <v>6446</v>
      </c>
      <c r="N3412">
        <v>400</v>
      </c>
      <c r="O3412">
        <f>IF(Registros[[#This Row],[idade]]&lt;18,311.43,IF(Registros[[#This Row],[idade]]&lt;=25,488.58,IF(Registros[[#This Row],[idade]]&lt;=50,772.77,850.05)))</f>
        <v>772.77</v>
      </c>
      <c r="P3412">
        <f>IF(Registros[[#This Row],[idade]]&lt;18,23.99,IF(Registros[[#This Row],[idade]]&lt;=25,49.9,IF(Registros[[#This Row],[idade]]&lt;=50,145.2,175.45)))</f>
        <v>145.19999999999999</v>
      </c>
      <c r="Q3412">
        <v>1</v>
      </c>
      <c r="R3412">
        <v>6</v>
      </c>
      <c r="T3412">
        <v>2</v>
      </c>
      <c r="U3412" t="s">
        <v>2</v>
      </c>
      <c r="V3412" t="s">
        <v>19</v>
      </c>
    </row>
    <row r="3413" spans="1:22" x14ac:dyDescent="0.3">
      <c r="A3413">
        <v>3412</v>
      </c>
      <c r="B3413">
        <v>26465880156</v>
      </c>
      <c r="C3413">
        <v>4</v>
      </c>
      <c r="D3413" s="1">
        <v>36600</v>
      </c>
      <c r="E3413" s="3">
        <f>2023-YEAR(Registros[[#This Row],[data_nascimento]])</f>
        <v>23</v>
      </c>
      <c r="F3413" s="1">
        <v>43618</v>
      </c>
      <c r="H3413">
        <v>220</v>
      </c>
      <c r="J3413" s="3">
        <v>0</v>
      </c>
      <c r="K3413">
        <v>9.1999999999999993</v>
      </c>
      <c r="L3413">
        <v>3530</v>
      </c>
      <c r="N3413">
        <v>400</v>
      </c>
      <c r="O3413">
        <f>IF(Registros[[#This Row],[idade]]&lt;18,311.43,IF(Registros[[#This Row],[idade]]&lt;=25,488.58,IF(Registros[[#This Row],[idade]]&lt;=50,772.77,850.05)))</f>
        <v>488.58</v>
      </c>
      <c r="P3413">
        <f>IF(Registros[[#This Row],[idade]]&lt;18,23.99,IF(Registros[[#This Row],[idade]]&lt;=25,49.9,IF(Registros[[#This Row],[idade]]&lt;=50,145.2,175.45)))</f>
        <v>49.9</v>
      </c>
      <c r="Q3413">
        <v>2</v>
      </c>
      <c r="R3413">
        <v>14</v>
      </c>
      <c r="T3413">
        <v>2</v>
      </c>
      <c r="U3413" t="s">
        <v>2</v>
      </c>
      <c r="V3413" t="s">
        <v>22</v>
      </c>
    </row>
    <row r="3414" spans="1:22" x14ac:dyDescent="0.3">
      <c r="A3414">
        <v>3413</v>
      </c>
      <c r="B3414">
        <v>66622436781</v>
      </c>
      <c r="C3414">
        <v>4</v>
      </c>
      <c r="D3414" s="1">
        <v>28654</v>
      </c>
      <c r="E3414" s="3">
        <f>2023-YEAR(Registros[[#This Row],[data_nascimento]])</f>
        <v>45</v>
      </c>
      <c r="F3414" s="1">
        <v>43618</v>
      </c>
      <c r="H3414">
        <v>220</v>
      </c>
      <c r="J3414" s="3">
        <v>0</v>
      </c>
      <c r="K3414">
        <v>4.5999999999999996</v>
      </c>
      <c r="L3414">
        <v>3437</v>
      </c>
      <c r="N3414">
        <v>400</v>
      </c>
      <c r="O3414">
        <f>IF(Registros[[#This Row],[idade]]&lt;18,311.43,IF(Registros[[#This Row],[idade]]&lt;=25,488.58,IF(Registros[[#This Row],[idade]]&lt;=50,772.77,850.05)))</f>
        <v>772.77</v>
      </c>
      <c r="P3414">
        <f>IF(Registros[[#This Row],[idade]]&lt;18,23.99,IF(Registros[[#This Row],[idade]]&lt;=25,49.9,IF(Registros[[#This Row],[idade]]&lt;=50,145.2,175.45)))</f>
        <v>145.19999999999999</v>
      </c>
      <c r="Q3414">
        <v>2</v>
      </c>
      <c r="R3414">
        <v>1</v>
      </c>
      <c r="T3414">
        <v>2</v>
      </c>
      <c r="U3414" t="s">
        <v>3</v>
      </c>
      <c r="V3414" t="s">
        <v>22</v>
      </c>
    </row>
    <row r="3415" spans="1:22" x14ac:dyDescent="0.3">
      <c r="A3415">
        <v>3414</v>
      </c>
      <c r="B3415">
        <v>54222517957</v>
      </c>
      <c r="C3415">
        <v>4</v>
      </c>
      <c r="D3415" s="1">
        <v>36385</v>
      </c>
      <c r="E3415" s="3">
        <f>2023-YEAR(Registros[[#This Row],[data_nascimento]])</f>
        <v>24</v>
      </c>
      <c r="F3415" s="1">
        <v>43618</v>
      </c>
      <c r="H3415">
        <v>220</v>
      </c>
      <c r="I3415">
        <v>2</v>
      </c>
      <c r="J3415" s="3">
        <v>662.86666666666667</v>
      </c>
      <c r="K3415">
        <v>16.100000000000001</v>
      </c>
      <c r="L3415">
        <v>9943</v>
      </c>
      <c r="N3415">
        <v>400</v>
      </c>
      <c r="O3415">
        <f>IF(Registros[[#This Row],[idade]]&lt;18,311.43,IF(Registros[[#This Row],[idade]]&lt;=25,488.58,IF(Registros[[#This Row],[idade]]&lt;=50,772.77,850.05)))</f>
        <v>488.58</v>
      </c>
      <c r="P3415">
        <f>IF(Registros[[#This Row],[idade]]&lt;18,23.99,IF(Registros[[#This Row],[idade]]&lt;=25,49.9,IF(Registros[[#This Row],[idade]]&lt;=50,145.2,175.45)))</f>
        <v>49.9</v>
      </c>
      <c r="Q3415">
        <v>4</v>
      </c>
      <c r="R3415">
        <v>2</v>
      </c>
      <c r="T3415">
        <v>2</v>
      </c>
      <c r="U3415" t="s">
        <v>3</v>
      </c>
      <c r="V3415" t="s">
        <v>19</v>
      </c>
    </row>
    <row r="3416" spans="1:22" x14ac:dyDescent="0.3">
      <c r="A3416">
        <v>3415</v>
      </c>
      <c r="B3416">
        <v>47887183151</v>
      </c>
      <c r="C3416">
        <v>4</v>
      </c>
      <c r="D3416" s="1">
        <v>29459</v>
      </c>
      <c r="E3416" s="3">
        <f>2023-YEAR(Registros[[#This Row],[data_nascimento]])</f>
        <v>43</v>
      </c>
      <c r="F3416" s="1">
        <v>43618</v>
      </c>
      <c r="H3416">
        <v>220</v>
      </c>
      <c r="I3416">
        <v>3</v>
      </c>
      <c r="J3416" s="3">
        <v>949.39999999999986</v>
      </c>
      <c r="K3416">
        <v>2.2999999999999998</v>
      </c>
      <c r="L3416">
        <v>9494</v>
      </c>
      <c r="N3416">
        <v>400</v>
      </c>
      <c r="O3416">
        <f>IF(Registros[[#This Row],[idade]]&lt;18,311.43,IF(Registros[[#This Row],[idade]]&lt;=25,488.58,IF(Registros[[#This Row],[idade]]&lt;=50,772.77,850.05)))</f>
        <v>772.77</v>
      </c>
      <c r="P3416">
        <f>IF(Registros[[#This Row],[idade]]&lt;18,23.99,IF(Registros[[#This Row],[idade]]&lt;=25,49.9,IF(Registros[[#This Row],[idade]]&lt;=50,145.2,175.45)))</f>
        <v>145.19999999999999</v>
      </c>
      <c r="Q3416">
        <v>5</v>
      </c>
      <c r="R3416">
        <v>15</v>
      </c>
      <c r="T3416">
        <v>3</v>
      </c>
      <c r="U3416" t="s">
        <v>3</v>
      </c>
      <c r="V3416" t="s">
        <v>22</v>
      </c>
    </row>
    <row r="3417" spans="1:22" x14ac:dyDescent="0.3">
      <c r="A3417">
        <v>3416</v>
      </c>
      <c r="B3417">
        <v>61484994897</v>
      </c>
      <c r="C3417">
        <v>5</v>
      </c>
      <c r="D3417" s="1">
        <v>30313</v>
      </c>
      <c r="E3417" s="3">
        <f>2023-YEAR(Registros[[#This Row],[data_nascimento]])</f>
        <v>41</v>
      </c>
      <c r="F3417" s="1">
        <v>43618</v>
      </c>
      <c r="H3417">
        <v>220</v>
      </c>
      <c r="I3417">
        <v>3</v>
      </c>
      <c r="J3417" s="3">
        <v>281.70000000000005</v>
      </c>
      <c r="K3417">
        <v>23</v>
      </c>
      <c r="L3417">
        <v>2817</v>
      </c>
      <c r="N3417">
        <v>400</v>
      </c>
      <c r="O3417">
        <f>IF(Registros[[#This Row],[idade]]&lt;18,311.43,IF(Registros[[#This Row],[idade]]&lt;=25,488.58,IF(Registros[[#This Row],[idade]]&lt;=50,772.77,850.05)))</f>
        <v>772.77</v>
      </c>
      <c r="P3417">
        <f>IF(Registros[[#This Row],[idade]]&lt;18,23.99,IF(Registros[[#This Row],[idade]]&lt;=25,49.9,IF(Registros[[#This Row],[idade]]&lt;=50,145.2,175.45)))</f>
        <v>145.19999999999999</v>
      </c>
      <c r="Q3417">
        <v>4</v>
      </c>
      <c r="R3417">
        <v>8</v>
      </c>
      <c r="T3417">
        <v>3</v>
      </c>
      <c r="U3417" t="s">
        <v>3</v>
      </c>
      <c r="V3417" t="s">
        <v>19</v>
      </c>
    </row>
    <row r="3418" spans="1:22" x14ac:dyDescent="0.3">
      <c r="A3418">
        <v>3417</v>
      </c>
      <c r="B3418">
        <v>42660513679</v>
      </c>
      <c r="C3418">
        <v>4</v>
      </c>
      <c r="D3418" s="1">
        <v>37892</v>
      </c>
      <c r="E3418" s="3">
        <f>2023-YEAR(Registros[[#This Row],[data_nascimento]])</f>
        <v>20</v>
      </c>
      <c r="F3418" s="1">
        <v>43618</v>
      </c>
      <c r="H3418">
        <v>220</v>
      </c>
      <c r="I3418">
        <v>12</v>
      </c>
      <c r="J3418" s="3">
        <v>3095.2</v>
      </c>
      <c r="K3418">
        <v>23</v>
      </c>
      <c r="L3418">
        <v>7738</v>
      </c>
      <c r="N3418">
        <v>400</v>
      </c>
      <c r="O3418">
        <f>IF(Registros[[#This Row],[idade]]&lt;18,311.43,IF(Registros[[#This Row],[idade]]&lt;=25,488.58,IF(Registros[[#This Row],[idade]]&lt;=50,772.77,850.05)))</f>
        <v>488.58</v>
      </c>
      <c r="P3418">
        <f>IF(Registros[[#This Row],[idade]]&lt;18,23.99,IF(Registros[[#This Row],[idade]]&lt;=25,49.9,IF(Registros[[#This Row],[idade]]&lt;=50,145.2,175.45)))</f>
        <v>49.9</v>
      </c>
      <c r="Q3418">
        <v>3</v>
      </c>
      <c r="R3418">
        <v>15</v>
      </c>
      <c r="T3418">
        <v>3</v>
      </c>
      <c r="U3418" t="s">
        <v>3</v>
      </c>
      <c r="V3418" t="s">
        <v>19</v>
      </c>
    </row>
    <row r="3419" spans="1:22" x14ac:dyDescent="0.3">
      <c r="A3419">
        <v>3418</v>
      </c>
      <c r="B3419">
        <v>77724841581</v>
      </c>
      <c r="C3419">
        <v>7</v>
      </c>
      <c r="D3419" s="1">
        <v>30013</v>
      </c>
      <c r="E3419" s="3">
        <f>2023-YEAR(Registros[[#This Row],[data_nascimento]])</f>
        <v>41</v>
      </c>
      <c r="F3419" s="1">
        <v>43627</v>
      </c>
      <c r="H3419">
        <v>220</v>
      </c>
      <c r="I3419">
        <v>18</v>
      </c>
      <c r="J3419" s="3">
        <v>3494.3999999999996</v>
      </c>
      <c r="K3419">
        <v>5.75</v>
      </c>
      <c r="L3419">
        <v>5824</v>
      </c>
      <c r="M3419">
        <f>Registros[[#This Row],[salario]]*0.06</f>
        <v>349.44</v>
      </c>
      <c r="N3419">
        <f>Registros[[#This Row],[salario]]*5%</f>
        <v>291.2</v>
      </c>
      <c r="O3419">
        <f>IF(Registros[[#This Row],[idade]]&lt;18,311.43,IF(Registros[[#This Row],[idade]]&lt;=25,488.58,IF(Registros[[#This Row],[idade]]&lt;=50,772.77,850.05)))</f>
        <v>772.77</v>
      </c>
      <c r="P3419">
        <f>IF(Registros[[#This Row],[idade]]&lt;18,23.99,IF(Registros[[#This Row],[idade]]&lt;=25,49.9,IF(Registros[[#This Row],[idade]]&lt;=50,145.2,175.45)))</f>
        <v>145.19999999999999</v>
      </c>
      <c r="Q3419">
        <v>4</v>
      </c>
      <c r="R3419">
        <v>4</v>
      </c>
      <c r="T3419">
        <v>2</v>
      </c>
      <c r="U3419" t="s">
        <v>2</v>
      </c>
      <c r="V3419" t="s">
        <v>19</v>
      </c>
    </row>
    <row r="3420" spans="1:22" x14ac:dyDescent="0.3">
      <c r="A3420">
        <v>3419</v>
      </c>
      <c r="B3420">
        <v>26131345004</v>
      </c>
      <c r="C3420">
        <v>6</v>
      </c>
      <c r="D3420" s="1">
        <v>30042</v>
      </c>
      <c r="E3420" s="3">
        <f>2023-YEAR(Registros[[#This Row],[data_nascimento]])</f>
        <v>41</v>
      </c>
      <c r="F3420" s="1">
        <v>43627</v>
      </c>
      <c r="H3420">
        <v>220</v>
      </c>
      <c r="I3420">
        <v>6</v>
      </c>
      <c r="J3420" s="3">
        <v>1384.1999999999998</v>
      </c>
      <c r="K3420">
        <v>1.1499999999999999</v>
      </c>
      <c r="L3420">
        <v>6921</v>
      </c>
      <c r="M3420">
        <f>Registros[[#This Row],[salario]]*0.06</f>
        <v>415.26</v>
      </c>
      <c r="N3420">
        <f>Registros[[#This Row],[salario]]*5%</f>
        <v>346.05</v>
      </c>
      <c r="O3420">
        <f>IF(Registros[[#This Row],[idade]]&lt;18,311.43,IF(Registros[[#This Row],[idade]]&lt;=25,488.58,IF(Registros[[#This Row],[idade]]&lt;=50,772.77,850.05)))</f>
        <v>772.77</v>
      </c>
      <c r="P3420">
        <f>IF(Registros[[#This Row],[idade]]&lt;18,23.99,IF(Registros[[#This Row],[idade]]&lt;=25,49.9,IF(Registros[[#This Row],[idade]]&lt;=50,145.2,175.45)))</f>
        <v>145.19999999999999</v>
      </c>
      <c r="Q3420">
        <v>3</v>
      </c>
      <c r="R3420">
        <v>2</v>
      </c>
      <c r="T3420">
        <v>3</v>
      </c>
      <c r="U3420" t="s">
        <v>3</v>
      </c>
      <c r="V3420" t="s">
        <v>22</v>
      </c>
    </row>
    <row r="3421" spans="1:22" x14ac:dyDescent="0.3">
      <c r="A3421">
        <v>3420</v>
      </c>
      <c r="B3421">
        <v>50594052853</v>
      </c>
      <c r="C3421">
        <v>2</v>
      </c>
      <c r="D3421" s="1">
        <v>35280</v>
      </c>
      <c r="E3421" s="3">
        <f>2023-YEAR(Registros[[#This Row],[data_nascimento]])</f>
        <v>27</v>
      </c>
      <c r="F3421" s="1">
        <v>43627</v>
      </c>
      <c r="H3421">
        <v>220</v>
      </c>
      <c r="I3421">
        <v>14</v>
      </c>
      <c r="J3421" s="3">
        <v>2845.7333333333336</v>
      </c>
      <c r="K3421">
        <v>10.35</v>
      </c>
      <c r="L3421">
        <v>6098</v>
      </c>
      <c r="M3421">
        <f>Registros[[#This Row],[salario]]*0.06</f>
        <v>365.88</v>
      </c>
      <c r="N3421">
        <f>Registros[[#This Row],[salario]]*5%</f>
        <v>304.90000000000003</v>
      </c>
      <c r="O3421">
        <f>IF(Registros[[#This Row],[idade]]&lt;18,311.43,IF(Registros[[#This Row],[idade]]&lt;=25,488.58,IF(Registros[[#This Row],[idade]]&lt;=50,772.77,850.05)))</f>
        <v>772.77</v>
      </c>
      <c r="P3421">
        <f>IF(Registros[[#This Row],[idade]]&lt;18,23.99,IF(Registros[[#This Row],[idade]]&lt;=25,49.9,IF(Registros[[#This Row],[idade]]&lt;=50,145.2,175.45)))</f>
        <v>145.19999999999999</v>
      </c>
      <c r="Q3421">
        <v>5</v>
      </c>
      <c r="R3421">
        <v>18</v>
      </c>
      <c r="T3421">
        <v>3</v>
      </c>
      <c r="U3421" t="s">
        <v>3</v>
      </c>
      <c r="V3421" t="s">
        <v>21</v>
      </c>
    </row>
    <row r="3422" spans="1:22" x14ac:dyDescent="0.3">
      <c r="A3422">
        <v>3421</v>
      </c>
      <c r="B3422">
        <v>64853544882</v>
      </c>
      <c r="C3422">
        <v>5</v>
      </c>
      <c r="D3422" s="1">
        <v>28229</v>
      </c>
      <c r="E3422" s="3">
        <f>2023-YEAR(Registros[[#This Row],[data_nascimento]])</f>
        <v>46</v>
      </c>
      <c r="F3422" s="1">
        <v>43627</v>
      </c>
      <c r="H3422">
        <v>220</v>
      </c>
      <c r="I3422">
        <v>16</v>
      </c>
      <c r="J3422" s="3">
        <v>3678.4</v>
      </c>
      <c r="K3422">
        <v>4.5999999999999996</v>
      </c>
      <c r="L3422">
        <v>6897</v>
      </c>
      <c r="M3422">
        <f>Registros[[#This Row],[salario]]*0.06</f>
        <v>413.82</v>
      </c>
      <c r="N3422">
        <f>Registros[[#This Row],[salario]]*5%</f>
        <v>344.85</v>
      </c>
      <c r="O3422">
        <f>IF(Registros[[#This Row],[idade]]&lt;18,311.43,IF(Registros[[#This Row],[idade]]&lt;=25,488.58,IF(Registros[[#This Row],[idade]]&lt;=50,772.77,850.05)))</f>
        <v>772.77</v>
      </c>
      <c r="P3422">
        <f>IF(Registros[[#This Row],[idade]]&lt;18,23.99,IF(Registros[[#This Row],[idade]]&lt;=25,49.9,IF(Registros[[#This Row],[idade]]&lt;=50,145.2,175.45)))</f>
        <v>145.19999999999999</v>
      </c>
      <c r="Q3422">
        <v>5</v>
      </c>
      <c r="R3422">
        <v>21</v>
      </c>
      <c r="T3422">
        <v>3</v>
      </c>
      <c r="U3422" t="s">
        <v>3</v>
      </c>
      <c r="V3422" t="s">
        <v>19</v>
      </c>
    </row>
    <row r="3423" spans="1:22" x14ac:dyDescent="0.3">
      <c r="A3423">
        <v>3422</v>
      </c>
      <c r="B3423">
        <v>96344174255</v>
      </c>
      <c r="C3423">
        <v>4</v>
      </c>
      <c r="D3423" s="1">
        <v>35050</v>
      </c>
      <c r="E3423" s="3">
        <f>2023-YEAR(Registros[[#This Row],[data_nascimento]])</f>
        <v>28</v>
      </c>
      <c r="F3423" s="1">
        <v>43627</v>
      </c>
      <c r="H3423">
        <v>220</v>
      </c>
      <c r="I3423">
        <v>12</v>
      </c>
      <c r="J3423" s="3">
        <v>916</v>
      </c>
      <c r="K3423">
        <v>6.9</v>
      </c>
      <c r="L3423">
        <v>2290</v>
      </c>
      <c r="M3423">
        <f>Registros[[#This Row],[salario]]*0.06</f>
        <v>137.4</v>
      </c>
      <c r="N3423">
        <f>Registros[[#This Row],[salario]]*5%</f>
        <v>114.5</v>
      </c>
      <c r="O3423">
        <f>IF(Registros[[#This Row],[idade]]&lt;18,311.43,IF(Registros[[#This Row],[idade]]&lt;=25,488.58,IF(Registros[[#This Row],[idade]]&lt;=50,772.77,850.05)))</f>
        <v>772.77</v>
      </c>
      <c r="P3423">
        <f>IF(Registros[[#This Row],[idade]]&lt;18,23.99,IF(Registros[[#This Row],[idade]]&lt;=25,49.9,IF(Registros[[#This Row],[idade]]&lt;=50,145.2,175.45)))</f>
        <v>145.19999999999999</v>
      </c>
      <c r="Q3423">
        <v>3</v>
      </c>
      <c r="R3423">
        <v>2</v>
      </c>
      <c r="T3423">
        <v>2</v>
      </c>
      <c r="U3423" t="s">
        <v>3</v>
      </c>
      <c r="V3423" t="s">
        <v>22</v>
      </c>
    </row>
    <row r="3424" spans="1:22" x14ac:dyDescent="0.3">
      <c r="A3424">
        <v>3423</v>
      </c>
      <c r="B3424">
        <v>82419707774</v>
      </c>
      <c r="C3424">
        <v>2</v>
      </c>
      <c r="D3424" s="1">
        <v>30976</v>
      </c>
      <c r="E3424" s="3">
        <f>2023-YEAR(Registros[[#This Row],[data_nascimento]])</f>
        <v>39</v>
      </c>
      <c r="F3424" s="1">
        <v>43627</v>
      </c>
      <c r="H3424">
        <v>220</v>
      </c>
      <c r="I3424">
        <v>12</v>
      </c>
      <c r="J3424" s="3">
        <v>1180.3999999999999</v>
      </c>
      <c r="K3424">
        <v>10.35</v>
      </c>
      <c r="L3424">
        <v>2951</v>
      </c>
      <c r="M3424">
        <f>Registros[[#This Row],[salario]]*0.06</f>
        <v>177.06</v>
      </c>
      <c r="N3424">
        <f>Registros[[#This Row],[salario]]*5%</f>
        <v>147.55000000000001</v>
      </c>
      <c r="O3424">
        <f>IF(Registros[[#This Row],[idade]]&lt;18,311.43,IF(Registros[[#This Row],[idade]]&lt;=25,488.58,IF(Registros[[#This Row],[idade]]&lt;=50,772.77,850.05)))</f>
        <v>772.77</v>
      </c>
      <c r="P3424">
        <f>IF(Registros[[#This Row],[idade]]&lt;18,23.99,IF(Registros[[#This Row],[idade]]&lt;=25,49.9,IF(Registros[[#This Row],[idade]]&lt;=50,145.2,175.45)))</f>
        <v>145.19999999999999</v>
      </c>
      <c r="Q3424">
        <v>1</v>
      </c>
      <c r="R3424">
        <v>12</v>
      </c>
      <c r="T3424">
        <v>3</v>
      </c>
      <c r="U3424" t="s">
        <v>2</v>
      </c>
      <c r="V3424" t="s">
        <v>19</v>
      </c>
    </row>
    <row r="3425" spans="1:22" x14ac:dyDescent="0.3">
      <c r="A3425">
        <v>3424</v>
      </c>
      <c r="B3425">
        <v>23573387309</v>
      </c>
      <c r="C3425">
        <v>6</v>
      </c>
      <c r="D3425" s="1">
        <v>35823</v>
      </c>
      <c r="E3425" s="3">
        <f>2023-YEAR(Registros[[#This Row],[data_nascimento]])</f>
        <v>25</v>
      </c>
      <c r="F3425" s="1">
        <v>43627</v>
      </c>
      <c r="H3425">
        <v>220</v>
      </c>
      <c r="I3425">
        <v>12</v>
      </c>
      <c r="J3425" s="3">
        <v>2439.2000000000003</v>
      </c>
      <c r="K3425">
        <v>14.95</v>
      </c>
      <c r="L3425">
        <v>6098</v>
      </c>
      <c r="M3425">
        <f>Registros[[#This Row],[salario]]*0.06</f>
        <v>365.88</v>
      </c>
      <c r="N3425">
        <f>Registros[[#This Row],[salario]]*5%</f>
        <v>304.90000000000003</v>
      </c>
      <c r="O3425">
        <f>IF(Registros[[#This Row],[idade]]&lt;18,311.43,IF(Registros[[#This Row],[idade]]&lt;=25,488.58,IF(Registros[[#This Row],[idade]]&lt;=50,772.77,850.05)))</f>
        <v>488.58</v>
      </c>
      <c r="P3425">
        <f>IF(Registros[[#This Row],[idade]]&lt;18,23.99,IF(Registros[[#This Row],[idade]]&lt;=25,49.9,IF(Registros[[#This Row],[idade]]&lt;=50,145.2,175.45)))</f>
        <v>49.9</v>
      </c>
      <c r="Q3425">
        <v>3</v>
      </c>
      <c r="R3425">
        <v>27</v>
      </c>
      <c r="T3425">
        <v>2</v>
      </c>
      <c r="U3425" t="s">
        <v>3</v>
      </c>
      <c r="V3425" t="s">
        <v>19</v>
      </c>
    </row>
    <row r="3426" spans="1:22" x14ac:dyDescent="0.3">
      <c r="A3426">
        <v>3425</v>
      </c>
      <c r="B3426">
        <v>57109618961</v>
      </c>
      <c r="C3426">
        <v>7</v>
      </c>
      <c r="D3426" s="1">
        <v>39010</v>
      </c>
      <c r="E3426" s="3">
        <f>2023-YEAR(Registros[[#This Row],[data_nascimento]])</f>
        <v>17</v>
      </c>
      <c r="F3426" s="1">
        <v>43627</v>
      </c>
      <c r="H3426">
        <v>120</v>
      </c>
      <c r="I3426">
        <v>5</v>
      </c>
      <c r="J3426" s="3">
        <v>1241</v>
      </c>
      <c r="K3426">
        <v>17.25</v>
      </c>
      <c r="L3426">
        <v>7446</v>
      </c>
      <c r="M3426">
        <f>Registros[[#This Row],[salario]]*0.06</f>
        <v>446.76</v>
      </c>
      <c r="N3426">
        <f>Registros[[#This Row],[salario]]*5%</f>
        <v>372.3</v>
      </c>
      <c r="O3426">
        <f>IF(Registros[[#This Row],[idade]]&lt;18,311.43,IF(Registros[[#This Row],[idade]]&lt;=25,488.58,IF(Registros[[#This Row],[idade]]&lt;=50,772.77,850.05)))</f>
        <v>311.43</v>
      </c>
      <c r="P3426">
        <f>IF(Registros[[#This Row],[idade]]&lt;18,23.99,IF(Registros[[#This Row],[idade]]&lt;=25,49.9,IF(Registros[[#This Row],[idade]]&lt;=50,145.2,175.45)))</f>
        <v>23.99</v>
      </c>
      <c r="Q3426">
        <v>4</v>
      </c>
      <c r="R3426">
        <v>26</v>
      </c>
      <c r="T3426">
        <v>2</v>
      </c>
      <c r="U3426" t="s">
        <v>2</v>
      </c>
      <c r="V3426" t="s">
        <v>19</v>
      </c>
    </row>
    <row r="3427" spans="1:22" x14ac:dyDescent="0.3">
      <c r="A3427">
        <v>3426</v>
      </c>
      <c r="B3427">
        <v>67162800532</v>
      </c>
      <c r="C3427">
        <v>4</v>
      </c>
      <c r="D3427" s="1">
        <v>35107</v>
      </c>
      <c r="E3427" s="3">
        <f>2023-YEAR(Registros[[#This Row],[data_nascimento]])</f>
        <v>27</v>
      </c>
      <c r="F3427" s="1">
        <v>43627</v>
      </c>
      <c r="H3427">
        <v>220</v>
      </c>
      <c r="I3427">
        <v>16</v>
      </c>
      <c r="J3427" s="3">
        <v>1370.6666666666667</v>
      </c>
      <c r="K3427">
        <v>5.75</v>
      </c>
      <c r="L3427">
        <v>2570</v>
      </c>
      <c r="M3427">
        <f>Registros[[#This Row],[salario]]*0.06</f>
        <v>154.19999999999999</v>
      </c>
      <c r="N3427">
        <f>Registros[[#This Row],[salario]]*5%</f>
        <v>128.5</v>
      </c>
      <c r="O3427">
        <f>IF(Registros[[#This Row],[idade]]&lt;18,311.43,IF(Registros[[#This Row],[idade]]&lt;=25,488.58,IF(Registros[[#This Row],[idade]]&lt;=50,772.77,850.05)))</f>
        <v>772.77</v>
      </c>
      <c r="P3427">
        <f>IF(Registros[[#This Row],[idade]]&lt;18,23.99,IF(Registros[[#This Row],[idade]]&lt;=25,49.9,IF(Registros[[#This Row],[idade]]&lt;=50,145.2,175.45)))</f>
        <v>145.19999999999999</v>
      </c>
      <c r="Q3427">
        <v>2</v>
      </c>
      <c r="R3427">
        <v>13</v>
      </c>
      <c r="T3427">
        <v>2</v>
      </c>
      <c r="U3427" t="s">
        <v>2</v>
      </c>
      <c r="V3427" t="s">
        <v>19</v>
      </c>
    </row>
    <row r="3428" spans="1:22" x14ac:dyDescent="0.3">
      <c r="A3428">
        <v>3427</v>
      </c>
      <c r="B3428">
        <v>63524106984</v>
      </c>
      <c r="C3428">
        <v>6</v>
      </c>
      <c r="D3428" s="1">
        <v>36687</v>
      </c>
      <c r="E3428" s="3">
        <f>2023-YEAR(Registros[[#This Row],[data_nascimento]])</f>
        <v>23</v>
      </c>
      <c r="F3428" s="1">
        <v>43627</v>
      </c>
      <c r="H3428">
        <v>220</v>
      </c>
      <c r="I3428">
        <v>15</v>
      </c>
      <c r="J3428" s="3">
        <v>2999.5</v>
      </c>
      <c r="K3428">
        <v>10.35</v>
      </c>
      <c r="L3428">
        <v>5999</v>
      </c>
      <c r="M3428">
        <f>Registros[[#This Row],[salario]]*0.06</f>
        <v>359.94</v>
      </c>
      <c r="N3428">
        <f>Registros[[#This Row],[salario]]*5%</f>
        <v>299.95</v>
      </c>
      <c r="O3428">
        <f>IF(Registros[[#This Row],[idade]]&lt;18,311.43,IF(Registros[[#This Row],[idade]]&lt;=25,488.58,IF(Registros[[#This Row],[idade]]&lt;=50,772.77,850.05)))</f>
        <v>488.58</v>
      </c>
      <c r="P3428">
        <f>IF(Registros[[#This Row],[idade]]&lt;18,23.99,IF(Registros[[#This Row],[idade]]&lt;=25,49.9,IF(Registros[[#This Row],[idade]]&lt;=50,145.2,175.45)))</f>
        <v>49.9</v>
      </c>
      <c r="Q3428">
        <v>4</v>
      </c>
      <c r="R3428">
        <v>3</v>
      </c>
      <c r="T3428">
        <v>2</v>
      </c>
      <c r="U3428" t="s">
        <v>3</v>
      </c>
      <c r="V3428" t="s">
        <v>22</v>
      </c>
    </row>
    <row r="3429" spans="1:22" x14ac:dyDescent="0.3">
      <c r="A3429">
        <v>3428</v>
      </c>
      <c r="B3429">
        <v>15372926759</v>
      </c>
      <c r="C3429">
        <v>4</v>
      </c>
      <c r="D3429" s="1">
        <v>34009</v>
      </c>
      <c r="E3429" s="3">
        <f>2023-YEAR(Registros[[#This Row],[data_nascimento]])</f>
        <v>30</v>
      </c>
      <c r="F3429" s="1">
        <v>43627</v>
      </c>
      <c r="H3429">
        <v>220</v>
      </c>
      <c r="I3429">
        <v>9</v>
      </c>
      <c r="J3429" s="3">
        <v>1328.1</v>
      </c>
      <c r="K3429">
        <v>18.399999999999999</v>
      </c>
      <c r="L3429">
        <v>4427</v>
      </c>
      <c r="M3429">
        <f>Registros[[#This Row],[salario]]*0.06</f>
        <v>265.62</v>
      </c>
      <c r="N3429">
        <f>Registros[[#This Row],[salario]]*5%</f>
        <v>221.35000000000002</v>
      </c>
      <c r="O3429">
        <f>IF(Registros[[#This Row],[idade]]&lt;18,311.43,IF(Registros[[#This Row],[idade]]&lt;=25,488.58,IF(Registros[[#This Row],[idade]]&lt;=50,772.77,850.05)))</f>
        <v>772.77</v>
      </c>
      <c r="P3429">
        <f>IF(Registros[[#This Row],[idade]]&lt;18,23.99,IF(Registros[[#This Row],[idade]]&lt;=25,49.9,IF(Registros[[#This Row],[idade]]&lt;=50,145.2,175.45)))</f>
        <v>145.19999999999999</v>
      </c>
      <c r="Q3429">
        <v>3</v>
      </c>
      <c r="R3429">
        <v>24</v>
      </c>
      <c r="T3429">
        <v>2</v>
      </c>
      <c r="U3429" t="s">
        <v>3</v>
      </c>
      <c r="V3429" t="s">
        <v>22</v>
      </c>
    </row>
    <row r="3430" spans="1:22" x14ac:dyDescent="0.3">
      <c r="A3430">
        <v>3429</v>
      </c>
      <c r="B3430">
        <v>16246868550</v>
      </c>
      <c r="C3430">
        <v>5</v>
      </c>
      <c r="D3430" s="1">
        <v>30581</v>
      </c>
      <c r="E3430" s="3">
        <f>2023-YEAR(Registros[[#This Row],[data_nascimento]])</f>
        <v>40</v>
      </c>
      <c r="F3430" s="1">
        <v>43627</v>
      </c>
      <c r="H3430">
        <v>220</v>
      </c>
      <c r="I3430">
        <v>14</v>
      </c>
      <c r="J3430" s="3">
        <v>1027.6000000000001</v>
      </c>
      <c r="K3430">
        <v>1.1499999999999999</v>
      </c>
      <c r="L3430">
        <v>2202</v>
      </c>
      <c r="M3430">
        <f>Registros[[#This Row],[salario]]*0.06</f>
        <v>132.12</v>
      </c>
      <c r="N3430">
        <f>Registros[[#This Row],[salario]]*5%</f>
        <v>110.10000000000001</v>
      </c>
      <c r="O3430">
        <f>IF(Registros[[#This Row],[idade]]&lt;18,311.43,IF(Registros[[#This Row],[idade]]&lt;=25,488.58,IF(Registros[[#This Row],[idade]]&lt;=50,772.77,850.05)))</f>
        <v>772.77</v>
      </c>
      <c r="P3430">
        <f>IF(Registros[[#This Row],[idade]]&lt;18,23.99,IF(Registros[[#This Row],[idade]]&lt;=25,49.9,IF(Registros[[#This Row],[idade]]&lt;=50,145.2,175.45)))</f>
        <v>145.19999999999999</v>
      </c>
      <c r="Q3430">
        <v>3</v>
      </c>
      <c r="R3430">
        <v>18</v>
      </c>
      <c r="T3430">
        <v>3</v>
      </c>
      <c r="U3430" t="s">
        <v>2</v>
      </c>
      <c r="V3430" t="s">
        <v>19</v>
      </c>
    </row>
    <row r="3431" spans="1:22" x14ac:dyDescent="0.3">
      <c r="A3431">
        <v>3430</v>
      </c>
      <c r="B3431">
        <v>55615115968</v>
      </c>
      <c r="C3431">
        <v>7</v>
      </c>
      <c r="D3431" s="1">
        <v>34489</v>
      </c>
      <c r="E3431" s="3">
        <f>2023-YEAR(Registros[[#This Row],[data_nascimento]])</f>
        <v>29</v>
      </c>
      <c r="F3431" s="1">
        <v>43627</v>
      </c>
      <c r="H3431">
        <v>220</v>
      </c>
      <c r="I3431">
        <v>1</v>
      </c>
      <c r="J3431" s="3">
        <v>234.93333333333334</v>
      </c>
      <c r="K3431">
        <v>3.45</v>
      </c>
      <c r="L3431">
        <v>7048</v>
      </c>
      <c r="M3431">
        <f>Registros[[#This Row],[salario]]*0.06</f>
        <v>422.88</v>
      </c>
      <c r="N3431">
        <f>Registros[[#This Row],[salario]]*5%</f>
        <v>352.40000000000003</v>
      </c>
      <c r="O3431">
        <f>IF(Registros[[#This Row],[idade]]&lt;18,311.43,IF(Registros[[#This Row],[idade]]&lt;=25,488.58,IF(Registros[[#This Row],[idade]]&lt;=50,772.77,850.05)))</f>
        <v>772.77</v>
      </c>
      <c r="P3431">
        <f>IF(Registros[[#This Row],[idade]]&lt;18,23.99,IF(Registros[[#This Row],[idade]]&lt;=25,49.9,IF(Registros[[#This Row],[idade]]&lt;=50,145.2,175.45)))</f>
        <v>145.19999999999999</v>
      </c>
      <c r="Q3431">
        <v>2</v>
      </c>
      <c r="R3431">
        <v>17</v>
      </c>
      <c r="T3431">
        <v>3</v>
      </c>
      <c r="U3431" t="s">
        <v>3</v>
      </c>
      <c r="V3431" t="s">
        <v>21</v>
      </c>
    </row>
    <row r="3432" spans="1:22" x14ac:dyDescent="0.3">
      <c r="A3432">
        <v>3431</v>
      </c>
      <c r="B3432">
        <v>45216973903</v>
      </c>
      <c r="C3432">
        <v>6</v>
      </c>
      <c r="D3432" s="1">
        <v>29605</v>
      </c>
      <c r="E3432" s="3">
        <f>2023-YEAR(Registros[[#This Row],[data_nascimento]])</f>
        <v>42</v>
      </c>
      <c r="F3432" s="1">
        <v>43627</v>
      </c>
      <c r="H3432">
        <v>220</v>
      </c>
      <c r="I3432">
        <v>4</v>
      </c>
      <c r="J3432" s="3">
        <v>621.4666666666667</v>
      </c>
      <c r="K3432">
        <v>14.95</v>
      </c>
      <c r="L3432">
        <v>4661</v>
      </c>
      <c r="M3432">
        <f>Registros[[#This Row],[salario]]*0.06</f>
        <v>279.65999999999997</v>
      </c>
      <c r="N3432">
        <f>Registros[[#This Row],[salario]]*5%</f>
        <v>233.05</v>
      </c>
      <c r="O3432">
        <f>IF(Registros[[#This Row],[idade]]&lt;18,311.43,IF(Registros[[#This Row],[idade]]&lt;=25,488.58,IF(Registros[[#This Row],[idade]]&lt;=50,772.77,850.05)))</f>
        <v>772.77</v>
      </c>
      <c r="P3432">
        <f>IF(Registros[[#This Row],[idade]]&lt;18,23.99,IF(Registros[[#This Row],[idade]]&lt;=25,49.9,IF(Registros[[#This Row],[idade]]&lt;=50,145.2,175.45)))</f>
        <v>145.19999999999999</v>
      </c>
      <c r="Q3432">
        <v>4</v>
      </c>
      <c r="R3432">
        <v>1</v>
      </c>
      <c r="T3432">
        <v>2</v>
      </c>
      <c r="U3432" t="s">
        <v>3</v>
      </c>
      <c r="V3432" t="s">
        <v>19</v>
      </c>
    </row>
    <row r="3433" spans="1:22" x14ac:dyDescent="0.3">
      <c r="A3433">
        <v>3432</v>
      </c>
      <c r="B3433">
        <v>97464972813</v>
      </c>
      <c r="C3433">
        <v>4</v>
      </c>
      <c r="D3433" s="1">
        <v>29518</v>
      </c>
      <c r="E3433" s="3">
        <f>2023-YEAR(Registros[[#This Row],[data_nascimento]])</f>
        <v>43</v>
      </c>
      <c r="F3433" s="1">
        <v>43627</v>
      </c>
      <c r="H3433">
        <v>220</v>
      </c>
      <c r="I3433">
        <v>1</v>
      </c>
      <c r="J3433" s="3">
        <v>119.5</v>
      </c>
      <c r="K3433">
        <v>21.85</v>
      </c>
      <c r="L3433">
        <v>3585</v>
      </c>
      <c r="M3433">
        <f>Registros[[#This Row],[salario]]*0.06</f>
        <v>215.1</v>
      </c>
      <c r="N3433">
        <f>Registros[[#This Row],[salario]]*5%</f>
        <v>179.25</v>
      </c>
      <c r="O3433">
        <f>IF(Registros[[#This Row],[idade]]&lt;18,311.43,IF(Registros[[#This Row],[idade]]&lt;=25,488.58,IF(Registros[[#This Row],[idade]]&lt;=50,772.77,850.05)))</f>
        <v>772.77</v>
      </c>
      <c r="P3433">
        <f>IF(Registros[[#This Row],[idade]]&lt;18,23.99,IF(Registros[[#This Row],[idade]]&lt;=25,49.9,IF(Registros[[#This Row],[idade]]&lt;=50,145.2,175.45)))</f>
        <v>145.19999999999999</v>
      </c>
      <c r="Q3433">
        <v>4</v>
      </c>
      <c r="R3433">
        <v>18</v>
      </c>
      <c r="T3433">
        <v>2</v>
      </c>
      <c r="U3433" t="s">
        <v>2</v>
      </c>
      <c r="V3433" t="s">
        <v>19</v>
      </c>
    </row>
    <row r="3434" spans="1:22" x14ac:dyDescent="0.3">
      <c r="A3434">
        <v>3433</v>
      </c>
      <c r="B3434">
        <v>86750148172</v>
      </c>
      <c r="C3434">
        <v>6</v>
      </c>
      <c r="D3434" s="1">
        <v>30617</v>
      </c>
      <c r="E3434" s="3">
        <f>2023-YEAR(Registros[[#This Row],[data_nascimento]])</f>
        <v>40</v>
      </c>
      <c r="F3434" s="1">
        <v>43627</v>
      </c>
      <c r="H3434">
        <v>220</v>
      </c>
      <c r="I3434">
        <v>18</v>
      </c>
      <c r="J3434" s="3">
        <v>2698.2000000000003</v>
      </c>
      <c r="K3434">
        <v>11.5</v>
      </c>
      <c r="L3434">
        <v>4497</v>
      </c>
      <c r="M3434">
        <f>Registros[[#This Row],[salario]]*0.06</f>
        <v>269.82</v>
      </c>
      <c r="N3434">
        <f>Registros[[#This Row],[salario]]*5%</f>
        <v>224.85000000000002</v>
      </c>
      <c r="O3434">
        <f>IF(Registros[[#This Row],[idade]]&lt;18,311.43,IF(Registros[[#This Row],[idade]]&lt;=25,488.58,IF(Registros[[#This Row],[idade]]&lt;=50,772.77,850.05)))</f>
        <v>772.77</v>
      </c>
      <c r="P3434">
        <f>IF(Registros[[#This Row],[idade]]&lt;18,23.99,IF(Registros[[#This Row],[idade]]&lt;=25,49.9,IF(Registros[[#This Row],[idade]]&lt;=50,145.2,175.45)))</f>
        <v>145.19999999999999</v>
      </c>
      <c r="Q3434">
        <v>5</v>
      </c>
      <c r="R3434">
        <v>22</v>
      </c>
      <c r="T3434">
        <v>3</v>
      </c>
      <c r="U3434" t="s">
        <v>2</v>
      </c>
      <c r="V3434" t="s">
        <v>22</v>
      </c>
    </row>
    <row r="3435" spans="1:22" x14ac:dyDescent="0.3">
      <c r="A3435">
        <v>3434</v>
      </c>
      <c r="B3435">
        <v>79789877082</v>
      </c>
      <c r="C3435">
        <v>4</v>
      </c>
      <c r="D3435" s="1">
        <v>35424</v>
      </c>
      <c r="E3435" s="3">
        <f>2023-YEAR(Registros[[#This Row],[data_nascimento]])</f>
        <v>27</v>
      </c>
      <c r="F3435" s="1">
        <v>43627</v>
      </c>
      <c r="H3435">
        <v>220</v>
      </c>
      <c r="I3435">
        <v>6</v>
      </c>
      <c r="J3435" s="3">
        <v>946.19999999999993</v>
      </c>
      <c r="K3435">
        <v>4.5999999999999996</v>
      </c>
      <c r="L3435">
        <v>4731</v>
      </c>
      <c r="M3435">
        <f>Registros[[#This Row],[salario]]*0.06</f>
        <v>283.86</v>
      </c>
      <c r="N3435">
        <f>Registros[[#This Row],[salario]]*5%</f>
        <v>236.55</v>
      </c>
      <c r="O3435">
        <f>IF(Registros[[#This Row],[idade]]&lt;18,311.43,IF(Registros[[#This Row],[idade]]&lt;=25,488.58,IF(Registros[[#This Row],[idade]]&lt;=50,772.77,850.05)))</f>
        <v>772.77</v>
      </c>
      <c r="P3435">
        <f>IF(Registros[[#This Row],[idade]]&lt;18,23.99,IF(Registros[[#This Row],[idade]]&lt;=25,49.9,IF(Registros[[#This Row],[idade]]&lt;=50,145.2,175.45)))</f>
        <v>145.19999999999999</v>
      </c>
      <c r="Q3435">
        <v>2</v>
      </c>
      <c r="R3435">
        <v>19</v>
      </c>
      <c r="T3435">
        <v>2</v>
      </c>
      <c r="U3435" t="s">
        <v>2</v>
      </c>
      <c r="V3435" t="s">
        <v>19</v>
      </c>
    </row>
    <row r="3436" spans="1:22" x14ac:dyDescent="0.3">
      <c r="A3436">
        <v>3435</v>
      </c>
      <c r="B3436">
        <v>27847568876</v>
      </c>
      <c r="C3436">
        <v>5</v>
      </c>
      <c r="D3436" s="1">
        <v>30411</v>
      </c>
      <c r="E3436" s="3">
        <f>2023-YEAR(Registros[[#This Row],[data_nascimento]])</f>
        <v>40</v>
      </c>
      <c r="F3436" s="1">
        <v>43627</v>
      </c>
      <c r="H3436">
        <v>220</v>
      </c>
      <c r="I3436">
        <v>4</v>
      </c>
      <c r="J3436" s="3">
        <v>694.66666666666663</v>
      </c>
      <c r="K3436">
        <v>6.9</v>
      </c>
      <c r="L3436">
        <v>5210</v>
      </c>
      <c r="M3436">
        <f>Registros[[#This Row],[salario]]*0.06</f>
        <v>312.59999999999997</v>
      </c>
      <c r="N3436">
        <f>Registros[[#This Row],[salario]]*5%</f>
        <v>260.5</v>
      </c>
      <c r="O3436">
        <f>IF(Registros[[#This Row],[idade]]&lt;18,311.43,IF(Registros[[#This Row],[idade]]&lt;=25,488.58,IF(Registros[[#This Row],[idade]]&lt;=50,772.77,850.05)))</f>
        <v>772.77</v>
      </c>
      <c r="P3436">
        <f>IF(Registros[[#This Row],[idade]]&lt;18,23.99,IF(Registros[[#This Row],[idade]]&lt;=25,49.9,IF(Registros[[#This Row],[idade]]&lt;=50,145.2,175.45)))</f>
        <v>145.19999999999999</v>
      </c>
      <c r="Q3436">
        <v>1</v>
      </c>
      <c r="R3436">
        <v>11</v>
      </c>
      <c r="T3436">
        <v>2</v>
      </c>
      <c r="U3436" t="s">
        <v>2</v>
      </c>
      <c r="V3436" t="s">
        <v>21</v>
      </c>
    </row>
    <row r="3437" spans="1:22" x14ac:dyDescent="0.3">
      <c r="A3437">
        <v>3436</v>
      </c>
      <c r="B3437">
        <v>78942636669</v>
      </c>
      <c r="C3437">
        <v>5</v>
      </c>
      <c r="D3437" s="1">
        <v>32549</v>
      </c>
      <c r="E3437" s="3">
        <f>2023-YEAR(Registros[[#This Row],[data_nascimento]])</f>
        <v>34</v>
      </c>
      <c r="F3437" s="1">
        <v>43627</v>
      </c>
      <c r="H3437">
        <v>220</v>
      </c>
      <c r="I3437">
        <v>10</v>
      </c>
      <c r="J3437" s="3">
        <v>470.33333333333331</v>
      </c>
      <c r="K3437">
        <v>1.1499999999999999</v>
      </c>
      <c r="L3437">
        <v>1411</v>
      </c>
      <c r="N3437">
        <v>400</v>
      </c>
      <c r="O3437">
        <f>IF(Registros[[#This Row],[idade]]&lt;18,311.43,IF(Registros[[#This Row],[idade]]&lt;=25,488.58,IF(Registros[[#This Row],[idade]]&lt;=50,772.77,850.05)))</f>
        <v>772.77</v>
      </c>
      <c r="P3437">
        <f>IF(Registros[[#This Row],[idade]]&lt;18,23.99,IF(Registros[[#This Row],[idade]]&lt;=25,49.9,IF(Registros[[#This Row],[idade]]&lt;=50,145.2,175.45)))</f>
        <v>145.19999999999999</v>
      </c>
      <c r="Q3437">
        <v>1</v>
      </c>
      <c r="R3437">
        <v>25</v>
      </c>
      <c r="T3437">
        <v>2</v>
      </c>
      <c r="U3437" t="s">
        <v>2</v>
      </c>
      <c r="V3437" t="s">
        <v>19</v>
      </c>
    </row>
    <row r="3438" spans="1:22" x14ac:dyDescent="0.3">
      <c r="A3438">
        <v>3437</v>
      </c>
      <c r="B3438">
        <v>73629278646</v>
      </c>
      <c r="C3438">
        <v>4</v>
      </c>
      <c r="D3438" s="1">
        <v>31392</v>
      </c>
      <c r="E3438" s="3">
        <f>2023-YEAR(Registros[[#This Row],[data_nascimento]])</f>
        <v>38</v>
      </c>
      <c r="F3438" s="1">
        <v>43627</v>
      </c>
      <c r="H3438">
        <v>220</v>
      </c>
      <c r="I3438">
        <v>7</v>
      </c>
      <c r="J3438" s="3">
        <v>484.40000000000003</v>
      </c>
      <c r="K3438">
        <v>4.5999999999999996</v>
      </c>
      <c r="L3438">
        <v>2076</v>
      </c>
      <c r="N3438">
        <v>400</v>
      </c>
      <c r="O3438">
        <f>IF(Registros[[#This Row],[idade]]&lt;18,311.43,IF(Registros[[#This Row],[idade]]&lt;=25,488.58,IF(Registros[[#This Row],[idade]]&lt;=50,772.77,850.05)))</f>
        <v>772.77</v>
      </c>
      <c r="P3438">
        <f>IF(Registros[[#This Row],[idade]]&lt;18,23.99,IF(Registros[[#This Row],[idade]]&lt;=25,49.9,IF(Registros[[#This Row],[idade]]&lt;=50,145.2,175.45)))</f>
        <v>145.19999999999999</v>
      </c>
      <c r="Q3438">
        <v>2</v>
      </c>
      <c r="R3438">
        <v>13</v>
      </c>
      <c r="T3438">
        <v>3</v>
      </c>
      <c r="U3438" t="s">
        <v>3</v>
      </c>
      <c r="V3438" t="s">
        <v>19</v>
      </c>
    </row>
    <row r="3439" spans="1:22" x14ac:dyDescent="0.3">
      <c r="A3439">
        <v>3438</v>
      </c>
      <c r="B3439">
        <v>53456798382</v>
      </c>
      <c r="C3439">
        <v>4</v>
      </c>
      <c r="D3439" s="1">
        <v>31347</v>
      </c>
      <c r="E3439" s="3">
        <f>2023-YEAR(Registros[[#This Row],[data_nascimento]])</f>
        <v>38</v>
      </c>
      <c r="F3439" s="1">
        <v>43627</v>
      </c>
      <c r="H3439">
        <v>220</v>
      </c>
      <c r="I3439">
        <v>13</v>
      </c>
      <c r="J3439" s="3">
        <v>660.83333333333337</v>
      </c>
      <c r="K3439">
        <v>14.95</v>
      </c>
      <c r="L3439">
        <v>1525</v>
      </c>
      <c r="N3439">
        <v>400</v>
      </c>
      <c r="O3439">
        <f>IF(Registros[[#This Row],[idade]]&lt;18,311.43,IF(Registros[[#This Row],[idade]]&lt;=25,488.58,IF(Registros[[#This Row],[idade]]&lt;=50,772.77,850.05)))</f>
        <v>772.77</v>
      </c>
      <c r="P3439">
        <f>IF(Registros[[#This Row],[idade]]&lt;18,23.99,IF(Registros[[#This Row],[idade]]&lt;=25,49.9,IF(Registros[[#This Row],[idade]]&lt;=50,145.2,175.45)))</f>
        <v>145.19999999999999</v>
      </c>
      <c r="Q3439">
        <v>5</v>
      </c>
      <c r="R3439">
        <v>25</v>
      </c>
      <c r="T3439">
        <v>2</v>
      </c>
      <c r="U3439" t="s">
        <v>2</v>
      </c>
      <c r="V3439" t="s">
        <v>19</v>
      </c>
    </row>
    <row r="3440" spans="1:22" x14ac:dyDescent="0.3">
      <c r="A3440">
        <v>3439</v>
      </c>
      <c r="B3440">
        <v>13775916482</v>
      </c>
      <c r="C3440">
        <v>6</v>
      </c>
      <c r="D3440" s="1">
        <v>34409</v>
      </c>
      <c r="E3440" s="3">
        <f>2023-YEAR(Registros[[#This Row],[data_nascimento]])</f>
        <v>29</v>
      </c>
      <c r="F3440" s="1">
        <v>43627</v>
      </c>
      <c r="H3440">
        <v>220</v>
      </c>
      <c r="I3440">
        <v>4</v>
      </c>
      <c r="J3440" s="3">
        <v>280.93333333333334</v>
      </c>
      <c r="K3440">
        <v>13.8</v>
      </c>
      <c r="L3440">
        <v>2107</v>
      </c>
      <c r="N3440">
        <v>400</v>
      </c>
      <c r="O3440">
        <f>IF(Registros[[#This Row],[idade]]&lt;18,311.43,IF(Registros[[#This Row],[idade]]&lt;=25,488.58,IF(Registros[[#This Row],[idade]]&lt;=50,772.77,850.05)))</f>
        <v>772.77</v>
      </c>
      <c r="P3440">
        <f>IF(Registros[[#This Row],[idade]]&lt;18,23.99,IF(Registros[[#This Row],[idade]]&lt;=25,49.9,IF(Registros[[#This Row],[idade]]&lt;=50,145.2,175.45)))</f>
        <v>145.19999999999999</v>
      </c>
      <c r="Q3440">
        <v>1</v>
      </c>
      <c r="R3440">
        <v>6</v>
      </c>
      <c r="T3440">
        <v>3</v>
      </c>
      <c r="U3440" t="s">
        <v>3</v>
      </c>
      <c r="V3440" t="s">
        <v>22</v>
      </c>
    </row>
    <row r="3441" spans="1:22" x14ac:dyDescent="0.3">
      <c r="A3441">
        <v>3440</v>
      </c>
      <c r="B3441">
        <v>17412667332</v>
      </c>
      <c r="C3441">
        <v>4</v>
      </c>
      <c r="D3441" s="1">
        <v>28500</v>
      </c>
      <c r="E3441" s="3">
        <f>2023-YEAR(Registros[[#This Row],[data_nascimento]])</f>
        <v>45</v>
      </c>
      <c r="F3441" s="1">
        <v>43627</v>
      </c>
      <c r="H3441">
        <v>220</v>
      </c>
      <c r="I3441">
        <v>16</v>
      </c>
      <c r="J3441" s="3">
        <v>1064</v>
      </c>
      <c r="K3441">
        <v>10.35</v>
      </c>
      <c r="L3441">
        <v>1995</v>
      </c>
      <c r="N3441">
        <v>400</v>
      </c>
      <c r="O3441">
        <f>IF(Registros[[#This Row],[idade]]&lt;18,311.43,IF(Registros[[#This Row],[idade]]&lt;=25,488.58,IF(Registros[[#This Row],[idade]]&lt;=50,772.77,850.05)))</f>
        <v>772.77</v>
      </c>
      <c r="P3441">
        <f>IF(Registros[[#This Row],[idade]]&lt;18,23.99,IF(Registros[[#This Row],[idade]]&lt;=25,49.9,IF(Registros[[#This Row],[idade]]&lt;=50,145.2,175.45)))</f>
        <v>145.19999999999999</v>
      </c>
      <c r="Q3441">
        <v>5</v>
      </c>
      <c r="R3441">
        <v>11</v>
      </c>
      <c r="T3441">
        <v>3</v>
      </c>
      <c r="U3441" t="s">
        <v>3</v>
      </c>
      <c r="V3441" t="s">
        <v>19</v>
      </c>
    </row>
    <row r="3442" spans="1:22" x14ac:dyDescent="0.3">
      <c r="A3442">
        <v>3441</v>
      </c>
      <c r="B3442">
        <v>66256725132</v>
      </c>
      <c r="C3442">
        <v>5</v>
      </c>
      <c r="D3442" s="1">
        <v>32782</v>
      </c>
      <c r="E3442" s="3">
        <f>2023-YEAR(Registros[[#This Row],[data_nascimento]])</f>
        <v>34</v>
      </c>
      <c r="F3442" s="1">
        <v>43627</v>
      </c>
      <c r="H3442">
        <v>220</v>
      </c>
      <c r="I3442">
        <v>7</v>
      </c>
      <c r="J3442" s="3">
        <v>322.4666666666667</v>
      </c>
      <c r="K3442">
        <v>2.2999999999999998</v>
      </c>
      <c r="L3442">
        <v>1382</v>
      </c>
      <c r="N3442">
        <v>400</v>
      </c>
      <c r="O3442">
        <f>IF(Registros[[#This Row],[idade]]&lt;18,311.43,IF(Registros[[#This Row],[idade]]&lt;=25,488.58,IF(Registros[[#This Row],[idade]]&lt;=50,772.77,850.05)))</f>
        <v>772.77</v>
      </c>
      <c r="P3442">
        <f>IF(Registros[[#This Row],[idade]]&lt;18,23.99,IF(Registros[[#This Row],[idade]]&lt;=25,49.9,IF(Registros[[#This Row],[idade]]&lt;=50,145.2,175.45)))</f>
        <v>145.19999999999999</v>
      </c>
      <c r="Q3442">
        <v>1</v>
      </c>
      <c r="R3442">
        <v>10</v>
      </c>
      <c r="T3442">
        <v>3</v>
      </c>
      <c r="U3442" t="s">
        <v>2</v>
      </c>
      <c r="V3442" t="s">
        <v>19</v>
      </c>
    </row>
    <row r="3443" spans="1:22" x14ac:dyDescent="0.3">
      <c r="A3443">
        <v>3442</v>
      </c>
      <c r="B3443">
        <v>74891254904</v>
      </c>
      <c r="C3443">
        <v>5</v>
      </c>
      <c r="D3443" s="1">
        <v>34490</v>
      </c>
      <c r="E3443" s="3">
        <f>2023-YEAR(Registros[[#This Row],[data_nascimento]])</f>
        <v>29</v>
      </c>
      <c r="F3443" s="1">
        <v>43627</v>
      </c>
      <c r="H3443">
        <v>220</v>
      </c>
      <c r="I3443">
        <v>4</v>
      </c>
      <c r="J3443" s="3">
        <v>288.26666666666665</v>
      </c>
      <c r="K3443">
        <v>19.55</v>
      </c>
      <c r="L3443">
        <v>2162</v>
      </c>
      <c r="N3443">
        <v>400</v>
      </c>
      <c r="O3443">
        <f>IF(Registros[[#This Row],[idade]]&lt;18,311.43,IF(Registros[[#This Row],[idade]]&lt;=25,488.58,IF(Registros[[#This Row],[idade]]&lt;=50,772.77,850.05)))</f>
        <v>772.77</v>
      </c>
      <c r="P3443">
        <f>IF(Registros[[#This Row],[idade]]&lt;18,23.99,IF(Registros[[#This Row],[idade]]&lt;=25,49.9,IF(Registros[[#This Row],[idade]]&lt;=50,145.2,175.45)))</f>
        <v>145.19999999999999</v>
      </c>
      <c r="Q3443">
        <v>1</v>
      </c>
      <c r="R3443">
        <v>12</v>
      </c>
      <c r="T3443">
        <v>2</v>
      </c>
      <c r="U3443" t="s">
        <v>3</v>
      </c>
      <c r="V3443" t="s">
        <v>21</v>
      </c>
    </row>
    <row r="3444" spans="1:22" x14ac:dyDescent="0.3">
      <c r="A3444">
        <v>3443</v>
      </c>
      <c r="B3444">
        <v>76299522516</v>
      </c>
      <c r="C3444">
        <v>7</v>
      </c>
      <c r="D3444" s="1">
        <v>38914</v>
      </c>
      <c r="E3444" s="3">
        <f>2023-YEAR(Registros[[#This Row],[data_nascimento]])</f>
        <v>17</v>
      </c>
      <c r="F3444" s="1">
        <v>43627</v>
      </c>
      <c r="H3444">
        <v>120</v>
      </c>
      <c r="I3444">
        <v>6</v>
      </c>
      <c r="J3444" s="3">
        <v>387</v>
      </c>
      <c r="K3444">
        <v>3.45</v>
      </c>
      <c r="L3444">
        <v>1935</v>
      </c>
      <c r="N3444">
        <v>400</v>
      </c>
      <c r="O3444">
        <f>IF(Registros[[#This Row],[idade]]&lt;18,311.43,IF(Registros[[#This Row],[idade]]&lt;=25,488.58,IF(Registros[[#This Row],[idade]]&lt;=50,772.77,850.05)))</f>
        <v>311.43</v>
      </c>
      <c r="P3444">
        <f>IF(Registros[[#This Row],[idade]]&lt;18,23.99,IF(Registros[[#This Row],[idade]]&lt;=25,49.9,IF(Registros[[#This Row],[idade]]&lt;=50,145.2,175.45)))</f>
        <v>23.99</v>
      </c>
      <c r="Q3444">
        <v>1</v>
      </c>
      <c r="R3444">
        <v>22</v>
      </c>
      <c r="T3444">
        <v>2</v>
      </c>
      <c r="U3444" t="s">
        <v>3</v>
      </c>
      <c r="V3444" t="s">
        <v>19</v>
      </c>
    </row>
    <row r="3445" spans="1:22" x14ac:dyDescent="0.3">
      <c r="A3445">
        <v>3444</v>
      </c>
      <c r="B3445">
        <v>63033296063</v>
      </c>
      <c r="C3445">
        <v>7</v>
      </c>
      <c r="D3445" s="1">
        <v>27436</v>
      </c>
      <c r="E3445" s="3">
        <f>2023-YEAR(Registros[[#This Row],[data_nascimento]])</f>
        <v>48</v>
      </c>
      <c r="F3445" s="1">
        <v>43627</v>
      </c>
      <c r="H3445">
        <v>220</v>
      </c>
      <c r="I3445">
        <v>12</v>
      </c>
      <c r="J3445" s="3">
        <v>601.6</v>
      </c>
      <c r="K3445">
        <v>17.25</v>
      </c>
      <c r="L3445">
        <v>1504</v>
      </c>
      <c r="N3445">
        <v>400</v>
      </c>
      <c r="O3445">
        <f>IF(Registros[[#This Row],[idade]]&lt;18,311.43,IF(Registros[[#This Row],[idade]]&lt;=25,488.58,IF(Registros[[#This Row],[idade]]&lt;=50,772.77,850.05)))</f>
        <v>772.77</v>
      </c>
      <c r="P3445">
        <f>IF(Registros[[#This Row],[idade]]&lt;18,23.99,IF(Registros[[#This Row],[idade]]&lt;=25,49.9,IF(Registros[[#This Row],[idade]]&lt;=50,145.2,175.45)))</f>
        <v>145.19999999999999</v>
      </c>
      <c r="Q3445">
        <v>5</v>
      </c>
      <c r="R3445">
        <v>4</v>
      </c>
      <c r="T3445">
        <v>2</v>
      </c>
      <c r="U3445" t="s">
        <v>3</v>
      </c>
      <c r="V3445" t="s">
        <v>19</v>
      </c>
    </row>
    <row r="3446" spans="1:22" x14ac:dyDescent="0.3">
      <c r="A3446">
        <v>3445</v>
      </c>
      <c r="B3446">
        <v>78792223739</v>
      </c>
      <c r="C3446">
        <v>4</v>
      </c>
      <c r="D3446" s="1">
        <v>34555</v>
      </c>
      <c r="E3446" s="3">
        <f>2023-YEAR(Registros[[#This Row],[data_nascimento]])</f>
        <v>29</v>
      </c>
      <c r="F3446" s="1">
        <v>43627</v>
      </c>
      <c r="H3446">
        <v>220</v>
      </c>
      <c r="J3446" s="3">
        <v>0</v>
      </c>
      <c r="K3446">
        <v>23</v>
      </c>
      <c r="L3446">
        <v>1348</v>
      </c>
      <c r="N3446">
        <v>400</v>
      </c>
      <c r="O3446">
        <f>IF(Registros[[#This Row],[idade]]&lt;18,311.43,IF(Registros[[#This Row],[idade]]&lt;=25,488.58,IF(Registros[[#This Row],[idade]]&lt;=50,772.77,850.05)))</f>
        <v>772.77</v>
      </c>
      <c r="P3446">
        <f>IF(Registros[[#This Row],[idade]]&lt;18,23.99,IF(Registros[[#This Row],[idade]]&lt;=25,49.9,IF(Registros[[#This Row],[idade]]&lt;=50,145.2,175.45)))</f>
        <v>145.19999999999999</v>
      </c>
      <c r="Q3446">
        <v>3</v>
      </c>
      <c r="R3446">
        <v>8</v>
      </c>
      <c r="T3446">
        <v>2</v>
      </c>
      <c r="U3446" t="s">
        <v>3</v>
      </c>
      <c r="V3446" t="s">
        <v>19</v>
      </c>
    </row>
    <row r="3447" spans="1:22" x14ac:dyDescent="0.3">
      <c r="A3447">
        <v>3446</v>
      </c>
      <c r="B3447">
        <v>74362277599</v>
      </c>
      <c r="C3447">
        <v>7</v>
      </c>
      <c r="D3447" s="1">
        <v>38730</v>
      </c>
      <c r="E3447" s="3">
        <f>2023-YEAR(Registros[[#This Row],[data_nascimento]])</f>
        <v>17</v>
      </c>
      <c r="F3447" s="1">
        <v>43627</v>
      </c>
      <c r="H3447">
        <v>120</v>
      </c>
      <c r="J3447" s="3">
        <v>0</v>
      </c>
      <c r="K3447">
        <v>6.9</v>
      </c>
      <c r="L3447">
        <v>2134</v>
      </c>
      <c r="N3447">
        <v>400</v>
      </c>
      <c r="O3447">
        <f>IF(Registros[[#This Row],[idade]]&lt;18,311.43,IF(Registros[[#This Row],[idade]]&lt;=25,488.58,IF(Registros[[#This Row],[idade]]&lt;=50,772.77,850.05)))</f>
        <v>311.43</v>
      </c>
      <c r="P3447">
        <f>IF(Registros[[#This Row],[idade]]&lt;18,23.99,IF(Registros[[#This Row],[idade]]&lt;=25,49.9,IF(Registros[[#This Row],[idade]]&lt;=50,145.2,175.45)))</f>
        <v>23.99</v>
      </c>
      <c r="Q3447">
        <v>1</v>
      </c>
      <c r="R3447">
        <v>8</v>
      </c>
      <c r="T3447">
        <v>2</v>
      </c>
      <c r="U3447" t="s">
        <v>3</v>
      </c>
      <c r="V3447" t="s">
        <v>19</v>
      </c>
    </row>
    <row r="3448" spans="1:22" x14ac:dyDescent="0.3">
      <c r="A3448">
        <v>3447</v>
      </c>
      <c r="B3448">
        <v>73627694805</v>
      </c>
      <c r="C3448">
        <v>6</v>
      </c>
      <c r="D3448" s="1">
        <v>29825</v>
      </c>
      <c r="E3448" s="3">
        <f>2023-YEAR(Registros[[#This Row],[data_nascimento]])</f>
        <v>42</v>
      </c>
      <c r="F3448" s="1">
        <v>43627</v>
      </c>
      <c r="H3448">
        <v>220</v>
      </c>
      <c r="J3448" s="3">
        <v>0</v>
      </c>
      <c r="K3448">
        <v>2.2999999999999998</v>
      </c>
      <c r="L3448">
        <v>1550</v>
      </c>
      <c r="N3448">
        <v>400</v>
      </c>
      <c r="O3448">
        <f>IF(Registros[[#This Row],[idade]]&lt;18,311.43,IF(Registros[[#This Row],[idade]]&lt;=25,488.58,IF(Registros[[#This Row],[idade]]&lt;=50,772.77,850.05)))</f>
        <v>772.77</v>
      </c>
      <c r="P3448">
        <f>IF(Registros[[#This Row],[idade]]&lt;18,23.99,IF(Registros[[#This Row],[idade]]&lt;=25,49.9,IF(Registros[[#This Row],[idade]]&lt;=50,145.2,175.45)))</f>
        <v>145.19999999999999</v>
      </c>
      <c r="Q3448">
        <v>2</v>
      </c>
      <c r="R3448">
        <v>19</v>
      </c>
      <c r="T3448">
        <v>2</v>
      </c>
      <c r="U3448" t="s">
        <v>3</v>
      </c>
      <c r="V3448" t="s">
        <v>19</v>
      </c>
    </row>
    <row r="3449" spans="1:22" x14ac:dyDescent="0.3">
      <c r="A3449">
        <v>3448</v>
      </c>
      <c r="B3449">
        <v>49129922805</v>
      </c>
      <c r="C3449">
        <v>5</v>
      </c>
      <c r="D3449" s="1">
        <v>35871</v>
      </c>
      <c r="E3449" s="3">
        <f>2023-YEAR(Registros[[#This Row],[data_nascimento]])</f>
        <v>25</v>
      </c>
      <c r="F3449" s="1">
        <v>43627</v>
      </c>
      <c r="H3449">
        <v>220</v>
      </c>
      <c r="J3449" s="3">
        <v>0</v>
      </c>
      <c r="K3449">
        <v>12.65</v>
      </c>
      <c r="L3449">
        <v>1476</v>
      </c>
      <c r="N3449">
        <v>400</v>
      </c>
      <c r="O3449">
        <f>IF(Registros[[#This Row],[idade]]&lt;18,311.43,IF(Registros[[#This Row],[idade]]&lt;=25,488.58,IF(Registros[[#This Row],[idade]]&lt;=50,772.77,850.05)))</f>
        <v>488.58</v>
      </c>
      <c r="P3449">
        <f>IF(Registros[[#This Row],[idade]]&lt;18,23.99,IF(Registros[[#This Row],[idade]]&lt;=25,49.9,IF(Registros[[#This Row],[idade]]&lt;=50,145.2,175.45)))</f>
        <v>49.9</v>
      </c>
      <c r="Q3449">
        <v>3</v>
      </c>
      <c r="R3449">
        <v>6</v>
      </c>
      <c r="T3449">
        <v>3</v>
      </c>
      <c r="U3449" t="s">
        <v>3</v>
      </c>
      <c r="V3449" t="s">
        <v>22</v>
      </c>
    </row>
    <row r="3450" spans="1:22" x14ac:dyDescent="0.3">
      <c r="A3450">
        <v>3449</v>
      </c>
      <c r="B3450">
        <v>49339104685</v>
      </c>
      <c r="C3450">
        <v>4</v>
      </c>
      <c r="D3450" s="1">
        <v>38303</v>
      </c>
      <c r="E3450" s="3">
        <f>2023-YEAR(Registros[[#This Row],[data_nascimento]])</f>
        <v>19</v>
      </c>
      <c r="F3450" s="1">
        <v>43627</v>
      </c>
      <c r="H3450">
        <v>220</v>
      </c>
      <c r="J3450" s="3">
        <v>0</v>
      </c>
      <c r="K3450">
        <v>14.95</v>
      </c>
      <c r="L3450">
        <v>1567</v>
      </c>
      <c r="N3450">
        <v>400</v>
      </c>
      <c r="O3450">
        <f>IF(Registros[[#This Row],[idade]]&lt;18,311.43,IF(Registros[[#This Row],[idade]]&lt;=25,488.58,IF(Registros[[#This Row],[idade]]&lt;=50,772.77,850.05)))</f>
        <v>488.58</v>
      </c>
      <c r="P3450">
        <f>IF(Registros[[#This Row],[idade]]&lt;18,23.99,IF(Registros[[#This Row],[idade]]&lt;=25,49.9,IF(Registros[[#This Row],[idade]]&lt;=50,145.2,175.45)))</f>
        <v>49.9</v>
      </c>
      <c r="Q3450">
        <v>4</v>
      </c>
      <c r="R3450">
        <v>25</v>
      </c>
      <c r="T3450">
        <v>2</v>
      </c>
      <c r="U3450" t="s">
        <v>2</v>
      </c>
      <c r="V3450" t="s">
        <v>19</v>
      </c>
    </row>
    <row r="3451" spans="1:22" x14ac:dyDescent="0.3">
      <c r="A3451">
        <v>3450</v>
      </c>
      <c r="B3451">
        <v>58078736700</v>
      </c>
      <c r="C3451">
        <v>6</v>
      </c>
      <c r="D3451" s="1">
        <v>31159</v>
      </c>
      <c r="E3451" s="3">
        <f>2023-YEAR(Registros[[#This Row],[data_nascimento]])</f>
        <v>38</v>
      </c>
      <c r="F3451" s="1">
        <v>43627</v>
      </c>
      <c r="H3451">
        <v>220</v>
      </c>
      <c r="J3451" s="3">
        <v>0</v>
      </c>
      <c r="K3451">
        <v>17.25</v>
      </c>
      <c r="L3451">
        <v>5859</v>
      </c>
      <c r="N3451">
        <v>400</v>
      </c>
      <c r="O3451">
        <f>IF(Registros[[#This Row],[idade]]&lt;18,311.43,IF(Registros[[#This Row],[idade]]&lt;=25,488.58,IF(Registros[[#This Row],[idade]]&lt;=50,772.77,850.05)))</f>
        <v>772.77</v>
      </c>
      <c r="P3451">
        <f>IF(Registros[[#This Row],[idade]]&lt;18,23.99,IF(Registros[[#This Row],[idade]]&lt;=25,49.9,IF(Registros[[#This Row],[idade]]&lt;=50,145.2,175.45)))</f>
        <v>145.19999999999999</v>
      </c>
      <c r="Q3451">
        <v>1</v>
      </c>
      <c r="R3451">
        <v>6</v>
      </c>
      <c r="T3451">
        <v>2</v>
      </c>
      <c r="U3451" t="s">
        <v>3</v>
      </c>
      <c r="V3451" t="s">
        <v>19</v>
      </c>
    </row>
    <row r="3452" spans="1:22" x14ac:dyDescent="0.3">
      <c r="A3452">
        <v>3451</v>
      </c>
      <c r="B3452">
        <v>64831133511</v>
      </c>
      <c r="C3452">
        <v>6</v>
      </c>
      <c r="D3452" s="1">
        <v>29113</v>
      </c>
      <c r="E3452" s="3">
        <f>2023-YEAR(Registros[[#This Row],[data_nascimento]])</f>
        <v>44</v>
      </c>
      <c r="F3452" s="1">
        <v>43627</v>
      </c>
      <c r="H3452">
        <v>220</v>
      </c>
      <c r="J3452" s="3">
        <v>0</v>
      </c>
      <c r="K3452">
        <v>21.85</v>
      </c>
      <c r="L3452">
        <v>7702</v>
      </c>
      <c r="N3452">
        <v>400</v>
      </c>
      <c r="O3452">
        <f>IF(Registros[[#This Row],[idade]]&lt;18,311.43,IF(Registros[[#This Row],[idade]]&lt;=25,488.58,IF(Registros[[#This Row],[idade]]&lt;=50,772.77,850.05)))</f>
        <v>772.77</v>
      </c>
      <c r="P3452">
        <f>IF(Registros[[#This Row],[idade]]&lt;18,23.99,IF(Registros[[#This Row],[idade]]&lt;=25,49.9,IF(Registros[[#This Row],[idade]]&lt;=50,145.2,175.45)))</f>
        <v>145.19999999999999</v>
      </c>
      <c r="Q3452">
        <v>1</v>
      </c>
      <c r="R3452">
        <v>19</v>
      </c>
      <c r="T3452">
        <v>3</v>
      </c>
      <c r="U3452" t="s">
        <v>3</v>
      </c>
      <c r="V3452" t="s">
        <v>22</v>
      </c>
    </row>
    <row r="3453" spans="1:22" x14ac:dyDescent="0.3">
      <c r="A3453">
        <v>3452</v>
      </c>
      <c r="B3453">
        <v>37970363260</v>
      </c>
      <c r="C3453">
        <v>6</v>
      </c>
      <c r="D3453" s="1">
        <v>33470</v>
      </c>
      <c r="E3453" s="3">
        <f>2023-YEAR(Registros[[#This Row],[data_nascimento]])</f>
        <v>32</v>
      </c>
      <c r="F3453" s="1">
        <v>43627</v>
      </c>
      <c r="H3453">
        <v>220</v>
      </c>
      <c r="J3453" s="3">
        <v>0</v>
      </c>
      <c r="K3453">
        <v>2.2999999999999998</v>
      </c>
      <c r="L3453">
        <v>3257</v>
      </c>
      <c r="N3453">
        <v>400</v>
      </c>
      <c r="O3453">
        <f>IF(Registros[[#This Row],[idade]]&lt;18,311.43,IF(Registros[[#This Row],[idade]]&lt;=25,488.58,IF(Registros[[#This Row],[idade]]&lt;=50,772.77,850.05)))</f>
        <v>772.77</v>
      </c>
      <c r="P3453">
        <f>IF(Registros[[#This Row],[idade]]&lt;18,23.99,IF(Registros[[#This Row],[idade]]&lt;=25,49.9,IF(Registros[[#This Row],[idade]]&lt;=50,145.2,175.45)))</f>
        <v>145.19999999999999</v>
      </c>
      <c r="Q3453">
        <v>5</v>
      </c>
      <c r="R3453">
        <v>18</v>
      </c>
      <c r="T3453">
        <v>2</v>
      </c>
      <c r="U3453" t="s">
        <v>2</v>
      </c>
      <c r="V3453" t="s">
        <v>19</v>
      </c>
    </row>
    <row r="3454" spans="1:22" x14ac:dyDescent="0.3">
      <c r="A3454">
        <v>3453</v>
      </c>
      <c r="B3454">
        <v>90246542679</v>
      </c>
      <c r="C3454">
        <v>6</v>
      </c>
      <c r="D3454" s="1">
        <v>34581</v>
      </c>
      <c r="E3454" s="3">
        <f>2023-YEAR(Registros[[#This Row],[data_nascimento]])</f>
        <v>29</v>
      </c>
      <c r="F3454" s="1">
        <v>43627</v>
      </c>
      <c r="H3454">
        <v>220</v>
      </c>
      <c r="J3454" s="3">
        <v>0</v>
      </c>
      <c r="K3454">
        <v>6.9</v>
      </c>
      <c r="L3454">
        <v>9992</v>
      </c>
      <c r="N3454">
        <v>400</v>
      </c>
      <c r="O3454">
        <f>IF(Registros[[#This Row],[idade]]&lt;18,311.43,IF(Registros[[#This Row],[idade]]&lt;=25,488.58,IF(Registros[[#This Row],[idade]]&lt;=50,772.77,850.05)))</f>
        <v>772.77</v>
      </c>
      <c r="P3454">
        <f>IF(Registros[[#This Row],[idade]]&lt;18,23.99,IF(Registros[[#This Row],[idade]]&lt;=25,49.9,IF(Registros[[#This Row],[idade]]&lt;=50,145.2,175.45)))</f>
        <v>145.19999999999999</v>
      </c>
      <c r="Q3454">
        <v>4</v>
      </c>
      <c r="R3454">
        <v>2</v>
      </c>
      <c r="T3454">
        <v>3</v>
      </c>
      <c r="U3454" t="s">
        <v>2</v>
      </c>
      <c r="V3454" t="s">
        <v>19</v>
      </c>
    </row>
    <row r="3455" spans="1:22" x14ac:dyDescent="0.3">
      <c r="A3455">
        <v>3454</v>
      </c>
      <c r="B3455">
        <v>70007885408</v>
      </c>
      <c r="C3455">
        <v>7</v>
      </c>
      <c r="D3455" s="1">
        <v>32119</v>
      </c>
      <c r="E3455" s="3">
        <f>2023-YEAR(Registros[[#This Row],[data_nascimento]])</f>
        <v>36</v>
      </c>
      <c r="F3455" s="1">
        <v>43627</v>
      </c>
      <c r="H3455">
        <v>220</v>
      </c>
      <c r="J3455" s="3">
        <v>0</v>
      </c>
      <c r="K3455">
        <v>1.1499999999999999</v>
      </c>
      <c r="L3455">
        <v>7451</v>
      </c>
      <c r="N3455">
        <v>400</v>
      </c>
      <c r="O3455">
        <f>IF(Registros[[#This Row],[idade]]&lt;18,311.43,IF(Registros[[#This Row],[idade]]&lt;=25,488.58,IF(Registros[[#This Row],[idade]]&lt;=50,772.77,850.05)))</f>
        <v>772.77</v>
      </c>
      <c r="P3455">
        <f>IF(Registros[[#This Row],[idade]]&lt;18,23.99,IF(Registros[[#This Row],[idade]]&lt;=25,49.9,IF(Registros[[#This Row],[idade]]&lt;=50,145.2,175.45)))</f>
        <v>145.19999999999999</v>
      </c>
      <c r="Q3455">
        <v>1</v>
      </c>
      <c r="R3455">
        <v>12</v>
      </c>
      <c r="T3455">
        <v>2</v>
      </c>
      <c r="U3455" t="s">
        <v>3</v>
      </c>
      <c r="V3455" t="s">
        <v>21</v>
      </c>
    </row>
    <row r="3456" spans="1:22" x14ac:dyDescent="0.3">
      <c r="A3456">
        <v>3455</v>
      </c>
      <c r="B3456">
        <v>60522882700</v>
      </c>
      <c r="C3456">
        <v>5</v>
      </c>
      <c r="D3456" s="1">
        <v>35995</v>
      </c>
      <c r="E3456" s="3">
        <f>2023-YEAR(Registros[[#This Row],[data_nascimento]])</f>
        <v>25</v>
      </c>
      <c r="F3456" s="1">
        <v>43627</v>
      </c>
      <c r="H3456">
        <v>220</v>
      </c>
      <c r="J3456" s="3">
        <v>0</v>
      </c>
      <c r="K3456">
        <v>5.75</v>
      </c>
      <c r="L3456">
        <v>7745</v>
      </c>
      <c r="N3456">
        <v>400</v>
      </c>
      <c r="O3456">
        <f>IF(Registros[[#This Row],[idade]]&lt;18,311.43,IF(Registros[[#This Row],[idade]]&lt;=25,488.58,IF(Registros[[#This Row],[idade]]&lt;=50,772.77,850.05)))</f>
        <v>488.58</v>
      </c>
      <c r="P3456">
        <f>IF(Registros[[#This Row],[idade]]&lt;18,23.99,IF(Registros[[#This Row],[idade]]&lt;=25,49.9,IF(Registros[[#This Row],[idade]]&lt;=50,145.2,175.45)))</f>
        <v>49.9</v>
      </c>
      <c r="Q3456">
        <v>1</v>
      </c>
      <c r="R3456">
        <v>14</v>
      </c>
      <c r="T3456">
        <v>2</v>
      </c>
      <c r="U3456" t="s">
        <v>2</v>
      </c>
      <c r="V3456" t="s">
        <v>21</v>
      </c>
    </row>
    <row r="3457" spans="1:22" x14ac:dyDescent="0.3">
      <c r="A3457">
        <v>3456</v>
      </c>
      <c r="B3457">
        <v>68574212577</v>
      </c>
      <c r="C3457">
        <v>4</v>
      </c>
      <c r="D3457" s="1">
        <v>36302</v>
      </c>
      <c r="E3457" s="3">
        <f>2023-YEAR(Registros[[#This Row],[data_nascimento]])</f>
        <v>24</v>
      </c>
      <c r="F3457" s="1">
        <v>43627</v>
      </c>
      <c r="H3457">
        <v>220</v>
      </c>
      <c r="J3457" s="3">
        <v>0</v>
      </c>
      <c r="K3457">
        <v>3.45</v>
      </c>
      <c r="L3457">
        <v>5536</v>
      </c>
      <c r="N3457">
        <v>400</v>
      </c>
      <c r="O3457">
        <f>IF(Registros[[#This Row],[idade]]&lt;18,311.43,IF(Registros[[#This Row],[idade]]&lt;=25,488.58,IF(Registros[[#This Row],[idade]]&lt;=50,772.77,850.05)))</f>
        <v>488.58</v>
      </c>
      <c r="P3457">
        <f>IF(Registros[[#This Row],[idade]]&lt;18,23.99,IF(Registros[[#This Row],[idade]]&lt;=25,49.9,IF(Registros[[#This Row],[idade]]&lt;=50,145.2,175.45)))</f>
        <v>49.9</v>
      </c>
      <c r="Q3457">
        <v>2</v>
      </c>
      <c r="R3457">
        <v>12</v>
      </c>
      <c r="T3457">
        <v>2</v>
      </c>
      <c r="U3457" t="s">
        <v>3</v>
      </c>
      <c r="V3457" t="s">
        <v>19</v>
      </c>
    </row>
    <row r="3458" spans="1:22" x14ac:dyDescent="0.3">
      <c r="A3458">
        <v>3457</v>
      </c>
      <c r="B3458">
        <v>90465112374</v>
      </c>
      <c r="C3458">
        <v>4</v>
      </c>
      <c r="D3458" s="1">
        <v>30794</v>
      </c>
      <c r="E3458" s="3">
        <f>2023-YEAR(Registros[[#This Row],[data_nascimento]])</f>
        <v>39</v>
      </c>
      <c r="F3458" s="1">
        <v>43627</v>
      </c>
      <c r="H3458">
        <v>220</v>
      </c>
      <c r="J3458" s="3">
        <v>0</v>
      </c>
      <c r="K3458">
        <v>10.35</v>
      </c>
      <c r="L3458">
        <v>3264</v>
      </c>
      <c r="N3458">
        <v>400</v>
      </c>
      <c r="O3458">
        <f>IF(Registros[[#This Row],[idade]]&lt;18,311.43,IF(Registros[[#This Row],[idade]]&lt;=25,488.58,IF(Registros[[#This Row],[idade]]&lt;=50,772.77,850.05)))</f>
        <v>772.77</v>
      </c>
      <c r="P3458">
        <f>IF(Registros[[#This Row],[idade]]&lt;18,23.99,IF(Registros[[#This Row],[idade]]&lt;=25,49.9,IF(Registros[[#This Row],[idade]]&lt;=50,145.2,175.45)))</f>
        <v>145.19999999999999</v>
      </c>
      <c r="Q3458">
        <v>2</v>
      </c>
      <c r="R3458">
        <v>3</v>
      </c>
      <c r="T3458">
        <v>2</v>
      </c>
      <c r="U3458" t="s">
        <v>2</v>
      </c>
      <c r="V3458" t="s">
        <v>19</v>
      </c>
    </row>
    <row r="3459" spans="1:22" x14ac:dyDescent="0.3">
      <c r="A3459">
        <v>3458</v>
      </c>
      <c r="B3459">
        <v>41434561357</v>
      </c>
      <c r="C3459">
        <v>6</v>
      </c>
      <c r="D3459" s="1">
        <v>33705</v>
      </c>
      <c r="E3459" s="3">
        <f>2023-YEAR(Registros[[#This Row],[data_nascimento]])</f>
        <v>31</v>
      </c>
      <c r="F3459" s="1">
        <v>43627</v>
      </c>
      <c r="H3459">
        <v>220</v>
      </c>
      <c r="I3459">
        <v>11</v>
      </c>
      <c r="J3459" s="3">
        <v>2333.833333333333</v>
      </c>
      <c r="K3459">
        <v>6.9</v>
      </c>
      <c r="L3459">
        <v>6365</v>
      </c>
      <c r="N3459">
        <v>400</v>
      </c>
      <c r="O3459">
        <f>IF(Registros[[#This Row],[idade]]&lt;18,311.43,IF(Registros[[#This Row],[idade]]&lt;=25,488.58,IF(Registros[[#This Row],[idade]]&lt;=50,772.77,850.05)))</f>
        <v>772.77</v>
      </c>
      <c r="P3459">
        <f>IF(Registros[[#This Row],[idade]]&lt;18,23.99,IF(Registros[[#This Row],[idade]]&lt;=25,49.9,IF(Registros[[#This Row],[idade]]&lt;=50,145.2,175.45)))</f>
        <v>145.19999999999999</v>
      </c>
      <c r="Q3459">
        <v>2</v>
      </c>
      <c r="R3459">
        <v>18</v>
      </c>
      <c r="T3459">
        <v>2</v>
      </c>
      <c r="U3459" t="s">
        <v>2</v>
      </c>
      <c r="V3459" t="s">
        <v>19</v>
      </c>
    </row>
    <row r="3460" spans="1:22" x14ac:dyDescent="0.3">
      <c r="A3460">
        <v>3459</v>
      </c>
      <c r="B3460">
        <v>13158406653</v>
      </c>
      <c r="C3460">
        <v>6</v>
      </c>
      <c r="D3460" s="1">
        <v>34133</v>
      </c>
      <c r="E3460" s="3">
        <f>2023-YEAR(Registros[[#This Row],[data_nascimento]])</f>
        <v>30</v>
      </c>
      <c r="F3460" s="1">
        <v>43627</v>
      </c>
      <c r="H3460">
        <v>220</v>
      </c>
      <c r="I3460">
        <v>6</v>
      </c>
      <c r="J3460" s="3">
        <v>1551.4</v>
      </c>
      <c r="K3460">
        <v>2.2999999999999998</v>
      </c>
      <c r="L3460">
        <v>7757</v>
      </c>
      <c r="N3460">
        <v>400</v>
      </c>
      <c r="O3460">
        <f>IF(Registros[[#This Row],[idade]]&lt;18,311.43,IF(Registros[[#This Row],[idade]]&lt;=25,488.58,IF(Registros[[#This Row],[idade]]&lt;=50,772.77,850.05)))</f>
        <v>772.77</v>
      </c>
      <c r="P3460">
        <f>IF(Registros[[#This Row],[idade]]&lt;18,23.99,IF(Registros[[#This Row],[idade]]&lt;=25,49.9,IF(Registros[[#This Row],[idade]]&lt;=50,145.2,175.45)))</f>
        <v>145.19999999999999</v>
      </c>
      <c r="Q3460">
        <v>4</v>
      </c>
      <c r="R3460">
        <v>2</v>
      </c>
      <c r="T3460">
        <v>2</v>
      </c>
      <c r="U3460" t="s">
        <v>3</v>
      </c>
      <c r="V3460" t="s">
        <v>19</v>
      </c>
    </row>
    <row r="3461" spans="1:22" x14ac:dyDescent="0.3">
      <c r="A3461">
        <v>3460</v>
      </c>
      <c r="B3461">
        <v>46347824632</v>
      </c>
      <c r="C3461">
        <v>5</v>
      </c>
      <c r="D3461" s="1">
        <v>35265</v>
      </c>
      <c r="E3461" s="3">
        <f>2023-YEAR(Registros[[#This Row],[data_nascimento]])</f>
        <v>27</v>
      </c>
      <c r="F3461" s="1">
        <v>43627</v>
      </c>
      <c r="H3461">
        <v>220</v>
      </c>
      <c r="I3461">
        <v>11</v>
      </c>
      <c r="J3461" s="3">
        <v>2490.0333333333333</v>
      </c>
      <c r="K3461">
        <v>6.9</v>
      </c>
      <c r="L3461">
        <v>6791</v>
      </c>
      <c r="N3461">
        <v>400</v>
      </c>
      <c r="O3461">
        <f>IF(Registros[[#This Row],[idade]]&lt;18,311.43,IF(Registros[[#This Row],[idade]]&lt;=25,488.58,IF(Registros[[#This Row],[idade]]&lt;=50,772.77,850.05)))</f>
        <v>772.77</v>
      </c>
      <c r="P3461">
        <f>IF(Registros[[#This Row],[idade]]&lt;18,23.99,IF(Registros[[#This Row],[idade]]&lt;=25,49.9,IF(Registros[[#This Row],[idade]]&lt;=50,145.2,175.45)))</f>
        <v>145.19999999999999</v>
      </c>
      <c r="Q3461">
        <v>1</v>
      </c>
      <c r="R3461">
        <v>27</v>
      </c>
      <c r="T3461">
        <v>2</v>
      </c>
      <c r="U3461" t="s">
        <v>2</v>
      </c>
      <c r="V3461" t="s">
        <v>19</v>
      </c>
    </row>
    <row r="3462" spans="1:22" x14ac:dyDescent="0.3">
      <c r="A3462">
        <v>3461</v>
      </c>
      <c r="B3462">
        <v>48820368188</v>
      </c>
      <c r="C3462">
        <v>5</v>
      </c>
      <c r="D3462" s="1">
        <v>30143</v>
      </c>
      <c r="E3462" s="3">
        <f>2023-YEAR(Registros[[#This Row],[data_nascimento]])</f>
        <v>41</v>
      </c>
      <c r="F3462" s="1">
        <v>43627</v>
      </c>
      <c r="H3462">
        <v>220</v>
      </c>
      <c r="I3462">
        <v>5</v>
      </c>
      <c r="J3462" s="3">
        <v>1397.1666666666667</v>
      </c>
      <c r="K3462">
        <v>9.1999999999999993</v>
      </c>
      <c r="L3462">
        <v>8383</v>
      </c>
      <c r="N3462">
        <v>400</v>
      </c>
      <c r="O3462">
        <f>IF(Registros[[#This Row],[idade]]&lt;18,311.43,IF(Registros[[#This Row],[idade]]&lt;=25,488.58,IF(Registros[[#This Row],[idade]]&lt;=50,772.77,850.05)))</f>
        <v>772.77</v>
      </c>
      <c r="P3462">
        <f>IF(Registros[[#This Row],[idade]]&lt;18,23.99,IF(Registros[[#This Row],[idade]]&lt;=25,49.9,IF(Registros[[#This Row],[idade]]&lt;=50,145.2,175.45)))</f>
        <v>145.19999999999999</v>
      </c>
      <c r="Q3462">
        <v>5</v>
      </c>
      <c r="R3462">
        <v>13</v>
      </c>
      <c r="T3462">
        <v>3</v>
      </c>
      <c r="U3462" t="s">
        <v>3</v>
      </c>
      <c r="V3462" t="s">
        <v>19</v>
      </c>
    </row>
    <row r="3463" spans="1:22" x14ac:dyDescent="0.3">
      <c r="A3463">
        <v>3462</v>
      </c>
      <c r="B3463">
        <v>27331974296</v>
      </c>
      <c r="C3463">
        <v>6</v>
      </c>
      <c r="D3463" s="1">
        <v>32205</v>
      </c>
      <c r="E3463" s="3">
        <f>2023-YEAR(Registros[[#This Row],[data_nascimento]])</f>
        <v>35</v>
      </c>
      <c r="F3463" s="1">
        <v>43627</v>
      </c>
      <c r="H3463">
        <v>220</v>
      </c>
      <c r="I3463">
        <v>7</v>
      </c>
      <c r="J3463" s="3">
        <v>1124.6666666666665</v>
      </c>
      <c r="K3463">
        <v>11.5</v>
      </c>
      <c r="L3463">
        <v>4820</v>
      </c>
      <c r="N3463">
        <v>400</v>
      </c>
      <c r="O3463">
        <f>IF(Registros[[#This Row],[idade]]&lt;18,311.43,IF(Registros[[#This Row],[idade]]&lt;=25,488.58,IF(Registros[[#This Row],[idade]]&lt;=50,772.77,850.05)))</f>
        <v>772.77</v>
      </c>
      <c r="P3463">
        <f>IF(Registros[[#This Row],[idade]]&lt;18,23.99,IF(Registros[[#This Row],[idade]]&lt;=25,49.9,IF(Registros[[#This Row],[idade]]&lt;=50,145.2,175.45)))</f>
        <v>145.19999999999999</v>
      </c>
      <c r="Q3463">
        <v>2</v>
      </c>
      <c r="R3463">
        <v>3</v>
      </c>
      <c r="T3463">
        <v>3</v>
      </c>
      <c r="U3463" t="s">
        <v>2</v>
      </c>
      <c r="V3463" t="s">
        <v>19</v>
      </c>
    </row>
    <row r="3464" spans="1:22" x14ac:dyDescent="0.3">
      <c r="A3464">
        <v>3463</v>
      </c>
      <c r="B3464">
        <v>28968349577</v>
      </c>
      <c r="C3464">
        <v>4</v>
      </c>
      <c r="D3464" s="1">
        <v>31581</v>
      </c>
      <c r="E3464" s="3">
        <f>2023-YEAR(Registros[[#This Row],[data_nascimento]])</f>
        <v>37</v>
      </c>
      <c r="F3464" s="1">
        <v>43627</v>
      </c>
      <c r="H3464">
        <v>220</v>
      </c>
      <c r="I3464">
        <v>0</v>
      </c>
      <c r="J3464" s="3">
        <v>0</v>
      </c>
      <c r="K3464">
        <v>12.65</v>
      </c>
      <c r="L3464">
        <v>8823</v>
      </c>
      <c r="N3464">
        <v>400</v>
      </c>
      <c r="O3464">
        <f>IF(Registros[[#This Row],[idade]]&lt;18,311.43,IF(Registros[[#This Row],[idade]]&lt;=25,488.58,IF(Registros[[#This Row],[idade]]&lt;=50,772.77,850.05)))</f>
        <v>772.77</v>
      </c>
      <c r="P3464">
        <f>IF(Registros[[#This Row],[idade]]&lt;18,23.99,IF(Registros[[#This Row],[idade]]&lt;=25,49.9,IF(Registros[[#This Row],[idade]]&lt;=50,145.2,175.45)))</f>
        <v>145.19999999999999</v>
      </c>
      <c r="Q3464">
        <v>5</v>
      </c>
      <c r="R3464">
        <v>2</v>
      </c>
      <c r="T3464">
        <v>3</v>
      </c>
      <c r="U3464" t="s">
        <v>2</v>
      </c>
      <c r="V3464" t="s">
        <v>21</v>
      </c>
    </row>
    <row r="3465" spans="1:22" x14ac:dyDescent="0.3">
      <c r="A3465">
        <v>3464</v>
      </c>
      <c r="B3465">
        <v>30081180035</v>
      </c>
      <c r="C3465">
        <v>4</v>
      </c>
      <c r="D3465" s="1">
        <v>38489</v>
      </c>
      <c r="E3465" s="3">
        <f>2023-YEAR(Registros[[#This Row],[data_nascimento]])</f>
        <v>18</v>
      </c>
      <c r="F3465" s="1">
        <v>43627</v>
      </c>
      <c r="H3465">
        <v>220</v>
      </c>
      <c r="I3465">
        <v>7</v>
      </c>
      <c r="J3465" s="3">
        <v>929.36666666666679</v>
      </c>
      <c r="K3465">
        <v>9.1999999999999993</v>
      </c>
      <c r="L3465">
        <v>3983</v>
      </c>
      <c r="N3465">
        <v>400</v>
      </c>
      <c r="O3465">
        <f>IF(Registros[[#This Row],[idade]]&lt;18,311.43,IF(Registros[[#This Row],[idade]]&lt;=25,488.58,IF(Registros[[#This Row],[idade]]&lt;=50,772.77,850.05)))</f>
        <v>488.58</v>
      </c>
      <c r="P3465">
        <f>IF(Registros[[#This Row],[idade]]&lt;18,23.99,IF(Registros[[#This Row],[idade]]&lt;=25,49.9,IF(Registros[[#This Row],[idade]]&lt;=50,145.2,175.45)))</f>
        <v>49.9</v>
      </c>
      <c r="Q3465">
        <v>2</v>
      </c>
      <c r="R3465">
        <v>18</v>
      </c>
      <c r="T3465">
        <v>2</v>
      </c>
      <c r="U3465" t="s">
        <v>2</v>
      </c>
      <c r="V3465" t="s">
        <v>19</v>
      </c>
    </row>
    <row r="3466" spans="1:22" x14ac:dyDescent="0.3">
      <c r="A3466">
        <v>3465</v>
      </c>
      <c r="B3466">
        <v>31067533605</v>
      </c>
      <c r="C3466">
        <v>7</v>
      </c>
      <c r="D3466" s="1">
        <v>39299</v>
      </c>
      <c r="E3466" s="3">
        <f>2023-YEAR(Registros[[#This Row],[data_nascimento]])</f>
        <v>16</v>
      </c>
      <c r="F3466" s="1">
        <v>43627</v>
      </c>
      <c r="H3466">
        <v>120</v>
      </c>
      <c r="I3466">
        <v>16</v>
      </c>
      <c r="J3466" s="3">
        <v>2090.6666666666665</v>
      </c>
      <c r="K3466">
        <v>20.7</v>
      </c>
      <c r="L3466">
        <v>3920</v>
      </c>
      <c r="N3466">
        <v>400</v>
      </c>
      <c r="O3466">
        <f>IF(Registros[[#This Row],[idade]]&lt;18,311.43,IF(Registros[[#This Row],[idade]]&lt;=25,488.58,IF(Registros[[#This Row],[idade]]&lt;=50,772.77,850.05)))</f>
        <v>311.43</v>
      </c>
      <c r="P3466">
        <f>IF(Registros[[#This Row],[idade]]&lt;18,23.99,IF(Registros[[#This Row],[idade]]&lt;=25,49.9,IF(Registros[[#This Row],[idade]]&lt;=50,145.2,175.45)))</f>
        <v>23.99</v>
      </c>
      <c r="Q3466">
        <v>1</v>
      </c>
      <c r="R3466">
        <v>16</v>
      </c>
      <c r="T3466">
        <v>3</v>
      </c>
      <c r="U3466" t="s">
        <v>3</v>
      </c>
      <c r="V3466" t="s">
        <v>19</v>
      </c>
    </row>
    <row r="3467" spans="1:22" x14ac:dyDescent="0.3">
      <c r="A3467">
        <v>3466</v>
      </c>
      <c r="B3467">
        <v>35008342323</v>
      </c>
      <c r="C3467">
        <v>7</v>
      </c>
      <c r="D3467" s="1">
        <v>39117</v>
      </c>
      <c r="E3467" s="3">
        <f>2023-YEAR(Registros[[#This Row],[data_nascimento]])</f>
        <v>16</v>
      </c>
      <c r="F3467" s="1">
        <v>43627</v>
      </c>
      <c r="H3467">
        <v>120</v>
      </c>
      <c r="I3467">
        <v>16</v>
      </c>
      <c r="J3467" s="3">
        <v>4025.6</v>
      </c>
      <c r="K3467">
        <v>3.45</v>
      </c>
      <c r="L3467">
        <v>7548</v>
      </c>
      <c r="N3467">
        <v>400</v>
      </c>
      <c r="O3467">
        <f>IF(Registros[[#This Row],[idade]]&lt;18,311.43,IF(Registros[[#This Row],[idade]]&lt;=25,488.58,IF(Registros[[#This Row],[idade]]&lt;=50,772.77,850.05)))</f>
        <v>311.43</v>
      </c>
      <c r="P3467">
        <f>IF(Registros[[#This Row],[idade]]&lt;18,23.99,IF(Registros[[#This Row],[idade]]&lt;=25,49.9,IF(Registros[[#This Row],[idade]]&lt;=50,145.2,175.45)))</f>
        <v>23.99</v>
      </c>
      <c r="Q3467">
        <v>2</v>
      </c>
      <c r="R3467">
        <v>12</v>
      </c>
      <c r="T3467">
        <v>2</v>
      </c>
      <c r="U3467" t="s">
        <v>2</v>
      </c>
      <c r="V3467" t="s">
        <v>19</v>
      </c>
    </row>
    <row r="3468" spans="1:22" x14ac:dyDescent="0.3">
      <c r="A3468">
        <v>3467</v>
      </c>
      <c r="B3468">
        <v>89246876347</v>
      </c>
      <c r="C3468">
        <v>7</v>
      </c>
      <c r="D3468" s="1">
        <v>27655</v>
      </c>
      <c r="E3468" s="3">
        <f>2023-YEAR(Registros[[#This Row],[data_nascimento]])</f>
        <v>48</v>
      </c>
      <c r="F3468" s="1">
        <v>43627</v>
      </c>
      <c r="H3468">
        <v>220</v>
      </c>
      <c r="I3468">
        <v>13</v>
      </c>
      <c r="J3468" s="3">
        <v>1508.8666666666666</v>
      </c>
      <c r="K3468">
        <v>9.1999999999999993</v>
      </c>
      <c r="L3468">
        <v>3482</v>
      </c>
      <c r="N3468">
        <v>400</v>
      </c>
      <c r="O3468">
        <f>IF(Registros[[#This Row],[idade]]&lt;18,311.43,IF(Registros[[#This Row],[idade]]&lt;=25,488.58,IF(Registros[[#This Row],[idade]]&lt;=50,772.77,850.05)))</f>
        <v>772.77</v>
      </c>
      <c r="P3468">
        <f>IF(Registros[[#This Row],[idade]]&lt;18,23.99,IF(Registros[[#This Row],[idade]]&lt;=25,49.9,IF(Registros[[#This Row],[idade]]&lt;=50,145.2,175.45)))</f>
        <v>145.19999999999999</v>
      </c>
      <c r="Q3468">
        <v>4</v>
      </c>
      <c r="R3468">
        <v>1</v>
      </c>
      <c r="T3468">
        <v>2</v>
      </c>
      <c r="U3468" t="s">
        <v>2</v>
      </c>
      <c r="V3468" t="s">
        <v>19</v>
      </c>
    </row>
    <row r="3469" spans="1:22" x14ac:dyDescent="0.3">
      <c r="A3469">
        <v>3468</v>
      </c>
      <c r="B3469">
        <v>64960436308</v>
      </c>
      <c r="C3469">
        <v>5</v>
      </c>
      <c r="D3469" s="1">
        <v>29963</v>
      </c>
      <c r="E3469" s="3">
        <f>2023-YEAR(Registros[[#This Row],[data_nascimento]])</f>
        <v>41</v>
      </c>
      <c r="F3469" s="1">
        <v>43627</v>
      </c>
      <c r="H3469">
        <v>220</v>
      </c>
      <c r="I3469">
        <v>6</v>
      </c>
      <c r="J3469" s="3">
        <v>903.8</v>
      </c>
      <c r="K3469">
        <v>23</v>
      </c>
      <c r="L3469">
        <v>4519</v>
      </c>
      <c r="N3469">
        <v>400</v>
      </c>
      <c r="O3469">
        <f>IF(Registros[[#This Row],[idade]]&lt;18,311.43,IF(Registros[[#This Row],[idade]]&lt;=25,488.58,IF(Registros[[#This Row],[idade]]&lt;=50,772.77,850.05)))</f>
        <v>772.77</v>
      </c>
      <c r="P3469">
        <f>IF(Registros[[#This Row],[idade]]&lt;18,23.99,IF(Registros[[#This Row],[idade]]&lt;=25,49.9,IF(Registros[[#This Row],[idade]]&lt;=50,145.2,175.45)))</f>
        <v>145.19999999999999</v>
      </c>
      <c r="Q3469">
        <v>3</v>
      </c>
      <c r="R3469">
        <v>18</v>
      </c>
      <c r="T3469">
        <v>3</v>
      </c>
      <c r="U3469" t="s">
        <v>3</v>
      </c>
      <c r="V3469" t="s">
        <v>21</v>
      </c>
    </row>
    <row r="3470" spans="1:22" x14ac:dyDescent="0.3">
      <c r="A3470">
        <v>3469</v>
      </c>
      <c r="B3470">
        <v>54465235254</v>
      </c>
      <c r="C3470">
        <v>4</v>
      </c>
      <c r="D3470" s="1">
        <v>38202</v>
      </c>
      <c r="E3470" s="3">
        <f>2023-YEAR(Registros[[#This Row],[data_nascimento]])</f>
        <v>19</v>
      </c>
      <c r="F3470" s="1">
        <v>43631</v>
      </c>
      <c r="H3470">
        <v>220</v>
      </c>
      <c r="I3470">
        <v>19</v>
      </c>
      <c r="J3470" s="3">
        <v>2791.1</v>
      </c>
      <c r="K3470">
        <v>13.8</v>
      </c>
      <c r="L3470">
        <v>4407</v>
      </c>
      <c r="M3470">
        <f>Registros[[#This Row],[salario]]*0.06</f>
        <v>264.42</v>
      </c>
      <c r="N3470">
        <f>Registros[[#This Row],[salario]]*5%</f>
        <v>220.35000000000002</v>
      </c>
      <c r="O3470">
        <f>IF(Registros[[#This Row],[idade]]&lt;18,311.43,IF(Registros[[#This Row],[idade]]&lt;=25,488.58,IF(Registros[[#This Row],[idade]]&lt;=50,772.77,850.05)))</f>
        <v>488.58</v>
      </c>
      <c r="P3470">
        <f>IF(Registros[[#This Row],[idade]]&lt;18,23.99,IF(Registros[[#This Row],[idade]]&lt;=25,49.9,IF(Registros[[#This Row],[idade]]&lt;=50,145.2,175.45)))</f>
        <v>49.9</v>
      </c>
      <c r="Q3470">
        <v>5</v>
      </c>
      <c r="R3470">
        <v>15</v>
      </c>
      <c r="T3470">
        <v>2</v>
      </c>
      <c r="U3470" t="s">
        <v>2</v>
      </c>
      <c r="V3470" t="s">
        <v>21</v>
      </c>
    </row>
    <row r="3471" spans="1:22" x14ac:dyDescent="0.3">
      <c r="A3471">
        <v>3470</v>
      </c>
      <c r="B3471">
        <v>57921552587</v>
      </c>
      <c r="C3471">
        <v>2</v>
      </c>
      <c r="D3471" s="1">
        <v>38705</v>
      </c>
      <c r="E3471" s="3">
        <f>2023-YEAR(Registros[[#This Row],[data_nascimento]])</f>
        <v>18</v>
      </c>
      <c r="F3471" s="1">
        <v>43631</v>
      </c>
      <c r="H3471">
        <v>220</v>
      </c>
      <c r="I3471">
        <v>19</v>
      </c>
      <c r="J3471" s="3">
        <v>2316.7333333333336</v>
      </c>
      <c r="K3471">
        <v>18.399999999999999</v>
      </c>
      <c r="L3471">
        <v>3658</v>
      </c>
      <c r="M3471">
        <f>Registros[[#This Row],[salario]]*0.06</f>
        <v>219.48</v>
      </c>
      <c r="N3471">
        <f>Registros[[#This Row],[salario]]*5%</f>
        <v>182.9</v>
      </c>
      <c r="O3471">
        <f>IF(Registros[[#This Row],[idade]]&lt;18,311.43,IF(Registros[[#This Row],[idade]]&lt;=25,488.58,IF(Registros[[#This Row],[idade]]&lt;=50,772.77,850.05)))</f>
        <v>488.58</v>
      </c>
      <c r="P3471">
        <f>IF(Registros[[#This Row],[idade]]&lt;18,23.99,IF(Registros[[#This Row],[idade]]&lt;=25,49.9,IF(Registros[[#This Row],[idade]]&lt;=50,145.2,175.45)))</f>
        <v>49.9</v>
      </c>
      <c r="Q3471">
        <v>3</v>
      </c>
      <c r="R3471">
        <v>7</v>
      </c>
      <c r="T3471">
        <v>3</v>
      </c>
      <c r="U3471" t="s">
        <v>3</v>
      </c>
      <c r="V3471" t="s">
        <v>22</v>
      </c>
    </row>
    <row r="3472" spans="1:22" x14ac:dyDescent="0.3">
      <c r="A3472">
        <v>3471</v>
      </c>
      <c r="B3472">
        <v>19765286588</v>
      </c>
      <c r="C3472">
        <v>6</v>
      </c>
      <c r="D3472" s="1">
        <v>27647</v>
      </c>
      <c r="E3472" s="3">
        <f>2023-YEAR(Registros[[#This Row],[data_nascimento]])</f>
        <v>48</v>
      </c>
      <c r="F3472" s="1">
        <v>43631</v>
      </c>
      <c r="H3472">
        <v>220</v>
      </c>
      <c r="I3472">
        <v>7</v>
      </c>
      <c r="J3472" s="3">
        <v>947.10000000000014</v>
      </c>
      <c r="K3472">
        <v>6.9</v>
      </c>
      <c r="L3472">
        <v>4059</v>
      </c>
      <c r="M3472">
        <f>Registros[[#This Row],[salario]]*0.06</f>
        <v>243.54</v>
      </c>
      <c r="N3472">
        <f>Registros[[#This Row],[salario]]*5%</f>
        <v>202.95000000000002</v>
      </c>
      <c r="O3472">
        <f>IF(Registros[[#This Row],[idade]]&lt;18,311.43,IF(Registros[[#This Row],[idade]]&lt;=25,488.58,IF(Registros[[#This Row],[idade]]&lt;=50,772.77,850.05)))</f>
        <v>772.77</v>
      </c>
      <c r="P3472">
        <f>IF(Registros[[#This Row],[idade]]&lt;18,23.99,IF(Registros[[#This Row],[idade]]&lt;=25,49.9,IF(Registros[[#This Row],[idade]]&lt;=50,145.2,175.45)))</f>
        <v>145.19999999999999</v>
      </c>
      <c r="Q3472">
        <v>1</v>
      </c>
      <c r="R3472">
        <v>22</v>
      </c>
      <c r="T3472">
        <v>2</v>
      </c>
      <c r="U3472" t="s">
        <v>3</v>
      </c>
      <c r="V3472" t="s">
        <v>21</v>
      </c>
    </row>
    <row r="3473" spans="1:22" x14ac:dyDescent="0.3">
      <c r="A3473">
        <v>3472</v>
      </c>
      <c r="B3473">
        <v>33453400175</v>
      </c>
      <c r="C3473">
        <v>7</v>
      </c>
      <c r="D3473" s="1">
        <v>34830</v>
      </c>
      <c r="E3473" s="3">
        <f>2023-YEAR(Registros[[#This Row],[data_nascimento]])</f>
        <v>28</v>
      </c>
      <c r="F3473" s="1">
        <v>43631</v>
      </c>
      <c r="H3473">
        <v>220</v>
      </c>
      <c r="I3473">
        <v>12</v>
      </c>
      <c r="J3473" s="3">
        <v>2031.2000000000003</v>
      </c>
      <c r="K3473">
        <v>12.65</v>
      </c>
      <c r="L3473">
        <v>5078</v>
      </c>
      <c r="M3473">
        <f>Registros[[#This Row],[salario]]*0.06</f>
        <v>304.68</v>
      </c>
      <c r="N3473">
        <f>Registros[[#This Row],[salario]]*5%</f>
        <v>253.9</v>
      </c>
      <c r="O3473">
        <f>IF(Registros[[#This Row],[idade]]&lt;18,311.43,IF(Registros[[#This Row],[idade]]&lt;=25,488.58,IF(Registros[[#This Row],[idade]]&lt;=50,772.77,850.05)))</f>
        <v>772.77</v>
      </c>
      <c r="P3473">
        <f>IF(Registros[[#This Row],[idade]]&lt;18,23.99,IF(Registros[[#This Row],[idade]]&lt;=25,49.9,IF(Registros[[#This Row],[idade]]&lt;=50,145.2,175.45)))</f>
        <v>145.19999999999999</v>
      </c>
      <c r="Q3473">
        <v>2</v>
      </c>
      <c r="R3473">
        <v>4</v>
      </c>
      <c r="T3473">
        <v>2</v>
      </c>
      <c r="U3473" t="s">
        <v>3</v>
      </c>
      <c r="V3473" t="s">
        <v>22</v>
      </c>
    </row>
    <row r="3474" spans="1:22" x14ac:dyDescent="0.3">
      <c r="A3474">
        <v>3473</v>
      </c>
      <c r="B3474">
        <v>64325985916</v>
      </c>
      <c r="C3474">
        <v>4</v>
      </c>
      <c r="D3474" s="1">
        <v>34659</v>
      </c>
      <c r="E3474" s="3">
        <f>2023-YEAR(Registros[[#This Row],[data_nascimento]])</f>
        <v>29</v>
      </c>
      <c r="F3474" s="1">
        <v>43631</v>
      </c>
      <c r="H3474">
        <v>220</v>
      </c>
      <c r="I3474">
        <v>3</v>
      </c>
      <c r="J3474" s="3">
        <v>175.9</v>
      </c>
      <c r="K3474">
        <v>13.8</v>
      </c>
      <c r="L3474">
        <v>1759</v>
      </c>
      <c r="M3474">
        <f>Registros[[#This Row],[salario]]*0.06</f>
        <v>105.53999999999999</v>
      </c>
      <c r="N3474">
        <f>Registros[[#This Row],[salario]]*5%</f>
        <v>87.95</v>
      </c>
      <c r="O3474">
        <f>IF(Registros[[#This Row],[idade]]&lt;18,311.43,IF(Registros[[#This Row],[idade]]&lt;=25,488.58,IF(Registros[[#This Row],[idade]]&lt;=50,772.77,850.05)))</f>
        <v>772.77</v>
      </c>
      <c r="P3474">
        <f>IF(Registros[[#This Row],[idade]]&lt;18,23.99,IF(Registros[[#This Row],[idade]]&lt;=25,49.9,IF(Registros[[#This Row],[idade]]&lt;=50,145.2,175.45)))</f>
        <v>145.19999999999999</v>
      </c>
      <c r="Q3474">
        <v>1</v>
      </c>
      <c r="R3474">
        <v>25</v>
      </c>
      <c r="T3474">
        <v>3</v>
      </c>
      <c r="U3474" t="s">
        <v>2</v>
      </c>
      <c r="V3474" t="s">
        <v>22</v>
      </c>
    </row>
    <row r="3475" spans="1:22" x14ac:dyDescent="0.3">
      <c r="A3475">
        <v>3474</v>
      </c>
      <c r="B3475">
        <v>25624849050</v>
      </c>
      <c r="C3475">
        <v>2</v>
      </c>
      <c r="D3475" s="1">
        <v>34011</v>
      </c>
      <c r="E3475" s="3">
        <f>2023-YEAR(Registros[[#This Row],[data_nascimento]])</f>
        <v>30</v>
      </c>
      <c r="F3475" s="1">
        <v>43631</v>
      </c>
      <c r="H3475">
        <v>220</v>
      </c>
      <c r="I3475">
        <v>11</v>
      </c>
      <c r="J3475" s="3">
        <v>552.56666666666672</v>
      </c>
      <c r="K3475">
        <v>2.2999999999999998</v>
      </c>
      <c r="L3475">
        <v>1507</v>
      </c>
      <c r="M3475">
        <f>Registros[[#This Row],[salario]]*0.06</f>
        <v>90.42</v>
      </c>
      <c r="N3475">
        <f>Registros[[#This Row],[salario]]*5%</f>
        <v>75.350000000000009</v>
      </c>
      <c r="O3475">
        <f>IF(Registros[[#This Row],[idade]]&lt;18,311.43,IF(Registros[[#This Row],[idade]]&lt;=25,488.58,IF(Registros[[#This Row],[idade]]&lt;=50,772.77,850.05)))</f>
        <v>772.77</v>
      </c>
      <c r="P3475">
        <f>IF(Registros[[#This Row],[idade]]&lt;18,23.99,IF(Registros[[#This Row],[idade]]&lt;=25,49.9,IF(Registros[[#This Row],[idade]]&lt;=50,145.2,175.45)))</f>
        <v>145.19999999999999</v>
      </c>
      <c r="Q3475">
        <v>2</v>
      </c>
      <c r="R3475">
        <v>10</v>
      </c>
      <c r="T3475">
        <v>3</v>
      </c>
      <c r="U3475" t="s">
        <v>2</v>
      </c>
      <c r="V3475" t="s">
        <v>22</v>
      </c>
    </row>
    <row r="3476" spans="1:22" x14ac:dyDescent="0.3">
      <c r="A3476">
        <v>3475</v>
      </c>
      <c r="B3476">
        <v>72328368191</v>
      </c>
      <c r="C3476">
        <v>7</v>
      </c>
      <c r="D3476" s="1">
        <v>38998</v>
      </c>
      <c r="E3476" s="3">
        <f>2023-YEAR(Registros[[#This Row],[data_nascimento]])</f>
        <v>17</v>
      </c>
      <c r="F3476" s="1">
        <v>43631</v>
      </c>
      <c r="H3476">
        <v>120</v>
      </c>
      <c r="I3476">
        <v>9</v>
      </c>
      <c r="J3476" s="3">
        <v>1448.7</v>
      </c>
      <c r="K3476">
        <v>12.65</v>
      </c>
      <c r="L3476">
        <v>4829</v>
      </c>
      <c r="M3476">
        <f>Registros[[#This Row],[salario]]*0.06</f>
        <v>289.74</v>
      </c>
      <c r="N3476">
        <f>Registros[[#This Row],[salario]]*5%</f>
        <v>241.45000000000002</v>
      </c>
      <c r="O3476">
        <f>IF(Registros[[#This Row],[idade]]&lt;18,311.43,IF(Registros[[#This Row],[idade]]&lt;=25,488.58,IF(Registros[[#This Row],[idade]]&lt;=50,772.77,850.05)))</f>
        <v>311.43</v>
      </c>
      <c r="P3476">
        <f>IF(Registros[[#This Row],[idade]]&lt;18,23.99,IF(Registros[[#This Row],[idade]]&lt;=25,49.9,IF(Registros[[#This Row],[idade]]&lt;=50,145.2,175.45)))</f>
        <v>23.99</v>
      </c>
      <c r="Q3476">
        <v>3</v>
      </c>
      <c r="R3476">
        <v>20</v>
      </c>
      <c r="T3476">
        <v>3</v>
      </c>
      <c r="U3476" t="s">
        <v>3</v>
      </c>
      <c r="V3476" t="s">
        <v>19</v>
      </c>
    </row>
    <row r="3477" spans="1:22" x14ac:dyDescent="0.3">
      <c r="A3477">
        <v>3476</v>
      </c>
      <c r="B3477">
        <v>48872943585</v>
      </c>
      <c r="C3477">
        <v>2</v>
      </c>
      <c r="D3477" s="1">
        <v>30127</v>
      </c>
      <c r="E3477" s="3">
        <f>2023-YEAR(Registros[[#This Row],[data_nascimento]])</f>
        <v>41</v>
      </c>
      <c r="F3477" s="1">
        <v>43631</v>
      </c>
      <c r="H3477">
        <v>220</v>
      </c>
      <c r="I3477">
        <v>15</v>
      </c>
      <c r="J3477" s="3">
        <v>855</v>
      </c>
      <c r="K3477">
        <v>19.55</v>
      </c>
      <c r="L3477">
        <v>1710</v>
      </c>
      <c r="M3477">
        <f>Registros[[#This Row],[salario]]*0.06</f>
        <v>102.6</v>
      </c>
      <c r="N3477">
        <f>Registros[[#This Row],[salario]]*5%</f>
        <v>85.5</v>
      </c>
      <c r="O3477">
        <f>IF(Registros[[#This Row],[idade]]&lt;18,311.43,IF(Registros[[#This Row],[idade]]&lt;=25,488.58,IF(Registros[[#This Row],[idade]]&lt;=50,772.77,850.05)))</f>
        <v>772.77</v>
      </c>
      <c r="P3477">
        <f>IF(Registros[[#This Row],[idade]]&lt;18,23.99,IF(Registros[[#This Row],[idade]]&lt;=25,49.9,IF(Registros[[#This Row],[idade]]&lt;=50,145.2,175.45)))</f>
        <v>145.19999999999999</v>
      </c>
      <c r="Q3477">
        <v>1</v>
      </c>
      <c r="R3477">
        <v>17</v>
      </c>
      <c r="T3477">
        <v>3</v>
      </c>
      <c r="U3477" t="s">
        <v>3</v>
      </c>
      <c r="V3477" t="s">
        <v>19</v>
      </c>
    </row>
    <row r="3478" spans="1:22" x14ac:dyDescent="0.3">
      <c r="A3478">
        <v>3477</v>
      </c>
      <c r="B3478">
        <v>39660040269</v>
      </c>
      <c r="C3478">
        <v>7</v>
      </c>
      <c r="D3478" s="1">
        <v>29443</v>
      </c>
      <c r="E3478" s="3">
        <f>2023-YEAR(Registros[[#This Row],[data_nascimento]])</f>
        <v>43</v>
      </c>
      <c r="F3478" s="1">
        <v>43631</v>
      </c>
      <c r="H3478">
        <v>220</v>
      </c>
      <c r="I3478">
        <v>15</v>
      </c>
      <c r="J3478" s="3">
        <v>3435.5</v>
      </c>
      <c r="K3478">
        <v>3.45</v>
      </c>
      <c r="L3478">
        <v>6871</v>
      </c>
      <c r="M3478">
        <f>Registros[[#This Row],[salario]]*0.06</f>
        <v>412.26</v>
      </c>
      <c r="N3478">
        <f>Registros[[#This Row],[salario]]*5%</f>
        <v>343.55</v>
      </c>
      <c r="O3478">
        <f>IF(Registros[[#This Row],[idade]]&lt;18,311.43,IF(Registros[[#This Row],[idade]]&lt;=25,488.58,IF(Registros[[#This Row],[idade]]&lt;=50,772.77,850.05)))</f>
        <v>772.77</v>
      </c>
      <c r="P3478">
        <f>IF(Registros[[#This Row],[idade]]&lt;18,23.99,IF(Registros[[#This Row],[idade]]&lt;=25,49.9,IF(Registros[[#This Row],[idade]]&lt;=50,145.2,175.45)))</f>
        <v>145.19999999999999</v>
      </c>
      <c r="Q3478">
        <v>5</v>
      </c>
      <c r="R3478">
        <v>1</v>
      </c>
      <c r="T3478">
        <v>2</v>
      </c>
      <c r="U3478" t="s">
        <v>2</v>
      </c>
      <c r="V3478" t="s">
        <v>19</v>
      </c>
    </row>
    <row r="3479" spans="1:22" x14ac:dyDescent="0.3">
      <c r="A3479">
        <v>3478</v>
      </c>
      <c r="B3479">
        <v>10719800882</v>
      </c>
      <c r="C3479">
        <v>4</v>
      </c>
      <c r="D3479" s="1">
        <v>34505</v>
      </c>
      <c r="E3479" s="3">
        <f>2023-YEAR(Registros[[#This Row],[data_nascimento]])</f>
        <v>29</v>
      </c>
      <c r="F3479" s="1">
        <v>43631</v>
      </c>
      <c r="H3479">
        <v>220</v>
      </c>
      <c r="I3479">
        <v>20</v>
      </c>
      <c r="J3479" s="3">
        <v>4550.666666666667</v>
      </c>
      <c r="K3479">
        <v>13.8</v>
      </c>
      <c r="L3479">
        <v>6826</v>
      </c>
      <c r="M3479">
        <f>Registros[[#This Row],[salario]]*0.06</f>
        <v>409.56</v>
      </c>
      <c r="N3479">
        <f>Registros[[#This Row],[salario]]*5%</f>
        <v>341.3</v>
      </c>
      <c r="O3479">
        <f>IF(Registros[[#This Row],[idade]]&lt;18,311.43,IF(Registros[[#This Row],[idade]]&lt;=25,488.58,IF(Registros[[#This Row],[idade]]&lt;=50,772.77,850.05)))</f>
        <v>772.77</v>
      </c>
      <c r="P3479">
        <f>IF(Registros[[#This Row],[idade]]&lt;18,23.99,IF(Registros[[#This Row],[idade]]&lt;=25,49.9,IF(Registros[[#This Row],[idade]]&lt;=50,145.2,175.45)))</f>
        <v>145.19999999999999</v>
      </c>
      <c r="Q3479">
        <v>2</v>
      </c>
      <c r="R3479">
        <v>11</v>
      </c>
      <c r="T3479">
        <v>3</v>
      </c>
      <c r="U3479" t="s">
        <v>3</v>
      </c>
      <c r="V3479" t="s">
        <v>21</v>
      </c>
    </row>
    <row r="3480" spans="1:22" x14ac:dyDescent="0.3">
      <c r="A3480">
        <v>3479</v>
      </c>
      <c r="B3480">
        <v>81674679895</v>
      </c>
      <c r="C3480">
        <v>6</v>
      </c>
      <c r="D3480" s="1">
        <v>33452</v>
      </c>
      <c r="E3480" s="3">
        <f>2023-YEAR(Registros[[#This Row],[data_nascimento]])</f>
        <v>32</v>
      </c>
      <c r="F3480" s="1">
        <v>43631</v>
      </c>
      <c r="H3480">
        <v>220</v>
      </c>
      <c r="I3480">
        <v>14</v>
      </c>
      <c r="J3480" s="3">
        <v>1735.0666666666666</v>
      </c>
      <c r="K3480">
        <v>6.9</v>
      </c>
      <c r="L3480">
        <v>3718</v>
      </c>
      <c r="M3480">
        <f>Registros[[#This Row],[salario]]*0.06</f>
        <v>223.07999999999998</v>
      </c>
      <c r="N3480">
        <f>Registros[[#This Row],[salario]]*5%</f>
        <v>185.9</v>
      </c>
      <c r="O3480">
        <f>IF(Registros[[#This Row],[idade]]&lt;18,311.43,IF(Registros[[#This Row],[idade]]&lt;=25,488.58,IF(Registros[[#This Row],[idade]]&lt;=50,772.77,850.05)))</f>
        <v>772.77</v>
      </c>
      <c r="P3480">
        <f>IF(Registros[[#This Row],[idade]]&lt;18,23.99,IF(Registros[[#This Row],[idade]]&lt;=25,49.9,IF(Registros[[#This Row],[idade]]&lt;=50,145.2,175.45)))</f>
        <v>145.19999999999999</v>
      </c>
      <c r="Q3480">
        <v>3</v>
      </c>
      <c r="R3480">
        <v>4</v>
      </c>
      <c r="T3480">
        <v>3</v>
      </c>
      <c r="U3480" t="s">
        <v>2</v>
      </c>
      <c r="V3480" t="s">
        <v>21</v>
      </c>
    </row>
    <row r="3481" spans="1:22" x14ac:dyDescent="0.3">
      <c r="A3481">
        <v>3480</v>
      </c>
      <c r="B3481">
        <v>86491669558</v>
      </c>
      <c r="C3481">
        <v>6</v>
      </c>
      <c r="D3481" s="1">
        <v>37049</v>
      </c>
      <c r="E3481" s="3">
        <f>2023-YEAR(Registros[[#This Row],[data_nascimento]])</f>
        <v>22</v>
      </c>
      <c r="F3481" s="1">
        <v>43631</v>
      </c>
      <c r="H3481">
        <v>220</v>
      </c>
      <c r="I3481">
        <v>9</v>
      </c>
      <c r="J3481" s="3">
        <v>426.9</v>
      </c>
      <c r="K3481">
        <v>17.25</v>
      </c>
      <c r="L3481">
        <v>1423</v>
      </c>
      <c r="M3481">
        <f>Registros[[#This Row],[salario]]*0.06</f>
        <v>85.38</v>
      </c>
      <c r="N3481">
        <f>Registros[[#This Row],[salario]]*5%</f>
        <v>71.150000000000006</v>
      </c>
      <c r="O3481">
        <f>IF(Registros[[#This Row],[idade]]&lt;18,311.43,IF(Registros[[#This Row],[idade]]&lt;=25,488.58,IF(Registros[[#This Row],[idade]]&lt;=50,772.77,850.05)))</f>
        <v>488.58</v>
      </c>
      <c r="P3481">
        <f>IF(Registros[[#This Row],[idade]]&lt;18,23.99,IF(Registros[[#This Row],[idade]]&lt;=25,49.9,IF(Registros[[#This Row],[idade]]&lt;=50,145.2,175.45)))</f>
        <v>49.9</v>
      </c>
      <c r="Q3481">
        <v>3</v>
      </c>
      <c r="R3481">
        <v>12</v>
      </c>
      <c r="T3481">
        <v>3</v>
      </c>
      <c r="U3481" t="s">
        <v>3</v>
      </c>
      <c r="V3481" t="s">
        <v>19</v>
      </c>
    </row>
    <row r="3482" spans="1:22" x14ac:dyDescent="0.3">
      <c r="A3482">
        <v>3481</v>
      </c>
      <c r="B3482">
        <v>29308437484</v>
      </c>
      <c r="C3482">
        <v>6</v>
      </c>
      <c r="D3482" s="1">
        <v>31782</v>
      </c>
      <c r="E3482" s="3">
        <f>2023-YEAR(Registros[[#This Row],[data_nascimento]])</f>
        <v>36</v>
      </c>
      <c r="F3482" s="1">
        <v>43631</v>
      </c>
      <c r="H3482">
        <v>220</v>
      </c>
      <c r="I3482">
        <v>20</v>
      </c>
      <c r="J3482" s="3">
        <v>2051.333333333333</v>
      </c>
      <c r="K3482">
        <v>17.25</v>
      </c>
      <c r="L3482">
        <v>3077</v>
      </c>
      <c r="M3482">
        <f>Registros[[#This Row],[salario]]*0.06</f>
        <v>184.62</v>
      </c>
      <c r="N3482">
        <f>Registros[[#This Row],[salario]]*5%</f>
        <v>153.85000000000002</v>
      </c>
      <c r="O3482">
        <f>IF(Registros[[#This Row],[idade]]&lt;18,311.43,IF(Registros[[#This Row],[idade]]&lt;=25,488.58,IF(Registros[[#This Row],[idade]]&lt;=50,772.77,850.05)))</f>
        <v>772.77</v>
      </c>
      <c r="P3482">
        <f>IF(Registros[[#This Row],[idade]]&lt;18,23.99,IF(Registros[[#This Row],[idade]]&lt;=25,49.9,IF(Registros[[#This Row],[idade]]&lt;=50,145.2,175.45)))</f>
        <v>145.19999999999999</v>
      </c>
      <c r="Q3482">
        <v>3</v>
      </c>
      <c r="R3482">
        <v>6</v>
      </c>
      <c r="T3482">
        <v>3</v>
      </c>
      <c r="U3482" t="s">
        <v>3</v>
      </c>
      <c r="V3482" t="s">
        <v>21</v>
      </c>
    </row>
    <row r="3483" spans="1:22" x14ac:dyDescent="0.3">
      <c r="A3483">
        <v>3482</v>
      </c>
      <c r="B3483">
        <v>25154530456</v>
      </c>
      <c r="C3483">
        <v>5</v>
      </c>
      <c r="D3483" s="1">
        <v>29439</v>
      </c>
      <c r="E3483" s="3">
        <f>2023-YEAR(Registros[[#This Row],[data_nascimento]])</f>
        <v>43</v>
      </c>
      <c r="F3483" s="1">
        <v>43631</v>
      </c>
      <c r="H3483">
        <v>220</v>
      </c>
      <c r="I3483">
        <v>9</v>
      </c>
      <c r="J3483" s="3">
        <v>1819.8</v>
      </c>
      <c r="K3483">
        <v>23</v>
      </c>
      <c r="L3483">
        <v>6066</v>
      </c>
      <c r="M3483">
        <f>Registros[[#This Row],[salario]]*0.06</f>
        <v>363.96</v>
      </c>
      <c r="N3483">
        <f>Registros[[#This Row],[salario]]*5%</f>
        <v>303.3</v>
      </c>
      <c r="O3483">
        <f>IF(Registros[[#This Row],[idade]]&lt;18,311.43,IF(Registros[[#This Row],[idade]]&lt;=25,488.58,IF(Registros[[#This Row],[idade]]&lt;=50,772.77,850.05)))</f>
        <v>772.77</v>
      </c>
      <c r="P3483">
        <f>IF(Registros[[#This Row],[idade]]&lt;18,23.99,IF(Registros[[#This Row],[idade]]&lt;=25,49.9,IF(Registros[[#This Row],[idade]]&lt;=50,145.2,175.45)))</f>
        <v>145.19999999999999</v>
      </c>
      <c r="Q3483">
        <v>5</v>
      </c>
      <c r="R3483">
        <v>19</v>
      </c>
      <c r="T3483">
        <v>3</v>
      </c>
      <c r="U3483" t="s">
        <v>3</v>
      </c>
      <c r="V3483" t="s">
        <v>21</v>
      </c>
    </row>
    <row r="3484" spans="1:22" x14ac:dyDescent="0.3">
      <c r="A3484">
        <v>3483</v>
      </c>
      <c r="B3484">
        <v>96110576233</v>
      </c>
      <c r="C3484">
        <v>4</v>
      </c>
      <c r="D3484" s="1">
        <v>33270</v>
      </c>
      <c r="E3484" s="3">
        <f>2023-YEAR(Registros[[#This Row],[data_nascimento]])</f>
        <v>32</v>
      </c>
      <c r="F3484" s="1">
        <v>43631</v>
      </c>
      <c r="H3484">
        <v>220</v>
      </c>
      <c r="I3484">
        <v>9</v>
      </c>
      <c r="J3484" s="3">
        <v>1629.3</v>
      </c>
      <c r="K3484">
        <v>14.95</v>
      </c>
      <c r="L3484">
        <v>5431</v>
      </c>
      <c r="M3484">
        <f>Registros[[#This Row],[salario]]*0.06</f>
        <v>325.86</v>
      </c>
      <c r="N3484">
        <f>Registros[[#This Row],[salario]]*5%</f>
        <v>271.55</v>
      </c>
      <c r="O3484">
        <f>IF(Registros[[#This Row],[idade]]&lt;18,311.43,IF(Registros[[#This Row],[idade]]&lt;=25,488.58,IF(Registros[[#This Row],[idade]]&lt;=50,772.77,850.05)))</f>
        <v>772.77</v>
      </c>
      <c r="P3484">
        <f>IF(Registros[[#This Row],[idade]]&lt;18,23.99,IF(Registros[[#This Row],[idade]]&lt;=25,49.9,IF(Registros[[#This Row],[idade]]&lt;=50,145.2,175.45)))</f>
        <v>145.19999999999999</v>
      </c>
      <c r="Q3484">
        <v>3</v>
      </c>
      <c r="R3484">
        <v>12</v>
      </c>
      <c r="T3484">
        <v>2</v>
      </c>
      <c r="U3484" t="s">
        <v>2</v>
      </c>
      <c r="V3484" t="s">
        <v>19</v>
      </c>
    </row>
    <row r="3485" spans="1:22" x14ac:dyDescent="0.3">
      <c r="A3485">
        <v>3484</v>
      </c>
      <c r="B3485">
        <v>38332961058</v>
      </c>
      <c r="C3485">
        <v>4</v>
      </c>
      <c r="D3485" s="1">
        <v>36628</v>
      </c>
      <c r="E3485" s="3">
        <f>2023-YEAR(Registros[[#This Row],[data_nascimento]])</f>
        <v>23</v>
      </c>
      <c r="F3485" s="1">
        <v>43631</v>
      </c>
      <c r="H3485">
        <v>220</v>
      </c>
      <c r="I3485">
        <v>2</v>
      </c>
      <c r="J3485" s="3">
        <v>292.86666666666667</v>
      </c>
      <c r="K3485">
        <v>23</v>
      </c>
      <c r="L3485">
        <v>4393</v>
      </c>
      <c r="M3485">
        <f>Registros[[#This Row],[salario]]*0.06</f>
        <v>263.58</v>
      </c>
      <c r="N3485">
        <f>Registros[[#This Row],[salario]]*5%</f>
        <v>219.65</v>
      </c>
      <c r="O3485">
        <f>IF(Registros[[#This Row],[idade]]&lt;18,311.43,IF(Registros[[#This Row],[idade]]&lt;=25,488.58,IF(Registros[[#This Row],[idade]]&lt;=50,772.77,850.05)))</f>
        <v>488.58</v>
      </c>
      <c r="P3485">
        <f>IF(Registros[[#This Row],[idade]]&lt;18,23.99,IF(Registros[[#This Row],[idade]]&lt;=25,49.9,IF(Registros[[#This Row],[idade]]&lt;=50,145.2,175.45)))</f>
        <v>49.9</v>
      </c>
      <c r="Q3485">
        <v>3</v>
      </c>
      <c r="R3485">
        <v>5</v>
      </c>
      <c r="T3485">
        <v>3</v>
      </c>
      <c r="U3485" t="s">
        <v>2</v>
      </c>
      <c r="V3485" t="s">
        <v>21</v>
      </c>
    </row>
    <row r="3486" spans="1:22" x14ac:dyDescent="0.3">
      <c r="A3486">
        <v>3485</v>
      </c>
      <c r="B3486">
        <v>18271914891</v>
      </c>
      <c r="C3486">
        <v>4</v>
      </c>
      <c r="D3486" s="1">
        <v>36163</v>
      </c>
      <c r="E3486" s="3">
        <f>2023-YEAR(Registros[[#This Row],[data_nascimento]])</f>
        <v>24</v>
      </c>
      <c r="F3486" s="1">
        <v>43631</v>
      </c>
      <c r="H3486">
        <v>220</v>
      </c>
      <c r="I3486">
        <v>3</v>
      </c>
      <c r="J3486" s="3">
        <v>741.1</v>
      </c>
      <c r="K3486">
        <v>10.35</v>
      </c>
      <c r="L3486">
        <v>7411</v>
      </c>
      <c r="M3486">
        <f>Registros[[#This Row],[salario]]*0.06</f>
        <v>444.65999999999997</v>
      </c>
      <c r="N3486">
        <f>Registros[[#This Row],[salario]]*5%</f>
        <v>370.55</v>
      </c>
      <c r="O3486">
        <f>IF(Registros[[#This Row],[idade]]&lt;18,311.43,IF(Registros[[#This Row],[idade]]&lt;=25,488.58,IF(Registros[[#This Row],[idade]]&lt;=50,772.77,850.05)))</f>
        <v>488.58</v>
      </c>
      <c r="P3486">
        <f>IF(Registros[[#This Row],[idade]]&lt;18,23.99,IF(Registros[[#This Row],[idade]]&lt;=25,49.9,IF(Registros[[#This Row],[idade]]&lt;=50,145.2,175.45)))</f>
        <v>49.9</v>
      </c>
      <c r="Q3486">
        <v>4</v>
      </c>
      <c r="R3486">
        <v>16</v>
      </c>
      <c r="T3486">
        <v>3</v>
      </c>
      <c r="U3486" t="s">
        <v>3</v>
      </c>
      <c r="V3486" t="s">
        <v>22</v>
      </c>
    </row>
    <row r="3487" spans="1:22" x14ac:dyDescent="0.3">
      <c r="A3487">
        <v>3486</v>
      </c>
      <c r="B3487">
        <v>37655373885</v>
      </c>
      <c r="C3487">
        <v>4</v>
      </c>
      <c r="D3487" s="1">
        <v>34758</v>
      </c>
      <c r="E3487" s="3">
        <f>2023-YEAR(Registros[[#This Row],[data_nascimento]])</f>
        <v>28</v>
      </c>
      <c r="F3487" s="1">
        <v>43631</v>
      </c>
      <c r="H3487">
        <v>220</v>
      </c>
      <c r="I3487">
        <v>12</v>
      </c>
      <c r="J3487" s="3">
        <v>1907.6</v>
      </c>
      <c r="K3487">
        <v>21.85</v>
      </c>
      <c r="L3487">
        <v>4769</v>
      </c>
      <c r="M3487">
        <f>Registros[[#This Row],[salario]]*0.06</f>
        <v>286.14</v>
      </c>
      <c r="N3487">
        <f>Registros[[#This Row],[salario]]*5%</f>
        <v>238.45000000000002</v>
      </c>
      <c r="O3487">
        <f>IF(Registros[[#This Row],[idade]]&lt;18,311.43,IF(Registros[[#This Row],[idade]]&lt;=25,488.58,IF(Registros[[#This Row],[idade]]&lt;=50,772.77,850.05)))</f>
        <v>772.77</v>
      </c>
      <c r="P3487">
        <f>IF(Registros[[#This Row],[idade]]&lt;18,23.99,IF(Registros[[#This Row],[idade]]&lt;=25,49.9,IF(Registros[[#This Row],[idade]]&lt;=50,145.2,175.45)))</f>
        <v>145.19999999999999</v>
      </c>
      <c r="Q3487">
        <v>1</v>
      </c>
      <c r="R3487">
        <v>26</v>
      </c>
      <c r="T3487">
        <v>3</v>
      </c>
      <c r="U3487" t="s">
        <v>2</v>
      </c>
      <c r="V3487" t="s">
        <v>21</v>
      </c>
    </row>
    <row r="3488" spans="1:22" x14ac:dyDescent="0.3">
      <c r="A3488">
        <v>3487</v>
      </c>
      <c r="B3488">
        <v>21072085931</v>
      </c>
      <c r="C3488">
        <v>6</v>
      </c>
      <c r="D3488" s="1">
        <v>29267</v>
      </c>
      <c r="E3488" s="3">
        <f>2023-YEAR(Registros[[#This Row],[data_nascimento]])</f>
        <v>43</v>
      </c>
      <c r="F3488" s="1">
        <v>43631</v>
      </c>
      <c r="H3488">
        <v>220</v>
      </c>
      <c r="I3488">
        <v>9</v>
      </c>
      <c r="J3488" s="3">
        <v>483.6</v>
      </c>
      <c r="K3488">
        <v>18.399999999999999</v>
      </c>
      <c r="L3488">
        <v>1612</v>
      </c>
      <c r="M3488">
        <v>180</v>
      </c>
      <c r="N3488">
        <v>400</v>
      </c>
      <c r="O3488">
        <f>IF(Registros[[#This Row],[idade]]&lt;18,311.43,IF(Registros[[#This Row],[idade]]&lt;=25,488.58,IF(Registros[[#This Row],[idade]]&lt;=50,772.77,850.05)))</f>
        <v>772.77</v>
      </c>
      <c r="P3488">
        <f>IF(Registros[[#This Row],[idade]]&lt;18,23.99,IF(Registros[[#This Row],[idade]]&lt;=25,49.9,IF(Registros[[#This Row],[idade]]&lt;=50,145.2,175.45)))</f>
        <v>145.19999999999999</v>
      </c>
      <c r="Q3488">
        <v>3</v>
      </c>
      <c r="R3488">
        <v>25</v>
      </c>
      <c r="T3488">
        <v>3</v>
      </c>
      <c r="U3488" t="s">
        <v>2</v>
      </c>
      <c r="V3488" t="s">
        <v>19</v>
      </c>
    </row>
    <row r="3489" spans="1:22" x14ac:dyDescent="0.3">
      <c r="A3489">
        <v>3488</v>
      </c>
      <c r="B3489">
        <v>33267068512</v>
      </c>
      <c r="C3489">
        <v>4</v>
      </c>
      <c r="D3489" s="1">
        <v>30543</v>
      </c>
      <c r="E3489" s="3">
        <f>2023-YEAR(Registros[[#This Row],[data_nascimento]])</f>
        <v>40</v>
      </c>
      <c r="F3489" s="1">
        <v>43631</v>
      </c>
      <c r="H3489">
        <v>220</v>
      </c>
      <c r="I3489">
        <v>2</v>
      </c>
      <c r="J3489" s="3">
        <v>139.06666666666666</v>
      </c>
      <c r="K3489">
        <v>21.85</v>
      </c>
      <c r="L3489">
        <v>2086</v>
      </c>
      <c r="M3489">
        <v>180</v>
      </c>
      <c r="N3489">
        <v>400</v>
      </c>
      <c r="O3489">
        <f>IF(Registros[[#This Row],[idade]]&lt;18,311.43,IF(Registros[[#This Row],[idade]]&lt;=25,488.58,IF(Registros[[#This Row],[idade]]&lt;=50,772.77,850.05)))</f>
        <v>772.77</v>
      </c>
      <c r="P3489">
        <f>IF(Registros[[#This Row],[idade]]&lt;18,23.99,IF(Registros[[#This Row],[idade]]&lt;=25,49.9,IF(Registros[[#This Row],[idade]]&lt;=50,145.2,175.45)))</f>
        <v>145.19999999999999</v>
      </c>
      <c r="Q3489">
        <v>1</v>
      </c>
      <c r="R3489">
        <v>8</v>
      </c>
      <c r="T3489">
        <v>3</v>
      </c>
      <c r="U3489" t="s">
        <v>2</v>
      </c>
      <c r="V3489" t="s">
        <v>19</v>
      </c>
    </row>
    <row r="3490" spans="1:22" x14ac:dyDescent="0.3">
      <c r="A3490">
        <v>3489</v>
      </c>
      <c r="B3490">
        <v>73443114149</v>
      </c>
      <c r="C3490">
        <v>5</v>
      </c>
      <c r="D3490" s="1">
        <v>33691</v>
      </c>
      <c r="E3490" s="3">
        <f>2023-YEAR(Registros[[#This Row],[data_nascimento]])</f>
        <v>31</v>
      </c>
      <c r="F3490" s="1">
        <v>43631</v>
      </c>
      <c r="H3490">
        <v>220</v>
      </c>
      <c r="I3490">
        <v>8</v>
      </c>
      <c r="J3490" s="3">
        <v>367.2</v>
      </c>
      <c r="K3490">
        <v>17.25</v>
      </c>
      <c r="L3490">
        <v>1377</v>
      </c>
      <c r="M3490">
        <v>180</v>
      </c>
      <c r="N3490">
        <v>400</v>
      </c>
      <c r="O3490">
        <f>IF(Registros[[#This Row],[idade]]&lt;18,311.43,IF(Registros[[#This Row],[idade]]&lt;=25,488.58,IF(Registros[[#This Row],[idade]]&lt;=50,772.77,850.05)))</f>
        <v>772.77</v>
      </c>
      <c r="P3490">
        <f>IF(Registros[[#This Row],[idade]]&lt;18,23.99,IF(Registros[[#This Row],[idade]]&lt;=25,49.9,IF(Registros[[#This Row],[idade]]&lt;=50,145.2,175.45)))</f>
        <v>145.19999999999999</v>
      </c>
      <c r="Q3490">
        <v>4</v>
      </c>
      <c r="R3490">
        <v>4</v>
      </c>
      <c r="T3490">
        <v>3</v>
      </c>
      <c r="U3490" t="s">
        <v>3</v>
      </c>
      <c r="V3490" t="s">
        <v>19</v>
      </c>
    </row>
    <row r="3491" spans="1:22" x14ac:dyDescent="0.3">
      <c r="A3491">
        <v>3490</v>
      </c>
      <c r="B3491">
        <v>89973341544</v>
      </c>
      <c r="C3491">
        <v>4</v>
      </c>
      <c r="D3491" s="1">
        <v>30401</v>
      </c>
      <c r="E3491" s="3">
        <f>2023-YEAR(Registros[[#This Row],[data_nascimento]])</f>
        <v>40</v>
      </c>
      <c r="F3491" s="1">
        <v>43631</v>
      </c>
      <c r="H3491">
        <v>220</v>
      </c>
      <c r="I3491">
        <v>6</v>
      </c>
      <c r="J3491" s="3">
        <v>309.8</v>
      </c>
      <c r="K3491">
        <v>23</v>
      </c>
      <c r="L3491">
        <v>1549</v>
      </c>
      <c r="M3491">
        <v>180</v>
      </c>
      <c r="N3491">
        <v>400</v>
      </c>
      <c r="O3491">
        <f>IF(Registros[[#This Row],[idade]]&lt;18,311.43,IF(Registros[[#This Row],[idade]]&lt;=25,488.58,IF(Registros[[#This Row],[idade]]&lt;=50,772.77,850.05)))</f>
        <v>772.77</v>
      </c>
      <c r="P3491">
        <f>IF(Registros[[#This Row],[idade]]&lt;18,23.99,IF(Registros[[#This Row],[idade]]&lt;=25,49.9,IF(Registros[[#This Row],[idade]]&lt;=50,145.2,175.45)))</f>
        <v>145.19999999999999</v>
      </c>
      <c r="Q3491">
        <v>3</v>
      </c>
      <c r="R3491">
        <v>21</v>
      </c>
      <c r="T3491">
        <v>2</v>
      </c>
      <c r="U3491" t="s">
        <v>2</v>
      </c>
      <c r="V3491" t="s">
        <v>19</v>
      </c>
    </row>
    <row r="3492" spans="1:22" x14ac:dyDescent="0.3">
      <c r="A3492">
        <v>3491</v>
      </c>
      <c r="B3492">
        <v>72322165362</v>
      </c>
      <c r="C3492">
        <v>7</v>
      </c>
      <c r="D3492" s="1">
        <v>32942</v>
      </c>
      <c r="E3492" s="3">
        <f>2023-YEAR(Registros[[#This Row],[data_nascimento]])</f>
        <v>33</v>
      </c>
      <c r="F3492" s="1">
        <v>43631</v>
      </c>
      <c r="H3492">
        <v>220</v>
      </c>
      <c r="J3492" s="3">
        <v>0</v>
      </c>
      <c r="K3492">
        <v>11.5</v>
      </c>
      <c r="L3492">
        <v>1347</v>
      </c>
      <c r="M3492">
        <v>180</v>
      </c>
      <c r="N3492">
        <v>400</v>
      </c>
      <c r="O3492">
        <f>IF(Registros[[#This Row],[idade]]&lt;18,311.43,IF(Registros[[#This Row],[idade]]&lt;=25,488.58,IF(Registros[[#This Row],[idade]]&lt;=50,772.77,850.05)))</f>
        <v>772.77</v>
      </c>
      <c r="P3492">
        <f>IF(Registros[[#This Row],[idade]]&lt;18,23.99,IF(Registros[[#This Row],[idade]]&lt;=25,49.9,IF(Registros[[#This Row],[idade]]&lt;=50,145.2,175.45)))</f>
        <v>145.19999999999999</v>
      </c>
      <c r="Q3492">
        <v>5</v>
      </c>
      <c r="R3492">
        <v>23</v>
      </c>
      <c r="T3492">
        <v>2</v>
      </c>
      <c r="U3492" t="s">
        <v>3</v>
      </c>
      <c r="V3492" t="s">
        <v>19</v>
      </c>
    </row>
    <row r="3493" spans="1:22" x14ac:dyDescent="0.3">
      <c r="A3493">
        <v>3492</v>
      </c>
      <c r="B3493">
        <v>72874995910</v>
      </c>
      <c r="C3493">
        <v>7</v>
      </c>
      <c r="D3493" s="1">
        <v>39330</v>
      </c>
      <c r="E3493" s="3">
        <f>2023-YEAR(Registros[[#This Row],[data_nascimento]])</f>
        <v>16</v>
      </c>
      <c r="F3493" s="1">
        <v>43631</v>
      </c>
      <c r="H3493">
        <v>120</v>
      </c>
      <c r="J3493" s="3">
        <v>0</v>
      </c>
      <c r="K3493">
        <v>19.55</v>
      </c>
      <c r="L3493">
        <v>1453</v>
      </c>
      <c r="M3493">
        <v>180</v>
      </c>
      <c r="N3493">
        <v>400</v>
      </c>
      <c r="O3493">
        <f>IF(Registros[[#This Row],[idade]]&lt;18,311.43,IF(Registros[[#This Row],[idade]]&lt;=25,488.58,IF(Registros[[#This Row],[idade]]&lt;=50,772.77,850.05)))</f>
        <v>311.43</v>
      </c>
      <c r="P3493">
        <f>IF(Registros[[#This Row],[idade]]&lt;18,23.99,IF(Registros[[#This Row],[idade]]&lt;=25,49.9,IF(Registros[[#This Row],[idade]]&lt;=50,145.2,175.45)))</f>
        <v>23.99</v>
      </c>
      <c r="Q3493">
        <v>4</v>
      </c>
      <c r="R3493">
        <v>6</v>
      </c>
      <c r="T3493">
        <v>3</v>
      </c>
      <c r="U3493" t="s">
        <v>2</v>
      </c>
      <c r="V3493" t="s">
        <v>19</v>
      </c>
    </row>
    <row r="3494" spans="1:22" x14ac:dyDescent="0.3">
      <c r="A3494">
        <v>3493</v>
      </c>
      <c r="B3494">
        <v>27470220623</v>
      </c>
      <c r="C3494">
        <v>5</v>
      </c>
      <c r="D3494" s="1">
        <v>38183</v>
      </c>
      <c r="E3494" s="3">
        <f>2023-YEAR(Registros[[#This Row],[data_nascimento]])</f>
        <v>19</v>
      </c>
      <c r="F3494" s="1">
        <v>43631</v>
      </c>
      <c r="H3494">
        <v>220</v>
      </c>
      <c r="J3494" s="3">
        <v>0</v>
      </c>
      <c r="K3494">
        <v>3.45</v>
      </c>
      <c r="L3494">
        <v>1793</v>
      </c>
      <c r="M3494">
        <v>180</v>
      </c>
      <c r="N3494">
        <v>400</v>
      </c>
      <c r="O3494">
        <f>IF(Registros[[#This Row],[idade]]&lt;18,311.43,IF(Registros[[#This Row],[idade]]&lt;=25,488.58,IF(Registros[[#This Row],[idade]]&lt;=50,772.77,850.05)))</f>
        <v>488.58</v>
      </c>
      <c r="P3494">
        <f>IF(Registros[[#This Row],[idade]]&lt;18,23.99,IF(Registros[[#This Row],[idade]]&lt;=25,49.9,IF(Registros[[#This Row],[idade]]&lt;=50,145.2,175.45)))</f>
        <v>49.9</v>
      </c>
      <c r="Q3494">
        <v>4</v>
      </c>
      <c r="R3494">
        <v>27</v>
      </c>
      <c r="T3494">
        <v>3</v>
      </c>
      <c r="U3494" t="s">
        <v>2</v>
      </c>
      <c r="V3494" t="s">
        <v>19</v>
      </c>
    </row>
    <row r="3495" spans="1:22" x14ac:dyDescent="0.3">
      <c r="A3495">
        <v>3494</v>
      </c>
      <c r="B3495">
        <v>24810279913</v>
      </c>
      <c r="C3495">
        <v>5</v>
      </c>
      <c r="D3495" s="1">
        <v>38413</v>
      </c>
      <c r="E3495" s="3">
        <f>2023-YEAR(Registros[[#This Row],[data_nascimento]])</f>
        <v>18</v>
      </c>
      <c r="F3495" s="1">
        <v>43631</v>
      </c>
      <c r="H3495">
        <v>220</v>
      </c>
      <c r="J3495" s="3">
        <v>0</v>
      </c>
      <c r="K3495">
        <v>5.75</v>
      </c>
      <c r="L3495">
        <v>1339</v>
      </c>
      <c r="M3495">
        <v>180</v>
      </c>
      <c r="N3495">
        <v>400</v>
      </c>
      <c r="O3495">
        <f>IF(Registros[[#This Row],[idade]]&lt;18,311.43,IF(Registros[[#This Row],[idade]]&lt;=25,488.58,IF(Registros[[#This Row],[idade]]&lt;=50,772.77,850.05)))</f>
        <v>488.58</v>
      </c>
      <c r="P3495">
        <f>IF(Registros[[#This Row],[idade]]&lt;18,23.99,IF(Registros[[#This Row],[idade]]&lt;=25,49.9,IF(Registros[[#This Row],[idade]]&lt;=50,145.2,175.45)))</f>
        <v>49.9</v>
      </c>
      <c r="Q3495">
        <v>3</v>
      </c>
      <c r="R3495">
        <v>22</v>
      </c>
      <c r="T3495">
        <v>3</v>
      </c>
      <c r="U3495" t="s">
        <v>2</v>
      </c>
      <c r="V3495" t="s">
        <v>21</v>
      </c>
    </row>
    <row r="3496" spans="1:22" x14ac:dyDescent="0.3">
      <c r="A3496">
        <v>3495</v>
      </c>
      <c r="B3496">
        <v>91782973803</v>
      </c>
      <c r="C3496">
        <v>7</v>
      </c>
      <c r="D3496" s="1">
        <v>39109</v>
      </c>
      <c r="E3496" s="3">
        <f>2023-YEAR(Registros[[#This Row],[data_nascimento]])</f>
        <v>16</v>
      </c>
      <c r="F3496" s="1">
        <v>43631</v>
      </c>
      <c r="H3496">
        <v>120</v>
      </c>
      <c r="J3496" s="3">
        <v>0</v>
      </c>
      <c r="K3496">
        <v>16.100000000000001</v>
      </c>
      <c r="L3496">
        <v>1522</v>
      </c>
      <c r="M3496">
        <v>180</v>
      </c>
      <c r="N3496">
        <v>400</v>
      </c>
      <c r="O3496">
        <f>IF(Registros[[#This Row],[idade]]&lt;18,311.43,IF(Registros[[#This Row],[idade]]&lt;=25,488.58,IF(Registros[[#This Row],[idade]]&lt;=50,772.77,850.05)))</f>
        <v>311.43</v>
      </c>
      <c r="P3496">
        <f>IF(Registros[[#This Row],[idade]]&lt;18,23.99,IF(Registros[[#This Row],[idade]]&lt;=25,49.9,IF(Registros[[#This Row],[idade]]&lt;=50,145.2,175.45)))</f>
        <v>23.99</v>
      </c>
      <c r="Q3496">
        <v>5</v>
      </c>
      <c r="R3496">
        <v>17</v>
      </c>
      <c r="T3496">
        <v>2</v>
      </c>
      <c r="U3496" t="s">
        <v>3</v>
      </c>
      <c r="V3496" t="s">
        <v>19</v>
      </c>
    </row>
    <row r="3497" spans="1:22" x14ac:dyDescent="0.3">
      <c r="A3497">
        <v>3496</v>
      </c>
      <c r="B3497">
        <v>60353468545</v>
      </c>
      <c r="C3497">
        <v>5</v>
      </c>
      <c r="D3497" s="1">
        <v>32610</v>
      </c>
      <c r="E3497" s="3">
        <f>2023-YEAR(Registros[[#This Row],[data_nascimento]])</f>
        <v>34</v>
      </c>
      <c r="F3497" s="1">
        <v>43631</v>
      </c>
      <c r="H3497">
        <v>220</v>
      </c>
      <c r="J3497" s="3">
        <v>0</v>
      </c>
      <c r="K3497">
        <v>13.8</v>
      </c>
      <c r="L3497">
        <v>2142</v>
      </c>
      <c r="M3497">
        <v>180</v>
      </c>
      <c r="N3497">
        <v>400</v>
      </c>
      <c r="O3497">
        <f>IF(Registros[[#This Row],[idade]]&lt;18,311.43,IF(Registros[[#This Row],[idade]]&lt;=25,488.58,IF(Registros[[#This Row],[idade]]&lt;=50,772.77,850.05)))</f>
        <v>772.77</v>
      </c>
      <c r="P3497">
        <f>IF(Registros[[#This Row],[idade]]&lt;18,23.99,IF(Registros[[#This Row],[idade]]&lt;=25,49.9,IF(Registros[[#This Row],[idade]]&lt;=50,145.2,175.45)))</f>
        <v>145.19999999999999</v>
      </c>
      <c r="Q3497">
        <v>4</v>
      </c>
      <c r="R3497">
        <v>23</v>
      </c>
      <c r="T3497">
        <v>2</v>
      </c>
      <c r="U3497" t="s">
        <v>3</v>
      </c>
      <c r="V3497" t="s">
        <v>19</v>
      </c>
    </row>
    <row r="3498" spans="1:22" x14ac:dyDescent="0.3">
      <c r="A3498">
        <v>3497</v>
      </c>
      <c r="B3498">
        <v>13942677554</v>
      </c>
      <c r="C3498">
        <v>7</v>
      </c>
      <c r="D3498" s="1">
        <v>38945</v>
      </c>
      <c r="E3498" s="3">
        <f>2023-YEAR(Registros[[#This Row],[data_nascimento]])</f>
        <v>17</v>
      </c>
      <c r="F3498" s="1">
        <v>43631</v>
      </c>
      <c r="H3498">
        <v>120</v>
      </c>
      <c r="J3498" s="3">
        <v>0</v>
      </c>
      <c r="K3498">
        <v>1.1499999999999999</v>
      </c>
      <c r="L3498">
        <v>2089</v>
      </c>
      <c r="M3498">
        <v>180</v>
      </c>
      <c r="N3498">
        <v>400</v>
      </c>
      <c r="O3498">
        <f>IF(Registros[[#This Row],[idade]]&lt;18,311.43,IF(Registros[[#This Row],[idade]]&lt;=25,488.58,IF(Registros[[#This Row],[idade]]&lt;=50,772.77,850.05)))</f>
        <v>311.43</v>
      </c>
      <c r="P3498">
        <f>IF(Registros[[#This Row],[idade]]&lt;18,23.99,IF(Registros[[#This Row],[idade]]&lt;=25,49.9,IF(Registros[[#This Row],[idade]]&lt;=50,145.2,175.45)))</f>
        <v>23.99</v>
      </c>
      <c r="Q3498">
        <v>4</v>
      </c>
      <c r="R3498">
        <v>14</v>
      </c>
      <c r="T3498">
        <v>3</v>
      </c>
      <c r="U3498" t="s">
        <v>3</v>
      </c>
      <c r="V3498" t="s">
        <v>21</v>
      </c>
    </row>
    <row r="3499" spans="1:22" x14ac:dyDescent="0.3">
      <c r="A3499">
        <v>3498</v>
      </c>
      <c r="B3499">
        <v>94411317604</v>
      </c>
      <c r="C3499">
        <v>4</v>
      </c>
      <c r="D3499" s="1">
        <v>27550</v>
      </c>
      <c r="E3499" s="3">
        <f>2023-YEAR(Registros[[#This Row],[data_nascimento]])</f>
        <v>48</v>
      </c>
      <c r="F3499" s="1">
        <v>43631</v>
      </c>
      <c r="H3499">
        <v>220</v>
      </c>
      <c r="J3499" s="3">
        <v>0</v>
      </c>
      <c r="K3499">
        <v>3.45</v>
      </c>
      <c r="L3499">
        <v>2032</v>
      </c>
      <c r="M3499">
        <v>180</v>
      </c>
      <c r="N3499">
        <v>400</v>
      </c>
      <c r="O3499">
        <f>IF(Registros[[#This Row],[idade]]&lt;18,311.43,IF(Registros[[#This Row],[idade]]&lt;=25,488.58,IF(Registros[[#This Row],[idade]]&lt;=50,772.77,850.05)))</f>
        <v>772.77</v>
      </c>
      <c r="P3499">
        <f>IF(Registros[[#This Row],[idade]]&lt;18,23.99,IF(Registros[[#This Row],[idade]]&lt;=25,49.9,IF(Registros[[#This Row],[idade]]&lt;=50,145.2,175.45)))</f>
        <v>145.19999999999999</v>
      </c>
      <c r="Q3499">
        <v>1</v>
      </c>
      <c r="R3499">
        <v>17</v>
      </c>
      <c r="T3499">
        <v>3</v>
      </c>
      <c r="U3499" t="s">
        <v>2</v>
      </c>
      <c r="V3499" t="s">
        <v>21</v>
      </c>
    </row>
    <row r="3500" spans="1:22" x14ac:dyDescent="0.3">
      <c r="A3500">
        <v>3499</v>
      </c>
      <c r="B3500">
        <v>55647521295</v>
      </c>
      <c r="C3500">
        <v>7</v>
      </c>
      <c r="D3500" s="1">
        <v>30861</v>
      </c>
      <c r="E3500" s="3">
        <f>2023-YEAR(Registros[[#This Row],[data_nascimento]])</f>
        <v>39</v>
      </c>
      <c r="F3500" s="1">
        <v>43631</v>
      </c>
      <c r="H3500">
        <v>220</v>
      </c>
      <c r="J3500" s="3">
        <v>0</v>
      </c>
      <c r="K3500">
        <v>16.100000000000001</v>
      </c>
      <c r="L3500">
        <v>1399</v>
      </c>
      <c r="M3500">
        <v>180</v>
      </c>
      <c r="N3500">
        <v>400</v>
      </c>
      <c r="O3500">
        <f>IF(Registros[[#This Row],[idade]]&lt;18,311.43,IF(Registros[[#This Row],[idade]]&lt;=25,488.58,IF(Registros[[#This Row],[idade]]&lt;=50,772.77,850.05)))</f>
        <v>772.77</v>
      </c>
      <c r="P3500">
        <f>IF(Registros[[#This Row],[idade]]&lt;18,23.99,IF(Registros[[#This Row],[idade]]&lt;=25,49.9,IF(Registros[[#This Row],[idade]]&lt;=50,145.2,175.45)))</f>
        <v>145.19999999999999</v>
      </c>
      <c r="Q3500">
        <v>3</v>
      </c>
      <c r="R3500">
        <v>14</v>
      </c>
      <c r="T3500">
        <v>3</v>
      </c>
      <c r="U3500" t="s">
        <v>2</v>
      </c>
      <c r="V3500" t="s">
        <v>21</v>
      </c>
    </row>
    <row r="3501" spans="1:22" x14ac:dyDescent="0.3">
      <c r="A3501">
        <v>3500</v>
      </c>
      <c r="B3501">
        <v>12292520099</v>
      </c>
      <c r="C3501">
        <v>4</v>
      </c>
      <c r="D3501" s="1">
        <v>32139</v>
      </c>
      <c r="E3501" s="3">
        <f>2023-YEAR(Registros[[#This Row],[data_nascimento]])</f>
        <v>36</v>
      </c>
      <c r="F3501" s="1">
        <v>43631</v>
      </c>
      <c r="H3501">
        <v>220</v>
      </c>
      <c r="J3501" s="3">
        <v>0</v>
      </c>
      <c r="K3501">
        <v>10.35</v>
      </c>
      <c r="L3501">
        <v>1498</v>
      </c>
      <c r="M3501">
        <v>180</v>
      </c>
      <c r="N3501">
        <v>400</v>
      </c>
      <c r="O3501">
        <f>IF(Registros[[#This Row],[idade]]&lt;18,311.43,IF(Registros[[#This Row],[idade]]&lt;=25,488.58,IF(Registros[[#This Row],[idade]]&lt;=50,772.77,850.05)))</f>
        <v>772.77</v>
      </c>
      <c r="P3501">
        <f>IF(Registros[[#This Row],[idade]]&lt;18,23.99,IF(Registros[[#This Row],[idade]]&lt;=25,49.9,IF(Registros[[#This Row],[idade]]&lt;=50,145.2,175.45)))</f>
        <v>145.19999999999999</v>
      </c>
      <c r="Q3501">
        <v>3</v>
      </c>
      <c r="R3501">
        <v>9</v>
      </c>
      <c r="T3501">
        <v>3</v>
      </c>
      <c r="U3501" t="s">
        <v>2</v>
      </c>
      <c r="V3501" t="s">
        <v>19</v>
      </c>
    </row>
    <row r="3502" spans="1:22" x14ac:dyDescent="0.3">
      <c r="A3502">
        <v>3501</v>
      </c>
      <c r="B3502">
        <v>47405397006</v>
      </c>
      <c r="C3502">
        <v>6</v>
      </c>
      <c r="D3502" s="1">
        <v>30273</v>
      </c>
      <c r="E3502" s="3">
        <f>2023-YEAR(Registros[[#This Row],[data_nascimento]])</f>
        <v>41</v>
      </c>
      <c r="F3502" s="1">
        <v>43631</v>
      </c>
      <c r="H3502">
        <v>220</v>
      </c>
      <c r="J3502" s="3">
        <v>0</v>
      </c>
      <c r="K3502">
        <v>6.9</v>
      </c>
      <c r="L3502">
        <v>1484</v>
      </c>
      <c r="M3502">
        <v>180</v>
      </c>
      <c r="N3502">
        <v>400</v>
      </c>
      <c r="O3502">
        <f>IF(Registros[[#This Row],[idade]]&lt;18,311.43,IF(Registros[[#This Row],[idade]]&lt;=25,488.58,IF(Registros[[#This Row],[idade]]&lt;=50,772.77,850.05)))</f>
        <v>772.77</v>
      </c>
      <c r="P3502">
        <f>IF(Registros[[#This Row],[idade]]&lt;18,23.99,IF(Registros[[#This Row],[idade]]&lt;=25,49.9,IF(Registros[[#This Row],[idade]]&lt;=50,145.2,175.45)))</f>
        <v>145.19999999999999</v>
      </c>
      <c r="Q3502">
        <v>3</v>
      </c>
      <c r="R3502">
        <v>7</v>
      </c>
      <c r="T3502">
        <v>3</v>
      </c>
      <c r="U3502" t="s">
        <v>3</v>
      </c>
      <c r="V3502" t="s">
        <v>22</v>
      </c>
    </row>
    <row r="3503" spans="1:22" x14ac:dyDescent="0.3">
      <c r="A3503">
        <v>3502</v>
      </c>
      <c r="B3503">
        <v>13297185451</v>
      </c>
      <c r="C3503">
        <v>7</v>
      </c>
      <c r="D3503" s="1">
        <v>38250</v>
      </c>
      <c r="E3503" s="3">
        <f>2023-YEAR(Registros[[#This Row],[data_nascimento]])</f>
        <v>19</v>
      </c>
      <c r="F3503" s="1">
        <v>43631</v>
      </c>
      <c r="H3503">
        <v>220</v>
      </c>
      <c r="J3503" s="3">
        <v>0</v>
      </c>
      <c r="K3503">
        <v>23</v>
      </c>
      <c r="L3503">
        <v>1845</v>
      </c>
      <c r="M3503">
        <v>180</v>
      </c>
      <c r="N3503">
        <v>400</v>
      </c>
      <c r="O3503">
        <f>IF(Registros[[#This Row],[idade]]&lt;18,311.43,IF(Registros[[#This Row],[idade]]&lt;=25,488.58,IF(Registros[[#This Row],[idade]]&lt;=50,772.77,850.05)))</f>
        <v>488.58</v>
      </c>
      <c r="P3503">
        <f>IF(Registros[[#This Row],[idade]]&lt;18,23.99,IF(Registros[[#This Row],[idade]]&lt;=25,49.9,IF(Registros[[#This Row],[idade]]&lt;=50,145.2,175.45)))</f>
        <v>49.9</v>
      </c>
      <c r="Q3503">
        <v>2</v>
      </c>
      <c r="R3503">
        <v>26</v>
      </c>
      <c r="T3503">
        <v>3</v>
      </c>
      <c r="U3503" t="s">
        <v>2</v>
      </c>
      <c r="V3503" t="s">
        <v>19</v>
      </c>
    </row>
    <row r="3504" spans="1:22" x14ac:dyDescent="0.3">
      <c r="A3504">
        <v>3503</v>
      </c>
      <c r="B3504">
        <v>57891229420</v>
      </c>
      <c r="C3504">
        <v>7</v>
      </c>
      <c r="D3504" s="1">
        <v>39135</v>
      </c>
      <c r="E3504" s="3">
        <f>2023-YEAR(Registros[[#This Row],[data_nascimento]])</f>
        <v>16</v>
      </c>
      <c r="F3504" s="1">
        <v>43631</v>
      </c>
      <c r="H3504">
        <v>120</v>
      </c>
      <c r="J3504" s="3">
        <v>0</v>
      </c>
      <c r="K3504">
        <v>2.2999999999999998</v>
      </c>
      <c r="L3504">
        <v>1345</v>
      </c>
      <c r="M3504">
        <v>180</v>
      </c>
      <c r="N3504">
        <v>400</v>
      </c>
      <c r="O3504">
        <f>IF(Registros[[#This Row],[idade]]&lt;18,311.43,IF(Registros[[#This Row],[idade]]&lt;=25,488.58,IF(Registros[[#This Row],[idade]]&lt;=50,772.77,850.05)))</f>
        <v>311.43</v>
      </c>
      <c r="P3504">
        <f>IF(Registros[[#This Row],[idade]]&lt;18,23.99,IF(Registros[[#This Row],[idade]]&lt;=25,49.9,IF(Registros[[#This Row],[idade]]&lt;=50,145.2,175.45)))</f>
        <v>23.99</v>
      </c>
      <c r="Q3504">
        <v>5</v>
      </c>
      <c r="R3504">
        <v>23</v>
      </c>
      <c r="T3504">
        <v>3</v>
      </c>
      <c r="U3504" t="s">
        <v>2</v>
      </c>
      <c r="V3504" t="s">
        <v>19</v>
      </c>
    </row>
    <row r="3505" spans="1:22" x14ac:dyDescent="0.3">
      <c r="A3505">
        <v>3504</v>
      </c>
      <c r="B3505">
        <v>34350027204</v>
      </c>
      <c r="C3505">
        <v>4</v>
      </c>
      <c r="D3505" s="1">
        <v>32325</v>
      </c>
      <c r="E3505" s="3">
        <f>2023-YEAR(Registros[[#This Row],[data_nascimento]])</f>
        <v>35</v>
      </c>
      <c r="F3505" s="1">
        <v>43631</v>
      </c>
      <c r="H3505">
        <v>220</v>
      </c>
      <c r="J3505" s="3">
        <v>0</v>
      </c>
      <c r="K3505">
        <v>21.85</v>
      </c>
      <c r="L3505">
        <v>2136</v>
      </c>
      <c r="M3505">
        <v>180</v>
      </c>
      <c r="N3505">
        <v>400</v>
      </c>
      <c r="O3505">
        <f>IF(Registros[[#This Row],[idade]]&lt;18,311.43,IF(Registros[[#This Row],[idade]]&lt;=25,488.58,IF(Registros[[#This Row],[idade]]&lt;=50,772.77,850.05)))</f>
        <v>772.77</v>
      </c>
      <c r="P3505">
        <f>IF(Registros[[#This Row],[idade]]&lt;18,23.99,IF(Registros[[#This Row],[idade]]&lt;=25,49.9,IF(Registros[[#This Row],[idade]]&lt;=50,145.2,175.45)))</f>
        <v>145.19999999999999</v>
      </c>
      <c r="Q3505">
        <v>2</v>
      </c>
      <c r="R3505">
        <v>15</v>
      </c>
      <c r="T3505">
        <v>2</v>
      </c>
      <c r="U3505" t="s">
        <v>2</v>
      </c>
      <c r="V3505" t="s">
        <v>22</v>
      </c>
    </row>
    <row r="3506" spans="1:22" x14ac:dyDescent="0.3">
      <c r="A3506">
        <v>3505</v>
      </c>
      <c r="B3506">
        <v>33560172324</v>
      </c>
      <c r="C3506">
        <v>7</v>
      </c>
      <c r="D3506" s="1">
        <v>33796</v>
      </c>
      <c r="E3506" s="3">
        <f>2023-YEAR(Registros[[#This Row],[data_nascimento]])</f>
        <v>31</v>
      </c>
      <c r="F3506" s="1">
        <v>43631</v>
      </c>
      <c r="H3506">
        <v>220</v>
      </c>
      <c r="J3506" s="3">
        <v>0</v>
      </c>
      <c r="K3506">
        <v>5.75</v>
      </c>
      <c r="L3506">
        <v>1993</v>
      </c>
      <c r="M3506">
        <v>180</v>
      </c>
      <c r="N3506">
        <v>400</v>
      </c>
      <c r="O3506">
        <f>IF(Registros[[#This Row],[idade]]&lt;18,311.43,IF(Registros[[#This Row],[idade]]&lt;=25,488.58,IF(Registros[[#This Row],[idade]]&lt;=50,772.77,850.05)))</f>
        <v>772.77</v>
      </c>
      <c r="P3506">
        <f>IF(Registros[[#This Row],[idade]]&lt;18,23.99,IF(Registros[[#This Row],[idade]]&lt;=25,49.9,IF(Registros[[#This Row],[idade]]&lt;=50,145.2,175.45)))</f>
        <v>145.19999999999999</v>
      </c>
      <c r="Q3506">
        <v>2</v>
      </c>
      <c r="R3506">
        <v>20</v>
      </c>
      <c r="T3506">
        <v>3</v>
      </c>
      <c r="U3506" t="s">
        <v>2</v>
      </c>
      <c r="V3506" t="s">
        <v>19</v>
      </c>
    </row>
    <row r="3507" spans="1:22" x14ac:dyDescent="0.3">
      <c r="A3507">
        <v>3506</v>
      </c>
      <c r="B3507">
        <v>72080858483</v>
      </c>
      <c r="C3507">
        <v>4</v>
      </c>
      <c r="D3507" s="1">
        <v>35240</v>
      </c>
      <c r="E3507" s="3">
        <f>2023-YEAR(Registros[[#This Row],[data_nascimento]])</f>
        <v>27</v>
      </c>
      <c r="F3507" s="1">
        <v>43631</v>
      </c>
      <c r="H3507">
        <v>220</v>
      </c>
      <c r="J3507" s="3">
        <v>0</v>
      </c>
      <c r="K3507">
        <v>9.1999999999999993</v>
      </c>
      <c r="L3507">
        <v>3908</v>
      </c>
      <c r="M3507">
        <v>180</v>
      </c>
      <c r="N3507">
        <v>400</v>
      </c>
      <c r="O3507">
        <f>IF(Registros[[#This Row],[idade]]&lt;18,311.43,IF(Registros[[#This Row],[idade]]&lt;=25,488.58,IF(Registros[[#This Row],[idade]]&lt;=50,772.77,850.05)))</f>
        <v>772.77</v>
      </c>
      <c r="P3507">
        <f>IF(Registros[[#This Row],[idade]]&lt;18,23.99,IF(Registros[[#This Row],[idade]]&lt;=25,49.9,IF(Registros[[#This Row],[idade]]&lt;=50,145.2,175.45)))</f>
        <v>145.19999999999999</v>
      </c>
      <c r="Q3507">
        <v>3</v>
      </c>
      <c r="R3507">
        <v>27</v>
      </c>
      <c r="T3507">
        <v>3</v>
      </c>
      <c r="U3507" t="s">
        <v>2</v>
      </c>
      <c r="V3507" t="s">
        <v>19</v>
      </c>
    </row>
    <row r="3508" spans="1:22" x14ac:dyDescent="0.3">
      <c r="A3508">
        <v>3507</v>
      </c>
      <c r="B3508">
        <v>27353479108</v>
      </c>
      <c r="C3508">
        <v>4</v>
      </c>
      <c r="D3508" s="1">
        <v>29842</v>
      </c>
      <c r="E3508" s="3">
        <f>2023-YEAR(Registros[[#This Row],[data_nascimento]])</f>
        <v>42</v>
      </c>
      <c r="F3508" s="1">
        <v>43631</v>
      </c>
      <c r="H3508">
        <v>220</v>
      </c>
      <c r="J3508" s="3">
        <v>0</v>
      </c>
      <c r="K3508">
        <v>17.25</v>
      </c>
      <c r="L3508">
        <v>9376</v>
      </c>
      <c r="M3508">
        <v>180</v>
      </c>
      <c r="N3508">
        <v>400</v>
      </c>
      <c r="O3508">
        <f>IF(Registros[[#This Row],[idade]]&lt;18,311.43,IF(Registros[[#This Row],[idade]]&lt;=25,488.58,IF(Registros[[#This Row],[idade]]&lt;=50,772.77,850.05)))</f>
        <v>772.77</v>
      </c>
      <c r="P3508">
        <f>IF(Registros[[#This Row],[idade]]&lt;18,23.99,IF(Registros[[#This Row],[idade]]&lt;=25,49.9,IF(Registros[[#This Row],[idade]]&lt;=50,145.2,175.45)))</f>
        <v>145.19999999999999</v>
      </c>
      <c r="Q3508">
        <v>3</v>
      </c>
      <c r="R3508">
        <v>19</v>
      </c>
      <c r="T3508">
        <v>2</v>
      </c>
      <c r="U3508" t="s">
        <v>3</v>
      </c>
      <c r="V3508" t="s">
        <v>21</v>
      </c>
    </row>
    <row r="3509" spans="1:22" x14ac:dyDescent="0.3">
      <c r="A3509">
        <v>3508</v>
      </c>
      <c r="B3509">
        <v>35074688224</v>
      </c>
      <c r="C3509">
        <v>5</v>
      </c>
      <c r="D3509" s="1">
        <v>35073</v>
      </c>
      <c r="E3509" s="3">
        <f>2023-YEAR(Registros[[#This Row],[data_nascimento]])</f>
        <v>27</v>
      </c>
      <c r="F3509" s="1">
        <v>43631</v>
      </c>
      <c r="H3509">
        <v>220</v>
      </c>
      <c r="J3509" s="3">
        <v>0</v>
      </c>
      <c r="K3509">
        <v>4.5999999999999996</v>
      </c>
      <c r="L3509">
        <v>7750</v>
      </c>
      <c r="M3509">
        <v>180</v>
      </c>
      <c r="N3509">
        <v>400</v>
      </c>
      <c r="O3509">
        <f>IF(Registros[[#This Row],[idade]]&lt;18,311.43,IF(Registros[[#This Row],[idade]]&lt;=25,488.58,IF(Registros[[#This Row],[idade]]&lt;=50,772.77,850.05)))</f>
        <v>772.77</v>
      </c>
      <c r="P3509">
        <f>IF(Registros[[#This Row],[idade]]&lt;18,23.99,IF(Registros[[#This Row],[idade]]&lt;=25,49.9,IF(Registros[[#This Row],[idade]]&lt;=50,145.2,175.45)))</f>
        <v>145.19999999999999</v>
      </c>
      <c r="Q3509">
        <v>4</v>
      </c>
      <c r="R3509">
        <v>13</v>
      </c>
      <c r="T3509">
        <v>2</v>
      </c>
      <c r="U3509" t="s">
        <v>2</v>
      </c>
      <c r="V3509" t="s">
        <v>19</v>
      </c>
    </row>
    <row r="3510" spans="1:22" x14ac:dyDescent="0.3">
      <c r="A3510">
        <v>3509</v>
      </c>
      <c r="B3510">
        <v>12292453673</v>
      </c>
      <c r="C3510">
        <v>6</v>
      </c>
      <c r="D3510" s="1">
        <v>33611</v>
      </c>
      <c r="E3510" s="3">
        <f>2023-YEAR(Registros[[#This Row],[data_nascimento]])</f>
        <v>31</v>
      </c>
      <c r="F3510" s="1">
        <v>43631</v>
      </c>
      <c r="H3510">
        <v>220</v>
      </c>
      <c r="J3510" s="3">
        <v>0</v>
      </c>
      <c r="K3510">
        <v>9.1999999999999993</v>
      </c>
      <c r="L3510">
        <v>8460</v>
      </c>
      <c r="M3510">
        <v>180</v>
      </c>
      <c r="N3510">
        <v>400</v>
      </c>
      <c r="O3510">
        <f>IF(Registros[[#This Row],[idade]]&lt;18,311.43,IF(Registros[[#This Row],[idade]]&lt;=25,488.58,IF(Registros[[#This Row],[idade]]&lt;=50,772.77,850.05)))</f>
        <v>772.77</v>
      </c>
      <c r="P3510">
        <f>IF(Registros[[#This Row],[idade]]&lt;18,23.99,IF(Registros[[#This Row],[idade]]&lt;=25,49.9,IF(Registros[[#This Row],[idade]]&lt;=50,145.2,175.45)))</f>
        <v>145.19999999999999</v>
      </c>
      <c r="Q3510">
        <v>5</v>
      </c>
      <c r="R3510">
        <v>17</v>
      </c>
      <c r="T3510">
        <v>3</v>
      </c>
      <c r="U3510" t="s">
        <v>2</v>
      </c>
      <c r="V3510" t="s">
        <v>19</v>
      </c>
    </row>
    <row r="3511" spans="1:22" x14ac:dyDescent="0.3">
      <c r="A3511">
        <v>3510</v>
      </c>
      <c r="B3511">
        <v>32972772949</v>
      </c>
      <c r="C3511">
        <v>6</v>
      </c>
      <c r="D3511" s="1">
        <v>30532</v>
      </c>
      <c r="E3511" s="3">
        <f>2023-YEAR(Registros[[#This Row],[data_nascimento]])</f>
        <v>40</v>
      </c>
      <c r="F3511" s="1">
        <v>43631</v>
      </c>
      <c r="H3511">
        <v>220</v>
      </c>
      <c r="J3511" s="3">
        <v>0</v>
      </c>
      <c r="K3511">
        <v>9.1999999999999993</v>
      </c>
      <c r="L3511">
        <v>9653</v>
      </c>
      <c r="M3511">
        <v>180</v>
      </c>
      <c r="N3511">
        <v>400</v>
      </c>
      <c r="O3511">
        <f>IF(Registros[[#This Row],[idade]]&lt;18,311.43,IF(Registros[[#This Row],[idade]]&lt;=25,488.58,IF(Registros[[#This Row],[idade]]&lt;=50,772.77,850.05)))</f>
        <v>772.77</v>
      </c>
      <c r="P3511">
        <f>IF(Registros[[#This Row],[idade]]&lt;18,23.99,IF(Registros[[#This Row],[idade]]&lt;=25,49.9,IF(Registros[[#This Row],[idade]]&lt;=50,145.2,175.45)))</f>
        <v>145.19999999999999</v>
      </c>
      <c r="Q3511">
        <v>5</v>
      </c>
      <c r="R3511">
        <v>18</v>
      </c>
      <c r="T3511">
        <v>3</v>
      </c>
      <c r="U3511" t="s">
        <v>3</v>
      </c>
      <c r="V3511" t="s">
        <v>22</v>
      </c>
    </row>
    <row r="3512" spans="1:22" x14ac:dyDescent="0.3">
      <c r="A3512">
        <v>3511</v>
      </c>
      <c r="B3512">
        <v>23751567336</v>
      </c>
      <c r="C3512">
        <v>4</v>
      </c>
      <c r="D3512" s="1">
        <v>32964</v>
      </c>
      <c r="E3512" s="3">
        <f>2023-YEAR(Registros[[#This Row],[data_nascimento]])</f>
        <v>33</v>
      </c>
      <c r="F3512" s="1">
        <v>43631</v>
      </c>
      <c r="H3512">
        <v>220</v>
      </c>
      <c r="J3512" s="3">
        <v>0</v>
      </c>
      <c r="K3512">
        <v>12.65</v>
      </c>
      <c r="L3512">
        <v>6651</v>
      </c>
      <c r="M3512">
        <v>180</v>
      </c>
      <c r="N3512">
        <v>400</v>
      </c>
      <c r="O3512">
        <f>IF(Registros[[#This Row],[idade]]&lt;18,311.43,IF(Registros[[#This Row],[idade]]&lt;=25,488.58,IF(Registros[[#This Row],[idade]]&lt;=50,772.77,850.05)))</f>
        <v>772.77</v>
      </c>
      <c r="P3512">
        <f>IF(Registros[[#This Row],[idade]]&lt;18,23.99,IF(Registros[[#This Row],[idade]]&lt;=25,49.9,IF(Registros[[#This Row],[idade]]&lt;=50,145.2,175.45)))</f>
        <v>145.19999999999999</v>
      </c>
      <c r="Q3512">
        <v>4</v>
      </c>
      <c r="R3512">
        <v>21</v>
      </c>
      <c r="T3512">
        <v>2</v>
      </c>
      <c r="U3512" t="s">
        <v>2</v>
      </c>
      <c r="V3512" t="s">
        <v>19</v>
      </c>
    </row>
    <row r="3513" spans="1:22" x14ac:dyDescent="0.3">
      <c r="A3513">
        <v>3512</v>
      </c>
      <c r="B3513">
        <v>97610869637</v>
      </c>
      <c r="C3513">
        <v>5</v>
      </c>
      <c r="D3513" s="1">
        <v>37846</v>
      </c>
      <c r="E3513" s="3">
        <f>2023-YEAR(Registros[[#This Row],[data_nascimento]])</f>
        <v>20</v>
      </c>
      <c r="F3513" s="1">
        <v>43631</v>
      </c>
      <c r="H3513">
        <v>220</v>
      </c>
      <c r="J3513" s="3">
        <v>0</v>
      </c>
      <c r="K3513">
        <v>14.95</v>
      </c>
      <c r="L3513">
        <v>5129</v>
      </c>
      <c r="M3513">
        <v>180</v>
      </c>
      <c r="N3513">
        <v>400</v>
      </c>
      <c r="O3513">
        <f>IF(Registros[[#This Row],[idade]]&lt;18,311.43,IF(Registros[[#This Row],[idade]]&lt;=25,488.58,IF(Registros[[#This Row],[idade]]&lt;=50,772.77,850.05)))</f>
        <v>488.58</v>
      </c>
      <c r="P3513">
        <f>IF(Registros[[#This Row],[idade]]&lt;18,23.99,IF(Registros[[#This Row],[idade]]&lt;=25,49.9,IF(Registros[[#This Row],[idade]]&lt;=50,145.2,175.45)))</f>
        <v>49.9</v>
      </c>
      <c r="Q3513">
        <v>3</v>
      </c>
      <c r="R3513">
        <v>23</v>
      </c>
      <c r="T3513">
        <v>3</v>
      </c>
      <c r="U3513" t="s">
        <v>2</v>
      </c>
      <c r="V3513" t="s">
        <v>19</v>
      </c>
    </row>
    <row r="3514" spans="1:22" x14ac:dyDescent="0.3">
      <c r="A3514">
        <v>3513</v>
      </c>
      <c r="B3514">
        <v>41517089924</v>
      </c>
      <c r="C3514">
        <v>4</v>
      </c>
      <c r="D3514" s="1">
        <v>35447</v>
      </c>
      <c r="E3514" s="3">
        <f>2023-YEAR(Registros[[#This Row],[data_nascimento]])</f>
        <v>26</v>
      </c>
      <c r="F3514" s="1">
        <v>43631</v>
      </c>
      <c r="H3514">
        <v>220</v>
      </c>
      <c r="J3514" s="3">
        <v>0</v>
      </c>
      <c r="K3514">
        <v>13.8</v>
      </c>
      <c r="L3514">
        <v>7429</v>
      </c>
      <c r="M3514">
        <v>180</v>
      </c>
      <c r="N3514">
        <v>400</v>
      </c>
      <c r="O3514">
        <f>IF(Registros[[#This Row],[idade]]&lt;18,311.43,IF(Registros[[#This Row],[idade]]&lt;=25,488.58,IF(Registros[[#This Row],[idade]]&lt;=50,772.77,850.05)))</f>
        <v>772.77</v>
      </c>
      <c r="P3514">
        <f>IF(Registros[[#This Row],[idade]]&lt;18,23.99,IF(Registros[[#This Row],[idade]]&lt;=25,49.9,IF(Registros[[#This Row],[idade]]&lt;=50,145.2,175.45)))</f>
        <v>145.19999999999999</v>
      </c>
      <c r="Q3514">
        <v>2</v>
      </c>
      <c r="R3514">
        <v>23</v>
      </c>
      <c r="T3514">
        <v>2</v>
      </c>
      <c r="U3514" t="s">
        <v>3</v>
      </c>
      <c r="V3514" t="s">
        <v>19</v>
      </c>
    </row>
    <row r="3515" spans="1:22" x14ac:dyDescent="0.3">
      <c r="A3515">
        <v>3514</v>
      </c>
      <c r="B3515">
        <v>58281728725</v>
      </c>
      <c r="C3515">
        <v>5</v>
      </c>
      <c r="D3515" s="1">
        <v>30706</v>
      </c>
      <c r="E3515" s="3">
        <f>2023-YEAR(Registros[[#This Row],[data_nascimento]])</f>
        <v>39</v>
      </c>
      <c r="F3515" s="1">
        <v>43631</v>
      </c>
      <c r="H3515">
        <v>220</v>
      </c>
      <c r="I3515">
        <v>6</v>
      </c>
      <c r="J3515" s="3">
        <v>547.20000000000005</v>
      </c>
      <c r="K3515">
        <v>13.8</v>
      </c>
      <c r="L3515">
        <v>2736</v>
      </c>
      <c r="M3515">
        <v>180</v>
      </c>
      <c r="N3515">
        <v>400</v>
      </c>
      <c r="O3515">
        <f>IF(Registros[[#This Row],[idade]]&lt;18,311.43,IF(Registros[[#This Row],[idade]]&lt;=25,488.58,IF(Registros[[#This Row],[idade]]&lt;=50,772.77,850.05)))</f>
        <v>772.77</v>
      </c>
      <c r="P3515">
        <f>IF(Registros[[#This Row],[idade]]&lt;18,23.99,IF(Registros[[#This Row],[idade]]&lt;=25,49.9,IF(Registros[[#This Row],[idade]]&lt;=50,145.2,175.45)))</f>
        <v>145.19999999999999</v>
      </c>
      <c r="Q3515">
        <v>4</v>
      </c>
      <c r="R3515">
        <v>22</v>
      </c>
      <c r="T3515">
        <v>2</v>
      </c>
      <c r="U3515" t="s">
        <v>3</v>
      </c>
      <c r="V3515" t="s">
        <v>19</v>
      </c>
    </row>
    <row r="3516" spans="1:22" x14ac:dyDescent="0.3">
      <c r="A3516">
        <v>3515</v>
      </c>
      <c r="B3516">
        <v>14883264345</v>
      </c>
      <c r="C3516">
        <v>5</v>
      </c>
      <c r="D3516" s="1">
        <v>37003</v>
      </c>
      <c r="E3516" s="3">
        <f>2023-YEAR(Registros[[#This Row],[data_nascimento]])</f>
        <v>22</v>
      </c>
      <c r="F3516" s="1">
        <v>43631</v>
      </c>
      <c r="H3516">
        <v>220</v>
      </c>
      <c r="I3516">
        <v>8</v>
      </c>
      <c r="J3516" s="3">
        <v>1932.8</v>
      </c>
      <c r="K3516">
        <v>2.2999999999999998</v>
      </c>
      <c r="L3516">
        <v>7248</v>
      </c>
      <c r="M3516">
        <v>180</v>
      </c>
      <c r="N3516">
        <v>400</v>
      </c>
      <c r="O3516">
        <f>IF(Registros[[#This Row],[idade]]&lt;18,311.43,IF(Registros[[#This Row],[idade]]&lt;=25,488.58,IF(Registros[[#This Row],[idade]]&lt;=50,772.77,850.05)))</f>
        <v>488.58</v>
      </c>
      <c r="P3516">
        <f>IF(Registros[[#This Row],[idade]]&lt;18,23.99,IF(Registros[[#This Row],[idade]]&lt;=25,49.9,IF(Registros[[#This Row],[idade]]&lt;=50,145.2,175.45)))</f>
        <v>49.9</v>
      </c>
      <c r="Q3516">
        <v>3</v>
      </c>
      <c r="R3516">
        <v>16</v>
      </c>
      <c r="T3516">
        <v>2</v>
      </c>
      <c r="U3516" t="s">
        <v>3</v>
      </c>
      <c r="V3516" t="s">
        <v>22</v>
      </c>
    </row>
    <row r="3517" spans="1:22" x14ac:dyDescent="0.3">
      <c r="A3517">
        <v>3516</v>
      </c>
      <c r="B3517">
        <v>85856998691</v>
      </c>
      <c r="C3517">
        <v>7</v>
      </c>
      <c r="D3517" s="1">
        <v>34725</v>
      </c>
      <c r="E3517" s="3">
        <f>2023-YEAR(Registros[[#This Row],[data_nascimento]])</f>
        <v>28</v>
      </c>
      <c r="F3517" s="1">
        <v>43631</v>
      </c>
      <c r="H3517">
        <v>220</v>
      </c>
      <c r="I3517">
        <v>12</v>
      </c>
      <c r="J3517" s="3">
        <v>2724.4</v>
      </c>
      <c r="K3517">
        <v>19.55</v>
      </c>
      <c r="L3517">
        <v>6811</v>
      </c>
      <c r="M3517">
        <v>180</v>
      </c>
      <c r="N3517">
        <v>400</v>
      </c>
      <c r="O3517">
        <f>IF(Registros[[#This Row],[idade]]&lt;18,311.43,IF(Registros[[#This Row],[idade]]&lt;=25,488.58,IF(Registros[[#This Row],[idade]]&lt;=50,772.77,850.05)))</f>
        <v>772.77</v>
      </c>
      <c r="P3517">
        <f>IF(Registros[[#This Row],[idade]]&lt;18,23.99,IF(Registros[[#This Row],[idade]]&lt;=25,49.9,IF(Registros[[#This Row],[idade]]&lt;=50,145.2,175.45)))</f>
        <v>145.19999999999999</v>
      </c>
      <c r="Q3517">
        <v>3</v>
      </c>
      <c r="R3517">
        <v>15</v>
      </c>
      <c r="T3517">
        <v>2</v>
      </c>
      <c r="U3517" t="s">
        <v>2</v>
      </c>
      <c r="V3517" t="s">
        <v>22</v>
      </c>
    </row>
    <row r="3518" spans="1:22" x14ac:dyDescent="0.3">
      <c r="A3518">
        <v>3517</v>
      </c>
      <c r="B3518">
        <v>23756830817</v>
      </c>
      <c r="C3518">
        <v>5</v>
      </c>
      <c r="D3518" s="1">
        <v>34225</v>
      </c>
      <c r="E3518" s="3">
        <f>2023-YEAR(Registros[[#This Row],[data_nascimento]])</f>
        <v>30</v>
      </c>
      <c r="F3518" s="1">
        <v>43631</v>
      </c>
      <c r="H3518">
        <v>220</v>
      </c>
      <c r="I3518">
        <v>0</v>
      </c>
      <c r="J3518" s="3">
        <v>0</v>
      </c>
      <c r="K3518">
        <v>23</v>
      </c>
      <c r="L3518">
        <v>5961</v>
      </c>
      <c r="M3518">
        <v>180</v>
      </c>
      <c r="N3518">
        <v>400</v>
      </c>
      <c r="O3518">
        <f>IF(Registros[[#This Row],[idade]]&lt;18,311.43,IF(Registros[[#This Row],[idade]]&lt;=25,488.58,IF(Registros[[#This Row],[idade]]&lt;=50,772.77,850.05)))</f>
        <v>772.77</v>
      </c>
      <c r="P3518">
        <f>IF(Registros[[#This Row],[idade]]&lt;18,23.99,IF(Registros[[#This Row],[idade]]&lt;=25,49.9,IF(Registros[[#This Row],[idade]]&lt;=50,145.2,175.45)))</f>
        <v>145.19999999999999</v>
      </c>
      <c r="Q3518">
        <v>2</v>
      </c>
      <c r="R3518">
        <v>15</v>
      </c>
      <c r="T3518">
        <v>3</v>
      </c>
      <c r="U3518" t="s">
        <v>3</v>
      </c>
      <c r="V3518" t="s">
        <v>21</v>
      </c>
    </row>
    <row r="3519" spans="1:22" x14ac:dyDescent="0.3">
      <c r="A3519">
        <v>3518</v>
      </c>
      <c r="B3519">
        <v>51793897373</v>
      </c>
      <c r="C3519">
        <v>5</v>
      </c>
      <c r="D3519" s="1">
        <v>28572</v>
      </c>
      <c r="E3519" s="3">
        <f>2023-YEAR(Registros[[#This Row],[data_nascimento]])</f>
        <v>45</v>
      </c>
      <c r="F3519" s="1">
        <v>43631</v>
      </c>
      <c r="H3519">
        <v>220</v>
      </c>
      <c r="I3519">
        <v>13</v>
      </c>
      <c r="J3519" s="3">
        <v>3780.4</v>
      </c>
      <c r="K3519">
        <v>19.55</v>
      </c>
      <c r="L3519">
        <v>8724</v>
      </c>
      <c r="M3519">
        <v>180</v>
      </c>
      <c r="N3519">
        <v>400</v>
      </c>
      <c r="O3519">
        <f>IF(Registros[[#This Row],[idade]]&lt;18,311.43,IF(Registros[[#This Row],[idade]]&lt;=25,488.58,IF(Registros[[#This Row],[idade]]&lt;=50,772.77,850.05)))</f>
        <v>772.77</v>
      </c>
      <c r="P3519">
        <f>IF(Registros[[#This Row],[idade]]&lt;18,23.99,IF(Registros[[#This Row],[idade]]&lt;=25,49.9,IF(Registros[[#This Row],[idade]]&lt;=50,145.2,175.45)))</f>
        <v>145.19999999999999</v>
      </c>
      <c r="Q3519">
        <v>5</v>
      </c>
      <c r="R3519">
        <v>14</v>
      </c>
      <c r="T3519">
        <v>3</v>
      </c>
      <c r="U3519" t="s">
        <v>2</v>
      </c>
      <c r="V3519" t="s">
        <v>19</v>
      </c>
    </row>
    <row r="3520" spans="1:22" x14ac:dyDescent="0.3">
      <c r="A3520">
        <v>3519</v>
      </c>
      <c r="B3520">
        <v>86147101779</v>
      </c>
      <c r="C3520">
        <v>7</v>
      </c>
      <c r="D3520" s="1">
        <v>36315</v>
      </c>
      <c r="E3520" s="3">
        <f>2023-YEAR(Registros[[#This Row],[data_nascimento]])</f>
        <v>24</v>
      </c>
      <c r="F3520" s="1">
        <v>43631</v>
      </c>
      <c r="H3520">
        <v>220</v>
      </c>
      <c r="I3520">
        <v>10</v>
      </c>
      <c r="J3520" s="3">
        <v>1503</v>
      </c>
      <c r="K3520">
        <v>9.1999999999999993</v>
      </c>
      <c r="L3520">
        <v>4509</v>
      </c>
      <c r="M3520">
        <v>180</v>
      </c>
      <c r="N3520">
        <v>400</v>
      </c>
      <c r="O3520">
        <f>IF(Registros[[#This Row],[idade]]&lt;18,311.43,IF(Registros[[#This Row],[idade]]&lt;=25,488.58,IF(Registros[[#This Row],[idade]]&lt;=50,772.77,850.05)))</f>
        <v>488.58</v>
      </c>
      <c r="P3520">
        <f>IF(Registros[[#This Row],[idade]]&lt;18,23.99,IF(Registros[[#This Row],[idade]]&lt;=25,49.9,IF(Registros[[#This Row],[idade]]&lt;=50,145.2,175.45)))</f>
        <v>49.9</v>
      </c>
      <c r="Q3520">
        <v>5</v>
      </c>
      <c r="R3520">
        <v>10</v>
      </c>
      <c r="T3520">
        <v>3</v>
      </c>
      <c r="U3520" t="s">
        <v>2</v>
      </c>
      <c r="V3520" t="s">
        <v>21</v>
      </c>
    </row>
    <row r="3521" spans="1:22" x14ac:dyDescent="0.3">
      <c r="A3521">
        <v>3520</v>
      </c>
      <c r="B3521">
        <v>16426690648</v>
      </c>
      <c r="C3521">
        <v>6</v>
      </c>
      <c r="D3521" s="1">
        <v>34554</v>
      </c>
      <c r="E3521" s="3">
        <f>2023-YEAR(Registros[[#This Row],[data_nascimento]])</f>
        <v>29</v>
      </c>
      <c r="F3521" s="1">
        <v>43637</v>
      </c>
      <c r="H3521">
        <v>220</v>
      </c>
      <c r="I3521">
        <v>5</v>
      </c>
      <c r="J3521" s="3">
        <v>850.16666666666663</v>
      </c>
      <c r="K3521">
        <v>16.100000000000001</v>
      </c>
      <c r="L3521">
        <v>5101</v>
      </c>
      <c r="M3521">
        <f>Registros[[#This Row],[salario]]*0.06</f>
        <v>306.06</v>
      </c>
      <c r="N3521">
        <f>Registros[[#This Row],[salario]]*5%</f>
        <v>255.05</v>
      </c>
      <c r="O3521">
        <f>IF(Registros[[#This Row],[idade]]&lt;18,311.43,IF(Registros[[#This Row],[idade]]&lt;=25,488.58,IF(Registros[[#This Row],[idade]]&lt;=50,772.77,850.05)))</f>
        <v>772.77</v>
      </c>
      <c r="P3521">
        <f>IF(Registros[[#This Row],[idade]]&lt;18,23.99,IF(Registros[[#This Row],[idade]]&lt;=25,49.9,IF(Registros[[#This Row],[idade]]&lt;=50,145.2,175.45)))</f>
        <v>145.19999999999999</v>
      </c>
      <c r="Q3521">
        <v>4</v>
      </c>
      <c r="R3521">
        <v>26</v>
      </c>
      <c r="T3521">
        <v>3</v>
      </c>
      <c r="U3521" t="s">
        <v>3</v>
      </c>
      <c r="V3521" t="s">
        <v>19</v>
      </c>
    </row>
    <row r="3522" spans="1:22" x14ac:dyDescent="0.3">
      <c r="A3522">
        <v>3521</v>
      </c>
      <c r="B3522">
        <v>22201483986</v>
      </c>
      <c r="C3522">
        <v>7</v>
      </c>
      <c r="D3522" s="1">
        <v>39133</v>
      </c>
      <c r="E3522" s="3">
        <f>2023-YEAR(Registros[[#This Row],[data_nascimento]])</f>
        <v>16</v>
      </c>
      <c r="F3522" s="1">
        <v>43637</v>
      </c>
      <c r="H3522">
        <v>120</v>
      </c>
      <c r="I3522">
        <v>14</v>
      </c>
      <c r="J3522" s="3">
        <v>2432.2666666666664</v>
      </c>
      <c r="K3522">
        <v>9.1999999999999993</v>
      </c>
      <c r="L3522">
        <v>5212</v>
      </c>
      <c r="M3522">
        <f>Registros[[#This Row],[salario]]*0.06</f>
        <v>312.71999999999997</v>
      </c>
      <c r="N3522">
        <f>Registros[[#This Row],[salario]]*5%</f>
        <v>260.60000000000002</v>
      </c>
      <c r="O3522">
        <f>IF(Registros[[#This Row],[idade]]&lt;18,311.43,IF(Registros[[#This Row],[idade]]&lt;=25,488.58,IF(Registros[[#This Row],[idade]]&lt;=50,772.77,850.05)))</f>
        <v>311.43</v>
      </c>
      <c r="P3522">
        <f>IF(Registros[[#This Row],[idade]]&lt;18,23.99,IF(Registros[[#This Row],[idade]]&lt;=25,49.9,IF(Registros[[#This Row],[idade]]&lt;=50,145.2,175.45)))</f>
        <v>23.99</v>
      </c>
      <c r="Q3522">
        <v>1</v>
      </c>
      <c r="R3522">
        <v>3</v>
      </c>
      <c r="T3522">
        <v>3</v>
      </c>
      <c r="U3522" t="s">
        <v>3</v>
      </c>
      <c r="V3522" t="s">
        <v>19</v>
      </c>
    </row>
    <row r="3523" spans="1:22" x14ac:dyDescent="0.3">
      <c r="A3523">
        <v>3522</v>
      </c>
      <c r="B3523">
        <v>64099306444</v>
      </c>
      <c r="C3523">
        <v>7</v>
      </c>
      <c r="D3523" s="1">
        <v>34775</v>
      </c>
      <c r="E3523" s="3">
        <f>2023-YEAR(Registros[[#This Row],[data_nascimento]])</f>
        <v>28</v>
      </c>
      <c r="F3523" s="1">
        <v>43637</v>
      </c>
      <c r="H3523">
        <v>220</v>
      </c>
      <c r="I3523">
        <v>7</v>
      </c>
      <c r="J3523" s="3">
        <v>1068.8999999999999</v>
      </c>
      <c r="K3523">
        <v>23</v>
      </c>
      <c r="L3523">
        <v>4581</v>
      </c>
      <c r="M3523">
        <f>Registros[[#This Row],[salario]]*0.06</f>
        <v>274.86</v>
      </c>
      <c r="N3523">
        <f>Registros[[#This Row],[salario]]*5%</f>
        <v>229.05</v>
      </c>
      <c r="O3523">
        <f>IF(Registros[[#This Row],[idade]]&lt;18,311.43,IF(Registros[[#This Row],[idade]]&lt;=25,488.58,IF(Registros[[#This Row],[idade]]&lt;=50,772.77,850.05)))</f>
        <v>772.77</v>
      </c>
      <c r="P3523">
        <f>IF(Registros[[#This Row],[idade]]&lt;18,23.99,IF(Registros[[#This Row],[idade]]&lt;=25,49.9,IF(Registros[[#This Row],[idade]]&lt;=50,145.2,175.45)))</f>
        <v>145.19999999999999</v>
      </c>
      <c r="Q3523">
        <v>4</v>
      </c>
      <c r="R3523">
        <v>23</v>
      </c>
      <c r="T3523">
        <v>3</v>
      </c>
      <c r="U3523" t="s">
        <v>2</v>
      </c>
      <c r="V3523" t="s">
        <v>19</v>
      </c>
    </row>
    <row r="3524" spans="1:22" x14ac:dyDescent="0.3">
      <c r="A3524">
        <v>3523</v>
      </c>
      <c r="B3524">
        <v>85726149564</v>
      </c>
      <c r="C3524">
        <v>1</v>
      </c>
      <c r="D3524" s="1">
        <v>34042</v>
      </c>
      <c r="E3524" s="3">
        <f>2023-YEAR(Registros[[#This Row],[data_nascimento]])</f>
        <v>30</v>
      </c>
      <c r="F3524" s="1">
        <v>43637</v>
      </c>
      <c r="H3524">
        <v>220</v>
      </c>
      <c r="I3524">
        <v>20</v>
      </c>
      <c r="J3524" s="3">
        <v>3896</v>
      </c>
      <c r="K3524">
        <v>20.7</v>
      </c>
      <c r="L3524">
        <v>5844</v>
      </c>
      <c r="M3524">
        <f>Registros[[#This Row],[salario]]*0.06</f>
        <v>350.64</v>
      </c>
      <c r="N3524">
        <f>Registros[[#This Row],[salario]]*5%</f>
        <v>292.2</v>
      </c>
      <c r="O3524">
        <f>IF(Registros[[#This Row],[idade]]&lt;18,311.43,IF(Registros[[#This Row],[idade]]&lt;=25,488.58,IF(Registros[[#This Row],[idade]]&lt;=50,772.77,850.05)))</f>
        <v>772.77</v>
      </c>
      <c r="P3524">
        <f>IF(Registros[[#This Row],[idade]]&lt;18,23.99,IF(Registros[[#This Row],[idade]]&lt;=25,49.9,IF(Registros[[#This Row],[idade]]&lt;=50,145.2,175.45)))</f>
        <v>145.19999999999999</v>
      </c>
      <c r="Q3524">
        <v>2</v>
      </c>
      <c r="R3524">
        <v>7</v>
      </c>
      <c r="T3524">
        <v>3</v>
      </c>
      <c r="U3524" t="s">
        <v>2</v>
      </c>
      <c r="V3524" t="s">
        <v>22</v>
      </c>
    </row>
    <row r="3525" spans="1:22" x14ac:dyDescent="0.3">
      <c r="A3525">
        <v>3524</v>
      </c>
      <c r="B3525">
        <v>84887704733</v>
      </c>
      <c r="C3525">
        <v>2</v>
      </c>
      <c r="D3525" s="1">
        <v>35727</v>
      </c>
      <c r="E3525" s="3">
        <f>2023-YEAR(Registros[[#This Row],[data_nascimento]])</f>
        <v>26</v>
      </c>
      <c r="F3525" s="1">
        <v>43637</v>
      </c>
      <c r="H3525">
        <v>220</v>
      </c>
      <c r="I3525">
        <v>9</v>
      </c>
      <c r="J3525" s="3">
        <v>2110.1999999999998</v>
      </c>
      <c r="K3525">
        <v>4.5999999999999996</v>
      </c>
      <c r="L3525">
        <v>7034</v>
      </c>
      <c r="M3525">
        <f>Registros[[#This Row],[salario]]*0.06</f>
        <v>422.03999999999996</v>
      </c>
      <c r="N3525">
        <f>Registros[[#This Row],[salario]]*5%</f>
        <v>351.70000000000005</v>
      </c>
      <c r="O3525">
        <f>IF(Registros[[#This Row],[idade]]&lt;18,311.43,IF(Registros[[#This Row],[idade]]&lt;=25,488.58,IF(Registros[[#This Row],[idade]]&lt;=50,772.77,850.05)))</f>
        <v>772.77</v>
      </c>
      <c r="P3525">
        <f>IF(Registros[[#This Row],[idade]]&lt;18,23.99,IF(Registros[[#This Row],[idade]]&lt;=25,49.9,IF(Registros[[#This Row],[idade]]&lt;=50,145.2,175.45)))</f>
        <v>145.19999999999999</v>
      </c>
      <c r="Q3525">
        <v>1</v>
      </c>
      <c r="R3525">
        <v>3</v>
      </c>
      <c r="T3525">
        <v>2</v>
      </c>
      <c r="U3525" t="s">
        <v>2</v>
      </c>
      <c r="V3525" t="s">
        <v>22</v>
      </c>
    </row>
    <row r="3526" spans="1:22" x14ac:dyDescent="0.3">
      <c r="A3526">
        <v>3525</v>
      </c>
      <c r="B3526">
        <v>38689939762</v>
      </c>
      <c r="C3526">
        <v>4</v>
      </c>
      <c r="D3526" s="1">
        <v>37947</v>
      </c>
      <c r="E3526" s="3">
        <f>2023-YEAR(Registros[[#This Row],[data_nascimento]])</f>
        <v>20</v>
      </c>
      <c r="F3526" s="1">
        <v>43637</v>
      </c>
      <c r="H3526">
        <v>220</v>
      </c>
      <c r="I3526">
        <v>13</v>
      </c>
      <c r="J3526" s="3">
        <v>3157.2666666666669</v>
      </c>
      <c r="K3526">
        <v>13.8</v>
      </c>
      <c r="L3526">
        <v>7286</v>
      </c>
      <c r="M3526">
        <f>Registros[[#This Row],[salario]]*0.06</f>
        <v>437.15999999999997</v>
      </c>
      <c r="N3526">
        <f>Registros[[#This Row],[salario]]*5%</f>
        <v>364.3</v>
      </c>
      <c r="O3526">
        <f>IF(Registros[[#This Row],[idade]]&lt;18,311.43,IF(Registros[[#This Row],[idade]]&lt;=25,488.58,IF(Registros[[#This Row],[idade]]&lt;=50,772.77,850.05)))</f>
        <v>488.58</v>
      </c>
      <c r="P3526">
        <f>IF(Registros[[#This Row],[idade]]&lt;18,23.99,IF(Registros[[#This Row],[idade]]&lt;=25,49.9,IF(Registros[[#This Row],[idade]]&lt;=50,145.2,175.45)))</f>
        <v>49.9</v>
      </c>
      <c r="Q3526">
        <v>5</v>
      </c>
      <c r="R3526">
        <v>23</v>
      </c>
      <c r="T3526">
        <v>3</v>
      </c>
      <c r="U3526" t="s">
        <v>2</v>
      </c>
      <c r="V3526" t="s">
        <v>22</v>
      </c>
    </row>
    <row r="3527" spans="1:22" x14ac:dyDescent="0.3">
      <c r="A3527">
        <v>3526</v>
      </c>
      <c r="B3527">
        <v>39567363809</v>
      </c>
      <c r="C3527">
        <v>1</v>
      </c>
      <c r="D3527" s="1">
        <v>36043</v>
      </c>
      <c r="E3527" s="3">
        <f>2023-YEAR(Registros[[#This Row],[data_nascimento]])</f>
        <v>25</v>
      </c>
      <c r="F3527" s="1">
        <v>43637</v>
      </c>
      <c r="H3527">
        <v>220</v>
      </c>
      <c r="I3527">
        <v>19</v>
      </c>
      <c r="J3527" s="3">
        <v>4274.3666666666668</v>
      </c>
      <c r="K3527">
        <v>6.9</v>
      </c>
      <c r="L3527">
        <v>6749</v>
      </c>
      <c r="M3527">
        <f>Registros[[#This Row],[salario]]*0.06</f>
        <v>404.94</v>
      </c>
      <c r="N3527">
        <f>Registros[[#This Row],[salario]]*5%</f>
        <v>337.45000000000005</v>
      </c>
      <c r="O3527">
        <f>IF(Registros[[#This Row],[idade]]&lt;18,311.43,IF(Registros[[#This Row],[idade]]&lt;=25,488.58,IF(Registros[[#This Row],[idade]]&lt;=50,772.77,850.05)))</f>
        <v>488.58</v>
      </c>
      <c r="P3527">
        <f>IF(Registros[[#This Row],[idade]]&lt;18,23.99,IF(Registros[[#This Row],[idade]]&lt;=25,49.9,IF(Registros[[#This Row],[idade]]&lt;=50,145.2,175.45)))</f>
        <v>49.9</v>
      </c>
      <c r="Q3527">
        <v>5</v>
      </c>
      <c r="R3527">
        <v>10</v>
      </c>
      <c r="T3527">
        <v>2</v>
      </c>
      <c r="U3527" t="s">
        <v>3</v>
      </c>
      <c r="V3527" t="s">
        <v>21</v>
      </c>
    </row>
    <row r="3528" spans="1:22" x14ac:dyDescent="0.3">
      <c r="A3528">
        <v>3527</v>
      </c>
      <c r="B3528">
        <v>79383335482</v>
      </c>
      <c r="C3528">
        <v>4</v>
      </c>
      <c r="D3528" s="1">
        <v>37515</v>
      </c>
      <c r="E3528" s="3">
        <f>2023-YEAR(Registros[[#This Row],[data_nascimento]])</f>
        <v>21</v>
      </c>
      <c r="F3528" s="1">
        <v>43637</v>
      </c>
      <c r="H3528">
        <v>220</v>
      </c>
      <c r="I3528">
        <v>12</v>
      </c>
      <c r="J3528" s="3">
        <v>2815.6</v>
      </c>
      <c r="K3528">
        <v>13.8</v>
      </c>
      <c r="L3528">
        <v>7039</v>
      </c>
      <c r="M3528">
        <f>Registros[[#This Row],[salario]]*0.06</f>
        <v>422.34</v>
      </c>
      <c r="N3528">
        <f>Registros[[#This Row],[salario]]*5%</f>
        <v>351.95000000000005</v>
      </c>
      <c r="O3528">
        <f>IF(Registros[[#This Row],[idade]]&lt;18,311.43,IF(Registros[[#This Row],[idade]]&lt;=25,488.58,IF(Registros[[#This Row],[idade]]&lt;=50,772.77,850.05)))</f>
        <v>488.58</v>
      </c>
      <c r="P3528">
        <f>IF(Registros[[#This Row],[idade]]&lt;18,23.99,IF(Registros[[#This Row],[idade]]&lt;=25,49.9,IF(Registros[[#This Row],[idade]]&lt;=50,145.2,175.45)))</f>
        <v>49.9</v>
      </c>
      <c r="Q3528">
        <v>2</v>
      </c>
      <c r="R3528">
        <v>1</v>
      </c>
      <c r="T3528">
        <v>3</v>
      </c>
      <c r="U3528" t="s">
        <v>2</v>
      </c>
      <c r="V3528" t="s">
        <v>19</v>
      </c>
    </row>
    <row r="3529" spans="1:22" x14ac:dyDescent="0.3">
      <c r="A3529">
        <v>3528</v>
      </c>
      <c r="B3529">
        <v>36863237573</v>
      </c>
      <c r="C3529">
        <v>4</v>
      </c>
      <c r="D3529" s="1">
        <v>32519</v>
      </c>
      <c r="E3529" s="3">
        <f>2023-YEAR(Registros[[#This Row],[data_nascimento]])</f>
        <v>34</v>
      </c>
      <c r="F3529" s="1">
        <v>43637</v>
      </c>
      <c r="H3529">
        <v>220</v>
      </c>
      <c r="I3529">
        <v>17</v>
      </c>
      <c r="J3529" s="3">
        <v>853.9666666666667</v>
      </c>
      <c r="K3529">
        <v>2.2999999999999998</v>
      </c>
      <c r="L3529">
        <v>1507</v>
      </c>
      <c r="M3529">
        <f>Registros[[#This Row],[salario]]*0.06</f>
        <v>90.42</v>
      </c>
      <c r="N3529">
        <f>Registros[[#This Row],[salario]]*5%</f>
        <v>75.350000000000009</v>
      </c>
      <c r="O3529">
        <f>IF(Registros[[#This Row],[idade]]&lt;18,311.43,IF(Registros[[#This Row],[idade]]&lt;=25,488.58,IF(Registros[[#This Row],[idade]]&lt;=50,772.77,850.05)))</f>
        <v>772.77</v>
      </c>
      <c r="P3529">
        <f>IF(Registros[[#This Row],[idade]]&lt;18,23.99,IF(Registros[[#This Row],[idade]]&lt;=25,49.9,IF(Registros[[#This Row],[idade]]&lt;=50,145.2,175.45)))</f>
        <v>145.19999999999999</v>
      </c>
      <c r="Q3529">
        <v>2</v>
      </c>
      <c r="R3529">
        <v>15</v>
      </c>
      <c r="T3529">
        <v>3</v>
      </c>
      <c r="U3529" t="s">
        <v>2</v>
      </c>
      <c r="V3529" t="s">
        <v>19</v>
      </c>
    </row>
    <row r="3530" spans="1:22" x14ac:dyDescent="0.3">
      <c r="A3530">
        <v>3529</v>
      </c>
      <c r="B3530">
        <v>39738566951</v>
      </c>
      <c r="C3530">
        <v>4</v>
      </c>
      <c r="D3530" s="1">
        <v>32288</v>
      </c>
      <c r="E3530" s="3">
        <f>2023-YEAR(Registros[[#This Row],[data_nascimento]])</f>
        <v>35</v>
      </c>
      <c r="F3530" s="1">
        <v>43637</v>
      </c>
      <c r="H3530">
        <v>220</v>
      </c>
      <c r="I3530">
        <v>2</v>
      </c>
      <c r="J3530" s="3">
        <v>396</v>
      </c>
      <c r="K3530">
        <v>21.85</v>
      </c>
      <c r="L3530">
        <v>5940</v>
      </c>
      <c r="M3530">
        <f>Registros[[#This Row],[salario]]*0.06</f>
        <v>356.4</v>
      </c>
      <c r="N3530">
        <f>Registros[[#This Row],[salario]]*5%</f>
        <v>297</v>
      </c>
      <c r="O3530">
        <f>IF(Registros[[#This Row],[idade]]&lt;18,311.43,IF(Registros[[#This Row],[idade]]&lt;=25,488.58,IF(Registros[[#This Row],[idade]]&lt;=50,772.77,850.05)))</f>
        <v>772.77</v>
      </c>
      <c r="P3530">
        <f>IF(Registros[[#This Row],[idade]]&lt;18,23.99,IF(Registros[[#This Row],[idade]]&lt;=25,49.9,IF(Registros[[#This Row],[idade]]&lt;=50,145.2,175.45)))</f>
        <v>145.19999999999999</v>
      </c>
      <c r="Q3530">
        <v>5</v>
      </c>
      <c r="R3530">
        <v>12</v>
      </c>
      <c r="T3530">
        <v>3</v>
      </c>
      <c r="U3530" t="s">
        <v>2</v>
      </c>
      <c r="V3530" t="s">
        <v>21</v>
      </c>
    </row>
    <row r="3531" spans="1:22" x14ac:dyDescent="0.3">
      <c r="A3531">
        <v>3530</v>
      </c>
      <c r="B3531">
        <v>72362200566</v>
      </c>
      <c r="C3531">
        <v>4</v>
      </c>
      <c r="D3531" s="1">
        <v>34531</v>
      </c>
      <c r="E3531" s="3">
        <f>2023-YEAR(Registros[[#This Row],[data_nascimento]])</f>
        <v>29</v>
      </c>
      <c r="F3531" s="1">
        <v>43637</v>
      </c>
      <c r="H3531">
        <v>220</v>
      </c>
      <c r="I3531">
        <v>8</v>
      </c>
      <c r="J3531" s="3">
        <v>1409.3333333333333</v>
      </c>
      <c r="K3531">
        <v>23</v>
      </c>
      <c r="L3531">
        <v>5285</v>
      </c>
      <c r="M3531">
        <f>Registros[[#This Row],[salario]]*0.06</f>
        <v>317.09999999999997</v>
      </c>
      <c r="N3531">
        <f>Registros[[#This Row],[salario]]*5%</f>
        <v>264.25</v>
      </c>
      <c r="O3531">
        <f>IF(Registros[[#This Row],[idade]]&lt;18,311.43,IF(Registros[[#This Row],[idade]]&lt;=25,488.58,IF(Registros[[#This Row],[idade]]&lt;=50,772.77,850.05)))</f>
        <v>772.77</v>
      </c>
      <c r="P3531">
        <f>IF(Registros[[#This Row],[idade]]&lt;18,23.99,IF(Registros[[#This Row],[idade]]&lt;=25,49.9,IF(Registros[[#This Row],[idade]]&lt;=50,145.2,175.45)))</f>
        <v>145.19999999999999</v>
      </c>
      <c r="Q3531">
        <v>2</v>
      </c>
      <c r="R3531">
        <v>19</v>
      </c>
      <c r="T3531">
        <v>3</v>
      </c>
      <c r="U3531" t="s">
        <v>3</v>
      </c>
      <c r="V3531" t="s">
        <v>19</v>
      </c>
    </row>
    <row r="3532" spans="1:22" x14ac:dyDescent="0.3">
      <c r="A3532">
        <v>3531</v>
      </c>
      <c r="B3532">
        <v>26420943297</v>
      </c>
      <c r="C3532">
        <v>2</v>
      </c>
      <c r="D3532" s="1">
        <v>30027</v>
      </c>
      <c r="E3532" s="3">
        <f>2023-YEAR(Registros[[#This Row],[data_nascimento]])</f>
        <v>41</v>
      </c>
      <c r="F3532" s="1">
        <v>43637</v>
      </c>
      <c r="H3532">
        <v>220</v>
      </c>
      <c r="I3532">
        <v>13</v>
      </c>
      <c r="J3532" s="3">
        <v>891.36666666666656</v>
      </c>
      <c r="K3532">
        <v>14.95</v>
      </c>
      <c r="L3532">
        <v>2057</v>
      </c>
      <c r="M3532">
        <f>Registros[[#This Row],[salario]]*0.06</f>
        <v>123.42</v>
      </c>
      <c r="N3532">
        <f>Registros[[#This Row],[salario]]*5%</f>
        <v>102.85000000000001</v>
      </c>
      <c r="O3532">
        <f>IF(Registros[[#This Row],[idade]]&lt;18,311.43,IF(Registros[[#This Row],[idade]]&lt;=25,488.58,IF(Registros[[#This Row],[idade]]&lt;=50,772.77,850.05)))</f>
        <v>772.77</v>
      </c>
      <c r="P3532">
        <f>IF(Registros[[#This Row],[idade]]&lt;18,23.99,IF(Registros[[#This Row],[idade]]&lt;=25,49.9,IF(Registros[[#This Row],[idade]]&lt;=50,145.2,175.45)))</f>
        <v>145.19999999999999</v>
      </c>
      <c r="Q3532">
        <v>3</v>
      </c>
      <c r="R3532">
        <v>6</v>
      </c>
      <c r="T3532">
        <v>2</v>
      </c>
      <c r="U3532" t="s">
        <v>3</v>
      </c>
      <c r="V3532" t="s">
        <v>21</v>
      </c>
    </row>
    <row r="3533" spans="1:22" x14ac:dyDescent="0.3">
      <c r="A3533">
        <v>3532</v>
      </c>
      <c r="B3533">
        <v>95445337307</v>
      </c>
      <c r="C3533">
        <v>5</v>
      </c>
      <c r="D3533" s="1">
        <v>27999</v>
      </c>
      <c r="E3533" s="3">
        <f>2023-YEAR(Registros[[#This Row],[data_nascimento]])</f>
        <v>47</v>
      </c>
      <c r="F3533" s="1">
        <v>43637</v>
      </c>
      <c r="H3533">
        <v>220</v>
      </c>
      <c r="I3533">
        <v>4</v>
      </c>
      <c r="J3533" s="3">
        <v>899.6</v>
      </c>
      <c r="K3533">
        <v>20.7</v>
      </c>
      <c r="L3533">
        <v>6747</v>
      </c>
      <c r="M3533">
        <f>Registros[[#This Row],[salario]]*0.06</f>
        <v>404.82</v>
      </c>
      <c r="N3533">
        <f>Registros[[#This Row],[salario]]*5%</f>
        <v>337.35</v>
      </c>
      <c r="O3533">
        <f>IF(Registros[[#This Row],[idade]]&lt;18,311.43,IF(Registros[[#This Row],[idade]]&lt;=25,488.58,IF(Registros[[#This Row],[idade]]&lt;=50,772.77,850.05)))</f>
        <v>772.77</v>
      </c>
      <c r="P3533">
        <f>IF(Registros[[#This Row],[idade]]&lt;18,23.99,IF(Registros[[#This Row],[idade]]&lt;=25,49.9,IF(Registros[[#This Row],[idade]]&lt;=50,145.2,175.45)))</f>
        <v>145.19999999999999</v>
      </c>
      <c r="Q3533">
        <v>1</v>
      </c>
      <c r="R3533">
        <v>26</v>
      </c>
      <c r="T3533">
        <v>3</v>
      </c>
      <c r="U3533" t="s">
        <v>3</v>
      </c>
      <c r="V3533" t="s">
        <v>22</v>
      </c>
    </row>
    <row r="3534" spans="1:22" x14ac:dyDescent="0.3">
      <c r="A3534">
        <v>3533</v>
      </c>
      <c r="B3534">
        <v>21853654798</v>
      </c>
      <c r="C3534">
        <v>1</v>
      </c>
      <c r="D3534" s="1">
        <v>28674</v>
      </c>
      <c r="E3534" s="3">
        <f>2023-YEAR(Registros[[#This Row],[data_nascimento]])</f>
        <v>45</v>
      </c>
      <c r="F3534" s="1">
        <v>43637</v>
      </c>
      <c r="H3534">
        <v>220</v>
      </c>
      <c r="I3534">
        <v>11</v>
      </c>
      <c r="J3534" s="3">
        <v>1281.1333333333334</v>
      </c>
      <c r="K3534">
        <v>9.1999999999999993</v>
      </c>
      <c r="L3534">
        <v>3494</v>
      </c>
      <c r="M3534">
        <f>Registros[[#This Row],[salario]]*0.06</f>
        <v>209.64</v>
      </c>
      <c r="N3534">
        <f>Registros[[#This Row],[salario]]*5%</f>
        <v>174.70000000000002</v>
      </c>
      <c r="O3534">
        <f>IF(Registros[[#This Row],[idade]]&lt;18,311.43,IF(Registros[[#This Row],[idade]]&lt;=25,488.58,IF(Registros[[#This Row],[idade]]&lt;=50,772.77,850.05)))</f>
        <v>772.77</v>
      </c>
      <c r="P3534">
        <f>IF(Registros[[#This Row],[idade]]&lt;18,23.99,IF(Registros[[#This Row],[idade]]&lt;=25,49.9,IF(Registros[[#This Row],[idade]]&lt;=50,145.2,175.45)))</f>
        <v>145.19999999999999</v>
      </c>
      <c r="Q3534">
        <v>1</v>
      </c>
      <c r="R3534">
        <v>16</v>
      </c>
      <c r="T3534">
        <v>2</v>
      </c>
      <c r="U3534" t="s">
        <v>3</v>
      </c>
      <c r="V3534" t="s">
        <v>22</v>
      </c>
    </row>
    <row r="3535" spans="1:22" x14ac:dyDescent="0.3">
      <c r="A3535">
        <v>3534</v>
      </c>
      <c r="B3535">
        <v>78476822843</v>
      </c>
      <c r="C3535">
        <v>4</v>
      </c>
      <c r="D3535" s="1">
        <v>30607</v>
      </c>
      <c r="E3535" s="3">
        <f>2023-YEAR(Registros[[#This Row],[data_nascimento]])</f>
        <v>40</v>
      </c>
      <c r="F3535" s="1">
        <v>43637</v>
      </c>
      <c r="H3535">
        <v>220</v>
      </c>
      <c r="I3535">
        <v>7</v>
      </c>
      <c r="J3535" s="3">
        <v>1309</v>
      </c>
      <c r="K3535">
        <v>1.1499999999999999</v>
      </c>
      <c r="L3535">
        <v>5610</v>
      </c>
      <c r="M3535">
        <f>Registros[[#This Row],[salario]]*0.06</f>
        <v>336.59999999999997</v>
      </c>
      <c r="N3535">
        <f>Registros[[#This Row],[salario]]*5%</f>
        <v>280.5</v>
      </c>
      <c r="O3535">
        <f>IF(Registros[[#This Row],[idade]]&lt;18,311.43,IF(Registros[[#This Row],[idade]]&lt;=25,488.58,IF(Registros[[#This Row],[idade]]&lt;=50,772.77,850.05)))</f>
        <v>772.77</v>
      </c>
      <c r="P3535">
        <f>IF(Registros[[#This Row],[idade]]&lt;18,23.99,IF(Registros[[#This Row],[idade]]&lt;=25,49.9,IF(Registros[[#This Row],[idade]]&lt;=50,145.2,175.45)))</f>
        <v>145.19999999999999</v>
      </c>
      <c r="Q3535">
        <v>3</v>
      </c>
      <c r="R3535">
        <v>7</v>
      </c>
      <c r="T3535">
        <v>2</v>
      </c>
      <c r="U3535" t="s">
        <v>3</v>
      </c>
      <c r="V3535" t="s">
        <v>19</v>
      </c>
    </row>
    <row r="3536" spans="1:22" x14ac:dyDescent="0.3">
      <c r="A3536">
        <v>3535</v>
      </c>
      <c r="B3536">
        <v>71911654606</v>
      </c>
      <c r="C3536">
        <v>5</v>
      </c>
      <c r="D3536" s="1">
        <v>31895</v>
      </c>
      <c r="E3536" s="3">
        <f>2023-YEAR(Registros[[#This Row],[data_nascimento]])</f>
        <v>36</v>
      </c>
      <c r="F3536" s="1">
        <v>43637</v>
      </c>
      <c r="H3536">
        <v>220</v>
      </c>
      <c r="I3536">
        <v>11</v>
      </c>
      <c r="J3536" s="3">
        <v>1460.4333333333334</v>
      </c>
      <c r="K3536">
        <v>5.75</v>
      </c>
      <c r="L3536">
        <v>3983</v>
      </c>
      <c r="M3536">
        <f>Registros[[#This Row],[salario]]*0.06</f>
        <v>238.98</v>
      </c>
      <c r="N3536">
        <f>Registros[[#This Row],[salario]]*5%</f>
        <v>199.15</v>
      </c>
      <c r="O3536">
        <f>IF(Registros[[#This Row],[idade]]&lt;18,311.43,IF(Registros[[#This Row],[idade]]&lt;=25,488.58,IF(Registros[[#This Row],[idade]]&lt;=50,772.77,850.05)))</f>
        <v>772.77</v>
      </c>
      <c r="P3536">
        <f>IF(Registros[[#This Row],[idade]]&lt;18,23.99,IF(Registros[[#This Row],[idade]]&lt;=25,49.9,IF(Registros[[#This Row],[idade]]&lt;=50,145.2,175.45)))</f>
        <v>145.19999999999999</v>
      </c>
      <c r="Q3536">
        <v>5</v>
      </c>
      <c r="R3536">
        <v>3</v>
      </c>
      <c r="T3536">
        <v>2</v>
      </c>
      <c r="U3536" t="s">
        <v>3</v>
      </c>
      <c r="V3536" t="s">
        <v>22</v>
      </c>
    </row>
    <row r="3537" spans="1:22" x14ac:dyDescent="0.3">
      <c r="A3537">
        <v>3536</v>
      </c>
      <c r="B3537">
        <v>77992128740</v>
      </c>
      <c r="C3537">
        <v>1</v>
      </c>
      <c r="D3537" s="1">
        <v>28340</v>
      </c>
      <c r="E3537" s="3">
        <f>2023-YEAR(Registros[[#This Row],[data_nascimento]])</f>
        <v>46</v>
      </c>
      <c r="F3537" s="1">
        <v>43637</v>
      </c>
      <c r="H3537">
        <v>220</v>
      </c>
      <c r="I3537">
        <v>6</v>
      </c>
      <c r="J3537" s="3">
        <v>975</v>
      </c>
      <c r="K3537">
        <v>9.1999999999999993</v>
      </c>
      <c r="L3537">
        <v>4875</v>
      </c>
      <c r="M3537">
        <f>Registros[[#This Row],[salario]]*0.06</f>
        <v>292.5</v>
      </c>
      <c r="N3537">
        <f>Registros[[#This Row],[salario]]*5%</f>
        <v>243.75</v>
      </c>
      <c r="O3537">
        <f>IF(Registros[[#This Row],[idade]]&lt;18,311.43,IF(Registros[[#This Row],[idade]]&lt;=25,488.58,IF(Registros[[#This Row],[idade]]&lt;=50,772.77,850.05)))</f>
        <v>772.77</v>
      </c>
      <c r="P3537">
        <f>IF(Registros[[#This Row],[idade]]&lt;18,23.99,IF(Registros[[#This Row],[idade]]&lt;=25,49.9,IF(Registros[[#This Row],[idade]]&lt;=50,145.2,175.45)))</f>
        <v>145.19999999999999</v>
      </c>
      <c r="Q3537">
        <v>3</v>
      </c>
      <c r="R3537">
        <v>8</v>
      </c>
      <c r="T3537">
        <v>3</v>
      </c>
      <c r="U3537" t="s">
        <v>3</v>
      </c>
      <c r="V3537" t="s">
        <v>19</v>
      </c>
    </row>
    <row r="3538" spans="1:22" x14ac:dyDescent="0.3">
      <c r="A3538">
        <v>3537</v>
      </c>
      <c r="B3538">
        <v>96094330235</v>
      </c>
      <c r="C3538">
        <v>6</v>
      </c>
      <c r="D3538" s="1">
        <v>33805</v>
      </c>
      <c r="E3538" s="3">
        <f>2023-YEAR(Registros[[#This Row],[data_nascimento]])</f>
        <v>31</v>
      </c>
      <c r="F3538" s="1">
        <v>43637</v>
      </c>
      <c r="H3538">
        <v>220</v>
      </c>
      <c r="I3538">
        <v>5</v>
      </c>
      <c r="J3538" s="3">
        <v>320.83333333333337</v>
      </c>
      <c r="K3538">
        <v>1.1499999999999999</v>
      </c>
      <c r="L3538">
        <v>1925</v>
      </c>
      <c r="M3538">
        <f>Registros[[#This Row],[salario]]*0.06</f>
        <v>115.5</v>
      </c>
      <c r="N3538">
        <f>Registros[[#This Row],[salario]]*5%</f>
        <v>96.25</v>
      </c>
      <c r="O3538">
        <f>IF(Registros[[#This Row],[idade]]&lt;18,311.43,IF(Registros[[#This Row],[idade]]&lt;=25,488.58,IF(Registros[[#This Row],[idade]]&lt;=50,772.77,850.05)))</f>
        <v>772.77</v>
      </c>
      <c r="P3538">
        <f>IF(Registros[[#This Row],[idade]]&lt;18,23.99,IF(Registros[[#This Row],[idade]]&lt;=25,49.9,IF(Registros[[#This Row],[idade]]&lt;=50,145.2,175.45)))</f>
        <v>145.19999999999999</v>
      </c>
      <c r="Q3538">
        <v>3</v>
      </c>
      <c r="R3538">
        <v>16</v>
      </c>
      <c r="T3538">
        <v>3</v>
      </c>
      <c r="U3538" t="s">
        <v>3</v>
      </c>
      <c r="V3538" t="s">
        <v>19</v>
      </c>
    </row>
    <row r="3539" spans="1:22" x14ac:dyDescent="0.3">
      <c r="A3539">
        <v>3538</v>
      </c>
      <c r="B3539">
        <v>86507553847</v>
      </c>
      <c r="C3539">
        <v>5</v>
      </c>
      <c r="D3539" s="1">
        <v>31985</v>
      </c>
      <c r="E3539" s="3">
        <f>2023-YEAR(Registros[[#This Row],[data_nascimento]])</f>
        <v>36</v>
      </c>
      <c r="F3539" s="1">
        <v>43637</v>
      </c>
      <c r="H3539">
        <v>220</v>
      </c>
      <c r="I3539">
        <v>8</v>
      </c>
      <c r="J3539" s="3">
        <v>408.53333333333336</v>
      </c>
      <c r="K3539">
        <v>4.5999999999999996</v>
      </c>
      <c r="L3539">
        <v>1532</v>
      </c>
      <c r="N3539">
        <v>400</v>
      </c>
      <c r="O3539">
        <f>IF(Registros[[#This Row],[idade]]&lt;18,311.43,IF(Registros[[#This Row],[idade]]&lt;=25,488.58,IF(Registros[[#This Row],[idade]]&lt;=50,772.77,850.05)))</f>
        <v>772.77</v>
      </c>
      <c r="P3539">
        <f>IF(Registros[[#This Row],[idade]]&lt;18,23.99,IF(Registros[[#This Row],[idade]]&lt;=25,49.9,IF(Registros[[#This Row],[idade]]&lt;=50,145.2,175.45)))</f>
        <v>145.19999999999999</v>
      </c>
      <c r="Q3539">
        <v>4</v>
      </c>
      <c r="R3539">
        <v>8</v>
      </c>
      <c r="T3539">
        <v>3</v>
      </c>
      <c r="U3539" t="s">
        <v>3</v>
      </c>
      <c r="V3539" t="s">
        <v>21</v>
      </c>
    </row>
    <row r="3540" spans="1:22" x14ac:dyDescent="0.3">
      <c r="A3540">
        <v>3539</v>
      </c>
      <c r="B3540">
        <v>91733603127</v>
      </c>
      <c r="C3540">
        <v>6</v>
      </c>
      <c r="D3540" s="1">
        <v>35007</v>
      </c>
      <c r="E3540" s="3">
        <f>2023-YEAR(Registros[[#This Row],[data_nascimento]])</f>
        <v>28</v>
      </c>
      <c r="F3540" s="1">
        <v>43637</v>
      </c>
      <c r="H3540">
        <v>220</v>
      </c>
      <c r="I3540">
        <v>10</v>
      </c>
      <c r="J3540" s="3">
        <v>541.66666666666663</v>
      </c>
      <c r="K3540">
        <v>6.9</v>
      </c>
      <c r="L3540">
        <v>1625</v>
      </c>
      <c r="N3540">
        <v>400</v>
      </c>
      <c r="O3540">
        <f>IF(Registros[[#This Row],[idade]]&lt;18,311.43,IF(Registros[[#This Row],[idade]]&lt;=25,488.58,IF(Registros[[#This Row],[idade]]&lt;=50,772.77,850.05)))</f>
        <v>772.77</v>
      </c>
      <c r="P3540">
        <f>IF(Registros[[#This Row],[idade]]&lt;18,23.99,IF(Registros[[#This Row],[idade]]&lt;=25,49.9,IF(Registros[[#This Row],[idade]]&lt;=50,145.2,175.45)))</f>
        <v>145.19999999999999</v>
      </c>
      <c r="Q3540">
        <v>3</v>
      </c>
      <c r="R3540">
        <v>16</v>
      </c>
      <c r="T3540">
        <v>3</v>
      </c>
      <c r="U3540" t="s">
        <v>2</v>
      </c>
      <c r="V3540" t="s">
        <v>19</v>
      </c>
    </row>
    <row r="3541" spans="1:22" x14ac:dyDescent="0.3">
      <c r="A3541">
        <v>3540</v>
      </c>
      <c r="B3541">
        <v>74591487649</v>
      </c>
      <c r="C3541">
        <v>7</v>
      </c>
      <c r="D3541" s="1">
        <v>35869</v>
      </c>
      <c r="E3541" s="3">
        <f>2023-YEAR(Registros[[#This Row],[data_nascimento]])</f>
        <v>25</v>
      </c>
      <c r="F3541" s="1">
        <v>43637</v>
      </c>
      <c r="H3541">
        <v>220</v>
      </c>
      <c r="I3541">
        <v>13</v>
      </c>
      <c r="J3541" s="3">
        <v>669.93333333333328</v>
      </c>
      <c r="K3541">
        <v>23</v>
      </c>
      <c r="L3541">
        <v>1546</v>
      </c>
      <c r="N3541">
        <v>400</v>
      </c>
      <c r="O3541">
        <f>IF(Registros[[#This Row],[idade]]&lt;18,311.43,IF(Registros[[#This Row],[idade]]&lt;=25,488.58,IF(Registros[[#This Row],[idade]]&lt;=50,772.77,850.05)))</f>
        <v>488.58</v>
      </c>
      <c r="P3541">
        <f>IF(Registros[[#This Row],[idade]]&lt;18,23.99,IF(Registros[[#This Row],[idade]]&lt;=25,49.9,IF(Registros[[#This Row],[idade]]&lt;=50,145.2,175.45)))</f>
        <v>49.9</v>
      </c>
      <c r="Q3541">
        <v>3</v>
      </c>
      <c r="R3541">
        <v>26</v>
      </c>
      <c r="T3541">
        <v>3</v>
      </c>
      <c r="U3541" t="s">
        <v>2</v>
      </c>
      <c r="V3541" t="s">
        <v>19</v>
      </c>
    </row>
    <row r="3542" spans="1:22" x14ac:dyDescent="0.3">
      <c r="A3542">
        <v>3541</v>
      </c>
      <c r="B3542">
        <v>95930944997</v>
      </c>
      <c r="C3542">
        <v>4</v>
      </c>
      <c r="D3542" s="1">
        <v>37547</v>
      </c>
      <c r="E3542" s="3">
        <f>2023-YEAR(Registros[[#This Row],[data_nascimento]])</f>
        <v>21</v>
      </c>
      <c r="F3542" s="1">
        <v>43637</v>
      </c>
      <c r="H3542">
        <v>220</v>
      </c>
      <c r="I3542">
        <v>0</v>
      </c>
      <c r="J3542" s="3">
        <v>0</v>
      </c>
      <c r="K3542">
        <v>6.9</v>
      </c>
      <c r="L3542">
        <v>1596</v>
      </c>
      <c r="N3542">
        <v>400</v>
      </c>
      <c r="O3542">
        <f>IF(Registros[[#This Row],[idade]]&lt;18,311.43,IF(Registros[[#This Row],[idade]]&lt;=25,488.58,IF(Registros[[#This Row],[idade]]&lt;=50,772.77,850.05)))</f>
        <v>488.58</v>
      </c>
      <c r="P3542">
        <f>IF(Registros[[#This Row],[idade]]&lt;18,23.99,IF(Registros[[#This Row],[idade]]&lt;=25,49.9,IF(Registros[[#This Row],[idade]]&lt;=50,145.2,175.45)))</f>
        <v>49.9</v>
      </c>
      <c r="Q3542">
        <v>2</v>
      </c>
      <c r="R3542">
        <v>13</v>
      </c>
      <c r="T3542">
        <v>3</v>
      </c>
      <c r="U3542" t="s">
        <v>3</v>
      </c>
      <c r="V3542" t="s">
        <v>22</v>
      </c>
    </row>
    <row r="3543" spans="1:22" x14ac:dyDescent="0.3">
      <c r="A3543">
        <v>3542</v>
      </c>
      <c r="B3543">
        <v>55420658408</v>
      </c>
      <c r="C3543">
        <v>4</v>
      </c>
      <c r="D3543" s="1">
        <v>28324</v>
      </c>
      <c r="E3543" s="3">
        <f>2023-YEAR(Registros[[#This Row],[data_nascimento]])</f>
        <v>46</v>
      </c>
      <c r="F3543" s="1">
        <v>43637</v>
      </c>
      <c r="H3543">
        <v>220</v>
      </c>
      <c r="I3543">
        <v>7</v>
      </c>
      <c r="J3543" s="3">
        <v>385.4666666666667</v>
      </c>
      <c r="K3543">
        <v>21.85</v>
      </c>
      <c r="L3543">
        <v>1652</v>
      </c>
      <c r="N3543">
        <v>400</v>
      </c>
      <c r="O3543">
        <f>IF(Registros[[#This Row],[idade]]&lt;18,311.43,IF(Registros[[#This Row],[idade]]&lt;=25,488.58,IF(Registros[[#This Row],[idade]]&lt;=50,772.77,850.05)))</f>
        <v>772.77</v>
      </c>
      <c r="P3543">
        <f>IF(Registros[[#This Row],[idade]]&lt;18,23.99,IF(Registros[[#This Row],[idade]]&lt;=25,49.9,IF(Registros[[#This Row],[idade]]&lt;=50,145.2,175.45)))</f>
        <v>145.19999999999999</v>
      </c>
      <c r="Q3543">
        <v>3</v>
      </c>
      <c r="R3543">
        <v>27</v>
      </c>
      <c r="T3543">
        <v>3</v>
      </c>
      <c r="U3543" t="s">
        <v>3</v>
      </c>
      <c r="V3543" t="s">
        <v>19</v>
      </c>
    </row>
    <row r="3544" spans="1:22" x14ac:dyDescent="0.3">
      <c r="A3544">
        <v>3543</v>
      </c>
      <c r="B3544">
        <v>61246695243</v>
      </c>
      <c r="C3544">
        <v>6</v>
      </c>
      <c r="D3544" s="1">
        <v>30500</v>
      </c>
      <c r="E3544" s="3">
        <f>2023-YEAR(Registros[[#This Row],[data_nascimento]])</f>
        <v>40</v>
      </c>
      <c r="F3544" s="1">
        <v>43637</v>
      </c>
      <c r="H3544">
        <v>220</v>
      </c>
      <c r="I3544">
        <v>12</v>
      </c>
      <c r="J3544" s="3">
        <v>707.19999999999993</v>
      </c>
      <c r="K3544">
        <v>23</v>
      </c>
      <c r="L3544">
        <v>1768</v>
      </c>
      <c r="N3544">
        <v>400</v>
      </c>
      <c r="O3544">
        <f>IF(Registros[[#This Row],[idade]]&lt;18,311.43,IF(Registros[[#This Row],[idade]]&lt;=25,488.58,IF(Registros[[#This Row],[idade]]&lt;=50,772.77,850.05)))</f>
        <v>772.77</v>
      </c>
      <c r="P3544">
        <f>IF(Registros[[#This Row],[idade]]&lt;18,23.99,IF(Registros[[#This Row],[idade]]&lt;=25,49.9,IF(Registros[[#This Row],[idade]]&lt;=50,145.2,175.45)))</f>
        <v>145.19999999999999</v>
      </c>
      <c r="Q3544">
        <v>2</v>
      </c>
      <c r="R3544">
        <v>2</v>
      </c>
      <c r="T3544">
        <v>2</v>
      </c>
      <c r="U3544" t="s">
        <v>2</v>
      </c>
      <c r="V3544" t="s">
        <v>19</v>
      </c>
    </row>
    <row r="3545" spans="1:22" x14ac:dyDescent="0.3">
      <c r="A3545">
        <v>3544</v>
      </c>
      <c r="B3545">
        <v>19993366908</v>
      </c>
      <c r="C3545">
        <v>7</v>
      </c>
      <c r="D3545" s="1">
        <v>33701</v>
      </c>
      <c r="E3545" s="3">
        <f>2023-YEAR(Registros[[#This Row],[data_nascimento]])</f>
        <v>31</v>
      </c>
      <c r="F3545" s="1">
        <v>43637</v>
      </c>
      <c r="H3545">
        <v>220</v>
      </c>
      <c r="J3545" s="3">
        <v>0</v>
      </c>
      <c r="K3545">
        <v>11.5</v>
      </c>
      <c r="L3545">
        <v>2052</v>
      </c>
      <c r="N3545">
        <v>400</v>
      </c>
      <c r="O3545">
        <f>IF(Registros[[#This Row],[idade]]&lt;18,311.43,IF(Registros[[#This Row],[idade]]&lt;=25,488.58,IF(Registros[[#This Row],[idade]]&lt;=50,772.77,850.05)))</f>
        <v>772.77</v>
      </c>
      <c r="P3545">
        <f>IF(Registros[[#This Row],[idade]]&lt;18,23.99,IF(Registros[[#This Row],[idade]]&lt;=25,49.9,IF(Registros[[#This Row],[idade]]&lt;=50,145.2,175.45)))</f>
        <v>145.19999999999999</v>
      </c>
      <c r="Q3545">
        <v>1</v>
      </c>
      <c r="R3545">
        <v>9</v>
      </c>
      <c r="T3545">
        <v>2</v>
      </c>
      <c r="U3545" t="s">
        <v>3</v>
      </c>
      <c r="V3545" t="s">
        <v>21</v>
      </c>
    </row>
    <row r="3546" spans="1:22" x14ac:dyDescent="0.3">
      <c r="A3546">
        <v>3545</v>
      </c>
      <c r="B3546">
        <v>46658936794</v>
      </c>
      <c r="C3546">
        <v>5</v>
      </c>
      <c r="D3546" s="1">
        <v>35191</v>
      </c>
      <c r="E3546" s="3">
        <f>2023-YEAR(Registros[[#This Row],[data_nascimento]])</f>
        <v>27</v>
      </c>
      <c r="F3546" s="1">
        <v>43637</v>
      </c>
      <c r="H3546">
        <v>220</v>
      </c>
      <c r="J3546" s="3">
        <v>0</v>
      </c>
      <c r="K3546">
        <v>19.55</v>
      </c>
      <c r="L3546">
        <v>1569</v>
      </c>
      <c r="N3546">
        <v>400</v>
      </c>
      <c r="O3546">
        <f>IF(Registros[[#This Row],[idade]]&lt;18,311.43,IF(Registros[[#This Row],[idade]]&lt;=25,488.58,IF(Registros[[#This Row],[idade]]&lt;=50,772.77,850.05)))</f>
        <v>772.77</v>
      </c>
      <c r="P3546">
        <f>IF(Registros[[#This Row],[idade]]&lt;18,23.99,IF(Registros[[#This Row],[idade]]&lt;=25,49.9,IF(Registros[[#This Row],[idade]]&lt;=50,145.2,175.45)))</f>
        <v>145.19999999999999</v>
      </c>
      <c r="Q3546">
        <v>1</v>
      </c>
      <c r="R3546">
        <v>12</v>
      </c>
      <c r="T3546">
        <v>2</v>
      </c>
      <c r="U3546" t="s">
        <v>2</v>
      </c>
      <c r="V3546" t="s">
        <v>19</v>
      </c>
    </row>
    <row r="3547" spans="1:22" x14ac:dyDescent="0.3">
      <c r="A3547">
        <v>3546</v>
      </c>
      <c r="B3547">
        <v>79933376074</v>
      </c>
      <c r="C3547">
        <v>6</v>
      </c>
      <c r="D3547" s="1">
        <v>30266</v>
      </c>
      <c r="E3547" s="3">
        <f>2023-YEAR(Registros[[#This Row],[data_nascimento]])</f>
        <v>41</v>
      </c>
      <c r="F3547" s="1">
        <v>43637</v>
      </c>
      <c r="H3547">
        <v>220</v>
      </c>
      <c r="J3547" s="3">
        <v>0</v>
      </c>
      <c r="K3547">
        <v>2.2999999999999998</v>
      </c>
      <c r="L3547">
        <v>2101</v>
      </c>
      <c r="N3547">
        <v>400</v>
      </c>
      <c r="O3547">
        <f>IF(Registros[[#This Row],[idade]]&lt;18,311.43,IF(Registros[[#This Row],[idade]]&lt;=25,488.58,IF(Registros[[#This Row],[idade]]&lt;=50,772.77,850.05)))</f>
        <v>772.77</v>
      </c>
      <c r="P3547">
        <f>IF(Registros[[#This Row],[idade]]&lt;18,23.99,IF(Registros[[#This Row],[idade]]&lt;=25,49.9,IF(Registros[[#This Row],[idade]]&lt;=50,145.2,175.45)))</f>
        <v>145.19999999999999</v>
      </c>
      <c r="Q3547">
        <v>3</v>
      </c>
      <c r="R3547">
        <v>16</v>
      </c>
      <c r="T3547">
        <v>2</v>
      </c>
      <c r="U3547" t="s">
        <v>2</v>
      </c>
      <c r="V3547" t="s">
        <v>21</v>
      </c>
    </row>
    <row r="3548" spans="1:22" x14ac:dyDescent="0.3">
      <c r="A3548">
        <v>3547</v>
      </c>
      <c r="B3548">
        <v>42862593502</v>
      </c>
      <c r="C3548">
        <v>4</v>
      </c>
      <c r="D3548" s="1">
        <v>36183</v>
      </c>
      <c r="E3548" s="3">
        <f>2023-YEAR(Registros[[#This Row],[data_nascimento]])</f>
        <v>24</v>
      </c>
      <c r="F3548" s="1">
        <v>43637</v>
      </c>
      <c r="H3548">
        <v>220</v>
      </c>
      <c r="J3548" s="3">
        <v>0</v>
      </c>
      <c r="K3548">
        <v>20.7</v>
      </c>
      <c r="L3548">
        <v>1511</v>
      </c>
      <c r="N3548">
        <v>400</v>
      </c>
      <c r="O3548">
        <f>IF(Registros[[#This Row],[idade]]&lt;18,311.43,IF(Registros[[#This Row],[idade]]&lt;=25,488.58,IF(Registros[[#This Row],[idade]]&lt;=50,772.77,850.05)))</f>
        <v>488.58</v>
      </c>
      <c r="P3548">
        <f>IF(Registros[[#This Row],[idade]]&lt;18,23.99,IF(Registros[[#This Row],[idade]]&lt;=25,49.9,IF(Registros[[#This Row],[idade]]&lt;=50,145.2,175.45)))</f>
        <v>49.9</v>
      </c>
      <c r="Q3548">
        <v>1</v>
      </c>
      <c r="R3548">
        <v>4</v>
      </c>
      <c r="T3548">
        <v>2</v>
      </c>
      <c r="U3548" t="s">
        <v>3</v>
      </c>
      <c r="V3548" t="s">
        <v>19</v>
      </c>
    </row>
    <row r="3549" spans="1:22" x14ac:dyDescent="0.3">
      <c r="A3549">
        <v>3548</v>
      </c>
      <c r="B3549">
        <v>51661202478</v>
      </c>
      <c r="C3549">
        <v>4</v>
      </c>
      <c r="D3549" s="1">
        <v>37491</v>
      </c>
      <c r="E3549" s="3">
        <f>2023-YEAR(Registros[[#This Row],[data_nascimento]])</f>
        <v>21</v>
      </c>
      <c r="F3549" s="1">
        <v>43637</v>
      </c>
      <c r="H3549">
        <v>220</v>
      </c>
      <c r="J3549" s="3">
        <v>0</v>
      </c>
      <c r="K3549">
        <v>10.35</v>
      </c>
      <c r="L3549">
        <v>1822</v>
      </c>
      <c r="N3549">
        <v>400</v>
      </c>
      <c r="O3549">
        <f>IF(Registros[[#This Row],[idade]]&lt;18,311.43,IF(Registros[[#This Row],[idade]]&lt;=25,488.58,IF(Registros[[#This Row],[idade]]&lt;=50,772.77,850.05)))</f>
        <v>488.58</v>
      </c>
      <c r="P3549">
        <f>IF(Registros[[#This Row],[idade]]&lt;18,23.99,IF(Registros[[#This Row],[idade]]&lt;=25,49.9,IF(Registros[[#This Row],[idade]]&lt;=50,145.2,175.45)))</f>
        <v>49.9</v>
      </c>
      <c r="Q3549">
        <v>2</v>
      </c>
      <c r="R3549">
        <v>19</v>
      </c>
      <c r="T3549">
        <v>2</v>
      </c>
      <c r="U3549" t="s">
        <v>3</v>
      </c>
      <c r="V3549" t="s">
        <v>22</v>
      </c>
    </row>
    <row r="3550" spans="1:22" x14ac:dyDescent="0.3">
      <c r="A3550">
        <v>3549</v>
      </c>
      <c r="B3550">
        <v>89798551141</v>
      </c>
      <c r="C3550">
        <v>5</v>
      </c>
      <c r="D3550" s="1">
        <v>36252</v>
      </c>
      <c r="E3550" s="3">
        <f>2023-YEAR(Registros[[#This Row],[data_nascimento]])</f>
        <v>24</v>
      </c>
      <c r="F3550" s="1">
        <v>43637</v>
      </c>
      <c r="H3550">
        <v>220</v>
      </c>
      <c r="J3550" s="3">
        <v>0</v>
      </c>
      <c r="K3550">
        <v>8.0500000000000007</v>
      </c>
      <c r="L3550">
        <v>1666</v>
      </c>
      <c r="N3550">
        <v>400</v>
      </c>
      <c r="O3550">
        <f>IF(Registros[[#This Row],[idade]]&lt;18,311.43,IF(Registros[[#This Row],[idade]]&lt;=25,488.58,IF(Registros[[#This Row],[idade]]&lt;=50,772.77,850.05)))</f>
        <v>488.58</v>
      </c>
      <c r="P3550">
        <f>IF(Registros[[#This Row],[idade]]&lt;18,23.99,IF(Registros[[#This Row],[idade]]&lt;=25,49.9,IF(Registros[[#This Row],[idade]]&lt;=50,145.2,175.45)))</f>
        <v>49.9</v>
      </c>
      <c r="Q3550">
        <v>1</v>
      </c>
      <c r="R3550">
        <v>13</v>
      </c>
      <c r="T3550">
        <v>2</v>
      </c>
      <c r="U3550" t="s">
        <v>2</v>
      </c>
      <c r="V3550" t="s">
        <v>19</v>
      </c>
    </row>
    <row r="3551" spans="1:22" x14ac:dyDescent="0.3">
      <c r="A3551">
        <v>3550</v>
      </c>
      <c r="B3551">
        <v>77427717777</v>
      </c>
      <c r="C3551">
        <v>4</v>
      </c>
      <c r="D3551" s="1">
        <v>29670</v>
      </c>
      <c r="E3551" s="3">
        <f>2023-YEAR(Registros[[#This Row],[data_nascimento]])</f>
        <v>42</v>
      </c>
      <c r="F3551" s="1">
        <v>43637</v>
      </c>
      <c r="H3551">
        <v>220</v>
      </c>
      <c r="J3551" s="3">
        <v>0</v>
      </c>
      <c r="K3551">
        <v>23</v>
      </c>
      <c r="L3551">
        <v>1918</v>
      </c>
      <c r="N3551">
        <v>400</v>
      </c>
      <c r="O3551">
        <f>IF(Registros[[#This Row],[idade]]&lt;18,311.43,IF(Registros[[#This Row],[idade]]&lt;=25,488.58,IF(Registros[[#This Row],[idade]]&lt;=50,772.77,850.05)))</f>
        <v>772.77</v>
      </c>
      <c r="P3551">
        <f>IF(Registros[[#This Row],[idade]]&lt;18,23.99,IF(Registros[[#This Row],[idade]]&lt;=25,49.9,IF(Registros[[#This Row],[idade]]&lt;=50,145.2,175.45)))</f>
        <v>145.19999999999999</v>
      </c>
      <c r="Q3551">
        <v>1</v>
      </c>
      <c r="R3551">
        <v>23</v>
      </c>
      <c r="T3551">
        <v>2</v>
      </c>
      <c r="U3551" t="s">
        <v>3</v>
      </c>
      <c r="V3551" t="s">
        <v>21</v>
      </c>
    </row>
    <row r="3552" spans="1:22" x14ac:dyDescent="0.3">
      <c r="A3552">
        <v>3551</v>
      </c>
      <c r="B3552">
        <v>81143381875</v>
      </c>
      <c r="C3552">
        <v>4</v>
      </c>
      <c r="D3552" s="1">
        <v>29365</v>
      </c>
      <c r="E3552" s="3">
        <f>2023-YEAR(Registros[[#This Row],[data_nascimento]])</f>
        <v>43</v>
      </c>
      <c r="F3552" s="1">
        <v>43637</v>
      </c>
      <c r="H3552">
        <v>220</v>
      </c>
      <c r="J3552" s="3">
        <v>0</v>
      </c>
      <c r="K3552">
        <v>12.65</v>
      </c>
      <c r="L3552">
        <v>2025</v>
      </c>
      <c r="N3552">
        <v>400</v>
      </c>
      <c r="O3552">
        <f>IF(Registros[[#This Row],[idade]]&lt;18,311.43,IF(Registros[[#This Row],[idade]]&lt;=25,488.58,IF(Registros[[#This Row],[idade]]&lt;=50,772.77,850.05)))</f>
        <v>772.77</v>
      </c>
      <c r="P3552">
        <f>IF(Registros[[#This Row],[idade]]&lt;18,23.99,IF(Registros[[#This Row],[idade]]&lt;=25,49.9,IF(Registros[[#This Row],[idade]]&lt;=50,145.2,175.45)))</f>
        <v>145.19999999999999</v>
      </c>
      <c r="Q3552">
        <v>2</v>
      </c>
      <c r="R3552">
        <v>7</v>
      </c>
      <c r="T3552">
        <v>3</v>
      </c>
      <c r="U3552" t="s">
        <v>3</v>
      </c>
      <c r="V3552" t="s">
        <v>19</v>
      </c>
    </row>
    <row r="3553" spans="1:22" x14ac:dyDescent="0.3">
      <c r="A3553">
        <v>3552</v>
      </c>
      <c r="B3553">
        <v>41807819924</v>
      </c>
      <c r="C3553">
        <v>4</v>
      </c>
      <c r="D3553" s="1">
        <v>32570</v>
      </c>
      <c r="E3553" s="3">
        <f>2023-YEAR(Registros[[#This Row],[data_nascimento]])</f>
        <v>34</v>
      </c>
      <c r="F3553" s="1">
        <v>43637</v>
      </c>
      <c r="H3553">
        <v>220</v>
      </c>
      <c r="J3553" s="3">
        <v>0</v>
      </c>
      <c r="K3553">
        <v>4.5999999999999996</v>
      </c>
      <c r="L3553">
        <v>5137</v>
      </c>
      <c r="N3553">
        <v>400</v>
      </c>
      <c r="O3553">
        <f>IF(Registros[[#This Row],[idade]]&lt;18,311.43,IF(Registros[[#This Row],[idade]]&lt;=25,488.58,IF(Registros[[#This Row],[idade]]&lt;=50,772.77,850.05)))</f>
        <v>772.77</v>
      </c>
      <c r="P3553">
        <f>IF(Registros[[#This Row],[idade]]&lt;18,23.99,IF(Registros[[#This Row],[idade]]&lt;=25,49.9,IF(Registros[[#This Row],[idade]]&lt;=50,145.2,175.45)))</f>
        <v>145.19999999999999</v>
      </c>
      <c r="Q3553">
        <v>1</v>
      </c>
      <c r="R3553">
        <v>23</v>
      </c>
      <c r="T3553">
        <v>2</v>
      </c>
      <c r="U3553" t="s">
        <v>3</v>
      </c>
      <c r="V3553" t="s">
        <v>22</v>
      </c>
    </row>
    <row r="3554" spans="1:22" x14ac:dyDescent="0.3">
      <c r="A3554">
        <v>3553</v>
      </c>
      <c r="B3554">
        <v>20185218989</v>
      </c>
      <c r="C3554">
        <v>5</v>
      </c>
      <c r="D3554" s="1">
        <v>36143</v>
      </c>
      <c r="E3554" s="3">
        <f>2023-YEAR(Registros[[#This Row],[data_nascimento]])</f>
        <v>25</v>
      </c>
      <c r="F3554" s="1">
        <v>43637</v>
      </c>
      <c r="H3554">
        <v>220</v>
      </c>
      <c r="J3554" s="3">
        <v>0</v>
      </c>
      <c r="K3554">
        <v>17.25</v>
      </c>
      <c r="L3554">
        <v>6763</v>
      </c>
      <c r="N3554">
        <v>400</v>
      </c>
      <c r="O3554">
        <f>IF(Registros[[#This Row],[idade]]&lt;18,311.43,IF(Registros[[#This Row],[idade]]&lt;=25,488.58,IF(Registros[[#This Row],[idade]]&lt;=50,772.77,850.05)))</f>
        <v>488.58</v>
      </c>
      <c r="P3554">
        <f>IF(Registros[[#This Row],[idade]]&lt;18,23.99,IF(Registros[[#This Row],[idade]]&lt;=25,49.9,IF(Registros[[#This Row],[idade]]&lt;=50,145.2,175.45)))</f>
        <v>49.9</v>
      </c>
      <c r="Q3554">
        <v>4</v>
      </c>
      <c r="R3554">
        <v>6</v>
      </c>
      <c r="T3554">
        <v>2</v>
      </c>
      <c r="U3554" t="s">
        <v>2</v>
      </c>
      <c r="V3554" t="s">
        <v>22</v>
      </c>
    </row>
    <row r="3555" spans="1:22" x14ac:dyDescent="0.3">
      <c r="A3555">
        <v>3554</v>
      </c>
      <c r="B3555">
        <v>11138190259</v>
      </c>
      <c r="C3555">
        <v>6</v>
      </c>
      <c r="D3555" s="1">
        <v>35692</v>
      </c>
      <c r="E3555" s="3">
        <f>2023-YEAR(Registros[[#This Row],[data_nascimento]])</f>
        <v>26</v>
      </c>
      <c r="F3555" s="1">
        <v>43637</v>
      </c>
      <c r="H3555">
        <v>220</v>
      </c>
      <c r="J3555" s="3">
        <v>0</v>
      </c>
      <c r="K3555">
        <v>19.55</v>
      </c>
      <c r="L3555">
        <v>8056</v>
      </c>
      <c r="N3555">
        <v>400</v>
      </c>
      <c r="O3555">
        <f>IF(Registros[[#This Row],[idade]]&lt;18,311.43,IF(Registros[[#This Row],[idade]]&lt;=25,488.58,IF(Registros[[#This Row],[idade]]&lt;=50,772.77,850.05)))</f>
        <v>772.77</v>
      </c>
      <c r="P3555">
        <f>IF(Registros[[#This Row],[idade]]&lt;18,23.99,IF(Registros[[#This Row],[idade]]&lt;=25,49.9,IF(Registros[[#This Row],[idade]]&lt;=50,145.2,175.45)))</f>
        <v>145.19999999999999</v>
      </c>
      <c r="Q3555">
        <v>4</v>
      </c>
      <c r="R3555">
        <v>22</v>
      </c>
      <c r="T3555">
        <v>3</v>
      </c>
      <c r="U3555" t="s">
        <v>2</v>
      </c>
      <c r="V3555" t="s">
        <v>19</v>
      </c>
    </row>
    <row r="3556" spans="1:22" x14ac:dyDescent="0.3">
      <c r="A3556">
        <v>3555</v>
      </c>
      <c r="B3556">
        <v>80999169330</v>
      </c>
      <c r="C3556">
        <v>4</v>
      </c>
      <c r="D3556" s="1">
        <v>27773</v>
      </c>
      <c r="E3556" s="3">
        <f>2023-YEAR(Registros[[#This Row],[data_nascimento]])</f>
        <v>47</v>
      </c>
      <c r="F3556" s="1">
        <v>43637</v>
      </c>
      <c r="H3556">
        <v>220</v>
      </c>
      <c r="J3556" s="3">
        <v>0</v>
      </c>
      <c r="K3556">
        <v>8.0500000000000007</v>
      </c>
      <c r="L3556">
        <v>9321</v>
      </c>
      <c r="N3556">
        <v>400</v>
      </c>
      <c r="O3556">
        <f>IF(Registros[[#This Row],[idade]]&lt;18,311.43,IF(Registros[[#This Row],[idade]]&lt;=25,488.58,IF(Registros[[#This Row],[idade]]&lt;=50,772.77,850.05)))</f>
        <v>772.77</v>
      </c>
      <c r="P3556">
        <f>IF(Registros[[#This Row],[idade]]&lt;18,23.99,IF(Registros[[#This Row],[idade]]&lt;=25,49.9,IF(Registros[[#This Row],[idade]]&lt;=50,145.2,175.45)))</f>
        <v>145.19999999999999</v>
      </c>
      <c r="Q3556">
        <v>3</v>
      </c>
      <c r="R3556">
        <v>16</v>
      </c>
      <c r="T3556">
        <v>3</v>
      </c>
      <c r="U3556" t="s">
        <v>2</v>
      </c>
      <c r="V3556" t="s">
        <v>22</v>
      </c>
    </row>
    <row r="3557" spans="1:22" x14ac:dyDescent="0.3">
      <c r="A3557">
        <v>3556</v>
      </c>
      <c r="B3557">
        <v>68100147567</v>
      </c>
      <c r="C3557">
        <v>4</v>
      </c>
      <c r="D3557" s="1">
        <v>33862</v>
      </c>
      <c r="E3557" s="3">
        <f>2023-YEAR(Registros[[#This Row],[data_nascimento]])</f>
        <v>31</v>
      </c>
      <c r="F3557" s="1">
        <v>43637</v>
      </c>
      <c r="H3557">
        <v>220</v>
      </c>
      <c r="J3557" s="3">
        <v>0</v>
      </c>
      <c r="K3557">
        <v>13.8</v>
      </c>
      <c r="L3557">
        <v>7646</v>
      </c>
      <c r="N3557">
        <v>400</v>
      </c>
      <c r="O3557">
        <f>IF(Registros[[#This Row],[idade]]&lt;18,311.43,IF(Registros[[#This Row],[idade]]&lt;=25,488.58,IF(Registros[[#This Row],[idade]]&lt;=50,772.77,850.05)))</f>
        <v>772.77</v>
      </c>
      <c r="P3557">
        <f>IF(Registros[[#This Row],[idade]]&lt;18,23.99,IF(Registros[[#This Row],[idade]]&lt;=25,49.9,IF(Registros[[#This Row],[idade]]&lt;=50,145.2,175.45)))</f>
        <v>145.19999999999999</v>
      </c>
      <c r="Q3557">
        <v>3</v>
      </c>
      <c r="R3557">
        <v>12</v>
      </c>
      <c r="T3557">
        <v>3</v>
      </c>
      <c r="U3557" t="s">
        <v>3</v>
      </c>
      <c r="V3557" t="s">
        <v>21</v>
      </c>
    </row>
    <row r="3558" spans="1:22" x14ac:dyDescent="0.3">
      <c r="A3558">
        <v>3557</v>
      </c>
      <c r="B3558">
        <v>26381496737</v>
      </c>
      <c r="C3558">
        <v>4</v>
      </c>
      <c r="D3558" s="1">
        <v>36512</v>
      </c>
      <c r="E3558" s="3">
        <f>2023-YEAR(Registros[[#This Row],[data_nascimento]])</f>
        <v>24</v>
      </c>
      <c r="F3558" s="1">
        <v>43637</v>
      </c>
      <c r="H3558">
        <v>220</v>
      </c>
      <c r="J3558" s="3">
        <v>0</v>
      </c>
      <c r="K3558">
        <v>13.8</v>
      </c>
      <c r="L3558">
        <v>7229</v>
      </c>
      <c r="N3558">
        <v>400</v>
      </c>
      <c r="O3558">
        <f>IF(Registros[[#This Row],[idade]]&lt;18,311.43,IF(Registros[[#This Row],[idade]]&lt;=25,488.58,IF(Registros[[#This Row],[idade]]&lt;=50,772.77,850.05)))</f>
        <v>488.58</v>
      </c>
      <c r="P3558">
        <f>IF(Registros[[#This Row],[idade]]&lt;18,23.99,IF(Registros[[#This Row],[idade]]&lt;=25,49.9,IF(Registros[[#This Row],[idade]]&lt;=50,145.2,175.45)))</f>
        <v>49.9</v>
      </c>
      <c r="Q3558">
        <v>2</v>
      </c>
      <c r="R3558">
        <v>14</v>
      </c>
      <c r="T3558">
        <v>3</v>
      </c>
      <c r="U3558" t="s">
        <v>2</v>
      </c>
      <c r="V3558" t="s">
        <v>19</v>
      </c>
    </row>
    <row r="3559" spans="1:22" x14ac:dyDescent="0.3">
      <c r="A3559">
        <v>3558</v>
      </c>
      <c r="B3559">
        <v>36227524072</v>
      </c>
      <c r="C3559">
        <v>4</v>
      </c>
      <c r="D3559" s="1">
        <v>29231</v>
      </c>
      <c r="E3559" s="3">
        <f>2023-YEAR(Registros[[#This Row],[data_nascimento]])</f>
        <v>43</v>
      </c>
      <c r="F3559" s="1">
        <v>43637</v>
      </c>
      <c r="H3559">
        <v>220</v>
      </c>
      <c r="J3559" s="3">
        <v>0</v>
      </c>
      <c r="K3559">
        <v>13.8</v>
      </c>
      <c r="L3559">
        <v>5840</v>
      </c>
      <c r="N3559">
        <v>400</v>
      </c>
      <c r="O3559">
        <f>IF(Registros[[#This Row],[idade]]&lt;18,311.43,IF(Registros[[#This Row],[idade]]&lt;=25,488.58,IF(Registros[[#This Row],[idade]]&lt;=50,772.77,850.05)))</f>
        <v>772.77</v>
      </c>
      <c r="P3559">
        <f>IF(Registros[[#This Row],[idade]]&lt;18,23.99,IF(Registros[[#This Row],[idade]]&lt;=25,49.9,IF(Registros[[#This Row],[idade]]&lt;=50,145.2,175.45)))</f>
        <v>145.19999999999999</v>
      </c>
      <c r="Q3559">
        <v>4</v>
      </c>
      <c r="R3559">
        <v>19</v>
      </c>
      <c r="T3559">
        <v>3</v>
      </c>
      <c r="U3559" t="s">
        <v>2</v>
      </c>
      <c r="V3559" t="s">
        <v>19</v>
      </c>
    </row>
    <row r="3560" spans="1:22" x14ac:dyDescent="0.3">
      <c r="A3560">
        <v>3559</v>
      </c>
      <c r="B3560">
        <v>16882920029</v>
      </c>
      <c r="C3560">
        <v>4</v>
      </c>
      <c r="D3560" s="1">
        <v>36055</v>
      </c>
      <c r="E3560" s="3">
        <f>2023-YEAR(Registros[[#This Row],[data_nascimento]])</f>
        <v>25</v>
      </c>
      <c r="F3560" s="1">
        <v>43637</v>
      </c>
      <c r="H3560">
        <v>220</v>
      </c>
      <c r="J3560" s="3">
        <v>0</v>
      </c>
      <c r="K3560">
        <v>2.2999999999999998</v>
      </c>
      <c r="L3560">
        <v>3704</v>
      </c>
      <c r="N3560">
        <v>400</v>
      </c>
      <c r="O3560">
        <f>IF(Registros[[#This Row],[idade]]&lt;18,311.43,IF(Registros[[#This Row],[idade]]&lt;=25,488.58,IF(Registros[[#This Row],[idade]]&lt;=50,772.77,850.05)))</f>
        <v>488.58</v>
      </c>
      <c r="P3560">
        <f>IF(Registros[[#This Row],[idade]]&lt;18,23.99,IF(Registros[[#This Row],[idade]]&lt;=25,49.9,IF(Registros[[#This Row],[idade]]&lt;=50,145.2,175.45)))</f>
        <v>49.9</v>
      </c>
      <c r="Q3560">
        <v>3</v>
      </c>
      <c r="R3560">
        <v>10</v>
      </c>
      <c r="T3560">
        <v>3</v>
      </c>
      <c r="U3560" t="s">
        <v>2</v>
      </c>
      <c r="V3560" t="s">
        <v>19</v>
      </c>
    </row>
    <row r="3561" spans="1:22" x14ac:dyDescent="0.3">
      <c r="A3561">
        <v>3560</v>
      </c>
      <c r="B3561">
        <v>95138011097</v>
      </c>
      <c r="C3561">
        <v>4</v>
      </c>
      <c r="D3561" s="1">
        <v>34659</v>
      </c>
      <c r="E3561" s="3">
        <f>2023-YEAR(Registros[[#This Row],[data_nascimento]])</f>
        <v>29</v>
      </c>
      <c r="F3561" s="1">
        <v>43637</v>
      </c>
      <c r="H3561">
        <v>220</v>
      </c>
      <c r="J3561" s="3">
        <v>0</v>
      </c>
      <c r="K3561">
        <v>9.1999999999999993</v>
      </c>
      <c r="L3561">
        <v>9227</v>
      </c>
      <c r="N3561">
        <v>400</v>
      </c>
      <c r="O3561">
        <f>IF(Registros[[#This Row],[idade]]&lt;18,311.43,IF(Registros[[#This Row],[idade]]&lt;=25,488.58,IF(Registros[[#This Row],[idade]]&lt;=50,772.77,850.05)))</f>
        <v>772.77</v>
      </c>
      <c r="P3561">
        <f>IF(Registros[[#This Row],[idade]]&lt;18,23.99,IF(Registros[[#This Row],[idade]]&lt;=25,49.9,IF(Registros[[#This Row],[idade]]&lt;=50,145.2,175.45)))</f>
        <v>145.19999999999999</v>
      </c>
      <c r="Q3561">
        <v>3</v>
      </c>
      <c r="R3561">
        <v>27</v>
      </c>
      <c r="T3561">
        <v>3</v>
      </c>
      <c r="U3561" t="s">
        <v>2</v>
      </c>
      <c r="V3561" t="s">
        <v>19</v>
      </c>
    </row>
    <row r="3562" spans="1:22" x14ac:dyDescent="0.3">
      <c r="A3562">
        <v>3561</v>
      </c>
      <c r="B3562">
        <v>71535706948</v>
      </c>
      <c r="C3562">
        <v>4</v>
      </c>
      <c r="D3562" s="1">
        <v>28260</v>
      </c>
      <c r="E3562" s="3">
        <f>2023-YEAR(Registros[[#This Row],[data_nascimento]])</f>
        <v>46</v>
      </c>
      <c r="F3562" s="1">
        <v>43637</v>
      </c>
      <c r="H3562">
        <v>220</v>
      </c>
      <c r="J3562" s="3">
        <v>0</v>
      </c>
      <c r="K3562">
        <v>13.8</v>
      </c>
      <c r="L3562">
        <v>6588</v>
      </c>
      <c r="N3562">
        <v>400</v>
      </c>
      <c r="O3562">
        <f>IF(Registros[[#This Row],[idade]]&lt;18,311.43,IF(Registros[[#This Row],[idade]]&lt;=25,488.58,IF(Registros[[#This Row],[idade]]&lt;=50,772.77,850.05)))</f>
        <v>772.77</v>
      </c>
      <c r="P3562">
        <f>IF(Registros[[#This Row],[idade]]&lt;18,23.99,IF(Registros[[#This Row],[idade]]&lt;=25,49.9,IF(Registros[[#This Row],[idade]]&lt;=50,145.2,175.45)))</f>
        <v>145.19999999999999</v>
      </c>
      <c r="Q3562">
        <v>3</v>
      </c>
      <c r="R3562">
        <v>22</v>
      </c>
      <c r="T3562">
        <v>3</v>
      </c>
      <c r="U3562" t="s">
        <v>2</v>
      </c>
      <c r="V3562" t="s">
        <v>21</v>
      </c>
    </row>
    <row r="3563" spans="1:22" x14ac:dyDescent="0.3">
      <c r="A3563">
        <v>3562</v>
      </c>
      <c r="B3563">
        <v>73090680949</v>
      </c>
      <c r="C3563">
        <v>4</v>
      </c>
      <c r="D3563" s="1">
        <v>37368</v>
      </c>
      <c r="E3563" s="3">
        <f>2023-YEAR(Registros[[#This Row],[data_nascimento]])</f>
        <v>21</v>
      </c>
      <c r="F3563" s="1">
        <v>43637</v>
      </c>
      <c r="H3563">
        <v>220</v>
      </c>
      <c r="I3563">
        <v>4</v>
      </c>
      <c r="J3563" s="3">
        <v>1193.7333333333333</v>
      </c>
      <c r="K3563">
        <v>16.100000000000001</v>
      </c>
      <c r="L3563">
        <v>8953</v>
      </c>
      <c r="N3563">
        <v>400</v>
      </c>
      <c r="O3563">
        <f>IF(Registros[[#This Row],[idade]]&lt;18,311.43,IF(Registros[[#This Row],[idade]]&lt;=25,488.58,IF(Registros[[#This Row],[idade]]&lt;=50,772.77,850.05)))</f>
        <v>488.58</v>
      </c>
      <c r="P3563">
        <f>IF(Registros[[#This Row],[idade]]&lt;18,23.99,IF(Registros[[#This Row],[idade]]&lt;=25,49.9,IF(Registros[[#This Row],[idade]]&lt;=50,145.2,175.45)))</f>
        <v>49.9</v>
      </c>
      <c r="Q3563">
        <v>2</v>
      </c>
      <c r="R3563">
        <v>6</v>
      </c>
      <c r="T3563">
        <v>3</v>
      </c>
      <c r="U3563" t="s">
        <v>2</v>
      </c>
      <c r="V3563" t="s">
        <v>19</v>
      </c>
    </row>
    <row r="3564" spans="1:22" x14ac:dyDescent="0.3">
      <c r="A3564">
        <v>3563</v>
      </c>
      <c r="B3564">
        <v>79038485002</v>
      </c>
      <c r="C3564">
        <v>4</v>
      </c>
      <c r="D3564" s="1">
        <v>38617</v>
      </c>
      <c r="E3564" s="3">
        <f>2023-YEAR(Registros[[#This Row],[data_nascimento]])</f>
        <v>18</v>
      </c>
      <c r="F3564" s="1">
        <v>43637</v>
      </c>
      <c r="H3564">
        <v>220</v>
      </c>
      <c r="I3564">
        <v>2</v>
      </c>
      <c r="J3564" s="3">
        <v>620</v>
      </c>
      <c r="K3564">
        <v>9.1999999999999993</v>
      </c>
      <c r="L3564">
        <v>9300</v>
      </c>
      <c r="N3564">
        <v>400</v>
      </c>
      <c r="O3564">
        <f>IF(Registros[[#This Row],[idade]]&lt;18,311.43,IF(Registros[[#This Row],[idade]]&lt;=25,488.58,IF(Registros[[#This Row],[idade]]&lt;=50,772.77,850.05)))</f>
        <v>488.58</v>
      </c>
      <c r="P3564">
        <f>IF(Registros[[#This Row],[idade]]&lt;18,23.99,IF(Registros[[#This Row],[idade]]&lt;=25,49.9,IF(Registros[[#This Row],[idade]]&lt;=50,145.2,175.45)))</f>
        <v>49.9</v>
      </c>
      <c r="Q3564">
        <v>3</v>
      </c>
      <c r="R3564">
        <v>4</v>
      </c>
      <c r="T3564">
        <v>2</v>
      </c>
      <c r="U3564" t="s">
        <v>2</v>
      </c>
      <c r="V3564" t="s">
        <v>19</v>
      </c>
    </row>
    <row r="3565" spans="1:22" x14ac:dyDescent="0.3">
      <c r="A3565">
        <v>3564</v>
      </c>
      <c r="B3565">
        <v>82781810452</v>
      </c>
      <c r="C3565">
        <v>5</v>
      </c>
      <c r="D3565" s="1">
        <v>28470</v>
      </c>
      <c r="E3565" s="3">
        <f>2023-YEAR(Registros[[#This Row],[data_nascimento]])</f>
        <v>46</v>
      </c>
      <c r="F3565" s="1">
        <v>43637</v>
      </c>
      <c r="H3565">
        <v>220</v>
      </c>
      <c r="I3565">
        <v>15</v>
      </c>
      <c r="J3565" s="3">
        <v>3076</v>
      </c>
      <c r="K3565">
        <v>2.2999999999999998</v>
      </c>
      <c r="L3565">
        <v>6152</v>
      </c>
      <c r="N3565">
        <v>400</v>
      </c>
      <c r="O3565">
        <f>IF(Registros[[#This Row],[idade]]&lt;18,311.43,IF(Registros[[#This Row],[idade]]&lt;=25,488.58,IF(Registros[[#This Row],[idade]]&lt;=50,772.77,850.05)))</f>
        <v>772.77</v>
      </c>
      <c r="P3565">
        <f>IF(Registros[[#This Row],[idade]]&lt;18,23.99,IF(Registros[[#This Row],[idade]]&lt;=25,49.9,IF(Registros[[#This Row],[idade]]&lt;=50,145.2,175.45)))</f>
        <v>145.19999999999999</v>
      </c>
      <c r="Q3565">
        <v>1</v>
      </c>
      <c r="R3565">
        <v>24</v>
      </c>
      <c r="T3565">
        <v>2</v>
      </c>
      <c r="U3565" t="s">
        <v>3</v>
      </c>
      <c r="V3565" t="s">
        <v>22</v>
      </c>
    </row>
    <row r="3566" spans="1:22" x14ac:dyDescent="0.3">
      <c r="A3566">
        <v>3565</v>
      </c>
      <c r="B3566">
        <v>21526147447</v>
      </c>
      <c r="C3566">
        <v>4</v>
      </c>
      <c r="D3566" s="1">
        <v>28838</v>
      </c>
      <c r="E3566" s="3">
        <f>2023-YEAR(Registros[[#This Row],[data_nascimento]])</f>
        <v>45</v>
      </c>
      <c r="F3566" s="1">
        <v>43637</v>
      </c>
      <c r="H3566">
        <v>220</v>
      </c>
      <c r="I3566">
        <v>1</v>
      </c>
      <c r="J3566" s="3">
        <v>277.73333333333335</v>
      </c>
      <c r="K3566">
        <v>20.7</v>
      </c>
      <c r="L3566">
        <v>8332</v>
      </c>
      <c r="N3566">
        <v>400</v>
      </c>
      <c r="O3566">
        <f>IF(Registros[[#This Row],[idade]]&lt;18,311.43,IF(Registros[[#This Row],[idade]]&lt;=25,488.58,IF(Registros[[#This Row],[idade]]&lt;=50,772.77,850.05)))</f>
        <v>772.77</v>
      </c>
      <c r="P3566">
        <f>IF(Registros[[#This Row],[idade]]&lt;18,23.99,IF(Registros[[#This Row],[idade]]&lt;=25,49.9,IF(Registros[[#This Row],[idade]]&lt;=50,145.2,175.45)))</f>
        <v>145.19999999999999</v>
      </c>
      <c r="Q3566">
        <v>3</v>
      </c>
      <c r="R3566">
        <v>10</v>
      </c>
      <c r="T3566">
        <v>3</v>
      </c>
      <c r="U3566" t="s">
        <v>3</v>
      </c>
      <c r="V3566" t="s">
        <v>19</v>
      </c>
    </row>
    <row r="3567" spans="1:22" x14ac:dyDescent="0.3">
      <c r="A3567">
        <v>3566</v>
      </c>
      <c r="B3567">
        <v>52147394119</v>
      </c>
      <c r="C3567">
        <v>4</v>
      </c>
      <c r="D3567" s="1">
        <v>30186</v>
      </c>
      <c r="E3567" s="3">
        <f>2023-YEAR(Registros[[#This Row],[data_nascimento]])</f>
        <v>41</v>
      </c>
      <c r="F3567" s="1">
        <v>43637</v>
      </c>
      <c r="H3567">
        <v>220</v>
      </c>
      <c r="I3567">
        <v>14</v>
      </c>
      <c r="J3567" s="3">
        <v>3564.8666666666668</v>
      </c>
      <c r="K3567">
        <v>4.5999999999999996</v>
      </c>
      <c r="L3567">
        <v>7639</v>
      </c>
      <c r="N3567">
        <v>400</v>
      </c>
      <c r="O3567">
        <f>IF(Registros[[#This Row],[idade]]&lt;18,311.43,IF(Registros[[#This Row],[idade]]&lt;=25,488.58,IF(Registros[[#This Row],[idade]]&lt;=50,772.77,850.05)))</f>
        <v>772.77</v>
      </c>
      <c r="P3567">
        <f>IF(Registros[[#This Row],[idade]]&lt;18,23.99,IF(Registros[[#This Row],[idade]]&lt;=25,49.9,IF(Registros[[#This Row],[idade]]&lt;=50,145.2,175.45)))</f>
        <v>145.19999999999999</v>
      </c>
      <c r="Q3567">
        <v>5</v>
      </c>
      <c r="R3567">
        <v>4</v>
      </c>
      <c r="T3567">
        <v>2</v>
      </c>
      <c r="U3567" t="s">
        <v>3</v>
      </c>
      <c r="V3567" t="s">
        <v>21</v>
      </c>
    </row>
    <row r="3568" spans="1:22" x14ac:dyDescent="0.3">
      <c r="A3568">
        <v>3567</v>
      </c>
      <c r="B3568">
        <v>20624281967</v>
      </c>
      <c r="C3568">
        <v>5</v>
      </c>
      <c r="D3568" s="1">
        <v>34166</v>
      </c>
      <c r="E3568" s="3">
        <f>2023-YEAR(Registros[[#This Row],[data_nascimento]])</f>
        <v>30</v>
      </c>
      <c r="F3568" s="1">
        <v>43637</v>
      </c>
      <c r="H3568">
        <v>220</v>
      </c>
      <c r="I3568">
        <v>7</v>
      </c>
      <c r="J3568" s="3">
        <v>1762.1333333333332</v>
      </c>
      <c r="K3568">
        <v>3.45</v>
      </c>
      <c r="L3568">
        <v>7552</v>
      </c>
      <c r="N3568">
        <v>400</v>
      </c>
      <c r="O3568">
        <f>IF(Registros[[#This Row],[idade]]&lt;18,311.43,IF(Registros[[#This Row],[idade]]&lt;=25,488.58,IF(Registros[[#This Row],[idade]]&lt;=50,772.77,850.05)))</f>
        <v>772.77</v>
      </c>
      <c r="P3568">
        <f>IF(Registros[[#This Row],[idade]]&lt;18,23.99,IF(Registros[[#This Row],[idade]]&lt;=25,49.9,IF(Registros[[#This Row],[idade]]&lt;=50,145.2,175.45)))</f>
        <v>145.19999999999999</v>
      </c>
      <c r="Q3568">
        <v>3</v>
      </c>
      <c r="R3568">
        <v>9</v>
      </c>
      <c r="T3568">
        <v>3</v>
      </c>
      <c r="U3568" t="s">
        <v>2</v>
      </c>
      <c r="V3568" t="s">
        <v>19</v>
      </c>
    </row>
    <row r="3569" spans="1:22" x14ac:dyDescent="0.3">
      <c r="A3569">
        <v>3568</v>
      </c>
      <c r="B3569">
        <v>39113185589</v>
      </c>
      <c r="C3569">
        <v>4</v>
      </c>
      <c r="D3569" s="1">
        <v>29775</v>
      </c>
      <c r="E3569" s="3">
        <f>2023-YEAR(Registros[[#This Row],[data_nascimento]])</f>
        <v>42</v>
      </c>
      <c r="F3569" s="1">
        <v>43637</v>
      </c>
      <c r="H3569">
        <v>220</v>
      </c>
      <c r="I3569">
        <v>14</v>
      </c>
      <c r="J3569" s="3">
        <v>3979.2666666666669</v>
      </c>
      <c r="K3569">
        <v>20.7</v>
      </c>
      <c r="L3569">
        <v>8527</v>
      </c>
      <c r="N3569">
        <v>400</v>
      </c>
      <c r="O3569">
        <f>IF(Registros[[#This Row],[idade]]&lt;18,311.43,IF(Registros[[#This Row],[idade]]&lt;=25,488.58,IF(Registros[[#This Row],[idade]]&lt;=50,772.77,850.05)))</f>
        <v>772.77</v>
      </c>
      <c r="P3569">
        <f>IF(Registros[[#This Row],[idade]]&lt;18,23.99,IF(Registros[[#This Row],[idade]]&lt;=25,49.9,IF(Registros[[#This Row],[idade]]&lt;=50,145.2,175.45)))</f>
        <v>145.19999999999999</v>
      </c>
      <c r="Q3569">
        <v>1</v>
      </c>
      <c r="R3569">
        <v>10</v>
      </c>
      <c r="T3569">
        <v>2</v>
      </c>
      <c r="U3569" t="s">
        <v>3</v>
      </c>
      <c r="V3569" t="s">
        <v>19</v>
      </c>
    </row>
    <row r="3570" spans="1:22" x14ac:dyDescent="0.3">
      <c r="A3570">
        <v>3569</v>
      </c>
      <c r="B3570">
        <v>61691143793</v>
      </c>
      <c r="C3570">
        <v>6</v>
      </c>
      <c r="D3570" s="1">
        <v>37841</v>
      </c>
      <c r="E3570" s="3">
        <f>2023-YEAR(Registros[[#This Row],[data_nascimento]])</f>
        <v>20</v>
      </c>
      <c r="F3570" s="1">
        <v>43637</v>
      </c>
      <c r="H3570">
        <v>220</v>
      </c>
      <c r="I3570">
        <v>5</v>
      </c>
      <c r="J3570" s="3">
        <v>1438.6666666666667</v>
      </c>
      <c r="K3570">
        <v>5.75</v>
      </c>
      <c r="L3570">
        <v>8632</v>
      </c>
      <c r="N3570">
        <v>400</v>
      </c>
      <c r="O3570">
        <f>IF(Registros[[#This Row],[idade]]&lt;18,311.43,IF(Registros[[#This Row],[idade]]&lt;=25,488.58,IF(Registros[[#This Row],[idade]]&lt;=50,772.77,850.05)))</f>
        <v>488.58</v>
      </c>
      <c r="P3570">
        <f>IF(Registros[[#This Row],[idade]]&lt;18,23.99,IF(Registros[[#This Row],[idade]]&lt;=25,49.9,IF(Registros[[#This Row],[idade]]&lt;=50,145.2,175.45)))</f>
        <v>49.9</v>
      </c>
      <c r="Q3570">
        <v>2</v>
      </c>
      <c r="R3570">
        <v>12</v>
      </c>
      <c r="T3570">
        <v>2</v>
      </c>
      <c r="U3570" t="s">
        <v>2</v>
      </c>
      <c r="V3570" t="s">
        <v>19</v>
      </c>
    </row>
    <row r="3571" spans="1:22" x14ac:dyDescent="0.3">
      <c r="A3571">
        <v>3570</v>
      </c>
      <c r="B3571">
        <v>51590020973</v>
      </c>
      <c r="C3571">
        <v>7</v>
      </c>
      <c r="D3571" s="1">
        <v>36133</v>
      </c>
      <c r="E3571" s="3">
        <f>2023-YEAR(Registros[[#This Row],[data_nascimento]])</f>
        <v>25</v>
      </c>
      <c r="F3571" s="1">
        <v>43637</v>
      </c>
      <c r="H3571">
        <v>220</v>
      </c>
      <c r="I3571">
        <v>9</v>
      </c>
      <c r="J3571" s="3">
        <v>2744.1</v>
      </c>
      <c r="K3571">
        <v>23</v>
      </c>
      <c r="L3571">
        <v>9147</v>
      </c>
      <c r="N3571">
        <v>400</v>
      </c>
      <c r="O3571">
        <f>IF(Registros[[#This Row],[idade]]&lt;18,311.43,IF(Registros[[#This Row],[idade]]&lt;=25,488.58,IF(Registros[[#This Row],[idade]]&lt;=50,772.77,850.05)))</f>
        <v>488.58</v>
      </c>
      <c r="P3571">
        <f>IF(Registros[[#This Row],[idade]]&lt;18,23.99,IF(Registros[[#This Row],[idade]]&lt;=25,49.9,IF(Registros[[#This Row],[idade]]&lt;=50,145.2,175.45)))</f>
        <v>49.9</v>
      </c>
      <c r="Q3571">
        <v>3</v>
      </c>
      <c r="R3571">
        <v>1</v>
      </c>
      <c r="T3571">
        <v>3</v>
      </c>
      <c r="U3571" t="s">
        <v>2</v>
      </c>
      <c r="V3571" t="s">
        <v>19</v>
      </c>
    </row>
    <row r="3572" spans="1:22" x14ac:dyDescent="0.3">
      <c r="A3572">
        <v>3571</v>
      </c>
      <c r="B3572">
        <v>69575273910</v>
      </c>
      <c r="C3572">
        <v>4</v>
      </c>
      <c r="D3572" s="1">
        <v>27875</v>
      </c>
      <c r="E3572" s="3">
        <f>2023-YEAR(Registros[[#This Row],[data_nascimento]])</f>
        <v>47</v>
      </c>
      <c r="F3572" s="1">
        <v>43655</v>
      </c>
      <c r="H3572">
        <v>220</v>
      </c>
      <c r="I3572">
        <v>10</v>
      </c>
      <c r="J3572" s="3">
        <v>1371.6666666666665</v>
      </c>
      <c r="K3572">
        <v>18.920000000000002</v>
      </c>
      <c r="L3572">
        <v>4115</v>
      </c>
      <c r="M3572">
        <f>Registros[[#This Row],[salario]]*0.06</f>
        <v>246.89999999999998</v>
      </c>
      <c r="N3572">
        <f>Registros[[#This Row],[salario]]*5%</f>
        <v>205.75</v>
      </c>
      <c r="O3572">
        <f>IF(Registros[[#This Row],[idade]]&lt;18,311.43,IF(Registros[[#This Row],[idade]]&lt;=25,488.58,IF(Registros[[#This Row],[idade]]&lt;=50,772.77,850.05)))</f>
        <v>772.77</v>
      </c>
      <c r="P3572">
        <f>IF(Registros[[#This Row],[idade]]&lt;18,23.99,IF(Registros[[#This Row],[idade]]&lt;=25,49.9,IF(Registros[[#This Row],[idade]]&lt;=50,145.2,175.45)))</f>
        <v>145.19999999999999</v>
      </c>
      <c r="Q3572">
        <v>5</v>
      </c>
      <c r="R3572">
        <v>20</v>
      </c>
      <c r="T3572">
        <v>2</v>
      </c>
      <c r="U3572" t="s">
        <v>2</v>
      </c>
      <c r="V3572" t="s">
        <v>19</v>
      </c>
    </row>
    <row r="3573" spans="1:22" x14ac:dyDescent="0.3">
      <c r="A3573">
        <v>3572</v>
      </c>
      <c r="B3573">
        <v>22156894102</v>
      </c>
      <c r="C3573">
        <v>5</v>
      </c>
      <c r="D3573" s="1">
        <v>31226</v>
      </c>
      <c r="E3573" s="3">
        <f>2023-YEAR(Registros[[#This Row],[data_nascimento]])</f>
        <v>38</v>
      </c>
      <c r="F3573" s="1">
        <v>43655</v>
      </c>
      <c r="H3573">
        <v>220</v>
      </c>
      <c r="I3573">
        <v>19</v>
      </c>
      <c r="J3573" s="3">
        <v>1161.5333333333333</v>
      </c>
      <c r="K3573">
        <v>15.48</v>
      </c>
      <c r="L3573">
        <v>1834</v>
      </c>
      <c r="M3573">
        <f>Registros[[#This Row],[salario]]*0.06</f>
        <v>110.03999999999999</v>
      </c>
      <c r="N3573">
        <f>Registros[[#This Row],[salario]]*5%</f>
        <v>91.7</v>
      </c>
      <c r="O3573">
        <f>IF(Registros[[#This Row],[idade]]&lt;18,311.43,IF(Registros[[#This Row],[idade]]&lt;=25,488.58,IF(Registros[[#This Row],[idade]]&lt;=50,772.77,850.05)))</f>
        <v>772.77</v>
      </c>
      <c r="P3573">
        <f>IF(Registros[[#This Row],[idade]]&lt;18,23.99,IF(Registros[[#This Row],[idade]]&lt;=25,49.9,IF(Registros[[#This Row],[idade]]&lt;=50,145.2,175.45)))</f>
        <v>145.19999999999999</v>
      </c>
      <c r="Q3573">
        <v>2</v>
      </c>
      <c r="R3573">
        <v>26</v>
      </c>
      <c r="T3573">
        <v>2</v>
      </c>
      <c r="U3573" t="s">
        <v>2</v>
      </c>
      <c r="V3573" t="s">
        <v>21</v>
      </c>
    </row>
    <row r="3574" spans="1:22" x14ac:dyDescent="0.3">
      <c r="A3574">
        <v>3573</v>
      </c>
      <c r="B3574">
        <v>85334185759</v>
      </c>
      <c r="C3574">
        <v>7</v>
      </c>
      <c r="D3574" s="1">
        <v>38944</v>
      </c>
      <c r="E3574" s="3">
        <f>2023-YEAR(Registros[[#This Row],[data_nascimento]])</f>
        <v>17</v>
      </c>
      <c r="F3574" s="1">
        <v>43655</v>
      </c>
      <c r="H3574">
        <v>120</v>
      </c>
      <c r="I3574">
        <v>2</v>
      </c>
      <c r="J3574" s="3">
        <v>475.6</v>
      </c>
      <c r="K3574">
        <v>32.68</v>
      </c>
      <c r="L3574">
        <v>7134</v>
      </c>
      <c r="M3574">
        <f>Registros[[#This Row],[salario]]*0.06</f>
        <v>428.03999999999996</v>
      </c>
      <c r="N3574">
        <f>Registros[[#This Row],[salario]]*5%</f>
        <v>356.70000000000005</v>
      </c>
      <c r="O3574">
        <f>IF(Registros[[#This Row],[idade]]&lt;18,311.43,IF(Registros[[#This Row],[idade]]&lt;=25,488.58,IF(Registros[[#This Row],[idade]]&lt;=50,772.77,850.05)))</f>
        <v>311.43</v>
      </c>
      <c r="P3574">
        <f>IF(Registros[[#This Row],[idade]]&lt;18,23.99,IF(Registros[[#This Row],[idade]]&lt;=25,49.9,IF(Registros[[#This Row],[idade]]&lt;=50,145.2,175.45)))</f>
        <v>23.99</v>
      </c>
      <c r="Q3574">
        <v>2</v>
      </c>
      <c r="R3574">
        <v>3</v>
      </c>
      <c r="T3574">
        <v>2</v>
      </c>
      <c r="U3574" t="s">
        <v>2</v>
      </c>
      <c r="V3574" t="s">
        <v>19</v>
      </c>
    </row>
    <row r="3575" spans="1:22" x14ac:dyDescent="0.3">
      <c r="A3575">
        <v>3574</v>
      </c>
      <c r="B3575">
        <v>56580241279</v>
      </c>
      <c r="C3575">
        <v>4</v>
      </c>
      <c r="D3575" s="1">
        <v>34765</v>
      </c>
      <c r="E3575" s="3">
        <f>2023-YEAR(Registros[[#This Row],[data_nascimento]])</f>
        <v>28</v>
      </c>
      <c r="F3575" s="1">
        <v>43655</v>
      </c>
      <c r="H3575">
        <v>220</v>
      </c>
      <c r="I3575">
        <v>14</v>
      </c>
      <c r="J3575" s="3">
        <v>1617.9333333333334</v>
      </c>
      <c r="K3575">
        <v>29.240000000000002</v>
      </c>
      <c r="L3575">
        <v>3467</v>
      </c>
      <c r="M3575">
        <f>Registros[[#This Row],[salario]]*0.06</f>
        <v>208.01999999999998</v>
      </c>
      <c r="N3575">
        <f>Registros[[#This Row],[salario]]*5%</f>
        <v>173.35000000000002</v>
      </c>
      <c r="O3575">
        <f>IF(Registros[[#This Row],[idade]]&lt;18,311.43,IF(Registros[[#This Row],[idade]]&lt;=25,488.58,IF(Registros[[#This Row],[idade]]&lt;=50,772.77,850.05)))</f>
        <v>772.77</v>
      </c>
      <c r="P3575">
        <f>IF(Registros[[#This Row],[idade]]&lt;18,23.99,IF(Registros[[#This Row],[idade]]&lt;=25,49.9,IF(Registros[[#This Row],[idade]]&lt;=50,145.2,175.45)))</f>
        <v>145.19999999999999</v>
      </c>
      <c r="Q3575">
        <v>1</v>
      </c>
      <c r="R3575">
        <v>2</v>
      </c>
      <c r="T3575">
        <v>3</v>
      </c>
      <c r="U3575" t="s">
        <v>3</v>
      </c>
      <c r="V3575" t="s">
        <v>19</v>
      </c>
    </row>
    <row r="3576" spans="1:22" x14ac:dyDescent="0.3">
      <c r="A3576">
        <v>3575</v>
      </c>
      <c r="B3576">
        <v>59054389169</v>
      </c>
      <c r="C3576">
        <v>4</v>
      </c>
      <c r="D3576" s="1">
        <v>27565</v>
      </c>
      <c r="E3576" s="3">
        <f>2023-YEAR(Registros[[#This Row],[data_nascimento]])</f>
        <v>48</v>
      </c>
      <c r="F3576" s="1">
        <v>43655</v>
      </c>
      <c r="H3576">
        <v>220</v>
      </c>
      <c r="I3576">
        <v>16</v>
      </c>
      <c r="J3576" s="3">
        <v>1687.4666666666667</v>
      </c>
      <c r="K3576">
        <v>15.48</v>
      </c>
      <c r="L3576">
        <v>3164</v>
      </c>
      <c r="M3576">
        <f>Registros[[#This Row],[salario]]*0.06</f>
        <v>189.84</v>
      </c>
      <c r="N3576">
        <f>Registros[[#This Row],[salario]]*5%</f>
        <v>158.20000000000002</v>
      </c>
      <c r="O3576">
        <f>IF(Registros[[#This Row],[idade]]&lt;18,311.43,IF(Registros[[#This Row],[idade]]&lt;=25,488.58,IF(Registros[[#This Row],[idade]]&lt;=50,772.77,850.05)))</f>
        <v>772.77</v>
      </c>
      <c r="P3576">
        <f>IF(Registros[[#This Row],[idade]]&lt;18,23.99,IF(Registros[[#This Row],[idade]]&lt;=25,49.9,IF(Registros[[#This Row],[idade]]&lt;=50,145.2,175.45)))</f>
        <v>145.19999999999999</v>
      </c>
      <c r="Q3576">
        <v>1</v>
      </c>
      <c r="R3576">
        <v>22</v>
      </c>
      <c r="T3576">
        <v>2</v>
      </c>
      <c r="U3576" t="s">
        <v>3</v>
      </c>
      <c r="V3576" t="s">
        <v>22</v>
      </c>
    </row>
    <row r="3577" spans="1:22" x14ac:dyDescent="0.3">
      <c r="A3577">
        <v>3576</v>
      </c>
      <c r="B3577">
        <v>90401983344</v>
      </c>
      <c r="C3577">
        <v>5</v>
      </c>
      <c r="D3577" s="1">
        <v>31914</v>
      </c>
      <c r="E3577" s="3">
        <f>2023-YEAR(Registros[[#This Row],[data_nascimento]])</f>
        <v>36</v>
      </c>
      <c r="F3577" s="1">
        <v>43655</v>
      </c>
      <c r="H3577">
        <v>220</v>
      </c>
      <c r="I3577">
        <v>19</v>
      </c>
      <c r="J3577" s="3">
        <v>1773.3333333333333</v>
      </c>
      <c r="K3577">
        <v>5.16</v>
      </c>
      <c r="L3577">
        <v>2800</v>
      </c>
      <c r="M3577">
        <f>Registros[[#This Row],[salario]]*0.06</f>
        <v>168</v>
      </c>
      <c r="N3577">
        <f>Registros[[#This Row],[salario]]*5%</f>
        <v>140</v>
      </c>
      <c r="O3577">
        <f>IF(Registros[[#This Row],[idade]]&lt;18,311.43,IF(Registros[[#This Row],[idade]]&lt;=25,488.58,IF(Registros[[#This Row],[idade]]&lt;=50,772.77,850.05)))</f>
        <v>772.77</v>
      </c>
      <c r="P3577">
        <f>IF(Registros[[#This Row],[idade]]&lt;18,23.99,IF(Registros[[#This Row],[idade]]&lt;=25,49.9,IF(Registros[[#This Row],[idade]]&lt;=50,145.2,175.45)))</f>
        <v>145.19999999999999</v>
      </c>
      <c r="Q3577">
        <v>1</v>
      </c>
      <c r="R3577">
        <v>13</v>
      </c>
      <c r="T3577">
        <v>3</v>
      </c>
      <c r="U3577" t="s">
        <v>3</v>
      </c>
      <c r="V3577" t="s">
        <v>19</v>
      </c>
    </row>
    <row r="3578" spans="1:22" x14ac:dyDescent="0.3">
      <c r="A3578">
        <v>3577</v>
      </c>
      <c r="B3578">
        <v>87522051154</v>
      </c>
      <c r="C3578">
        <v>4</v>
      </c>
      <c r="D3578" s="1">
        <v>29438</v>
      </c>
      <c r="E3578" s="3">
        <f>2023-YEAR(Registros[[#This Row],[data_nascimento]])</f>
        <v>43</v>
      </c>
      <c r="F3578" s="1">
        <v>43655</v>
      </c>
      <c r="H3578">
        <v>220</v>
      </c>
      <c r="I3578">
        <v>18</v>
      </c>
      <c r="J3578" s="3">
        <v>3579.6000000000004</v>
      </c>
      <c r="K3578">
        <v>29.240000000000002</v>
      </c>
      <c r="L3578">
        <v>5966</v>
      </c>
      <c r="M3578">
        <f>Registros[[#This Row],[salario]]*0.06</f>
        <v>357.96</v>
      </c>
      <c r="N3578">
        <f>Registros[[#This Row],[salario]]*5%</f>
        <v>298.3</v>
      </c>
      <c r="O3578">
        <f>IF(Registros[[#This Row],[idade]]&lt;18,311.43,IF(Registros[[#This Row],[idade]]&lt;=25,488.58,IF(Registros[[#This Row],[idade]]&lt;=50,772.77,850.05)))</f>
        <v>772.77</v>
      </c>
      <c r="P3578">
        <f>IF(Registros[[#This Row],[idade]]&lt;18,23.99,IF(Registros[[#This Row],[idade]]&lt;=25,49.9,IF(Registros[[#This Row],[idade]]&lt;=50,145.2,175.45)))</f>
        <v>145.19999999999999</v>
      </c>
      <c r="Q3578">
        <v>1</v>
      </c>
      <c r="R3578">
        <v>19</v>
      </c>
      <c r="T3578">
        <v>2</v>
      </c>
      <c r="U3578" t="s">
        <v>2</v>
      </c>
      <c r="V3578" t="s">
        <v>22</v>
      </c>
    </row>
    <row r="3579" spans="1:22" x14ac:dyDescent="0.3">
      <c r="A3579">
        <v>3578</v>
      </c>
      <c r="B3579">
        <v>19292173467</v>
      </c>
      <c r="C3579">
        <v>4</v>
      </c>
      <c r="D3579" s="1">
        <v>28433</v>
      </c>
      <c r="E3579" s="3">
        <f>2023-YEAR(Registros[[#This Row],[data_nascimento]])</f>
        <v>46</v>
      </c>
      <c r="F3579" s="1">
        <v>43655</v>
      </c>
      <c r="H3579">
        <v>220</v>
      </c>
      <c r="I3579">
        <v>20</v>
      </c>
      <c r="J3579" s="3">
        <v>2205.3333333333335</v>
      </c>
      <c r="K3579">
        <v>10.32</v>
      </c>
      <c r="L3579">
        <v>3308</v>
      </c>
      <c r="M3579">
        <f>Registros[[#This Row],[salario]]*0.06</f>
        <v>198.48</v>
      </c>
      <c r="N3579">
        <f>Registros[[#This Row],[salario]]*5%</f>
        <v>165.4</v>
      </c>
      <c r="O3579">
        <f>IF(Registros[[#This Row],[idade]]&lt;18,311.43,IF(Registros[[#This Row],[idade]]&lt;=25,488.58,IF(Registros[[#This Row],[idade]]&lt;=50,772.77,850.05)))</f>
        <v>772.77</v>
      </c>
      <c r="P3579">
        <f>IF(Registros[[#This Row],[idade]]&lt;18,23.99,IF(Registros[[#This Row],[idade]]&lt;=25,49.9,IF(Registros[[#This Row],[idade]]&lt;=50,145.2,175.45)))</f>
        <v>145.19999999999999</v>
      </c>
      <c r="Q3579">
        <v>4</v>
      </c>
      <c r="R3579">
        <v>21</v>
      </c>
      <c r="T3579">
        <v>2</v>
      </c>
      <c r="U3579" t="s">
        <v>3</v>
      </c>
      <c r="V3579" t="s">
        <v>19</v>
      </c>
    </row>
    <row r="3580" spans="1:22" x14ac:dyDescent="0.3">
      <c r="A3580">
        <v>3579</v>
      </c>
      <c r="B3580">
        <v>51124837609</v>
      </c>
      <c r="C3580">
        <v>4</v>
      </c>
      <c r="D3580" s="1">
        <v>32379</v>
      </c>
      <c r="E3580" s="3">
        <f>2023-YEAR(Registros[[#This Row],[data_nascimento]])</f>
        <v>35</v>
      </c>
      <c r="F3580" s="1">
        <v>43655</v>
      </c>
      <c r="H3580">
        <v>220</v>
      </c>
      <c r="I3580">
        <v>15</v>
      </c>
      <c r="J3580" s="3">
        <v>1096</v>
      </c>
      <c r="K3580">
        <v>3.44</v>
      </c>
      <c r="L3580">
        <v>2192</v>
      </c>
      <c r="M3580">
        <f>Registros[[#This Row],[salario]]*0.06</f>
        <v>131.51999999999998</v>
      </c>
      <c r="N3580">
        <f>Registros[[#This Row],[salario]]*5%</f>
        <v>109.60000000000001</v>
      </c>
      <c r="O3580">
        <f>IF(Registros[[#This Row],[idade]]&lt;18,311.43,IF(Registros[[#This Row],[idade]]&lt;=25,488.58,IF(Registros[[#This Row],[idade]]&lt;=50,772.77,850.05)))</f>
        <v>772.77</v>
      </c>
      <c r="P3580">
        <f>IF(Registros[[#This Row],[idade]]&lt;18,23.99,IF(Registros[[#This Row],[idade]]&lt;=25,49.9,IF(Registros[[#This Row],[idade]]&lt;=50,145.2,175.45)))</f>
        <v>145.19999999999999</v>
      </c>
      <c r="Q3580">
        <v>2</v>
      </c>
      <c r="R3580">
        <v>22</v>
      </c>
      <c r="T3580">
        <v>3</v>
      </c>
      <c r="U3580" t="s">
        <v>3</v>
      </c>
      <c r="V3580" t="s">
        <v>19</v>
      </c>
    </row>
    <row r="3581" spans="1:22" x14ac:dyDescent="0.3">
      <c r="A3581">
        <v>3580</v>
      </c>
      <c r="B3581">
        <v>60971963516</v>
      </c>
      <c r="C3581">
        <v>7</v>
      </c>
      <c r="D3581" s="1">
        <v>29009</v>
      </c>
      <c r="E3581" s="3">
        <f>2023-YEAR(Registros[[#This Row],[data_nascimento]])</f>
        <v>44</v>
      </c>
      <c r="F3581" s="1">
        <v>43655</v>
      </c>
      <c r="H3581">
        <v>220</v>
      </c>
      <c r="I3581">
        <v>18</v>
      </c>
      <c r="J3581" s="3">
        <v>2695.8</v>
      </c>
      <c r="K3581">
        <v>6.88</v>
      </c>
      <c r="L3581">
        <v>4493</v>
      </c>
      <c r="M3581">
        <f>Registros[[#This Row],[salario]]*0.06</f>
        <v>269.58</v>
      </c>
      <c r="N3581">
        <f>Registros[[#This Row],[salario]]*5%</f>
        <v>224.65</v>
      </c>
      <c r="O3581">
        <f>IF(Registros[[#This Row],[idade]]&lt;18,311.43,IF(Registros[[#This Row],[idade]]&lt;=25,488.58,IF(Registros[[#This Row],[idade]]&lt;=50,772.77,850.05)))</f>
        <v>772.77</v>
      </c>
      <c r="P3581">
        <f>IF(Registros[[#This Row],[idade]]&lt;18,23.99,IF(Registros[[#This Row],[idade]]&lt;=25,49.9,IF(Registros[[#This Row],[idade]]&lt;=50,145.2,175.45)))</f>
        <v>145.19999999999999</v>
      </c>
      <c r="Q3581">
        <v>1</v>
      </c>
      <c r="R3581">
        <v>5</v>
      </c>
      <c r="T3581">
        <v>3</v>
      </c>
      <c r="U3581" t="s">
        <v>2</v>
      </c>
      <c r="V3581" t="s">
        <v>19</v>
      </c>
    </row>
    <row r="3582" spans="1:22" x14ac:dyDescent="0.3">
      <c r="A3582">
        <v>3581</v>
      </c>
      <c r="B3582">
        <v>88145805911</v>
      </c>
      <c r="C3582">
        <v>7</v>
      </c>
      <c r="D3582" s="1">
        <v>39157</v>
      </c>
      <c r="E3582" s="3">
        <f>2023-YEAR(Registros[[#This Row],[data_nascimento]])</f>
        <v>16</v>
      </c>
      <c r="F3582" s="1">
        <v>43655</v>
      </c>
      <c r="H3582">
        <v>120</v>
      </c>
      <c r="I3582">
        <v>16</v>
      </c>
      <c r="J3582" s="3">
        <v>1182.4000000000001</v>
      </c>
      <c r="K3582">
        <v>3.44</v>
      </c>
      <c r="L3582">
        <v>2217</v>
      </c>
      <c r="M3582">
        <f>Registros[[#This Row],[salario]]*0.06</f>
        <v>133.01999999999998</v>
      </c>
      <c r="N3582">
        <f>Registros[[#This Row],[salario]]*5%</f>
        <v>110.85000000000001</v>
      </c>
      <c r="O3582">
        <f>IF(Registros[[#This Row],[idade]]&lt;18,311.43,IF(Registros[[#This Row],[idade]]&lt;=25,488.58,IF(Registros[[#This Row],[idade]]&lt;=50,772.77,850.05)))</f>
        <v>311.43</v>
      </c>
      <c r="P3582">
        <f>IF(Registros[[#This Row],[idade]]&lt;18,23.99,IF(Registros[[#This Row],[idade]]&lt;=25,49.9,IF(Registros[[#This Row],[idade]]&lt;=50,145.2,175.45)))</f>
        <v>23.99</v>
      </c>
      <c r="Q3582">
        <v>3</v>
      </c>
      <c r="R3582">
        <v>6</v>
      </c>
      <c r="T3582">
        <v>2</v>
      </c>
      <c r="U3582" t="s">
        <v>3</v>
      </c>
      <c r="V3582" t="s">
        <v>19</v>
      </c>
    </row>
    <row r="3583" spans="1:22" x14ac:dyDescent="0.3">
      <c r="A3583">
        <v>3582</v>
      </c>
      <c r="B3583">
        <v>34798729605</v>
      </c>
      <c r="C3583">
        <v>5</v>
      </c>
      <c r="D3583" s="1">
        <v>35451</v>
      </c>
      <c r="E3583" s="3">
        <f>2023-YEAR(Registros[[#This Row],[data_nascimento]])</f>
        <v>26</v>
      </c>
      <c r="F3583" s="1">
        <v>43655</v>
      </c>
      <c r="H3583">
        <v>220</v>
      </c>
      <c r="I3583">
        <v>14</v>
      </c>
      <c r="J3583" s="3">
        <v>2763.1333333333332</v>
      </c>
      <c r="K3583">
        <v>20.64</v>
      </c>
      <c r="L3583">
        <v>5921</v>
      </c>
      <c r="M3583">
        <f>Registros[[#This Row],[salario]]*0.06</f>
        <v>355.26</v>
      </c>
      <c r="N3583">
        <f>Registros[[#This Row],[salario]]*5%</f>
        <v>296.05</v>
      </c>
      <c r="O3583">
        <f>IF(Registros[[#This Row],[idade]]&lt;18,311.43,IF(Registros[[#This Row],[idade]]&lt;=25,488.58,IF(Registros[[#This Row],[idade]]&lt;=50,772.77,850.05)))</f>
        <v>772.77</v>
      </c>
      <c r="P3583">
        <f>IF(Registros[[#This Row],[idade]]&lt;18,23.99,IF(Registros[[#This Row],[idade]]&lt;=25,49.9,IF(Registros[[#This Row],[idade]]&lt;=50,145.2,175.45)))</f>
        <v>145.19999999999999</v>
      </c>
      <c r="Q3583">
        <v>5</v>
      </c>
      <c r="R3583">
        <v>4</v>
      </c>
      <c r="T3583">
        <v>2</v>
      </c>
      <c r="U3583" t="s">
        <v>2</v>
      </c>
      <c r="V3583" t="s">
        <v>19</v>
      </c>
    </row>
    <row r="3584" spans="1:22" x14ac:dyDescent="0.3">
      <c r="A3584">
        <v>3583</v>
      </c>
      <c r="B3584">
        <v>81674101587</v>
      </c>
      <c r="C3584">
        <v>4</v>
      </c>
      <c r="D3584" s="1">
        <v>29430</v>
      </c>
      <c r="E3584" s="3">
        <f>2023-YEAR(Registros[[#This Row],[data_nascimento]])</f>
        <v>43</v>
      </c>
      <c r="F3584" s="1">
        <v>43655</v>
      </c>
      <c r="H3584">
        <v>220</v>
      </c>
      <c r="I3584">
        <v>18</v>
      </c>
      <c r="J3584" s="3">
        <v>3222</v>
      </c>
      <c r="K3584">
        <v>6.88</v>
      </c>
      <c r="L3584">
        <v>5370</v>
      </c>
      <c r="M3584">
        <f>Registros[[#This Row],[salario]]*0.06</f>
        <v>322.2</v>
      </c>
      <c r="N3584">
        <f>Registros[[#This Row],[salario]]*5%</f>
        <v>268.5</v>
      </c>
      <c r="O3584">
        <f>IF(Registros[[#This Row],[idade]]&lt;18,311.43,IF(Registros[[#This Row],[idade]]&lt;=25,488.58,IF(Registros[[#This Row],[idade]]&lt;=50,772.77,850.05)))</f>
        <v>772.77</v>
      </c>
      <c r="P3584">
        <f>IF(Registros[[#This Row],[idade]]&lt;18,23.99,IF(Registros[[#This Row],[idade]]&lt;=25,49.9,IF(Registros[[#This Row],[idade]]&lt;=50,145.2,175.45)))</f>
        <v>145.19999999999999</v>
      </c>
      <c r="Q3584">
        <v>4</v>
      </c>
      <c r="R3584">
        <v>25</v>
      </c>
      <c r="T3584">
        <v>2</v>
      </c>
      <c r="U3584" t="s">
        <v>3</v>
      </c>
      <c r="V3584" t="s">
        <v>22</v>
      </c>
    </row>
    <row r="3585" spans="1:22" x14ac:dyDescent="0.3">
      <c r="A3585">
        <v>3584</v>
      </c>
      <c r="B3585">
        <v>56021254473</v>
      </c>
      <c r="C3585">
        <v>5</v>
      </c>
      <c r="D3585" s="1">
        <v>31458</v>
      </c>
      <c r="E3585" s="3">
        <f>2023-YEAR(Registros[[#This Row],[data_nascimento]])</f>
        <v>37</v>
      </c>
      <c r="F3585" s="1">
        <v>43655</v>
      </c>
      <c r="H3585">
        <v>220</v>
      </c>
      <c r="I3585">
        <v>3</v>
      </c>
      <c r="J3585" s="3">
        <v>183.60000000000002</v>
      </c>
      <c r="K3585">
        <v>25.799999999999997</v>
      </c>
      <c r="L3585">
        <v>1836</v>
      </c>
      <c r="M3585">
        <f>Registros[[#This Row],[salario]]*0.06</f>
        <v>110.16</v>
      </c>
      <c r="N3585">
        <f>Registros[[#This Row],[salario]]*5%</f>
        <v>91.800000000000011</v>
      </c>
      <c r="O3585">
        <f>IF(Registros[[#This Row],[idade]]&lt;18,311.43,IF(Registros[[#This Row],[idade]]&lt;=25,488.58,IF(Registros[[#This Row],[idade]]&lt;=50,772.77,850.05)))</f>
        <v>772.77</v>
      </c>
      <c r="P3585">
        <f>IF(Registros[[#This Row],[idade]]&lt;18,23.99,IF(Registros[[#This Row],[idade]]&lt;=25,49.9,IF(Registros[[#This Row],[idade]]&lt;=50,145.2,175.45)))</f>
        <v>145.19999999999999</v>
      </c>
      <c r="Q3585">
        <v>2</v>
      </c>
      <c r="R3585">
        <v>18</v>
      </c>
      <c r="T3585">
        <v>3</v>
      </c>
      <c r="U3585" t="s">
        <v>2</v>
      </c>
      <c r="V3585" t="s">
        <v>19</v>
      </c>
    </row>
    <row r="3586" spans="1:22" x14ac:dyDescent="0.3">
      <c r="A3586">
        <v>3585</v>
      </c>
      <c r="B3586">
        <v>63178753307</v>
      </c>
      <c r="C3586">
        <v>6</v>
      </c>
      <c r="D3586" s="1">
        <v>31310</v>
      </c>
      <c r="E3586" s="3">
        <f>2023-YEAR(Registros[[#This Row],[data_nascimento]])</f>
        <v>38</v>
      </c>
      <c r="F3586" s="1">
        <v>43655</v>
      </c>
      <c r="H3586">
        <v>220</v>
      </c>
      <c r="I3586">
        <v>4</v>
      </c>
      <c r="J3586" s="3">
        <v>581.4666666666667</v>
      </c>
      <c r="K3586">
        <v>5.16</v>
      </c>
      <c r="L3586">
        <v>4361</v>
      </c>
      <c r="M3586">
        <f>Registros[[#This Row],[salario]]*0.06</f>
        <v>261.65999999999997</v>
      </c>
      <c r="N3586">
        <f>Registros[[#This Row],[salario]]*5%</f>
        <v>218.05</v>
      </c>
      <c r="O3586">
        <f>IF(Registros[[#This Row],[idade]]&lt;18,311.43,IF(Registros[[#This Row],[idade]]&lt;=25,488.58,IF(Registros[[#This Row],[idade]]&lt;=50,772.77,850.05)))</f>
        <v>772.77</v>
      </c>
      <c r="P3586">
        <f>IF(Registros[[#This Row],[idade]]&lt;18,23.99,IF(Registros[[#This Row],[idade]]&lt;=25,49.9,IF(Registros[[#This Row],[idade]]&lt;=50,145.2,175.45)))</f>
        <v>145.19999999999999</v>
      </c>
      <c r="Q3586">
        <v>2</v>
      </c>
      <c r="R3586">
        <v>10</v>
      </c>
      <c r="T3586">
        <v>3</v>
      </c>
      <c r="U3586" t="s">
        <v>3</v>
      </c>
      <c r="V3586" t="s">
        <v>21</v>
      </c>
    </row>
    <row r="3587" spans="1:22" x14ac:dyDescent="0.3">
      <c r="A3587">
        <v>3586</v>
      </c>
      <c r="B3587">
        <v>12203767032</v>
      </c>
      <c r="C3587">
        <v>4</v>
      </c>
      <c r="D3587" s="1">
        <v>36655</v>
      </c>
      <c r="E3587" s="3">
        <f>2023-YEAR(Registros[[#This Row],[data_nascimento]])</f>
        <v>23</v>
      </c>
      <c r="F3587" s="1">
        <v>43655</v>
      </c>
      <c r="H3587">
        <v>220</v>
      </c>
      <c r="I3587">
        <v>7</v>
      </c>
      <c r="J3587" s="3">
        <v>765.80000000000007</v>
      </c>
      <c r="K3587">
        <v>34.4</v>
      </c>
      <c r="L3587">
        <v>3282</v>
      </c>
      <c r="M3587">
        <f>Registros[[#This Row],[salario]]*0.06</f>
        <v>196.92</v>
      </c>
      <c r="N3587">
        <f>Registros[[#This Row],[salario]]*5%</f>
        <v>164.10000000000002</v>
      </c>
      <c r="O3587">
        <f>IF(Registros[[#This Row],[idade]]&lt;18,311.43,IF(Registros[[#This Row],[idade]]&lt;=25,488.58,IF(Registros[[#This Row],[idade]]&lt;=50,772.77,850.05)))</f>
        <v>488.58</v>
      </c>
      <c r="P3587">
        <f>IF(Registros[[#This Row],[idade]]&lt;18,23.99,IF(Registros[[#This Row],[idade]]&lt;=25,49.9,IF(Registros[[#This Row],[idade]]&lt;=50,145.2,175.45)))</f>
        <v>49.9</v>
      </c>
      <c r="Q3587">
        <v>4</v>
      </c>
      <c r="R3587">
        <v>2</v>
      </c>
      <c r="T3587">
        <v>2</v>
      </c>
      <c r="U3587" t="s">
        <v>2</v>
      </c>
      <c r="V3587" t="s">
        <v>19</v>
      </c>
    </row>
    <row r="3588" spans="1:22" x14ac:dyDescent="0.3">
      <c r="A3588">
        <v>3587</v>
      </c>
      <c r="B3588">
        <v>40080768350</v>
      </c>
      <c r="C3588">
        <v>6</v>
      </c>
      <c r="D3588" s="1">
        <v>37614</v>
      </c>
      <c r="E3588" s="3">
        <f>2023-YEAR(Registros[[#This Row],[data_nascimento]])</f>
        <v>21</v>
      </c>
      <c r="F3588" s="1">
        <v>43655</v>
      </c>
      <c r="H3588">
        <v>220</v>
      </c>
      <c r="I3588">
        <v>16</v>
      </c>
      <c r="J3588" s="3">
        <v>2729.6</v>
      </c>
      <c r="K3588">
        <v>18.920000000000002</v>
      </c>
      <c r="L3588">
        <v>5118</v>
      </c>
      <c r="M3588">
        <f>Registros[[#This Row],[salario]]*0.06</f>
        <v>307.08</v>
      </c>
      <c r="N3588">
        <f>Registros[[#This Row],[salario]]*5%</f>
        <v>255.9</v>
      </c>
      <c r="O3588">
        <f>IF(Registros[[#This Row],[idade]]&lt;18,311.43,IF(Registros[[#This Row],[idade]]&lt;=25,488.58,IF(Registros[[#This Row],[idade]]&lt;=50,772.77,850.05)))</f>
        <v>488.58</v>
      </c>
      <c r="P3588">
        <f>IF(Registros[[#This Row],[idade]]&lt;18,23.99,IF(Registros[[#This Row],[idade]]&lt;=25,49.9,IF(Registros[[#This Row],[idade]]&lt;=50,145.2,175.45)))</f>
        <v>49.9</v>
      </c>
      <c r="Q3588">
        <v>4</v>
      </c>
      <c r="R3588">
        <v>8</v>
      </c>
      <c r="T3588">
        <v>3</v>
      </c>
      <c r="U3588" t="s">
        <v>3</v>
      </c>
      <c r="V3588" t="s">
        <v>21</v>
      </c>
    </row>
    <row r="3589" spans="1:22" x14ac:dyDescent="0.3">
      <c r="A3589">
        <v>3588</v>
      </c>
      <c r="B3589">
        <v>45004644939</v>
      </c>
      <c r="C3589">
        <v>6</v>
      </c>
      <c r="D3589" s="1">
        <v>31182</v>
      </c>
      <c r="E3589" s="3">
        <f>2023-YEAR(Registros[[#This Row],[data_nascimento]])</f>
        <v>38</v>
      </c>
      <c r="F3589" s="1">
        <v>43655</v>
      </c>
      <c r="H3589">
        <v>220</v>
      </c>
      <c r="I3589">
        <v>6</v>
      </c>
      <c r="J3589" s="3">
        <v>973</v>
      </c>
      <c r="K3589">
        <v>15.48</v>
      </c>
      <c r="L3589">
        <v>4865</v>
      </c>
      <c r="M3589">
        <f>Registros[[#This Row],[salario]]*0.06</f>
        <v>291.89999999999998</v>
      </c>
      <c r="N3589">
        <f>Registros[[#This Row],[salario]]*5%</f>
        <v>243.25</v>
      </c>
      <c r="O3589">
        <f>IF(Registros[[#This Row],[idade]]&lt;18,311.43,IF(Registros[[#This Row],[idade]]&lt;=25,488.58,IF(Registros[[#This Row],[idade]]&lt;=50,772.77,850.05)))</f>
        <v>772.77</v>
      </c>
      <c r="P3589">
        <f>IF(Registros[[#This Row],[idade]]&lt;18,23.99,IF(Registros[[#This Row],[idade]]&lt;=25,49.9,IF(Registros[[#This Row],[idade]]&lt;=50,145.2,175.45)))</f>
        <v>145.19999999999999</v>
      </c>
      <c r="Q3589">
        <v>4</v>
      </c>
      <c r="R3589">
        <v>26</v>
      </c>
      <c r="T3589">
        <v>2</v>
      </c>
      <c r="U3589" t="s">
        <v>3</v>
      </c>
      <c r="V3589" t="s">
        <v>19</v>
      </c>
    </row>
    <row r="3590" spans="1:22" x14ac:dyDescent="0.3">
      <c r="A3590">
        <v>3589</v>
      </c>
      <c r="B3590">
        <v>79113542502</v>
      </c>
      <c r="C3590">
        <v>4</v>
      </c>
      <c r="D3590" s="1">
        <v>33925</v>
      </c>
      <c r="E3590" s="3">
        <f>2023-YEAR(Registros[[#This Row],[data_nascimento]])</f>
        <v>31</v>
      </c>
      <c r="F3590" s="1">
        <v>43655</v>
      </c>
      <c r="H3590">
        <v>220</v>
      </c>
      <c r="I3590">
        <v>5</v>
      </c>
      <c r="J3590" s="3">
        <v>1059.3333333333335</v>
      </c>
      <c r="K3590">
        <v>8.6</v>
      </c>
      <c r="L3590">
        <v>6356</v>
      </c>
      <c r="M3590">
        <f>Registros[[#This Row],[salario]]*0.06</f>
        <v>381.36</v>
      </c>
      <c r="N3590">
        <f>Registros[[#This Row],[salario]]*5%</f>
        <v>317.8</v>
      </c>
      <c r="O3590">
        <f>IF(Registros[[#This Row],[idade]]&lt;18,311.43,IF(Registros[[#This Row],[idade]]&lt;=25,488.58,IF(Registros[[#This Row],[idade]]&lt;=50,772.77,850.05)))</f>
        <v>772.77</v>
      </c>
      <c r="P3590">
        <f>IF(Registros[[#This Row],[idade]]&lt;18,23.99,IF(Registros[[#This Row],[idade]]&lt;=25,49.9,IF(Registros[[#This Row],[idade]]&lt;=50,145.2,175.45)))</f>
        <v>145.19999999999999</v>
      </c>
      <c r="Q3590">
        <v>5</v>
      </c>
      <c r="R3590">
        <v>27</v>
      </c>
      <c r="T3590">
        <v>2</v>
      </c>
      <c r="U3590" t="s">
        <v>2</v>
      </c>
      <c r="V3590" t="s">
        <v>21</v>
      </c>
    </row>
    <row r="3591" spans="1:22" x14ac:dyDescent="0.3">
      <c r="A3591">
        <v>3590</v>
      </c>
      <c r="B3591">
        <v>38984767404</v>
      </c>
      <c r="C3591">
        <v>6</v>
      </c>
      <c r="D3591" s="1">
        <v>33666</v>
      </c>
      <c r="E3591" s="3">
        <f>2023-YEAR(Registros[[#This Row],[data_nascimento]])</f>
        <v>31</v>
      </c>
      <c r="F3591" s="1">
        <v>43655</v>
      </c>
      <c r="H3591">
        <v>220</v>
      </c>
      <c r="I3591">
        <v>3</v>
      </c>
      <c r="J3591" s="3">
        <v>517.6</v>
      </c>
      <c r="K3591">
        <v>30.96</v>
      </c>
      <c r="L3591">
        <v>5176</v>
      </c>
      <c r="M3591">
        <f>Registros[[#This Row],[salario]]*0.06</f>
        <v>310.56</v>
      </c>
      <c r="N3591">
        <f>Registros[[#This Row],[salario]]*5%</f>
        <v>258.8</v>
      </c>
      <c r="O3591">
        <f>IF(Registros[[#This Row],[idade]]&lt;18,311.43,IF(Registros[[#This Row],[idade]]&lt;=25,488.58,IF(Registros[[#This Row],[idade]]&lt;=50,772.77,850.05)))</f>
        <v>772.77</v>
      </c>
      <c r="P3591">
        <f>IF(Registros[[#This Row],[idade]]&lt;18,23.99,IF(Registros[[#This Row],[idade]]&lt;=25,49.9,IF(Registros[[#This Row],[idade]]&lt;=50,145.2,175.45)))</f>
        <v>145.19999999999999</v>
      </c>
      <c r="Q3591">
        <v>2</v>
      </c>
      <c r="R3591">
        <v>26</v>
      </c>
      <c r="T3591">
        <v>2</v>
      </c>
      <c r="U3591" t="s">
        <v>3</v>
      </c>
      <c r="V3591" t="s">
        <v>19</v>
      </c>
    </row>
    <row r="3592" spans="1:22" x14ac:dyDescent="0.3">
      <c r="A3592">
        <v>3591</v>
      </c>
      <c r="B3592">
        <v>52892797661</v>
      </c>
      <c r="C3592">
        <v>7</v>
      </c>
      <c r="D3592" s="1">
        <v>38913</v>
      </c>
      <c r="E3592" s="3">
        <f>2023-YEAR(Registros[[#This Row],[data_nascimento]])</f>
        <v>17</v>
      </c>
      <c r="F3592" s="1">
        <v>43655</v>
      </c>
      <c r="H3592">
        <v>120</v>
      </c>
      <c r="I3592">
        <v>7</v>
      </c>
      <c r="J3592" s="3">
        <v>875.4666666666667</v>
      </c>
      <c r="K3592">
        <v>32.68</v>
      </c>
      <c r="L3592">
        <v>3752</v>
      </c>
      <c r="M3592">
        <f>Registros[[#This Row],[salario]]*0.06</f>
        <v>225.12</v>
      </c>
      <c r="N3592">
        <f>Registros[[#This Row],[salario]]*5%</f>
        <v>187.60000000000002</v>
      </c>
      <c r="O3592">
        <f>IF(Registros[[#This Row],[idade]]&lt;18,311.43,IF(Registros[[#This Row],[idade]]&lt;=25,488.58,IF(Registros[[#This Row],[idade]]&lt;=50,772.77,850.05)))</f>
        <v>311.43</v>
      </c>
      <c r="P3592">
        <f>IF(Registros[[#This Row],[idade]]&lt;18,23.99,IF(Registros[[#This Row],[idade]]&lt;=25,49.9,IF(Registros[[#This Row],[idade]]&lt;=50,145.2,175.45)))</f>
        <v>23.99</v>
      </c>
      <c r="Q3592">
        <v>3</v>
      </c>
      <c r="R3592">
        <v>22</v>
      </c>
      <c r="T3592">
        <v>3</v>
      </c>
      <c r="U3592" t="s">
        <v>2</v>
      </c>
      <c r="V3592" t="s">
        <v>19</v>
      </c>
    </row>
    <row r="3593" spans="1:22" x14ac:dyDescent="0.3">
      <c r="A3593">
        <v>3592</v>
      </c>
      <c r="B3593">
        <v>58581560057</v>
      </c>
      <c r="C3593">
        <v>5</v>
      </c>
      <c r="D3593" s="1">
        <v>32843</v>
      </c>
      <c r="E3593" s="3">
        <f>2023-YEAR(Registros[[#This Row],[data_nascimento]])</f>
        <v>34</v>
      </c>
      <c r="F3593" s="1">
        <v>43655</v>
      </c>
      <c r="H3593">
        <v>220</v>
      </c>
      <c r="I3593">
        <v>12</v>
      </c>
      <c r="J3593" s="3">
        <v>1794</v>
      </c>
      <c r="K3593">
        <v>29.240000000000002</v>
      </c>
      <c r="L3593">
        <v>4485</v>
      </c>
      <c r="M3593">
        <f>Registros[[#This Row],[salario]]*0.06</f>
        <v>269.09999999999997</v>
      </c>
      <c r="N3593">
        <f>Registros[[#This Row],[salario]]*5%</f>
        <v>224.25</v>
      </c>
      <c r="O3593">
        <f>IF(Registros[[#This Row],[idade]]&lt;18,311.43,IF(Registros[[#This Row],[idade]]&lt;=25,488.58,IF(Registros[[#This Row],[idade]]&lt;=50,772.77,850.05)))</f>
        <v>772.77</v>
      </c>
      <c r="P3593">
        <f>IF(Registros[[#This Row],[idade]]&lt;18,23.99,IF(Registros[[#This Row],[idade]]&lt;=25,49.9,IF(Registros[[#This Row],[idade]]&lt;=50,145.2,175.45)))</f>
        <v>145.19999999999999</v>
      </c>
      <c r="Q3593">
        <v>5</v>
      </c>
      <c r="R3593">
        <v>20</v>
      </c>
      <c r="T3593">
        <v>2</v>
      </c>
      <c r="U3593" t="s">
        <v>2</v>
      </c>
      <c r="V3593" t="s">
        <v>19</v>
      </c>
    </row>
    <row r="3594" spans="1:22" x14ac:dyDescent="0.3">
      <c r="A3594">
        <v>3593</v>
      </c>
      <c r="B3594">
        <v>38859201139</v>
      </c>
      <c r="C3594">
        <v>6</v>
      </c>
      <c r="D3594" s="1">
        <v>28109</v>
      </c>
      <c r="E3594" s="3">
        <f>2023-YEAR(Registros[[#This Row],[data_nascimento]])</f>
        <v>47</v>
      </c>
      <c r="F3594" s="1">
        <v>43655</v>
      </c>
      <c r="H3594">
        <v>220</v>
      </c>
      <c r="I3594">
        <v>3</v>
      </c>
      <c r="J3594" s="3">
        <v>742.8</v>
      </c>
      <c r="K3594">
        <v>12.04</v>
      </c>
      <c r="L3594">
        <v>7428</v>
      </c>
      <c r="M3594">
        <f>Registros[[#This Row],[salario]]*0.06</f>
        <v>445.68</v>
      </c>
      <c r="N3594">
        <f>Registros[[#This Row],[salario]]*5%</f>
        <v>371.40000000000003</v>
      </c>
      <c r="O3594">
        <f>IF(Registros[[#This Row],[idade]]&lt;18,311.43,IF(Registros[[#This Row],[idade]]&lt;=25,488.58,IF(Registros[[#This Row],[idade]]&lt;=50,772.77,850.05)))</f>
        <v>772.77</v>
      </c>
      <c r="P3594">
        <f>IF(Registros[[#This Row],[idade]]&lt;18,23.99,IF(Registros[[#This Row],[idade]]&lt;=25,49.9,IF(Registros[[#This Row],[idade]]&lt;=50,145.2,175.45)))</f>
        <v>145.19999999999999</v>
      </c>
      <c r="Q3594">
        <v>4</v>
      </c>
      <c r="R3594">
        <v>9</v>
      </c>
      <c r="T3594">
        <v>2</v>
      </c>
      <c r="U3594" t="s">
        <v>2</v>
      </c>
      <c r="V3594" t="s">
        <v>21</v>
      </c>
    </row>
    <row r="3595" spans="1:22" x14ac:dyDescent="0.3">
      <c r="A3595">
        <v>3594</v>
      </c>
      <c r="B3595">
        <v>42359931683</v>
      </c>
      <c r="C3595">
        <v>6</v>
      </c>
      <c r="D3595" s="1">
        <v>35621</v>
      </c>
      <c r="E3595" s="3">
        <f>2023-YEAR(Registros[[#This Row],[data_nascimento]])</f>
        <v>26</v>
      </c>
      <c r="F3595" s="1">
        <v>43655</v>
      </c>
      <c r="H3595">
        <v>220</v>
      </c>
      <c r="I3595">
        <v>9</v>
      </c>
      <c r="J3595" s="3">
        <v>556.5</v>
      </c>
      <c r="K3595">
        <v>5.16</v>
      </c>
      <c r="L3595">
        <v>1855</v>
      </c>
      <c r="M3595">
        <f>Registros[[#This Row],[salario]]*0.06</f>
        <v>111.3</v>
      </c>
      <c r="N3595">
        <f>Registros[[#This Row],[salario]]*5%</f>
        <v>92.75</v>
      </c>
      <c r="O3595">
        <f>IF(Registros[[#This Row],[idade]]&lt;18,311.43,IF(Registros[[#This Row],[idade]]&lt;=25,488.58,IF(Registros[[#This Row],[idade]]&lt;=50,772.77,850.05)))</f>
        <v>772.77</v>
      </c>
      <c r="P3595">
        <f>IF(Registros[[#This Row],[idade]]&lt;18,23.99,IF(Registros[[#This Row],[idade]]&lt;=25,49.9,IF(Registros[[#This Row],[idade]]&lt;=50,145.2,175.45)))</f>
        <v>145.19999999999999</v>
      </c>
      <c r="Q3595">
        <v>1</v>
      </c>
      <c r="R3595">
        <v>8</v>
      </c>
      <c r="T3595">
        <v>3</v>
      </c>
      <c r="U3595" t="s">
        <v>2</v>
      </c>
      <c r="V3595" t="s">
        <v>19</v>
      </c>
    </row>
    <row r="3596" spans="1:22" x14ac:dyDescent="0.3">
      <c r="A3596">
        <v>3595</v>
      </c>
      <c r="B3596">
        <v>39566397318</v>
      </c>
      <c r="C3596">
        <v>7</v>
      </c>
      <c r="D3596" s="1">
        <v>29215</v>
      </c>
      <c r="E3596" s="3">
        <f>2023-YEAR(Registros[[#This Row],[data_nascimento]])</f>
        <v>44</v>
      </c>
      <c r="F3596" s="1">
        <v>43655</v>
      </c>
      <c r="H3596">
        <v>220</v>
      </c>
      <c r="I3596">
        <v>12</v>
      </c>
      <c r="J3596" s="3">
        <v>668.40000000000009</v>
      </c>
      <c r="K3596">
        <v>29.240000000000002</v>
      </c>
      <c r="L3596">
        <v>1671</v>
      </c>
      <c r="M3596">
        <f>Registros[[#This Row],[salario]]*0.06</f>
        <v>100.25999999999999</v>
      </c>
      <c r="N3596">
        <f>Registros[[#This Row],[salario]]*5%</f>
        <v>83.550000000000011</v>
      </c>
      <c r="O3596">
        <f>IF(Registros[[#This Row],[idade]]&lt;18,311.43,IF(Registros[[#This Row],[idade]]&lt;=25,488.58,IF(Registros[[#This Row],[idade]]&lt;=50,772.77,850.05)))</f>
        <v>772.77</v>
      </c>
      <c r="P3596">
        <f>IF(Registros[[#This Row],[idade]]&lt;18,23.99,IF(Registros[[#This Row],[idade]]&lt;=25,49.9,IF(Registros[[#This Row],[idade]]&lt;=50,145.2,175.45)))</f>
        <v>145.19999999999999</v>
      </c>
      <c r="Q3596">
        <v>4</v>
      </c>
      <c r="R3596">
        <v>17</v>
      </c>
      <c r="T3596">
        <v>2</v>
      </c>
      <c r="U3596" t="s">
        <v>3</v>
      </c>
      <c r="V3596" t="s">
        <v>19</v>
      </c>
    </row>
    <row r="3597" spans="1:22" x14ac:dyDescent="0.3">
      <c r="A3597">
        <v>3596</v>
      </c>
      <c r="B3597">
        <v>45971827779</v>
      </c>
      <c r="C3597">
        <v>4</v>
      </c>
      <c r="D3597" s="1">
        <v>31225</v>
      </c>
      <c r="E3597" s="3">
        <f>2023-YEAR(Registros[[#This Row],[data_nascimento]])</f>
        <v>38</v>
      </c>
      <c r="F3597" s="1">
        <v>43655</v>
      </c>
      <c r="H3597">
        <v>220</v>
      </c>
      <c r="I3597">
        <v>16</v>
      </c>
      <c r="J3597" s="3">
        <v>2637.3333333333335</v>
      </c>
      <c r="K3597">
        <v>10.32</v>
      </c>
      <c r="L3597">
        <v>4945</v>
      </c>
      <c r="M3597">
        <f>Registros[[#This Row],[salario]]*0.06</f>
        <v>296.7</v>
      </c>
      <c r="N3597">
        <f>Registros[[#This Row],[salario]]*5%</f>
        <v>247.25</v>
      </c>
      <c r="O3597">
        <f>IF(Registros[[#This Row],[idade]]&lt;18,311.43,IF(Registros[[#This Row],[idade]]&lt;=25,488.58,IF(Registros[[#This Row],[idade]]&lt;=50,772.77,850.05)))</f>
        <v>772.77</v>
      </c>
      <c r="P3597">
        <f>IF(Registros[[#This Row],[idade]]&lt;18,23.99,IF(Registros[[#This Row],[idade]]&lt;=25,49.9,IF(Registros[[#This Row],[idade]]&lt;=50,145.2,175.45)))</f>
        <v>145.19999999999999</v>
      </c>
      <c r="Q3597">
        <v>3</v>
      </c>
      <c r="R3597">
        <v>18</v>
      </c>
      <c r="T3597">
        <v>2</v>
      </c>
      <c r="U3597" t="s">
        <v>2</v>
      </c>
      <c r="V3597" t="s">
        <v>21</v>
      </c>
    </row>
    <row r="3598" spans="1:22" x14ac:dyDescent="0.3">
      <c r="A3598">
        <v>3597</v>
      </c>
      <c r="B3598">
        <v>30145556945</v>
      </c>
      <c r="C3598">
        <v>4</v>
      </c>
      <c r="D3598" s="1">
        <v>33350</v>
      </c>
      <c r="E3598" s="3">
        <f>2023-YEAR(Registros[[#This Row],[data_nascimento]])</f>
        <v>32</v>
      </c>
      <c r="F3598" s="1">
        <v>43655</v>
      </c>
      <c r="H3598">
        <v>220</v>
      </c>
      <c r="I3598">
        <v>11</v>
      </c>
      <c r="J3598" s="3">
        <v>1230.9000000000001</v>
      </c>
      <c r="K3598">
        <v>25.799999999999997</v>
      </c>
      <c r="L3598">
        <v>3357</v>
      </c>
      <c r="M3598">
        <f>Registros[[#This Row],[salario]]*0.06</f>
        <v>201.42</v>
      </c>
      <c r="N3598">
        <f>Registros[[#This Row],[salario]]*5%</f>
        <v>167.85000000000002</v>
      </c>
      <c r="O3598">
        <f>IF(Registros[[#This Row],[idade]]&lt;18,311.43,IF(Registros[[#This Row],[idade]]&lt;=25,488.58,IF(Registros[[#This Row],[idade]]&lt;=50,772.77,850.05)))</f>
        <v>772.77</v>
      </c>
      <c r="P3598">
        <f>IF(Registros[[#This Row],[idade]]&lt;18,23.99,IF(Registros[[#This Row],[idade]]&lt;=25,49.9,IF(Registros[[#This Row],[idade]]&lt;=50,145.2,175.45)))</f>
        <v>145.19999999999999</v>
      </c>
      <c r="Q3598">
        <v>4</v>
      </c>
      <c r="R3598">
        <v>7</v>
      </c>
      <c r="T3598">
        <v>3</v>
      </c>
      <c r="U3598" t="s">
        <v>2</v>
      </c>
      <c r="V3598" t="s">
        <v>19</v>
      </c>
    </row>
    <row r="3599" spans="1:22" x14ac:dyDescent="0.3">
      <c r="A3599">
        <v>3598</v>
      </c>
      <c r="B3599">
        <v>24316648959</v>
      </c>
      <c r="C3599">
        <v>6</v>
      </c>
      <c r="D3599" s="1">
        <v>27825</v>
      </c>
      <c r="E3599" s="3">
        <f>2023-YEAR(Registros[[#This Row],[data_nascimento]])</f>
        <v>47</v>
      </c>
      <c r="F3599" s="1">
        <v>43655</v>
      </c>
      <c r="H3599">
        <v>220</v>
      </c>
      <c r="I3599">
        <v>12</v>
      </c>
      <c r="J3599" s="3">
        <v>742.8</v>
      </c>
      <c r="K3599">
        <v>32.68</v>
      </c>
      <c r="L3599">
        <v>1857</v>
      </c>
      <c r="M3599">
        <f>Registros[[#This Row],[salario]]*0.06</f>
        <v>111.42</v>
      </c>
      <c r="N3599">
        <f>Registros[[#This Row],[salario]]*5%</f>
        <v>92.850000000000009</v>
      </c>
      <c r="O3599">
        <f>IF(Registros[[#This Row],[idade]]&lt;18,311.43,IF(Registros[[#This Row],[idade]]&lt;=25,488.58,IF(Registros[[#This Row],[idade]]&lt;=50,772.77,850.05)))</f>
        <v>772.77</v>
      </c>
      <c r="P3599">
        <f>IF(Registros[[#This Row],[idade]]&lt;18,23.99,IF(Registros[[#This Row],[idade]]&lt;=25,49.9,IF(Registros[[#This Row],[idade]]&lt;=50,145.2,175.45)))</f>
        <v>145.19999999999999</v>
      </c>
      <c r="Q3599">
        <v>5</v>
      </c>
      <c r="R3599">
        <v>21</v>
      </c>
      <c r="T3599">
        <v>2</v>
      </c>
      <c r="U3599" t="s">
        <v>2</v>
      </c>
      <c r="V3599" t="s">
        <v>19</v>
      </c>
    </row>
    <row r="3600" spans="1:22" x14ac:dyDescent="0.3">
      <c r="A3600">
        <v>3599</v>
      </c>
      <c r="B3600">
        <v>37442912768</v>
      </c>
      <c r="C3600">
        <v>6</v>
      </c>
      <c r="D3600" s="1">
        <v>28777</v>
      </c>
      <c r="E3600" s="3">
        <f>2023-YEAR(Registros[[#This Row],[data_nascimento]])</f>
        <v>45</v>
      </c>
      <c r="F3600" s="1">
        <v>43655</v>
      </c>
      <c r="H3600">
        <v>220</v>
      </c>
      <c r="I3600">
        <v>10</v>
      </c>
      <c r="J3600" s="3">
        <v>814</v>
      </c>
      <c r="K3600">
        <v>20.64</v>
      </c>
      <c r="L3600">
        <v>2442</v>
      </c>
      <c r="M3600">
        <f>Registros[[#This Row],[salario]]*0.06</f>
        <v>146.51999999999998</v>
      </c>
      <c r="N3600">
        <f>Registros[[#This Row],[salario]]*5%</f>
        <v>122.10000000000001</v>
      </c>
      <c r="O3600">
        <f>IF(Registros[[#This Row],[idade]]&lt;18,311.43,IF(Registros[[#This Row],[idade]]&lt;=25,488.58,IF(Registros[[#This Row],[idade]]&lt;=50,772.77,850.05)))</f>
        <v>772.77</v>
      </c>
      <c r="P3600">
        <f>IF(Registros[[#This Row],[idade]]&lt;18,23.99,IF(Registros[[#This Row],[idade]]&lt;=25,49.9,IF(Registros[[#This Row],[idade]]&lt;=50,145.2,175.45)))</f>
        <v>145.19999999999999</v>
      </c>
      <c r="Q3600">
        <v>1</v>
      </c>
      <c r="R3600">
        <v>23</v>
      </c>
      <c r="T3600">
        <v>2</v>
      </c>
      <c r="U3600" t="s">
        <v>3</v>
      </c>
      <c r="V3600" t="s">
        <v>19</v>
      </c>
    </row>
    <row r="3601" spans="1:22" x14ac:dyDescent="0.3">
      <c r="A3601">
        <v>3600</v>
      </c>
      <c r="B3601">
        <v>75205049052</v>
      </c>
      <c r="C3601">
        <v>4</v>
      </c>
      <c r="D3601" s="1">
        <v>35637</v>
      </c>
      <c r="E3601" s="3">
        <f>2023-YEAR(Registros[[#This Row],[data_nascimento]])</f>
        <v>26</v>
      </c>
      <c r="F3601" s="1">
        <v>43655</v>
      </c>
      <c r="H3601">
        <v>220</v>
      </c>
      <c r="I3601">
        <v>15</v>
      </c>
      <c r="J3601" s="3">
        <v>1158.5</v>
      </c>
      <c r="K3601">
        <v>3.44</v>
      </c>
      <c r="L3601">
        <v>2317</v>
      </c>
      <c r="M3601">
        <f>Registros[[#This Row],[salario]]*0.06</f>
        <v>139.01999999999998</v>
      </c>
      <c r="N3601">
        <f>Registros[[#This Row],[salario]]*5%</f>
        <v>115.85000000000001</v>
      </c>
      <c r="O3601">
        <f>IF(Registros[[#This Row],[idade]]&lt;18,311.43,IF(Registros[[#This Row],[idade]]&lt;=25,488.58,IF(Registros[[#This Row],[idade]]&lt;=50,772.77,850.05)))</f>
        <v>772.77</v>
      </c>
      <c r="P3601">
        <f>IF(Registros[[#This Row],[idade]]&lt;18,23.99,IF(Registros[[#This Row],[idade]]&lt;=25,49.9,IF(Registros[[#This Row],[idade]]&lt;=50,145.2,175.45)))</f>
        <v>145.19999999999999</v>
      </c>
      <c r="Q3601">
        <v>2</v>
      </c>
      <c r="R3601">
        <v>14</v>
      </c>
      <c r="T3601">
        <v>3</v>
      </c>
      <c r="U3601" t="s">
        <v>3</v>
      </c>
      <c r="V3601" t="s">
        <v>22</v>
      </c>
    </row>
    <row r="3602" spans="1:22" x14ac:dyDescent="0.3">
      <c r="A3602">
        <v>3601</v>
      </c>
      <c r="B3602">
        <v>67239517112</v>
      </c>
      <c r="C3602">
        <v>5</v>
      </c>
      <c r="D3602" s="1">
        <v>29342</v>
      </c>
      <c r="E3602" s="3">
        <f>2023-YEAR(Registros[[#This Row],[data_nascimento]])</f>
        <v>43</v>
      </c>
      <c r="F3602" s="1">
        <v>43655</v>
      </c>
      <c r="H3602">
        <v>220</v>
      </c>
      <c r="I3602">
        <v>8</v>
      </c>
      <c r="J3602" s="3">
        <v>895.2</v>
      </c>
      <c r="K3602">
        <v>30.96</v>
      </c>
      <c r="L3602">
        <v>3357</v>
      </c>
      <c r="M3602">
        <f>Registros[[#This Row],[salario]]*0.06</f>
        <v>201.42</v>
      </c>
      <c r="N3602">
        <f>Registros[[#This Row],[salario]]*5%</f>
        <v>167.85000000000002</v>
      </c>
      <c r="O3602">
        <f>IF(Registros[[#This Row],[idade]]&lt;18,311.43,IF(Registros[[#This Row],[idade]]&lt;=25,488.58,IF(Registros[[#This Row],[idade]]&lt;=50,772.77,850.05)))</f>
        <v>772.77</v>
      </c>
      <c r="P3602">
        <f>IF(Registros[[#This Row],[idade]]&lt;18,23.99,IF(Registros[[#This Row],[idade]]&lt;=25,49.9,IF(Registros[[#This Row],[idade]]&lt;=50,145.2,175.45)))</f>
        <v>145.19999999999999</v>
      </c>
      <c r="Q3602">
        <v>5</v>
      </c>
      <c r="R3602">
        <v>5</v>
      </c>
      <c r="T3602">
        <v>2</v>
      </c>
      <c r="U3602" t="s">
        <v>3</v>
      </c>
      <c r="V3602" t="s">
        <v>19</v>
      </c>
    </row>
    <row r="3603" spans="1:22" x14ac:dyDescent="0.3">
      <c r="A3603">
        <v>3602</v>
      </c>
      <c r="B3603">
        <v>62701421071</v>
      </c>
      <c r="C3603">
        <v>6</v>
      </c>
      <c r="D3603" s="1">
        <v>37612</v>
      </c>
      <c r="E3603" s="3">
        <f>2023-YEAR(Registros[[#This Row],[data_nascimento]])</f>
        <v>21</v>
      </c>
      <c r="F3603" s="1">
        <v>43655</v>
      </c>
      <c r="H3603">
        <v>220</v>
      </c>
      <c r="I3603">
        <v>6</v>
      </c>
      <c r="J3603" s="3">
        <v>1470.8</v>
      </c>
      <c r="K3603">
        <v>22.36</v>
      </c>
      <c r="L3603">
        <v>7354</v>
      </c>
      <c r="M3603">
        <f>Registros[[#This Row],[salario]]*0.06</f>
        <v>441.24</v>
      </c>
      <c r="N3603">
        <f>Registros[[#This Row],[salario]]*5%</f>
        <v>367.70000000000005</v>
      </c>
      <c r="O3603">
        <f>IF(Registros[[#This Row],[idade]]&lt;18,311.43,IF(Registros[[#This Row],[idade]]&lt;=25,488.58,IF(Registros[[#This Row],[idade]]&lt;=50,772.77,850.05)))</f>
        <v>488.58</v>
      </c>
      <c r="P3603">
        <f>IF(Registros[[#This Row],[idade]]&lt;18,23.99,IF(Registros[[#This Row],[idade]]&lt;=25,49.9,IF(Registros[[#This Row],[idade]]&lt;=50,145.2,175.45)))</f>
        <v>49.9</v>
      </c>
      <c r="Q3603">
        <v>4</v>
      </c>
      <c r="R3603">
        <v>2</v>
      </c>
      <c r="T3603">
        <v>3</v>
      </c>
      <c r="U3603" t="s">
        <v>2</v>
      </c>
      <c r="V3603" t="s">
        <v>22</v>
      </c>
    </row>
    <row r="3604" spans="1:22" x14ac:dyDescent="0.3">
      <c r="A3604">
        <v>3603</v>
      </c>
      <c r="B3604">
        <v>83796301758</v>
      </c>
      <c r="C3604">
        <v>4</v>
      </c>
      <c r="D3604" s="1">
        <v>35566</v>
      </c>
      <c r="E3604" s="3">
        <f>2023-YEAR(Registros[[#This Row],[data_nascimento]])</f>
        <v>26</v>
      </c>
      <c r="F3604" s="1">
        <v>43655</v>
      </c>
      <c r="H3604">
        <v>220</v>
      </c>
      <c r="I3604">
        <v>14</v>
      </c>
      <c r="J3604" s="3">
        <v>884.33333333333326</v>
      </c>
      <c r="K3604">
        <v>6.88</v>
      </c>
      <c r="L3604">
        <v>1895</v>
      </c>
      <c r="M3604">
        <f>Registros[[#This Row],[salario]]*0.06</f>
        <v>113.7</v>
      </c>
      <c r="N3604">
        <f>Registros[[#This Row],[salario]]*5%</f>
        <v>94.75</v>
      </c>
      <c r="O3604">
        <f>IF(Registros[[#This Row],[idade]]&lt;18,311.43,IF(Registros[[#This Row],[idade]]&lt;=25,488.58,IF(Registros[[#This Row],[idade]]&lt;=50,772.77,850.05)))</f>
        <v>772.77</v>
      </c>
      <c r="P3604">
        <f>IF(Registros[[#This Row],[idade]]&lt;18,23.99,IF(Registros[[#This Row],[idade]]&lt;=25,49.9,IF(Registros[[#This Row],[idade]]&lt;=50,145.2,175.45)))</f>
        <v>145.19999999999999</v>
      </c>
      <c r="Q3604">
        <v>4</v>
      </c>
      <c r="R3604">
        <v>20</v>
      </c>
      <c r="T3604">
        <v>3</v>
      </c>
      <c r="U3604" t="s">
        <v>2</v>
      </c>
      <c r="V3604" t="s">
        <v>21</v>
      </c>
    </row>
    <row r="3605" spans="1:22" x14ac:dyDescent="0.3">
      <c r="A3605">
        <v>3604</v>
      </c>
      <c r="B3605">
        <v>74916146305</v>
      </c>
      <c r="C3605">
        <v>5</v>
      </c>
      <c r="D3605" s="1">
        <v>35618</v>
      </c>
      <c r="E3605" s="3">
        <f>2023-YEAR(Registros[[#This Row],[data_nascimento]])</f>
        <v>26</v>
      </c>
      <c r="F3605" s="1">
        <v>43655</v>
      </c>
      <c r="H3605">
        <v>220</v>
      </c>
      <c r="I3605">
        <v>17</v>
      </c>
      <c r="J3605" s="3">
        <v>1577.6</v>
      </c>
      <c r="K3605">
        <v>25.799999999999997</v>
      </c>
      <c r="L3605">
        <v>2784</v>
      </c>
      <c r="M3605">
        <f>Registros[[#This Row],[salario]]*0.06</f>
        <v>167.04</v>
      </c>
      <c r="N3605">
        <f>Registros[[#This Row],[salario]]*5%</f>
        <v>139.20000000000002</v>
      </c>
      <c r="O3605">
        <f>IF(Registros[[#This Row],[idade]]&lt;18,311.43,IF(Registros[[#This Row],[idade]]&lt;=25,488.58,IF(Registros[[#This Row],[idade]]&lt;=50,772.77,850.05)))</f>
        <v>772.77</v>
      </c>
      <c r="P3605">
        <f>IF(Registros[[#This Row],[idade]]&lt;18,23.99,IF(Registros[[#This Row],[idade]]&lt;=25,49.9,IF(Registros[[#This Row],[idade]]&lt;=50,145.2,175.45)))</f>
        <v>145.19999999999999</v>
      </c>
      <c r="Q3605">
        <v>3</v>
      </c>
      <c r="R3605">
        <v>1</v>
      </c>
      <c r="T3605">
        <v>3</v>
      </c>
      <c r="U3605" t="s">
        <v>3</v>
      </c>
      <c r="V3605" t="s">
        <v>21</v>
      </c>
    </row>
    <row r="3606" spans="1:22" x14ac:dyDescent="0.3">
      <c r="A3606">
        <v>3605</v>
      </c>
      <c r="B3606">
        <v>73964457839</v>
      </c>
      <c r="C3606">
        <v>4</v>
      </c>
      <c r="D3606" s="1">
        <v>33075</v>
      </c>
      <c r="E3606" s="3">
        <f>2023-YEAR(Registros[[#This Row],[data_nascimento]])</f>
        <v>33</v>
      </c>
      <c r="F3606" s="1">
        <v>43655</v>
      </c>
      <c r="H3606">
        <v>220</v>
      </c>
      <c r="I3606">
        <v>5</v>
      </c>
      <c r="J3606" s="3">
        <v>771.33333333333337</v>
      </c>
      <c r="K3606">
        <v>13.76</v>
      </c>
      <c r="L3606">
        <v>4628</v>
      </c>
      <c r="M3606">
        <f>Registros[[#This Row],[salario]]*0.06</f>
        <v>277.68</v>
      </c>
      <c r="N3606">
        <f>Registros[[#This Row],[salario]]*5%</f>
        <v>231.4</v>
      </c>
      <c r="O3606">
        <f>IF(Registros[[#This Row],[idade]]&lt;18,311.43,IF(Registros[[#This Row],[idade]]&lt;=25,488.58,IF(Registros[[#This Row],[idade]]&lt;=50,772.77,850.05)))</f>
        <v>772.77</v>
      </c>
      <c r="P3606">
        <f>IF(Registros[[#This Row],[idade]]&lt;18,23.99,IF(Registros[[#This Row],[idade]]&lt;=25,49.9,IF(Registros[[#This Row],[idade]]&lt;=50,145.2,175.45)))</f>
        <v>145.19999999999999</v>
      </c>
      <c r="Q3606">
        <v>3</v>
      </c>
      <c r="R3606">
        <v>2</v>
      </c>
      <c r="T3606">
        <v>2</v>
      </c>
      <c r="U3606" t="s">
        <v>3</v>
      </c>
      <c r="V3606" t="s">
        <v>19</v>
      </c>
    </row>
    <row r="3607" spans="1:22" x14ac:dyDescent="0.3">
      <c r="A3607">
        <v>3606</v>
      </c>
      <c r="B3607">
        <v>12919845480</v>
      </c>
      <c r="C3607">
        <v>4</v>
      </c>
      <c r="D3607" s="1">
        <v>29424</v>
      </c>
      <c r="E3607" s="3">
        <f>2023-YEAR(Registros[[#This Row],[data_nascimento]])</f>
        <v>43</v>
      </c>
      <c r="F3607" s="1">
        <v>43655</v>
      </c>
      <c r="H3607">
        <v>220</v>
      </c>
      <c r="I3607">
        <v>18</v>
      </c>
      <c r="J3607" s="3">
        <v>2396.3999999999996</v>
      </c>
      <c r="K3607">
        <v>5.16</v>
      </c>
      <c r="L3607">
        <v>3994</v>
      </c>
      <c r="M3607">
        <f>Registros[[#This Row],[salario]]*0.06</f>
        <v>239.64</v>
      </c>
      <c r="N3607">
        <f>Registros[[#This Row],[salario]]*5%</f>
        <v>199.70000000000002</v>
      </c>
      <c r="O3607">
        <f>IF(Registros[[#This Row],[idade]]&lt;18,311.43,IF(Registros[[#This Row],[idade]]&lt;=25,488.58,IF(Registros[[#This Row],[idade]]&lt;=50,772.77,850.05)))</f>
        <v>772.77</v>
      </c>
      <c r="P3607">
        <f>IF(Registros[[#This Row],[idade]]&lt;18,23.99,IF(Registros[[#This Row],[idade]]&lt;=25,49.9,IF(Registros[[#This Row],[idade]]&lt;=50,145.2,175.45)))</f>
        <v>145.19999999999999</v>
      </c>
      <c r="Q3607">
        <v>4</v>
      </c>
      <c r="R3607">
        <v>6</v>
      </c>
      <c r="T3607">
        <v>3</v>
      </c>
      <c r="U3607" t="s">
        <v>2</v>
      </c>
      <c r="V3607" t="s">
        <v>19</v>
      </c>
    </row>
    <row r="3608" spans="1:22" x14ac:dyDescent="0.3">
      <c r="A3608">
        <v>3607</v>
      </c>
      <c r="B3608">
        <v>12925724225</v>
      </c>
      <c r="C3608">
        <v>4</v>
      </c>
      <c r="D3608" s="1">
        <v>30151</v>
      </c>
      <c r="E3608" s="3">
        <f>2023-YEAR(Registros[[#This Row],[data_nascimento]])</f>
        <v>41</v>
      </c>
      <c r="F3608" s="1">
        <v>43655</v>
      </c>
      <c r="H3608">
        <v>220</v>
      </c>
      <c r="I3608">
        <v>14</v>
      </c>
      <c r="J3608" s="3">
        <v>2945.1333333333332</v>
      </c>
      <c r="K3608">
        <v>8.6</v>
      </c>
      <c r="L3608">
        <v>6311</v>
      </c>
      <c r="M3608">
        <f>Registros[[#This Row],[salario]]*0.06</f>
        <v>378.65999999999997</v>
      </c>
      <c r="N3608">
        <f>Registros[[#This Row],[salario]]*5%</f>
        <v>315.55</v>
      </c>
      <c r="O3608">
        <f>IF(Registros[[#This Row],[idade]]&lt;18,311.43,IF(Registros[[#This Row],[idade]]&lt;=25,488.58,IF(Registros[[#This Row],[idade]]&lt;=50,772.77,850.05)))</f>
        <v>772.77</v>
      </c>
      <c r="P3608">
        <f>IF(Registros[[#This Row],[idade]]&lt;18,23.99,IF(Registros[[#This Row],[idade]]&lt;=25,49.9,IF(Registros[[#This Row],[idade]]&lt;=50,145.2,175.45)))</f>
        <v>145.19999999999999</v>
      </c>
      <c r="Q3608">
        <v>5</v>
      </c>
      <c r="R3608">
        <v>17</v>
      </c>
      <c r="T3608">
        <v>3</v>
      </c>
      <c r="U3608" t="s">
        <v>2</v>
      </c>
      <c r="V3608" t="s">
        <v>19</v>
      </c>
    </row>
    <row r="3609" spans="1:22" x14ac:dyDescent="0.3">
      <c r="A3609">
        <v>3608</v>
      </c>
      <c r="B3609">
        <v>75040843543</v>
      </c>
      <c r="C3609">
        <v>4</v>
      </c>
      <c r="D3609" s="1">
        <v>30895</v>
      </c>
      <c r="E3609" s="3">
        <f>2023-YEAR(Registros[[#This Row],[data_nascimento]])</f>
        <v>39</v>
      </c>
      <c r="F3609" s="1">
        <v>43655</v>
      </c>
      <c r="H3609">
        <v>220</v>
      </c>
      <c r="I3609">
        <v>5</v>
      </c>
      <c r="J3609" s="3">
        <v>219.16666666666669</v>
      </c>
      <c r="K3609">
        <v>10.32</v>
      </c>
      <c r="L3609">
        <v>1315</v>
      </c>
      <c r="M3609">
        <f>Registros[[#This Row],[salario]]*0.06</f>
        <v>78.899999999999991</v>
      </c>
      <c r="N3609">
        <f>Registros[[#This Row],[salario]]*5%</f>
        <v>65.75</v>
      </c>
      <c r="O3609">
        <f>IF(Registros[[#This Row],[idade]]&lt;18,311.43,IF(Registros[[#This Row],[idade]]&lt;=25,488.58,IF(Registros[[#This Row],[idade]]&lt;=50,772.77,850.05)))</f>
        <v>772.77</v>
      </c>
      <c r="P3609">
        <f>IF(Registros[[#This Row],[idade]]&lt;18,23.99,IF(Registros[[#This Row],[idade]]&lt;=25,49.9,IF(Registros[[#This Row],[idade]]&lt;=50,145.2,175.45)))</f>
        <v>145.19999999999999</v>
      </c>
      <c r="Q3609">
        <v>5</v>
      </c>
      <c r="R3609">
        <v>4</v>
      </c>
      <c r="T3609">
        <v>2</v>
      </c>
      <c r="U3609" t="s">
        <v>3</v>
      </c>
      <c r="V3609" t="s">
        <v>19</v>
      </c>
    </row>
    <row r="3610" spans="1:22" x14ac:dyDescent="0.3">
      <c r="A3610">
        <v>3609</v>
      </c>
      <c r="B3610">
        <v>30869964951</v>
      </c>
      <c r="C3610">
        <v>4</v>
      </c>
      <c r="D3610" s="1">
        <v>38494</v>
      </c>
      <c r="E3610" s="3">
        <f>2023-YEAR(Registros[[#This Row],[data_nascimento]])</f>
        <v>18</v>
      </c>
      <c r="F3610" s="1">
        <v>43655</v>
      </c>
      <c r="H3610">
        <v>220</v>
      </c>
      <c r="I3610">
        <v>16</v>
      </c>
      <c r="J3610" s="3">
        <v>2067.1999999999998</v>
      </c>
      <c r="K3610">
        <v>17.2</v>
      </c>
      <c r="L3610">
        <v>3876</v>
      </c>
      <c r="M3610">
        <f>Registros[[#This Row],[salario]]*0.06</f>
        <v>232.56</v>
      </c>
      <c r="N3610">
        <f>Registros[[#This Row],[salario]]*5%</f>
        <v>193.8</v>
      </c>
      <c r="O3610">
        <f>IF(Registros[[#This Row],[idade]]&lt;18,311.43,IF(Registros[[#This Row],[idade]]&lt;=25,488.58,IF(Registros[[#This Row],[idade]]&lt;=50,772.77,850.05)))</f>
        <v>488.58</v>
      </c>
      <c r="P3610">
        <f>IF(Registros[[#This Row],[idade]]&lt;18,23.99,IF(Registros[[#This Row],[idade]]&lt;=25,49.9,IF(Registros[[#This Row],[idade]]&lt;=50,145.2,175.45)))</f>
        <v>49.9</v>
      </c>
      <c r="Q3610">
        <v>5</v>
      </c>
      <c r="R3610">
        <v>6</v>
      </c>
      <c r="T3610">
        <v>3</v>
      </c>
      <c r="U3610" t="s">
        <v>2</v>
      </c>
      <c r="V3610" t="s">
        <v>22</v>
      </c>
    </row>
    <row r="3611" spans="1:22" x14ac:dyDescent="0.3">
      <c r="A3611">
        <v>3610</v>
      </c>
      <c r="B3611">
        <v>20329028456</v>
      </c>
      <c r="C3611">
        <v>5</v>
      </c>
      <c r="D3611" s="1">
        <v>31173</v>
      </c>
      <c r="E3611" s="3">
        <f>2023-YEAR(Registros[[#This Row],[data_nascimento]])</f>
        <v>38</v>
      </c>
      <c r="F3611" s="1">
        <v>43655</v>
      </c>
      <c r="H3611">
        <v>220</v>
      </c>
      <c r="I3611">
        <v>14</v>
      </c>
      <c r="J3611" s="3">
        <v>1801.7999999999997</v>
      </c>
      <c r="K3611">
        <v>13.76</v>
      </c>
      <c r="L3611">
        <v>3861</v>
      </c>
      <c r="M3611">
        <f>Registros[[#This Row],[salario]]*0.06</f>
        <v>231.66</v>
      </c>
      <c r="N3611">
        <f>Registros[[#This Row],[salario]]*5%</f>
        <v>193.05</v>
      </c>
      <c r="O3611">
        <f>IF(Registros[[#This Row],[idade]]&lt;18,311.43,IF(Registros[[#This Row],[idade]]&lt;=25,488.58,IF(Registros[[#This Row],[idade]]&lt;=50,772.77,850.05)))</f>
        <v>772.77</v>
      </c>
      <c r="P3611">
        <f>IF(Registros[[#This Row],[idade]]&lt;18,23.99,IF(Registros[[#This Row],[idade]]&lt;=25,49.9,IF(Registros[[#This Row],[idade]]&lt;=50,145.2,175.45)))</f>
        <v>145.19999999999999</v>
      </c>
      <c r="Q3611">
        <v>5</v>
      </c>
      <c r="R3611">
        <v>11</v>
      </c>
      <c r="T3611">
        <v>3</v>
      </c>
      <c r="U3611" t="s">
        <v>2</v>
      </c>
      <c r="V3611" t="s">
        <v>21</v>
      </c>
    </row>
    <row r="3612" spans="1:22" x14ac:dyDescent="0.3">
      <c r="A3612">
        <v>3611</v>
      </c>
      <c r="B3612">
        <v>61908299257</v>
      </c>
      <c r="C3612">
        <v>6</v>
      </c>
      <c r="D3612" s="1">
        <v>33720</v>
      </c>
      <c r="E3612" s="3">
        <f>2023-YEAR(Registros[[#This Row],[data_nascimento]])</f>
        <v>31</v>
      </c>
      <c r="F3612" s="1">
        <v>43655</v>
      </c>
      <c r="H3612">
        <v>220</v>
      </c>
      <c r="I3612">
        <v>19</v>
      </c>
      <c r="J3612" s="3">
        <v>2516.8666666666668</v>
      </c>
      <c r="K3612">
        <v>3.44</v>
      </c>
      <c r="L3612">
        <v>3974</v>
      </c>
      <c r="M3612">
        <f>Registros[[#This Row],[salario]]*0.06</f>
        <v>238.44</v>
      </c>
      <c r="N3612">
        <f>Registros[[#This Row],[salario]]*5%</f>
        <v>198.70000000000002</v>
      </c>
      <c r="O3612">
        <f>IF(Registros[[#This Row],[idade]]&lt;18,311.43,IF(Registros[[#This Row],[idade]]&lt;=25,488.58,IF(Registros[[#This Row],[idade]]&lt;=50,772.77,850.05)))</f>
        <v>772.77</v>
      </c>
      <c r="P3612">
        <f>IF(Registros[[#This Row],[idade]]&lt;18,23.99,IF(Registros[[#This Row],[idade]]&lt;=25,49.9,IF(Registros[[#This Row],[idade]]&lt;=50,145.2,175.45)))</f>
        <v>145.19999999999999</v>
      </c>
      <c r="Q3612">
        <v>1</v>
      </c>
      <c r="R3612">
        <v>19</v>
      </c>
      <c r="T3612">
        <v>3</v>
      </c>
      <c r="U3612" t="s">
        <v>2</v>
      </c>
      <c r="V3612" t="s">
        <v>21</v>
      </c>
    </row>
    <row r="3613" spans="1:22" x14ac:dyDescent="0.3">
      <c r="A3613">
        <v>3612</v>
      </c>
      <c r="B3613">
        <v>81129088359</v>
      </c>
      <c r="C3613">
        <v>6</v>
      </c>
      <c r="D3613" s="1">
        <v>30506</v>
      </c>
      <c r="E3613" s="3">
        <f>2023-YEAR(Registros[[#This Row],[data_nascimento]])</f>
        <v>40</v>
      </c>
      <c r="F3613" s="1">
        <v>43655</v>
      </c>
      <c r="H3613">
        <v>220</v>
      </c>
      <c r="I3613">
        <v>3</v>
      </c>
      <c r="J3613" s="3">
        <v>685.9</v>
      </c>
      <c r="K3613">
        <v>29.240000000000002</v>
      </c>
      <c r="L3613">
        <v>6859</v>
      </c>
      <c r="M3613">
        <f>Registros[[#This Row],[salario]]*0.06</f>
        <v>411.53999999999996</v>
      </c>
      <c r="N3613">
        <f>Registros[[#This Row],[salario]]*5%</f>
        <v>342.95000000000005</v>
      </c>
      <c r="O3613">
        <f>IF(Registros[[#This Row],[idade]]&lt;18,311.43,IF(Registros[[#This Row],[idade]]&lt;=25,488.58,IF(Registros[[#This Row],[idade]]&lt;=50,772.77,850.05)))</f>
        <v>772.77</v>
      </c>
      <c r="P3613">
        <f>IF(Registros[[#This Row],[idade]]&lt;18,23.99,IF(Registros[[#This Row],[idade]]&lt;=25,49.9,IF(Registros[[#This Row],[idade]]&lt;=50,145.2,175.45)))</f>
        <v>145.19999999999999</v>
      </c>
      <c r="Q3613">
        <v>2</v>
      </c>
      <c r="R3613">
        <v>11</v>
      </c>
      <c r="T3613">
        <v>3</v>
      </c>
      <c r="U3613" t="s">
        <v>3</v>
      </c>
      <c r="V3613" t="s">
        <v>19</v>
      </c>
    </row>
    <row r="3614" spans="1:22" x14ac:dyDescent="0.3">
      <c r="A3614">
        <v>3613</v>
      </c>
      <c r="B3614">
        <v>12896650116</v>
      </c>
      <c r="C3614">
        <v>4</v>
      </c>
      <c r="D3614" s="1">
        <v>37737</v>
      </c>
      <c r="E3614" s="3">
        <f>2023-YEAR(Registros[[#This Row],[data_nascimento]])</f>
        <v>20</v>
      </c>
      <c r="F3614" s="1">
        <v>43655</v>
      </c>
      <c r="H3614">
        <v>220</v>
      </c>
      <c r="I3614">
        <v>12</v>
      </c>
      <c r="J3614" s="3">
        <v>2621.6</v>
      </c>
      <c r="K3614">
        <v>22.36</v>
      </c>
      <c r="L3614">
        <v>6554</v>
      </c>
      <c r="M3614">
        <f>Registros[[#This Row],[salario]]*0.06</f>
        <v>393.24</v>
      </c>
      <c r="N3614">
        <f>Registros[[#This Row],[salario]]*5%</f>
        <v>327.70000000000005</v>
      </c>
      <c r="O3614">
        <f>IF(Registros[[#This Row],[idade]]&lt;18,311.43,IF(Registros[[#This Row],[idade]]&lt;=25,488.58,IF(Registros[[#This Row],[idade]]&lt;=50,772.77,850.05)))</f>
        <v>488.58</v>
      </c>
      <c r="P3614">
        <f>IF(Registros[[#This Row],[idade]]&lt;18,23.99,IF(Registros[[#This Row],[idade]]&lt;=25,49.9,IF(Registros[[#This Row],[idade]]&lt;=50,145.2,175.45)))</f>
        <v>49.9</v>
      </c>
      <c r="Q3614">
        <v>4</v>
      </c>
      <c r="R3614">
        <v>5</v>
      </c>
      <c r="T3614">
        <v>3</v>
      </c>
      <c r="U3614" t="s">
        <v>2</v>
      </c>
      <c r="V3614" t="s">
        <v>19</v>
      </c>
    </row>
    <row r="3615" spans="1:22" x14ac:dyDescent="0.3">
      <c r="A3615">
        <v>3614</v>
      </c>
      <c r="B3615">
        <v>20353733794</v>
      </c>
      <c r="C3615">
        <v>4</v>
      </c>
      <c r="D3615" s="1">
        <v>36590</v>
      </c>
      <c r="E3615" s="3">
        <f>2023-YEAR(Registros[[#This Row],[data_nascimento]])</f>
        <v>23</v>
      </c>
      <c r="F3615" s="1">
        <v>43655</v>
      </c>
      <c r="H3615">
        <v>220</v>
      </c>
      <c r="I3615">
        <v>13</v>
      </c>
      <c r="J3615" s="3">
        <v>1942.6333333333334</v>
      </c>
      <c r="K3615">
        <v>12.04</v>
      </c>
      <c r="L3615">
        <v>4483</v>
      </c>
      <c r="M3615">
        <f>Registros[[#This Row],[salario]]*0.06</f>
        <v>268.98</v>
      </c>
      <c r="N3615">
        <f>Registros[[#This Row],[salario]]*5%</f>
        <v>224.15</v>
      </c>
      <c r="O3615">
        <f>IF(Registros[[#This Row],[idade]]&lt;18,311.43,IF(Registros[[#This Row],[idade]]&lt;=25,488.58,IF(Registros[[#This Row],[idade]]&lt;=50,772.77,850.05)))</f>
        <v>488.58</v>
      </c>
      <c r="P3615">
        <f>IF(Registros[[#This Row],[idade]]&lt;18,23.99,IF(Registros[[#This Row],[idade]]&lt;=25,49.9,IF(Registros[[#This Row],[idade]]&lt;=50,145.2,175.45)))</f>
        <v>49.9</v>
      </c>
      <c r="Q3615">
        <v>3</v>
      </c>
      <c r="R3615">
        <v>8</v>
      </c>
      <c r="T3615">
        <v>3</v>
      </c>
      <c r="U3615" t="s">
        <v>2</v>
      </c>
      <c r="V3615" t="s">
        <v>22</v>
      </c>
    </row>
    <row r="3616" spans="1:22" x14ac:dyDescent="0.3">
      <c r="A3616">
        <v>3615</v>
      </c>
      <c r="B3616">
        <v>69253074803</v>
      </c>
      <c r="C3616">
        <v>6</v>
      </c>
      <c r="D3616" s="1">
        <v>30004</v>
      </c>
      <c r="E3616" s="3">
        <f>2023-YEAR(Registros[[#This Row],[data_nascimento]])</f>
        <v>41</v>
      </c>
      <c r="F3616" s="1">
        <v>43655</v>
      </c>
      <c r="H3616">
        <v>220</v>
      </c>
      <c r="I3616">
        <v>9</v>
      </c>
      <c r="J3616" s="3">
        <v>2139</v>
      </c>
      <c r="K3616">
        <v>17.2</v>
      </c>
      <c r="L3616">
        <v>7130</v>
      </c>
      <c r="M3616">
        <f>Registros[[#This Row],[salario]]*0.06</f>
        <v>427.8</v>
      </c>
      <c r="N3616">
        <f>Registros[[#This Row],[salario]]*5%</f>
        <v>356.5</v>
      </c>
      <c r="O3616">
        <f>IF(Registros[[#This Row],[idade]]&lt;18,311.43,IF(Registros[[#This Row],[idade]]&lt;=25,488.58,IF(Registros[[#This Row],[idade]]&lt;=50,772.77,850.05)))</f>
        <v>772.77</v>
      </c>
      <c r="P3616">
        <f>IF(Registros[[#This Row],[idade]]&lt;18,23.99,IF(Registros[[#This Row],[idade]]&lt;=25,49.9,IF(Registros[[#This Row],[idade]]&lt;=50,145.2,175.45)))</f>
        <v>145.19999999999999</v>
      </c>
      <c r="Q3616">
        <v>1</v>
      </c>
      <c r="R3616">
        <v>24</v>
      </c>
      <c r="T3616">
        <v>2</v>
      </c>
      <c r="U3616" t="s">
        <v>3</v>
      </c>
      <c r="V3616" t="s">
        <v>21</v>
      </c>
    </row>
    <row r="3617" spans="1:22" x14ac:dyDescent="0.3">
      <c r="A3617">
        <v>3616</v>
      </c>
      <c r="B3617">
        <v>72782093022</v>
      </c>
      <c r="C3617">
        <v>4</v>
      </c>
      <c r="D3617" s="1">
        <v>37244</v>
      </c>
      <c r="E3617" s="3">
        <f>2023-YEAR(Registros[[#This Row],[data_nascimento]])</f>
        <v>22</v>
      </c>
      <c r="F3617" s="1">
        <v>43655</v>
      </c>
      <c r="H3617">
        <v>220</v>
      </c>
      <c r="I3617">
        <v>11</v>
      </c>
      <c r="J3617" s="3">
        <v>1505.9</v>
      </c>
      <c r="K3617">
        <v>34.4</v>
      </c>
      <c r="L3617">
        <v>4107</v>
      </c>
      <c r="M3617">
        <f>Registros[[#This Row],[salario]]*0.06</f>
        <v>246.42</v>
      </c>
      <c r="N3617">
        <f>Registros[[#This Row],[salario]]*5%</f>
        <v>205.35000000000002</v>
      </c>
      <c r="O3617">
        <f>IF(Registros[[#This Row],[idade]]&lt;18,311.43,IF(Registros[[#This Row],[idade]]&lt;=25,488.58,IF(Registros[[#This Row],[idade]]&lt;=50,772.77,850.05)))</f>
        <v>488.58</v>
      </c>
      <c r="P3617">
        <f>IF(Registros[[#This Row],[idade]]&lt;18,23.99,IF(Registros[[#This Row],[idade]]&lt;=25,49.9,IF(Registros[[#This Row],[idade]]&lt;=50,145.2,175.45)))</f>
        <v>49.9</v>
      </c>
      <c r="Q3617">
        <v>2</v>
      </c>
      <c r="R3617">
        <v>8</v>
      </c>
      <c r="T3617">
        <v>2</v>
      </c>
      <c r="U3617" t="s">
        <v>3</v>
      </c>
      <c r="V3617" t="s">
        <v>19</v>
      </c>
    </row>
    <row r="3618" spans="1:22" x14ac:dyDescent="0.3">
      <c r="A3618">
        <v>3617</v>
      </c>
      <c r="B3618">
        <v>86293618650</v>
      </c>
      <c r="C3618">
        <v>4</v>
      </c>
      <c r="D3618" s="1">
        <v>31759</v>
      </c>
      <c r="E3618" s="3">
        <f>2023-YEAR(Registros[[#This Row],[data_nascimento]])</f>
        <v>37</v>
      </c>
      <c r="F3618" s="1">
        <v>43655</v>
      </c>
      <c r="H3618">
        <v>220</v>
      </c>
      <c r="I3618">
        <v>2</v>
      </c>
      <c r="J3618" s="3">
        <v>115.66666666666667</v>
      </c>
      <c r="K3618">
        <v>12.04</v>
      </c>
      <c r="L3618">
        <v>1735</v>
      </c>
      <c r="M3618">
        <v>180</v>
      </c>
      <c r="O3618">
        <f>IF(Registros[[#This Row],[idade]]&lt;18,311.43,IF(Registros[[#This Row],[idade]]&lt;=25,488.58,IF(Registros[[#This Row],[idade]]&lt;=50,772.77,850.05)))</f>
        <v>772.77</v>
      </c>
      <c r="P3618">
        <f>IF(Registros[[#This Row],[idade]]&lt;18,23.99,IF(Registros[[#This Row],[idade]]&lt;=25,49.9,IF(Registros[[#This Row],[idade]]&lt;=50,145.2,175.45)))</f>
        <v>145.19999999999999</v>
      </c>
      <c r="Q3618">
        <v>2</v>
      </c>
      <c r="R3618">
        <v>15</v>
      </c>
      <c r="T3618">
        <v>3</v>
      </c>
      <c r="U3618" t="s">
        <v>2</v>
      </c>
      <c r="V3618" t="s">
        <v>19</v>
      </c>
    </row>
    <row r="3619" spans="1:22" x14ac:dyDescent="0.3">
      <c r="A3619">
        <v>3618</v>
      </c>
      <c r="B3619">
        <v>58362343993</v>
      </c>
      <c r="C3619">
        <v>7</v>
      </c>
      <c r="D3619" s="1">
        <v>37155</v>
      </c>
      <c r="E3619" s="3">
        <f>2023-YEAR(Registros[[#This Row],[data_nascimento]])</f>
        <v>22</v>
      </c>
      <c r="F3619" s="1">
        <v>43655</v>
      </c>
      <c r="H3619">
        <v>220</v>
      </c>
      <c r="I3619">
        <v>17</v>
      </c>
      <c r="J3619" s="3">
        <v>853.40000000000009</v>
      </c>
      <c r="K3619">
        <v>1.72</v>
      </c>
      <c r="L3619">
        <v>1506</v>
      </c>
      <c r="M3619">
        <v>180</v>
      </c>
      <c r="O3619">
        <f>IF(Registros[[#This Row],[idade]]&lt;18,311.43,IF(Registros[[#This Row],[idade]]&lt;=25,488.58,IF(Registros[[#This Row],[idade]]&lt;=50,772.77,850.05)))</f>
        <v>488.58</v>
      </c>
      <c r="P3619">
        <f>IF(Registros[[#This Row],[idade]]&lt;18,23.99,IF(Registros[[#This Row],[idade]]&lt;=25,49.9,IF(Registros[[#This Row],[idade]]&lt;=50,145.2,175.45)))</f>
        <v>49.9</v>
      </c>
      <c r="Q3619">
        <v>3</v>
      </c>
      <c r="R3619">
        <v>4</v>
      </c>
      <c r="T3619">
        <v>2</v>
      </c>
      <c r="U3619" t="s">
        <v>2</v>
      </c>
      <c r="V3619" t="s">
        <v>19</v>
      </c>
    </row>
    <row r="3620" spans="1:22" x14ac:dyDescent="0.3">
      <c r="A3620">
        <v>3619</v>
      </c>
      <c r="B3620">
        <v>70211452731</v>
      </c>
      <c r="C3620">
        <v>5</v>
      </c>
      <c r="D3620" s="1">
        <v>35888</v>
      </c>
      <c r="E3620" s="3">
        <f>2023-YEAR(Registros[[#This Row],[data_nascimento]])</f>
        <v>25</v>
      </c>
      <c r="F3620" s="1">
        <v>43655</v>
      </c>
      <c r="H3620">
        <v>220</v>
      </c>
      <c r="I3620">
        <v>17</v>
      </c>
      <c r="J3620" s="3">
        <v>3157.4666666666662</v>
      </c>
      <c r="K3620">
        <v>29.240000000000002</v>
      </c>
      <c r="L3620">
        <v>5572</v>
      </c>
      <c r="M3620">
        <v>180</v>
      </c>
      <c r="O3620">
        <f>IF(Registros[[#This Row],[idade]]&lt;18,311.43,IF(Registros[[#This Row],[idade]]&lt;=25,488.58,IF(Registros[[#This Row],[idade]]&lt;=50,772.77,850.05)))</f>
        <v>488.58</v>
      </c>
      <c r="P3620">
        <f>IF(Registros[[#This Row],[idade]]&lt;18,23.99,IF(Registros[[#This Row],[idade]]&lt;=25,49.9,IF(Registros[[#This Row],[idade]]&lt;=50,145.2,175.45)))</f>
        <v>49.9</v>
      </c>
      <c r="Q3620">
        <v>1</v>
      </c>
      <c r="R3620">
        <v>12</v>
      </c>
      <c r="T3620">
        <v>3</v>
      </c>
      <c r="U3620" t="s">
        <v>3</v>
      </c>
      <c r="V3620" t="s">
        <v>21</v>
      </c>
    </row>
    <row r="3621" spans="1:22" x14ac:dyDescent="0.3">
      <c r="A3621">
        <v>3620</v>
      </c>
      <c r="B3621">
        <v>91803375971</v>
      </c>
      <c r="C3621">
        <v>7</v>
      </c>
      <c r="D3621" s="1">
        <v>39142</v>
      </c>
      <c r="E3621" s="3">
        <f>2023-YEAR(Registros[[#This Row],[data_nascimento]])</f>
        <v>16</v>
      </c>
      <c r="F3621" s="1">
        <v>43655</v>
      </c>
      <c r="H3621">
        <v>120</v>
      </c>
      <c r="I3621">
        <v>5</v>
      </c>
      <c r="J3621" s="3">
        <v>552.5</v>
      </c>
      <c r="K3621">
        <v>15.48</v>
      </c>
      <c r="L3621">
        <v>3315</v>
      </c>
      <c r="M3621">
        <v>180</v>
      </c>
      <c r="O3621">
        <f>IF(Registros[[#This Row],[idade]]&lt;18,311.43,IF(Registros[[#This Row],[idade]]&lt;=25,488.58,IF(Registros[[#This Row],[idade]]&lt;=50,772.77,850.05)))</f>
        <v>311.43</v>
      </c>
      <c r="P3621">
        <f>IF(Registros[[#This Row],[idade]]&lt;18,23.99,IF(Registros[[#This Row],[idade]]&lt;=25,49.9,IF(Registros[[#This Row],[idade]]&lt;=50,145.2,175.45)))</f>
        <v>23.99</v>
      </c>
      <c r="Q3621">
        <v>4</v>
      </c>
      <c r="R3621">
        <v>13</v>
      </c>
      <c r="T3621">
        <v>2</v>
      </c>
      <c r="U3621" t="s">
        <v>2</v>
      </c>
      <c r="V3621" t="s">
        <v>19</v>
      </c>
    </row>
    <row r="3622" spans="1:22" x14ac:dyDescent="0.3">
      <c r="A3622">
        <v>3621</v>
      </c>
      <c r="B3622">
        <v>69162540699</v>
      </c>
      <c r="C3622">
        <v>7</v>
      </c>
      <c r="D3622" s="1">
        <v>39408</v>
      </c>
      <c r="E3622" s="3">
        <f>2023-YEAR(Registros[[#This Row],[data_nascimento]])</f>
        <v>16</v>
      </c>
      <c r="F3622" s="1">
        <v>43655</v>
      </c>
      <c r="H3622">
        <v>120</v>
      </c>
      <c r="I3622">
        <v>15</v>
      </c>
      <c r="J3622" s="3">
        <v>4588</v>
      </c>
      <c r="K3622">
        <v>1.72</v>
      </c>
      <c r="L3622">
        <v>9176</v>
      </c>
      <c r="M3622">
        <v>180</v>
      </c>
      <c r="O3622">
        <f>IF(Registros[[#This Row],[idade]]&lt;18,311.43,IF(Registros[[#This Row],[idade]]&lt;=25,488.58,IF(Registros[[#This Row],[idade]]&lt;=50,772.77,850.05)))</f>
        <v>311.43</v>
      </c>
      <c r="P3622">
        <f>IF(Registros[[#This Row],[idade]]&lt;18,23.99,IF(Registros[[#This Row],[idade]]&lt;=25,49.9,IF(Registros[[#This Row],[idade]]&lt;=50,145.2,175.45)))</f>
        <v>23.99</v>
      </c>
      <c r="Q3622">
        <v>3</v>
      </c>
      <c r="R3622">
        <v>11</v>
      </c>
      <c r="T3622">
        <v>2</v>
      </c>
      <c r="U3622" t="s">
        <v>3</v>
      </c>
      <c r="V3622" t="s">
        <v>22</v>
      </c>
    </row>
    <row r="3623" spans="1:22" x14ac:dyDescent="0.3">
      <c r="A3623">
        <v>3622</v>
      </c>
      <c r="B3623">
        <v>93252859215</v>
      </c>
      <c r="C3623">
        <v>5</v>
      </c>
      <c r="D3623" s="1">
        <v>37659</v>
      </c>
      <c r="E3623" s="3">
        <f>2023-YEAR(Registros[[#This Row],[data_nascimento]])</f>
        <v>20</v>
      </c>
      <c r="F3623" s="1">
        <v>43662</v>
      </c>
      <c r="H3623">
        <v>220</v>
      </c>
      <c r="I3623">
        <v>16</v>
      </c>
      <c r="J3623" s="3">
        <v>1382.4</v>
      </c>
      <c r="K3623">
        <v>30.96</v>
      </c>
      <c r="L3623">
        <v>2592</v>
      </c>
      <c r="M3623">
        <f>Registros[[#This Row],[salario]]*0.06</f>
        <v>155.51999999999998</v>
      </c>
      <c r="N3623">
        <f>Registros[[#This Row],[salario]]*5%</f>
        <v>129.6</v>
      </c>
      <c r="O3623">
        <f>IF(Registros[[#This Row],[idade]]&lt;18,311.43,IF(Registros[[#This Row],[idade]]&lt;=25,488.58,IF(Registros[[#This Row],[idade]]&lt;=50,772.77,850.05)))</f>
        <v>488.58</v>
      </c>
      <c r="P3623">
        <f>IF(Registros[[#This Row],[idade]]&lt;18,23.99,IF(Registros[[#This Row],[idade]]&lt;=25,49.9,IF(Registros[[#This Row],[idade]]&lt;=50,145.2,175.45)))</f>
        <v>49.9</v>
      </c>
      <c r="Q3623">
        <v>2</v>
      </c>
      <c r="R3623">
        <v>26</v>
      </c>
      <c r="T3623">
        <v>3</v>
      </c>
      <c r="U3623" t="s">
        <v>3</v>
      </c>
      <c r="V3623" t="s">
        <v>21</v>
      </c>
    </row>
    <row r="3624" spans="1:22" x14ac:dyDescent="0.3">
      <c r="A3624">
        <v>3623</v>
      </c>
      <c r="B3624">
        <v>73443423871</v>
      </c>
      <c r="C3624">
        <v>4</v>
      </c>
      <c r="D3624" s="1">
        <v>37347</v>
      </c>
      <c r="E3624" s="3">
        <f>2023-YEAR(Registros[[#This Row],[data_nascimento]])</f>
        <v>21</v>
      </c>
      <c r="F3624" s="1">
        <v>43662</v>
      </c>
      <c r="H3624">
        <v>220</v>
      </c>
      <c r="I3624">
        <v>11</v>
      </c>
      <c r="J3624" s="3">
        <v>2695.3666666666668</v>
      </c>
      <c r="K3624">
        <v>22.36</v>
      </c>
      <c r="L3624">
        <v>7351</v>
      </c>
      <c r="M3624">
        <f>Registros[[#This Row],[salario]]*0.06</f>
        <v>441.06</v>
      </c>
      <c r="N3624">
        <f>Registros[[#This Row],[salario]]*5%</f>
        <v>367.55</v>
      </c>
      <c r="O3624">
        <f>IF(Registros[[#This Row],[idade]]&lt;18,311.43,IF(Registros[[#This Row],[idade]]&lt;=25,488.58,IF(Registros[[#This Row],[idade]]&lt;=50,772.77,850.05)))</f>
        <v>488.58</v>
      </c>
      <c r="P3624">
        <f>IF(Registros[[#This Row],[idade]]&lt;18,23.99,IF(Registros[[#This Row],[idade]]&lt;=25,49.9,IF(Registros[[#This Row],[idade]]&lt;=50,145.2,175.45)))</f>
        <v>49.9</v>
      </c>
      <c r="Q3624">
        <v>3</v>
      </c>
      <c r="R3624">
        <v>18</v>
      </c>
      <c r="T3624">
        <v>3</v>
      </c>
      <c r="U3624" t="s">
        <v>3</v>
      </c>
      <c r="V3624" t="s">
        <v>21</v>
      </c>
    </row>
    <row r="3625" spans="1:22" x14ac:dyDescent="0.3">
      <c r="A3625">
        <v>3624</v>
      </c>
      <c r="B3625">
        <v>87639799160</v>
      </c>
      <c r="C3625">
        <v>6</v>
      </c>
      <c r="D3625" s="1">
        <v>30277</v>
      </c>
      <c r="E3625" s="3">
        <f>2023-YEAR(Registros[[#This Row],[data_nascimento]])</f>
        <v>41</v>
      </c>
      <c r="F3625" s="1">
        <v>43662</v>
      </c>
      <c r="H3625">
        <v>220</v>
      </c>
      <c r="I3625">
        <v>6</v>
      </c>
      <c r="J3625" s="3">
        <v>1056.2</v>
      </c>
      <c r="K3625">
        <v>17.2</v>
      </c>
      <c r="L3625">
        <v>5281</v>
      </c>
      <c r="M3625">
        <f>Registros[[#This Row],[salario]]*0.06</f>
        <v>316.86</v>
      </c>
      <c r="N3625">
        <f>Registros[[#This Row],[salario]]*5%</f>
        <v>264.05</v>
      </c>
      <c r="O3625">
        <f>IF(Registros[[#This Row],[idade]]&lt;18,311.43,IF(Registros[[#This Row],[idade]]&lt;=25,488.58,IF(Registros[[#This Row],[idade]]&lt;=50,772.77,850.05)))</f>
        <v>772.77</v>
      </c>
      <c r="P3625">
        <f>IF(Registros[[#This Row],[idade]]&lt;18,23.99,IF(Registros[[#This Row],[idade]]&lt;=25,49.9,IF(Registros[[#This Row],[idade]]&lt;=50,145.2,175.45)))</f>
        <v>145.19999999999999</v>
      </c>
      <c r="Q3625">
        <v>3</v>
      </c>
      <c r="R3625">
        <v>22</v>
      </c>
      <c r="T3625">
        <v>2</v>
      </c>
      <c r="U3625" t="s">
        <v>2</v>
      </c>
      <c r="V3625" t="s">
        <v>22</v>
      </c>
    </row>
    <row r="3626" spans="1:22" x14ac:dyDescent="0.3">
      <c r="A3626">
        <v>3625</v>
      </c>
      <c r="B3626">
        <v>67095727343</v>
      </c>
      <c r="C3626">
        <v>7</v>
      </c>
      <c r="D3626" s="1">
        <v>39361</v>
      </c>
      <c r="E3626" s="3">
        <f>2023-YEAR(Registros[[#This Row],[data_nascimento]])</f>
        <v>16</v>
      </c>
      <c r="F3626" s="1">
        <v>43662</v>
      </c>
      <c r="H3626">
        <v>120</v>
      </c>
      <c r="I3626">
        <v>5</v>
      </c>
      <c r="J3626" s="3">
        <v>555.16666666666663</v>
      </c>
      <c r="K3626">
        <v>34.4</v>
      </c>
      <c r="L3626">
        <v>3331</v>
      </c>
      <c r="M3626">
        <f>Registros[[#This Row],[salario]]*0.06</f>
        <v>199.85999999999999</v>
      </c>
      <c r="N3626">
        <f>Registros[[#This Row],[salario]]*5%</f>
        <v>166.55</v>
      </c>
      <c r="O3626">
        <f>IF(Registros[[#This Row],[idade]]&lt;18,311.43,IF(Registros[[#This Row],[idade]]&lt;=25,488.58,IF(Registros[[#This Row],[idade]]&lt;=50,772.77,850.05)))</f>
        <v>311.43</v>
      </c>
      <c r="P3626">
        <f>IF(Registros[[#This Row],[idade]]&lt;18,23.99,IF(Registros[[#This Row],[idade]]&lt;=25,49.9,IF(Registros[[#This Row],[idade]]&lt;=50,145.2,175.45)))</f>
        <v>23.99</v>
      </c>
      <c r="Q3626">
        <v>1</v>
      </c>
      <c r="R3626">
        <v>25</v>
      </c>
      <c r="T3626">
        <v>3</v>
      </c>
      <c r="U3626" t="s">
        <v>3</v>
      </c>
      <c r="V3626" t="s">
        <v>19</v>
      </c>
    </row>
    <row r="3627" spans="1:22" x14ac:dyDescent="0.3">
      <c r="A3627">
        <v>3626</v>
      </c>
      <c r="B3627">
        <v>46036384739</v>
      </c>
      <c r="C3627">
        <v>7</v>
      </c>
      <c r="D3627" s="1">
        <v>28169</v>
      </c>
      <c r="E3627" s="3">
        <f>2023-YEAR(Registros[[#This Row],[data_nascimento]])</f>
        <v>46</v>
      </c>
      <c r="F3627" s="1">
        <v>43662</v>
      </c>
      <c r="H3627">
        <v>220</v>
      </c>
      <c r="I3627">
        <v>14</v>
      </c>
      <c r="J3627" s="3">
        <v>1399.5333333333333</v>
      </c>
      <c r="K3627">
        <v>18.920000000000002</v>
      </c>
      <c r="L3627">
        <v>2999</v>
      </c>
      <c r="M3627">
        <f>Registros[[#This Row],[salario]]*0.06</f>
        <v>179.94</v>
      </c>
      <c r="N3627">
        <f>Registros[[#This Row],[salario]]*5%</f>
        <v>149.95000000000002</v>
      </c>
      <c r="O3627">
        <f>IF(Registros[[#This Row],[idade]]&lt;18,311.43,IF(Registros[[#This Row],[idade]]&lt;=25,488.58,IF(Registros[[#This Row],[idade]]&lt;=50,772.77,850.05)))</f>
        <v>772.77</v>
      </c>
      <c r="P3627">
        <f>IF(Registros[[#This Row],[idade]]&lt;18,23.99,IF(Registros[[#This Row],[idade]]&lt;=25,49.9,IF(Registros[[#This Row],[idade]]&lt;=50,145.2,175.45)))</f>
        <v>145.19999999999999</v>
      </c>
      <c r="Q3627">
        <v>5</v>
      </c>
      <c r="R3627">
        <v>9</v>
      </c>
      <c r="T3627">
        <v>2</v>
      </c>
      <c r="U3627" t="s">
        <v>3</v>
      </c>
      <c r="V3627" t="s">
        <v>21</v>
      </c>
    </row>
    <row r="3628" spans="1:22" x14ac:dyDescent="0.3">
      <c r="A3628">
        <v>3627</v>
      </c>
      <c r="B3628">
        <v>82032914860</v>
      </c>
      <c r="C3628">
        <v>7</v>
      </c>
      <c r="D3628" s="1">
        <v>39279</v>
      </c>
      <c r="E3628" s="3">
        <f>2023-YEAR(Registros[[#This Row],[data_nascimento]])</f>
        <v>16</v>
      </c>
      <c r="F3628" s="1">
        <v>43662</v>
      </c>
      <c r="H3628">
        <v>120</v>
      </c>
      <c r="I3628">
        <v>15</v>
      </c>
      <c r="J3628" s="3">
        <v>2947.5</v>
      </c>
      <c r="K3628">
        <v>15.48</v>
      </c>
      <c r="L3628">
        <v>5895</v>
      </c>
      <c r="M3628">
        <f>Registros[[#This Row],[salario]]*0.06</f>
        <v>353.7</v>
      </c>
      <c r="N3628">
        <f>Registros[[#This Row],[salario]]*5%</f>
        <v>294.75</v>
      </c>
      <c r="O3628">
        <f>IF(Registros[[#This Row],[idade]]&lt;18,311.43,IF(Registros[[#This Row],[idade]]&lt;=25,488.58,IF(Registros[[#This Row],[idade]]&lt;=50,772.77,850.05)))</f>
        <v>311.43</v>
      </c>
      <c r="P3628">
        <f>IF(Registros[[#This Row],[idade]]&lt;18,23.99,IF(Registros[[#This Row],[idade]]&lt;=25,49.9,IF(Registros[[#This Row],[idade]]&lt;=50,145.2,175.45)))</f>
        <v>23.99</v>
      </c>
      <c r="Q3628">
        <v>1</v>
      </c>
      <c r="R3628">
        <v>23</v>
      </c>
      <c r="T3628">
        <v>3</v>
      </c>
      <c r="U3628" t="s">
        <v>3</v>
      </c>
      <c r="V3628" t="s">
        <v>19</v>
      </c>
    </row>
    <row r="3629" spans="1:22" x14ac:dyDescent="0.3">
      <c r="A3629">
        <v>3628</v>
      </c>
      <c r="B3629">
        <v>15046895923</v>
      </c>
      <c r="C3629">
        <v>5</v>
      </c>
      <c r="D3629" s="1">
        <v>35777</v>
      </c>
      <c r="E3629" s="3">
        <f>2023-YEAR(Registros[[#This Row],[data_nascimento]])</f>
        <v>26</v>
      </c>
      <c r="F3629" s="1">
        <v>43662</v>
      </c>
      <c r="H3629">
        <v>220</v>
      </c>
      <c r="I3629">
        <v>17</v>
      </c>
      <c r="J3629" s="3">
        <v>902.7</v>
      </c>
      <c r="K3629">
        <v>3.44</v>
      </c>
      <c r="L3629">
        <v>1593</v>
      </c>
      <c r="M3629">
        <f>Registros[[#This Row],[salario]]*0.06</f>
        <v>95.58</v>
      </c>
      <c r="N3629">
        <f>Registros[[#This Row],[salario]]*5%</f>
        <v>79.650000000000006</v>
      </c>
      <c r="O3629">
        <f>IF(Registros[[#This Row],[idade]]&lt;18,311.43,IF(Registros[[#This Row],[idade]]&lt;=25,488.58,IF(Registros[[#This Row],[idade]]&lt;=50,772.77,850.05)))</f>
        <v>772.77</v>
      </c>
      <c r="P3629">
        <f>IF(Registros[[#This Row],[idade]]&lt;18,23.99,IF(Registros[[#This Row],[idade]]&lt;=25,49.9,IF(Registros[[#This Row],[idade]]&lt;=50,145.2,175.45)))</f>
        <v>145.19999999999999</v>
      </c>
      <c r="Q3629">
        <v>5</v>
      </c>
      <c r="R3629">
        <v>9</v>
      </c>
      <c r="T3629">
        <v>3</v>
      </c>
      <c r="U3629" t="s">
        <v>2</v>
      </c>
      <c r="V3629" t="s">
        <v>22</v>
      </c>
    </row>
    <row r="3630" spans="1:22" x14ac:dyDescent="0.3">
      <c r="A3630">
        <v>3629</v>
      </c>
      <c r="B3630">
        <v>21859390513</v>
      </c>
      <c r="C3630">
        <v>7</v>
      </c>
      <c r="D3630" s="1">
        <v>39398</v>
      </c>
      <c r="E3630" s="3">
        <f>2023-YEAR(Registros[[#This Row],[data_nascimento]])</f>
        <v>16</v>
      </c>
      <c r="F3630" s="1">
        <v>43662</v>
      </c>
      <c r="H3630">
        <v>120</v>
      </c>
      <c r="I3630">
        <v>16</v>
      </c>
      <c r="J3630" s="3">
        <v>2408</v>
      </c>
      <c r="K3630">
        <v>18.920000000000002</v>
      </c>
      <c r="L3630">
        <v>4515</v>
      </c>
      <c r="M3630">
        <f>Registros[[#This Row],[salario]]*0.06</f>
        <v>270.89999999999998</v>
      </c>
      <c r="N3630">
        <f>Registros[[#This Row],[salario]]*5%</f>
        <v>225.75</v>
      </c>
      <c r="O3630">
        <f>IF(Registros[[#This Row],[idade]]&lt;18,311.43,IF(Registros[[#This Row],[idade]]&lt;=25,488.58,IF(Registros[[#This Row],[idade]]&lt;=50,772.77,850.05)))</f>
        <v>311.43</v>
      </c>
      <c r="P3630">
        <f>IF(Registros[[#This Row],[idade]]&lt;18,23.99,IF(Registros[[#This Row],[idade]]&lt;=25,49.9,IF(Registros[[#This Row],[idade]]&lt;=50,145.2,175.45)))</f>
        <v>23.99</v>
      </c>
      <c r="Q3630">
        <v>5</v>
      </c>
      <c r="R3630">
        <v>8</v>
      </c>
      <c r="T3630">
        <v>3</v>
      </c>
      <c r="U3630" t="s">
        <v>3</v>
      </c>
      <c r="V3630" t="s">
        <v>19</v>
      </c>
    </row>
    <row r="3631" spans="1:22" x14ac:dyDescent="0.3">
      <c r="A3631">
        <v>3630</v>
      </c>
      <c r="B3631">
        <v>75485166848</v>
      </c>
      <c r="C3631">
        <v>6</v>
      </c>
      <c r="D3631" s="1">
        <v>33948</v>
      </c>
      <c r="E3631" s="3">
        <f>2023-YEAR(Registros[[#This Row],[data_nascimento]])</f>
        <v>31</v>
      </c>
      <c r="F3631" s="1">
        <v>43662</v>
      </c>
      <c r="H3631">
        <v>220</v>
      </c>
      <c r="I3631">
        <v>20</v>
      </c>
      <c r="J3631" s="3">
        <v>3540</v>
      </c>
      <c r="K3631">
        <v>18.920000000000002</v>
      </c>
      <c r="L3631">
        <v>5310</v>
      </c>
      <c r="M3631">
        <f>Registros[[#This Row],[salario]]*0.06</f>
        <v>318.59999999999997</v>
      </c>
      <c r="N3631">
        <f>Registros[[#This Row],[salario]]*5%</f>
        <v>265.5</v>
      </c>
      <c r="O3631">
        <f>IF(Registros[[#This Row],[idade]]&lt;18,311.43,IF(Registros[[#This Row],[idade]]&lt;=25,488.58,IF(Registros[[#This Row],[idade]]&lt;=50,772.77,850.05)))</f>
        <v>772.77</v>
      </c>
      <c r="P3631">
        <f>IF(Registros[[#This Row],[idade]]&lt;18,23.99,IF(Registros[[#This Row],[idade]]&lt;=25,49.9,IF(Registros[[#This Row],[idade]]&lt;=50,145.2,175.45)))</f>
        <v>145.19999999999999</v>
      </c>
      <c r="Q3631">
        <v>1</v>
      </c>
      <c r="R3631">
        <v>12</v>
      </c>
      <c r="T3631">
        <v>2</v>
      </c>
      <c r="U3631" t="s">
        <v>3</v>
      </c>
      <c r="V3631" t="s">
        <v>19</v>
      </c>
    </row>
    <row r="3632" spans="1:22" x14ac:dyDescent="0.3">
      <c r="A3632">
        <v>3631</v>
      </c>
      <c r="B3632">
        <v>59772944500</v>
      </c>
      <c r="C3632">
        <v>7</v>
      </c>
      <c r="D3632" s="1">
        <v>39426</v>
      </c>
      <c r="E3632" s="3">
        <f>2023-YEAR(Registros[[#This Row],[data_nascimento]])</f>
        <v>16</v>
      </c>
      <c r="F3632" s="1">
        <v>43662</v>
      </c>
      <c r="H3632">
        <v>120</v>
      </c>
      <c r="I3632">
        <v>2</v>
      </c>
      <c r="J3632" s="3">
        <v>449.93333333333334</v>
      </c>
      <c r="K3632">
        <v>15.48</v>
      </c>
      <c r="L3632">
        <v>6749</v>
      </c>
      <c r="M3632">
        <f>Registros[[#This Row],[salario]]*0.06</f>
        <v>404.94</v>
      </c>
      <c r="N3632">
        <f>Registros[[#This Row],[salario]]*5%</f>
        <v>337.45000000000005</v>
      </c>
      <c r="O3632">
        <f>IF(Registros[[#This Row],[idade]]&lt;18,311.43,IF(Registros[[#This Row],[idade]]&lt;=25,488.58,IF(Registros[[#This Row],[idade]]&lt;=50,772.77,850.05)))</f>
        <v>311.43</v>
      </c>
      <c r="P3632">
        <f>IF(Registros[[#This Row],[idade]]&lt;18,23.99,IF(Registros[[#This Row],[idade]]&lt;=25,49.9,IF(Registros[[#This Row],[idade]]&lt;=50,145.2,175.45)))</f>
        <v>23.99</v>
      </c>
      <c r="Q3632">
        <v>1</v>
      </c>
      <c r="R3632">
        <v>21</v>
      </c>
      <c r="T3632">
        <v>3</v>
      </c>
      <c r="U3632" t="s">
        <v>3</v>
      </c>
      <c r="V3632" t="s">
        <v>19</v>
      </c>
    </row>
    <row r="3633" spans="1:22" x14ac:dyDescent="0.3">
      <c r="A3633">
        <v>3632</v>
      </c>
      <c r="B3633">
        <v>18649943318</v>
      </c>
      <c r="C3633">
        <v>7</v>
      </c>
      <c r="D3633" s="1">
        <v>36450</v>
      </c>
      <c r="E3633" s="3">
        <f>2023-YEAR(Registros[[#This Row],[data_nascimento]])</f>
        <v>24</v>
      </c>
      <c r="F3633" s="1">
        <v>43662</v>
      </c>
      <c r="H3633">
        <v>220</v>
      </c>
      <c r="I3633">
        <v>11</v>
      </c>
      <c r="J3633" s="3">
        <v>1464.8333333333333</v>
      </c>
      <c r="K3633">
        <v>34.4</v>
      </c>
      <c r="L3633">
        <v>3995</v>
      </c>
      <c r="M3633">
        <f>Registros[[#This Row],[salario]]*0.06</f>
        <v>239.7</v>
      </c>
      <c r="N3633">
        <f>Registros[[#This Row],[salario]]*5%</f>
        <v>199.75</v>
      </c>
      <c r="O3633">
        <f>IF(Registros[[#This Row],[idade]]&lt;18,311.43,IF(Registros[[#This Row],[idade]]&lt;=25,488.58,IF(Registros[[#This Row],[idade]]&lt;=50,772.77,850.05)))</f>
        <v>488.58</v>
      </c>
      <c r="P3633">
        <f>IF(Registros[[#This Row],[idade]]&lt;18,23.99,IF(Registros[[#This Row],[idade]]&lt;=25,49.9,IF(Registros[[#This Row],[idade]]&lt;=50,145.2,175.45)))</f>
        <v>49.9</v>
      </c>
      <c r="Q3633">
        <v>5</v>
      </c>
      <c r="R3633">
        <v>27</v>
      </c>
      <c r="T3633">
        <v>3</v>
      </c>
      <c r="U3633" t="s">
        <v>3</v>
      </c>
      <c r="V3633" t="s">
        <v>19</v>
      </c>
    </row>
    <row r="3634" spans="1:22" x14ac:dyDescent="0.3">
      <c r="A3634">
        <v>3633</v>
      </c>
      <c r="B3634">
        <v>59522600099</v>
      </c>
      <c r="C3634">
        <v>4</v>
      </c>
      <c r="D3634" s="1">
        <v>30597</v>
      </c>
      <c r="E3634" s="3">
        <f>2023-YEAR(Registros[[#This Row],[data_nascimento]])</f>
        <v>40</v>
      </c>
      <c r="F3634" s="1">
        <v>43662</v>
      </c>
      <c r="H3634">
        <v>220</v>
      </c>
      <c r="I3634">
        <v>14</v>
      </c>
      <c r="J3634" s="3">
        <v>2121.4666666666667</v>
      </c>
      <c r="K3634">
        <v>5.16</v>
      </c>
      <c r="L3634">
        <v>4546</v>
      </c>
      <c r="M3634">
        <f>Registros[[#This Row],[salario]]*0.06</f>
        <v>272.76</v>
      </c>
      <c r="N3634">
        <f>Registros[[#This Row],[salario]]*5%</f>
        <v>227.3</v>
      </c>
      <c r="O3634">
        <f>IF(Registros[[#This Row],[idade]]&lt;18,311.43,IF(Registros[[#This Row],[idade]]&lt;=25,488.58,IF(Registros[[#This Row],[idade]]&lt;=50,772.77,850.05)))</f>
        <v>772.77</v>
      </c>
      <c r="P3634">
        <f>IF(Registros[[#This Row],[idade]]&lt;18,23.99,IF(Registros[[#This Row],[idade]]&lt;=25,49.9,IF(Registros[[#This Row],[idade]]&lt;=50,145.2,175.45)))</f>
        <v>145.19999999999999</v>
      </c>
      <c r="Q3634">
        <v>5</v>
      </c>
      <c r="R3634">
        <v>7</v>
      </c>
      <c r="T3634">
        <v>3</v>
      </c>
      <c r="U3634" t="s">
        <v>3</v>
      </c>
      <c r="V3634" t="s">
        <v>22</v>
      </c>
    </row>
    <row r="3635" spans="1:22" x14ac:dyDescent="0.3">
      <c r="A3635">
        <v>3634</v>
      </c>
      <c r="B3635">
        <v>70854218696</v>
      </c>
      <c r="C3635">
        <v>4</v>
      </c>
      <c r="D3635" s="1">
        <v>33778</v>
      </c>
      <c r="E3635" s="3">
        <f>2023-YEAR(Registros[[#This Row],[data_nascimento]])</f>
        <v>31</v>
      </c>
      <c r="F3635" s="1">
        <v>43662</v>
      </c>
      <c r="H3635">
        <v>220</v>
      </c>
      <c r="I3635">
        <v>18</v>
      </c>
      <c r="J3635" s="3">
        <v>825</v>
      </c>
      <c r="K3635">
        <v>27.52</v>
      </c>
      <c r="L3635">
        <v>1375</v>
      </c>
      <c r="M3635">
        <f>Registros[[#This Row],[salario]]*0.06</f>
        <v>82.5</v>
      </c>
      <c r="N3635">
        <f>Registros[[#This Row],[salario]]*5%</f>
        <v>68.75</v>
      </c>
      <c r="O3635">
        <f>IF(Registros[[#This Row],[idade]]&lt;18,311.43,IF(Registros[[#This Row],[idade]]&lt;=25,488.58,IF(Registros[[#This Row],[idade]]&lt;=50,772.77,850.05)))</f>
        <v>772.77</v>
      </c>
      <c r="P3635">
        <f>IF(Registros[[#This Row],[idade]]&lt;18,23.99,IF(Registros[[#This Row],[idade]]&lt;=25,49.9,IF(Registros[[#This Row],[idade]]&lt;=50,145.2,175.45)))</f>
        <v>145.19999999999999</v>
      </c>
      <c r="Q3635">
        <v>4</v>
      </c>
      <c r="R3635">
        <v>26</v>
      </c>
      <c r="T3635">
        <v>3</v>
      </c>
      <c r="U3635" t="s">
        <v>3</v>
      </c>
      <c r="V3635" t="s">
        <v>22</v>
      </c>
    </row>
    <row r="3636" spans="1:22" x14ac:dyDescent="0.3">
      <c r="A3636">
        <v>3635</v>
      </c>
      <c r="B3636">
        <v>38737092355</v>
      </c>
      <c r="C3636">
        <v>2</v>
      </c>
      <c r="D3636" s="1">
        <v>31102</v>
      </c>
      <c r="E3636" s="3">
        <f>2023-YEAR(Registros[[#This Row],[data_nascimento]])</f>
        <v>38</v>
      </c>
      <c r="F3636" s="1">
        <v>43662</v>
      </c>
      <c r="H3636">
        <v>220</v>
      </c>
      <c r="I3636">
        <v>3</v>
      </c>
      <c r="J3636" s="3">
        <v>260.3</v>
      </c>
      <c r="K3636">
        <v>20.64</v>
      </c>
      <c r="L3636">
        <v>2603</v>
      </c>
      <c r="M3636">
        <f>Registros[[#This Row],[salario]]*0.06</f>
        <v>156.18</v>
      </c>
      <c r="N3636">
        <f>Registros[[#This Row],[salario]]*5%</f>
        <v>130.15</v>
      </c>
      <c r="O3636">
        <f>IF(Registros[[#This Row],[idade]]&lt;18,311.43,IF(Registros[[#This Row],[idade]]&lt;=25,488.58,IF(Registros[[#This Row],[idade]]&lt;=50,772.77,850.05)))</f>
        <v>772.77</v>
      </c>
      <c r="P3636">
        <f>IF(Registros[[#This Row],[idade]]&lt;18,23.99,IF(Registros[[#This Row],[idade]]&lt;=25,49.9,IF(Registros[[#This Row],[idade]]&lt;=50,145.2,175.45)))</f>
        <v>145.19999999999999</v>
      </c>
      <c r="Q3636">
        <v>2</v>
      </c>
      <c r="R3636">
        <v>8</v>
      </c>
      <c r="T3636">
        <v>3</v>
      </c>
      <c r="U3636" t="s">
        <v>2</v>
      </c>
      <c r="V3636" t="s">
        <v>19</v>
      </c>
    </row>
    <row r="3637" spans="1:22" x14ac:dyDescent="0.3">
      <c r="A3637">
        <v>3636</v>
      </c>
      <c r="B3637">
        <v>48942854912</v>
      </c>
      <c r="C3637">
        <v>4</v>
      </c>
      <c r="D3637" s="1">
        <v>30687</v>
      </c>
      <c r="E3637" s="3">
        <f>2023-YEAR(Registros[[#This Row],[data_nascimento]])</f>
        <v>39</v>
      </c>
      <c r="F3637" s="1">
        <v>43662</v>
      </c>
      <c r="H3637">
        <v>220</v>
      </c>
      <c r="I3637">
        <v>19</v>
      </c>
      <c r="J3637" s="3">
        <v>2679.6333333333332</v>
      </c>
      <c r="K3637">
        <v>29.240000000000002</v>
      </c>
      <c r="L3637">
        <v>4231</v>
      </c>
      <c r="M3637">
        <f>Registros[[#This Row],[salario]]*0.06</f>
        <v>253.85999999999999</v>
      </c>
      <c r="N3637">
        <f>Registros[[#This Row],[salario]]*5%</f>
        <v>211.55</v>
      </c>
      <c r="O3637">
        <f>IF(Registros[[#This Row],[idade]]&lt;18,311.43,IF(Registros[[#This Row],[idade]]&lt;=25,488.58,IF(Registros[[#This Row],[idade]]&lt;=50,772.77,850.05)))</f>
        <v>772.77</v>
      </c>
      <c r="P3637">
        <f>IF(Registros[[#This Row],[idade]]&lt;18,23.99,IF(Registros[[#This Row],[idade]]&lt;=25,49.9,IF(Registros[[#This Row],[idade]]&lt;=50,145.2,175.45)))</f>
        <v>145.19999999999999</v>
      </c>
      <c r="Q3637">
        <v>4</v>
      </c>
      <c r="R3637">
        <v>11</v>
      </c>
      <c r="T3637">
        <v>2</v>
      </c>
      <c r="U3637" t="s">
        <v>2</v>
      </c>
      <c r="V3637" t="s">
        <v>22</v>
      </c>
    </row>
    <row r="3638" spans="1:22" x14ac:dyDescent="0.3">
      <c r="A3638">
        <v>3637</v>
      </c>
      <c r="B3638">
        <v>54116803879</v>
      </c>
      <c r="C3638">
        <v>7</v>
      </c>
      <c r="D3638" s="1">
        <v>27732</v>
      </c>
      <c r="E3638" s="3">
        <f>2023-YEAR(Registros[[#This Row],[data_nascimento]])</f>
        <v>48</v>
      </c>
      <c r="F3638" s="1">
        <v>43662</v>
      </c>
      <c r="H3638">
        <v>220</v>
      </c>
      <c r="I3638">
        <v>16</v>
      </c>
      <c r="J3638" s="3">
        <v>3575.4666666666667</v>
      </c>
      <c r="K3638">
        <v>5.16</v>
      </c>
      <c r="L3638">
        <v>6704</v>
      </c>
      <c r="M3638">
        <f>Registros[[#This Row],[salario]]*0.06</f>
        <v>402.24</v>
      </c>
      <c r="N3638">
        <f>Registros[[#This Row],[salario]]*5%</f>
        <v>335.20000000000005</v>
      </c>
      <c r="O3638">
        <f>IF(Registros[[#This Row],[idade]]&lt;18,311.43,IF(Registros[[#This Row],[idade]]&lt;=25,488.58,IF(Registros[[#This Row],[idade]]&lt;=50,772.77,850.05)))</f>
        <v>772.77</v>
      </c>
      <c r="P3638">
        <f>IF(Registros[[#This Row],[idade]]&lt;18,23.99,IF(Registros[[#This Row],[idade]]&lt;=25,49.9,IF(Registros[[#This Row],[idade]]&lt;=50,145.2,175.45)))</f>
        <v>145.19999999999999</v>
      </c>
      <c r="Q3638">
        <v>2</v>
      </c>
      <c r="R3638">
        <v>24</v>
      </c>
      <c r="T3638">
        <v>3</v>
      </c>
      <c r="U3638" t="s">
        <v>2</v>
      </c>
      <c r="V3638" t="s">
        <v>21</v>
      </c>
    </row>
    <row r="3639" spans="1:22" x14ac:dyDescent="0.3">
      <c r="A3639">
        <v>3638</v>
      </c>
      <c r="B3639">
        <v>28684539622</v>
      </c>
      <c r="C3639">
        <v>4</v>
      </c>
      <c r="D3639" s="1">
        <v>28161</v>
      </c>
      <c r="E3639" s="3">
        <f>2023-YEAR(Registros[[#This Row],[data_nascimento]])</f>
        <v>46</v>
      </c>
      <c r="F3639" s="1">
        <v>43662</v>
      </c>
      <c r="H3639">
        <v>220</v>
      </c>
      <c r="I3639">
        <v>16</v>
      </c>
      <c r="J3639" s="3">
        <v>1802.6666666666667</v>
      </c>
      <c r="K3639">
        <v>18.920000000000002</v>
      </c>
      <c r="L3639">
        <v>3380</v>
      </c>
      <c r="M3639">
        <f>Registros[[#This Row],[salario]]*0.06</f>
        <v>202.79999999999998</v>
      </c>
      <c r="N3639">
        <f>Registros[[#This Row],[salario]]*5%</f>
        <v>169</v>
      </c>
      <c r="O3639">
        <f>IF(Registros[[#This Row],[idade]]&lt;18,311.43,IF(Registros[[#This Row],[idade]]&lt;=25,488.58,IF(Registros[[#This Row],[idade]]&lt;=50,772.77,850.05)))</f>
        <v>772.77</v>
      </c>
      <c r="P3639">
        <f>IF(Registros[[#This Row],[idade]]&lt;18,23.99,IF(Registros[[#This Row],[idade]]&lt;=25,49.9,IF(Registros[[#This Row],[idade]]&lt;=50,145.2,175.45)))</f>
        <v>145.19999999999999</v>
      </c>
      <c r="Q3639">
        <v>2</v>
      </c>
      <c r="R3639">
        <v>22</v>
      </c>
      <c r="T3639">
        <v>2</v>
      </c>
      <c r="U3639" t="s">
        <v>3</v>
      </c>
      <c r="V3639" t="s">
        <v>19</v>
      </c>
    </row>
    <row r="3640" spans="1:22" x14ac:dyDescent="0.3">
      <c r="A3640">
        <v>3639</v>
      </c>
      <c r="B3640">
        <v>62973799416</v>
      </c>
      <c r="C3640">
        <v>4</v>
      </c>
      <c r="D3640" s="1">
        <v>33070</v>
      </c>
      <c r="E3640" s="3">
        <f>2023-YEAR(Registros[[#This Row],[data_nascimento]])</f>
        <v>33</v>
      </c>
      <c r="F3640" s="1">
        <v>43662</v>
      </c>
      <c r="H3640">
        <v>220</v>
      </c>
      <c r="I3640">
        <v>17</v>
      </c>
      <c r="J3640" s="3">
        <v>1707.9333333333334</v>
      </c>
      <c r="K3640">
        <v>6.88</v>
      </c>
      <c r="L3640">
        <v>3014</v>
      </c>
      <c r="M3640">
        <f>Registros[[#This Row],[salario]]*0.06</f>
        <v>180.84</v>
      </c>
      <c r="N3640">
        <f>Registros[[#This Row],[salario]]*5%</f>
        <v>150.70000000000002</v>
      </c>
      <c r="O3640">
        <f>IF(Registros[[#This Row],[idade]]&lt;18,311.43,IF(Registros[[#This Row],[idade]]&lt;=25,488.58,IF(Registros[[#This Row],[idade]]&lt;=50,772.77,850.05)))</f>
        <v>772.77</v>
      </c>
      <c r="P3640">
        <f>IF(Registros[[#This Row],[idade]]&lt;18,23.99,IF(Registros[[#This Row],[idade]]&lt;=25,49.9,IF(Registros[[#This Row],[idade]]&lt;=50,145.2,175.45)))</f>
        <v>145.19999999999999</v>
      </c>
      <c r="Q3640">
        <v>3</v>
      </c>
      <c r="R3640">
        <v>6</v>
      </c>
      <c r="T3640">
        <v>2</v>
      </c>
      <c r="U3640" t="s">
        <v>3</v>
      </c>
      <c r="V3640" t="s">
        <v>19</v>
      </c>
    </row>
    <row r="3641" spans="1:22" x14ac:dyDescent="0.3">
      <c r="A3641">
        <v>3640</v>
      </c>
      <c r="B3641">
        <v>91732138284</v>
      </c>
      <c r="C3641">
        <v>5</v>
      </c>
      <c r="D3641" s="1">
        <v>33451</v>
      </c>
      <c r="E3641" s="3">
        <f>2023-YEAR(Registros[[#This Row],[data_nascimento]])</f>
        <v>32</v>
      </c>
      <c r="F3641" s="1">
        <v>43662</v>
      </c>
      <c r="H3641">
        <v>220</v>
      </c>
      <c r="I3641">
        <v>14</v>
      </c>
      <c r="J3641" s="3">
        <v>2595.6</v>
      </c>
      <c r="K3641">
        <v>30.96</v>
      </c>
      <c r="L3641">
        <v>5562</v>
      </c>
      <c r="M3641">
        <f>Registros[[#This Row],[salario]]*0.06</f>
        <v>333.71999999999997</v>
      </c>
      <c r="N3641">
        <f>Registros[[#This Row],[salario]]*5%</f>
        <v>278.10000000000002</v>
      </c>
      <c r="O3641">
        <f>IF(Registros[[#This Row],[idade]]&lt;18,311.43,IF(Registros[[#This Row],[idade]]&lt;=25,488.58,IF(Registros[[#This Row],[idade]]&lt;=50,772.77,850.05)))</f>
        <v>772.77</v>
      </c>
      <c r="P3641">
        <f>IF(Registros[[#This Row],[idade]]&lt;18,23.99,IF(Registros[[#This Row],[idade]]&lt;=25,49.9,IF(Registros[[#This Row],[idade]]&lt;=50,145.2,175.45)))</f>
        <v>145.19999999999999</v>
      </c>
      <c r="Q3641">
        <v>1</v>
      </c>
      <c r="R3641">
        <v>15</v>
      </c>
      <c r="T3641">
        <v>2</v>
      </c>
      <c r="U3641" t="s">
        <v>2</v>
      </c>
      <c r="V3641" t="s">
        <v>19</v>
      </c>
    </row>
    <row r="3642" spans="1:22" x14ac:dyDescent="0.3">
      <c r="A3642">
        <v>3641</v>
      </c>
      <c r="B3642">
        <v>68286032843</v>
      </c>
      <c r="C3642">
        <v>7</v>
      </c>
      <c r="D3642" s="1">
        <v>32785</v>
      </c>
      <c r="E3642" s="3">
        <f>2023-YEAR(Registros[[#This Row],[data_nascimento]])</f>
        <v>34</v>
      </c>
      <c r="F3642" s="1">
        <v>43662</v>
      </c>
      <c r="H3642">
        <v>220</v>
      </c>
      <c r="I3642">
        <v>3</v>
      </c>
      <c r="J3642" s="3">
        <v>170</v>
      </c>
      <c r="K3642">
        <v>5.16</v>
      </c>
      <c r="L3642">
        <v>1700</v>
      </c>
      <c r="N3642">
        <v>400</v>
      </c>
      <c r="O3642">
        <f>IF(Registros[[#This Row],[idade]]&lt;18,311.43,IF(Registros[[#This Row],[idade]]&lt;=25,488.58,IF(Registros[[#This Row],[idade]]&lt;=50,772.77,850.05)))</f>
        <v>772.77</v>
      </c>
      <c r="P3642">
        <f>IF(Registros[[#This Row],[idade]]&lt;18,23.99,IF(Registros[[#This Row],[idade]]&lt;=25,49.9,IF(Registros[[#This Row],[idade]]&lt;=50,145.2,175.45)))</f>
        <v>145.19999999999999</v>
      </c>
      <c r="Q3642">
        <v>1</v>
      </c>
      <c r="R3642">
        <v>1</v>
      </c>
      <c r="T3642">
        <v>3</v>
      </c>
      <c r="U3642" t="s">
        <v>2</v>
      </c>
      <c r="V3642" t="s">
        <v>22</v>
      </c>
    </row>
    <row r="3643" spans="1:22" x14ac:dyDescent="0.3">
      <c r="A3643">
        <v>3642</v>
      </c>
      <c r="B3643">
        <v>11852799557</v>
      </c>
      <c r="C3643">
        <v>4</v>
      </c>
      <c r="D3643" s="1">
        <v>36216</v>
      </c>
      <c r="E3643" s="3">
        <f>2023-YEAR(Registros[[#This Row],[data_nascimento]])</f>
        <v>24</v>
      </c>
      <c r="F3643" s="1">
        <v>43662</v>
      </c>
      <c r="H3643">
        <v>220</v>
      </c>
      <c r="I3643">
        <v>9</v>
      </c>
      <c r="J3643" s="3">
        <v>628.79999999999995</v>
      </c>
      <c r="K3643">
        <v>18.920000000000002</v>
      </c>
      <c r="L3643">
        <v>2096</v>
      </c>
      <c r="N3643">
        <v>400</v>
      </c>
      <c r="O3643">
        <f>IF(Registros[[#This Row],[idade]]&lt;18,311.43,IF(Registros[[#This Row],[idade]]&lt;=25,488.58,IF(Registros[[#This Row],[idade]]&lt;=50,772.77,850.05)))</f>
        <v>488.58</v>
      </c>
      <c r="P3643">
        <f>IF(Registros[[#This Row],[idade]]&lt;18,23.99,IF(Registros[[#This Row],[idade]]&lt;=25,49.9,IF(Registros[[#This Row],[idade]]&lt;=50,145.2,175.45)))</f>
        <v>49.9</v>
      </c>
      <c r="Q3643">
        <v>5</v>
      </c>
      <c r="R3643">
        <v>10</v>
      </c>
      <c r="T3643">
        <v>2</v>
      </c>
      <c r="U3643" t="s">
        <v>3</v>
      </c>
      <c r="V3643" t="s">
        <v>19</v>
      </c>
    </row>
    <row r="3644" spans="1:22" x14ac:dyDescent="0.3">
      <c r="A3644">
        <v>3643</v>
      </c>
      <c r="B3644">
        <v>30758340657</v>
      </c>
      <c r="C3644">
        <v>6</v>
      </c>
      <c r="D3644" s="1">
        <v>28633</v>
      </c>
      <c r="E3644" s="3">
        <f>2023-YEAR(Registros[[#This Row],[data_nascimento]])</f>
        <v>45</v>
      </c>
      <c r="F3644" s="1">
        <v>43662</v>
      </c>
      <c r="H3644">
        <v>220</v>
      </c>
      <c r="I3644">
        <v>7</v>
      </c>
      <c r="J3644" s="3">
        <v>434</v>
      </c>
      <c r="K3644">
        <v>24.08</v>
      </c>
      <c r="L3644">
        <v>1860</v>
      </c>
      <c r="N3644">
        <v>400</v>
      </c>
      <c r="O3644">
        <f>IF(Registros[[#This Row],[idade]]&lt;18,311.43,IF(Registros[[#This Row],[idade]]&lt;=25,488.58,IF(Registros[[#This Row],[idade]]&lt;=50,772.77,850.05)))</f>
        <v>772.77</v>
      </c>
      <c r="P3644">
        <f>IF(Registros[[#This Row],[idade]]&lt;18,23.99,IF(Registros[[#This Row],[idade]]&lt;=25,49.9,IF(Registros[[#This Row],[idade]]&lt;=50,145.2,175.45)))</f>
        <v>145.19999999999999</v>
      </c>
      <c r="Q3644">
        <v>2</v>
      </c>
      <c r="R3644">
        <v>21</v>
      </c>
      <c r="T3644">
        <v>3</v>
      </c>
      <c r="U3644" t="s">
        <v>2</v>
      </c>
      <c r="V3644" t="s">
        <v>19</v>
      </c>
    </row>
    <row r="3645" spans="1:22" x14ac:dyDescent="0.3">
      <c r="A3645">
        <v>3644</v>
      </c>
      <c r="B3645">
        <v>92427393502</v>
      </c>
      <c r="C3645">
        <v>4</v>
      </c>
      <c r="D3645" s="1">
        <v>37277</v>
      </c>
      <c r="E3645" s="3">
        <f>2023-YEAR(Registros[[#This Row],[data_nascimento]])</f>
        <v>21</v>
      </c>
      <c r="F3645" s="1">
        <v>43662</v>
      </c>
      <c r="H3645">
        <v>220</v>
      </c>
      <c r="I3645">
        <v>1</v>
      </c>
      <c r="J3645" s="3">
        <v>55.1</v>
      </c>
      <c r="K3645">
        <v>6.88</v>
      </c>
      <c r="L3645">
        <v>1653</v>
      </c>
      <c r="N3645">
        <v>400</v>
      </c>
      <c r="O3645">
        <f>IF(Registros[[#This Row],[idade]]&lt;18,311.43,IF(Registros[[#This Row],[idade]]&lt;=25,488.58,IF(Registros[[#This Row],[idade]]&lt;=50,772.77,850.05)))</f>
        <v>488.58</v>
      </c>
      <c r="P3645">
        <f>IF(Registros[[#This Row],[idade]]&lt;18,23.99,IF(Registros[[#This Row],[idade]]&lt;=25,49.9,IF(Registros[[#This Row],[idade]]&lt;=50,145.2,175.45)))</f>
        <v>49.9</v>
      </c>
      <c r="Q3645">
        <v>4</v>
      </c>
      <c r="R3645">
        <v>18</v>
      </c>
      <c r="T3645">
        <v>2</v>
      </c>
      <c r="U3645" t="s">
        <v>3</v>
      </c>
      <c r="V3645" t="s">
        <v>21</v>
      </c>
    </row>
    <row r="3646" spans="1:22" x14ac:dyDescent="0.3">
      <c r="A3646">
        <v>3645</v>
      </c>
      <c r="B3646">
        <v>49215464996</v>
      </c>
      <c r="C3646">
        <v>5</v>
      </c>
      <c r="D3646" s="1">
        <v>27902</v>
      </c>
      <c r="E3646" s="3">
        <f>2023-YEAR(Registros[[#This Row],[data_nascimento]])</f>
        <v>47</v>
      </c>
      <c r="F3646" s="1">
        <v>43662</v>
      </c>
      <c r="H3646">
        <v>220</v>
      </c>
      <c r="I3646">
        <v>11</v>
      </c>
      <c r="J3646" s="3">
        <v>596.20000000000005</v>
      </c>
      <c r="K3646">
        <v>22.36</v>
      </c>
      <c r="L3646">
        <v>1626</v>
      </c>
      <c r="N3646">
        <v>400</v>
      </c>
      <c r="O3646">
        <f>IF(Registros[[#This Row],[idade]]&lt;18,311.43,IF(Registros[[#This Row],[idade]]&lt;=25,488.58,IF(Registros[[#This Row],[idade]]&lt;=50,772.77,850.05)))</f>
        <v>772.77</v>
      </c>
      <c r="P3646">
        <f>IF(Registros[[#This Row],[idade]]&lt;18,23.99,IF(Registros[[#This Row],[idade]]&lt;=25,49.9,IF(Registros[[#This Row],[idade]]&lt;=50,145.2,175.45)))</f>
        <v>145.19999999999999</v>
      </c>
      <c r="Q3646">
        <v>5</v>
      </c>
      <c r="R3646">
        <v>11</v>
      </c>
      <c r="T3646">
        <v>2</v>
      </c>
      <c r="U3646" t="s">
        <v>2</v>
      </c>
      <c r="V3646" t="s">
        <v>19</v>
      </c>
    </row>
    <row r="3647" spans="1:22" x14ac:dyDescent="0.3">
      <c r="A3647">
        <v>3646</v>
      </c>
      <c r="B3647">
        <v>25643442617</v>
      </c>
      <c r="C3647">
        <v>6</v>
      </c>
      <c r="D3647" s="1">
        <v>37230</v>
      </c>
      <c r="E3647" s="3">
        <f>2023-YEAR(Registros[[#This Row],[data_nascimento]])</f>
        <v>22</v>
      </c>
      <c r="F3647" s="1">
        <v>43662</v>
      </c>
      <c r="H3647">
        <v>220</v>
      </c>
      <c r="I3647">
        <v>0</v>
      </c>
      <c r="J3647" s="3">
        <v>0</v>
      </c>
      <c r="K3647">
        <v>20.64</v>
      </c>
      <c r="L3647">
        <v>1910</v>
      </c>
      <c r="N3647">
        <v>400</v>
      </c>
      <c r="O3647">
        <f>IF(Registros[[#This Row],[idade]]&lt;18,311.43,IF(Registros[[#This Row],[idade]]&lt;=25,488.58,IF(Registros[[#This Row],[idade]]&lt;=50,772.77,850.05)))</f>
        <v>488.58</v>
      </c>
      <c r="P3647">
        <f>IF(Registros[[#This Row],[idade]]&lt;18,23.99,IF(Registros[[#This Row],[idade]]&lt;=25,49.9,IF(Registros[[#This Row],[idade]]&lt;=50,145.2,175.45)))</f>
        <v>49.9</v>
      </c>
      <c r="Q3647">
        <v>5</v>
      </c>
      <c r="R3647">
        <v>17</v>
      </c>
      <c r="T3647">
        <v>3</v>
      </c>
      <c r="U3647" t="s">
        <v>3</v>
      </c>
      <c r="V3647" t="s">
        <v>22</v>
      </c>
    </row>
    <row r="3648" spans="1:22" x14ac:dyDescent="0.3">
      <c r="A3648">
        <v>3647</v>
      </c>
      <c r="B3648">
        <v>88500068032</v>
      </c>
      <c r="C3648">
        <v>4</v>
      </c>
      <c r="D3648" s="1">
        <v>29258</v>
      </c>
      <c r="E3648" s="3">
        <f>2023-YEAR(Registros[[#This Row],[data_nascimento]])</f>
        <v>43</v>
      </c>
      <c r="F3648" s="1">
        <v>43662</v>
      </c>
      <c r="H3648">
        <v>220</v>
      </c>
      <c r="I3648">
        <v>10</v>
      </c>
      <c r="J3648" s="3">
        <v>563.33333333333337</v>
      </c>
      <c r="K3648">
        <v>20.64</v>
      </c>
      <c r="L3648">
        <v>1690</v>
      </c>
      <c r="N3648">
        <v>400</v>
      </c>
      <c r="O3648">
        <f>IF(Registros[[#This Row],[idade]]&lt;18,311.43,IF(Registros[[#This Row],[idade]]&lt;=25,488.58,IF(Registros[[#This Row],[idade]]&lt;=50,772.77,850.05)))</f>
        <v>772.77</v>
      </c>
      <c r="P3648">
        <f>IF(Registros[[#This Row],[idade]]&lt;18,23.99,IF(Registros[[#This Row],[idade]]&lt;=25,49.9,IF(Registros[[#This Row],[idade]]&lt;=50,145.2,175.45)))</f>
        <v>145.19999999999999</v>
      </c>
      <c r="Q3648">
        <v>2</v>
      </c>
      <c r="R3648">
        <v>5</v>
      </c>
      <c r="T3648">
        <v>2</v>
      </c>
      <c r="U3648" t="s">
        <v>3</v>
      </c>
      <c r="V3648" t="s">
        <v>21</v>
      </c>
    </row>
    <row r="3649" spans="1:22" x14ac:dyDescent="0.3">
      <c r="A3649">
        <v>3648</v>
      </c>
      <c r="B3649">
        <v>75799840619</v>
      </c>
      <c r="C3649">
        <v>4</v>
      </c>
      <c r="D3649" s="1">
        <v>32736</v>
      </c>
      <c r="E3649" s="3">
        <f>2023-YEAR(Registros[[#This Row],[data_nascimento]])</f>
        <v>34</v>
      </c>
      <c r="F3649" s="1">
        <v>43662</v>
      </c>
      <c r="H3649">
        <v>220</v>
      </c>
      <c r="J3649" s="3">
        <v>0</v>
      </c>
      <c r="K3649">
        <v>20.64</v>
      </c>
      <c r="L3649">
        <v>1861</v>
      </c>
      <c r="N3649">
        <v>400</v>
      </c>
      <c r="O3649">
        <f>IF(Registros[[#This Row],[idade]]&lt;18,311.43,IF(Registros[[#This Row],[idade]]&lt;=25,488.58,IF(Registros[[#This Row],[idade]]&lt;=50,772.77,850.05)))</f>
        <v>772.77</v>
      </c>
      <c r="P3649">
        <f>IF(Registros[[#This Row],[idade]]&lt;18,23.99,IF(Registros[[#This Row],[idade]]&lt;=25,49.9,IF(Registros[[#This Row],[idade]]&lt;=50,145.2,175.45)))</f>
        <v>145.19999999999999</v>
      </c>
      <c r="Q3649">
        <v>3</v>
      </c>
      <c r="R3649">
        <v>2</v>
      </c>
      <c r="T3649">
        <v>2</v>
      </c>
      <c r="U3649" t="s">
        <v>2</v>
      </c>
      <c r="V3649" t="s">
        <v>19</v>
      </c>
    </row>
    <row r="3650" spans="1:22" x14ac:dyDescent="0.3">
      <c r="A3650">
        <v>3649</v>
      </c>
      <c r="B3650">
        <v>60369829805</v>
      </c>
      <c r="C3650">
        <v>7</v>
      </c>
      <c r="D3650" s="1">
        <v>32651</v>
      </c>
      <c r="E3650" s="3">
        <f>2023-YEAR(Registros[[#This Row],[data_nascimento]])</f>
        <v>34</v>
      </c>
      <c r="F3650" s="1">
        <v>43662</v>
      </c>
      <c r="H3650">
        <v>220</v>
      </c>
      <c r="J3650" s="3">
        <v>0</v>
      </c>
      <c r="K3650">
        <v>1.72</v>
      </c>
      <c r="L3650">
        <v>1394</v>
      </c>
      <c r="N3650">
        <v>400</v>
      </c>
      <c r="O3650">
        <f>IF(Registros[[#This Row],[idade]]&lt;18,311.43,IF(Registros[[#This Row],[idade]]&lt;=25,488.58,IF(Registros[[#This Row],[idade]]&lt;=50,772.77,850.05)))</f>
        <v>772.77</v>
      </c>
      <c r="P3650">
        <f>IF(Registros[[#This Row],[idade]]&lt;18,23.99,IF(Registros[[#This Row],[idade]]&lt;=25,49.9,IF(Registros[[#This Row],[idade]]&lt;=50,145.2,175.45)))</f>
        <v>145.19999999999999</v>
      </c>
      <c r="Q3650">
        <v>2</v>
      </c>
      <c r="R3650">
        <v>22</v>
      </c>
      <c r="T3650">
        <v>3</v>
      </c>
      <c r="U3650" t="s">
        <v>2</v>
      </c>
      <c r="V3650" t="s">
        <v>19</v>
      </c>
    </row>
    <row r="3651" spans="1:22" x14ac:dyDescent="0.3">
      <c r="A3651">
        <v>3650</v>
      </c>
      <c r="B3651">
        <v>22832571442</v>
      </c>
      <c r="C3651">
        <v>7</v>
      </c>
      <c r="D3651" s="1">
        <v>38978</v>
      </c>
      <c r="E3651" s="3">
        <f>2023-YEAR(Registros[[#This Row],[data_nascimento]])</f>
        <v>17</v>
      </c>
      <c r="F3651" s="1">
        <v>43662</v>
      </c>
      <c r="H3651">
        <v>120</v>
      </c>
      <c r="J3651" s="3">
        <v>0</v>
      </c>
      <c r="K3651">
        <v>15.48</v>
      </c>
      <c r="L3651">
        <v>1705</v>
      </c>
      <c r="N3651">
        <v>400</v>
      </c>
      <c r="O3651">
        <f>IF(Registros[[#This Row],[idade]]&lt;18,311.43,IF(Registros[[#This Row],[idade]]&lt;=25,488.58,IF(Registros[[#This Row],[idade]]&lt;=50,772.77,850.05)))</f>
        <v>311.43</v>
      </c>
      <c r="P3651">
        <f>IF(Registros[[#This Row],[idade]]&lt;18,23.99,IF(Registros[[#This Row],[idade]]&lt;=25,49.9,IF(Registros[[#This Row],[idade]]&lt;=50,145.2,175.45)))</f>
        <v>23.99</v>
      </c>
      <c r="Q3651">
        <v>3</v>
      </c>
      <c r="R3651">
        <v>11</v>
      </c>
      <c r="T3651">
        <v>3</v>
      </c>
      <c r="U3651" t="s">
        <v>2</v>
      </c>
      <c r="V3651" t="s">
        <v>22</v>
      </c>
    </row>
    <row r="3652" spans="1:22" x14ac:dyDescent="0.3">
      <c r="A3652">
        <v>3651</v>
      </c>
      <c r="B3652">
        <v>39397860881</v>
      </c>
      <c r="C3652">
        <v>4</v>
      </c>
      <c r="D3652" s="1">
        <v>32884</v>
      </c>
      <c r="E3652" s="3">
        <f>2023-YEAR(Registros[[#This Row],[data_nascimento]])</f>
        <v>33</v>
      </c>
      <c r="F3652" s="1">
        <v>43662</v>
      </c>
      <c r="H3652">
        <v>220</v>
      </c>
      <c r="J3652" s="3">
        <v>0</v>
      </c>
      <c r="K3652">
        <v>25.799999999999997</v>
      </c>
      <c r="L3652">
        <v>1556</v>
      </c>
      <c r="N3652">
        <v>400</v>
      </c>
      <c r="O3652">
        <f>IF(Registros[[#This Row],[idade]]&lt;18,311.43,IF(Registros[[#This Row],[idade]]&lt;=25,488.58,IF(Registros[[#This Row],[idade]]&lt;=50,772.77,850.05)))</f>
        <v>772.77</v>
      </c>
      <c r="P3652">
        <f>IF(Registros[[#This Row],[idade]]&lt;18,23.99,IF(Registros[[#This Row],[idade]]&lt;=25,49.9,IF(Registros[[#This Row],[idade]]&lt;=50,145.2,175.45)))</f>
        <v>145.19999999999999</v>
      </c>
      <c r="Q3652">
        <v>5</v>
      </c>
      <c r="R3652">
        <v>6</v>
      </c>
      <c r="T3652">
        <v>2</v>
      </c>
      <c r="U3652" t="s">
        <v>3</v>
      </c>
      <c r="V3652" t="s">
        <v>19</v>
      </c>
    </row>
    <row r="3653" spans="1:22" x14ac:dyDescent="0.3">
      <c r="A3653">
        <v>3652</v>
      </c>
      <c r="B3653">
        <v>21317600910</v>
      </c>
      <c r="C3653">
        <v>5</v>
      </c>
      <c r="D3653" s="1">
        <v>28911</v>
      </c>
      <c r="E3653" s="3">
        <f>2023-YEAR(Registros[[#This Row],[data_nascimento]])</f>
        <v>44</v>
      </c>
      <c r="F3653" s="1">
        <v>43662</v>
      </c>
      <c r="H3653">
        <v>220</v>
      </c>
      <c r="J3653" s="3">
        <v>0</v>
      </c>
      <c r="K3653">
        <v>10.32</v>
      </c>
      <c r="L3653">
        <v>1605</v>
      </c>
      <c r="N3653">
        <v>400</v>
      </c>
      <c r="O3653">
        <f>IF(Registros[[#This Row],[idade]]&lt;18,311.43,IF(Registros[[#This Row],[idade]]&lt;=25,488.58,IF(Registros[[#This Row],[idade]]&lt;=50,772.77,850.05)))</f>
        <v>772.77</v>
      </c>
      <c r="P3653">
        <f>IF(Registros[[#This Row],[idade]]&lt;18,23.99,IF(Registros[[#This Row],[idade]]&lt;=25,49.9,IF(Registros[[#This Row],[idade]]&lt;=50,145.2,175.45)))</f>
        <v>145.19999999999999</v>
      </c>
      <c r="Q3653">
        <v>2</v>
      </c>
      <c r="R3653">
        <v>18</v>
      </c>
      <c r="T3653">
        <v>3</v>
      </c>
      <c r="U3653" t="s">
        <v>3</v>
      </c>
      <c r="V3653" t="s">
        <v>19</v>
      </c>
    </row>
    <row r="3654" spans="1:22" x14ac:dyDescent="0.3">
      <c r="A3654">
        <v>3653</v>
      </c>
      <c r="B3654">
        <v>55645002404</v>
      </c>
      <c r="C3654">
        <v>4</v>
      </c>
      <c r="D3654" s="1">
        <v>29997</v>
      </c>
      <c r="E3654" s="3">
        <f>2023-YEAR(Registros[[#This Row],[data_nascimento]])</f>
        <v>41</v>
      </c>
      <c r="F3654" s="1">
        <v>43662</v>
      </c>
      <c r="H3654">
        <v>220</v>
      </c>
      <c r="J3654" s="3">
        <v>0</v>
      </c>
      <c r="K3654">
        <v>20.64</v>
      </c>
      <c r="L3654">
        <v>1375</v>
      </c>
      <c r="N3654">
        <v>400</v>
      </c>
      <c r="O3654">
        <f>IF(Registros[[#This Row],[idade]]&lt;18,311.43,IF(Registros[[#This Row],[idade]]&lt;=25,488.58,IF(Registros[[#This Row],[idade]]&lt;=50,772.77,850.05)))</f>
        <v>772.77</v>
      </c>
      <c r="P3654">
        <f>IF(Registros[[#This Row],[idade]]&lt;18,23.99,IF(Registros[[#This Row],[idade]]&lt;=25,49.9,IF(Registros[[#This Row],[idade]]&lt;=50,145.2,175.45)))</f>
        <v>145.19999999999999</v>
      </c>
      <c r="Q3654">
        <v>5</v>
      </c>
      <c r="R3654">
        <v>4</v>
      </c>
      <c r="T3654">
        <v>3</v>
      </c>
      <c r="U3654" t="s">
        <v>2</v>
      </c>
      <c r="V3654" t="s">
        <v>19</v>
      </c>
    </row>
    <row r="3655" spans="1:22" x14ac:dyDescent="0.3">
      <c r="A3655">
        <v>3654</v>
      </c>
      <c r="B3655">
        <v>95475552805</v>
      </c>
      <c r="C3655">
        <v>5</v>
      </c>
      <c r="D3655" s="1">
        <v>30525</v>
      </c>
      <c r="E3655" s="3">
        <f>2023-YEAR(Registros[[#This Row],[data_nascimento]])</f>
        <v>40</v>
      </c>
      <c r="F3655" s="1">
        <v>43662</v>
      </c>
      <c r="H3655">
        <v>220</v>
      </c>
      <c r="J3655" s="3">
        <v>0</v>
      </c>
      <c r="K3655">
        <v>18.920000000000002</v>
      </c>
      <c r="L3655">
        <v>2080</v>
      </c>
      <c r="N3655">
        <v>400</v>
      </c>
      <c r="O3655">
        <f>IF(Registros[[#This Row],[idade]]&lt;18,311.43,IF(Registros[[#This Row],[idade]]&lt;=25,488.58,IF(Registros[[#This Row],[idade]]&lt;=50,772.77,850.05)))</f>
        <v>772.77</v>
      </c>
      <c r="P3655">
        <f>IF(Registros[[#This Row],[idade]]&lt;18,23.99,IF(Registros[[#This Row],[idade]]&lt;=25,49.9,IF(Registros[[#This Row],[idade]]&lt;=50,145.2,175.45)))</f>
        <v>145.19999999999999</v>
      </c>
      <c r="Q3655">
        <v>5</v>
      </c>
      <c r="R3655">
        <v>3</v>
      </c>
      <c r="T3655">
        <v>2</v>
      </c>
      <c r="U3655" t="s">
        <v>2</v>
      </c>
      <c r="V3655" t="s">
        <v>21</v>
      </c>
    </row>
    <row r="3656" spans="1:22" x14ac:dyDescent="0.3">
      <c r="A3656">
        <v>3655</v>
      </c>
      <c r="B3656">
        <v>97779094692</v>
      </c>
      <c r="C3656">
        <v>7</v>
      </c>
      <c r="D3656" s="1">
        <v>38282</v>
      </c>
      <c r="E3656" s="3">
        <f>2023-YEAR(Registros[[#This Row],[data_nascimento]])</f>
        <v>19</v>
      </c>
      <c r="F3656" s="1">
        <v>43662</v>
      </c>
      <c r="H3656">
        <v>220</v>
      </c>
      <c r="J3656" s="3">
        <v>0</v>
      </c>
      <c r="K3656">
        <v>10.32</v>
      </c>
      <c r="L3656">
        <v>1907</v>
      </c>
      <c r="N3656">
        <v>400</v>
      </c>
      <c r="O3656">
        <f>IF(Registros[[#This Row],[idade]]&lt;18,311.43,IF(Registros[[#This Row],[idade]]&lt;=25,488.58,IF(Registros[[#This Row],[idade]]&lt;=50,772.77,850.05)))</f>
        <v>488.58</v>
      </c>
      <c r="P3656">
        <f>IF(Registros[[#This Row],[idade]]&lt;18,23.99,IF(Registros[[#This Row],[idade]]&lt;=25,49.9,IF(Registros[[#This Row],[idade]]&lt;=50,145.2,175.45)))</f>
        <v>49.9</v>
      </c>
      <c r="Q3656">
        <v>2</v>
      </c>
      <c r="R3656">
        <v>4</v>
      </c>
      <c r="T3656">
        <v>3</v>
      </c>
      <c r="U3656" t="s">
        <v>3</v>
      </c>
      <c r="V3656" t="s">
        <v>19</v>
      </c>
    </row>
    <row r="3657" spans="1:22" x14ac:dyDescent="0.3">
      <c r="A3657">
        <v>3656</v>
      </c>
      <c r="B3657">
        <v>18843994901</v>
      </c>
      <c r="C3657">
        <v>5</v>
      </c>
      <c r="D3657" s="1">
        <v>31408</v>
      </c>
      <c r="E3657" s="3">
        <f>2023-YEAR(Registros[[#This Row],[data_nascimento]])</f>
        <v>38</v>
      </c>
      <c r="F3657" s="1">
        <v>43662</v>
      </c>
      <c r="H3657">
        <v>220</v>
      </c>
      <c r="J3657" s="3">
        <v>0</v>
      </c>
      <c r="K3657">
        <v>27.52</v>
      </c>
      <c r="L3657">
        <v>1703</v>
      </c>
      <c r="N3657">
        <v>400</v>
      </c>
      <c r="O3657">
        <f>IF(Registros[[#This Row],[idade]]&lt;18,311.43,IF(Registros[[#This Row],[idade]]&lt;=25,488.58,IF(Registros[[#This Row],[idade]]&lt;=50,772.77,850.05)))</f>
        <v>772.77</v>
      </c>
      <c r="P3657">
        <f>IF(Registros[[#This Row],[idade]]&lt;18,23.99,IF(Registros[[#This Row],[idade]]&lt;=25,49.9,IF(Registros[[#This Row],[idade]]&lt;=50,145.2,175.45)))</f>
        <v>145.19999999999999</v>
      </c>
      <c r="Q3657">
        <v>3</v>
      </c>
      <c r="R3657">
        <v>14</v>
      </c>
      <c r="T3657">
        <v>3</v>
      </c>
      <c r="U3657" t="s">
        <v>2</v>
      </c>
      <c r="V3657" t="s">
        <v>19</v>
      </c>
    </row>
    <row r="3658" spans="1:22" x14ac:dyDescent="0.3">
      <c r="A3658">
        <v>3657</v>
      </c>
      <c r="B3658">
        <v>47633389068</v>
      </c>
      <c r="C3658">
        <v>7</v>
      </c>
      <c r="D3658" s="1">
        <v>38962</v>
      </c>
      <c r="E3658" s="3">
        <f>2023-YEAR(Registros[[#This Row],[data_nascimento]])</f>
        <v>17</v>
      </c>
      <c r="F3658" s="1">
        <v>43662</v>
      </c>
      <c r="H3658">
        <v>120</v>
      </c>
      <c r="J3658" s="3">
        <v>0</v>
      </c>
      <c r="K3658">
        <v>17.2</v>
      </c>
      <c r="L3658">
        <v>1754</v>
      </c>
      <c r="N3658">
        <v>400</v>
      </c>
      <c r="O3658">
        <f>IF(Registros[[#This Row],[idade]]&lt;18,311.43,IF(Registros[[#This Row],[idade]]&lt;=25,488.58,IF(Registros[[#This Row],[idade]]&lt;=50,772.77,850.05)))</f>
        <v>311.43</v>
      </c>
      <c r="P3658">
        <f>IF(Registros[[#This Row],[idade]]&lt;18,23.99,IF(Registros[[#This Row],[idade]]&lt;=25,49.9,IF(Registros[[#This Row],[idade]]&lt;=50,145.2,175.45)))</f>
        <v>23.99</v>
      </c>
      <c r="Q3658">
        <v>1</v>
      </c>
      <c r="R3658">
        <v>5</v>
      </c>
      <c r="T3658">
        <v>3</v>
      </c>
      <c r="U3658" t="s">
        <v>2</v>
      </c>
      <c r="V3658" t="s">
        <v>19</v>
      </c>
    </row>
    <row r="3659" spans="1:22" x14ac:dyDescent="0.3">
      <c r="A3659">
        <v>3658</v>
      </c>
      <c r="B3659">
        <v>92942900007</v>
      </c>
      <c r="C3659">
        <v>7</v>
      </c>
      <c r="D3659" s="1">
        <v>37182</v>
      </c>
      <c r="E3659" s="3">
        <f>2023-YEAR(Registros[[#This Row],[data_nascimento]])</f>
        <v>22</v>
      </c>
      <c r="F3659" s="1">
        <v>43662</v>
      </c>
      <c r="H3659">
        <v>220</v>
      </c>
      <c r="J3659" s="3">
        <v>0</v>
      </c>
      <c r="K3659">
        <v>12.04</v>
      </c>
      <c r="L3659">
        <v>1624</v>
      </c>
      <c r="N3659">
        <v>400</v>
      </c>
      <c r="O3659">
        <f>IF(Registros[[#This Row],[idade]]&lt;18,311.43,IF(Registros[[#This Row],[idade]]&lt;=25,488.58,IF(Registros[[#This Row],[idade]]&lt;=50,772.77,850.05)))</f>
        <v>488.58</v>
      </c>
      <c r="P3659">
        <f>IF(Registros[[#This Row],[idade]]&lt;18,23.99,IF(Registros[[#This Row],[idade]]&lt;=25,49.9,IF(Registros[[#This Row],[idade]]&lt;=50,145.2,175.45)))</f>
        <v>49.9</v>
      </c>
      <c r="Q3659">
        <v>1</v>
      </c>
      <c r="R3659">
        <v>18</v>
      </c>
      <c r="T3659">
        <v>2</v>
      </c>
      <c r="U3659" t="s">
        <v>3</v>
      </c>
      <c r="V3659" t="s">
        <v>19</v>
      </c>
    </row>
    <row r="3660" spans="1:22" x14ac:dyDescent="0.3">
      <c r="A3660">
        <v>3659</v>
      </c>
      <c r="B3660">
        <v>40496609833</v>
      </c>
      <c r="C3660">
        <v>5</v>
      </c>
      <c r="D3660" s="1">
        <v>38676</v>
      </c>
      <c r="E3660" s="3">
        <f>2023-YEAR(Registros[[#This Row],[data_nascimento]])</f>
        <v>18</v>
      </c>
      <c r="F3660" s="1">
        <v>43662</v>
      </c>
      <c r="H3660">
        <v>220</v>
      </c>
      <c r="J3660" s="3">
        <v>0</v>
      </c>
      <c r="K3660">
        <v>1.72</v>
      </c>
      <c r="L3660">
        <v>1590</v>
      </c>
      <c r="N3660">
        <v>400</v>
      </c>
      <c r="O3660">
        <f>IF(Registros[[#This Row],[idade]]&lt;18,311.43,IF(Registros[[#This Row],[idade]]&lt;=25,488.58,IF(Registros[[#This Row],[idade]]&lt;=50,772.77,850.05)))</f>
        <v>488.58</v>
      </c>
      <c r="P3660">
        <f>IF(Registros[[#This Row],[idade]]&lt;18,23.99,IF(Registros[[#This Row],[idade]]&lt;=25,49.9,IF(Registros[[#This Row],[idade]]&lt;=50,145.2,175.45)))</f>
        <v>49.9</v>
      </c>
      <c r="Q3660">
        <v>1</v>
      </c>
      <c r="R3660">
        <v>3</v>
      </c>
      <c r="T3660">
        <v>3</v>
      </c>
      <c r="U3660" t="s">
        <v>3</v>
      </c>
      <c r="V3660" t="s">
        <v>19</v>
      </c>
    </row>
    <row r="3661" spans="1:22" x14ac:dyDescent="0.3">
      <c r="A3661">
        <v>3660</v>
      </c>
      <c r="B3661">
        <v>88423558366</v>
      </c>
      <c r="C3661">
        <v>5</v>
      </c>
      <c r="D3661" s="1">
        <v>29075</v>
      </c>
      <c r="E3661" s="3">
        <f>2023-YEAR(Registros[[#This Row],[data_nascimento]])</f>
        <v>44</v>
      </c>
      <c r="F3661" s="1">
        <v>43662</v>
      </c>
      <c r="H3661">
        <v>220</v>
      </c>
      <c r="J3661" s="3">
        <v>0</v>
      </c>
      <c r="K3661">
        <v>13.76</v>
      </c>
      <c r="L3661">
        <v>1972</v>
      </c>
      <c r="N3661">
        <v>400</v>
      </c>
      <c r="O3661">
        <f>IF(Registros[[#This Row],[idade]]&lt;18,311.43,IF(Registros[[#This Row],[idade]]&lt;=25,488.58,IF(Registros[[#This Row],[idade]]&lt;=50,772.77,850.05)))</f>
        <v>772.77</v>
      </c>
      <c r="P3661">
        <f>IF(Registros[[#This Row],[idade]]&lt;18,23.99,IF(Registros[[#This Row],[idade]]&lt;=25,49.9,IF(Registros[[#This Row],[idade]]&lt;=50,145.2,175.45)))</f>
        <v>145.19999999999999</v>
      </c>
      <c r="Q3661">
        <v>5</v>
      </c>
      <c r="R3661">
        <v>18</v>
      </c>
      <c r="T3661">
        <v>2</v>
      </c>
      <c r="U3661" t="s">
        <v>3</v>
      </c>
      <c r="V3661" t="s">
        <v>19</v>
      </c>
    </row>
    <row r="3662" spans="1:22" x14ac:dyDescent="0.3">
      <c r="A3662">
        <v>3661</v>
      </c>
      <c r="B3662">
        <v>12239738874</v>
      </c>
      <c r="C3662">
        <v>4</v>
      </c>
      <c r="D3662" s="1">
        <v>27557</v>
      </c>
      <c r="E3662" s="3">
        <f>2023-YEAR(Registros[[#This Row],[data_nascimento]])</f>
        <v>48</v>
      </c>
      <c r="F3662" s="1">
        <v>43662</v>
      </c>
      <c r="H3662">
        <v>220</v>
      </c>
      <c r="J3662" s="3">
        <v>0</v>
      </c>
      <c r="K3662">
        <v>18.920000000000002</v>
      </c>
      <c r="L3662">
        <v>6402</v>
      </c>
      <c r="N3662">
        <v>400</v>
      </c>
      <c r="O3662">
        <f>IF(Registros[[#This Row],[idade]]&lt;18,311.43,IF(Registros[[#This Row],[idade]]&lt;=25,488.58,IF(Registros[[#This Row],[idade]]&lt;=50,772.77,850.05)))</f>
        <v>772.77</v>
      </c>
      <c r="P3662">
        <f>IF(Registros[[#This Row],[idade]]&lt;18,23.99,IF(Registros[[#This Row],[idade]]&lt;=25,49.9,IF(Registros[[#This Row],[idade]]&lt;=50,145.2,175.45)))</f>
        <v>145.19999999999999</v>
      </c>
      <c r="Q3662">
        <v>4</v>
      </c>
      <c r="R3662">
        <v>20</v>
      </c>
      <c r="T3662">
        <v>2</v>
      </c>
      <c r="U3662" t="s">
        <v>3</v>
      </c>
      <c r="V3662" t="s">
        <v>19</v>
      </c>
    </row>
    <row r="3663" spans="1:22" x14ac:dyDescent="0.3">
      <c r="A3663">
        <v>3662</v>
      </c>
      <c r="B3663">
        <v>52016881763</v>
      </c>
      <c r="C3663">
        <v>6</v>
      </c>
      <c r="D3663" s="1">
        <v>36678</v>
      </c>
      <c r="E3663" s="3">
        <f>2023-YEAR(Registros[[#This Row],[data_nascimento]])</f>
        <v>23</v>
      </c>
      <c r="F3663" s="1">
        <v>43662</v>
      </c>
      <c r="H3663">
        <v>220</v>
      </c>
      <c r="J3663" s="3">
        <v>0</v>
      </c>
      <c r="K3663">
        <v>20.64</v>
      </c>
      <c r="L3663">
        <v>7531</v>
      </c>
      <c r="N3663">
        <v>400</v>
      </c>
      <c r="O3663">
        <f>IF(Registros[[#This Row],[idade]]&lt;18,311.43,IF(Registros[[#This Row],[idade]]&lt;=25,488.58,IF(Registros[[#This Row],[idade]]&lt;=50,772.77,850.05)))</f>
        <v>488.58</v>
      </c>
      <c r="P3663">
        <f>IF(Registros[[#This Row],[idade]]&lt;18,23.99,IF(Registros[[#This Row],[idade]]&lt;=25,49.9,IF(Registros[[#This Row],[idade]]&lt;=50,145.2,175.45)))</f>
        <v>49.9</v>
      </c>
      <c r="Q3663">
        <v>2</v>
      </c>
      <c r="R3663">
        <v>2</v>
      </c>
      <c r="T3663">
        <v>2</v>
      </c>
      <c r="U3663" t="s">
        <v>2</v>
      </c>
      <c r="V3663" t="s">
        <v>19</v>
      </c>
    </row>
    <row r="3664" spans="1:22" x14ac:dyDescent="0.3">
      <c r="A3664">
        <v>3663</v>
      </c>
      <c r="B3664">
        <v>38999762004</v>
      </c>
      <c r="C3664">
        <v>5</v>
      </c>
      <c r="D3664" s="1">
        <v>28526</v>
      </c>
      <c r="E3664" s="3">
        <f>2023-YEAR(Registros[[#This Row],[data_nascimento]])</f>
        <v>45</v>
      </c>
      <c r="F3664" s="1">
        <v>43662</v>
      </c>
      <c r="H3664">
        <v>220</v>
      </c>
      <c r="J3664" s="3">
        <v>0</v>
      </c>
      <c r="K3664">
        <v>30.96</v>
      </c>
      <c r="L3664">
        <v>3300</v>
      </c>
      <c r="N3664">
        <v>400</v>
      </c>
      <c r="O3664">
        <f>IF(Registros[[#This Row],[idade]]&lt;18,311.43,IF(Registros[[#This Row],[idade]]&lt;=25,488.58,IF(Registros[[#This Row],[idade]]&lt;=50,772.77,850.05)))</f>
        <v>772.77</v>
      </c>
      <c r="P3664">
        <f>IF(Registros[[#This Row],[idade]]&lt;18,23.99,IF(Registros[[#This Row],[idade]]&lt;=25,49.9,IF(Registros[[#This Row],[idade]]&lt;=50,145.2,175.45)))</f>
        <v>145.19999999999999</v>
      </c>
      <c r="Q3664">
        <v>2</v>
      </c>
      <c r="R3664">
        <v>25</v>
      </c>
      <c r="T3664">
        <v>3</v>
      </c>
      <c r="U3664" t="s">
        <v>3</v>
      </c>
      <c r="V3664" t="s">
        <v>19</v>
      </c>
    </row>
    <row r="3665" spans="1:22" x14ac:dyDescent="0.3">
      <c r="A3665">
        <v>3664</v>
      </c>
      <c r="B3665">
        <v>69745098749</v>
      </c>
      <c r="C3665">
        <v>6</v>
      </c>
      <c r="D3665" s="1">
        <v>34996</v>
      </c>
      <c r="E3665" s="3">
        <f>2023-YEAR(Registros[[#This Row],[data_nascimento]])</f>
        <v>28</v>
      </c>
      <c r="F3665" s="1">
        <v>43662</v>
      </c>
      <c r="H3665">
        <v>220</v>
      </c>
      <c r="J3665" s="3">
        <v>0</v>
      </c>
      <c r="K3665">
        <v>15.48</v>
      </c>
      <c r="L3665">
        <v>4754</v>
      </c>
      <c r="N3665">
        <v>400</v>
      </c>
      <c r="O3665">
        <f>IF(Registros[[#This Row],[idade]]&lt;18,311.43,IF(Registros[[#This Row],[idade]]&lt;=25,488.58,IF(Registros[[#This Row],[idade]]&lt;=50,772.77,850.05)))</f>
        <v>772.77</v>
      </c>
      <c r="P3665">
        <f>IF(Registros[[#This Row],[idade]]&lt;18,23.99,IF(Registros[[#This Row],[idade]]&lt;=25,49.9,IF(Registros[[#This Row],[idade]]&lt;=50,145.2,175.45)))</f>
        <v>145.19999999999999</v>
      </c>
      <c r="Q3665">
        <v>2</v>
      </c>
      <c r="R3665">
        <v>17</v>
      </c>
      <c r="T3665">
        <v>2</v>
      </c>
      <c r="U3665" t="s">
        <v>2</v>
      </c>
      <c r="V3665" t="s">
        <v>22</v>
      </c>
    </row>
    <row r="3666" spans="1:22" x14ac:dyDescent="0.3">
      <c r="A3666">
        <v>3665</v>
      </c>
      <c r="B3666">
        <v>13199519596</v>
      </c>
      <c r="C3666">
        <v>4</v>
      </c>
      <c r="D3666" s="1">
        <v>38098</v>
      </c>
      <c r="E3666" s="3">
        <f>2023-YEAR(Registros[[#This Row],[data_nascimento]])</f>
        <v>19</v>
      </c>
      <c r="F3666" s="1">
        <v>43662</v>
      </c>
      <c r="H3666">
        <v>220</v>
      </c>
      <c r="J3666" s="3">
        <v>0</v>
      </c>
      <c r="K3666">
        <v>10.32</v>
      </c>
      <c r="L3666">
        <v>3063</v>
      </c>
      <c r="N3666">
        <v>400</v>
      </c>
      <c r="O3666">
        <f>IF(Registros[[#This Row],[idade]]&lt;18,311.43,IF(Registros[[#This Row],[idade]]&lt;=25,488.58,IF(Registros[[#This Row],[idade]]&lt;=50,772.77,850.05)))</f>
        <v>488.58</v>
      </c>
      <c r="P3666">
        <f>IF(Registros[[#This Row],[idade]]&lt;18,23.99,IF(Registros[[#This Row],[idade]]&lt;=25,49.9,IF(Registros[[#This Row],[idade]]&lt;=50,145.2,175.45)))</f>
        <v>49.9</v>
      </c>
      <c r="Q3666">
        <v>4</v>
      </c>
      <c r="R3666">
        <v>4</v>
      </c>
      <c r="T3666">
        <v>3</v>
      </c>
      <c r="U3666" t="s">
        <v>2</v>
      </c>
      <c r="V3666" t="s">
        <v>22</v>
      </c>
    </row>
    <row r="3667" spans="1:22" x14ac:dyDescent="0.3">
      <c r="A3667">
        <v>3666</v>
      </c>
      <c r="B3667">
        <v>13230222531</v>
      </c>
      <c r="C3667">
        <v>7</v>
      </c>
      <c r="D3667" s="1">
        <v>38209</v>
      </c>
      <c r="E3667" s="3">
        <f>2023-YEAR(Registros[[#This Row],[data_nascimento]])</f>
        <v>19</v>
      </c>
      <c r="F3667" s="1">
        <v>43662</v>
      </c>
      <c r="H3667">
        <v>220</v>
      </c>
      <c r="J3667" s="3">
        <v>0</v>
      </c>
      <c r="K3667">
        <v>6.88</v>
      </c>
      <c r="L3667">
        <v>2743</v>
      </c>
      <c r="N3667">
        <v>400</v>
      </c>
      <c r="O3667">
        <f>IF(Registros[[#This Row],[idade]]&lt;18,311.43,IF(Registros[[#This Row],[idade]]&lt;=25,488.58,IF(Registros[[#This Row],[idade]]&lt;=50,772.77,850.05)))</f>
        <v>488.58</v>
      </c>
      <c r="P3667">
        <f>IF(Registros[[#This Row],[idade]]&lt;18,23.99,IF(Registros[[#This Row],[idade]]&lt;=25,49.9,IF(Registros[[#This Row],[idade]]&lt;=50,145.2,175.45)))</f>
        <v>49.9</v>
      </c>
      <c r="Q3667">
        <v>4</v>
      </c>
      <c r="R3667">
        <v>1</v>
      </c>
      <c r="T3667">
        <v>2</v>
      </c>
      <c r="U3667" t="s">
        <v>2</v>
      </c>
      <c r="V3667" t="s">
        <v>19</v>
      </c>
    </row>
    <row r="3668" spans="1:22" x14ac:dyDescent="0.3">
      <c r="A3668">
        <v>3667</v>
      </c>
      <c r="B3668">
        <v>19917923717</v>
      </c>
      <c r="C3668">
        <v>4</v>
      </c>
      <c r="D3668" s="1">
        <v>29000</v>
      </c>
      <c r="E3668" s="3">
        <f>2023-YEAR(Registros[[#This Row],[data_nascimento]])</f>
        <v>44</v>
      </c>
      <c r="F3668" s="1">
        <v>43662</v>
      </c>
      <c r="H3668">
        <v>220</v>
      </c>
      <c r="J3668" s="3">
        <v>0</v>
      </c>
      <c r="K3668">
        <v>24.08</v>
      </c>
      <c r="L3668">
        <v>6328</v>
      </c>
      <c r="N3668">
        <v>400</v>
      </c>
      <c r="O3668">
        <f>IF(Registros[[#This Row],[idade]]&lt;18,311.43,IF(Registros[[#This Row],[idade]]&lt;=25,488.58,IF(Registros[[#This Row],[idade]]&lt;=50,772.77,850.05)))</f>
        <v>772.77</v>
      </c>
      <c r="P3668">
        <f>IF(Registros[[#This Row],[idade]]&lt;18,23.99,IF(Registros[[#This Row],[idade]]&lt;=25,49.9,IF(Registros[[#This Row],[idade]]&lt;=50,145.2,175.45)))</f>
        <v>145.19999999999999</v>
      </c>
      <c r="Q3668">
        <v>3</v>
      </c>
      <c r="R3668">
        <v>1</v>
      </c>
      <c r="T3668">
        <v>3</v>
      </c>
      <c r="U3668" t="s">
        <v>2</v>
      </c>
      <c r="V3668" t="s">
        <v>22</v>
      </c>
    </row>
    <row r="3669" spans="1:22" x14ac:dyDescent="0.3">
      <c r="A3669">
        <v>3668</v>
      </c>
      <c r="B3669">
        <v>62005666904</v>
      </c>
      <c r="C3669">
        <v>5</v>
      </c>
      <c r="D3669" s="1">
        <v>35045</v>
      </c>
      <c r="E3669" s="3">
        <f>2023-YEAR(Registros[[#This Row],[data_nascimento]])</f>
        <v>28</v>
      </c>
      <c r="F3669" s="1">
        <v>43662</v>
      </c>
      <c r="H3669">
        <v>220</v>
      </c>
      <c r="I3669">
        <v>4</v>
      </c>
      <c r="J3669" s="3">
        <v>1287.4666666666667</v>
      </c>
      <c r="K3669">
        <v>17.2</v>
      </c>
      <c r="L3669">
        <v>9656</v>
      </c>
      <c r="N3669">
        <v>400</v>
      </c>
      <c r="O3669">
        <f>IF(Registros[[#This Row],[idade]]&lt;18,311.43,IF(Registros[[#This Row],[idade]]&lt;=25,488.58,IF(Registros[[#This Row],[idade]]&lt;=50,772.77,850.05)))</f>
        <v>772.77</v>
      </c>
      <c r="P3669">
        <f>IF(Registros[[#This Row],[idade]]&lt;18,23.99,IF(Registros[[#This Row],[idade]]&lt;=25,49.9,IF(Registros[[#This Row],[idade]]&lt;=50,145.2,175.45)))</f>
        <v>145.19999999999999</v>
      </c>
      <c r="Q3669">
        <v>4</v>
      </c>
      <c r="R3669">
        <v>10</v>
      </c>
      <c r="T3669">
        <v>3</v>
      </c>
      <c r="U3669" t="s">
        <v>2</v>
      </c>
      <c r="V3669" t="s">
        <v>19</v>
      </c>
    </row>
    <row r="3670" spans="1:22" x14ac:dyDescent="0.3">
      <c r="A3670">
        <v>3669</v>
      </c>
      <c r="B3670">
        <v>32287346193</v>
      </c>
      <c r="C3670">
        <v>5</v>
      </c>
      <c r="D3670" s="1">
        <v>37946</v>
      </c>
      <c r="E3670" s="3">
        <f>2023-YEAR(Registros[[#This Row],[data_nascimento]])</f>
        <v>20</v>
      </c>
      <c r="F3670" s="1">
        <v>43662</v>
      </c>
      <c r="H3670">
        <v>220</v>
      </c>
      <c r="I3670">
        <v>10</v>
      </c>
      <c r="J3670" s="3">
        <v>3026.333333333333</v>
      </c>
      <c r="K3670">
        <v>22.36</v>
      </c>
      <c r="L3670">
        <v>9079</v>
      </c>
      <c r="N3670">
        <v>400</v>
      </c>
      <c r="O3670">
        <f>IF(Registros[[#This Row],[idade]]&lt;18,311.43,IF(Registros[[#This Row],[idade]]&lt;=25,488.58,IF(Registros[[#This Row],[idade]]&lt;=50,772.77,850.05)))</f>
        <v>488.58</v>
      </c>
      <c r="P3670">
        <f>IF(Registros[[#This Row],[idade]]&lt;18,23.99,IF(Registros[[#This Row],[idade]]&lt;=25,49.9,IF(Registros[[#This Row],[idade]]&lt;=50,145.2,175.45)))</f>
        <v>49.9</v>
      </c>
      <c r="Q3670">
        <v>1</v>
      </c>
      <c r="R3670">
        <v>14</v>
      </c>
      <c r="T3670">
        <v>2</v>
      </c>
      <c r="U3670" t="s">
        <v>2</v>
      </c>
      <c r="V3670" t="s">
        <v>19</v>
      </c>
    </row>
    <row r="3671" spans="1:22" x14ac:dyDescent="0.3">
      <c r="A3671">
        <v>3670</v>
      </c>
      <c r="B3671">
        <v>34955503124</v>
      </c>
      <c r="C3671">
        <v>7</v>
      </c>
      <c r="D3671" s="1">
        <v>37184</v>
      </c>
      <c r="E3671" s="3">
        <f>2023-YEAR(Registros[[#This Row],[data_nascimento]])</f>
        <v>22</v>
      </c>
      <c r="F3671" s="1">
        <v>43662</v>
      </c>
      <c r="H3671">
        <v>220</v>
      </c>
      <c r="I3671">
        <v>14</v>
      </c>
      <c r="J3671" s="3">
        <v>2438.333333333333</v>
      </c>
      <c r="K3671">
        <v>34.4</v>
      </c>
      <c r="L3671">
        <v>5225</v>
      </c>
      <c r="N3671">
        <v>400</v>
      </c>
      <c r="O3671">
        <f>IF(Registros[[#This Row],[idade]]&lt;18,311.43,IF(Registros[[#This Row],[idade]]&lt;=25,488.58,IF(Registros[[#This Row],[idade]]&lt;=50,772.77,850.05)))</f>
        <v>488.58</v>
      </c>
      <c r="P3671">
        <f>IF(Registros[[#This Row],[idade]]&lt;18,23.99,IF(Registros[[#This Row],[idade]]&lt;=25,49.9,IF(Registros[[#This Row],[idade]]&lt;=50,145.2,175.45)))</f>
        <v>49.9</v>
      </c>
      <c r="Q3671">
        <v>4</v>
      </c>
      <c r="R3671">
        <v>16</v>
      </c>
      <c r="T3671">
        <v>2</v>
      </c>
      <c r="U3671" t="s">
        <v>3</v>
      </c>
      <c r="V3671" t="s">
        <v>19</v>
      </c>
    </row>
    <row r="3672" spans="1:22" x14ac:dyDescent="0.3">
      <c r="A3672">
        <v>3671</v>
      </c>
      <c r="B3672">
        <v>22453163798</v>
      </c>
      <c r="C3672">
        <v>7</v>
      </c>
      <c r="D3672" s="1">
        <v>34906</v>
      </c>
      <c r="E3672" s="3">
        <f>2023-YEAR(Registros[[#This Row],[data_nascimento]])</f>
        <v>28</v>
      </c>
      <c r="F3672" s="1">
        <v>43662</v>
      </c>
      <c r="H3672">
        <v>220</v>
      </c>
      <c r="I3672">
        <v>15</v>
      </c>
      <c r="J3672" s="3">
        <v>1840.5</v>
      </c>
      <c r="K3672">
        <v>27.52</v>
      </c>
      <c r="L3672">
        <v>3681</v>
      </c>
      <c r="N3672">
        <v>400</v>
      </c>
      <c r="O3672">
        <f>IF(Registros[[#This Row],[idade]]&lt;18,311.43,IF(Registros[[#This Row],[idade]]&lt;=25,488.58,IF(Registros[[#This Row],[idade]]&lt;=50,772.77,850.05)))</f>
        <v>772.77</v>
      </c>
      <c r="P3672">
        <f>IF(Registros[[#This Row],[idade]]&lt;18,23.99,IF(Registros[[#This Row],[idade]]&lt;=25,49.9,IF(Registros[[#This Row],[idade]]&lt;=50,145.2,175.45)))</f>
        <v>145.19999999999999</v>
      </c>
      <c r="Q3672">
        <v>3</v>
      </c>
      <c r="R3672">
        <v>27</v>
      </c>
      <c r="T3672">
        <v>2</v>
      </c>
      <c r="U3672" t="s">
        <v>2</v>
      </c>
      <c r="V3672" t="s">
        <v>19</v>
      </c>
    </row>
    <row r="3673" spans="1:22" x14ac:dyDescent="0.3">
      <c r="A3673">
        <v>3672</v>
      </c>
      <c r="B3673">
        <v>25648975847</v>
      </c>
      <c r="C3673">
        <v>5</v>
      </c>
      <c r="D3673" s="1">
        <v>31183</v>
      </c>
      <c r="E3673" s="3">
        <f>2023-YEAR(Registros[[#This Row],[data_nascimento]])</f>
        <v>38</v>
      </c>
      <c r="F3673" s="1">
        <v>43662</v>
      </c>
      <c r="H3673">
        <v>220</v>
      </c>
      <c r="I3673">
        <v>3</v>
      </c>
      <c r="J3673" s="3">
        <v>760.2</v>
      </c>
      <c r="K3673">
        <v>5.16</v>
      </c>
      <c r="L3673">
        <v>7602</v>
      </c>
      <c r="N3673">
        <v>400</v>
      </c>
      <c r="O3673">
        <f>IF(Registros[[#This Row],[idade]]&lt;18,311.43,IF(Registros[[#This Row],[idade]]&lt;=25,488.58,IF(Registros[[#This Row],[idade]]&lt;=50,772.77,850.05)))</f>
        <v>772.77</v>
      </c>
      <c r="P3673">
        <f>IF(Registros[[#This Row],[idade]]&lt;18,23.99,IF(Registros[[#This Row],[idade]]&lt;=25,49.9,IF(Registros[[#This Row],[idade]]&lt;=50,145.2,175.45)))</f>
        <v>145.19999999999999</v>
      </c>
      <c r="Q3673">
        <v>3</v>
      </c>
      <c r="R3673">
        <v>20</v>
      </c>
      <c r="T3673">
        <v>2</v>
      </c>
      <c r="U3673" t="s">
        <v>3</v>
      </c>
      <c r="V3673" t="s">
        <v>19</v>
      </c>
    </row>
    <row r="3674" spans="1:22" x14ac:dyDescent="0.3">
      <c r="A3674">
        <v>3673</v>
      </c>
      <c r="B3674">
        <v>46601981056</v>
      </c>
      <c r="C3674">
        <v>7</v>
      </c>
      <c r="D3674" s="1">
        <v>39018</v>
      </c>
      <c r="E3674" s="3">
        <f>2023-YEAR(Registros[[#This Row],[data_nascimento]])</f>
        <v>17</v>
      </c>
      <c r="F3674" s="1">
        <v>43673</v>
      </c>
      <c r="H3674">
        <v>120</v>
      </c>
      <c r="I3674">
        <v>17</v>
      </c>
      <c r="J3674" s="3">
        <v>3782.5</v>
      </c>
      <c r="K3674">
        <v>5.16</v>
      </c>
      <c r="L3674">
        <v>6675</v>
      </c>
      <c r="M3674">
        <f>Registros[[#This Row],[salario]]*0.06</f>
        <v>400.5</v>
      </c>
      <c r="N3674">
        <f>Registros[[#This Row],[salario]]*5%</f>
        <v>333.75</v>
      </c>
      <c r="O3674">
        <f>IF(Registros[[#This Row],[idade]]&lt;18,311.43,IF(Registros[[#This Row],[idade]]&lt;=25,488.58,IF(Registros[[#This Row],[idade]]&lt;=50,772.77,850.05)))</f>
        <v>311.43</v>
      </c>
      <c r="P3674">
        <f>IF(Registros[[#This Row],[idade]]&lt;18,23.99,IF(Registros[[#This Row],[idade]]&lt;=25,49.9,IF(Registros[[#This Row],[idade]]&lt;=50,145.2,175.45)))</f>
        <v>23.99</v>
      </c>
      <c r="Q3674">
        <v>3</v>
      </c>
      <c r="R3674">
        <v>12</v>
      </c>
      <c r="T3674">
        <v>3</v>
      </c>
      <c r="U3674" t="s">
        <v>3</v>
      </c>
      <c r="V3674" t="s">
        <v>19</v>
      </c>
    </row>
    <row r="3675" spans="1:22" x14ac:dyDescent="0.3">
      <c r="A3675">
        <v>3674</v>
      </c>
      <c r="B3675">
        <v>14495422599</v>
      </c>
      <c r="C3675">
        <v>6</v>
      </c>
      <c r="D3675" s="1">
        <v>32322</v>
      </c>
      <c r="E3675" s="3">
        <f>2023-YEAR(Registros[[#This Row],[data_nascimento]])</f>
        <v>35</v>
      </c>
      <c r="F3675" s="1">
        <v>43673</v>
      </c>
      <c r="H3675">
        <v>220</v>
      </c>
      <c r="I3675">
        <v>20</v>
      </c>
      <c r="J3675" s="3">
        <v>3571.333333333333</v>
      </c>
      <c r="K3675">
        <v>6.88</v>
      </c>
      <c r="L3675">
        <v>5357</v>
      </c>
      <c r="M3675">
        <f>Registros[[#This Row],[salario]]*0.06</f>
        <v>321.42</v>
      </c>
      <c r="N3675">
        <f>Registros[[#This Row],[salario]]*5%</f>
        <v>267.85000000000002</v>
      </c>
      <c r="O3675">
        <f>IF(Registros[[#This Row],[idade]]&lt;18,311.43,IF(Registros[[#This Row],[idade]]&lt;=25,488.58,IF(Registros[[#This Row],[idade]]&lt;=50,772.77,850.05)))</f>
        <v>772.77</v>
      </c>
      <c r="P3675">
        <f>IF(Registros[[#This Row],[idade]]&lt;18,23.99,IF(Registros[[#This Row],[idade]]&lt;=25,49.9,IF(Registros[[#This Row],[idade]]&lt;=50,145.2,175.45)))</f>
        <v>145.19999999999999</v>
      </c>
      <c r="Q3675">
        <v>2</v>
      </c>
      <c r="R3675">
        <v>17</v>
      </c>
      <c r="T3675">
        <v>3</v>
      </c>
      <c r="U3675" t="s">
        <v>2</v>
      </c>
      <c r="V3675" t="s">
        <v>19</v>
      </c>
    </row>
    <row r="3676" spans="1:22" x14ac:dyDescent="0.3">
      <c r="A3676">
        <v>3675</v>
      </c>
      <c r="B3676">
        <v>53403289617</v>
      </c>
      <c r="C3676">
        <v>5</v>
      </c>
      <c r="D3676" s="1">
        <v>34166</v>
      </c>
      <c r="E3676" s="3">
        <f>2023-YEAR(Registros[[#This Row],[data_nascimento]])</f>
        <v>30</v>
      </c>
      <c r="F3676" s="1">
        <v>43673</v>
      </c>
      <c r="H3676">
        <v>220</v>
      </c>
      <c r="I3676">
        <v>2</v>
      </c>
      <c r="J3676" s="3">
        <v>145.4</v>
      </c>
      <c r="K3676">
        <v>27.52</v>
      </c>
      <c r="L3676">
        <v>2181</v>
      </c>
      <c r="M3676">
        <f>Registros[[#This Row],[salario]]*0.06</f>
        <v>130.85999999999999</v>
      </c>
      <c r="N3676">
        <f>Registros[[#This Row],[salario]]*5%</f>
        <v>109.05000000000001</v>
      </c>
      <c r="O3676">
        <f>IF(Registros[[#This Row],[idade]]&lt;18,311.43,IF(Registros[[#This Row],[idade]]&lt;=25,488.58,IF(Registros[[#This Row],[idade]]&lt;=50,772.77,850.05)))</f>
        <v>772.77</v>
      </c>
      <c r="P3676">
        <f>IF(Registros[[#This Row],[idade]]&lt;18,23.99,IF(Registros[[#This Row],[idade]]&lt;=25,49.9,IF(Registros[[#This Row],[idade]]&lt;=50,145.2,175.45)))</f>
        <v>145.19999999999999</v>
      </c>
      <c r="Q3676">
        <v>1</v>
      </c>
      <c r="R3676">
        <v>5</v>
      </c>
      <c r="T3676">
        <v>2</v>
      </c>
      <c r="U3676" t="s">
        <v>2</v>
      </c>
      <c r="V3676" t="s">
        <v>21</v>
      </c>
    </row>
    <row r="3677" spans="1:22" x14ac:dyDescent="0.3">
      <c r="A3677">
        <v>3676</v>
      </c>
      <c r="B3677">
        <v>76916504631</v>
      </c>
      <c r="C3677">
        <v>4</v>
      </c>
      <c r="D3677" s="1">
        <v>37987</v>
      </c>
      <c r="E3677" s="3">
        <f>2023-YEAR(Registros[[#This Row],[data_nascimento]])</f>
        <v>19</v>
      </c>
      <c r="F3677" s="1">
        <v>43673</v>
      </c>
      <c r="H3677">
        <v>220</v>
      </c>
      <c r="I3677">
        <v>7</v>
      </c>
      <c r="J3677" s="3">
        <v>1290.1000000000001</v>
      </c>
      <c r="K3677">
        <v>15.48</v>
      </c>
      <c r="L3677">
        <v>5529</v>
      </c>
      <c r="M3677">
        <f>Registros[[#This Row],[salario]]*0.06</f>
        <v>331.74</v>
      </c>
      <c r="N3677">
        <f>Registros[[#This Row],[salario]]*5%</f>
        <v>276.45</v>
      </c>
      <c r="O3677">
        <f>IF(Registros[[#This Row],[idade]]&lt;18,311.43,IF(Registros[[#This Row],[idade]]&lt;=25,488.58,IF(Registros[[#This Row],[idade]]&lt;=50,772.77,850.05)))</f>
        <v>488.58</v>
      </c>
      <c r="P3677">
        <f>IF(Registros[[#This Row],[idade]]&lt;18,23.99,IF(Registros[[#This Row],[idade]]&lt;=25,49.9,IF(Registros[[#This Row],[idade]]&lt;=50,145.2,175.45)))</f>
        <v>49.9</v>
      </c>
      <c r="Q3677">
        <v>1</v>
      </c>
      <c r="R3677">
        <v>26</v>
      </c>
      <c r="T3677">
        <v>3</v>
      </c>
      <c r="U3677" t="s">
        <v>2</v>
      </c>
      <c r="V3677" t="s">
        <v>19</v>
      </c>
    </row>
    <row r="3678" spans="1:22" x14ac:dyDescent="0.3">
      <c r="A3678">
        <v>3677</v>
      </c>
      <c r="B3678">
        <v>42260457759</v>
      </c>
      <c r="C3678">
        <v>4</v>
      </c>
      <c r="D3678" s="1">
        <v>32932</v>
      </c>
      <c r="E3678" s="3">
        <f>2023-YEAR(Registros[[#This Row],[data_nascimento]])</f>
        <v>33</v>
      </c>
      <c r="F3678" s="1">
        <v>43673</v>
      </c>
      <c r="H3678">
        <v>220</v>
      </c>
      <c r="I3678">
        <v>6</v>
      </c>
      <c r="J3678" s="3">
        <v>608.79999999999995</v>
      </c>
      <c r="K3678">
        <v>27.52</v>
      </c>
      <c r="L3678">
        <v>3044</v>
      </c>
      <c r="M3678">
        <f>Registros[[#This Row],[salario]]*0.06</f>
        <v>182.64</v>
      </c>
      <c r="N3678">
        <f>Registros[[#This Row],[salario]]*5%</f>
        <v>152.20000000000002</v>
      </c>
      <c r="O3678">
        <f>IF(Registros[[#This Row],[idade]]&lt;18,311.43,IF(Registros[[#This Row],[idade]]&lt;=25,488.58,IF(Registros[[#This Row],[idade]]&lt;=50,772.77,850.05)))</f>
        <v>772.77</v>
      </c>
      <c r="P3678">
        <f>IF(Registros[[#This Row],[idade]]&lt;18,23.99,IF(Registros[[#This Row],[idade]]&lt;=25,49.9,IF(Registros[[#This Row],[idade]]&lt;=50,145.2,175.45)))</f>
        <v>145.19999999999999</v>
      </c>
      <c r="Q3678">
        <v>2</v>
      </c>
      <c r="R3678">
        <v>3</v>
      </c>
      <c r="T3678">
        <v>2</v>
      </c>
      <c r="U3678" t="s">
        <v>2</v>
      </c>
      <c r="V3678" t="s">
        <v>22</v>
      </c>
    </row>
    <row r="3679" spans="1:22" x14ac:dyDescent="0.3">
      <c r="A3679">
        <v>3678</v>
      </c>
      <c r="B3679">
        <v>96176476461</v>
      </c>
      <c r="C3679">
        <v>7</v>
      </c>
      <c r="D3679" s="1">
        <v>39154</v>
      </c>
      <c r="E3679" s="3">
        <f>2023-YEAR(Registros[[#This Row],[data_nascimento]])</f>
        <v>16</v>
      </c>
      <c r="F3679" s="1">
        <v>43673</v>
      </c>
      <c r="H3679">
        <v>120</v>
      </c>
      <c r="I3679">
        <v>4</v>
      </c>
      <c r="J3679" s="3">
        <v>188.66666666666666</v>
      </c>
      <c r="K3679">
        <v>30.96</v>
      </c>
      <c r="L3679">
        <v>1415</v>
      </c>
      <c r="M3679">
        <f>Registros[[#This Row],[salario]]*0.06</f>
        <v>84.899999999999991</v>
      </c>
      <c r="N3679">
        <f>Registros[[#This Row],[salario]]*5%</f>
        <v>70.75</v>
      </c>
      <c r="O3679">
        <f>IF(Registros[[#This Row],[idade]]&lt;18,311.43,IF(Registros[[#This Row],[idade]]&lt;=25,488.58,IF(Registros[[#This Row],[idade]]&lt;=50,772.77,850.05)))</f>
        <v>311.43</v>
      </c>
      <c r="P3679">
        <f>IF(Registros[[#This Row],[idade]]&lt;18,23.99,IF(Registros[[#This Row],[idade]]&lt;=25,49.9,IF(Registros[[#This Row],[idade]]&lt;=50,145.2,175.45)))</f>
        <v>23.99</v>
      </c>
      <c r="Q3679">
        <v>5</v>
      </c>
      <c r="R3679">
        <v>2</v>
      </c>
      <c r="T3679">
        <v>3</v>
      </c>
      <c r="U3679" t="s">
        <v>2</v>
      </c>
      <c r="V3679" t="s">
        <v>21</v>
      </c>
    </row>
    <row r="3680" spans="1:22" x14ac:dyDescent="0.3">
      <c r="A3680">
        <v>3679</v>
      </c>
      <c r="B3680">
        <v>43506985895</v>
      </c>
      <c r="C3680">
        <v>4</v>
      </c>
      <c r="D3680" s="1">
        <v>31821</v>
      </c>
      <c r="E3680" s="3">
        <f>2023-YEAR(Registros[[#This Row],[data_nascimento]])</f>
        <v>36</v>
      </c>
      <c r="F3680" s="1">
        <v>43673</v>
      </c>
      <c r="H3680">
        <v>220</v>
      </c>
      <c r="I3680">
        <v>1</v>
      </c>
      <c r="J3680" s="3">
        <v>215.8</v>
      </c>
      <c r="K3680">
        <v>18.920000000000002</v>
      </c>
      <c r="L3680">
        <v>6474</v>
      </c>
      <c r="M3680">
        <f>Registros[[#This Row],[salario]]*0.06</f>
        <v>388.44</v>
      </c>
      <c r="N3680">
        <f>Registros[[#This Row],[salario]]*5%</f>
        <v>323.70000000000005</v>
      </c>
      <c r="O3680">
        <f>IF(Registros[[#This Row],[idade]]&lt;18,311.43,IF(Registros[[#This Row],[idade]]&lt;=25,488.58,IF(Registros[[#This Row],[idade]]&lt;=50,772.77,850.05)))</f>
        <v>772.77</v>
      </c>
      <c r="P3680">
        <f>IF(Registros[[#This Row],[idade]]&lt;18,23.99,IF(Registros[[#This Row],[idade]]&lt;=25,49.9,IF(Registros[[#This Row],[idade]]&lt;=50,145.2,175.45)))</f>
        <v>145.19999999999999</v>
      </c>
      <c r="Q3680">
        <v>2</v>
      </c>
      <c r="R3680">
        <v>12</v>
      </c>
      <c r="T3680">
        <v>3</v>
      </c>
      <c r="U3680" t="s">
        <v>3</v>
      </c>
      <c r="V3680" t="s">
        <v>19</v>
      </c>
    </row>
    <row r="3681" spans="1:22" x14ac:dyDescent="0.3">
      <c r="A3681">
        <v>3680</v>
      </c>
      <c r="B3681">
        <v>25014058060</v>
      </c>
      <c r="C3681">
        <v>4</v>
      </c>
      <c r="D3681" s="1">
        <v>36637</v>
      </c>
      <c r="E3681" s="3">
        <f>2023-YEAR(Registros[[#This Row],[data_nascimento]])</f>
        <v>23</v>
      </c>
      <c r="F3681" s="1">
        <v>43673</v>
      </c>
      <c r="H3681">
        <v>220</v>
      </c>
      <c r="I3681">
        <v>16</v>
      </c>
      <c r="J3681" s="3">
        <v>3244.2666666666669</v>
      </c>
      <c r="K3681">
        <v>17.2</v>
      </c>
      <c r="L3681">
        <v>6083</v>
      </c>
      <c r="M3681">
        <f>Registros[[#This Row],[salario]]*0.06</f>
        <v>364.97999999999996</v>
      </c>
      <c r="N3681">
        <f>Registros[[#This Row],[salario]]*5%</f>
        <v>304.15000000000003</v>
      </c>
      <c r="O3681">
        <f>IF(Registros[[#This Row],[idade]]&lt;18,311.43,IF(Registros[[#This Row],[idade]]&lt;=25,488.58,IF(Registros[[#This Row],[idade]]&lt;=50,772.77,850.05)))</f>
        <v>488.58</v>
      </c>
      <c r="P3681">
        <f>IF(Registros[[#This Row],[idade]]&lt;18,23.99,IF(Registros[[#This Row],[idade]]&lt;=25,49.9,IF(Registros[[#This Row],[idade]]&lt;=50,145.2,175.45)))</f>
        <v>49.9</v>
      </c>
      <c r="Q3681">
        <v>2</v>
      </c>
      <c r="R3681">
        <v>18</v>
      </c>
      <c r="T3681">
        <v>2</v>
      </c>
      <c r="U3681" t="s">
        <v>2</v>
      </c>
      <c r="V3681" t="s">
        <v>19</v>
      </c>
    </row>
    <row r="3682" spans="1:22" x14ac:dyDescent="0.3">
      <c r="A3682">
        <v>3681</v>
      </c>
      <c r="B3682">
        <v>54439221776</v>
      </c>
      <c r="C3682">
        <v>5</v>
      </c>
      <c r="D3682" s="1">
        <v>35965</v>
      </c>
      <c r="E3682" s="3">
        <f>2023-YEAR(Registros[[#This Row],[data_nascimento]])</f>
        <v>25</v>
      </c>
      <c r="F3682" s="1">
        <v>43673</v>
      </c>
      <c r="H3682">
        <v>220</v>
      </c>
      <c r="I3682">
        <v>18</v>
      </c>
      <c r="J3682" s="3">
        <v>1332.6</v>
      </c>
      <c r="K3682">
        <v>12.04</v>
      </c>
      <c r="L3682">
        <v>2221</v>
      </c>
      <c r="M3682">
        <f>Registros[[#This Row],[salario]]*0.06</f>
        <v>133.26</v>
      </c>
      <c r="N3682">
        <f>Registros[[#This Row],[salario]]*5%</f>
        <v>111.05000000000001</v>
      </c>
      <c r="O3682">
        <f>IF(Registros[[#This Row],[idade]]&lt;18,311.43,IF(Registros[[#This Row],[idade]]&lt;=25,488.58,IF(Registros[[#This Row],[idade]]&lt;=50,772.77,850.05)))</f>
        <v>488.58</v>
      </c>
      <c r="P3682">
        <f>IF(Registros[[#This Row],[idade]]&lt;18,23.99,IF(Registros[[#This Row],[idade]]&lt;=25,49.9,IF(Registros[[#This Row],[idade]]&lt;=50,145.2,175.45)))</f>
        <v>49.9</v>
      </c>
      <c r="Q3682">
        <v>3</v>
      </c>
      <c r="R3682">
        <v>17</v>
      </c>
      <c r="T3682">
        <v>2</v>
      </c>
      <c r="U3682" t="s">
        <v>2</v>
      </c>
      <c r="V3682" t="s">
        <v>19</v>
      </c>
    </row>
    <row r="3683" spans="1:22" x14ac:dyDescent="0.3">
      <c r="A3683">
        <v>3682</v>
      </c>
      <c r="B3683">
        <v>74704023660</v>
      </c>
      <c r="C3683">
        <v>4</v>
      </c>
      <c r="D3683" s="1">
        <v>31294</v>
      </c>
      <c r="E3683" s="3">
        <f>2023-YEAR(Registros[[#This Row],[data_nascimento]])</f>
        <v>38</v>
      </c>
      <c r="F3683" s="1">
        <v>43673</v>
      </c>
      <c r="H3683">
        <v>220</v>
      </c>
      <c r="I3683">
        <v>11</v>
      </c>
      <c r="J3683" s="3">
        <v>1678.9666666666667</v>
      </c>
      <c r="K3683">
        <v>8.6</v>
      </c>
      <c r="L3683">
        <v>4579</v>
      </c>
      <c r="M3683">
        <f>Registros[[#This Row],[salario]]*0.06</f>
        <v>274.74</v>
      </c>
      <c r="N3683">
        <f>Registros[[#This Row],[salario]]*5%</f>
        <v>228.95000000000002</v>
      </c>
      <c r="O3683">
        <f>IF(Registros[[#This Row],[idade]]&lt;18,311.43,IF(Registros[[#This Row],[idade]]&lt;=25,488.58,IF(Registros[[#This Row],[idade]]&lt;=50,772.77,850.05)))</f>
        <v>772.77</v>
      </c>
      <c r="P3683">
        <f>IF(Registros[[#This Row],[idade]]&lt;18,23.99,IF(Registros[[#This Row],[idade]]&lt;=25,49.9,IF(Registros[[#This Row],[idade]]&lt;=50,145.2,175.45)))</f>
        <v>145.19999999999999</v>
      </c>
      <c r="Q3683">
        <v>4</v>
      </c>
      <c r="R3683">
        <v>13</v>
      </c>
      <c r="T3683">
        <v>3</v>
      </c>
      <c r="U3683" t="s">
        <v>2</v>
      </c>
      <c r="V3683" t="s">
        <v>19</v>
      </c>
    </row>
    <row r="3684" spans="1:22" x14ac:dyDescent="0.3">
      <c r="A3684">
        <v>3683</v>
      </c>
      <c r="B3684">
        <v>48257350319</v>
      </c>
      <c r="C3684">
        <v>6</v>
      </c>
      <c r="D3684" s="1">
        <v>31810</v>
      </c>
      <c r="E3684" s="3">
        <f>2023-YEAR(Registros[[#This Row],[data_nascimento]])</f>
        <v>36</v>
      </c>
      <c r="F3684" s="1">
        <v>43673</v>
      </c>
      <c r="H3684">
        <v>220</v>
      </c>
      <c r="I3684">
        <v>18</v>
      </c>
      <c r="J3684" s="3">
        <v>852</v>
      </c>
      <c r="K3684">
        <v>5.16</v>
      </c>
      <c r="L3684">
        <v>1420</v>
      </c>
      <c r="M3684">
        <f>Registros[[#This Row],[salario]]*0.06</f>
        <v>85.2</v>
      </c>
      <c r="N3684">
        <f>Registros[[#This Row],[salario]]*5%</f>
        <v>71</v>
      </c>
      <c r="O3684">
        <f>IF(Registros[[#This Row],[idade]]&lt;18,311.43,IF(Registros[[#This Row],[idade]]&lt;=25,488.58,IF(Registros[[#This Row],[idade]]&lt;=50,772.77,850.05)))</f>
        <v>772.77</v>
      </c>
      <c r="P3684">
        <f>IF(Registros[[#This Row],[idade]]&lt;18,23.99,IF(Registros[[#This Row],[idade]]&lt;=25,49.9,IF(Registros[[#This Row],[idade]]&lt;=50,145.2,175.45)))</f>
        <v>145.19999999999999</v>
      </c>
      <c r="Q3684">
        <v>4</v>
      </c>
      <c r="R3684">
        <v>9</v>
      </c>
      <c r="T3684">
        <v>2</v>
      </c>
      <c r="U3684" t="s">
        <v>3</v>
      </c>
      <c r="V3684" t="s">
        <v>19</v>
      </c>
    </row>
    <row r="3685" spans="1:22" x14ac:dyDescent="0.3">
      <c r="A3685">
        <v>3684</v>
      </c>
      <c r="B3685">
        <v>19589537070</v>
      </c>
      <c r="C3685">
        <v>7</v>
      </c>
      <c r="D3685" s="1">
        <v>38852</v>
      </c>
      <c r="E3685" s="3">
        <f>2023-YEAR(Registros[[#This Row],[data_nascimento]])</f>
        <v>17</v>
      </c>
      <c r="F3685" s="1">
        <v>43673</v>
      </c>
      <c r="H3685">
        <v>120</v>
      </c>
      <c r="I3685">
        <v>3</v>
      </c>
      <c r="J3685" s="3">
        <v>547.20000000000005</v>
      </c>
      <c r="K3685">
        <v>29.240000000000002</v>
      </c>
      <c r="L3685">
        <v>5472</v>
      </c>
      <c r="M3685">
        <f>Registros[[#This Row],[salario]]*0.06</f>
        <v>328.32</v>
      </c>
      <c r="N3685">
        <f>Registros[[#This Row],[salario]]*5%</f>
        <v>273.60000000000002</v>
      </c>
      <c r="O3685">
        <f>IF(Registros[[#This Row],[idade]]&lt;18,311.43,IF(Registros[[#This Row],[idade]]&lt;=25,488.58,IF(Registros[[#This Row],[idade]]&lt;=50,772.77,850.05)))</f>
        <v>311.43</v>
      </c>
      <c r="P3685">
        <f>IF(Registros[[#This Row],[idade]]&lt;18,23.99,IF(Registros[[#This Row],[idade]]&lt;=25,49.9,IF(Registros[[#This Row],[idade]]&lt;=50,145.2,175.45)))</f>
        <v>23.99</v>
      </c>
      <c r="Q3685">
        <v>2</v>
      </c>
      <c r="R3685">
        <v>9</v>
      </c>
      <c r="T3685">
        <v>3</v>
      </c>
      <c r="U3685" t="s">
        <v>3</v>
      </c>
      <c r="V3685" t="s">
        <v>19</v>
      </c>
    </row>
    <row r="3686" spans="1:22" x14ac:dyDescent="0.3">
      <c r="A3686">
        <v>3685</v>
      </c>
      <c r="B3686">
        <v>90375921237</v>
      </c>
      <c r="C3686">
        <v>7</v>
      </c>
      <c r="D3686" s="1">
        <v>33793</v>
      </c>
      <c r="E3686" s="3">
        <f>2023-YEAR(Registros[[#This Row],[data_nascimento]])</f>
        <v>31</v>
      </c>
      <c r="F3686" s="1">
        <v>43673</v>
      </c>
      <c r="G3686" s="1">
        <v>44243</v>
      </c>
      <c r="H3686">
        <v>220</v>
      </c>
      <c r="I3686">
        <v>2</v>
      </c>
      <c r="J3686" s="3">
        <v>116.33333333333333</v>
      </c>
      <c r="K3686">
        <v>3.44</v>
      </c>
      <c r="L3686">
        <v>1745</v>
      </c>
      <c r="M3686">
        <f>Registros[[#This Row],[salario]]*0.06</f>
        <v>104.7</v>
      </c>
      <c r="N3686">
        <f>Registros[[#This Row],[salario]]*5%</f>
        <v>87.25</v>
      </c>
      <c r="O3686">
        <f>IF(Registros[[#This Row],[idade]]&lt;18,311.43,IF(Registros[[#This Row],[idade]]&lt;=25,488.58,IF(Registros[[#This Row],[idade]]&lt;=50,772.77,850.05)))</f>
        <v>772.77</v>
      </c>
      <c r="P3686">
        <f>IF(Registros[[#This Row],[idade]]&lt;18,23.99,IF(Registros[[#This Row],[idade]]&lt;=25,49.9,IF(Registros[[#This Row],[idade]]&lt;=50,145.2,175.45)))</f>
        <v>145.19999999999999</v>
      </c>
      <c r="Q3686">
        <v>5</v>
      </c>
      <c r="R3686">
        <v>20</v>
      </c>
      <c r="S3686">
        <v>1</v>
      </c>
      <c r="T3686">
        <v>2</v>
      </c>
      <c r="U3686" t="s">
        <v>3</v>
      </c>
      <c r="V3686" t="s">
        <v>19</v>
      </c>
    </row>
    <row r="3687" spans="1:22" x14ac:dyDescent="0.3">
      <c r="A3687">
        <v>3686</v>
      </c>
      <c r="B3687">
        <v>75519062817</v>
      </c>
      <c r="C3687">
        <v>4</v>
      </c>
      <c r="D3687" s="1">
        <v>35015</v>
      </c>
      <c r="E3687" s="3">
        <f>2023-YEAR(Registros[[#This Row],[data_nascimento]])</f>
        <v>28</v>
      </c>
      <c r="F3687" s="1">
        <v>43673</v>
      </c>
      <c r="G3687" s="1">
        <v>44243</v>
      </c>
      <c r="H3687">
        <v>220</v>
      </c>
      <c r="I3687">
        <v>2</v>
      </c>
      <c r="J3687" s="3">
        <v>337.8</v>
      </c>
      <c r="K3687">
        <v>15.48</v>
      </c>
      <c r="L3687">
        <v>5067</v>
      </c>
      <c r="M3687">
        <f>Registros[[#This Row],[salario]]*0.06</f>
        <v>304.02</v>
      </c>
      <c r="N3687">
        <f>Registros[[#This Row],[salario]]*5%</f>
        <v>253.35000000000002</v>
      </c>
      <c r="O3687">
        <f>IF(Registros[[#This Row],[idade]]&lt;18,311.43,IF(Registros[[#This Row],[idade]]&lt;=25,488.58,IF(Registros[[#This Row],[idade]]&lt;=50,772.77,850.05)))</f>
        <v>772.77</v>
      </c>
      <c r="P3687">
        <f>IF(Registros[[#This Row],[idade]]&lt;18,23.99,IF(Registros[[#This Row],[idade]]&lt;=25,49.9,IF(Registros[[#This Row],[idade]]&lt;=50,145.2,175.45)))</f>
        <v>145.19999999999999</v>
      </c>
      <c r="Q3687">
        <v>1</v>
      </c>
      <c r="R3687">
        <v>24</v>
      </c>
      <c r="S3687">
        <v>2</v>
      </c>
      <c r="T3687">
        <v>3</v>
      </c>
      <c r="U3687" t="s">
        <v>2</v>
      </c>
      <c r="V3687" t="s">
        <v>19</v>
      </c>
    </row>
    <row r="3688" spans="1:22" x14ac:dyDescent="0.3">
      <c r="A3688">
        <v>3687</v>
      </c>
      <c r="B3688">
        <v>40038559747</v>
      </c>
      <c r="C3688">
        <v>4</v>
      </c>
      <c r="D3688" s="1">
        <v>36406</v>
      </c>
      <c r="E3688" s="3">
        <f>2023-YEAR(Registros[[#This Row],[data_nascimento]])</f>
        <v>24</v>
      </c>
      <c r="F3688" s="1">
        <v>43673</v>
      </c>
      <c r="G3688" s="1">
        <v>44243</v>
      </c>
      <c r="H3688">
        <v>220</v>
      </c>
      <c r="I3688">
        <v>2</v>
      </c>
      <c r="J3688" s="3">
        <v>232.4</v>
      </c>
      <c r="K3688">
        <v>8.6</v>
      </c>
      <c r="L3688">
        <v>3486</v>
      </c>
      <c r="M3688">
        <f>Registros[[#This Row],[salario]]*0.06</f>
        <v>209.16</v>
      </c>
      <c r="N3688">
        <f>Registros[[#This Row],[salario]]*5%</f>
        <v>174.3</v>
      </c>
      <c r="O3688">
        <f>IF(Registros[[#This Row],[idade]]&lt;18,311.43,IF(Registros[[#This Row],[idade]]&lt;=25,488.58,IF(Registros[[#This Row],[idade]]&lt;=50,772.77,850.05)))</f>
        <v>488.58</v>
      </c>
      <c r="P3688">
        <f>IF(Registros[[#This Row],[idade]]&lt;18,23.99,IF(Registros[[#This Row],[idade]]&lt;=25,49.9,IF(Registros[[#This Row],[idade]]&lt;=50,145.2,175.45)))</f>
        <v>49.9</v>
      </c>
      <c r="Q3688">
        <v>1</v>
      </c>
      <c r="R3688">
        <v>21</v>
      </c>
      <c r="S3688">
        <v>3</v>
      </c>
      <c r="T3688">
        <v>3</v>
      </c>
      <c r="U3688" t="s">
        <v>3</v>
      </c>
      <c r="V3688" t="s">
        <v>21</v>
      </c>
    </row>
    <row r="3689" spans="1:22" x14ac:dyDescent="0.3">
      <c r="A3689">
        <v>3688</v>
      </c>
      <c r="B3689">
        <v>52887959361</v>
      </c>
      <c r="C3689">
        <v>4</v>
      </c>
      <c r="D3689" s="1">
        <v>34499</v>
      </c>
      <c r="E3689" s="3">
        <f>2023-YEAR(Registros[[#This Row],[data_nascimento]])</f>
        <v>29</v>
      </c>
      <c r="F3689" s="1">
        <v>43673</v>
      </c>
      <c r="G3689" s="1">
        <v>44243</v>
      </c>
      <c r="H3689">
        <v>220</v>
      </c>
      <c r="I3689">
        <v>15</v>
      </c>
      <c r="J3689" s="3">
        <v>1269.5</v>
      </c>
      <c r="K3689">
        <v>17.2</v>
      </c>
      <c r="L3689">
        <v>2539</v>
      </c>
      <c r="M3689">
        <f>Registros[[#This Row],[salario]]*0.06</f>
        <v>152.34</v>
      </c>
      <c r="N3689">
        <f>Registros[[#This Row],[salario]]*5%</f>
        <v>126.95</v>
      </c>
      <c r="O3689">
        <f>IF(Registros[[#This Row],[idade]]&lt;18,311.43,IF(Registros[[#This Row],[idade]]&lt;=25,488.58,IF(Registros[[#This Row],[idade]]&lt;=50,772.77,850.05)))</f>
        <v>772.77</v>
      </c>
      <c r="P3689">
        <f>IF(Registros[[#This Row],[idade]]&lt;18,23.99,IF(Registros[[#This Row],[idade]]&lt;=25,49.9,IF(Registros[[#This Row],[idade]]&lt;=50,145.2,175.45)))</f>
        <v>145.19999999999999</v>
      </c>
      <c r="Q3689">
        <v>5</v>
      </c>
      <c r="R3689">
        <v>18</v>
      </c>
      <c r="S3689">
        <v>3</v>
      </c>
      <c r="T3689">
        <v>3</v>
      </c>
      <c r="U3689" t="s">
        <v>2</v>
      </c>
      <c r="V3689" t="s">
        <v>22</v>
      </c>
    </row>
    <row r="3690" spans="1:22" x14ac:dyDescent="0.3">
      <c r="A3690">
        <v>3689</v>
      </c>
      <c r="B3690">
        <v>95809672022</v>
      </c>
      <c r="C3690">
        <v>5</v>
      </c>
      <c r="D3690" s="1">
        <v>28653</v>
      </c>
      <c r="E3690" s="3">
        <f>2023-YEAR(Registros[[#This Row],[data_nascimento]])</f>
        <v>45</v>
      </c>
      <c r="F3690" s="1">
        <v>43673</v>
      </c>
      <c r="G3690" s="1">
        <v>44243</v>
      </c>
      <c r="H3690">
        <v>220</v>
      </c>
      <c r="I3690">
        <v>7</v>
      </c>
      <c r="J3690" s="3">
        <v>663.6</v>
      </c>
      <c r="K3690">
        <v>1.72</v>
      </c>
      <c r="L3690">
        <v>2844</v>
      </c>
      <c r="M3690">
        <f>Registros[[#This Row],[salario]]*0.06</f>
        <v>170.64</v>
      </c>
      <c r="N3690">
        <f>Registros[[#This Row],[salario]]*5%</f>
        <v>142.20000000000002</v>
      </c>
      <c r="O3690">
        <f>IF(Registros[[#This Row],[idade]]&lt;18,311.43,IF(Registros[[#This Row],[idade]]&lt;=25,488.58,IF(Registros[[#This Row],[idade]]&lt;=50,772.77,850.05)))</f>
        <v>772.77</v>
      </c>
      <c r="P3690">
        <f>IF(Registros[[#This Row],[idade]]&lt;18,23.99,IF(Registros[[#This Row],[idade]]&lt;=25,49.9,IF(Registros[[#This Row],[idade]]&lt;=50,145.2,175.45)))</f>
        <v>145.19999999999999</v>
      </c>
      <c r="Q3690">
        <v>5</v>
      </c>
      <c r="R3690">
        <v>9</v>
      </c>
      <c r="S3690">
        <v>2</v>
      </c>
      <c r="T3690">
        <v>3</v>
      </c>
      <c r="U3690" t="s">
        <v>3</v>
      </c>
      <c r="V3690" t="s">
        <v>22</v>
      </c>
    </row>
    <row r="3691" spans="1:22" x14ac:dyDescent="0.3">
      <c r="A3691">
        <v>3690</v>
      </c>
      <c r="B3691">
        <v>33432657616</v>
      </c>
      <c r="C3691">
        <v>5</v>
      </c>
      <c r="D3691" s="1">
        <v>37653</v>
      </c>
      <c r="E3691" s="3">
        <f>2023-YEAR(Registros[[#This Row],[data_nascimento]])</f>
        <v>20</v>
      </c>
      <c r="F3691" s="1">
        <v>43673</v>
      </c>
      <c r="G3691" s="1">
        <v>44243</v>
      </c>
      <c r="H3691">
        <v>220</v>
      </c>
      <c r="I3691">
        <v>4</v>
      </c>
      <c r="J3691" s="3">
        <v>822.8</v>
      </c>
      <c r="K3691">
        <v>12.04</v>
      </c>
      <c r="L3691">
        <v>6171</v>
      </c>
      <c r="M3691">
        <f>Registros[[#This Row],[salario]]*0.06</f>
        <v>370.26</v>
      </c>
      <c r="N3691">
        <f>Registros[[#This Row],[salario]]*5%</f>
        <v>308.55</v>
      </c>
      <c r="O3691">
        <f>IF(Registros[[#This Row],[idade]]&lt;18,311.43,IF(Registros[[#This Row],[idade]]&lt;=25,488.58,IF(Registros[[#This Row],[idade]]&lt;=50,772.77,850.05)))</f>
        <v>488.58</v>
      </c>
      <c r="P3691">
        <f>IF(Registros[[#This Row],[idade]]&lt;18,23.99,IF(Registros[[#This Row],[idade]]&lt;=25,49.9,IF(Registros[[#This Row],[idade]]&lt;=50,145.2,175.45)))</f>
        <v>49.9</v>
      </c>
      <c r="Q3691">
        <v>3</v>
      </c>
      <c r="R3691">
        <v>6</v>
      </c>
      <c r="S3691">
        <v>3</v>
      </c>
      <c r="T3691">
        <v>3</v>
      </c>
      <c r="U3691" t="s">
        <v>2</v>
      </c>
      <c r="V3691" t="s">
        <v>21</v>
      </c>
    </row>
    <row r="3692" spans="1:22" x14ac:dyDescent="0.3">
      <c r="A3692">
        <v>3691</v>
      </c>
      <c r="B3692">
        <v>39839397543</v>
      </c>
      <c r="C3692">
        <v>7</v>
      </c>
      <c r="D3692" s="1">
        <v>38510</v>
      </c>
      <c r="E3692" s="3">
        <f>2023-YEAR(Registros[[#This Row],[data_nascimento]])</f>
        <v>18</v>
      </c>
      <c r="F3692" s="1">
        <v>43673</v>
      </c>
      <c r="G3692" s="1">
        <v>44243</v>
      </c>
      <c r="H3692">
        <v>220</v>
      </c>
      <c r="I3692">
        <v>4</v>
      </c>
      <c r="J3692" s="3">
        <v>265.46666666666664</v>
      </c>
      <c r="K3692">
        <v>15.48</v>
      </c>
      <c r="L3692">
        <v>1991</v>
      </c>
      <c r="M3692">
        <f>Registros[[#This Row],[salario]]*0.06</f>
        <v>119.46</v>
      </c>
      <c r="N3692">
        <f>Registros[[#This Row],[salario]]*5%</f>
        <v>99.550000000000011</v>
      </c>
      <c r="O3692">
        <f>IF(Registros[[#This Row],[idade]]&lt;18,311.43,IF(Registros[[#This Row],[idade]]&lt;=25,488.58,IF(Registros[[#This Row],[idade]]&lt;=50,772.77,850.05)))</f>
        <v>488.58</v>
      </c>
      <c r="P3692">
        <f>IF(Registros[[#This Row],[idade]]&lt;18,23.99,IF(Registros[[#This Row],[idade]]&lt;=25,49.9,IF(Registros[[#This Row],[idade]]&lt;=50,145.2,175.45)))</f>
        <v>49.9</v>
      </c>
      <c r="Q3692">
        <v>1</v>
      </c>
      <c r="R3692">
        <v>7</v>
      </c>
      <c r="S3692">
        <v>2</v>
      </c>
      <c r="T3692">
        <v>2</v>
      </c>
      <c r="U3692" t="s">
        <v>3</v>
      </c>
      <c r="V3692" t="s">
        <v>21</v>
      </c>
    </row>
    <row r="3693" spans="1:22" x14ac:dyDescent="0.3">
      <c r="A3693">
        <v>3692</v>
      </c>
      <c r="B3693">
        <v>68420194591</v>
      </c>
      <c r="C3693">
        <v>5</v>
      </c>
      <c r="D3693" s="1">
        <v>33888</v>
      </c>
      <c r="E3693" s="3">
        <f>2023-YEAR(Registros[[#This Row],[data_nascimento]])</f>
        <v>31</v>
      </c>
      <c r="F3693" s="1">
        <v>43673</v>
      </c>
      <c r="G3693" s="1">
        <v>44243</v>
      </c>
      <c r="H3693">
        <v>220</v>
      </c>
      <c r="I3693">
        <v>14</v>
      </c>
      <c r="J3693" s="3">
        <v>2733.2666666666664</v>
      </c>
      <c r="K3693">
        <v>18.920000000000002</v>
      </c>
      <c r="L3693">
        <v>5857</v>
      </c>
      <c r="M3693">
        <f>Registros[[#This Row],[salario]]*0.06</f>
        <v>351.41999999999996</v>
      </c>
      <c r="N3693">
        <f>Registros[[#This Row],[salario]]*5%</f>
        <v>292.85000000000002</v>
      </c>
      <c r="O3693">
        <f>IF(Registros[[#This Row],[idade]]&lt;18,311.43,IF(Registros[[#This Row],[idade]]&lt;=25,488.58,IF(Registros[[#This Row],[idade]]&lt;=50,772.77,850.05)))</f>
        <v>772.77</v>
      </c>
      <c r="P3693">
        <f>IF(Registros[[#This Row],[idade]]&lt;18,23.99,IF(Registros[[#This Row],[idade]]&lt;=25,49.9,IF(Registros[[#This Row],[idade]]&lt;=50,145.2,175.45)))</f>
        <v>145.19999999999999</v>
      </c>
      <c r="Q3693">
        <v>5</v>
      </c>
      <c r="R3693">
        <v>17</v>
      </c>
      <c r="S3693">
        <v>3</v>
      </c>
      <c r="T3693">
        <v>3</v>
      </c>
      <c r="U3693" t="s">
        <v>2</v>
      </c>
      <c r="V3693" t="s">
        <v>22</v>
      </c>
    </row>
    <row r="3694" spans="1:22" x14ac:dyDescent="0.3">
      <c r="A3694">
        <v>3693</v>
      </c>
      <c r="B3694">
        <v>27189179069</v>
      </c>
      <c r="C3694">
        <v>7</v>
      </c>
      <c r="D3694" s="1">
        <v>39129</v>
      </c>
      <c r="E3694" s="3">
        <f>2023-YEAR(Registros[[#This Row],[data_nascimento]])</f>
        <v>16</v>
      </c>
      <c r="F3694" s="1">
        <v>43673</v>
      </c>
      <c r="G3694" s="1">
        <v>44243</v>
      </c>
      <c r="H3694">
        <v>120</v>
      </c>
      <c r="I3694">
        <v>3</v>
      </c>
      <c r="J3694" s="3">
        <v>326.8</v>
      </c>
      <c r="K3694">
        <v>5.16</v>
      </c>
      <c r="L3694">
        <v>3268</v>
      </c>
      <c r="M3694">
        <f>Registros[[#This Row],[salario]]*0.06</f>
        <v>196.07999999999998</v>
      </c>
      <c r="N3694">
        <f>Registros[[#This Row],[salario]]*5%</f>
        <v>163.4</v>
      </c>
      <c r="O3694">
        <f>IF(Registros[[#This Row],[idade]]&lt;18,311.43,IF(Registros[[#This Row],[idade]]&lt;=25,488.58,IF(Registros[[#This Row],[idade]]&lt;=50,772.77,850.05)))</f>
        <v>311.43</v>
      </c>
      <c r="P3694">
        <f>IF(Registros[[#This Row],[idade]]&lt;18,23.99,IF(Registros[[#This Row],[idade]]&lt;=25,49.9,IF(Registros[[#This Row],[idade]]&lt;=50,145.2,175.45)))</f>
        <v>23.99</v>
      </c>
      <c r="Q3694">
        <v>2</v>
      </c>
      <c r="R3694">
        <v>2</v>
      </c>
      <c r="S3694">
        <v>2</v>
      </c>
      <c r="T3694">
        <v>2</v>
      </c>
      <c r="U3694" t="s">
        <v>3</v>
      </c>
      <c r="V3694" t="s">
        <v>19</v>
      </c>
    </row>
    <row r="3695" spans="1:22" x14ac:dyDescent="0.3">
      <c r="A3695">
        <v>3694</v>
      </c>
      <c r="B3695">
        <v>33738462892</v>
      </c>
      <c r="C3695">
        <v>6</v>
      </c>
      <c r="D3695" s="1">
        <v>34325</v>
      </c>
      <c r="E3695" s="3">
        <f>2023-YEAR(Registros[[#This Row],[data_nascimento]])</f>
        <v>30</v>
      </c>
      <c r="F3695" s="1">
        <v>43673</v>
      </c>
      <c r="G3695" s="1">
        <v>44243</v>
      </c>
      <c r="H3695">
        <v>220</v>
      </c>
      <c r="I3695">
        <v>4</v>
      </c>
      <c r="J3695" s="3">
        <v>752.13333333333333</v>
      </c>
      <c r="K3695">
        <v>34.4</v>
      </c>
      <c r="L3695">
        <v>5641</v>
      </c>
      <c r="M3695">
        <f>Registros[[#This Row],[salario]]*0.06</f>
        <v>338.46</v>
      </c>
      <c r="N3695">
        <f>Registros[[#This Row],[salario]]*5%</f>
        <v>282.05</v>
      </c>
      <c r="O3695">
        <f>IF(Registros[[#This Row],[idade]]&lt;18,311.43,IF(Registros[[#This Row],[idade]]&lt;=25,488.58,IF(Registros[[#This Row],[idade]]&lt;=50,772.77,850.05)))</f>
        <v>772.77</v>
      </c>
      <c r="P3695">
        <f>IF(Registros[[#This Row],[idade]]&lt;18,23.99,IF(Registros[[#This Row],[idade]]&lt;=25,49.9,IF(Registros[[#This Row],[idade]]&lt;=50,145.2,175.45)))</f>
        <v>145.19999999999999</v>
      </c>
      <c r="Q3695">
        <v>4</v>
      </c>
      <c r="R3695">
        <v>11</v>
      </c>
      <c r="S3695">
        <v>3</v>
      </c>
      <c r="T3695">
        <v>3</v>
      </c>
      <c r="U3695" t="s">
        <v>2</v>
      </c>
      <c r="V3695" t="s">
        <v>19</v>
      </c>
    </row>
    <row r="3696" spans="1:22" x14ac:dyDescent="0.3">
      <c r="A3696">
        <v>3695</v>
      </c>
      <c r="B3696">
        <v>86844863087</v>
      </c>
      <c r="C3696">
        <v>5</v>
      </c>
      <c r="D3696" s="1">
        <v>31610</v>
      </c>
      <c r="E3696" s="3">
        <f>2023-YEAR(Registros[[#This Row],[data_nascimento]])</f>
        <v>37</v>
      </c>
      <c r="F3696" s="1">
        <v>43673</v>
      </c>
      <c r="G3696" s="1">
        <v>44243</v>
      </c>
      <c r="H3696">
        <v>220</v>
      </c>
      <c r="I3696">
        <v>14</v>
      </c>
      <c r="J3696" s="3">
        <v>2382.7999999999997</v>
      </c>
      <c r="K3696">
        <v>5.16</v>
      </c>
      <c r="L3696">
        <v>5106</v>
      </c>
      <c r="M3696">
        <f>Registros[[#This Row],[salario]]*0.06</f>
        <v>306.36</v>
      </c>
      <c r="N3696">
        <f>Registros[[#This Row],[salario]]*5%</f>
        <v>255.3</v>
      </c>
      <c r="O3696">
        <f>IF(Registros[[#This Row],[idade]]&lt;18,311.43,IF(Registros[[#This Row],[idade]]&lt;=25,488.58,IF(Registros[[#This Row],[idade]]&lt;=50,772.77,850.05)))</f>
        <v>772.77</v>
      </c>
      <c r="P3696">
        <f>IF(Registros[[#This Row],[idade]]&lt;18,23.99,IF(Registros[[#This Row],[idade]]&lt;=25,49.9,IF(Registros[[#This Row],[idade]]&lt;=50,145.2,175.45)))</f>
        <v>145.19999999999999</v>
      </c>
      <c r="Q3696">
        <v>4</v>
      </c>
      <c r="R3696">
        <v>23</v>
      </c>
      <c r="S3696">
        <v>1</v>
      </c>
      <c r="T3696">
        <v>2</v>
      </c>
      <c r="U3696" t="s">
        <v>2</v>
      </c>
      <c r="V3696" t="s">
        <v>19</v>
      </c>
    </row>
    <row r="3697" spans="1:22" x14ac:dyDescent="0.3">
      <c r="A3697">
        <v>3696</v>
      </c>
      <c r="B3697">
        <v>38075565183</v>
      </c>
      <c r="C3697">
        <v>4</v>
      </c>
      <c r="D3697" s="1">
        <v>32898</v>
      </c>
      <c r="E3697" s="3">
        <f>2023-YEAR(Registros[[#This Row],[data_nascimento]])</f>
        <v>33</v>
      </c>
      <c r="F3697" s="1">
        <v>43673</v>
      </c>
      <c r="G3697" s="1">
        <v>44243</v>
      </c>
      <c r="H3697">
        <v>220</v>
      </c>
      <c r="I3697">
        <v>5</v>
      </c>
      <c r="J3697" s="3">
        <v>290.83333333333331</v>
      </c>
      <c r="K3697">
        <v>34.4</v>
      </c>
      <c r="L3697">
        <v>1745</v>
      </c>
      <c r="M3697">
        <f>Registros[[#This Row],[salario]]*0.06</f>
        <v>104.7</v>
      </c>
      <c r="N3697">
        <f>Registros[[#This Row],[salario]]*5%</f>
        <v>87.25</v>
      </c>
      <c r="O3697">
        <f>IF(Registros[[#This Row],[idade]]&lt;18,311.43,IF(Registros[[#This Row],[idade]]&lt;=25,488.58,IF(Registros[[#This Row],[idade]]&lt;=50,772.77,850.05)))</f>
        <v>772.77</v>
      </c>
      <c r="P3697">
        <f>IF(Registros[[#This Row],[idade]]&lt;18,23.99,IF(Registros[[#This Row],[idade]]&lt;=25,49.9,IF(Registros[[#This Row],[idade]]&lt;=50,145.2,175.45)))</f>
        <v>145.19999999999999</v>
      </c>
      <c r="Q3697">
        <v>2</v>
      </c>
      <c r="R3697">
        <v>3</v>
      </c>
      <c r="S3697">
        <v>3</v>
      </c>
      <c r="T3697">
        <v>3</v>
      </c>
      <c r="U3697" t="s">
        <v>2</v>
      </c>
      <c r="V3697" t="s">
        <v>19</v>
      </c>
    </row>
    <row r="3698" spans="1:22" x14ac:dyDescent="0.3">
      <c r="A3698">
        <v>3697</v>
      </c>
      <c r="B3698">
        <v>11253252416</v>
      </c>
      <c r="C3698">
        <v>7</v>
      </c>
      <c r="D3698" s="1">
        <v>34599</v>
      </c>
      <c r="E3698" s="3">
        <f>2023-YEAR(Registros[[#This Row],[data_nascimento]])</f>
        <v>29</v>
      </c>
      <c r="F3698" s="1">
        <v>43673</v>
      </c>
      <c r="G3698" s="1">
        <v>44243</v>
      </c>
      <c r="H3698">
        <v>220</v>
      </c>
      <c r="I3698">
        <v>5</v>
      </c>
      <c r="J3698" s="3">
        <v>898.16666666666663</v>
      </c>
      <c r="K3698">
        <v>12.04</v>
      </c>
      <c r="L3698">
        <v>5389</v>
      </c>
      <c r="M3698">
        <f>Registros[[#This Row],[salario]]*0.06</f>
        <v>323.33999999999997</v>
      </c>
      <c r="N3698">
        <f>Registros[[#This Row],[salario]]*5%</f>
        <v>269.45</v>
      </c>
      <c r="O3698">
        <f>IF(Registros[[#This Row],[idade]]&lt;18,311.43,IF(Registros[[#This Row],[idade]]&lt;=25,488.58,IF(Registros[[#This Row],[idade]]&lt;=50,772.77,850.05)))</f>
        <v>772.77</v>
      </c>
      <c r="P3698">
        <f>IF(Registros[[#This Row],[idade]]&lt;18,23.99,IF(Registros[[#This Row],[idade]]&lt;=25,49.9,IF(Registros[[#This Row],[idade]]&lt;=50,145.2,175.45)))</f>
        <v>145.19999999999999</v>
      </c>
      <c r="Q3698">
        <v>4</v>
      </c>
      <c r="R3698">
        <v>13</v>
      </c>
      <c r="S3698">
        <v>2</v>
      </c>
      <c r="T3698">
        <v>3</v>
      </c>
      <c r="U3698" t="s">
        <v>2</v>
      </c>
      <c r="V3698" t="s">
        <v>21</v>
      </c>
    </row>
    <row r="3699" spans="1:22" x14ac:dyDescent="0.3">
      <c r="A3699">
        <v>3698</v>
      </c>
      <c r="B3699">
        <v>44312596484</v>
      </c>
      <c r="C3699">
        <v>4</v>
      </c>
      <c r="D3699" s="1">
        <v>35476</v>
      </c>
      <c r="E3699" s="3">
        <f>2023-YEAR(Registros[[#This Row],[data_nascimento]])</f>
        <v>26</v>
      </c>
      <c r="F3699" s="1">
        <v>43673</v>
      </c>
      <c r="G3699" s="1">
        <v>44243</v>
      </c>
      <c r="H3699">
        <v>220</v>
      </c>
      <c r="I3699">
        <v>5</v>
      </c>
      <c r="J3699" s="3">
        <v>677.16666666666674</v>
      </c>
      <c r="K3699">
        <v>10.32</v>
      </c>
      <c r="L3699">
        <v>4063</v>
      </c>
      <c r="M3699">
        <f>Registros[[#This Row],[salario]]*0.06</f>
        <v>243.78</v>
      </c>
      <c r="N3699">
        <f>Registros[[#This Row],[salario]]*5%</f>
        <v>203.15</v>
      </c>
      <c r="O3699">
        <f>IF(Registros[[#This Row],[idade]]&lt;18,311.43,IF(Registros[[#This Row],[idade]]&lt;=25,488.58,IF(Registros[[#This Row],[idade]]&lt;=50,772.77,850.05)))</f>
        <v>772.77</v>
      </c>
      <c r="P3699">
        <f>IF(Registros[[#This Row],[idade]]&lt;18,23.99,IF(Registros[[#This Row],[idade]]&lt;=25,49.9,IF(Registros[[#This Row],[idade]]&lt;=50,145.2,175.45)))</f>
        <v>145.19999999999999</v>
      </c>
      <c r="Q3699">
        <v>4</v>
      </c>
      <c r="R3699">
        <v>2</v>
      </c>
      <c r="S3699">
        <v>1</v>
      </c>
      <c r="T3699">
        <v>3</v>
      </c>
      <c r="U3699" t="s">
        <v>2</v>
      </c>
      <c r="V3699" t="s">
        <v>19</v>
      </c>
    </row>
    <row r="3700" spans="1:22" x14ac:dyDescent="0.3">
      <c r="A3700">
        <v>3699</v>
      </c>
      <c r="B3700">
        <v>63396341686</v>
      </c>
      <c r="C3700">
        <v>6</v>
      </c>
      <c r="D3700" s="1">
        <v>29812</v>
      </c>
      <c r="E3700" s="3">
        <f>2023-YEAR(Registros[[#This Row],[data_nascimento]])</f>
        <v>42</v>
      </c>
      <c r="F3700" s="1">
        <v>43673</v>
      </c>
      <c r="G3700" s="1">
        <v>44243</v>
      </c>
      <c r="H3700">
        <v>220</v>
      </c>
      <c r="I3700">
        <v>5</v>
      </c>
      <c r="J3700" s="3">
        <v>1016.6666666666667</v>
      </c>
      <c r="K3700">
        <v>25.799999999999997</v>
      </c>
      <c r="L3700">
        <v>6100</v>
      </c>
      <c r="M3700">
        <f>Registros[[#This Row],[salario]]*0.06</f>
        <v>366</v>
      </c>
      <c r="N3700">
        <f>Registros[[#This Row],[salario]]*5%</f>
        <v>305</v>
      </c>
      <c r="O3700">
        <f>IF(Registros[[#This Row],[idade]]&lt;18,311.43,IF(Registros[[#This Row],[idade]]&lt;=25,488.58,IF(Registros[[#This Row],[idade]]&lt;=50,772.77,850.05)))</f>
        <v>772.77</v>
      </c>
      <c r="P3700">
        <f>IF(Registros[[#This Row],[idade]]&lt;18,23.99,IF(Registros[[#This Row],[idade]]&lt;=25,49.9,IF(Registros[[#This Row],[idade]]&lt;=50,145.2,175.45)))</f>
        <v>145.19999999999999</v>
      </c>
      <c r="Q3700">
        <v>1</v>
      </c>
      <c r="R3700">
        <v>20</v>
      </c>
      <c r="S3700">
        <v>2</v>
      </c>
      <c r="T3700">
        <v>2</v>
      </c>
      <c r="U3700" t="s">
        <v>2</v>
      </c>
      <c r="V3700" t="s">
        <v>21</v>
      </c>
    </row>
    <row r="3701" spans="1:22" x14ac:dyDescent="0.3">
      <c r="A3701">
        <v>3700</v>
      </c>
      <c r="B3701">
        <v>24271841643</v>
      </c>
      <c r="C3701">
        <v>7</v>
      </c>
      <c r="D3701" s="1">
        <v>38863</v>
      </c>
      <c r="E3701" s="3">
        <f>2023-YEAR(Registros[[#This Row],[data_nascimento]])</f>
        <v>17</v>
      </c>
      <c r="F3701" s="1">
        <v>43673</v>
      </c>
      <c r="G3701" s="1">
        <v>44243</v>
      </c>
      <c r="H3701">
        <v>120</v>
      </c>
      <c r="I3701">
        <v>2</v>
      </c>
      <c r="J3701" s="3">
        <v>409.06666666666666</v>
      </c>
      <c r="K3701">
        <v>24.08</v>
      </c>
      <c r="L3701">
        <v>6136</v>
      </c>
      <c r="M3701">
        <f>Registros[[#This Row],[salario]]*0.06</f>
        <v>368.15999999999997</v>
      </c>
      <c r="N3701">
        <f>Registros[[#This Row],[salario]]*5%</f>
        <v>306.8</v>
      </c>
      <c r="O3701">
        <f>IF(Registros[[#This Row],[idade]]&lt;18,311.43,IF(Registros[[#This Row],[idade]]&lt;=25,488.58,IF(Registros[[#This Row],[idade]]&lt;=50,772.77,850.05)))</f>
        <v>311.43</v>
      </c>
      <c r="P3701">
        <f>IF(Registros[[#This Row],[idade]]&lt;18,23.99,IF(Registros[[#This Row],[idade]]&lt;=25,49.9,IF(Registros[[#This Row],[idade]]&lt;=50,145.2,175.45)))</f>
        <v>23.99</v>
      </c>
      <c r="Q3701">
        <v>5</v>
      </c>
      <c r="R3701">
        <v>14</v>
      </c>
      <c r="S3701">
        <v>3</v>
      </c>
      <c r="T3701">
        <v>3</v>
      </c>
      <c r="U3701" t="s">
        <v>2</v>
      </c>
      <c r="V3701" t="s">
        <v>19</v>
      </c>
    </row>
    <row r="3702" spans="1:22" x14ac:dyDescent="0.3">
      <c r="A3702">
        <v>3701</v>
      </c>
      <c r="B3702">
        <v>21829010303</v>
      </c>
      <c r="C3702">
        <v>7</v>
      </c>
      <c r="D3702" s="1">
        <v>28707</v>
      </c>
      <c r="E3702" s="3">
        <f>2023-YEAR(Registros[[#This Row],[data_nascimento]])</f>
        <v>45</v>
      </c>
      <c r="F3702" s="1">
        <v>43673</v>
      </c>
      <c r="G3702" s="1">
        <v>44243</v>
      </c>
      <c r="H3702">
        <v>220</v>
      </c>
      <c r="I3702">
        <v>6</v>
      </c>
      <c r="J3702" s="3">
        <v>570.59999999999991</v>
      </c>
      <c r="K3702">
        <v>20.64</v>
      </c>
      <c r="L3702">
        <v>2853</v>
      </c>
      <c r="M3702">
        <f>Registros[[#This Row],[salario]]*0.06</f>
        <v>171.18</v>
      </c>
      <c r="N3702">
        <f>Registros[[#This Row],[salario]]*5%</f>
        <v>142.65</v>
      </c>
      <c r="O3702">
        <f>IF(Registros[[#This Row],[idade]]&lt;18,311.43,IF(Registros[[#This Row],[idade]]&lt;=25,488.58,IF(Registros[[#This Row],[idade]]&lt;=50,772.77,850.05)))</f>
        <v>772.77</v>
      </c>
      <c r="P3702">
        <f>IF(Registros[[#This Row],[idade]]&lt;18,23.99,IF(Registros[[#This Row],[idade]]&lt;=25,49.9,IF(Registros[[#This Row],[idade]]&lt;=50,145.2,175.45)))</f>
        <v>145.19999999999999</v>
      </c>
      <c r="Q3702">
        <v>5</v>
      </c>
      <c r="R3702">
        <v>8</v>
      </c>
      <c r="S3702">
        <v>1</v>
      </c>
      <c r="T3702">
        <v>2</v>
      </c>
      <c r="U3702" t="s">
        <v>2</v>
      </c>
      <c r="V3702" t="s">
        <v>22</v>
      </c>
    </row>
    <row r="3703" spans="1:22" x14ac:dyDescent="0.3">
      <c r="A3703">
        <v>3702</v>
      </c>
      <c r="B3703">
        <v>63090843618</v>
      </c>
      <c r="C3703">
        <v>6</v>
      </c>
      <c r="D3703" s="1">
        <v>38304</v>
      </c>
      <c r="E3703" s="3">
        <f>2023-YEAR(Registros[[#This Row],[data_nascimento]])</f>
        <v>19</v>
      </c>
      <c r="F3703" s="1">
        <v>43673</v>
      </c>
      <c r="G3703" s="1">
        <v>44243</v>
      </c>
      <c r="H3703">
        <v>220</v>
      </c>
      <c r="I3703">
        <v>9</v>
      </c>
      <c r="J3703" s="3">
        <v>794.69999999999993</v>
      </c>
      <c r="K3703">
        <v>17.2</v>
      </c>
      <c r="L3703">
        <v>2649</v>
      </c>
      <c r="M3703">
        <f>Registros[[#This Row],[salario]]*0.06</f>
        <v>158.94</v>
      </c>
      <c r="N3703">
        <f>Registros[[#This Row],[salario]]*5%</f>
        <v>132.45000000000002</v>
      </c>
      <c r="O3703">
        <f>IF(Registros[[#This Row],[idade]]&lt;18,311.43,IF(Registros[[#This Row],[idade]]&lt;=25,488.58,IF(Registros[[#This Row],[idade]]&lt;=50,772.77,850.05)))</f>
        <v>488.58</v>
      </c>
      <c r="P3703">
        <f>IF(Registros[[#This Row],[idade]]&lt;18,23.99,IF(Registros[[#This Row],[idade]]&lt;=25,49.9,IF(Registros[[#This Row],[idade]]&lt;=50,145.2,175.45)))</f>
        <v>49.9</v>
      </c>
      <c r="Q3703">
        <v>3</v>
      </c>
      <c r="R3703">
        <v>21</v>
      </c>
      <c r="S3703">
        <v>2</v>
      </c>
      <c r="T3703">
        <v>2</v>
      </c>
      <c r="U3703" t="s">
        <v>2</v>
      </c>
      <c r="V3703" t="s">
        <v>21</v>
      </c>
    </row>
    <row r="3704" spans="1:22" x14ac:dyDescent="0.3">
      <c r="A3704">
        <v>3703</v>
      </c>
      <c r="B3704">
        <v>63335004569</v>
      </c>
      <c r="C3704">
        <v>5</v>
      </c>
      <c r="D3704" s="1">
        <v>28503</v>
      </c>
      <c r="E3704" s="3">
        <f>2023-YEAR(Registros[[#This Row],[data_nascimento]])</f>
        <v>45</v>
      </c>
      <c r="F3704" s="1">
        <v>43673</v>
      </c>
      <c r="G3704" s="1">
        <v>44243</v>
      </c>
      <c r="H3704">
        <v>220</v>
      </c>
      <c r="I3704">
        <v>17</v>
      </c>
      <c r="J3704" s="3">
        <v>2944.3999999999996</v>
      </c>
      <c r="K3704">
        <v>25.799999999999997</v>
      </c>
      <c r="L3704">
        <v>5196</v>
      </c>
      <c r="M3704">
        <f>Registros[[#This Row],[salario]]*0.06</f>
        <v>311.76</v>
      </c>
      <c r="N3704">
        <f>Registros[[#This Row],[salario]]*5%</f>
        <v>259.8</v>
      </c>
      <c r="O3704">
        <f>IF(Registros[[#This Row],[idade]]&lt;18,311.43,IF(Registros[[#This Row],[idade]]&lt;=25,488.58,IF(Registros[[#This Row],[idade]]&lt;=50,772.77,850.05)))</f>
        <v>772.77</v>
      </c>
      <c r="P3704">
        <f>IF(Registros[[#This Row],[idade]]&lt;18,23.99,IF(Registros[[#This Row],[idade]]&lt;=25,49.9,IF(Registros[[#This Row],[idade]]&lt;=50,145.2,175.45)))</f>
        <v>145.19999999999999</v>
      </c>
      <c r="Q3704">
        <v>2</v>
      </c>
      <c r="R3704">
        <v>13</v>
      </c>
      <c r="S3704">
        <v>2</v>
      </c>
      <c r="T3704">
        <v>3</v>
      </c>
      <c r="U3704" t="s">
        <v>3</v>
      </c>
      <c r="V3704" t="s">
        <v>19</v>
      </c>
    </row>
    <row r="3705" spans="1:22" x14ac:dyDescent="0.3">
      <c r="A3705">
        <v>3704</v>
      </c>
      <c r="B3705">
        <v>39646696428</v>
      </c>
      <c r="C3705">
        <v>7</v>
      </c>
      <c r="D3705" s="1">
        <v>39005</v>
      </c>
      <c r="E3705" s="3">
        <f>2023-YEAR(Registros[[#This Row],[data_nascimento]])</f>
        <v>17</v>
      </c>
      <c r="F3705" s="1">
        <v>43673</v>
      </c>
      <c r="G3705" s="1">
        <v>44243</v>
      </c>
      <c r="H3705">
        <v>120</v>
      </c>
      <c r="I3705">
        <v>16</v>
      </c>
      <c r="J3705" s="3">
        <v>2257.6</v>
      </c>
      <c r="K3705">
        <v>24.08</v>
      </c>
      <c r="L3705">
        <v>4233</v>
      </c>
      <c r="M3705">
        <f>Registros[[#This Row],[salario]]*0.06</f>
        <v>253.98</v>
      </c>
      <c r="N3705">
        <f>Registros[[#This Row],[salario]]*5%</f>
        <v>211.65</v>
      </c>
      <c r="O3705">
        <f>IF(Registros[[#This Row],[idade]]&lt;18,311.43,IF(Registros[[#This Row],[idade]]&lt;=25,488.58,IF(Registros[[#This Row],[idade]]&lt;=50,772.77,850.05)))</f>
        <v>311.43</v>
      </c>
      <c r="P3705">
        <f>IF(Registros[[#This Row],[idade]]&lt;18,23.99,IF(Registros[[#This Row],[idade]]&lt;=25,49.9,IF(Registros[[#This Row],[idade]]&lt;=50,145.2,175.45)))</f>
        <v>23.99</v>
      </c>
      <c r="Q3705">
        <v>4</v>
      </c>
      <c r="R3705">
        <v>11</v>
      </c>
      <c r="S3705">
        <v>3</v>
      </c>
      <c r="T3705">
        <v>2</v>
      </c>
      <c r="U3705" t="s">
        <v>2</v>
      </c>
      <c r="V3705" t="s">
        <v>19</v>
      </c>
    </row>
    <row r="3706" spans="1:22" x14ac:dyDescent="0.3">
      <c r="A3706">
        <v>3705</v>
      </c>
      <c r="B3706">
        <v>83081703860</v>
      </c>
      <c r="C3706">
        <v>4</v>
      </c>
      <c r="D3706" s="1">
        <v>30625</v>
      </c>
      <c r="E3706" s="3">
        <f>2023-YEAR(Registros[[#This Row],[data_nascimento]])</f>
        <v>40</v>
      </c>
      <c r="F3706" s="1">
        <v>43673</v>
      </c>
      <c r="H3706">
        <v>220</v>
      </c>
      <c r="I3706">
        <v>3</v>
      </c>
      <c r="J3706" s="3">
        <v>179.5</v>
      </c>
      <c r="K3706">
        <v>15.48</v>
      </c>
      <c r="L3706">
        <v>1795</v>
      </c>
      <c r="M3706">
        <v>180</v>
      </c>
      <c r="N3706">
        <v>400</v>
      </c>
      <c r="O3706">
        <f>IF(Registros[[#This Row],[idade]]&lt;18,311.43,IF(Registros[[#This Row],[idade]]&lt;=25,488.58,IF(Registros[[#This Row],[idade]]&lt;=50,772.77,850.05)))</f>
        <v>772.77</v>
      </c>
      <c r="P3706">
        <f>IF(Registros[[#This Row],[idade]]&lt;18,23.99,IF(Registros[[#This Row],[idade]]&lt;=25,49.9,IF(Registros[[#This Row],[idade]]&lt;=50,145.2,175.45)))</f>
        <v>145.19999999999999</v>
      </c>
      <c r="Q3706">
        <v>2</v>
      </c>
      <c r="R3706">
        <v>18</v>
      </c>
      <c r="T3706">
        <v>3</v>
      </c>
      <c r="U3706" t="s">
        <v>2</v>
      </c>
      <c r="V3706" t="s">
        <v>19</v>
      </c>
    </row>
    <row r="3707" spans="1:22" x14ac:dyDescent="0.3">
      <c r="A3707">
        <v>3706</v>
      </c>
      <c r="B3707">
        <v>39511468519</v>
      </c>
      <c r="C3707">
        <v>5</v>
      </c>
      <c r="D3707" s="1">
        <v>37799</v>
      </c>
      <c r="E3707" s="3">
        <f>2023-YEAR(Registros[[#This Row],[data_nascimento]])</f>
        <v>20</v>
      </c>
      <c r="F3707" s="1">
        <v>43673</v>
      </c>
      <c r="H3707">
        <v>220</v>
      </c>
      <c r="I3707">
        <v>18</v>
      </c>
      <c r="J3707" s="3">
        <v>966.6</v>
      </c>
      <c r="K3707">
        <v>15.48</v>
      </c>
      <c r="L3707">
        <v>1611</v>
      </c>
      <c r="M3707">
        <v>180</v>
      </c>
      <c r="N3707">
        <v>400</v>
      </c>
      <c r="O3707">
        <f>IF(Registros[[#This Row],[idade]]&lt;18,311.43,IF(Registros[[#This Row],[idade]]&lt;=25,488.58,IF(Registros[[#This Row],[idade]]&lt;=50,772.77,850.05)))</f>
        <v>488.58</v>
      </c>
      <c r="P3707">
        <f>IF(Registros[[#This Row],[idade]]&lt;18,23.99,IF(Registros[[#This Row],[idade]]&lt;=25,49.9,IF(Registros[[#This Row],[idade]]&lt;=50,145.2,175.45)))</f>
        <v>49.9</v>
      </c>
      <c r="Q3707">
        <v>5</v>
      </c>
      <c r="R3707">
        <v>15</v>
      </c>
      <c r="T3707">
        <v>3</v>
      </c>
      <c r="U3707" t="s">
        <v>2</v>
      </c>
      <c r="V3707" t="s">
        <v>19</v>
      </c>
    </row>
    <row r="3708" spans="1:22" x14ac:dyDescent="0.3">
      <c r="A3708">
        <v>3707</v>
      </c>
      <c r="B3708">
        <v>31155094035</v>
      </c>
      <c r="C3708">
        <v>7</v>
      </c>
      <c r="D3708" s="1">
        <v>38852</v>
      </c>
      <c r="E3708" s="3">
        <f>2023-YEAR(Registros[[#This Row],[data_nascimento]])</f>
        <v>17</v>
      </c>
      <c r="F3708" s="1">
        <v>43673</v>
      </c>
      <c r="H3708">
        <v>120</v>
      </c>
      <c r="I3708">
        <v>16</v>
      </c>
      <c r="J3708" s="3">
        <v>828.26666666666665</v>
      </c>
      <c r="K3708">
        <v>34.4</v>
      </c>
      <c r="L3708">
        <v>1553</v>
      </c>
      <c r="M3708">
        <v>180</v>
      </c>
      <c r="N3708">
        <v>400</v>
      </c>
      <c r="O3708">
        <f>IF(Registros[[#This Row],[idade]]&lt;18,311.43,IF(Registros[[#This Row],[idade]]&lt;=25,488.58,IF(Registros[[#This Row],[idade]]&lt;=50,772.77,850.05)))</f>
        <v>311.43</v>
      </c>
      <c r="P3708">
        <f>IF(Registros[[#This Row],[idade]]&lt;18,23.99,IF(Registros[[#This Row],[idade]]&lt;=25,49.9,IF(Registros[[#This Row],[idade]]&lt;=50,145.2,175.45)))</f>
        <v>23.99</v>
      </c>
      <c r="Q3708">
        <v>4</v>
      </c>
      <c r="R3708">
        <v>5</v>
      </c>
      <c r="T3708">
        <v>3</v>
      </c>
      <c r="U3708" t="s">
        <v>3</v>
      </c>
      <c r="V3708" t="s">
        <v>19</v>
      </c>
    </row>
    <row r="3709" spans="1:22" x14ac:dyDescent="0.3">
      <c r="A3709">
        <v>3708</v>
      </c>
      <c r="B3709">
        <v>14605269605</v>
      </c>
      <c r="C3709">
        <v>4</v>
      </c>
      <c r="D3709" s="1">
        <v>29040</v>
      </c>
      <c r="E3709" s="3">
        <f>2023-YEAR(Registros[[#This Row],[data_nascimento]])</f>
        <v>44</v>
      </c>
      <c r="F3709" s="1">
        <v>43673</v>
      </c>
      <c r="H3709">
        <v>220</v>
      </c>
      <c r="I3709">
        <v>17</v>
      </c>
      <c r="J3709" s="3">
        <v>803.5333333333333</v>
      </c>
      <c r="K3709">
        <v>6.88</v>
      </c>
      <c r="L3709">
        <v>1418</v>
      </c>
      <c r="M3709">
        <v>180</v>
      </c>
      <c r="N3709">
        <v>400</v>
      </c>
      <c r="O3709">
        <f>IF(Registros[[#This Row],[idade]]&lt;18,311.43,IF(Registros[[#This Row],[idade]]&lt;=25,488.58,IF(Registros[[#This Row],[idade]]&lt;=50,772.77,850.05)))</f>
        <v>772.77</v>
      </c>
      <c r="P3709">
        <f>IF(Registros[[#This Row],[idade]]&lt;18,23.99,IF(Registros[[#This Row],[idade]]&lt;=25,49.9,IF(Registros[[#This Row],[idade]]&lt;=50,145.2,175.45)))</f>
        <v>145.19999999999999</v>
      </c>
      <c r="Q3709">
        <v>5</v>
      </c>
      <c r="R3709">
        <v>3</v>
      </c>
      <c r="T3709">
        <v>2</v>
      </c>
      <c r="U3709" t="s">
        <v>2</v>
      </c>
      <c r="V3709" t="s">
        <v>19</v>
      </c>
    </row>
    <row r="3710" spans="1:22" x14ac:dyDescent="0.3">
      <c r="A3710">
        <v>3709</v>
      </c>
      <c r="B3710">
        <v>38452766104</v>
      </c>
      <c r="C3710">
        <v>4</v>
      </c>
      <c r="D3710" s="1">
        <v>36873</v>
      </c>
      <c r="E3710" s="3">
        <f>2023-YEAR(Registros[[#This Row],[data_nascimento]])</f>
        <v>23</v>
      </c>
      <c r="F3710" s="1">
        <v>43673</v>
      </c>
      <c r="H3710">
        <v>220</v>
      </c>
      <c r="I3710">
        <v>5</v>
      </c>
      <c r="J3710" s="3">
        <v>276.83333333333331</v>
      </c>
      <c r="K3710">
        <v>17.2</v>
      </c>
      <c r="L3710">
        <v>1661</v>
      </c>
      <c r="M3710">
        <v>180</v>
      </c>
      <c r="N3710">
        <v>400</v>
      </c>
      <c r="O3710">
        <f>IF(Registros[[#This Row],[idade]]&lt;18,311.43,IF(Registros[[#This Row],[idade]]&lt;=25,488.58,IF(Registros[[#This Row],[idade]]&lt;=50,772.77,850.05)))</f>
        <v>488.58</v>
      </c>
      <c r="P3710">
        <f>IF(Registros[[#This Row],[idade]]&lt;18,23.99,IF(Registros[[#This Row],[idade]]&lt;=25,49.9,IF(Registros[[#This Row],[idade]]&lt;=50,145.2,175.45)))</f>
        <v>49.9</v>
      </c>
      <c r="Q3710">
        <v>5</v>
      </c>
      <c r="R3710">
        <v>2</v>
      </c>
      <c r="T3710">
        <v>3</v>
      </c>
      <c r="U3710" t="s">
        <v>2</v>
      </c>
      <c r="V3710" t="s">
        <v>19</v>
      </c>
    </row>
    <row r="3711" spans="1:22" x14ac:dyDescent="0.3">
      <c r="A3711">
        <v>3710</v>
      </c>
      <c r="B3711">
        <v>78458903179</v>
      </c>
      <c r="C3711">
        <v>4</v>
      </c>
      <c r="D3711" s="1">
        <v>32981</v>
      </c>
      <c r="E3711" s="3">
        <f>2023-YEAR(Registros[[#This Row],[data_nascimento]])</f>
        <v>33</v>
      </c>
      <c r="F3711" s="1">
        <v>43673</v>
      </c>
      <c r="H3711">
        <v>220</v>
      </c>
      <c r="I3711">
        <v>3</v>
      </c>
      <c r="J3711" s="3">
        <v>213.89999999999998</v>
      </c>
      <c r="K3711">
        <v>3.44</v>
      </c>
      <c r="L3711">
        <v>2139</v>
      </c>
      <c r="M3711">
        <v>180</v>
      </c>
      <c r="N3711">
        <v>400</v>
      </c>
      <c r="O3711">
        <f>IF(Registros[[#This Row],[idade]]&lt;18,311.43,IF(Registros[[#This Row],[idade]]&lt;=25,488.58,IF(Registros[[#This Row],[idade]]&lt;=50,772.77,850.05)))</f>
        <v>772.77</v>
      </c>
      <c r="P3711">
        <f>IF(Registros[[#This Row],[idade]]&lt;18,23.99,IF(Registros[[#This Row],[idade]]&lt;=25,49.9,IF(Registros[[#This Row],[idade]]&lt;=50,145.2,175.45)))</f>
        <v>145.19999999999999</v>
      </c>
      <c r="Q3711">
        <v>1</v>
      </c>
      <c r="R3711">
        <v>13</v>
      </c>
      <c r="T3711">
        <v>2</v>
      </c>
      <c r="U3711" t="s">
        <v>2</v>
      </c>
      <c r="V3711" t="s">
        <v>19</v>
      </c>
    </row>
    <row r="3712" spans="1:22" x14ac:dyDescent="0.3">
      <c r="A3712">
        <v>3711</v>
      </c>
      <c r="B3712">
        <v>52011179119</v>
      </c>
      <c r="C3712">
        <v>7</v>
      </c>
      <c r="D3712" s="1">
        <v>28856</v>
      </c>
      <c r="E3712" s="3">
        <f>2023-YEAR(Registros[[#This Row],[data_nascimento]])</f>
        <v>44</v>
      </c>
      <c r="F3712" s="1">
        <v>43673</v>
      </c>
      <c r="H3712">
        <v>220</v>
      </c>
      <c r="I3712">
        <v>4</v>
      </c>
      <c r="J3712" s="3">
        <v>232.26666666666668</v>
      </c>
      <c r="K3712">
        <v>5.16</v>
      </c>
      <c r="L3712">
        <v>1742</v>
      </c>
      <c r="M3712">
        <v>180</v>
      </c>
      <c r="N3712">
        <v>400</v>
      </c>
      <c r="O3712">
        <f>IF(Registros[[#This Row],[idade]]&lt;18,311.43,IF(Registros[[#This Row],[idade]]&lt;=25,488.58,IF(Registros[[#This Row],[idade]]&lt;=50,772.77,850.05)))</f>
        <v>772.77</v>
      </c>
      <c r="P3712">
        <f>IF(Registros[[#This Row],[idade]]&lt;18,23.99,IF(Registros[[#This Row],[idade]]&lt;=25,49.9,IF(Registros[[#This Row],[idade]]&lt;=50,145.2,175.45)))</f>
        <v>145.19999999999999</v>
      </c>
      <c r="Q3712">
        <v>3</v>
      </c>
      <c r="R3712">
        <v>16</v>
      </c>
      <c r="T3712">
        <v>2</v>
      </c>
      <c r="U3712" t="s">
        <v>3</v>
      </c>
      <c r="V3712" t="s">
        <v>19</v>
      </c>
    </row>
    <row r="3713" spans="1:22" x14ac:dyDescent="0.3">
      <c r="A3713">
        <v>3712</v>
      </c>
      <c r="B3713">
        <v>34955181195</v>
      </c>
      <c r="C3713">
        <v>7</v>
      </c>
      <c r="D3713" s="1">
        <v>29099</v>
      </c>
      <c r="E3713" s="3">
        <f>2023-YEAR(Registros[[#This Row],[data_nascimento]])</f>
        <v>44</v>
      </c>
      <c r="F3713" s="1">
        <v>43673</v>
      </c>
      <c r="H3713">
        <v>220</v>
      </c>
      <c r="I3713">
        <v>3</v>
      </c>
      <c r="J3713" s="3">
        <v>206.8</v>
      </c>
      <c r="K3713">
        <v>1.72</v>
      </c>
      <c r="L3713">
        <v>2068</v>
      </c>
      <c r="M3713">
        <v>180</v>
      </c>
      <c r="N3713">
        <v>400</v>
      </c>
      <c r="O3713">
        <f>IF(Registros[[#This Row],[idade]]&lt;18,311.43,IF(Registros[[#This Row],[idade]]&lt;=25,488.58,IF(Registros[[#This Row],[idade]]&lt;=50,772.77,850.05)))</f>
        <v>772.77</v>
      </c>
      <c r="P3713">
        <f>IF(Registros[[#This Row],[idade]]&lt;18,23.99,IF(Registros[[#This Row],[idade]]&lt;=25,49.9,IF(Registros[[#This Row],[idade]]&lt;=50,145.2,175.45)))</f>
        <v>145.19999999999999</v>
      </c>
      <c r="Q3713">
        <v>4</v>
      </c>
      <c r="R3713">
        <v>19</v>
      </c>
      <c r="T3713">
        <v>3</v>
      </c>
      <c r="U3713" t="s">
        <v>3</v>
      </c>
      <c r="V3713" t="s">
        <v>19</v>
      </c>
    </row>
    <row r="3714" spans="1:22" x14ac:dyDescent="0.3">
      <c r="A3714">
        <v>3713</v>
      </c>
      <c r="B3714">
        <v>44899464369</v>
      </c>
      <c r="C3714">
        <v>4</v>
      </c>
      <c r="D3714" s="1">
        <v>34563</v>
      </c>
      <c r="E3714" s="3">
        <f>2023-YEAR(Registros[[#This Row],[data_nascimento]])</f>
        <v>29</v>
      </c>
      <c r="F3714" s="1">
        <v>43673</v>
      </c>
      <c r="H3714">
        <v>220</v>
      </c>
      <c r="I3714">
        <v>14</v>
      </c>
      <c r="J3714" s="3">
        <v>630</v>
      </c>
      <c r="K3714">
        <v>6.88</v>
      </c>
      <c r="L3714">
        <v>1350</v>
      </c>
      <c r="M3714">
        <v>180</v>
      </c>
      <c r="N3714">
        <v>400</v>
      </c>
      <c r="O3714">
        <f>IF(Registros[[#This Row],[idade]]&lt;18,311.43,IF(Registros[[#This Row],[idade]]&lt;=25,488.58,IF(Registros[[#This Row],[idade]]&lt;=50,772.77,850.05)))</f>
        <v>772.77</v>
      </c>
      <c r="P3714">
        <f>IF(Registros[[#This Row],[idade]]&lt;18,23.99,IF(Registros[[#This Row],[idade]]&lt;=25,49.9,IF(Registros[[#This Row],[idade]]&lt;=50,145.2,175.45)))</f>
        <v>145.19999999999999</v>
      </c>
      <c r="Q3714">
        <v>1</v>
      </c>
      <c r="R3714">
        <v>9</v>
      </c>
      <c r="T3714">
        <v>2</v>
      </c>
      <c r="U3714" t="s">
        <v>2</v>
      </c>
      <c r="V3714" t="s">
        <v>21</v>
      </c>
    </row>
    <row r="3715" spans="1:22" x14ac:dyDescent="0.3">
      <c r="A3715">
        <v>3714</v>
      </c>
      <c r="B3715">
        <v>51088148658</v>
      </c>
      <c r="C3715">
        <v>6</v>
      </c>
      <c r="D3715" s="1">
        <v>29266</v>
      </c>
      <c r="E3715" s="3">
        <f>2023-YEAR(Registros[[#This Row],[data_nascimento]])</f>
        <v>43</v>
      </c>
      <c r="F3715" s="1">
        <v>43673</v>
      </c>
      <c r="H3715">
        <v>220</v>
      </c>
      <c r="I3715">
        <v>14</v>
      </c>
      <c r="J3715" s="3">
        <v>896.4666666666667</v>
      </c>
      <c r="K3715">
        <v>17.2</v>
      </c>
      <c r="L3715">
        <v>1921</v>
      </c>
      <c r="M3715">
        <v>180</v>
      </c>
      <c r="N3715">
        <v>400</v>
      </c>
      <c r="O3715">
        <f>IF(Registros[[#This Row],[idade]]&lt;18,311.43,IF(Registros[[#This Row],[idade]]&lt;=25,488.58,IF(Registros[[#This Row],[idade]]&lt;=50,772.77,850.05)))</f>
        <v>772.77</v>
      </c>
      <c r="P3715">
        <f>IF(Registros[[#This Row],[idade]]&lt;18,23.99,IF(Registros[[#This Row],[idade]]&lt;=25,49.9,IF(Registros[[#This Row],[idade]]&lt;=50,145.2,175.45)))</f>
        <v>145.19999999999999</v>
      </c>
      <c r="Q3715">
        <v>3</v>
      </c>
      <c r="R3715">
        <v>23</v>
      </c>
      <c r="T3715">
        <v>2</v>
      </c>
      <c r="U3715" t="s">
        <v>3</v>
      </c>
      <c r="V3715" t="s">
        <v>19</v>
      </c>
    </row>
    <row r="3716" spans="1:22" x14ac:dyDescent="0.3">
      <c r="A3716">
        <v>3715</v>
      </c>
      <c r="B3716">
        <v>16160124895</v>
      </c>
      <c r="C3716">
        <v>4</v>
      </c>
      <c r="D3716" s="1">
        <v>28242</v>
      </c>
      <c r="E3716" s="3">
        <f>2023-YEAR(Registros[[#This Row],[data_nascimento]])</f>
        <v>46</v>
      </c>
      <c r="F3716" s="1">
        <v>43673</v>
      </c>
      <c r="H3716">
        <v>220</v>
      </c>
      <c r="I3716">
        <v>17</v>
      </c>
      <c r="J3716" s="3">
        <v>5504.0333333333328</v>
      </c>
      <c r="K3716">
        <v>32.68</v>
      </c>
      <c r="L3716">
        <v>9713</v>
      </c>
      <c r="M3716">
        <v>180</v>
      </c>
      <c r="N3716">
        <v>400</v>
      </c>
      <c r="O3716">
        <f>IF(Registros[[#This Row],[idade]]&lt;18,311.43,IF(Registros[[#This Row],[idade]]&lt;=25,488.58,IF(Registros[[#This Row],[idade]]&lt;=50,772.77,850.05)))</f>
        <v>772.77</v>
      </c>
      <c r="P3716">
        <f>IF(Registros[[#This Row],[idade]]&lt;18,23.99,IF(Registros[[#This Row],[idade]]&lt;=25,49.9,IF(Registros[[#This Row],[idade]]&lt;=50,145.2,175.45)))</f>
        <v>145.19999999999999</v>
      </c>
      <c r="Q3716">
        <v>3</v>
      </c>
      <c r="R3716">
        <v>24</v>
      </c>
      <c r="T3716">
        <v>3</v>
      </c>
      <c r="U3716" t="s">
        <v>2</v>
      </c>
      <c r="V3716" t="s">
        <v>21</v>
      </c>
    </row>
    <row r="3717" spans="1:22" x14ac:dyDescent="0.3">
      <c r="A3717">
        <v>3716</v>
      </c>
      <c r="B3717">
        <v>90552919500</v>
      </c>
      <c r="C3717">
        <v>4</v>
      </c>
      <c r="D3717" s="1">
        <v>33231</v>
      </c>
      <c r="E3717" s="3">
        <f>2023-YEAR(Registros[[#This Row],[data_nascimento]])</f>
        <v>33</v>
      </c>
      <c r="F3717" s="1">
        <v>43673</v>
      </c>
      <c r="H3717">
        <v>220</v>
      </c>
      <c r="I3717">
        <v>3</v>
      </c>
      <c r="J3717" s="3">
        <v>593</v>
      </c>
      <c r="K3717">
        <v>13.76</v>
      </c>
      <c r="L3717">
        <v>5930</v>
      </c>
      <c r="M3717">
        <v>180</v>
      </c>
      <c r="N3717">
        <v>400</v>
      </c>
      <c r="O3717">
        <f>IF(Registros[[#This Row],[idade]]&lt;18,311.43,IF(Registros[[#This Row],[idade]]&lt;=25,488.58,IF(Registros[[#This Row],[idade]]&lt;=50,772.77,850.05)))</f>
        <v>772.77</v>
      </c>
      <c r="P3717">
        <f>IF(Registros[[#This Row],[idade]]&lt;18,23.99,IF(Registros[[#This Row],[idade]]&lt;=25,49.9,IF(Registros[[#This Row],[idade]]&lt;=50,145.2,175.45)))</f>
        <v>145.19999999999999</v>
      </c>
      <c r="Q3717">
        <v>3</v>
      </c>
      <c r="R3717">
        <v>8</v>
      </c>
      <c r="T3717">
        <v>3</v>
      </c>
      <c r="U3717" t="s">
        <v>3</v>
      </c>
      <c r="V3717" t="s">
        <v>19</v>
      </c>
    </row>
    <row r="3718" spans="1:22" x14ac:dyDescent="0.3">
      <c r="A3718">
        <v>3717</v>
      </c>
      <c r="B3718">
        <v>48254829762</v>
      </c>
      <c r="C3718">
        <v>7</v>
      </c>
      <c r="D3718" s="1">
        <v>30755</v>
      </c>
      <c r="E3718" s="3">
        <f>2023-YEAR(Registros[[#This Row],[data_nascimento]])</f>
        <v>39</v>
      </c>
      <c r="F3718" s="1">
        <v>43673</v>
      </c>
      <c r="H3718">
        <v>220</v>
      </c>
      <c r="I3718">
        <v>16</v>
      </c>
      <c r="J3718" s="3">
        <v>3965.8666666666668</v>
      </c>
      <c r="K3718">
        <v>17.2</v>
      </c>
      <c r="L3718">
        <v>7436</v>
      </c>
      <c r="M3718">
        <v>180</v>
      </c>
      <c r="N3718">
        <v>400</v>
      </c>
      <c r="O3718">
        <f>IF(Registros[[#This Row],[idade]]&lt;18,311.43,IF(Registros[[#This Row],[idade]]&lt;=25,488.58,IF(Registros[[#This Row],[idade]]&lt;=50,772.77,850.05)))</f>
        <v>772.77</v>
      </c>
      <c r="P3718">
        <f>IF(Registros[[#This Row],[idade]]&lt;18,23.99,IF(Registros[[#This Row],[idade]]&lt;=25,49.9,IF(Registros[[#This Row],[idade]]&lt;=50,145.2,175.45)))</f>
        <v>145.19999999999999</v>
      </c>
      <c r="Q3718">
        <v>4</v>
      </c>
      <c r="R3718">
        <v>7</v>
      </c>
      <c r="T3718">
        <v>2</v>
      </c>
      <c r="U3718" t="s">
        <v>2</v>
      </c>
      <c r="V3718" t="s">
        <v>22</v>
      </c>
    </row>
    <row r="3719" spans="1:22" x14ac:dyDescent="0.3">
      <c r="A3719">
        <v>3718</v>
      </c>
      <c r="B3719">
        <v>50327858635</v>
      </c>
      <c r="C3719">
        <v>6</v>
      </c>
      <c r="D3719" s="1">
        <v>36808</v>
      </c>
      <c r="E3719" s="3">
        <f>2023-YEAR(Registros[[#This Row],[data_nascimento]])</f>
        <v>23</v>
      </c>
      <c r="F3719" s="1">
        <v>43673</v>
      </c>
      <c r="H3719">
        <v>220</v>
      </c>
      <c r="I3719">
        <v>1</v>
      </c>
      <c r="J3719" s="3">
        <v>101</v>
      </c>
      <c r="K3719">
        <v>8.6</v>
      </c>
      <c r="L3719">
        <v>3030</v>
      </c>
      <c r="M3719">
        <v>180</v>
      </c>
      <c r="N3719">
        <v>400</v>
      </c>
      <c r="O3719">
        <f>IF(Registros[[#This Row],[idade]]&lt;18,311.43,IF(Registros[[#This Row],[idade]]&lt;=25,488.58,IF(Registros[[#This Row],[idade]]&lt;=50,772.77,850.05)))</f>
        <v>488.58</v>
      </c>
      <c r="P3719">
        <f>IF(Registros[[#This Row],[idade]]&lt;18,23.99,IF(Registros[[#This Row],[idade]]&lt;=25,49.9,IF(Registros[[#This Row],[idade]]&lt;=50,145.2,175.45)))</f>
        <v>49.9</v>
      </c>
      <c r="Q3719">
        <v>1</v>
      </c>
      <c r="R3719">
        <v>23</v>
      </c>
      <c r="T3719">
        <v>2</v>
      </c>
      <c r="U3719" t="s">
        <v>3</v>
      </c>
      <c r="V3719" t="s">
        <v>22</v>
      </c>
    </row>
    <row r="3720" spans="1:22" x14ac:dyDescent="0.3">
      <c r="A3720">
        <v>3719</v>
      </c>
      <c r="B3720">
        <v>66189895843</v>
      </c>
      <c r="C3720">
        <v>7</v>
      </c>
      <c r="D3720" s="1">
        <v>29741</v>
      </c>
      <c r="E3720" s="3">
        <f>2023-YEAR(Registros[[#This Row],[data_nascimento]])</f>
        <v>42</v>
      </c>
      <c r="F3720" s="1">
        <v>43673</v>
      </c>
      <c r="H3720">
        <v>220</v>
      </c>
      <c r="I3720">
        <v>12</v>
      </c>
      <c r="J3720" s="3">
        <v>1139.2</v>
      </c>
      <c r="K3720">
        <v>15.48</v>
      </c>
      <c r="L3720">
        <v>2848</v>
      </c>
      <c r="M3720">
        <v>180</v>
      </c>
      <c r="N3720">
        <v>400</v>
      </c>
      <c r="O3720">
        <f>IF(Registros[[#This Row],[idade]]&lt;18,311.43,IF(Registros[[#This Row],[idade]]&lt;=25,488.58,IF(Registros[[#This Row],[idade]]&lt;=50,772.77,850.05)))</f>
        <v>772.77</v>
      </c>
      <c r="P3720">
        <f>IF(Registros[[#This Row],[idade]]&lt;18,23.99,IF(Registros[[#This Row],[idade]]&lt;=25,49.9,IF(Registros[[#This Row],[idade]]&lt;=50,145.2,175.45)))</f>
        <v>145.19999999999999</v>
      </c>
      <c r="Q3720">
        <v>2</v>
      </c>
      <c r="R3720">
        <v>21</v>
      </c>
      <c r="T3720">
        <v>2</v>
      </c>
      <c r="U3720" t="s">
        <v>3</v>
      </c>
      <c r="V3720" t="s">
        <v>22</v>
      </c>
    </row>
    <row r="3721" spans="1:22" x14ac:dyDescent="0.3">
      <c r="A3721">
        <v>3720</v>
      </c>
      <c r="B3721">
        <v>91130799409</v>
      </c>
      <c r="C3721">
        <v>5</v>
      </c>
      <c r="D3721" s="1">
        <v>35207</v>
      </c>
      <c r="E3721" s="3">
        <f>2023-YEAR(Registros[[#This Row],[data_nascimento]])</f>
        <v>27</v>
      </c>
      <c r="F3721" s="1">
        <v>43673</v>
      </c>
      <c r="H3721">
        <v>220</v>
      </c>
      <c r="I3721">
        <v>17</v>
      </c>
      <c r="J3721" s="3">
        <v>5636.6333333333332</v>
      </c>
      <c r="K3721">
        <v>15.48</v>
      </c>
      <c r="L3721">
        <v>9947</v>
      </c>
      <c r="M3721">
        <v>180</v>
      </c>
      <c r="N3721">
        <v>400</v>
      </c>
      <c r="O3721">
        <f>IF(Registros[[#This Row],[idade]]&lt;18,311.43,IF(Registros[[#This Row],[idade]]&lt;=25,488.58,IF(Registros[[#This Row],[idade]]&lt;=50,772.77,850.05)))</f>
        <v>772.77</v>
      </c>
      <c r="P3721">
        <f>IF(Registros[[#This Row],[idade]]&lt;18,23.99,IF(Registros[[#This Row],[idade]]&lt;=25,49.9,IF(Registros[[#This Row],[idade]]&lt;=50,145.2,175.45)))</f>
        <v>145.19999999999999</v>
      </c>
      <c r="Q3721">
        <v>4</v>
      </c>
      <c r="R3721">
        <v>20</v>
      </c>
      <c r="T3721">
        <v>3</v>
      </c>
      <c r="U3721" t="s">
        <v>2</v>
      </c>
      <c r="V3721" t="s">
        <v>22</v>
      </c>
    </row>
    <row r="3722" spans="1:22" x14ac:dyDescent="0.3">
      <c r="A3722">
        <v>3721</v>
      </c>
      <c r="B3722">
        <v>71110262667</v>
      </c>
      <c r="C3722">
        <v>4</v>
      </c>
      <c r="D3722" s="1">
        <v>28528</v>
      </c>
      <c r="E3722" s="3">
        <f>2023-YEAR(Registros[[#This Row],[data_nascimento]])</f>
        <v>45</v>
      </c>
      <c r="F3722" s="1">
        <v>43673</v>
      </c>
      <c r="H3722">
        <v>220</v>
      </c>
      <c r="I3722">
        <v>12</v>
      </c>
      <c r="J3722" s="3">
        <v>3603.2</v>
      </c>
      <c r="K3722">
        <v>25.799999999999997</v>
      </c>
      <c r="L3722">
        <v>9008</v>
      </c>
      <c r="M3722">
        <v>180</v>
      </c>
      <c r="N3722">
        <v>400</v>
      </c>
      <c r="O3722">
        <f>IF(Registros[[#This Row],[idade]]&lt;18,311.43,IF(Registros[[#This Row],[idade]]&lt;=25,488.58,IF(Registros[[#This Row],[idade]]&lt;=50,772.77,850.05)))</f>
        <v>772.77</v>
      </c>
      <c r="P3722">
        <f>IF(Registros[[#This Row],[idade]]&lt;18,23.99,IF(Registros[[#This Row],[idade]]&lt;=25,49.9,IF(Registros[[#This Row],[idade]]&lt;=50,145.2,175.45)))</f>
        <v>145.19999999999999</v>
      </c>
      <c r="Q3722">
        <v>2</v>
      </c>
      <c r="R3722">
        <v>6</v>
      </c>
      <c r="T3722">
        <v>2</v>
      </c>
      <c r="U3722" t="s">
        <v>2</v>
      </c>
      <c r="V3722" t="s">
        <v>19</v>
      </c>
    </row>
    <row r="3723" spans="1:22" x14ac:dyDescent="0.3">
      <c r="A3723">
        <v>3722</v>
      </c>
      <c r="B3723">
        <v>41057865748</v>
      </c>
      <c r="C3723">
        <v>4</v>
      </c>
      <c r="D3723" s="1">
        <v>33156</v>
      </c>
      <c r="E3723" s="3">
        <f>2023-YEAR(Registros[[#This Row],[data_nascimento]])</f>
        <v>33</v>
      </c>
      <c r="F3723" s="1">
        <v>43673</v>
      </c>
      <c r="H3723">
        <v>220</v>
      </c>
      <c r="I3723">
        <v>6</v>
      </c>
      <c r="J3723" s="3">
        <v>1136.8</v>
      </c>
      <c r="K3723">
        <v>1.72</v>
      </c>
      <c r="L3723">
        <v>5684</v>
      </c>
      <c r="M3723">
        <v>180</v>
      </c>
      <c r="N3723">
        <v>400</v>
      </c>
      <c r="O3723">
        <f>IF(Registros[[#This Row],[idade]]&lt;18,311.43,IF(Registros[[#This Row],[idade]]&lt;=25,488.58,IF(Registros[[#This Row],[idade]]&lt;=50,772.77,850.05)))</f>
        <v>772.77</v>
      </c>
      <c r="P3723">
        <f>IF(Registros[[#This Row],[idade]]&lt;18,23.99,IF(Registros[[#This Row],[idade]]&lt;=25,49.9,IF(Registros[[#This Row],[idade]]&lt;=50,145.2,175.45)))</f>
        <v>145.19999999999999</v>
      </c>
      <c r="Q3723">
        <v>3</v>
      </c>
      <c r="R3723">
        <v>9</v>
      </c>
      <c r="T3723">
        <v>3</v>
      </c>
      <c r="U3723" t="s">
        <v>3</v>
      </c>
      <c r="V3723" t="s">
        <v>19</v>
      </c>
    </row>
    <row r="3724" spans="1:22" x14ac:dyDescent="0.3">
      <c r="A3724">
        <v>3723</v>
      </c>
      <c r="B3724">
        <v>85689774002</v>
      </c>
      <c r="C3724">
        <v>4</v>
      </c>
      <c r="D3724" s="1">
        <v>29640</v>
      </c>
      <c r="E3724" s="3">
        <f>2023-YEAR(Registros[[#This Row],[data_nascimento]])</f>
        <v>42</v>
      </c>
      <c r="F3724" s="1">
        <v>43673</v>
      </c>
      <c r="H3724">
        <v>220</v>
      </c>
      <c r="I3724">
        <v>1</v>
      </c>
      <c r="J3724" s="3">
        <v>225.56666666666666</v>
      </c>
      <c r="K3724">
        <v>18.920000000000002</v>
      </c>
      <c r="L3724">
        <v>6767</v>
      </c>
      <c r="M3724">
        <v>180</v>
      </c>
      <c r="N3724">
        <v>400</v>
      </c>
      <c r="O3724">
        <f>IF(Registros[[#This Row],[idade]]&lt;18,311.43,IF(Registros[[#This Row],[idade]]&lt;=25,488.58,IF(Registros[[#This Row],[idade]]&lt;=50,772.77,850.05)))</f>
        <v>772.77</v>
      </c>
      <c r="P3724">
        <f>IF(Registros[[#This Row],[idade]]&lt;18,23.99,IF(Registros[[#This Row],[idade]]&lt;=25,49.9,IF(Registros[[#This Row],[idade]]&lt;=50,145.2,175.45)))</f>
        <v>145.19999999999999</v>
      </c>
      <c r="Q3724">
        <v>2</v>
      </c>
      <c r="R3724">
        <v>12</v>
      </c>
      <c r="T3724">
        <v>2</v>
      </c>
      <c r="U3724" t="s">
        <v>3</v>
      </c>
      <c r="V3724" t="s">
        <v>19</v>
      </c>
    </row>
    <row r="3725" spans="1:22" x14ac:dyDescent="0.3">
      <c r="A3725">
        <v>3724</v>
      </c>
      <c r="B3725">
        <v>46410250444</v>
      </c>
      <c r="C3725">
        <v>7</v>
      </c>
      <c r="D3725" s="1">
        <v>38703</v>
      </c>
      <c r="E3725" s="3">
        <f>2023-YEAR(Registros[[#This Row],[data_nascimento]])</f>
        <v>18</v>
      </c>
      <c r="F3725" s="1">
        <v>43675</v>
      </c>
      <c r="H3725">
        <v>220</v>
      </c>
      <c r="I3725">
        <v>8</v>
      </c>
      <c r="J3725" s="3">
        <v>670.13333333333333</v>
      </c>
      <c r="K3725">
        <v>32.68</v>
      </c>
      <c r="L3725">
        <v>2513</v>
      </c>
      <c r="M3725">
        <f>Registros[[#This Row],[salario]]*0.06</f>
        <v>150.78</v>
      </c>
      <c r="N3725">
        <f>Registros[[#This Row],[salario]]*5%</f>
        <v>125.65</v>
      </c>
      <c r="O3725">
        <f>IF(Registros[[#This Row],[idade]]&lt;18,311.43,IF(Registros[[#This Row],[idade]]&lt;=25,488.58,IF(Registros[[#This Row],[idade]]&lt;=50,772.77,850.05)))</f>
        <v>488.58</v>
      </c>
      <c r="P3725">
        <f>IF(Registros[[#This Row],[idade]]&lt;18,23.99,IF(Registros[[#This Row],[idade]]&lt;=25,49.9,IF(Registros[[#This Row],[idade]]&lt;=50,145.2,175.45)))</f>
        <v>49.9</v>
      </c>
      <c r="Q3725">
        <v>4</v>
      </c>
      <c r="R3725">
        <v>18</v>
      </c>
      <c r="T3725">
        <v>3</v>
      </c>
      <c r="U3725" t="s">
        <v>3</v>
      </c>
      <c r="V3725" t="s">
        <v>19</v>
      </c>
    </row>
    <row r="3726" spans="1:22" x14ac:dyDescent="0.3">
      <c r="A3726">
        <v>3725</v>
      </c>
      <c r="B3726">
        <v>37727314246</v>
      </c>
      <c r="C3726">
        <v>5</v>
      </c>
      <c r="D3726" s="1">
        <v>33297</v>
      </c>
      <c r="E3726" s="3">
        <f>2023-YEAR(Registros[[#This Row],[data_nascimento]])</f>
        <v>32</v>
      </c>
      <c r="F3726" s="1">
        <v>43675</v>
      </c>
      <c r="H3726">
        <v>220</v>
      </c>
      <c r="I3726">
        <v>17</v>
      </c>
      <c r="J3726" s="3">
        <v>3147.2666666666664</v>
      </c>
      <c r="K3726">
        <v>30.96</v>
      </c>
      <c r="L3726">
        <v>5554</v>
      </c>
      <c r="M3726">
        <f>Registros[[#This Row],[salario]]*0.06</f>
        <v>333.24</v>
      </c>
      <c r="N3726">
        <f>Registros[[#This Row],[salario]]*5%</f>
        <v>277.7</v>
      </c>
      <c r="O3726">
        <f>IF(Registros[[#This Row],[idade]]&lt;18,311.43,IF(Registros[[#This Row],[idade]]&lt;=25,488.58,IF(Registros[[#This Row],[idade]]&lt;=50,772.77,850.05)))</f>
        <v>772.77</v>
      </c>
      <c r="P3726">
        <f>IF(Registros[[#This Row],[idade]]&lt;18,23.99,IF(Registros[[#This Row],[idade]]&lt;=25,49.9,IF(Registros[[#This Row],[idade]]&lt;=50,145.2,175.45)))</f>
        <v>145.19999999999999</v>
      </c>
      <c r="Q3726">
        <v>3</v>
      </c>
      <c r="R3726">
        <v>19</v>
      </c>
      <c r="T3726">
        <v>3</v>
      </c>
      <c r="U3726" t="s">
        <v>2</v>
      </c>
      <c r="V3726" t="s">
        <v>19</v>
      </c>
    </row>
    <row r="3727" spans="1:22" x14ac:dyDescent="0.3">
      <c r="A3727">
        <v>3726</v>
      </c>
      <c r="B3727">
        <v>92727355561</v>
      </c>
      <c r="C3727">
        <v>1</v>
      </c>
      <c r="D3727" s="1">
        <v>36179</v>
      </c>
      <c r="E3727" s="3">
        <f>2023-YEAR(Registros[[#This Row],[data_nascimento]])</f>
        <v>24</v>
      </c>
      <c r="F3727" s="1">
        <v>43675</v>
      </c>
      <c r="H3727">
        <v>220</v>
      </c>
      <c r="I3727">
        <v>3</v>
      </c>
      <c r="J3727" s="3">
        <v>512.5</v>
      </c>
      <c r="K3727">
        <v>17.2</v>
      </c>
      <c r="L3727">
        <v>5125</v>
      </c>
      <c r="M3727">
        <f>Registros[[#This Row],[salario]]*0.06</f>
        <v>307.5</v>
      </c>
      <c r="N3727">
        <f>Registros[[#This Row],[salario]]*5%</f>
        <v>256.25</v>
      </c>
      <c r="O3727">
        <f>IF(Registros[[#This Row],[idade]]&lt;18,311.43,IF(Registros[[#This Row],[idade]]&lt;=25,488.58,IF(Registros[[#This Row],[idade]]&lt;=50,772.77,850.05)))</f>
        <v>488.58</v>
      </c>
      <c r="P3727">
        <f>IF(Registros[[#This Row],[idade]]&lt;18,23.99,IF(Registros[[#This Row],[idade]]&lt;=25,49.9,IF(Registros[[#This Row],[idade]]&lt;=50,145.2,175.45)))</f>
        <v>49.9</v>
      </c>
      <c r="Q3727">
        <v>1</v>
      </c>
      <c r="R3727">
        <v>18</v>
      </c>
      <c r="T3727">
        <v>2</v>
      </c>
      <c r="U3727" t="s">
        <v>3</v>
      </c>
      <c r="V3727" t="s">
        <v>19</v>
      </c>
    </row>
    <row r="3728" spans="1:22" x14ac:dyDescent="0.3">
      <c r="A3728">
        <v>3727</v>
      </c>
      <c r="B3728">
        <v>14438097202</v>
      </c>
      <c r="C3728">
        <v>7</v>
      </c>
      <c r="D3728" s="1">
        <v>37483</v>
      </c>
      <c r="E3728" s="3">
        <f>2023-YEAR(Registros[[#This Row],[data_nascimento]])</f>
        <v>21</v>
      </c>
      <c r="F3728" s="1">
        <v>43675</v>
      </c>
      <c r="H3728">
        <v>220</v>
      </c>
      <c r="I3728">
        <v>1</v>
      </c>
      <c r="J3728" s="3">
        <v>146.53333333333333</v>
      </c>
      <c r="K3728">
        <v>20.64</v>
      </c>
      <c r="L3728">
        <v>4396</v>
      </c>
      <c r="M3728">
        <f>Registros[[#This Row],[salario]]*0.06</f>
        <v>263.76</v>
      </c>
      <c r="N3728">
        <f>Registros[[#This Row],[salario]]*5%</f>
        <v>219.8</v>
      </c>
      <c r="O3728">
        <f>IF(Registros[[#This Row],[idade]]&lt;18,311.43,IF(Registros[[#This Row],[idade]]&lt;=25,488.58,IF(Registros[[#This Row],[idade]]&lt;=50,772.77,850.05)))</f>
        <v>488.58</v>
      </c>
      <c r="P3728">
        <f>IF(Registros[[#This Row],[idade]]&lt;18,23.99,IF(Registros[[#This Row],[idade]]&lt;=25,49.9,IF(Registros[[#This Row],[idade]]&lt;=50,145.2,175.45)))</f>
        <v>49.9</v>
      </c>
      <c r="Q3728">
        <v>5</v>
      </c>
      <c r="R3728">
        <v>15</v>
      </c>
      <c r="T3728">
        <v>3</v>
      </c>
      <c r="U3728" t="s">
        <v>2</v>
      </c>
      <c r="V3728" t="s">
        <v>21</v>
      </c>
    </row>
    <row r="3729" spans="1:22" x14ac:dyDescent="0.3">
      <c r="A3729">
        <v>3728</v>
      </c>
      <c r="B3729">
        <v>73346505247</v>
      </c>
      <c r="C3729">
        <v>4</v>
      </c>
      <c r="D3729" s="1">
        <v>28603</v>
      </c>
      <c r="E3729" s="3">
        <f>2023-YEAR(Registros[[#This Row],[data_nascimento]])</f>
        <v>45</v>
      </c>
      <c r="F3729" s="1">
        <v>43675</v>
      </c>
      <c r="H3729">
        <v>220</v>
      </c>
      <c r="I3729">
        <v>1</v>
      </c>
      <c r="J3729" s="3">
        <v>43.666666666666664</v>
      </c>
      <c r="K3729">
        <v>5.16</v>
      </c>
      <c r="L3729">
        <v>1310</v>
      </c>
      <c r="M3729">
        <f>Registros[[#This Row],[salario]]*0.06</f>
        <v>78.599999999999994</v>
      </c>
      <c r="N3729">
        <f>Registros[[#This Row],[salario]]*5%</f>
        <v>65.5</v>
      </c>
      <c r="O3729">
        <f>IF(Registros[[#This Row],[idade]]&lt;18,311.43,IF(Registros[[#This Row],[idade]]&lt;=25,488.58,IF(Registros[[#This Row],[idade]]&lt;=50,772.77,850.05)))</f>
        <v>772.77</v>
      </c>
      <c r="P3729">
        <f>IF(Registros[[#This Row],[idade]]&lt;18,23.99,IF(Registros[[#This Row],[idade]]&lt;=25,49.9,IF(Registros[[#This Row],[idade]]&lt;=50,145.2,175.45)))</f>
        <v>145.19999999999999</v>
      </c>
      <c r="Q3729">
        <v>4</v>
      </c>
      <c r="R3729">
        <v>23</v>
      </c>
      <c r="T3729">
        <v>2</v>
      </c>
      <c r="U3729" t="s">
        <v>2</v>
      </c>
      <c r="V3729" t="s">
        <v>22</v>
      </c>
    </row>
    <row r="3730" spans="1:22" x14ac:dyDescent="0.3">
      <c r="A3730">
        <v>3729</v>
      </c>
      <c r="B3730">
        <v>85510758026</v>
      </c>
      <c r="C3730">
        <v>6</v>
      </c>
      <c r="D3730" s="1">
        <v>37438</v>
      </c>
      <c r="E3730" s="3">
        <f>2023-YEAR(Registros[[#This Row],[data_nascimento]])</f>
        <v>21</v>
      </c>
      <c r="F3730" s="1">
        <v>43675</v>
      </c>
      <c r="H3730">
        <v>220</v>
      </c>
      <c r="I3730">
        <v>8</v>
      </c>
      <c r="J3730" s="3">
        <v>1363.2</v>
      </c>
      <c r="K3730">
        <v>6.88</v>
      </c>
      <c r="L3730">
        <v>5112</v>
      </c>
      <c r="M3730">
        <f>Registros[[#This Row],[salario]]*0.06</f>
        <v>306.71999999999997</v>
      </c>
      <c r="N3730">
        <f>Registros[[#This Row],[salario]]*5%</f>
        <v>255.60000000000002</v>
      </c>
      <c r="O3730">
        <f>IF(Registros[[#This Row],[idade]]&lt;18,311.43,IF(Registros[[#This Row],[idade]]&lt;=25,488.58,IF(Registros[[#This Row],[idade]]&lt;=50,772.77,850.05)))</f>
        <v>488.58</v>
      </c>
      <c r="P3730">
        <f>IF(Registros[[#This Row],[idade]]&lt;18,23.99,IF(Registros[[#This Row],[idade]]&lt;=25,49.9,IF(Registros[[#This Row],[idade]]&lt;=50,145.2,175.45)))</f>
        <v>49.9</v>
      </c>
      <c r="Q3730">
        <v>5</v>
      </c>
      <c r="R3730">
        <v>8</v>
      </c>
      <c r="T3730">
        <v>3</v>
      </c>
      <c r="U3730" t="s">
        <v>3</v>
      </c>
      <c r="V3730" t="s">
        <v>19</v>
      </c>
    </row>
    <row r="3731" spans="1:22" x14ac:dyDescent="0.3">
      <c r="A3731">
        <v>3730</v>
      </c>
      <c r="B3731">
        <v>42271656252</v>
      </c>
      <c r="C3731">
        <v>1</v>
      </c>
      <c r="D3731" s="1">
        <v>31200</v>
      </c>
      <c r="E3731" s="3">
        <f>2023-YEAR(Registros[[#This Row],[data_nascimento]])</f>
        <v>38</v>
      </c>
      <c r="F3731" s="1">
        <v>43675</v>
      </c>
      <c r="H3731">
        <v>220</v>
      </c>
      <c r="I3731">
        <v>4</v>
      </c>
      <c r="J3731" s="3">
        <v>226.4</v>
      </c>
      <c r="K3731">
        <v>5.16</v>
      </c>
      <c r="L3731">
        <v>1698</v>
      </c>
      <c r="M3731">
        <f>Registros[[#This Row],[salario]]*0.06</f>
        <v>101.88</v>
      </c>
      <c r="N3731">
        <f>Registros[[#This Row],[salario]]*5%</f>
        <v>84.9</v>
      </c>
      <c r="O3731">
        <f>IF(Registros[[#This Row],[idade]]&lt;18,311.43,IF(Registros[[#This Row],[idade]]&lt;=25,488.58,IF(Registros[[#This Row],[idade]]&lt;=50,772.77,850.05)))</f>
        <v>772.77</v>
      </c>
      <c r="P3731">
        <f>IF(Registros[[#This Row],[idade]]&lt;18,23.99,IF(Registros[[#This Row],[idade]]&lt;=25,49.9,IF(Registros[[#This Row],[idade]]&lt;=50,145.2,175.45)))</f>
        <v>145.19999999999999</v>
      </c>
      <c r="Q3731">
        <v>5</v>
      </c>
      <c r="R3731">
        <v>15</v>
      </c>
      <c r="T3731">
        <v>2</v>
      </c>
      <c r="U3731" t="s">
        <v>2</v>
      </c>
      <c r="V3731" t="s">
        <v>19</v>
      </c>
    </row>
    <row r="3732" spans="1:22" x14ac:dyDescent="0.3">
      <c r="A3732">
        <v>3731</v>
      </c>
      <c r="B3732">
        <v>20743353007</v>
      </c>
      <c r="C3732">
        <v>5</v>
      </c>
      <c r="D3732" s="1">
        <v>29534</v>
      </c>
      <c r="E3732" s="3">
        <f>2023-YEAR(Registros[[#This Row],[data_nascimento]])</f>
        <v>43</v>
      </c>
      <c r="F3732" s="1">
        <v>43675</v>
      </c>
      <c r="H3732">
        <v>220</v>
      </c>
      <c r="I3732">
        <v>8</v>
      </c>
      <c r="J3732" s="3">
        <v>393.33333333333331</v>
      </c>
      <c r="K3732">
        <v>29.240000000000002</v>
      </c>
      <c r="L3732">
        <v>1475</v>
      </c>
      <c r="M3732">
        <f>Registros[[#This Row],[salario]]*0.06</f>
        <v>88.5</v>
      </c>
      <c r="N3732">
        <f>Registros[[#This Row],[salario]]*5%</f>
        <v>73.75</v>
      </c>
      <c r="O3732">
        <f>IF(Registros[[#This Row],[idade]]&lt;18,311.43,IF(Registros[[#This Row],[idade]]&lt;=25,488.58,IF(Registros[[#This Row],[idade]]&lt;=50,772.77,850.05)))</f>
        <v>772.77</v>
      </c>
      <c r="P3732">
        <f>IF(Registros[[#This Row],[idade]]&lt;18,23.99,IF(Registros[[#This Row],[idade]]&lt;=25,49.9,IF(Registros[[#This Row],[idade]]&lt;=50,145.2,175.45)))</f>
        <v>145.19999999999999</v>
      </c>
      <c r="Q3732">
        <v>5</v>
      </c>
      <c r="R3732">
        <v>16</v>
      </c>
      <c r="T3732">
        <v>2</v>
      </c>
      <c r="U3732" t="s">
        <v>3</v>
      </c>
      <c r="V3732" t="s">
        <v>22</v>
      </c>
    </row>
    <row r="3733" spans="1:22" x14ac:dyDescent="0.3">
      <c r="A3733">
        <v>3732</v>
      </c>
      <c r="B3733">
        <v>76840696907</v>
      </c>
      <c r="C3733">
        <v>4</v>
      </c>
      <c r="D3733" s="1">
        <v>35405</v>
      </c>
      <c r="E3733" s="3">
        <f>2023-YEAR(Registros[[#This Row],[data_nascimento]])</f>
        <v>27</v>
      </c>
      <c r="F3733" s="1">
        <v>43675</v>
      </c>
      <c r="H3733">
        <v>220</v>
      </c>
      <c r="I3733">
        <v>20</v>
      </c>
      <c r="J3733" s="3">
        <v>2798</v>
      </c>
      <c r="K3733">
        <v>5.16</v>
      </c>
      <c r="L3733">
        <v>4197</v>
      </c>
      <c r="M3733">
        <f>Registros[[#This Row],[salario]]*0.06</f>
        <v>251.82</v>
      </c>
      <c r="N3733">
        <f>Registros[[#This Row],[salario]]*5%</f>
        <v>209.85000000000002</v>
      </c>
      <c r="O3733">
        <f>IF(Registros[[#This Row],[idade]]&lt;18,311.43,IF(Registros[[#This Row],[idade]]&lt;=25,488.58,IF(Registros[[#This Row],[idade]]&lt;=50,772.77,850.05)))</f>
        <v>772.77</v>
      </c>
      <c r="P3733">
        <f>IF(Registros[[#This Row],[idade]]&lt;18,23.99,IF(Registros[[#This Row],[idade]]&lt;=25,49.9,IF(Registros[[#This Row],[idade]]&lt;=50,145.2,175.45)))</f>
        <v>145.19999999999999</v>
      </c>
      <c r="Q3733">
        <v>2</v>
      </c>
      <c r="R3733">
        <v>13</v>
      </c>
      <c r="T3733">
        <v>2</v>
      </c>
      <c r="U3733" t="s">
        <v>2</v>
      </c>
      <c r="V3733" t="s">
        <v>19</v>
      </c>
    </row>
    <row r="3734" spans="1:22" x14ac:dyDescent="0.3">
      <c r="A3734">
        <v>3733</v>
      </c>
      <c r="B3734">
        <v>57360572847</v>
      </c>
      <c r="C3734">
        <v>2</v>
      </c>
      <c r="D3734" s="1">
        <v>31949</v>
      </c>
      <c r="E3734" s="3">
        <f>2023-YEAR(Registros[[#This Row],[data_nascimento]])</f>
        <v>36</v>
      </c>
      <c r="F3734" s="1">
        <v>43675</v>
      </c>
      <c r="H3734">
        <v>220</v>
      </c>
      <c r="I3734">
        <v>17</v>
      </c>
      <c r="J3734" s="3">
        <v>2881.5</v>
      </c>
      <c r="K3734">
        <v>1.72</v>
      </c>
      <c r="L3734">
        <v>5085</v>
      </c>
      <c r="M3734">
        <f>Registros[[#This Row],[salario]]*0.06</f>
        <v>305.09999999999997</v>
      </c>
      <c r="N3734">
        <f>Registros[[#This Row],[salario]]*5%</f>
        <v>254.25</v>
      </c>
      <c r="O3734">
        <f>IF(Registros[[#This Row],[idade]]&lt;18,311.43,IF(Registros[[#This Row],[idade]]&lt;=25,488.58,IF(Registros[[#This Row],[idade]]&lt;=50,772.77,850.05)))</f>
        <v>772.77</v>
      </c>
      <c r="P3734">
        <f>IF(Registros[[#This Row],[idade]]&lt;18,23.99,IF(Registros[[#This Row],[idade]]&lt;=25,49.9,IF(Registros[[#This Row],[idade]]&lt;=50,145.2,175.45)))</f>
        <v>145.19999999999999</v>
      </c>
      <c r="Q3734">
        <v>4</v>
      </c>
      <c r="R3734">
        <v>11</v>
      </c>
      <c r="T3734">
        <v>3</v>
      </c>
      <c r="U3734" t="s">
        <v>2</v>
      </c>
      <c r="V3734" t="s">
        <v>19</v>
      </c>
    </row>
    <row r="3735" spans="1:22" x14ac:dyDescent="0.3">
      <c r="A3735">
        <v>3734</v>
      </c>
      <c r="B3735">
        <v>80395843887</v>
      </c>
      <c r="C3735">
        <v>4</v>
      </c>
      <c r="D3735" s="1">
        <v>29834</v>
      </c>
      <c r="E3735" s="3">
        <f>2023-YEAR(Registros[[#This Row],[data_nascimento]])</f>
        <v>42</v>
      </c>
      <c r="F3735" s="1">
        <v>43675</v>
      </c>
      <c r="H3735">
        <v>220</v>
      </c>
      <c r="I3735">
        <v>12</v>
      </c>
      <c r="J3735" s="3">
        <v>2237.6</v>
      </c>
      <c r="K3735">
        <v>18.920000000000002</v>
      </c>
      <c r="L3735">
        <v>5594</v>
      </c>
      <c r="M3735">
        <f>Registros[[#This Row],[salario]]*0.06</f>
        <v>335.64</v>
      </c>
      <c r="N3735">
        <f>Registros[[#This Row],[salario]]*5%</f>
        <v>279.7</v>
      </c>
      <c r="O3735">
        <f>IF(Registros[[#This Row],[idade]]&lt;18,311.43,IF(Registros[[#This Row],[idade]]&lt;=25,488.58,IF(Registros[[#This Row],[idade]]&lt;=50,772.77,850.05)))</f>
        <v>772.77</v>
      </c>
      <c r="P3735">
        <f>IF(Registros[[#This Row],[idade]]&lt;18,23.99,IF(Registros[[#This Row],[idade]]&lt;=25,49.9,IF(Registros[[#This Row],[idade]]&lt;=50,145.2,175.45)))</f>
        <v>145.19999999999999</v>
      </c>
      <c r="Q3735">
        <v>1</v>
      </c>
      <c r="R3735">
        <v>15</v>
      </c>
      <c r="T3735">
        <v>3</v>
      </c>
      <c r="U3735" t="s">
        <v>2</v>
      </c>
      <c r="V3735" t="s">
        <v>19</v>
      </c>
    </row>
    <row r="3736" spans="1:22" x14ac:dyDescent="0.3">
      <c r="A3736">
        <v>3735</v>
      </c>
      <c r="B3736">
        <v>40469921203</v>
      </c>
      <c r="C3736">
        <v>2</v>
      </c>
      <c r="D3736" s="1">
        <v>34845</v>
      </c>
      <c r="E3736" s="3">
        <f>2023-YEAR(Registros[[#This Row],[data_nascimento]])</f>
        <v>28</v>
      </c>
      <c r="F3736" s="1">
        <v>43675</v>
      </c>
      <c r="H3736">
        <v>220</v>
      </c>
      <c r="I3736">
        <v>12</v>
      </c>
      <c r="J3736" s="3">
        <v>2303.6</v>
      </c>
      <c r="K3736">
        <v>24.08</v>
      </c>
      <c r="L3736">
        <v>5759</v>
      </c>
      <c r="M3736">
        <f>Registros[[#This Row],[salario]]*0.06</f>
        <v>345.53999999999996</v>
      </c>
      <c r="N3736">
        <f>Registros[[#This Row],[salario]]*5%</f>
        <v>287.95</v>
      </c>
      <c r="O3736">
        <f>IF(Registros[[#This Row],[idade]]&lt;18,311.43,IF(Registros[[#This Row],[idade]]&lt;=25,488.58,IF(Registros[[#This Row],[idade]]&lt;=50,772.77,850.05)))</f>
        <v>772.77</v>
      </c>
      <c r="P3736">
        <f>IF(Registros[[#This Row],[idade]]&lt;18,23.99,IF(Registros[[#This Row],[idade]]&lt;=25,49.9,IF(Registros[[#This Row],[idade]]&lt;=50,145.2,175.45)))</f>
        <v>145.19999999999999</v>
      </c>
      <c r="Q3736">
        <v>4</v>
      </c>
      <c r="R3736">
        <v>8</v>
      </c>
      <c r="T3736">
        <v>3</v>
      </c>
      <c r="U3736" t="s">
        <v>2</v>
      </c>
      <c r="V3736" t="s">
        <v>21</v>
      </c>
    </row>
    <row r="3737" spans="1:22" x14ac:dyDescent="0.3">
      <c r="A3737">
        <v>3736</v>
      </c>
      <c r="B3737">
        <v>77242901763</v>
      </c>
      <c r="C3737">
        <v>4</v>
      </c>
      <c r="D3737" s="1">
        <v>34980</v>
      </c>
      <c r="E3737" s="3">
        <f>2023-YEAR(Registros[[#This Row],[data_nascimento]])</f>
        <v>28</v>
      </c>
      <c r="F3737" s="1">
        <v>43675</v>
      </c>
      <c r="H3737">
        <v>220</v>
      </c>
      <c r="I3737">
        <v>4</v>
      </c>
      <c r="J3737" s="3">
        <v>946.93333333333328</v>
      </c>
      <c r="K3737">
        <v>15.48</v>
      </c>
      <c r="L3737">
        <v>7102</v>
      </c>
      <c r="M3737">
        <f>Registros[[#This Row],[salario]]*0.06</f>
        <v>426.12</v>
      </c>
      <c r="N3737">
        <f>Registros[[#This Row],[salario]]*5%</f>
        <v>355.1</v>
      </c>
      <c r="O3737">
        <f>IF(Registros[[#This Row],[idade]]&lt;18,311.43,IF(Registros[[#This Row],[idade]]&lt;=25,488.58,IF(Registros[[#This Row],[idade]]&lt;=50,772.77,850.05)))</f>
        <v>772.77</v>
      </c>
      <c r="P3737">
        <f>IF(Registros[[#This Row],[idade]]&lt;18,23.99,IF(Registros[[#This Row],[idade]]&lt;=25,49.9,IF(Registros[[#This Row],[idade]]&lt;=50,145.2,175.45)))</f>
        <v>145.19999999999999</v>
      </c>
      <c r="Q3737">
        <v>5</v>
      </c>
      <c r="R3737">
        <v>24</v>
      </c>
      <c r="T3737">
        <v>2</v>
      </c>
      <c r="U3737" t="s">
        <v>2</v>
      </c>
      <c r="V3737" t="s">
        <v>22</v>
      </c>
    </row>
    <row r="3738" spans="1:22" x14ac:dyDescent="0.3">
      <c r="A3738">
        <v>3737</v>
      </c>
      <c r="B3738">
        <v>62185071028</v>
      </c>
      <c r="C3738">
        <v>5</v>
      </c>
      <c r="D3738" s="1">
        <v>29418</v>
      </c>
      <c r="E3738" s="3">
        <f>2023-YEAR(Registros[[#This Row],[data_nascimento]])</f>
        <v>43</v>
      </c>
      <c r="F3738" s="1">
        <v>43675</v>
      </c>
      <c r="H3738">
        <v>220</v>
      </c>
      <c r="I3738">
        <v>5</v>
      </c>
      <c r="J3738" s="3">
        <v>987.5</v>
      </c>
      <c r="K3738">
        <v>1.72</v>
      </c>
      <c r="L3738">
        <v>5925</v>
      </c>
      <c r="M3738">
        <f>Registros[[#This Row],[salario]]*0.06</f>
        <v>355.5</v>
      </c>
      <c r="N3738">
        <f>Registros[[#This Row],[salario]]*5%</f>
        <v>296.25</v>
      </c>
      <c r="O3738">
        <f>IF(Registros[[#This Row],[idade]]&lt;18,311.43,IF(Registros[[#This Row],[idade]]&lt;=25,488.58,IF(Registros[[#This Row],[idade]]&lt;=50,772.77,850.05)))</f>
        <v>772.77</v>
      </c>
      <c r="P3738">
        <f>IF(Registros[[#This Row],[idade]]&lt;18,23.99,IF(Registros[[#This Row],[idade]]&lt;=25,49.9,IF(Registros[[#This Row],[idade]]&lt;=50,145.2,175.45)))</f>
        <v>145.19999999999999</v>
      </c>
      <c r="Q3738">
        <v>4</v>
      </c>
      <c r="R3738">
        <v>17</v>
      </c>
      <c r="T3738">
        <v>2</v>
      </c>
      <c r="U3738" t="s">
        <v>2</v>
      </c>
      <c r="V3738" t="s">
        <v>21</v>
      </c>
    </row>
    <row r="3739" spans="1:22" x14ac:dyDescent="0.3">
      <c r="A3739">
        <v>3738</v>
      </c>
      <c r="B3739">
        <v>95704240997</v>
      </c>
      <c r="C3739">
        <v>5</v>
      </c>
      <c r="D3739" s="1">
        <v>32000</v>
      </c>
      <c r="E3739" s="3">
        <f>2023-YEAR(Registros[[#This Row],[data_nascimento]])</f>
        <v>36</v>
      </c>
      <c r="F3739" s="1">
        <v>43675</v>
      </c>
      <c r="H3739">
        <v>220</v>
      </c>
      <c r="I3739">
        <v>10</v>
      </c>
      <c r="J3739" s="3">
        <v>836</v>
      </c>
      <c r="K3739">
        <v>30.96</v>
      </c>
      <c r="L3739">
        <v>2508</v>
      </c>
      <c r="M3739">
        <f>Registros[[#This Row],[salario]]*0.06</f>
        <v>150.47999999999999</v>
      </c>
      <c r="N3739">
        <f>Registros[[#This Row],[salario]]*5%</f>
        <v>125.4</v>
      </c>
      <c r="O3739">
        <f>IF(Registros[[#This Row],[idade]]&lt;18,311.43,IF(Registros[[#This Row],[idade]]&lt;=25,488.58,IF(Registros[[#This Row],[idade]]&lt;=50,772.77,850.05)))</f>
        <v>772.77</v>
      </c>
      <c r="P3739">
        <f>IF(Registros[[#This Row],[idade]]&lt;18,23.99,IF(Registros[[#This Row],[idade]]&lt;=25,49.9,IF(Registros[[#This Row],[idade]]&lt;=50,145.2,175.45)))</f>
        <v>145.19999999999999</v>
      </c>
      <c r="Q3739">
        <v>2</v>
      </c>
      <c r="R3739">
        <v>1</v>
      </c>
      <c r="T3739">
        <v>3</v>
      </c>
      <c r="U3739" t="s">
        <v>2</v>
      </c>
      <c r="V3739" t="s">
        <v>21</v>
      </c>
    </row>
    <row r="3740" spans="1:22" x14ac:dyDescent="0.3">
      <c r="A3740">
        <v>3739</v>
      </c>
      <c r="B3740">
        <v>17709490972</v>
      </c>
      <c r="C3740">
        <v>4</v>
      </c>
      <c r="D3740" s="1">
        <v>37871</v>
      </c>
      <c r="E3740" s="3">
        <f>2023-YEAR(Registros[[#This Row],[data_nascimento]])</f>
        <v>20</v>
      </c>
      <c r="F3740" s="1">
        <v>43675</v>
      </c>
      <c r="H3740">
        <v>220</v>
      </c>
      <c r="I3740">
        <v>1</v>
      </c>
      <c r="J3740" s="3">
        <v>110.23333333333333</v>
      </c>
      <c r="K3740">
        <v>17.2</v>
      </c>
      <c r="L3740">
        <v>3307</v>
      </c>
      <c r="M3740">
        <f>Registros[[#This Row],[salario]]*0.06</f>
        <v>198.42</v>
      </c>
      <c r="N3740">
        <f>Registros[[#This Row],[salario]]*5%</f>
        <v>165.35000000000002</v>
      </c>
      <c r="O3740">
        <f>IF(Registros[[#This Row],[idade]]&lt;18,311.43,IF(Registros[[#This Row],[idade]]&lt;=25,488.58,IF(Registros[[#This Row],[idade]]&lt;=50,772.77,850.05)))</f>
        <v>488.58</v>
      </c>
      <c r="P3740">
        <f>IF(Registros[[#This Row],[idade]]&lt;18,23.99,IF(Registros[[#This Row],[idade]]&lt;=25,49.9,IF(Registros[[#This Row],[idade]]&lt;=50,145.2,175.45)))</f>
        <v>49.9</v>
      </c>
      <c r="Q3740">
        <v>3</v>
      </c>
      <c r="R3740">
        <v>25</v>
      </c>
      <c r="T3740">
        <v>3</v>
      </c>
      <c r="U3740" t="s">
        <v>3</v>
      </c>
      <c r="V3740" t="s">
        <v>19</v>
      </c>
    </row>
    <row r="3741" spans="1:22" x14ac:dyDescent="0.3">
      <c r="A3741">
        <v>3740</v>
      </c>
      <c r="B3741">
        <v>34238252689</v>
      </c>
      <c r="C3741">
        <v>6</v>
      </c>
      <c r="D3741" s="1">
        <v>37347</v>
      </c>
      <c r="E3741" s="3">
        <f>2023-YEAR(Registros[[#This Row],[data_nascimento]])</f>
        <v>21</v>
      </c>
      <c r="F3741" s="1">
        <v>43675</v>
      </c>
      <c r="H3741">
        <v>220</v>
      </c>
      <c r="I3741">
        <v>8</v>
      </c>
      <c r="J3741" s="3">
        <v>1576.5333333333333</v>
      </c>
      <c r="K3741">
        <v>12.04</v>
      </c>
      <c r="L3741">
        <v>5912</v>
      </c>
      <c r="M3741">
        <f>Registros[[#This Row],[salario]]*0.06</f>
        <v>354.71999999999997</v>
      </c>
      <c r="N3741">
        <f>Registros[[#This Row],[salario]]*5%</f>
        <v>295.60000000000002</v>
      </c>
      <c r="O3741">
        <f>IF(Registros[[#This Row],[idade]]&lt;18,311.43,IF(Registros[[#This Row],[idade]]&lt;=25,488.58,IF(Registros[[#This Row],[idade]]&lt;=50,772.77,850.05)))</f>
        <v>488.58</v>
      </c>
      <c r="P3741">
        <f>IF(Registros[[#This Row],[idade]]&lt;18,23.99,IF(Registros[[#This Row],[idade]]&lt;=25,49.9,IF(Registros[[#This Row],[idade]]&lt;=50,145.2,175.45)))</f>
        <v>49.9</v>
      </c>
      <c r="Q3741">
        <v>2</v>
      </c>
      <c r="R3741">
        <v>26</v>
      </c>
      <c r="T3741">
        <v>3</v>
      </c>
      <c r="U3741" t="s">
        <v>3</v>
      </c>
      <c r="V3741" t="s">
        <v>19</v>
      </c>
    </row>
    <row r="3742" spans="1:22" x14ac:dyDescent="0.3">
      <c r="A3742">
        <v>3741</v>
      </c>
      <c r="B3742">
        <v>85854678073</v>
      </c>
      <c r="C3742">
        <v>4</v>
      </c>
      <c r="D3742" s="1">
        <v>37820</v>
      </c>
      <c r="E3742" s="3">
        <f>2023-YEAR(Registros[[#This Row],[data_nascimento]])</f>
        <v>20</v>
      </c>
      <c r="F3742" s="1">
        <v>43675</v>
      </c>
      <c r="H3742">
        <v>220</v>
      </c>
      <c r="I3742">
        <v>4</v>
      </c>
      <c r="J3742" s="3">
        <v>918.13333333333333</v>
      </c>
      <c r="K3742">
        <v>3.44</v>
      </c>
      <c r="L3742">
        <v>6886</v>
      </c>
      <c r="M3742">
        <f>Registros[[#This Row],[salario]]*0.06</f>
        <v>413.15999999999997</v>
      </c>
      <c r="N3742">
        <f>Registros[[#This Row],[salario]]*5%</f>
        <v>344.3</v>
      </c>
      <c r="O3742">
        <f>IF(Registros[[#This Row],[idade]]&lt;18,311.43,IF(Registros[[#This Row],[idade]]&lt;=25,488.58,IF(Registros[[#This Row],[idade]]&lt;=50,772.77,850.05)))</f>
        <v>488.58</v>
      </c>
      <c r="P3742">
        <f>IF(Registros[[#This Row],[idade]]&lt;18,23.99,IF(Registros[[#This Row],[idade]]&lt;=25,49.9,IF(Registros[[#This Row],[idade]]&lt;=50,145.2,175.45)))</f>
        <v>49.9</v>
      </c>
      <c r="Q3742">
        <v>1</v>
      </c>
      <c r="R3742">
        <v>17</v>
      </c>
      <c r="T3742">
        <v>3</v>
      </c>
      <c r="U3742" t="s">
        <v>2</v>
      </c>
      <c r="V3742" t="s">
        <v>19</v>
      </c>
    </row>
    <row r="3743" spans="1:22" x14ac:dyDescent="0.3">
      <c r="A3743">
        <v>3742</v>
      </c>
      <c r="B3743">
        <v>91753559876</v>
      </c>
      <c r="C3743">
        <v>7</v>
      </c>
      <c r="D3743" s="1">
        <v>33953</v>
      </c>
      <c r="E3743" s="3">
        <f>2023-YEAR(Registros[[#This Row],[data_nascimento]])</f>
        <v>31</v>
      </c>
      <c r="F3743" s="1">
        <v>43675</v>
      </c>
      <c r="H3743">
        <v>220</v>
      </c>
      <c r="I3743">
        <v>6</v>
      </c>
      <c r="J3743" s="3">
        <v>407.8</v>
      </c>
      <c r="K3743">
        <v>6.88</v>
      </c>
      <c r="L3743">
        <v>2039</v>
      </c>
      <c r="M3743">
        <f>Registros[[#This Row],[salario]]*0.06</f>
        <v>122.33999999999999</v>
      </c>
      <c r="N3743">
        <f>Registros[[#This Row],[salario]]*5%</f>
        <v>101.95</v>
      </c>
      <c r="O3743">
        <f>IF(Registros[[#This Row],[idade]]&lt;18,311.43,IF(Registros[[#This Row],[idade]]&lt;=25,488.58,IF(Registros[[#This Row],[idade]]&lt;=50,772.77,850.05)))</f>
        <v>772.77</v>
      </c>
      <c r="P3743">
        <f>IF(Registros[[#This Row],[idade]]&lt;18,23.99,IF(Registros[[#This Row],[idade]]&lt;=25,49.9,IF(Registros[[#This Row],[idade]]&lt;=50,145.2,175.45)))</f>
        <v>145.19999999999999</v>
      </c>
      <c r="Q3743">
        <v>2</v>
      </c>
      <c r="R3743">
        <v>13</v>
      </c>
      <c r="T3743">
        <v>2</v>
      </c>
      <c r="U3743" t="s">
        <v>2</v>
      </c>
      <c r="V3743" t="s">
        <v>19</v>
      </c>
    </row>
    <row r="3744" spans="1:22" x14ac:dyDescent="0.3">
      <c r="A3744">
        <v>3743</v>
      </c>
      <c r="B3744">
        <v>41028637714</v>
      </c>
      <c r="C3744">
        <v>4</v>
      </c>
      <c r="D3744" s="1">
        <v>33862</v>
      </c>
      <c r="E3744" s="3">
        <f>2023-YEAR(Registros[[#This Row],[data_nascimento]])</f>
        <v>31</v>
      </c>
      <c r="F3744" s="1">
        <v>43675</v>
      </c>
      <c r="H3744">
        <v>220</v>
      </c>
      <c r="I3744">
        <v>5</v>
      </c>
      <c r="J3744" s="3">
        <v>1278.3333333333333</v>
      </c>
      <c r="K3744">
        <v>6.88</v>
      </c>
      <c r="L3744">
        <v>7670</v>
      </c>
      <c r="M3744">
        <v>180</v>
      </c>
      <c r="O3744">
        <f>IF(Registros[[#This Row],[idade]]&lt;18,311.43,IF(Registros[[#This Row],[idade]]&lt;=25,488.58,IF(Registros[[#This Row],[idade]]&lt;=50,772.77,850.05)))</f>
        <v>772.77</v>
      </c>
      <c r="P3744">
        <f>IF(Registros[[#This Row],[idade]]&lt;18,23.99,IF(Registros[[#This Row],[idade]]&lt;=25,49.9,IF(Registros[[#This Row],[idade]]&lt;=50,145.2,175.45)))</f>
        <v>145.19999999999999</v>
      </c>
      <c r="Q3744">
        <v>4</v>
      </c>
      <c r="R3744">
        <v>8</v>
      </c>
      <c r="T3744">
        <v>3</v>
      </c>
      <c r="U3744" t="s">
        <v>3</v>
      </c>
      <c r="V3744" t="s">
        <v>19</v>
      </c>
    </row>
    <row r="3745" spans="1:22" x14ac:dyDescent="0.3">
      <c r="A3745">
        <v>3744</v>
      </c>
      <c r="B3745">
        <v>50603600056</v>
      </c>
      <c r="C3745">
        <v>6</v>
      </c>
      <c r="D3745" s="1">
        <v>36090</v>
      </c>
      <c r="E3745" s="3">
        <f>2023-YEAR(Registros[[#This Row],[data_nascimento]])</f>
        <v>25</v>
      </c>
      <c r="F3745" s="1">
        <v>43675</v>
      </c>
      <c r="H3745">
        <v>220</v>
      </c>
      <c r="I3745">
        <v>5</v>
      </c>
      <c r="J3745" s="3">
        <v>749.33333333333337</v>
      </c>
      <c r="K3745">
        <v>1.72</v>
      </c>
      <c r="L3745">
        <v>4496</v>
      </c>
      <c r="M3745">
        <v>180</v>
      </c>
      <c r="O3745">
        <f>IF(Registros[[#This Row],[idade]]&lt;18,311.43,IF(Registros[[#This Row],[idade]]&lt;=25,488.58,IF(Registros[[#This Row],[idade]]&lt;=50,772.77,850.05)))</f>
        <v>488.58</v>
      </c>
      <c r="P3745">
        <f>IF(Registros[[#This Row],[idade]]&lt;18,23.99,IF(Registros[[#This Row],[idade]]&lt;=25,49.9,IF(Registros[[#This Row],[idade]]&lt;=50,145.2,175.45)))</f>
        <v>49.9</v>
      </c>
      <c r="Q3745">
        <v>4</v>
      </c>
      <c r="R3745">
        <v>6</v>
      </c>
      <c r="T3745">
        <v>3</v>
      </c>
      <c r="U3745" t="s">
        <v>2</v>
      </c>
      <c r="V3745" t="s">
        <v>21</v>
      </c>
    </row>
    <row r="3746" spans="1:22" x14ac:dyDescent="0.3">
      <c r="A3746">
        <v>3745</v>
      </c>
      <c r="B3746">
        <v>17122066662</v>
      </c>
      <c r="C3746">
        <v>4</v>
      </c>
      <c r="D3746" s="1">
        <v>30615</v>
      </c>
      <c r="E3746" s="3">
        <f>2023-YEAR(Registros[[#This Row],[data_nascimento]])</f>
        <v>40</v>
      </c>
      <c r="F3746" s="1">
        <v>43675</v>
      </c>
      <c r="H3746">
        <v>220</v>
      </c>
      <c r="I3746">
        <v>12</v>
      </c>
      <c r="J3746" s="3">
        <v>1706</v>
      </c>
      <c r="K3746">
        <v>8.6</v>
      </c>
      <c r="L3746">
        <v>4265</v>
      </c>
      <c r="M3746">
        <v>180</v>
      </c>
      <c r="O3746">
        <f>IF(Registros[[#This Row],[idade]]&lt;18,311.43,IF(Registros[[#This Row],[idade]]&lt;=25,488.58,IF(Registros[[#This Row],[idade]]&lt;=50,772.77,850.05)))</f>
        <v>772.77</v>
      </c>
      <c r="P3746">
        <f>IF(Registros[[#This Row],[idade]]&lt;18,23.99,IF(Registros[[#This Row],[idade]]&lt;=25,49.9,IF(Registros[[#This Row],[idade]]&lt;=50,145.2,175.45)))</f>
        <v>145.19999999999999</v>
      </c>
      <c r="Q3746">
        <v>5</v>
      </c>
      <c r="R3746">
        <v>26</v>
      </c>
      <c r="T3746">
        <v>3</v>
      </c>
      <c r="U3746" t="s">
        <v>2</v>
      </c>
      <c r="V3746" t="s">
        <v>19</v>
      </c>
    </row>
    <row r="3747" spans="1:22" x14ac:dyDescent="0.3">
      <c r="A3747">
        <v>3746</v>
      </c>
      <c r="B3747">
        <v>21622750549</v>
      </c>
      <c r="C3747">
        <v>6</v>
      </c>
      <c r="D3747" s="1">
        <v>33759</v>
      </c>
      <c r="E3747" s="3">
        <f>2023-YEAR(Registros[[#This Row],[data_nascimento]])</f>
        <v>31</v>
      </c>
      <c r="F3747" s="1">
        <v>43675</v>
      </c>
      <c r="H3747">
        <v>220</v>
      </c>
      <c r="I3747">
        <v>2</v>
      </c>
      <c r="J3747" s="3">
        <v>539.93333333333328</v>
      </c>
      <c r="K3747">
        <v>20.64</v>
      </c>
      <c r="L3747">
        <v>8099</v>
      </c>
      <c r="M3747">
        <v>180</v>
      </c>
      <c r="O3747">
        <f>IF(Registros[[#This Row],[idade]]&lt;18,311.43,IF(Registros[[#This Row],[idade]]&lt;=25,488.58,IF(Registros[[#This Row],[idade]]&lt;=50,772.77,850.05)))</f>
        <v>772.77</v>
      </c>
      <c r="P3747">
        <f>IF(Registros[[#This Row],[idade]]&lt;18,23.99,IF(Registros[[#This Row],[idade]]&lt;=25,49.9,IF(Registros[[#This Row],[idade]]&lt;=50,145.2,175.45)))</f>
        <v>145.19999999999999</v>
      </c>
      <c r="Q3747">
        <v>2</v>
      </c>
      <c r="R3747">
        <v>15</v>
      </c>
      <c r="T3747">
        <v>2</v>
      </c>
      <c r="U3747" t="s">
        <v>2</v>
      </c>
      <c r="V3747" t="s">
        <v>22</v>
      </c>
    </row>
    <row r="3748" spans="1:22" x14ac:dyDescent="0.3">
      <c r="A3748">
        <v>3747</v>
      </c>
      <c r="B3748">
        <v>25195382471</v>
      </c>
      <c r="C3748">
        <v>4</v>
      </c>
      <c r="D3748" s="1">
        <v>35992</v>
      </c>
      <c r="E3748" s="3">
        <f>2023-YEAR(Registros[[#This Row],[data_nascimento]])</f>
        <v>25</v>
      </c>
      <c r="F3748" s="1">
        <v>43675</v>
      </c>
      <c r="H3748">
        <v>220</v>
      </c>
      <c r="I3748">
        <v>10</v>
      </c>
      <c r="J3748" s="3">
        <v>2412.333333333333</v>
      </c>
      <c r="K3748">
        <v>1.72</v>
      </c>
      <c r="L3748">
        <v>7237</v>
      </c>
      <c r="M3748">
        <v>180</v>
      </c>
      <c r="O3748">
        <f>IF(Registros[[#This Row],[idade]]&lt;18,311.43,IF(Registros[[#This Row],[idade]]&lt;=25,488.58,IF(Registros[[#This Row],[idade]]&lt;=50,772.77,850.05)))</f>
        <v>488.58</v>
      </c>
      <c r="P3748">
        <f>IF(Registros[[#This Row],[idade]]&lt;18,23.99,IF(Registros[[#This Row],[idade]]&lt;=25,49.9,IF(Registros[[#This Row],[idade]]&lt;=50,145.2,175.45)))</f>
        <v>49.9</v>
      </c>
      <c r="Q3748">
        <v>3</v>
      </c>
      <c r="R3748">
        <v>25</v>
      </c>
      <c r="T3748">
        <v>3</v>
      </c>
      <c r="U3748" t="s">
        <v>3</v>
      </c>
      <c r="V3748" t="s">
        <v>21</v>
      </c>
    </row>
    <row r="3749" spans="1:22" x14ac:dyDescent="0.3">
      <c r="A3749">
        <v>3748</v>
      </c>
      <c r="B3749">
        <v>17859630657</v>
      </c>
      <c r="C3749">
        <v>6</v>
      </c>
      <c r="D3749" s="1">
        <v>35726</v>
      </c>
      <c r="E3749" s="3">
        <f>2023-YEAR(Registros[[#This Row],[data_nascimento]])</f>
        <v>26</v>
      </c>
      <c r="F3749" s="1">
        <v>43675</v>
      </c>
      <c r="H3749">
        <v>220</v>
      </c>
      <c r="I3749">
        <v>14</v>
      </c>
      <c r="J3749" s="3">
        <v>3684.3333333333335</v>
      </c>
      <c r="K3749">
        <v>6.88</v>
      </c>
      <c r="L3749">
        <v>7895</v>
      </c>
      <c r="M3749">
        <v>180</v>
      </c>
      <c r="O3749">
        <f>IF(Registros[[#This Row],[idade]]&lt;18,311.43,IF(Registros[[#This Row],[idade]]&lt;=25,488.58,IF(Registros[[#This Row],[idade]]&lt;=50,772.77,850.05)))</f>
        <v>772.77</v>
      </c>
      <c r="P3749">
        <f>IF(Registros[[#This Row],[idade]]&lt;18,23.99,IF(Registros[[#This Row],[idade]]&lt;=25,49.9,IF(Registros[[#This Row],[idade]]&lt;=50,145.2,175.45)))</f>
        <v>145.19999999999999</v>
      </c>
      <c r="Q3749">
        <v>5</v>
      </c>
      <c r="R3749">
        <v>20</v>
      </c>
      <c r="T3749">
        <v>2</v>
      </c>
      <c r="U3749" t="s">
        <v>3</v>
      </c>
      <c r="V3749" t="s">
        <v>22</v>
      </c>
    </row>
    <row r="3750" spans="1:22" x14ac:dyDescent="0.3">
      <c r="A3750">
        <v>3749</v>
      </c>
      <c r="B3750">
        <v>94911319390</v>
      </c>
      <c r="C3750">
        <v>4</v>
      </c>
      <c r="D3750" s="1">
        <v>28436</v>
      </c>
      <c r="E3750" s="3">
        <f>2023-YEAR(Registros[[#This Row],[data_nascimento]])</f>
        <v>46</v>
      </c>
      <c r="F3750" s="1">
        <v>43675</v>
      </c>
      <c r="H3750">
        <v>220</v>
      </c>
      <c r="I3750">
        <v>4</v>
      </c>
      <c r="J3750" s="3">
        <v>921.6</v>
      </c>
      <c r="K3750">
        <v>32.68</v>
      </c>
      <c r="L3750">
        <v>6912</v>
      </c>
      <c r="M3750">
        <v>180</v>
      </c>
      <c r="O3750">
        <f>IF(Registros[[#This Row],[idade]]&lt;18,311.43,IF(Registros[[#This Row],[idade]]&lt;=25,488.58,IF(Registros[[#This Row],[idade]]&lt;=50,772.77,850.05)))</f>
        <v>772.77</v>
      </c>
      <c r="P3750">
        <f>IF(Registros[[#This Row],[idade]]&lt;18,23.99,IF(Registros[[#This Row],[idade]]&lt;=25,49.9,IF(Registros[[#This Row],[idade]]&lt;=50,145.2,175.45)))</f>
        <v>145.19999999999999</v>
      </c>
      <c r="Q3750">
        <v>2</v>
      </c>
      <c r="R3750">
        <v>18</v>
      </c>
      <c r="T3750">
        <v>2</v>
      </c>
      <c r="U3750" t="s">
        <v>2</v>
      </c>
      <c r="V3750" t="s">
        <v>22</v>
      </c>
    </row>
    <row r="3751" spans="1:22" x14ac:dyDescent="0.3">
      <c r="A3751">
        <v>3750</v>
      </c>
      <c r="B3751">
        <v>21661593031</v>
      </c>
      <c r="C3751">
        <v>6</v>
      </c>
      <c r="D3751" s="1">
        <v>35635</v>
      </c>
      <c r="E3751" s="3">
        <f>2023-YEAR(Registros[[#This Row],[data_nascimento]])</f>
        <v>26</v>
      </c>
      <c r="F3751" s="1">
        <v>43675</v>
      </c>
      <c r="H3751">
        <v>220</v>
      </c>
      <c r="I3751">
        <v>9</v>
      </c>
      <c r="J3751" s="3">
        <v>2234.1</v>
      </c>
      <c r="K3751">
        <v>15.48</v>
      </c>
      <c r="L3751">
        <v>7447</v>
      </c>
      <c r="M3751">
        <v>180</v>
      </c>
      <c r="O3751">
        <f>IF(Registros[[#This Row],[idade]]&lt;18,311.43,IF(Registros[[#This Row],[idade]]&lt;=25,488.58,IF(Registros[[#This Row],[idade]]&lt;=50,772.77,850.05)))</f>
        <v>772.77</v>
      </c>
      <c r="P3751">
        <f>IF(Registros[[#This Row],[idade]]&lt;18,23.99,IF(Registros[[#This Row],[idade]]&lt;=25,49.9,IF(Registros[[#This Row],[idade]]&lt;=50,145.2,175.45)))</f>
        <v>145.19999999999999</v>
      </c>
      <c r="Q3751">
        <v>5</v>
      </c>
      <c r="R3751">
        <v>24</v>
      </c>
      <c r="T3751">
        <v>2</v>
      </c>
      <c r="U3751" t="s">
        <v>2</v>
      </c>
      <c r="V3751" t="s">
        <v>22</v>
      </c>
    </row>
    <row r="3752" spans="1:22" x14ac:dyDescent="0.3">
      <c r="A3752">
        <v>3751</v>
      </c>
      <c r="B3752">
        <v>78218105574</v>
      </c>
      <c r="C3752">
        <v>4</v>
      </c>
      <c r="D3752" s="1">
        <v>36688</v>
      </c>
      <c r="E3752" s="3">
        <f>2023-YEAR(Registros[[#This Row],[data_nascimento]])</f>
        <v>23</v>
      </c>
      <c r="F3752" s="1">
        <v>43675</v>
      </c>
      <c r="H3752">
        <v>220</v>
      </c>
      <c r="J3752" s="3">
        <v>0</v>
      </c>
      <c r="K3752">
        <v>1.72</v>
      </c>
      <c r="L3752">
        <v>2926</v>
      </c>
      <c r="M3752">
        <v>180</v>
      </c>
      <c r="O3752">
        <f>IF(Registros[[#This Row],[idade]]&lt;18,311.43,IF(Registros[[#This Row],[idade]]&lt;=25,488.58,IF(Registros[[#This Row],[idade]]&lt;=50,772.77,850.05)))</f>
        <v>488.58</v>
      </c>
      <c r="P3752">
        <f>IF(Registros[[#This Row],[idade]]&lt;18,23.99,IF(Registros[[#This Row],[idade]]&lt;=25,49.9,IF(Registros[[#This Row],[idade]]&lt;=50,145.2,175.45)))</f>
        <v>49.9</v>
      </c>
      <c r="Q3752">
        <v>5</v>
      </c>
      <c r="R3752">
        <v>22</v>
      </c>
      <c r="T3752">
        <v>2</v>
      </c>
      <c r="U3752" t="s">
        <v>2</v>
      </c>
      <c r="V3752" t="s">
        <v>22</v>
      </c>
    </row>
    <row r="3753" spans="1:22" x14ac:dyDescent="0.3">
      <c r="A3753">
        <v>3752</v>
      </c>
      <c r="B3753">
        <v>71050091474</v>
      </c>
      <c r="C3753">
        <v>6</v>
      </c>
      <c r="D3753" s="1">
        <v>28145</v>
      </c>
      <c r="E3753" s="3">
        <f>2023-YEAR(Registros[[#This Row],[data_nascimento]])</f>
        <v>46</v>
      </c>
      <c r="F3753" s="1">
        <v>43675</v>
      </c>
      <c r="H3753">
        <v>220</v>
      </c>
      <c r="J3753" s="3">
        <v>0</v>
      </c>
      <c r="K3753">
        <v>25.799999999999997</v>
      </c>
      <c r="L3753">
        <v>6045</v>
      </c>
      <c r="M3753">
        <v>180</v>
      </c>
      <c r="O3753">
        <f>IF(Registros[[#This Row],[idade]]&lt;18,311.43,IF(Registros[[#This Row],[idade]]&lt;=25,488.58,IF(Registros[[#This Row],[idade]]&lt;=50,772.77,850.05)))</f>
        <v>772.77</v>
      </c>
      <c r="P3753">
        <f>IF(Registros[[#This Row],[idade]]&lt;18,23.99,IF(Registros[[#This Row],[idade]]&lt;=25,49.9,IF(Registros[[#This Row],[idade]]&lt;=50,145.2,175.45)))</f>
        <v>145.19999999999999</v>
      </c>
      <c r="Q3753">
        <v>3</v>
      </c>
      <c r="R3753">
        <v>25</v>
      </c>
      <c r="T3753">
        <v>3</v>
      </c>
      <c r="U3753" t="s">
        <v>3</v>
      </c>
      <c r="V3753" t="s">
        <v>19</v>
      </c>
    </row>
    <row r="3754" spans="1:22" x14ac:dyDescent="0.3">
      <c r="A3754">
        <v>3753</v>
      </c>
      <c r="B3754">
        <v>96129319863</v>
      </c>
      <c r="C3754">
        <v>5</v>
      </c>
      <c r="D3754" s="1">
        <v>33270</v>
      </c>
      <c r="E3754" s="3">
        <f>2023-YEAR(Registros[[#This Row],[data_nascimento]])</f>
        <v>32</v>
      </c>
      <c r="F3754" s="1">
        <v>43675</v>
      </c>
      <c r="H3754">
        <v>220</v>
      </c>
      <c r="J3754" s="3">
        <v>0</v>
      </c>
      <c r="K3754">
        <v>3.44</v>
      </c>
      <c r="L3754">
        <v>3656</v>
      </c>
      <c r="M3754">
        <v>180</v>
      </c>
      <c r="O3754">
        <f>IF(Registros[[#This Row],[idade]]&lt;18,311.43,IF(Registros[[#This Row],[idade]]&lt;=25,488.58,IF(Registros[[#This Row],[idade]]&lt;=50,772.77,850.05)))</f>
        <v>772.77</v>
      </c>
      <c r="P3754">
        <f>IF(Registros[[#This Row],[idade]]&lt;18,23.99,IF(Registros[[#This Row],[idade]]&lt;=25,49.9,IF(Registros[[#This Row],[idade]]&lt;=50,145.2,175.45)))</f>
        <v>145.19999999999999</v>
      </c>
      <c r="Q3754">
        <v>1</v>
      </c>
      <c r="R3754">
        <v>20</v>
      </c>
      <c r="T3754">
        <v>3</v>
      </c>
      <c r="U3754" t="s">
        <v>3</v>
      </c>
      <c r="V3754" t="s">
        <v>19</v>
      </c>
    </row>
    <row r="3755" spans="1:22" x14ac:dyDescent="0.3">
      <c r="A3755">
        <v>3754</v>
      </c>
      <c r="B3755">
        <v>39678542532</v>
      </c>
      <c r="C3755">
        <v>4</v>
      </c>
      <c r="D3755" s="1">
        <v>35365</v>
      </c>
      <c r="E3755" s="3">
        <f>2023-YEAR(Registros[[#This Row],[data_nascimento]])</f>
        <v>27</v>
      </c>
      <c r="F3755" s="1">
        <v>43675</v>
      </c>
      <c r="H3755">
        <v>220</v>
      </c>
      <c r="J3755" s="3">
        <v>0</v>
      </c>
      <c r="K3755">
        <v>32.68</v>
      </c>
      <c r="L3755">
        <v>9557</v>
      </c>
      <c r="M3755">
        <v>180</v>
      </c>
      <c r="O3755">
        <f>IF(Registros[[#This Row],[idade]]&lt;18,311.43,IF(Registros[[#This Row],[idade]]&lt;=25,488.58,IF(Registros[[#This Row],[idade]]&lt;=50,772.77,850.05)))</f>
        <v>772.77</v>
      </c>
      <c r="P3755">
        <f>IF(Registros[[#This Row],[idade]]&lt;18,23.99,IF(Registros[[#This Row],[idade]]&lt;=25,49.9,IF(Registros[[#This Row],[idade]]&lt;=50,145.2,175.45)))</f>
        <v>145.19999999999999</v>
      </c>
      <c r="Q3755">
        <v>4</v>
      </c>
      <c r="R3755">
        <v>25</v>
      </c>
      <c r="T3755">
        <v>2</v>
      </c>
      <c r="U3755" t="s">
        <v>2</v>
      </c>
      <c r="V3755" t="s">
        <v>19</v>
      </c>
    </row>
    <row r="3756" spans="1:22" x14ac:dyDescent="0.3">
      <c r="A3756">
        <v>3755</v>
      </c>
      <c r="B3756">
        <v>88933515906</v>
      </c>
      <c r="C3756">
        <v>6</v>
      </c>
      <c r="D3756" s="1">
        <v>33352</v>
      </c>
      <c r="E3756" s="3">
        <f>2023-YEAR(Registros[[#This Row],[data_nascimento]])</f>
        <v>32</v>
      </c>
      <c r="F3756" s="1">
        <v>43675</v>
      </c>
      <c r="H3756">
        <v>220</v>
      </c>
      <c r="J3756" s="3">
        <v>0</v>
      </c>
      <c r="K3756">
        <v>34.4</v>
      </c>
      <c r="L3756">
        <v>5560</v>
      </c>
      <c r="M3756">
        <v>180</v>
      </c>
      <c r="O3756">
        <f>IF(Registros[[#This Row],[idade]]&lt;18,311.43,IF(Registros[[#This Row],[idade]]&lt;=25,488.58,IF(Registros[[#This Row],[idade]]&lt;=50,772.77,850.05)))</f>
        <v>772.77</v>
      </c>
      <c r="P3756">
        <f>IF(Registros[[#This Row],[idade]]&lt;18,23.99,IF(Registros[[#This Row],[idade]]&lt;=25,49.9,IF(Registros[[#This Row],[idade]]&lt;=50,145.2,175.45)))</f>
        <v>145.19999999999999</v>
      </c>
      <c r="Q3756">
        <v>4</v>
      </c>
      <c r="R3756">
        <v>11</v>
      </c>
      <c r="T3756">
        <v>3</v>
      </c>
      <c r="U3756" t="s">
        <v>2</v>
      </c>
      <c r="V3756" t="s">
        <v>19</v>
      </c>
    </row>
    <row r="3757" spans="1:22" x14ac:dyDescent="0.3">
      <c r="A3757">
        <v>3756</v>
      </c>
      <c r="B3757">
        <v>19602991255</v>
      </c>
      <c r="C3757">
        <v>6</v>
      </c>
      <c r="D3757" s="1">
        <v>35553</v>
      </c>
      <c r="E3757" s="3">
        <f>2023-YEAR(Registros[[#This Row],[data_nascimento]])</f>
        <v>26</v>
      </c>
      <c r="F3757" s="1">
        <v>43675</v>
      </c>
      <c r="H3757">
        <v>220</v>
      </c>
      <c r="J3757" s="3">
        <v>0</v>
      </c>
      <c r="K3757">
        <v>13.76</v>
      </c>
      <c r="L3757">
        <v>8628</v>
      </c>
      <c r="M3757">
        <v>180</v>
      </c>
      <c r="O3757">
        <f>IF(Registros[[#This Row],[idade]]&lt;18,311.43,IF(Registros[[#This Row],[idade]]&lt;=25,488.58,IF(Registros[[#This Row],[idade]]&lt;=50,772.77,850.05)))</f>
        <v>772.77</v>
      </c>
      <c r="P3757">
        <f>IF(Registros[[#This Row],[idade]]&lt;18,23.99,IF(Registros[[#This Row],[idade]]&lt;=25,49.9,IF(Registros[[#This Row],[idade]]&lt;=50,145.2,175.45)))</f>
        <v>145.19999999999999</v>
      </c>
      <c r="Q3757">
        <v>4</v>
      </c>
      <c r="R3757">
        <v>10</v>
      </c>
      <c r="T3757">
        <v>2</v>
      </c>
      <c r="U3757" t="s">
        <v>2</v>
      </c>
      <c r="V3757" t="s">
        <v>22</v>
      </c>
    </row>
    <row r="3758" spans="1:22" x14ac:dyDescent="0.3">
      <c r="A3758">
        <v>3757</v>
      </c>
      <c r="B3758">
        <v>97627130954</v>
      </c>
      <c r="C3758">
        <v>5</v>
      </c>
      <c r="D3758" s="1">
        <v>37122</v>
      </c>
      <c r="E3758" s="3">
        <f>2023-YEAR(Registros[[#This Row],[data_nascimento]])</f>
        <v>22</v>
      </c>
      <c r="F3758" s="1">
        <v>43675</v>
      </c>
      <c r="H3758">
        <v>220</v>
      </c>
      <c r="J3758" s="3">
        <v>0</v>
      </c>
      <c r="K3758">
        <v>5.16</v>
      </c>
      <c r="L3758">
        <v>8534</v>
      </c>
      <c r="M3758">
        <v>180</v>
      </c>
      <c r="O3758">
        <f>IF(Registros[[#This Row],[idade]]&lt;18,311.43,IF(Registros[[#This Row],[idade]]&lt;=25,488.58,IF(Registros[[#This Row],[idade]]&lt;=50,772.77,850.05)))</f>
        <v>488.58</v>
      </c>
      <c r="P3758">
        <f>IF(Registros[[#This Row],[idade]]&lt;18,23.99,IF(Registros[[#This Row],[idade]]&lt;=25,49.9,IF(Registros[[#This Row],[idade]]&lt;=50,145.2,175.45)))</f>
        <v>49.9</v>
      </c>
      <c r="Q3758">
        <v>1</v>
      </c>
      <c r="R3758">
        <v>8</v>
      </c>
      <c r="T3758">
        <v>2</v>
      </c>
      <c r="U3758" t="s">
        <v>3</v>
      </c>
      <c r="V3758" t="s">
        <v>22</v>
      </c>
    </row>
    <row r="3759" spans="1:22" x14ac:dyDescent="0.3">
      <c r="A3759">
        <v>3758</v>
      </c>
      <c r="B3759">
        <v>24829414110</v>
      </c>
      <c r="C3759">
        <v>5</v>
      </c>
      <c r="D3759" s="1">
        <v>27858</v>
      </c>
      <c r="E3759" s="3">
        <f>2023-YEAR(Registros[[#This Row],[data_nascimento]])</f>
        <v>47</v>
      </c>
      <c r="F3759" s="1">
        <v>43675</v>
      </c>
      <c r="H3759">
        <v>220</v>
      </c>
      <c r="J3759" s="3">
        <v>0</v>
      </c>
      <c r="K3759">
        <v>34.4</v>
      </c>
      <c r="L3759">
        <v>6423</v>
      </c>
      <c r="M3759">
        <v>180</v>
      </c>
      <c r="O3759">
        <f>IF(Registros[[#This Row],[idade]]&lt;18,311.43,IF(Registros[[#This Row],[idade]]&lt;=25,488.58,IF(Registros[[#This Row],[idade]]&lt;=50,772.77,850.05)))</f>
        <v>772.77</v>
      </c>
      <c r="P3759">
        <f>IF(Registros[[#This Row],[idade]]&lt;18,23.99,IF(Registros[[#This Row],[idade]]&lt;=25,49.9,IF(Registros[[#This Row],[idade]]&lt;=50,145.2,175.45)))</f>
        <v>145.19999999999999</v>
      </c>
      <c r="Q3759">
        <v>1</v>
      </c>
      <c r="R3759">
        <v>10</v>
      </c>
      <c r="T3759">
        <v>2</v>
      </c>
      <c r="U3759" t="s">
        <v>3</v>
      </c>
      <c r="V3759" t="s">
        <v>19</v>
      </c>
    </row>
    <row r="3760" spans="1:22" x14ac:dyDescent="0.3">
      <c r="A3760">
        <v>3759</v>
      </c>
      <c r="B3760">
        <v>75863393527</v>
      </c>
      <c r="C3760">
        <v>5</v>
      </c>
      <c r="D3760" s="1">
        <v>32911</v>
      </c>
      <c r="E3760" s="3">
        <f>2023-YEAR(Registros[[#This Row],[data_nascimento]])</f>
        <v>33</v>
      </c>
      <c r="F3760" s="1">
        <v>43675</v>
      </c>
      <c r="H3760">
        <v>220</v>
      </c>
      <c r="J3760" s="3">
        <v>0</v>
      </c>
      <c r="K3760">
        <v>29.240000000000002</v>
      </c>
      <c r="L3760">
        <v>6868</v>
      </c>
      <c r="M3760">
        <v>180</v>
      </c>
      <c r="O3760">
        <f>IF(Registros[[#This Row],[idade]]&lt;18,311.43,IF(Registros[[#This Row],[idade]]&lt;=25,488.58,IF(Registros[[#This Row],[idade]]&lt;=50,772.77,850.05)))</f>
        <v>772.77</v>
      </c>
      <c r="P3760">
        <f>IF(Registros[[#This Row],[idade]]&lt;18,23.99,IF(Registros[[#This Row],[idade]]&lt;=25,49.9,IF(Registros[[#This Row],[idade]]&lt;=50,145.2,175.45)))</f>
        <v>145.19999999999999</v>
      </c>
      <c r="Q3760">
        <v>3</v>
      </c>
      <c r="R3760">
        <v>21</v>
      </c>
      <c r="T3760">
        <v>2</v>
      </c>
      <c r="U3760" t="s">
        <v>3</v>
      </c>
      <c r="V3760" t="s">
        <v>22</v>
      </c>
    </row>
    <row r="3761" spans="1:22" x14ac:dyDescent="0.3">
      <c r="A3761">
        <v>3760</v>
      </c>
      <c r="B3761">
        <v>66647657652</v>
      </c>
      <c r="C3761">
        <v>7</v>
      </c>
      <c r="D3761" s="1">
        <v>37076</v>
      </c>
      <c r="E3761" s="3">
        <f>2023-YEAR(Registros[[#This Row],[data_nascimento]])</f>
        <v>22</v>
      </c>
      <c r="F3761" s="1">
        <v>43675</v>
      </c>
      <c r="H3761">
        <v>220</v>
      </c>
      <c r="J3761" s="3">
        <v>0</v>
      </c>
      <c r="K3761">
        <v>17.2</v>
      </c>
      <c r="L3761">
        <v>9403</v>
      </c>
      <c r="M3761">
        <v>180</v>
      </c>
      <c r="O3761">
        <f>IF(Registros[[#This Row],[idade]]&lt;18,311.43,IF(Registros[[#This Row],[idade]]&lt;=25,488.58,IF(Registros[[#This Row],[idade]]&lt;=50,772.77,850.05)))</f>
        <v>488.58</v>
      </c>
      <c r="P3761">
        <f>IF(Registros[[#This Row],[idade]]&lt;18,23.99,IF(Registros[[#This Row],[idade]]&lt;=25,49.9,IF(Registros[[#This Row],[idade]]&lt;=50,145.2,175.45)))</f>
        <v>49.9</v>
      </c>
      <c r="Q3761">
        <v>1</v>
      </c>
      <c r="R3761">
        <v>18</v>
      </c>
      <c r="T3761">
        <v>3</v>
      </c>
      <c r="U3761" t="s">
        <v>3</v>
      </c>
      <c r="V3761" t="s">
        <v>19</v>
      </c>
    </row>
    <row r="3762" spans="1:22" x14ac:dyDescent="0.3">
      <c r="A3762">
        <v>3761</v>
      </c>
      <c r="B3762">
        <v>46370029515</v>
      </c>
      <c r="C3762">
        <v>5</v>
      </c>
      <c r="D3762" s="1">
        <v>35565</v>
      </c>
      <c r="E3762" s="3">
        <f>2023-YEAR(Registros[[#This Row],[data_nascimento]])</f>
        <v>26</v>
      </c>
      <c r="F3762" s="1">
        <v>43675</v>
      </c>
      <c r="H3762">
        <v>220</v>
      </c>
      <c r="J3762" s="3">
        <v>0</v>
      </c>
      <c r="K3762">
        <v>3.44</v>
      </c>
      <c r="L3762">
        <v>2140</v>
      </c>
      <c r="M3762">
        <v>180</v>
      </c>
      <c r="O3762">
        <f>IF(Registros[[#This Row],[idade]]&lt;18,311.43,IF(Registros[[#This Row],[idade]]&lt;=25,488.58,IF(Registros[[#This Row],[idade]]&lt;=50,772.77,850.05)))</f>
        <v>772.77</v>
      </c>
      <c r="P3762">
        <f>IF(Registros[[#This Row],[idade]]&lt;18,23.99,IF(Registros[[#This Row],[idade]]&lt;=25,49.9,IF(Registros[[#This Row],[idade]]&lt;=50,145.2,175.45)))</f>
        <v>145.19999999999999</v>
      </c>
      <c r="Q3762">
        <v>1</v>
      </c>
      <c r="R3762">
        <v>25</v>
      </c>
      <c r="T3762">
        <v>3</v>
      </c>
      <c r="U3762" t="s">
        <v>3</v>
      </c>
      <c r="V3762" t="s">
        <v>19</v>
      </c>
    </row>
    <row r="3763" spans="1:22" x14ac:dyDescent="0.3">
      <c r="A3763">
        <v>3762</v>
      </c>
      <c r="B3763">
        <v>40663592854</v>
      </c>
      <c r="C3763">
        <v>6</v>
      </c>
      <c r="D3763" s="1">
        <v>36247</v>
      </c>
      <c r="E3763" s="3">
        <f>2023-YEAR(Registros[[#This Row],[data_nascimento]])</f>
        <v>24</v>
      </c>
      <c r="F3763" s="1">
        <v>43675</v>
      </c>
      <c r="H3763">
        <v>220</v>
      </c>
      <c r="J3763" s="3">
        <v>0</v>
      </c>
      <c r="K3763">
        <v>3.44</v>
      </c>
      <c r="L3763">
        <v>1549</v>
      </c>
      <c r="M3763">
        <v>180</v>
      </c>
      <c r="O3763">
        <f>IF(Registros[[#This Row],[idade]]&lt;18,311.43,IF(Registros[[#This Row],[idade]]&lt;=25,488.58,IF(Registros[[#This Row],[idade]]&lt;=50,772.77,850.05)))</f>
        <v>488.58</v>
      </c>
      <c r="P3763">
        <f>IF(Registros[[#This Row],[idade]]&lt;18,23.99,IF(Registros[[#This Row],[idade]]&lt;=25,49.9,IF(Registros[[#This Row],[idade]]&lt;=50,145.2,175.45)))</f>
        <v>49.9</v>
      </c>
      <c r="Q3763">
        <v>2</v>
      </c>
      <c r="R3763">
        <v>5</v>
      </c>
      <c r="T3763">
        <v>3</v>
      </c>
      <c r="U3763" t="s">
        <v>2</v>
      </c>
      <c r="V3763" t="s">
        <v>21</v>
      </c>
    </row>
    <row r="3764" spans="1:22" x14ac:dyDescent="0.3">
      <c r="A3764">
        <v>3763</v>
      </c>
      <c r="B3764">
        <v>12391890229</v>
      </c>
      <c r="C3764">
        <v>6</v>
      </c>
      <c r="D3764" s="1">
        <v>29099</v>
      </c>
      <c r="E3764" s="3">
        <f>2023-YEAR(Registros[[#This Row],[data_nascimento]])</f>
        <v>44</v>
      </c>
      <c r="F3764" s="1">
        <v>43675</v>
      </c>
      <c r="H3764">
        <v>220</v>
      </c>
      <c r="J3764" s="3">
        <v>0</v>
      </c>
      <c r="K3764">
        <v>15.48</v>
      </c>
      <c r="L3764">
        <v>1808</v>
      </c>
      <c r="M3764">
        <v>180</v>
      </c>
      <c r="O3764">
        <f>IF(Registros[[#This Row],[idade]]&lt;18,311.43,IF(Registros[[#This Row],[idade]]&lt;=25,488.58,IF(Registros[[#This Row],[idade]]&lt;=50,772.77,850.05)))</f>
        <v>772.77</v>
      </c>
      <c r="P3764">
        <f>IF(Registros[[#This Row],[idade]]&lt;18,23.99,IF(Registros[[#This Row],[idade]]&lt;=25,49.9,IF(Registros[[#This Row],[idade]]&lt;=50,145.2,175.45)))</f>
        <v>145.19999999999999</v>
      </c>
      <c r="Q3764">
        <v>3</v>
      </c>
      <c r="R3764">
        <v>26</v>
      </c>
      <c r="T3764">
        <v>2</v>
      </c>
      <c r="U3764" t="s">
        <v>3</v>
      </c>
      <c r="V3764" t="s">
        <v>19</v>
      </c>
    </row>
    <row r="3765" spans="1:22" x14ac:dyDescent="0.3">
      <c r="A3765">
        <v>3764</v>
      </c>
      <c r="B3765">
        <v>76081342915</v>
      </c>
      <c r="C3765">
        <v>6</v>
      </c>
      <c r="D3765" s="1">
        <v>37993</v>
      </c>
      <c r="E3765" s="3">
        <f>2023-YEAR(Registros[[#This Row],[data_nascimento]])</f>
        <v>19</v>
      </c>
      <c r="F3765" s="1">
        <v>43675</v>
      </c>
      <c r="H3765">
        <v>220</v>
      </c>
      <c r="J3765" s="3">
        <v>0</v>
      </c>
      <c r="K3765">
        <v>5.16</v>
      </c>
      <c r="L3765">
        <v>1940</v>
      </c>
      <c r="M3765">
        <v>180</v>
      </c>
      <c r="O3765">
        <f>IF(Registros[[#This Row],[idade]]&lt;18,311.43,IF(Registros[[#This Row],[idade]]&lt;=25,488.58,IF(Registros[[#This Row],[idade]]&lt;=50,772.77,850.05)))</f>
        <v>488.58</v>
      </c>
      <c r="P3765">
        <f>IF(Registros[[#This Row],[idade]]&lt;18,23.99,IF(Registros[[#This Row],[idade]]&lt;=25,49.9,IF(Registros[[#This Row],[idade]]&lt;=50,145.2,175.45)))</f>
        <v>49.9</v>
      </c>
      <c r="Q3765">
        <v>3</v>
      </c>
      <c r="R3765">
        <v>12</v>
      </c>
      <c r="T3765">
        <v>2</v>
      </c>
      <c r="U3765" t="s">
        <v>3</v>
      </c>
      <c r="V3765" t="s">
        <v>22</v>
      </c>
    </row>
    <row r="3766" spans="1:22" x14ac:dyDescent="0.3">
      <c r="A3766">
        <v>3765</v>
      </c>
      <c r="B3766">
        <v>57347681266</v>
      </c>
      <c r="C3766">
        <v>7</v>
      </c>
      <c r="D3766" s="1">
        <v>38753</v>
      </c>
      <c r="E3766" s="3">
        <f>2023-YEAR(Registros[[#This Row],[data_nascimento]])</f>
        <v>17</v>
      </c>
      <c r="F3766" s="1">
        <v>43675</v>
      </c>
      <c r="H3766">
        <v>120</v>
      </c>
      <c r="J3766" s="3">
        <v>0</v>
      </c>
      <c r="K3766">
        <v>20.64</v>
      </c>
      <c r="L3766">
        <v>1482</v>
      </c>
      <c r="M3766">
        <v>180</v>
      </c>
      <c r="O3766">
        <f>IF(Registros[[#This Row],[idade]]&lt;18,311.43,IF(Registros[[#This Row],[idade]]&lt;=25,488.58,IF(Registros[[#This Row],[idade]]&lt;=50,772.77,850.05)))</f>
        <v>311.43</v>
      </c>
      <c r="P3766">
        <f>IF(Registros[[#This Row],[idade]]&lt;18,23.99,IF(Registros[[#This Row],[idade]]&lt;=25,49.9,IF(Registros[[#This Row],[idade]]&lt;=50,145.2,175.45)))</f>
        <v>23.99</v>
      </c>
      <c r="Q3766">
        <v>2</v>
      </c>
      <c r="R3766">
        <v>13</v>
      </c>
      <c r="T3766">
        <v>3</v>
      </c>
      <c r="U3766" t="s">
        <v>2</v>
      </c>
      <c r="V3766" t="s">
        <v>19</v>
      </c>
    </row>
    <row r="3767" spans="1:22" x14ac:dyDescent="0.3">
      <c r="A3767">
        <v>3766</v>
      </c>
      <c r="B3767">
        <v>30211399238</v>
      </c>
      <c r="C3767">
        <v>5</v>
      </c>
      <c r="D3767" s="1">
        <v>31327</v>
      </c>
      <c r="E3767" s="3">
        <f>2023-YEAR(Registros[[#This Row],[data_nascimento]])</f>
        <v>38</v>
      </c>
      <c r="F3767" s="1">
        <v>43675</v>
      </c>
      <c r="H3767">
        <v>220</v>
      </c>
      <c r="J3767" s="3">
        <v>0</v>
      </c>
      <c r="K3767">
        <v>27.52</v>
      </c>
      <c r="L3767">
        <v>1375</v>
      </c>
      <c r="M3767">
        <v>180</v>
      </c>
      <c r="O3767">
        <f>IF(Registros[[#This Row],[idade]]&lt;18,311.43,IF(Registros[[#This Row],[idade]]&lt;=25,488.58,IF(Registros[[#This Row],[idade]]&lt;=50,772.77,850.05)))</f>
        <v>772.77</v>
      </c>
      <c r="P3767">
        <f>IF(Registros[[#This Row],[idade]]&lt;18,23.99,IF(Registros[[#This Row],[idade]]&lt;=25,49.9,IF(Registros[[#This Row],[idade]]&lt;=50,145.2,175.45)))</f>
        <v>145.19999999999999</v>
      </c>
      <c r="Q3767">
        <v>3</v>
      </c>
      <c r="R3767">
        <v>20</v>
      </c>
      <c r="T3767">
        <v>3</v>
      </c>
      <c r="U3767" t="s">
        <v>3</v>
      </c>
      <c r="V3767" t="s">
        <v>21</v>
      </c>
    </row>
    <row r="3768" spans="1:22" x14ac:dyDescent="0.3">
      <c r="A3768">
        <v>3767</v>
      </c>
      <c r="B3768">
        <v>14730493992</v>
      </c>
      <c r="C3768">
        <v>4</v>
      </c>
      <c r="D3768" s="1">
        <v>30570</v>
      </c>
      <c r="E3768" s="3">
        <f>2023-YEAR(Registros[[#This Row],[data_nascimento]])</f>
        <v>40</v>
      </c>
      <c r="F3768" s="1">
        <v>43675</v>
      </c>
      <c r="H3768">
        <v>220</v>
      </c>
      <c r="J3768" s="3">
        <v>0</v>
      </c>
      <c r="K3768">
        <v>10.32</v>
      </c>
      <c r="L3768">
        <v>1433</v>
      </c>
      <c r="M3768">
        <v>180</v>
      </c>
      <c r="O3768">
        <f>IF(Registros[[#This Row],[idade]]&lt;18,311.43,IF(Registros[[#This Row],[idade]]&lt;=25,488.58,IF(Registros[[#This Row],[idade]]&lt;=50,772.77,850.05)))</f>
        <v>772.77</v>
      </c>
      <c r="P3768">
        <f>IF(Registros[[#This Row],[idade]]&lt;18,23.99,IF(Registros[[#This Row],[idade]]&lt;=25,49.9,IF(Registros[[#This Row],[idade]]&lt;=50,145.2,175.45)))</f>
        <v>145.19999999999999</v>
      </c>
      <c r="Q3768">
        <v>5</v>
      </c>
      <c r="R3768">
        <v>18</v>
      </c>
      <c r="T3768">
        <v>2</v>
      </c>
      <c r="U3768" t="s">
        <v>3</v>
      </c>
      <c r="V3768" t="s">
        <v>19</v>
      </c>
    </row>
    <row r="3769" spans="1:22" x14ac:dyDescent="0.3">
      <c r="A3769">
        <v>3768</v>
      </c>
      <c r="B3769">
        <v>96179666762</v>
      </c>
      <c r="C3769">
        <v>7</v>
      </c>
      <c r="D3769" s="1">
        <v>29009</v>
      </c>
      <c r="E3769" s="3">
        <f>2023-YEAR(Registros[[#This Row],[data_nascimento]])</f>
        <v>44</v>
      </c>
      <c r="F3769" s="1">
        <v>43675</v>
      </c>
      <c r="H3769">
        <v>220</v>
      </c>
      <c r="I3769">
        <v>12</v>
      </c>
      <c r="J3769" s="3">
        <v>706.4</v>
      </c>
      <c r="K3769">
        <v>30.96</v>
      </c>
      <c r="L3769">
        <v>1766</v>
      </c>
      <c r="M3769">
        <v>180</v>
      </c>
      <c r="O3769">
        <f>IF(Registros[[#This Row],[idade]]&lt;18,311.43,IF(Registros[[#This Row],[idade]]&lt;=25,488.58,IF(Registros[[#This Row],[idade]]&lt;=50,772.77,850.05)))</f>
        <v>772.77</v>
      </c>
      <c r="P3769">
        <f>IF(Registros[[#This Row],[idade]]&lt;18,23.99,IF(Registros[[#This Row],[idade]]&lt;=25,49.9,IF(Registros[[#This Row],[idade]]&lt;=50,145.2,175.45)))</f>
        <v>145.19999999999999</v>
      </c>
      <c r="Q3769">
        <v>5</v>
      </c>
      <c r="R3769">
        <v>19</v>
      </c>
      <c r="T3769">
        <v>2</v>
      </c>
      <c r="U3769" t="s">
        <v>3</v>
      </c>
      <c r="V3769" t="s">
        <v>21</v>
      </c>
    </row>
    <row r="3770" spans="1:22" x14ac:dyDescent="0.3">
      <c r="A3770">
        <v>3769</v>
      </c>
      <c r="B3770">
        <v>48131245787</v>
      </c>
      <c r="C3770">
        <v>4</v>
      </c>
      <c r="D3770" s="1">
        <v>30962</v>
      </c>
      <c r="E3770" s="3">
        <f>2023-YEAR(Registros[[#This Row],[data_nascimento]])</f>
        <v>39</v>
      </c>
      <c r="F3770" s="1">
        <v>43675</v>
      </c>
      <c r="H3770">
        <v>220</v>
      </c>
      <c r="I3770">
        <v>10</v>
      </c>
      <c r="J3770" s="3">
        <v>652</v>
      </c>
      <c r="K3770">
        <v>6.88</v>
      </c>
      <c r="L3770">
        <v>1956</v>
      </c>
      <c r="M3770">
        <v>180</v>
      </c>
      <c r="O3770">
        <f>IF(Registros[[#This Row],[idade]]&lt;18,311.43,IF(Registros[[#This Row],[idade]]&lt;=25,488.58,IF(Registros[[#This Row],[idade]]&lt;=50,772.77,850.05)))</f>
        <v>772.77</v>
      </c>
      <c r="P3770">
        <f>IF(Registros[[#This Row],[idade]]&lt;18,23.99,IF(Registros[[#This Row],[idade]]&lt;=25,49.9,IF(Registros[[#This Row],[idade]]&lt;=50,145.2,175.45)))</f>
        <v>145.19999999999999</v>
      </c>
      <c r="Q3770">
        <v>4</v>
      </c>
      <c r="R3770">
        <v>21</v>
      </c>
      <c r="T3770">
        <v>3</v>
      </c>
      <c r="U3770" t="s">
        <v>2</v>
      </c>
      <c r="V3770" t="s">
        <v>19</v>
      </c>
    </row>
    <row r="3771" spans="1:22" x14ac:dyDescent="0.3">
      <c r="A3771">
        <v>3770</v>
      </c>
      <c r="B3771">
        <v>59206483538</v>
      </c>
      <c r="C3771">
        <v>4</v>
      </c>
      <c r="D3771" s="1">
        <v>27718</v>
      </c>
      <c r="E3771" s="3">
        <f>2023-YEAR(Registros[[#This Row],[data_nascimento]])</f>
        <v>48</v>
      </c>
      <c r="F3771" s="1">
        <v>43675</v>
      </c>
      <c r="H3771">
        <v>220</v>
      </c>
      <c r="I3771">
        <v>10</v>
      </c>
      <c r="J3771" s="3">
        <v>690.66666666666663</v>
      </c>
      <c r="K3771">
        <v>10.32</v>
      </c>
      <c r="L3771">
        <v>2072</v>
      </c>
      <c r="M3771">
        <v>180</v>
      </c>
      <c r="O3771">
        <f>IF(Registros[[#This Row],[idade]]&lt;18,311.43,IF(Registros[[#This Row],[idade]]&lt;=25,488.58,IF(Registros[[#This Row],[idade]]&lt;=50,772.77,850.05)))</f>
        <v>772.77</v>
      </c>
      <c r="P3771">
        <f>IF(Registros[[#This Row],[idade]]&lt;18,23.99,IF(Registros[[#This Row],[idade]]&lt;=25,49.9,IF(Registros[[#This Row],[idade]]&lt;=50,145.2,175.45)))</f>
        <v>145.19999999999999</v>
      </c>
      <c r="Q3771">
        <v>2</v>
      </c>
      <c r="R3771">
        <v>19</v>
      </c>
      <c r="T3771">
        <v>3</v>
      </c>
      <c r="U3771" t="s">
        <v>3</v>
      </c>
      <c r="V3771" t="s">
        <v>19</v>
      </c>
    </row>
    <row r="3772" spans="1:22" x14ac:dyDescent="0.3">
      <c r="A3772">
        <v>3771</v>
      </c>
      <c r="B3772">
        <v>19486201845</v>
      </c>
      <c r="C3772">
        <v>4</v>
      </c>
      <c r="D3772" s="1">
        <v>38450</v>
      </c>
      <c r="E3772" s="3">
        <f>2023-YEAR(Registros[[#This Row],[data_nascimento]])</f>
        <v>18</v>
      </c>
      <c r="F3772" s="1">
        <v>43675</v>
      </c>
      <c r="H3772">
        <v>220</v>
      </c>
      <c r="I3772">
        <v>16</v>
      </c>
      <c r="J3772" s="3">
        <v>731.2</v>
      </c>
      <c r="K3772">
        <v>15.48</v>
      </c>
      <c r="L3772">
        <v>1371</v>
      </c>
      <c r="M3772">
        <v>180</v>
      </c>
      <c r="O3772">
        <f>IF(Registros[[#This Row],[idade]]&lt;18,311.43,IF(Registros[[#This Row],[idade]]&lt;=25,488.58,IF(Registros[[#This Row],[idade]]&lt;=50,772.77,850.05)))</f>
        <v>488.58</v>
      </c>
      <c r="P3772">
        <f>IF(Registros[[#This Row],[idade]]&lt;18,23.99,IF(Registros[[#This Row],[idade]]&lt;=25,49.9,IF(Registros[[#This Row],[idade]]&lt;=50,145.2,175.45)))</f>
        <v>49.9</v>
      </c>
      <c r="Q3772">
        <v>4</v>
      </c>
      <c r="R3772">
        <v>18</v>
      </c>
      <c r="T3772">
        <v>2</v>
      </c>
      <c r="U3772" t="s">
        <v>3</v>
      </c>
      <c r="V3772" t="s">
        <v>21</v>
      </c>
    </row>
    <row r="3773" spans="1:22" x14ac:dyDescent="0.3">
      <c r="A3773">
        <v>3772</v>
      </c>
      <c r="B3773">
        <v>96655106546</v>
      </c>
      <c r="C3773">
        <v>4</v>
      </c>
      <c r="D3773" s="1">
        <v>38385</v>
      </c>
      <c r="E3773" s="3">
        <f>2023-YEAR(Registros[[#This Row],[data_nascimento]])</f>
        <v>18</v>
      </c>
      <c r="F3773" s="1">
        <v>43675</v>
      </c>
      <c r="H3773">
        <v>220</v>
      </c>
      <c r="I3773">
        <v>12</v>
      </c>
      <c r="J3773" s="3">
        <v>851.2</v>
      </c>
      <c r="K3773">
        <v>20.64</v>
      </c>
      <c r="L3773">
        <v>2128</v>
      </c>
      <c r="M3773">
        <v>180</v>
      </c>
      <c r="O3773">
        <f>IF(Registros[[#This Row],[idade]]&lt;18,311.43,IF(Registros[[#This Row],[idade]]&lt;=25,488.58,IF(Registros[[#This Row],[idade]]&lt;=50,772.77,850.05)))</f>
        <v>488.58</v>
      </c>
      <c r="P3773">
        <f>IF(Registros[[#This Row],[idade]]&lt;18,23.99,IF(Registros[[#This Row],[idade]]&lt;=25,49.9,IF(Registros[[#This Row],[idade]]&lt;=50,145.2,175.45)))</f>
        <v>49.9</v>
      </c>
      <c r="Q3773">
        <v>1</v>
      </c>
      <c r="R3773">
        <v>19</v>
      </c>
      <c r="T3773">
        <v>3</v>
      </c>
      <c r="U3773" t="s">
        <v>2</v>
      </c>
      <c r="V3773" t="s">
        <v>19</v>
      </c>
    </row>
    <row r="3774" spans="1:22" x14ac:dyDescent="0.3">
      <c r="A3774">
        <v>3773</v>
      </c>
      <c r="B3774">
        <v>58725731624</v>
      </c>
      <c r="C3774">
        <v>4</v>
      </c>
      <c r="D3774" s="1">
        <v>29753</v>
      </c>
      <c r="E3774" s="3">
        <f>2023-YEAR(Registros[[#This Row],[data_nascimento]])</f>
        <v>42</v>
      </c>
      <c r="F3774" s="1">
        <v>43675</v>
      </c>
      <c r="H3774">
        <v>220</v>
      </c>
      <c r="I3774">
        <v>3</v>
      </c>
      <c r="J3774" s="3">
        <v>205.4</v>
      </c>
      <c r="K3774">
        <v>10.32</v>
      </c>
      <c r="L3774">
        <v>2054</v>
      </c>
      <c r="M3774">
        <v>180</v>
      </c>
      <c r="O3774">
        <f>IF(Registros[[#This Row],[idade]]&lt;18,311.43,IF(Registros[[#This Row],[idade]]&lt;=25,488.58,IF(Registros[[#This Row],[idade]]&lt;=50,772.77,850.05)))</f>
        <v>772.77</v>
      </c>
      <c r="P3774">
        <f>IF(Registros[[#This Row],[idade]]&lt;18,23.99,IF(Registros[[#This Row],[idade]]&lt;=25,49.9,IF(Registros[[#This Row],[idade]]&lt;=50,145.2,175.45)))</f>
        <v>145.19999999999999</v>
      </c>
      <c r="Q3774">
        <v>4</v>
      </c>
      <c r="R3774">
        <v>9</v>
      </c>
      <c r="T3774">
        <v>2</v>
      </c>
      <c r="U3774" t="s">
        <v>3</v>
      </c>
      <c r="V3774" t="s">
        <v>21</v>
      </c>
    </row>
    <row r="3775" spans="1:22" x14ac:dyDescent="0.3">
      <c r="A3775">
        <v>3774</v>
      </c>
      <c r="B3775">
        <v>21177928479</v>
      </c>
      <c r="C3775">
        <v>6</v>
      </c>
      <c r="D3775" s="1">
        <v>35889</v>
      </c>
      <c r="E3775" s="3">
        <f>2023-YEAR(Registros[[#This Row],[data_nascimento]])</f>
        <v>25</v>
      </c>
      <c r="F3775" s="1">
        <v>43675</v>
      </c>
      <c r="H3775">
        <v>220</v>
      </c>
      <c r="I3775">
        <v>16</v>
      </c>
      <c r="J3775" s="3">
        <v>728</v>
      </c>
      <c r="K3775">
        <v>27.52</v>
      </c>
      <c r="L3775">
        <v>1365</v>
      </c>
      <c r="M3775">
        <v>180</v>
      </c>
      <c r="O3775">
        <f>IF(Registros[[#This Row],[idade]]&lt;18,311.43,IF(Registros[[#This Row],[idade]]&lt;=25,488.58,IF(Registros[[#This Row],[idade]]&lt;=50,772.77,850.05)))</f>
        <v>488.58</v>
      </c>
      <c r="P3775">
        <f>IF(Registros[[#This Row],[idade]]&lt;18,23.99,IF(Registros[[#This Row],[idade]]&lt;=25,49.9,IF(Registros[[#This Row],[idade]]&lt;=50,145.2,175.45)))</f>
        <v>49.9</v>
      </c>
      <c r="Q3775">
        <v>2</v>
      </c>
      <c r="R3775">
        <v>15</v>
      </c>
      <c r="T3775">
        <v>3</v>
      </c>
      <c r="U3775" t="s">
        <v>2</v>
      </c>
      <c r="V3775" t="s">
        <v>19</v>
      </c>
    </row>
    <row r="3776" spans="1:22" x14ac:dyDescent="0.3">
      <c r="A3776">
        <v>3775</v>
      </c>
      <c r="B3776">
        <v>52770734179</v>
      </c>
      <c r="C3776">
        <v>4</v>
      </c>
      <c r="D3776" s="1">
        <v>37720</v>
      </c>
      <c r="E3776" s="3">
        <f>2023-YEAR(Registros[[#This Row],[data_nascimento]])</f>
        <v>20</v>
      </c>
      <c r="F3776" s="1">
        <v>43679</v>
      </c>
      <c r="H3776">
        <v>220</v>
      </c>
      <c r="I3776">
        <v>1</v>
      </c>
      <c r="J3776" s="3">
        <v>85.2</v>
      </c>
      <c r="K3776">
        <v>17.55</v>
      </c>
      <c r="L3776">
        <v>2556</v>
      </c>
      <c r="M3776">
        <f>Registros[[#This Row],[salario]]*0.06</f>
        <v>153.35999999999999</v>
      </c>
      <c r="N3776">
        <f>Registros[[#This Row],[salario]]*5%</f>
        <v>127.80000000000001</v>
      </c>
      <c r="O3776">
        <f>IF(Registros[[#This Row],[idade]]&lt;18,311.43,IF(Registros[[#This Row],[idade]]&lt;=25,488.58,IF(Registros[[#This Row],[idade]]&lt;=50,772.77,850.05)))</f>
        <v>488.58</v>
      </c>
      <c r="P3776">
        <f>IF(Registros[[#This Row],[idade]]&lt;18,23.99,IF(Registros[[#This Row],[idade]]&lt;=25,49.9,IF(Registros[[#This Row],[idade]]&lt;=50,145.2,175.45)))</f>
        <v>49.9</v>
      </c>
      <c r="Q3776">
        <v>5</v>
      </c>
      <c r="R3776">
        <v>8</v>
      </c>
      <c r="T3776">
        <v>2</v>
      </c>
      <c r="U3776" t="s">
        <v>3</v>
      </c>
      <c r="V3776" t="s">
        <v>19</v>
      </c>
    </row>
    <row r="3777" spans="1:22" x14ac:dyDescent="0.3">
      <c r="A3777">
        <v>3776</v>
      </c>
      <c r="B3777">
        <v>75931512502</v>
      </c>
      <c r="C3777">
        <v>5</v>
      </c>
      <c r="D3777" s="1">
        <v>29708</v>
      </c>
      <c r="E3777" s="3">
        <f>2023-YEAR(Registros[[#This Row],[data_nascimento]])</f>
        <v>42</v>
      </c>
      <c r="F3777" s="1">
        <v>43679</v>
      </c>
      <c r="H3777">
        <v>220</v>
      </c>
      <c r="I3777">
        <v>1</v>
      </c>
      <c r="J3777" s="3">
        <v>213.86666666666667</v>
      </c>
      <c r="K3777">
        <v>1.35</v>
      </c>
      <c r="L3777">
        <v>6416</v>
      </c>
      <c r="M3777">
        <f>Registros[[#This Row],[salario]]*0.06</f>
        <v>384.96</v>
      </c>
      <c r="N3777">
        <f>Registros[[#This Row],[salario]]*5%</f>
        <v>320.8</v>
      </c>
      <c r="O3777">
        <f>IF(Registros[[#This Row],[idade]]&lt;18,311.43,IF(Registros[[#This Row],[idade]]&lt;=25,488.58,IF(Registros[[#This Row],[idade]]&lt;=50,772.77,850.05)))</f>
        <v>772.77</v>
      </c>
      <c r="P3777">
        <f>IF(Registros[[#This Row],[idade]]&lt;18,23.99,IF(Registros[[#This Row],[idade]]&lt;=25,49.9,IF(Registros[[#This Row],[idade]]&lt;=50,145.2,175.45)))</f>
        <v>145.19999999999999</v>
      </c>
      <c r="Q3777">
        <v>2</v>
      </c>
      <c r="R3777">
        <v>10</v>
      </c>
      <c r="T3777">
        <v>3</v>
      </c>
      <c r="U3777" t="s">
        <v>3</v>
      </c>
      <c r="V3777" t="s">
        <v>22</v>
      </c>
    </row>
    <row r="3778" spans="1:22" x14ac:dyDescent="0.3">
      <c r="A3778">
        <v>3777</v>
      </c>
      <c r="B3778">
        <v>80461636219</v>
      </c>
      <c r="C3778">
        <v>4</v>
      </c>
      <c r="D3778" s="1">
        <v>29570</v>
      </c>
      <c r="E3778" s="3">
        <f>2023-YEAR(Registros[[#This Row],[data_nascimento]])</f>
        <v>43</v>
      </c>
      <c r="F3778" s="1">
        <v>43679</v>
      </c>
      <c r="H3778">
        <v>220</v>
      </c>
      <c r="I3778">
        <v>2</v>
      </c>
      <c r="J3778" s="3">
        <v>376.86666666666667</v>
      </c>
      <c r="K3778">
        <v>27</v>
      </c>
      <c r="L3778">
        <v>5653</v>
      </c>
      <c r="M3778">
        <f>Registros[[#This Row],[salario]]*0.06</f>
        <v>339.18</v>
      </c>
      <c r="N3778">
        <f>Registros[[#This Row],[salario]]*5%</f>
        <v>282.65000000000003</v>
      </c>
      <c r="O3778">
        <f>IF(Registros[[#This Row],[idade]]&lt;18,311.43,IF(Registros[[#This Row],[idade]]&lt;=25,488.58,IF(Registros[[#This Row],[idade]]&lt;=50,772.77,850.05)))</f>
        <v>772.77</v>
      </c>
      <c r="P3778">
        <f>IF(Registros[[#This Row],[idade]]&lt;18,23.99,IF(Registros[[#This Row],[idade]]&lt;=25,49.9,IF(Registros[[#This Row],[idade]]&lt;=50,145.2,175.45)))</f>
        <v>145.19999999999999</v>
      </c>
      <c r="Q3778">
        <v>2</v>
      </c>
      <c r="R3778">
        <v>20</v>
      </c>
      <c r="T3778">
        <v>2</v>
      </c>
      <c r="U3778" t="s">
        <v>3</v>
      </c>
      <c r="V3778" t="s">
        <v>19</v>
      </c>
    </row>
    <row r="3779" spans="1:22" x14ac:dyDescent="0.3">
      <c r="A3779">
        <v>3778</v>
      </c>
      <c r="B3779">
        <v>96524385544</v>
      </c>
      <c r="C3779">
        <v>4</v>
      </c>
      <c r="D3779" s="1">
        <v>36863</v>
      </c>
      <c r="E3779" s="3">
        <f>2023-YEAR(Registros[[#This Row],[data_nascimento]])</f>
        <v>23</v>
      </c>
      <c r="F3779" s="1">
        <v>43679</v>
      </c>
      <c r="H3779">
        <v>220</v>
      </c>
      <c r="I3779">
        <v>16</v>
      </c>
      <c r="J3779" s="3">
        <v>2629.3333333333335</v>
      </c>
      <c r="K3779">
        <v>12.15</v>
      </c>
      <c r="L3779">
        <v>4930</v>
      </c>
      <c r="M3779">
        <f>Registros[[#This Row],[salario]]*0.06</f>
        <v>295.8</v>
      </c>
      <c r="N3779">
        <f>Registros[[#This Row],[salario]]*5%</f>
        <v>246.5</v>
      </c>
      <c r="O3779">
        <f>IF(Registros[[#This Row],[idade]]&lt;18,311.43,IF(Registros[[#This Row],[idade]]&lt;=25,488.58,IF(Registros[[#This Row],[idade]]&lt;=50,772.77,850.05)))</f>
        <v>488.58</v>
      </c>
      <c r="P3779">
        <f>IF(Registros[[#This Row],[idade]]&lt;18,23.99,IF(Registros[[#This Row],[idade]]&lt;=25,49.9,IF(Registros[[#This Row],[idade]]&lt;=50,145.2,175.45)))</f>
        <v>49.9</v>
      </c>
      <c r="Q3779">
        <v>4</v>
      </c>
      <c r="R3779">
        <v>3</v>
      </c>
      <c r="T3779">
        <v>2</v>
      </c>
      <c r="U3779" t="s">
        <v>3</v>
      </c>
      <c r="V3779" t="s">
        <v>21</v>
      </c>
    </row>
    <row r="3780" spans="1:22" x14ac:dyDescent="0.3">
      <c r="A3780">
        <v>3779</v>
      </c>
      <c r="B3780">
        <v>69472693047</v>
      </c>
      <c r="C3780">
        <v>4</v>
      </c>
      <c r="D3780" s="1">
        <v>38214</v>
      </c>
      <c r="E3780" s="3">
        <f>2023-YEAR(Registros[[#This Row],[data_nascimento]])</f>
        <v>19</v>
      </c>
      <c r="F3780" s="1">
        <v>43679</v>
      </c>
      <c r="H3780">
        <v>220</v>
      </c>
      <c r="I3780">
        <v>15</v>
      </c>
      <c r="J3780" s="3">
        <v>1189</v>
      </c>
      <c r="K3780">
        <v>1.35</v>
      </c>
      <c r="L3780">
        <v>2378</v>
      </c>
      <c r="M3780">
        <f>Registros[[#This Row],[salario]]*0.06</f>
        <v>142.68</v>
      </c>
      <c r="N3780">
        <f>Registros[[#This Row],[salario]]*5%</f>
        <v>118.9</v>
      </c>
      <c r="O3780">
        <f>IF(Registros[[#This Row],[idade]]&lt;18,311.43,IF(Registros[[#This Row],[idade]]&lt;=25,488.58,IF(Registros[[#This Row],[idade]]&lt;=50,772.77,850.05)))</f>
        <v>488.58</v>
      </c>
      <c r="P3780">
        <f>IF(Registros[[#This Row],[idade]]&lt;18,23.99,IF(Registros[[#This Row],[idade]]&lt;=25,49.9,IF(Registros[[#This Row],[idade]]&lt;=50,145.2,175.45)))</f>
        <v>49.9</v>
      </c>
      <c r="Q3780">
        <v>4</v>
      </c>
      <c r="R3780">
        <v>12</v>
      </c>
      <c r="T3780">
        <v>2</v>
      </c>
      <c r="U3780" t="s">
        <v>2</v>
      </c>
      <c r="V3780" t="s">
        <v>19</v>
      </c>
    </row>
    <row r="3781" spans="1:22" x14ac:dyDescent="0.3">
      <c r="A3781">
        <v>3780</v>
      </c>
      <c r="B3781">
        <v>18266588137</v>
      </c>
      <c r="C3781">
        <v>5</v>
      </c>
      <c r="D3781" s="1">
        <v>32395</v>
      </c>
      <c r="E3781" s="3">
        <f>2023-YEAR(Registros[[#This Row],[data_nascimento]])</f>
        <v>35</v>
      </c>
      <c r="F3781" s="1">
        <v>43679</v>
      </c>
      <c r="H3781">
        <v>220</v>
      </c>
      <c r="I3781">
        <v>9</v>
      </c>
      <c r="J3781" s="3">
        <v>1408.2</v>
      </c>
      <c r="K3781">
        <v>2.7</v>
      </c>
      <c r="L3781">
        <v>4694</v>
      </c>
      <c r="M3781">
        <f>Registros[[#This Row],[salario]]*0.06</f>
        <v>281.64</v>
      </c>
      <c r="N3781">
        <f>Registros[[#This Row],[salario]]*5%</f>
        <v>234.70000000000002</v>
      </c>
      <c r="O3781">
        <f>IF(Registros[[#This Row],[idade]]&lt;18,311.43,IF(Registros[[#This Row],[idade]]&lt;=25,488.58,IF(Registros[[#This Row],[idade]]&lt;=50,772.77,850.05)))</f>
        <v>772.77</v>
      </c>
      <c r="P3781">
        <f>IF(Registros[[#This Row],[idade]]&lt;18,23.99,IF(Registros[[#This Row],[idade]]&lt;=25,49.9,IF(Registros[[#This Row],[idade]]&lt;=50,145.2,175.45)))</f>
        <v>145.19999999999999</v>
      </c>
      <c r="Q3781">
        <v>3</v>
      </c>
      <c r="R3781">
        <v>5</v>
      </c>
      <c r="T3781">
        <v>3</v>
      </c>
      <c r="U3781" t="s">
        <v>3</v>
      </c>
      <c r="V3781" t="s">
        <v>22</v>
      </c>
    </row>
    <row r="3782" spans="1:22" x14ac:dyDescent="0.3">
      <c r="A3782">
        <v>3781</v>
      </c>
      <c r="B3782">
        <v>54981365312</v>
      </c>
      <c r="C3782">
        <v>4</v>
      </c>
      <c r="D3782" s="1">
        <v>32402</v>
      </c>
      <c r="E3782" s="3">
        <f>2023-YEAR(Registros[[#This Row],[data_nascimento]])</f>
        <v>35</v>
      </c>
      <c r="F3782" s="1">
        <v>43679</v>
      </c>
      <c r="H3782">
        <v>220</v>
      </c>
      <c r="I3782">
        <v>20</v>
      </c>
      <c r="J3782" s="3">
        <v>4838.666666666667</v>
      </c>
      <c r="K3782">
        <v>14.85</v>
      </c>
      <c r="L3782">
        <v>7258</v>
      </c>
      <c r="M3782">
        <f>Registros[[#This Row],[salario]]*0.06</f>
        <v>435.47999999999996</v>
      </c>
      <c r="N3782">
        <f>Registros[[#This Row],[salario]]*5%</f>
        <v>362.90000000000003</v>
      </c>
      <c r="O3782">
        <f>IF(Registros[[#This Row],[idade]]&lt;18,311.43,IF(Registros[[#This Row],[idade]]&lt;=25,488.58,IF(Registros[[#This Row],[idade]]&lt;=50,772.77,850.05)))</f>
        <v>772.77</v>
      </c>
      <c r="P3782">
        <f>IF(Registros[[#This Row],[idade]]&lt;18,23.99,IF(Registros[[#This Row],[idade]]&lt;=25,49.9,IF(Registros[[#This Row],[idade]]&lt;=50,145.2,175.45)))</f>
        <v>145.19999999999999</v>
      </c>
      <c r="Q3782">
        <v>3</v>
      </c>
      <c r="R3782">
        <v>9</v>
      </c>
      <c r="T3782">
        <v>3</v>
      </c>
      <c r="U3782" t="s">
        <v>2</v>
      </c>
      <c r="V3782" t="s">
        <v>19</v>
      </c>
    </row>
    <row r="3783" spans="1:22" x14ac:dyDescent="0.3">
      <c r="A3783">
        <v>3782</v>
      </c>
      <c r="B3783">
        <v>85584453092</v>
      </c>
      <c r="C3783">
        <v>4</v>
      </c>
      <c r="D3783" s="1">
        <v>34560</v>
      </c>
      <c r="E3783" s="3">
        <f>2023-YEAR(Registros[[#This Row],[data_nascimento]])</f>
        <v>29</v>
      </c>
      <c r="F3783" s="1">
        <v>43679</v>
      </c>
      <c r="H3783">
        <v>220</v>
      </c>
      <c r="I3783">
        <v>4</v>
      </c>
      <c r="J3783" s="3">
        <v>812.4</v>
      </c>
      <c r="K3783">
        <v>12.15</v>
      </c>
      <c r="L3783">
        <v>6093</v>
      </c>
      <c r="M3783">
        <f>Registros[[#This Row],[salario]]*0.06</f>
        <v>365.58</v>
      </c>
      <c r="N3783">
        <f>Registros[[#This Row],[salario]]*5%</f>
        <v>304.65000000000003</v>
      </c>
      <c r="O3783">
        <f>IF(Registros[[#This Row],[idade]]&lt;18,311.43,IF(Registros[[#This Row],[idade]]&lt;=25,488.58,IF(Registros[[#This Row],[idade]]&lt;=50,772.77,850.05)))</f>
        <v>772.77</v>
      </c>
      <c r="P3783">
        <f>IF(Registros[[#This Row],[idade]]&lt;18,23.99,IF(Registros[[#This Row],[idade]]&lt;=25,49.9,IF(Registros[[#This Row],[idade]]&lt;=50,145.2,175.45)))</f>
        <v>145.19999999999999</v>
      </c>
      <c r="Q3783">
        <v>5</v>
      </c>
      <c r="R3783">
        <v>18</v>
      </c>
      <c r="T3783">
        <v>3</v>
      </c>
      <c r="U3783" t="s">
        <v>2</v>
      </c>
      <c r="V3783" t="s">
        <v>21</v>
      </c>
    </row>
    <row r="3784" spans="1:22" x14ac:dyDescent="0.3">
      <c r="A3784">
        <v>3783</v>
      </c>
      <c r="B3784">
        <v>68218663228</v>
      </c>
      <c r="C3784">
        <v>4</v>
      </c>
      <c r="D3784" s="1">
        <v>30922</v>
      </c>
      <c r="E3784" s="3">
        <f>2023-YEAR(Registros[[#This Row],[data_nascimento]])</f>
        <v>39</v>
      </c>
      <c r="F3784" s="1">
        <v>43679</v>
      </c>
      <c r="H3784">
        <v>220</v>
      </c>
      <c r="I3784">
        <v>10</v>
      </c>
      <c r="J3784" s="3">
        <v>1769.3333333333335</v>
      </c>
      <c r="K3784">
        <v>27</v>
      </c>
      <c r="L3784">
        <v>5308</v>
      </c>
      <c r="M3784">
        <f>Registros[[#This Row],[salario]]*0.06</f>
        <v>318.47999999999996</v>
      </c>
      <c r="N3784">
        <f>Registros[[#This Row],[salario]]*5%</f>
        <v>265.40000000000003</v>
      </c>
      <c r="O3784">
        <f>IF(Registros[[#This Row],[idade]]&lt;18,311.43,IF(Registros[[#This Row],[idade]]&lt;=25,488.58,IF(Registros[[#This Row],[idade]]&lt;=50,772.77,850.05)))</f>
        <v>772.77</v>
      </c>
      <c r="P3784">
        <f>IF(Registros[[#This Row],[idade]]&lt;18,23.99,IF(Registros[[#This Row],[idade]]&lt;=25,49.9,IF(Registros[[#This Row],[idade]]&lt;=50,145.2,175.45)))</f>
        <v>145.19999999999999</v>
      </c>
      <c r="Q3784">
        <v>4</v>
      </c>
      <c r="R3784">
        <v>2</v>
      </c>
      <c r="T3784">
        <v>3</v>
      </c>
      <c r="U3784" t="s">
        <v>3</v>
      </c>
      <c r="V3784" t="s">
        <v>22</v>
      </c>
    </row>
    <row r="3785" spans="1:22" x14ac:dyDescent="0.3">
      <c r="A3785">
        <v>3784</v>
      </c>
      <c r="B3785">
        <v>38814979398</v>
      </c>
      <c r="C3785">
        <v>6</v>
      </c>
      <c r="D3785" s="1">
        <v>29784</v>
      </c>
      <c r="E3785" s="3">
        <f>2023-YEAR(Registros[[#This Row],[data_nascimento]])</f>
        <v>42</v>
      </c>
      <c r="F3785" s="1">
        <v>43679</v>
      </c>
      <c r="H3785">
        <v>220</v>
      </c>
      <c r="I3785">
        <v>17</v>
      </c>
      <c r="J3785" s="3">
        <v>4188.2333333333336</v>
      </c>
      <c r="K3785">
        <v>16.2</v>
      </c>
      <c r="L3785">
        <v>7391</v>
      </c>
      <c r="M3785">
        <f>Registros[[#This Row],[salario]]*0.06</f>
        <v>443.46</v>
      </c>
      <c r="N3785">
        <f>Registros[[#This Row],[salario]]*5%</f>
        <v>369.55</v>
      </c>
      <c r="O3785">
        <f>IF(Registros[[#This Row],[idade]]&lt;18,311.43,IF(Registros[[#This Row],[idade]]&lt;=25,488.58,IF(Registros[[#This Row],[idade]]&lt;=50,772.77,850.05)))</f>
        <v>772.77</v>
      </c>
      <c r="P3785">
        <f>IF(Registros[[#This Row],[idade]]&lt;18,23.99,IF(Registros[[#This Row],[idade]]&lt;=25,49.9,IF(Registros[[#This Row],[idade]]&lt;=50,145.2,175.45)))</f>
        <v>145.19999999999999</v>
      </c>
      <c r="Q3785">
        <v>4</v>
      </c>
      <c r="R3785">
        <v>4</v>
      </c>
      <c r="T3785">
        <v>2</v>
      </c>
      <c r="U3785" t="s">
        <v>3</v>
      </c>
      <c r="V3785" t="s">
        <v>19</v>
      </c>
    </row>
    <row r="3786" spans="1:22" x14ac:dyDescent="0.3">
      <c r="A3786">
        <v>3785</v>
      </c>
      <c r="B3786">
        <v>11400583147</v>
      </c>
      <c r="C3786">
        <v>6</v>
      </c>
      <c r="D3786" s="1">
        <v>30218</v>
      </c>
      <c r="E3786" s="3">
        <f>2023-YEAR(Registros[[#This Row],[data_nascimento]])</f>
        <v>41</v>
      </c>
      <c r="F3786" s="1">
        <v>43679</v>
      </c>
      <c r="H3786">
        <v>220</v>
      </c>
      <c r="I3786">
        <v>17</v>
      </c>
      <c r="J3786" s="3">
        <v>1396.8333333333335</v>
      </c>
      <c r="K3786">
        <v>4.05</v>
      </c>
      <c r="L3786">
        <v>2465</v>
      </c>
      <c r="M3786">
        <f>Registros[[#This Row],[salario]]*0.06</f>
        <v>147.9</v>
      </c>
      <c r="N3786">
        <f>Registros[[#This Row],[salario]]*5%</f>
        <v>123.25</v>
      </c>
      <c r="O3786">
        <f>IF(Registros[[#This Row],[idade]]&lt;18,311.43,IF(Registros[[#This Row],[idade]]&lt;=25,488.58,IF(Registros[[#This Row],[idade]]&lt;=50,772.77,850.05)))</f>
        <v>772.77</v>
      </c>
      <c r="P3786">
        <f>IF(Registros[[#This Row],[idade]]&lt;18,23.99,IF(Registros[[#This Row],[idade]]&lt;=25,49.9,IF(Registros[[#This Row],[idade]]&lt;=50,145.2,175.45)))</f>
        <v>145.19999999999999</v>
      </c>
      <c r="Q3786">
        <v>4</v>
      </c>
      <c r="R3786">
        <v>22</v>
      </c>
      <c r="T3786">
        <v>3</v>
      </c>
      <c r="U3786" t="s">
        <v>2</v>
      </c>
      <c r="V3786" t="s">
        <v>19</v>
      </c>
    </row>
    <row r="3787" spans="1:22" x14ac:dyDescent="0.3">
      <c r="A3787">
        <v>3786</v>
      </c>
      <c r="B3787">
        <v>28123025759</v>
      </c>
      <c r="C3787">
        <v>6</v>
      </c>
      <c r="D3787" s="1">
        <v>30035</v>
      </c>
      <c r="E3787" s="3">
        <f>2023-YEAR(Registros[[#This Row],[data_nascimento]])</f>
        <v>41</v>
      </c>
      <c r="F3787" s="1">
        <v>43679</v>
      </c>
      <c r="H3787">
        <v>220</v>
      </c>
      <c r="I3787">
        <v>16</v>
      </c>
      <c r="J3787" s="3">
        <v>1565.8666666666666</v>
      </c>
      <c r="K3787">
        <v>8.1</v>
      </c>
      <c r="L3787">
        <v>2936</v>
      </c>
      <c r="M3787">
        <f>Registros[[#This Row],[salario]]*0.06</f>
        <v>176.16</v>
      </c>
      <c r="N3787">
        <f>Registros[[#This Row],[salario]]*5%</f>
        <v>146.80000000000001</v>
      </c>
      <c r="O3787">
        <f>IF(Registros[[#This Row],[idade]]&lt;18,311.43,IF(Registros[[#This Row],[idade]]&lt;=25,488.58,IF(Registros[[#This Row],[idade]]&lt;=50,772.77,850.05)))</f>
        <v>772.77</v>
      </c>
      <c r="P3787">
        <f>IF(Registros[[#This Row],[idade]]&lt;18,23.99,IF(Registros[[#This Row],[idade]]&lt;=25,49.9,IF(Registros[[#This Row],[idade]]&lt;=50,145.2,175.45)))</f>
        <v>145.19999999999999</v>
      </c>
      <c r="Q3787">
        <v>3</v>
      </c>
      <c r="R3787">
        <v>23</v>
      </c>
      <c r="T3787">
        <v>3</v>
      </c>
      <c r="U3787" t="s">
        <v>2</v>
      </c>
      <c r="V3787" t="s">
        <v>22</v>
      </c>
    </row>
    <row r="3788" spans="1:22" x14ac:dyDescent="0.3">
      <c r="A3788">
        <v>3787</v>
      </c>
      <c r="B3788">
        <v>85172264497</v>
      </c>
      <c r="C3788">
        <v>2</v>
      </c>
      <c r="D3788" s="1">
        <v>28586</v>
      </c>
      <c r="E3788" s="3">
        <f>2023-YEAR(Registros[[#This Row],[data_nascimento]])</f>
        <v>45</v>
      </c>
      <c r="F3788" s="1">
        <v>43679</v>
      </c>
      <c r="H3788">
        <v>220</v>
      </c>
      <c r="I3788">
        <v>8</v>
      </c>
      <c r="J3788" s="3">
        <v>802.4</v>
      </c>
      <c r="K3788">
        <v>18.899999999999999</v>
      </c>
      <c r="L3788">
        <v>3009</v>
      </c>
      <c r="M3788">
        <f>Registros[[#This Row],[salario]]*0.06</f>
        <v>180.54</v>
      </c>
      <c r="N3788">
        <f>Registros[[#This Row],[salario]]*5%</f>
        <v>150.45000000000002</v>
      </c>
      <c r="O3788">
        <f>IF(Registros[[#This Row],[idade]]&lt;18,311.43,IF(Registros[[#This Row],[idade]]&lt;=25,488.58,IF(Registros[[#This Row],[idade]]&lt;=50,772.77,850.05)))</f>
        <v>772.77</v>
      </c>
      <c r="P3788">
        <f>IF(Registros[[#This Row],[idade]]&lt;18,23.99,IF(Registros[[#This Row],[idade]]&lt;=25,49.9,IF(Registros[[#This Row],[idade]]&lt;=50,145.2,175.45)))</f>
        <v>145.19999999999999</v>
      </c>
      <c r="Q3788">
        <v>1</v>
      </c>
      <c r="R3788">
        <v>27</v>
      </c>
      <c r="T3788">
        <v>2</v>
      </c>
      <c r="U3788" t="s">
        <v>3</v>
      </c>
      <c r="V3788" t="s">
        <v>19</v>
      </c>
    </row>
    <row r="3789" spans="1:22" x14ac:dyDescent="0.3">
      <c r="A3789">
        <v>3788</v>
      </c>
      <c r="B3789">
        <v>19875525393</v>
      </c>
      <c r="C3789">
        <v>4</v>
      </c>
      <c r="D3789" s="1">
        <v>37046</v>
      </c>
      <c r="E3789" s="3">
        <f>2023-YEAR(Registros[[#This Row],[data_nascimento]])</f>
        <v>22</v>
      </c>
      <c r="F3789" s="1">
        <v>43679</v>
      </c>
      <c r="H3789">
        <v>220</v>
      </c>
      <c r="I3789">
        <v>17</v>
      </c>
      <c r="J3789" s="3">
        <v>3797.2333333333336</v>
      </c>
      <c r="K3789">
        <v>5.4</v>
      </c>
      <c r="L3789">
        <v>6701</v>
      </c>
      <c r="M3789">
        <f>Registros[[#This Row],[salario]]*0.06</f>
        <v>402.06</v>
      </c>
      <c r="N3789">
        <f>Registros[[#This Row],[salario]]*5%</f>
        <v>335.05</v>
      </c>
      <c r="O3789">
        <f>IF(Registros[[#This Row],[idade]]&lt;18,311.43,IF(Registros[[#This Row],[idade]]&lt;=25,488.58,IF(Registros[[#This Row],[idade]]&lt;=50,772.77,850.05)))</f>
        <v>488.58</v>
      </c>
      <c r="P3789">
        <f>IF(Registros[[#This Row],[idade]]&lt;18,23.99,IF(Registros[[#This Row],[idade]]&lt;=25,49.9,IF(Registros[[#This Row],[idade]]&lt;=50,145.2,175.45)))</f>
        <v>49.9</v>
      </c>
      <c r="Q3789">
        <v>2</v>
      </c>
      <c r="R3789">
        <v>3</v>
      </c>
      <c r="T3789">
        <v>3</v>
      </c>
      <c r="U3789" t="s">
        <v>3</v>
      </c>
      <c r="V3789" t="s">
        <v>19</v>
      </c>
    </row>
    <row r="3790" spans="1:22" x14ac:dyDescent="0.3">
      <c r="A3790">
        <v>3789</v>
      </c>
      <c r="B3790">
        <v>37385614439</v>
      </c>
      <c r="C3790">
        <v>2</v>
      </c>
      <c r="D3790" s="1">
        <v>32221</v>
      </c>
      <c r="E3790" s="3">
        <f>2023-YEAR(Registros[[#This Row],[data_nascimento]])</f>
        <v>35</v>
      </c>
      <c r="F3790" s="1">
        <v>43679</v>
      </c>
      <c r="H3790">
        <v>220</v>
      </c>
      <c r="I3790">
        <v>13</v>
      </c>
      <c r="J3790" s="3">
        <v>2307.5</v>
      </c>
      <c r="K3790">
        <v>27</v>
      </c>
      <c r="L3790">
        <v>5325</v>
      </c>
      <c r="M3790">
        <f>Registros[[#This Row],[salario]]*0.06</f>
        <v>319.5</v>
      </c>
      <c r="N3790">
        <f>Registros[[#This Row],[salario]]*5%</f>
        <v>266.25</v>
      </c>
      <c r="O3790">
        <f>IF(Registros[[#This Row],[idade]]&lt;18,311.43,IF(Registros[[#This Row],[idade]]&lt;=25,488.58,IF(Registros[[#This Row],[idade]]&lt;=50,772.77,850.05)))</f>
        <v>772.77</v>
      </c>
      <c r="P3790">
        <f>IF(Registros[[#This Row],[idade]]&lt;18,23.99,IF(Registros[[#This Row],[idade]]&lt;=25,49.9,IF(Registros[[#This Row],[idade]]&lt;=50,145.2,175.45)))</f>
        <v>145.19999999999999</v>
      </c>
      <c r="Q3790">
        <v>3</v>
      </c>
      <c r="R3790">
        <v>18</v>
      </c>
      <c r="T3790">
        <v>2</v>
      </c>
      <c r="U3790" t="s">
        <v>2</v>
      </c>
      <c r="V3790" t="s">
        <v>19</v>
      </c>
    </row>
    <row r="3791" spans="1:22" x14ac:dyDescent="0.3">
      <c r="A3791">
        <v>3790</v>
      </c>
      <c r="B3791">
        <v>66844509931</v>
      </c>
      <c r="C3791">
        <v>5</v>
      </c>
      <c r="D3791" s="1">
        <v>34534</v>
      </c>
      <c r="E3791" s="3">
        <f>2023-YEAR(Registros[[#This Row],[data_nascimento]])</f>
        <v>29</v>
      </c>
      <c r="F3791" s="1">
        <v>43679</v>
      </c>
      <c r="H3791">
        <v>220</v>
      </c>
      <c r="I3791">
        <v>18</v>
      </c>
      <c r="J3791" s="3">
        <v>886.8</v>
      </c>
      <c r="K3791">
        <v>5.4</v>
      </c>
      <c r="L3791">
        <v>1478</v>
      </c>
      <c r="M3791">
        <f>Registros[[#This Row],[salario]]*0.06</f>
        <v>88.679999999999993</v>
      </c>
      <c r="N3791">
        <f>Registros[[#This Row],[salario]]*5%</f>
        <v>73.900000000000006</v>
      </c>
      <c r="O3791">
        <f>IF(Registros[[#This Row],[idade]]&lt;18,311.43,IF(Registros[[#This Row],[idade]]&lt;=25,488.58,IF(Registros[[#This Row],[idade]]&lt;=50,772.77,850.05)))</f>
        <v>772.77</v>
      </c>
      <c r="P3791">
        <f>IF(Registros[[#This Row],[idade]]&lt;18,23.99,IF(Registros[[#This Row],[idade]]&lt;=25,49.9,IF(Registros[[#This Row],[idade]]&lt;=50,145.2,175.45)))</f>
        <v>145.19999999999999</v>
      </c>
      <c r="Q3791">
        <v>2</v>
      </c>
      <c r="R3791">
        <v>7</v>
      </c>
      <c r="T3791">
        <v>3</v>
      </c>
      <c r="U3791" t="s">
        <v>3</v>
      </c>
      <c r="V3791" t="s">
        <v>19</v>
      </c>
    </row>
    <row r="3792" spans="1:22" x14ac:dyDescent="0.3">
      <c r="A3792">
        <v>3791</v>
      </c>
      <c r="B3792">
        <v>17345958885</v>
      </c>
      <c r="C3792">
        <v>4</v>
      </c>
      <c r="D3792" s="1">
        <v>28160</v>
      </c>
      <c r="E3792" s="3">
        <f>2023-YEAR(Registros[[#This Row],[data_nascimento]])</f>
        <v>46</v>
      </c>
      <c r="F3792" s="1">
        <v>43679</v>
      </c>
      <c r="H3792">
        <v>220</v>
      </c>
      <c r="I3792">
        <v>20</v>
      </c>
      <c r="J3792" s="3">
        <v>958</v>
      </c>
      <c r="K3792">
        <v>20.25</v>
      </c>
      <c r="L3792">
        <v>1437</v>
      </c>
      <c r="M3792">
        <f>Registros[[#This Row],[salario]]*0.06</f>
        <v>86.22</v>
      </c>
      <c r="N3792">
        <f>Registros[[#This Row],[salario]]*5%</f>
        <v>71.850000000000009</v>
      </c>
      <c r="O3792">
        <f>IF(Registros[[#This Row],[idade]]&lt;18,311.43,IF(Registros[[#This Row],[idade]]&lt;=25,488.58,IF(Registros[[#This Row],[idade]]&lt;=50,772.77,850.05)))</f>
        <v>772.77</v>
      </c>
      <c r="P3792">
        <f>IF(Registros[[#This Row],[idade]]&lt;18,23.99,IF(Registros[[#This Row],[idade]]&lt;=25,49.9,IF(Registros[[#This Row],[idade]]&lt;=50,145.2,175.45)))</f>
        <v>145.19999999999999</v>
      </c>
      <c r="Q3792">
        <v>5</v>
      </c>
      <c r="R3792">
        <v>24</v>
      </c>
      <c r="T3792">
        <v>3</v>
      </c>
      <c r="U3792" t="s">
        <v>2</v>
      </c>
      <c r="V3792" t="s">
        <v>22</v>
      </c>
    </row>
    <row r="3793" spans="1:22" x14ac:dyDescent="0.3">
      <c r="A3793">
        <v>3792</v>
      </c>
      <c r="B3793">
        <v>57595598459</v>
      </c>
      <c r="C3793">
        <v>6</v>
      </c>
      <c r="D3793" s="1">
        <v>38182</v>
      </c>
      <c r="E3793" s="3">
        <f>2023-YEAR(Registros[[#This Row],[data_nascimento]])</f>
        <v>19</v>
      </c>
      <c r="F3793" s="1">
        <v>43679</v>
      </c>
      <c r="H3793">
        <v>220</v>
      </c>
      <c r="I3793">
        <v>6</v>
      </c>
      <c r="J3793" s="3">
        <v>1143</v>
      </c>
      <c r="K3793">
        <v>25.65</v>
      </c>
      <c r="L3793">
        <v>5715</v>
      </c>
      <c r="M3793">
        <f>Registros[[#This Row],[salario]]*0.06</f>
        <v>342.9</v>
      </c>
      <c r="N3793">
        <f>Registros[[#This Row],[salario]]*5%</f>
        <v>285.75</v>
      </c>
      <c r="O3793">
        <f>IF(Registros[[#This Row],[idade]]&lt;18,311.43,IF(Registros[[#This Row],[idade]]&lt;=25,488.58,IF(Registros[[#This Row],[idade]]&lt;=50,772.77,850.05)))</f>
        <v>488.58</v>
      </c>
      <c r="P3793">
        <f>IF(Registros[[#This Row],[idade]]&lt;18,23.99,IF(Registros[[#This Row],[idade]]&lt;=25,49.9,IF(Registros[[#This Row],[idade]]&lt;=50,145.2,175.45)))</f>
        <v>49.9</v>
      </c>
      <c r="Q3793">
        <v>3</v>
      </c>
      <c r="R3793">
        <v>11</v>
      </c>
      <c r="T3793">
        <v>2</v>
      </c>
      <c r="U3793" t="s">
        <v>3</v>
      </c>
      <c r="V3793" t="s">
        <v>22</v>
      </c>
    </row>
    <row r="3794" spans="1:22" x14ac:dyDescent="0.3">
      <c r="A3794">
        <v>3793</v>
      </c>
      <c r="B3794">
        <v>54282928677</v>
      </c>
      <c r="C3794">
        <v>4</v>
      </c>
      <c r="D3794" s="1">
        <v>32312</v>
      </c>
      <c r="E3794" s="3">
        <f>2023-YEAR(Registros[[#This Row],[data_nascimento]])</f>
        <v>35</v>
      </c>
      <c r="F3794" s="1">
        <v>43679</v>
      </c>
      <c r="H3794">
        <v>220</v>
      </c>
      <c r="I3794">
        <v>17</v>
      </c>
      <c r="J3794" s="3">
        <v>2787.4333333333334</v>
      </c>
      <c r="K3794">
        <v>12.15</v>
      </c>
      <c r="L3794">
        <v>4919</v>
      </c>
      <c r="M3794">
        <f>Registros[[#This Row],[salario]]*0.06</f>
        <v>295.14</v>
      </c>
      <c r="N3794">
        <f>Registros[[#This Row],[salario]]*5%</f>
        <v>245.95000000000002</v>
      </c>
      <c r="O3794">
        <f>IF(Registros[[#This Row],[idade]]&lt;18,311.43,IF(Registros[[#This Row],[idade]]&lt;=25,488.58,IF(Registros[[#This Row],[idade]]&lt;=50,772.77,850.05)))</f>
        <v>772.77</v>
      </c>
      <c r="P3794">
        <f>IF(Registros[[#This Row],[idade]]&lt;18,23.99,IF(Registros[[#This Row],[idade]]&lt;=25,49.9,IF(Registros[[#This Row],[idade]]&lt;=50,145.2,175.45)))</f>
        <v>145.19999999999999</v>
      </c>
      <c r="Q3794">
        <v>2</v>
      </c>
      <c r="R3794">
        <v>15</v>
      </c>
      <c r="T3794">
        <v>3</v>
      </c>
      <c r="U3794" t="s">
        <v>2</v>
      </c>
      <c r="V3794" t="s">
        <v>19</v>
      </c>
    </row>
    <row r="3795" spans="1:22" x14ac:dyDescent="0.3">
      <c r="A3795">
        <v>3794</v>
      </c>
      <c r="B3795">
        <v>56511662245</v>
      </c>
      <c r="C3795">
        <v>6</v>
      </c>
      <c r="D3795" s="1">
        <v>32792</v>
      </c>
      <c r="E3795" s="3">
        <f>2023-YEAR(Registros[[#This Row],[data_nascimento]])</f>
        <v>34</v>
      </c>
      <c r="F3795" s="1">
        <v>43679</v>
      </c>
      <c r="H3795">
        <v>220</v>
      </c>
      <c r="I3795">
        <v>18</v>
      </c>
      <c r="J3795" s="3">
        <v>2038.2</v>
      </c>
      <c r="K3795">
        <v>9.4499999999999993</v>
      </c>
      <c r="L3795">
        <v>3397</v>
      </c>
      <c r="M3795">
        <f>Registros[[#This Row],[salario]]*0.06</f>
        <v>203.82</v>
      </c>
      <c r="N3795">
        <f>Registros[[#This Row],[salario]]*5%</f>
        <v>169.85000000000002</v>
      </c>
      <c r="O3795">
        <f>IF(Registros[[#This Row],[idade]]&lt;18,311.43,IF(Registros[[#This Row],[idade]]&lt;=25,488.58,IF(Registros[[#This Row],[idade]]&lt;=50,772.77,850.05)))</f>
        <v>772.77</v>
      </c>
      <c r="P3795">
        <f>IF(Registros[[#This Row],[idade]]&lt;18,23.99,IF(Registros[[#This Row],[idade]]&lt;=25,49.9,IF(Registros[[#This Row],[idade]]&lt;=50,145.2,175.45)))</f>
        <v>145.19999999999999</v>
      </c>
      <c r="Q3795">
        <v>3</v>
      </c>
      <c r="R3795">
        <v>1</v>
      </c>
      <c r="T3795">
        <v>3</v>
      </c>
      <c r="U3795" t="s">
        <v>2</v>
      </c>
      <c r="V3795" t="s">
        <v>21</v>
      </c>
    </row>
    <row r="3796" spans="1:22" x14ac:dyDescent="0.3">
      <c r="A3796">
        <v>3795</v>
      </c>
      <c r="B3796">
        <v>90092785579</v>
      </c>
      <c r="C3796">
        <v>7</v>
      </c>
      <c r="D3796" s="1">
        <v>33429</v>
      </c>
      <c r="E3796" s="3">
        <f>2023-YEAR(Registros[[#This Row],[data_nascimento]])</f>
        <v>32</v>
      </c>
      <c r="F3796" s="1">
        <v>43679</v>
      </c>
      <c r="H3796">
        <v>220</v>
      </c>
      <c r="I3796">
        <v>16</v>
      </c>
      <c r="J3796" s="3">
        <v>2943.4666666666667</v>
      </c>
      <c r="K3796">
        <v>10.8</v>
      </c>
      <c r="L3796">
        <v>5519</v>
      </c>
      <c r="M3796">
        <v>180</v>
      </c>
      <c r="N3796">
        <v>400</v>
      </c>
      <c r="O3796">
        <f>IF(Registros[[#This Row],[idade]]&lt;18,311.43,IF(Registros[[#This Row],[idade]]&lt;=25,488.58,IF(Registros[[#This Row],[idade]]&lt;=50,772.77,850.05)))</f>
        <v>772.77</v>
      </c>
      <c r="P3796">
        <f>IF(Registros[[#This Row],[idade]]&lt;18,23.99,IF(Registros[[#This Row],[idade]]&lt;=25,49.9,IF(Registros[[#This Row],[idade]]&lt;=50,145.2,175.45)))</f>
        <v>145.19999999999999</v>
      </c>
      <c r="Q3796">
        <v>2</v>
      </c>
      <c r="R3796">
        <v>3</v>
      </c>
      <c r="T3796">
        <v>2</v>
      </c>
      <c r="U3796" t="s">
        <v>3</v>
      </c>
      <c r="V3796" t="s">
        <v>19</v>
      </c>
    </row>
    <row r="3797" spans="1:22" x14ac:dyDescent="0.3">
      <c r="A3797">
        <v>3796</v>
      </c>
      <c r="B3797">
        <v>75013011330</v>
      </c>
      <c r="C3797">
        <v>4</v>
      </c>
      <c r="D3797" s="1">
        <v>36144</v>
      </c>
      <c r="E3797" s="3">
        <f>2023-YEAR(Registros[[#This Row],[data_nascimento]])</f>
        <v>25</v>
      </c>
      <c r="F3797" s="1">
        <v>43679</v>
      </c>
      <c r="H3797">
        <v>220</v>
      </c>
      <c r="I3797">
        <v>6</v>
      </c>
      <c r="J3797" s="3">
        <v>1530</v>
      </c>
      <c r="K3797">
        <v>14.85</v>
      </c>
      <c r="L3797">
        <v>7650</v>
      </c>
      <c r="M3797">
        <v>180</v>
      </c>
      <c r="N3797">
        <v>400</v>
      </c>
      <c r="O3797">
        <f>IF(Registros[[#This Row],[idade]]&lt;18,311.43,IF(Registros[[#This Row],[idade]]&lt;=25,488.58,IF(Registros[[#This Row],[idade]]&lt;=50,772.77,850.05)))</f>
        <v>488.58</v>
      </c>
      <c r="P3797">
        <f>IF(Registros[[#This Row],[idade]]&lt;18,23.99,IF(Registros[[#This Row],[idade]]&lt;=25,49.9,IF(Registros[[#This Row],[idade]]&lt;=50,145.2,175.45)))</f>
        <v>49.9</v>
      </c>
      <c r="Q3797">
        <v>3</v>
      </c>
      <c r="R3797">
        <v>26</v>
      </c>
      <c r="T3797">
        <v>3</v>
      </c>
      <c r="U3797" t="s">
        <v>3</v>
      </c>
      <c r="V3797" t="s">
        <v>19</v>
      </c>
    </row>
    <row r="3798" spans="1:22" x14ac:dyDescent="0.3">
      <c r="A3798">
        <v>3797</v>
      </c>
      <c r="B3798">
        <v>55512052893</v>
      </c>
      <c r="C3798">
        <v>7</v>
      </c>
      <c r="D3798" s="1">
        <v>32186</v>
      </c>
      <c r="E3798" s="3">
        <f>2023-YEAR(Registros[[#This Row],[data_nascimento]])</f>
        <v>35</v>
      </c>
      <c r="F3798" s="1">
        <v>43679</v>
      </c>
      <c r="H3798">
        <v>220</v>
      </c>
      <c r="I3798">
        <v>16</v>
      </c>
      <c r="J3798" s="3">
        <v>4554.666666666667</v>
      </c>
      <c r="K3798">
        <v>16.2</v>
      </c>
      <c r="L3798">
        <v>8540</v>
      </c>
      <c r="M3798">
        <v>180</v>
      </c>
      <c r="N3798">
        <v>400</v>
      </c>
      <c r="O3798">
        <f>IF(Registros[[#This Row],[idade]]&lt;18,311.43,IF(Registros[[#This Row],[idade]]&lt;=25,488.58,IF(Registros[[#This Row],[idade]]&lt;=50,772.77,850.05)))</f>
        <v>772.77</v>
      </c>
      <c r="P3798">
        <f>IF(Registros[[#This Row],[idade]]&lt;18,23.99,IF(Registros[[#This Row],[idade]]&lt;=25,49.9,IF(Registros[[#This Row],[idade]]&lt;=50,145.2,175.45)))</f>
        <v>145.19999999999999</v>
      </c>
      <c r="Q3798">
        <v>3</v>
      </c>
      <c r="R3798">
        <v>23</v>
      </c>
      <c r="T3798">
        <v>3</v>
      </c>
      <c r="U3798" t="s">
        <v>3</v>
      </c>
      <c r="V3798" t="s">
        <v>22</v>
      </c>
    </row>
    <row r="3799" spans="1:22" x14ac:dyDescent="0.3">
      <c r="A3799">
        <v>3798</v>
      </c>
      <c r="B3799">
        <v>31040075225</v>
      </c>
      <c r="C3799">
        <v>4</v>
      </c>
      <c r="D3799" s="1">
        <v>32183</v>
      </c>
      <c r="E3799" s="3">
        <f>2023-YEAR(Registros[[#This Row],[data_nascimento]])</f>
        <v>35</v>
      </c>
      <c r="F3799" s="1">
        <v>43679</v>
      </c>
      <c r="H3799">
        <v>220</v>
      </c>
      <c r="I3799">
        <v>2</v>
      </c>
      <c r="J3799" s="3">
        <v>442.86666666666667</v>
      </c>
      <c r="K3799">
        <v>9.4499999999999993</v>
      </c>
      <c r="L3799">
        <v>6643</v>
      </c>
      <c r="M3799">
        <v>180</v>
      </c>
      <c r="N3799">
        <v>400</v>
      </c>
      <c r="O3799">
        <f>IF(Registros[[#This Row],[idade]]&lt;18,311.43,IF(Registros[[#This Row],[idade]]&lt;=25,488.58,IF(Registros[[#This Row],[idade]]&lt;=50,772.77,850.05)))</f>
        <v>772.77</v>
      </c>
      <c r="P3799">
        <f>IF(Registros[[#This Row],[idade]]&lt;18,23.99,IF(Registros[[#This Row],[idade]]&lt;=25,49.9,IF(Registros[[#This Row],[idade]]&lt;=50,145.2,175.45)))</f>
        <v>145.19999999999999</v>
      </c>
      <c r="Q3799">
        <v>3</v>
      </c>
      <c r="R3799">
        <v>19</v>
      </c>
      <c r="T3799">
        <v>2</v>
      </c>
      <c r="U3799" t="s">
        <v>3</v>
      </c>
      <c r="V3799" t="s">
        <v>19</v>
      </c>
    </row>
    <row r="3800" spans="1:22" x14ac:dyDescent="0.3">
      <c r="A3800">
        <v>3799</v>
      </c>
      <c r="B3800">
        <v>83838568731</v>
      </c>
      <c r="C3800">
        <v>7</v>
      </c>
      <c r="D3800" s="1">
        <v>39200</v>
      </c>
      <c r="E3800" s="3">
        <f>2023-YEAR(Registros[[#This Row],[data_nascimento]])</f>
        <v>16</v>
      </c>
      <c r="F3800" s="1">
        <v>43679</v>
      </c>
      <c r="H3800">
        <v>120</v>
      </c>
      <c r="I3800">
        <v>7</v>
      </c>
      <c r="J3800" s="3">
        <v>1011.0333333333333</v>
      </c>
      <c r="K3800">
        <v>10.8</v>
      </c>
      <c r="L3800">
        <v>4333</v>
      </c>
      <c r="M3800">
        <v>180</v>
      </c>
      <c r="N3800">
        <v>400</v>
      </c>
      <c r="O3800">
        <f>IF(Registros[[#This Row],[idade]]&lt;18,311.43,IF(Registros[[#This Row],[idade]]&lt;=25,488.58,IF(Registros[[#This Row],[idade]]&lt;=50,772.77,850.05)))</f>
        <v>311.43</v>
      </c>
      <c r="P3800">
        <f>IF(Registros[[#This Row],[idade]]&lt;18,23.99,IF(Registros[[#This Row],[idade]]&lt;=25,49.9,IF(Registros[[#This Row],[idade]]&lt;=50,145.2,175.45)))</f>
        <v>23.99</v>
      </c>
      <c r="Q3800">
        <v>4</v>
      </c>
      <c r="R3800">
        <v>3</v>
      </c>
      <c r="T3800">
        <v>2</v>
      </c>
      <c r="U3800" t="s">
        <v>3</v>
      </c>
      <c r="V3800" t="s">
        <v>22</v>
      </c>
    </row>
    <row r="3801" spans="1:22" x14ac:dyDescent="0.3">
      <c r="A3801">
        <v>3800</v>
      </c>
      <c r="B3801">
        <v>21722414588</v>
      </c>
      <c r="C3801">
        <v>7</v>
      </c>
      <c r="D3801" s="1">
        <v>27856</v>
      </c>
      <c r="E3801" s="3">
        <f>2023-YEAR(Registros[[#This Row],[data_nascimento]])</f>
        <v>47</v>
      </c>
      <c r="F3801" s="1">
        <v>43679</v>
      </c>
      <c r="H3801">
        <v>220</v>
      </c>
      <c r="I3801">
        <v>15</v>
      </c>
      <c r="J3801" s="3">
        <v>3683</v>
      </c>
      <c r="K3801">
        <v>22.95</v>
      </c>
      <c r="L3801">
        <v>7366</v>
      </c>
      <c r="M3801">
        <v>180</v>
      </c>
      <c r="N3801">
        <v>400</v>
      </c>
      <c r="O3801">
        <f>IF(Registros[[#This Row],[idade]]&lt;18,311.43,IF(Registros[[#This Row],[idade]]&lt;=25,488.58,IF(Registros[[#This Row],[idade]]&lt;=50,772.77,850.05)))</f>
        <v>772.77</v>
      </c>
      <c r="P3801">
        <f>IF(Registros[[#This Row],[idade]]&lt;18,23.99,IF(Registros[[#This Row],[idade]]&lt;=25,49.9,IF(Registros[[#This Row],[idade]]&lt;=50,145.2,175.45)))</f>
        <v>145.19999999999999</v>
      </c>
      <c r="Q3801">
        <v>1</v>
      </c>
      <c r="R3801">
        <v>27</v>
      </c>
      <c r="T3801">
        <v>2</v>
      </c>
      <c r="U3801" t="s">
        <v>3</v>
      </c>
      <c r="V3801" t="s">
        <v>19</v>
      </c>
    </row>
    <row r="3802" spans="1:22" x14ac:dyDescent="0.3">
      <c r="A3802">
        <v>3801</v>
      </c>
      <c r="B3802">
        <v>65770491643</v>
      </c>
      <c r="C3802">
        <v>6</v>
      </c>
      <c r="D3802" s="1">
        <v>35953</v>
      </c>
      <c r="E3802" s="3">
        <f>2023-YEAR(Registros[[#This Row],[data_nascimento]])</f>
        <v>25</v>
      </c>
      <c r="F3802" s="1">
        <v>43679</v>
      </c>
      <c r="H3802">
        <v>220</v>
      </c>
      <c r="I3802">
        <v>4</v>
      </c>
      <c r="J3802" s="3">
        <v>1173.3333333333333</v>
      </c>
      <c r="K3802">
        <v>13.5</v>
      </c>
      <c r="L3802">
        <v>8800</v>
      </c>
      <c r="M3802">
        <v>180</v>
      </c>
      <c r="N3802">
        <v>400</v>
      </c>
      <c r="O3802">
        <f>IF(Registros[[#This Row],[idade]]&lt;18,311.43,IF(Registros[[#This Row],[idade]]&lt;=25,488.58,IF(Registros[[#This Row],[idade]]&lt;=50,772.77,850.05)))</f>
        <v>488.58</v>
      </c>
      <c r="P3802">
        <f>IF(Registros[[#This Row],[idade]]&lt;18,23.99,IF(Registros[[#This Row],[idade]]&lt;=25,49.9,IF(Registros[[#This Row],[idade]]&lt;=50,145.2,175.45)))</f>
        <v>49.9</v>
      </c>
      <c r="Q3802">
        <v>2</v>
      </c>
      <c r="R3802">
        <v>26</v>
      </c>
      <c r="T3802">
        <v>3</v>
      </c>
      <c r="U3802" t="s">
        <v>3</v>
      </c>
      <c r="V3802" t="s">
        <v>21</v>
      </c>
    </row>
    <row r="3803" spans="1:22" x14ac:dyDescent="0.3">
      <c r="A3803">
        <v>3802</v>
      </c>
      <c r="B3803">
        <v>86534294253</v>
      </c>
      <c r="C3803">
        <v>4</v>
      </c>
      <c r="D3803" s="1">
        <v>30491</v>
      </c>
      <c r="E3803" s="3">
        <f>2023-YEAR(Registros[[#This Row],[data_nascimento]])</f>
        <v>40</v>
      </c>
      <c r="F3803" s="1">
        <v>43679</v>
      </c>
      <c r="H3803">
        <v>220</v>
      </c>
      <c r="I3803">
        <v>4</v>
      </c>
      <c r="J3803" s="3">
        <v>536.79999999999995</v>
      </c>
      <c r="K3803">
        <v>24.3</v>
      </c>
      <c r="L3803">
        <v>4026</v>
      </c>
      <c r="M3803">
        <v>180</v>
      </c>
      <c r="N3803">
        <v>400</v>
      </c>
      <c r="O3803">
        <f>IF(Registros[[#This Row],[idade]]&lt;18,311.43,IF(Registros[[#This Row],[idade]]&lt;=25,488.58,IF(Registros[[#This Row],[idade]]&lt;=50,772.77,850.05)))</f>
        <v>772.77</v>
      </c>
      <c r="P3803">
        <f>IF(Registros[[#This Row],[idade]]&lt;18,23.99,IF(Registros[[#This Row],[idade]]&lt;=25,49.9,IF(Registros[[#This Row],[idade]]&lt;=50,145.2,175.45)))</f>
        <v>145.19999999999999</v>
      </c>
      <c r="Q3803">
        <v>1</v>
      </c>
      <c r="R3803">
        <v>22</v>
      </c>
      <c r="T3803">
        <v>2</v>
      </c>
      <c r="U3803" t="s">
        <v>2</v>
      </c>
      <c r="V3803" t="s">
        <v>19</v>
      </c>
    </row>
    <row r="3804" spans="1:22" x14ac:dyDescent="0.3">
      <c r="A3804">
        <v>3803</v>
      </c>
      <c r="B3804">
        <v>79135047933</v>
      </c>
      <c r="C3804">
        <v>7</v>
      </c>
      <c r="D3804" s="1">
        <v>33090</v>
      </c>
      <c r="E3804" s="3">
        <f>2023-YEAR(Registros[[#This Row],[data_nascimento]])</f>
        <v>33</v>
      </c>
      <c r="F3804" s="1">
        <v>43679</v>
      </c>
      <c r="H3804">
        <v>220</v>
      </c>
      <c r="I3804">
        <v>6</v>
      </c>
      <c r="J3804" s="3">
        <v>949.60000000000014</v>
      </c>
      <c r="K3804">
        <v>21.6</v>
      </c>
      <c r="L3804">
        <v>4748</v>
      </c>
      <c r="M3804">
        <v>180</v>
      </c>
      <c r="N3804">
        <v>400</v>
      </c>
      <c r="O3804">
        <f>IF(Registros[[#This Row],[idade]]&lt;18,311.43,IF(Registros[[#This Row],[idade]]&lt;=25,488.58,IF(Registros[[#This Row],[idade]]&lt;=50,772.77,850.05)))</f>
        <v>772.77</v>
      </c>
      <c r="P3804">
        <f>IF(Registros[[#This Row],[idade]]&lt;18,23.99,IF(Registros[[#This Row],[idade]]&lt;=25,49.9,IF(Registros[[#This Row],[idade]]&lt;=50,145.2,175.45)))</f>
        <v>145.19999999999999</v>
      </c>
      <c r="Q3804">
        <v>4</v>
      </c>
      <c r="R3804">
        <v>26</v>
      </c>
      <c r="T3804">
        <v>2</v>
      </c>
      <c r="U3804" t="s">
        <v>3</v>
      </c>
      <c r="V3804" t="s">
        <v>22</v>
      </c>
    </row>
    <row r="3805" spans="1:22" x14ac:dyDescent="0.3">
      <c r="A3805">
        <v>3804</v>
      </c>
      <c r="B3805">
        <v>66828673977</v>
      </c>
      <c r="C3805">
        <v>5</v>
      </c>
      <c r="D3805" s="1">
        <v>27917</v>
      </c>
      <c r="E3805" s="3">
        <f>2023-YEAR(Registros[[#This Row],[data_nascimento]])</f>
        <v>47</v>
      </c>
      <c r="F3805" s="1">
        <v>43679</v>
      </c>
      <c r="H3805">
        <v>220</v>
      </c>
      <c r="J3805" s="3">
        <v>0</v>
      </c>
      <c r="K3805">
        <v>6.75</v>
      </c>
      <c r="L3805">
        <v>6324</v>
      </c>
      <c r="M3805">
        <v>180</v>
      </c>
      <c r="N3805">
        <v>400</v>
      </c>
      <c r="O3805">
        <f>IF(Registros[[#This Row],[idade]]&lt;18,311.43,IF(Registros[[#This Row],[idade]]&lt;=25,488.58,IF(Registros[[#This Row],[idade]]&lt;=50,772.77,850.05)))</f>
        <v>772.77</v>
      </c>
      <c r="P3805">
        <f>IF(Registros[[#This Row],[idade]]&lt;18,23.99,IF(Registros[[#This Row],[idade]]&lt;=25,49.9,IF(Registros[[#This Row],[idade]]&lt;=50,145.2,175.45)))</f>
        <v>145.19999999999999</v>
      </c>
      <c r="Q3805">
        <v>1</v>
      </c>
      <c r="R3805">
        <v>23</v>
      </c>
      <c r="T3805">
        <v>2</v>
      </c>
      <c r="U3805" t="s">
        <v>3</v>
      </c>
      <c r="V3805" t="s">
        <v>22</v>
      </c>
    </row>
    <row r="3806" spans="1:22" x14ac:dyDescent="0.3">
      <c r="A3806">
        <v>3805</v>
      </c>
      <c r="B3806">
        <v>52148613945</v>
      </c>
      <c r="C3806">
        <v>5</v>
      </c>
      <c r="D3806" s="1">
        <v>36509</v>
      </c>
      <c r="E3806" s="3">
        <f>2023-YEAR(Registros[[#This Row],[data_nascimento]])</f>
        <v>24</v>
      </c>
      <c r="F3806" s="1">
        <v>43679</v>
      </c>
      <c r="H3806">
        <v>220</v>
      </c>
      <c r="J3806" s="3">
        <v>0</v>
      </c>
      <c r="K3806">
        <v>2.7</v>
      </c>
      <c r="L3806">
        <v>9479</v>
      </c>
      <c r="M3806">
        <v>180</v>
      </c>
      <c r="N3806">
        <v>400</v>
      </c>
      <c r="O3806">
        <f>IF(Registros[[#This Row],[idade]]&lt;18,311.43,IF(Registros[[#This Row],[idade]]&lt;=25,488.58,IF(Registros[[#This Row],[idade]]&lt;=50,772.77,850.05)))</f>
        <v>488.58</v>
      </c>
      <c r="P3806">
        <f>IF(Registros[[#This Row],[idade]]&lt;18,23.99,IF(Registros[[#This Row],[idade]]&lt;=25,49.9,IF(Registros[[#This Row],[idade]]&lt;=50,145.2,175.45)))</f>
        <v>49.9</v>
      </c>
      <c r="Q3806">
        <v>1</v>
      </c>
      <c r="R3806">
        <v>26</v>
      </c>
      <c r="T3806">
        <v>2</v>
      </c>
      <c r="U3806" t="s">
        <v>2</v>
      </c>
      <c r="V3806" t="s">
        <v>19</v>
      </c>
    </row>
    <row r="3807" spans="1:22" x14ac:dyDescent="0.3">
      <c r="A3807">
        <v>3806</v>
      </c>
      <c r="B3807">
        <v>36612190497</v>
      </c>
      <c r="C3807">
        <v>7</v>
      </c>
      <c r="D3807" s="1">
        <v>30265</v>
      </c>
      <c r="E3807" s="3">
        <f>2023-YEAR(Registros[[#This Row],[data_nascimento]])</f>
        <v>41</v>
      </c>
      <c r="F3807" s="1">
        <v>43679</v>
      </c>
      <c r="H3807">
        <v>220</v>
      </c>
      <c r="J3807" s="3">
        <v>0</v>
      </c>
      <c r="K3807">
        <v>22.95</v>
      </c>
      <c r="L3807">
        <v>5761</v>
      </c>
      <c r="M3807">
        <v>180</v>
      </c>
      <c r="N3807">
        <v>400</v>
      </c>
      <c r="O3807">
        <f>IF(Registros[[#This Row],[idade]]&lt;18,311.43,IF(Registros[[#This Row],[idade]]&lt;=25,488.58,IF(Registros[[#This Row],[idade]]&lt;=50,772.77,850.05)))</f>
        <v>772.77</v>
      </c>
      <c r="P3807">
        <f>IF(Registros[[#This Row],[idade]]&lt;18,23.99,IF(Registros[[#This Row],[idade]]&lt;=25,49.9,IF(Registros[[#This Row],[idade]]&lt;=50,145.2,175.45)))</f>
        <v>145.19999999999999</v>
      </c>
      <c r="Q3807">
        <v>1</v>
      </c>
      <c r="R3807">
        <v>13</v>
      </c>
      <c r="T3807">
        <v>2</v>
      </c>
      <c r="U3807" t="s">
        <v>3</v>
      </c>
      <c r="V3807" t="s">
        <v>22</v>
      </c>
    </row>
    <row r="3808" spans="1:22" x14ac:dyDescent="0.3">
      <c r="A3808">
        <v>3807</v>
      </c>
      <c r="B3808">
        <v>38586975555</v>
      </c>
      <c r="C3808">
        <v>4</v>
      </c>
      <c r="D3808" s="1">
        <v>35724</v>
      </c>
      <c r="E3808" s="3">
        <f>2023-YEAR(Registros[[#This Row],[data_nascimento]])</f>
        <v>26</v>
      </c>
      <c r="F3808" s="1">
        <v>43679</v>
      </c>
      <c r="H3808">
        <v>220</v>
      </c>
      <c r="J3808" s="3">
        <v>0</v>
      </c>
      <c r="K3808">
        <v>1.35</v>
      </c>
      <c r="L3808">
        <v>3839</v>
      </c>
      <c r="M3808">
        <v>180</v>
      </c>
      <c r="N3808">
        <v>400</v>
      </c>
      <c r="O3808">
        <f>IF(Registros[[#This Row],[idade]]&lt;18,311.43,IF(Registros[[#This Row],[idade]]&lt;=25,488.58,IF(Registros[[#This Row],[idade]]&lt;=50,772.77,850.05)))</f>
        <v>772.77</v>
      </c>
      <c r="P3808">
        <f>IF(Registros[[#This Row],[idade]]&lt;18,23.99,IF(Registros[[#This Row],[idade]]&lt;=25,49.9,IF(Registros[[#This Row],[idade]]&lt;=50,145.2,175.45)))</f>
        <v>145.19999999999999</v>
      </c>
      <c r="Q3808">
        <v>5</v>
      </c>
      <c r="R3808">
        <v>1</v>
      </c>
      <c r="T3808">
        <v>3</v>
      </c>
      <c r="U3808" t="s">
        <v>2</v>
      </c>
      <c r="V3808" t="s">
        <v>21</v>
      </c>
    </row>
    <row r="3809" spans="1:22" x14ac:dyDescent="0.3">
      <c r="A3809">
        <v>3808</v>
      </c>
      <c r="B3809">
        <v>56257224238</v>
      </c>
      <c r="C3809">
        <v>4</v>
      </c>
      <c r="D3809" s="1">
        <v>27428</v>
      </c>
      <c r="E3809" s="3">
        <f>2023-YEAR(Registros[[#This Row],[data_nascimento]])</f>
        <v>48</v>
      </c>
      <c r="F3809" s="1">
        <v>43679</v>
      </c>
      <c r="H3809">
        <v>220</v>
      </c>
      <c r="J3809" s="3">
        <v>0</v>
      </c>
      <c r="K3809">
        <v>14.85</v>
      </c>
      <c r="L3809">
        <v>3863</v>
      </c>
      <c r="M3809">
        <v>180</v>
      </c>
      <c r="N3809">
        <v>400</v>
      </c>
      <c r="O3809">
        <f>IF(Registros[[#This Row],[idade]]&lt;18,311.43,IF(Registros[[#This Row],[idade]]&lt;=25,488.58,IF(Registros[[#This Row],[idade]]&lt;=50,772.77,850.05)))</f>
        <v>772.77</v>
      </c>
      <c r="P3809">
        <f>IF(Registros[[#This Row],[idade]]&lt;18,23.99,IF(Registros[[#This Row],[idade]]&lt;=25,49.9,IF(Registros[[#This Row],[idade]]&lt;=50,145.2,175.45)))</f>
        <v>145.19999999999999</v>
      </c>
      <c r="Q3809">
        <v>2</v>
      </c>
      <c r="R3809">
        <v>22</v>
      </c>
      <c r="T3809">
        <v>2</v>
      </c>
      <c r="U3809" t="s">
        <v>3</v>
      </c>
      <c r="V3809" t="s">
        <v>19</v>
      </c>
    </row>
    <row r="3810" spans="1:22" x14ac:dyDescent="0.3">
      <c r="A3810">
        <v>3809</v>
      </c>
      <c r="B3810">
        <v>17619637494</v>
      </c>
      <c r="C3810">
        <v>7</v>
      </c>
      <c r="D3810" s="1">
        <v>37851</v>
      </c>
      <c r="E3810" s="3">
        <f>2023-YEAR(Registros[[#This Row],[data_nascimento]])</f>
        <v>20</v>
      </c>
      <c r="F3810" s="1">
        <v>43679</v>
      </c>
      <c r="H3810">
        <v>220</v>
      </c>
      <c r="J3810" s="3">
        <v>0</v>
      </c>
      <c r="K3810">
        <v>4.05</v>
      </c>
      <c r="L3810">
        <v>4890</v>
      </c>
      <c r="M3810">
        <v>180</v>
      </c>
      <c r="N3810">
        <v>400</v>
      </c>
      <c r="O3810">
        <f>IF(Registros[[#This Row],[idade]]&lt;18,311.43,IF(Registros[[#This Row],[idade]]&lt;=25,488.58,IF(Registros[[#This Row],[idade]]&lt;=50,772.77,850.05)))</f>
        <v>488.58</v>
      </c>
      <c r="P3810">
        <f>IF(Registros[[#This Row],[idade]]&lt;18,23.99,IF(Registros[[#This Row],[idade]]&lt;=25,49.9,IF(Registros[[#This Row],[idade]]&lt;=50,145.2,175.45)))</f>
        <v>49.9</v>
      </c>
      <c r="Q3810">
        <v>4</v>
      </c>
      <c r="R3810">
        <v>14</v>
      </c>
      <c r="T3810">
        <v>2</v>
      </c>
      <c r="U3810" t="s">
        <v>2</v>
      </c>
      <c r="V3810" t="s">
        <v>22</v>
      </c>
    </row>
    <row r="3811" spans="1:22" x14ac:dyDescent="0.3">
      <c r="A3811">
        <v>3810</v>
      </c>
      <c r="B3811">
        <v>35755159566</v>
      </c>
      <c r="C3811">
        <v>4</v>
      </c>
      <c r="D3811" s="1">
        <v>37108</v>
      </c>
      <c r="E3811" s="3">
        <f>2023-YEAR(Registros[[#This Row],[data_nascimento]])</f>
        <v>22</v>
      </c>
      <c r="F3811" s="1">
        <v>43679</v>
      </c>
      <c r="H3811">
        <v>220</v>
      </c>
      <c r="J3811" s="3">
        <v>0</v>
      </c>
      <c r="K3811">
        <v>21.6</v>
      </c>
      <c r="L3811">
        <v>1579</v>
      </c>
      <c r="M3811">
        <v>180</v>
      </c>
      <c r="N3811">
        <v>400</v>
      </c>
      <c r="O3811">
        <f>IF(Registros[[#This Row],[idade]]&lt;18,311.43,IF(Registros[[#This Row],[idade]]&lt;=25,488.58,IF(Registros[[#This Row],[idade]]&lt;=50,772.77,850.05)))</f>
        <v>488.58</v>
      </c>
      <c r="P3811">
        <f>IF(Registros[[#This Row],[idade]]&lt;18,23.99,IF(Registros[[#This Row],[idade]]&lt;=25,49.9,IF(Registros[[#This Row],[idade]]&lt;=50,145.2,175.45)))</f>
        <v>49.9</v>
      </c>
      <c r="Q3811">
        <v>2</v>
      </c>
      <c r="R3811">
        <v>14</v>
      </c>
      <c r="T3811">
        <v>2</v>
      </c>
      <c r="U3811" t="s">
        <v>3</v>
      </c>
      <c r="V3811" t="s">
        <v>21</v>
      </c>
    </row>
    <row r="3812" spans="1:22" x14ac:dyDescent="0.3">
      <c r="A3812">
        <v>3811</v>
      </c>
      <c r="B3812">
        <v>60903686874</v>
      </c>
      <c r="C3812">
        <v>6</v>
      </c>
      <c r="D3812" s="1">
        <v>38090</v>
      </c>
      <c r="E3812" s="3">
        <f>2023-YEAR(Registros[[#This Row],[data_nascimento]])</f>
        <v>19</v>
      </c>
      <c r="F3812" s="1">
        <v>43679</v>
      </c>
      <c r="H3812">
        <v>220</v>
      </c>
      <c r="J3812" s="3">
        <v>0</v>
      </c>
      <c r="K3812">
        <v>12.15</v>
      </c>
      <c r="L3812">
        <v>1638</v>
      </c>
      <c r="M3812">
        <v>180</v>
      </c>
      <c r="N3812">
        <v>400</v>
      </c>
      <c r="O3812">
        <f>IF(Registros[[#This Row],[idade]]&lt;18,311.43,IF(Registros[[#This Row],[idade]]&lt;=25,488.58,IF(Registros[[#This Row],[idade]]&lt;=50,772.77,850.05)))</f>
        <v>488.58</v>
      </c>
      <c r="P3812">
        <f>IF(Registros[[#This Row],[idade]]&lt;18,23.99,IF(Registros[[#This Row],[idade]]&lt;=25,49.9,IF(Registros[[#This Row],[idade]]&lt;=50,145.2,175.45)))</f>
        <v>49.9</v>
      </c>
      <c r="Q3812">
        <v>5</v>
      </c>
      <c r="R3812">
        <v>21</v>
      </c>
      <c r="T3812">
        <v>2</v>
      </c>
      <c r="U3812" t="s">
        <v>3</v>
      </c>
      <c r="V3812" t="s">
        <v>21</v>
      </c>
    </row>
    <row r="3813" spans="1:22" x14ac:dyDescent="0.3">
      <c r="A3813">
        <v>3812</v>
      </c>
      <c r="B3813">
        <v>78744681217</v>
      </c>
      <c r="C3813">
        <v>4</v>
      </c>
      <c r="D3813" s="1">
        <v>34126</v>
      </c>
      <c r="E3813" s="3">
        <f>2023-YEAR(Registros[[#This Row],[data_nascimento]])</f>
        <v>30</v>
      </c>
      <c r="F3813" s="1">
        <v>43679</v>
      </c>
      <c r="H3813">
        <v>220</v>
      </c>
      <c r="J3813" s="3">
        <v>0</v>
      </c>
      <c r="K3813">
        <v>25.65</v>
      </c>
      <c r="L3813">
        <v>1590</v>
      </c>
      <c r="M3813">
        <v>180</v>
      </c>
      <c r="N3813">
        <v>400</v>
      </c>
      <c r="O3813">
        <f>IF(Registros[[#This Row],[idade]]&lt;18,311.43,IF(Registros[[#This Row],[idade]]&lt;=25,488.58,IF(Registros[[#This Row],[idade]]&lt;=50,772.77,850.05)))</f>
        <v>772.77</v>
      </c>
      <c r="P3813">
        <f>IF(Registros[[#This Row],[idade]]&lt;18,23.99,IF(Registros[[#This Row],[idade]]&lt;=25,49.9,IF(Registros[[#This Row],[idade]]&lt;=50,145.2,175.45)))</f>
        <v>145.19999999999999</v>
      </c>
      <c r="Q3813">
        <v>3</v>
      </c>
      <c r="R3813">
        <v>22</v>
      </c>
      <c r="T3813">
        <v>2</v>
      </c>
      <c r="U3813" t="s">
        <v>3</v>
      </c>
      <c r="V3813" t="s">
        <v>19</v>
      </c>
    </row>
    <row r="3814" spans="1:22" x14ac:dyDescent="0.3">
      <c r="A3814">
        <v>3813</v>
      </c>
      <c r="B3814">
        <v>29880610556</v>
      </c>
      <c r="C3814">
        <v>6</v>
      </c>
      <c r="D3814" s="1">
        <v>38574</v>
      </c>
      <c r="E3814" s="3">
        <f>2023-YEAR(Registros[[#This Row],[data_nascimento]])</f>
        <v>18</v>
      </c>
      <c r="F3814" s="1">
        <v>43679</v>
      </c>
      <c r="H3814">
        <v>220</v>
      </c>
      <c r="I3814">
        <v>1</v>
      </c>
      <c r="J3814" s="3">
        <v>54.06666666666667</v>
      </c>
      <c r="K3814">
        <v>24.3</v>
      </c>
      <c r="L3814">
        <v>1622</v>
      </c>
      <c r="M3814">
        <v>180</v>
      </c>
      <c r="N3814">
        <v>400</v>
      </c>
      <c r="O3814">
        <f>IF(Registros[[#This Row],[idade]]&lt;18,311.43,IF(Registros[[#This Row],[idade]]&lt;=25,488.58,IF(Registros[[#This Row],[idade]]&lt;=50,772.77,850.05)))</f>
        <v>488.58</v>
      </c>
      <c r="P3814">
        <f>IF(Registros[[#This Row],[idade]]&lt;18,23.99,IF(Registros[[#This Row],[idade]]&lt;=25,49.9,IF(Registros[[#This Row],[idade]]&lt;=50,145.2,175.45)))</f>
        <v>49.9</v>
      </c>
      <c r="Q3814">
        <v>4</v>
      </c>
      <c r="R3814">
        <v>22</v>
      </c>
      <c r="T3814">
        <v>3</v>
      </c>
      <c r="U3814" t="s">
        <v>2</v>
      </c>
      <c r="V3814" t="s">
        <v>19</v>
      </c>
    </row>
    <row r="3815" spans="1:22" x14ac:dyDescent="0.3">
      <c r="A3815">
        <v>3814</v>
      </c>
      <c r="B3815">
        <v>30909610797</v>
      </c>
      <c r="C3815">
        <v>7</v>
      </c>
      <c r="D3815" s="1">
        <v>31055</v>
      </c>
      <c r="E3815" s="3">
        <f>2023-YEAR(Registros[[#This Row],[data_nascimento]])</f>
        <v>38</v>
      </c>
      <c r="F3815" s="1">
        <v>43679</v>
      </c>
      <c r="H3815">
        <v>220</v>
      </c>
      <c r="I3815">
        <v>3</v>
      </c>
      <c r="J3815" s="3">
        <v>208.90000000000003</v>
      </c>
      <c r="K3815">
        <v>1.35</v>
      </c>
      <c r="L3815">
        <v>2089</v>
      </c>
      <c r="M3815">
        <v>180</v>
      </c>
      <c r="N3815">
        <v>400</v>
      </c>
      <c r="O3815">
        <f>IF(Registros[[#This Row],[idade]]&lt;18,311.43,IF(Registros[[#This Row],[idade]]&lt;=25,488.58,IF(Registros[[#This Row],[idade]]&lt;=50,772.77,850.05)))</f>
        <v>772.77</v>
      </c>
      <c r="P3815">
        <f>IF(Registros[[#This Row],[idade]]&lt;18,23.99,IF(Registros[[#This Row],[idade]]&lt;=25,49.9,IF(Registros[[#This Row],[idade]]&lt;=50,145.2,175.45)))</f>
        <v>145.19999999999999</v>
      </c>
      <c r="Q3815">
        <v>2</v>
      </c>
      <c r="R3815">
        <v>19</v>
      </c>
      <c r="T3815">
        <v>2</v>
      </c>
      <c r="U3815" t="s">
        <v>3</v>
      </c>
      <c r="V3815" t="s">
        <v>19</v>
      </c>
    </row>
    <row r="3816" spans="1:22" x14ac:dyDescent="0.3">
      <c r="A3816">
        <v>3815</v>
      </c>
      <c r="B3816">
        <v>36890698207</v>
      </c>
      <c r="C3816">
        <v>6</v>
      </c>
      <c r="D3816" s="1">
        <v>34830</v>
      </c>
      <c r="E3816" s="3">
        <f>2023-YEAR(Registros[[#This Row],[data_nascimento]])</f>
        <v>28</v>
      </c>
      <c r="F3816" s="1">
        <v>43679</v>
      </c>
      <c r="H3816">
        <v>220</v>
      </c>
      <c r="I3816">
        <v>13</v>
      </c>
      <c r="J3816" s="3">
        <v>576.33333333333337</v>
      </c>
      <c r="K3816">
        <v>24.3</v>
      </c>
      <c r="L3816">
        <v>1330</v>
      </c>
      <c r="M3816">
        <v>180</v>
      </c>
      <c r="N3816">
        <v>400</v>
      </c>
      <c r="O3816">
        <f>IF(Registros[[#This Row],[idade]]&lt;18,311.43,IF(Registros[[#This Row],[idade]]&lt;=25,488.58,IF(Registros[[#This Row],[idade]]&lt;=50,772.77,850.05)))</f>
        <v>772.77</v>
      </c>
      <c r="P3816">
        <f>IF(Registros[[#This Row],[idade]]&lt;18,23.99,IF(Registros[[#This Row],[idade]]&lt;=25,49.9,IF(Registros[[#This Row],[idade]]&lt;=50,145.2,175.45)))</f>
        <v>145.19999999999999</v>
      </c>
      <c r="Q3816">
        <v>2</v>
      </c>
      <c r="R3816">
        <v>12</v>
      </c>
      <c r="T3816">
        <v>2</v>
      </c>
      <c r="U3816" t="s">
        <v>3</v>
      </c>
      <c r="V3816" t="s">
        <v>19</v>
      </c>
    </row>
    <row r="3817" spans="1:22" x14ac:dyDescent="0.3">
      <c r="A3817">
        <v>3816</v>
      </c>
      <c r="B3817">
        <v>53281661720</v>
      </c>
      <c r="C3817">
        <v>7</v>
      </c>
      <c r="D3817" s="1">
        <v>35158</v>
      </c>
      <c r="E3817" s="3">
        <f>2023-YEAR(Registros[[#This Row],[data_nascimento]])</f>
        <v>27</v>
      </c>
      <c r="F3817" s="1">
        <v>43679</v>
      </c>
      <c r="H3817">
        <v>220</v>
      </c>
      <c r="I3817">
        <v>8</v>
      </c>
      <c r="J3817" s="3">
        <v>441.06666666666666</v>
      </c>
      <c r="K3817">
        <v>6.75</v>
      </c>
      <c r="L3817">
        <v>1654</v>
      </c>
      <c r="M3817">
        <v>180</v>
      </c>
      <c r="N3817">
        <v>400</v>
      </c>
      <c r="O3817">
        <f>IF(Registros[[#This Row],[idade]]&lt;18,311.43,IF(Registros[[#This Row],[idade]]&lt;=25,488.58,IF(Registros[[#This Row],[idade]]&lt;=50,772.77,850.05)))</f>
        <v>772.77</v>
      </c>
      <c r="P3817">
        <f>IF(Registros[[#This Row],[idade]]&lt;18,23.99,IF(Registros[[#This Row],[idade]]&lt;=25,49.9,IF(Registros[[#This Row],[idade]]&lt;=50,145.2,175.45)))</f>
        <v>145.19999999999999</v>
      </c>
      <c r="Q3817">
        <v>1</v>
      </c>
      <c r="R3817">
        <v>20</v>
      </c>
      <c r="T3817">
        <v>3</v>
      </c>
      <c r="U3817" t="s">
        <v>2</v>
      </c>
      <c r="V3817" t="s">
        <v>19</v>
      </c>
    </row>
    <row r="3818" spans="1:22" x14ac:dyDescent="0.3">
      <c r="A3818">
        <v>3817</v>
      </c>
      <c r="B3818">
        <v>24409202958</v>
      </c>
      <c r="C3818">
        <v>6</v>
      </c>
      <c r="D3818" s="1">
        <v>35482</v>
      </c>
      <c r="E3818" s="3">
        <f>2023-YEAR(Registros[[#This Row],[data_nascimento]])</f>
        <v>26</v>
      </c>
      <c r="F3818" s="1">
        <v>43679</v>
      </c>
      <c r="H3818">
        <v>220</v>
      </c>
      <c r="I3818">
        <v>12</v>
      </c>
      <c r="J3818" s="3">
        <v>679.6</v>
      </c>
      <c r="K3818">
        <v>16.2</v>
      </c>
      <c r="L3818">
        <v>1699</v>
      </c>
      <c r="M3818">
        <v>180</v>
      </c>
      <c r="N3818">
        <v>400</v>
      </c>
      <c r="O3818">
        <f>IF(Registros[[#This Row],[idade]]&lt;18,311.43,IF(Registros[[#This Row],[idade]]&lt;=25,488.58,IF(Registros[[#This Row],[idade]]&lt;=50,772.77,850.05)))</f>
        <v>772.77</v>
      </c>
      <c r="P3818">
        <f>IF(Registros[[#This Row],[idade]]&lt;18,23.99,IF(Registros[[#This Row],[idade]]&lt;=25,49.9,IF(Registros[[#This Row],[idade]]&lt;=50,145.2,175.45)))</f>
        <v>145.19999999999999</v>
      </c>
      <c r="Q3818">
        <v>2</v>
      </c>
      <c r="R3818">
        <v>1</v>
      </c>
      <c r="T3818">
        <v>2</v>
      </c>
      <c r="U3818" t="s">
        <v>2</v>
      </c>
      <c r="V3818" t="s">
        <v>22</v>
      </c>
    </row>
    <row r="3819" spans="1:22" x14ac:dyDescent="0.3">
      <c r="A3819">
        <v>3818</v>
      </c>
      <c r="B3819">
        <v>25465533453</v>
      </c>
      <c r="C3819">
        <v>7</v>
      </c>
      <c r="D3819" s="1">
        <v>39047</v>
      </c>
      <c r="E3819" s="3">
        <f>2023-YEAR(Registros[[#This Row],[data_nascimento]])</f>
        <v>17</v>
      </c>
      <c r="F3819" s="1">
        <v>43679</v>
      </c>
      <c r="H3819">
        <v>120</v>
      </c>
      <c r="I3819">
        <v>5</v>
      </c>
      <c r="J3819" s="3">
        <v>240.16666666666666</v>
      </c>
      <c r="K3819">
        <v>5.4</v>
      </c>
      <c r="L3819">
        <v>1441</v>
      </c>
      <c r="M3819">
        <v>180</v>
      </c>
      <c r="N3819">
        <v>400</v>
      </c>
      <c r="O3819">
        <f>IF(Registros[[#This Row],[idade]]&lt;18,311.43,IF(Registros[[#This Row],[idade]]&lt;=25,488.58,IF(Registros[[#This Row],[idade]]&lt;=50,772.77,850.05)))</f>
        <v>311.43</v>
      </c>
      <c r="P3819">
        <f>IF(Registros[[#This Row],[idade]]&lt;18,23.99,IF(Registros[[#This Row],[idade]]&lt;=25,49.9,IF(Registros[[#This Row],[idade]]&lt;=50,145.2,175.45)))</f>
        <v>23.99</v>
      </c>
      <c r="Q3819">
        <v>2</v>
      </c>
      <c r="R3819">
        <v>27</v>
      </c>
      <c r="T3819">
        <v>3</v>
      </c>
      <c r="U3819" t="s">
        <v>3</v>
      </c>
      <c r="V3819" t="s">
        <v>19</v>
      </c>
    </row>
    <row r="3820" spans="1:22" x14ac:dyDescent="0.3">
      <c r="A3820">
        <v>3819</v>
      </c>
      <c r="B3820">
        <v>87447027006</v>
      </c>
      <c r="C3820">
        <v>5</v>
      </c>
      <c r="D3820" s="1">
        <v>32599</v>
      </c>
      <c r="E3820" s="3">
        <f>2023-YEAR(Registros[[#This Row],[data_nascimento]])</f>
        <v>34</v>
      </c>
      <c r="F3820" s="1">
        <v>43679</v>
      </c>
      <c r="H3820">
        <v>220</v>
      </c>
      <c r="I3820">
        <v>2</v>
      </c>
      <c r="J3820" s="3">
        <v>122.8</v>
      </c>
      <c r="K3820">
        <v>14.85</v>
      </c>
      <c r="L3820">
        <v>1842</v>
      </c>
      <c r="M3820">
        <v>180</v>
      </c>
      <c r="N3820">
        <v>400</v>
      </c>
      <c r="O3820">
        <f>IF(Registros[[#This Row],[idade]]&lt;18,311.43,IF(Registros[[#This Row],[idade]]&lt;=25,488.58,IF(Registros[[#This Row],[idade]]&lt;=50,772.77,850.05)))</f>
        <v>772.77</v>
      </c>
      <c r="P3820">
        <f>IF(Registros[[#This Row],[idade]]&lt;18,23.99,IF(Registros[[#This Row],[idade]]&lt;=25,49.9,IF(Registros[[#This Row],[idade]]&lt;=50,145.2,175.45)))</f>
        <v>145.19999999999999</v>
      </c>
      <c r="Q3820">
        <v>5</v>
      </c>
      <c r="R3820">
        <v>16</v>
      </c>
      <c r="T3820">
        <v>2</v>
      </c>
      <c r="U3820" t="s">
        <v>2</v>
      </c>
      <c r="V3820" t="s">
        <v>22</v>
      </c>
    </row>
    <row r="3821" spans="1:22" x14ac:dyDescent="0.3">
      <c r="A3821">
        <v>3820</v>
      </c>
      <c r="B3821">
        <v>62683788208</v>
      </c>
      <c r="C3821">
        <v>6</v>
      </c>
      <c r="D3821" s="1">
        <v>30091</v>
      </c>
      <c r="E3821" s="3">
        <f>2023-YEAR(Registros[[#This Row],[data_nascimento]])</f>
        <v>41</v>
      </c>
      <c r="F3821" s="1">
        <v>43679</v>
      </c>
      <c r="H3821">
        <v>220</v>
      </c>
      <c r="I3821">
        <v>11</v>
      </c>
      <c r="J3821" s="3">
        <v>535.70000000000005</v>
      </c>
      <c r="K3821">
        <v>16.2</v>
      </c>
      <c r="L3821">
        <v>1461</v>
      </c>
      <c r="M3821">
        <v>180</v>
      </c>
      <c r="N3821">
        <v>400</v>
      </c>
      <c r="O3821">
        <f>IF(Registros[[#This Row],[idade]]&lt;18,311.43,IF(Registros[[#This Row],[idade]]&lt;=25,488.58,IF(Registros[[#This Row],[idade]]&lt;=50,772.77,850.05)))</f>
        <v>772.77</v>
      </c>
      <c r="P3821">
        <f>IF(Registros[[#This Row],[idade]]&lt;18,23.99,IF(Registros[[#This Row],[idade]]&lt;=25,49.9,IF(Registros[[#This Row],[idade]]&lt;=50,145.2,175.45)))</f>
        <v>145.19999999999999</v>
      </c>
      <c r="Q3821">
        <v>5</v>
      </c>
      <c r="R3821">
        <v>4</v>
      </c>
      <c r="T3821">
        <v>3</v>
      </c>
      <c r="U3821" t="s">
        <v>3</v>
      </c>
      <c r="V3821" t="s">
        <v>19</v>
      </c>
    </row>
    <row r="3822" spans="1:22" x14ac:dyDescent="0.3">
      <c r="A3822">
        <v>3821</v>
      </c>
      <c r="B3822">
        <v>54362958528</v>
      </c>
      <c r="C3822">
        <v>5</v>
      </c>
      <c r="D3822" s="1">
        <v>35817</v>
      </c>
      <c r="E3822" s="3">
        <f>2023-YEAR(Registros[[#This Row],[data_nascimento]])</f>
        <v>25</v>
      </c>
      <c r="F3822" s="1">
        <v>43679</v>
      </c>
      <c r="H3822">
        <v>220</v>
      </c>
      <c r="I3822">
        <v>16</v>
      </c>
      <c r="J3822" s="3">
        <v>739.2</v>
      </c>
      <c r="K3822">
        <v>22.95</v>
      </c>
      <c r="L3822">
        <v>1386</v>
      </c>
      <c r="M3822">
        <v>180</v>
      </c>
      <c r="N3822">
        <v>400</v>
      </c>
      <c r="O3822">
        <f>IF(Registros[[#This Row],[idade]]&lt;18,311.43,IF(Registros[[#This Row],[idade]]&lt;=25,488.58,IF(Registros[[#This Row],[idade]]&lt;=50,772.77,850.05)))</f>
        <v>488.58</v>
      </c>
      <c r="P3822">
        <f>IF(Registros[[#This Row],[idade]]&lt;18,23.99,IF(Registros[[#This Row],[idade]]&lt;=25,49.9,IF(Registros[[#This Row],[idade]]&lt;=50,145.2,175.45)))</f>
        <v>49.9</v>
      </c>
      <c r="Q3822">
        <v>3</v>
      </c>
      <c r="R3822">
        <v>2</v>
      </c>
      <c r="T3822">
        <v>3</v>
      </c>
      <c r="U3822" t="s">
        <v>2</v>
      </c>
      <c r="V3822" t="s">
        <v>19</v>
      </c>
    </row>
    <row r="3823" spans="1:22" x14ac:dyDescent="0.3">
      <c r="A3823">
        <v>3822</v>
      </c>
      <c r="B3823">
        <v>34691809048</v>
      </c>
      <c r="C3823">
        <v>7</v>
      </c>
      <c r="D3823" s="1">
        <v>28631</v>
      </c>
      <c r="E3823" s="3">
        <f>2023-YEAR(Registros[[#This Row],[data_nascimento]])</f>
        <v>45</v>
      </c>
      <c r="F3823" s="1">
        <v>43679</v>
      </c>
      <c r="H3823">
        <v>220</v>
      </c>
      <c r="I3823">
        <v>14</v>
      </c>
      <c r="J3823" s="3">
        <v>884.33333333333326</v>
      </c>
      <c r="K3823">
        <v>10.8</v>
      </c>
      <c r="L3823">
        <v>1895</v>
      </c>
      <c r="M3823">
        <v>180</v>
      </c>
      <c r="N3823">
        <v>400</v>
      </c>
      <c r="O3823">
        <f>IF(Registros[[#This Row],[idade]]&lt;18,311.43,IF(Registros[[#This Row],[idade]]&lt;=25,488.58,IF(Registros[[#This Row],[idade]]&lt;=50,772.77,850.05)))</f>
        <v>772.77</v>
      </c>
      <c r="P3823">
        <f>IF(Registros[[#This Row],[idade]]&lt;18,23.99,IF(Registros[[#This Row],[idade]]&lt;=25,49.9,IF(Registros[[#This Row],[idade]]&lt;=50,145.2,175.45)))</f>
        <v>145.19999999999999</v>
      </c>
      <c r="Q3823">
        <v>5</v>
      </c>
      <c r="R3823">
        <v>22</v>
      </c>
      <c r="T3823">
        <v>3</v>
      </c>
      <c r="U3823" t="s">
        <v>3</v>
      </c>
      <c r="V3823" t="s">
        <v>21</v>
      </c>
    </row>
    <row r="3824" spans="1:22" x14ac:dyDescent="0.3">
      <c r="A3824">
        <v>3823</v>
      </c>
      <c r="B3824">
        <v>49274689150</v>
      </c>
      <c r="C3824">
        <v>7</v>
      </c>
      <c r="D3824" s="1">
        <v>39146</v>
      </c>
      <c r="E3824" s="3">
        <f>2023-YEAR(Registros[[#This Row],[data_nascimento]])</f>
        <v>16</v>
      </c>
      <c r="F3824" s="1">
        <v>43679</v>
      </c>
      <c r="H3824">
        <v>120</v>
      </c>
      <c r="I3824">
        <v>11</v>
      </c>
      <c r="J3824" s="3">
        <v>485.46666666666664</v>
      </c>
      <c r="K3824">
        <v>2.7</v>
      </c>
      <c r="L3824">
        <v>1324</v>
      </c>
      <c r="M3824">
        <v>180</v>
      </c>
      <c r="N3824">
        <v>400</v>
      </c>
      <c r="O3824">
        <f>IF(Registros[[#This Row],[idade]]&lt;18,311.43,IF(Registros[[#This Row],[idade]]&lt;=25,488.58,IF(Registros[[#This Row],[idade]]&lt;=50,772.77,850.05)))</f>
        <v>311.43</v>
      </c>
      <c r="P3824">
        <f>IF(Registros[[#This Row],[idade]]&lt;18,23.99,IF(Registros[[#This Row],[idade]]&lt;=25,49.9,IF(Registros[[#This Row],[idade]]&lt;=50,145.2,175.45)))</f>
        <v>23.99</v>
      </c>
      <c r="Q3824">
        <v>3</v>
      </c>
      <c r="R3824">
        <v>11</v>
      </c>
      <c r="T3824">
        <v>3</v>
      </c>
      <c r="U3824" t="s">
        <v>3</v>
      </c>
      <c r="V3824" t="s">
        <v>21</v>
      </c>
    </row>
    <row r="3825" spans="1:22" x14ac:dyDescent="0.3">
      <c r="A3825">
        <v>3824</v>
      </c>
      <c r="B3825">
        <v>95092561252</v>
      </c>
      <c r="C3825">
        <v>7</v>
      </c>
      <c r="D3825" s="1">
        <v>39434</v>
      </c>
      <c r="E3825" s="3">
        <f>2023-YEAR(Registros[[#This Row],[data_nascimento]])</f>
        <v>16</v>
      </c>
      <c r="F3825" s="1">
        <v>43679</v>
      </c>
      <c r="H3825">
        <v>120</v>
      </c>
      <c r="I3825">
        <v>8</v>
      </c>
      <c r="J3825" s="3">
        <v>440.26666666666665</v>
      </c>
      <c r="K3825">
        <v>5.4</v>
      </c>
      <c r="L3825">
        <v>1651</v>
      </c>
      <c r="M3825">
        <v>180</v>
      </c>
      <c r="N3825">
        <v>400</v>
      </c>
      <c r="O3825">
        <f>IF(Registros[[#This Row],[idade]]&lt;18,311.43,IF(Registros[[#This Row],[idade]]&lt;=25,488.58,IF(Registros[[#This Row],[idade]]&lt;=50,772.77,850.05)))</f>
        <v>311.43</v>
      </c>
      <c r="P3825">
        <f>IF(Registros[[#This Row],[idade]]&lt;18,23.99,IF(Registros[[#This Row],[idade]]&lt;=25,49.9,IF(Registros[[#This Row],[idade]]&lt;=50,145.2,175.45)))</f>
        <v>23.99</v>
      </c>
      <c r="Q3825">
        <v>4</v>
      </c>
      <c r="R3825">
        <v>24</v>
      </c>
      <c r="T3825">
        <v>2</v>
      </c>
      <c r="U3825" t="s">
        <v>3</v>
      </c>
      <c r="V3825" t="s">
        <v>22</v>
      </c>
    </row>
    <row r="3826" spans="1:22" x14ac:dyDescent="0.3">
      <c r="A3826">
        <v>3825</v>
      </c>
      <c r="B3826">
        <v>51020710722</v>
      </c>
      <c r="C3826">
        <v>4</v>
      </c>
      <c r="D3826" s="1">
        <v>34598</v>
      </c>
      <c r="E3826" s="3">
        <f>2023-YEAR(Registros[[#This Row],[data_nascimento]])</f>
        <v>29</v>
      </c>
      <c r="F3826" s="1">
        <v>43679</v>
      </c>
      <c r="H3826">
        <v>220</v>
      </c>
      <c r="I3826">
        <v>15</v>
      </c>
      <c r="J3826" s="3">
        <v>934</v>
      </c>
      <c r="K3826">
        <v>18.899999999999999</v>
      </c>
      <c r="L3826">
        <v>1868</v>
      </c>
      <c r="M3826">
        <v>180</v>
      </c>
      <c r="N3826">
        <v>400</v>
      </c>
      <c r="O3826">
        <f>IF(Registros[[#This Row],[idade]]&lt;18,311.43,IF(Registros[[#This Row],[idade]]&lt;=25,488.58,IF(Registros[[#This Row],[idade]]&lt;=50,772.77,850.05)))</f>
        <v>772.77</v>
      </c>
      <c r="P3826">
        <f>IF(Registros[[#This Row],[idade]]&lt;18,23.99,IF(Registros[[#This Row],[idade]]&lt;=25,49.9,IF(Registros[[#This Row],[idade]]&lt;=50,145.2,175.45)))</f>
        <v>145.19999999999999</v>
      </c>
      <c r="Q3826">
        <v>1</v>
      </c>
      <c r="R3826">
        <v>8</v>
      </c>
      <c r="T3826">
        <v>2</v>
      </c>
      <c r="U3826" t="s">
        <v>3</v>
      </c>
      <c r="V3826" t="s">
        <v>19</v>
      </c>
    </row>
    <row r="3827" spans="1:22" x14ac:dyDescent="0.3">
      <c r="A3827">
        <v>3826</v>
      </c>
      <c r="B3827">
        <v>19662791540</v>
      </c>
      <c r="C3827">
        <v>4</v>
      </c>
      <c r="D3827" s="1">
        <v>31899</v>
      </c>
      <c r="E3827" s="3">
        <f>2023-YEAR(Registros[[#This Row],[data_nascimento]])</f>
        <v>36</v>
      </c>
      <c r="F3827" s="1">
        <v>43684</v>
      </c>
      <c r="H3827">
        <v>220</v>
      </c>
      <c r="I3827">
        <v>1</v>
      </c>
      <c r="J3827" s="3">
        <v>180.33333333333334</v>
      </c>
      <c r="K3827">
        <v>13.5</v>
      </c>
      <c r="L3827">
        <v>5410</v>
      </c>
      <c r="M3827">
        <f>Registros[[#This Row],[salario]]*0.06</f>
        <v>324.59999999999997</v>
      </c>
      <c r="N3827">
        <f>Registros[[#This Row],[salario]]*5%</f>
        <v>270.5</v>
      </c>
      <c r="O3827">
        <f>IF(Registros[[#This Row],[idade]]&lt;18,311.43,IF(Registros[[#This Row],[idade]]&lt;=25,488.58,IF(Registros[[#This Row],[idade]]&lt;=50,772.77,850.05)))</f>
        <v>772.77</v>
      </c>
      <c r="P3827">
        <f>IF(Registros[[#This Row],[idade]]&lt;18,23.99,IF(Registros[[#This Row],[idade]]&lt;=25,49.9,IF(Registros[[#This Row],[idade]]&lt;=50,145.2,175.45)))</f>
        <v>145.19999999999999</v>
      </c>
      <c r="Q3827">
        <v>5</v>
      </c>
      <c r="R3827">
        <v>5</v>
      </c>
      <c r="T3827">
        <v>3</v>
      </c>
      <c r="U3827" t="s">
        <v>2</v>
      </c>
      <c r="V3827" t="s">
        <v>19</v>
      </c>
    </row>
    <row r="3828" spans="1:22" x14ac:dyDescent="0.3">
      <c r="A3828">
        <v>3827</v>
      </c>
      <c r="B3828">
        <v>95523835080</v>
      </c>
      <c r="C3828">
        <v>4</v>
      </c>
      <c r="D3828" s="1">
        <v>36364</v>
      </c>
      <c r="E3828" s="3">
        <f>2023-YEAR(Registros[[#This Row],[data_nascimento]])</f>
        <v>24</v>
      </c>
      <c r="F3828" s="1">
        <v>43684</v>
      </c>
      <c r="H3828">
        <v>220</v>
      </c>
      <c r="I3828">
        <v>18</v>
      </c>
      <c r="J3828" s="3">
        <v>2535.6000000000004</v>
      </c>
      <c r="K3828">
        <v>25.65</v>
      </c>
      <c r="L3828">
        <v>4226</v>
      </c>
      <c r="M3828">
        <f>Registros[[#This Row],[salario]]*0.06</f>
        <v>253.56</v>
      </c>
      <c r="N3828">
        <f>Registros[[#This Row],[salario]]*5%</f>
        <v>211.3</v>
      </c>
      <c r="O3828">
        <f>IF(Registros[[#This Row],[idade]]&lt;18,311.43,IF(Registros[[#This Row],[idade]]&lt;=25,488.58,IF(Registros[[#This Row],[idade]]&lt;=50,772.77,850.05)))</f>
        <v>488.58</v>
      </c>
      <c r="P3828">
        <f>IF(Registros[[#This Row],[idade]]&lt;18,23.99,IF(Registros[[#This Row],[idade]]&lt;=25,49.9,IF(Registros[[#This Row],[idade]]&lt;=50,145.2,175.45)))</f>
        <v>49.9</v>
      </c>
      <c r="Q3828">
        <v>3</v>
      </c>
      <c r="R3828">
        <v>4</v>
      </c>
      <c r="T3828">
        <v>3</v>
      </c>
      <c r="U3828" t="s">
        <v>2</v>
      </c>
      <c r="V3828" t="s">
        <v>19</v>
      </c>
    </row>
    <row r="3829" spans="1:22" x14ac:dyDescent="0.3">
      <c r="A3829">
        <v>3828</v>
      </c>
      <c r="B3829">
        <v>43799094335</v>
      </c>
      <c r="C3829">
        <v>5</v>
      </c>
      <c r="D3829" s="1">
        <v>37433</v>
      </c>
      <c r="E3829" s="3">
        <f>2023-YEAR(Registros[[#This Row],[data_nascimento]])</f>
        <v>21</v>
      </c>
      <c r="F3829" s="1">
        <v>43684</v>
      </c>
      <c r="H3829">
        <v>220</v>
      </c>
      <c r="I3829">
        <v>8</v>
      </c>
      <c r="J3829" s="3">
        <v>478.4</v>
      </c>
      <c r="K3829">
        <v>1.35</v>
      </c>
      <c r="L3829">
        <v>1794</v>
      </c>
      <c r="M3829">
        <f>Registros[[#This Row],[salario]]*0.06</f>
        <v>107.64</v>
      </c>
      <c r="N3829">
        <f>Registros[[#This Row],[salario]]*5%</f>
        <v>89.7</v>
      </c>
      <c r="O3829">
        <f>IF(Registros[[#This Row],[idade]]&lt;18,311.43,IF(Registros[[#This Row],[idade]]&lt;=25,488.58,IF(Registros[[#This Row],[idade]]&lt;=50,772.77,850.05)))</f>
        <v>488.58</v>
      </c>
      <c r="P3829">
        <f>IF(Registros[[#This Row],[idade]]&lt;18,23.99,IF(Registros[[#This Row],[idade]]&lt;=25,49.9,IF(Registros[[#This Row],[idade]]&lt;=50,145.2,175.45)))</f>
        <v>49.9</v>
      </c>
      <c r="Q3829">
        <v>4</v>
      </c>
      <c r="R3829">
        <v>22</v>
      </c>
      <c r="T3829">
        <v>2</v>
      </c>
      <c r="U3829" t="s">
        <v>2</v>
      </c>
      <c r="V3829" t="s">
        <v>21</v>
      </c>
    </row>
    <row r="3830" spans="1:22" x14ac:dyDescent="0.3">
      <c r="A3830">
        <v>3829</v>
      </c>
      <c r="B3830">
        <v>73027769536</v>
      </c>
      <c r="C3830">
        <v>4</v>
      </c>
      <c r="D3830" s="1">
        <v>37363</v>
      </c>
      <c r="E3830" s="3">
        <f>2023-YEAR(Registros[[#This Row],[data_nascimento]])</f>
        <v>21</v>
      </c>
      <c r="F3830" s="1">
        <v>43684</v>
      </c>
      <c r="H3830">
        <v>220</v>
      </c>
      <c r="I3830">
        <v>17</v>
      </c>
      <c r="J3830" s="3">
        <v>1698.8666666666668</v>
      </c>
      <c r="K3830">
        <v>22.95</v>
      </c>
      <c r="L3830">
        <v>2998</v>
      </c>
      <c r="M3830">
        <f>Registros[[#This Row],[salario]]*0.06</f>
        <v>179.88</v>
      </c>
      <c r="N3830">
        <f>Registros[[#This Row],[salario]]*5%</f>
        <v>149.9</v>
      </c>
      <c r="O3830">
        <f>IF(Registros[[#This Row],[idade]]&lt;18,311.43,IF(Registros[[#This Row],[idade]]&lt;=25,488.58,IF(Registros[[#This Row],[idade]]&lt;=50,772.77,850.05)))</f>
        <v>488.58</v>
      </c>
      <c r="P3830">
        <f>IF(Registros[[#This Row],[idade]]&lt;18,23.99,IF(Registros[[#This Row],[idade]]&lt;=25,49.9,IF(Registros[[#This Row],[idade]]&lt;=50,145.2,175.45)))</f>
        <v>49.9</v>
      </c>
      <c r="Q3830">
        <v>1</v>
      </c>
      <c r="R3830">
        <v>3</v>
      </c>
      <c r="T3830">
        <v>3</v>
      </c>
      <c r="U3830" t="s">
        <v>3</v>
      </c>
      <c r="V3830" t="s">
        <v>19</v>
      </c>
    </row>
    <row r="3831" spans="1:22" x14ac:dyDescent="0.3">
      <c r="A3831">
        <v>3830</v>
      </c>
      <c r="B3831">
        <v>16427744225</v>
      </c>
      <c r="C3831">
        <v>6</v>
      </c>
      <c r="D3831" s="1">
        <v>34465</v>
      </c>
      <c r="E3831" s="3">
        <f>2023-YEAR(Registros[[#This Row],[data_nascimento]])</f>
        <v>29</v>
      </c>
      <c r="F3831" s="1">
        <v>43684</v>
      </c>
      <c r="H3831">
        <v>220</v>
      </c>
      <c r="I3831">
        <v>10</v>
      </c>
      <c r="J3831" s="3">
        <v>1431</v>
      </c>
      <c r="K3831">
        <v>21.6</v>
      </c>
      <c r="L3831">
        <v>4293</v>
      </c>
      <c r="M3831">
        <f>Registros[[#This Row],[salario]]*0.06</f>
        <v>257.58</v>
      </c>
      <c r="N3831">
        <f>Registros[[#This Row],[salario]]*5%</f>
        <v>214.65</v>
      </c>
      <c r="O3831">
        <f>IF(Registros[[#This Row],[idade]]&lt;18,311.43,IF(Registros[[#This Row],[idade]]&lt;=25,488.58,IF(Registros[[#This Row],[idade]]&lt;=50,772.77,850.05)))</f>
        <v>772.77</v>
      </c>
      <c r="P3831">
        <f>IF(Registros[[#This Row],[idade]]&lt;18,23.99,IF(Registros[[#This Row],[idade]]&lt;=25,49.9,IF(Registros[[#This Row],[idade]]&lt;=50,145.2,175.45)))</f>
        <v>145.19999999999999</v>
      </c>
      <c r="Q3831">
        <v>2</v>
      </c>
      <c r="R3831">
        <v>25</v>
      </c>
      <c r="T3831">
        <v>3</v>
      </c>
      <c r="U3831" t="s">
        <v>3</v>
      </c>
      <c r="V3831" t="s">
        <v>19</v>
      </c>
    </row>
    <row r="3832" spans="1:22" x14ac:dyDescent="0.3">
      <c r="A3832">
        <v>3831</v>
      </c>
      <c r="B3832">
        <v>15713867452</v>
      </c>
      <c r="C3832">
        <v>4</v>
      </c>
      <c r="D3832" s="1">
        <v>28205</v>
      </c>
      <c r="E3832" s="3">
        <f>2023-YEAR(Registros[[#This Row],[data_nascimento]])</f>
        <v>46</v>
      </c>
      <c r="F3832" s="1">
        <v>43684</v>
      </c>
      <c r="H3832">
        <v>220</v>
      </c>
      <c r="I3832">
        <v>12</v>
      </c>
      <c r="J3832" s="3">
        <v>2748</v>
      </c>
      <c r="K3832">
        <v>10.8</v>
      </c>
      <c r="L3832">
        <v>6870</v>
      </c>
      <c r="M3832">
        <f>Registros[[#This Row],[salario]]*0.06</f>
        <v>412.2</v>
      </c>
      <c r="N3832">
        <f>Registros[[#This Row],[salario]]*5%</f>
        <v>343.5</v>
      </c>
      <c r="O3832">
        <f>IF(Registros[[#This Row],[idade]]&lt;18,311.43,IF(Registros[[#This Row],[idade]]&lt;=25,488.58,IF(Registros[[#This Row],[idade]]&lt;=50,772.77,850.05)))</f>
        <v>772.77</v>
      </c>
      <c r="P3832">
        <f>IF(Registros[[#This Row],[idade]]&lt;18,23.99,IF(Registros[[#This Row],[idade]]&lt;=25,49.9,IF(Registros[[#This Row],[idade]]&lt;=50,145.2,175.45)))</f>
        <v>145.19999999999999</v>
      </c>
      <c r="Q3832">
        <v>4</v>
      </c>
      <c r="R3832">
        <v>12</v>
      </c>
      <c r="T3832">
        <v>2</v>
      </c>
      <c r="U3832" t="s">
        <v>2</v>
      </c>
      <c r="V3832" t="s">
        <v>22</v>
      </c>
    </row>
    <row r="3833" spans="1:22" x14ac:dyDescent="0.3">
      <c r="A3833">
        <v>3832</v>
      </c>
      <c r="B3833">
        <v>73519249272</v>
      </c>
      <c r="C3833">
        <v>6</v>
      </c>
      <c r="D3833" s="1">
        <v>32010</v>
      </c>
      <c r="E3833" s="3">
        <f>2023-YEAR(Registros[[#This Row],[data_nascimento]])</f>
        <v>36</v>
      </c>
      <c r="F3833" s="1">
        <v>43684</v>
      </c>
      <c r="H3833">
        <v>220</v>
      </c>
      <c r="I3833">
        <v>6</v>
      </c>
      <c r="J3833" s="3">
        <v>398.19999999999993</v>
      </c>
      <c r="K3833">
        <v>16.2</v>
      </c>
      <c r="L3833">
        <v>1991</v>
      </c>
      <c r="M3833">
        <f>Registros[[#This Row],[salario]]*0.06</f>
        <v>119.46</v>
      </c>
      <c r="N3833">
        <f>Registros[[#This Row],[salario]]*5%</f>
        <v>99.550000000000011</v>
      </c>
      <c r="O3833">
        <f>IF(Registros[[#This Row],[idade]]&lt;18,311.43,IF(Registros[[#This Row],[idade]]&lt;=25,488.58,IF(Registros[[#This Row],[idade]]&lt;=50,772.77,850.05)))</f>
        <v>772.77</v>
      </c>
      <c r="P3833">
        <f>IF(Registros[[#This Row],[idade]]&lt;18,23.99,IF(Registros[[#This Row],[idade]]&lt;=25,49.9,IF(Registros[[#This Row],[idade]]&lt;=50,145.2,175.45)))</f>
        <v>145.19999999999999</v>
      </c>
      <c r="Q3833">
        <v>5</v>
      </c>
      <c r="R3833">
        <v>1</v>
      </c>
      <c r="T3833">
        <v>3</v>
      </c>
      <c r="U3833" t="s">
        <v>3</v>
      </c>
      <c r="V3833" t="s">
        <v>22</v>
      </c>
    </row>
    <row r="3834" spans="1:22" x14ac:dyDescent="0.3">
      <c r="A3834">
        <v>3833</v>
      </c>
      <c r="B3834">
        <v>78198783978</v>
      </c>
      <c r="C3834">
        <v>4</v>
      </c>
      <c r="D3834" s="1">
        <v>33933</v>
      </c>
      <c r="E3834" s="3">
        <f>2023-YEAR(Registros[[#This Row],[data_nascimento]])</f>
        <v>31</v>
      </c>
      <c r="F3834" s="1">
        <v>43684</v>
      </c>
      <c r="H3834">
        <v>220</v>
      </c>
      <c r="I3834">
        <v>6</v>
      </c>
      <c r="J3834" s="3">
        <v>404.6</v>
      </c>
      <c r="K3834">
        <v>2.7</v>
      </c>
      <c r="L3834">
        <v>2023</v>
      </c>
      <c r="M3834">
        <f>Registros[[#This Row],[salario]]*0.06</f>
        <v>121.38</v>
      </c>
      <c r="N3834">
        <f>Registros[[#This Row],[salario]]*5%</f>
        <v>101.15</v>
      </c>
      <c r="O3834">
        <f>IF(Registros[[#This Row],[idade]]&lt;18,311.43,IF(Registros[[#This Row],[idade]]&lt;=25,488.58,IF(Registros[[#This Row],[idade]]&lt;=50,772.77,850.05)))</f>
        <v>772.77</v>
      </c>
      <c r="P3834">
        <f>IF(Registros[[#This Row],[idade]]&lt;18,23.99,IF(Registros[[#This Row],[idade]]&lt;=25,49.9,IF(Registros[[#This Row],[idade]]&lt;=50,145.2,175.45)))</f>
        <v>145.19999999999999</v>
      </c>
      <c r="Q3834">
        <v>1</v>
      </c>
      <c r="R3834">
        <v>9</v>
      </c>
      <c r="T3834">
        <v>2</v>
      </c>
      <c r="U3834" t="s">
        <v>2</v>
      </c>
      <c r="V3834" t="s">
        <v>22</v>
      </c>
    </row>
    <row r="3835" spans="1:22" x14ac:dyDescent="0.3">
      <c r="A3835">
        <v>3834</v>
      </c>
      <c r="B3835">
        <v>47077976366</v>
      </c>
      <c r="C3835">
        <v>7</v>
      </c>
      <c r="D3835" s="1">
        <v>29986</v>
      </c>
      <c r="E3835" s="3">
        <f>2023-YEAR(Registros[[#This Row],[data_nascimento]])</f>
        <v>41</v>
      </c>
      <c r="F3835" s="1">
        <v>43684</v>
      </c>
      <c r="H3835">
        <v>220</v>
      </c>
      <c r="I3835">
        <v>17</v>
      </c>
      <c r="J3835" s="3">
        <v>798.43333333333339</v>
      </c>
      <c r="K3835">
        <v>12.15</v>
      </c>
      <c r="L3835">
        <v>1409</v>
      </c>
      <c r="M3835">
        <f>Registros[[#This Row],[salario]]*0.06</f>
        <v>84.539999999999992</v>
      </c>
      <c r="N3835">
        <f>Registros[[#This Row],[salario]]*5%</f>
        <v>70.45</v>
      </c>
      <c r="O3835">
        <f>IF(Registros[[#This Row],[idade]]&lt;18,311.43,IF(Registros[[#This Row],[idade]]&lt;=25,488.58,IF(Registros[[#This Row],[idade]]&lt;=50,772.77,850.05)))</f>
        <v>772.77</v>
      </c>
      <c r="P3835">
        <f>IF(Registros[[#This Row],[idade]]&lt;18,23.99,IF(Registros[[#This Row],[idade]]&lt;=25,49.9,IF(Registros[[#This Row],[idade]]&lt;=50,145.2,175.45)))</f>
        <v>145.19999999999999</v>
      </c>
      <c r="Q3835">
        <v>5</v>
      </c>
      <c r="R3835">
        <v>2</v>
      </c>
      <c r="T3835">
        <v>2</v>
      </c>
      <c r="U3835" t="s">
        <v>2</v>
      </c>
      <c r="V3835" t="s">
        <v>21</v>
      </c>
    </row>
    <row r="3836" spans="1:22" x14ac:dyDescent="0.3">
      <c r="A3836">
        <v>3835</v>
      </c>
      <c r="B3836">
        <v>81700782274</v>
      </c>
      <c r="C3836">
        <v>5</v>
      </c>
      <c r="D3836" s="1">
        <v>30208</v>
      </c>
      <c r="E3836" s="3">
        <f>2023-YEAR(Registros[[#This Row],[data_nascimento]])</f>
        <v>41</v>
      </c>
      <c r="F3836" s="1">
        <v>43684</v>
      </c>
      <c r="H3836">
        <v>220</v>
      </c>
      <c r="I3836">
        <v>2</v>
      </c>
      <c r="J3836" s="3">
        <v>314.2</v>
      </c>
      <c r="K3836">
        <v>27</v>
      </c>
      <c r="L3836">
        <v>4713</v>
      </c>
      <c r="M3836">
        <f>Registros[[#This Row],[salario]]*0.06</f>
        <v>282.77999999999997</v>
      </c>
      <c r="N3836">
        <f>Registros[[#This Row],[salario]]*5%</f>
        <v>235.65</v>
      </c>
      <c r="O3836">
        <f>IF(Registros[[#This Row],[idade]]&lt;18,311.43,IF(Registros[[#This Row],[idade]]&lt;=25,488.58,IF(Registros[[#This Row],[idade]]&lt;=50,772.77,850.05)))</f>
        <v>772.77</v>
      </c>
      <c r="P3836">
        <f>IF(Registros[[#This Row],[idade]]&lt;18,23.99,IF(Registros[[#This Row],[idade]]&lt;=25,49.9,IF(Registros[[#This Row],[idade]]&lt;=50,145.2,175.45)))</f>
        <v>145.19999999999999</v>
      </c>
      <c r="Q3836">
        <v>2</v>
      </c>
      <c r="R3836">
        <v>4</v>
      </c>
      <c r="T3836">
        <v>2</v>
      </c>
      <c r="U3836" t="s">
        <v>3</v>
      </c>
      <c r="V3836" t="s">
        <v>19</v>
      </c>
    </row>
    <row r="3837" spans="1:22" x14ac:dyDescent="0.3">
      <c r="A3837">
        <v>3836</v>
      </c>
      <c r="B3837">
        <v>82632130213</v>
      </c>
      <c r="C3837">
        <v>7</v>
      </c>
      <c r="D3837" s="1">
        <v>27452</v>
      </c>
      <c r="E3837" s="3">
        <f>2023-YEAR(Registros[[#This Row],[data_nascimento]])</f>
        <v>48</v>
      </c>
      <c r="F3837" s="1">
        <v>43684</v>
      </c>
      <c r="H3837">
        <v>220</v>
      </c>
      <c r="I3837">
        <v>8</v>
      </c>
      <c r="J3837" s="3">
        <v>512.5333333333333</v>
      </c>
      <c r="K3837">
        <v>4.05</v>
      </c>
      <c r="L3837">
        <v>1922</v>
      </c>
      <c r="M3837">
        <f>Registros[[#This Row],[salario]]*0.06</f>
        <v>115.32</v>
      </c>
      <c r="N3837">
        <f>Registros[[#This Row],[salario]]*5%</f>
        <v>96.100000000000009</v>
      </c>
      <c r="O3837">
        <f>IF(Registros[[#This Row],[idade]]&lt;18,311.43,IF(Registros[[#This Row],[idade]]&lt;=25,488.58,IF(Registros[[#This Row],[idade]]&lt;=50,772.77,850.05)))</f>
        <v>772.77</v>
      </c>
      <c r="P3837">
        <f>IF(Registros[[#This Row],[idade]]&lt;18,23.99,IF(Registros[[#This Row],[idade]]&lt;=25,49.9,IF(Registros[[#This Row],[idade]]&lt;=50,145.2,175.45)))</f>
        <v>145.19999999999999</v>
      </c>
      <c r="Q3837">
        <v>4</v>
      </c>
      <c r="R3837">
        <v>24</v>
      </c>
      <c r="T3837">
        <v>3</v>
      </c>
      <c r="U3837" t="s">
        <v>3</v>
      </c>
      <c r="V3837" t="s">
        <v>19</v>
      </c>
    </row>
    <row r="3838" spans="1:22" x14ac:dyDescent="0.3">
      <c r="A3838">
        <v>3837</v>
      </c>
      <c r="B3838">
        <v>96098910875</v>
      </c>
      <c r="C3838">
        <v>5</v>
      </c>
      <c r="D3838" s="1">
        <v>27499</v>
      </c>
      <c r="E3838" s="3">
        <f>2023-YEAR(Registros[[#This Row],[data_nascimento]])</f>
        <v>48</v>
      </c>
      <c r="F3838" s="1">
        <v>43684</v>
      </c>
      <c r="H3838">
        <v>220</v>
      </c>
      <c r="I3838">
        <v>9</v>
      </c>
      <c r="J3838" s="3">
        <v>1741.2</v>
      </c>
      <c r="K3838">
        <v>27</v>
      </c>
      <c r="L3838">
        <v>5804</v>
      </c>
      <c r="M3838">
        <f>Registros[[#This Row],[salario]]*0.06</f>
        <v>348.24</v>
      </c>
      <c r="N3838">
        <f>Registros[[#This Row],[salario]]*5%</f>
        <v>290.2</v>
      </c>
      <c r="O3838">
        <f>IF(Registros[[#This Row],[idade]]&lt;18,311.43,IF(Registros[[#This Row],[idade]]&lt;=25,488.58,IF(Registros[[#This Row],[idade]]&lt;=50,772.77,850.05)))</f>
        <v>772.77</v>
      </c>
      <c r="P3838">
        <f>IF(Registros[[#This Row],[idade]]&lt;18,23.99,IF(Registros[[#This Row],[idade]]&lt;=25,49.9,IF(Registros[[#This Row],[idade]]&lt;=50,145.2,175.45)))</f>
        <v>145.19999999999999</v>
      </c>
      <c r="Q3838">
        <v>4</v>
      </c>
      <c r="R3838">
        <v>10</v>
      </c>
      <c r="T3838">
        <v>3</v>
      </c>
      <c r="U3838" t="s">
        <v>3</v>
      </c>
      <c r="V3838" t="s">
        <v>19</v>
      </c>
    </row>
    <row r="3839" spans="1:22" x14ac:dyDescent="0.3">
      <c r="A3839">
        <v>3838</v>
      </c>
      <c r="B3839">
        <v>94171286133</v>
      </c>
      <c r="C3839">
        <v>4</v>
      </c>
      <c r="D3839" s="1">
        <v>33351</v>
      </c>
      <c r="E3839" s="3">
        <f>2023-YEAR(Registros[[#This Row],[data_nascimento]])</f>
        <v>32</v>
      </c>
      <c r="F3839" s="1">
        <v>43684</v>
      </c>
      <c r="H3839">
        <v>220</v>
      </c>
      <c r="I3839">
        <v>13</v>
      </c>
      <c r="J3839" s="3">
        <v>2864.7666666666669</v>
      </c>
      <c r="K3839">
        <v>25.65</v>
      </c>
      <c r="L3839">
        <v>6611</v>
      </c>
      <c r="M3839">
        <f>Registros[[#This Row],[salario]]*0.06</f>
        <v>396.65999999999997</v>
      </c>
      <c r="N3839">
        <f>Registros[[#This Row],[salario]]*5%</f>
        <v>330.55</v>
      </c>
      <c r="O3839">
        <f>IF(Registros[[#This Row],[idade]]&lt;18,311.43,IF(Registros[[#This Row],[idade]]&lt;=25,488.58,IF(Registros[[#This Row],[idade]]&lt;=50,772.77,850.05)))</f>
        <v>772.77</v>
      </c>
      <c r="P3839">
        <f>IF(Registros[[#This Row],[idade]]&lt;18,23.99,IF(Registros[[#This Row],[idade]]&lt;=25,49.9,IF(Registros[[#This Row],[idade]]&lt;=50,145.2,175.45)))</f>
        <v>145.19999999999999</v>
      </c>
      <c r="Q3839">
        <v>5</v>
      </c>
      <c r="R3839">
        <v>8</v>
      </c>
      <c r="T3839">
        <v>3</v>
      </c>
      <c r="U3839" t="s">
        <v>3</v>
      </c>
      <c r="V3839" t="s">
        <v>22</v>
      </c>
    </row>
    <row r="3840" spans="1:22" x14ac:dyDescent="0.3">
      <c r="A3840">
        <v>3839</v>
      </c>
      <c r="B3840">
        <v>52436885142</v>
      </c>
      <c r="C3840">
        <v>4</v>
      </c>
      <c r="D3840" s="1">
        <v>28493</v>
      </c>
      <c r="E3840" s="3">
        <f>2023-YEAR(Registros[[#This Row],[data_nascimento]])</f>
        <v>45</v>
      </c>
      <c r="F3840" s="1">
        <v>43684</v>
      </c>
      <c r="H3840">
        <v>220</v>
      </c>
      <c r="I3840">
        <v>13</v>
      </c>
      <c r="J3840" s="3">
        <v>2864.7666666666669</v>
      </c>
      <c r="K3840">
        <v>12.15</v>
      </c>
      <c r="L3840">
        <v>6611</v>
      </c>
      <c r="M3840">
        <f>Registros[[#This Row],[salario]]*0.06</f>
        <v>396.65999999999997</v>
      </c>
      <c r="N3840">
        <f>Registros[[#This Row],[salario]]*5%</f>
        <v>330.55</v>
      </c>
      <c r="O3840">
        <f>IF(Registros[[#This Row],[idade]]&lt;18,311.43,IF(Registros[[#This Row],[idade]]&lt;=25,488.58,IF(Registros[[#This Row],[idade]]&lt;=50,772.77,850.05)))</f>
        <v>772.77</v>
      </c>
      <c r="P3840">
        <f>IF(Registros[[#This Row],[idade]]&lt;18,23.99,IF(Registros[[#This Row],[idade]]&lt;=25,49.9,IF(Registros[[#This Row],[idade]]&lt;=50,145.2,175.45)))</f>
        <v>145.19999999999999</v>
      </c>
      <c r="Q3840">
        <v>3</v>
      </c>
      <c r="R3840">
        <v>5</v>
      </c>
      <c r="T3840">
        <v>2</v>
      </c>
      <c r="U3840" t="s">
        <v>2</v>
      </c>
      <c r="V3840" t="s">
        <v>22</v>
      </c>
    </row>
    <row r="3841" spans="1:22" x14ac:dyDescent="0.3">
      <c r="A3841">
        <v>3840</v>
      </c>
      <c r="B3841">
        <v>54574535366</v>
      </c>
      <c r="C3841">
        <v>4</v>
      </c>
      <c r="D3841" s="1">
        <v>29308</v>
      </c>
      <c r="E3841" s="3">
        <f>2023-YEAR(Registros[[#This Row],[data_nascimento]])</f>
        <v>43</v>
      </c>
      <c r="F3841" s="1">
        <v>43684</v>
      </c>
      <c r="H3841">
        <v>220</v>
      </c>
      <c r="I3841">
        <v>16</v>
      </c>
      <c r="J3841" s="3">
        <v>2039.4666666666667</v>
      </c>
      <c r="K3841">
        <v>24.3</v>
      </c>
      <c r="L3841">
        <v>3824</v>
      </c>
      <c r="M3841">
        <f>Registros[[#This Row],[salario]]*0.06</f>
        <v>229.44</v>
      </c>
      <c r="N3841">
        <f>Registros[[#This Row],[salario]]*5%</f>
        <v>191.20000000000002</v>
      </c>
      <c r="O3841">
        <f>IF(Registros[[#This Row],[idade]]&lt;18,311.43,IF(Registros[[#This Row],[idade]]&lt;=25,488.58,IF(Registros[[#This Row],[idade]]&lt;=50,772.77,850.05)))</f>
        <v>772.77</v>
      </c>
      <c r="P3841">
        <f>IF(Registros[[#This Row],[idade]]&lt;18,23.99,IF(Registros[[#This Row],[idade]]&lt;=25,49.9,IF(Registros[[#This Row],[idade]]&lt;=50,145.2,175.45)))</f>
        <v>145.19999999999999</v>
      </c>
      <c r="Q3841">
        <v>2</v>
      </c>
      <c r="R3841">
        <v>1</v>
      </c>
      <c r="T3841">
        <v>2</v>
      </c>
      <c r="U3841" t="s">
        <v>3</v>
      </c>
      <c r="V3841" t="s">
        <v>19</v>
      </c>
    </row>
    <row r="3842" spans="1:22" x14ac:dyDescent="0.3">
      <c r="A3842">
        <v>3841</v>
      </c>
      <c r="B3842">
        <v>41397298819</v>
      </c>
      <c r="C3842">
        <v>4</v>
      </c>
      <c r="D3842" s="1">
        <v>38389</v>
      </c>
      <c r="E3842" s="3">
        <f>2023-YEAR(Registros[[#This Row],[data_nascimento]])</f>
        <v>18</v>
      </c>
      <c r="F3842" s="1">
        <v>43684</v>
      </c>
      <c r="H3842">
        <v>220</v>
      </c>
      <c r="I3842">
        <v>13</v>
      </c>
      <c r="J3842" s="3">
        <v>1033.0666666666666</v>
      </c>
      <c r="K3842">
        <v>13.5</v>
      </c>
      <c r="L3842">
        <v>2384</v>
      </c>
      <c r="M3842">
        <f>Registros[[#This Row],[salario]]*0.06</f>
        <v>143.04</v>
      </c>
      <c r="N3842">
        <f>Registros[[#This Row],[salario]]*5%</f>
        <v>119.2</v>
      </c>
      <c r="O3842">
        <f>IF(Registros[[#This Row],[idade]]&lt;18,311.43,IF(Registros[[#This Row],[idade]]&lt;=25,488.58,IF(Registros[[#This Row],[idade]]&lt;=50,772.77,850.05)))</f>
        <v>488.58</v>
      </c>
      <c r="P3842">
        <f>IF(Registros[[#This Row],[idade]]&lt;18,23.99,IF(Registros[[#This Row],[idade]]&lt;=25,49.9,IF(Registros[[#This Row],[idade]]&lt;=50,145.2,175.45)))</f>
        <v>49.9</v>
      </c>
      <c r="Q3842">
        <v>1</v>
      </c>
      <c r="R3842">
        <v>17</v>
      </c>
      <c r="T3842">
        <v>2</v>
      </c>
      <c r="U3842" t="s">
        <v>2</v>
      </c>
      <c r="V3842" t="s">
        <v>19</v>
      </c>
    </row>
    <row r="3843" spans="1:22" x14ac:dyDescent="0.3">
      <c r="A3843">
        <v>3842</v>
      </c>
      <c r="B3843">
        <v>53801867758</v>
      </c>
      <c r="C3843">
        <v>5</v>
      </c>
      <c r="D3843" s="1">
        <v>33412</v>
      </c>
      <c r="E3843" s="3">
        <f>2023-YEAR(Registros[[#This Row],[data_nascimento]])</f>
        <v>32</v>
      </c>
      <c r="F3843" s="1">
        <v>43684</v>
      </c>
      <c r="H3843">
        <v>220</v>
      </c>
      <c r="I3843">
        <v>10</v>
      </c>
      <c r="J3843" s="3">
        <v>1975.3333333333333</v>
      </c>
      <c r="K3843">
        <v>10.8</v>
      </c>
      <c r="L3843">
        <v>5926</v>
      </c>
      <c r="M3843">
        <f>Registros[[#This Row],[salario]]*0.06</f>
        <v>355.56</v>
      </c>
      <c r="N3843">
        <f>Registros[[#This Row],[salario]]*5%</f>
        <v>296.3</v>
      </c>
      <c r="O3843">
        <f>IF(Registros[[#This Row],[idade]]&lt;18,311.43,IF(Registros[[#This Row],[idade]]&lt;=25,488.58,IF(Registros[[#This Row],[idade]]&lt;=50,772.77,850.05)))</f>
        <v>772.77</v>
      </c>
      <c r="P3843">
        <f>IF(Registros[[#This Row],[idade]]&lt;18,23.99,IF(Registros[[#This Row],[idade]]&lt;=25,49.9,IF(Registros[[#This Row],[idade]]&lt;=50,145.2,175.45)))</f>
        <v>145.19999999999999</v>
      </c>
      <c r="Q3843">
        <v>5</v>
      </c>
      <c r="R3843">
        <v>3</v>
      </c>
      <c r="T3843">
        <v>3</v>
      </c>
      <c r="U3843" t="s">
        <v>3</v>
      </c>
      <c r="V3843" t="s">
        <v>19</v>
      </c>
    </row>
    <row r="3844" spans="1:22" x14ac:dyDescent="0.3">
      <c r="A3844">
        <v>3843</v>
      </c>
      <c r="B3844">
        <v>60167842642</v>
      </c>
      <c r="C3844">
        <v>6</v>
      </c>
      <c r="D3844" s="1">
        <v>28602</v>
      </c>
      <c r="E3844" s="3">
        <f>2023-YEAR(Registros[[#This Row],[data_nascimento]])</f>
        <v>45</v>
      </c>
      <c r="F3844" s="1">
        <v>43684</v>
      </c>
      <c r="H3844">
        <v>220</v>
      </c>
      <c r="I3844">
        <v>2</v>
      </c>
      <c r="J3844" s="3">
        <v>307.86666666666667</v>
      </c>
      <c r="K3844">
        <v>12.15</v>
      </c>
      <c r="L3844">
        <v>4618</v>
      </c>
      <c r="M3844">
        <f>Registros[[#This Row],[salario]]*0.06</f>
        <v>277.08</v>
      </c>
      <c r="N3844">
        <f>Registros[[#This Row],[salario]]*5%</f>
        <v>230.9</v>
      </c>
      <c r="O3844">
        <f>IF(Registros[[#This Row],[idade]]&lt;18,311.43,IF(Registros[[#This Row],[idade]]&lt;=25,488.58,IF(Registros[[#This Row],[idade]]&lt;=50,772.77,850.05)))</f>
        <v>772.77</v>
      </c>
      <c r="P3844">
        <f>IF(Registros[[#This Row],[idade]]&lt;18,23.99,IF(Registros[[#This Row],[idade]]&lt;=25,49.9,IF(Registros[[#This Row],[idade]]&lt;=50,145.2,175.45)))</f>
        <v>145.19999999999999</v>
      </c>
      <c r="Q3844">
        <v>4</v>
      </c>
      <c r="R3844">
        <v>10</v>
      </c>
      <c r="T3844">
        <v>2</v>
      </c>
      <c r="U3844" t="s">
        <v>3</v>
      </c>
      <c r="V3844" t="s">
        <v>19</v>
      </c>
    </row>
    <row r="3845" spans="1:22" x14ac:dyDescent="0.3">
      <c r="A3845">
        <v>3844</v>
      </c>
      <c r="B3845">
        <v>47377741628</v>
      </c>
      <c r="C3845">
        <v>7</v>
      </c>
      <c r="D3845" s="1">
        <v>39122</v>
      </c>
      <c r="E3845" s="3">
        <f>2023-YEAR(Registros[[#This Row],[data_nascimento]])</f>
        <v>16</v>
      </c>
      <c r="F3845" s="1">
        <v>43684</v>
      </c>
      <c r="H3845">
        <v>120</v>
      </c>
      <c r="I3845">
        <v>20</v>
      </c>
      <c r="J3845" s="3">
        <v>3112</v>
      </c>
      <c r="K3845">
        <v>5.4</v>
      </c>
      <c r="L3845">
        <v>4668</v>
      </c>
      <c r="M3845">
        <f>Registros[[#This Row],[salario]]*0.06</f>
        <v>280.08</v>
      </c>
      <c r="N3845">
        <f>Registros[[#This Row],[salario]]*5%</f>
        <v>233.4</v>
      </c>
      <c r="O3845">
        <f>IF(Registros[[#This Row],[idade]]&lt;18,311.43,IF(Registros[[#This Row],[idade]]&lt;=25,488.58,IF(Registros[[#This Row],[idade]]&lt;=50,772.77,850.05)))</f>
        <v>311.43</v>
      </c>
      <c r="P3845">
        <f>IF(Registros[[#This Row],[idade]]&lt;18,23.99,IF(Registros[[#This Row],[idade]]&lt;=25,49.9,IF(Registros[[#This Row],[idade]]&lt;=50,145.2,175.45)))</f>
        <v>23.99</v>
      </c>
      <c r="Q3845">
        <v>3</v>
      </c>
      <c r="R3845">
        <v>8</v>
      </c>
      <c r="T3845">
        <v>3</v>
      </c>
      <c r="U3845" t="s">
        <v>3</v>
      </c>
      <c r="V3845" t="s">
        <v>21</v>
      </c>
    </row>
    <row r="3846" spans="1:22" x14ac:dyDescent="0.3">
      <c r="A3846">
        <v>3845</v>
      </c>
      <c r="B3846">
        <v>81471444793</v>
      </c>
      <c r="C3846">
        <v>7</v>
      </c>
      <c r="D3846" s="1">
        <v>27831</v>
      </c>
      <c r="E3846" s="3">
        <f>2023-YEAR(Registros[[#This Row],[data_nascimento]])</f>
        <v>47</v>
      </c>
      <c r="F3846" s="1">
        <v>43684</v>
      </c>
      <c r="H3846">
        <v>220</v>
      </c>
      <c r="I3846">
        <v>18</v>
      </c>
      <c r="J3846" s="3">
        <v>2944.7999999999997</v>
      </c>
      <c r="K3846">
        <v>1.35</v>
      </c>
      <c r="L3846">
        <v>4908</v>
      </c>
      <c r="M3846">
        <f>Registros[[#This Row],[salario]]*0.06</f>
        <v>294.47999999999996</v>
      </c>
      <c r="N3846">
        <f>Registros[[#This Row],[salario]]*5%</f>
        <v>245.4</v>
      </c>
      <c r="O3846">
        <f>IF(Registros[[#This Row],[idade]]&lt;18,311.43,IF(Registros[[#This Row],[idade]]&lt;=25,488.58,IF(Registros[[#This Row],[idade]]&lt;=50,772.77,850.05)))</f>
        <v>772.77</v>
      </c>
      <c r="P3846">
        <f>IF(Registros[[#This Row],[idade]]&lt;18,23.99,IF(Registros[[#This Row],[idade]]&lt;=25,49.9,IF(Registros[[#This Row],[idade]]&lt;=50,145.2,175.45)))</f>
        <v>145.19999999999999</v>
      </c>
      <c r="Q3846">
        <v>2</v>
      </c>
      <c r="R3846">
        <v>18</v>
      </c>
      <c r="T3846">
        <v>2</v>
      </c>
      <c r="U3846" t="s">
        <v>3</v>
      </c>
      <c r="V3846" t="s">
        <v>19</v>
      </c>
    </row>
    <row r="3847" spans="1:22" x14ac:dyDescent="0.3">
      <c r="A3847">
        <v>3846</v>
      </c>
      <c r="B3847">
        <v>21329062258</v>
      </c>
      <c r="C3847">
        <v>4</v>
      </c>
      <c r="D3847" s="1">
        <v>27913</v>
      </c>
      <c r="E3847" s="3">
        <f>2023-YEAR(Registros[[#This Row],[data_nascimento]])</f>
        <v>47</v>
      </c>
      <c r="F3847" s="1">
        <v>43684</v>
      </c>
      <c r="H3847">
        <v>220</v>
      </c>
      <c r="I3847">
        <v>1</v>
      </c>
      <c r="J3847" s="3">
        <v>53.8</v>
      </c>
      <c r="K3847">
        <v>14.85</v>
      </c>
      <c r="L3847">
        <v>1614</v>
      </c>
      <c r="M3847">
        <v>180</v>
      </c>
      <c r="N3847">
        <v>400</v>
      </c>
      <c r="O3847">
        <f>IF(Registros[[#This Row],[idade]]&lt;18,311.43,IF(Registros[[#This Row],[idade]]&lt;=25,488.58,IF(Registros[[#This Row],[idade]]&lt;=50,772.77,850.05)))</f>
        <v>772.77</v>
      </c>
      <c r="P3847">
        <f>IF(Registros[[#This Row],[idade]]&lt;18,23.99,IF(Registros[[#This Row],[idade]]&lt;=25,49.9,IF(Registros[[#This Row],[idade]]&lt;=50,145.2,175.45)))</f>
        <v>145.19999999999999</v>
      </c>
      <c r="Q3847">
        <v>2</v>
      </c>
      <c r="R3847">
        <v>18</v>
      </c>
      <c r="T3847">
        <v>3</v>
      </c>
      <c r="U3847" t="s">
        <v>2</v>
      </c>
      <c r="V3847" t="s">
        <v>22</v>
      </c>
    </row>
    <row r="3848" spans="1:22" x14ac:dyDescent="0.3">
      <c r="A3848">
        <v>3847</v>
      </c>
      <c r="B3848">
        <v>60564387582</v>
      </c>
      <c r="C3848">
        <v>7</v>
      </c>
      <c r="D3848" s="1">
        <v>36050</v>
      </c>
      <c r="E3848" s="3">
        <f>2023-YEAR(Registros[[#This Row],[data_nascimento]])</f>
        <v>25</v>
      </c>
      <c r="F3848" s="1">
        <v>43684</v>
      </c>
      <c r="H3848">
        <v>220</v>
      </c>
      <c r="I3848">
        <v>8</v>
      </c>
      <c r="J3848" s="3">
        <v>430.4</v>
      </c>
      <c r="K3848">
        <v>16.2</v>
      </c>
      <c r="L3848">
        <v>1614</v>
      </c>
      <c r="M3848">
        <v>180</v>
      </c>
      <c r="N3848">
        <v>400</v>
      </c>
      <c r="O3848">
        <f>IF(Registros[[#This Row],[idade]]&lt;18,311.43,IF(Registros[[#This Row],[idade]]&lt;=25,488.58,IF(Registros[[#This Row],[idade]]&lt;=50,772.77,850.05)))</f>
        <v>488.58</v>
      </c>
      <c r="P3848">
        <f>IF(Registros[[#This Row],[idade]]&lt;18,23.99,IF(Registros[[#This Row],[idade]]&lt;=25,49.9,IF(Registros[[#This Row],[idade]]&lt;=50,145.2,175.45)))</f>
        <v>49.9</v>
      </c>
      <c r="Q3848">
        <v>5</v>
      </c>
      <c r="R3848">
        <v>5</v>
      </c>
      <c r="T3848">
        <v>3</v>
      </c>
      <c r="U3848" t="s">
        <v>3</v>
      </c>
      <c r="V3848" t="s">
        <v>19</v>
      </c>
    </row>
    <row r="3849" spans="1:22" x14ac:dyDescent="0.3">
      <c r="A3849">
        <v>3848</v>
      </c>
      <c r="B3849">
        <v>76837929617</v>
      </c>
      <c r="C3849">
        <v>4</v>
      </c>
      <c r="D3849" s="1">
        <v>28497</v>
      </c>
      <c r="E3849" s="3">
        <f>2023-YEAR(Registros[[#This Row],[data_nascimento]])</f>
        <v>45</v>
      </c>
      <c r="F3849" s="1">
        <v>43684</v>
      </c>
      <c r="H3849">
        <v>220</v>
      </c>
      <c r="I3849">
        <v>14</v>
      </c>
      <c r="J3849" s="3">
        <v>728.93333333333339</v>
      </c>
      <c r="K3849">
        <v>1.35</v>
      </c>
      <c r="L3849">
        <v>1562</v>
      </c>
      <c r="M3849">
        <v>180</v>
      </c>
      <c r="N3849">
        <v>400</v>
      </c>
      <c r="O3849">
        <f>IF(Registros[[#This Row],[idade]]&lt;18,311.43,IF(Registros[[#This Row],[idade]]&lt;=25,488.58,IF(Registros[[#This Row],[idade]]&lt;=50,772.77,850.05)))</f>
        <v>772.77</v>
      </c>
      <c r="P3849">
        <f>IF(Registros[[#This Row],[idade]]&lt;18,23.99,IF(Registros[[#This Row],[idade]]&lt;=25,49.9,IF(Registros[[#This Row],[idade]]&lt;=50,145.2,175.45)))</f>
        <v>145.19999999999999</v>
      </c>
      <c r="Q3849">
        <v>4</v>
      </c>
      <c r="R3849">
        <v>11</v>
      </c>
      <c r="T3849">
        <v>3</v>
      </c>
      <c r="U3849" t="s">
        <v>2</v>
      </c>
      <c r="V3849" t="s">
        <v>22</v>
      </c>
    </row>
    <row r="3850" spans="1:22" x14ac:dyDescent="0.3">
      <c r="A3850">
        <v>3849</v>
      </c>
      <c r="B3850">
        <v>41729143608</v>
      </c>
      <c r="C3850">
        <v>4</v>
      </c>
      <c r="D3850" s="1">
        <v>31886</v>
      </c>
      <c r="E3850" s="3">
        <f>2023-YEAR(Registros[[#This Row],[data_nascimento]])</f>
        <v>36</v>
      </c>
      <c r="F3850" s="1">
        <v>43684</v>
      </c>
      <c r="H3850">
        <v>220</v>
      </c>
      <c r="I3850">
        <v>0</v>
      </c>
      <c r="J3850" s="3">
        <v>0</v>
      </c>
      <c r="K3850">
        <v>27</v>
      </c>
      <c r="L3850">
        <v>1978</v>
      </c>
      <c r="M3850">
        <v>180</v>
      </c>
      <c r="N3850">
        <v>400</v>
      </c>
      <c r="O3850">
        <f>IF(Registros[[#This Row],[idade]]&lt;18,311.43,IF(Registros[[#This Row],[idade]]&lt;=25,488.58,IF(Registros[[#This Row],[idade]]&lt;=50,772.77,850.05)))</f>
        <v>772.77</v>
      </c>
      <c r="P3850">
        <f>IF(Registros[[#This Row],[idade]]&lt;18,23.99,IF(Registros[[#This Row],[idade]]&lt;=25,49.9,IF(Registros[[#This Row],[idade]]&lt;=50,145.2,175.45)))</f>
        <v>145.19999999999999</v>
      </c>
      <c r="Q3850">
        <v>5</v>
      </c>
      <c r="R3850">
        <v>23</v>
      </c>
      <c r="T3850">
        <v>3</v>
      </c>
      <c r="U3850" t="s">
        <v>2</v>
      </c>
      <c r="V3850" t="s">
        <v>19</v>
      </c>
    </row>
    <row r="3851" spans="1:22" x14ac:dyDescent="0.3">
      <c r="A3851">
        <v>3850</v>
      </c>
      <c r="B3851">
        <v>96264931236</v>
      </c>
      <c r="C3851">
        <v>4</v>
      </c>
      <c r="D3851" s="1">
        <v>35431</v>
      </c>
      <c r="E3851" s="3">
        <f>2023-YEAR(Registros[[#This Row],[data_nascimento]])</f>
        <v>26</v>
      </c>
      <c r="F3851" s="1">
        <v>43684</v>
      </c>
      <c r="H3851">
        <v>220</v>
      </c>
      <c r="I3851">
        <v>4</v>
      </c>
      <c r="J3851" s="3">
        <v>187.06666666666666</v>
      </c>
      <c r="K3851">
        <v>2.7</v>
      </c>
      <c r="L3851">
        <v>1403</v>
      </c>
      <c r="M3851">
        <v>180</v>
      </c>
      <c r="N3851">
        <v>400</v>
      </c>
      <c r="O3851">
        <f>IF(Registros[[#This Row],[idade]]&lt;18,311.43,IF(Registros[[#This Row],[idade]]&lt;=25,488.58,IF(Registros[[#This Row],[idade]]&lt;=50,772.77,850.05)))</f>
        <v>772.77</v>
      </c>
      <c r="P3851">
        <f>IF(Registros[[#This Row],[idade]]&lt;18,23.99,IF(Registros[[#This Row],[idade]]&lt;=25,49.9,IF(Registros[[#This Row],[idade]]&lt;=50,145.2,175.45)))</f>
        <v>145.19999999999999</v>
      </c>
      <c r="Q3851">
        <v>1</v>
      </c>
      <c r="R3851">
        <v>9</v>
      </c>
      <c r="T3851">
        <v>2</v>
      </c>
      <c r="U3851" t="s">
        <v>2</v>
      </c>
      <c r="V3851" t="s">
        <v>19</v>
      </c>
    </row>
    <row r="3852" spans="1:22" x14ac:dyDescent="0.3">
      <c r="A3852">
        <v>3851</v>
      </c>
      <c r="B3852">
        <v>12634169118</v>
      </c>
      <c r="C3852">
        <v>4</v>
      </c>
      <c r="D3852" s="1">
        <v>34509</v>
      </c>
      <c r="E3852" s="3">
        <f>2023-YEAR(Registros[[#This Row],[data_nascimento]])</f>
        <v>29</v>
      </c>
      <c r="F3852" s="1">
        <v>43684</v>
      </c>
      <c r="H3852">
        <v>220</v>
      </c>
      <c r="I3852">
        <v>1</v>
      </c>
      <c r="J3852" s="3">
        <v>59.06666666666667</v>
      </c>
      <c r="K3852">
        <v>27</v>
      </c>
      <c r="L3852">
        <v>1772</v>
      </c>
      <c r="M3852">
        <v>180</v>
      </c>
      <c r="N3852">
        <v>400</v>
      </c>
      <c r="O3852">
        <f>IF(Registros[[#This Row],[idade]]&lt;18,311.43,IF(Registros[[#This Row],[idade]]&lt;=25,488.58,IF(Registros[[#This Row],[idade]]&lt;=50,772.77,850.05)))</f>
        <v>772.77</v>
      </c>
      <c r="P3852">
        <f>IF(Registros[[#This Row],[idade]]&lt;18,23.99,IF(Registros[[#This Row],[idade]]&lt;=25,49.9,IF(Registros[[#This Row],[idade]]&lt;=50,145.2,175.45)))</f>
        <v>145.19999999999999</v>
      </c>
      <c r="Q3852">
        <v>3</v>
      </c>
      <c r="R3852">
        <v>4</v>
      </c>
      <c r="T3852">
        <v>2</v>
      </c>
      <c r="U3852" t="s">
        <v>3</v>
      </c>
      <c r="V3852" t="s">
        <v>22</v>
      </c>
    </row>
    <row r="3853" spans="1:22" x14ac:dyDescent="0.3">
      <c r="A3853">
        <v>3852</v>
      </c>
      <c r="B3853">
        <v>31530730191</v>
      </c>
      <c r="C3853">
        <v>6</v>
      </c>
      <c r="D3853" s="1">
        <v>35605</v>
      </c>
      <c r="E3853" s="3">
        <f>2023-YEAR(Registros[[#This Row],[data_nascimento]])</f>
        <v>26</v>
      </c>
      <c r="F3853" s="1">
        <v>43684</v>
      </c>
      <c r="H3853">
        <v>220</v>
      </c>
      <c r="I3853">
        <v>16</v>
      </c>
      <c r="J3853" s="3">
        <v>934.93333333333328</v>
      </c>
      <c r="K3853">
        <v>16.2</v>
      </c>
      <c r="L3853">
        <v>1753</v>
      </c>
      <c r="M3853">
        <v>180</v>
      </c>
      <c r="N3853">
        <v>400</v>
      </c>
      <c r="O3853">
        <f>IF(Registros[[#This Row],[idade]]&lt;18,311.43,IF(Registros[[#This Row],[idade]]&lt;=25,488.58,IF(Registros[[#This Row],[idade]]&lt;=50,772.77,850.05)))</f>
        <v>772.77</v>
      </c>
      <c r="P3853">
        <f>IF(Registros[[#This Row],[idade]]&lt;18,23.99,IF(Registros[[#This Row],[idade]]&lt;=25,49.9,IF(Registros[[#This Row],[idade]]&lt;=50,145.2,175.45)))</f>
        <v>145.19999999999999</v>
      </c>
      <c r="Q3853">
        <v>1</v>
      </c>
      <c r="R3853">
        <v>27</v>
      </c>
      <c r="T3853">
        <v>2</v>
      </c>
      <c r="U3853" t="s">
        <v>2</v>
      </c>
      <c r="V3853" t="s">
        <v>22</v>
      </c>
    </row>
    <row r="3854" spans="1:22" x14ac:dyDescent="0.3">
      <c r="A3854">
        <v>3853</v>
      </c>
      <c r="B3854">
        <v>55648290159</v>
      </c>
      <c r="C3854">
        <v>6</v>
      </c>
      <c r="D3854" s="1">
        <v>36963</v>
      </c>
      <c r="E3854" s="3">
        <f>2023-YEAR(Registros[[#This Row],[data_nascimento]])</f>
        <v>22</v>
      </c>
      <c r="F3854" s="1">
        <v>43684</v>
      </c>
      <c r="H3854">
        <v>220</v>
      </c>
      <c r="I3854">
        <v>0</v>
      </c>
      <c r="J3854" s="3">
        <v>0</v>
      </c>
      <c r="K3854">
        <v>13.5</v>
      </c>
      <c r="L3854">
        <v>1396</v>
      </c>
      <c r="M3854">
        <v>180</v>
      </c>
      <c r="N3854">
        <v>400</v>
      </c>
      <c r="O3854">
        <f>IF(Registros[[#This Row],[idade]]&lt;18,311.43,IF(Registros[[#This Row],[idade]]&lt;=25,488.58,IF(Registros[[#This Row],[idade]]&lt;=50,772.77,850.05)))</f>
        <v>488.58</v>
      </c>
      <c r="P3854">
        <f>IF(Registros[[#This Row],[idade]]&lt;18,23.99,IF(Registros[[#This Row],[idade]]&lt;=25,49.9,IF(Registros[[#This Row],[idade]]&lt;=50,145.2,175.45)))</f>
        <v>49.9</v>
      </c>
      <c r="Q3854">
        <v>2</v>
      </c>
      <c r="R3854">
        <v>20</v>
      </c>
      <c r="T3854">
        <v>3</v>
      </c>
      <c r="U3854" t="s">
        <v>2</v>
      </c>
      <c r="V3854" t="s">
        <v>19</v>
      </c>
    </row>
    <row r="3855" spans="1:22" x14ac:dyDescent="0.3">
      <c r="A3855">
        <v>3854</v>
      </c>
      <c r="B3855">
        <v>56003610223</v>
      </c>
      <c r="C3855">
        <v>6</v>
      </c>
      <c r="D3855" s="1">
        <v>37808</v>
      </c>
      <c r="E3855" s="3">
        <f>2023-YEAR(Registros[[#This Row],[data_nascimento]])</f>
        <v>20</v>
      </c>
      <c r="F3855" s="1">
        <v>43684</v>
      </c>
      <c r="H3855">
        <v>220</v>
      </c>
      <c r="J3855" s="3">
        <v>0</v>
      </c>
      <c r="K3855">
        <v>10.8</v>
      </c>
      <c r="L3855">
        <v>2134</v>
      </c>
      <c r="M3855">
        <v>180</v>
      </c>
      <c r="N3855">
        <v>400</v>
      </c>
      <c r="O3855">
        <f>IF(Registros[[#This Row],[idade]]&lt;18,311.43,IF(Registros[[#This Row],[idade]]&lt;=25,488.58,IF(Registros[[#This Row],[idade]]&lt;=50,772.77,850.05)))</f>
        <v>488.58</v>
      </c>
      <c r="P3855">
        <f>IF(Registros[[#This Row],[idade]]&lt;18,23.99,IF(Registros[[#This Row],[idade]]&lt;=25,49.9,IF(Registros[[#This Row],[idade]]&lt;=50,145.2,175.45)))</f>
        <v>49.9</v>
      </c>
      <c r="Q3855">
        <v>2</v>
      </c>
      <c r="R3855">
        <v>14</v>
      </c>
      <c r="T3855">
        <v>3</v>
      </c>
      <c r="U3855" t="s">
        <v>3</v>
      </c>
      <c r="V3855" t="s">
        <v>22</v>
      </c>
    </row>
    <row r="3856" spans="1:22" x14ac:dyDescent="0.3">
      <c r="A3856">
        <v>3855</v>
      </c>
      <c r="B3856">
        <v>78339636310</v>
      </c>
      <c r="C3856">
        <v>7</v>
      </c>
      <c r="D3856" s="1">
        <v>32758</v>
      </c>
      <c r="E3856" s="3">
        <f>2023-YEAR(Registros[[#This Row],[data_nascimento]])</f>
        <v>34</v>
      </c>
      <c r="F3856" s="1">
        <v>43684</v>
      </c>
      <c r="H3856">
        <v>220</v>
      </c>
      <c r="J3856" s="3">
        <v>0</v>
      </c>
      <c r="K3856">
        <v>20.25</v>
      </c>
      <c r="L3856">
        <v>1807</v>
      </c>
      <c r="M3856">
        <v>180</v>
      </c>
      <c r="N3856">
        <v>400</v>
      </c>
      <c r="O3856">
        <f>IF(Registros[[#This Row],[idade]]&lt;18,311.43,IF(Registros[[#This Row],[idade]]&lt;=25,488.58,IF(Registros[[#This Row],[idade]]&lt;=50,772.77,850.05)))</f>
        <v>772.77</v>
      </c>
      <c r="P3856">
        <f>IF(Registros[[#This Row],[idade]]&lt;18,23.99,IF(Registros[[#This Row],[idade]]&lt;=25,49.9,IF(Registros[[#This Row],[idade]]&lt;=50,145.2,175.45)))</f>
        <v>145.19999999999999</v>
      </c>
      <c r="Q3856">
        <v>4</v>
      </c>
      <c r="R3856">
        <v>8</v>
      </c>
      <c r="T3856">
        <v>3</v>
      </c>
      <c r="U3856" t="s">
        <v>2</v>
      </c>
      <c r="V3856" t="s">
        <v>21</v>
      </c>
    </row>
    <row r="3857" spans="1:22" x14ac:dyDescent="0.3">
      <c r="A3857">
        <v>3856</v>
      </c>
      <c r="B3857">
        <v>85104249987</v>
      </c>
      <c r="C3857">
        <v>6</v>
      </c>
      <c r="D3857" s="1">
        <v>31756</v>
      </c>
      <c r="E3857" s="3">
        <f>2023-YEAR(Registros[[#This Row],[data_nascimento]])</f>
        <v>37</v>
      </c>
      <c r="F3857" s="1">
        <v>43684</v>
      </c>
      <c r="H3857">
        <v>220</v>
      </c>
      <c r="J3857" s="3">
        <v>0</v>
      </c>
      <c r="K3857">
        <v>24.3</v>
      </c>
      <c r="L3857">
        <v>1552</v>
      </c>
      <c r="M3857">
        <v>180</v>
      </c>
      <c r="N3857">
        <v>400</v>
      </c>
      <c r="O3857">
        <f>IF(Registros[[#This Row],[idade]]&lt;18,311.43,IF(Registros[[#This Row],[idade]]&lt;=25,488.58,IF(Registros[[#This Row],[idade]]&lt;=50,772.77,850.05)))</f>
        <v>772.77</v>
      </c>
      <c r="P3857">
        <f>IF(Registros[[#This Row],[idade]]&lt;18,23.99,IF(Registros[[#This Row],[idade]]&lt;=25,49.9,IF(Registros[[#This Row],[idade]]&lt;=50,145.2,175.45)))</f>
        <v>145.19999999999999</v>
      </c>
      <c r="Q3857">
        <v>2</v>
      </c>
      <c r="R3857">
        <v>27</v>
      </c>
      <c r="T3857">
        <v>3</v>
      </c>
      <c r="U3857" t="s">
        <v>2</v>
      </c>
      <c r="V3857" t="s">
        <v>19</v>
      </c>
    </row>
    <row r="3858" spans="1:22" x14ac:dyDescent="0.3">
      <c r="A3858">
        <v>3857</v>
      </c>
      <c r="B3858">
        <v>67598297932</v>
      </c>
      <c r="C3858">
        <v>5</v>
      </c>
      <c r="D3858" s="1">
        <v>36237</v>
      </c>
      <c r="E3858" s="3">
        <f>2023-YEAR(Registros[[#This Row],[data_nascimento]])</f>
        <v>24</v>
      </c>
      <c r="F3858" s="1">
        <v>43684</v>
      </c>
      <c r="H3858">
        <v>220</v>
      </c>
      <c r="J3858" s="3">
        <v>0</v>
      </c>
      <c r="K3858">
        <v>8.1</v>
      </c>
      <c r="L3858">
        <v>1726</v>
      </c>
      <c r="M3858">
        <v>180</v>
      </c>
      <c r="N3858">
        <v>400</v>
      </c>
      <c r="O3858">
        <f>IF(Registros[[#This Row],[idade]]&lt;18,311.43,IF(Registros[[#This Row],[idade]]&lt;=25,488.58,IF(Registros[[#This Row],[idade]]&lt;=50,772.77,850.05)))</f>
        <v>488.58</v>
      </c>
      <c r="P3858">
        <f>IF(Registros[[#This Row],[idade]]&lt;18,23.99,IF(Registros[[#This Row],[idade]]&lt;=25,49.9,IF(Registros[[#This Row],[idade]]&lt;=50,145.2,175.45)))</f>
        <v>49.9</v>
      </c>
      <c r="Q3858">
        <v>3</v>
      </c>
      <c r="R3858">
        <v>16</v>
      </c>
      <c r="T3858">
        <v>2</v>
      </c>
      <c r="U3858" t="s">
        <v>3</v>
      </c>
      <c r="V3858" t="s">
        <v>21</v>
      </c>
    </row>
    <row r="3859" spans="1:22" x14ac:dyDescent="0.3">
      <c r="A3859">
        <v>3858</v>
      </c>
      <c r="B3859">
        <v>52130134847</v>
      </c>
      <c r="C3859">
        <v>4</v>
      </c>
      <c r="D3859" s="1">
        <v>29305</v>
      </c>
      <c r="E3859" s="3">
        <f>2023-YEAR(Registros[[#This Row],[data_nascimento]])</f>
        <v>43</v>
      </c>
      <c r="F3859" s="1">
        <v>43684</v>
      </c>
      <c r="H3859">
        <v>220</v>
      </c>
      <c r="J3859" s="3">
        <v>0</v>
      </c>
      <c r="K3859">
        <v>24.3</v>
      </c>
      <c r="L3859">
        <v>1765</v>
      </c>
      <c r="M3859">
        <v>180</v>
      </c>
      <c r="N3859">
        <v>400</v>
      </c>
      <c r="O3859">
        <f>IF(Registros[[#This Row],[idade]]&lt;18,311.43,IF(Registros[[#This Row],[idade]]&lt;=25,488.58,IF(Registros[[#This Row],[idade]]&lt;=50,772.77,850.05)))</f>
        <v>772.77</v>
      </c>
      <c r="P3859">
        <f>IF(Registros[[#This Row],[idade]]&lt;18,23.99,IF(Registros[[#This Row],[idade]]&lt;=25,49.9,IF(Registros[[#This Row],[idade]]&lt;=50,145.2,175.45)))</f>
        <v>145.19999999999999</v>
      </c>
      <c r="Q3859">
        <v>4</v>
      </c>
      <c r="R3859">
        <v>18</v>
      </c>
      <c r="T3859">
        <v>2</v>
      </c>
      <c r="U3859" t="s">
        <v>3</v>
      </c>
      <c r="V3859" t="s">
        <v>22</v>
      </c>
    </row>
    <row r="3860" spans="1:22" x14ac:dyDescent="0.3">
      <c r="A3860">
        <v>3859</v>
      </c>
      <c r="B3860">
        <v>57829252572</v>
      </c>
      <c r="C3860">
        <v>4</v>
      </c>
      <c r="D3860" s="1">
        <v>33250</v>
      </c>
      <c r="E3860" s="3">
        <f>2023-YEAR(Registros[[#This Row],[data_nascimento]])</f>
        <v>32</v>
      </c>
      <c r="F3860" s="1">
        <v>43684</v>
      </c>
      <c r="H3860">
        <v>220</v>
      </c>
      <c r="J3860" s="3">
        <v>0</v>
      </c>
      <c r="K3860">
        <v>21.6</v>
      </c>
      <c r="L3860">
        <v>1396</v>
      </c>
      <c r="M3860">
        <v>180</v>
      </c>
      <c r="N3860">
        <v>400</v>
      </c>
      <c r="O3860">
        <f>IF(Registros[[#This Row],[idade]]&lt;18,311.43,IF(Registros[[#This Row],[idade]]&lt;=25,488.58,IF(Registros[[#This Row],[idade]]&lt;=50,772.77,850.05)))</f>
        <v>772.77</v>
      </c>
      <c r="P3860">
        <f>IF(Registros[[#This Row],[idade]]&lt;18,23.99,IF(Registros[[#This Row],[idade]]&lt;=25,49.9,IF(Registros[[#This Row],[idade]]&lt;=50,145.2,175.45)))</f>
        <v>145.19999999999999</v>
      </c>
      <c r="Q3860">
        <v>2</v>
      </c>
      <c r="R3860">
        <v>16</v>
      </c>
      <c r="T3860">
        <v>2</v>
      </c>
      <c r="U3860" t="s">
        <v>2</v>
      </c>
      <c r="V3860" t="s">
        <v>22</v>
      </c>
    </row>
    <row r="3861" spans="1:22" x14ac:dyDescent="0.3">
      <c r="A3861">
        <v>3860</v>
      </c>
      <c r="B3861">
        <v>25315926395</v>
      </c>
      <c r="C3861">
        <v>4</v>
      </c>
      <c r="D3861" s="1">
        <v>37137</v>
      </c>
      <c r="E3861" s="3">
        <f>2023-YEAR(Registros[[#This Row],[data_nascimento]])</f>
        <v>22</v>
      </c>
      <c r="F3861" s="1">
        <v>43684</v>
      </c>
      <c r="H3861">
        <v>220</v>
      </c>
      <c r="J3861" s="3">
        <v>0</v>
      </c>
      <c r="K3861">
        <v>22.95</v>
      </c>
      <c r="L3861">
        <v>2158</v>
      </c>
      <c r="M3861">
        <v>180</v>
      </c>
      <c r="N3861">
        <v>400</v>
      </c>
      <c r="O3861">
        <f>IF(Registros[[#This Row],[idade]]&lt;18,311.43,IF(Registros[[#This Row],[idade]]&lt;=25,488.58,IF(Registros[[#This Row],[idade]]&lt;=50,772.77,850.05)))</f>
        <v>488.58</v>
      </c>
      <c r="P3861">
        <f>IF(Registros[[#This Row],[idade]]&lt;18,23.99,IF(Registros[[#This Row],[idade]]&lt;=25,49.9,IF(Registros[[#This Row],[idade]]&lt;=50,145.2,175.45)))</f>
        <v>49.9</v>
      </c>
      <c r="Q3861">
        <v>3</v>
      </c>
      <c r="R3861">
        <v>13</v>
      </c>
      <c r="T3861">
        <v>3</v>
      </c>
      <c r="U3861" t="s">
        <v>2</v>
      </c>
      <c r="V3861" t="s">
        <v>19</v>
      </c>
    </row>
    <row r="3862" spans="1:22" x14ac:dyDescent="0.3">
      <c r="A3862">
        <v>3861</v>
      </c>
      <c r="B3862">
        <v>65753075139</v>
      </c>
      <c r="C3862">
        <v>4</v>
      </c>
      <c r="D3862" s="1">
        <v>36647</v>
      </c>
      <c r="E3862" s="3">
        <f>2023-YEAR(Registros[[#This Row],[data_nascimento]])</f>
        <v>23</v>
      </c>
      <c r="F3862" s="1">
        <v>43684</v>
      </c>
      <c r="H3862">
        <v>220</v>
      </c>
      <c r="J3862" s="3">
        <v>0</v>
      </c>
      <c r="K3862">
        <v>17.55</v>
      </c>
      <c r="L3862">
        <v>1551</v>
      </c>
      <c r="M3862">
        <v>180</v>
      </c>
      <c r="N3862">
        <v>400</v>
      </c>
      <c r="O3862">
        <f>IF(Registros[[#This Row],[idade]]&lt;18,311.43,IF(Registros[[#This Row],[idade]]&lt;=25,488.58,IF(Registros[[#This Row],[idade]]&lt;=50,772.77,850.05)))</f>
        <v>488.58</v>
      </c>
      <c r="P3862">
        <f>IF(Registros[[#This Row],[idade]]&lt;18,23.99,IF(Registros[[#This Row],[idade]]&lt;=25,49.9,IF(Registros[[#This Row],[idade]]&lt;=50,145.2,175.45)))</f>
        <v>49.9</v>
      </c>
      <c r="Q3862">
        <v>1</v>
      </c>
      <c r="R3862">
        <v>1</v>
      </c>
      <c r="T3862">
        <v>2</v>
      </c>
      <c r="U3862" t="s">
        <v>2</v>
      </c>
      <c r="V3862" t="s">
        <v>19</v>
      </c>
    </row>
    <row r="3863" spans="1:22" x14ac:dyDescent="0.3">
      <c r="A3863">
        <v>3862</v>
      </c>
      <c r="B3863">
        <v>11754625256</v>
      </c>
      <c r="C3863">
        <v>4</v>
      </c>
      <c r="D3863" s="1">
        <v>29010</v>
      </c>
      <c r="E3863" s="3">
        <f>2023-YEAR(Registros[[#This Row],[data_nascimento]])</f>
        <v>44</v>
      </c>
      <c r="F3863" s="1">
        <v>43684</v>
      </c>
      <c r="H3863">
        <v>220</v>
      </c>
      <c r="J3863" s="3">
        <v>0</v>
      </c>
      <c r="K3863">
        <v>4.05</v>
      </c>
      <c r="L3863">
        <v>1621</v>
      </c>
      <c r="M3863">
        <v>180</v>
      </c>
      <c r="N3863">
        <v>400</v>
      </c>
      <c r="O3863">
        <f>IF(Registros[[#This Row],[idade]]&lt;18,311.43,IF(Registros[[#This Row],[idade]]&lt;=25,488.58,IF(Registros[[#This Row],[idade]]&lt;=50,772.77,850.05)))</f>
        <v>772.77</v>
      </c>
      <c r="P3863">
        <f>IF(Registros[[#This Row],[idade]]&lt;18,23.99,IF(Registros[[#This Row],[idade]]&lt;=25,49.9,IF(Registros[[#This Row],[idade]]&lt;=50,145.2,175.45)))</f>
        <v>145.19999999999999</v>
      </c>
      <c r="Q3863">
        <v>3</v>
      </c>
      <c r="R3863">
        <v>8</v>
      </c>
      <c r="T3863">
        <v>2</v>
      </c>
      <c r="U3863" t="s">
        <v>2</v>
      </c>
      <c r="V3863" t="s">
        <v>22</v>
      </c>
    </row>
    <row r="3864" spans="1:22" x14ac:dyDescent="0.3">
      <c r="A3864">
        <v>3863</v>
      </c>
      <c r="B3864">
        <v>15698850665</v>
      </c>
      <c r="C3864">
        <v>5</v>
      </c>
      <c r="D3864" s="1">
        <v>33422</v>
      </c>
      <c r="E3864" s="3">
        <f>2023-YEAR(Registros[[#This Row],[data_nascimento]])</f>
        <v>32</v>
      </c>
      <c r="F3864" s="1">
        <v>43684</v>
      </c>
      <c r="H3864">
        <v>220</v>
      </c>
      <c r="J3864" s="3">
        <v>0</v>
      </c>
      <c r="K3864">
        <v>2.7</v>
      </c>
      <c r="L3864">
        <v>3664</v>
      </c>
      <c r="M3864">
        <v>180</v>
      </c>
      <c r="N3864">
        <v>400</v>
      </c>
      <c r="O3864">
        <f>IF(Registros[[#This Row],[idade]]&lt;18,311.43,IF(Registros[[#This Row],[idade]]&lt;=25,488.58,IF(Registros[[#This Row],[idade]]&lt;=50,772.77,850.05)))</f>
        <v>772.77</v>
      </c>
      <c r="P3864">
        <f>IF(Registros[[#This Row],[idade]]&lt;18,23.99,IF(Registros[[#This Row],[idade]]&lt;=25,49.9,IF(Registros[[#This Row],[idade]]&lt;=50,145.2,175.45)))</f>
        <v>145.19999999999999</v>
      </c>
      <c r="Q3864">
        <v>2</v>
      </c>
      <c r="R3864">
        <v>16</v>
      </c>
      <c r="T3864">
        <v>3</v>
      </c>
      <c r="U3864" t="s">
        <v>3</v>
      </c>
      <c r="V3864" t="s">
        <v>21</v>
      </c>
    </row>
    <row r="3865" spans="1:22" x14ac:dyDescent="0.3">
      <c r="A3865">
        <v>3864</v>
      </c>
      <c r="B3865">
        <v>27958745810</v>
      </c>
      <c r="C3865">
        <v>5</v>
      </c>
      <c r="D3865" s="1">
        <v>28132</v>
      </c>
      <c r="E3865" s="3">
        <f>2023-YEAR(Registros[[#This Row],[data_nascimento]])</f>
        <v>46</v>
      </c>
      <c r="F3865" s="1">
        <v>43684</v>
      </c>
      <c r="H3865">
        <v>220</v>
      </c>
      <c r="J3865" s="3">
        <v>0</v>
      </c>
      <c r="K3865">
        <v>8.1</v>
      </c>
      <c r="L3865">
        <v>5426</v>
      </c>
      <c r="M3865">
        <v>180</v>
      </c>
      <c r="N3865">
        <v>400</v>
      </c>
      <c r="O3865">
        <f>IF(Registros[[#This Row],[idade]]&lt;18,311.43,IF(Registros[[#This Row],[idade]]&lt;=25,488.58,IF(Registros[[#This Row],[idade]]&lt;=50,772.77,850.05)))</f>
        <v>772.77</v>
      </c>
      <c r="P3865">
        <f>IF(Registros[[#This Row],[idade]]&lt;18,23.99,IF(Registros[[#This Row],[idade]]&lt;=25,49.9,IF(Registros[[#This Row],[idade]]&lt;=50,145.2,175.45)))</f>
        <v>145.19999999999999</v>
      </c>
      <c r="Q3865">
        <v>1</v>
      </c>
      <c r="R3865">
        <v>11</v>
      </c>
      <c r="T3865">
        <v>2</v>
      </c>
      <c r="U3865" t="s">
        <v>3</v>
      </c>
      <c r="V3865" t="s">
        <v>19</v>
      </c>
    </row>
    <row r="3866" spans="1:22" x14ac:dyDescent="0.3">
      <c r="A3866">
        <v>3865</v>
      </c>
      <c r="B3866">
        <v>69528106726</v>
      </c>
      <c r="C3866">
        <v>6</v>
      </c>
      <c r="D3866" s="1">
        <v>31413</v>
      </c>
      <c r="E3866" s="3">
        <f>2023-YEAR(Registros[[#This Row],[data_nascimento]])</f>
        <v>37</v>
      </c>
      <c r="F3866" s="1">
        <v>43684</v>
      </c>
      <c r="H3866">
        <v>220</v>
      </c>
      <c r="J3866" s="3">
        <v>0</v>
      </c>
      <c r="K3866">
        <v>12.15</v>
      </c>
      <c r="L3866">
        <v>5473</v>
      </c>
      <c r="M3866">
        <v>180</v>
      </c>
      <c r="N3866">
        <v>400</v>
      </c>
      <c r="O3866">
        <f>IF(Registros[[#This Row],[idade]]&lt;18,311.43,IF(Registros[[#This Row],[idade]]&lt;=25,488.58,IF(Registros[[#This Row],[idade]]&lt;=50,772.77,850.05)))</f>
        <v>772.77</v>
      </c>
      <c r="P3866">
        <f>IF(Registros[[#This Row],[idade]]&lt;18,23.99,IF(Registros[[#This Row],[idade]]&lt;=25,49.9,IF(Registros[[#This Row],[idade]]&lt;=50,145.2,175.45)))</f>
        <v>145.19999999999999</v>
      </c>
      <c r="Q3866">
        <v>4</v>
      </c>
      <c r="R3866">
        <v>15</v>
      </c>
      <c r="T3866">
        <v>2</v>
      </c>
      <c r="U3866" t="s">
        <v>2</v>
      </c>
      <c r="V3866" t="s">
        <v>19</v>
      </c>
    </row>
    <row r="3867" spans="1:22" x14ac:dyDescent="0.3">
      <c r="A3867">
        <v>3866</v>
      </c>
      <c r="B3867">
        <v>39094371866</v>
      </c>
      <c r="C3867">
        <v>4</v>
      </c>
      <c r="D3867" s="1">
        <v>34512</v>
      </c>
      <c r="E3867" s="3">
        <f>2023-YEAR(Registros[[#This Row],[data_nascimento]])</f>
        <v>29</v>
      </c>
      <c r="F3867" s="1">
        <v>43684</v>
      </c>
      <c r="H3867">
        <v>220</v>
      </c>
      <c r="J3867" s="3">
        <v>0</v>
      </c>
      <c r="K3867">
        <v>12.15</v>
      </c>
      <c r="L3867">
        <v>7672</v>
      </c>
      <c r="M3867">
        <v>180</v>
      </c>
      <c r="N3867">
        <v>400</v>
      </c>
      <c r="O3867">
        <f>IF(Registros[[#This Row],[idade]]&lt;18,311.43,IF(Registros[[#This Row],[idade]]&lt;=25,488.58,IF(Registros[[#This Row],[idade]]&lt;=50,772.77,850.05)))</f>
        <v>772.77</v>
      </c>
      <c r="P3867">
        <f>IF(Registros[[#This Row],[idade]]&lt;18,23.99,IF(Registros[[#This Row],[idade]]&lt;=25,49.9,IF(Registros[[#This Row],[idade]]&lt;=50,145.2,175.45)))</f>
        <v>145.19999999999999</v>
      </c>
      <c r="Q3867">
        <v>5</v>
      </c>
      <c r="R3867">
        <v>19</v>
      </c>
      <c r="T3867">
        <v>2</v>
      </c>
      <c r="U3867" t="s">
        <v>2</v>
      </c>
      <c r="V3867" t="s">
        <v>22</v>
      </c>
    </row>
    <row r="3868" spans="1:22" x14ac:dyDescent="0.3">
      <c r="A3868">
        <v>3867</v>
      </c>
      <c r="B3868">
        <v>44060210824</v>
      </c>
      <c r="C3868">
        <v>4</v>
      </c>
      <c r="D3868" s="1">
        <v>34162</v>
      </c>
      <c r="E3868" s="3">
        <f>2023-YEAR(Registros[[#This Row],[data_nascimento]])</f>
        <v>30</v>
      </c>
      <c r="F3868" s="1">
        <v>43684</v>
      </c>
      <c r="H3868">
        <v>220</v>
      </c>
      <c r="J3868" s="3">
        <v>0</v>
      </c>
      <c r="K3868">
        <v>2.7</v>
      </c>
      <c r="L3868">
        <v>6904</v>
      </c>
      <c r="M3868">
        <v>180</v>
      </c>
      <c r="N3868">
        <v>400</v>
      </c>
      <c r="O3868">
        <f>IF(Registros[[#This Row],[idade]]&lt;18,311.43,IF(Registros[[#This Row],[idade]]&lt;=25,488.58,IF(Registros[[#This Row],[idade]]&lt;=50,772.77,850.05)))</f>
        <v>772.77</v>
      </c>
      <c r="P3868">
        <f>IF(Registros[[#This Row],[idade]]&lt;18,23.99,IF(Registros[[#This Row],[idade]]&lt;=25,49.9,IF(Registros[[#This Row],[idade]]&lt;=50,145.2,175.45)))</f>
        <v>145.19999999999999</v>
      </c>
      <c r="Q3868">
        <v>4</v>
      </c>
      <c r="R3868">
        <v>5</v>
      </c>
      <c r="T3868">
        <v>2</v>
      </c>
      <c r="U3868" t="s">
        <v>2</v>
      </c>
      <c r="V3868" t="s">
        <v>21</v>
      </c>
    </row>
    <row r="3869" spans="1:22" x14ac:dyDescent="0.3">
      <c r="A3869">
        <v>3868</v>
      </c>
      <c r="B3869">
        <v>11833262658</v>
      </c>
      <c r="C3869">
        <v>6</v>
      </c>
      <c r="D3869" s="1">
        <v>27715</v>
      </c>
      <c r="E3869" s="3">
        <f>2023-YEAR(Registros[[#This Row],[data_nascimento]])</f>
        <v>48</v>
      </c>
      <c r="F3869" s="1">
        <v>43684</v>
      </c>
      <c r="H3869">
        <v>220</v>
      </c>
      <c r="J3869" s="3">
        <v>0</v>
      </c>
      <c r="K3869">
        <v>4.05</v>
      </c>
      <c r="L3869">
        <v>6389</v>
      </c>
      <c r="M3869">
        <v>180</v>
      </c>
      <c r="N3869">
        <v>400</v>
      </c>
      <c r="O3869">
        <f>IF(Registros[[#This Row],[idade]]&lt;18,311.43,IF(Registros[[#This Row],[idade]]&lt;=25,488.58,IF(Registros[[#This Row],[idade]]&lt;=50,772.77,850.05)))</f>
        <v>772.77</v>
      </c>
      <c r="P3869">
        <f>IF(Registros[[#This Row],[idade]]&lt;18,23.99,IF(Registros[[#This Row],[idade]]&lt;=25,49.9,IF(Registros[[#This Row],[idade]]&lt;=50,145.2,175.45)))</f>
        <v>145.19999999999999</v>
      </c>
      <c r="Q3869">
        <v>5</v>
      </c>
      <c r="R3869">
        <v>8</v>
      </c>
      <c r="T3869">
        <v>3</v>
      </c>
      <c r="U3869" t="s">
        <v>3</v>
      </c>
      <c r="V3869" t="s">
        <v>21</v>
      </c>
    </row>
    <row r="3870" spans="1:22" x14ac:dyDescent="0.3">
      <c r="A3870">
        <v>3869</v>
      </c>
      <c r="B3870">
        <v>77468960903</v>
      </c>
      <c r="C3870">
        <v>6</v>
      </c>
      <c r="D3870" s="1">
        <v>34609</v>
      </c>
      <c r="E3870" s="3">
        <f>2023-YEAR(Registros[[#This Row],[data_nascimento]])</f>
        <v>29</v>
      </c>
      <c r="F3870" s="1">
        <v>43684</v>
      </c>
      <c r="H3870">
        <v>220</v>
      </c>
      <c r="J3870" s="3">
        <v>0</v>
      </c>
      <c r="K3870">
        <v>2.7</v>
      </c>
      <c r="L3870">
        <v>3974</v>
      </c>
      <c r="M3870">
        <v>180</v>
      </c>
      <c r="N3870">
        <v>400</v>
      </c>
      <c r="O3870">
        <f>IF(Registros[[#This Row],[idade]]&lt;18,311.43,IF(Registros[[#This Row],[idade]]&lt;=25,488.58,IF(Registros[[#This Row],[idade]]&lt;=50,772.77,850.05)))</f>
        <v>772.77</v>
      </c>
      <c r="P3870">
        <f>IF(Registros[[#This Row],[idade]]&lt;18,23.99,IF(Registros[[#This Row],[idade]]&lt;=25,49.9,IF(Registros[[#This Row],[idade]]&lt;=50,145.2,175.45)))</f>
        <v>145.19999999999999</v>
      </c>
      <c r="Q3870">
        <v>5</v>
      </c>
      <c r="R3870">
        <v>22</v>
      </c>
      <c r="T3870">
        <v>3</v>
      </c>
      <c r="U3870" t="s">
        <v>3</v>
      </c>
      <c r="V3870" t="s">
        <v>19</v>
      </c>
    </row>
    <row r="3871" spans="1:22" x14ac:dyDescent="0.3">
      <c r="A3871">
        <v>3870</v>
      </c>
      <c r="B3871">
        <v>18833556198</v>
      </c>
      <c r="C3871">
        <v>5</v>
      </c>
      <c r="D3871" s="1">
        <v>28510</v>
      </c>
      <c r="E3871" s="3">
        <f>2023-YEAR(Registros[[#This Row],[data_nascimento]])</f>
        <v>45</v>
      </c>
      <c r="F3871" s="1">
        <v>43684</v>
      </c>
      <c r="H3871">
        <v>220</v>
      </c>
      <c r="J3871" s="3">
        <v>0</v>
      </c>
      <c r="K3871">
        <v>20.25</v>
      </c>
      <c r="L3871">
        <v>9697</v>
      </c>
      <c r="M3871">
        <v>180</v>
      </c>
      <c r="N3871">
        <v>400</v>
      </c>
      <c r="O3871">
        <f>IF(Registros[[#This Row],[idade]]&lt;18,311.43,IF(Registros[[#This Row],[idade]]&lt;=25,488.58,IF(Registros[[#This Row],[idade]]&lt;=50,772.77,850.05)))</f>
        <v>772.77</v>
      </c>
      <c r="P3871">
        <f>IF(Registros[[#This Row],[idade]]&lt;18,23.99,IF(Registros[[#This Row],[idade]]&lt;=25,49.9,IF(Registros[[#This Row],[idade]]&lt;=50,145.2,175.45)))</f>
        <v>145.19999999999999</v>
      </c>
      <c r="Q3871">
        <v>1</v>
      </c>
      <c r="R3871">
        <v>17</v>
      </c>
      <c r="T3871">
        <v>2</v>
      </c>
      <c r="U3871" t="s">
        <v>3</v>
      </c>
      <c r="V3871" t="s">
        <v>19</v>
      </c>
    </row>
    <row r="3872" spans="1:22" x14ac:dyDescent="0.3">
      <c r="A3872">
        <v>3871</v>
      </c>
      <c r="B3872">
        <v>40734264188</v>
      </c>
      <c r="C3872">
        <v>7</v>
      </c>
      <c r="D3872" s="1">
        <v>33588</v>
      </c>
      <c r="E3872" s="3">
        <f>2023-YEAR(Registros[[#This Row],[data_nascimento]])</f>
        <v>32</v>
      </c>
      <c r="F3872" s="1">
        <v>43684</v>
      </c>
      <c r="H3872">
        <v>220</v>
      </c>
      <c r="I3872">
        <v>10</v>
      </c>
      <c r="J3872" s="3">
        <v>3038</v>
      </c>
      <c r="K3872">
        <v>14.85</v>
      </c>
      <c r="L3872">
        <v>9114</v>
      </c>
      <c r="M3872">
        <v>180</v>
      </c>
      <c r="N3872">
        <v>400</v>
      </c>
      <c r="O3872">
        <f>IF(Registros[[#This Row],[idade]]&lt;18,311.43,IF(Registros[[#This Row],[idade]]&lt;=25,488.58,IF(Registros[[#This Row],[idade]]&lt;=50,772.77,850.05)))</f>
        <v>772.77</v>
      </c>
      <c r="P3872">
        <f>IF(Registros[[#This Row],[idade]]&lt;18,23.99,IF(Registros[[#This Row],[idade]]&lt;=25,49.9,IF(Registros[[#This Row],[idade]]&lt;=50,145.2,175.45)))</f>
        <v>145.19999999999999</v>
      </c>
      <c r="Q3872">
        <v>1</v>
      </c>
      <c r="R3872">
        <v>20</v>
      </c>
      <c r="T3872">
        <v>2</v>
      </c>
      <c r="U3872" t="s">
        <v>2</v>
      </c>
      <c r="V3872" t="s">
        <v>19</v>
      </c>
    </row>
    <row r="3873" spans="1:22" x14ac:dyDescent="0.3">
      <c r="A3873">
        <v>3872</v>
      </c>
      <c r="B3873">
        <v>23884872779</v>
      </c>
      <c r="C3873">
        <v>5</v>
      </c>
      <c r="D3873" s="1">
        <v>28620</v>
      </c>
      <c r="E3873" s="3">
        <f>2023-YEAR(Registros[[#This Row],[data_nascimento]])</f>
        <v>45</v>
      </c>
      <c r="F3873" s="1">
        <v>43684</v>
      </c>
      <c r="H3873">
        <v>220</v>
      </c>
      <c r="I3873">
        <v>9</v>
      </c>
      <c r="J3873" s="3">
        <v>2040.9</v>
      </c>
      <c r="K3873">
        <v>6.75</v>
      </c>
      <c r="L3873">
        <v>6803</v>
      </c>
      <c r="M3873">
        <v>180</v>
      </c>
      <c r="N3873">
        <v>400</v>
      </c>
      <c r="O3873">
        <f>IF(Registros[[#This Row],[idade]]&lt;18,311.43,IF(Registros[[#This Row],[idade]]&lt;=25,488.58,IF(Registros[[#This Row],[idade]]&lt;=50,772.77,850.05)))</f>
        <v>772.77</v>
      </c>
      <c r="P3873">
        <f>IF(Registros[[#This Row],[idade]]&lt;18,23.99,IF(Registros[[#This Row],[idade]]&lt;=25,49.9,IF(Registros[[#This Row],[idade]]&lt;=50,145.2,175.45)))</f>
        <v>145.19999999999999</v>
      </c>
      <c r="Q3873">
        <v>3</v>
      </c>
      <c r="R3873">
        <v>17</v>
      </c>
      <c r="T3873">
        <v>3</v>
      </c>
      <c r="U3873" t="s">
        <v>2</v>
      </c>
      <c r="V3873" t="s">
        <v>22</v>
      </c>
    </row>
    <row r="3874" spans="1:22" x14ac:dyDescent="0.3">
      <c r="A3874">
        <v>3873</v>
      </c>
      <c r="B3874">
        <v>32219855514</v>
      </c>
      <c r="C3874">
        <v>6</v>
      </c>
      <c r="D3874" s="1">
        <v>28510</v>
      </c>
      <c r="E3874" s="3">
        <f>2023-YEAR(Registros[[#This Row],[data_nascimento]])</f>
        <v>45</v>
      </c>
      <c r="F3874" s="1">
        <v>43684</v>
      </c>
      <c r="H3874">
        <v>220</v>
      </c>
      <c r="I3874">
        <v>0</v>
      </c>
      <c r="J3874" s="3">
        <v>0</v>
      </c>
      <c r="K3874">
        <v>25.65</v>
      </c>
      <c r="L3874">
        <v>5317</v>
      </c>
      <c r="M3874">
        <v>180</v>
      </c>
      <c r="N3874">
        <v>400</v>
      </c>
      <c r="O3874">
        <f>IF(Registros[[#This Row],[idade]]&lt;18,311.43,IF(Registros[[#This Row],[idade]]&lt;=25,488.58,IF(Registros[[#This Row],[idade]]&lt;=50,772.77,850.05)))</f>
        <v>772.77</v>
      </c>
      <c r="P3874">
        <f>IF(Registros[[#This Row],[idade]]&lt;18,23.99,IF(Registros[[#This Row],[idade]]&lt;=25,49.9,IF(Registros[[#This Row],[idade]]&lt;=50,145.2,175.45)))</f>
        <v>145.19999999999999</v>
      </c>
      <c r="Q3874">
        <v>3</v>
      </c>
      <c r="R3874">
        <v>21</v>
      </c>
      <c r="T3874">
        <v>3</v>
      </c>
      <c r="U3874" t="s">
        <v>2</v>
      </c>
      <c r="V3874" t="s">
        <v>22</v>
      </c>
    </row>
    <row r="3875" spans="1:22" x14ac:dyDescent="0.3">
      <c r="A3875">
        <v>3874</v>
      </c>
      <c r="B3875">
        <v>11070781486</v>
      </c>
      <c r="C3875">
        <v>6</v>
      </c>
      <c r="D3875" s="1">
        <v>28097</v>
      </c>
      <c r="E3875" s="3">
        <f>2023-YEAR(Registros[[#This Row],[data_nascimento]])</f>
        <v>47</v>
      </c>
      <c r="F3875" s="1">
        <v>43684</v>
      </c>
      <c r="H3875">
        <v>220</v>
      </c>
      <c r="I3875">
        <v>12</v>
      </c>
      <c r="J3875" s="3">
        <v>2138.3999999999996</v>
      </c>
      <c r="K3875">
        <v>4.05</v>
      </c>
      <c r="L3875">
        <v>5346</v>
      </c>
      <c r="M3875">
        <v>180</v>
      </c>
      <c r="N3875">
        <v>400</v>
      </c>
      <c r="O3875">
        <f>IF(Registros[[#This Row],[idade]]&lt;18,311.43,IF(Registros[[#This Row],[idade]]&lt;=25,488.58,IF(Registros[[#This Row],[idade]]&lt;=50,772.77,850.05)))</f>
        <v>772.77</v>
      </c>
      <c r="P3875">
        <f>IF(Registros[[#This Row],[idade]]&lt;18,23.99,IF(Registros[[#This Row],[idade]]&lt;=25,49.9,IF(Registros[[#This Row],[idade]]&lt;=50,145.2,175.45)))</f>
        <v>145.19999999999999</v>
      </c>
      <c r="Q3875">
        <v>3</v>
      </c>
      <c r="R3875">
        <v>5</v>
      </c>
      <c r="T3875">
        <v>2</v>
      </c>
      <c r="U3875" t="s">
        <v>2</v>
      </c>
      <c r="V3875" t="s">
        <v>21</v>
      </c>
    </row>
    <row r="3876" spans="1:22" x14ac:dyDescent="0.3">
      <c r="A3876">
        <v>3875</v>
      </c>
      <c r="B3876">
        <v>92072557242</v>
      </c>
      <c r="C3876">
        <v>6</v>
      </c>
      <c r="D3876" s="1">
        <v>36885</v>
      </c>
      <c r="E3876" s="3">
        <f>2023-YEAR(Registros[[#This Row],[data_nascimento]])</f>
        <v>23</v>
      </c>
      <c r="F3876" s="1">
        <v>43684</v>
      </c>
      <c r="H3876">
        <v>220</v>
      </c>
      <c r="I3876">
        <v>2</v>
      </c>
      <c r="J3876" s="3">
        <v>207.73333333333332</v>
      </c>
      <c r="K3876">
        <v>8.1</v>
      </c>
      <c r="L3876">
        <v>3116</v>
      </c>
      <c r="M3876">
        <v>180</v>
      </c>
      <c r="N3876">
        <v>400</v>
      </c>
      <c r="O3876">
        <f>IF(Registros[[#This Row],[idade]]&lt;18,311.43,IF(Registros[[#This Row],[idade]]&lt;=25,488.58,IF(Registros[[#This Row],[idade]]&lt;=50,772.77,850.05)))</f>
        <v>488.58</v>
      </c>
      <c r="P3876">
        <f>IF(Registros[[#This Row],[idade]]&lt;18,23.99,IF(Registros[[#This Row],[idade]]&lt;=25,49.9,IF(Registros[[#This Row],[idade]]&lt;=50,145.2,175.45)))</f>
        <v>49.9</v>
      </c>
      <c r="Q3876">
        <v>1</v>
      </c>
      <c r="R3876">
        <v>12</v>
      </c>
      <c r="T3876">
        <v>2</v>
      </c>
      <c r="U3876" t="s">
        <v>2</v>
      </c>
      <c r="V3876" t="s">
        <v>19</v>
      </c>
    </row>
    <row r="3877" spans="1:22" x14ac:dyDescent="0.3">
      <c r="A3877">
        <v>3876</v>
      </c>
      <c r="B3877">
        <v>95237605426</v>
      </c>
      <c r="C3877">
        <v>4</v>
      </c>
      <c r="D3877" s="1">
        <v>36594</v>
      </c>
      <c r="E3877" s="3">
        <f>2023-YEAR(Registros[[#This Row],[data_nascimento]])</f>
        <v>23</v>
      </c>
      <c r="F3877" s="1">
        <v>43684</v>
      </c>
      <c r="H3877">
        <v>220</v>
      </c>
      <c r="I3877">
        <v>6</v>
      </c>
      <c r="J3877" s="3">
        <v>1951.8000000000002</v>
      </c>
      <c r="K3877">
        <v>20.25</v>
      </c>
      <c r="L3877">
        <v>9759</v>
      </c>
      <c r="M3877">
        <v>180</v>
      </c>
      <c r="N3877">
        <v>400</v>
      </c>
      <c r="O3877">
        <f>IF(Registros[[#This Row],[idade]]&lt;18,311.43,IF(Registros[[#This Row],[idade]]&lt;=25,488.58,IF(Registros[[#This Row],[idade]]&lt;=50,772.77,850.05)))</f>
        <v>488.58</v>
      </c>
      <c r="P3877">
        <f>IF(Registros[[#This Row],[idade]]&lt;18,23.99,IF(Registros[[#This Row],[idade]]&lt;=25,49.9,IF(Registros[[#This Row],[idade]]&lt;=50,145.2,175.45)))</f>
        <v>49.9</v>
      </c>
      <c r="Q3877">
        <v>2</v>
      </c>
      <c r="R3877">
        <v>16</v>
      </c>
      <c r="T3877">
        <v>2</v>
      </c>
      <c r="U3877" t="s">
        <v>3</v>
      </c>
      <c r="V3877" t="s">
        <v>19</v>
      </c>
    </row>
    <row r="3878" spans="1:22" x14ac:dyDescent="0.3">
      <c r="A3878">
        <v>3877</v>
      </c>
      <c r="B3878">
        <v>22109444565</v>
      </c>
      <c r="C3878">
        <v>7</v>
      </c>
      <c r="D3878" s="1">
        <v>35222</v>
      </c>
      <c r="E3878" s="3">
        <f>2023-YEAR(Registros[[#This Row],[data_nascimento]])</f>
        <v>27</v>
      </c>
      <c r="F3878" s="1">
        <v>43691</v>
      </c>
      <c r="H3878">
        <v>220</v>
      </c>
      <c r="I3878">
        <v>2</v>
      </c>
      <c r="J3878" s="3">
        <v>209.53333333333333</v>
      </c>
      <c r="K3878">
        <v>27</v>
      </c>
      <c r="L3878">
        <v>3143</v>
      </c>
      <c r="M3878">
        <f>Registros[[#This Row],[salario]]*0.06</f>
        <v>188.57999999999998</v>
      </c>
      <c r="N3878">
        <f>Registros[[#This Row],[salario]]*5%</f>
        <v>157.15</v>
      </c>
      <c r="O3878">
        <f>IF(Registros[[#This Row],[idade]]&lt;18,311.43,IF(Registros[[#This Row],[idade]]&lt;=25,488.58,IF(Registros[[#This Row],[idade]]&lt;=50,772.77,850.05)))</f>
        <v>772.77</v>
      </c>
      <c r="P3878">
        <f>IF(Registros[[#This Row],[idade]]&lt;18,23.99,IF(Registros[[#This Row],[idade]]&lt;=25,49.9,IF(Registros[[#This Row],[idade]]&lt;=50,145.2,175.45)))</f>
        <v>145.19999999999999</v>
      </c>
      <c r="Q3878">
        <v>5</v>
      </c>
      <c r="R3878">
        <v>10</v>
      </c>
      <c r="T3878">
        <v>3</v>
      </c>
      <c r="U3878" t="s">
        <v>2</v>
      </c>
      <c r="V3878" t="s">
        <v>22</v>
      </c>
    </row>
    <row r="3879" spans="1:22" x14ac:dyDescent="0.3">
      <c r="A3879">
        <v>3878</v>
      </c>
      <c r="B3879">
        <v>63901548696</v>
      </c>
      <c r="C3879">
        <v>6</v>
      </c>
      <c r="D3879" s="1">
        <v>33406</v>
      </c>
      <c r="E3879" s="3">
        <f>2023-YEAR(Registros[[#This Row],[data_nascimento]])</f>
        <v>32</v>
      </c>
      <c r="F3879" s="1">
        <v>43691</v>
      </c>
      <c r="H3879">
        <v>220</v>
      </c>
      <c r="I3879">
        <v>17</v>
      </c>
      <c r="J3879" s="3">
        <v>2459.333333333333</v>
      </c>
      <c r="K3879">
        <v>8.1</v>
      </c>
      <c r="L3879">
        <v>4340</v>
      </c>
      <c r="M3879">
        <f>Registros[[#This Row],[salario]]*0.06</f>
        <v>260.39999999999998</v>
      </c>
      <c r="N3879">
        <f>Registros[[#This Row],[salario]]*5%</f>
        <v>217</v>
      </c>
      <c r="O3879">
        <f>IF(Registros[[#This Row],[idade]]&lt;18,311.43,IF(Registros[[#This Row],[idade]]&lt;=25,488.58,IF(Registros[[#This Row],[idade]]&lt;=50,772.77,850.05)))</f>
        <v>772.77</v>
      </c>
      <c r="P3879">
        <f>IF(Registros[[#This Row],[idade]]&lt;18,23.99,IF(Registros[[#This Row],[idade]]&lt;=25,49.9,IF(Registros[[#This Row],[idade]]&lt;=50,145.2,175.45)))</f>
        <v>145.19999999999999</v>
      </c>
      <c r="Q3879">
        <v>5</v>
      </c>
      <c r="R3879">
        <v>10</v>
      </c>
      <c r="T3879">
        <v>2</v>
      </c>
      <c r="U3879" t="s">
        <v>2</v>
      </c>
      <c r="V3879" t="s">
        <v>19</v>
      </c>
    </row>
    <row r="3880" spans="1:22" x14ac:dyDescent="0.3">
      <c r="A3880">
        <v>3879</v>
      </c>
      <c r="B3880">
        <v>37303856448</v>
      </c>
      <c r="C3880">
        <v>5</v>
      </c>
      <c r="D3880" s="1">
        <v>29103</v>
      </c>
      <c r="E3880" s="3">
        <f>2023-YEAR(Registros[[#This Row],[data_nascimento]])</f>
        <v>44</v>
      </c>
      <c r="F3880" s="1">
        <v>43691</v>
      </c>
      <c r="H3880">
        <v>220</v>
      </c>
      <c r="I3880">
        <v>10</v>
      </c>
      <c r="J3880" s="3">
        <v>1451.3333333333333</v>
      </c>
      <c r="K3880">
        <v>18.899999999999999</v>
      </c>
      <c r="L3880">
        <v>4354</v>
      </c>
      <c r="M3880">
        <f>Registros[[#This Row],[salario]]*0.06</f>
        <v>261.24</v>
      </c>
      <c r="N3880">
        <f>Registros[[#This Row],[salario]]*5%</f>
        <v>217.70000000000002</v>
      </c>
      <c r="O3880">
        <f>IF(Registros[[#This Row],[idade]]&lt;18,311.43,IF(Registros[[#This Row],[idade]]&lt;=25,488.58,IF(Registros[[#This Row],[idade]]&lt;=50,772.77,850.05)))</f>
        <v>772.77</v>
      </c>
      <c r="P3880">
        <f>IF(Registros[[#This Row],[idade]]&lt;18,23.99,IF(Registros[[#This Row],[idade]]&lt;=25,49.9,IF(Registros[[#This Row],[idade]]&lt;=50,145.2,175.45)))</f>
        <v>145.19999999999999</v>
      </c>
      <c r="Q3880">
        <v>3</v>
      </c>
      <c r="R3880">
        <v>22</v>
      </c>
      <c r="T3880">
        <v>2</v>
      </c>
      <c r="U3880" t="s">
        <v>2</v>
      </c>
      <c r="V3880" t="s">
        <v>22</v>
      </c>
    </row>
    <row r="3881" spans="1:22" x14ac:dyDescent="0.3">
      <c r="A3881">
        <v>3880</v>
      </c>
      <c r="B3881">
        <v>27521314061</v>
      </c>
      <c r="C3881">
        <v>6</v>
      </c>
      <c r="D3881" s="1">
        <v>30677</v>
      </c>
      <c r="E3881" s="3">
        <f>2023-YEAR(Registros[[#This Row],[data_nascimento]])</f>
        <v>40</v>
      </c>
      <c r="F3881" s="1">
        <v>43691</v>
      </c>
      <c r="H3881">
        <v>220</v>
      </c>
      <c r="I3881">
        <v>8</v>
      </c>
      <c r="J3881" s="3">
        <v>1922.6666666666667</v>
      </c>
      <c r="K3881">
        <v>8.1</v>
      </c>
      <c r="L3881">
        <v>7210</v>
      </c>
      <c r="M3881">
        <f>Registros[[#This Row],[salario]]*0.06</f>
        <v>432.59999999999997</v>
      </c>
      <c r="N3881">
        <f>Registros[[#This Row],[salario]]*5%</f>
        <v>360.5</v>
      </c>
      <c r="O3881">
        <f>IF(Registros[[#This Row],[idade]]&lt;18,311.43,IF(Registros[[#This Row],[idade]]&lt;=25,488.58,IF(Registros[[#This Row],[idade]]&lt;=50,772.77,850.05)))</f>
        <v>772.77</v>
      </c>
      <c r="P3881">
        <f>IF(Registros[[#This Row],[idade]]&lt;18,23.99,IF(Registros[[#This Row],[idade]]&lt;=25,49.9,IF(Registros[[#This Row],[idade]]&lt;=50,145.2,175.45)))</f>
        <v>145.19999999999999</v>
      </c>
      <c r="Q3881">
        <v>5</v>
      </c>
      <c r="R3881">
        <v>16</v>
      </c>
      <c r="T3881">
        <v>3</v>
      </c>
      <c r="U3881" t="s">
        <v>2</v>
      </c>
      <c r="V3881" t="s">
        <v>22</v>
      </c>
    </row>
    <row r="3882" spans="1:22" x14ac:dyDescent="0.3">
      <c r="A3882">
        <v>3881</v>
      </c>
      <c r="B3882">
        <v>83701736748</v>
      </c>
      <c r="C3882">
        <v>5</v>
      </c>
      <c r="D3882" s="1">
        <v>31799</v>
      </c>
      <c r="E3882" s="3">
        <f>2023-YEAR(Registros[[#This Row],[data_nascimento]])</f>
        <v>36</v>
      </c>
      <c r="F3882" s="1">
        <v>43691</v>
      </c>
      <c r="H3882">
        <v>220</v>
      </c>
      <c r="I3882">
        <v>5</v>
      </c>
      <c r="J3882" s="3">
        <v>743.33333333333326</v>
      </c>
      <c r="K3882">
        <v>8.1</v>
      </c>
      <c r="L3882">
        <v>4460</v>
      </c>
      <c r="M3882">
        <f>Registros[[#This Row],[salario]]*0.06</f>
        <v>267.59999999999997</v>
      </c>
      <c r="N3882">
        <f>Registros[[#This Row],[salario]]*5%</f>
        <v>223</v>
      </c>
      <c r="O3882">
        <f>IF(Registros[[#This Row],[idade]]&lt;18,311.43,IF(Registros[[#This Row],[idade]]&lt;=25,488.58,IF(Registros[[#This Row],[idade]]&lt;=50,772.77,850.05)))</f>
        <v>772.77</v>
      </c>
      <c r="P3882">
        <f>IF(Registros[[#This Row],[idade]]&lt;18,23.99,IF(Registros[[#This Row],[idade]]&lt;=25,49.9,IF(Registros[[#This Row],[idade]]&lt;=50,145.2,175.45)))</f>
        <v>145.19999999999999</v>
      </c>
      <c r="Q3882">
        <v>2</v>
      </c>
      <c r="R3882">
        <v>1</v>
      </c>
      <c r="T3882">
        <v>2</v>
      </c>
      <c r="U3882" t="s">
        <v>3</v>
      </c>
      <c r="V3882" t="s">
        <v>19</v>
      </c>
    </row>
    <row r="3883" spans="1:22" x14ac:dyDescent="0.3">
      <c r="A3883">
        <v>3882</v>
      </c>
      <c r="B3883">
        <v>73868876830</v>
      </c>
      <c r="C3883">
        <v>6</v>
      </c>
      <c r="D3883" s="1">
        <v>28664</v>
      </c>
      <c r="E3883" s="3">
        <f>2023-YEAR(Registros[[#This Row],[data_nascimento]])</f>
        <v>45</v>
      </c>
      <c r="F3883" s="1">
        <v>43691</v>
      </c>
      <c r="H3883">
        <v>220</v>
      </c>
      <c r="I3883">
        <v>6</v>
      </c>
      <c r="J3883" s="3">
        <v>1111</v>
      </c>
      <c r="K3883">
        <v>21.6</v>
      </c>
      <c r="L3883">
        <v>5555</v>
      </c>
      <c r="M3883">
        <f>Registros[[#This Row],[salario]]*0.06</f>
        <v>333.3</v>
      </c>
      <c r="N3883">
        <f>Registros[[#This Row],[salario]]*5%</f>
        <v>277.75</v>
      </c>
      <c r="O3883">
        <f>IF(Registros[[#This Row],[idade]]&lt;18,311.43,IF(Registros[[#This Row],[idade]]&lt;=25,488.58,IF(Registros[[#This Row],[idade]]&lt;=50,772.77,850.05)))</f>
        <v>772.77</v>
      </c>
      <c r="P3883">
        <f>IF(Registros[[#This Row],[idade]]&lt;18,23.99,IF(Registros[[#This Row],[idade]]&lt;=25,49.9,IF(Registros[[#This Row],[idade]]&lt;=50,145.2,175.45)))</f>
        <v>145.19999999999999</v>
      </c>
      <c r="Q3883">
        <v>3</v>
      </c>
      <c r="R3883">
        <v>9</v>
      </c>
      <c r="T3883">
        <v>3</v>
      </c>
      <c r="U3883" t="s">
        <v>2</v>
      </c>
      <c r="V3883" t="s">
        <v>22</v>
      </c>
    </row>
    <row r="3884" spans="1:22" x14ac:dyDescent="0.3">
      <c r="A3884">
        <v>3883</v>
      </c>
      <c r="B3884">
        <v>68101613149</v>
      </c>
      <c r="C3884">
        <v>7</v>
      </c>
      <c r="D3884" s="1">
        <v>37659</v>
      </c>
      <c r="E3884" s="3">
        <f>2023-YEAR(Registros[[#This Row],[data_nascimento]])</f>
        <v>20</v>
      </c>
      <c r="F3884" s="1">
        <v>43691</v>
      </c>
      <c r="H3884">
        <v>220</v>
      </c>
      <c r="I3884">
        <v>14</v>
      </c>
      <c r="J3884" s="3">
        <v>2396.333333333333</v>
      </c>
      <c r="K3884">
        <v>24.3</v>
      </c>
      <c r="L3884">
        <v>5135</v>
      </c>
      <c r="M3884">
        <f>Registros[[#This Row],[salario]]*0.06</f>
        <v>308.09999999999997</v>
      </c>
      <c r="N3884">
        <f>Registros[[#This Row],[salario]]*5%</f>
        <v>256.75</v>
      </c>
      <c r="O3884">
        <f>IF(Registros[[#This Row],[idade]]&lt;18,311.43,IF(Registros[[#This Row],[idade]]&lt;=25,488.58,IF(Registros[[#This Row],[idade]]&lt;=50,772.77,850.05)))</f>
        <v>488.58</v>
      </c>
      <c r="P3884">
        <f>IF(Registros[[#This Row],[idade]]&lt;18,23.99,IF(Registros[[#This Row],[idade]]&lt;=25,49.9,IF(Registros[[#This Row],[idade]]&lt;=50,145.2,175.45)))</f>
        <v>49.9</v>
      </c>
      <c r="Q3884">
        <v>3</v>
      </c>
      <c r="R3884">
        <v>17</v>
      </c>
      <c r="T3884">
        <v>3</v>
      </c>
      <c r="U3884" t="s">
        <v>3</v>
      </c>
      <c r="V3884" t="s">
        <v>19</v>
      </c>
    </row>
    <row r="3885" spans="1:22" x14ac:dyDescent="0.3">
      <c r="A3885">
        <v>3884</v>
      </c>
      <c r="B3885">
        <v>11665941729</v>
      </c>
      <c r="C3885">
        <v>5</v>
      </c>
      <c r="D3885" s="1">
        <v>35977</v>
      </c>
      <c r="E3885" s="3">
        <f>2023-YEAR(Registros[[#This Row],[data_nascimento]])</f>
        <v>25</v>
      </c>
      <c r="F3885" s="1">
        <v>43691</v>
      </c>
      <c r="H3885">
        <v>220</v>
      </c>
      <c r="I3885">
        <v>1</v>
      </c>
      <c r="J3885" s="3">
        <v>58.1</v>
      </c>
      <c r="K3885">
        <v>6.75</v>
      </c>
      <c r="L3885">
        <v>1743</v>
      </c>
      <c r="M3885">
        <f>Registros[[#This Row],[salario]]*0.06</f>
        <v>104.58</v>
      </c>
      <c r="N3885">
        <f>Registros[[#This Row],[salario]]*5%</f>
        <v>87.15</v>
      </c>
      <c r="O3885">
        <f>IF(Registros[[#This Row],[idade]]&lt;18,311.43,IF(Registros[[#This Row],[idade]]&lt;=25,488.58,IF(Registros[[#This Row],[idade]]&lt;=50,772.77,850.05)))</f>
        <v>488.58</v>
      </c>
      <c r="P3885">
        <f>IF(Registros[[#This Row],[idade]]&lt;18,23.99,IF(Registros[[#This Row],[idade]]&lt;=25,49.9,IF(Registros[[#This Row],[idade]]&lt;=50,145.2,175.45)))</f>
        <v>49.9</v>
      </c>
      <c r="Q3885">
        <v>2</v>
      </c>
      <c r="R3885">
        <v>15</v>
      </c>
      <c r="T3885">
        <v>3</v>
      </c>
      <c r="U3885" t="s">
        <v>2</v>
      </c>
      <c r="V3885" t="s">
        <v>19</v>
      </c>
    </row>
    <row r="3886" spans="1:22" x14ac:dyDescent="0.3">
      <c r="A3886">
        <v>3885</v>
      </c>
      <c r="B3886">
        <v>98707520309</v>
      </c>
      <c r="C3886">
        <v>4</v>
      </c>
      <c r="D3886" s="1">
        <v>36569</v>
      </c>
      <c r="E3886" s="3">
        <f>2023-YEAR(Registros[[#This Row],[data_nascimento]])</f>
        <v>23</v>
      </c>
      <c r="F3886" s="1">
        <v>43691</v>
      </c>
      <c r="H3886">
        <v>220</v>
      </c>
      <c r="I3886">
        <v>7</v>
      </c>
      <c r="J3886" s="3">
        <v>1010.1000000000001</v>
      </c>
      <c r="K3886">
        <v>9.4499999999999993</v>
      </c>
      <c r="L3886">
        <v>4329</v>
      </c>
      <c r="M3886">
        <f>Registros[[#This Row],[salario]]*0.06</f>
        <v>259.74</v>
      </c>
      <c r="N3886">
        <f>Registros[[#This Row],[salario]]*5%</f>
        <v>216.45000000000002</v>
      </c>
      <c r="O3886">
        <f>IF(Registros[[#This Row],[idade]]&lt;18,311.43,IF(Registros[[#This Row],[idade]]&lt;=25,488.58,IF(Registros[[#This Row],[idade]]&lt;=50,772.77,850.05)))</f>
        <v>488.58</v>
      </c>
      <c r="P3886">
        <f>IF(Registros[[#This Row],[idade]]&lt;18,23.99,IF(Registros[[#This Row],[idade]]&lt;=25,49.9,IF(Registros[[#This Row],[idade]]&lt;=50,145.2,175.45)))</f>
        <v>49.9</v>
      </c>
      <c r="Q3886">
        <v>5</v>
      </c>
      <c r="R3886">
        <v>2</v>
      </c>
      <c r="T3886">
        <v>2</v>
      </c>
      <c r="U3886" t="s">
        <v>2</v>
      </c>
      <c r="V3886" t="s">
        <v>19</v>
      </c>
    </row>
    <row r="3887" spans="1:22" x14ac:dyDescent="0.3">
      <c r="A3887">
        <v>3886</v>
      </c>
      <c r="B3887">
        <v>15367467206</v>
      </c>
      <c r="C3887">
        <v>5</v>
      </c>
      <c r="D3887" s="1">
        <v>32216</v>
      </c>
      <c r="E3887" s="3">
        <f>2023-YEAR(Registros[[#This Row],[data_nascimento]])</f>
        <v>35</v>
      </c>
      <c r="F3887" s="1">
        <v>43691</v>
      </c>
      <c r="H3887">
        <v>220</v>
      </c>
      <c r="I3887">
        <v>19</v>
      </c>
      <c r="J3887" s="3">
        <v>1684.6666666666667</v>
      </c>
      <c r="K3887">
        <v>1.35</v>
      </c>
      <c r="L3887">
        <v>2660</v>
      </c>
      <c r="M3887">
        <f>Registros[[#This Row],[salario]]*0.06</f>
        <v>159.6</v>
      </c>
      <c r="N3887">
        <f>Registros[[#This Row],[salario]]*5%</f>
        <v>133</v>
      </c>
      <c r="O3887">
        <f>IF(Registros[[#This Row],[idade]]&lt;18,311.43,IF(Registros[[#This Row],[idade]]&lt;=25,488.58,IF(Registros[[#This Row],[idade]]&lt;=50,772.77,850.05)))</f>
        <v>772.77</v>
      </c>
      <c r="P3887">
        <f>IF(Registros[[#This Row],[idade]]&lt;18,23.99,IF(Registros[[#This Row],[idade]]&lt;=25,49.9,IF(Registros[[#This Row],[idade]]&lt;=50,145.2,175.45)))</f>
        <v>145.19999999999999</v>
      </c>
      <c r="Q3887">
        <v>2</v>
      </c>
      <c r="R3887">
        <v>7</v>
      </c>
      <c r="T3887">
        <v>3</v>
      </c>
      <c r="U3887" t="s">
        <v>2</v>
      </c>
      <c r="V3887" t="s">
        <v>19</v>
      </c>
    </row>
    <row r="3888" spans="1:22" x14ac:dyDescent="0.3">
      <c r="A3888">
        <v>3887</v>
      </c>
      <c r="B3888">
        <v>25016813955</v>
      </c>
      <c r="C3888">
        <v>4</v>
      </c>
      <c r="D3888" s="1">
        <v>35750</v>
      </c>
      <c r="E3888" s="3">
        <f>2023-YEAR(Registros[[#This Row],[data_nascimento]])</f>
        <v>26</v>
      </c>
      <c r="F3888" s="1">
        <v>43691</v>
      </c>
      <c r="H3888">
        <v>220</v>
      </c>
      <c r="I3888">
        <v>7</v>
      </c>
      <c r="J3888" s="3">
        <v>1712.4333333333334</v>
      </c>
      <c r="K3888">
        <v>5.4</v>
      </c>
      <c r="L3888">
        <v>7339</v>
      </c>
      <c r="M3888">
        <f>Registros[[#This Row],[salario]]*0.06</f>
        <v>440.34</v>
      </c>
      <c r="N3888">
        <f>Registros[[#This Row],[salario]]*5%</f>
        <v>366.95000000000005</v>
      </c>
      <c r="O3888">
        <f>IF(Registros[[#This Row],[idade]]&lt;18,311.43,IF(Registros[[#This Row],[idade]]&lt;=25,488.58,IF(Registros[[#This Row],[idade]]&lt;=50,772.77,850.05)))</f>
        <v>772.77</v>
      </c>
      <c r="P3888">
        <f>IF(Registros[[#This Row],[idade]]&lt;18,23.99,IF(Registros[[#This Row],[idade]]&lt;=25,49.9,IF(Registros[[#This Row],[idade]]&lt;=50,145.2,175.45)))</f>
        <v>145.19999999999999</v>
      </c>
      <c r="Q3888">
        <v>4</v>
      </c>
      <c r="R3888">
        <v>22</v>
      </c>
      <c r="T3888">
        <v>2</v>
      </c>
      <c r="U3888" t="s">
        <v>2</v>
      </c>
      <c r="V3888" t="s">
        <v>19</v>
      </c>
    </row>
    <row r="3889" spans="1:22" x14ac:dyDescent="0.3">
      <c r="A3889">
        <v>3888</v>
      </c>
      <c r="B3889">
        <v>34595503982</v>
      </c>
      <c r="C3889">
        <v>6</v>
      </c>
      <c r="D3889" s="1">
        <v>33001</v>
      </c>
      <c r="E3889" s="3">
        <f>2023-YEAR(Registros[[#This Row],[data_nascimento]])</f>
        <v>33</v>
      </c>
      <c r="F3889" s="1">
        <v>43691</v>
      </c>
      <c r="H3889">
        <v>220</v>
      </c>
      <c r="I3889">
        <v>20</v>
      </c>
      <c r="J3889" s="3">
        <v>2218.666666666667</v>
      </c>
      <c r="K3889">
        <v>12.15</v>
      </c>
      <c r="L3889">
        <v>3328</v>
      </c>
      <c r="M3889">
        <f>Registros[[#This Row],[salario]]*0.06</f>
        <v>199.68</v>
      </c>
      <c r="N3889">
        <f>Registros[[#This Row],[salario]]*5%</f>
        <v>166.4</v>
      </c>
      <c r="O3889">
        <f>IF(Registros[[#This Row],[idade]]&lt;18,311.43,IF(Registros[[#This Row],[idade]]&lt;=25,488.58,IF(Registros[[#This Row],[idade]]&lt;=50,772.77,850.05)))</f>
        <v>772.77</v>
      </c>
      <c r="P3889">
        <f>IF(Registros[[#This Row],[idade]]&lt;18,23.99,IF(Registros[[#This Row],[idade]]&lt;=25,49.9,IF(Registros[[#This Row],[idade]]&lt;=50,145.2,175.45)))</f>
        <v>145.19999999999999</v>
      </c>
      <c r="Q3889">
        <v>2</v>
      </c>
      <c r="R3889">
        <v>4</v>
      </c>
      <c r="T3889">
        <v>2</v>
      </c>
      <c r="U3889" t="s">
        <v>3</v>
      </c>
      <c r="V3889" t="s">
        <v>21</v>
      </c>
    </row>
    <row r="3890" spans="1:22" x14ac:dyDescent="0.3">
      <c r="A3890">
        <v>3889</v>
      </c>
      <c r="B3890">
        <v>22460950814</v>
      </c>
      <c r="C3890">
        <v>4</v>
      </c>
      <c r="D3890" s="1">
        <v>31254</v>
      </c>
      <c r="E3890" s="3">
        <f>2023-YEAR(Registros[[#This Row],[data_nascimento]])</f>
        <v>38</v>
      </c>
      <c r="F3890" s="1">
        <v>43691</v>
      </c>
      <c r="H3890">
        <v>220</v>
      </c>
      <c r="I3890">
        <v>15</v>
      </c>
      <c r="J3890" s="3">
        <v>2732.5</v>
      </c>
      <c r="K3890">
        <v>17.55</v>
      </c>
      <c r="L3890">
        <v>5465</v>
      </c>
      <c r="M3890">
        <f>Registros[[#This Row],[salario]]*0.06</f>
        <v>327.9</v>
      </c>
      <c r="N3890">
        <f>Registros[[#This Row],[salario]]*5%</f>
        <v>273.25</v>
      </c>
      <c r="O3890">
        <f>IF(Registros[[#This Row],[idade]]&lt;18,311.43,IF(Registros[[#This Row],[idade]]&lt;=25,488.58,IF(Registros[[#This Row],[idade]]&lt;=50,772.77,850.05)))</f>
        <v>772.77</v>
      </c>
      <c r="P3890">
        <f>IF(Registros[[#This Row],[idade]]&lt;18,23.99,IF(Registros[[#This Row],[idade]]&lt;=25,49.9,IF(Registros[[#This Row],[idade]]&lt;=50,145.2,175.45)))</f>
        <v>145.19999999999999</v>
      </c>
      <c r="Q3890">
        <v>5</v>
      </c>
      <c r="R3890">
        <v>27</v>
      </c>
      <c r="T3890">
        <v>3</v>
      </c>
      <c r="U3890" t="s">
        <v>2</v>
      </c>
      <c r="V3890" t="s">
        <v>19</v>
      </c>
    </row>
    <row r="3891" spans="1:22" x14ac:dyDescent="0.3">
      <c r="A3891">
        <v>3890</v>
      </c>
      <c r="B3891">
        <v>18890216140</v>
      </c>
      <c r="C3891">
        <v>4</v>
      </c>
      <c r="D3891" s="1">
        <v>30532</v>
      </c>
      <c r="E3891" s="3">
        <f>2023-YEAR(Registros[[#This Row],[data_nascimento]])</f>
        <v>40</v>
      </c>
      <c r="F3891" s="1">
        <v>43691</v>
      </c>
      <c r="H3891">
        <v>220</v>
      </c>
      <c r="I3891">
        <v>19</v>
      </c>
      <c r="J3891" s="3">
        <v>1809.4333333333334</v>
      </c>
      <c r="K3891">
        <v>21.6</v>
      </c>
      <c r="L3891">
        <v>2857</v>
      </c>
      <c r="M3891">
        <f>Registros[[#This Row],[salario]]*0.06</f>
        <v>171.42</v>
      </c>
      <c r="N3891">
        <f>Registros[[#This Row],[salario]]*5%</f>
        <v>142.85</v>
      </c>
      <c r="O3891">
        <f>IF(Registros[[#This Row],[idade]]&lt;18,311.43,IF(Registros[[#This Row],[idade]]&lt;=25,488.58,IF(Registros[[#This Row],[idade]]&lt;=50,772.77,850.05)))</f>
        <v>772.77</v>
      </c>
      <c r="P3891">
        <f>IF(Registros[[#This Row],[idade]]&lt;18,23.99,IF(Registros[[#This Row],[idade]]&lt;=25,49.9,IF(Registros[[#This Row],[idade]]&lt;=50,145.2,175.45)))</f>
        <v>145.19999999999999</v>
      </c>
      <c r="Q3891">
        <v>3</v>
      </c>
      <c r="R3891">
        <v>11</v>
      </c>
      <c r="T3891">
        <v>2</v>
      </c>
      <c r="U3891" t="s">
        <v>2</v>
      </c>
      <c r="V3891" t="s">
        <v>22</v>
      </c>
    </row>
    <row r="3892" spans="1:22" x14ac:dyDescent="0.3">
      <c r="A3892">
        <v>3891</v>
      </c>
      <c r="B3892">
        <v>87721888836</v>
      </c>
      <c r="C3892">
        <v>7</v>
      </c>
      <c r="D3892" s="1">
        <v>38725</v>
      </c>
      <c r="E3892" s="3">
        <f>2023-YEAR(Registros[[#This Row],[data_nascimento]])</f>
        <v>17</v>
      </c>
      <c r="F3892" s="1">
        <v>43691</v>
      </c>
      <c r="H3892">
        <v>120</v>
      </c>
      <c r="I3892">
        <v>18</v>
      </c>
      <c r="J3892" s="3">
        <v>1365.6</v>
      </c>
      <c r="K3892">
        <v>1.35</v>
      </c>
      <c r="L3892">
        <v>2276</v>
      </c>
      <c r="M3892">
        <f>Registros[[#This Row],[salario]]*0.06</f>
        <v>136.56</v>
      </c>
      <c r="N3892">
        <f>Registros[[#This Row],[salario]]*5%</f>
        <v>113.80000000000001</v>
      </c>
      <c r="O3892">
        <f>IF(Registros[[#This Row],[idade]]&lt;18,311.43,IF(Registros[[#This Row],[idade]]&lt;=25,488.58,IF(Registros[[#This Row],[idade]]&lt;=50,772.77,850.05)))</f>
        <v>311.43</v>
      </c>
      <c r="P3892">
        <f>IF(Registros[[#This Row],[idade]]&lt;18,23.99,IF(Registros[[#This Row],[idade]]&lt;=25,49.9,IF(Registros[[#This Row],[idade]]&lt;=50,145.2,175.45)))</f>
        <v>23.99</v>
      </c>
      <c r="Q3892">
        <v>5</v>
      </c>
      <c r="R3892">
        <v>4</v>
      </c>
      <c r="T3892">
        <v>2</v>
      </c>
      <c r="U3892" t="s">
        <v>2</v>
      </c>
      <c r="V3892" t="s">
        <v>19</v>
      </c>
    </row>
    <row r="3893" spans="1:22" x14ac:dyDescent="0.3">
      <c r="A3893">
        <v>3892</v>
      </c>
      <c r="B3893">
        <v>23693069534</v>
      </c>
      <c r="C3893">
        <v>4</v>
      </c>
      <c r="D3893" s="1">
        <v>37854</v>
      </c>
      <c r="E3893" s="3">
        <f>2023-YEAR(Registros[[#This Row],[data_nascimento]])</f>
        <v>20</v>
      </c>
      <c r="F3893" s="1">
        <v>43691</v>
      </c>
      <c r="H3893">
        <v>220</v>
      </c>
      <c r="I3893">
        <v>7</v>
      </c>
      <c r="J3893" s="3">
        <v>343.93333333333334</v>
      </c>
      <c r="K3893">
        <v>21.6</v>
      </c>
      <c r="L3893">
        <v>1474</v>
      </c>
      <c r="M3893">
        <f>Registros[[#This Row],[salario]]*0.06</f>
        <v>88.44</v>
      </c>
      <c r="N3893">
        <f>Registros[[#This Row],[salario]]*5%</f>
        <v>73.7</v>
      </c>
      <c r="O3893">
        <f>IF(Registros[[#This Row],[idade]]&lt;18,311.43,IF(Registros[[#This Row],[idade]]&lt;=25,488.58,IF(Registros[[#This Row],[idade]]&lt;=50,772.77,850.05)))</f>
        <v>488.58</v>
      </c>
      <c r="P3893">
        <f>IF(Registros[[#This Row],[idade]]&lt;18,23.99,IF(Registros[[#This Row],[idade]]&lt;=25,49.9,IF(Registros[[#This Row],[idade]]&lt;=50,145.2,175.45)))</f>
        <v>49.9</v>
      </c>
      <c r="Q3893">
        <v>5</v>
      </c>
      <c r="R3893">
        <v>24</v>
      </c>
      <c r="T3893">
        <v>3</v>
      </c>
      <c r="U3893" t="s">
        <v>3</v>
      </c>
      <c r="V3893" t="s">
        <v>19</v>
      </c>
    </row>
    <row r="3894" spans="1:22" x14ac:dyDescent="0.3">
      <c r="A3894">
        <v>3893</v>
      </c>
      <c r="B3894">
        <v>15087793754</v>
      </c>
      <c r="C3894">
        <v>7</v>
      </c>
      <c r="D3894" s="1">
        <v>38879</v>
      </c>
      <c r="E3894" s="3">
        <f>2023-YEAR(Registros[[#This Row],[data_nascimento]])</f>
        <v>17</v>
      </c>
      <c r="F3894" s="1">
        <v>43691</v>
      </c>
      <c r="H3894">
        <v>120</v>
      </c>
      <c r="I3894">
        <v>6</v>
      </c>
      <c r="J3894" s="3">
        <v>1110.4000000000001</v>
      </c>
      <c r="K3894">
        <v>27</v>
      </c>
      <c r="L3894">
        <v>5552</v>
      </c>
      <c r="M3894">
        <f>Registros[[#This Row],[salario]]*0.06</f>
        <v>333.12</v>
      </c>
      <c r="N3894">
        <f>Registros[[#This Row],[salario]]*5%</f>
        <v>277.60000000000002</v>
      </c>
      <c r="O3894">
        <f>IF(Registros[[#This Row],[idade]]&lt;18,311.43,IF(Registros[[#This Row],[idade]]&lt;=25,488.58,IF(Registros[[#This Row],[idade]]&lt;=50,772.77,850.05)))</f>
        <v>311.43</v>
      </c>
      <c r="P3894">
        <f>IF(Registros[[#This Row],[idade]]&lt;18,23.99,IF(Registros[[#This Row],[idade]]&lt;=25,49.9,IF(Registros[[#This Row],[idade]]&lt;=50,145.2,175.45)))</f>
        <v>23.99</v>
      </c>
      <c r="Q3894">
        <v>3</v>
      </c>
      <c r="R3894">
        <v>2</v>
      </c>
      <c r="T3894">
        <v>3</v>
      </c>
      <c r="U3894" t="s">
        <v>2</v>
      </c>
      <c r="V3894" t="s">
        <v>19</v>
      </c>
    </row>
    <row r="3895" spans="1:22" x14ac:dyDescent="0.3">
      <c r="A3895">
        <v>3894</v>
      </c>
      <c r="B3895">
        <v>72591652310</v>
      </c>
      <c r="C3895">
        <v>7</v>
      </c>
      <c r="D3895" s="1">
        <v>39160</v>
      </c>
      <c r="E3895" s="3">
        <f>2023-YEAR(Registros[[#This Row],[data_nascimento]])</f>
        <v>16</v>
      </c>
      <c r="F3895" s="1">
        <v>43691</v>
      </c>
      <c r="H3895">
        <v>120</v>
      </c>
      <c r="I3895">
        <v>10</v>
      </c>
      <c r="J3895" s="3">
        <v>2044</v>
      </c>
      <c r="K3895">
        <v>18.899999999999999</v>
      </c>
      <c r="L3895">
        <v>6132</v>
      </c>
      <c r="M3895">
        <f>Registros[[#This Row],[salario]]*0.06</f>
        <v>367.91999999999996</v>
      </c>
      <c r="N3895">
        <f>Registros[[#This Row],[salario]]*5%</f>
        <v>306.60000000000002</v>
      </c>
      <c r="O3895">
        <f>IF(Registros[[#This Row],[idade]]&lt;18,311.43,IF(Registros[[#This Row],[idade]]&lt;=25,488.58,IF(Registros[[#This Row],[idade]]&lt;=50,772.77,850.05)))</f>
        <v>311.43</v>
      </c>
      <c r="P3895">
        <f>IF(Registros[[#This Row],[idade]]&lt;18,23.99,IF(Registros[[#This Row],[idade]]&lt;=25,49.9,IF(Registros[[#This Row],[idade]]&lt;=50,145.2,175.45)))</f>
        <v>23.99</v>
      </c>
      <c r="Q3895">
        <v>3</v>
      </c>
      <c r="R3895">
        <v>27</v>
      </c>
      <c r="T3895">
        <v>3</v>
      </c>
      <c r="U3895" t="s">
        <v>2</v>
      </c>
      <c r="V3895" t="s">
        <v>19</v>
      </c>
    </row>
    <row r="3896" spans="1:22" x14ac:dyDescent="0.3">
      <c r="A3896">
        <v>3895</v>
      </c>
      <c r="B3896">
        <v>13825309994</v>
      </c>
      <c r="C3896">
        <v>4</v>
      </c>
      <c r="D3896" s="1">
        <v>30502</v>
      </c>
      <c r="E3896" s="3">
        <f>2023-YEAR(Registros[[#This Row],[data_nascimento]])</f>
        <v>40</v>
      </c>
      <c r="F3896" s="1">
        <v>43691</v>
      </c>
      <c r="H3896">
        <v>220</v>
      </c>
      <c r="I3896">
        <v>12</v>
      </c>
      <c r="J3896" s="3">
        <v>1128</v>
      </c>
      <c r="K3896">
        <v>22.95</v>
      </c>
      <c r="L3896">
        <v>2820</v>
      </c>
      <c r="M3896">
        <f>Registros[[#This Row],[salario]]*0.06</f>
        <v>169.2</v>
      </c>
      <c r="N3896">
        <f>Registros[[#This Row],[salario]]*5%</f>
        <v>141</v>
      </c>
      <c r="O3896">
        <f>IF(Registros[[#This Row],[idade]]&lt;18,311.43,IF(Registros[[#This Row],[idade]]&lt;=25,488.58,IF(Registros[[#This Row],[idade]]&lt;=50,772.77,850.05)))</f>
        <v>772.77</v>
      </c>
      <c r="P3896">
        <f>IF(Registros[[#This Row],[idade]]&lt;18,23.99,IF(Registros[[#This Row],[idade]]&lt;=25,49.9,IF(Registros[[#This Row],[idade]]&lt;=50,145.2,175.45)))</f>
        <v>145.19999999999999</v>
      </c>
      <c r="Q3896">
        <v>1</v>
      </c>
      <c r="R3896">
        <v>11</v>
      </c>
      <c r="T3896">
        <v>2</v>
      </c>
      <c r="U3896" t="s">
        <v>2</v>
      </c>
      <c r="V3896" t="s">
        <v>21</v>
      </c>
    </row>
    <row r="3897" spans="1:22" x14ac:dyDescent="0.3">
      <c r="A3897">
        <v>3896</v>
      </c>
      <c r="B3897">
        <v>22291473244</v>
      </c>
      <c r="C3897">
        <v>5</v>
      </c>
      <c r="D3897" s="1">
        <v>36544</v>
      </c>
      <c r="E3897" s="3">
        <f>2023-YEAR(Registros[[#This Row],[data_nascimento]])</f>
        <v>23</v>
      </c>
      <c r="F3897" s="1">
        <v>43691</v>
      </c>
      <c r="H3897">
        <v>220</v>
      </c>
      <c r="I3897">
        <v>2</v>
      </c>
      <c r="J3897" s="3">
        <v>170.2</v>
      </c>
      <c r="K3897">
        <v>1.35</v>
      </c>
      <c r="L3897">
        <v>2553</v>
      </c>
      <c r="M3897">
        <f>Registros[[#This Row],[salario]]*0.06</f>
        <v>153.18</v>
      </c>
      <c r="N3897">
        <f>Registros[[#This Row],[salario]]*5%</f>
        <v>127.65</v>
      </c>
      <c r="O3897">
        <f>IF(Registros[[#This Row],[idade]]&lt;18,311.43,IF(Registros[[#This Row],[idade]]&lt;=25,488.58,IF(Registros[[#This Row],[idade]]&lt;=50,772.77,850.05)))</f>
        <v>488.58</v>
      </c>
      <c r="P3897">
        <f>IF(Registros[[#This Row],[idade]]&lt;18,23.99,IF(Registros[[#This Row],[idade]]&lt;=25,49.9,IF(Registros[[#This Row],[idade]]&lt;=50,145.2,175.45)))</f>
        <v>49.9</v>
      </c>
      <c r="Q3897">
        <v>2</v>
      </c>
      <c r="R3897">
        <v>7</v>
      </c>
      <c r="T3897">
        <v>2</v>
      </c>
      <c r="U3897" t="s">
        <v>3</v>
      </c>
      <c r="V3897" t="s">
        <v>19</v>
      </c>
    </row>
    <row r="3898" spans="1:22" x14ac:dyDescent="0.3">
      <c r="A3898">
        <v>3897</v>
      </c>
      <c r="B3898">
        <v>75904517443</v>
      </c>
      <c r="C3898">
        <v>4</v>
      </c>
      <c r="D3898" s="1">
        <v>31088</v>
      </c>
      <c r="E3898" s="3">
        <f>2023-YEAR(Registros[[#This Row],[data_nascimento]])</f>
        <v>38</v>
      </c>
      <c r="F3898" s="1">
        <v>43691</v>
      </c>
      <c r="G3898" s="1">
        <v>44591</v>
      </c>
      <c r="H3898">
        <v>220</v>
      </c>
      <c r="I3898">
        <v>15</v>
      </c>
      <c r="J3898" s="3">
        <v>2584.5</v>
      </c>
      <c r="K3898">
        <v>9.4499999999999993</v>
      </c>
      <c r="L3898">
        <v>5169</v>
      </c>
      <c r="M3898">
        <f>Registros[[#This Row],[salario]]*0.06</f>
        <v>310.14</v>
      </c>
      <c r="N3898">
        <f>Registros[[#This Row],[salario]]*5%</f>
        <v>258.45</v>
      </c>
      <c r="O3898">
        <f>IF(Registros[[#This Row],[idade]]&lt;18,311.43,IF(Registros[[#This Row],[idade]]&lt;=25,488.58,IF(Registros[[#This Row],[idade]]&lt;=50,772.77,850.05)))</f>
        <v>772.77</v>
      </c>
      <c r="P3898">
        <f>IF(Registros[[#This Row],[idade]]&lt;18,23.99,IF(Registros[[#This Row],[idade]]&lt;=25,49.9,IF(Registros[[#This Row],[idade]]&lt;=50,145.2,175.45)))</f>
        <v>145.19999999999999</v>
      </c>
      <c r="Q3898">
        <v>2</v>
      </c>
      <c r="R3898">
        <v>5</v>
      </c>
      <c r="S3898">
        <v>2</v>
      </c>
      <c r="T3898">
        <v>2</v>
      </c>
      <c r="U3898" t="s">
        <v>3</v>
      </c>
      <c r="V3898" t="s">
        <v>22</v>
      </c>
    </row>
    <row r="3899" spans="1:22" x14ac:dyDescent="0.3">
      <c r="A3899">
        <v>3898</v>
      </c>
      <c r="B3899">
        <v>93858529345</v>
      </c>
      <c r="C3899">
        <v>4</v>
      </c>
      <c r="D3899" s="1">
        <v>36692</v>
      </c>
      <c r="E3899" s="3">
        <f>2023-YEAR(Registros[[#This Row],[data_nascimento]])</f>
        <v>23</v>
      </c>
      <c r="F3899" s="1">
        <v>43691</v>
      </c>
      <c r="G3899" s="1">
        <v>44591</v>
      </c>
      <c r="H3899">
        <v>220</v>
      </c>
      <c r="I3899">
        <v>6</v>
      </c>
      <c r="J3899" s="3">
        <v>1220.4000000000001</v>
      </c>
      <c r="K3899">
        <v>9.4499999999999993</v>
      </c>
      <c r="L3899">
        <v>6102</v>
      </c>
      <c r="M3899">
        <f>Registros[[#This Row],[salario]]*0.06</f>
        <v>366.12</v>
      </c>
      <c r="N3899">
        <f>Registros[[#This Row],[salario]]*5%</f>
        <v>305.10000000000002</v>
      </c>
      <c r="O3899">
        <f>IF(Registros[[#This Row],[idade]]&lt;18,311.43,IF(Registros[[#This Row],[idade]]&lt;=25,488.58,IF(Registros[[#This Row],[idade]]&lt;=50,772.77,850.05)))</f>
        <v>488.58</v>
      </c>
      <c r="P3899">
        <f>IF(Registros[[#This Row],[idade]]&lt;18,23.99,IF(Registros[[#This Row],[idade]]&lt;=25,49.9,IF(Registros[[#This Row],[idade]]&lt;=50,145.2,175.45)))</f>
        <v>49.9</v>
      </c>
      <c r="Q3899">
        <v>1</v>
      </c>
      <c r="R3899">
        <v>6</v>
      </c>
      <c r="S3899">
        <v>3</v>
      </c>
      <c r="T3899">
        <v>2</v>
      </c>
      <c r="U3899" t="s">
        <v>3</v>
      </c>
      <c r="V3899" t="s">
        <v>22</v>
      </c>
    </row>
    <row r="3900" spans="1:22" x14ac:dyDescent="0.3">
      <c r="A3900">
        <v>3899</v>
      </c>
      <c r="B3900">
        <v>72299538692</v>
      </c>
      <c r="C3900">
        <v>7</v>
      </c>
      <c r="D3900" s="1">
        <v>34104</v>
      </c>
      <c r="E3900" s="3">
        <f>2023-YEAR(Registros[[#This Row],[data_nascimento]])</f>
        <v>30</v>
      </c>
      <c r="F3900" s="1">
        <v>43691</v>
      </c>
      <c r="H3900">
        <v>220</v>
      </c>
      <c r="I3900">
        <v>18</v>
      </c>
      <c r="J3900" s="3">
        <v>2505.6</v>
      </c>
      <c r="K3900">
        <v>17.55</v>
      </c>
      <c r="L3900">
        <v>4176</v>
      </c>
      <c r="O3900">
        <f>IF(Registros[[#This Row],[idade]]&lt;18,311.43,IF(Registros[[#This Row],[idade]]&lt;=25,488.58,IF(Registros[[#This Row],[idade]]&lt;=50,772.77,850.05)))</f>
        <v>772.77</v>
      </c>
      <c r="P3900">
        <f>IF(Registros[[#This Row],[idade]]&lt;18,23.99,IF(Registros[[#This Row],[idade]]&lt;=25,49.9,IF(Registros[[#This Row],[idade]]&lt;=50,145.2,175.45)))</f>
        <v>145.19999999999999</v>
      </c>
      <c r="Q3900">
        <v>2</v>
      </c>
      <c r="R3900">
        <v>12</v>
      </c>
      <c r="T3900">
        <v>2</v>
      </c>
      <c r="U3900" t="s">
        <v>2</v>
      </c>
      <c r="V3900" t="s">
        <v>19</v>
      </c>
    </row>
    <row r="3901" spans="1:22" x14ac:dyDescent="0.3">
      <c r="A3901">
        <v>3900</v>
      </c>
      <c r="B3901">
        <v>97513237965</v>
      </c>
      <c r="C3901">
        <v>6</v>
      </c>
      <c r="D3901" s="1">
        <v>33859</v>
      </c>
      <c r="E3901" s="3">
        <f>2023-YEAR(Registros[[#This Row],[data_nascimento]])</f>
        <v>31</v>
      </c>
      <c r="F3901" s="1">
        <v>43691</v>
      </c>
      <c r="G3901" s="1">
        <v>44591</v>
      </c>
      <c r="H3901">
        <v>220</v>
      </c>
      <c r="I3901">
        <v>17</v>
      </c>
      <c r="J3901" s="3">
        <v>3767.7666666666664</v>
      </c>
      <c r="K3901">
        <v>1.35</v>
      </c>
      <c r="L3901">
        <v>6649</v>
      </c>
      <c r="O3901">
        <f>IF(Registros[[#This Row],[idade]]&lt;18,311.43,IF(Registros[[#This Row],[idade]]&lt;=25,488.58,IF(Registros[[#This Row],[idade]]&lt;=50,772.77,850.05)))</f>
        <v>772.77</v>
      </c>
      <c r="P3901">
        <f>IF(Registros[[#This Row],[idade]]&lt;18,23.99,IF(Registros[[#This Row],[idade]]&lt;=25,49.9,IF(Registros[[#This Row],[idade]]&lt;=50,145.2,175.45)))</f>
        <v>145.19999999999999</v>
      </c>
      <c r="Q3901">
        <v>3</v>
      </c>
      <c r="R3901">
        <v>10</v>
      </c>
      <c r="S3901">
        <v>3</v>
      </c>
      <c r="T3901">
        <v>2</v>
      </c>
      <c r="U3901" t="s">
        <v>3</v>
      </c>
      <c r="V3901" t="s">
        <v>19</v>
      </c>
    </row>
    <row r="3902" spans="1:22" x14ac:dyDescent="0.3">
      <c r="A3902">
        <v>3901</v>
      </c>
      <c r="B3902">
        <v>42559871085</v>
      </c>
      <c r="C3902">
        <v>5</v>
      </c>
      <c r="D3902" s="1">
        <v>36144</v>
      </c>
      <c r="E3902" s="3">
        <f>2023-YEAR(Registros[[#This Row],[data_nascimento]])</f>
        <v>25</v>
      </c>
      <c r="F3902" s="1">
        <v>43691</v>
      </c>
      <c r="G3902" s="1">
        <v>44591</v>
      </c>
      <c r="H3902">
        <v>220</v>
      </c>
      <c r="I3902">
        <v>19</v>
      </c>
      <c r="J3902" s="3">
        <v>6159.8</v>
      </c>
      <c r="K3902">
        <v>25.65</v>
      </c>
      <c r="L3902">
        <v>9726</v>
      </c>
      <c r="O3902">
        <f>IF(Registros[[#This Row],[idade]]&lt;18,311.43,IF(Registros[[#This Row],[idade]]&lt;=25,488.58,IF(Registros[[#This Row],[idade]]&lt;=50,772.77,850.05)))</f>
        <v>488.58</v>
      </c>
      <c r="P3902">
        <f>IF(Registros[[#This Row],[idade]]&lt;18,23.99,IF(Registros[[#This Row],[idade]]&lt;=25,49.9,IF(Registros[[#This Row],[idade]]&lt;=50,145.2,175.45)))</f>
        <v>49.9</v>
      </c>
      <c r="Q3902">
        <v>5</v>
      </c>
      <c r="R3902">
        <v>3</v>
      </c>
      <c r="S3902">
        <v>1</v>
      </c>
      <c r="T3902">
        <v>2</v>
      </c>
      <c r="U3902" t="s">
        <v>2</v>
      </c>
      <c r="V3902" t="s">
        <v>22</v>
      </c>
    </row>
    <row r="3903" spans="1:22" x14ac:dyDescent="0.3">
      <c r="A3903">
        <v>3902</v>
      </c>
      <c r="B3903">
        <v>45392077898</v>
      </c>
      <c r="C3903">
        <v>4</v>
      </c>
      <c r="D3903" s="1">
        <v>29020</v>
      </c>
      <c r="E3903" s="3">
        <f>2023-YEAR(Registros[[#This Row],[data_nascimento]])</f>
        <v>44</v>
      </c>
      <c r="F3903" s="1">
        <v>43691</v>
      </c>
      <c r="G3903" s="1">
        <v>44591</v>
      </c>
      <c r="H3903">
        <v>220</v>
      </c>
      <c r="I3903">
        <v>5</v>
      </c>
      <c r="J3903" s="3">
        <v>1242</v>
      </c>
      <c r="K3903">
        <v>10.8</v>
      </c>
      <c r="L3903">
        <v>7452</v>
      </c>
      <c r="O3903">
        <f>IF(Registros[[#This Row],[idade]]&lt;18,311.43,IF(Registros[[#This Row],[idade]]&lt;=25,488.58,IF(Registros[[#This Row],[idade]]&lt;=50,772.77,850.05)))</f>
        <v>772.77</v>
      </c>
      <c r="P3903">
        <f>IF(Registros[[#This Row],[idade]]&lt;18,23.99,IF(Registros[[#This Row],[idade]]&lt;=25,49.9,IF(Registros[[#This Row],[idade]]&lt;=50,145.2,175.45)))</f>
        <v>145.19999999999999</v>
      </c>
      <c r="Q3903">
        <v>3</v>
      </c>
      <c r="R3903">
        <v>19</v>
      </c>
      <c r="S3903">
        <v>3</v>
      </c>
      <c r="T3903">
        <v>2</v>
      </c>
      <c r="U3903" t="s">
        <v>2</v>
      </c>
      <c r="V3903" t="s">
        <v>21</v>
      </c>
    </row>
    <row r="3904" spans="1:22" x14ac:dyDescent="0.3">
      <c r="A3904">
        <v>3903</v>
      </c>
      <c r="B3904">
        <v>54133389997</v>
      </c>
      <c r="C3904">
        <v>6</v>
      </c>
      <c r="D3904" s="1">
        <v>32721</v>
      </c>
      <c r="E3904" s="3">
        <f>2023-YEAR(Registros[[#This Row],[data_nascimento]])</f>
        <v>34</v>
      </c>
      <c r="F3904" s="1">
        <v>43691</v>
      </c>
      <c r="G3904" s="1">
        <v>44591</v>
      </c>
      <c r="H3904">
        <v>220</v>
      </c>
      <c r="I3904">
        <v>3</v>
      </c>
      <c r="J3904" s="3">
        <v>382</v>
      </c>
      <c r="K3904">
        <v>5.4</v>
      </c>
      <c r="L3904">
        <v>3820</v>
      </c>
      <c r="O3904">
        <f>IF(Registros[[#This Row],[idade]]&lt;18,311.43,IF(Registros[[#This Row],[idade]]&lt;=25,488.58,IF(Registros[[#This Row],[idade]]&lt;=50,772.77,850.05)))</f>
        <v>772.77</v>
      </c>
      <c r="P3904">
        <f>IF(Registros[[#This Row],[idade]]&lt;18,23.99,IF(Registros[[#This Row],[idade]]&lt;=25,49.9,IF(Registros[[#This Row],[idade]]&lt;=50,145.2,175.45)))</f>
        <v>145.19999999999999</v>
      </c>
      <c r="Q3904">
        <v>1</v>
      </c>
      <c r="R3904">
        <v>15</v>
      </c>
      <c r="S3904">
        <v>3</v>
      </c>
      <c r="T3904">
        <v>2</v>
      </c>
      <c r="U3904" t="s">
        <v>3</v>
      </c>
      <c r="V3904" t="s">
        <v>22</v>
      </c>
    </row>
    <row r="3905" spans="1:22" x14ac:dyDescent="0.3">
      <c r="A3905">
        <v>3904</v>
      </c>
      <c r="B3905">
        <v>70683053858</v>
      </c>
      <c r="C3905">
        <v>6</v>
      </c>
      <c r="D3905" s="1">
        <v>36385</v>
      </c>
      <c r="E3905" s="3">
        <f>2023-YEAR(Registros[[#This Row],[data_nascimento]])</f>
        <v>24</v>
      </c>
      <c r="F3905" s="1">
        <v>43691</v>
      </c>
      <c r="G3905" s="1">
        <v>44591</v>
      </c>
      <c r="H3905">
        <v>220</v>
      </c>
      <c r="I3905">
        <v>14</v>
      </c>
      <c r="J3905" s="3">
        <v>1400.9333333333334</v>
      </c>
      <c r="K3905">
        <v>24.3</v>
      </c>
      <c r="L3905">
        <v>3002</v>
      </c>
      <c r="O3905">
        <f>IF(Registros[[#This Row],[idade]]&lt;18,311.43,IF(Registros[[#This Row],[idade]]&lt;=25,488.58,IF(Registros[[#This Row],[idade]]&lt;=50,772.77,850.05)))</f>
        <v>488.58</v>
      </c>
      <c r="P3905">
        <f>IF(Registros[[#This Row],[idade]]&lt;18,23.99,IF(Registros[[#This Row],[idade]]&lt;=25,49.9,IF(Registros[[#This Row],[idade]]&lt;=50,145.2,175.45)))</f>
        <v>49.9</v>
      </c>
      <c r="Q3905">
        <v>4</v>
      </c>
      <c r="R3905">
        <v>10</v>
      </c>
      <c r="S3905">
        <v>1</v>
      </c>
      <c r="T3905">
        <v>2</v>
      </c>
      <c r="U3905" t="s">
        <v>2</v>
      </c>
      <c r="V3905" t="s">
        <v>19</v>
      </c>
    </row>
    <row r="3906" spans="1:22" x14ac:dyDescent="0.3">
      <c r="A3906">
        <v>3905</v>
      </c>
      <c r="B3906">
        <v>25045415917</v>
      </c>
      <c r="C3906">
        <v>6</v>
      </c>
      <c r="D3906" s="1">
        <v>30590</v>
      </c>
      <c r="E3906" s="3">
        <f>2023-YEAR(Registros[[#This Row],[data_nascimento]])</f>
        <v>40</v>
      </c>
      <c r="F3906" s="1">
        <v>43691</v>
      </c>
      <c r="G3906" s="1">
        <v>44591</v>
      </c>
      <c r="H3906">
        <v>220</v>
      </c>
      <c r="I3906">
        <v>13</v>
      </c>
      <c r="J3906" s="3">
        <v>3695.0333333333338</v>
      </c>
      <c r="K3906">
        <v>4.05</v>
      </c>
      <c r="L3906">
        <v>8527</v>
      </c>
      <c r="O3906">
        <f>IF(Registros[[#This Row],[idade]]&lt;18,311.43,IF(Registros[[#This Row],[idade]]&lt;=25,488.58,IF(Registros[[#This Row],[idade]]&lt;=50,772.77,850.05)))</f>
        <v>772.77</v>
      </c>
      <c r="P3906">
        <f>IF(Registros[[#This Row],[idade]]&lt;18,23.99,IF(Registros[[#This Row],[idade]]&lt;=25,49.9,IF(Registros[[#This Row],[idade]]&lt;=50,145.2,175.45)))</f>
        <v>145.19999999999999</v>
      </c>
      <c r="Q3906">
        <v>2</v>
      </c>
      <c r="R3906">
        <v>21</v>
      </c>
      <c r="S3906">
        <v>2</v>
      </c>
      <c r="T3906">
        <v>2</v>
      </c>
      <c r="U3906" t="s">
        <v>2</v>
      </c>
      <c r="V3906" t="s">
        <v>19</v>
      </c>
    </row>
    <row r="3907" spans="1:22" x14ac:dyDescent="0.3">
      <c r="A3907">
        <v>3906</v>
      </c>
      <c r="B3907">
        <v>60312818870</v>
      </c>
      <c r="C3907">
        <v>6</v>
      </c>
      <c r="D3907" s="1">
        <v>27607</v>
      </c>
      <c r="E3907" s="3">
        <f>2023-YEAR(Registros[[#This Row],[data_nascimento]])</f>
        <v>48</v>
      </c>
      <c r="F3907" s="1">
        <v>43691</v>
      </c>
      <c r="G3907" s="1">
        <v>44591</v>
      </c>
      <c r="H3907">
        <v>220</v>
      </c>
      <c r="I3907">
        <v>3</v>
      </c>
      <c r="J3907" s="3">
        <v>509.9</v>
      </c>
      <c r="K3907">
        <v>14.85</v>
      </c>
      <c r="L3907">
        <v>5099</v>
      </c>
      <c r="O3907">
        <f>IF(Registros[[#This Row],[idade]]&lt;18,311.43,IF(Registros[[#This Row],[idade]]&lt;=25,488.58,IF(Registros[[#This Row],[idade]]&lt;=50,772.77,850.05)))</f>
        <v>772.77</v>
      </c>
      <c r="P3907">
        <f>IF(Registros[[#This Row],[idade]]&lt;18,23.99,IF(Registros[[#This Row],[idade]]&lt;=25,49.9,IF(Registros[[#This Row],[idade]]&lt;=50,145.2,175.45)))</f>
        <v>145.19999999999999</v>
      </c>
      <c r="Q3907">
        <v>2</v>
      </c>
      <c r="R3907">
        <v>8</v>
      </c>
      <c r="S3907">
        <v>3</v>
      </c>
      <c r="T3907">
        <v>2</v>
      </c>
      <c r="U3907" t="s">
        <v>2</v>
      </c>
      <c r="V3907" t="s">
        <v>21</v>
      </c>
    </row>
    <row r="3908" spans="1:22" x14ac:dyDescent="0.3">
      <c r="A3908">
        <v>3907</v>
      </c>
      <c r="B3908">
        <v>18701092782</v>
      </c>
      <c r="C3908">
        <v>7</v>
      </c>
      <c r="D3908" s="1">
        <v>29490</v>
      </c>
      <c r="E3908" s="3">
        <f>2023-YEAR(Registros[[#This Row],[data_nascimento]])</f>
        <v>43</v>
      </c>
      <c r="F3908" s="1">
        <v>43691</v>
      </c>
      <c r="G3908" s="1">
        <v>44591</v>
      </c>
      <c r="H3908">
        <v>220</v>
      </c>
      <c r="I3908">
        <v>6</v>
      </c>
      <c r="J3908" s="3">
        <v>1236.4000000000001</v>
      </c>
      <c r="K3908">
        <v>1.35</v>
      </c>
      <c r="L3908">
        <v>6182</v>
      </c>
      <c r="O3908">
        <f>IF(Registros[[#This Row],[idade]]&lt;18,311.43,IF(Registros[[#This Row],[idade]]&lt;=25,488.58,IF(Registros[[#This Row],[idade]]&lt;=50,772.77,850.05)))</f>
        <v>772.77</v>
      </c>
      <c r="P3908">
        <f>IF(Registros[[#This Row],[idade]]&lt;18,23.99,IF(Registros[[#This Row],[idade]]&lt;=25,49.9,IF(Registros[[#This Row],[idade]]&lt;=50,145.2,175.45)))</f>
        <v>145.19999999999999</v>
      </c>
      <c r="Q3908">
        <v>4</v>
      </c>
      <c r="R3908">
        <v>23</v>
      </c>
      <c r="S3908">
        <v>1</v>
      </c>
      <c r="T3908">
        <v>3</v>
      </c>
      <c r="U3908" t="s">
        <v>2</v>
      </c>
      <c r="V3908" t="s">
        <v>22</v>
      </c>
    </row>
    <row r="3909" spans="1:22" x14ac:dyDescent="0.3">
      <c r="A3909">
        <v>3908</v>
      </c>
      <c r="B3909">
        <v>22342195545</v>
      </c>
      <c r="C3909">
        <v>6</v>
      </c>
      <c r="D3909" s="1">
        <v>27712</v>
      </c>
      <c r="E3909" s="3">
        <f>2023-YEAR(Registros[[#This Row],[data_nascimento]])</f>
        <v>48</v>
      </c>
      <c r="F3909" s="1">
        <v>43691</v>
      </c>
      <c r="G3909" s="1">
        <v>44591</v>
      </c>
      <c r="H3909">
        <v>220</v>
      </c>
      <c r="I3909">
        <v>12</v>
      </c>
      <c r="J3909" s="3">
        <v>1705.6</v>
      </c>
      <c r="K3909">
        <v>24.3</v>
      </c>
      <c r="L3909">
        <v>4264</v>
      </c>
      <c r="O3909">
        <f>IF(Registros[[#This Row],[idade]]&lt;18,311.43,IF(Registros[[#This Row],[idade]]&lt;=25,488.58,IF(Registros[[#This Row],[idade]]&lt;=50,772.77,850.05)))</f>
        <v>772.77</v>
      </c>
      <c r="P3909">
        <f>IF(Registros[[#This Row],[idade]]&lt;18,23.99,IF(Registros[[#This Row],[idade]]&lt;=25,49.9,IF(Registros[[#This Row],[idade]]&lt;=50,145.2,175.45)))</f>
        <v>145.19999999999999</v>
      </c>
      <c r="Q3909">
        <v>1</v>
      </c>
      <c r="R3909">
        <v>2</v>
      </c>
      <c r="S3909">
        <v>2</v>
      </c>
      <c r="T3909">
        <v>3</v>
      </c>
      <c r="U3909" t="s">
        <v>2</v>
      </c>
      <c r="V3909" t="s">
        <v>21</v>
      </c>
    </row>
    <row r="3910" spans="1:22" x14ac:dyDescent="0.3">
      <c r="A3910">
        <v>3909</v>
      </c>
      <c r="B3910">
        <v>10722115253</v>
      </c>
      <c r="C3910">
        <v>7</v>
      </c>
      <c r="D3910" s="1">
        <v>34442</v>
      </c>
      <c r="E3910" s="3">
        <f>2023-YEAR(Registros[[#This Row],[data_nascimento]])</f>
        <v>29</v>
      </c>
      <c r="F3910" s="1">
        <v>43691</v>
      </c>
      <c r="G3910" s="1">
        <v>44591</v>
      </c>
      <c r="H3910">
        <v>220</v>
      </c>
      <c r="I3910">
        <v>16</v>
      </c>
      <c r="J3910" s="3">
        <v>1773.3333333333333</v>
      </c>
      <c r="K3910">
        <v>24.3</v>
      </c>
      <c r="L3910">
        <v>3325</v>
      </c>
      <c r="O3910">
        <f>IF(Registros[[#This Row],[idade]]&lt;18,311.43,IF(Registros[[#This Row],[idade]]&lt;=25,488.58,IF(Registros[[#This Row],[idade]]&lt;=50,772.77,850.05)))</f>
        <v>772.77</v>
      </c>
      <c r="P3910">
        <f>IF(Registros[[#This Row],[idade]]&lt;18,23.99,IF(Registros[[#This Row],[idade]]&lt;=25,49.9,IF(Registros[[#This Row],[idade]]&lt;=50,145.2,175.45)))</f>
        <v>145.19999999999999</v>
      </c>
      <c r="Q3910">
        <v>4</v>
      </c>
      <c r="R3910">
        <v>10</v>
      </c>
      <c r="S3910">
        <v>2</v>
      </c>
      <c r="T3910">
        <v>3</v>
      </c>
      <c r="U3910" t="s">
        <v>2</v>
      </c>
      <c r="V3910" t="s">
        <v>19</v>
      </c>
    </row>
    <row r="3911" spans="1:22" x14ac:dyDescent="0.3">
      <c r="A3911">
        <v>3910</v>
      </c>
      <c r="B3911">
        <v>11830257684</v>
      </c>
      <c r="C3911">
        <v>6</v>
      </c>
      <c r="D3911" s="1">
        <v>28780</v>
      </c>
      <c r="E3911" s="3">
        <f>2023-YEAR(Registros[[#This Row],[data_nascimento]])</f>
        <v>45</v>
      </c>
      <c r="F3911" s="1">
        <v>43691</v>
      </c>
      <c r="G3911" s="1">
        <v>44591</v>
      </c>
      <c r="H3911">
        <v>220</v>
      </c>
      <c r="I3911">
        <v>17</v>
      </c>
      <c r="J3911" s="3">
        <v>839.8</v>
      </c>
      <c r="K3911">
        <v>13.5</v>
      </c>
      <c r="L3911">
        <v>1482</v>
      </c>
      <c r="O3911">
        <f>IF(Registros[[#This Row],[idade]]&lt;18,311.43,IF(Registros[[#This Row],[idade]]&lt;=25,488.58,IF(Registros[[#This Row],[idade]]&lt;=50,772.77,850.05)))</f>
        <v>772.77</v>
      </c>
      <c r="P3911">
        <f>IF(Registros[[#This Row],[idade]]&lt;18,23.99,IF(Registros[[#This Row],[idade]]&lt;=25,49.9,IF(Registros[[#This Row],[idade]]&lt;=50,145.2,175.45)))</f>
        <v>145.19999999999999</v>
      </c>
      <c r="Q3911">
        <v>1</v>
      </c>
      <c r="R3911">
        <v>10</v>
      </c>
      <c r="S3911">
        <v>3</v>
      </c>
      <c r="T3911">
        <v>3</v>
      </c>
      <c r="U3911" t="s">
        <v>2</v>
      </c>
      <c r="V3911" t="s">
        <v>19</v>
      </c>
    </row>
    <row r="3912" spans="1:22" x14ac:dyDescent="0.3">
      <c r="A3912">
        <v>3911</v>
      </c>
      <c r="B3912">
        <v>77216608868</v>
      </c>
      <c r="C3912">
        <v>7</v>
      </c>
      <c r="D3912" s="1">
        <v>39329</v>
      </c>
      <c r="E3912" s="3">
        <f>2023-YEAR(Registros[[#This Row],[data_nascimento]])</f>
        <v>16</v>
      </c>
      <c r="F3912" s="1">
        <v>43691</v>
      </c>
      <c r="G3912" s="1">
        <v>44591</v>
      </c>
      <c r="H3912">
        <v>120</v>
      </c>
      <c r="I3912">
        <v>4</v>
      </c>
      <c r="J3912" s="3">
        <v>230.66666666666666</v>
      </c>
      <c r="K3912">
        <v>22.95</v>
      </c>
      <c r="L3912">
        <v>1730</v>
      </c>
      <c r="O3912">
        <f>IF(Registros[[#This Row],[idade]]&lt;18,311.43,IF(Registros[[#This Row],[idade]]&lt;=25,488.58,IF(Registros[[#This Row],[idade]]&lt;=50,772.77,850.05)))</f>
        <v>311.43</v>
      </c>
      <c r="P3912">
        <f>IF(Registros[[#This Row],[idade]]&lt;18,23.99,IF(Registros[[#This Row],[idade]]&lt;=25,49.9,IF(Registros[[#This Row],[idade]]&lt;=50,145.2,175.45)))</f>
        <v>23.99</v>
      </c>
      <c r="Q3912">
        <v>5</v>
      </c>
      <c r="R3912">
        <v>20</v>
      </c>
      <c r="S3912">
        <v>1</v>
      </c>
      <c r="T3912">
        <v>3</v>
      </c>
      <c r="U3912" t="s">
        <v>2</v>
      </c>
      <c r="V3912" t="s">
        <v>22</v>
      </c>
    </row>
    <row r="3913" spans="1:22" x14ac:dyDescent="0.3">
      <c r="A3913">
        <v>3912</v>
      </c>
      <c r="B3913">
        <v>54742867140</v>
      </c>
      <c r="C3913">
        <v>5</v>
      </c>
      <c r="D3913" s="1">
        <v>37641</v>
      </c>
      <c r="E3913" s="3">
        <f>2023-YEAR(Registros[[#This Row],[data_nascimento]])</f>
        <v>20</v>
      </c>
      <c r="F3913" s="1">
        <v>43691</v>
      </c>
      <c r="H3913">
        <v>220</v>
      </c>
      <c r="I3913">
        <v>13</v>
      </c>
      <c r="J3913" s="3">
        <v>761.80000000000007</v>
      </c>
      <c r="K3913">
        <v>9.4499999999999993</v>
      </c>
      <c r="L3913">
        <v>1758</v>
      </c>
      <c r="O3913">
        <f>IF(Registros[[#This Row],[idade]]&lt;18,311.43,IF(Registros[[#This Row],[idade]]&lt;=25,488.58,IF(Registros[[#This Row],[idade]]&lt;=50,772.77,850.05)))</f>
        <v>488.58</v>
      </c>
      <c r="P3913">
        <f>IF(Registros[[#This Row],[idade]]&lt;18,23.99,IF(Registros[[#This Row],[idade]]&lt;=25,49.9,IF(Registros[[#This Row],[idade]]&lt;=50,145.2,175.45)))</f>
        <v>49.9</v>
      </c>
      <c r="Q3913">
        <v>3</v>
      </c>
      <c r="R3913">
        <v>27</v>
      </c>
      <c r="T3913">
        <v>3</v>
      </c>
      <c r="U3913" t="s">
        <v>3</v>
      </c>
      <c r="V3913" t="s">
        <v>21</v>
      </c>
    </row>
    <row r="3914" spans="1:22" x14ac:dyDescent="0.3">
      <c r="A3914">
        <v>3913</v>
      </c>
      <c r="B3914">
        <v>78652112282</v>
      </c>
      <c r="C3914">
        <v>6</v>
      </c>
      <c r="D3914" s="1">
        <v>29284</v>
      </c>
      <c r="E3914" s="3">
        <f>2023-YEAR(Registros[[#This Row],[data_nascimento]])</f>
        <v>43</v>
      </c>
      <c r="F3914" s="1">
        <v>43691</v>
      </c>
      <c r="H3914">
        <v>220</v>
      </c>
      <c r="I3914">
        <v>14</v>
      </c>
      <c r="J3914" s="3">
        <v>824.13333333333333</v>
      </c>
      <c r="K3914">
        <v>9.4499999999999993</v>
      </c>
      <c r="L3914">
        <v>1766</v>
      </c>
      <c r="O3914">
        <f>IF(Registros[[#This Row],[idade]]&lt;18,311.43,IF(Registros[[#This Row],[idade]]&lt;=25,488.58,IF(Registros[[#This Row],[idade]]&lt;=50,772.77,850.05)))</f>
        <v>772.77</v>
      </c>
      <c r="P3914">
        <f>IF(Registros[[#This Row],[idade]]&lt;18,23.99,IF(Registros[[#This Row],[idade]]&lt;=25,49.9,IF(Registros[[#This Row],[idade]]&lt;=50,145.2,175.45)))</f>
        <v>145.19999999999999</v>
      </c>
      <c r="Q3914">
        <v>2</v>
      </c>
      <c r="R3914">
        <v>22</v>
      </c>
      <c r="T3914">
        <v>2</v>
      </c>
      <c r="U3914" t="s">
        <v>3</v>
      </c>
      <c r="V3914" t="s">
        <v>22</v>
      </c>
    </row>
    <row r="3915" spans="1:22" x14ac:dyDescent="0.3">
      <c r="A3915">
        <v>3914</v>
      </c>
      <c r="B3915">
        <v>25412887499</v>
      </c>
      <c r="C3915">
        <v>5</v>
      </c>
      <c r="D3915" s="1">
        <v>30866</v>
      </c>
      <c r="E3915" s="3">
        <f>2023-YEAR(Registros[[#This Row],[data_nascimento]])</f>
        <v>39</v>
      </c>
      <c r="F3915" s="1">
        <v>43691</v>
      </c>
      <c r="H3915">
        <v>220</v>
      </c>
      <c r="I3915">
        <v>19</v>
      </c>
      <c r="J3915" s="3">
        <v>1017.7666666666668</v>
      </c>
      <c r="K3915">
        <v>18.899999999999999</v>
      </c>
      <c r="L3915">
        <v>1607</v>
      </c>
      <c r="O3915">
        <f>IF(Registros[[#This Row],[idade]]&lt;18,311.43,IF(Registros[[#This Row],[idade]]&lt;=25,488.58,IF(Registros[[#This Row],[idade]]&lt;=50,772.77,850.05)))</f>
        <v>772.77</v>
      </c>
      <c r="P3915">
        <f>IF(Registros[[#This Row],[idade]]&lt;18,23.99,IF(Registros[[#This Row],[idade]]&lt;=25,49.9,IF(Registros[[#This Row],[idade]]&lt;=50,145.2,175.45)))</f>
        <v>145.19999999999999</v>
      </c>
      <c r="Q3915">
        <v>2</v>
      </c>
      <c r="R3915">
        <v>25</v>
      </c>
      <c r="T3915">
        <v>3</v>
      </c>
      <c r="U3915" t="s">
        <v>3</v>
      </c>
      <c r="V3915" t="s">
        <v>19</v>
      </c>
    </row>
    <row r="3916" spans="1:22" x14ac:dyDescent="0.3">
      <c r="A3916">
        <v>3915</v>
      </c>
      <c r="B3916">
        <v>29143597166</v>
      </c>
      <c r="C3916">
        <v>5</v>
      </c>
      <c r="D3916" s="1">
        <v>37602</v>
      </c>
      <c r="E3916" s="3">
        <f>2023-YEAR(Registros[[#This Row],[data_nascimento]])</f>
        <v>21</v>
      </c>
      <c r="F3916" s="1">
        <v>43691</v>
      </c>
      <c r="H3916">
        <v>220</v>
      </c>
      <c r="I3916">
        <v>13</v>
      </c>
      <c r="J3916" s="3">
        <v>682.5</v>
      </c>
      <c r="K3916">
        <v>27</v>
      </c>
      <c r="L3916">
        <v>1575</v>
      </c>
      <c r="O3916">
        <f>IF(Registros[[#This Row],[idade]]&lt;18,311.43,IF(Registros[[#This Row],[idade]]&lt;=25,488.58,IF(Registros[[#This Row],[idade]]&lt;=50,772.77,850.05)))</f>
        <v>488.58</v>
      </c>
      <c r="P3916">
        <f>IF(Registros[[#This Row],[idade]]&lt;18,23.99,IF(Registros[[#This Row],[idade]]&lt;=25,49.9,IF(Registros[[#This Row],[idade]]&lt;=50,145.2,175.45)))</f>
        <v>49.9</v>
      </c>
      <c r="Q3916">
        <v>2</v>
      </c>
      <c r="R3916">
        <v>16</v>
      </c>
      <c r="T3916">
        <v>2</v>
      </c>
      <c r="U3916" t="s">
        <v>2</v>
      </c>
      <c r="V3916" t="s">
        <v>19</v>
      </c>
    </row>
    <row r="3917" spans="1:22" x14ac:dyDescent="0.3">
      <c r="A3917">
        <v>3916</v>
      </c>
      <c r="B3917">
        <v>28933940390</v>
      </c>
      <c r="C3917">
        <v>4</v>
      </c>
      <c r="D3917" s="1">
        <v>37536</v>
      </c>
      <c r="E3917" s="3">
        <f>2023-YEAR(Registros[[#This Row],[data_nascimento]])</f>
        <v>21</v>
      </c>
      <c r="F3917" s="1">
        <v>43691</v>
      </c>
      <c r="H3917">
        <v>220</v>
      </c>
      <c r="I3917">
        <v>9</v>
      </c>
      <c r="J3917" s="3">
        <v>612</v>
      </c>
      <c r="K3917">
        <v>25.65</v>
      </c>
      <c r="L3917">
        <v>2040</v>
      </c>
      <c r="O3917">
        <f>IF(Registros[[#This Row],[idade]]&lt;18,311.43,IF(Registros[[#This Row],[idade]]&lt;=25,488.58,IF(Registros[[#This Row],[idade]]&lt;=50,772.77,850.05)))</f>
        <v>488.58</v>
      </c>
      <c r="P3917">
        <f>IF(Registros[[#This Row],[idade]]&lt;18,23.99,IF(Registros[[#This Row],[idade]]&lt;=25,49.9,IF(Registros[[#This Row],[idade]]&lt;=50,145.2,175.45)))</f>
        <v>49.9</v>
      </c>
      <c r="Q3917">
        <v>2</v>
      </c>
      <c r="R3917">
        <v>4</v>
      </c>
      <c r="T3917">
        <v>2</v>
      </c>
      <c r="U3917" t="s">
        <v>3</v>
      </c>
      <c r="V3917" t="s">
        <v>20</v>
      </c>
    </row>
    <row r="3918" spans="1:22" x14ac:dyDescent="0.3">
      <c r="A3918">
        <v>3917</v>
      </c>
      <c r="B3918">
        <v>39943129137</v>
      </c>
      <c r="C3918">
        <v>4</v>
      </c>
      <c r="D3918" s="1">
        <v>37206</v>
      </c>
      <c r="E3918" s="3">
        <f>2023-YEAR(Registros[[#This Row],[data_nascimento]])</f>
        <v>22</v>
      </c>
      <c r="F3918" s="1">
        <v>43691</v>
      </c>
      <c r="H3918">
        <v>220</v>
      </c>
      <c r="I3918">
        <v>20</v>
      </c>
      <c r="J3918" s="3">
        <v>1416</v>
      </c>
      <c r="K3918">
        <v>18.899999999999999</v>
      </c>
      <c r="L3918">
        <v>2124</v>
      </c>
      <c r="O3918">
        <f>IF(Registros[[#This Row],[idade]]&lt;18,311.43,IF(Registros[[#This Row],[idade]]&lt;=25,488.58,IF(Registros[[#This Row],[idade]]&lt;=50,772.77,850.05)))</f>
        <v>488.58</v>
      </c>
      <c r="P3918">
        <f>IF(Registros[[#This Row],[idade]]&lt;18,23.99,IF(Registros[[#This Row],[idade]]&lt;=25,49.9,IF(Registros[[#This Row],[idade]]&lt;=50,145.2,175.45)))</f>
        <v>49.9</v>
      </c>
      <c r="Q3918">
        <v>4</v>
      </c>
      <c r="R3918">
        <v>4</v>
      </c>
      <c r="T3918">
        <v>3</v>
      </c>
      <c r="U3918" t="s">
        <v>2</v>
      </c>
      <c r="V3918" t="s">
        <v>20</v>
      </c>
    </row>
    <row r="3919" spans="1:22" x14ac:dyDescent="0.3">
      <c r="A3919">
        <v>3918</v>
      </c>
      <c r="B3919">
        <v>23042027131</v>
      </c>
      <c r="C3919">
        <v>5</v>
      </c>
      <c r="D3919" s="1">
        <v>27804</v>
      </c>
      <c r="E3919" s="3">
        <f>2023-YEAR(Registros[[#This Row],[data_nascimento]])</f>
        <v>47</v>
      </c>
      <c r="F3919" s="1">
        <v>43691</v>
      </c>
      <c r="H3919">
        <v>220</v>
      </c>
      <c r="I3919">
        <v>3</v>
      </c>
      <c r="J3919" s="3">
        <v>187.2</v>
      </c>
      <c r="K3919">
        <v>27</v>
      </c>
      <c r="L3919">
        <v>1872</v>
      </c>
      <c r="O3919">
        <f>IF(Registros[[#This Row],[idade]]&lt;18,311.43,IF(Registros[[#This Row],[idade]]&lt;=25,488.58,IF(Registros[[#This Row],[idade]]&lt;=50,772.77,850.05)))</f>
        <v>772.77</v>
      </c>
      <c r="P3919">
        <f>IF(Registros[[#This Row],[idade]]&lt;18,23.99,IF(Registros[[#This Row],[idade]]&lt;=25,49.9,IF(Registros[[#This Row],[idade]]&lt;=50,145.2,175.45)))</f>
        <v>145.19999999999999</v>
      </c>
      <c r="Q3919">
        <v>5</v>
      </c>
      <c r="R3919">
        <v>3</v>
      </c>
      <c r="T3919">
        <v>3</v>
      </c>
      <c r="U3919" t="s">
        <v>3</v>
      </c>
      <c r="V3919" t="s">
        <v>21</v>
      </c>
    </row>
    <row r="3920" spans="1:22" x14ac:dyDescent="0.3">
      <c r="A3920">
        <v>3919</v>
      </c>
      <c r="B3920">
        <v>48252172143</v>
      </c>
      <c r="C3920">
        <v>4</v>
      </c>
      <c r="D3920" s="1">
        <v>36100</v>
      </c>
      <c r="E3920" s="3">
        <f>2023-YEAR(Registros[[#This Row],[data_nascimento]])</f>
        <v>25</v>
      </c>
      <c r="F3920" s="1">
        <v>43691</v>
      </c>
      <c r="H3920">
        <v>220</v>
      </c>
      <c r="I3920">
        <v>8</v>
      </c>
      <c r="J3920" s="3">
        <v>565.86666666666667</v>
      </c>
      <c r="K3920">
        <v>14.85</v>
      </c>
      <c r="L3920">
        <v>2122</v>
      </c>
      <c r="O3920">
        <f>IF(Registros[[#This Row],[idade]]&lt;18,311.43,IF(Registros[[#This Row],[idade]]&lt;=25,488.58,IF(Registros[[#This Row],[idade]]&lt;=50,772.77,850.05)))</f>
        <v>488.58</v>
      </c>
      <c r="P3920">
        <f>IF(Registros[[#This Row],[idade]]&lt;18,23.99,IF(Registros[[#This Row],[idade]]&lt;=25,49.9,IF(Registros[[#This Row],[idade]]&lt;=50,145.2,175.45)))</f>
        <v>49.9</v>
      </c>
      <c r="Q3920">
        <v>4</v>
      </c>
      <c r="R3920">
        <v>25</v>
      </c>
      <c r="T3920">
        <v>3</v>
      </c>
      <c r="U3920" t="s">
        <v>2</v>
      </c>
      <c r="V3920" t="s">
        <v>19</v>
      </c>
    </row>
    <row r="3921" spans="1:22" x14ac:dyDescent="0.3">
      <c r="A3921">
        <v>3920</v>
      </c>
      <c r="B3921">
        <v>57735172834</v>
      </c>
      <c r="C3921">
        <v>4</v>
      </c>
      <c r="D3921" s="1">
        <v>34037</v>
      </c>
      <c r="E3921" s="3">
        <f>2023-YEAR(Registros[[#This Row],[data_nascimento]])</f>
        <v>30</v>
      </c>
      <c r="F3921" s="1">
        <v>43691</v>
      </c>
      <c r="H3921">
        <v>220</v>
      </c>
      <c r="I3921">
        <v>4</v>
      </c>
      <c r="J3921" s="3">
        <v>267.73333333333335</v>
      </c>
      <c r="K3921">
        <v>21.6</v>
      </c>
      <c r="L3921">
        <v>2008</v>
      </c>
      <c r="O3921">
        <f>IF(Registros[[#This Row],[idade]]&lt;18,311.43,IF(Registros[[#This Row],[idade]]&lt;=25,488.58,IF(Registros[[#This Row],[idade]]&lt;=50,772.77,850.05)))</f>
        <v>772.77</v>
      </c>
      <c r="P3921">
        <f>IF(Registros[[#This Row],[idade]]&lt;18,23.99,IF(Registros[[#This Row],[idade]]&lt;=25,49.9,IF(Registros[[#This Row],[idade]]&lt;=50,145.2,175.45)))</f>
        <v>145.19999999999999</v>
      </c>
      <c r="Q3921">
        <v>4</v>
      </c>
      <c r="R3921">
        <v>24</v>
      </c>
      <c r="T3921">
        <v>3</v>
      </c>
      <c r="U3921" t="s">
        <v>3</v>
      </c>
      <c r="V3921" t="s">
        <v>21</v>
      </c>
    </row>
    <row r="3922" spans="1:22" x14ac:dyDescent="0.3">
      <c r="A3922">
        <v>3921</v>
      </c>
      <c r="B3922">
        <v>76130813374</v>
      </c>
      <c r="C3922">
        <v>4</v>
      </c>
      <c r="D3922" s="1">
        <v>33424</v>
      </c>
      <c r="E3922" s="3">
        <f>2023-YEAR(Registros[[#This Row],[data_nascimento]])</f>
        <v>32</v>
      </c>
      <c r="F3922" s="1">
        <v>43691</v>
      </c>
      <c r="H3922">
        <v>220</v>
      </c>
      <c r="I3922">
        <v>13</v>
      </c>
      <c r="J3922" s="3">
        <v>575.4666666666667</v>
      </c>
      <c r="K3922">
        <v>9.4499999999999993</v>
      </c>
      <c r="L3922">
        <v>1328</v>
      </c>
      <c r="O3922">
        <f>IF(Registros[[#This Row],[idade]]&lt;18,311.43,IF(Registros[[#This Row],[idade]]&lt;=25,488.58,IF(Registros[[#This Row],[idade]]&lt;=50,772.77,850.05)))</f>
        <v>772.77</v>
      </c>
      <c r="P3922">
        <f>IF(Registros[[#This Row],[idade]]&lt;18,23.99,IF(Registros[[#This Row],[idade]]&lt;=25,49.9,IF(Registros[[#This Row],[idade]]&lt;=50,145.2,175.45)))</f>
        <v>145.19999999999999</v>
      </c>
      <c r="Q3922">
        <v>3</v>
      </c>
      <c r="R3922">
        <v>14</v>
      </c>
      <c r="T3922">
        <v>3</v>
      </c>
      <c r="U3922" t="s">
        <v>3</v>
      </c>
      <c r="V3922" t="s">
        <v>22</v>
      </c>
    </row>
    <row r="3923" spans="1:22" x14ac:dyDescent="0.3">
      <c r="A3923">
        <v>3922</v>
      </c>
      <c r="B3923">
        <v>47439009108</v>
      </c>
      <c r="C3923">
        <v>4</v>
      </c>
      <c r="D3923" s="1">
        <v>32362</v>
      </c>
      <c r="E3923" s="3">
        <f>2023-YEAR(Registros[[#This Row],[data_nascimento]])</f>
        <v>35</v>
      </c>
      <c r="F3923" s="1">
        <v>43691</v>
      </c>
      <c r="H3923">
        <v>220</v>
      </c>
      <c r="I3923">
        <v>18</v>
      </c>
      <c r="J3923" s="3">
        <v>1169.4000000000001</v>
      </c>
      <c r="K3923">
        <v>4.05</v>
      </c>
      <c r="L3923">
        <v>1949</v>
      </c>
      <c r="O3923">
        <f>IF(Registros[[#This Row],[idade]]&lt;18,311.43,IF(Registros[[#This Row],[idade]]&lt;=25,488.58,IF(Registros[[#This Row],[idade]]&lt;=50,772.77,850.05)))</f>
        <v>772.77</v>
      </c>
      <c r="P3923">
        <f>IF(Registros[[#This Row],[idade]]&lt;18,23.99,IF(Registros[[#This Row],[idade]]&lt;=25,49.9,IF(Registros[[#This Row],[idade]]&lt;=50,145.2,175.45)))</f>
        <v>145.19999999999999</v>
      </c>
      <c r="Q3923">
        <v>4</v>
      </c>
      <c r="R3923">
        <v>4</v>
      </c>
      <c r="T3923">
        <v>3</v>
      </c>
      <c r="U3923" t="s">
        <v>3</v>
      </c>
      <c r="V3923" t="s">
        <v>19</v>
      </c>
    </row>
    <row r="3924" spans="1:22" x14ac:dyDescent="0.3">
      <c r="A3924">
        <v>3923</v>
      </c>
      <c r="B3924">
        <v>81852744357</v>
      </c>
      <c r="C3924">
        <v>6</v>
      </c>
      <c r="D3924" s="1">
        <v>33901</v>
      </c>
      <c r="E3924" s="3">
        <f>2023-YEAR(Registros[[#This Row],[data_nascimento]])</f>
        <v>31</v>
      </c>
      <c r="F3924" s="1">
        <v>43691</v>
      </c>
      <c r="H3924">
        <v>220</v>
      </c>
      <c r="I3924">
        <v>5</v>
      </c>
      <c r="J3924" s="3">
        <v>303.5</v>
      </c>
      <c r="K3924">
        <v>10.8</v>
      </c>
      <c r="L3924">
        <v>1821</v>
      </c>
      <c r="O3924">
        <f>IF(Registros[[#This Row],[idade]]&lt;18,311.43,IF(Registros[[#This Row],[idade]]&lt;=25,488.58,IF(Registros[[#This Row],[idade]]&lt;=50,772.77,850.05)))</f>
        <v>772.77</v>
      </c>
      <c r="P3924">
        <f>IF(Registros[[#This Row],[idade]]&lt;18,23.99,IF(Registros[[#This Row],[idade]]&lt;=25,49.9,IF(Registros[[#This Row],[idade]]&lt;=50,145.2,175.45)))</f>
        <v>145.19999999999999</v>
      </c>
      <c r="Q3924">
        <v>2</v>
      </c>
      <c r="R3924">
        <v>2</v>
      </c>
      <c r="T3924">
        <v>2</v>
      </c>
      <c r="U3924" t="s">
        <v>3</v>
      </c>
      <c r="V3924" t="s">
        <v>19</v>
      </c>
    </row>
    <row r="3925" spans="1:22" x14ac:dyDescent="0.3">
      <c r="A3925">
        <v>3924</v>
      </c>
      <c r="B3925">
        <v>54017160198</v>
      </c>
      <c r="C3925">
        <v>4</v>
      </c>
      <c r="D3925" s="1">
        <v>36116</v>
      </c>
      <c r="E3925" s="3">
        <f>2023-YEAR(Registros[[#This Row],[data_nascimento]])</f>
        <v>25</v>
      </c>
      <c r="F3925" s="1">
        <v>43691</v>
      </c>
      <c r="H3925">
        <v>220</v>
      </c>
      <c r="I3925">
        <v>12</v>
      </c>
      <c r="J3925" s="3">
        <v>770.8</v>
      </c>
      <c r="K3925">
        <v>16.2</v>
      </c>
      <c r="L3925">
        <v>1927</v>
      </c>
      <c r="O3925">
        <f>IF(Registros[[#This Row],[idade]]&lt;18,311.43,IF(Registros[[#This Row],[idade]]&lt;=25,488.58,IF(Registros[[#This Row],[idade]]&lt;=50,772.77,850.05)))</f>
        <v>488.58</v>
      </c>
      <c r="P3925">
        <f>IF(Registros[[#This Row],[idade]]&lt;18,23.99,IF(Registros[[#This Row],[idade]]&lt;=25,49.9,IF(Registros[[#This Row],[idade]]&lt;=50,145.2,175.45)))</f>
        <v>49.9</v>
      </c>
      <c r="Q3925">
        <v>4</v>
      </c>
      <c r="R3925">
        <v>21</v>
      </c>
      <c r="T3925">
        <v>2</v>
      </c>
      <c r="U3925" t="s">
        <v>3</v>
      </c>
      <c r="V3925" t="s">
        <v>22</v>
      </c>
    </row>
    <row r="3926" spans="1:22" x14ac:dyDescent="0.3">
      <c r="A3926">
        <v>3925</v>
      </c>
      <c r="B3926">
        <v>59701989462</v>
      </c>
      <c r="C3926">
        <v>4</v>
      </c>
      <c r="D3926" s="1">
        <v>34982</v>
      </c>
      <c r="E3926" s="3">
        <f>2023-YEAR(Registros[[#This Row],[data_nascimento]])</f>
        <v>28</v>
      </c>
      <c r="F3926" s="1">
        <v>43691</v>
      </c>
      <c r="H3926">
        <v>220</v>
      </c>
      <c r="I3926">
        <v>12</v>
      </c>
      <c r="J3926" s="3">
        <v>687.59999999999991</v>
      </c>
      <c r="K3926">
        <v>8.1</v>
      </c>
      <c r="L3926">
        <v>1719</v>
      </c>
      <c r="O3926">
        <f>IF(Registros[[#This Row],[idade]]&lt;18,311.43,IF(Registros[[#This Row],[idade]]&lt;=25,488.58,IF(Registros[[#This Row],[idade]]&lt;=50,772.77,850.05)))</f>
        <v>772.77</v>
      </c>
      <c r="P3926">
        <f>IF(Registros[[#This Row],[idade]]&lt;18,23.99,IF(Registros[[#This Row],[idade]]&lt;=25,49.9,IF(Registros[[#This Row],[idade]]&lt;=50,145.2,175.45)))</f>
        <v>145.19999999999999</v>
      </c>
      <c r="Q3926">
        <v>2</v>
      </c>
      <c r="R3926">
        <v>12</v>
      </c>
      <c r="T3926">
        <v>3</v>
      </c>
      <c r="U3926" t="s">
        <v>3</v>
      </c>
      <c r="V3926" t="s">
        <v>19</v>
      </c>
    </row>
    <row r="3927" spans="1:22" x14ac:dyDescent="0.3">
      <c r="A3927">
        <v>3926</v>
      </c>
      <c r="B3927">
        <v>13866268083</v>
      </c>
      <c r="C3927">
        <v>4</v>
      </c>
      <c r="D3927" s="1">
        <v>34340</v>
      </c>
      <c r="E3927" s="3">
        <f>2023-YEAR(Registros[[#This Row],[data_nascimento]])</f>
        <v>29</v>
      </c>
      <c r="F3927" s="1">
        <v>43691</v>
      </c>
      <c r="G3927" s="1">
        <v>44591</v>
      </c>
      <c r="H3927">
        <v>220</v>
      </c>
      <c r="I3927">
        <v>20</v>
      </c>
      <c r="J3927" s="3">
        <v>1082.6666666666667</v>
      </c>
      <c r="K3927">
        <v>5.4</v>
      </c>
      <c r="L3927">
        <v>1624</v>
      </c>
      <c r="O3927">
        <f>IF(Registros[[#This Row],[idade]]&lt;18,311.43,IF(Registros[[#This Row],[idade]]&lt;=25,488.58,IF(Registros[[#This Row],[idade]]&lt;=50,772.77,850.05)))</f>
        <v>772.77</v>
      </c>
      <c r="P3927">
        <f>IF(Registros[[#This Row],[idade]]&lt;18,23.99,IF(Registros[[#This Row],[idade]]&lt;=25,49.9,IF(Registros[[#This Row],[idade]]&lt;=50,145.2,175.45)))</f>
        <v>145.19999999999999</v>
      </c>
      <c r="Q3927">
        <v>3</v>
      </c>
      <c r="R3927">
        <v>27</v>
      </c>
      <c r="S3927">
        <v>1</v>
      </c>
      <c r="T3927">
        <v>3</v>
      </c>
      <c r="U3927" t="s">
        <v>3</v>
      </c>
      <c r="V3927" t="s">
        <v>21</v>
      </c>
    </row>
    <row r="3928" spans="1:22" x14ac:dyDescent="0.3">
      <c r="A3928">
        <v>3927</v>
      </c>
      <c r="B3928">
        <v>33005450622</v>
      </c>
      <c r="C3928">
        <v>6</v>
      </c>
      <c r="D3928" s="1">
        <v>27567</v>
      </c>
      <c r="E3928" s="3">
        <f>2023-YEAR(Registros[[#This Row],[data_nascimento]])</f>
        <v>48</v>
      </c>
      <c r="F3928" s="1">
        <v>43691</v>
      </c>
      <c r="G3928" s="1">
        <v>44591</v>
      </c>
      <c r="H3928">
        <v>220</v>
      </c>
      <c r="I3928">
        <v>9</v>
      </c>
      <c r="J3928" s="3">
        <v>584.40000000000009</v>
      </c>
      <c r="K3928">
        <v>21.6</v>
      </c>
      <c r="L3928">
        <v>1948</v>
      </c>
      <c r="O3928">
        <f>IF(Registros[[#This Row],[idade]]&lt;18,311.43,IF(Registros[[#This Row],[idade]]&lt;=25,488.58,IF(Registros[[#This Row],[idade]]&lt;=50,772.77,850.05)))</f>
        <v>772.77</v>
      </c>
      <c r="P3928">
        <f>IF(Registros[[#This Row],[idade]]&lt;18,23.99,IF(Registros[[#This Row],[idade]]&lt;=25,49.9,IF(Registros[[#This Row],[idade]]&lt;=50,145.2,175.45)))</f>
        <v>145.19999999999999</v>
      </c>
      <c r="Q3928">
        <v>3</v>
      </c>
      <c r="R3928">
        <v>5</v>
      </c>
      <c r="S3928">
        <v>2</v>
      </c>
      <c r="T3928">
        <v>2</v>
      </c>
      <c r="U3928" t="s">
        <v>3</v>
      </c>
      <c r="V3928" t="s">
        <v>21</v>
      </c>
    </row>
    <row r="3929" spans="1:22" x14ac:dyDescent="0.3">
      <c r="A3929">
        <v>3928</v>
      </c>
      <c r="B3929">
        <v>74482235163</v>
      </c>
      <c r="C3929">
        <v>4</v>
      </c>
      <c r="D3929" s="1">
        <v>32128</v>
      </c>
      <c r="E3929" s="3">
        <f>2023-YEAR(Registros[[#This Row],[data_nascimento]])</f>
        <v>36</v>
      </c>
      <c r="F3929" s="1">
        <v>43710</v>
      </c>
      <c r="H3929">
        <v>220</v>
      </c>
      <c r="I3929">
        <v>3</v>
      </c>
      <c r="J3929" s="3">
        <v>727.5</v>
      </c>
      <c r="K3929">
        <v>2.48</v>
      </c>
      <c r="L3929">
        <v>7275</v>
      </c>
      <c r="M3929">
        <f>Registros[[#This Row],[salario]]*0.06</f>
        <v>436.5</v>
      </c>
      <c r="N3929">
        <f>Registros[[#This Row],[salario]]*5%</f>
        <v>363.75</v>
      </c>
      <c r="O3929">
        <f>IF(Registros[[#This Row],[idade]]&lt;18,311.43,IF(Registros[[#This Row],[idade]]&lt;=25,488.58,IF(Registros[[#This Row],[idade]]&lt;=50,772.77,850.05)))</f>
        <v>772.77</v>
      </c>
      <c r="P3929">
        <f>IF(Registros[[#This Row],[idade]]&lt;18,23.99,IF(Registros[[#This Row],[idade]]&lt;=25,49.9,IF(Registros[[#This Row],[idade]]&lt;=50,145.2,175.45)))</f>
        <v>145.19999999999999</v>
      </c>
      <c r="Q3929">
        <v>2</v>
      </c>
      <c r="R3929">
        <v>7</v>
      </c>
      <c r="T3929">
        <v>2</v>
      </c>
      <c r="U3929" t="s">
        <v>3</v>
      </c>
      <c r="V3929" t="s">
        <v>20</v>
      </c>
    </row>
    <row r="3930" spans="1:22" x14ac:dyDescent="0.3">
      <c r="A3930">
        <v>3929</v>
      </c>
      <c r="B3930">
        <v>24358077390</v>
      </c>
      <c r="C3930">
        <v>7</v>
      </c>
      <c r="D3930" s="1">
        <v>31368</v>
      </c>
      <c r="E3930" s="3">
        <f>2023-YEAR(Registros[[#This Row],[data_nascimento]])</f>
        <v>38</v>
      </c>
      <c r="F3930" s="1">
        <v>43710</v>
      </c>
      <c r="H3930">
        <v>220</v>
      </c>
      <c r="I3930">
        <v>3</v>
      </c>
      <c r="J3930" s="3">
        <v>511.20000000000005</v>
      </c>
      <c r="K3930">
        <v>3.7199999999999998</v>
      </c>
      <c r="L3930">
        <v>5112</v>
      </c>
      <c r="M3930">
        <f>Registros[[#This Row],[salario]]*0.06</f>
        <v>306.71999999999997</v>
      </c>
      <c r="N3930">
        <f>Registros[[#This Row],[salario]]*5%</f>
        <v>255.60000000000002</v>
      </c>
      <c r="O3930">
        <f>IF(Registros[[#This Row],[idade]]&lt;18,311.43,IF(Registros[[#This Row],[idade]]&lt;=25,488.58,IF(Registros[[#This Row],[idade]]&lt;=50,772.77,850.05)))</f>
        <v>772.77</v>
      </c>
      <c r="P3930">
        <f>IF(Registros[[#This Row],[idade]]&lt;18,23.99,IF(Registros[[#This Row],[idade]]&lt;=25,49.9,IF(Registros[[#This Row],[idade]]&lt;=50,145.2,175.45)))</f>
        <v>145.19999999999999</v>
      </c>
      <c r="Q3930">
        <v>5</v>
      </c>
      <c r="R3930">
        <v>20</v>
      </c>
      <c r="T3930">
        <v>2</v>
      </c>
      <c r="U3930" t="s">
        <v>3</v>
      </c>
      <c r="V3930" t="s">
        <v>19</v>
      </c>
    </row>
    <row r="3931" spans="1:22" x14ac:dyDescent="0.3">
      <c r="A3931">
        <v>3930</v>
      </c>
      <c r="B3931">
        <v>27623583258</v>
      </c>
      <c r="C3931">
        <v>4</v>
      </c>
      <c r="D3931" s="1">
        <v>38546</v>
      </c>
      <c r="E3931" s="3">
        <f>2023-YEAR(Registros[[#This Row],[data_nascimento]])</f>
        <v>18</v>
      </c>
      <c r="F3931" s="1">
        <v>43710</v>
      </c>
      <c r="H3931">
        <v>220</v>
      </c>
      <c r="I3931">
        <v>9</v>
      </c>
      <c r="J3931" s="3">
        <v>1047.3</v>
      </c>
      <c r="K3931">
        <v>11.16</v>
      </c>
      <c r="L3931">
        <v>3491</v>
      </c>
      <c r="M3931">
        <f>Registros[[#This Row],[salario]]*0.06</f>
        <v>209.45999999999998</v>
      </c>
      <c r="N3931">
        <f>Registros[[#This Row],[salario]]*5%</f>
        <v>174.55</v>
      </c>
      <c r="O3931">
        <f>IF(Registros[[#This Row],[idade]]&lt;18,311.43,IF(Registros[[#This Row],[idade]]&lt;=25,488.58,IF(Registros[[#This Row],[idade]]&lt;=50,772.77,850.05)))</f>
        <v>488.58</v>
      </c>
      <c r="P3931">
        <f>IF(Registros[[#This Row],[idade]]&lt;18,23.99,IF(Registros[[#This Row],[idade]]&lt;=25,49.9,IF(Registros[[#This Row],[idade]]&lt;=50,145.2,175.45)))</f>
        <v>49.9</v>
      </c>
      <c r="Q3931">
        <v>4</v>
      </c>
      <c r="R3931">
        <v>15</v>
      </c>
      <c r="T3931">
        <v>2</v>
      </c>
      <c r="U3931" t="s">
        <v>3</v>
      </c>
      <c r="V3931" t="s">
        <v>22</v>
      </c>
    </row>
    <row r="3932" spans="1:22" x14ac:dyDescent="0.3">
      <c r="A3932">
        <v>3931</v>
      </c>
      <c r="B3932">
        <v>19357593476</v>
      </c>
      <c r="C3932">
        <v>4</v>
      </c>
      <c r="D3932" s="1">
        <v>32474</v>
      </c>
      <c r="E3932" s="3">
        <f>2023-YEAR(Registros[[#This Row],[data_nascimento]])</f>
        <v>35</v>
      </c>
      <c r="F3932" s="1">
        <v>43710</v>
      </c>
      <c r="G3932" s="1">
        <v>43835</v>
      </c>
      <c r="H3932">
        <v>220</v>
      </c>
      <c r="I3932">
        <v>18</v>
      </c>
      <c r="J3932" s="3">
        <v>1420.2</v>
      </c>
      <c r="K3932">
        <v>17.36</v>
      </c>
      <c r="L3932">
        <v>2367</v>
      </c>
      <c r="M3932">
        <f>Registros[[#This Row],[salario]]*0.06</f>
        <v>142.01999999999998</v>
      </c>
      <c r="N3932">
        <f>Registros[[#This Row],[salario]]*5%</f>
        <v>118.35000000000001</v>
      </c>
      <c r="O3932">
        <f>IF(Registros[[#This Row],[idade]]&lt;18,311.43,IF(Registros[[#This Row],[idade]]&lt;=25,488.58,IF(Registros[[#This Row],[idade]]&lt;=50,772.77,850.05)))</f>
        <v>772.77</v>
      </c>
      <c r="P3932">
        <f>IF(Registros[[#This Row],[idade]]&lt;18,23.99,IF(Registros[[#This Row],[idade]]&lt;=25,49.9,IF(Registros[[#This Row],[idade]]&lt;=50,145.2,175.45)))</f>
        <v>145.19999999999999</v>
      </c>
      <c r="Q3932">
        <v>4</v>
      </c>
      <c r="R3932">
        <v>1</v>
      </c>
      <c r="S3932">
        <v>3</v>
      </c>
      <c r="T3932">
        <v>3</v>
      </c>
      <c r="U3932" t="s">
        <v>3</v>
      </c>
      <c r="V3932" t="s">
        <v>19</v>
      </c>
    </row>
    <row r="3933" spans="1:22" x14ac:dyDescent="0.3">
      <c r="A3933">
        <v>3932</v>
      </c>
      <c r="B3933">
        <v>59950254016</v>
      </c>
      <c r="C3933">
        <v>7</v>
      </c>
      <c r="D3933" s="1">
        <v>38955</v>
      </c>
      <c r="E3933" s="3">
        <f>2023-YEAR(Registros[[#This Row],[data_nascimento]])</f>
        <v>17</v>
      </c>
      <c r="F3933" s="1">
        <v>43710</v>
      </c>
      <c r="G3933" s="1">
        <v>43835</v>
      </c>
      <c r="H3933">
        <v>120</v>
      </c>
      <c r="I3933">
        <v>13</v>
      </c>
      <c r="J3933" s="3">
        <v>2638.1333333333332</v>
      </c>
      <c r="K3933">
        <v>18.600000000000001</v>
      </c>
      <c r="L3933">
        <v>6088</v>
      </c>
      <c r="M3933">
        <f>Registros[[#This Row],[salario]]*0.06</f>
        <v>365.28</v>
      </c>
      <c r="N3933">
        <f>Registros[[#This Row],[salario]]*5%</f>
        <v>304.40000000000003</v>
      </c>
      <c r="O3933">
        <f>IF(Registros[[#This Row],[idade]]&lt;18,311.43,IF(Registros[[#This Row],[idade]]&lt;=25,488.58,IF(Registros[[#This Row],[idade]]&lt;=50,772.77,850.05)))</f>
        <v>311.43</v>
      </c>
      <c r="P3933">
        <f>IF(Registros[[#This Row],[idade]]&lt;18,23.99,IF(Registros[[#This Row],[idade]]&lt;=25,49.9,IF(Registros[[#This Row],[idade]]&lt;=50,145.2,175.45)))</f>
        <v>23.99</v>
      </c>
      <c r="Q3933">
        <v>5</v>
      </c>
      <c r="R3933">
        <v>4</v>
      </c>
      <c r="S3933">
        <v>1</v>
      </c>
      <c r="T3933">
        <v>3</v>
      </c>
      <c r="U3933" t="s">
        <v>3</v>
      </c>
      <c r="V3933" t="s">
        <v>22</v>
      </c>
    </row>
    <row r="3934" spans="1:22" x14ac:dyDescent="0.3">
      <c r="A3934">
        <v>3933</v>
      </c>
      <c r="B3934">
        <v>92568853063</v>
      </c>
      <c r="C3934">
        <v>6</v>
      </c>
      <c r="D3934" s="1">
        <v>33214</v>
      </c>
      <c r="E3934" s="3">
        <f>2023-YEAR(Registros[[#This Row],[data_nascimento]])</f>
        <v>33</v>
      </c>
      <c r="F3934" s="1">
        <v>43710</v>
      </c>
      <c r="G3934" s="1">
        <v>43835</v>
      </c>
      <c r="H3934">
        <v>220</v>
      </c>
      <c r="I3934">
        <v>18</v>
      </c>
      <c r="J3934" s="3">
        <v>4037.4</v>
      </c>
      <c r="K3934">
        <v>16.12</v>
      </c>
      <c r="L3934">
        <v>6729</v>
      </c>
      <c r="M3934">
        <f>Registros[[#This Row],[salario]]*0.06</f>
        <v>403.74</v>
      </c>
      <c r="N3934">
        <f>Registros[[#This Row],[salario]]*5%</f>
        <v>336.45000000000005</v>
      </c>
      <c r="O3934">
        <f>IF(Registros[[#This Row],[idade]]&lt;18,311.43,IF(Registros[[#This Row],[idade]]&lt;=25,488.58,IF(Registros[[#This Row],[idade]]&lt;=50,772.77,850.05)))</f>
        <v>772.77</v>
      </c>
      <c r="P3934">
        <f>IF(Registros[[#This Row],[idade]]&lt;18,23.99,IF(Registros[[#This Row],[idade]]&lt;=25,49.9,IF(Registros[[#This Row],[idade]]&lt;=50,145.2,175.45)))</f>
        <v>145.19999999999999</v>
      </c>
      <c r="Q3934">
        <v>1</v>
      </c>
      <c r="R3934">
        <v>15</v>
      </c>
      <c r="S3934">
        <v>2</v>
      </c>
      <c r="T3934">
        <v>2</v>
      </c>
      <c r="U3934" t="s">
        <v>3</v>
      </c>
      <c r="V3934" t="s">
        <v>22</v>
      </c>
    </row>
    <row r="3935" spans="1:22" x14ac:dyDescent="0.3">
      <c r="A3935">
        <v>3934</v>
      </c>
      <c r="B3935">
        <v>41584525513</v>
      </c>
      <c r="C3935">
        <v>6</v>
      </c>
      <c r="D3935" s="1">
        <v>37086</v>
      </c>
      <c r="E3935" s="3">
        <f>2023-YEAR(Registros[[#This Row],[data_nascimento]])</f>
        <v>22</v>
      </c>
      <c r="F3935" s="1">
        <v>43710</v>
      </c>
      <c r="G3935" s="1">
        <v>43835</v>
      </c>
      <c r="H3935">
        <v>220</v>
      </c>
      <c r="I3935">
        <v>4</v>
      </c>
      <c r="J3935" s="3">
        <v>921.6</v>
      </c>
      <c r="K3935">
        <v>24.8</v>
      </c>
      <c r="L3935">
        <v>6912</v>
      </c>
      <c r="M3935">
        <f>Registros[[#This Row],[salario]]*0.06</f>
        <v>414.71999999999997</v>
      </c>
      <c r="N3935">
        <f>Registros[[#This Row],[salario]]*5%</f>
        <v>345.6</v>
      </c>
      <c r="O3935">
        <f>IF(Registros[[#This Row],[idade]]&lt;18,311.43,IF(Registros[[#This Row],[idade]]&lt;=25,488.58,IF(Registros[[#This Row],[idade]]&lt;=50,772.77,850.05)))</f>
        <v>488.58</v>
      </c>
      <c r="P3935">
        <f>IF(Registros[[#This Row],[idade]]&lt;18,23.99,IF(Registros[[#This Row],[idade]]&lt;=25,49.9,IF(Registros[[#This Row],[idade]]&lt;=50,145.2,175.45)))</f>
        <v>49.9</v>
      </c>
      <c r="Q3935">
        <v>4</v>
      </c>
      <c r="R3935">
        <v>18</v>
      </c>
      <c r="S3935">
        <v>3</v>
      </c>
      <c r="T3935">
        <v>2</v>
      </c>
      <c r="U3935" t="s">
        <v>3</v>
      </c>
      <c r="V3935" t="s">
        <v>22</v>
      </c>
    </row>
    <row r="3936" spans="1:22" x14ac:dyDescent="0.3">
      <c r="A3936">
        <v>3935</v>
      </c>
      <c r="B3936">
        <v>84035276256</v>
      </c>
      <c r="C3936">
        <v>4</v>
      </c>
      <c r="D3936" s="1">
        <v>27498</v>
      </c>
      <c r="E3936" s="3">
        <f>2023-YEAR(Registros[[#This Row],[data_nascimento]])</f>
        <v>48</v>
      </c>
      <c r="F3936" s="1">
        <v>43710</v>
      </c>
      <c r="G3936" s="1">
        <v>43835</v>
      </c>
      <c r="H3936">
        <v>220</v>
      </c>
      <c r="I3936">
        <v>18</v>
      </c>
      <c r="J3936" s="3">
        <v>2634</v>
      </c>
      <c r="K3936">
        <v>4.96</v>
      </c>
      <c r="L3936">
        <v>4390</v>
      </c>
      <c r="M3936">
        <f>Registros[[#This Row],[salario]]*0.06</f>
        <v>263.39999999999998</v>
      </c>
      <c r="N3936">
        <f>Registros[[#This Row],[salario]]*5%</f>
        <v>219.5</v>
      </c>
      <c r="O3936">
        <f>IF(Registros[[#This Row],[idade]]&lt;18,311.43,IF(Registros[[#This Row],[idade]]&lt;=25,488.58,IF(Registros[[#This Row],[idade]]&lt;=50,772.77,850.05)))</f>
        <v>772.77</v>
      </c>
      <c r="P3936">
        <f>IF(Registros[[#This Row],[idade]]&lt;18,23.99,IF(Registros[[#This Row],[idade]]&lt;=25,49.9,IF(Registros[[#This Row],[idade]]&lt;=50,145.2,175.45)))</f>
        <v>145.19999999999999</v>
      </c>
      <c r="Q3936">
        <v>1</v>
      </c>
      <c r="R3936">
        <v>26</v>
      </c>
      <c r="S3936">
        <v>2</v>
      </c>
      <c r="T3936">
        <v>3</v>
      </c>
      <c r="U3936" t="s">
        <v>2</v>
      </c>
      <c r="V3936" t="s">
        <v>20</v>
      </c>
    </row>
    <row r="3937" spans="1:22" x14ac:dyDescent="0.3">
      <c r="A3937">
        <v>3936</v>
      </c>
      <c r="B3937">
        <v>75257446473</v>
      </c>
      <c r="C3937">
        <v>7</v>
      </c>
      <c r="D3937" s="1">
        <v>31993</v>
      </c>
      <c r="E3937" s="3">
        <f>2023-YEAR(Registros[[#This Row],[data_nascimento]])</f>
        <v>36</v>
      </c>
      <c r="F3937" s="1">
        <v>43710</v>
      </c>
      <c r="G3937" s="1">
        <v>43835</v>
      </c>
      <c r="H3937">
        <v>220</v>
      </c>
      <c r="I3937">
        <v>19</v>
      </c>
      <c r="J3937" s="3">
        <v>3055.8333333333335</v>
      </c>
      <c r="K3937">
        <v>7.4399999999999995</v>
      </c>
      <c r="L3937">
        <v>4825</v>
      </c>
      <c r="M3937">
        <f>Registros[[#This Row],[salario]]*0.06</f>
        <v>289.5</v>
      </c>
      <c r="N3937">
        <f>Registros[[#This Row],[salario]]*5%</f>
        <v>241.25</v>
      </c>
      <c r="O3937">
        <f>IF(Registros[[#This Row],[idade]]&lt;18,311.43,IF(Registros[[#This Row],[idade]]&lt;=25,488.58,IF(Registros[[#This Row],[idade]]&lt;=50,772.77,850.05)))</f>
        <v>772.77</v>
      </c>
      <c r="P3937">
        <f>IF(Registros[[#This Row],[idade]]&lt;18,23.99,IF(Registros[[#This Row],[idade]]&lt;=25,49.9,IF(Registros[[#This Row],[idade]]&lt;=50,145.2,175.45)))</f>
        <v>145.19999999999999</v>
      </c>
      <c r="Q3937">
        <v>2</v>
      </c>
      <c r="R3937">
        <v>19</v>
      </c>
      <c r="S3937">
        <v>1</v>
      </c>
      <c r="T3937">
        <v>3</v>
      </c>
      <c r="U3937" t="s">
        <v>2</v>
      </c>
      <c r="V3937" t="s">
        <v>22</v>
      </c>
    </row>
    <row r="3938" spans="1:22" x14ac:dyDescent="0.3">
      <c r="A3938">
        <v>3937</v>
      </c>
      <c r="B3938">
        <v>78759135418</v>
      </c>
      <c r="C3938">
        <v>4</v>
      </c>
      <c r="D3938" s="1">
        <v>28273</v>
      </c>
      <c r="E3938" s="3">
        <f>2023-YEAR(Registros[[#This Row],[data_nascimento]])</f>
        <v>46</v>
      </c>
      <c r="F3938" s="1">
        <v>43710</v>
      </c>
      <c r="G3938" s="1">
        <v>43835</v>
      </c>
      <c r="H3938">
        <v>220</v>
      </c>
      <c r="I3938">
        <v>17</v>
      </c>
      <c r="J3938" s="3">
        <v>1622.3666666666668</v>
      </c>
      <c r="K3938">
        <v>6.2</v>
      </c>
      <c r="L3938">
        <v>2863</v>
      </c>
      <c r="M3938">
        <f>Registros[[#This Row],[salario]]*0.06</f>
        <v>171.78</v>
      </c>
      <c r="N3938">
        <f>Registros[[#This Row],[salario]]*5%</f>
        <v>143.15</v>
      </c>
      <c r="O3938">
        <f>IF(Registros[[#This Row],[idade]]&lt;18,311.43,IF(Registros[[#This Row],[idade]]&lt;=25,488.58,IF(Registros[[#This Row],[idade]]&lt;=50,772.77,850.05)))</f>
        <v>772.77</v>
      </c>
      <c r="P3938">
        <f>IF(Registros[[#This Row],[idade]]&lt;18,23.99,IF(Registros[[#This Row],[idade]]&lt;=25,49.9,IF(Registros[[#This Row],[idade]]&lt;=50,145.2,175.45)))</f>
        <v>145.19999999999999</v>
      </c>
      <c r="Q3938">
        <v>5</v>
      </c>
      <c r="R3938">
        <v>2</v>
      </c>
      <c r="S3938">
        <v>3</v>
      </c>
      <c r="T3938">
        <v>2</v>
      </c>
      <c r="U3938" t="s">
        <v>2</v>
      </c>
      <c r="V3938" t="s">
        <v>19</v>
      </c>
    </row>
    <row r="3939" spans="1:22" x14ac:dyDescent="0.3">
      <c r="A3939">
        <v>3938</v>
      </c>
      <c r="B3939">
        <v>54145663334</v>
      </c>
      <c r="C3939">
        <v>4</v>
      </c>
      <c r="D3939" s="1">
        <v>37917</v>
      </c>
      <c r="E3939" s="3">
        <f>2023-YEAR(Registros[[#This Row],[data_nascimento]])</f>
        <v>20</v>
      </c>
      <c r="F3939" s="1">
        <v>43710</v>
      </c>
      <c r="G3939" s="1">
        <v>43835</v>
      </c>
      <c r="H3939">
        <v>220</v>
      </c>
      <c r="I3939">
        <v>16</v>
      </c>
      <c r="J3939" s="3">
        <v>1684.2666666666667</v>
      </c>
      <c r="K3939">
        <v>23.56</v>
      </c>
      <c r="L3939">
        <v>3158</v>
      </c>
      <c r="M3939">
        <f>Registros[[#This Row],[salario]]*0.06</f>
        <v>189.48</v>
      </c>
      <c r="N3939">
        <f>Registros[[#This Row],[salario]]*5%</f>
        <v>157.9</v>
      </c>
      <c r="O3939">
        <f>IF(Registros[[#This Row],[idade]]&lt;18,311.43,IF(Registros[[#This Row],[idade]]&lt;=25,488.58,IF(Registros[[#This Row],[idade]]&lt;=50,772.77,850.05)))</f>
        <v>488.58</v>
      </c>
      <c r="P3939">
        <f>IF(Registros[[#This Row],[idade]]&lt;18,23.99,IF(Registros[[#This Row],[idade]]&lt;=25,49.9,IF(Registros[[#This Row],[idade]]&lt;=50,145.2,175.45)))</f>
        <v>49.9</v>
      </c>
      <c r="Q3939">
        <v>2</v>
      </c>
      <c r="R3939">
        <v>18</v>
      </c>
      <c r="S3939">
        <v>2</v>
      </c>
      <c r="T3939">
        <v>3</v>
      </c>
      <c r="U3939" t="s">
        <v>3</v>
      </c>
      <c r="V3939" t="s">
        <v>21</v>
      </c>
    </row>
    <row r="3940" spans="1:22" x14ac:dyDescent="0.3">
      <c r="A3940">
        <v>3939</v>
      </c>
      <c r="B3940">
        <v>64781046530</v>
      </c>
      <c r="C3940">
        <v>6</v>
      </c>
      <c r="D3940" s="1">
        <v>34225</v>
      </c>
      <c r="E3940" s="3">
        <f>2023-YEAR(Registros[[#This Row],[data_nascimento]])</f>
        <v>30</v>
      </c>
      <c r="F3940" s="1">
        <v>43710</v>
      </c>
      <c r="G3940" s="1">
        <v>43835</v>
      </c>
      <c r="H3940">
        <v>220</v>
      </c>
      <c r="I3940">
        <v>15</v>
      </c>
      <c r="J3940" s="3">
        <v>2463</v>
      </c>
      <c r="K3940">
        <v>2.48</v>
      </c>
      <c r="L3940">
        <v>4926</v>
      </c>
      <c r="M3940">
        <f>Registros[[#This Row],[salario]]*0.06</f>
        <v>295.56</v>
      </c>
      <c r="N3940">
        <f>Registros[[#This Row],[salario]]*5%</f>
        <v>246.3</v>
      </c>
      <c r="O3940">
        <f>IF(Registros[[#This Row],[idade]]&lt;18,311.43,IF(Registros[[#This Row],[idade]]&lt;=25,488.58,IF(Registros[[#This Row],[idade]]&lt;=50,772.77,850.05)))</f>
        <v>772.77</v>
      </c>
      <c r="P3940">
        <f>IF(Registros[[#This Row],[idade]]&lt;18,23.99,IF(Registros[[#This Row],[idade]]&lt;=25,49.9,IF(Registros[[#This Row],[idade]]&lt;=50,145.2,175.45)))</f>
        <v>145.19999999999999</v>
      </c>
      <c r="Q3940">
        <v>1</v>
      </c>
      <c r="R3940">
        <v>20</v>
      </c>
      <c r="S3940">
        <v>1</v>
      </c>
      <c r="T3940">
        <v>2</v>
      </c>
      <c r="U3940" t="s">
        <v>3</v>
      </c>
      <c r="V3940" t="s">
        <v>21</v>
      </c>
    </row>
    <row r="3941" spans="1:22" x14ac:dyDescent="0.3">
      <c r="A3941">
        <v>3940</v>
      </c>
      <c r="B3941">
        <v>84664528968</v>
      </c>
      <c r="C3941">
        <v>7</v>
      </c>
      <c r="D3941" s="1">
        <v>29054</v>
      </c>
      <c r="E3941" s="3">
        <f>2023-YEAR(Registros[[#This Row],[data_nascimento]])</f>
        <v>44</v>
      </c>
      <c r="F3941" s="1">
        <v>43710</v>
      </c>
      <c r="G3941" s="1">
        <v>43835</v>
      </c>
      <c r="H3941">
        <v>220</v>
      </c>
      <c r="I3941">
        <v>19</v>
      </c>
      <c r="J3941" s="3">
        <v>4022.2999999999997</v>
      </c>
      <c r="K3941">
        <v>6.2</v>
      </c>
      <c r="L3941">
        <v>6351</v>
      </c>
      <c r="M3941">
        <f>Registros[[#This Row],[salario]]*0.06</f>
        <v>381.06</v>
      </c>
      <c r="N3941">
        <f>Registros[[#This Row],[salario]]*5%</f>
        <v>317.55</v>
      </c>
      <c r="O3941">
        <f>IF(Registros[[#This Row],[idade]]&lt;18,311.43,IF(Registros[[#This Row],[idade]]&lt;=25,488.58,IF(Registros[[#This Row],[idade]]&lt;=50,772.77,850.05)))</f>
        <v>772.77</v>
      </c>
      <c r="P3941">
        <f>IF(Registros[[#This Row],[idade]]&lt;18,23.99,IF(Registros[[#This Row],[idade]]&lt;=25,49.9,IF(Registros[[#This Row],[idade]]&lt;=50,145.2,175.45)))</f>
        <v>145.19999999999999</v>
      </c>
      <c r="Q3941">
        <v>1</v>
      </c>
      <c r="R3941">
        <v>26</v>
      </c>
      <c r="S3941">
        <v>2</v>
      </c>
      <c r="T3941">
        <v>2</v>
      </c>
      <c r="U3941" t="s">
        <v>2</v>
      </c>
      <c r="V3941" t="s">
        <v>19</v>
      </c>
    </row>
    <row r="3942" spans="1:22" x14ac:dyDescent="0.3">
      <c r="A3942">
        <v>3941</v>
      </c>
      <c r="B3942">
        <v>84695693836</v>
      </c>
      <c r="C3942">
        <v>6</v>
      </c>
      <c r="D3942" s="1">
        <v>30470</v>
      </c>
      <c r="E3942" s="3">
        <f>2023-YEAR(Registros[[#This Row],[data_nascimento]])</f>
        <v>40</v>
      </c>
      <c r="F3942" s="1">
        <v>43710</v>
      </c>
      <c r="G3942" s="1">
        <v>43835</v>
      </c>
      <c r="H3942">
        <v>220</v>
      </c>
      <c r="I3942">
        <v>2</v>
      </c>
      <c r="J3942" s="3">
        <v>449.8</v>
      </c>
      <c r="K3942">
        <v>14.879999999999999</v>
      </c>
      <c r="L3942">
        <v>6747</v>
      </c>
      <c r="M3942">
        <f>Registros[[#This Row],[salario]]*0.06</f>
        <v>404.82</v>
      </c>
      <c r="N3942">
        <f>Registros[[#This Row],[salario]]*5%</f>
        <v>337.35</v>
      </c>
      <c r="O3942">
        <f>IF(Registros[[#This Row],[idade]]&lt;18,311.43,IF(Registros[[#This Row],[idade]]&lt;=25,488.58,IF(Registros[[#This Row],[idade]]&lt;=50,772.77,850.05)))</f>
        <v>772.77</v>
      </c>
      <c r="P3942">
        <f>IF(Registros[[#This Row],[idade]]&lt;18,23.99,IF(Registros[[#This Row],[idade]]&lt;=25,49.9,IF(Registros[[#This Row],[idade]]&lt;=50,145.2,175.45)))</f>
        <v>145.19999999999999</v>
      </c>
      <c r="Q3942">
        <v>2</v>
      </c>
      <c r="R3942">
        <v>7</v>
      </c>
      <c r="S3942">
        <v>3</v>
      </c>
      <c r="T3942">
        <v>2</v>
      </c>
      <c r="U3942" t="s">
        <v>3</v>
      </c>
      <c r="V3942" t="s">
        <v>19</v>
      </c>
    </row>
    <row r="3943" spans="1:22" x14ac:dyDescent="0.3">
      <c r="A3943">
        <v>3942</v>
      </c>
      <c r="B3943">
        <v>94971388667</v>
      </c>
      <c r="C3943">
        <v>4</v>
      </c>
      <c r="D3943" s="1">
        <v>31073</v>
      </c>
      <c r="E3943" s="3">
        <f>2023-YEAR(Registros[[#This Row],[data_nascimento]])</f>
        <v>38</v>
      </c>
      <c r="F3943" s="1">
        <v>43710</v>
      </c>
      <c r="G3943" s="1">
        <v>43835</v>
      </c>
      <c r="H3943">
        <v>220</v>
      </c>
      <c r="I3943">
        <v>18</v>
      </c>
      <c r="J3943" s="3">
        <v>2757.6</v>
      </c>
      <c r="K3943">
        <v>7.4399999999999995</v>
      </c>
      <c r="L3943">
        <v>4596</v>
      </c>
      <c r="M3943">
        <f>Registros[[#This Row],[salario]]*0.06</f>
        <v>275.76</v>
      </c>
      <c r="N3943">
        <f>Registros[[#This Row],[salario]]*5%</f>
        <v>229.8</v>
      </c>
      <c r="O3943">
        <f>IF(Registros[[#This Row],[idade]]&lt;18,311.43,IF(Registros[[#This Row],[idade]]&lt;=25,488.58,IF(Registros[[#This Row],[idade]]&lt;=50,772.77,850.05)))</f>
        <v>772.77</v>
      </c>
      <c r="P3943">
        <f>IF(Registros[[#This Row],[idade]]&lt;18,23.99,IF(Registros[[#This Row],[idade]]&lt;=25,49.9,IF(Registros[[#This Row],[idade]]&lt;=50,145.2,175.45)))</f>
        <v>145.19999999999999</v>
      </c>
      <c r="Q3943">
        <v>4</v>
      </c>
      <c r="R3943">
        <v>13</v>
      </c>
      <c r="S3943">
        <v>2</v>
      </c>
      <c r="T3943">
        <v>2</v>
      </c>
      <c r="U3943" t="s">
        <v>3</v>
      </c>
      <c r="V3943" t="s">
        <v>22</v>
      </c>
    </row>
    <row r="3944" spans="1:22" x14ac:dyDescent="0.3">
      <c r="A3944">
        <v>3943</v>
      </c>
      <c r="B3944">
        <v>74158192979</v>
      </c>
      <c r="C3944">
        <v>6</v>
      </c>
      <c r="D3944" s="1">
        <v>36933</v>
      </c>
      <c r="E3944" s="3">
        <f>2023-YEAR(Registros[[#This Row],[data_nascimento]])</f>
        <v>22</v>
      </c>
      <c r="F3944" s="1">
        <v>43710</v>
      </c>
      <c r="G3944" s="1">
        <v>43835</v>
      </c>
      <c r="H3944">
        <v>220</v>
      </c>
      <c r="I3944">
        <v>15</v>
      </c>
      <c r="J3944" s="3">
        <v>878</v>
      </c>
      <c r="K3944">
        <v>7.4399999999999995</v>
      </c>
      <c r="L3944">
        <v>1756</v>
      </c>
      <c r="M3944">
        <f>Registros[[#This Row],[salario]]*0.06</f>
        <v>105.36</v>
      </c>
      <c r="N3944">
        <f>Registros[[#This Row],[salario]]*5%</f>
        <v>87.800000000000011</v>
      </c>
      <c r="O3944">
        <f>IF(Registros[[#This Row],[idade]]&lt;18,311.43,IF(Registros[[#This Row],[idade]]&lt;=25,488.58,IF(Registros[[#This Row],[idade]]&lt;=50,772.77,850.05)))</f>
        <v>488.58</v>
      </c>
      <c r="P3944">
        <f>IF(Registros[[#This Row],[idade]]&lt;18,23.99,IF(Registros[[#This Row],[idade]]&lt;=25,49.9,IF(Registros[[#This Row],[idade]]&lt;=50,145.2,175.45)))</f>
        <v>49.9</v>
      </c>
      <c r="Q3944">
        <v>1</v>
      </c>
      <c r="R3944">
        <v>14</v>
      </c>
      <c r="S3944">
        <v>1</v>
      </c>
      <c r="T3944">
        <v>2</v>
      </c>
      <c r="U3944" t="s">
        <v>3</v>
      </c>
      <c r="V3944" t="s">
        <v>21</v>
      </c>
    </row>
    <row r="3945" spans="1:22" x14ac:dyDescent="0.3">
      <c r="A3945">
        <v>3944</v>
      </c>
      <c r="B3945">
        <v>53116945818</v>
      </c>
      <c r="C3945">
        <v>4</v>
      </c>
      <c r="D3945" s="1">
        <v>33012</v>
      </c>
      <c r="E3945" s="3">
        <f>2023-YEAR(Registros[[#This Row],[data_nascimento]])</f>
        <v>33</v>
      </c>
      <c r="F3945" s="1">
        <v>43710</v>
      </c>
      <c r="G3945" s="1">
        <v>43835</v>
      </c>
      <c r="H3945">
        <v>220</v>
      </c>
      <c r="I3945">
        <v>13</v>
      </c>
      <c r="J3945" s="3">
        <v>3027.7000000000003</v>
      </c>
      <c r="K3945">
        <v>22.32</v>
      </c>
      <c r="L3945">
        <v>6987</v>
      </c>
      <c r="M3945">
        <f>Registros[[#This Row],[salario]]*0.06</f>
        <v>419.21999999999997</v>
      </c>
      <c r="N3945">
        <f>Registros[[#This Row],[salario]]*5%</f>
        <v>349.35</v>
      </c>
      <c r="O3945">
        <f>IF(Registros[[#This Row],[idade]]&lt;18,311.43,IF(Registros[[#This Row],[idade]]&lt;=25,488.58,IF(Registros[[#This Row],[idade]]&lt;=50,772.77,850.05)))</f>
        <v>772.77</v>
      </c>
      <c r="P3945">
        <f>IF(Registros[[#This Row],[idade]]&lt;18,23.99,IF(Registros[[#This Row],[idade]]&lt;=25,49.9,IF(Registros[[#This Row],[idade]]&lt;=50,145.2,175.45)))</f>
        <v>145.19999999999999</v>
      </c>
      <c r="Q3945">
        <v>4</v>
      </c>
      <c r="R3945">
        <v>4</v>
      </c>
      <c r="S3945">
        <v>3</v>
      </c>
      <c r="T3945">
        <v>2</v>
      </c>
      <c r="U3945" t="s">
        <v>3</v>
      </c>
      <c r="V3945" t="s">
        <v>19</v>
      </c>
    </row>
    <row r="3946" spans="1:22" x14ac:dyDescent="0.3">
      <c r="A3946">
        <v>3945</v>
      </c>
      <c r="B3946">
        <v>70264569439</v>
      </c>
      <c r="C3946">
        <v>4</v>
      </c>
      <c r="D3946" s="1">
        <v>33428</v>
      </c>
      <c r="E3946" s="3">
        <f>2023-YEAR(Registros[[#This Row],[data_nascimento]])</f>
        <v>32</v>
      </c>
      <c r="F3946" s="1">
        <v>43710</v>
      </c>
      <c r="G3946" s="1">
        <v>43835</v>
      </c>
      <c r="H3946">
        <v>220</v>
      </c>
      <c r="I3946">
        <v>3</v>
      </c>
      <c r="J3946" s="3">
        <v>664.5</v>
      </c>
      <c r="K3946">
        <v>2.48</v>
      </c>
      <c r="L3946">
        <v>6645</v>
      </c>
      <c r="M3946">
        <f>Registros[[#This Row],[salario]]*0.06</f>
        <v>398.7</v>
      </c>
      <c r="N3946">
        <f>Registros[[#This Row],[salario]]*5%</f>
        <v>332.25</v>
      </c>
      <c r="O3946">
        <f>IF(Registros[[#This Row],[idade]]&lt;18,311.43,IF(Registros[[#This Row],[idade]]&lt;=25,488.58,IF(Registros[[#This Row],[idade]]&lt;=50,772.77,850.05)))</f>
        <v>772.77</v>
      </c>
      <c r="P3946">
        <f>IF(Registros[[#This Row],[idade]]&lt;18,23.99,IF(Registros[[#This Row],[idade]]&lt;=25,49.9,IF(Registros[[#This Row],[idade]]&lt;=50,145.2,175.45)))</f>
        <v>145.19999999999999</v>
      </c>
      <c r="Q3946">
        <v>3</v>
      </c>
      <c r="R3946">
        <v>14</v>
      </c>
      <c r="S3946">
        <v>1</v>
      </c>
      <c r="T3946">
        <v>2</v>
      </c>
      <c r="U3946" t="s">
        <v>3</v>
      </c>
      <c r="V3946" t="s">
        <v>21</v>
      </c>
    </row>
    <row r="3947" spans="1:22" x14ac:dyDescent="0.3">
      <c r="A3947">
        <v>3946</v>
      </c>
      <c r="B3947">
        <v>51468560842</v>
      </c>
      <c r="C3947">
        <v>5</v>
      </c>
      <c r="D3947" s="1">
        <v>28436</v>
      </c>
      <c r="E3947" s="3">
        <f>2023-YEAR(Registros[[#This Row],[data_nascimento]])</f>
        <v>46</v>
      </c>
      <c r="F3947" s="1">
        <v>43710</v>
      </c>
      <c r="G3947" s="1">
        <v>43835</v>
      </c>
      <c r="H3947">
        <v>220</v>
      </c>
      <c r="I3947">
        <v>13</v>
      </c>
      <c r="J3947" s="3">
        <v>2917.2000000000003</v>
      </c>
      <c r="K3947">
        <v>17.36</v>
      </c>
      <c r="L3947">
        <v>6732</v>
      </c>
      <c r="M3947">
        <f>Registros[[#This Row],[salario]]*0.06</f>
        <v>403.91999999999996</v>
      </c>
      <c r="N3947">
        <f>Registros[[#This Row],[salario]]*5%</f>
        <v>336.6</v>
      </c>
      <c r="O3947">
        <f>IF(Registros[[#This Row],[idade]]&lt;18,311.43,IF(Registros[[#This Row],[idade]]&lt;=25,488.58,IF(Registros[[#This Row],[idade]]&lt;=50,772.77,850.05)))</f>
        <v>772.77</v>
      </c>
      <c r="P3947">
        <f>IF(Registros[[#This Row],[idade]]&lt;18,23.99,IF(Registros[[#This Row],[idade]]&lt;=25,49.9,IF(Registros[[#This Row],[idade]]&lt;=50,145.2,175.45)))</f>
        <v>145.19999999999999</v>
      </c>
      <c r="Q3947">
        <v>4</v>
      </c>
      <c r="R3947">
        <v>23</v>
      </c>
      <c r="S3947">
        <v>3</v>
      </c>
      <c r="T3947">
        <v>2</v>
      </c>
      <c r="U3947" t="s">
        <v>2</v>
      </c>
      <c r="V3947" t="s">
        <v>21</v>
      </c>
    </row>
    <row r="3948" spans="1:22" x14ac:dyDescent="0.3">
      <c r="A3948">
        <v>3947</v>
      </c>
      <c r="B3948">
        <v>48873833390</v>
      </c>
      <c r="C3948">
        <v>7</v>
      </c>
      <c r="D3948" s="1">
        <v>33926</v>
      </c>
      <c r="E3948" s="3">
        <f>2023-YEAR(Registros[[#This Row],[data_nascimento]])</f>
        <v>31</v>
      </c>
      <c r="F3948" s="1">
        <v>43710</v>
      </c>
      <c r="H3948">
        <v>220</v>
      </c>
      <c r="I3948">
        <v>1</v>
      </c>
      <c r="J3948" s="3">
        <v>62.2</v>
      </c>
      <c r="K3948">
        <v>18.600000000000001</v>
      </c>
      <c r="L3948">
        <v>1866</v>
      </c>
      <c r="M3948">
        <f>Registros[[#This Row],[salario]]*0.06</f>
        <v>111.96</v>
      </c>
      <c r="N3948">
        <f>Registros[[#This Row],[salario]]*5%</f>
        <v>93.300000000000011</v>
      </c>
      <c r="O3948">
        <f>IF(Registros[[#This Row],[idade]]&lt;18,311.43,IF(Registros[[#This Row],[idade]]&lt;=25,488.58,IF(Registros[[#This Row],[idade]]&lt;=50,772.77,850.05)))</f>
        <v>772.77</v>
      </c>
      <c r="P3948">
        <f>IF(Registros[[#This Row],[idade]]&lt;18,23.99,IF(Registros[[#This Row],[idade]]&lt;=25,49.9,IF(Registros[[#This Row],[idade]]&lt;=50,145.2,175.45)))</f>
        <v>145.19999999999999</v>
      </c>
      <c r="Q3948">
        <v>5</v>
      </c>
      <c r="R3948">
        <v>5</v>
      </c>
      <c r="T3948">
        <v>3</v>
      </c>
      <c r="U3948" t="s">
        <v>2</v>
      </c>
      <c r="V3948" t="s">
        <v>20</v>
      </c>
    </row>
    <row r="3949" spans="1:22" x14ac:dyDescent="0.3">
      <c r="A3949">
        <v>3948</v>
      </c>
      <c r="B3949">
        <v>56066115817</v>
      </c>
      <c r="C3949">
        <v>6</v>
      </c>
      <c r="D3949" s="1">
        <v>35761</v>
      </c>
      <c r="E3949" s="3">
        <f>2023-YEAR(Registros[[#This Row],[data_nascimento]])</f>
        <v>26</v>
      </c>
      <c r="F3949" s="1">
        <v>43710</v>
      </c>
      <c r="H3949">
        <v>220</v>
      </c>
      <c r="I3949">
        <v>10</v>
      </c>
      <c r="J3949" s="3">
        <v>2407.666666666667</v>
      </c>
      <c r="K3949">
        <v>6.2</v>
      </c>
      <c r="L3949">
        <v>7223</v>
      </c>
      <c r="M3949">
        <f>Registros[[#This Row],[salario]]*0.06</f>
        <v>433.38</v>
      </c>
      <c r="N3949">
        <f>Registros[[#This Row],[salario]]*5%</f>
        <v>361.15000000000003</v>
      </c>
      <c r="O3949">
        <f>IF(Registros[[#This Row],[idade]]&lt;18,311.43,IF(Registros[[#This Row],[idade]]&lt;=25,488.58,IF(Registros[[#This Row],[idade]]&lt;=50,772.77,850.05)))</f>
        <v>772.77</v>
      </c>
      <c r="P3949">
        <f>IF(Registros[[#This Row],[idade]]&lt;18,23.99,IF(Registros[[#This Row],[idade]]&lt;=25,49.9,IF(Registros[[#This Row],[idade]]&lt;=50,145.2,175.45)))</f>
        <v>145.19999999999999</v>
      </c>
      <c r="Q3949">
        <v>1</v>
      </c>
      <c r="R3949">
        <v>2</v>
      </c>
      <c r="T3949">
        <v>2</v>
      </c>
      <c r="U3949" t="s">
        <v>2</v>
      </c>
      <c r="V3949" t="s">
        <v>21</v>
      </c>
    </row>
    <row r="3950" spans="1:22" x14ac:dyDescent="0.3">
      <c r="A3950">
        <v>3949</v>
      </c>
      <c r="B3950">
        <v>67412253329</v>
      </c>
      <c r="C3950">
        <v>7</v>
      </c>
      <c r="D3950" s="1">
        <v>28850</v>
      </c>
      <c r="E3950" s="3">
        <f>2023-YEAR(Registros[[#This Row],[data_nascimento]])</f>
        <v>45</v>
      </c>
      <c r="F3950" s="1">
        <v>43710</v>
      </c>
      <c r="H3950">
        <v>220</v>
      </c>
      <c r="I3950">
        <v>11</v>
      </c>
      <c r="J3950" s="3">
        <v>2098.4333333333334</v>
      </c>
      <c r="K3950">
        <v>8.68</v>
      </c>
      <c r="L3950">
        <v>5723</v>
      </c>
      <c r="M3950">
        <f>Registros[[#This Row],[salario]]*0.06</f>
        <v>343.38</v>
      </c>
      <c r="N3950">
        <f>Registros[[#This Row],[salario]]*5%</f>
        <v>286.15000000000003</v>
      </c>
      <c r="O3950">
        <f>IF(Registros[[#This Row],[idade]]&lt;18,311.43,IF(Registros[[#This Row],[idade]]&lt;=25,488.58,IF(Registros[[#This Row],[idade]]&lt;=50,772.77,850.05)))</f>
        <v>772.77</v>
      </c>
      <c r="P3950">
        <f>IF(Registros[[#This Row],[idade]]&lt;18,23.99,IF(Registros[[#This Row],[idade]]&lt;=25,49.9,IF(Registros[[#This Row],[idade]]&lt;=50,145.2,175.45)))</f>
        <v>145.19999999999999</v>
      </c>
      <c r="Q3950">
        <v>4</v>
      </c>
      <c r="R3950">
        <v>23</v>
      </c>
      <c r="T3950">
        <v>2</v>
      </c>
      <c r="U3950" t="s">
        <v>2</v>
      </c>
      <c r="V3950" t="s">
        <v>19</v>
      </c>
    </row>
    <row r="3951" spans="1:22" x14ac:dyDescent="0.3">
      <c r="A3951">
        <v>3950</v>
      </c>
      <c r="B3951">
        <v>96942372161</v>
      </c>
      <c r="C3951">
        <v>4</v>
      </c>
      <c r="D3951" s="1">
        <v>31994</v>
      </c>
      <c r="E3951" s="3">
        <f>2023-YEAR(Registros[[#This Row],[data_nascimento]])</f>
        <v>36</v>
      </c>
      <c r="F3951" s="1">
        <v>43710</v>
      </c>
      <c r="H3951">
        <v>220</v>
      </c>
      <c r="I3951">
        <v>16</v>
      </c>
      <c r="J3951" s="3">
        <v>3393.6</v>
      </c>
      <c r="K3951">
        <v>2.48</v>
      </c>
      <c r="L3951">
        <v>6363</v>
      </c>
      <c r="M3951">
        <f>Registros[[#This Row],[salario]]*0.06</f>
        <v>381.78</v>
      </c>
      <c r="N3951">
        <f>Registros[[#This Row],[salario]]*5%</f>
        <v>318.15000000000003</v>
      </c>
      <c r="O3951">
        <f>IF(Registros[[#This Row],[idade]]&lt;18,311.43,IF(Registros[[#This Row],[idade]]&lt;=25,488.58,IF(Registros[[#This Row],[idade]]&lt;=50,772.77,850.05)))</f>
        <v>772.77</v>
      </c>
      <c r="P3951">
        <f>IF(Registros[[#This Row],[idade]]&lt;18,23.99,IF(Registros[[#This Row],[idade]]&lt;=25,49.9,IF(Registros[[#This Row],[idade]]&lt;=50,145.2,175.45)))</f>
        <v>145.19999999999999</v>
      </c>
      <c r="Q3951">
        <v>4</v>
      </c>
      <c r="R3951">
        <v>10</v>
      </c>
      <c r="T3951">
        <v>2</v>
      </c>
      <c r="U3951" t="s">
        <v>2</v>
      </c>
      <c r="V3951" t="s">
        <v>21</v>
      </c>
    </row>
    <row r="3952" spans="1:22" x14ac:dyDescent="0.3">
      <c r="A3952">
        <v>3951</v>
      </c>
      <c r="B3952">
        <v>27632850688</v>
      </c>
      <c r="C3952">
        <v>5</v>
      </c>
      <c r="D3952" s="1">
        <v>35070</v>
      </c>
      <c r="E3952" s="3">
        <f>2023-YEAR(Registros[[#This Row],[data_nascimento]])</f>
        <v>27</v>
      </c>
      <c r="F3952" s="1">
        <v>43710</v>
      </c>
      <c r="H3952">
        <v>220</v>
      </c>
      <c r="I3952">
        <v>9</v>
      </c>
      <c r="J3952" s="3">
        <v>972.59999999999991</v>
      </c>
      <c r="K3952">
        <v>23.56</v>
      </c>
      <c r="L3952">
        <v>3242</v>
      </c>
      <c r="M3952">
        <f>Registros[[#This Row],[salario]]*0.06</f>
        <v>194.51999999999998</v>
      </c>
      <c r="N3952">
        <f>Registros[[#This Row],[salario]]*5%</f>
        <v>162.10000000000002</v>
      </c>
      <c r="O3952">
        <f>IF(Registros[[#This Row],[idade]]&lt;18,311.43,IF(Registros[[#This Row],[idade]]&lt;=25,488.58,IF(Registros[[#This Row],[idade]]&lt;=50,772.77,850.05)))</f>
        <v>772.77</v>
      </c>
      <c r="P3952">
        <f>IF(Registros[[#This Row],[idade]]&lt;18,23.99,IF(Registros[[#This Row],[idade]]&lt;=25,49.9,IF(Registros[[#This Row],[idade]]&lt;=50,145.2,175.45)))</f>
        <v>145.19999999999999</v>
      </c>
      <c r="Q3952">
        <v>4</v>
      </c>
      <c r="R3952">
        <v>21</v>
      </c>
      <c r="T3952">
        <v>3</v>
      </c>
      <c r="U3952" t="s">
        <v>2</v>
      </c>
      <c r="V3952" t="s">
        <v>21</v>
      </c>
    </row>
    <row r="3953" spans="1:22" x14ac:dyDescent="0.3">
      <c r="A3953">
        <v>3952</v>
      </c>
      <c r="B3953">
        <v>73626009576</v>
      </c>
      <c r="C3953">
        <v>4</v>
      </c>
      <c r="D3953" s="1">
        <v>33420</v>
      </c>
      <c r="E3953" s="3">
        <f>2023-YEAR(Registros[[#This Row],[data_nascimento]])</f>
        <v>32</v>
      </c>
      <c r="F3953" s="1">
        <v>43710</v>
      </c>
      <c r="H3953">
        <v>220</v>
      </c>
      <c r="I3953">
        <v>17</v>
      </c>
      <c r="J3953" s="3">
        <v>2014.5</v>
      </c>
      <c r="K3953">
        <v>11.16</v>
      </c>
      <c r="L3953">
        <v>3555</v>
      </c>
      <c r="M3953">
        <f>Registros[[#This Row],[salario]]*0.06</f>
        <v>213.29999999999998</v>
      </c>
      <c r="N3953">
        <f>Registros[[#This Row],[salario]]*5%</f>
        <v>177.75</v>
      </c>
      <c r="O3953">
        <f>IF(Registros[[#This Row],[idade]]&lt;18,311.43,IF(Registros[[#This Row],[idade]]&lt;=25,488.58,IF(Registros[[#This Row],[idade]]&lt;=50,772.77,850.05)))</f>
        <v>772.77</v>
      </c>
      <c r="P3953">
        <f>IF(Registros[[#This Row],[idade]]&lt;18,23.99,IF(Registros[[#This Row],[idade]]&lt;=25,49.9,IF(Registros[[#This Row],[idade]]&lt;=50,145.2,175.45)))</f>
        <v>145.19999999999999</v>
      </c>
      <c r="Q3953">
        <v>1</v>
      </c>
      <c r="R3953">
        <v>16</v>
      </c>
      <c r="T3953">
        <v>2</v>
      </c>
      <c r="U3953" t="s">
        <v>3</v>
      </c>
      <c r="V3953" t="s">
        <v>19</v>
      </c>
    </row>
    <row r="3954" spans="1:22" x14ac:dyDescent="0.3">
      <c r="A3954">
        <v>3953</v>
      </c>
      <c r="B3954">
        <v>31566889275</v>
      </c>
      <c r="C3954">
        <v>7</v>
      </c>
      <c r="D3954" s="1">
        <v>28182</v>
      </c>
      <c r="E3954" s="3">
        <f>2023-YEAR(Registros[[#This Row],[data_nascimento]])</f>
        <v>46</v>
      </c>
      <c r="F3954" s="1">
        <v>43710</v>
      </c>
      <c r="H3954">
        <v>220</v>
      </c>
      <c r="I3954">
        <v>6</v>
      </c>
      <c r="J3954" s="3">
        <v>1105.8000000000002</v>
      </c>
      <c r="K3954">
        <v>8.68</v>
      </c>
      <c r="L3954">
        <v>5529</v>
      </c>
      <c r="M3954">
        <f>Registros[[#This Row],[salario]]*0.06</f>
        <v>331.74</v>
      </c>
      <c r="N3954">
        <f>Registros[[#This Row],[salario]]*5%</f>
        <v>276.45</v>
      </c>
      <c r="O3954">
        <f>IF(Registros[[#This Row],[idade]]&lt;18,311.43,IF(Registros[[#This Row],[idade]]&lt;=25,488.58,IF(Registros[[#This Row],[idade]]&lt;=50,772.77,850.05)))</f>
        <v>772.77</v>
      </c>
      <c r="P3954">
        <f>IF(Registros[[#This Row],[idade]]&lt;18,23.99,IF(Registros[[#This Row],[idade]]&lt;=25,49.9,IF(Registros[[#This Row],[idade]]&lt;=50,145.2,175.45)))</f>
        <v>145.19999999999999</v>
      </c>
      <c r="Q3954">
        <v>1</v>
      </c>
      <c r="R3954">
        <v>6</v>
      </c>
      <c r="T3954">
        <v>2</v>
      </c>
      <c r="U3954" t="s">
        <v>3</v>
      </c>
      <c r="V3954" t="s">
        <v>22</v>
      </c>
    </row>
    <row r="3955" spans="1:22" x14ac:dyDescent="0.3">
      <c r="A3955">
        <v>3954</v>
      </c>
      <c r="B3955">
        <v>74601777609</v>
      </c>
      <c r="C3955">
        <v>4</v>
      </c>
      <c r="D3955" s="1">
        <v>37358</v>
      </c>
      <c r="E3955" s="3">
        <f>2023-YEAR(Registros[[#This Row],[data_nascimento]])</f>
        <v>21</v>
      </c>
      <c r="F3955" s="1">
        <v>43710</v>
      </c>
      <c r="H3955">
        <v>220</v>
      </c>
      <c r="I3955">
        <v>14</v>
      </c>
      <c r="J3955" s="3">
        <v>1965.1333333333334</v>
      </c>
      <c r="K3955">
        <v>22.32</v>
      </c>
      <c r="L3955">
        <v>4211</v>
      </c>
      <c r="M3955">
        <f>Registros[[#This Row],[salario]]*0.06</f>
        <v>252.66</v>
      </c>
      <c r="N3955">
        <f>Registros[[#This Row],[salario]]*5%</f>
        <v>210.55</v>
      </c>
      <c r="O3955">
        <f>IF(Registros[[#This Row],[idade]]&lt;18,311.43,IF(Registros[[#This Row],[idade]]&lt;=25,488.58,IF(Registros[[#This Row],[idade]]&lt;=50,772.77,850.05)))</f>
        <v>488.58</v>
      </c>
      <c r="P3955">
        <f>IF(Registros[[#This Row],[idade]]&lt;18,23.99,IF(Registros[[#This Row],[idade]]&lt;=25,49.9,IF(Registros[[#This Row],[idade]]&lt;=50,145.2,175.45)))</f>
        <v>49.9</v>
      </c>
      <c r="Q3955">
        <v>3</v>
      </c>
      <c r="R3955">
        <v>4</v>
      </c>
      <c r="T3955">
        <v>3</v>
      </c>
      <c r="U3955" t="s">
        <v>2</v>
      </c>
      <c r="V3955" t="s">
        <v>21</v>
      </c>
    </row>
    <row r="3956" spans="1:22" x14ac:dyDescent="0.3">
      <c r="A3956">
        <v>3955</v>
      </c>
      <c r="B3956">
        <v>31181932776</v>
      </c>
      <c r="C3956">
        <v>4</v>
      </c>
      <c r="D3956" s="1">
        <v>35089</v>
      </c>
      <c r="E3956" s="3">
        <f>2023-YEAR(Registros[[#This Row],[data_nascimento]])</f>
        <v>27</v>
      </c>
      <c r="F3956" s="1">
        <v>43710</v>
      </c>
      <c r="H3956">
        <v>220</v>
      </c>
      <c r="I3956">
        <v>4</v>
      </c>
      <c r="J3956" s="3">
        <v>815.86666666666667</v>
      </c>
      <c r="K3956">
        <v>21.08</v>
      </c>
      <c r="L3956">
        <v>6119</v>
      </c>
      <c r="M3956">
        <f>Registros[[#This Row],[salario]]*0.06</f>
        <v>367.14</v>
      </c>
      <c r="N3956">
        <f>Registros[[#This Row],[salario]]*5%</f>
        <v>305.95</v>
      </c>
      <c r="O3956">
        <f>IF(Registros[[#This Row],[idade]]&lt;18,311.43,IF(Registros[[#This Row],[idade]]&lt;=25,488.58,IF(Registros[[#This Row],[idade]]&lt;=50,772.77,850.05)))</f>
        <v>772.77</v>
      </c>
      <c r="P3956">
        <f>IF(Registros[[#This Row],[idade]]&lt;18,23.99,IF(Registros[[#This Row],[idade]]&lt;=25,49.9,IF(Registros[[#This Row],[idade]]&lt;=50,145.2,175.45)))</f>
        <v>145.19999999999999</v>
      </c>
      <c r="Q3956">
        <v>5</v>
      </c>
      <c r="R3956">
        <v>1</v>
      </c>
      <c r="T3956">
        <v>3</v>
      </c>
      <c r="U3956" t="s">
        <v>2</v>
      </c>
      <c r="V3956" t="s">
        <v>19</v>
      </c>
    </row>
    <row r="3957" spans="1:22" x14ac:dyDescent="0.3">
      <c r="A3957">
        <v>3956</v>
      </c>
      <c r="B3957">
        <v>27063051160</v>
      </c>
      <c r="C3957">
        <v>6</v>
      </c>
      <c r="D3957" s="1">
        <v>34591</v>
      </c>
      <c r="E3957" s="3">
        <f>2023-YEAR(Registros[[#This Row],[data_nascimento]])</f>
        <v>29</v>
      </c>
      <c r="F3957" s="1">
        <v>43710</v>
      </c>
      <c r="H3957">
        <v>220</v>
      </c>
      <c r="I3957">
        <v>4</v>
      </c>
      <c r="J3957" s="3">
        <v>770.93333333333328</v>
      </c>
      <c r="K3957">
        <v>2.48</v>
      </c>
      <c r="L3957">
        <v>5782</v>
      </c>
      <c r="M3957">
        <f>Registros[[#This Row],[salario]]*0.06</f>
        <v>346.91999999999996</v>
      </c>
      <c r="N3957">
        <f>Registros[[#This Row],[salario]]*5%</f>
        <v>289.10000000000002</v>
      </c>
      <c r="O3957">
        <f>IF(Registros[[#This Row],[idade]]&lt;18,311.43,IF(Registros[[#This Row],[idade]]&lt;=25,488.58,IF(Registros[[#This Row],[idade]]&lt;=50,772.77,850.05)))</f>
        <v>772.77</v>
      </c>
      <c r="P3957">
        <f>IF(Registros[[#This Row],[idade]]&lt;18,23.99,IF(Registros[[#This Row],[idade]]&lt;=25,49.9,IF(Registros[[#This Row],[idade]]&lt;=50,145.2,175.45)))</f>
        <v>145.19999999999999</v>
      </c>
      <c r="Q3957">
        <v>2</v>
      </c>
      <c r="R3957">
        <v>23</v>
      </c>
      <c r="T3957">
        <v>2</v>
      </c>
      <c r="U3957" t="s">
        <v>2</v>
      </c>
      <c r="V3957" t="s">
        <v>22</v>
      </c>
    </row>
    <row r="3958" spans="1:22" x14ac:dyDescent="0.3">
      <c r="A3958">
        <v>3957</v>
      </c>
      <c r="B3958">
        <v>89724948313</v>
      </c>
      <c r="C3958">
        <v>6</v>
      </c>
      <c r="D3958" s="1">
        <v>33219</v>
      </c>
      <c r="E3958" s="3">
        <f>2023-YEAR(Registros[[#This Row],[data_nascimento]])</f>
        <v>33</v>
      </c>
      <c r="F3958" s="1">
        <v>43710</v>
      </c>
      <c r="H3958">
        <v>220</v>
      </c>
      <c r="I3958">
        <v>20</v>
      </c>
      <c r="J3958" s="3">
        <v>2972</v>
      </c>
      <c r="K3958">
        <v>12.4</v>
      </c>
      <c r="L3958">
        <v>4458</v>
      </c>
      <c r="M3958">
        <f>Registros[[#This Row],[salario]]*0.06</f>
        <v>267.48</v>
      </c>
      <c r="N3958">
        <f>Registros[[#This Row],[salario]]*5%</f>
        <v>222.9</v>
      </c>
      <c r="O3958">
        <f>IF(Registros[[#This Row],[idade]]&lt;18,311.43,IF(Registros[[#This Row],[idade]]&lt;=25,488.58,IF(Registros[[#This Row],[idade]]&lt;=50,772.77,850.05)))</f>
        <v>772.77</v>
      </c>
      <c r="P3958">
        <f>IF(Registros[[#This Row],[idade]]&lt;18,23.99,IF(Registros[[#This Row],[idade]]&lt;=25,49.9,IF(Registros[[#This Row],[idade]]&lt;=50,145.2,175.45)))</f>
        <v>145.19999999999999</v>
      </c>
      <c r="Q3958">
        <v>2</v>
      </c>
      <c r="R3958">
        <v>23</v>
      </c>
      <c r="T3958">
        <v>3</v>
      </c>
      <c r="U3958" t="s">
        <v>2</v>
      </c>
      <c r="V3958" t="s">
        <v>22</v>
      </c>
    </row>
    <row r="3959" spans="1:22" x14ac:dyDescent="0.3">
      <c r="A3959">
        <v>3958</v>
      </c>
      <c r="B3959">
        <v>41916197314</v>
      </c>
      <c r="C3959">
        <v>4</v>
      </c>
      <c r="D3959" s="1">
        <v>28709</v>
      </c>
      <c r="E3959" s="3">
        <f>2023-YEAR(Registros[[#This Row],[data_nascimento]])</f>
        <v>45</v>
      </c>
      <c r="F3959" s="1">
        <v>43710</v>
      </c>
      <c r="H3959">
        <v>220</v>
      </c>
      <c r="I3959">
        <v>4</v>
      </c>
      <c r="J3959" s="3">
        <v>671.33333333333337</v>
      </c>
      <c r="K3959">
        <v>2.48</v>
      </c>
      <c r="L3959">
        <v>5035</v>
      </c>
      <c r="M3959">
        <f>Registros[[#This Row],[salario]]*0.06</f>
        <v>302.09999999999997</v>
      </c>
      <c r="N3959">
        <f>Registros[[#This Row],[salario]]*5%</f>
        <v>251.75</v>
      </c>
      <c r="O3959">
        <f>IF(Registros[[#This Row],[idade]]&lt;18,311.43,IF(Registros[[#This Row],[idade]]&lt;=25,488.58,IF(Registros[[#This Row],[idade]]&lt;=50,772.77,850.05)))</f>
        <v>772.77</v>
      </c>
      <c r="P3959">
        <f>IF(Registros[[#This Row],[idade]]&lt;18,23.99,IF(Registros[[#This Row],[idade]]&lt;=25,49.9,IF(Registros[[#This Row],[idade]]&lt;=50,145.2,175.45)))</f>
        <v>145.19999999999999</v>
      </c>
      <c r="Q3959">
        <v>5</v>
      </c>
      <c r="R3959">
        <v>4</v>
      </c>
      <c r="T3959">
        <v>2</v>
      </c>
      <c r="U3959" t="s">
        <v>3</v>
      </c>
      <c r="V3959" t="s">
        <v>22</v>
      </c>
    </row>
    <row r="3960" spans="1:22" x14ac:dyDescent="0.3">
      <c r="A3960">
        <v>3959</v>
      </c>
      <c r="B3960">
        <v>42706504950</v>
      </c>
      <c r="C3960">
        <v>7</v>
      </c>
      <c r="D3960" s="1">
        <v>39022</v>
      </c>
      <c r="E3960" s="3">
        <f>2023-YEAR(Registros[[#This Row],[data_nascimento]])</f>
        <v>17</v>
      </c>
      <c r="F3960" s="1">
        <v>43710</v>
      </c>
      <c r="H3960">
        <v>120</v>
      </c>
      <c r="I3960">
        <v>10</v>
      </c>
      <c r="J3960" s="3">
        <v>611</v>
      </c>
      <c r="K3960">
        <v>19.84</v>
      </c>
      <c r="L3960">
        <v>1833</v>
      </c>
      <c r="M3960">
        <f>Registros[[#This Row],[salario]]*0.06</f>
        <v>109.97999999999999</v>
      </c>
      <c r="N3960">
        <f>Registros[[#This Row],[salario]]*5%</f>
        <v>91.65</v>
      </c>
      <c r="O3960">
        <f>IF(Registros[[#This Row],[idade]]&lt;18,311.43,IF(Registros[[#This Row],[idade]]&lt;=25,488.58,IF(Registros[[#This Row],[idade]]&lt;=50,772.77,850.05)))</f>
        <v>311.43</v>
      </c>
      <c r="P3960">
        <f>IF(Registros[[#This Row],[idade]]&lt;18,23.99,IF(Registros[[#This Row],[idade]]&lt;=25,49.9,IF(Registros[[#This Row],[idade]]&lt;=50,145.2,175.45)))</f>
        <v>23.99</v>
      </c>
      <c r="Q3960">
        <v>2</v>
      </c>
      <c r="R3960">
        <v>3</v>
      </c>
      <c r="T3960">
        <v>3</v>
      </c>
      <c r="U3960" t="s">
        <v>2</v>
      </c>
      <c r="V3960" t="s">
        <v>21</v>
      </c>
    </row>
    <row r="3961" spans="1:22" x14ac:dyDescent="0.3">
      <c r="A3961">
        <v>3960</v>
      </c>
      <c r="B3961">
        <v>84960858175</v>
      </c>
      <c r="C3961">
        <v>6</v>
      </c>
      <c r="D3961" s="1">
        <v>32584</v>
      </c>
      <c r="E3961" s="3">
        <f>2023-YEAR(Registros[[#This Row],[data_nascimento]])</f>
        <v>34</v>
      </c>
      <c r="F3961" s="1">
        <v>43710</v>
      </c>
      <c r="H3961">
        <v>220</v>
      </c>
      <c r="I3961">
        <v>1</v>
      </c>
      <c r="J3961" s="3">
        <v>153.26666666666668</v>
      </c>
      <c r="K3961">
        <v>4.96</v>
      </c>
      <c r="L3961">
        <v>4598</v>
      </c>
      <c r="M3961">
        <f>Registros[[#This Row],[salario]]*0.06</f>
        <v>275.88</v>
      </c>
      <c r="N3961">
        <f>Registros[[#This Row],[salario]]*5%</f>
        <v>229.9</v>
      </c>
      <c r="O3961">
        <f>IF(Registros[[#This Row],[idade]]&lt;18,311.43,IF(Registros[[#This Row],[idade]]&lt;=25,488.58,IF(Registros[[#This Row],[idade]]&lt;=50,772.77,850.05)))</f>
        <v>772.77</v>
      </c>
      <c r="P3961">
        <f>IF(Registros[[#This Row],[idade]]&lt;18,23.99,IF(Registros[[#This Row],[idade]]&lt;=25,49.9,IF(Registros[[#This Row],[idade]]&lt;=50,145.2,175.45)))</f>
        <v>145.19999999999999</v>
      </c>
      <c r="Q3961">
        <v>5</v>
      </c>
      <c r="R3961">
        <v>12</v>
      </c>
      <c r="T3961">
        <v>3</v>
      </c>
      <c r="U3961" t="s">
        <v>2</v>
      </c>
      <c r="V3961" t="s">
        <v>19</v>
      </c>
    </row>
    <row r="3962" spans="1:22" x14ac:dyDescent="0.3">
      <c r="A3962">
        <v>3961</v>
      </c>
      <c r="B3962">
        <v>98052993713</v>
      </c>
      <c r="C3962">
        <v>6</v>
      </c>
      <c r="D3962" s="1">
        <v>35668</v>
      </c>
      <c r="E3962" s="3">
        <f>2023-YEAR(Registros[[#This Row],[data_nascimento]])</f>
        <v>26</v>
      </c>
      <c r="F3962" s="1">
        <v>43710</v>
      </c>
      <c r="H3962">
        <v>220</v>
      </c>
      <c r="I3962">
        <v>3</v>
      </c>
      <c r="J3962" s="3">
        <v>487.5</v>
      </c>
      <c r="K3962">
        <v>7.4399999999999995</v>
      </c>
      <c r="L3962">
        <v>4875</v>
      </c>
      <c r="M3962">
        <f>Registros[[#This Row],[salario]]*0.06</f>
        <v>292.5</v>
      </c>
      <c r="N3962">
        <f>Registros[[#This Row],[salario]]*5%</f>
        <v>243.75</v>
      </c>
      <c r="O3962">
        <f>IF(Registros[[#This Row],[idade]]&lt;18,311.43,IF(Registros[[#This Row],[idade]]&lt;=25,488.58,IF(Registros[[#This Row],[idade]]&lt;=50,772.77,850.05)))</f>
        <v>772.77</v>
      </c>
      <c r="P3962">
        <f>IF(Registros[[#This Row],[idade]]&lt;18,23.99,IF(Registros[[#This Row],[idade]]&lt;=25,49.9,IF(Registros[[#This Row],[idade]]&lt;=50,145.2,175.45)))</f>
        <v>145.19999999999999</v>
      </c>
      <c r="Q3962">
        <v>2</v>
      </c>
      <c r="R3962">
        <v>11</v>
      </c>
      <c r="T3962">
        <v>3</v>
      </c>
      <c r="U3962" t="s">
        <v>3</v>
      </c>
      <c r="V3962" t="s">
        <v>21</v>
      </c>
    </row>
    <row r="3963" spans="1:22" x14ac:dyDescent="0.3">
      <c r="A3963">
        <v>3962</v>
      </c>
      <c r="B3963">
        <v>78950167775</v>
      </c>
      <c r="C3963">
        <v>4</v>
      </c>
      <c r="D3963" s="1">
        <v>38065</v>
      </c>
      <c r="E3963" s="3">
        <f>2023-YEAR(Registros[[#This Row],[data_nascimento]])</f>
        <v>19</v>
      </c>
      <c r="F3963" s="1">
        <v>43710</v>
      </c>
      <c r="H3963">
        <v>220</v>
      </c>
      <c r="I3963">
        <v>14</v>
      </c>
      <c r="J3963" s="3">
        <v>2503.2000000000003</v>
      </c>
      <c r="K3963">
        <v>9.92</v>
      </c>
      <c r="L3963">
        <v>5364</v>
      </c>
      <c r="M3963">
        <f>Registros[[#This Row],[salario]]*0.06</f>
        <v>321.83999999999997</v>
      </c>
      <c r="N3963">
        <f>Registros[[#This Row],[salario]]*5%</f>
        <v>268.2</v>
      </c>
      <c r="O3963">
        <f>IF(Registros[[#This Row],[idade]]&lt;18,311.43,IF(Registros[[#This Row],[idade]]&lt;=25,488.58,IF(Registros[[#This Row],[idade]]&lt;=50,772.77,850.05)))</f>
        <v>488.58</v>
      </c>
      <c r="P3963">
        <f>IF(Registros[[#This Row],[idade]]&lt;18,23.99,IF(Registros[[#This Row],[idade]]&lt;=25,49.9,IF(Registros[[#This Row],[idade]]&lt;=50,145.2,175.45)))</f>
        <v>49.9</v>
      </c>
      <c r="Q3963">
        <v>4</v>
      </c>
      <c r="R3963">
        <v>22</v>
      </c>
      <c r="T3963">
        <v>3</v>
      </c>
      <c r="U3963" t="s">
        <v>2</v>
      </c>
      <c r="V3963" t="s">
        <v>19</v>
      </c>
    </row>
    <row r="3964" spans="1:22" x14ac:dyDescent="0.3">
      <c r="A3964">
        <v>3963</v>
      </c>
      <c r="B3964">
        <v>33237035685</v>
      </c>
      <c r="C3964">
        <v>7</v>
      </c>
      <c r="D3964" s="1">
        <v>31548</v>
      </c>
      <c r="E3964" s="3">
        <f>2023-YEAR(Registros[[#This Row],[data_nascimento]])</f>
        <v>37</v>
      </c>
      <c r="F3964" s="1">
        <v>43710</v>
      </c>
      <c r="H3964">
        <v>220</v>
      </c>
      <c r="I3964">
        <v>13</v>
      </c>
      <c r="J3964" s="3">
        <v>1573.4333333333334</v>
      </c>
      <c r="K3964">
        <v>6.2</v>
      </c>
      <c r="L3964">
        <v>3631</v>
      </c>
      <c r="M3964">
        <f>Registros[[#This Row],[salario]]*0.06</f>
        <v>217.85999999999999</v>
      </c>
      <c r="N3964">
        <f>Registros[[#This Row],[salario]]*5%</f>
        <v>181.55</v>
      </c>
      <c r="O3964">
        <f>IF(Registros[[#This Row],[idade]]&lt;18,311.43,IF(Registros[[#This Row],[idade]]&lt;=25,488.58,IF(Registros[[#This Row],[idade]]&lt;=50,772.77,850.05)))</f>
        <v>772.77</v>
      </c>
      <c r="P3964">
        <f>IF(Registros[[#This Row],[idade]]&lt;18,23.99,IF(Registros[[#This Row],[idade]]&lt;=25,49.9,IF(Registros[[#This Row],[idade]]&lt;=50,145.2,175.45)))</f>
        <v>145.19999999999999</v>
      </c>
      <c r="Q3964">
        <v>1</v>
      </c>
      <c r="R3964">
        <v>12</v>
      </c>
      <c r="T3964">
        <v>2</v>
      </c>
      <c r="U3964" t="s">
        <v>3</v>
      </c>
      <c r="V3964" t="s">
        <v>19</v>
      </c>
    </row>
    <row r="3965" spans="1:22" x14ac:dyDescent="0.3">
      <c r="A3965">
        <v>3964</v>
      </c>
      <c r="B3965">
        <v>13309134172</v>
      </c>
      <c r="C3965">
        <v>6</v>
      </c>
      <c r="D3965" s="1">
        <v>28784</v>
      </c>
      <c r="E3965" s="3">
        <f>2023-YEAR(Registros[[#This Row],[data_nascimento]])</f>
        <v>45</v>
      </c>
      <c r="F3965" s="1">
        <v>43710</v>
      </c>
      <c r="H3965">
        <v>220</v>
      </c>
      <c r="I3965">
        <v>15</v>
      </c>
      <c r="J3965" s="3">
        <v>688.5</v>
      </c>
      <c r="K3965">
        <v>1.24</v>
      </c>
      <c r="L3965">
        <v>1377</v>
      </c>
      <c r="M3965">
        <f>Registros[[#This Row],[salario]]*0.06</f>
        <v>82.61999999999999</v>
      </c>
      <c r="N3965">
        <f>Registros[[#This Row],[salario]]*5%</f>
        <v>68.850000000000009</v>
      </c>
      <c r="O3965">
        <f>IF(Registros[[#This Row],[idade]]&lt;18,311.43,IF(Registros[[#This Row],[idade]]&lt;=25,488.58,IF(Registros[[#This Row],[idade]]&lt;=50,772.77,850.05)))</f>
        <v>772.77</v>
      </c>
      <c r="P3965">
        <f>IF(Registros[[#This Row],[idade]]&lt;18,23.99,IF(Registros[[#This Row],[idade]]&lt;=25,49.9,IF(Registros[[#This Row],[idade]]&lt;=50,145.2,175.45)))</f>
        <v>145.19999999999999</v>
      </c>
      <c r="Q3965">
        <v>3</v>
      </c>
      <c r="R3965">
        <v>9</v>
      </c>
      <c r="T3965">
        <v>2</v>
      </c>
      <c r="U3965" t="s">
        <v>3</v>
      </c>
      <c r="V3965" t="s">
        <v>20</v>
      </c>
    </row>
    <row r="3966" spans="1:22" x14ac:dyDescent="0.3">
      <c r="A3966">
        <v>3965</v>
      </c>
      <c r="B3966">
        <v>45037858286</v>
      </c>
      <c r="C3966">
        <v>4</v>
      </c>
      <c r="D3966" s="1">
        <v>38135</v>
      </c>
      <c r="E3966" s="3">
        <f>2023-YEAR(Registros[[#This Row],[data_nascimento]])</f>
        <v>19</v>
      </c>
      <c r="F3966" s="1">
        <v>43710</v>
      </c>
      <c r="H3966">
        <v>220</v>
      </c>
      <c r="I3966">
        <v>5</v>
      </c>
      <c r="J3966" s="3">
        <v>960.83333333333326</v>
      </c>
      <c r="K3966">
        <v>1.24</v>
      </c>
      <c r="L3966">
        <v>5765</v>
      </c>
      <c r="M3966">
        <f>Registros[[#This Row],[salario]]*0.06</f>
        <v>345.9</v>
      </c>
      <c r="N3966">
        <f>Registros[[#This Row],[salario]]*5%</f>
        <v>288.25</v>
      </c>
      <c r="O3966">
        <f>IF(Registros[[#This Row],[idade]]&lt;18,311.43,IF(Registros[[#This Row],[idade]]&lt;=25,488.58,IF(Registros[[#This Row],[idade]]&lt;=50,772.77,850.05)))</f>
        <v>488.58</v>
      </c>
      <c r="P3966">
        <f>IF(Registros[[#This Row],[idade]]&lt;18,23.99,IF(Registros[[#This Row],[idade]]&lt;=25,49.9,IF(Registros[[#This Row],[idade]]&lt;=50,145.2,175.45)))</f>
        <v>49.9</v>
      </c>
      <c r="Q3966">
        <v>4</v>
      </c>
      <c r="R3966">
        <v>1</v>
      </c>
      <c r="T3966">
        <v>3</v>
      </c>
      <c r="U3966" t="s">
        <v>3</v>
      </c>
      <c r="V3966" t="s">
        <v>22</v>
      </c>
    </row>
    <row r="3967" spans="1:22" x14ac:dyDescent="0.3">
      <c r="A3967">
        <v>3966</v>
      </c>
      <c r="B3967">
        <v>71043110596</v>
      </c>
      <c r="C3967">
        <v>7</v>
      </c>
      <c r="D3967" s="1">
        <v>30067</v>
      </c>
      <c r="E3967" s="3">
        <f>2023-YEAR(Registros[[#This Row],[data_nascimento]])</f>
        <v>41</v>
      </c>
      <c r="F3967" s="1">
        <v>43710</v>
      </c>
      <c r="H3967">
        <v>220</v>
      </c>
      <c r="I3967">
        <v>18</v>
      </c>
      <c r="J3967" s="3">
        <v>2785.8</v>
      </c>
      <c r="K3967">
        <v>22.32</v>
      </c>
      <c r="L3967">
        <v>4643</v>
      </c>
      <c r="M3967">
        <f>Registros[[#This Row],[salario]]*0.06</f>
        <v>278.58</v>
      </c>
      <c r="N3967">
        <f>Registros[[#This Row],[salario]]*5%</f>
        <v>232.15</v>
      </c>
      <c r="O3967">
        <f>IF(Registros[[#This Row],[idade]]&lt;18,311.43,IF(Registros[[#This Row],[idade]]&lt;=25,488.58,IF(Registros[[#This Row],[idade]]&lt;=50,772.77,850.05)))</f>
        <v>772.77</v>
      </c>
      <c r="P3967">
        <f>IF(Registros[[#This Row],[idade]]&lt;18,23.99,IF(Registros[[#This Row],[idade]]&lt;=25,49.9,IF(Registros[[#This Row],[idade]]&lt;=50,145.2,175.45)))</f>
        <v>145.19999999999999</v>
      </c>
      <c r="Q3967">
        <v>2</v>
      </c>
      <c r="R3967">
        <v>13</v>
      </c>
      <c r="T3967">
        <v>2</v>
      </c>
      <c r="U3967" t="s">
        <v>3</v>
      </c>
      <c r="V3967" t="s">
        <v>22</v>
      </c>
    </row>
    <row r="3968" spans="1:22" x14ac:dyDescent="0.3">
      <c r="A3968">
        <v>3967</v>
      </c>
      <c r="B3968">
        <v>32488119976</v>
      </c>
      <c r="C3968">
        <v>7</v>
      </c>
      <c r="D3968" s="1">
        <v>28383</v>
      </c>
      <c r="E3968" s="3">
        <f>2023-YEAR(Registros[[#This Row],[data_nascimento]])</f>
        <v>46</v>
      </c>
      <c r="F3968" s="1">
        <v>43710</v>
      </c>
      <c r="H3968">
        <v>220</v>
      </c>
      <c r="I3968">
        <v>12</v>
      </c>
      <c r="J3968" s="3">
        <v>2126.3999999999996</v>
      </c>
      <c r="K3968">
        <v>16.12</v>
      </c>
      <c r="L3968">
        <v>5316</v>
      </c>
      <c r="M3968">
        <f>Registros[[#This Row],[salario]]*0.06</f>
        <v>318.95999999999998</v>
      </c>
      <c r="N3968">
        <f>Registros[[#This Row],[salario]]*5%</f>
        <v>265.8</v>
      </c>
      <c r="O3968">
        <f>IF(Registros[[#This Row],[idade]]&lt;18,311.43,IF(Registros[[#This Row],[idade]]&lt;=25,488.58,IF(Registros[[#This Row],[idade]]&lt;=50,772.77,850.05)))</f>
        <v>772.77</v>
      </c>
      <c r="P3968">
        <f>IF(Registros[[#This Row],[idade]]&lt;18,23.99,IF(Registros[[#This Row],[idade]]&lt;=25,49.9,IF(Registros[[#This Row],[idade]]&lt;=50,145.2,175.45)))</f>
        <v>145.19999999999999</v>
      </c>
      <c r="Q3968">
        <v>5</v>
      </c>
      <c r="R3968">
        <v>9</v>
      </c>
      <c r="T3968">
        <v>3</v>
      </c>
      <c r="U3968" t="s">
        <v>3</v>
      </c>
      <c r="V3968" t="s">
        <v>20</v>
      </c>
    </row>
    <row r="3969" spans="1:22" x14ac:dyDescent="0.3">
      <c r="A3969">
        <v>3968</v>
      </c>
      <c r="B3969">
        <v>17609290703</v>
      </c>
      <c r="C3969">
        <v>7</v>
      </c>
      <c r="D3969" s="1">
        <v>31098</v>
      </c>
      <c r="E3969" s="3">
        <f>2023-YEAR(Registros[[#This Row],[data_nascimento]])</f>
        <v>38</v>
      </c>
      <c r="F3969" s="1">
        <v>43710</v>
      </c>
      <c r="H3969">
        <v>220</v>
      </c>
      <c r="I3969">
        <v>1</v>
      </c>
      <c r="J3969" s="3">
        <v>107.46666666666667</v>
      </c>
      <c r="K3969">
        <v>17.36</v>
      </c>
      <c r="L3969">
        <v>3224</v>
      </c>
      <c r="M3969">
        <f>Registros[[#This Row],[salario]]*0.06</f>
        <v>193.44</v>
      </c>
      <c r="N3969">
        <f>Registros[[#This Row],[salario]]*5%</f>
        <v>161.20000000000002</v>
      </c>
      <c r="O3969">
        <f>IF(Registros[[#This Row],[idade]]&lt;18,311.43,IF(Registros[[#This Row],[idade]]&lt;=25,488.58,IF(Registros[[#This Row],[idade]]&lt;=50,772.77,850.05)))</f>
        <v>772.77</v>
      </c>
      <c r="P3969">
        <f>IF(Registros[[#This Row],[idade]]&lt;18,23.99,IF(Registros[[#This Row],[idade]]&lt;=25,49.9,IF(Registros[[#This Row],[idade]]&lt;=50,145.2,175.45)))</f>
        <v>145.19999999999999</v>
      </c>
      <c r="Q3969">
        <v>4</v>
      </c>
      <c r="R3969">
        <v>26</v>
      </c>
      <c r="T3969">
        <v>3</v>
      </c>
      <c r="U3969" t="s">
        <v>3</v>
      </c>
      <c r="V3969" t="s">
        <v>20</v>
      </c>
    </row>
    <row r="3970" spans="1:22" x14ac:dyDescent="0.3">
      <c r="A3970">
        <v>3969</v>
      </c>
      <c r="B3970">
        <v>14079031698</v>
      </c>
      <c r="C3970">
        <v>7</v>
      </c>
      <c r="D3970" s="1">
        <v>35787</v>
      </c>
      <c r="E3970" s="3">
        <f>2023-YEAR(Registros[[#This Row],[data_nascimento]])</f>
        <v>26</v>
      </c>
      <c r="F3970" s="1">
        <v>43710</v>
      </c>
      <c r="H3970">
        <v>220</v>
      </c>
      <c r="I3970">
        <v>6</v>
      </c>
      <c r="J3970" s="3">
        <v>927.4</v>
      </c>
      <c r="K3970">
        <v>11.16</v>
      </c>
      <c r="L3970">
        <v>4637</v>
      </c>
      <c r="M3970">
        <f>Registros[[#This Row],[salario]]*0.06</f>
        <v>278.21999999999997</v>
      </c>
      <c r="N3970">
        <f>Registros[[#This Row],[salario]]*5%</f>
        <v>231.85000000000002</v>
      </c>
      <c r="O3970">
        <f>IF(Registros[[#This Row],[idade]]&lt;18,311.43,IF(Registros[[#This Row],[idade]]&lt;=25,488.58,IF(Registros[[#This Row],[idade]]&lt;=50,772.77,850.05)))</f>
        <v>772.77</v>
      </c>
      <c r="P3970">
        <f>IF(Registros[[#This Row],[idade]]&lt;18,23.99,IF(Registros[[#This Row],[idade]]&lt;=25,49.9,IF(Registros[[#This Row],[idade]]&lt;=50,145.2,175.45)))</f>
        <v>145.19999999999999</v>
      </c>
      <c r="Q3970">
        <v>3</v>
      </c>
      <c r="R3970">
        <v>9</v>
      </c>
      <c r="T3970">
        <v>3</v>
      </c>
      <c r="U3970" t="s">
        <v>2</v>
      </c>
      <c r="V3970" t="s">
        <v>21</v>
      </c>
    </row>
    <row r="3971" spans="1:22" x14ac:dyDescent="0.3">
      <c r="A3971">
        <v>3970</v>
      </c>
      <c r="B3971">
        <v>81004249810</v>
      </c>
      <c r="C3971">
        <v>7</v>
      </c>
      <c r="D3971" s="1">
        <v>30445</v>
      </c>
      <c r="E3971" s="3">
        <f>2023-YEAR(Registros[[#This Row],[data_nascimento]])</f>
        <v>40</v>
      </c>
      <c r="F3971" s="1">
        <v>43710</v>
      </c>
      <c r="H3971">
        <v>220</v>
      </c>
      <c r="I3971">
        <v>17</v>
      </c>
      <c r="J3971" s="3">
        <v>2706.9666666666662</v>
      </c>
      <c r="K3971">
        <v>6.2</v>
      </c>
      <c r="L3971">
        <v>4777</v>
      </c>
      <c r="M3971">
        <f>Registros[[#This Row],[salario]]*0.06</f>
        <v>286.62</v>
      </c>
      <c r="N3971">
        <f>Registros[[#This Row],[salario]]*5%</f>
        <v>238.85000000000002</v>
      </c>
      <c r="O3971">
        <f>IF(Registros[[#This Row],[idade]]&lt;18,311.43,IF(Registros[[#This Row],[idade]]&lt;=25,488.58,IF(Registros[[#This Row],[idade]]&lt;=50,772.77,850.05)))</f>
        <v>772.77</v>
      </c>
      <c r="P3971">
        <f>IF(Registros[[#This Row],[idade]]&lt;18,23.99,IF(Registros[[#This Row],[idade]]&lt;=25,49.9,IF(Registros[[#This Row],[idade]]&lt;=50,145.2,175.45)))</f>
        <v>145.19999999999999</v>
      </c>
      <c r="Q3971">
        <v>2</v>
      </c>
      <c r="R3971">
        <v>8</v>
      </c>
      <c r="T3971">
        <v>3</v>
      </c>
      <c r="U3971" t="s">
        <v>3</v>
      </c>
      <c r="V3971" t="s">
        <v>22</v>
      </c>
    </row>
    <row r="3972" spans="1:22" x14ac:dyDescent="0.3">
      <c r="A3972">
        <v>3971</v>
      </c>
      <c r="B3972">
        <v>72671940153</v>
      </c>
      <c r="C3972">
        <v>6</v>
      </c>
      <c r="D3972" s="1">
        <v>32065</v>
      </c>
      <c r="E3972" s="3">
        <f>2023-YEAR(Registros[[#This Row],[data_nascimento]])</f>
        <v>36</v>
      </c>
      <c r="F3972" s="1">
        <v>43710</v>
      </c>
      <c r="H3972">
        <v>220</v>
      </c>
      <c r="I3972">
        <v>11</v>
      </c>
      <c r="J3972" s="3">
        <v>2403.5</v>
      </c>
      <c r="K3972">
        <v>7.4399999999999995</v>
      </c>
      <c r="L3972">
        <v>6555</v>
      </c>
      <c r="M3972">
        <f>Registros[[#This Row],[salario]]*0.06</f>
        <v>393.3</v>
      </c>
      <c r="N3972">
        <f>Registros[[#This Row],[salario]]*5%</f>
        <v>327.75</v>
      </c>
      <c r="O3972">
        <f>IF(Registros[[#This Row],[idade]]&lt;18,311.43,IF(Registros[[#This Row],[idade]]&lt;=25,488.58,IF(Registros[[#This Row],[idade]]&lt;=50,772.77,850.05)))</f>
        <v>772.77</v>
      </c>
      <c r="P3972">
        <f>IF(Registros[[#This Row],[idade]]&lt;18,23.99,IF(Registros[[#This Row],[idade]]&lt;=25,49.9,IF(Registros[[#This Row],[idade]]&lt;=50,145.2,175.45)))</f>
        <v>145.19999999999999</v>
      </c>
      <c r="Q3972">
        <v>2</v>
      </c>
      <c r="R3972">
        <v>23</v>
      </c>
      <c r="T3972">
        <v>3</v>
      </c>
      <c r="U3972" t="s">
        <v>3</v>
      </c>
      <c r="V3972" t="s">
        <v>20</v>
      </c>
    </row>
    <row r="3973" spans="1:22" x14ac:dyDescent="0.3">
      <c r="A3973">
        <v>3972</v>
      </c>
      <c r="B3973">
        <v>37275730200</v>
      </c>
      <c r="C3973">
        <v>4</v>
      </c>
      <c r="D3973" s="1">
        <v>32307</v>
      </c>
      <c r="E3973" s="3">
        <f>2023-YEAR(Registros[[#This Row],[data_nascimento]])</f>
        <v>35</v>
      </c>
      <c r="F3973" s="1">
        <v>43710</v>
      </c>
      <c r="H3973">
        <v>220</v>
      </c>
      <c r="I3973">
        <v>17</v>
      </c>
      <c r="J3973" s="3">
        <v>763.3</v>
      </c>
      <c r="K3973">
        <v>11.16</v>
      </c>
      <c r="L3973">
        <v>1347</v>
      </c>
      <c r="M3973">
        <f>Registros[[#This Row],[salario]]*0.06</f>
        <v>80.819999999999993</v>
      </c>
      <c r="N3973">
        <f>Registros[[#This Row],[salario]]*5%</f>
        <v>67.350000000000009</v>
      </c>
      <c r="O3973">
        <f>IF(Registros[[#This Row],[idade]]&lt;18,311.43,IF(Registros[[#This Row],[idade]]&lt;=25,488.58,IF(Registros[[#This Row],[idade]]&lt;=50,772.77,850.05)))</f>
        <v>772.77</v>
      </c>
      <c r="P3973">
        <f>IF(Registros[[#This Row],[idade]]&lt;18,23.99,IF(Registros[[#This Row],[idade]]&lt;=25,49.9,IF(Registros[[#This Row],[idade]]&lt;=50,145.2,175.45)))</f>
        <v>145.19999999999999</v>
      </c>
      <c r="Q3973">
        <v>3</v>
      </c>
      <c r="R3973">
        <v>3</v>
      </c>
      <c r="T3973">
        <v>3</v>
      </c>
      <c r="U3973" t="s">
        <v>2</v>
      </c>
      <c r="V3973" t="s">
        <v>19</v>
      </c>
    </row>
    <row r="3974" spans="1:22" x14ac:dyDescent="0.3">
      <c r="A3974">
        <v>3973</v>
      </c>
      <c r="B3974">
        <v>49955160512</v>
      </c>
      <c r="C3974">
        <v>7</v>
      </c>
      <c r="D3974" s="1">
        <v>28798</v>
      </c>
      <c r="E3974" s="3">
        <f>2023-YEAR(Registros[[#This Row],[data_nascimento]])</f>
        <v>45</v>
      </c>
      <c r="F3974" s="1">
        <v>43710</v>
      </c>
      <c r="H3974">
        <v>220</v>
      </c>
      <c r="I3974">
        <v>15</v>
      </c>
      <c r="J3974" s="3">
        <v>1698.5</v>
      </c>
      <c r="K3974">
        <v>3.7199999999999998</v>
      </c>
      <c r="L3974">
        <v>3397</v>
      </c>
      <c r="M3974">
        <f>Registros[[#This Row],[salario]]*0.06</f>
        <v>203.82</v>
      </c>
      <c r="N3974">
        <f>Registros[[#This Row],[salario]]*5%</f>
        <v>169.85000000000002</v>
      </c>
      <c r="O3974">
        <f>IF(Registros[[#This Row],[idade]]&lt;18,311.43,IF(Registros[[#This Row],[idade]]&lt;=25,488.58,IF(Registros[[#This Row],[idade]]&lt;=50,772.77,850.05)))</f>
        <v>772.77</v>
      </c>
      <c r="P3974">
        <f>IF(Registros[[#This Row],[idade]]&lt;18,23.99,IF(Registros[[#This Row],[idade]]&lt;=25,49.9,IF(Registros[[#This Row],[idade]]&lt;=50,145.2,175.45)))</f>
        <v>145.19999999999999</v>
      </c>
      <c r="Q3974">
        <v>5</v>
      </c>
      <c r="R3974">
        <v>25</v>
      </c>
      <c r="T3974">
        <v>3</v>
      </c>
      <c r="U3974" t="s">
        <v>3</v>
      </c>
      <c r="V3974" t="s">
        <v>19</v>
      </c>
    </row>
    <row r="3975" spans="1:22" x14ac:dyDescent="0.3">
      <c r="A3975">
        <v>3974</v>
      </c>
      <c r="B3975">
        <v>57880588129</v>
      </c>
      <c r="C3975">
        <v>7</v>
      </c>
      <c r="D3975" s="1">
        <v>33916</v>
      </c>
      <c r="E3975" s="3">
        <f>2023-YEAR(Registros[[#This Row],[data_nascimento]])</f>
        <v>31</v>
      </c>
      <c r="F3975" s="1">
        <v>43710</v>
      </c>
      <c r="H3975">
        <v>220</v>
      </c>
      <c r="I3975">
        <v>16</v>
      </c>
      <c r="J3975" s="3">
        <v>2404.2666666666669</v>
      </c>
      <c r="K3975">
        <v>6.2</v>
      </c>
      <c r="L3975">
        <v>4508</v>
      </c>
      <c r="M3975">
        <f>Registros[[#This Row],[salario]]*0.06</f>
        <v>270.48</v>
      </c>
      <c r="N3975">
        <f>Registros[[#This Row],[salario]]*5%</f>
        <v>225.4</v>
      </c>
      <c r="O3975">
        <f>IF(Registros[[#This Row],[idade]]&lt;18,311.43,IF(Registros[[#This Row],[idade]]&lt;=25,488.58,IF(Registros[[#This Row],[idade]]&lt;=50,772.77,850.05)))</f>
        <v>772.77</v>
      </c>
      <c r="P3975">
        <f>IF(Registros[[#This Row],[idade]]&lt;18,23.99,IF(Registros[[#This Row],[idade]]&lt;=25,49.9,IF(Registros[[#This Row],[idade]]&lt;=50,145.2,175.45)))</f>
        <v>145.19999999999999</v>
      </c>
      <c r="Q3975">
        <v>4</v>
      </c>
      <c r="R3975">
        <v>16</v>
      </c>
      <c r="T3975">
        <v>2</v>
      </c>
      <c r="U3975" t="s">
        <v>3</v>
      </c>
      <c r="V3975" t="s">
        <v>19</v>
      </c>
    </row>
    <row r="3976" spans="1:22" x14ac:dyDescent="0.3">
      <c r="A3976">
        <v>3975</v>
      </c>
      <c r="B3976">
        <v>88942402649</v>
      </c>
      <c r="C3976">
        <v>5</v>
      </c>
      <c r="D3976" s="1">
        <v>32773</v>
      </c>
      <c r="E3976" s="3">
        <f>2023-YEAR(Registros[[#This Row],[data_nascimento]])</f>
        <v>34</v>
      </c>
      <c r="F3976" s="1">
        <v>43710</v>
      </c>
      <c r="H3976">
        <v>220</v>
      </c>
      <c r="I3976">
        <v>3</v>
      </c>
      <c r="J3976" s="3">
        <v>524.30000000000007</v>
      </c>
      <c r="K3976">
        <v>13.64</v>
      </c>
      <c r="L3976">
        <v>5243</v>
      </c>
      <c r="N3976">
        <v>400</v>
      </c>
      <c r="O3976">
        <f>IF(Registros[[#This Row],[idade]]&lt;18,311.43,IF(Registros[[#This Row],[idade]]&lt;=25,488.58,IF(Registros[[#This Row],[idade]]&lt;=50,772.77,850.05)))</f>
        <v>772.77</v>
      </c>
      <c r="P3976">
        <f>IF(Registros[[#This Row],[idade]]&lt;18,23.99,IF(Registros[[#This Row],[idade]]&lt;=25,49.9,IF(Registros[[#This Row],[idade]]&lt;=50,145.2,175.45)))</f>
        <v>145.19999999999999</v>
      </c>
      <c r="Q3976">
        <v>3</v>
      </c>
      <c r="R3976">
        <v>24</v>
      </c>
      <c r="T3976">
        <v>2</v>
      </c>
      <c r="U3976" t="s">
        <v>2</v>
      </c>
      <c r="V3976" t="s">
        <v>20</v>
      </c>
    </row>
    <row r="3977" spans="1:22" x14ac:dyDescent="0.3">
      <c r="A3977">
        <v>3976</v>
      </c>
      <c r="B3977">
        <v>63965433550</v>
      </c>
      <c r="C3977">
        <v>7</v>
      </c>
      <c r="D3977" s="1">
        <v>27460</v>
      </c>
      <c r="E3977" s="3">
        <f>2023-YEAR(Registros[[#This Row],[data_nascimento]])</f>
        <v>48</v>
      </c>
      <c r="F3977" s="1">
        <v>43710</v>
      </c>
      <c r="H3977">
        <v>220</v>
      </c>
      <c r="I3977">
        <v>11</v>
      </c>
      <c r="J3977" s="3">
        <v>1927.1999999999998</v>
      </c>
      <c r="K3977">
        <v>11.16</v>
      </c>
      <c r="L3977">
        <v>5256</v>
      </c>
      <c r="N3977">
        <v>400</v>
      </c>
      <c r="O3977">
        <f>IF(Registros[[#This Row],[idade]]&lt;18,311.43,IF(Registros[[#This Row],[idade]]&lt;=25,488.58,IF(Registros[[#This Row],[idade]]&lt;=50,772.77,850.05)))</f>
        <v>772.77</v>
      </c>
      <c r="P3977">
        <f>IF(Registros[[#This Row],[idade]]&lt;18,23.99,IF(Registros[[#This Row],[idade]]&lt;=25,49.9,IF(Registros[[#This Row],[idade]]&lt;=50,145.2,175.45)))</f>
        <v>145.19999999999999</v>
      </c>
      <c r="Q3977">
        <v>1</v>
      </c>
      <c r="R3977">
        <v>24</v>
      </c>
      <c r="T3977">
        <v>3</v>
      </c>
      <c r="U3977" t="s">
        <v>2</v>
      </c>
      <c r="V3977" t="s">
        <v>19</v>
      </c>
    </row>
    <row r="3978" spans="1:22" x14ac:dyDescent="0.3">
      <c r="A3978">
        <v>3977</v>
      </c>
      <c r="B3978">
        <v>48723791728</v>
      </c>
      <c r="C3978">
        <v>5</v>
      </c>
      <c r="D3978" s="1">
        <v>33820</v>
      </c>
      <c r="E3978" s="3">
        <f>2023-YEAR(Registros[[#This Row],[data_nascimento]])</f>
        <v>31</v>
      </c>
      <c r="F3978" s="1">
        <v>43710</v>
      </c>
      <c r="G3978" s="1">
        <v>43835</v>
      </c>
      <c r="H3978">
        <v>220</v>
      </c>
      <c r="I3978">
        <v>13</v>
      </c>
      <c r="J3978" s="3">
        <v>828.5333333333333</v>
      </c>
      <c r="K3978">
        <v>23.56</v>
      </c>
      <c r="L3978">
        <v>1912</v>
      </c>
      <c r="N3978">
        <v>400</v>
      </c>
      <c r="O3978">
        <f>IF(Registros[[#This Row],[idade]]&lt;18,311.43,IF(Registros[[#This Row],[idade]]&lt;=25,488.58,IF(Registros[[#This Row],[idade]]&lt;=50,772.77,850.05)))</f>
        <v>772.77</v>
      </c>
      <c r="P3978">
        <f>IF(Registros[[#This Row],[idade]]&lt;18,23.99,IF(Registros[[#This Row],[idade]]&lt;=25,49.9,IF(Registros[[#This Row],[idade]]&lt;=50,145.2,175.45)))</f>
        <v>145.19999999999999</v>
      </c>
      <c r="Q3978">
        <v>3</v>
      </c>
      <c r="R3978">
        <v>17</v>
      </c>
      <c r="S3978">
        <v>1</v>
      </c>
      <c r="T3978">
        <v>3</v>
      </c>
      <c r="U3978" t="s">
        <v>2</v>
      </c>
      <c r="V3978" t="s">
        <v>21</v>
      </c>
    </row>
    <row r="3979" spans="1:22" x14ac:dyDescent="0.3">
      <c r="A3979">
        <v>3978</v>
      </c>
      <c r="B3979">
        <v>76404990956</v>
      </c>
      <c r="C3979">
        <v>5</v>
      </c>
      <c r="D3979" s="1">
        <v>28848</v>
      </c>
      <c r="E3979" s="3">
        <f>2023-YEAR(Registros[[#This Row],[data_nascimento]])</f>
        <v>45</v>
      </c>
      <c r="F3979" s="1">
        <v>43710</v>
      </c>
      <c r="G3979" s="1">
        <v>43835</v>
      </c>
      <c r="H3979">
        <v>220</v>
      </c>
      <c r="I3979">
        <v>13</v>
      </c>
      <c r="J3979" s="3">
        <v>659.9666666666667</v>
      </c>
      <c r="K3979">
        <v>17.36</v>
      </c>
      <c r="L3979">
        <v>1523</v>
      </c>
      <c r="N3979">
        <v>400</v>
      </c>
      <c r="O3979">
        <f>IF(Registros[[#This Row],[idade]]&lt;18,311.43,IF(Registros[[#This Row],[idade]]&lt;=25,488.58,IF(Registros[[#This Row],[idade]]&lt;=50,772.77,850.05)))</f>
        <v>772.77</v>
      </c>
      <c r="P3979">
        <f>IF(Registros[[#This Row],[idade]]&lt;18,23.99,IF(Registros[[#This Row],[idade]]&lt;=25,49.9,IF(Registros[[#This Row],[idade]]&lt;=50,145.2,175.45)))</f>
        <v>145.19999999999999</v>
      </c>
      <c r="Q3979">
        <v>1</v>
      </c>
      <c r="R3979">
        <v>23</v>
      </c>
      <c r="S3979">
        <v>2</v>
      </c>
      <c r="T3979">
        <v>3</v>
      </c>
      <c r="U3979" t="s">
        <v>2</v>
      </c>
      <c r="V3979" t="s">
        <v>19</v>
      </c>
    </row>
    <row r="3980" spans="1:22" x14ac:dyDescent="0.3">
      <c r="A3980">
        <v>3979</v>
      </c>
      <c r="B3980">
        <v>17163219154</v>
      </c>
      <c r="C3980">
        <v>5</v>
      </c>
      <c r="D3980" s="1">
        <v>35403</v>
      </c>
      <c r="E3980" s="3">
        <f>2023-YEAR(Registros[[#This Row],[data_nascimento]])</f>
        <v>27</v>
      </c>
      <c r="F3980" s="1">
        <v>43711</v>
      </c>
      <c r="H3980">
        <v>220</v>
      </c>
      <c r="I3980">
        <v>4</v>
      </c>
      <c r="J3980" s="3">
        <v>961.73333333333335</v>
      </c>
      <c r="K3980">
        <v>19.84</v>
      </c>
      <c r="L3980">
        <v>7213</v>
      </c>
      <c r="M3980">
        <f>Registros[[#This Row],[salario]]*0.06</f>
        <v>432.78</v>
      </c>
      <c r="N3980">
        <f>Registros[[#This Row],[salario]]*5%</f>
        <v>360.65000000000003</v>
      </c>
      <c r="O3980">
        <f>IF(Registros[[#This Row],[idade]]&lt;18,311.43,IF(Registros[[#This Row],[idade]]&lt;=25,488.58,IF(Registros[[#This Row],[idade]]&lt;=50,772.77,850.05)))</f>
        <v>772.77</v>
      </c>
      <c r="P3980">
        <f>IF(Registros[[#This Row],[idade]]&lt;18,23.99,IF(Registros[[#This Row],[idade]]&lt;=25,49.9,IF(Registros[[#This Row],[idade]]&lt;=50,145.2,175.45)))</f>
        <v>145.19999999999999</v>
      </c>
      <c r="Q3980">
        <v>5</v>
      </c>
      <c r="R3980">
        <v>11</v>
      </c>
      <c r="T3980">
        <v>2</v>
      </c>
      <c r="U3980" t="s">
        <v>2</v>
      </c>
      <c r="V3980" t="s">
        <v>19</v>
      </c>
    </row>
    <row r="3981" spans="1:22" x14ac:dyDescent="0.3">
      <c r="A3981">
        <v>3980</v>
      </c>
      <c r="B3981">
        <v>29823153146</v>
      </c>
      <c r="C3981">
        <v>7</v>
      </c>
      <c r="D3981" s="1">
        <v>30398</v>
      </c>
      <c r="E3981" s="3">
        <f>2023-YEAR(Registros[[#This Row],[data_nascimento]])</f>
        <v>40</v>
      </c>
      <c r="F3981" s="1">
        <v>43711</v>
      </c>
      <c r="H3981">
        <v>220</v>
      </c>
      <c r="I3981">
        <v>19</v>
      </c>
      <c r="J3981" s="3">
        <v>1120.3666666666668</v>
      </c>
      <c r="K3981">
        <v>21.08</v>
      </c>
      <c r="L3981">
        <v>1769</v>
      </c>
      <c r="M3981">
        <f>Registros[[#This Row],[salario]]*0.06</f>
        <v>106.14</v>
      </c>
      <c r="N3981">
        <f>Registros[[#This Row],[salario]]*5%</f>
        <v>88.45</v>
      </c>
      <c r="O3981">
        <f>IF(Registros[[#This Row],[idade]]&lt;18,311.43,IF(Registros[[#This Row],[idade]]&lt;=25,488.58,IF(Registros[[#This Row],[idade]]&lt;=50,772.77,850.05)))</f>
        <v>772.77</v>
      </c>
      <c r="P3981">
        <f>IF(Registros[[#This Row],[idade]]&lt;18,23.99,IF(Registros[[#This Row],[idade]]&lt;=25,49.9,IF(Registros[[#This Row],[idade]]&lt;=50,145.2,175.45)))</f>
        <v>145.19999999999999</v>
      </c>
      <c r="Q3981">
        <v>5</v>
      </c>
      <c r="R3981">
        <v>10</v>
      </c>
      <c r="T3981">
        <v>2</v>
      </c>
      <c r="U3981" t="s">
        <v>2</v>
      </c>
      <c r="V3981" t="s">
        <v>19</v>
      </c>
    </row>
    <row r="3982" spans="1:22" x14ac:dyDescent="0.3">
      <c r="A3982">
        <v>3981</v>
      </c>
      <c r="B3982">
        <v>47869636097</v>
      </c>
      <c r="C3982">
        <v>5</v>
      </c>
      <c r="D3982" s="1">
        <v>29132</v>
      </c>
      <c r="E3982" s="3">
        <f>2023-YEAR(Registros[[#This Row],[data_nascimento]])</f>
        <v>44</v>
      </c>
      <c r="F3982" s="1">
        <v>43711</v>
      </c>
      <c r="H3982">
        <v>220</v>
      </c>
      <c r="I3982">
        <v>9</v>
      </c>
      <c r="J3982" s="3">
        <v>1311.9</v>
      </c>
      <c r="K3982">
        <v>11.16</v>
      </c>
      <c r="L3982">
        <v>4373</v>
      </c>
      <c r="M3982">
        <f>Registros[[#This Row],[salario]]*0.06</f>
        <v>262.38</v>
      </c>
      <c r="N3982">
        <f>Registros[[#This Row],[salario]]*5%</f>
        <v>218.65</v>
      </c>
      <c r="O3982">
        <f>IF(Registros[[#This Row],[idade]]&lt;18,311.43,IF(Registros[[#This Row],[idade]]&lt;=25,488.58,IF(Registros[[#This Row],[idade]]&lt;=50,772.77,850.05)))</f>
        <v>772.77</v>
      </c>
      <c r="P3982">
        <f>IF(Registros[[#This Row],[idade]]&lt;18,23.99,IF(Registros[[#This Row],[idade]]&lt;=25,49.9,IF(Registros[[#This Row],[idade]]&lt;=50,145.2,175.45)))</f>
        <v>145.19999999999999</v>
      </c>
      <c r="Q3982">
        <v>1</v>
      </c>
      <c r="R3982">
        <v>9</v>
      </c>
      <c r="T3982">
        <v>2</v>
      </c>
      <c r="U3982" t="s">
        <v>3</v>
      </c>
      <c r="V3982" t="s">
        <v>21</v>
      </c>
    </row>
    <row r="3983" spans="1:22" x14ac:dyDescent="0.3">
      <c r="A3983">
        <v>3982</v>
      </c>
      <c r="B3983">
        <v>26004936814</v>
      </c>
      <c r="C3983">
        <v>5</v>
      </c>
      <c r="D3983" s="1">
        <v>28402</v>
      </c>
      <c r="E3983" s="3">
        <f>2023-YEAR(Registros[[#This Row],[data_nascimento]])</f>
        <v>46</v>
      </c>
      <c r="F3983" s="1">
        <v>43711</v>
      </c>
      <c r="H3983">
        <v>220</v>
      </c>
      <c r="I3983">
        <v>14</v>
      </c>
      <c r="J3983" s="3">
        <v>1724.8</v>
      </c>
      <c r="K3983">
        <v>19.84</v>
      </c>
      <c r="L3983">
        <v>3696</v>
      </c>
      <c r="M3983">
        <f>Registros[[#This Row],[salario]]*0.06</f>
        <v>221.76</v>
      </c>
      <c r="N3983">
        <f>Registros[[#This Row],[salario]]*5%</f>
        <v>184.8</v>
      </c>
      <c r="O3983">
        <f>IF(Registros[[#This Row],[idade]]&lt;18,311.43,IF(Registros[[#This Row],[idade]]&lt;=25,488.58,IF(Registros[[#This Row],[idade]]&lt;=50,772.77,850.05)))</f>
        <v>772.77</v>
      </c>
      <c r="P3983">
        <f>IF(Registros[[#This Row],[idade]]&lt;18,23.99,IF(Registros[[#This Row],[idade]]&lt;=25,49.9,IF(Registros[[#This Row],[idade]]&lt;=50,145.2,175.45)))</f>
        <v>145.19999999999999</v>
      </c>
      <c r="Q3983">
        <v>4</v>
      </c>
      <c r="R3983">
        <v>4</v>
      </c>
      <c r="T3983">
        <v>2</v>
      </c>
      <c r="U3983" t="s">
        <v>2</v>
      </c>
      <c r="V3983" t="s">
        <v>22</v>
      </c>
    </row>
    <row r="3984" spans="1:22" x14ac:dyDescent="0.3">
      <c r="A3984">
        <v>3983</v>
      </c>
      <c r="B3984">
        <v>77500039102</v>
      </c>
      <c r="C3984">
        <v>6</v>
      </c>
      <c r="D3984" s="1">
        <v>28250</v>
      </c>
      <c r="E3984" s="3">
        <f>2023-YEAR(Registros[[#This Row],[data_nascimento]])</f>
        <v>46</v>
      </c>
      <c r="F3984" s="1">
        <v>43711</v>
      </c>
      <c r="H3984">
        <v>220</v>
      </c>
      <c r="I3984">
        <v>7</v>
      </c>
      <c r="J3984" s="3">
        <v>1201.2</v>
      </c>
      <c r="K3984">
        <v>16.12</v>
      </c>
      <c r="L3984">
        <v>5148</v>
      </c>
      <c r="M3984">
        <f>Registros[[#This Row],[salario]]*0.06</f>
        <v>308.88</v>
      </c>
      <c r="N3984">
        <f>Registros[[#This Row],[salario]]*5%</f>
        <v>257.40000000000003</v>
      </c>
      <c r="O3984">
        <f>IF(Registros[[#This Row],[idade]]&lt;18,311.43,IF(Registros[[#This Row],[idade]]&lt;=25,488.58,IF(Registros[[#This Row],[idade]]&lt;=50,772.77,850.05)))</f>
        <v>772.77</v>
      </c>
      <c r="P3984">
        <f>IF(Registros[[#This Row],[idade]]&lt;18,23.99,IF(Registros[[#This Row],[idade]]&lt;=25,49.9,IF(Registros[[#This Row],[idade]]&lt;=50,145.2,175.45)))</f>
        <v>145.19999999999999</v>
      </c>
      <c r="Q3984">
        <v>3</v>
      </c>
      <c r="R3984">
        <v>6</v>
      </c>
      <c r="T3984">
        <v>2</v>
      </c>
      <c r="U3984" t="s">
        <v>2</v>
      </c>
      <c r="V3984" t="s">
        <v>20</v>
      </c>
    </row>
    <row r="3985" spans="1:22" x14ac:dyDescent="0.3">
      <c r="A3985">
        <v>3984</v>
      </c>
      <c r="B3985">
        <v>35463348925</v>
      </c>
      <c r="C3985">
        <v>5</v>
      </c>
      <c r="D3985" s="1">
        <v>34445</v>
      </c>
      <c r="E3985" s="3">
        <f>2023-YEAR(Registros[[#This Row],[data_nascimento]])</f>
        <v>29</v>
      </c>
      <c r="F3985" s="1">
        <v>43711</v>
      </c>
      <c r="H3985">
        <v>220</v>
      </c>
      <c r="I3985">
        <v>7</v>
      </c>
      <c r="J3985" s="3">
        <v>1098.7666666666667</v>
      </c>
      <c r="K3985">
        <v>2.48</v>
      </c>
      <c r="L3985">
        <v>4709</v>
      </c>
      <c r="M3985">
        <f>Registros[[#This Row],[salario]]*0.06</f>
        <v>282.53999999999996</v>
      </c>
      <c r="N3985">
        <f>Registros[[#This Row],[salario]]*5%</f>
        <v>235.45000000000002</v>
      </c>
      <c r="O3985">
        <f>IF(Registros[[#This Row],[idade]]&lt;18,311.43,IF(Registros[[#This Row],[idade]]&lt;=25,488.58,IF(Registros[[#This Row],[idade]]&lt;=50,772.77,850.05)))</f>
        <v>772.77</v>
      </c>
      <c r="P3985">
        <f>IF(Registros[[#This Row],[idade]]&lt;18,23.99,IF(Registros[[#This Row],[idade]]&lt;=25,49.9,IF(Registros[[#This Row],[idade]]&lt;=50,145.2,175.45)))</f>
        <v>145.19999999999999</v>
      </c>
      <c r="Q3985">
        <v>5</v>
      </c>
      <c r="R3985">
        <v>14</v>
      </c>
      <c r="T3985">
        <v>2</v>
      </c>
      <c r="U3985" t="s">
        <v>2</v>
      </c>
      <c r="V3985" t="s">
        <v>22</v>
      </c>
    </row>
    <row r="3986" spans="1:22" x14ac:dyDescent="0.3">
      <c r="A3986">
        <v>3985</v>
      </c>
      <c r="B3986">
        <v>11604690752</v>
      </c>
      <c r="C3986">
        <v>4</v>
      </c>
      <c r="D3986" s="1">
        <v>37553</v>
      </c>
      <c r="E3986" s="3">
        <f>2023-YEAR(Registros[[#This Row],[data_nascimento]])</f>
        <v>21</v>
      </c>
      <c r="F3986" s="1">
        <v>43711</v>
      </c>
      <c r="H3986">
        <v>220</v>
      </c>
      <c r="I3986">
        <v>14</v>
      </c>
      <c r="J3986" s="3">
        <v>1264.2</v>
      </c>
      <c r="K3986">
        <v>6.2</v>
      </c>
      <c r="L3986">
        <v>2709</v>
      </c>
      <c r="M3986">
        <f>Registros[[#This Row],[salario]]*0.06</f>
        <v>162.54</v>
      </c>
      <c r="N3986">
        <f>Registros[[#This Row],[salario]]*5%</f>
        <v>135.45000000000002</v>
      </c>
      <c r="O3986">
        <f>IF(Registros[[#This Row],[idade]]&lt;18,311.43,IF(Registros[[#This Row],[idade]]&lt;=25,488.58,IF(Registros[[#This Row],[idade]]&lt;=50,772.77,850.05)))</f>
        <v>488.58</v>
      </c>
      <c r="P3986">
        <f>IF(Registros[[#This Row],[idade]]&lt;18,23.99,IF(Registros[[#This Row],[idade]]&lt;=25,49.9,IF(Registros[[#This Row],[idade]]&lt;=50,145.2,175.45)))</f>
        <v>49.9</v>
      </c>
      <c r="Q3986">
        <v>3</v>
      </c>
      <c r="R3986">
        <v>6</v>
      </c>
      <c r="T3986">
        <v>3</v>
      </c>
      <c r="U3986" t="s">
        <v>3</v>
      </c>
      <c r="V3986" t="s">
        <v>19</v>
      </c>
    </row>
    <row r="3987" spans="1:22" x14ac:dyDescent="0.3">
      <c r="A3987">
        <v>3986</v>
      </c>
      <c r="B3987">
        <v>27896473089</v>
      </c>
      <c r="C3987">
        <v>4</v>
      </c>
      <c r="D3987" s="1">
        <v>31102</v>
      </c>
      <c r="E3987" s="3">
        <f>2023-YEAR(Registros[[#This Row],[data_nascimento]])</f>
        <v>38</v>
      </c>
      <c r="F3987" s="1">
        <v>43711</v>
      </c>
      <c r="H3987">
        <v>220</v>
      </c>
      <c r="I3987">
        <v>17</v>
      </c>
      <c r="J3987" s="3">
        <v>2831.6333333333332</v>
      </c>
      <c r="K3987">
        <v>21.08</v>
      </c>
      <c r="L3987">
        <v>4997</v>
      </c>
      <c r="M3987">
        <f>Registros[[#This Row],[salario]]*0.06</f>
        <v>299.82</v>
      </c>
      <c r="N3987">
        <f>Registros[[#This Row],[salario]]*5%</f>
        <v>249.85000000000002</v>
      </c>
      <c r="O3987">
        <f>IF(Registros[[#This Row],[idade]]&lt;18,311.43,IF(Registros[[#This Row],[idade]]&lt;=25,488.58,IF(Registros[[#This Row],[idade]]&lt;=50,772.77,850.05)))</f>
        <v>772.77</v>
      </c>
      <c r="P3987">
        <f>IF(Registros[[#This Row],[idade]]&lt;18,23.99,IF(Registros[[#This Row],[idade]]&lt;=25,49.9,IF(Registros[[#This Row],[idade]]&lt;=50,145.2,175.45)))</f>
        <v>145.19999999999999</v>
      </c>
      <c r="Q3987">
        <v>3</v>
      </c>
      <c r="R3987">
        <v>27</v>
      </c>
      <c r="T3987">
        <v>3</v>
      </c>
      <c r="U3987" t="s">
        <v>2</v>
      </c>
      <c r="V3987" t="s">
        <v>22</v>
      </c>
    </row>
    <row r="3988" spans="1:22" x14ac:dyDescent="0.3">
      <c r="A3988">
        <v>3987</v>
      </c>
      <c r="B3988">
        <v>21858814049</v>
      </c>
      <c r="C3988">
        <v>4</v>
      </c>
      <c r="D3988" s="1">
        <v>38285</v>
      </c>
      <c r="E3988" s="3">
        <f>2023-YEAR(Registros[[#This Row],[data_nascimento]])</f>
        <v>19</v>
      </c>
      <c r="F3988" s="1">
        <v>43711</v>
      </c>
      <c r="H3988">
        <v>220</v>
      </c>
      <c r="I3988">
        <v>16</v>
      </c>
      <c r="J3988" s="3">
        <v>1256.5333333333333</v>
      </c>
      <c r="K3988">
        <v>14.879999999999999</v>
      </c>
      <c r="L3988">
        <v>2356</v>
      </c>
      <c r="M3988">
        <f>Registros[[#This Row],[salario]]*0.06</f>
        <v>141.35999999999999</v>
      </c>
      <c r="N3988">
        <f>Registros[[#This Row],[salario]]*5%</f>
        <v>117.80000000000001</v>
      </c>
      <c r="O3988">
        <f>IF(Registros[[#This Row],[idade]]&lt;18,311.43,IF(Registros[[#This Row],[idade]]&lt;=25,488.58,IF(Registros[[#This Row],[idade]]&lt;=50,772.77,850.05)))</f>
        <v>488.58</v>
      </c>
      <c r="P3988">
        <f>IF(Registros[[#This Row],[idade]]&lt;18,23.99,IF(Registros[[#This Row],[idade]]&lt;=25,49.9,IF(Registros[[#This Row],[idade]]&lt;=50,145.2,175.45)))</f>
        <v>49.9</v>
      </c>
      <c r="Q3988">
        <v>5</v>
      </c>
      <c r="R3988">
        <v>14</v>
      </c>
      <c r="T3988">
        <v>2</v>
      </c>
      <c r="U3988" t="s">
        <v>3</v>
      </c>
      <c r="V3988" t="s">
        <v>19</v>
      </c>
    </row>
    <row r="3989" spans="1:22" x14ac:dyDescent="0.3">
      <c r="A3989">
        <v>3988</v>
      </c>
      <c r="B3989">
        <v>49666858640</v>
      </c>
      <c r="C3989">
        <v>4</v>
      </c>
      <c r="D3989" s="1">
        <v>30460</v>
      </c>
      <c r="E3989" s="3">
        <f>2023-YEAR(Registros[[#This Row],[data_nascimento]])</f>
        <v>40</v>
      </c>
      <c r="F3989" s="1">
        <v>43711</v>
      </c>
      <c r="H3989">
        <v>220</v>
      </c>
      <c r="I3989">
        <v>6</v>
      </c>
      <c r="J3989" s="3">
        <v>1401.2</v>
      </c>
      <c r="K3989">
        <v>9.92</v>
      </c>
      <c r="L3989">
        <v>7006</v>
      </c>
      <c r="M3989">
        <f>Registros[[#This Row],[salario]]*0.06</f>
        <v>420.35999999999996</v>
      </c>
      <c r="N3989">
        <f>Registros[[#This Row],[salario]]*5%</f>
        <v>350.3</v>
      </c>
      <c r="O3989">
        <f>IF(Registros[[#This Row],[idade]]&lt;18,311.43,IF(Registros[[#This Row],[idade]]&lt;=25,488.58,IF(Registros[[#This Row],[idade]]&lt;=50,772.77,850.05)))</f>
        <v>772.77</v>
      </c>
      <c r="P3989">
        <f>IF(Registros[[#This Row],[idade]]&lt;18,23.99,IF(Registros[[#This Row],[idade]]&lt;=25,49.9,IF(Registros[[#This Row],[idade]]&lt;=50,145.2,175.45)))</f>
        <v>145.19999999999999</v>
      </c>
      <c r="Q3989">
        <v>4</v>
      </c>
      <c r="R3989">
        <v>24</v>
      </c>
      <c r="T3989">
        <v>2</v>
      </c>
      <c r="U3989" t="s">
        <v>2</v>
      </c>
      <c r="V3989" t="s">
        <v>21</v>
      </c>
    </row>
    <row r="3990" spans="1:22" x14ac:dyDescent="0.3">
      <c r="A3990">
        <v>3989</v>
      </c>
      <c r="B3990">
        <v>36810606126</v>
      </c>
      <c r="C3990">
        <v>4</v>
      </c>
      <c r="D3990" s="1">
        <v>28510</v>
      </c>
      <c r="E3990" s="3">
        <f>2023-YEAR(Registros[[#This Row],[data_nascimento]])</f>
        <v>45</v>
      </c>
      <c r="F3990" s="1">
        <v>43711</v>
      </c>
      <c r="H3990">
        <v>220</v>
      </c>
      <c r="I3990">
        <v>13</v>
      </c>
      <c r="J3990" s="3">
        <v>2604.7666666666669</v>
      </c>
      <c r="K3990">
        <v>13.64</v>
      </c>
      <c r="L3990">
        <v>6011</v>
      </c>
      <c r="M3990">
        <f>Registros[[#This Row],[salario]]*0.06</f>
        <v>360.65999999999997</v>
      </c>
      <c r="N3990">
        <f>Registros[[#This Row],[salario]]*5%</f>
        <v>300.55</v>
      </c>
      <c r="O3990">
        <f>IF(Registros[[#This Row],[idade]]&lt;18,311.43,IF(Registros[[#This Row],[idade]]&lt;=25,488.58,IF(Registros[[#This Row],[idade]]&lt;=50,772.77,850.05)))</f>
        <v>772.77</v>
      </c>
      <c r="P3990">
        <f>IF(Registros[[#This Row],[idade]]&lt;18,23.99,IF(Registros[[#This Row],[idade]]&lt;=25,49.9,IF(Registros[[#This Row],[idade]]&lt;=50,145.2,175.45)))</f>
        <v>145.19999999999999</v>
      </c>
      <c r="Q3990">
        <v>4</v>
      </c>
      <c r="R3990">
        <v>14</v>
      </c>
      <c r="T3990">
        <v>3</v>
      </c>
      <c r="U3990" t="s">
        <v>3</v>
      </c>
      <c r="V3990" t="s">
        <v>21</v>
      </c>
    </row>
    <row r="3991" spans="1:22" x14ac:dyDescent="0.3">
      <c r="A3991">
        <v>3990</v>
      </c>
      <c r="B3991">
        <v>21833065586</v>
      </c>
      <c r="C3991">
        <v>6</v>
      </c>
      <c r="D3991" s="1">
        <v>38359</v>
      </c>
      <c r="E3991" s="3">
        <f>2023-YEAR(Registros[[#This Row],[data_nascimento]])</f>
        <v>18</v>
      </c>
      <c r="F3991" s="1">
        <v>43711</v>
      </c>
      <c r="H3991">
        <v>220</v>
      </c>
      <c r="I3991">
        <v>7</v>
      </c>
      <c r="J3991" s="3">
        <v>1119.7666666666667</v>
      </c>
      <c r="K3991">
        <v>16.12</v>
      </c>
      <c r="L3991">
        <v>4799</v>
      </c>
      <c r="M3991">
        <f>Registros[[#This Row],[salario]]*0.06</f>
        <v>287.94</v>
      </c>
      <c r="N3991">
        <f>Registros[[#This Row],[salario]]*5%</f>
        <v>239.95000000000002</v>
      </c>
      <c r="O3991">
        <f>IF(Registros[[#This Row],[idade]]&lt;18,311.43,IF(Registros[[#This Row],[idade]]&lt;=25,488.58,IF(Registros[[#This Row],[idade]]&lt;=50,772.77,850.05)))</f>
        <v>488.58</v>
      </c>
      <c r="P3991">
        <f>IF(Registros[[#This Row],[idade]]&lt;18,23.99,IF(Registros[[#This Row],[idade]]&lt;=25,49.9,IF(Registros[[#This Row],[idade]]&lt;=50,145.2,175.45)))</f>
        <v>49.9</v>
      </c>
      <c r="Q3991">
        <v>5</v>
      </c>
      <c r="R3991">
        <v>11</v>
      </c>
      <c r="T3991">
        <v>3</v>
      </c>
      <c r="U3991" t="s">
        <v>3</v>
      </c>
      <c r="V3991" t="s">
        <v>20</v>
      </c>
    </row>
    <row r="3992" spans="1:22" x14ac:dyDescent="0.3">
      <c r="A3992">
        <v>3991</v>
      </c>
      <c r="B3992">
        <v>51300888401</v>
      </c>
      <c r="C3992">
        <v>4</v>
      </c>
      <c r="D3992" s="1">
        <v>35473</v>
      </c>
      <c r="E3992" s="3">
        <f>2023-YEAR(Registros[[#This Row],[data_nascimento]])</f>
        <v>26</v>
      </c>
      <c r="F3992" s="1">
        <v>43711</v>
      </c>
      <c r="H3992">
        <v>220</v>
      </c>
      <c r="I3992">
        <v>19</v>
      </c>
      <c r="J3992" s="3">
        <v>2034.2666666666667</v>
      </c>
      <c r="K3992">
        <v>22.32</v>
      </c>
      <c r="L3992">
        <v>3212</v>
      </c>
      <c r="M3992">
        <f>Registros[[#This Row],[salario]]*0.06</f>
        <v>192.72</v>
      </c>
      <c r="N3992">
        <f>Registros[[#This Row],[salario]]*5%</f>
        <v>160.60000000000002</v>
      </c>
      <c r="O3992">
        <f>IF(Registros[[#This Row],[idade]]&lt;18,311.43,IF(Registros[[#This Row],[idade]]&lt;=25,488.58,IF(Registros[[#This Row],[idade]]&lt;=50,772.77,850.05)))</f>
        <v>772.77</v>
      </c>
      <c r="P3992">
        <f>IF(Registros[[#This Row],[idade]]&lt;18,23.99,IF(Registros[[#This Row],[idade]]&lt;=25,49.9,IF(Registros[[#This Row],[idade]]&lt;=50,145.2,175.45)))</f>
        <v>145.19999999999999</v>
      </c>
      <c r="Q3992">
        <v>1</v>
      </c>
      <c r="R3992">
        <v>16</v>
      </c>
      <c r="T3992">
        <v>3</v>
      </c>
      <c r="U3992" t="s">
        <v>2</v>
      </c>
      <c r="V3992" t="s">
        <v>21</v>
      </c>
    </row>
    <row r="3993" spans="1:22" x14ac:dyDescent="0.3">
      <c r="A3993">
        <v>3992</v>
      </c>
      <c r="B3993">
        <v>83752594234</v>
      </c>
      <c r="C3993">
        <v>5</v>
      </c>
      <c r="D3993" s="1">
        <v>36910</v>
      </c>
      <c r="E3993" s="3">
        <f>2023-YEAR(Registros[[#This Row],[data_nascimento]])</f>
        <v>22</v>
      </c>
      <c r="F3993" s="1">
        <v>43711</v>
      </c>
      <c r="H3993">
        <v>220</v>
      </c>
      <c r="I3993">
        <v>14</v>
      </c>
      <c r="J3993" s="3">
        <v>1466.2666666666667</v>
      </c>
      <c r="K3993">
        <v>3.7199999999999998</v>
      </c>
      <c r="L3993">
        <v>3142</v>
      </c>
      <c r="M3993">
        <f>Registros[[#This Row],[salario]]*0.06</f>
        <v>188.51999999999998</v>
      </c>
      <c r="N3993">
        <f>Registros[[#This Row],[salario]]*5%</f>
        <v>157.10000000000002</v>
      </c>
      <c r="O3993">
        <f>IF(Registros[[#This Row],[idade]]&lt;18,311.43,IF(Registros[[#This Row],[idade]]&lt;=25,488.58,IF(Registros[[#This Row],[idade]]&lt;=50,772.77,850.05)))</f>
        <v>488.58</v>
      </c>
      <c r="P3993">
        <f>IF(Registros[[#This Row],[idade]]&lt;18,23.99,IF(Registros[[#This Row],[idade]]&lt;=25,49.9,IF(Registros[[#This Row],[idade]]&lt;=50,145.2,175.45)))</f>
        <v>49.9</v>
      </c>
      <c r="Q3993">
        <v>4</v>
      </c>
      <c r="R3993">
        <v>25</v>
      </c>
      <c r="T3993">
        <v>3</v>
      </c>
      <c r="U3993" t="s">
        <v>2</v>
      </c>
      <c r="V3993" t="s">
        <v>19</v>
      </c>
    </row>
    <row r="3994" spans="1:22" x14ac:dyDescent="0.3">
      <c r="A3994">
        <v>3993</v>
      </c>
      <c r="B3994">
        <v>87778524055</v>
      </c>
      <c r="C3994">
        <v>5</v>
      </c>
      <c r="D3994" s="1">
        <v>37365</v>
      </c>
      <c r="E3994" s="3">
        <f>2023-YEAR(Registros[[#This Row],[data_nascimento]])</f>
        <v>21</v>
      </c>
      <c r="F3994" s="1">
        <v>43711</v>
      </c>
      <c r="H3994">
        <v>220</v>
      </c>
      <c r="I3994">
        <v>3</v>
      </c>
      <c r="J3994" s="3">
        <v>141.1</v>
      </c>
      <c r="K3994">
        <v>2.48</v>
      </c>
      <c r="L3994">
        <v>1411</v>
      </c>
      <c r="M3994">
        <f>Registros[[#This Row],[salario]]*0.06</f>
        <v>84.66</v>
      </c>
      <c r="N3994">
        <f>Registros[[#This Row],[salario]]*5%</f>
        <v>70.55</v>
      </c>
      <c r="O3994">
        <f>IF(Registros[[#This Row],[idade]]&lt;18,311.43,IF(Registros[[#This Row],[idade]]&lt;=25,488.58,IF(Registros[[#This Row],[idade]]&lt;=50,772.77,850.05)))</f>
        <v>488.58</v>
      </c>
      <c r="P3994">
        <f>IF(Registros[[#This Row],[idade]]&lt;18,23.99,IF(Registros[[#This Row],[idade]]&lt;=25,49.9,IF(Registros[[#This Row],[idade]]&lt;=50,145.2,175.45)))</f>
        <v>49.9</v>
      </c>
      <c r="Q3994">
        <v>1</v>
      </c>
      <c r="R3994">
        <v>12</v>
      </c>
      <c r="T3994">
        <v>3</v>
      </c>
      <c r="U3994" t="s">
        <v>2</v>
      </c>
      <c r="V3994" t="s">
        <v>22</v>
      </c>
    </row>
    <row r="3995" spans="1:22" x14ac:dyDescent="0.3">
      <c r="A3995">
        <v>3994</v>
      </c>
      <c r="B3995">
        <v>27274180194</v>
      </c>
      <c r="C3995">
        <v>4</v>
      </c>
      <c r="D3995" s="1">
        <v>32670</v>
      </c>
      <c r="E3995" s="3">
        <f>2023-YEAR(Registros[[#This Row],[data_nascimento]])</f>
        <v>34</v>
      </c>
      <c r="F3995" s="1">
        <v>43711</v>
      </c>
      <c r="H3995">
        <v>220</v>
      </c>
      <c r="I3995">
        <v>1</v>
      </c>
      <c r="J3995" s="3">
        <v>169.06666666666666</v>
      </c>
      <c r="K3995">
        <v>16.12</v>
      </c>
      <c r="L3995">
        <v>5072</v>
      </c>
      <c r="M3995">
        <f>Registros[[#This Row],[salario]]*0.06</f>
        <v>304.32</v>
      </c>
      <c r="N3995">
        <f>Registros[[#This Row],[salario]]*5%</f>
        <v>253.60000000000002</v>
      </c>
      <c r="O3995">
        <f>IF(Registros[[#This Row],[idade]]&lt;18,311.43,IF(Registros[[#This Row],[idade]]&lt;=25,488.58,IF(Registros[[#This Row],[idade]]&lt;=50,772.77,850.05)))</f>
        <v>772.77</v>
      </c>
      <c r="P3995">
        <f>IF(Registros[[#This Row],[idade]]&lt;18,23.99,IF(Registros[[#This Row],[idade]]&lt;=25,49.9,IF(Registros[[#This Row],[idade]]&lt;=50,145.2,175.45)))</f>
        <v>145.19999999999999</v>
      </c>
      <c r="Q3995">
        <v>3</v>
      </c>
      <c r="R3995">
        <v>25</v>
      </c>
      <c r="T3995">
        <v>2</v>
      </c>
      <c r="U3995" t="s">
        <v>2</v>
      </c>
      <c r="V3995" t="s">
        <v>21</v>
      </c>
    </row>
    <row r="3996" spans="1:22" x14ac:dyDescent="0.3">
      <c r="A3996">
        <v>3995</v>
      </c>
      <c r="B3996">
        <v>42881070079</v>
      </c>
      <c r="C3996">
        <v>5</v>
      </c>
      <c r="D3996" s="1">
        <v>32334</v>
      </c>
      <c r="E3996" s="3">
        <f>2023-YEAR(Registros[[#This Row],[data_nascimento]])</f>
        <v>35</v>
      </c>
      <c r="F3996" s="1">
        <v>43711</v>
      </c>
      <c r="H3996">
        <v>220</v>
      </c>
      <c r="I3996">
        <v>14</v>
      </c>
      <c r="J3996" s="3">
        <v>2629.666666666667</v>
      </c>
      <c r="K3996">
        <v>7.4399999999999995</v>
      </c>
      <c r="L3996">
        <v>5635</v>
      </c>
      <c r="M3996">
        <f>Registros[[#This Row],[salario]]*0.06</f>
        <v>338.09999999999997</v>
      </c>
      <c r="N3996">
        <f>Registros[[#This Row],[salario]]*5%</f>
        <v>281.75</v>
      </c>
      <c r="O3996">
        <f>IF(Registros[[#This Row],[idade]]&lt;18,311.43,IF(Registros[[#This Row],[idade]]&lt;=25,488.58,IF(Registros[[#This Row],[idade]]&lt;=50,772.77,850.05)))</f>
        <v>772.77</v>
      </c>
      <c r="P3996">
        <f>IF(Registros[[#This Row],[idade]]&lt;18,23.99,IF(Registros[[#This Row],[idade]]&lt;=25,49.9,IF(Registros[[#This Row],[idade]]&lt;=50,145.2,175.45)))</f>
        <v>145.19999999999999</v>
      </c>
      <c r="Q3996">
        <v>1</v>
      </c>
      <c r="R3996">
        <v>21</v>
      </c>
      <c r="T3996">
        <v>2</v>
      </c>
      <c r="U3996" t="s">
        <v>2</v>
      </c>
      <c r="V3996" t="s">
        <v>21</v>
      </c>
    </row>
    <row r="3997" spans="1:22" x14ac:dyDescent="0.3">
      <c r="A3997">
        <v>3996</v>
      </c>
      <c r="B3997">
        <v>31443466464</v>
      </c>
      <c r="C3997">
        <v>7</v>
      </c>
      <c r="D3997" s="1">
        <v>39001</v>
      </c>
      <c r="E3997" s="3">
        <f>2023-YEAR(Registros[[#This Row],[data_nascimento]])</f>
        <v>17</v>
      </c>
      <c r="F3997" s="1">
        <v>43711</v>
      </c>
      <c r="H3997">
        <v>120</v>
      </c>
      <c r="I3997">
        <v>1</v>
      </c>
      <c r="J3997" s="3">
        <v>111</v>
      </c>
      <c r="K3997">
        <v>17.36</v>
      </c>
      <c r="L3997">
        <v>3330</v>
      </c>
      <c r="M3997">
        <f>Registros[[#This Row],[salario]]*0.06</f>
        <v>199.79999999999998</v>
      </c>
      <c r="N3997">
        <f>Registros[[#This Row],[salario]]*5%</f>
        <v>166.5</v>
      </c>
      <c r="O3997">
        <f>IF(Registros[[#This Row],[idade]]&lt;18,311.43,IF(Registros[[#This Row],[idade]]&lt;=25,488.58,IF(Registros[[#This Row],[idade]]&lt;=50,772.77,850.05)))</f>
        <v>311.43</v>
      </c>
      <c r="P3997">
        <f>IF(Registros[[#This Row],[idade]]&lt;18,23.99,IF(Registros[[#This Row],[idade]]&lt;=25,49.9,IF(Registros[[#This Row],[idade]]&lt;=50,145.2,175.45)))</f>
        <v>23.99</v>
      </c>
      <c r="Q3997">
        <v>2</v>
      </c>
      <c r="R3997">
        <v>24</v>
      </c>
      <c r="T3997">
        <v>3</v>
      </c>
      <c r="U3997" t="s">
        <v>2</v>
      </c>
      <c r="V3997" t="s">
        <v>19</v>
      </c>
    </row>
    <row r="3998" spans="1:22" x14ac:dyDescent="0.3">
      <c r="A3998">
        <v>3997</v>
      </c>
      <c r="B3998">
        <v>84448303331</v>
      </c>
      <c r="C3998">
        <v>6</v>
      </c>
      <c r="D3998" s="1">
        <v>30301</v>
      </c>
      <c r="E3998" s="3">
        <f>2023-YEAR(Registros[[#This Row],[data_nascimento]])</f>
        <v>41</v>
      </c>
      <c r="F3998" s="1">
        <v>43711</v>
      </c>
      <c r="H3998">
        <v>220</v>
      </c>
      <c r="I3998">
        <v>6</v>
      </c>
      <c r="J3998" s="3">
        <v>463.20000000000005</v>
      </c>
      <c r="K3998">
        <v>18.600000000000001</v>
      </c>
      <c r="L3998">
        <v>2316</v>
      </c>
      <c r="M3998">
        <f>Registros[[#This Row],[salario]]*0.06</f>
        <v>138.96</v>
      </c>
      <c r="N3998">
        <f>Registros[[#This Row],[salario]]*5%</f>
        <v>115.80000000000001</v>
      </c>
      <c r="O3998">
        <f>IF(Registros[[#This Row],[idade]]&lt;18,311.43,IF(Registros[[#This Row],[idade]]&lt;=25,488.58,IF(Registros[[#This Row],[idade]]&lt;=50,772.77,850.05)))</f>
        <v>772.77</v>
      </c>
      <c r="P3998">
        <f>IF(Registros[[#This Row],[idade]]&lt;18,23.99,IF(Registros[[#This Row],[idade]]&lt;=25,49.9,IF(Registros[[#This Row],[idade]]&lt;=50,145.2,175.45)))</f>
        <v>145.19999999999999</v>
      </c>
      <c r="Q3998">
        <v>4</v>
      </c>
      <c r="R3998">
        <v>22</v>
      </c>
      <c r="T3998">
        <v>2</v>
      </c>
      <c r="U3998" t="s">
        <v>3</v>
      </c>
      <c r="V3998" t="s">
        <v>19</v>
      </c>
    </row>
    <row r="3999" spans="1:22" x14ac:dyDescent="0.3">
      <c r="A3999">
        <v>3998</v>
      </c>
      <c r="B3999">
        <v>78937767536</v>
      </c>
      <c r="C3999">
        <v>6</v>
      </c>
      <c r="D3999" s="1">
        <v>35903</v>
      </c>
      <c r="E3999" s="3">
        <f>2023-YEAR(Registros[[#This Row],[data_nascimento]])</f>
        <v>25</v>
      </c>
      <c r="F3999" s="1">
        <v>43711</v>
      </c>
      <c r="H3999">
        <v>220</v>
      </c>
      <c r="I3999">
        <v>10</v>
      </c>
      <c r="J3999" s="3">
        <v>593.33333333333337</v>
      </c>
      <c r="K3999">
        <v>18.600000000000001</v>
      </c>
      <c r="L3999">
        <v>1780</v>
      </c>
      <c r="M3999">
        <f>Registros[[#This Row],[salario]]*0.06</f>
        <v>106.8</v>
      </c>
      <c r="N3999">
        <f>Registros[[#This Row],[salario]]*5%</f>
        <v>89</v>
      </c>
      <c r="O3999">
        <f>IF(Registros[[#This Row],[idade]]&lt;18,311.43,IF(Registros[[#This Row],[idade]]&lt;=25,488.58,IF(Registros[[#This Row],[idade]]&lt;=50,772.77,850.05)))</f>
        <v>488.58</v>
      </c>
      <c r="P3999">
        <f>IF(Registros[[#This Row],[idade]]&lt;18,23.99,IF(Registros[[#This Row],[idade]]&lt;=25,49.9,IF(Registros[[#This Row],[idade]]&lt;=50,145.2,175.45)))</f>
        <v>49.9</v>
      </c>
      <c r="Q3999">
        <v>5</v>
      </c>
      <c r="R3999">
        <v>11</v>
      </c>
      <c r="T3999">
        <v>3</v>
      </c>
      <c r="U3999" t="s">
        <v>3</v>
      </c>
      <c r="V3999" t="s">
        <v>19</v>
      </c>
    </row>
    <row r="4000" spans="1:22" x14ac:dyDescent="0.3">
      <c r="A4000">
        <v>3999</v>
      </c>
      <c r="B4000">
        <v>24373930366</v>
      </c>
      <c r="C4000">
        <v>4</v>
      </c>
      <c r="D4000" s="1">
        <v>27726</v>
      </c>
      <c r="E4000" s="3">
        <f>2023-YEAR(Registros[[#This Row],[data_nascimento]])</f>
        <v>48</v>
      </c>
      <c r="F4000" s="1">
        <v>43711</v>
      </c>
      <c r="H4000">
        <v>220</v>
      </c>
      <c r="I4000">
        <v>14</v>
      </c>
      <c r="J4000" s="3">
        <v>1559.6000000000001</v>
      </c>
      <c r="K4000">
        <v>21.08</v>
      </c>
      <c r="L4000">
        <v>3342</v>
      </c>
      <c r="M4000">
        <f>Registros[[#This Row],[salario]]*0.06</f>
        <v>200.51999999999998</v>
      </c>
      <c r="N4000">
        <f>Registros[[#This Row],[salario]]*5%</f>
        <v>167.10000000000002</v>
      </c>
      <c r="O4000">
        <f>IF(Registros[[#This Row],[idade]]&lt;18,311.43,IF(Registros[[#This Row],[idade]]&lt;=25,488.58,IF(Registros[[#This Row],[idade]]&lt;=50,772.77,850.05)))</f>
        <v>772.77</v>
      </c>
      <c r="P4000">
        <f>IF(Registros[[#This Row],[idade]]&lt;18,23.99,IF(Registros[[#This Row],[idade]]&lt;=25,49.9,IF(Registros[[#This Row],[idade]]&lt;=50,145.2,175.45)))</f>
        <v>145.19999999999999</v>
      </c>
      <c r="Q4000">
        <v>5</v>
      </c>
      <c r="R4000">
        <v>3</v>
      </c>
      <c r="T4000">
        <v>3</v>
      </c>
      <c r="U4000" t="s">
        <v>3</v>
      </c>
      <c r="V4000" t="s">
        <v>22</v>
      </c>
    </row>
    <row r="4001" spans="1:22" x14ac:dyDescent="0.3">
      <c r="A4001">
        <v>4000</v>
      </c>
      <c r="B4001">
        <v>24576071047</v>
      </c>
      <c r="C4001">
        <v>5</v>
      </c>
      <c r="D4001" s="1">
        <v>28164</v>
      </c>
      <c r="E4001" s="3">
        <f>2023-YEAR(Registros[[#This Row],[data_nascimento]])</f>
        <v>46</v>
      </c>
      <c r="F4001" s="1">
        <v>43711</v>
      </c>
      <c r="H4001">
        <v>220</v>
      </c>
      <c r="I4001">
        <v>13</v>
      </c>
      <c r="J4001" s="3">
        <v>2164.5</v>
      </c>
      <c r="K4001">
        <v>21.08</v>
      </c>
      <c r="L4001">
        <v>4995</v>
      </c>
      <c r="N4001">
        <v>400</v>
      </c>
      <c r="O4001">
        <f>IF(Registros[[#This Row],[idade]]&lt;18,311.43,IF(Registros[[#This Row],[idade]]&lt;=25,488.58,IF(Registros[[#This Row],[idade]]&lt;=50,772.77,850.05)))</f>
        <v>772.77</v>
      </c>
      <c r="P4001">
        <f>IF(Registros[[#This Row],[idade]]&lt;18,23.99,IF(Registros[[#This Row],[idade]]&lt;=25,49.9,IF(Registros[[#This Row],[idade]]&lt;=50,145.2,175.45)))</f>
        <v>145.19999999999999</v>
      </c>
      <c r="Q4001">
        <v>2</v>
      </c>
      <c r="R4001">
        <v>17</v>
      </c>
      <c r="T4001">
        <v>2</v>
      </c>
      <c r="U4001" t="s">
        <v>2</v>
      </c>
      <c r="V4001" t="s">
        <v>21</v>
      </c>
    </row>
    <row r="4002" spans="1:22" x14ac:dyDescent="0.3">
      <c r="A4002">
        <v>4001</v>
      </c>
      <c r="B4002">
        <v>95955353169</v>
      </c>
      <c r="C4002">
        <v>6</v>
      </c>
      <c r="D4002" s="1">
        <v>36213</v>
      </c>
      <c r="E4002" s="3">
        <f>2023-YEAR(Registros[[#This Row],[data_nascimento]])</f>
        <v>24</v>
      </c>
      <c r="F4002" s="1">
        <v>43711</v>
      </c>
      <c r="H4002">
        <v>220</v>
      </c>
      <c r="I4002">
        <v>13</v>
      </c>
      <c r="J4002" s="3">
        <v>3133.4333333333334</v>
      </c>
      <c r="K4002">
        <v>24.8</v>
      </c>
      <c r="L4002">
        <v>7231</v>
      </c>
      <c r="N4002">
        <v>400</v>
      </c>
      <c r="O4002">
        <f>IF(Registros[[#This Row],[idade]]&lt;18,311.43,IF(Registros[[#This Row],[idade]]&lt;=25,488.58,IF(Registros[[#This Row],[idade]]&lt;=50,772.77,850.05)))</f>
        <v>488.58</v>
      </c>
      <c r="P4002">
        <f>IF(Registros[[#This Row],[idade]]&lt;18,23.99,IF(Registros[[#This Row],[idade]]&lt;=25,49.9,IF(Registros[[#This Row],[idade]]&lt;=50,145.2,175.45)))</f>
        <v>49.9</v>
      </c>
      <c r="Q4002">
        <v>2</v>
      </c>
      <c r="R4002">
        <v>22</v>
      </c>
      <c r="T4002">
        <v>3</v>
      </c>
      <c r="U4002" t="s">
        <v>2</v>
      </c>
      <c r="V4002" t="s">
        <v>22</v>
      </c>
    </row>
    <row r="4003" spans="1:22" x14ac:dyDescent="0.3">
      <c r="A4003">
        <v>4002</v>
      </c>
      <c r="B4003">
        <v>28166195841</v>
      </c>
      <c r="C4003">
        <v>6</v>
      </c>
      <c r="D4003" s="1">
        <v>34349</v>
      </c>
      <c r="E4003" s="3">
        <f>2023-YEAR(Registros[[#This Row],[data_nascimento]])</f>
        <v>29</v>
      </c>
      <c r="F4003" s="1">
        <v>43711</v>
      </c>
      <c r="H4003">
        <v>220</v>
      </c>
      <c r="I4003">
        <v>7</v>
      </c>
      <c r="J4003" s="3">
        <v>885.73333333333335</v>
      </c>
      <c r="K4003">
        <v>4.96</v>
      </c>
      <c r="L4003">
        <v>3796</v>
      </c>
      <c r="N4003">
        <v>400</v>
      </c>
      <c r="O4003">
        <f>IF(Registros[[#This Row],[idade]]&lt;18,311.43,IF(Registros[[#This Row],[idade]]&lt;=25,488.58,IF(Registros[[#This Row],[idade]]&lt;=50,772.77,850.05)))</f>
        <v>772.77</v>
      </c>
      <c r="P4003">
        <f>IF(Registros[[#This Row],[idade]]&lt;18,23.99,IF(Registros[[#This Row],[idade]]&lt;=25,49.9,IF(Registros[[#This Row],[idade]]&lt;=50,145.2,175.45)))</f>
        <v>145.19999999999999</v>
      </c>
      <c r="Q4003">
        <v>5</v>
      </c>
      <c r="R4003">
        <v>13</v>
      </c>
      <c r="T4003">
        <v>3</v>
      </c>
      <c r="U4003" t="s">
        <v>2</v>
      </c>
      <c r="V4003" t="s">
        <v>20</v>
      </c>
    </row>
    <row r="4004" spans="1:22" x14ac:dyDescent="0.3">
      <c r="A4004">
        <v>4003</v>
      </c>
      <c r="B4004">
        <v>75981220803</v>
      </c>
      <c r="C4004">
        <v>7</v>
      </c>
      <c r="D4004" s="1">
        <v>39306</v>
      </c>
      <c r="E4004" s="3">
        <f>2023-YEAR(Registros[[#This Row],[data_nascimento]])</f>
        <v>16</v>
      </c>
      <c r="F4004" s="1">
        <v>43711</v>
      </c>
      <c r="H4004">
        <v>120</v>
      </c>
      <c r="I4004">
        <v>13</v>
      </c>
      <c r="J4004" s="3">
        <v>2477.7999999999997</v>
      </c>
      <c r="K4004">
        <v>21.08</v>
      </c>
      <c r="L4004">
        <v>5718</v>
      </c>
      <c r="N4004">
        <v>400</v>
      </c>
      <c r="O4004">
        <f>IF(Registros[[#This Row],[idade]]&lt;18,311.43,IF(Registros[[#This Row],[idade]]&lt;=25,488.58,IF(Registros[[#This Row],[idade]]&lt;=50,772.77,850.05)))</f>
        <v>311.43</v>
      </c>
      <c r="P4004">
        <f>IF(Registros[[#This Row],[idade]]&lt;18,23.99,IF(Registros[[#This Row],[idade]]&lt;=25,49.9,IF(Registros[[#This Row],[idade]]&lt;=50,145.2,175.45)))</f>
        <v>23.99</v>
      </c>
      <c r="Q4004">
        <v>4</v>
      </c>
      <c r="R4004">
        <v>19</v>
      </c>
      <c r="T4004">
        <v>3</v>
      </c>
      <c r="U4004" t="s">
        <v>3</v>
      </c>
      <c r="V4004" t="s">
        <v>22</v>
      </c>
    </row>
    <row r="4005" spans="1:22" x14ac:dyDescent="0.3">
      <c r="A4005">
        <v>4004</v>
      </c>
      <c r="B4005">
        <v>33005620261</v>
      </c>
      <c r="C4005">
        <v>4</v>
      </c>
      <c r="D4005" s="1">
        <v>27692</v>
      </c>
      <c r="E4005" s="3">
        <f>2023-YEAR(Registros[[#This Row],[data_nascimento]])</f>
        <v>48</v>
      </c>
      <c r="F4005" s="1">
        <v>43711</v>
      </c>
      <c r="H4005">
        <v>220</v>
      </c>
      <c r="I4005">
        <v>0</v>
      </c>
      <c r="J4005" s="3">
        <v>0</v>
      </c>
      <c r="K4005">
        <v>4.96</v>
      </c>
      <c r="L4005">
        <v>2920</v>
      </c>
      <c r="N4005">
        <v>400</v>
      </c>
      <c r="O4005">
        <f>IF(Registros[[#This Row],[idade]]&lt;18,311.43,IF(Registros[[#This Row],[idade]]&lt;=25,488.58,IF(Registros[[#This Row],[idade]]&lt;=50,772.77,850.05)))</f>
        <v>772.77</v>
      </c>
      <c r="P4005">
        <f>IF(Registros[[#This Row],[idade]]&lt;18,23.99,IF(Registros[[#This Row],[idade]]&lt;=25,49.9,IF(Registros[[#This Row],[idade]]&lt;=50,145.2,175.45)))</f>
        <v>145.19999999999999</v>
      </c>
      <c r="Q4005">
        <v>5</v>
      </c>
      <c r="R4005">
        <v>2</v>
      </c>
      <c r="T4005">
        <v>3</v>
      </c>
      <c r="U4005" t="s">
        <v>2</v>
      </c>
      <c r="V4005" t="s">
        <v>20</v>
      </c>
    </row>
    <row r="4006" spans="1:22" x14ac:dyDescent="0.3">
      <c r="A4006">
        <v>4005</v>
      </c>
      <c r="B4006">
        <v>21156412027</v>
      </c>
      <c r="C4006">
        <v>5</v>
      </c>
      <c r="D4006" s="1">
        <v>34328</v>
      </c>
      <c r="E4006" s="3">
        <f>2023-YEAR(Registros[[#This Row],[data_nascimento]])</f>
        <v>30</v>
      </c>
      <c r="F4006" s="1">
        <v>43711</v>
      </c>
      <c r="H4006">
        <v>220</v>
      </c>
      <c r="I4006">
        <v>2</v>
      </c>
      <c r="J4006" s="3">
        <v>522</v>
      </c>
      <c r="K4006">
        <v>19.84</v>
      </c>
      <c r="L4006">
        <v>7830</v>
      </c>
      <c r="N4006">
        <v>400</v>
      </c>
      <c r="O4006">
        <f>IF(Registros[[#This Row],[idade]]&lt;18,311.43,IF(Registros[[#This Row],[idade]]&lt;=25,488.58,IF(Registros[[#This Row],[idade]]&lt;=50,772.77,850.05)))</f>
        <v>772.77</v>
      </c>
      <c r="P4006">
        <f>IF(Registros[[#This Row],[idade]]&lt;18,23.99,IF(Registros[[#This Row],[idade]]&lt;=25,49.9,IF(Registros[[#This Row],[idade]]&lt;=50,145.2,175.45)))</f>
        <v>145.19999999999999</v>
      </c>
      <c r="Q4006">
        <v>4</v>
      </c>
      <c r="R4006">
        <v>19</v>
      </c>
      <c r="T4006">
        <v>3</v>
      </c>
      <c r="U4006" t="s">
        <v>2</v>
      </c>
      <c r="V4006" t="s">
        <v>19</v>
      </c>
    </row>
    <row r="4007" spans="1:22" x14ac:dyDescent="0.3">
      <c r="A4007">
        <v>4006</v>
      </c>
      <c r="B4007">
        <v>75733983266</v>
      </c>
      <c r="C4007">
        <v>4</v>
      </c>
      <c r="D4007" s="1">
        <v>31170</v>
      </c>
      <c r="E4007" s="3">
        <f>2023-YEAR(Registros[[#This Row],[data_nascimento]])</f>
        <v>38</v>
      </c>
      <c r="F4007" s="1">
        <v>43711</v>
      </c>
      <c r="H4007">
        <v>220</v>
      </c>
      <c r="I4007">
        <v>10</v>
      </c>
      <c r="J4007" s="3">
        <v>2132.333333333333</v>
      </c>
      <c r="K4007">
        <v>7.4399999999999995</v>
      </c>
      <c r="L4007">
        <v>6397</v>
      </c>
      <c r="N4007">
        <v>400</v>
      </c>
      <c r="O4007">
        <f>IF(Registros[[#This Row],[idade]]&lt;18,311.43,IF(Registros[[#This Row],[idade]]&lt;=25,488.58,IF(Registros[[#This Row],[idade]]&lt;=50,772.77,850.05)))</f>
        <v>772.77</v>
      </c>
      <c r="P4007">
        <f>IF(Registros[[#This Row],[idade]]&lt;18,23.99,IF(Registros[[#This Row],[idade]]&lt;=25,49.9,IF(Registros[[#This Row],[idade]]&lt;=50,145.2,175.45)))</f>
        <v>145.19999999999999</v>
      </c>
      <c r="Q4007">
        <v>4</v>
      </c>
      <c r="R4007">
        <v>4</v>
      </c>
      <c r="T4007">
        <v>3</v>
      </c>
      <c r="U4007" t="s">
        <v>3</v>
      </c>
      <c r="V4007" t="s">
        <v>19</v>
      </c>
    </row>
    <row r="4008" spans="1:22" x14ac:dyDescent="0.3">
      <c r="A4008">
        <v>4007</v>
      </c>
      <c r="B4008">
        <v>87943700116</v>
      </c>
      <c r="C4008">
        <v>4</v>
      </c>
      <c r="D4008" s="1">
        <v>31869</v>
      </c>
      <c r="E4008" s="3">
        <f>2023-YEAR(Registros[[#This Row],[data_nascimento]])</f>
        <v>36</v>
      </c>
      <c r="F4008" s="1">
        <v>43711</v>
      </c>
      <c r="H4008">
        <v>220</v>
      </c>
      <c r="I4008">
        <v>0</v>
      </c>
      <c r="J4008" s="3">
        <v>0</v>
      </c>
      <c r="K4008">
        <v>12.4</v>
      </c>
      <c r="L4008">
        <v>9852</v>
      </c>
      <c r="N4008">
        <v>400</v>
      </c>
      <c r="O4008">
        <f>IF(Registros[[#This Row],[idade]]&lt;18,311.43,IF(Registros[[#This Row],[idade]]&lt;=25,488.58,IF(Registros[[#This Row],[idade]]&lt;=50,772.77,850.05)))</f>
        <v>772.77</v>
      </c>
      <c r="P4008">
        <f>IF(Registros[[#This Row],[idade]]&lt;18,23.99,IF(Registros[[#This Row],[idade]]&lt;=25,49.9,IF(Registros[[#This Row],[idade]]&lt;=50,145.2,175.45)))</f>
        <v>145.19999999999999</v>
      </c>
      <c r="Q4008">
        <v>1</v>
      </c>
      <c r="R4008">
        <v>26</v>
      </c>
      <c r="T4008">
        <v>3</v>
      </c>
      <c r="U4008" t="s">
        <v>2</v>
      </c>
      <c r="V4008" t="s">
        <v>21</v>
      </c>
    </row>
    <row r="4009" spans="1:22" x14ac:dyDescent="0.3">
      <c r="A4009">
        <v>4008</v>
      </c>
      <c r="B4009">
        <v>16021475503</v>
      </c>
      <c r="C4009">
        <v>5</v>
      </c>
      <c r="D4009" s="1">
        <v>35055</v>
      </c>
      <c r="E4009" s="3">
        <f>2023-YEAR(Registros[[#This Row],[data_nascimento]])</f>
        <v>28</v>
      </c>
      <c r="F4009" s="1">
        <v>43711</v>
      </c>
      <c r="H4009">
        <v>220</v>
      </c>
      <c r="J4009" s="3">
        <v>0</v>
      </c>
      <c r="K4009">
        <v>13.64</v>
      </c>
      <c r="L4009">
        <v>9898</v>
      </c>
      <c r="N4009">
        <v>400</v>
      </c>
      <c r="O4009">
        <f>IF(Registros[[#This Row],[idade]]&lt;18,311.43,IF(Registros[[#This Row],[idade]]&lt;=25,488.58,IF(Registros[[#This Row],[idade]]&lt;=50,772.77,850.05)))</f>
        <v>772.77</v>
      </c>
      <c r="P4009">
        <f>IF(Registros[[#This Row],[idade]]&lt;18,23.99,IF(Registros[[#This Row],[idade]]&lt;=25,49.9,IF(Registros[[#This Row],[idade]]&lt;=50,145.2,175.45)))</f>
        <v>145.19999999999999</v>
      </c>
      <c r="Q4009">
        <v>3</v>
      </c>
      <c r="R4009">
        <v>26</v>
      </c>
      <c r="T4009">
        <v>2</v>
      </c>
      <c r="U4009" t="s">
        <v>3</v>
      </c>
      <c r="V4009" t="s">
        <v>20</v>
      </c>
    </row>
    <row r="4010" spans="1:22" x14ac:dyDescent="0.3">
      <c r="A4010">
        <v>4009</v>
      </c>
      <c r="B4010">
        <v>51574887718</v>
      </c>
      <c r="C4010">
        <v>5</v>
      </c>
      <c r="D4010" s="1">
        <v>32164</v>
      </c>
      <c r="E4010" s="3">
        <f>2023-YEAR(Registros[[#This Row],[data_nascimento]])</f>
        <v>35</v>
      </c>
      <c r="F4010" s="1">
        <v>43711</v>
      </c>
      <c r="H4010">
        <v>220</v>
      </c>
      <c r="J4010" s="3">
        <v>0</v>
      </c>
      <c r="K4010">
        <v>4.96</v>
      </c>
      <c r="L4010">
        <v>8300</v>
      </c>
      <c r="N4010">
        <v>400</v>
      </c>
      <c r="O4010">
        <f>IF(Registros[[#This Row],[idade]]&lt;18,311.43,IF(Registros[[#This Row],[idade]]&lt;=25,488.58,IF(Registros[[#This Row],[idade]]&lt;=50,772.77,850.05)))</f>
        <v>772.77</v>
      </c>
      <c r="P4010">
        <f>IF(Registros[[#This Row],[idade]]&lt;18,23.99,IF(Registros[[#This Row],[idade]]&lt;=25,49.9,IF(Registros[[#This Row],[idade]]&lt;=50,145.2,175.45)))</f>
        <v>145.19999999999999</v>
      </c>
      <c r="Q4010">
        <v>2</v>
      </c>
      <c r="R4010">
        <v>23</v>
      </c>
      <c r="T4010">
        <v>2</v>
      </c>
      <c r="U4010" t="s">
        <v>3</v>
      </c>
      <c r="V4010" t="s">
        <v>21</v>
      </c>
    </row>
    <row r="4011" spans="1:22" x14ac:dyDescent="0.3">
      <c r="A4011">
        <v>4010</v>
      </c>
      <c r="B4011">
        <v>52942794830</v>
      </c>
      <c r="C4011">
        <v>7</v>
      </c>
      <c r="D4011" s="1">
        <v>33156</v>
      </c>
      <c r="E4011" s="3">
        <f>2023-YEAR(Registros[[#This Row],[data_nascimento]])</f>
        <v>33</v>
      </c>
      <c r="F4011" s="1">
        <v>43711</v>
      </c>
      <c r="H4011">
        <v>220</v>
      </c>
      <c r="J4011" s="3">
        <v>0</v>
      </c>
      <c r="K4011">
        <v>8.68</v>
      </c>
      <c r="L4011">
        <v>8469</v>
      </c>
      <c r="N4011">
        <v>400</v>
      </c>
      <c r="O4011">
        <f>IF(Registros[[#This Row],[idade]]&lt;18,311.43,IF(Registros[[#This Row],[idade]]&lt;=25,488.58,IF(Registros[[#This Row],[idade]]&lt;=50,772.77,850.05)))</f>
        <v>772.77</v>
      </c>
      <c r="P4011">
        <f>IF(Registros[[#This Row],[idade]]&lt;18,23.99,IF(Registros[[#This Row],[idade]]&lt;=25,49.9,IF(Registros[[#This Row],[idade]]&lt;=50,145.2,175.45)))</f>
        <v>145.19999999999999</v>
      </c>
      <c r="Q4011">
        <v>4</v>
      </c>
      <c r="R4011">
        <v>5</v>
      </c>
      <c r="T4011">
        <v>2</v>
      </c>
      <c r="U4011" t="s">
        <v>2</v>
      </c>
      <c r="V4011" t="s">
        <v>19</v>
      </c>
    </row>
    <row r="4012" spans="1:22" x14ac:dyDescent="0.3">
      <c r="A4012">
        <v>4011</v>
      </c>
      <c r="B4012">
        <v>19751420245</v>
      </c>
      <c r="C4012">
        <v>6</v>
      </c>
      <c r="D4012" s="1">
        <v>30652</v>
      </c>
      <c r="E4012" s="3">
        <f>2023-YEAR(Registros[[#This Row],[data_nascimento]])</f>
        <v>40</v>
      </c>
      <c r="F4012" s="1">
        <v>43711</v>
      </c>
      <c r="H4012">
        <v>220</v>
      </c>
      <c r="J4012" s="3">
        <v>0</v>
      </c>
      <c r="K4012">
        <v>23.56</v>
      </c>
      <c r="L4012">
        <v>4581</v>
      </c>
      <c r="N4012">
        <v>400</v>
      </c>
      <c r="O4012">
        <f>IF(Registros[[#This Row],[idade]]&lt;18,311.43,IF(Registros[[#This Row],[idade]]&lt;=25,488.58,IF(Registros[[#This Row],[idade]]&lt;=50,772.77,850.05)))</f>
        <v>772.77</v>
      </c>
      <c r="P4012">
        <f>IF(Registros[[#This Row],[idade]]&lt;18,23.99,IF(Registros[[#This Row],[idade]]&lt;=25,49.9,IF(Registros[[#This Row],[idade]]&lt;=50,145.2,175.45)))</f>
        <v>145.19999999999999</v>
      </c>
      <c r="Q4012">
        <v>2</v>
      </c>
      <c r="R4012">
        <v>11</v>
      </c>
      <c r="T4012">
        <v>3</v>
      </c>
      <c r="U4012" t="s">
        <v>2</v>
      </c>
      <c r="V4012" t="s">
        <v>19</v>
      </c>
    </row>
    <row r="4013" spans="1:22" x14ac:dyDescent="0.3">
      <c r="A4013">
        <v>4012</v>
      </c>
      <c r="B4013">
        <v>35221579405</v>
      </c>
      <c r="C4013">
        <v>7</v>
      </c>
      <c r="D4013" s="1">
        <v>36323</v>
      </c>
      <c r="E4013" s="3">
        <f>2023-YEAR(Registros[[#This Row],[data_nascimento]])</f>
        <v>24</v>
      </c>
      <c r="F4013" s="1">
        <v>43711</v>
      </c>
      <c r="H4013">
        <v>220</v>
      </c>
      <c r="J4013" s="3">
        <v>0</v>
      </c>
      <c r="K4013">
        <v>16.12</v>
      </c>
      <c r="L4013">
        <v>4543</v>
      </c>
      <c r="N4013">
        <v>400</v>
      </c>
      <c r="O4013">
        <f>IF(Registros[[#This Row],[idade]]&lt;18,311.43,IF(Registros[[#This Row],[idade]]&lt;=25,488.58,IF(Registros[[#This Row],[idade]]&lt;=50,772.77,850.05)))</f>
        <v>488.58</v>
      </c>
      <c r="P4013">
        <f>IF(Registros[[#This Row],[idade]]&lt;18,23.99,IF(Registros[[#This Row],[idade]]&lt;=25,49.9,IF(Registros[[#This Row],[idade]]&lt;=50,145.2,175.45)))</f>
        <v>49.9</v>
      </c>
      <c r="Q4013">
        <v>1</v>
      </c>
      <c r="R4013">
        <v>6</v>
      </c>
      <c r="T4013">
        <v>3</v>
      </c>
      <c r="U4013" t="s">
        <v>2</v>
      </c>
      <c r="V4013" t="s">
        <v>20</v>
      </c>
    </row>
    <row r="4014" spans="1:22" x14ac:dyDescent="0.3">
      <c r="A4014">
        <v>4013</v>
      </c>
      <c r="B4014">
        <v>98520712716</v>
      </c>
      <c r="C4014">
        <v>7</v>
      </c>
      <c r="D4014" s="1">
        <v>35129</v>
      </c>
      <c r="E4014" s="3">
        <f>2023-YEAR(Registros[[#This Row],[data_nascimento]])</f>
        <v>27</v>
      </c>
      <c r="F4014" s="1">
        <v>43711</v>
      </c>
      <c r="H4014">
        <v>220</v>
      </c>
      <c r="J4014" s="3">
        <v>0</v>
      </c>
      <c r="K4014">
        <v>1.24</v>
      </c>
      <c r="L4014">
        <v>5961</v>
      </c>
      <c r="N4014">
        <v>400</v>
      </c>
      <c r="O4014">
        <f>IF(Registros[[#This Row],[idade]]&lt;18,311.43,IF(Registros[[#This Row],[idade]]&lt;=25,488.58,IF(Registros[[#This Row],[idade]]&lt;=50,772.77,850.05)))</f>
        <v>772.77</v>
      </c>
      <c r="P4014">
        <f>IF(Registros[[#This Row],[idade]]&lt;18,23.99,IF(Registros[[#This Row],[idade]]&lt;=25,49.9,IF(Registros[[#This Row],[idade]]&lt;=50,145.2,175.45)))</f>
        <v>145.19999999999999</v>
      </c>
      <c r="Q4014">
        <v>2</v>
      </c>
      <c r="R4014">
        <v>4</v>
      </c>
      <c r="T4014">
        <v>3</v>
      </c>
      <c r="U4014" t="s">
        <v>2</v>
      </c>
      <c r="V4014" t="s">
        <v>21</v>
      </c>
    </row>
    <row r="4015" spans="1:22" x14ac:dyDescent="0.3">
      <c r="A4015">
        <v>4014</v>
      </c>
      <c r="B4015">
        <v>27478197060</v>
      </c>
      <c r="C4015">
        <v>4</v>
      </c>
      <c r="D4015" s="1">
        <v>32653</v>
      </c>
      <c r="E4015" s="3">
        <f>2023-YEAR(Registros[[#This Row],[data_nascimento]])</f>
        <v>34</v>
      </c>
      <c r="F4015" s="1">
        <v>43711</v>
      </c>
      <c r="H4015">
        <v>220</v>
      </c>
      <c r="J4015" s="3">
        <v>0</v>
      </c>
      <c r="K4015">
        <v>14.879999999999999</v>
      </c>
      <c r="L4015">
        <v>4625</v>
      </c>
      <c r="N4015">
        <v>400</v>
      </c>
      <c r="O4015">
        <f>IF(Registros[[#This Row],[idade]]&lt;18,311.43,IF(Registros[[#This Row],[idade]]&lt;=25,488.58,IF(Registros[[#This Row],[idade]]&lt;=50,772.77,850.05)))</f>
        <v>772.77</v>
      </c>
      <c r="P4015">
        <f>IF(Registros[[#This Row],[idade]]&lt;18,23.99,IF(Registros[[#This Row],[idade]]&lt;=25,49.9,IF(Registros[[#This Row],[idade]]&lt;=50,145.2,175.45)))</f>
        <v>145.19999999999999</v>
      </c>
      <c r="Q4015">
        <v>4</v>
      </c>
      <c r="R4015">
        <v>3</v>
      </c>
      <c r="T4015">
        <v>2</v>
      </c>
      <c r="U4015" t="s">
        <v>2</v>
      </c>
      <c r="V4015" t="s">
        <v>21</v>
      </c>
    </row>
    <row r="4016" spans="1:22" x14ac:dyDescent="0.3">
      <c r="A4016">
        <v>4015</v>
      </c>
      <c r="B4016">
        <v>73483381575</v>
      </c>
      <c r="C4016">
        <v>5</v>
      </c>
      <c r="D4016" s="1">
        <v>29248</v>
      </c>
      <c r="E4016" s="3">
        <f>2023-YEAR(Registros[[#This Row],[data_nascimento]])</f>
        <v>43</v>
      </c>
      <c r="F4016" s="1">
        <v>43711</v>
      </c>
      <c r="H4016">
        <v>220</v>
      </c>
      <c r="J4016" s="3">
        <v>0</v>
      </c>
      <c r="K4016">
        <v>7.4399999999999995</v>
      </c>
      <c r="L4016">
        <v>7135</v>
      </c>
      <c r="N4016">
        <v>400</v>
      </c>
      <c r="O4016">
        <f>IF(Registros[[#This Row],[idade]]&lt;18,311.43,IF(Registros[[#This Row],[idade]]&lt;=25,488.58,IF(Registros[[#This Row],[idade]]&lt;=50,772.77,850.05)))</f>
        <v>772.77</v>
      </c>
      <c r="P4016">
        <f>IF(Registros[[#This Row],[idade]]&lt;18,23.99,IF(Registros[[#This Row],[idade]]&lt;=25,49.9,IF(Registros[[#This Row],[idade]]&lt;=50,145.2,175.45)))</f>
        <v>145.19999999999999</v>
      </c>
      <c r="Q4016">
        <v>1</v>
      </c>
      <c r="R4016">
        <v>7</v>
      </c>
      <c r="T4016">
        <v>3</v>
      </c>
      <c r="U4016" t="s">
        <v>3</v>
      </c>
      <c r="V4016" t="s">
        <v>21</v>
      </c>
    </row>
    <row r="4017" spans="1:22" x14ac:dyDescent="0.3">
      <c r="A4017">
        <v>4016</v>
      </c>
      <c r="B4017">
        <v>84578044042</v>
      </c>
      <c r="C4017">
        <v>4</v>
      </c>
      <c r="D4017" s="1">
        <v>29363</v>
      </c>
      <c r="E4017" s="3">
        <f>2023-YEAR(Registros[[#This Row],[data_nascimento]])</f>
        <v>43</v>
      </c>
      <c r="F4017" s="1">
        <v>43711</v>
      </c>
      <c r="H4017">
        <v>220</v>
      </c>
      <c r="J4017" s="3">
        <v>0</v>
      </c>
      <c r="K4017">
        <v>19.84</v>
      </c>
      <c r="L4017">
        <v>1526</v>
      </c>
      <c r="N4017">
        <v>400</v>
      </c>
      <c r="O4017">
        <f>IF(Registros[[#This Row],[idade]]&lt;18,311.43,IF(Registros[[#This Row],[idade]]&lt;=25,488.58,IF(Registros[[#This Row],[idade]]&lt;=50,772.77,850.05)))</f>
        <v>772.77</v>
      </c>
      <c r="P4017">
        <f>IF(Registros[[#This Row],[idade]]&lt;18,23.99,IF(Registros[[#This Row],[idade]]&lt;=25,49.9,IF(Registros[[#This Row],[idade]]&lt;=50,145.2,175.45)))</f>
        <v>145.19999999999999</v>
      </c>
      <c r="Q4017">
        <v>3</v>
      </c>
      <c r="R4017">
        <v>21</v>
      </c>
      <c r="T4017">
        <v>2</v>
      </c>
      <c r="U4017" t="s">
        <v>2</v>
      </c>
      <c r="V4017" t="s">
        <v>19</v>
      </c>
    </row>
    <row r="4018" spans="1:22" x14ac:dyDescent="0.3">
      <c r="A4018">
        <v>4017</v>
      </c>
      <c r="B4018">
        <v>16389416829</v>
      </c>
      <c r="C4018">
        <v>3</v>
      </c>
      <c r="D4018" s="1">
        <v>37198</v>
      </c>
      <c r="E4018" s="3">
        <f>2023-YEAR(Registros[[#This Row],[data_nascimento]])</f>
        <v>22</v>
      </c>
      <c r="F4018" s="1">
        <v>43711</v>
      </c>
      <c r="H4018">
        <v>220</v>
      </c>
      <c r="J4018" s="3">
        <v>0</v>
      </c>
      <c r="K4018">
        <v>8.68</v>
      </c>
      <c r="L4018">
        <v>1478</v>
      </c>
      <c r="N4018">
        <v>400</v>
      </c>
      <c r="O4018">
        <f>IF(Registros[[#This Row],[idade]]&lt;18,311.43,IF(Registros[[#This Row],[idade]]&lt;=25,488.58,IF(Registros[[#This Row],[idade]]&lt;=50,772.77,850.05)))</f>
        <v>488.58</v>
      </c>
      <c r="P4018">
        <f>IF(Registros[[#This Row],[idade]]&lt;18,23.99,IF(Registros[[#This Row],[idade]]&lt;=25,49.9,IF(Registros[[#This Row],[idade]]&lt;=50,145.2,175.45)))</f>
        <v>49.9</v>
      </c>
      <c r="Q4018">
        <v>1</v>
      </c>
      <c r="R4018">
        <v>27</v>
      </c>
      <c r="T4018">
        <v>3</v>
      </c>
      <c r="U4018" t="s">
        <v>3</v>
      </c>
      <c r="V4018" t="s">
        <v>19</v>
      </c>
    </row>
    <row r="4019" spans="1:22" x14ac:dyDescent="0.3">
      <c r="A4019">
        <v>4018</v>
      </c>
      <c r="B4019">
        <v>47468226777</v>
      </c>
      <c r="C4019">
        <v>7</v>
      </c>
      <c r="D4019" s="1">
        <v>31543</v>
      </c>
      <c r="E4019" s="3">
        <f>2023-YEAR(Registros[[#This Row],[data_nascimento]])</f>
        <v>37</v>
      </c>
      <c r="F4019" s="1">
        <v>43711</v>
      </c>
      <c r="H4019">
        <v>220</v>
      </c>
      <c r="J4019" s="3">
        <v>0</v>
      </c>
      <c r="K4019">
        <v>24.8</v>
      </c>
      <c r="L4019">
        <v>2058</v>
      </c>
      <c r="N4019">
        <v>400</v>
      </c>
      <c r="O4019">
        <f>IF(Registros[[#This Row],[idade]]&lt;18,311.43,IF(Registros[[#This Row],[idade]]&lt;=25,488.58,IF(Registros[[#This Row],[idade]]&lt;=50,772.77,850.05)))</f>
        <v>772.77</v>
      </c>
      <c r="P4019">
        <f>IF(Registros[[#This Row],[idade]]&lt;18,23.99,IF(Registros[[#This Row],[idade]]&lt;=25,49.9,IF(Registros[[#This Row],[idade]]&lt;=50,145.2,175.45)))</f>
        <v>145.19999999999999</v>
      </c>
      <c r="Q4019">
        <v>5</v>
      </c>
      <c r="R4019">
        <v>23</v>
      </c>
      <c r="T4019">
        <v>2</v>
      </c>
      <c r="U4019" t="s">
        <v>2</v>
      </c>
      <c r="V4019" t="s">
        <v>20</v>
      </c>
    </row>
    <row r="4020" spans="1:22" x14ac:dyDescent="0.3">
      <c r="A4020">
        <v>4019</v>
      </c>
      <c r="B4020">
        <v>90369325356</v>
      </c>
      <c r="C4020">
        <v>4</v>
      </c>
      <c r="D4020" s="1">
        <v>34785</v>
      </c>
      <c r="E4020" s="3">
        <f>2023-YEAR(Registros[[#This Row],[data_nascimento]])</f>
        <v>28</v>
      </c>
      <c r="F4020" s="1">
        <v>43711</v>
      </c>
      <c r="H4020">
        <v>220</v>
      </c>
      <c r="J4020" s="3">
        <v>0</v>
      </c>
      <c r="K4020">
        <v>21.08</v>
      </c>
      <c r="L4020">
        <v>1384</v>
      </c>
      <c r="N4020">
        <v>400</v>
      </c>
      <c r="O4020">
        <f>IF(Registros[[#This Row],[idade]]&lt;18,311.43,IF(Registros[[#This Row],[idade]]&lt;=25,488.58,IF(Registros[[#This Row],[idade]]&lt;=50,772.77,850.05)))</f>
        <v>772.77</v>
      </c>
      <c r="P4020">
        <f>IF(Registros[[#This Row],[idade]]&lt;18,23.99,IF(Registros[[#This Row],[idade]]&lt;=25,49.9,IF(Registros[[#This Row],[idade]]&lt;=50,145.2,175.45)))</f>
        <v>145.19999999999999</v>
      </c>
      <c r="Q4020">
        <v>4</v>
      </c>
      <c r="R4020">
        <v>13</v>
      </c>
      <c r="T4020">
        <v>3</v>
      </c>
      <c r="U4020" t="s">
        <v>2</v>
      </c>
      <c r="V4020" t="s">
        <v>19</v>
      </c>
    </row>
    <row r="4021" spans="1:22" x14ac:dyDescent="0.3">
      <c r="A4021">
        <v>4020</v>
      </c>
      <c r="B4021">
        <v>37510730557</v>
      </c>
      <c r="C4021">
        <v>7</v>
      </c>
      <c r="D4021" s="1">
        <v>27994</v>
      </c>
      <c r="E4021" s="3">
        <f>2023-YEAR(Registros[[#This Row],[data_nascimento]])</f>
        <v>47</v>
      </c>
      <c r="F4021" s="1">
        <v>43711</v>
      </c>
      <c r="H4021">
        <v>220</v>
      </c>
      <c r="J4021" s="3">
        <v>0</v>
      </c>
      <c r="K4021">
        <v>9.92</v>
      </c>
      <c r="L4021">
        <v>2102</v>
      </c>
      <c r="N4021">
        <v>400</v>
      </c>
      <c r="O4021">
        <f>IF(Registros[[#This Row],[idade]]&lt;18,311.43,IF(Registros[[#This Row],[idade]]&lt;=25,488.58,IF(Registros[[#This Row],[idade]]&lt;=50,772.77,850.05)))</f>
        <v>772.77</v>
      </c>
      <c r="P4021">
        <f>IF(Registros[[#This Row],[idade]]&lt;18,23.99,IF(Registros[[#This Row],[idade]]&lt;=25,49.9,IF(Registros[[#This Row],[idade]]&lt;=50,145.2,175.45)))</f>
        <v>145.19999999999999</v>
      </c>
      <c r="Q4021">
        <v>4</v>
      </c>
      <c r="R4021">
        <v>13</v>
      </c>
      <c r="T4021">
        <v>3</v>
      </c>
      <c r="U4021" t="s">
        <v>3</v>
      </c>
      <c r="V4021" t="s">
        <v>20</v>
      </c>
    </row>
    <row r="4022" spans="1:22" x14ac:dyDescent="0.3">
      <c r="A4022">
        <v>4021</v>
      </c>
      <c r="B4022">
        <v>62026973398</v>
      </c>
      <c r="C4022">
        <v>7</v>
      </c>
      <c r="D4022" s="1">
        <v>34623</v>
      </c>
      <c r="E4022" s="3">
        <f>2023-YEAR(Registros[[#This Row],[data_nascimento]])</f>
        <v>29</v>
      </c>
      <c r="F4022" s="1">
        <v>43711</v>
      </c>
      <c r="H4022">
        <v>220</v>
      </c>
      <c r="I4022">
        <v>5</v>
      </c>
      <c r="J4022" s="3">
        <v>221.33333333333331</v>
      </c>
      <c r="K4022">
        <v>11.16</v>
      </c>
      <c r="L4022">
        <v>1328</v>
      </c>
      <c r="N4022">
        <v>400</v>
      </c>
      <c r="O4022">
        <f>IF(Registros[[#This Row],[idade]]&lt;18,311.43,IF(Registros[[#This Row],[idade]]&lt;=25,488.58,IF(Registros[[#This Row],[idade]]&lt;=50,772.77,850.05)))</f>
        <v>772.77</v>
      </c>
      <c r="P4022">
        <f>IF(Registros[[#This Row],[idade]]&lt;18,23.99,IF(Registros[[#This Row],[idade]]&lt;=25,49.9,IF(Registros[[#This Row],[idade]]&lt;=50,145.2,175.45)))</f>
        <v>145.19999999999999</v>
      </c>
      <c r="Q4022">
        <v>2</v>
      </c>
      <c r="R4022">
        <v>19</v>
      </c>
      <c r="T4022">
        <v>3</v>
      </c>
      <c r="U4022" t="s">
        <v>3</v>
      </c>
      <c r="V4022" t="s">
        <v>21</v>
      </c>
    </row>
    <row r="4023" spans="1:22" x14ac:dyDescent="0.3">
      <c r="A4023">
        <v>4022</v>
      </c>
      <c r="B4023">
        <v>50796104563</v>
      </c>
      <c r="C4023">
        <v>4</v>
      </c>
      <c r="D4023" s="1">
        <v>34688</v>
      </c>
      <c r="E4023" s="3">
        <f>2023-YEAR(Registros[[#This Row],[data_nascimento]])</f>
        <v>29</v>
      </c>
      <c r="F4023" s="1">
        <v>43711</v>
      </c>
      <c r="H4023">
        <v>220</v>
      </c>
      <c r="I4023">
        <v>7</v>
      </c>
      <c r="J4023" s="3">
        <v>381.9666666666667</v>
      </c>
      <c r="K4023">
        <v>18.600000000000001</v>
      </c>
      <c r="L4023">
        <v>1637</v>
      </c>
      <c r="N4023">
        <v>400</v>
      </c>
      <c r="O4023">
        <f>IF(Registros[[#This Row],[idade]]&lt;18,311.43,IF(Registros[[#This Row],[idade]]&lt;=25,488.58,IF(Registros[[#This Row],[idade]]&lt;=50,772.77,850.05)))</f>
        <v>772.77</v>
      </c>
      <c r="P4023">
        <f>IF(Registros[[#This Row],[idade]]&lt;18,23.99,IF(Registros[[#This Row],[idade]]&lt;=25,49.9,IF(Registros[[#This Row],[idade]]&lt;=50,145.2,175.45)))</f>
        <v>145.19999999999999</v>
      </c>
      <c r="Q4023">
        <v>1</v>
      </c>
      <c r="R4023">
        <v>19</v>
      </c>
      <c r="T4023">
        <v>2</v>
      </c>
      <c r="U4023" t="s">
        <v>3</v>
      </c>
      <c r="V4023" t="s">
        <v>20</v>
      </c>
    </row>
    <row r="4024" spans="1:22" x14ac:dyDescent="0.3">
      <c r="A4024">
        <v>4023</v>
      </c>
      <c r="B4024">
        <v>48078248218</v>
      </c>
      <c r="C4024">
        <v>5</v>
      </c>
      <c r="D4024" s="1">
        <v>29485</v>
      </c>
      <c r="E4024" s="3">
        <f>2023-YEAR(Registros[[#This Row],[data_nascimento]])</f>
        <v>43</v>
      </c>
      <c r="F4024" s="1">
        <v>43711</v>
      </c>
      <c r="H4024">
        <v>220</v>
      </c>
      <c r="I4024">
        <v>3</v>
      </c>
      <c r="J4024" s="3">
        <v>155.9</v>
      </c>
      <c r="K4024">
        <v>2.48</v>
      </c>
      <c r="L4024">
        <v>1559</v>
      </c>
      <c r="N4024">
        <v>400</v>
      </c>
      <c r="O4024">
        <f>IF(Registros[[#This Row],[idade]]&lt;18,311.43,IF(Registros[[#This Row],[idade]]&lt;=25,488.58,IF(Registros[[#This Row],[idade]]&lt;=50,772.77,850.05)))</f>
        <v>772.77</v>
      </c>
      <c r="P4024">
        <f>IF(Registros[[#This Row],[idade]]&lt;18,23.99,IF(Registros[[#This Row],[idade]]&lt;=25,49.9,IF(Registros[[#This Row],[idade]]&lt;=50,145.2,175.45)))</f>
        <v>145.19999999999999</v>
      </c>
      <c r="Q4024">
        <v>3</v>
      </c>
      <c r="R4024">
        <v>7</v>
      </c>
      <c r="T4024">
        <v>3</v>
      </c>
      <c r="U4024" t="s">
        <v>2</v>
      </c>
      <c r="V4024" t="s">
        <v>22</v>
      </c>
    </row>
    <row r="4025" spans="1:22" x14ac:dyDescent="0.3">
      <c r="A4025">
        <v>4024</v>
      </c>
      <c r="B4025">
        <v>82329106948</v>
      </c>
      <c r="C4025">
        <v>6</v>
      </c>
      <c r="D4025" s="1">
        <v>33255</v>
      </c>
      <c r="E4025" s="3">
        <f>2023-YEAR(Registros[[#This Row],[data_nascimento]])</f>
        <v>32</v>
      </c>
      <c r="F4025" s="1">
        <v>43711</v>
      </c>
      <c r="H4025">
        <v>220</v>
      </c>
      <c r="I4025">
        <v>1</v>
      </c>
      <c r="J4025" s="3">
        <v>61.466666666666669</v>
      </c>
      <c r="K4025">
        <v>1.24</v>
      </c>
      <c r="L4025">
        <v>1844</v>
      </c>
      <c r="N4025">
        <v>400</v>
      </c>
      <c r="O4025">
        <f>IF(Registros[[#This Row],[idade]]&lt;18,311.43,IF(Registros[[#This Row],[idade]]&lt;=25,488.58,IF(Registros[[#This Row],[idade]]&lt;=50,772.77,850.05)))</f>
        <v>772.77</v>
      </c>
      <c r="P4025">
        <f>IF(Registros[[#This Row],[idade]]&lt;18,23.99,IF(Registros[[#This Row],[idade]]&lt;=25,49.9,IF(Registros[[#This Row],[idade]]&lt;=50,145.2,175.45)))</f>
        <v>145.19999999999999</v>
      </c>
      <c r="Q4025">
        <v>2</v>
      </c>
      <c r="R4025">
        <v>22</v>
      </c>
      <c r="T4025">
        <v>2</v>
      </c>
      <c r="U4025" t="s">
        <v>2</v>
      </c>
      <c r="V4025" t="s">
        <v>22</v>
      </c>
    </row>
    <row r="4026" spans="1:22" x14ac:dyDescent="0.3">
      <c r="A4026">
        <v>4025</v>
      </c>
      <c r="B4026">
        <v>41607969938</v>
      </c>
      <c r="C4026">
        <v>3</v>
      </c>
      <c r="D4026" s="1">
        <v>36998</v>
      </c>
      <c r="E4026" s="3">
        <f>2023-YEAR(Registros[[#This Row],[data_nascimento]])</f>
        <v>22</v>
      </c>
      <c r="F4026" s="1">
        <v>43711</v>
      </c>
      <c r="H4026">
        <v>220</v>
      </c>
      <c r="I4026">
        <v>4</v>
      </c>
      <c r="J4026" s="3">
        <v>287.73333333333335</v>
      </c>
      <c r="K4026">
        <v>17.36</v>
      </c>
      <c r="L4026">
        <v>2158</v>
      </c>
      <c r="N4026">
        <v>400</v>
      </c>
      <c r="O4026">
        <f>IF(Registros[[#This Row],[idade]]&lt;18,311.43,IF(Registros[[#This Row],[idade]]&lt;=25,488.58,IF(Registros[[#This Row],[idade]]&lt;=50,772.77,850.05)))</f>
        <v>488.58</v>
      </c>
      <c r="P4026">
        <f>IF(Registros[[#This Row],[idade]]&lt;18,23.99,IF(Registros[[#This Row],[idade]]&lt;=25,49.9,IF(Registros[[#This Row],[idade]]&lt;=50,145.2,175.45)))</f>
        <v>49.9</v>
      </c>
      <c r="Q4026">
        <v>4</v>
      </c>
      <c r="R4026">
        <v>1</v>
      </c>
      <c r="T4026">
        <v>2</v>
      </c>
      <c r="U4026" t="s">
        <v>2</v>
      </c>
      <c r="V4026" t="s">
        <v>22</v>
      </c>
    </row>
    <row r="4027" spans="1:22" x14ac:dyDescent="0.3">
      <c r="A4027">
        <v>4026</v>
      </c>
      <c r="B4027">
        <v>25247914292</v>
      </c>
      <c r="C4027">
        <v>5</v>
      </c>
      <c r="D4027" s="1">
        <v>35892</v>
      </c>
      <c r="E4027" s="3">
        <f>2023-YEAR(Registros[[#This Row],[data_nascimento]])</f>
        <v>25</v>
      </c>
      <c r="F4027" s="1">
        <v>43711</v>
      </c>
      <c r="H4027">
        <v>220</v>
      </c>
      <c r="I4027">
        <v>2</v>
      </c>
      <c r="J4027" s="3">
        <v>143.26666666666668</v>
      </c>
      <c r="K4027">
        <v>11.16</v>
      </c>
      <c r="L4027">
        <v>2149</v>
      </c>
      <c r="N4027">
        <v>400</v>
      </c>
      <c r="O4027">
        <f>IF(Registros[[#This Row],[idade]]&lt;18,311.43,IF(Registros[[#This Row],[idade]]&lt;=25,488.58,IF(Registros[[#This Row],[idade]]&lt;=50,772.77,850.05)))</f>
        <v>488.58</v>
      </c>
      <c r="P4027">
        <f>IF(Registros[[#This Row],[idade]]&lt;18,23.99,IF(Registros[[#This Row],[idade]]&lt;=25,49.9,IF(Registros[[#This Row],[idade]]&lt;=50,145.2,175.45)))</f>
        <v>49.9</v>
      </c>
      <c r="Q4027">
        <v>5</v>
      </c>
      <c r="R4027">
        <v>11</v>
      </c>
      <c r="T4027">
        <v>3</v>
      </c>
      <c r="U4027" t="s">
        <v>3</v>
      </c>
      <c r="V4027" t="s">
        <v>20</v>
      </c>
    </row>
    <row r="4028" spans="1:22" x14ac:dyDescent="0.3">
      <c r="A4028">
        <v>4027</v>
      </c>
      <c r="B4028">
        <v>50580879514</v>
      </c>
      <c r="C4028">
        <v>7</v>
      </c>
      <c r="D4028" s="1">
        <v>28309</v>
      </c>
      <c r="E4028" s="3">
        <f>2023-YEAR(Registros[[#This Row],[data_nascimento]])</f>
        <v>46</v>
      </c>
      <c r="F4028" s="1">
        <v>43711</v>
      </c>
      <c r="H4028">
        <v>220</v>
      </c>
      <c r="I4028">
        <v>14</v>
      </c>
      <c r="J4028" s="3">
        <v>970.66666666666663</v>
      </c>
      <c r="K4028">
        <v>8.68</v>
      </c>
      <c r="L4028">
        <v>2080</v>
      </c>
      <c r="N4028">
        <v>400</v>
      </c>
      <c r="O4028">
        <f>IF(Registros[[#This Row],[idade]]&lt;18,311.43,IF(Registros[[#This Row],[idade]]&lt;=25,488.58,IF(Registros[[#This Row],[idade]]&lt;=50,772.77,850.05)))</f>
        <v>772.77</v>
      </c>
      <c r="P4028">
        <f>IF(Registros[[#This Row],[idade]]&lt;18,23.99,IF(Registros[[#This Row],[idade]]&lt;=25,49.9,IF(Registros[[#This Row],[idade]]&lt;=50,145.2,175.45)))</f>
        <v>145.19999999999999</v>
      </c>
      <c r="Q4028">
        <v>2</v>
      </c>
      <c r="R4028">
        <v>12</v>
      </c>
      <c r="T4028">
        <v>2</v>
      </c>
      <c r="U4028" t="s">
        <v>2</v>
      </c>
      <c r="V4028" t="s">
        <v>19</v>
      </c>
    </row>
    <row r="4029" spans="1:22" x14ac:dyDescent="0.3">
      <c r="A4029">
        <v>4028</v>
      </c>
      <c r="B4029">
        <v>61286932931</v>
      </c>
      <c r="C4029">
        <v>3</v>
      </c>
      <c r="D4029" s="1">
        <v>30952</v>
      </c>
      <c r="E4029" s="3">
        <f>2023-YEAR(Registros[[#This Row],[data_nascimento]])</f>
        <v>39</v>
      </c>
      <c r="F4029" s="1">
        <v>43711</v>
      </c>
      <c r="H4029">
        <v>220</v>
      </c>
      <c r="I4029">
        <v>15</v>
      </c>
      <c r="J4029" s="3">
        <v>1032.5</v>
      </c>
      <c r="K4029">
        <v>11.16</v>
      </c>
      <c r="L4029">
        <v>2065</v>
      </c>
      <c r="N4029">
        <v>400</v>
      </c>
      <c r="O4029">
        <f>IF(Registros[[#This Row],[idade]]&lt;18,311.43,IF(Registros[[#This Row],[idade]]&lt;=25,488.58,IF(Registros[[#This Row],[idade]]&lt;=50,772.77,850.05)))</f>
        <v>772.77</v>
      </c>
      <c r="P4029">
        <f>IF(Registros[[#This Row],[idade]]&lt;18,23.99,IF(Registros[[#This Row],[idade]]&lt;=25,49.9,IF(Registros[[#This Row],[idade]]&lt;=50,145.2,175.45)))</f>
        <v>145.19999999999999</v>
      </c>
      <c r="Q4029">
        <v>2</v>
      </c>
      <c r="R4029">
        <v>24</v>
      </c>
      <c r="T4029">
        <v>2</v>
      </c>
      <c r="U4029" t="s">
        <v>3</v>
      </c>
      <c r="V4029" t="s">
        <v>19</v>
      </c>
    </row>
    <row r="4030" spans="1:22" x14ac:dyDescent="0.3">
      <c r="A4030">
        <v>4029</v>
      </c>
      <c r="B4030">
        <v>15841898748</v>
      </c>
      <c r="C4030">
        <v>3</v>
      </c>
      <c r="D4030" s="1">
        <v>34393</v>
      </c>
      <c r="E4030" s="3">
        <f>2023-YEAR(Registros[[#This Row],[data_nascimento]])</f>
        <v>29</v>
      </c>
      <c r="F4030" s="1">
        <v>43711</v>
      </c>
      <c r="H4030">
        <v>220</v>
      </c>
      <c r="I4030">
        <v>8</v>
      </c>
      <c r="J4030" s="3">
        <v>522.13333333333333</v>
      </c>
      <c r="K4030">
        <v>21.08</v>
      </c>
      <c r="L4030">
        <v>1958</v>
      </c>
      <c r="N4030">
        <v>400</v>
      </c>
      <c r="O4030">
        <f>IF(Registros[[#This Row],[idade]]&lt;18,311.43,IF(Registros[[#This Row],[idade]]&lt;=25,488.58,IF(Registros[[#This Row],[idade]]&lt;=50,772.77,850.05)))</f>
        <v>772.77</v>
      </c>
      <c r="P4030">
        <f>IF(Registros[[#This Row],[idade]]&lt;18,23.99,IF(Registros[[#This Row],[idade]]&lt;=25,49.9,IF(Registros[[#This Row],[idade]]&lt;=50,145.2,175.45)))</f>
        <v>145.19999999999999</v>
      </c>
      <c r="Q4030">
        <v>3</v>
      </c>
      <c r="R4030">
        <v>2</v>
      </c>
      <c r="T4030">
        <v>2</v>
      </c>
      <c r="U4030" t="s">
        <v>2</v>
      </c>
      <c r="V4030" t="s">
        <v>19</v>
      </c>
    </row>
    <row r="4031" spans="1:22" x14ac:dyDescent="0.3">
      <c r="A4031">
        <v>4030</v>
      </c>
      <c r="B4031">
        <v>14821914077</v>
      </c>
      <c r="C4031">
        <v>5</v>
      </c>
      <c r="D4031" s="1">
        <v>29009</v>
      </c>
      <c r="E4031" s="3">
        <f>2023-YEAR(Registros[[#This Row],[data_nascimento]])</f>
        <v>44</v>
      </c>
      <c r="F4031" s="1">
        <v>43718</v>
      </c>
      <c r="H4031">
        <v>220</v>
      </c>
      <c r="I4031">
        <v>7</v>
      </c>
      <c r="J4031" s="3">
        <v>1621.6666666666665</v>
      </c>
      <c r="K4031">
        <v>11.16</v>
      </c>
      <c r="L4031">
        <v>6950</v>
      </c>
      <c r="M4031">
        <f>Registros[[#This Row],[salario]]*0.06</f>
        <v>417</v>
      </c>
      <c r="N4031">
        <f>Registros[[#This Row],[salario]]*5%</f>
        <v>347.5</v>
      </c>
      <c r="O4031">
        <f>IF(Registros[[#This Row],[idade]]&lt;18,311.43,IF(Registros[[#This Row],[idade]]&lt;=25,488.58,IF(Registros[[#This Row],[idade]]&lt;=50,772.77,850.05)))</f>
        <v>772.77</v>
      </c>
      <c r="P4031">
        <f>IF(Registros[[#This Row],[idade]]&lt;18,23.99,IF(Registros[[#This Row],[idade]]&lt;=25,49.9,IF(Registros[[#This Row],[idade]]&lt;=50,145.2,175.45)))</f>
        <v>145.19999999999999</v>
      </c>
      <c r="Q4031">
        <v>3</v>
      </c>
      <c r="R4031">
        <v>2</v>
      </c>
      <c r="T4031">
        <v>3</v>
      </c>
      <c r="U4031" t="s">
        <v>2</v>
      </c>
      <c r="V4031" t="s">
        <v>19</v>
      </c>
    </row>
    <row r="4032" spans="1:22" x14ac:dyDescent="0.3">
      <c r="A4032">
        <v>4031</v>
      </c>
      <c r="B4032">
        <v>48372966961</v>
      </c>
      <c r="C4032">
        <v>5</v>
      </c>
      <c r="D4032" s="1">
        <v>32064</v>
      </c>
      <c r="E4032" s="3">
        <f>2023-YEAR(Registros[[#This Row],[data_nascimento]])</f>
        <v>36</v>
      </c>
      <c r="F4032" s="1">
        <v>43718</v>
      </c>
      <c r="H4032">
        <v>220</v>
      </c>
      <c r="I4032">
        <v>8</v>
      </c>
      <c r="J4032" s="3">
        <v>1046.4000000000001</v>
      </c>
      <c r="K4032">
        <v>12.4</v>
      </c>
      <c r="L4032">
        <v>3924</v>
      </c>
      <c r="M4032">
        <f>Registros[[#This Row],[salario]]*0.06</f>
        <v>235.44</v>
      </c>
      <c r="N4032">
        <f>Registros[[#This Row],[salario]]*5%</f>
        <v>196.20000000000002</v>
      </c>
      <c r="O4032">
        <f>IF(Registros[[#This Row],[idade]]&lt;18,311.43,IF(Registros[[#This Row],[idade]]&lt;=25,488.58,IF(Registros[[#This Row],[idade]]&lt;=50,772.77,850.05)))</f>
        <v>772.77</v>
      </c>
      <c r="P4032">
        <f>IF(Registros[[#This Row],[idade]]&lt;18,23.99,IF(Registros[[#This Row],[idade]]&lt;=25,49.9,IF(Registros[[#This Row],[idade]]&lt;=50,145.2,175.45)))</f>
        <v>145.19999999999999</v>
      </c>
      <c r="Q4032">
        <v>5</v>
      </c>
      <c r="R4032">
        <v>5</v>
      </c>
      <c r="T4032">
        <v>2</v>
      </c>
      <c r="U4032" t="s">
        <v>3</v>
      </c>
      <c r="V4032" t="s">
        <v>22</v>
      </c>
    </row>
    <row r="4033" spans="1:22" x14ac:dyDescent="0.3">
      <c r="A4033">
        <v>4032</v>
      </c>
      <c r="B4033">
        <v>66049767744</v>
      </c>
      <c r="C4033">
        <v>2</v>
      </c>
      <c r="D4033" s="1">
        <v>37362</v>
      </c>
      <c r="E4033" s="3">
        <f>2023-YEAR(Registros[[#This Row],[data_nascimento]])</f>
        <v>21</v>
      </c>
      <c r="F4033" s="1">
        <v>43718</v>
      </c>
      <c r="H4033">
        <v>220</v>
      </c>
      <c r="I4033">
        <v>20</v>
      </c>
      <c r="J4033" s="3">
        <v>2382</v>
      </c>
      <c r="K4033">
        <v>4.96</v>
      </c>
      <c r="L4033">
        <v>3573</v>
      </c>
      <c r="M4033">
        <f>Registros[[#This Row],[salario]]*0.06</f>
        <v>214.38</v>
      </c>
      <c r="N4033">
        <f>Registros[[#This Row],[salario]]*5%</f>
        <v>178.65</v>
      </c>
      <c r="O4033">
        <f>IF(Registros[[#This Row],[idade]]&lt;18,311.43,IF(Registros[[#This Row],[idade]]&lt;=25,488.58,IF(Registros[[#This Row],[idade]]&lt;=50,772.77,850.05)))</f>
        <v>488.58</v>
      </c>
      <c r="P4033">
        <f>IF(Registros[[#This Row],[idade]]&lt;18,23.99,IF(Registros[[#This Row],[idade]]&lt;=25,49.9,IF(Registros[[#This Row],[idade]]&lt;=50,145.2,175.45)))</f>
        <v>49.9</v>
      </c>
      <c r="Q4033">
        <v>1</v>
      </c>
      <c r="R4033">
        <v>19</v>
      </c>
      <c r="T4033">
        <v>3</v>
      </c>
      <c r="U4033" t="s">
        <v>2</v>
      </c>
      <c r="V4033" t="s">
        <v>19</v>
      </c>
    </row>
    <row r="4034" spans="1:22" x14ac:dyDescent="0.3">
      <c r="A4034">
        <v>4033</v>
      </c>
      <c r="B4034">
        <v>93118067098</v>
      </c>
      <c r="C4034">
        <v>7</v>
      </c>
      <c r="D4034" s="1">
        <v>39154</v>
      </c>
      <c r="E4034" s="3">
        <f>2023-YEAR(Registros[[#This Row],[data_nascimento]])</f>
        <v>16</v>
      </c>
      <c r="F4034" s="1">
        <v>43718</v>
      </c>
      <c r="H4034">
        <v>120</v>
      </c>
      <c r="I4034">
        <v>20</v>
      </c>
      <c r="J4034" s="3">
        <v>3422</v>
      </c>
      <c r="K4034">
        <v>12.4</v>
      </c>
      <c r="L4034">
        <v>5133</v>
      </c>
      <c r="M4034">
        <f>Registros[[#This Row],[salario]]*0.06</f>
        <v>307.97999999999996</v>
      </c>
      <c r="N4034">
        <f>Registros[[#This Row],[salario]]*5%</f>
        <v>256.65000000000003</v>
      </c>
      <c r="O4034">
        <f>IF(Registros[[#This Row],[idade]]&lt;18,311.43,IF(Registros[[#This Row],[idade]]&lt;=25,488.58,IF(Registros[[#This Row],[idade]]&lt;=50,772.77,850.05)))</f>
        <v>311.43</v>
      </c>
      <c r="P4034">
        <f>IF(Registros[[#This Row],[idade]]&lt;18,23.99,IF(Registros[[#This Row],[idade]]&lt;=25,49.9,IF(Registros[[#This Row],[idade]]&lt;=50,145.2,175.45)))</f>
        <v>23.99</v>
      </c>
      <c r="Q4034">
        <v>4</v>
      </c>
      <c r="R4034">
        <v>9</v>
      </c>
      <c r="T4034">
        <v>2</v>
      </c>
      <c r="U4034" t="s">
        <v>3</v>
      </c>
      <c r="V4034" t="s">
        <v>21</v>
      </c>
    </row>
    <row r="4035" spans="1:22" x14ac:dyDescent="0.3">
      <c r="A4035">
        <v>4034</v>
      </c>
      <c r="B4035">
        <v>69356580352</v>
      </c>
      <c r="C4035">
        <v>7</v>
      </c>
      <c r="D4035" s="1">
        <v>32856</v>
      </c>
      <c r="E4035" s="3">
        <f>2023-YEAR(Registros[[#This Row],[data_nascimento]])</f>
        <v>34</v>
      </c>
      <c r="F4035" s="1">
        <v>43718</v>
      </c>
      <c r="H4035">
        <v>220</v>
      </c>
      <c r="I4035">
        <v>5</v>
      </c>
      <c r="J4035" s="3">
        <v>891</v>
      </c>
      <c r="K4035">
        <v>2.48</v>
      </c>
      <c r="L4035">
        <v>5346</v>
      </c>
      <c r="M4035">
        <f>Registros[[#This Row],[salario]]*0.06</f>
        <v>320.76</v>
      </c>
      <c r="N4035">
        <f>Registros[[#This Row],[salario]]*5%</f>
        <v>267.3</v>
      </c>
      <c r="O4035">
        <f>IF(Registros[[#This Row],[idade]]&lt;18,311.43,IF(Registros[[#This Row],[idade]]&lt;=25,488.58,IF(Registros[[#This Row],[idade]]&lt;=50,772.77,850.05)))</f>
        <v>772.77</v>
      </c>
      <c r="P4035">
        <f>IF(Registros[[#This Row],[idade]]&lt;18,23.99,IF(Registros[[#This Row],[idade]]&lt;=25,49.9,IF(Registros[[#This Row],[idade]]&lt;=50,145.2,175.45)))</f>
        <v>145.19999999999999</v>
      </c>
      <c r="Q4035">
        <v>2</v>
      </c>
      <c r="R4035">
        <v>24</v>
      </c>
      <c r="T4035">
        <v>3</v>
      </c>
      <c r="U4035" t="s">
        <v>2</v>
      </c>
      <c r="V4035" t="s">
        <v>19</v>
      </c>
    </row>
    <row r="4036" spans="1:22" x14ac:dyDescent="0.3">
      <c r="A4036">
        <v>4035</v>
      </c>
      <c r="B4036">
        <v>27869732780</v>
      </c>
      <c r="C4036">
        <v>6</v>
      </c>
      <c r="D4036" s="1">
        <v>35523</v>
      </c>
      <c r="E4036" s="3">
        <f>2023-YEAR(Registros[[#This Row],[data_nascimento]])</f>
        <v>26</v>
      </c>
      <c r="F4036" s="1">
        <v>43718</v>
      </c>
      <c r="H4036">
        <v>220</v>
      </c>
      <c r="I4036">
        <v>1</v>
      </c>
      <c r="J4036" s="3">
        <v>58.06666666666667</v>
      </c>
      <c r="K4036">
        <v>7.4399999999999995</v>
      </c>
      <c r="L4036">
        <v>1742</v>
      </c>
      <c r="M4036">
        <f>Registros[[#This Row],[salario]]*0.06</f>
        <v>104.52</v>
      </c>
      <c r="N4036">
        <f>Registros[[#This Row],[salario]]*5%</f>
        <v>87.100000000000009</v>
      </c>
      <c r="O4036">
        <f>IF(Registros[[#This Row],[idade]]&lt;18,311.43,IF(Registros[[#This Row],[idade]]&lt;=25,488.58,IF(Registros[[#This Row],[idade]]&lt;=50,772.77,850.05)))</f>
        <v>772.77</v>
      </c>
      <c r="P4036">
        <f>IF(Registros[[#This Row],[idade]]&lt;18,23.99,IF(Registros[[#This Row],[idade]]&lt;=25,49.9,IF(Registros[[#This Row],[idade]]&lt;=50,145.2,175.45)))</f>
        <v>145.19999999999999</v>
      </c>
      <c r="Q4036">
        <v>3</v>
      </c>
      <c r="R4036">
        <v>19</v>
      </c>
      <c r="T4036">
        <v>3</v>
      </c>
      <c r="U4036" t="s">
        <v>2</v>
      </c>
      <c r="V4036" t="s">
        <v>19</v>
      </c>
    </row>
    <row r="4037" spans="1:22" x14ac:dyDescent="0.3">
      <c r="A4037">
        <v>4036</v>
      </c>
      <c r="B4037">
        <v>90791745248</v>
      </c>
      <c r="C4037">
        <v>6</v>
      </c>
      <c r="D4037" s="1">
        <v>34044</v>
      </c>
      <c r="E4037" s="3">
        <f>2023-YEAR(Registros[[#This Row],[data_nascimento]])</f>
        <v>30</v>
      </c>
      <c r="F4037" s="1">
        <v>43718</v>
      </c>
      <c r="H4037">
        <v>220</v>
      </c>
      <c r="I4037">
        <v>19</v>
      </c>
      <c r="J4037" s="3">
        <v>4321.2333333333336</v>
      </c>
      <c r="K4037">
        <v>7.4399999999999995</v>
      </c>
      <c r="L4037">
        <v>6823</v>
      </c>
      <c r="M4037">
        <f>Registros[[#This Row],[salario]]*0.06</f>
        <v>409.38</v>
      </c>
      <c r="N4037">
        <f>Registros[[#This Row],[salario]]*5%</f>
        <v>341.15000000000003</v>
      </c>
      <c r="O4037">
        <f>IF(Registros[[#This Row],[idade]]&lt;18,311.43,IF(Registros[[#This Row],[idade]]&lt;=25,488.58,IF(Registros[[#This Row],[idade]]&lt;=50,772.77,850.05)))</f>
        <v>772.77</v>
      </c>
      <c r="P4037">
        <f>IF(Registros[[#This Row],[idade]]&lt;18,23.99,IF(Registros[[#This Row],[idade]]&lt;=25,49.9,IF(Registros[[#This Row],[idade]]&lt;=50,145.2,175.45)))</f>
        <v>145.19999999999999</v>
      </c>
      <c r="Q4037">
        <v>3</v>
      </c>
      <c r="R4037">
        <v>25</v>
      </c>
      <c r="T4037">
        <v>2</v>
      </c>
      <c r="U4037" t="s">
        <v>2</v>
      </c>
      <c r="V4037" t="s">
        <v>21</v>
      </c>
    </row>
    <row r="4038" spans="1:22" x14ac:dyDescent="0.3">
      <c r="A4038">
        <v>4037</v>
      </c>
      <c r="B4038">
        <v>22377337439</v>
      </c>
      <c r="C4038">
        <v>4</v>
      </c>
      <c r="D4038" s="1">
        <v>28577</v>
      </c>
      <c r="E4038" s="3">
        <f>2023-YEAR(Registros[[#This Row],[data_nascimento]])</f>
        <v>45</v>
      </c>
      <c r="F4038" s="1">
        <v>43718</v>
      </c>
      <c r="H4038">
        <v>220</v>
      </c>
      <c r="I4038">
        <v>18</v>
      </c>
      <c r="J4038" s="3">
        <v>3231.6</v>
      </c>
      <c r="K4038">
        <v>18.600000000000001</v>
      </c>
      <c r="L4038">
        <v>5386</v>
      </c>
      <c r="M4038">
        <f>Registros[[#This Row],[salario]]*0.06</f>
        <v>323.15999999999997</v>
      </c>
      <c r="N4038">
        <f>Registros[[#This Row],[salario]]*5%</f>
        <v>269.3</v>
      </c>
      <c r="O4038">
        <f>IF(Registros[[#This Row],[idade]]&lt;18,311.43,IF(Registros[[#This Row],[idade]]&lt;=25,488.58,IF(Registros[[#This Row],[idade]]&lt;=50,772.77,850.05)))</f>
        <v>772.77</v>
      </c>
      <c r="P4038">
        <f>IF(Registros[[#This Row],[idade]]&lt;18,23.99,IF(Registros[[#This Row],[idade]]&lt;=25,49.9,IF(Registros[[#This Row],[idade]]&lt;=50,145.2,175.45)))</f>
        <v>145.19999999999999</v>
      </c>
      <c r="Q4038">
        <v>2</v>
      </c>
      <c r="R4038">
        <v>7</v>
      </c>
      <c r="T4038">
        <v>3</v>
      </c>
      <c r="U4038" t="s">
        <v>3</v>
      </c>
      <c r="V4038" t="s">
        <v>19</v>
      </c>
    </row>
    <row r="4039" spans="1:22" x14ac:dyDescent="0.3">
      <c r="A4039">
        <v>4038</v>
      </c>
      <c r="B4039">
        <v>98151643382</v>
      </c>
      <c r="C4039">
        <v>4</v>
      </c>
      <c r="D4039" s="1">
        <v>27661</v>
      </c>
      <c r="E4039" s="3">
        <f>2023-YEAR(Registros[[#This Row],[data_nascimento]])</f>
        <v>48</v>
      </c>
      <c r="F4039" s="1">
        <v>43718</v>
      </c>
      <c r="H4039">
        <v>220</v>
      </c>
      <c r="I4039">
        <v>6</v>
      </c>
      <c r="J4039" s="3">
        <v>559</v>
      </c>
      <c r="K4039">
        <v>18.600000000000001</v>
      </c>
      <c r="L4039">
        <v>2795</v>
      </c>
      <c r="M4039">
        <f>Registros[[#This Row],[salario]]*0.06</f>
        <v>167.7</v>
      </c>
      <c r="N4039">
        <f>Registros[[#This Row],[salario]]*5%</f>
        <v>139.75</v>
      </c>
      <c r="O4039">
        <f>IF(Registros[[#This Row],[idade]]&lt;18,311.43,IF(Registros[[#This Row],[idade]]&lt;=25,488.58,IF(Registros[[#This Row],[idade]]&lt;=50,772.77,850.05)))</f>
        <v>772.77</v>
      </c>
      <c r="P4039">
        <f>IF(Registros[[#This Row],[idade]]&lt;18,23.99,IF(Registros[[#This Row],[idade]]&lt;=25,49.9,IF(Registros[[#This Row],[idade]]&lt;=50,145.2,175.45)))</f>
        <v>145.19999999999999</v>
      </c>
      <c r="Q4039">
        <v>2</v>
      </c>
      <c r="R4039">
        <v>4</v>
      </c>
      <c r="T4039">
        <v>2</v>
      </c>
      <c r="U4039" t="s">
        <v>2</v>
      </c>
      <c r="V4039" t="s">
        <v>19</v>
      </c>
    </row>
    <row r="4040" spans="1:22" x14ac:dyDescent="0.3">
      <c r="A4040">
        <v>4039</v>
      </c>
      <c r="B4040">
        <v>35570435048</v>
      </c>
      <c r="C4040">
        <v>3</v>
      </c>
      <c r="D4040" s="1">
        <v>33036</v>
      </c>
      <c r="E4040" s="3">
        <f>2023-YEAR(Registros[[#This Row],[data_nascimento]])</f>
        <v>33</v>
      </c>
      <c r="F4040" s="1">
        <v>43718</v>
      </c>
      <c r="H4040">
        <v>220</v>
      </c>
      <c r="I4040">
        <v>18</v>
      </c>
      <c r="J4040" s="3">
        <v>2704.2</v>
      </c>
      <c r="K4040">
        <v>17.36</v>
      </c>
      <c r="L4040">
        <v>4507</v>
      </c>
      <c r="M4040">
        <f>Registros[[#This Row],[salario]]*0.06</f>
        <v>270.42</v>
      </c>
      <c r="N4040">
        <f>Registros[[#This Row],[salario]]*5%</f>
        <v>225.35000000000002</v>
      </c>
      <c r="O4040">
        <f>IF(Registros[[#This Row],[idade]]&lt;18,311.43,IF(Registros[[#This Row],[idade]]&lt;=25,488.58,IF(Registros[[#This Row],[idade]]&lt;=50,772.77,850.05)))</f>
        <v>772.77</v>
      </c>
      <c r="P4040">
        <f>IF(Registros[[#This Row],[idade]]&lt;18,23.99,IF(Registros[[#This Row],[idade]]&lt;=25,49.9,IF(Registros[[#This Row],[idade]]&lt;=50,145.2,175.45)))</f>
        <v>145.19999999999999</v>
      </c>
      <c r="Q4040">
        <v>4</v>
      </c>
      <c r="R4040">
        <v>23</v>
      </c>
      <c r="T4040">
        <v>2</v>
      </c>
      <c r="U4040" t="s">
        <v>3</v>
      </c>
      <c r="V4040" t="s">
        <v>19</v>
      </c>
    </row>
    <row r="4041" spans="1:22" x14ac:dyDescent="0.3">
      <c r="A4041">
        <v>4040</v>
      </c>
      <c r="B4041">
        <v>85542069838</v>
      </c>
      <c r="C4041">
        <v>5</v>
      </c>
      <c r="D4041" s="1">
        <v>37783</v>
      </c>
      <c r="E4041" s="3">
        <f>2023-YEAR(Registros[[#This Row],[data_nascimento]])</f>
        <v>20</v>
      </c>
      <c r="F4041" s="1">
        <v>43718</v>
      </c>
      <c r="H4041">
        <v>220</v>
      </c>
      <c r="I4041">
        <v>19</v>
      </c>
      <c r="J4041" s="3">
        <v>1804.3666666666668</v>
      </c>
      <c r="K4041">
        <v>11.16</v>
      </c>
      <c r="L4041">
        <v>2849</v>
      </c>
      <c r="M4041">
        <f>Registros[[#This Row],[salario]]*0.06</f>
        <v>170.94</v>
      </c>
      <c r="N4041">
        <f>Registros[[#This Row],[salario]]*5%</f>
        <v>142.45000000000002</v>
      </c>
      <c r="O4041">
        <f>IF(Registros[[#This Row],[idade]]&lt;18,311.43,IF(Registros[[#This Row],[idade]]&lt;=25,488.58,IF(Registros[[#This Row],[idade]]&lt;=50,772.77,850.05)))</f>
        <v>488.58</v>
      </c>
      <c r="P4041">
        <f>IF(Registros[[#This Row],[idade]]&lt;18,23.99,IF(Registros[[#This Row],[idade]]&lt;=25,49.9,IF(Registros[[#This Row],[idade]]&lt;=50,145.2,175.45)))</f>
        <v>49.9</v>
      </c>
      <c r="Q4041">
        <v>5</v>
      </c>
      <c r="R4041">
        <v>22</v>
      </c>
      <c r="T4041">
        <v>3</v>
      </c>
      <c r="U4041" t="s">
        <v>2</v>
      </c>
      <c r="V4041" t="s">
        <v>22</v>
      </c>
    </row>
    <row r="4042" spans="1:22" x14ac:dyDescent="0.3">
      <c r="A4042">
        <v>4041</v>
      </c>
      <c r="B4042">
        <v>15319956223</v>
      </c>
      <c r="C4042">
        <v>3</v>
      </c>
      <c r="D4042" s="1">
        <v>36850</v>
      </c>
      <c r="E4042" s="3">
        <f>2023-YEAR(Registros[[#This Row],[data_nascimento]])</f>
        <v>23</v>
      </c>
      <c r="F4042" s="1">
        <v>43718</v>
      </c>
      <c r="H4042">
        <v>220</v>
      </c>
      <c r="I4042">
        <v>17</v>
      </c>
      <c r="J4042" s="3">
        <v>1935.1666666666665</v>
      </c>
      <c r="K4042">
        <v>11.16</v>
      </c>
      <c r="L4042">
        <v>3415</v>
      </c>
      <c r="M4042">
        <f>Registros[[#This Row],[salario]]*0.06</f>
        <v>204.9</v>
      </c>
      <c r="N4042">
        <f>Registros[[#This Row],[salario]]*5%</f>
        <v>170.75</v>
      </c>
      <c r="O4042">
        <f>IF(Registros[[#This Row],[idade]]&lt;18,311.43,IF(Registros[[#This Row],[idade]]&lt;=25,488.58,IF(Registros[[#This Row],[idade]]&lt;=50,772.77,850.05)))</f>
        <v>488.58</v>
      </c>
      <c r="P4042">
        <f>IF(Registros[[#This Row],[idade]]&lt;18,23.99,IF(Registros[[#This Row],[idade]]&lt;=25,49.9,IF(Registros[[#This Row],[idade]]&lt;=50,145.2,175.45)))</f>
        <v>49.9</v>
      </c>
      <c r="Q4042">
        <v>5</v>
      </c>
      <c r="R4042">
        <v>16</v>
      </c>
      <c r="T4042">
        <v>2</v>
      </c>
      <c r="U4042" t="s">
        <v>2</v>
      </c>
      <c r="V4042" t="s">
        <v>20</v>
      </c>
    </row>
    <row r="4043" spans="1:22" x14ac:dyDescent="0.3">
      <c r="A4043">
        <v>4042</v>
      </c>
      <c r="B4043">
        <v>12360218114</v>
      </c>
      <c r="C4043">
        <v>7</v>
      </c>
      <c r="D4043" s="1">
        <v>31639</v>
      </c>
      <c r="E4043" s="3">
        <f>2023-YEAR(Registros[[#This Row],[data_nascimento]])</f>
        <v>37</v>
      </c>
      <c r="F4043" s="1">
        <v>43718</v>
      </c>
      <c r="H4043">
        <v>220</v>
      </c>
      <c r="I4043">
        <v>16</v>
      </c>
      <c r="J4043" s="3">
        <v>2461.8666666666668</v>
      </c>
      <c r="K4043">
        <v>7.4399999999999995</v>
      </c>
      <c r="L4043">
        <v>4616</v>
      </c>
      <c r="M4043">
        <f>Registros[[#This Row],[salario]]*0.06</f>
        <v>276.95999999999998</v>
      </c>
      <c r="N4043">
        <f>Registros[[#This Row],[salario]]*5%</f>
        <v>230.8</v>
      </c>
      <c r="O4043">
        <f>IF(Registros[[#This Row],[idade]]&lt;18,311.43,IF(Registros[[#This Row],[idade]]&lt;=25,488.58,IF(Registros[[#This Row],[idade]]&lt;=50,772.77,850.05)))</f>
        <v>772.77</v>
      </c>
      <c r="P4043">
        <f>IF(Registros[[#This Row],[idade]]&lt;18,23.99,IF(Registros[[#This Row],[idade]]&lt;=25,49.9,IF(Registros[[#This Row],[idade]]&lt;=50,145.2,175.45)))</f>
        <v>145.19999999999999</v>
      </c>
      <c r="Q4043">
        <v>4</v>
      </c>
      <c r="R4043">
        <v>3</v>
      </c>
      <c r="T4043">
        <v>2</v>
      </c>
      <c r="U4043" t="s">
        <v>3</v>
      </c>
      <c r="V4043" t="s">
        <v>21</v>
      </c>
    </row>
    <row r="4044" spans="1:22" x14ac:dyDescent="0.3">
      <c r="A4044">
        <v>4043</v>
      </c>
      <c r="B4044">
        <v>66517918052</v>
      </c>
      <c r="C4044">
        <v>3</v>
      </c>
      <c r="D4044" s="1">
        <v>28883</v>
      </c>
      <c r="E4044" s="3">
        <f>2023-YEAR(Registros[[#This Row],[data_nascimento]])</f>
        <v>44</v>
      </c>
      <c r="F4044" s="1">
        <v>43718</v>
      </c>
      <c r="H4044">
        <v>220</v>
      </c>
      <c r="I4044">
        <v>16</v>
      </c>
      <c r="J4044" s="3">
        <v>2526.9333333333334</v>
      </c>
      <c r="K4044">
        <v>17.36</v>
      </c>
      <c r="L4044">
        <v>4738</v>
      </c>
      <c r="M4044">
        <f>Registros[[#This Row],[salario]]*0.06</f>
        <v>284.27999999999997</v>
      </c>
      <c r="N4044">
        <f>Registros[[#This Row],[salario]]*5%</f>
        <v>236.9</v>
      </c>
      <c r="O4044">
        <f>IF(Registros[[#This Row],[idade]]&lt;18,311.43,IF(Registros[[#This Row],[idade]]&lt;=25,488.58,IF(Registros[[#This Row],[idade]]&lt;=50,772.77,850.05)))</f>
        <v>772.77</v>
      </c>
      <c r="P4044">
        <f>IF(Registros[[#This Row],[idade]]&lt;18,23.99,IF(Registros[[#This Row],[idade]]&lt;=25,49.9,IF(Registros[[#This Row],[idade]]&lt;=50,145.2,175.45)))</f>
        <v>145.19999999999999</v>
      </c>
      <c r="Q4044">
        <v>5</v>
      </c>
      <c r="R4044">
        <v>3</v>
      </c>
      <c r="T4044">
        <v>3</v>
      </c>
      <c r="U4044" t="s">
        <v>2</v>
      </c>
      <c r="V4044" t="s">
        <v>19</v>
      </c>
    </row>
    <row r="4045" spans="1:22" x14ac:dyDescent="0.3">
      <c r="A4045">
        <v>4044</v>
      </c>
      <c r="B4045">
        <v>72141244272</v>
      </c>
      <c r="C4045">
        <v>7</v>
      </c>
      <c r="D4045" s="1">
        <v>38982</v>
      </c>
      <c r="E4045" s="3">
        <f>2023-YEAR(Registros[[#This Row],[data_nascimento]])</f>
        <v>17</v>
      </c>
      <c r="F4045" s="1">
        <v>43718</v>
      </c>
      <c r="H4045">
        <v>120</v>
      </c>
      <c r="I4045">
        <v>18</v>
      </c>
      <c r="J4045" s="3">
        <v>3492.6</v>
      </c>
      <c r="K4045">
        <v>6.2</v>
      </c>
      <c r="L4045">
        <v>5821</v>
      </c>
      <c r="M4045">
        <f>Registros[[#This Row],[salario]]*0.06</f>
        <v>349.26</v>
      </c>
      <c r="N4045">
        <f>Registros[[#This Row],[salario]]*5%</f>
        <v>291.05</v>
      </c>
      <c r="O4045">
        <f>IF(Registros[[#This Row],[idade]]&lt;18,311.43,IF(Registros[[#This Row],[idade]]&lt;=25,488.58,IF(Registros[[#This Row],[idade]]&lt;=50,772.77,850.05)))</f>
        <v>311.43</v>
      </c>
      <c r="P4045">
        <f>IF(Registros[[#This Row],[idade]]&lt;18,23.99,IF(Registros[[#This Row],[idade]]&lt;=25,49.9,IF(Registros[[#This Row],[idade]]&lt;=50,145.2,175.45)))</f>
        <v>23.99</v>
      </c>
      <c r="Q4045">
        <v>2</v>
      </c>
      <c r="R4045">
        <v>19</v>
      </c>
      <c r="T4045">
        <v>3</v>
      </c>
      <c r="U4045" t="s">
        <v>3</v>
      </c>
      <c r="V4045" t="s">
        <v>22</v>
      </c>
    </row>
    <row r="4046" spans="1:22" x14ac:dyDescent="0.3">
      <c r="A4046">
        <v>4045</v>
      </c>
      <c r="B4046">
        <v>32635817195</v>
      </c>
      <c r="C4046">
        <v>7</v>
      </c>
      <c r="D4046" s="1">
        <v>34371</v>
      </c>
      <c r="E4046" s="3">
        <f>2023-YEAR(Registros[[#This Row],[data_nascimento]])</f>
        <v>29</v>
      </c>
      <c r="F4046" s="1">
        <v>43718</v>
      </c>
      <c r="H4046">
        <v>220</v>
      </c>
      <c r="I4046">
        <v>7</v>
      </c>
      <c r="J4046" s="3">
        <v>1544.8999999999999</v>
      </c>
      <c r="K4046">
        <v>8.68</v>
      </c>
      <c r="L4046">
        <v>6621</v>
      </c>
      <c r="M4046">
        <f>Registros[[#This Row],[salario]]*0.06</f>
        <v>397.26</v>
      </c>
      <c r="N4046">
        <f>Registros[[#This Row],[salario]]*5%</f>
        <v>331.05</v>
      </c>
      <c r="O4046">
        <f>IF(Registros[[#This Row],[idade]]&lt;18,311.43,IF(Registros[[#This Row],[idade]]&lt;=25,488.58,IF(Registros[[#This Row],[idade]]&lt;=50,772.77,850.05)))</f>
        <v>772.77</v>
      </c>
      <c r="P4046">
        <f>IF(Registros[[#This Row],[idade]]&lt;18,23.99,IF(Registros[[#This Row],[idade]]&lt;=25,49.9,IF(Registros[[#This Row],[idade]]&lt;=50,145.2,175.45)))</f>
        <v>145.19999999999999</v>
      </c>
      <c r="Q4046">
        <v>4</v>
      </c>
      <c r="R4046">
        <v>23</v>
      </c>
      <c r="T4046">
        <v>3</v>
      </c>
      <c r="U4046" t="s">
        <v>3</v>
      </c>
      <c r="V4046" t="s">
        <v>20</v>
      </c>
    </row>
    <row r="4047" spans="1:22" x14ac:dyDescent="0.3">
      <c r="A4047">
        <v>4046</v>
      </c>
      <c r="B4047">
        <v>59899842682</v>
      </c>
      <c r="C4047">
        <v>4</v>
      </c>
      <c r="D4047" s="1">
        <v>33270</v>
      </c>
      <c r="E4047" s="3">
        <f>2023-YEAR(Registros[[#This Row],[data_nascimento]])</f>
        <v>32</v>
      </c>
      <c r="F4047" s="1">
        <v>43718</v>
      </c>
      <c r="H4047">
        <v>220</v>
      </c>
      <c r="I4047">
        <v>2</v>
      </c>
      <c r="J4047" s="3">
        <v>258.8</v>
      </c>
      <c r="K4047">
        <v>8.68</v>
      </c>
      <c r="L4047">
        <v>3882</v>
      </c>
      <c r="M4047">
        <f>Registros[[#This Row],[salario]]*0.06</f>
        <v>232.92</v>
      </c>
      <c r="N4047">
        <f>Registros[[#This Row],[salario]]*5%</f>
        <v>194.10000000000002</v>
      </c>
      <c r="O4047">
        <f>IF(Registros[[#This Row],[idade]]&lt;18,311.43,IF(Registros[[#This Row],[idade]]&lt;=25,488.58,IF(Registros[[#This Row],[idade]]&lt;=50,772.77,850.05)))</f>
        <v>772.77</v>
      </c>
      <c r="P4047">
        <f>IF(Registros[[#This Row],[idade]]&lt;18,23.99,IF(Registros[[#This Row],[idade]]&lt;=25,49.9,IF(Registros[[#This Row],[idade]]&lt;=50,145.2,175.45)))</f>
        <v>145.19999999999999</v>
      </c>
      <c r="Q4047">
        <v>4</v>
      </c>
      <c r="R4047">
        <v>27</v>
      </c>
      <c r="T4047">
        <v>3</v>
      </c>
      <c r="U4047" t="s">
        <v>2</v>
      </c>
      <c r="V4047" t="s">
        <v>20</v>
      </c>
    </row>
    <row r="4048" spans="1:22" x14ac:dyDescent="0.3">
      <c r="A4048">
        <v>4047</v>
      </c>
      <c r="B4048">
        <v>36178231080</v>
      </c>
      <c r="C4048">
        <v>3</v>
      </c>
      <c r="D4048" s="1">
        <v>37691</v>
      </c>
      <c r="E4048" s="3">
        <f>2023-YEAR(Registros[[#This Row],[data_nascimento]])</f>
        <v>20</v>
      </c>
      <c r="F4048" s="1">
        <v>43718</v>
      </c>
      <c r="H4048">
        <v>220</v>
      </c>
      <c r="I4048">
        <v>14</v>
      </c>
      <c r="J4048" s="3">
        <v>1932.9333333333334</v>
      </c>
      <c r="K4048">
        <v>24.8</v>
      </c>
      <c r="L4048">
        <v>4142</v>
      </c>
      <c r="M4048">
        <f>Registros[[#This Row],[salario]]*0.06</f>
        <v>248.51999999999998</v>
      </c>
      <c r="N4048">
        <f>Registros[[#This Row],[salario]]*5%</f>
        <v>207.10000000000002</v>
      </c>
      <c r="O4048">
        <f>IF(Registros[[#This Row],[idade]]&lt;18,311.43,IF(Registros[[#This Row],[idade]]&lt;=25,488.58,IF(Registros[[#This Row],[idade]]&lt;=50,772.77,850.05)))</f>
        <v>488.58</v>
      </c>
      <c r="P4048">
        <f>IF(Registros[[#This Row],[idade]]&lt;18,23.99,IF(Registros[[#This Row],[idade]]&lt;=25,49.9,IF(Registros[[#This Row],[idade]]&lt;=50,145.2,175.45)))</f>
        <v>49.9</v>
      </c>
      <c r="Q4048">
        <v>4</v>
      </c>
      <c r="R4048">
        <v>15</v>
      </c>
      <c r="T4048">
        <v>2</v>
      </c>
      <c r="U4048" t="s">
        <v>2</v>
      </c>
      <c r="V4048" t="s">
        <v>21</v>
      </c>
    </row>
    <row r="4049" spans="1:22" x14ac:dyDescent="0.3">
      <c r="A4049">
        <v>4048</v>
      </c>
      <c r="B4049">
        <v>95824021975</v>
      </c>
      <c r="C4049">
        <v>2</v>
      </c>
      <c r="D4049" s="1">
        <v>36376</v>
      </c>
      <c r="E4049" s="3">
        <f>2023-YEAR(Registros[[#This Row],[data_nascimento]])</f>
        <v>24</v>
      </c>
      <c r="F4049" s="1">
        <v>43718</v>
      </c>
      <c r="H4049">
        <v>220</v>
      </c>
      <c r="I4049">
        <v>3</v>
      </c>
      <c r="J4049" s="3">
        <v>510.5</v>
      </c>
      <c r="K4049">
        <v>6.2</v>
      </c>
      <c r="L4049">
        <v>5105</v>
      </c>
      <c r="M4049">
        <f>Registros[[#This Row],[salario]]*0.06</f>
        <v>306.3</v>
      </c>
      <c r="N4049">
        <f>Registros[[#This Row],[salario]]*5%</f>
        <v>255.25</v>
      </c>
      <c r="O4049">
        <f>IF(Registros[[#This Row],[idade]]&lt;18,311.43,IF(Registros[[#This Row],[idade]]&lt;=25,488.58,IF(Registros[[#This Row],[idade]]&lt;=50,772.77,850.05)))</f>
        <v>488.58</v>
      </c>
      <c r="P4049">
        <f>IF(Registros[[#This Row],[idade]]&lt;18,23.99,IF(Registros[[#This Row],[idade]]&lt;=25,49.9,IF(Registros[[#This Row],[idade]]&lt;=50,145.2,175.45)))</f>
        <v>49.9</v>
      </c>
      <c r="Q4049">
        <v>1</v>
      </c>
      <c r="R4049">
        <v>3</v>
      </c>
      <c r="T4049">
        <v>3</v>
      </c>
      <c r="U4049" t="s">
        <v>2</v>
      </c>
      <c r="V4049" t="s">
        <v>19</v>
      </c>
    </row>
    <row r="4050" spans="1:22" x14ac:dyDescent="0.3">
      <c r="A4050">
        <v>4049</v>
      </c>
      <c r="B4050">
        <v>28292222749</v>
      </c>
      <c r="C4050">
        <v>2</v>
      </c>
      <c r="D4050" s="1">
        <v>28497</v>
      </c>
      <c r="E4050" s="3">
        <f>2023-YEAR(Registros[[#This Row],[data_nascimento]])</f>
        <v>45</v>
      </c>
      <c r="F4050" s="1">
        <v>43718</v>
      </c>
      <c r="H4050">
        <v>220</v>
      </c>
      <c r="I4050">
        <v>10</v>
      </c>
      <c r="J4050" s="3">
        <v>626.33333333333337</v>
      </c>
      <c r="K4050">
        <v>8.68</v>
      </c>
      <c r="L4050">
        <v>1879</v>
      </c>
      <c r="M4050">
        <f>Registros[[#This Row],[salario]]*0.06</f>
        <v>112.74</v>
      </c>
      <c r="N4050">
        <f>Registros[[#This Row],[salario]]*5%</f>
        <v>93.95</v>
      </c>
      <c r="O4050">
        <f>IF(Registros[[#This Row],[idade]]&lt;18,311.43,IF(Registros[[#This Row],[idade]]&lt;=25,488.58,IF(Registros[[#This Row],[idade]]&lt;=50,772.77,850.05)))</f>
        <v>772.77</v>
      </c>
      <c r="P4050">
        <f>IF(Registros[[#This Row],[idade]]&lt;18,23.99,IF(Registros[[#This Row],[idade]]&lt;=25,49.9,IF(Registros[[#This Row],[idade]]&lt;=50,145.2,175.45)))</f>
        <v>145.19999999999999</v>
      </c>
      <c r="Q4050">
        <v>4</v>
      </c>
      <c r="R4050">
        <v>11</v>
      </c>
      <c r="T4050">
        <v>2</v>
      </c>
      <c r="U4050" t="s">
        <v>2</v>
      </c>
      <c r="V4050" t="s">
        <v>22</v>
      </c>
    </row>
    <row r="4051" spans="1:22" x14ac:dyDescent="0.3">
      <c r="A4051">
        <v>4050</v>
      </c>
      <c r="B4051">
        <v>29952510011</v>
      </c>
      <c r="C4051">
        <v>3</v>
      </c>
      <c r="D4051" s="1">
        <v>31186</v>
      </c>
      <c r="E4051" s="3">
        <f>2023-YEAR(Registros[[#This Row],[data_nascimento]])</f>
        <v>38</v>
      </c>
      <c r="F4051" s="1">
        <v>43718</v>
      </c>
      <c r="H4051">
        <v>220</v>
      </c>
      <c r="I4051">
        <v>12</v>
      </c>
      <c r="J4051" s="3">
        <v>2266.8000000000002</v>
      </c>
      <c r="K4051">
        <v>3.7199999999999998</v>
      </c>
      <c r="L4051">
        <v>5667</v>
      </c>
      <c r="M4051">
        <f>Registros[[#This Row],[salario]]*0.06</f>
        <v>340.02</v>
      </c>
      <c r="N4051">
        <f>Registros[[#This Row],[salario]]*5%</f>
        <v>283.35000000000002</v>
      </c>
      <c r="O4051">
        <f>IF(Registros[[#This Row],[idade]]&lt;18,311.43,IF(Registros[[#This Row],[idade]]&lt;=25,488.58,IF(Registros[[#This Row],[idade]]&lt;=50,772.77,850.05)))</f>
        <v>772.77</v>
      </c>
      <c r="P4051">
        <f>IF(Registros[[#This Row],[idade]]&lt;18,23.99,IF(Registros[[#This Row],[idade]]&lt;=25,49.9,IF(Registros[[#This Row],[idade]]&lt;=50,145.2,175.45)))</f>
        <v>145.19999999999999</v>
      </c>
      <c r="Q4051">
        <v>3</v>
      </c>
      <c r="R4051">
        <v>9</v>
      </c>
      <c r="T4051">
        <v>2</v>
      </c>
      <c r="U4051" t="s">
        <v>3</v>
      </c>
      <c r="V4051" t="s">
        <v>21</v>
      </c>
    </row>
    <row r="4052" spans="1:22" x14ac:dyDescent="0.3">
      <c r="A4052">
        <v>4051</v>
      </c>
      <c r="B4052">
        <v>55298763596</v>
      </c>
      <c r="C4052">
        <v>4</v>
      </c>
      <c r="D4052" s="1">
        <v>28808</v>
      </c>
      <c r="E4052" s="3">
        <f>2023-YEAR(Registros[[#This Row],[data_nascimento]])</f>
        <v>45</v>
      </c>
      <c r="F4052" s="1">
        <v>43718</v>
      </c>
      <c r="H4052">
        <v>220</v>
      </c>
      <c r="I4052">
        <v>3</v>
      </c>
      <c r="J4052" s="3">
        <v>140.69999999999999</v>
      </c>
      <c r="K4052">
        <v>6.2</v>
      </c>
      <c r="L4052">
        <v>1407</v>
      </c>
      <c r="O4052">
        <f>IF(Registros[[#This Row],[idade]]&lt;18,311.43,IF(Registros[[#This Row],[idade]]&lt;=25,488.58,IF(Registros[[#This Row],[idade]]&lt;=50,772.77,850.05)))</f>
        <v>772.77</v>
      </c>
      <c r="P4052">
        <f>IF(Registros[[#This Row],[idade]]&lt;18,23.99,IF(Registros[[#This Row],[idade]]&lt;=25,49.9,IF(Registros[[#This Row],[idade]]&lt;=50,145.2,175.45)))</f>
        <v>145.19999999999999</v>
      </c>
      <c r="Q4052">
        <v>4</v>
      </c>
      <c r="R4052">
        <v>25</v>
      </c>
      <c r="T4052">
        <v>2</v>
      </c>
      <c r="U4052" t="s">
        <v>3</v>
      </c>
      <c r="V4052" t="s">
        <v>22</v>
      </c>
    </row>
    <row r="4053" spans="1:22" x14ac:dyDescent="0.3">
      <c r="A4053">
        <v>4052</v>
      </c>
      <c r="B4053">
        <v>39221865587</v>
      </c>
      <c r="C4053">
        <v>6</v>
      </c>
      <c r="D4053" s="1">
        <v>34516</v>
      </c>
      <c r="E4053" s="3">
        <f>2023-YEAR(Registros[[#This Row],[data_nascimento]])</f>
        <v>29</v>
      </c>
      <c r="F4053" s="1">
        <v>43718</v>
      </c>
      <c r="H4053">
        <v>220</v>
      </c>
      <c r="I4053">
        <v>10</v>
      </c>
      <c r="J4053" s="3">
        <v>658.66666666666663</v>
      </c>
      <c r="K4053">
        <v>4.96</v>
      </c>
      <c r="L4053">
        <v>1976</v>
      </c>
      <c r="O4053">
        <f>IF(Registros[[#This Row],[idade]]&lt;18,311.43,IF(Registros[[#This Row],[idade]]&lt;=25,488.58,IF(Registros[[#This Row],[idade]]&lt;=50,772.77,850.05)))</f>
        <v>772.77</v>
      </c>
      <c r="P4053">
        <f>IF(Registros[[#This Row],[idade]]&lt;18,23.99,IF(Registros[[#This Row],[idade]]&lt;=25,49.9,IF(Registros[[#This Row],[idade]]&lt;=50,145.2,175.45)))</f>
        <v>145.19999999999999</v>
      </c>
      <c r="Q4053">
        <v>1</v>
      </c>
      <c r="R4053">
        <v>26</v>
      </c>
      <c r="T4053">
        <v>3</v>
      </c>
      <c r="U4053" t="s">
        <v>3</v>
      </c>
      <c r="V4053" t="s">
        <v>19</v>
      </c>
    </row>
    <row r="4054" spans="1:22" x14ac:dyDescent="0.3">
      <c r="A4054">
        <v>4053</v>
      </c>
      <c r="B4054">
        <v>72527702237</v>
      </c>
      <c r="C4054">
        <v>4</v>
      </c>
      <c r="D4054" s="1">
        <v>35662</v>
      </c>
      <c r="E4054" s="3">
        <f>2023-YEAR(Registros[[#This Row],[data_nascimento]])</f>
        <v>26</v>
      </c>
      <c r="F4054" s="1">
        <v>43718</v>
      </c>
      <c r="H4054">
        <v>220</v>
      </c>
      <c r="I4054">
        <v>13</v>
      </c>
      <c r="J4054" s="3">
        <v>734.5</v>
      </c>
      <c r="K4054">
        <v>23.56</v>
      </c>
      <c r="L4054">
        <v>1695</v>
      </c>
      <c r="O4054">
        <f>IF(Registros[[#This Row],[idade]]&lt;18,311.43,IF(Registros[[#This Row],[idade]]&lt;=25,488.58,IF(Registros[[#This Row],[idade]]&lt;=50,772.77,850.05)))</f>
        <v>772.77</v>
      </c>
      <c r="P4054">
        <f>IF(Registros[[#This Row],[idade]]&lt;18,23.99,IF(Registros[[#This Row],[idade]]&lt;=25,49.9,IF(Registros[[#This Row],[idade]]&lt;=50,145.2,175.45)))</f>
        <v>145.19999999999999</v>
      </c>
      <c r="Q4054">
        <v>3</v>
      </c>
      <c r="R4054">
        <v>21</v>
      </c>
      <c r="T4054">
        <v>2</v>
      </c>
      <c r="U4054" t="s">
        <v>3</v>
      </c>
      <c r="V4054" t="s">
        <v>19</v>
      </c>
    </row>
    <row r="4055" spans="1:22" x14ac:dyDescent="0.3">
      <c r="A4055">
        <v>4054</v>
      </c>
      <c r="B4055">
        <v>45184625346</v>
      </c>
      <c r="C4055">
        <v>5</v>
      </c>
      <c r="D4055" s="1">
        <v>30700</v>
      </c>
      <c r="E4055" s="3">
        <f>2023-YEAR(Registros[[#This Row],[data_nascimento]])</f>
        <v>39</v>
      </c>
      <c r="F4055" s="1">
        <v>43718</v>
      </c>
      <c r="H4055">
        <v>220</v>
      </c>
      <c r="I4055">
        <v>2</v>
      </c>
      <c r="J4055" s="3">
        <v>139.06666666666666</v>
      </c>
      <c r="K4055">
        <v>4.96</v>
      </c>
      <c r="L4055">
        <v>2086</v>
      </c>
      <c r="O4055">
        <f>IF(Registros[[#This Row],[idade]]&lt;18,311.43,IF(Registros[[#This Row],[idade]]&lt;=25,488.58,IF(Registros[[#This Row],[idade]]&lt;=50,772.77,850.05)))</f>
        <v>772.77</v>
      </c>
      <c r="P4055">
        <f>IF(Registros[[#This Row],[idade]]&lt;18,23.99,IF(Registros[[#This Row],[idade]]&lt;=25,49.9,IF(Registros[[#This Row],[idade]]&lt;=50,145.2,175.45)))</f>
        <v>145.19999999999999</v>
      </c>
      <c r="Q4055">
        <v>4</v>
      </c>
      <c r="R4055">
        <v>27</v>
      </c>
      <c r="T4055">
        <v>3</v>
      </c>
      <c r="U4055" t="s">
        <v>3</v>
      </c>
      <c r="V4055" t="s">
        <v>19</v>
      </c>
    </row>
    <row r="4056" spans="1:22" x14ac:dyDescent="0.3">
      <c r="A4056">
        <v>4055</v>
      </c>
      <c r="B4056">
        <v>58775809072</v>
      </c>
      <c r="C4056">
        <v>5</v>
      </c>
      <c r="D4056" s="1">
        <v>34270</v>
      </c>
      <c r="E4056" s="3">
        <f>2023-YEAR(Registros[[#This Row],[data_nascimento]])</f>
        <v>30</v>
      </c>
      <c r="F4056" s="1">
        <v>43718</v>
      </c>
      <c r="H4056">
        <v>220</v>
      </c>
      <c r="I4056">
        <v>11</v>
      </c>
      <c r="J4056" s="3">
        <v>584.1</v>
      </c>
      <c r="K4056">
        <v>17.36</v>
      </c>
      <c r="L4056">
        <v>1593</v>
      </c>
      <c r="O4056">
        <f>IF(Registros[[#This Row],[idade]]&lt;18,311.43,IF(Registros[[#This Row],[idade]]&lt;=25,488.58,IF(Registros[[#This Row],[idade]]&lt;=50,772.77,850.05)))</f>
        <v>772.77</v>
      </c>
      <c r="P4056">
        <f>IF(Registros[[#This Row],[idade]]&lt;18,23.99,IF(Registros[[#This Row],[idade]]&lt;=25,49.9,IF(Registros[[#This Row],[idade]]&lt;=50,145.2,175.45)))</f>
        <v>145.19999999999999</v>
      </c>
      <c r="Q4056">
        <v>5</v>
      </c>
      <c r="R4056">
        <v>3</v>
      </c>
      <c r="T4056">
        <v>3</v>
      </c>
      <c r="U4056" t="s">
        <v>2</v>
      </c>
      <c r="V4056" t="s">
        <v>21</v>
      </c>
    </row>
    <row r="4057" spans="1:22" x14ac:dyDescent="0.3">
      <c r="A4057">
        <v>4056</v>
      </c>
      <c r="B4057">
        <v>52054268814</v>
      </c>
      <c r="C4057">
        <v>3</v>
      </c>
      <c r="D4057" s="1">
        <v>32901</v>
      </c>
      <c r="E4057" s="3">
        <f>2023-YEAR(Registros[[#This Row],[data_nascimento]])</f>
        <v>33</v>
      </c>
      <c r="F4057" s="1">
        <v>43718</v>
      </c>
      <c r="H4057">
        <v>220</v>
      </c>
      <c r="I4057">
        <v>1</v>
      </c>
      <c r="J4057" s="3">
        <v>62.966666666666669</v>
      </c>
      <c r="K4057">
        <v>18.600000000000001</v>
      </c>
      <c r="L4057">
        <v>1889</v>
      </c>
      <c r="O4057">
        <f>IF(Registros[[#This Row],[idade]]&lt;18,311.43,IF(Registros[[#This Row],[idade]]&lt;=25,488.58,IF(Registros[[#This Row],[idade]]&lt;=50,772.77,850.05)))</f>
        <v>772.77</v>
      </c>
      <c r="P4057">
        <f>IF(Registros[[#This Row],[idade]]&lt;18,23.99,IF(Registros[[#This Row],[idade]]&lt;=25,49.9,IF(Registros[[#This Row],[idade]]&lt;=50,145.2,175.45)))</f>
        <v>145.19999999999999</v>
      </c>
      <c r="Q4057">
        <v>2</v>
      </c>
      <c r="R4057">
        <v>10</v>
      </c>
      <c r="T4057">
        <v>2</v>
      </c>
      <c r="U4057" t="s">
        <v>2</v>
      </c>
      <c r="V4057" t="s">
        <v>20</v>
      </c>
    </row>
    <row r="4058" spans="1:22" x14ac:dyDescent="0.3">
      <c r="A4058">
        <v>4057</v>
      </c>
      <c r="B4058">
        <v>14747676220</v>
      </c>
      <c r="C4058">
        <v>7</v>
      </c>
      <c r="D4058" s="1">
        <v>38183</v>
      </c>
      <c r="E4058" s="3">
        <f>2023-YEAR(Registros[[#This Row],[data_nascimento]])</f>
        <v>19</v>
      </c>
      <c r="F4058" s="1">
        <v>43718</v>
      </c>
      <c r="H4058">
        <v>220</v>
      </c>
      <c r="I4058">
        <v>0</v>
      </c>
      <c r="J4058" s="3">
        <v>0</v>
      </c>
      <c r="K4058">
        <v>9.92</v>
      </c>
      <c r="L4058">
        <v>1614</v>
      </c>
      <c r="O4058">
        <f>IF(Registros[[#This Row],[idade]]&lt;18,311.43,IF(Registros[[#This Row],[idade]]&lt;=25,488.58,IF(Registros[[#This Row],[idade]]&lt;=50,772.77,850.05)))</f>
        <v>488.58</v>
      </c>
      <c r="P4058">
        <f>IF(Registros[[#This Row],[idade]]&lt;18,23.99,IF(Registros[[#This Row],[idade]]&lt;=25,49.9,IF(Registros[[#This Row],[idade]]&lt;=50,145.2,175.45)))</f>
        <v>49.9</v>
      </c>
      <c r="Q4058">
        <v>1</v>
      </c>
      <c r="R4058">
        <v>11</v>
      </c>
      <c r="T4058">
        <v>2</v>
      </c>
      <c r="U4058" t="s">
        <v>2</v>
      </c>
      <c r="V4058" t="s">
        <v>19</v>
      </c>
    </row>
    <row r="4059" spans="1:22" x14ac:dyDescent="0.3">
      <c r="A4059">
        <v>4058</v>
      </c>
      <c r="B4059">
        <v>82663312785</v>
      </c>
      <c r="C4059">
        <v>4</v>
      </c>
      <c r="D4059" s="1">
        <v>28496</v>
      </c>
      <c r="E4059" s="3">
        <f>2023-YEAR(Registros[[#This Row],[data_nascimento]])</f>
        <v>45</v>
      </c>
      <c r="F4059" s="1">
        <v>43718</v>
      </c>
      <c r="H4059">
        <v>220</v>
      </c>
      <c r="I4059">
        <v>6</v>
      </c>
      <c r="J4059" s="3">
        <v>304.60000000000002</v>
      </c>
      <c r="K4059">
        <v>18.600000000000001</v>
      </c>
      <c r="L4059">
        <v>1523</v>
      </c>
      <c r="O4059">
        <f>IF(Registros[[#This Row],[idade]]&lt;18,311.43,IF(Registros[[#This Row],[idade]]&lt;=25,488.58,IF(Registros[[#This Row],[idade]]&lt;=50,772.77,850.05)))</f>
        <v>772.77</v>
      </c>
      <c r="P4059">
        <f>IF(Registros[[#This Row],[idade]]&lt;18,23.99,IF(Registros[[#This Row],[idade]]&lt;=25,49.9,IF(Registros[[#This Row],[idade]]&lt;=50,145.2,175.45)))</f>
        <v>145.19999999999999</v>
      </c>
      <c r="Q4059">
        <v>5</v>
      </c>
      <c r="R4059">
        <v>20</v>
      </c>
      <c r="T4059">
        <v>3</v>
      </c>
      <c r="U4059" t="s">
        <v>3</v>
      </c>
      <c r="V4059" t="s">
        <v>22</v>
      </c>
    </row>
    <row r="4060" spans="1:22" x14ac:dyDescent="0.3">
      <c r="A4060">
        <v>4059</v>
      </c>
      <c r="B4060">
        <v>59591997517</v>
      </c>
      <c r="C4060">
        <v>7</v>
      </c>
      <c r="D4060" s="1">
        <v>39288</v>
      </c>
      <c r="E4060" s="3">
        <f>2023-YEAR(Registros[[#This Row],[data_nascimento]])</f>
        <v>16</v>
      </c>
      <c r="F4060" s="1">
        <v>43718</v>
      </c>
      <c r="H4060">
        <v>120</v>
      </c>
      <c r="I4060">
        <v>9</v>
      </c>
      <c r="J4060" s="3">
        <v>463.20000000000005</v>
      </c>
      <c r="K4060">
        <v>8.68</v>
      </c>
      <c r="L4060">
        <v>1544</v>
      </c>
      <c r="O4060">
        <f>IF(Registros[[#This Row],[idade]]&lt;18,311.43,IF(Registros[[#This Row],[idade]]&lt;=25,488.58,IF(Registros[[#This Row],[idade]]&lt;=50,772.77,850.05)))</f>
        <v>311.43</v>
      </c>
      <c r="P4060">
        <f>IF(Registros[[#This Row],[idade]]&lt;18,23.99,IF(Registros[[#This Row],[idade]]&lt;=25,49.9,IF(Registros[[#This Row],[idade]]&lt;=50,145.2,175.45)))</f>
        <v>23.99</v>
      </c>
      <c r="Q4060">
        <v>5</v>
      </c>
      <c r="R4060">
        <v>26</v>
      </c>
      <c r="T4060">
        <v>2</v>
      </c>
      <c r="U4060" t="s">
        <v>3</v>
      </c>
      <c r="V4060" t="s">
        <v>20</v>
      </c>
    </row>
    <row r="4061" spans="1:22" x14ac:dyDescent="0.3">
      <c r="A4061">
        <v>4060</v>
      </c>
      <c r="B4061">
        <v>92675571923</v>
      </c>
      <c r="C4061">
        <v>5</v>
      </c>
      <c r="D4061" s="1">
        <v>30756</v>
      </c>
      <c r="E4061" s="3">
        <f>2023-YEAR(Registros[[#This Row],[data_nascimento]])</f>
        <v>39</v>
      </c>
      <c r="F4061" s="1">
        <v>43718</v>
      </c>
      <c r="H4061">
        <v>220</v>
      </c>
      <c r="I4061">
        <v>6</v>
      </c>
      <c r="J4061" s="3">
        <v>308.8</v>
      </c>
      <c r="K4061">
        <v>11.16</v>
      </c>
      <c r="L4061">
        <v>1544</v>
      </c>
      <c r="O4061">
        <f>IF(Registros[[#This Row],[idade]]&lt;18,311.43,IF(Registros[[#This Row],[idade]]&lt;=25,488.58,IF(Registros[[#This Row],[idade]]&lt;=50,772.77,850.05)))</f>
        <v>772.77</v>
      </c>
      <c r="P4061">
        <f>IF(Registros[[#This Row],[idade]]&lt;18,23.99,IF(Registros[[#This Row],[idade]]&lt;=25,49.9,IF(Registros[[#This Row],[idade]]&lt;=50,145.2,175.45)))</f>
        <v>145.19999999999999</v>
      </c>
      <c r="Q4061">
        <v>5</v>
      </c>
      <c r="R4061">
        <v>20</v>
      </c>
      <c r="T4061">
        <v>3</v>
      </c>
      <c r="U4061" t="s">
        <v>3</v>
      </c>
      <c r="V4061" t="s">
        <v>20</v>
      </c>
    </row>
    <row r="4062" spans="1:22" x14ac:dyDescent="0.3">
      <c r="A4062">
        <v>4061</v>
      </c>
      <c r="B4062">
        <v>54126285562</v>
      </c>
      <c r="C4062">
        <v>4</v>
      </c>
      <c r="D4062" s="1">
        <v>29909</v>
      </c>
      <c r="E4062" s="3">
        <f>2023-YEAR(Registros[[#This Row],[data_nascimento]])</f>
        <v>42</v>
      </c>
      <c r="F4062" s="1">
        <v>43718</v>
      </c>
      <c r="H4062">
        <v>220</v>
      </c>
      <c r="J4062" s="3">
        <v>0</v>
      </c>
      <c r="K4062">
        <v>8.68</v>
      </c>
      <c r="L4062">
        <v>1855</v>
      </c>
      <c r="O4062">
        <f>IF(Registros[[#This Row],[idade]]&lt;18,311.43,IF(Registros[[#This Row],[idade]]&lt;=25,488.58,IF(Registros[[#This Row],[idade]]&lt;=50,772.77,850.05)))</f>
        <v>772.77</v>
      </c>
      <c r="P4062">
        <f>IF(Registros[[#This Row],[idade]]&lt;18,23.99,IF(Registros[[#This Row],[idade]]&lt;=25,49.9,IF(Registros[[#This Row],[idade]]&lt;=50,145.2,175.45)))</f>
        <v>145.19999999999999</v>
      </c>
      <c r="Q4062">
        <v>1</v>
      </c>
      <c r="R4062">
        <v>12</v>
      </c>
      <c r="T4062">
        <v>2</v>
      </c>
      <c r="U4062" t="s">
        <v>3</v>
      </c>
      <c r="V4062" t="s">
        <v>19</v>
      </c>
    </row>
    <row r="4063" spans="1:22" x14ac:dyDescent="0.3">
      <c r="A4063">
        <v>4062</v>
      </c>
      <c r="B4063">
        <v>73757037861</v>
      </c>
      <c r="C4063">
        <v>3</v>
      </c>
      <c r="D4063" s="1">
        <v>27969</v>
      </c>
      <c r="E4063" s="3">
        <f>2023-YEAR(Registros[[#This Row],[data_nascimento]])</f>
        <v>47</v>
      </c>
      <c r="F4063" s="1">
        <v>43718</v>
      </c>
      <c r="H4063">
        <v>220</v>
      </c>
      <c r="J4063" s="3">
        <v>0</v>
      </c>
      <c r="K4063">
        <v>11.16</v>
      </c>
      <c r="L4063">
        <v>1903</v>
      </c>
      <c r="O4063">
        <f>IF(Registros[[#This Row],[idade]]&lt;18,311.43,IF(Registros[[#This Row],[idade]]&lt;=25,488.58,IF(Registros[[#This Row],[idade]]&lt;=50,772.77,850.05)))</f>
        <v>772.77</v>
      </c>
      <c r="P4063">
        <f>IF(Registros[[#This Row],[idade]]&lt;18,23.99,IF(Registros[[#This Row],[idade]]&lt;=25,49.9,IF(Registros[[#This Row],[idade]]&lt;=50,145.2,175.45)))</f>
        <v>145.19999999999999</v>
      </c>
      <c r="Q4063">
        <v>2</v>
      </c>
      <c r="R4063">
        <v>1</v>
      </c>
      <c r="T4063">
        <v>3</v>
      </c>
      <c r="U4063" t="s">
        <v>2</v>
      </c>
      <c r="V4063" t="s">
        <v>19</v>
      </c>
    </row>
    <row r="4064" spans="1:22" x14ac:dyDescent="0.3">
      <c r="A4064">
        <v>4063</v>
      </c>
      <c r="B4064">
        <v>94796514736</v>
      </c>
      <c r="C4064">
        <v>6</v>
      </c>
      <c r="D4064" s="1">
        <v>29866</v>
      </c>
      <c r="E4064" s="3">
        <f>2023-YEAR(Registros[[#This Row],[data_nascimento]])</f>
        <v>42</v>
      </c>
      <c r="F4064" s="1">
        <v>43718</v>
      </c>
      <c r="H4064">
        <v>220</v>
      </c>
      <c r="J4064" s="3">
        <v>0</v>
      </c>
      <c r="K4064">
        <v>4.96</v>
      </c>
      <c r="L4064">
        <v>1350</v>
      </c>
      <c r="O4064">
        <f>IF(Registros[[#This Row],[idade]]&lt;18,311.43,IF(Registros[[#This Row],[idade]]&lt;=25,488.58,IF(Registros[[#This Row],[idade]]&lt;=50,772.77,850.05)))</f>
        <v>772.77</v>
      </c>
      <c r="P4064">
        <f>IF(Registros[[#This Row],[idade]]&lt;18,23.99,IF(Registros[[#This Row],[idade]]&lt;=25,49.9,IF(Registros[[#This Row],[idade]]&lt;=50,145.2,175.45)))</f>
        <v>145.19999999999999</v>
      </c>
      <c r="Q4064">
        <v>1</v>
      </c>
      <c r="R4064">
        <v>22</v>
      </c>
      <c r="T4064">
        <v>3</v>
      </c>
      <c r="U4064" t="s">
        <v>3</v>
      </c>
      <c r="V4064" t="s">
        <v>19</v>
      </c>
    </row>
    <row r="4065" spans="1:22" x14ac:dyDescent="0.3">
      <c r="A4065">
        <v>4064</v>
      </c>
      <c r="B4065">
        <v>19023049368</v>
      </c>
      <c r="C4065">
        <v>5</v>
      </c>
      <c r="D4065" s="1">
        <v>29940</v>
      </c>
      <c r="E4065" s="3">
        <f>2023-YEAR(Registros[[#This Row],[data_nascimento]])</f>
        <v>42</v>
      </c>
      <c r="F4065" s="1">
        <v>43718</v>
      </c>
      <c r="H4065">
        <v>220</v>
      </c>
      <c r="J4065" s="3">
        <v>0</v>
      </c>
      <c r="K4065">
        <v>7.4399999999999995</v>
      </c>
      <c r="L4065">
        <v>1447</v>
      </c>
      <c r="O4065">
        <f>IF(Registros[[#This Row],[idade]]&lt;18,311.43,IF(Registros[[#This Row],[idade]]&lt;=25,488.58,IF(Registros[[#This Row],[idade]]&lt;=50,772.77,850.05)))</f>
        <v>772.77</v>
      </c>
      <c r="P4065">
        <f>IF(Registros[[#This Row],[idade]]&lt;18,23.99,IF(Registros[[#This Row],[idade]]&lt;=25,49.9,IF(Registros[[#This Row],[idade]]&lt;=50,145.2,175.45)))</f>
        <v>145.19999999999999</v>
      </c>
      <c r="Q4065">
        <v>4</v>
      </c>
      <c r="R4065">
        <v>12</v>
      </c>
      <c r="T4065">
        <v>3</v>
      </c>
      <c r="U4065" t="s">
        <v>2</v>
      </c>
      <c r="V4065" t="s">
        <v>21</v>
      </c>
    </row>
    <row r="4066" spans="1:22" x14ac:dyDescent="0.3">
      <c r="A4066">
        <v>4065</v>
      </c>
      <c r="B4066">
        <v>11307611644</v>
      </c>
      <c r="C4066">
        <v>3</v>
      </c>
      <c r="D4066" s="1">
        <v>33263</v>
      </c>
      <c r="E4066" s="3">
        <f>2023-YEAR(Registros[[#This Row],[data_nascimento]])</f>
        <v>32</v>
      </c>
      <c r="F4066" s="1">
        <v>43718</v>
      </c>
      <c r="H4066">
        <v>220</v>
      </c>
      <c r="J4066" s="3">
        <v>0</v>
      </c>
      <c r="K4066">
        <v>14.879999999999999</v>
      </c>
      <c r="L4066">
        <v>1349</v>
      </c>
      <c r="O4066">
        <f>IF(Registros[[#This Row],[idade]]&lt;18,311.43,IF(Registros[[#This Row],[idade]]&lt;=25,488.58,IF(Registros[[#This Row],[idade]]&lt;=50,772.77,850.05)))</f>
        <v>772.77</v>
      </c>
      <c r="P4066">
        <f>IF(Registros[[#This Row],[idade]]&lt;18,23.99,IF(Registros[[#This Row],[idade]]&lt;=25,49.9,IF(Registros[[#This Row],[idade]]&lt;=50,145.2,175.45)))</f>
        <v>145.19999999999999</v>
      </c>
      <c r="Q4066">
        <v>2</v>
      </c>
      <c r="R4066">
        <v>14</v>
      </c>
      <c r="T4066">
        <v>3</v>
      </c>
      <c r="U4066" t="s">
        <v>2</v>
      </c>
      <c r="V4066" t="s">
        <v>22</v>
      </c>
    </row>
    <row r="4067" spans="1:22" x14ac:dyDescent="0.3">
      <c r="A4067">
        <v>4066</v>
      </c>
      <c r="B4067">
        <v>35500484854</v>
      </c>
      <c r="C4067">
        <v>7</v>
      </c>
      <c r="D4067" s="1">
        <v>31121</v>
      </c>
      <c r="E4067" s="3">
        <f>2023-YEAR(Registros[[#This Row],[data_nascimento]])</f>
        <v>38</v>
      </c>
      <c r="F4067" s="1">
        <v>43718</v>
      </c>
      <c r="H4067">
        <v>220</v>
      </c>
      <c r="J4067" s="3">
        <v>0</v>
      </c>
      <c r="K4067">
        <v>3.7199999999999998</v>
      </c>
      <c r="L4067">
        <v>9469</v>
      </c>
      <c r="O4067">
        <f>IF(Registros[[#This Row],[idade]]&lt;18,311.43,IF(Registros[[#This Row],[idade]]&lt;=25,488.58,IF(Registros[[#This Row],[idade]]&lt;=50,772.77,850.05)))</f>
        <v>772.77</v>
      </c>
      <c r="P4067">
        <f>IF(Registros[[#This Row],[idade]]&lt;18,23.99,IF(Registros[[#This Row],[idade]]&lt;=25,49.9,IF(Registros[[#This Row],[idade]]&lt;=50,145.2,175.45)))</f>
        <v>145.19999999999999</v>
      </c>
      <c r="Q4067">
        <v>5</v>
      </c>
      <c r="R4067">
        <v>24</v>
      </c>
      <c r="T4067">
        <v>2</v>
      </c>
      <c r="U4067" t="s">
        <v>3</v>
      </c>
      <c r="V4067" t="s">
        <v>20</v>
      </c>
    </row>
    <row r="4068" spans="1:22" x14ac:dyDescent="0.3">
      <c r="A4068">
        <v>4067</v>
      </c>
      <c r="B4068">
        <v>54646462708</v>
      </c>
      <c r="C4068">
        <v>3</v>
      </c>
      <c r="D4068" s="1">
        <v>37886</v>
      </c>
      <c r="E4068" s="3">
        <f>2023-YEAR(Registros[[#This Row],[data_nascimento]])</f>
        <v>20</v>
      </c>
      <c r="F4068" s="1">
        <v>43718</v>
      </c>
      <c r="H4068">
        <v>220</v>
      </c>
      <c r="J4068" s="3">
        <v>0</v>
      </c>
      <c r="K4068">
        <v>2.48</v>
      </c>
      <c r="L4068">
        <v>6711</v>
      </c>
      <c r="O4068">
        <f>IF(Registros[[#This Row],[idade]]&lt;18,311.43,IF(Registros[[#This Row],[idade]]&lt;=25,488.58,IF(Registros[[#This Row],[idade]]&lt;=50,772.77,850.05)))</f>
        <v>488.58</v>
      </c>
      <c r="P4068">
        <f>IF(Registros[[#This Row],[idade]]&lt;18,23.99,IF(Registros[[#This Row],[idade]]&lt;=25,49.9,IF(Registros[[#This Row],[idade]]&lt;=50,145.2,175.45)))</f>
        <v>49.9</v>
      </c>
      <c r="Q4068">
        <v>1</v>
      </c>
      <c r="R4068">
        <v>8</v>
      </c>
      <c r="T4068">
        <v>3</v>
      </c>
      <c r="U4068" t="s">
        <v>2</v>
      </c>
      <c r="V4068" t="s">
        <v>22</v>
      </c>
    </row>
    <row r="4069" spans="1:22" x14ac:dyDescent="0.3">
      <c r="A4069">
        <v>4068</v>
      </c>
      <c r="B4069">
        <v>76420340126</v>
      </c>
      <c r="C4069">
        <v>4</v>
      </c>
      <c r="D4069" s="1">
        <v>34097</v>
      </c>
      <c r="E4069" s="3">
        <f>2023-YEAR(Registros[[#This Row],[data_nascimento]])</f>
        <v>30</v>
      </c>
      <c r="F4069" s="1">
        <v>43718</v>
      </c>
      <c r="H4069">
        <v>220</v>
      </c>
      <c r="J4069" s="3">
        <v>0</v>
      </c>
      <c r="K4069">
        <v>3.7199999999999998</v>
      </c>
      <c r="L4069">
        <v>8748</v>
      </c>
      <c r="O4069">
        <f>IF(Registros[[#This Row],[idade]]&lt;18,311.43,IF(Registros[[#This Row],[idade]]&lt;=25,488.58,IF(Registros[[#This Row],[idade]]&lt;=50,772.77,850.05)))</f>
        <v>772.77</v>
      </c>
      <c r="P4069">
        <f>IF(Registros[[#This Row],[idade]]&lt;18,23.99,IF(Registros[[#This Row],[idade]]&lt;=25,49.9,IF(Registros[[#This Row],[idade]]&lt;=50,145.2,175.45)))</f>
        <v>145.19999999999999</v>
      </c>
      <c r="Q4069">
        <v>4</v>
      </c>
      <c r="R4069">
        <v>5</v>
      </c>
      <c r="T4069">
        <v>2</v>
      </c>
      <c r="U4069" t="s">
        <v>3</v>
      </c>
      <c r="V4069" t="s">
        <v>19</v>
      </c>
    </row>
    <row r="4070" spans="1:22" x14ac:dyDescent="0.3">
      <c r="A4070">
        <v>4069</v>
      </c>
      <c r="B4070">
        <v>49009992490</v>
      </c>
      <c r="C4070">
        <v>3</v>
      </c>
      <c r="D4070" s="1">
        <v>36315</v>
      </c>
      <c r="E4070" s="3">
        <f>2023-YEAR(Registros[[#This Row],[data_nascimento]])</f>
        <v>24</v>
      </c>
      <c r="F4070" s="1">
        <v>43718</v>
      </c>
      <c r="H4070">
        <v>220</v>
      </c>
      <c r="J4070" s="3">
        <v>0</v>
      </c>
      <c r="K4070">
        <v>24.8</v>
      </c>
      <c r="L4070">
        <v>7372</v>
      </c>
      <c r="O4070">
        <f>IF(Registros[[#This Row],[idade]]&lt;18,311.43,IF(Registros[[#This Row],[idade]]&lt;=25,488.58,IF(Registros[[#This Row],[idade]]&lt;=50,772.77,850.05)))</f>
        <v>488.58</v>
      </c>
      <c r="P4070">
        <f>IF(Registros[[#This Row],[idade]]&lt;18,23.99,IF(Registros[[#This Row],[idade]]&lt;=25,49.9,IF(Registros[[#This Row],[idade]]&lt;=50,145.2,175.45)))</f>
        <v>49.9</v>
      </c>
      <c r="Q4070">
        <v>5</v>
      </c>
      <c r="R4070">
        <v>15</v>
      </c>
      <c r="T4070">
        <v>3</v>
      </c>
      <c r="U4070" t="s">
        <v>2</v>
      </c>
      <c r="V4070" t="s">
        <v>21</v>
      </c>
    </row>
    <row r="4071" spans="1:22" x14ac:dyDescent="0.3">
      <c r="A4071">
        <v>4070</v>
      </c>
      <c r="B4071">
        <v>40531363494</v>
      </c>
      <c r="C4071">
        <v>5</v>
      </c>
      <c r="D4071" s="1">
        <v>29304</v>
      </c>
      <c r="E4071" s="3">
        <f>2023-YEAR(Registros[[#This Row],[data_nascimento]])</f>
        <v>43</v>
      </c>
      <c r="F4071" s="1">
        <v>43718</v>
      </c>
      <c r="H4071">
        <v>220</v>
      </c>
      <c r="J4071" s="3">
        <v>0</v>
      </c>
      <c r="K4071">
        <v>21.08</v>
      </c>
      <c r="L4071">
        <v>7163</v>
      </c>
      <c r="O4071">
        <f>IF(Registros[[#This Row],[idade]]&lt;18,311.43,IF(Registros[[#This Row],[idade]]&lt;=25,488.58,IF(Registros[[#This Row],[idade]]&lt;=50,772.77,850.05)))</f>
        <v>772.77</v>
      </c>
      <c r="P4071">
        <f>IF(Registros[[#This Row],[idade]]&lt;18,23.99,IF(Registros[[#This Row],[idade]]&lt;=25,49.9,IF(Registros[[#This Row],[idade]]&lt;=50,145.2,175.45)))</f>
        <v>145.19999999999999</v>
      </c>
      <c r="Q4071">
        <v>5</v>
      </c>
      <c r="R4071">
        <v>24</v>
      </c>
      <c r="T4071">
        <v>2</v>
      </c>
      <c r="U4071" t="s">
        <v>3</v>
      </c>
      <c r="V4071" t="s">
        <v>22</v>
      </c>
    </row>
    <row r="4072" spans="1:22" x14ac:dyDescent="0.3">
      <c r="A4072">
        <v>4071</v>
      </c>
      <c r="B4072">
        <v>57502918867</v>
      </c>
      <c r="C4072">
        <v>5</v>
      </c>
      <c r="D4072" s="1">
        <v>34192</v>
      </c>
      <c r="E4072" s="3">
        <f>2023-YEAR(Registros[[#This Row],[data_nascimento]])</f>
        <v>30</v>
      </c>
      <c r="F4072" s="1">
        <v>43718</v>
      </c>
      <c r="H4072">
        <v>220</v>
      </c>
      <c r="J4072" s="3">
        <v>0</v>
      </c>
      <c r="K4072">
        <v>4.96</v>
      </c>
      <c r="L4072">
        <v>6437</v>
      </c>
      <c r="O4072">
        <f>IF(Registros[[#This Row],[idade]]&lt;18,311.43,IF(Registros[[#This Row],[idade]]&lt;=25,488.58,IF(Registros[[#This Row],[idade]]&lt;=50,772.77,850.05)))</f>
        <v>772.77</v>
      </c>
      <c r="P4072">
        <f>IF(Registros[[#This Row],[idade]]&lt;18,23.99,IF(Registros[[#This Row],[idade]]&lt;=25,49.9,IF(Registros[[#This Row],[idade]]&lt;=50,145.2,175.45)))</f>
        <v>145.19999999999999</v>
      </c>
      <c r="Q4072">
        <v>2</v>
      </c>
      <c r="R4072">
        <v>13</v>
      </c>
      <c r="T4072">
        <v>3</v>
      </c>
      <c r="U4072" t="s">
        <v>2</v>
      </c>
      <c r="V4072" t="s">
        <v>21</v>
      </c>
    </row>
    <row r="4073" spans="1:22" x14ac:dyDescent="0.3">
      <c r="A4073">
        <v>4072</v>
      </c>
      <c r="B4073">
        <v>16493033326</v>
      </c>
      <c r="C4073">
        <v>7</v>
      </c>
      <c r="D4073" s="1">
        <v>27479</v>
      </c>
      <c r="E4073" s="3">
        <f>2023-YEAR(Registros[[#This Row],[data_nascimento]])</f>
        <v>48</v>
      </c>
      <c r="F4073" s="1">
        <v>43718</v>
      </c>
      <c r="H4073">
        <v>220</v>
      </c>
      <c r="J4073" s="3">
        <v>0</v>
      </c>
      <c r="K4073">
        <v>14.879999999999999</v>
      </c>
      <c r="L4073">
        <v>5385</v>
      </c>
      <c r="O4073">
        <f>IF(Registros[[#This Row],[idade]]&lt;18,311.43,IF(Registros[[#This Row],[idade]]&lt;=25,488.58,IF(Registros[[#This Row],[idade]]&lt;=50,772.77,850.05)))</f>
        <v>772.77</v>
      </c>
      <c r="P4073">
        <f>IF(Registros[[#This Row],[idade]]&lt;18,23.99,IF(Registros[[#This Row],[idade]]&lt;=25,49.9,IF(Registros[[#This Row],[idade]]&lt;=50,145.2,175.45)))</f>
        <v>145.19999999999999</v>
      </c>
      <c r="Q4073">
        <v>5</v>
      </c>
      <c r="R4073">
        <v>5</v>
      </c>
      <c r="T4073">
        <v>2</v>
      </c>
      <c r="U4073" t="s">
        <v>2</v>
      </c>
      <c r="V4073" t="s">
        <v>19</v>
      </c>
    </row>
    <row r="4074" spans="1:22" x14ac:dyDescent="0.3">
      <c r="A4074">
        <v>4073</v>
      </c>
      <c r="B4074">
        <v>88729338779</v>
      </c>
      <c r="C4074">
        <v>3</v>
      </c>
      <c r="D4074" s="1">
        <v>30551</v>
      </c>
      <c r="E4074" s="3">
        <f>2023-YEAR(Registros[[#This Row],[data_nascimento]])</f>
        <v>40</v>
      </c>
      <c r="F4074" s="1">
        <v>43718</v>
      </c>
      <c r="H4074">
        <v>220</v>
      </c>
      <c r="J4074" s="3">
        <v>0</v>
      </c>
      <c r="K4074">
        <v>4.96</v>
      </c>
      <c r="L4074">
        <v>7587</v>
      </c>
      <c r="O4074">
        <f>IF(Registros[[#This Row],[idade]]&lt;18,311.43,IF(Registros[[#This Row],[idade]]&lt;=25,488.58,IF(Registros[[#This Row],[idade]]&lt;=50,772.77,850.05)))</f>
        <v>772.77</v>
      </c>
      <c r="P4074">
        <f>IF(Registros[[#This Row],[idade]]&lt;18,23.99,IF(Registros[[#This Row],[idade]]&lt;=25,49.9,IF(Registros[[#This Row],[idade]]&lt;=50,145.2,175.45)))</f>
        <v>145.19999999999999</v>
      </c>
      <c r="Q4074">
        <v>4</v>
      </c>
      <c r="R4074">
        <v>7</v>
      </c>
      <c r="T4074">
        <v>2</v>
      </c>
      <c r="U4074" t="s">
        <v>3</v>
      </c>
      <c r="V4074" t="s">
        <v>20</v>
      </c>
    </row>
    <row r="4075" spans="1:22" x14ac:dyDescent="0.3">
      <c r="A4075">
        <v>4074</v>
      </c>
      <c r="B4075">
        <v>11396528852</v>
      </c>
      <c r="C4075">
        <v>3</v>
      </c>
      <c r="D4075" s="1">
        <v>35499</v>
      </c>
      <c r="E4075" s="3">
        <f>2023-YEAR(Registros[[#This Row],[data_nascimento]])</f>
        <v>26</v>
      </c>
      <c r="F4075" s="1">
        <v>43718</v>
      </c>
      <c r="H4075">
        <v>220</v>
      </c>
      <c r="I4075">
        <v>11</v>
      </c>
      <c r="J4075" s="3">
        <v>1163.8</v>
      </c>
      <c r="K4075">
        <v>24.8</v>
      </c>
      <c r="L4075">
        <v>3174</v>
      </c>
      <c r="O4075">
        <f>IF(Registros[[#This Row],[idade]]&lt;18,311.43,IF(Registros[[#This Row],[idade]]&lt;=25,488.58,IF(Registros[[#This Row],[idade]]&lt;=50,772.77,850.05)))</f>
        <v>772.77</v>
      </c>
      <c r="P4075">
        <f>IF(Registros[[#This Row],[idade]]&lt;18,23.99,IF(Registros[[#This Row],[idade]]&lt;=25,49.9,IF(Registros[[#This Row],[idade]]&lt;=50,145.2,175.45)))</f>
        <v>145.19999999999999</v>
      </c>
      <c r="Q4075">
        <v>1</v>
      </c>
      <c r="R4075">
        <v>13</v>
      </c>
      <c r="T4075">
        <v>2</v>
      </c>
      <c r="U4075" t="s">
        <v>3</v>
      </c>
      <c r="V4075" t="s">
        <v>19</v>
      </c>
    </row>
    <row r="4076" spans="1:22" x14ac:dyDescent="0.3">
      <c r="A4076">
        <v>4075</v>
      </c>
      <c r="B4076">
        <v>30400516943</v>
      </c>
      <c r="C4076">
        <v>5</v>
      </c>
      <c r="D4076" s="1">
        <v>37006</v>
      </c>
      <c r="E4076" s="3">
        <f>2023-YEAR(Registros[[#This Row],[data_nascimento]])</f>
        <v>22</v>
      </c>
      <c r="F4076" s="1">
        <v>43718</v>
      </c>
      <c r="H4076">
        <v>220</v>
      </c>
      <c r="I4076">
        <v>9</v>
      </c>
      <c r="J4076" s="3">
        <v>2668.2</v>
      </c>
      <c r="K4076">
        <v>23.56</v>
      </c>
      <c r="L4076">
        <v>8894</v>
      </c>
      <c r="O4076">
        <f>IF(Registros[[#This Row],[idade]]&lt;18,311.43,IF(Registros[[#This Row],[idade]]&lt;=25,488.58,IF(Registros[[#This Row],[idade]]&lt;=50,772.77,850.05)))</f>
        <v>488.58</v>
      </c>
      <c r="P4076">
        <f>IF(Registros[[#This Row],[idade]]&lt;18,23.99,IF(Registros[[#This Row],[idade]]&lt;=25,49.9,IF(Registros[[#This Row],[idade]]&lt;=50,145.2,175.45)))</f>
        <v>49.9</v>
      </c>
      <c r="Q4076">
        <v>3</v>
      </c>
      <c r="R4076">
        <v>22</v>
      </c>
      <c r="T4076">
        <v>2</v>
      </c>
      <c r="U4076" t="s">
        <v>3</v>
      </c>
      <c r="V4076" t="s">
        <v>21</v>
      </c>
    </row>
    <row r="4077" spans="1:22" x14ac:dyDescent="0.3">
      <c r="A4077">
        <v>4076</v>
      </c>
      <c r="B4077">
        <v>31694568441</v>
      </c>
      <c r="C4077">
        <v>4</v>
      </c>
      <c r="D4077" s="1">
        <v>33781</v>
      </c>
      <c r="E4077" s="3">
        <f>2023-YEAR(Registros[[#This Row],[data_nascimento]])</f>
        <v>31</v>
      </c>
      <c r="F4077" s="1">
        <v>43718</v>
      </c>
      <c r="H4077">
        <v>220</v>
      </c>
      <c r="I4077">
        <v>12</v>
      </c>
      <c r="J4077" s="3">
        <v>3067.6</v>
      </c>
      <c r="K4077">
        <v>13.64</v>
      </c>
      <c r="L4077">
        <v>7669</v>
      </c>
      <c r="O4077">
        <f>IF(Registros[[#This Row],[idade]]&lt;18,311.43,IF(Registros[[#This Row],[idade]]&lt;=25,488.58,IF(Registros[[#This Row],[idade]]&lt;=50,772.77,850.05)))</f>
        <v>772.77</v>
      </c>
      <c r="P4077">
        <f>IF(Registros[[#This Row],[idade]]&lt;18,23.99,IF(Registros[[#This Row],[idade]]&lt;=25,49.9,IF(Registros[[#This Row],[idade]]&lt;=50,145.2,175.45)))</f>
        <v>145.19999999999999</v>
      </c>
      <c r="Q4077">
        <v>1</v>
      </c>
      <c r="R4077">
        <v>6</v>
      </c>
      <c r="T4077">
        <v>2</v>
      </c>
      <c r="U4077" t="s">
        <v>2</v>
      </c>
      <c r="V4077" t="s">
        <v>19</v>
      </c>
    </row>
    <row r="4078" spans="1:22" x14ac:dyDescent="0.3">
      <c r="A4078">
        <v>4077</v>
      </c>
      <c r="B4078">
        <v>31793026049</v>
      </c>
      <c r="C4078">
        <v>5</v>
      </c>
      <c r="D4078" s="1">
        <v>33018</v>
      </c>
      <c r="E4078" s="3">
        <f>2023-YEAR(Registros[[#This Row],[data_nascimento]])</f>
        <v>33</v>
      </c>
      <c r="F4078" s="1">
        <v>43718</v>
      </c>
      <c r="H4078">
        <v>220</v>
      </c>
      <c r="I4078">
        <v>5</v>
      </c>
      <c r="J4078" s="3">
        <v>1270.6666666666665</v>
      </c>
      <c r="K4078">
        <v>11.16</v>
      </c>
      <c r="L4078">
        <v>7624</v>
      </c>
      <c r="O4078">
        <f>IF(Registros[[#This Row],[idade]]&lt;18,311.43,IF(Registros[[#This Row],[idade]]&lt;=25,488.58,IF(Registros[[#This Row],[idade]]&lt;=50,772.77,850.05)))</f>
        <v>772.77</v>
      </c>
      <c r="P4078">
        <f>IF(Registros[[#This Row],[idade]]&lt;18,23.99,IF(Registros[[#This Row],[idade]]&lt;=25,49.9,IF(Registros[[#This Row],[idade]]&lt;=50,145.2,175.45)))</f>
        <v>145.19999999999999</v>
      </c>
      <c r="Q4078">
        <v>2</v>
      </c>
      <c r="R4078">
        <v>5</v>
      </c>
      <c r="T4078">
        <v>2</v>
      </c>
      <c r="U4078" t="s">
        <v>3</v>
      </c>
      <c r="V4078" t="s">
        <v>19</v>
      </c>
    </row>
    <row r="4079" spans="1:22" x14ac:dyDescent="0.3">
      <c r="A4079">
        <v>4078</v>
      </c>
      <c r="B4079">
        <v>30332721763</v>
      </c>
      <c r="C4079">
        <v>3</v>
      </c>
      <c r="D4079" s="1">
        <v>29333</v>
      </c>
      <c r="E4079" s="3">
        <f>2023-YEAR(Registros[[#This Row],[data_nascimento]])</f>
        <v>43</v>
      </c>
      <c r="F4079" s="1">
        <v>43718</v>
      </c>
      <c r="H4079">
        <v>220</v>
      </c>
      <c r="I4079">
        <v>15</v>
      </c>
      <c r="J4079" s="3">
        <v>4958</v>
      </c>
      <c r="K4079">
        <v>7.4399999999999995</v>
      </c>
      <c r="L4079">
        <v>9916</v>
      </c>
      <c r="O4079">
        <f>IF(Registros[[#This Row],[idade]]&lt;18,311.43,IF(Registros[[#This Row],[idade]]&lt;=25,488.58,IF(Registros[[#This Row],[idade]]&lt;=50,772.77,850.05)))</f>
        <v>772.77</v>
      </c>
      <c r="P4079">
        <f>IF(Registros[[#This Row],[idade]]&lt;18,23.99,IF(Registros[[#This Row],[idade]]&lt;=25,49.9,IF(Registros[[#This Row],[idade]]&lt;=50,145.2,175.45)))</f>
        <v>145.19999999999999</v>
      </c>
      <c r="Q4079">
        <v>1</v>
      </c>
      <c r="R4079">
        <v>27</v>
      </c>
      <c r="T4079">
        <v>2</v>
      </c>
      <c r="U4079" t="s">
        <v>3</v>
      </c>
      <c r="V4079" t="s">
        <v>21</v>
      </c>
    </row>
    <row r="4080" spans="1:22" x14ac:dyDescent="0.3">
      <c r="A4080">
        <v>4079</v>
      </c>
      <c r="B4080">
        <v>58664869817</v>
      </c>
      <c r="C4080">
        <v>5</v>
      </c>
      <c r="D4080" s="1">
        <v>29996</v>
      </c>
      <c r="E4080" s="3">
        <f>2023-YEAR(Registros[[#This Row],[data_nascimento]])</f>
        <v>41</v>
      </c>
      <c r="F4080" s="1">
        <v>43718</v>
      </c>
      <c r="H4080">
        <v>220</v>
      </c>
      <c r="I4080">
        <v>15</v>
      </c>
      <c r="J4080" s="3">
        <v>2359</v>
      </c>
      <c r="K4080">
        <v>8.68</v>
      </c>
      <c r="L4080">
        <v>4718</v>
      </c>
      <c r="O4080">
        <f>IF(Registros[[#This Row],[idade]]&lt;18,311.43,IF(Registros[[#This Row],[idade]]&lt;=25,488.58,IF(Registros[[#This Row],[idade]]&lt;=50,772.77,850.05)))</f>
        <v>772.77</v>
      </c>
      <c r="P4080">
        <f>IF(Registros[[#This Row],[idade]]&lt;18,23.99,IF(Registros[[#This Row],[idade]]&lt;=25,49.9,IF(Registros[[#This Row],[idade]]&lt;=50,145.2,175.45)))</f>
        <v>145.19999999999999</v>
      </c>
      <c r="Q4080">
        <v>1</v>
      </c>
      <c r="R4080">
        <v>11</v>
      </c>
      <c r="T4080">
        <v>2</v>
      </c>
      <c r="U4080" t="s">
        <v>2</v>
      </c>
      <c r="V4080" t="s">
        <v>21</v>
      </c>
    </row>
    <row r="4081" spans="1:22" x14ac:dyDescent="0.3">
      <c r="A4081">
        <v>4080</v>
      </c>
      <c r="B4081">
        <v>19461557690</v>
      </c>
      <c r="C4081">
        <v>6</v>
      </c>
      <c r="D4081" s="1">
        <v>28177</v>
      </c>
      <c r="E4081" s="3">
        <f>2023-YEAR(Registros[[#This Row],[data_nascimento]])</f>
        <v>46</v>
      </c>
      <c r="F4081" s="1">
        <v>43718</v>
      </c>
      <c r="H4081">
        <v>220</v>
      </c>
      <c r="I4081">
        <v>7</v>
      </c>
      <c r="J4081" s="3">
        <v>713.76666666666665</v>
      </c>
      <c r="K4081">
        <v>21.08</v>
      </c>
      <c r="L4081">
        <v>3059</v>
      </c>
      <c r="O4081">
        <f>IF(Registros[[#This Row],[idade]]&lt;18,311.43,IF(Registros[[#This Row],[idade]]&lt;=25,488.58,IF(Registros[[#This Row],[idade]]&lt;=50,772.77,850.05)))</f>
        <v>772.77</v>
      </c>
      <c r="P4081">
        <f>IF(Registros[[#This Row],[idade]]&lt;18,23.99,IF(Registros[[#This Row],[idade]]&lt;=25,49.9,IF(Registros[[#This Row],[idade]]&lt;=50,145.2,175.45)))</f>
        <v>145.19999999999999</v>
      </c>
      <c r="Q4081">
        <v>4</v>
      </c>
      <c r="R4081">
        <v>25</v>
      </c>
      <c r="T4081">
        <v>3</v>
      </c>
      <c r="U4081" t="s">
        <v>2</v>
      </c>
      <c r="V4081" t="s">
        <v>20</v>
      </c>
    </row>
    <row r="4082" spans="1:22" x14ac:dyDescent="0.3">
      <c r="A4082">
        <v>4081</v>
      </c>
      <c r="B4082">
        <v>63228368427</v>
      </c>
      <c r="C4082">
        <v>7</v>
      </c>
      <c r="D4082" s="1">
        <v>30124</v>
      </c>
      <c r="E4082" s="3">
        <f>2023-YEAR(Registros[[#This Row],[data_nascimento]])</f>
        <v>41</v>
      </c>
      <c r="F4082" s="1">
        <v>43723</v>
      </c>
      <c r="H4082">
        <v>220</v>
      </c>
      <c r="I4082">
        <v>13</v>
      </c>
      <c r="J4082" s="3">
        <v>984.5333333333333</v>
      </c>
      <c r="K4082">
        <v>8.68</v>
      </c>
      <c r="L4082">
        <v>2272</v>
      </c>
      <c r="M4082">
        <f>Registros[[#This Row],[salario]]*0.06</f>
        <v>136.32</v>
      </c>
      <c r="N4082">
        <f>Registros[[#This Row],[salario]]*5%</f>
        <v>113.60000000000001</v>
      </c>
      <c r="O4082">
        <f>IF(Registros[[#This Row],[idade]]&lt;18,311.43,IF(Registros[[#This Row],[idade]]&lt;=25,488.58,IF(Registros[[#This Row],[idade]]&lt;=50,772.77,850.05)))</f>
        <v>772.77</v>
      </c>
      <c r="P4082">
        <f>IF(Registros[[#This Row],[idade]]&lt;18,23.99,IF(Registros[[#This Row],[idade]]&lt;=25,49.9,IF(Registros[[#This Row],[idade]]&lt;=50,145.2,175.45)))</f>
        <v>145.19999999999999</v>
      </c>
      <c r="Q4082">
        <v>2</v>
      </c>
      <c r="R4082">
        <v>15</v>
      </c>
      <c r="T4082">
        <v>3</v>
      </c>
      <c r="U4082" t="s">
        <v>2</v>
      </c>
      <c r="V4082" t="s">
        <v>22</v>
      </c>
    </row>
    <row r="4083" spans="1:22" x14ac:dyDescent="0.3">
      <c r="A4083">
        <v>4082</v>
      </c>
      <c r="B4083">
        <v>41938699388</v>
      </c>
      <c r="C4083">
        <v>7</v>
      </c>
      <c r="D4083" s="1">
        <v>33853</v>
      </c>
      <c r="E4083" s="3">
        <f>2023-YEAR(Registros[[#This Row],[data_nascimento]])</f>
        <v>31</v>
      </c>
      <c r="F4083" s="1">
        <v>43723</v>
      </c>
      <c r="H4083">
        <v>220</v>
      </c>
      <c r="I4083">
        <v>16</v>
      </c>
      <c r="J4083" s="3">
        <v>2943.4666666666667</v>
      </c>
      <c r="K4083">
        <v>16.12</v>
      </c>
      <c r="L4083">
        <v>5519</v>
      </c>
      <c r="M4083">
        <f>Registros[[#This Row],[salario]]*0.06</f>
        <v>331.14</v>
      </c>
      <c r="N4083">
        <f>Registros[[#This Row],[salario]]*5%</f>
        <v>275.95</v>
      </c>
      <c r="O4083">
        <f>IF(Registros[[#This Row],[idade]]&lt;18,311.43,IF(Registros[[#This Row],[idade]]&lt;=25,488.58,IF(Registros[[#This Row],[idade]]&lt;=50,772.77,850.05)))</f>
        <v>772.77</v>
      </c>
      <c r="P4083">
        <f>IF(Registros[[#This Row],[idade]]&lt;18,23.99,IF(Registros[[#This Row],[idade]]&lt;=25,49.9,IF(Registros[[#This Row],[idade]]&lt;=50,145.2,175.45)))</f>
        <v>145.19999999999999</v>
      </c>
      <c r="Q4083">
        <v>3</v>
      </c>
      <c r="R4083">
        <v>10</v>
      </c>
      <c r="T4083">
        <v>2</v>
      </c>
      <c r="U4083" t="s">
        <v>2</v>
      </c>
      <c r="V4083" t="s">
        <v>20</v>
      </c>
    </row>
    <row r="4084" spans="1:22" x14ac:dyDescent="0.3">
      <c r="A4084">
        <v>4083</v>
      </c>
      <c r="B4084">
        <v>73020046965</v>
      </c>
      <c r="C4084">
        <v>5</v>
      </c>
      <c r="D4084" s="1">
        <v>37643</v>
      </c>
      <c r="E4084" s="3">
        <f>2023-YEAR(Registros[[#This Row],[data_nascimento]])</f>
        <v>20</v>
      </c>
      <c r="F4084" s="1">
        <v>43723</v>
      </c>
      <c r="G4084" s="1">
        <v>44124</v>
      </c>
      <c r="H4084">
        <v>220</v>
      </c>
      <c r="I4084">
        <v>20</v>
      </c>
      <c r="J4084" s="3">
        <v>3266</v>
      </c>
      <c r="K4084">
        <v>24.8</v>
      </c>
      <c r="L4084">
        <v>4899</v>
      </c>
      <c r="M4084">
        <f>Registros[[#This Row],[salario]]*0.06</f>
        <v>293.94</v>
      </c>
      <c r="N4084">
        <f>Registros[[#This Row],[salario]]*5%</f>
        <v>244.95000000000002</v>
      </c>
      <c r="O4084">
        <f>IF(Registros[[#This Row],[idade]]&lt;18,311.43,IF(Registros[[#This Row],[idade]]&lt;=25,488.58,IF(Registros[[#This Row],[idade]]&lt;=50,772.77,850.05)))</f>
        <v>488.58</v>
      </c>
      <c r="P4084">
        <f>IF(Registros[[#This Row],[idade]]&lt;18,23.99,IF(Registros[[#This Row],[idade]]&lt;=25,49.9,IF(Registros[[#This Row],[idade]]&lt;=50,145.2,175.45)))</f>
        <v>49.9</v>
      </c>
      <c r="Q4084">
        <v>5</v>
      </c>
      <c r="R4084">
        <v>21</v>
      </c>
      <c r="S4084">
        <v>2</v>
      </c>
      <c r="T4084">
        <v>2</v>
      </c>
      <c r="U4084" t="s">
        <v>3</v>
      </c>
      <c r="V4084" t="s">
        <v>22</v>
      </c>
    </row>
    <row r="4085" spans="1:22" x14ac:dyDescent="0.3">
      <c r="A4085">
        <v>4084</v>
      </c>
      <c r="B4085">
        <v>58189729692</v>
      </c>
      <c r="C4085">
        <v>3</v>
      </c>
      <c r="D4085" s="1">
        <v>34068</v>
      </c>
      <c r="E4085" s="3">
        <f>2023-YEAR(Registros[[#This Row],[data_nascimento]])</f>
        <v>30</v>
      </c>
      <c r="F4085" s="1">
        <v>43723</v>
      </c>
      <c r="G4085" s="1">
        <v>44124</v>
      </c>
      <c r="H4085">
        <v>220</v>
      </c>
      <c r="I4085">
        <v>3</v>
      </c>
      <c r="J4085" s="3">
        <v>567.1</v>
      </c>
      <c r="K4085">
        <v>21.08</v>
      </c>
      <c r="L4085">
        <v>5671</v>
      </c>
      <c r="M4085">
        <f>Registros[[#This Row],[salario]]*0.06</f>
        <v>340.26</v>
      </c>
      <c r="N4085">
        <f>Registros[[#This Row],[salario]]*5%</f>
        <v>283.55</v>
      </c>
      <c r="O4085">
        <f>IF(Registros[[#This Row],[idade]]&lt;18,311.43,IF(Registros[[#This Row],[idade]]&lt;=25,488.58,IF(Registros[[#This Row],[idade]]&lt;=50,772.77,850.05)))</f>
        <v>772.77</v>
      </c>
      <c r="P4085">
        <f>IF(Registros[[#This Row],[idade]]&lt;18,23.99,IF(Registros[[#This Row],[idade]]&lt;=25,49.9,IF(Registros[[#This Row],[idade]]&lt;=50,145.2,175.45)))</f>
        <v>145.19999999999999</v>
      </c>
      <c r="Q4085">
        <v>1</v>
      </c>
      <c r="R4085">
        <v>17</v>
      </c>
      <c r="S4085">
        <v>1</v>
      </c>
      <c r="T4085">
        <v>3</v>
      </c>
      <c r="U4085" t="s">
        <v>2</v>
      </c>
      <c r="V4085" t="s">
        <v>22</v>
      </c>
    </row>
    <row r="4086" spans="1:22" x14ac:dyDescent="0.3">
      <c r="A4086">
        <v>4085</v>
      </c>
      <c r="B4086">
        <v>96196214148</v>
      </c>
      <c r="C4086">
        <v>7</v>
      </c>
      <c r="D4086" s="1">
        <v>39156</v>
      </c>
      <c r="E4086" s="3">
        <f>2023-YEAR(Registros[[#This Row],[data_nascimento]])</f>
        <v>16</v>
      </c>
      <c r="F4086" s="1">
        <v>43723</v>
      </c>
      <c r="G4086" s="1">
        <v>44124</v>
      </c>
      <c r="H4086">
        <v>120</v>
      </c>
      <c r="I4086">
        <v>13</v>
      </c>
      <c r="J4086" s="3">
        <v>2583.5333333333333</v>
      </c>
      <c r="K4086">
        <v>9.92</v>
      </c>
      <c r="L4086">
        <v>5962</v>
      </c>
      <c r="M4086">
        <f>Registros[[#This Row],[salario]]*0.06</f>
        <v>357.71999999999997</v>
      </c>
      <c r="N4086">
        <f>Registros[[#This Row],[salario]]*5%</f>
        <v>298.10000000000002</v>
      </c>
      <c r="O4086">
        <f>IF(Registros[[#This Row],[idade]]&lt;18,311.43,IF(Registros[[#This Row],[idade]]&lt;=25,488.58,IF(Registros[[#This Row],[idade]]&lt;=50,772.77,850.05)))</f>
        <v>311.43</v>
      </c>
      <c r="P4086">
        <f>IF(Registros[[#This Row],[idade]]&lt;18,23.99,IF(Registros[[#This Row],[idade]]&lt;=25,49.9,IF(Registros[[#This Row],[idade]]&lt;=50,145.2,175.45)))</f>
        <v>23.99</v>
      </c>
      <c r="Q4086">
        <v>1</v>
      </c>
      <c r="R4086">
        <v>26</v>
      </c>
      <c r="S4086">
        <v>3</v>
      </c>
      <c r="T4086">
        <v>3</v>
      </c>
      <c r="U4086" t="s">
        <v>3</v>
      </c>
      <c r="V4086" t="s">
        <v>19</v>
      </c>
    </row>
    <row r="4087" spans="1:22" x14ac:dyDescent="0.3">
      <c r="A4087">
        <v>4086</v>
      </c>
      <c r="B4087">
        <v>58844615233</v>
      </c>
      <c r="C4087">
        <v>4</v>
      </c>
      <c r="D4087" s="1">
        <v>29358</v>
      </c>
      <c r="E4087" s="3">
        <f>2023-YEAR(Registros[[#This Row],[data_nascimento]])</f>
        <v>43</v>
      </c>
      <c r="F4087" s="1">
        <v>43723</v>
      </c>
      <c r="G4087" s="1">
        <v>44124</v>
      </c>
      <c r="H4087">
        <v>220</v>
      </c>
      <c r="I4087">
        <v>8</v>
      </c>
      <c r="J4087" s="3">
        <v>1949.3333333333333</v>
      </c>
      <c r="K4087">
        <v>24.8</v>
      </c>
      <c r="L4087">
        <v>7310</v>
      </c>
      <c r="M4087">
        <f>Registros[[#This Row],[salario]]*0.06</f>
        <v>438.59999999999997</v>
      </c>
      <c r="N4087">
        <f>Registros[[#This Row],[salario]]*5%</f>
        <v>365.5</v>
      </c>
      <c r="O4087">
        <f>IF(Registros[[#This Row],[idade]]&lt;18,311.43,IF(Registros[[#This Row],[idade]]&lt;=25,488.58,IF(Registros[[#This Row],[idade]]&lt;=50,772.77,850.05)))</f>
        <v>772.77</v>
      </c>
      <c r="P4087">
        <f>IF(Registros[[#This Row],[idade]]&lt;18,23.99,IF(Registros[[#This Row],[idade]]&lt;=25,49.9,IF(Registros[[#This Row],[idade]]&lt;=50,145.2,175.45)))</f>
        <v>145.19999999999999</v>
      </c>
      <c r="Q4087">
        <v>3</v>
      </c>
      <c r="R4087">
        <v>16</v>
      </c>
      <c r="S4087">
        <v>1</v>
      </c>
      <c r="T4087">
        <v>2</v>
      </c>
      <c r="U4087" t="s">
        <v>2</v>
      </c>
      <c r="V4087" t="s">
        <v>19</v>
      </c>
    </row>
    <row r="4088" spans="1:22" x14ac:dyDescent="0.3">
      <c r="A4088">
        <v>4087</v>
      </c>
      <c r="B4088">
        <v>91567164585</v>
      </c>
      <c r="C4088">
        <v>6</v>
      </c>
      <c r="D4088" s="1">
        <v>30144</v>
      </c>
      <c r="E4088" s="3">
        <f>2023-YEAR(Registros[[#This Row],[data_nascimento]])</f>
        <v>41</v>
      </c>
      <c r="F4088" s="1">
        <v>43723</v>
      </c>
      <c r="G4088" s="1">
        <v>44124</v>
      </c>
      <c r="H4088">
        <v>220</v>
      </c>
      <c r="I4088">
        <v>10</v>
      </c>
      <c r="J4088" s="3">
        <v>1790</v>
      </c>
      <c r="K4088">
        <v>13.64</v>
      </c>
      <c r="L4088">
        <v>5370</v>
      </c>
      <c r="M4088">
        <f>Registros[[#This Row],[salario]]*0.06</f>
        <v>322.2</v>
      </c>
      <c r="N4088">
        <f>Registros[[#This Row],[salario]]*5%</f>
        <v>268.5</v>
      </c>
      <c r="O4088">
        <f>IF(Registros[[#This Row],[idade]]&lt;18,311.43,IF(Registros[[#This Row],[idade]]&lt;=25,488.58,IF(Registros[[#This Row],[idade]]&lt;=50,772.77,850.05)))</f>
        <v>772.77</v>
      </c>
      <c r="P4088">
        <f>IF(Registros[[#This Row],[idade]]&lt;18,23.99,IF(Registros[[#This Row],[idade]]&lt;=25,49.9,IF(Registros[[#This Row],[idade]]&lt;=50,145.2,175.45)))</f>
        <v>145.19999999999999</v>
      </c>
      <c r="Q4088">
        <v>1</v>
      </c>
      <c r="R4088">
        <v>12</v>
      </c>
      <c r="S4088">
        <v>1</v>
      </c>
      <c r="T4088">
        <v>2</v>
      </c>
      <c r="U4088" t="s">
        <v>3</v>
      </c>
      <c r="V4088" t="s">
        <v>21</v>
      </c>
    </row>
    <row r="4089" spans="1:22" x14ac:dyDescent="0.3">
      <c r="A4089">
        <v>4088</v>
      </c>
      <c r="B4089">
        <v>18104623641</v>
      </c>
      <c r="C4089">
        <v>4</v>
      </c>
      <c r="D4089" s="1">
        <v>34774</v>
      </c>
      <c r="E4089" s="3">
        <f>2023-YEAR(Registros[[#This Row],[data_nascimento]])</f>
        <v>28</v>
      </c>
      <c r="F4089" s="1">
        <v>43723</v>
      </c>
      <c r="G4089" s="1">
        <v>44124</v>
      </c>
      <c r="H4089">
        <v>220</v>
      </c>
      <c r="I4089">
        <v>20</v>
      </c>
      <c r="J4089" s="3">
        <v>4822</v>
      </c>
      <c r="K4089">
        <v>8.68</v>
      </c>
      <c r="L4089">
        <v>7233</v>
      </c>
      <c r="M4089">
        <f>Registros[[#This Row],[salario]]*0.06</f>
        <v>433.97999999999996</v>
      </c>
      <c r="N4089">
        <f>Registros[[#This Row],[salario]]*5%</f>
        <v>361.65000000000003</v>
      </c>
      <c r="O4089">
        <f>IF(Registros[[#This Row],[idade]]&lt;18,311.43,IF(Registros[[#This Row],[idade]]&lt;=25,488.58,IF(Registros[[#This Row],[idade]]&lt;=50,772.77,850.05)))</f>
        <v>772.77</v>
      </c>
      <c r="P4089">
        <f>IF(Registros[[#This Row],[idade]]&lt;18,23.99,IF(Registros[[#This Row],[idade]]&lt;=25,49.9,IF(Registros[[#This Row],[idade]]&lt;=50,145.2,175.45)))</f>
        <v>145.19999999999999</v>
      </c>
      <c r="Q4089">
        <v>3</v>
      </c>
      <c r="R4089">
        <v>12</v>
      </c>
      <c r="S4089">
        <v>2</v>
      </c>
      <c r="T4089">
        <v>3</v>
      </c>
      <c r="U4089" t="s">
        <v>2</v>
      </c>
      <c r="V4089" t="s">
        <v>22</v>
      </c>
    </row>
    <row r="4090" spans="1:22" x14ac:dyDescent="0.3">
      <c r="A4090">
        <v>4089</v>
      </c>
      <c r="B4090">
        <v>23637148664</v>
      </c>
      <c r="C4090">
        <v>4</v>
      </c>
      <c r="D4090" s="1">
        <v>37869</v>
      </c>
      <c r="E4090" s="3">
        <f>2023-YEAR(Registros[[#This Row],[data_nascimento]])</f>
        <v>20</v>
      </c>
      <c r="F4090" s="1">
        <v>43723</v>
      </c>
      <c r="G4090" s="1">
        <v>44124</v>
      </c>
      <c r="H4090">
        <v>220</v>
      </c>
      <c r="I4090">
        <v>2</v>
      </c>
      <c r="J4090" s="3">
        <v>299.13333333333333</v>
      </c>
      <c r="K4090">
        <v>9.92</v>
      </c>
      <c r="L4090">
        <v>4487</v>
      </c>
      <c r="M4090">
        <f>Registros[[#This Row],[salario]]*0.06</f>
        <v>269.21999999999997</v>
      </c>
      <c r="N4090">
        <f>Registros[[#This Row],[salario]]*5%</f>
        <v>224.35000000000002</v>
      </c>
      <c r="O4090">
        <f>IF(Registros[[#This Row],[idade]]&lt;18,311.43,IF(Registros[[#This Row],[idade]]&lt;=25,488.58,IF(Registros[[#This Row],[idade]]&lt;=50,772.77,850.05)))</f>
        <v>488.58</v>
      </c>
      <c r="P4090">
        <f>IF(Registros[[#This Row],[idade]]&lt;18,23.99,IF(Registros[[#This Row],[idade]]&lt;=25,49.9,IF(Registros[[#This Row],[idade]]&lt;=50,145.2,175.45)))</f>
        <v>49.9</v>
      </c>
      <c r="Q4090">
        <v>4</v>
      </c>
      <c r="R4090">
        <v>26</v>
      </c>
      <c r="S4090">
        <v>1</v>
      </c>
      <c r="T4090">
        <v>2</v>
      </c>
      <c r="U4090" t="s">
        <v>2</v>
      </c>
      <c r="V4090" t="s">
        <v>21</v>
      </c>
    </row>
    <row r="4091" spans="1:22" x14ac:dyDescent="0.3">
      <c r="A4091">
        <v>4090</v>
      </c>
      <c r="B4091">
        <v>74885671082</v>
      </c>
      <c r="C4091">
        <v>7</v>
      </c>
      <c r="D4091" s="1">
        <v>27567</v>
      </c>
      <c r="E4091" s="3">
        <f>2023-YEAR(Registros[[#This Row],[data_nascimento]])</f>
        <v>48</v>
      </c>
      <c r="F4091" s="1">
        <v>43723</v>
      </c>
      <c r="G4091" s="1">
        <v>44124</v>
      </c>
      <c r="H4091">
        <v>220</v>
      </c>
      <c r="I4091">
        <v>13</v>
      </c>
      <c r="J4091" s="3">
        <v>1733.3333333333335</v>
      </c>
      <c r="K4091">
        <v>24.8</v>
      </c>
      <c r="L4091">
        <v>4000</v>
      </c>
      <c r="M4091">
        <f>Registros[[#This Row],[salario]]*0.06</f>
        <v>240</v>
      </c>
      <c r="N4091">
        <f>Registros[[#This Row],[salario]]*5%</f>
        <v>200</v>
      </c>
      <c r="O4091">
        <f>IF(Registros[[#This Row],[idade]]&lt;18,311.43,IF(Registros[[#This Row],[idade]]&lt;=25,488.58,IF(Registros[[#This Row],[idade]]&lt;=50,772.77,850.05)))</f>
        <v>772.77</v>
      </c>
      <c r="P4091">
        <f>IF(Registros[[#This Row],[idade]]&lt;18,23.99,IF(Registros[[#This Row],[idade]]&lt;=25,49.9,IF(Registros[[#This Row],[idade]]&lt;=50,145.2,175.45)))</f>
        <v>145.19999999999999</v>
      </c>
      <c r="Q4091">
        <v>1</v>
      </c>
      <c r="R4091">
        <v>9</v>
      </c>
      <c r="S4091">
        <v>3</v>
      </c>
      <c r="T4091">
        <v>3</v>
      </c>
      <c r="U4091" t="s">
        <v>3</v>
      </c>
      <c r="V4091" t="s">
        <v>19</v>
      </c>
    </row>
    <row r="4092" spans="1:22" x14ac:dyDescent="0.3">
      <c r="A4092">
        <v>4091</v>
      </c>
      <c r="B4092">
        <v>32282243326</v>
      </c>
      <c r="C4092">
        <v>4</v>
      </c>
      <c r="D4092" s="1">
        <v>27851</v>
      </c>
      <c r="E4092" s="3">
        <f>2023-YEAR(Registros[[#This Row],[data_nascimento]])</f>
        <v>47</v>
      </c>
      <c r="F4092" s="1">
        <v>43723</v>
      </c>
      <c r="G4092" s="1">
        <v>44124</v>
      </c>
      <c r="H4092">
        <v>220</v>
      </c>
      <c r="I4092">
        <v>10</v>
      </c>
      <c r="J4092" s="3">
        <v>2214.3333333333335</v>
      </c>
      <c r="K4092">
        <v>21.08</v>
      </c>
      <c r="L4092">
        <v>6643</v>
      </c>
      <c r="M4092">
        <f>Registros[[#This Row],[salario]]*0.06</f>
        <v>398.58</v>
      </c>
      <c r="N4092">
        <f>Registros[[#This Row],[salario]]*5%</f>
        <v>332.15000000000003</v>
      </c>
      <c r="O4092">
        <f>IF(Registros[[#This Row],[idade]]&lt;18,311.43,IF(Registros[[#This Row],[idade]]&lt;=25,488.58,IF(Registros[[#This Row],[idade]]&lt;=50,772.77,850.05)))</f>
        <v>772.77</v>
      </c>
      <c r="P4092">
        <f>IF(Registros[[#This Row],[idade]]&lt;18,23.99,IF(Registros[[#This Row],[idade]]&lt;=25,49.9,IF(Registros[[#This Row],[idade]]&lt;=50,145.2,175.45)))</f>
        <v>145.19999999999999</v>
      </c>
      <c r="Q4092">
        <v>1</v>
      </c>
      <c r="R4092">
        <v>16</v>
      </c>
      <c r="S4092">
        <v>2</v>
      </c>
      <c r="T4092">
        <v>2</v>
      </c>
      <c r="U4092" t="s">
        <v>3</v>
      </c>
      <c r="V4092" t="s">
        <v>21</v>
      </c>
    </row>
    <row r="4093" spans="1:22" x14ac:dyDescent="0.3">
      <c r="A4093">
        <v>4092</v>
      </c>
      <c r="B4093">
        <v>60690263022</v>
      </c>
      <c r="C4093">
        <v>5</v>
      </c>
      <c r="D4093" s="1">
        <v>36117</v>
      </c>
      <c r="E4093" s="3">
        <f>2023-YEAR(Registros[[#This Row],[data_nascimento]])</f>
        <v>25</v>
      </c>
      <c r="F4093" s="1">
        <v>43723</v>
      </c>
      <c r="G4093" s="1">
        <v>44124</v>
      </c>
      <c r="H4093">
        <v>220</v>
      </c>
      <c r="I4093">
        <v>6</v>
      </c>
      <c r="J4093" s="3">
        <v>1394.2</v>
      </c>
      <c r="K4093">
        <v>6.2</v>
      </c>
      <c r="L4093">
        <v>6971</v>
      </c>
      <c r="M4093">
        <f>Registros[[#This Row],[salario]]*0.06</f>
        <v>418.26</v>
      </c>
      <c r="N4093">
        <f>Registros[[#This Row],[salario]]*5%</f>
        <v>348.55</v>
      </c>
      <c r="O4093">
        <f>IF(Registros[[#This Row],[idade]]&lt;18,311.43,IF(Registros[[#This Row],[idade]]&lt;=25,488.58,IF(Registros[[#This Row],[idade]]&lt;=50,772.77,850.05)))</f>
        <v>488.58</v>
      </c>
      <c r="P4093">
        <f>IF(Registros[[#This Row],[idade]]&lt;18,23.99,IF(Registros[[#This Row],[idade]]&lt;=25,49.9,IF(Registros[[#This Row],[idade]]&lt;=50,145.2,175.45)))</f>
        <v>49.9</v>
      </c>
      <c r="Q4093">
        <v>3</v>
      </c>
      <c r="R4093">
        <v>22</v>
      </c>
      <c r="S4093">
        <v>1</v>
      </c>
      <c r="T4093">
        <v>3</v>
      </c>
      <c r="U4093" t="s">
        <v>3</v>
      </c>
      <c r="V4093" t="s">
        <v>20</v>
      </c>
    </row>
    <row r="4094" spans="1:22" x14ac:dyDescent="0.3">
      <c r="A4094">
        <v>4093</v>
      </c>
      <c r="B4094">
        <v>25710599037</v>
      </c>
      <c r="C4094">
        <v>3</v>
      </c>
      <c r="D4094" s="1">
        <v>29852</v>
      </c>
      <c r="E4094" s="3">
        <f>2023-YEAR(Registros[[#This Row],[data_nascimento]])</f>
        <v>42</v>
      </c>
      <c r="F4094" s="1">
        <v>43723</v>
      </c>
      <c r="G4094" s="1">
        <v>44124</v>
      </c>
      <c r="H4094">
        <v>220</v>
      </c>
      <c r="I4094">
        <v>1</v>
      </c>
      <c r="J4094" s="3">
        <v>176</v>
      </c>
      <c r="K4094">
        <v>14.879999999999999</v>
      </c>
      <c r="L4094">
        <v>5280</v>
      </c>
      <c r="M4094">
        <f>Registros[[#This Row],[salario]]*0.06</f>
        <v>316.8</v>
      </c>
      <c r="N4094">
        <f>Registros[[#This Row],[salario]]*5%</f>
        <v>264</v>
      </c>
      <c r="O4094">
        <f>IF(Registros[[#This Row],[idade]]&lt;18,311.43,IF(Registros[[#This Row],[idade]]&lt;=25,488.58,IF(Registros[[#This Row],[idade]]&lt;=50,772.77,850.05)))</f>
        <v>772.77</v>
      </c>
      <c r="P4094">
        <f>IF(Registros[[#This Row],[idade]]&lt;18,23.99,IF(Registros[[#This Row],[idade]]&lt;=25,49.9,IF(Registros[[#This Row],[idade]]&lt;=50,145.2,175.45)))</f>
        <v>145.19999999999999</v>
      </c>
      <c r="Q4094">
        <v>3</v>
      </c>
      <c r="R4094">
        <v>26</v>
      </c>
      <c r="S4094">
        <v>1</v>
      </c>
      <c r="T4094">
        <v>2</v>
      </c>
      <c r="U4094" t="s">
        <v>2</v>
      </c>
      <c r="V4094" t="s">
        <v>19</v>
      </c>
    </row>
    <row r="4095" spans="1:22" x14ac:dyDescent="0.3">
      <c r="A4095">
        <v>4094</v>
      </c>
      <c r="B4095">
        <v>52565400650</v>
      </c>
      <c r="C4095">
        <v>6</v>
      </c>
      <c r="D4095" s="1">
        <v>36948</v>
      </c>
      <c r="E4095" s="3">
        <f>2023-YEAR(Registros[[#This Row],[data_nascimento]])</f>
        <v>22</v>
      </c>
      <c r="F4095" s="1">
        <v>43723</v>
      </c>
      <c r="G4095" s="1">
        <v>44124</v>
      </c>
      <c r="H4095">
        <v>220</v>
      </c>
      <c r="I4095">
        <v>17</v>
      </c>
      <c r="J4095" s="3">
        <v>3280.4333333333334</v>
      </c>
      <c r="K4095">
        <v>22.32</v>
      </c>
      <c r="L4095">
        <v>5789</v>
      </c>
      <c r="M4095">
        <f>Registros[[#This Row],[salario]]*0.06</f>
        <v>347.34</v>
      </c>
      <c r="N4095">
        <f>Registros[[#This Row],[salario]]*5%</f>
        <v>289.45</v>
      </c>
      <c r="O4095">
        <f>IF(Registros[[#This Row],[idade]]&lt;18,311.43,IF(Registros[[#This Row],[idade]]&lt;=25,488.58,IF(Registros[[#This Row],[idade]]&lt;=50,772.77,850.05)))</f>
        <v>488.58</v>
      </c>
      <c r="P4095">
        <f>IF(Registros[[#This Row],[idade]]&lt;18,23.99,IF(Registros[[#This Row],[idade]]&lt;=25,49.9,IF(Registros[[#This Row],[idade]]&lt;=50,145.2,175.45)))</f>
        <v>49.9</v>
      </c>
      <c r="Q4095">
        <v>4</v>
      </c>
      <c r="R4095">
        <v>17</v>
      </c>
      <c r="S4095">
        <v>1</v>
      </c>
      <c r="T4095">
        <v>3</v>
      </c>
      <c r="U4095" t="s">
        <v>2</v>
      </c>
      <c r="V4095" t="s">
        <v>19</v>
      </c>
    </row>
    <row r="4096" spans="1:22" x14ac:dyDescent="0.3">
      <c r="A4096">
        <v>4095</v>
      </c>
      <c r="B4096">
        <v>49807558788</v>
      </c>
      <c r="C4096">
        <v>5</v>
      </c>
      <c r="D4096" s="1">
        <v>28625</v>
      </c>
      <c r="E4096" s="3">
        <f>2023-YEAR(Registros[[#This Row],[data_nascimento]])</f>
        <v>45</v>
      </c>
      <c r="F4096" s="1">
        <v>43723</v>
      </c>
      <c r="G4096" s="1">
        <v>44124</v>
      </c>
      <c r="H4096">
        <v>220</v>
      </c>
      <c r="I4096">
        <v>15</v>
      </c>
      <c r="J4096" s="3">
        <v>1816.5</v>
      </c>
      <c r="K4096">
        <v>19.84</v>
      </c>
      <c r="L4096">
        <v>3633</v>
      </c>
      <c r="M4096">
        <f>Registros[[#This Row],[salario]]*0.06</f>
        <v>217.98</v>
      </c>
      <c r="N4096">
        <f>Registros[[#This Row],[salario]]*5%</f>
        <v>181.65</v>
      </c>
      <c r="O4096">
        <f>IF(Registros[[#This Row],[idade]]&lt;18,311.43,IF(Registros[[#This Row],[idade]]&lt;=25,488.58,IF(Registros[[#This Row],[idade]]&lt;=50,772.77,850.05)))</f>
        <v>772.77</v>
      </c>
      <c r="P4096">
        <f>IF(Registros[[#This Row],[idade]]&lt;18,23.99,IF(Registros[[#This Row],[idade]]&lt;=25,49.9,IF(Registros[[#This Row],[idade]]&lt;=50,145.2,175.45)))</f>
        <v>145.19999999999999</v>
      </c>
      <c r="Q4096">
        <v>3</v>
      </c>
      <c r="R4096">
        <v>9</v>
      </c>
      <c r="S4096">
        <v>3</v>
      </c>
      <c r="T4096">
        <v>2</v>
      </c>
      <c r="U4096" t="s">
        <v>2</v>
      </c>
      <c r="V4096" t="s">
        <v>19</v>
      </c>
    </row>
    <row r="4097" spans="1:22" x14ac:dyDescent="0.3">
      <c r="A4097">
        <v>4096</v>
      </c>
      <c r="B4097">
        <v>51744197640</v>
      </c>
      <c r="C4097">
        <v>3</v>
      </c>
      <c r="D4097" s="1">
        <v>33522</v>
      </c>
      <c r="E4097" s="3">
        <f>2023-YEAR(Registros[[#This Row],[data_nascimento]])</f>
        <v>32</v>
      </c>
      <c r="F4097" s="1">
        <v>43723</v>
      </c>
      <c r="G4097" s="1">
        <v>44124</v>
      </c>
      <c r="H4097">
        <v>220</v>
      </c>
      <c r="I4097">
        <v>14</v>
      </c>
      <c r="J4097" s="3">
        <v>1708</v>
      </c>
      <c r="K4097">
        <v>9.92</v>
      </c>
      <c r="L4097">
        <v>3660</v>
      </c>
      <c r="M4097">
        <f>Registros[[#This Row],[salario]]*0.06</f>
        <v>219.6</v>
      </c>
      <c r="N4097">
        <f>Registros[[#This Row],[salario]]*5%</f>
        <v>183</v>
      </c>
      <c r="O4097">
        <f>IF(Registros[[#This Row],[idade]]&lt;18,311.43,IF(Registros[[#This Row],[idade]]&lt;=25,488.58,IF(Registros[[#This Row],[idade]]&lt;=50,772.77,850.05)))</f>
        <v>772.77</v>
      </c>
      <c r="P4097">
        <f>IF(Registros[[#This Row],[idade]]&lt;18,23.99,IF(Registros[[#This Row],[idade]]&lt;=25,49.9,IF(Registros[[#This Row],[idade]]&lt;=50,145.2,175.45)))</f>
        <v>145.19999999999999</v>
      </c>
      <c r="Q4097">
        <v>2</v>
      </c>
      <c r="R4097">
        <v>25</v>
      </c>
      <c r="S4097">
        <v>2</v>
      </c>
      <c r="T4097">
        <v>3</v>
      </c>
      <c r="U4097" t="s">
        <v>3</v>
      </c>
      <c r="V4097" t="s">
        <v>21</v>
      </c>
    </row>
    <row r="4098" spans="1:22" x14ac:dyDescent="0.3">
      <c r="A4098">
        <v>4097</v>
      </c>
      <c r="B4098">
        <v>85604532388</v>
      </c>
      <c r="C4098">
        <v>4</v>
      </c>
      <c r="D4098" s="1">
        <v>29627</v>
      </c>
      <c r="E4098" s="3">
        <f>2023-YEAR(Registros[[#This Row],[data_nascimento]])</f>
        <v>42</v>
      </c>
      <c r="F4098" s="1">
        <v>43723</v>
      </c>
      <c r="G4098" s="1">
        <v>44124</v>
      </c>
      <c r="H4098">
        <v>220</v>
      </c>
      <c r="I4098">
        <v>3</v>
      </c>
      <c r="J4098" s="3">
        <v>542.09999999999991</v>
      </c>
      <c r="K4098">
        <v>2.48</v>
      </c>
      <c r="L4098">
        <v>5421</v>
      </c>
      <c r="M4098">
        <f>Registros[[#This Row],[salario]]*0.06</f>
        <v>325.26</v>
      </c>
      <c r="N4098">
        <f>Registros[[#This Row],[salario]]*5%</f>
        <v>271.05</v>
      </c>
      <c r="O4098">
        <f>IF(Registros[[#This Row],[idade]]&lt;18,311.43,IF(Registros[[#This Row],[idade]]&lt;=25,488.58,IF(Registros[[#This Row],[idade]]&lt;=50,772.77,850.05)))</f>
        <v>772.77</v>
      </c>
      <c r="P4098">
        <f>IF(Registros[[#This Row],[idade]]&lt;18,23.99,IF(Registros[[#This Row],[idade]]&lt;=25,49.9,IF(Registros[[#This Row],[idade]]&lt;=50,145.2,175.45)))</f>
        <v>145.19999999999999</v>
      </c>
      <c r="Q4098">
        <v>1</v>
      </c>
      <c r="R4098">
        <v>6</v>
      </c>
      <c r="S4098">
        <v>2</v>
      </c>
      <c r="T4098">
        <v>2</v>
      </c>
      <c r="U4098" t="s">
        <v>3</v>
      </c>
      <c r="V4098" t="s">
        <v>22</v>
      </c>
    </row>
    <row r="4099" spans="1:22" x14ac:dyDescent="0.3">
      <c r="A4099">
        <v>4098</v>
      </c>
      <c r="B4099">
        <v>42747193131</v>
      </c>
      <c r="C4099">
        <v>3</v>
      </c>
      <c r="D4099" s="1">
        <v>33971</v>
      </c>
      <c r="E4099" s="3">
        <f>2023-YEAR(Registros[[#This Row],[data_nascimento]])</f>
        <v>30</v>
      </c>
      <c r="F4099" s="1">
        <v>43723</v>
      </c>
      <c r="G4099" s="1">
        <v>44124</v>
      </c>
      <c r="H4099">
        <v>220</v>
      </c>
      <c r="I4099">
        <v>1</v>
      </c>
      <c r="J4099" s="3">
        <v>148.03333333333333</v>
      </c>
      <c r="K4099">
        <v>14.879999999999999</v>
      </c>
      <c r="L4099">
        <v>4441</v>
      </c>
      <c r="M4099">
        <f>Registros[[#This Row],[salario]]*0.06</f>
        <v>266.45999999999998</v>
      </c>
      <c r="N4099">
        <f>Registros[[#This Row],[salario]]*5%</f>
        <v>222.05</v>
      </c>
      <c r="O4099">
        <f>IF(Registros[[#This Row],[idade]]&lt;18,311.43,IF(Registros[[#This Row],[idade]]&lt;=25,488.58,IF(Registros[[#This Row],[idade]]&lt;=50,772.77,850.05)))</f>
        <v>772.77</v>
      </c>
      <c r="P4099">
        <f>IF(Registros[[#This Row],[idade]]&lt;18,23.99,IF(Registros[[#This Row],[idade]]&lt;=25,49.9,IF(Registros[[#This Row],[idade]]&lt;=50,145.2,175.45)))</f>
        <v>145.19999999999999</v>
      </c>
      <c r="Q4099">
        <v>3</v>
      </c>
      <c r="R4099">
        <v>6</v>
      </c>
      <c r="S4099">
        <v>3</v>
      </c>
      <c r="T4099">
        <v>3</v>
      </c>
      <c r="U4099" t="s">
        <v>2</v>
      </c>
      <c r="V4099" t="s">
        <v>22</v>
      </c>
    </row>
    <row r="4100" spans="1:22" x14ac:dyDescent="0.3">
      <c r="A4100">
        <v>4099</v>
      </c>
      <c r="B4100">
        <v>82089508735</v>
      </c>
      <c r="C4100">
        <v>7</v>
      </c>
      <c r="D4100" s="1">
        <v>32180</v>
      </c>
      <c r="E4100" s="3">
        <f>2023-YEAR(Registros[[#This Row],[data_nascimento]])</f>
        <v>35</v>
      </c>
      <c r="F4100" s="1">
        <v>43723</v>
      </c>
      <c r="G4100" s="1">
        <v>44124</v>
      </c>
      <c r="H4100">
        <v>220</v>
      </c>
      <c r="I4100">
        <v>15</v>
      </c>
      <c r="J4100" s="3">
        <v>969.50000000000011</v>
      </c>
      <c r="K4100">
        <v>22.32</v>
      </c>
      <c r="L4100">
        <v>1939</v>
      </c>
      <c r="M4100">
        <f>Registros[[#This Row],[salario]]*0.06</f>
        <v>116.33999999999999</v>
      </c>
      <c r="N4100">
        <f>Registros[[#This Row],[salario]]*5%</f>
        <v>96.95</v>
      </c>
      <c r="O4100">
        <f>IF(Registros[[#This Row],[idade]]&lt;18,311.43,IF(Registros[[#This Row],[idade]]&lt;=25,488.58,IF(Registros[[#This Row],[idade]]&lt;=50,772.77,850.05)))</f>
        <v>772.77</v>
      </c>
      <c r="P4100">
        <f>IF(Registros[[#This Row],[idade]]&lt;18,23.99,IF(Registros[[#This Row],[idade]]&lt;=25,49.9,IF(Registros[[#This Row],[idade]]&lt;=50,145.2,175.45)))</f>
        <v>145.19999999999999</v>
      </c>
      <c r="Q4100">
        <v>1</v>
      </c>
      <c r="R4100">
        <v>14</v>
      </c>
      <c r="S4100">
        <v>2</v>
      </c>
      <c r="T4100">
        <v>3</v>
      </c>
      <c r="U4100" t="s">
        <v>2</v>
      </c>
      <c r="V4100" t="s">
        <v>19</v>
      </c>
    </row>
    <row r="4101" spans="1:22" x14ac:dyDescent="0.3">
      <c r="A4101">
        <v>4100</v>
      </c>
      <c r="B4101">
        <v>73629811517</v>
      </c>
      <c r="C4101">
        <v>6</v>
      </c>
      <c r="D4101" s="1">
        <v>37068</v>
      </c>
      <c r="E4101" s="3">
        <f>2023-YEAR(Registros[[#This Row],[data_nascimento]])</f>
        <v>22</v>
      </c>
      <c r="F4101" s="1">
        <v>43723</v>
      </c>
      <c r="G4101" s="1">
        <v>44124</v>
      </c>
      <c r="H4101">
        <v>220</v>
      </c>
      <c r="I4101">
        <v>13</v>
      </c>
      <c r="J4101" s="3">
        <v>578.5</v>
      </c>
      <c r="K4101">
        <v>14.879999999999999</v>
      </c>
      <c r="L4101">
        <v>1335</v>
      </c>
      <c r="M4101">
        <f>Registros[[#This Row],[salario]]*0.06</f>
        <v>80.099999999999994</v>
      </c>
      <c r="N4101">
        <f>Registros[[#This Row],[salario]]*5%</f>
        <v>66.75</v>
      </c>
      <c r="O4101">
        <f>IF(Registros[[#This Row],[idade]]&lt;18,311.43,IF(Registros[[#This Row],[idade]]&lt;=25,488.58,IF(Registros[[#This Row],[idade]]&lt;=50,772.77,850.05)))</f>
        <v>488.58</v>
      </c>
      <c r="P4101">
        <f>IF(Registros[[#This Row],[idade]]&lt;18,23.99,IF(Registros[[#This Row],[idade]]&lt;=25,49.9,IF(Registros[[#This Row],[idade]]&lt;=50,145.2,175.45)))</f>
        <v>49.9</v>
      </c>
      <c r="Q4101">
        <v>1</v>
      </c>
      <c r="R4101">
        <v>10</v>
      </c>
      <c r="S4101">
        <v>1</v>
      </c>
      <c r="T4101">
        <v>2</v>
      </c>
      <c r="U4101" t="s">
        <v>2</v>
      </c>
      <c r="V4101" t="s">
        <v>19</v>
      </c>
    </row>
    <row r="4102" spans="1:22" x14ac:dyDescent="0.3">
      <c r="A4102">
        <v>4101</v>
      </c>
      <c r="B4102">
        <v>95337968363</v>
      </c>
      <c r="C4102">
        <v>4</v>
      </c>
      <c r="D4102" s="1">
        <v>37800</v>
      </c>
      <c r="E4102" s="3">
        <f>2023-YEAR(Registros[[#This Row],[data_nascimento]])</f>
        <v>20</v>
      </c>
      <c r="F4102" s="1">
        <v>43723</v>
      </c>
      <c r="G4102" s="1">
        <v>44124</v>
      </c>
      <c r="H4102">
        <v>220</v>
      </c>
      <c r="I4102">
        <v>15</v>
      </c>
      <c r="J4102" s="3">
        <v>3703</v>
      </c>
      <c r="K4102">
        <v>23.56</v>
      </c>
      <c r="L4102">
        <v>7406</v>
      </c>
      <c r="M4102">
        <f>Registros[[#This Row],[salario]]*0.06</f>
        <v>444.35999999999996</v>
      </c>
      <c r="N4102">
        <f>Registros[[#This Row],[salario]]*5%</f>
        <v>370.3</v>
      </c>
      <c r="O4102">
        <f>IF(Registros[[#This Row],[idade]]&lt;18,311.43,IF(Registros[[#This Row],[idade]]&lt;=25,488.58,IF(Registros[[#This Row],[idade]]&lt;=50,772.77,850.05)))</f>
        <v>488.58</v>
      </c>
      <c r="P4102">
        <f>IF(Registros[[#This Row],[idade]]&lt;18,23.99,IF(Registros[[#This Row],[idade]]&lt;=25,49.9,IF(Registros[[#This Row],[idade]]&lt;=50,145.2,175.45)))</f>
        <v>49.9</v>
      </c>
      <c r="Q4102">
        <v>5</v>
      </c>
      <c r="R4102">
        <v>15</v>
      </c>
      <c r="S4102">
        <v>3</v>
      </c>
      <c r="T4102">
        <v>2</v>
      </c>
      <c r="U4102" t="s">
        <v>2</v>
      </c>
      <c r="V4102" t="s">
        <v>21</v>
      </c>
    </row>
    <row r="4103" spans="1:22" x14ac:dyDescent="0.3">
      <c r="A4103">
        <v>4102</v>
      </c>
      <c r="B4103">
        <v>21202017321</v>
      </c>
      <c r="C4103">
        <v>3</v>
      </c>
      <c r="D4103" s="1">
        <v>35327</v>
      </c>
      <c r="E4103" s="3">
        <f>2023-YEAR(Registros[[#This Row],[data_nascimento]])</f>
        <v>27</v>
      </c>
      <c r="F4103" s="1">
        <v>43723</v>
      </c>
      <c r="G4103" s="1">
        <v>44124</v>
      </c>
      <c r="H4103">
        <v>220</v>
      </c>
      <c r="I4103">
        <v>9</v>
      </c>
      <c r="J4103" s="3">
        <v>1658.7</v>
      </c>
      <c r="K4103">
        <v>8.68</v>
      </c>
      <c r="L4103">
        <v>5529</v>
      </c>
      <c r="M4103">
        <f>Registros[[#This Row],[salario]]*0.06</f>
        <v>331.74</v>
      </c>
      <c r="N4103">
        <f>Registros[[#This Row],[salario]]*5%</f>
        <v>276.45</v>
      </c>
      <c r="O4103">
        <f>IF(Registros[[#This Row],[idade]]&lt;18,311.43,IF(Registros[[#This Row],[idade]]&lt;=25,488.58,IF(Registros[[#This Row],[idade]]&lt;=50,772.77,850.05)))</f>
        <v>772.77</v>
      </c>
      <c r="P4103">
        <f>IF(Registros[[#This Row],[idade]]&lt;18,23.99,IF(Registros[[#This Row],[idade]]&lt;=25,49.9,IF(Registros[[#This Row],[idade]]&lt;=50,145.2,175.45)))</f>
        <v>145.19999999999999</v>
      </c>
      <c r="Q4103">
        <v>3</v>
      </c>
      <c r="R4103">
        <v>16</v>
      </c>
      <c r="S4103">
        <v>1</v>
      </c>
      <c r="T4103">
        <v>3</v>
      </c>
      <c r="U4103" t="s">
        <v>3</v>
      </c>
      <c r="V4103" t="s">
        <v>19</v>
      </c>
    </row>
    <row r="4104" spans="1:22" x14ac:dyDescent="0.3">
      <c r="A4104">
        <v>4103</v>
      </c>
      <c r="B4104">
        <v>76917849399</v>
      </c>
      <c r="C4104">
        <v>4</v>
      </c>
      <c r="D4104" s="1">
        <v>30313</v>
      </c>
      <c r="E4104" s="3">
        <f>2023-YEAR(Registros[[#This Row],[data_nascimento]])</f>
        <v>41</v>
      </c>
      <c r="F4104" s="1">
        <v>43723</v>
      </c>
      <c r="G4104" s="1">
        <v>44124</v>
      </c>
      <c r="H4104">
        <v>220</v>
      </c>
      <c r="I4104">
        <v>7</v>
      </c>
      <c r="J4104" s="3">
        <v>1741.8333333333335</v>
      </c>
      <c r="K4104">
        <v>9.92</v>
      </c>
      <c r="L4104">
        <v>7465</v>
      </c>
      <c r="M4104">
        <f>Registros[[#This Row],[salario]]*0.06</f>
        <v>447.9</v>
      </c>
      <c r="N4104">
        <f>Registros[[#This Row],[salario]]*5%</f>
        <v>373.25</v>
      </c>
      <c r="O4104">
        <f>IF(Registros[[#This Row],[idade]]&lt;18,311.43,IF(Registros[[#This Row],[idade]]&lt;=25,488.58,IF(Registros[[#This Row],[idade]]&lt;=50,772.77,850.05)))</f>
        <v>772.77</v>
      </c>
      <c r="P4104">
        <f>IF(Registros[[#This Row],[idade]]&lt;18,23.99,IF(Registros[[#This Row],[idade]]&lt;=25,49.9,IF(Registros[[#This Row],[idade]]&lt;=50,145.2,175.45)))</f>
        <v>145.19999999999999</v>
      </c>
      <c r="Q4104">
        <v>4</v>
      </c>
      <c r="R4104">
        <v>21</v>
      </c>
      <c r="S4104">
        <v>2</v>
      </c>
      <c r="T4104">
        <v>3</v>
      </c>
      <c r="U4104" t="s">
        <v>3</v>
      </c>
      <c r="V4104" t="s">
        <v>20</v>
      </c>
    </row>
    <row r="4105" spans="1:22" x14ac:dyDescent="0.3">
      <c r="A4105">
        <v>4104</v>
      </c>
      <c r="B4105">
        <v>69018089040</v>
      </c>
      <c r="C4105">
        <v>3</v>
      </c>
      <c r="D4105" s="1">
        <v>33252</v>
      </c>
      <c r="E4105" s="3">
        <f>2023-YEAR(Registros[[#This Row],[data_nascimento]])</f>
        <v>32</v>
      </c>
      <c r="F4105" s="1">
        <v>43723</v>
      </c>
      <c r="G4105" s="1">
        <v>44124</v>
      </c>
      <c r="H4105">
        <v>220</v>
      </c>
      <c r="I4105">
        <v>12</v>
      </c>
      <c r="J4105" s="3">
        <v>2080</v>
      </c>
      <c r="K4105">
        <v>18.600000000000001</v>
      </c>
      <c r="L4105">
        <v>5200</v>
      </c>
      <c r="M4105">
        <f>Registros[[#This Row],[salario]]*0.06</f>
        <v>312</v>
      </c>
      <c r="N4105">
        <f>Registros[[#This Row],[salario]]*5%</f>
        <v>260</v>
      </c>
      <c r="O4105">
        <f>IF(Registros[[#This Row],[idade]]&lt;18,311.43,IF(Registros[[#This Row],[idade]]&lt;=25,488.58,IF(Registros[[#This Row],[idade]]&lt;=50,772.77,850.05)))</f>
        <v>772.77</v>
      </c>
      <c r="P4105">
        <f>IF(Registros[[#This Row],[idade]]&lt;18,23.99,IF(Registros[[#This Row],[idade]]&lt;=25,49.9,IF(Registros[[#This Row],[idade]]&lt;=50,145.2,175.45)))</f>
        <v>145.19999999999999</v>
      </c>
      <c r="Q4105">
        <v>1</v>
      </c>
      <c r="R4105">
        <v>1</v>
      </c>
      <c r="S4105">
        <v>1</v>
      </c>
      <c r="T4105">
        <v>2</v>
      </c>
      <c r="U4105" t="s">
        <v>3</v>
      </c>
      <c r="V4105" t="s">
        <v>21</v>
      </c>
    </row>
    <row r="4106" spans="1:22" x14ac:dyDescent="0.3">
      <c r="A4106">
        <v>4105</v>
      </c>
      <c r="B4106">
        <v>48904439323</v>
      </c>
      <c r="C4106">
        <v>3</v>
      </c>
      <c r="D4106" s="1">
        <v>28441</v>
      </c>
      <c r="E4106" s="3">
        <f>2023-YEAR(Registros[[#This Row],[data_nascimento]])</f>
        <v>46</v>
      </c>
      <c r="F4106" s="1">
        <v>43723</v>
      </c>
      <c r="G4106" s="1">
        <v>44124</v>
      </c>
      <c r="H4106">
        <v>220</v>
      </c>
      <c r="I4106">
        <v>17</v>
      </c>
      <c r="J4106" s="3">
        <v>995.06666666666661</v>
      </c>
      <c r="K4106">
        <v>22.32</v>
      </c>
      <c r="L4106">
        <v>1756</v>
      </c>
      <c r="M4106">
        <f>Registros[[#This Row],[salario]]*0.06</f>
        <v>105.36</v>
      </c>
      <c r="N4106">
        <f>Registros[[#This Row],[salario]]*5%</f>
        <v>87.800000000000011</v>
      </c>
      <c r="O4106">
        <f>IF(Registros[[#This Row],[idade]]&lt;18,311.43,IF(Registros[[#This Row],[idade]]&lt;=25,488.58,IF(Registros[[#This Row],[idade]]&lt;=50,772.77,850.05)))</f>
        <v>772.77</v>
      </c>
      <c r="P4106">
        <f>IF(Registros[[#This Row],[idade]]&lt;18,23.99,IF(Registros[[#This Row],[idade]]&lt;=25,49.9,IF(Registros[[#This Row],[idade]]&lt;=50,145.2,175.45)))</f>
        <v>145.19999999999999</v>
      </c>
      <c r="Q4106">
        <v>2</v>
      </c>
      <c r="R4106">
        <v>14</v>
      </c>
      <c r="S4106">
        <v>1</v>
      </c>
      <c r="T4106">
        <v>2</v>
      </c>
      <c r="U4106" t="s">
        <v>2</v>
      </c>
      <c r="V4106" t="s">
        <v>19</v>
      </c>
    </row>
    <row r="4107" spans="1:22" x14ac:dyDescent="0.3">
      <c r="A4107">
        <v>4106</v>
      </c>
      <c r="B4107">
        <v>93589064219</v>
      </c>
      <c r="C4107">
        <v>4</v>
      </c>
      <c r="D4107" s="1">
        <v>30021</v>
      </c>
      <c r="E4107" s="3">
        <f>2023-YEAR(Registros[[#This Row],[data_nascimento]])</f>
        <v>41</v>
      </c>
      <c r="F4107" s="1">
        <v>43723</v>
      </c>
      <c r="G4107" s="1">
        <v>44124</v>
      </c>
      <c r="H4107">
        <v>220</v>
      </c>
      <c r="I4107">
        <v>9</v>
      </c>
      <c r="J4107" s="3">
        <v>1188.8999999999999</v>
      </c>
      <c r="K4107">
        <v>23.56</v>
      </c>
      <c r="L4107">
        <v>3963</v>
      </c>
      <c r="M4107">
        <f>Registros[[#This Row],[salario]]*0.06</f>
        <v>237.78</v>
      </c>
      <c r="N4107">
        <f>Registros[[#This Row],[salario]]*5%</f>
        <v>198.15</v>
      </c>
      <c r="O4107">
        <f>IF(Registros[[#This Row],[idade]]&lt;18,311.43,IF(Registros[[#This Row],[idade]]&lt;=25,488.58,IF(Registros[[#This Row],[idade]]&lt;=50,772.77,850.05)))</f>
        <v>772.77</v>
      </c>
      <c r="P4107">
        <f>IF(Registros[[#This Row],[idade]]&lt;18,23.99,IF(Registros[[#This Row],[idade]]&lt;=25,49.9,IF(Registros[[#This Row],[idade]]&lt;=50,145.2,175.45)))</f>
        <v>145.19999999999999</v>
      </c>
      <c r="Q4107">
        <v>4</v>
      </c>
      <c r="R4107">
        <v>14</v>
      </c>
      <c r="S4107">
        <v>1</v>
      </c>
      <c r="T4107">
        <v>2</v>
      </c>
      <c r="U4107" t="s">
        <v>3</v>
      </c>
      <c r="V4107" t="s">
        <v>21</v>
      </c>
    </row>
    <row r="4108" spans="1:22" x14ac:dyDescent="0.3">
      <c r="A4108">
        <v>4107</v>
      </c>
      <c r="B4108">
        <v>70536653485</v>
      </c>
      <c r="C4108">
        <v>5</v>
      </c>
      <c r="D4108" s="1">
        <v>29405</v>
      </c>
      <c r="E4108" s="3">
        <f>2023-YEAR(Registros[[#This Row],[data_nascimento]])</f>
        <v>43</v>
      </c>
      <c r="F4108" s="1">
        <v>43723</v>
      </c>
      <c r="G4108" s="1">
        <v>44124</v>
      </c>
      <c r="H4108">
        <v>220</v>
      </c>
      <c r="I4108">
        <v>9</v>
      </c>
      <c r="J4108" s="3">
        <v>1235.0999999999999</v>
      </c>
      <c r="K4108">
        <v>1.24</v>
      </c>
      <c r="L4108">
        <v>4117</v>
      </c>
      <c r="M4108">
        <f>Registros[[#This Row],[salario]]*0.06</f>
        <v>247.01999999999998</v>
      </c>
      <c r="N4108">
        <f>Registros[[#This Row],[salario]]*5%</f>
        <v>205.85000000000002</v>
      </c>
      <c r="O4108">
        <f>IF(Registros[[#This Row],[idade]]&lt;18,311.43,IF(Registros[[#This Row],[idade]]&lt;=25,488.58,IF(Registros[[#This Row],[idade]]&lt;=50,772.77,850.05)))</f>
        <v>772.77</v>
      </c>
      <c r="P4108">
        <f>IF(Registros[[#This Row],[idade]]&lt;18,23.99,IF(Registros[[#This Row],[idade]]&lt;=25,49.9,IF(Registros[[#This Row],[idade]]&lt;=50,145.2,175.45)))</f>
        <v>145.19999999999999</v>
      </c>
      <c r="Q4108">
        <v>1</v>
      </c>
      <c r="R4108">
        <v>5</v>
      </c>
      <c r="S4108">
        <v>3</v>
      </c>
      <c r="T4108">
        <v>3</v>
      </c>
      <c r="U4108" t="s">
        <v>3</v>
      </c>
      <c r="V4108" t="s">
        <v>19</v>
      </c>
    </row>
    <row r="4109" spans="1:22" x14ac:dyDescent="0.3">
      <c r="A4109">
        <v>4108</v>
      </c>
      <c r="B4109">
        <v>41078735494</v>
      </c>
      <c r="C4109">
        <v>3</v>
      </c>
      <c r="D4109" s="1">
        <v>35708</v>
      </c>
      <c r="E4109" s="3">
        <f>2023-YEAR(Registros[[#This Row],[data_nascimento]])</f>
        <v>26</v>
      </c>
      <c r="F4109" s="1">
        <v>43723</v>
      </c>
      <c r="G4109" s="1">
        <v>44124</v>
      </c>
      <c r="H4109">
        <v>220</v>
      </c>
      <c r="I4109">
        <v>6</v>
      </c>
      <c r="J4109" s="3">
        <v>407.6</v>
      </c>
      <c r="K4109">
        <v>7.4399999999999995</v>
      </c>
      <c r="L4109">
        <v>2038</v>
      </c>
      <c r="M4109">
        <f>Registros[[#This Row],[salario]]*0.06</f>
        <v>122.28</v>
      </c>
      <c r="N4109">
        <f>Registros[[#This Row],[salario]]*5%</f>
        <v>101.9</v>
      </c>
      <c r="O4109">
        <f>IF(Registros[[#This Row],[idade]]&lt;18,311.43,IF(Registros[[#This Row],[idade]]&lt;=25,488.58,IF(Registros[[#This Row],[idade]]&lt;=50,772.77,850.05)))</f>
        <v>772.77</v>
      </c>
      <c r="P4109">
        <f>IF(Registros[[#This Row],[idade]]&lt;18,23.99,IF(Registros[[#This Row],[idade]]&lt;=25,49.9,IF(Registros[[#This Row],[idade]]&lt;=50,145.2,175.45)))</f>
        <v>145.19999999999999</v>
      </c>
      <c r="Q4109">
        <v>1</v>
      </c>
      <c r="R4109">
        <v>24</v>
      </c>
      <c r="S4109">
        <v>3</v>
      </c>
      <c r="T4109">
        <v>3</v>
      </c>
      <c r="U4109" t="s">
        <v>3</v>
      </c>
      <c r="V4109" t="s">
        <v>22</v>
      </c>
    </row>
    <row r="4110" spans="1:22" x14ac:dyDescent="0.3">
      <c r="A4110">
        <v>4109</v>
      </c>
      <c r="B4110">
        <v>91833367918</v>
      </c>
      <c r="C4110">
        <v>3</v>
      </c>
      <c r="D4110" s="1">
        <v>35448</v>
      </c>
      <c r="E4110" s="3">
        <f>2023-YEAR(Registros[[#This Row],[data_nascimento]])</f>
        <v>26</v>
      </c>
      <c r="F4110" s="1">
        <v>43723</v>
      </c>
      <c r="G4110" s="1">
        <v>44124</v>
      </c>
      <c r="H4110">
        <v>220</v>
      </c>
      <c r="I4110">
        <v>2</v>
      </c>
      <c r="J4110" s="3">
        <v>309.66666666666669</v>
      </c>
      <c r="K4110">
        <v>8.68</v>
      </c>
      <c r="L4110">
        <v>4645</v>
      </c>
      <c r="M4110">
        <f>Registros[[#This Row],[salario]]*0.06</f>
        <v>278.7</v>
      </c>
      <c r="N4110">
        <f>Registros[[#This Row],[salario]]*5%</f>
        <v>232.25</v>
      </c>
      <c r="O4110">
        <f>IF(Registros[[#This Row],[idade]]&lt;18,311.43,IF(Registros[[#This Row],[idade]]&lt;=25,488.58,IF(Registros[[#This Row],[idade]]&lt;=50,772.77,850.05)))</f>
        <v>772.77</v>
      </c>
      <c r="P4110">
        <f>IF(Registros[[#This Row],[idade]]&lt;18,23.99,IF(Registros[[#This Row],[idade]]&lt;=25,49.9,IF(Registros[[#This Row],[idade]]&lt;=50,145.2,175.45)))</f>
        <v>145.19999999999999</v>
      </c>
      <c r="Q4110">
        <v>4</v>
      </c>
      <c r="R4110">
        <v>3</v>
      </c>
      <c r="S4110">
        <v>1</v>
      </c>
      <c r="T4110">
        <v>3</v>
      </c>
      <c r="U4110" t="s">
        <v>2</v>
      </c>
      <c r="V4110" t="s">
        <v>22</v>
      </c>
    </row>
    <row r="4111" spans="1:22" x14ac:dyDescent="0.3">
      <c r="A4111">
        <v>4110</v>
      </c>
      <c r="B4111">
        <v>22928646435</v>
      </c>
      <c r="C4111">
        <v>5</v>
      </c>
      <c r="D4111" s="1">
        <v>33751</v>
      </c>
      <c r="E4111" s="3">
        <f>2023-YEAR(Registros[[#This Row],[data_nascimento]])</f>
        <v>31</v>
      </c>
      <c r="F4111" s="1">
        <v>43723</v>
      </c>
      <c r="G4111" s="1">
        <v>44124</v>
      </c>
      <c r="H4111">
        <v>220</v>
      </c>
      <c r="I4111">
        <v>19</v>
      </c>
      <c r="J4111" s="3">
        <v>4501.1000000000004</v>
      </c>
      <c r="K4111">
        <v>14.879999999999999</v>
      </c>
      <c r="L4111">
        <v>7107</v>
      </c>
      <c r="M4111">
        <f>Registros[[#This Row],[salario]]*0.06</f>
        <v>426.41999999999996</v>
      </c>
      <c r="N4111">
        <f>Registros[[#This Row],[salario]]*5%</f>
        <v>355.35</v>
      </c>
      <c r="O4111">
        <f>IF(Registros[[#This Row],[idade]]&lt;18,311.43,IF(Registros[[#This Row],[idade]]&lt;=25,488.58,IF(Registros[[#This Row],[idade]]&lt;=50,772.77,850.05)))</f>
        <v>772.77</v>
      </c>
      <c r="P4111">
        <f>IF(Registros[[#This Row],[idade]]&lt;18,23.99,IF(Registros[[#This Row],[idade]]&lt;=25,49.9,IF(Registros[[#This Row],[idade]]&lt;=50,145.2,175.45)))</f>
        <v>145.19999999999999</v>
      </c>
      <c r="Q4111">
        <v>2</v>
      </c>
      <c r="R4111">
        <v>17</v>
      </c>
      <c r="S4111">
        <v>1</v>
      </c>
      <c r="T4111">
        <v>3</v>
      </c>
      <c r="U4111" t="s">
        <v>3</v>
      </c>
      <c r="V4111" t="s">
        <v>22</v>
      </c>
    </row>
    <row r="4112" spans="1:22" x14ac:dyDescent="0.3">
      <c r="A4112">
        <v>4111</v>
      </c>
      <c r="B4112">
        <v>11911295252</v>
      </c>
      <c r="C4112">
        <v>3</v>
      </c>
      <c r="D4112" s="1">
        <v>36813</v>
      </c>
      <c r="E4112" s="3">
        <f>2023-YEAR(Registros[[#This Row],[data_nascimento]])</f>
        <v>23</v>
      </c>
      <c r="F4112" s="1">
        <v>43723</v>
      </c>
      <c r="G4112" s="1">
        <v>44124</v>
      </c>
      <c r="H4112">
        <v>220</v>
      </c>
      <c r="I4112">
        <v>5</v>
      </c>
      <c r="J4112" s="3">
        <v>1049</v>
      </c>
      <c r="K4112">
        <v>19.84</v>
      </c>
      <c r="L4112">
        <v>6294</v>
      </c>
      <c r="M4112">
        <f>Registros[[#This Row],[salario]]*0.06</f>
        <v>377.64</v>
      </c>
      <c r="N4112">
        <f>Registros[[#This Row],[salario]]*5%</f>
        <v>314.70000000000005</v>
      </c>
      <c r="O4112">
        <f>IF(Registros[[#This Row],[idade]]&lt;18,311.43,IF(Registros[[#This Row],[idade]]&lt;=25,488.58,IF(Registros[[#This Row],[idade]]&lt;=50,772.77,850.05)))</f>
        <v>488.58</v>
      </c>
      <c r="P4112">
        <f>IF(Registros[[#This Row],[idade]]&lt;18,23.99,IF(Registros[[#This Row],[idade]]&lt;=25,49.9,IF(Registros[[#This Row],[idade]]&lt;=50,145.2,175.45)))</f>
        <v>49.9</v>
      </c>
      <c r="Q4112">
        <v>3</v>
      </c>
      <c r="R4112">
        <v>12</v>
      </c>
      <c r="S4112">
        <v>2</v>
      </c>
      <c r="T4112">
        <v>3</v>
      </c>
      <c r="U4112" t="s">
        <v>2</v>
      </c>
      <c r="V4112" t="s">
        <v>21</v>
      </c>
    </row>
    <row r="4113" spans="1:22" x14ac:dyDescent="0.3">
      <c r="A4113">
        <v>4112</v>
      </c>
      <c r="B4113">
        <v>92313249603</v>
      </c>
      <c r="C4113">
        <v>4</v>
      </c>
      <c r="D4113" s="1">
        <v>37161</v>
      </c>
      <c r="E4113" s="3">
        <f>2023-YEAR(Registros[[#This Row],[data_nascimento]])</f>
        <v>22</v>
      </c>
      <c r="F4113" s="1">
        <v>43723</v>
      </c>
      <c r="H4113">
        <v>220</v>
      </c>
      <c r="I4113">
        <v>3</v>
      </c>
      <c r="J4113" s="3">
        <v>287.89999999999998</v>
      </c>
      <c r="K4113">
        <v>1.24</v>
      </c>
      <c r="L4113">
        <v>2879</v>
      </c>
      <c r="M4113">
        <f>Registros[[#This Row],[salario]]*0.06</f>
        <v>172.73999999999998</v>
      </c>
      <c r="N4113">
        <f>Registros[[#This Row],[salario]]*5%</f>
        <v>143.95000000000002</v>
      </c>
      <c r="O4113">
        <f>IF(Registros[[#This Row],[idade]]&lt;18,311.43,IF(Registros[[#This Row],[idade]]&lt;=25,488.58,IF(Registros[[#This Row],[idade]]&lt;=50,772.77,850.05)))</f>
        <v>488.58</v>
      </c>
      <c r="P4113">
        <f>IF(Registros[[#This Row],[idade]]&lt;18,23.99,IF(Registros[[#This Row],[idade]]&lt;=25,49.9,IF(Registros[[#This Row],[idade]]&lt;=50,145.2,175.45)))</f>
        <v>49.9</v>
      </c>
      <c r="Q4113">
        <v>3</v>
      </c>
      <c r="R4113">
        <v>24</v>
      </c>
      <c r="T4113">
        <v>3</v>
      </c>
      <c r="U4113" t="s">
        <v>2</v>
      </c>
      <c r="V4113" t="s">
        <v>22</v>
      </c>
    </row>
    <row r="4114" spans="1:22" x14ac:dyDescent="0.3">
      <c r="A4114">
        <v>4113</v>
      </c>
      <c r="B4114">
        <v>57553240377</v>
      </c>
      <c r="C4114">
        <v>4</v>
      </c>
      <c r="D4114" s="1">
        <v>32541</v>
      </c>
      <c r="E4114" s="3">
        <f>2023-YEAR(Registros[[#This Row],[data_nascimento]])</f>
        <v>34</v>
      </c>
      <c r="F4114" s="1">
        <v>43723</v>
      </c>
      <c r="H4114">
        <v>220</v>
      </c>
      <c r="I4114">
        <v>16</v>
      </c>
      <c r="J4114" s="3">
        <v>3713.6</v>
      </c>
      <c r="K4114">
        <v>3.7199999999999998</v>
      </c>
      <c r="L4114">
        <v>6963</v>
      </c>
      <c r="M4114">
        <f>Registros[[#This Row],[salario]]*0.06</f>
        <v>417.78</v>
      </c>
      <c r="N4114">
        <f>Registros[[#This Row],[salario]]*5%</f>
        <v>348.15000000000003</v>
      </c>
      <c r="O4114">
        <f>IF(Registros[[#This Row],[idade]]&lt;18,311.43,IF(Registros[[#This Row],[idade]]&lt;=25,488.58,IF(Registros[[#This Row],[idade]]&lt;=50,772.77,850.05)))</f>
        <v>772.77</v>
      </c>
      <c r="P4114">
        <f>IF(Registros[[#This Row],[idade]]&lt;18,23.99,IF(Registros[[#This Row],[idade]]&lt;=25,49.9,IF(Registros[[#This Row],[idade]]&lt;=50,145.2,175.45)))</f>
        <v>145.19999999999999</v>
      </c>
      <c r="Q4114">
        <v>1</v>
      </c>
      <c r="R4114">
        <v>25</v>
      </c>
      <c r="T4114">
        <v>2</v>
      </c>
      <c r="U4114" t="s">
        <v>3</v>
      </c>
      <c r="V4114" t="s">
        <v>20</v>
      </c>
    </row>
    <row r="4115" spans="1:22" x14ac:dyDescent="0.3">
      <c r="A4115">
        <v>4114</v>
      </c>
      <c r="B4115">
        <v>83454101785</v>
      </c>
      <c r="C4115">
        <v>6</v>
      </c>
      <c r="D4115" s="1">
        <v>32152</v>
      </c>
      <c r="E4115" s="3">
        <f>2023-YEAR(Registros[[#This Row],[data_nascimento]])</f>
        <v>35</v>
      </c>
      <c r="F4115" s="1">
        <v>43723</v>
      </c>
      <c r="H4115">
        <v>220</v>
      </c>
      <c r="I4115">
        <v>17</v>
      </c>
      <c r="J4115" s="3">
        <v>1916.4666666666667</v>
      </c>
      <c r="K4115">
        <v>8.68</v>
      </c>
      <c r="L4115">
        <v>3382</v>
      </c>
      <c r="M4115">
        <f>Registros[[#This Row],[salario]]*0.06</f>
        <v>202.92</v>
      </c>
      <c r="N4115">
        <f>Registros[[#This Row],[salario]]*5%</f>
        <v>169.10000000000002</v>
      </c>
      <c r="O4115">
        <f>IF(Registros[[#This Row],[idade]]&lt;18,311.43,IF(Registros[[#This Row],[idade]]&lt;=25,488.58,IF(Registros[[#This Row],[idade]]&lt;=50,772.77,850.05)))</f>
        <v>772.77</v>
      </c>
      <c r="P4115">
        <f>IF(Registros[[#This Row],[idade]]&lt;18,23.99,IF(Registros[[#This Row],[idade]]&lt;=25,49.9,IF(Registros[[#This Row],[idade]]&lt;=50,145.2,175.45)))</f>
        <v>145.19999999999999</v>
      </c>
      <c r="Q4115">
        <v>1</v>
      </c>
      <c r="R4115">
        <v>11</v>
      </c>
      <c r="T4115">
        <v>3</v>
      </c>
      <c r="U4115" t="s">
        <v>3</v>
      </c>
      <c r="V4115" t="s">
        <v>19</v>
      </c>
    </row>
    <row r="4116" spans="1:22" x14ac:dyDescent="0.3">
      <c r="A4116">
        <v>4115</v>
      </c>
      <c r="B4116">
        <v>97093957884</v>
      </c>
      <c r="C4116">
        <v>6</v>
      </c>
      <c r="D4116" s="1">
        <v>34053</v>
      </c>
      <c r="E4116" s="3">
        <f>2023-YEAR(Registros[[#This Row],[data_nascimento]])</f>
        <v>30</v>
      </c>
      <c r="F4116" s="1">
        <v>43723</v>
      </c>
      <c r="H4116">
        <v>220</v>
      </c>
      <c r="I4116">
        <v>5</v>
      </c>
      <c r="J4116" s="3">
        <v>734.33333333333337</v>
      </c>
      <c r="K4116">
        <v>21.08</v>
      </c>
      <c r="L4116">
        <v>4406</v>
      </c>
      <c r="M4116">
        <f>Registros[[#This Row],[salario]]*0.06</f>
        <v>264.36</v>
      </c>
      <c r="N4116">
        <f>Registros[[#This Row],[salario]]*5%</f>
        <v>220.3</v>
      </c>
      <c r="O4116">
        <f>IF(Registros[[#This Row],[idade]]&lt;18,311.43,IF(Registros[[#This Row],[idade]]&lt;=25,488.58,IF(Registros[[#This Row],[idade]]&lt;=50,772.77,850.05)))</f>
        <v>772.77</v>
      </c>
      <c r="P4116">
        <f>IF(Registros[[#This Row],[idade]]&lt;18,23.99,IF(Registros[[#This Row],[idade]]&lt;=25,49.9,IF(Registros[[#This Row],[idade]]&lt;=50,145.2,175.45)))</f>
        <v>145.19999999999999</v>
      </c>
      <c r="Q4116">
        <v>3</v>
      </c>
      <c r="R4116">
        <v>21</v>
      </c>
      <c r="T4116">
        <v>3</v>
      </c>
      <c r="U4116" t="s">
        <v>3</v>
      </c>
      <c r="V4116" t="s">
        <v>19</v>
      </c>
    </row>
    <row r="4117" spans="1:22" x14ac:dyDescent="0.3">
      <c r="A4117">
        <v>4116</v>
      </c>
      <c r="B4117">
        <v>70640734504</v>
      </c>
      <c r="C4117">
        <v>3</v>
      </c>
      <c r="D4117" s="1">
        <v>37689</v>
      </c>
      <c r="E4117" s="3">
        <f>2023-YEAR(Registros[[#This Row],[data_nascimento]])</f>
        <v>20</v>
      </c>
      <c r="F4117" s="1">
        <v>43723</v>
      </c>
      <c r="H4117">
        <v>220</v>
      </c>
      <c r="I4117">
        <v>18</v>
      </c>
      <c r="J4117" s="3">
        <v>1965</v>
      </c>
      <c r="K4117">
        <v>2.48</v>
      </c>
      <c r="L4117">
        <v>3275</v>
      </c>
      <c r="M4117">
        <f>Registros[[#This Row],[salario]]*0.06</f>
        <v>196.5</v>
      </c>
      <c r="N4117">
        <f>Registros[[#This Row],[salario]]*5%</f>
        <v>163.75</v>
      </c>
      <c r="O4117">
        <f>IF(Registros[[#This Row],[idade]]&lt;18,311.43,IF(Registros[[#This Row],[idade]]&lt;=25,488.58,IF(Registros[[#This Row],[idade]]&lt;=50,772.77,850.05)))</f>
        <v>488.58</v>
      </c>
      <c r="P4117">
        <f>IF(Registros[[#This Row],[idade]]&lt;18,23.99,IF(Registros[[#This Row],[idade]]&lt;=25,49.9,IF(Registros[[#This Row],[idade]]&lt;=50,145.2,175.45)))</f>
        <v>49.9</v>
      </c>
      <c r="Q4117">
        <v>2</v>
      </c>
      <c r="R4117">
        <v>12</v>
      </c>
      <c r="T4117">
        <v>3</v>
      </c>
      <c r="U4117" t="s">
        <v>2</v>
      </c>
      <c r="V4117" t="s">
        <v>22</v>
      </c>
    </row>
    <row r="4118" spans="1:22" x14ac:dyDescent="0.3">
      <c r="A4118">
        <v>4117</v>
      </c>
      <c r="B4118">
        <v>74859681848</v>
      </c>
      <c r="C4118">
        <v>5</v>
      </c>
      <c r="D4118" s="1">
        <v>32564</v>
      </c>
      <c r="E4118" s="3">
        <f>2023-YEAR(Registros[[#This Row],[data_nascimento]])</f>
        <v>34</v>
      </c>
      <c r="F4118" s="1">
        <v>43723</v>
      </c>
      <c r="H4118">
        <v>220</v>
      </c>
      <c r="I4118">
        <v>8</v>
      </c>
      <c r="J4118" s="3">
        <v>1841.0666666666666</v>
      </c>
      <c r="K4118">
        <v>1.24</v>
      </c>
      <c r="L4118">
        <v>6904</v>
      </c>
      <c r="M4118">
        <f>Registros[[#This Row],[salario]]*0.06</f>
        <v>414.24</v>
      </c>
      <c r="N4118">
        <f>Registros[[#This Row],[salario]]*5%</f>
        <v>345.20000000000005</v>
      </c>
      <c r="O4118">
        <f>IF(Registros[[#This Row],[idade]]&lt;18,311.43,IF(Registros[[#This Row],[idade]]&lt;=25,488.58,IF(Registros[[#This Row],[idade]]&lt;=50,772.77,850.05)))</f>
        <v>772.77</v>
      </c>
      <c r="P4118">
        <f>IF(Registros[[#This Row],[idade]]&lt;18,23.99,IF(Registros[[#This Row],[idade]]&lt;=25,49.9,IF(Registros[[#This Row],[idade]]&lt;=50,145.2,175.45)))</f>
        <v>145.19999999999999</v>
      </c>
      <c r="Q4118">
        <v>1</v>
      </c>
      <c r="R4118">
        <v>21</v>
      </c>
      <c r="T4118">
        <v>3</v>
      </c>
      <c r="U4118" t="s">
        <v>3</v>
      </c>
      <c r="V4118" t="s">
        <v>19</v>
      </c>
    </row>
    <row r="4119" spans="1:22" x14ac:dyDescent="0.3">
      <c r="A4119">
        <v>4118</v>
      </c>
      <c r="B4119">
        <v>14768691955</v>
      </c>
      <c r="C4119">
        <v>3</v>
      </c>
      <c r="D4119" s="1">
        <v>33718</v>
      </c>
      <c r="E4119" s="3">
        <f>2023-YEAR(Registros[[#This Row],[data_nascimento]])</f>
        <v>31</v>
      </c>
      <c r="F4119" s="1">
        <v>43723</v>
      </c>
      <c r="H4119">
        <v>220</v>
      </c>
      <c r="I4119">
        <v>6</v>
      </c>
      <c r="J4119" s="3">
        <v>1340.4</v>
      </c>
      <c r="K4119">
        <v>21.08</v>
      </c>
      <c r="L4119">
        <v>6702</v>
      </c>
      <c r="M4119">
        <f>Registros[[#This Row],[salario]]*0.06</f>
        <v>402.12</v>
      </c>
      <c r="N4119">
        <f>Registros[[#This Row],[salario]]*5%</f>
        <v>335.1</v>
      </c>
      <c r="O4119">
        <f>IF(Registros[[#This Row],[idade]]&lt;18,311.43,IF(Registros[[#This Row],[idade]]&lt;=25,488.58,IF(Registros[[#This Row],[idade]]&lt;=50,772.77,850.05)))</f>
        <v>772.77</v>
      </c>
      <c r="P4119">
        <f>IF(Registros[[#This Row],[idade]]&lt;18,23.99,IF(Registros[[#This Row],[idade]]&lt;=25,49.9,IF(Registros[[#This Row],[idade]]&lt;=50,145.2,175.45)))</f>
        <v>145.19999999999999</v>
      </c>
      <c r="Q4119">
        <v>4</v>
      </c>
      <c r="R4119">
        <v>26</v>
      </c>
      <c r="T4119">
        <v>3</v>
      </c>
      <c r="U4119" t="s">
        <v>3</v>
      </c>
      <c r="V4119" t="s">
        <v>19</v>
      </c>
    </row>
    <row r="4120" spans="1:22" x14ac:dyDescent="0.3">
      <c r="A4120">
        <v>4119</v>
      </c>
      <c r="B4120">
        <v>16444399261</v>
      </c>
      <c r="C4120">
        <v>7</v>
      </c>
      <c r="D4120" s="1">
        <v>29337</v>
      </c>
      <c r="E4120" s="3">
        <f>2023-YEAR(Registros[[#This Row],[data_nascimento]])</f>
        <v>43</v>
      </c>
      <c r="F4120" s="1">
        <v>43723</v>
      </c>
      <c r="H4120">
        <v>220</v>
      </c>
      <c r="I4120">
        <v>6</v>
      </c>
      <c r="J4120" s="3">
        <v>392.8</v>
      </c>
      <c r="K4120">
        <v>18.600000000000001</v>
      </c>
      <c r="L4120">
        <v>1964</v>
      </c>
      <c r="M4120">
        <v>180</v>
      </c>
      <c r="N4120">
        <v>400</v>
      </c>
      <c r="O4120">
        <f>IF(Registros[[#This Row],[idade]]&lt;18,311.43,IF(Registros[[#This Row],[idade]]&lt;=25,488.58,IF(Registros[[#This Row],[idade]]&lt;=50,772.77,850.05)))</f>
        <v>772.77</v>
      </c>
      <c r="P4120">
        <f>IF(Registros[[#This Row],[idade]]&lt;18,23.99,IF(Registros[[#This Row],[idade]]&lt;=25,49.9,IF(Registros[[#This Row],[idade]]&lt;=50,145.2,175.45)))</f>
        <v>145.19999999999999</v>
      </c>
      <c r="Q4120">
        <v>4</v>
      </c>
      <c r="R4120">
        <v>22</v>
      </c>
      <c r="T4120">
        <v>3</v>
      </c>
      <c r="U4120" t="s">
        <v>3</v>
      </c>
      <c r="V4120" t="s">
        <v>21</v>
      </c>
    </row>
    <row r="4121" spans="1:22" x14ac:dyDescent="0.3">
      <c r="A4121">
        <v>4120</v>
      </c>
      <c r="B4121">
        <v>39631476333</v>
      </c>
      <c r="C4121">
        <v>5</v>
      </c>
      <c r="D4121" s="1">
        <v>33923</v>
      </c>
      <c r="E4121" s="3">
        <f>2023-YEAR(Registros[[#This Row],[data_nascimento]])</f>
        <v>31</v>
      </c>
      <c r="F4121" s="1">
        <v>43723</v>
      </c>
      <c r="H4121">
        <v>220</v>
      </c>
      <c r="I4121">
        <v>7</v>
      </c>
      <c r="J4121" s="3">
        <v>455.23333333333335</v>
      </c>
      <c r="K4121">
        <v>21.08</v>
      </c>
      <c r="L4121">
        <v>1951</v>
      </c>
      <c r="M4121">
        <v>180</v>
      </c>
      <c r="N4121">
        <v>400</v>
      </c>
      <c r="O4121">
        <f>IF(Registros[[#This Row],[idade]]&lt;18,311.43,IF(Registros[[#This Row],[idade]]&lt;=25,488.58,IF(Registros[[#This Row],[idade]]&lt;=50,772.77,850.05)))</f>
        <v>772.77</v>
      </c>
      <c r="P4121">
        <f>IF(Registros[[#This Row],[idade]]&lt;18,23.99,IF(Registros[[#This Row],[idade]]&lt;=25,49.9,IF(Registros[[#This Row],[idade]]&lt;=50,145.2,175.45)))</f>
        <v>145.19999999999999</v>
      </c>
      <c r="Q4121">
        <v>1</v>
      </c>
      <c r="R4121">
        <v>23</v>
      </c>
      <c r="T4121">
        <v>2</v>
      </c>
      <c r="U4121" t="s">
        <v>2</v>
      </c>
      <c r="V4121" t="s">
        <v>19</v>
      </c>
    </row>
    <row r="4122" spans="1:22" x14ac:dyDescent="0.3">
      <c r="A4122">
        <v>4121</v>
      </c>
      <c r="B4122">
        <v>74815022015</v>
      </c>
      <c r="C4122">
        <v>4</v>
      </c>
      <c r="D4122" s="1">
        <v>31140</v>
      </c>
      <c r="E4122" s="3">
        <f>2023-YEAR(Registros[[#This Row],[data_nascimento]])</f>
        <v>38</v>
      </c>
      <c r="F4122" s="1">
        <v>43723</v>
      </c>
      <c r="H4122">
        <v>220</v>
      </c>
      <c r="I4122">
        <v>12</v>
      </c>
      <c r="J4122" s="3">
        <v>714.4</v>
      </c>
      <c r="K4122">
        <v>11.16</v>
      </c>
      <c r="L4122">
        <v>1786</v>
      </c>
      <c r="M4122">
        <v>180</v>
      </c>
      <c r="N4122">
        <v>400</v>
      </c>
      <c r="O4122">
        <f>IF(Registros[[#This Row],[idade]]&lt;18,311.43,IF(Registros[[#This Row],[idade]]&lt;=25,488.58,IF(Registros[[#This Row],[idade]]&lt;=50,772.77,850.05)))</f>
        <v>772.77</v>
      </c>
      <c r="P4122">
        <f>IF(Registros[[#This Row],[idade]]&lt;18,23.99,IF(Registros[[#This Row],[idade]]&lt;=25,49.9,IF(Registros[[#This Row],[idade]]&lt;=50,145.2,175.45)))</f>
        <v>145.19999999999999</v>
      </c>
      <c r="Q4122">
        <v>1</v>
      </c>
      <c r="R4122">
        <v>2</v>
      </c>
      <c r="T4122">
        <v>3</v>
      </c>
      <c r="U4122" t="s">
        <v>3</v>
      </c>
      <c r="V4122" t="s">
        <v>20</v>
      </c>
    </row>
    <row r="4123" spans="1:22" x14ac:dyDescent="0.3">
      <c r="A4123">
        <v>4122</v>
      </c>
      <c r="B4123">
        <v>88888533692</v>
      </c>
      <c r="C4123">
        <v>5</v>
      </c>
      <c r="D4123" s="1">
        <v>36500</v>
      </c>
      <c r="E4123" s="3">
        <f>2023-YEAR(Registros[[#This Row],[data_nascimento]])</f>
        <v>24</v>
      </c>
      <c r="F4123" s="1">
        <v>43723</v>
      </c>
      <c r="H4123">
        <v>220</v>
      </c>
      <c r="I4123">
        <v>12</v>
      </c>
      <c r="J4123" s="3">
        <v>697.2</v>
      </c>
      <c r="K4123">
        <v>14.879999999999999</v>
      </c>
      <c r="L4123">
        <v>1743</v>
      </c>
      <c r="M4123">
        <v>180</v>
      </c>
      <c r="N4123">
        <v>400</v>
      </c>
      <c r="O4123">
        <f>IF(Registros[[#This Row],[idade]]&lt;18,311.43,IF(Registros[[#This Row],[idade]]&lt;=25,488.58,IF(Registros[[#This Row],[idade]]&lt;=50,772.77,850.05)))</f>
        <v>488.58</v>
      </c>
      <c r="P4123">
        <f>IF(Registros[[#This Row],[idade]]&lt;18,23.99,IF(Registros[[#This Row],[idade]]&lt;=25,49.9,IF(Registros[[#This Row],[idade]]&lt;=50,145.2,175.45)))</f>
        <v>49.9</v>
      </c>
      <c r="Q4123">
        <v>2</v>
      </c>
      <c r="R4123">
        <v>3</v>
      </c>
      <c r="T4123">
        <v>3</v>
      </c>
      <c r="U4123" t="s">
        <v>3</v>
      </c>
      <c r="V4123" t="s">
        <v>21</v>
      </c>
    </row>
    <row r="4124" spans="1:22" x14ac:dyDescent="0.3">
      <c r="A4124">
        <v>4123</v>
      </c>
      <c r="B4124">
        <v>73982911591</v>
      </c>
      <c r="C4124">
        <v>3</v>
      </c>
      <c r="D4124" s="1">
        <v>31091</v>
      </c>
      <c r="E4124" s="3">
        <f>2023-YEAR(Registros[[#This Row],[data_nascimento]])</f>
        <v>38</v>
      </c>
      <c r="F4124" s="1">
        <v>43723</v>
      </c>
      <c r="H4124">
        <v>220</v>
      </c>
      <c r="I4124">
        <v>19</v>
      </c>
      <c r="J4124" s="3">
        <v>1255.8999999999999</v>
      </c>
      <c r="K4124">
        <v>1.24</v>
      </c>
      <c r="L4124">
        <v>1983</v>
      </c>
      <c r="M4124">
        <v>180</v>
      </c>
      <c r="N4124">
        <v>400</v>
      </c>
      <c r="O4124">
        <f>IF(Registros[[#This Row],[idade]]&lt;18,311.43,IF(Registros[[#This Row],[idade]]&lt;=25,488.58,IF(Registros[[#This Row],[idade]]&lt;=50,772.77,850.05)))</f>
        <v>772.77</v>
      </c>
      <c r="P4124">
        <f>IF(Registros[[#This Row],[idade]]&lt;18,23.99,IF(Registros[[#This Row],[idade]]&lt;=25,49.9,IF(Registros[[#This Row],[idade]]&lt;=50,145.2,175.45)))</f>
        <v>145.19999999999999</v>
      </c>
      <c r="Q4124">
        <v>4</v>
      </c>
      <c r="R4124">
        <v>22</v>
      </c>
      <c r="T4124">
        <v>3</v>
      </c>
      <c r="U4124" t="s">
        <v>3</v>
      </c>
      <c r="V4124" t="s">
        <v>19</v>
      </c>
    </row>
    <row r="4125" spans="1:22" x14ac:dyDescent="0.3">
      <c r="A4125">
        <v>4124</v>
      </c>
      <c r="B4125">
        <v>12446136931</v>
      </c>
      <c r="C4125">
        <v>4</v>
      </c>
      <c r="D4125" s="1">
        <v>32322</v>
      </c>
      <c r="E4125" s="3">
        <f>2023-YEAR(Registros[[#This Row],[data_nascimento]])</f>
        <v>35</v>
      </c>
      <c r="F4125" s="1">
        <v>43723</v>
      </c>
      <c r="H4125">
        <v>220</v>
      </c>
      <c r="I4125">
        <v>1</v>
      </c>
      <c r="J4125" s="3">
        <v>69.2</v>
      </c>
      <c r="K4125">
        <v>2.48</v>
      </c>
      <c r="L4125">
        <v>2076</v>
      </c>
      <c r="M4125">
        <v>180</v>
      </c>
      <c r="N4125">
        <v>400</v>
      </c>
      <c r="O4125">
        <f>IF(Registros[[#This Row],[idade]]&lt;18,311.43,IF(Registros[[#This Row],[idade]]&lt;=25,488.58,IF(Registros[[#This Row],[idade]]&lt;=50,772.77,850.05)))</f>
        <v>772.77</v>
      </c>
      <c r="P4125">
        <f>IF(Registros[[#This Row],[idade]]&lt;18,23.99,IF(Registros[[#This Row],[idade]]&lt;=25,49.9,IF(Registros[[#This Row],[idade]]&lt;=50,145.2,175.45)))</f>
        <v>145.19999999999999</v>
      </c>
      <c r="Q4125">
        <v>5</v>
      </c>
      <c r="R4125">
        <v>26</v>
      </c>
      <c r="T4125">
        <v>2</v>
      </c>
      <c r="U4125" t="s">
        <v>2</v>
      </c>
      <c r="V4125" t="s">
        <v>19</v>
      </c>
    </row>
    <row r="4126" spans="1:22" x14ac:dyDescent="0.3">
      <c r="A4126">
        <v>4125</v>
      </c>
      <c r="B4126">
        <v>43633318390</v>
      </c>
      <c r="C4126">
        <v>4</v>
      </c>
      <c r="D4126" s="1">
        <v>38386</v>
      </c>
      <c r="E4126" s="3">
        <f>2023-YEAR(Registros[[#This Row],[data_nascimento]])</f>
        <v>18</v>
      </c>
      <c r="F4126" s="1">
        <v>43723</v>
      </c>
      <c r="H4126">
        <v>220</v>
      </c>
      <c r="I4126">
        <v>10</v>
      </c>
      <c r="J4126" s="3">
        <v>2685</v>
      </c>
      <c r="K4126">
        <v>13.64</v>
      </c>
      <c r="L4126">
        <v>8055</v>
      </c>
      <c r="M4126">
        <v>180</v>
      </c>
      <c r="N4126">
        <v>400</v>
      </c>
      <c r="O4126">
        <f>IF(Registros[[#This Row],[idade]]&lt;18,311.43,IF(Registros[[#This Row],[idade]]&lt;=25,488.58,IF(Registros[[#This Row],[idade]]&lt;=50,772.77,850.05)))</f>
        <v>488.58</v>
      </c>
      <c r="P4126">
        <f>IF(Registros[[#This Row],[idade]]&lt;18,23.99,IF(Registros[[#This Row],[idade]]&lt;=25,49.9,IF(Registros[[#This Row],[idade]]&lt;=50,145.2,175.45)))</f>
        <v>49.9</v>
      </c>
      <c r="Q4126">
        <v>2</v>
      </c>
      <c r="R4126">
        <v>3</v>
      </c>
      <c r="T4126">
        <v>3</v>
      </c>
      <c r="U4126" t="s">
        <v>2</v>
      </c>
      <c r="V4126" t="s">
        <v>20</v>
      </c>
    </row>
    <row r="4127" spans="1:22" x14ac:dyDescent="0.3">
      <c r="A4127">
        <v>4126</v>
      </c>
      <c r="B4127">
        <v>22088462366</v>
      </c>
      <c r="C4127">
        <v>5</v>
      </c>
      <c r="D4127" s="1">
        <v>38293</v>
      </c>
      <c r="E4127" s="3">
        <f>2023-YEAR(Registros[[#This Row],[data_nascimento]])</f>
        <v>19</v>
      </c>
      <c r="F4127" s="1">
        <v>43723</v>
      </c>
      <c r="H4127">
        <v>220</v>
      </c>
      <c r="I4127">
        <v>12</v>
      </c>
      <c r="J4127" s="3">
        <v>2086.8000000000002</v>
      </c>
      <c r="K4127">
        <v>17.36</v>
      </c>
      <c r="L4127">
        <v>5217</v>
      </c>
      <c r="M4127">
        <v>180</v>
      </c>
      <c r="N4127">
        <v>400</v>
      </c>
      <c r="O4127">
        <f>IF(Registros[[#This Row],[idade]]&lt;18,311.43,IF(Registros[[#This Row],[idade]]&lt;=25,488.58,IF(Registros[[#This Row],[idade]]&lt;=50,772.77,850.05)))</f>
        <v>488.58</v>
      </c>
      <c r="P4127">
        <f>IF(Registros[[#This Row],[idade]]&lt;18,23.99,IF(Registros[[#This Row],[idade]]&lt;=25,49.9,IF(Registros[[#This Row],[idade]]&lt;=50,145.2,175.45)))</f>
        <v>49.9</v>
      </c>
      <c r="Q4127">
        <v>1</v>
      </c>
      <c r="R4127">
        <v>13</v>
      </c>
      <c r="T4127">
        <v>2</v>
      </c>
      <c r="U4127" t="s">
        <v>2</v>
      </c>
      <c r="V4127" t="s">
        <v>20</v>
      </c>
    </row>
    <row r="4128" spans="1:22" x14ac:dyDescent="0.3">
      <c r="A4128">
        <v>4127</v>
      </c>
      <c r="B4128">
        <v>12666004828</v>
      </c>
      <c r="C4128">
        <v>3</v>
      </c>
      <c r="D4128" s="1">
        <v>33974</v>
      </c>
      <c r="E4128" s="3">
        <f>2023-YEAR(Registros[[#This Row],[data_nascimento]])</f>
        <v>30</v>
      </c>
      <c r="F4128" s="1">
        <v>43723</v>
      </c>
      <c r="H4128">
        <v>220</v>
      </c>
      <c r="I4128">
        <v>20</v>
      </c>
      <c r="J4128" s="3">
        <v>2089.3333333333335</v>
      </c>
      <c r="K4128">
        <v>23.56</v>
      </c>
      <c r="L4128">
        <v>3134</v>
      </c>
      <c r="M4128">
        <v>180</v>
      </c>
      <c r="N4128">
        <v>400</v>
      </c>
      <c r="O4128">
        <f>IF(Registros[[#This Row],[idade]]&lt;18,311.43,IF(Registros[[#This Row],[idade]]&lt;=25,488.58,IF(Registros[[#This Row],[idade]]&lt;=50,772.77,850.05)))</f>
        <v>772.77</v>
      </c>
      <c r="P4128">
        <f>IF(Registros[[#This Row],[idade]]&lt;18,23.99,IF(Registros[[#This Row],[idade]]&lt;=25,49.9,IF(Registros[[#This Row],[idade]]&lt;=50,145.2,175.45)))</f>
        <v>145.19999999999999</v>
      </c>
      <c r="Q4128">
        <v>2</v>
      </c>
      <c r="R4128">
        <v>21</v>
      </c>
      <c r="T4128">
        <v>3</v>
      </c>
      <c r="U4128" t="s">
        <v>2</v>
      </c>
      <c r="V4128" t="s">
        <v>19</v>
      </c>
    </row>
    <row r="4129" spans="1:22" x14ac:dyDescent="0.3">
      <c r="A4129">
        <v>4128</v>
      </c>
      <c r="B4129">
        <v>78838474448</v>
      </c>
      <c r="C4129">
        <v>5</v>
      </c>
      <c r="D4129" s="1">
        <v>30942</v>
      </c>
      <c r="E4129" s="3">
        <f>2023-YEAR(Registros[[#This Row],[data_nascimento]])</f>
        <v>39</v>
      </c>
      <c r="F4129" s="1">
        <v>43723</v>
      </c>
      <c r="H4129">
        <v>220</v>
      </c>
      <c r="I4129">
        <v>1</v>
      </c>
      <c r="J4129" s="3">
        <v>202.6</v>
      </c>
      <c r="K4129">
        <v>9.92</v>
      </c>
      <c r="L4129">
        <v>6078</v>
      </c>
      <c r="M4129">
        <v>180</v>
      </c>
      <c r="N4129">
        <v>400</v>
      </c>
      <c r="O4129">
        <f>IF(Registros[[#This Row],[idade]]&lt;18,311.43,IF(Registros[[#This Row],[idade]]&lt;=25,488.58,IF(Registros[[#This Row],[idade]]&lt;=50,772.77,850.05)))</f>
        <v>772.77</v>
      </c>
      <c r="P4129">
        <f>IF(Registros[[#This Row],[idade]]&lt;18,23.99,IF(Registros[[#This Row],[idade]]&lt;=25,49.9,IF(Registros[[#This Row],[idade]]&lt;=50,145.2,175.45)))</f>
        <v>145.19999999999999</v>
      </c>
      <c r="Q4129">
        <v>3</v>
      </c>
      <c r="R4129">
        <v>21</v>
      </c>
      <c r="T4129">
        <v>2</v>
      </c>
      <c r="U4129" t="s">
        <v>2</v>
      </c>
      <c r="V4129" t="s">
        <v>20</v>
      </c>
    </row>
    <row r="4130" spans="1:22" x14ac:dyDescent="0.3">
      <c r="A4130">
        <v>4129</v>
      </c>
      <c r="B4130">
        <v>46600086338</v>
      </c>
      <c r="C4130">
        <v>6</v>
      </c>
      <c r="D4130" s="1">
        <v>35697</v>
      </c>
      <c r="E4130" s="3">
        <f>2023-YEAR(Registros[[#This Row],[data_nascimento]])</f>
        <v>26</v>
      </c>
      <c r="F4130" s="1">
        <v>43723</v>
      </c>
      <c r="H4130">
        <v>220</v>
      </c>
      <c r="I4130">
        <v>1</v>
      </c>
      <c r="J4130" s="3">
        <v>257.43333333333334</v>
      </c>
      <c r="K4130">
        <v>24.8</v>
      </c>
      <c r="L4130">
        <v>7723</v>
      </c>
      <c r="M4130">
        <v>180</v>
      </c>
      <c r="N4130">
        <v>400</v>
      </c>
      <c r="O4130">
        <f>IF(Registros[[#This Row],[idade]]&lt;18,311.43,IF(Registros[[#This Row],[idade]]&lt;=25,488.58,IF(Registros[[#This Row],[idade]]&lt;=50,772.77,850.05)))</f>
        <v>772.77</v>
      </c>
      <c r="P4130">
        <f>IF(Registros[[#This Row],[idade]]&lt;18,23.99,IF(Registros[[#This Row],[idade]]&lt;=25,49.9,IF(Registros[[#This Row],[idade]]&lt;=50,145.2,175.45)))</f>
        <v>145.19999999999999</v>
      </c>
      <c r="Q4130">
        <v>2</v>
      </c>
      <c r="R4130">
        <v>16</v>
      </c>
      <c r="T4130">
        <v>3</v>
      </c>
      <c r="U4130" t="s">
        <v>2</v>
      </c>
      <c r="V4130" t="s">
        <v>22</v>
      </c>
    </row>
    <row r="4131" spans="1:22" x14ac:dyDescent="0.3">
      <c r="A4131">
        <v>4130</v>
      </c>
      <c r="B4131">
        <v>66800234354</v>
      </c>
      <c r="C4131">
        <v>6</v>
      </c>
      <c r="D4131" s="1">
        <v>36651</v>
      </c>
      <c r="E4131" s="3">
        <f>2023-YEAR(Registros[[#This Row],[data_nascimento]])</f>
        <v>23</v>
      </c>
      <c r="F4131" s="1">
        <v>43723</v>
      </c>
      <c r="G4131" s="1">
        <v>44124</v>
      </c>
      <c r="H4131">
        <v>220</v>
      </c>
      <c r="I4131">
        <v>5</v>
      </c>
      <c r="J4131" s="3">
        <v>1592.6666666666667</v>
      </c>
      <c r="K4131">
        <v>11.16</v>
      </c>
      <c r="L4131">
        <v>9556</v>
      </c>
      <c r="M4131">
        <v>180</v>
      </c>
      <c r="N4131">
        <v>400</v>
      </c>
      <c r="O4131">
        <f>IF(Registros[[#This Row],[idade]]&lt;18,311.43,IF(Registros[[#This Row],[idade]]&lt;=25,488.58,IF(Registros[[#This Row],[idade]]&lt;=50,772.77,850.05)))</f>
        <v>488.58</v>
      </c>
      <c r="P4131">
        <f>IF(Registros[[#This Row],[idade]]&lt;18,23.99,IF(Registros[[#This Row],[idade]]&lt;=25,49.9,IF(Registros[[#This Row],[idade]]&lt;=50,145.2,175.45)))</f>
        <v>49.9</v>
      </c>
      <c r="Q4131">
        <v>4</v>
      </c>
      <c r="R4131">
        <v>13</v>
      </c>
      <c r="S4131">
        <v>1</v>
      </c>
      <c r="T4131">
        <v>2</v>
      </c>
      <c r="U4131" t="s">
        <v>3</v>
      </c>
      <c r="V4131" t="s">
        <v>20</v>
      </c>
    </row>
    <row r="4132" spans="1:22" x14ac:dyDescent="0.3">
      <c r="A4132">
        <v>4131</v>
      </c>
      <c r="B4132">
        <v>97662005563</v>
      </c>
      <c r="C4132">
        <v>6</v>
      </c>
      <c r="D4132" s="1">
        <v>28581</v>
      </c>
      <c r="E4132" s="3">
        <f>2023-YEAR(Registros[[#This Row],[data_nascimento]])</f>
        <v>45</v>
      </c>
      <c r="F4132" s="1">
        <v>43723</v>
      </c>
      <c r="G4132" s="1">
        <v>44124</v>
      </c>
      <c r="H4132">
        <v>220</v>
      </c>
      <c r="I4132">
        <v>6</v>
      </c>
      <c r="J4132" s="3">
        <v>1631.3999999999999</v>
      </c>
      <c r="K4132">
        <v>3.7199999999999998</v>
      </c>
      <c r="L4132">
        <v>8157</v>
      </c>
      <c r="M4132">
        <v>180</v>
      </c>
      <c r="N4132">
        <v>400</v>
      </c>
      <c r="O4132">
        <f>IF(Registros[[#This Row],[idade]]&lt;18,311.43,IF(Registros[[#This Row],[idade]]&lt;=25,488.58,IF(Registros[[#This Row],[idade]]&lt;=50,772.77,850.05)))</f>
        <v>772.77</v>
      </c>
      <c r="P4132">
        <f>IF(Registros[[#This Row],[idade]]&lt;18,23.99,IF(Registros[[#This Row],[idade]]&lt;=25,49.9,IF(Registros[[#This Row],[idade]]&lt;=50,145.2,175.45)))</f>
        <v>145.19999999999999</v>
      </c>
      <c r="Q4132">
        <v>5</v>
      </c>
      <c r="R4132">
        <v>2</v>
      </c>
      <c r="S4132">
        <v>3</v>
      </c>
      <c r="T4132">
        <v>2</v>
      </c>
      <c r="U4132" t="s">
        <v>2</v>
      </c>
      <c r="V4132" t="s">
        <v>21</v>
      </c>
    </row>
    <row r="4133" spans="1:22" x14ac:dyDescent="0.3">
      <c r="A4133">
        <v>4132</v>
      </c>
      <c r="B4133">
        <v>70512877096</v>
      </c>
      <c r="C4133">
        <v>3</v>
      </c>
      <c r="D4133" s="1">
        <v>28069</v>
      </c>
      <c r="E4133" s="3">
        <f>2023-YEAR(Registros[[#This Row],[data_nascimento]])</f>
        <v>47</v>
      </c>
      <c r="F4133" s="1">
        <v>43731</v>
      </c>
      <c r="H4133">
        <v>220</v>
      </c>
      <c r="I4133">
        <v>11</v>
      </c>
      <c r="J4133" s="3">
        <v>1816.1</v>
      </c>
      <c r="K4133">
        <v>3.7199999999999998</v>
      </c>
      <c r="L4133">
        <v>4953</v>
      </c>
      <c r="M4133">
        <f>Registros[[#This Row],[salario]]*0.06</f>
        <v>297.18</v>
      </c>
      <c r="N4133">
        <f>Registros[[#This Row],[salario]]*5%</f>
        <v>247.65</v>
      </c>
      <c r="O4133">
        <f>IF(Registros[[#This Row],[idade]]&lt;18,311.43,IF(Registros[[#This Row],[idade]]&lt;=25,488.58,IF(Registros[[#This Row],[idade]]&lt;=50,772.77,850.05)))</f>
        <v>772.77</v>
      </c>
      <c r="P4133">
        <f>IF(Registros[[#This Row],[idade]]&lt;18,23.99,IF(Registros[[#This Row],[idade]]&lt;=25,49.9,IF(Registros[[#This Row],[idade]]&lt;=50,145.2,175.45)))</f>
        <v>145.19999999999999</v>
      </c>
      <c r="Q4133">
        <v>4</v>
      </c>
      <c r="R4133">
        <v>24</v>
      </c>
      <c r="T4133">
        <v>2</v>
      </c>
      <c r="U4133" t="s">
        <v>2</v>
      </c>
      <c r="V4133" t="s">
        <v>22</v>
      </c>
    </row>
    <row r="4134" spans="1:22" x14ac:dyDescent="0.3">
      <c r="A4134">
        <v>4133</v>
      </c>
      <c r="B4134">
        <v>72714422103</v>
      </c>
      <c r="C4134">
        <v>3</v>
      </c>
      <c r="D4134" s="1">
        <v>30252</v>
      </c>
      <c r="E4134" s="3">
        <f>2023-YEAR(Registros[[#This Row],[data_nascimento]])</f>
        <v>41</v>
      </c>
      <c r="F4134" s="1">
        <v>43731</v>
      </c>
      <c r="H4134">
        <v>220</v>
      </c>
      <c r="I4134">
        <v>20</v>
      </c>
      <c r="J4134" s="3">
        <v>1648.6666666666667</v>
      </c>
      <c r="K4134">
        <v>11.16</v>
      </c>
      <c r="L4134">
        <v>2473</v>
      </c>
      <c r="M4134">
        <f>Registros[[#This Row],[salario]]*0.06</f>
        <v>148.38</v>
      </c>
      <c r="N4134">
        <f>Registros[[#This Row],[salario]]*5%</f>
        <v>123.65</v>
      </c>
      <c r="O4134">
        <f>IF(Registros[[#This Row],[idade]]&lt;18,311.43,IF(Registros[[#This Row],[idade]]&lt;=25,488.58,IF(Registros[[#This Row],[idade]]&lt;=50,772.77,850.05)))</f>
        <v>772.77</v>
      </c>
      <c r="P4134">
        <f>IF(Registros[[#This Row],[idade]]&lt;18,23.99,IF(Registros[[#This Row],[idade]]&lt;=25,49.9,IF(Registros[[#This Row],[idade]]&lt;=50,145.2,175.45)))</f>
        <v>145.19999999999999</v>
      </c>
      <c r="Q4134">
        <v>5</v>
      </c>
      <c r="R4134">
        <v>15</v>
      </c>
      <c r="T4134">
        <v>2</v>
      </c>
      <c r="U4134" t="s">
        <v>2</v>
      </c>
      <c r="V4134" t="s">
        <v>21</v>
      </c>
    </row>
    <row r="4135" spans="1:22" x14ac:dyDescent="0.3">
      <c r="A4135">
        <v>4134</v>
      </c>
      <c r="B4135">
        <v>31689904267</v>
      </c>
      <c r="C4135">
        <v>6</v>
      </c>
      <c r="D4135" s="1">
        <v>32551</v>
      </c>
      <c r="E4135" s="3">
        <f>2023-YEAR(Registros[[#This Row],[data_nascimento]])</f>
        <v>34</v>
      </c>
      <c r="F4135" s="1">
        <v>43731</v>
      </c>
      <c r="H4135">
        <v>220</v>
      </c>
      <c r="I4135">
        <v>9</v>
      </c>
      <c r="J4135" s="3">
        <v>1566.3</v>
      </c>
      <c r="K4135">
        <v>3.7199999999999998</v>
      </c>
      <c r="L4135">
        <v>5221</v>
      </c>
      <c r="M4135">
        <f>Registros[[#This Row],[salario]]*0.06</f>
        <v>313.26</v>
      </c>
      <c r="N4135">
        <f>Registros[[#This Row],[salario]]*5%</f>
        <v>261.05</v>
      </c>
      <c r="O4135">
        <f>IF(Registros[[#This Row],[idade]]&lt;18,311.43,IF(Registros[[#This Row],[idade]]&lt;=25,488.58,IF(Registros[[#This Row],[idade]]&lt;=50,772.77,850.05)))</f>
        <v>772.77</v>
      </c>
      <c r="P4135">
        <f>IF(Registros[[#This Row],[idade]]&lt;18,23.99,IF(Registros[[#This Row],[idade]]&lt;=25,49.9,IF(Registros[[#This Row],[idade]]&lt;=50,145.2,175.45)))</f>
        <v>145.19999999999999</v>
      </c>
      <c r="Q4135">
        <v>5</v>
      </c>
      <c r="R4135">
        <v>25</v>
      </c>
      <c r="T4135">
        <v>3</v>
      </c>
      <c r="U4135" t="s">
        <v>2</v>
      </c>
      <c r="V4135" t="s">
        <v>19</v>
      </c>
    </row>
    <row r="4136" spans="1:22" x14ac:dyDescent="0.3">
      <c r="A4136">
        <v>4135</v>
      </c>
      <c r="B4136">
        <v>41391668825</v>
      </c>
      <c r="C4136">
        <v>4</v>
      </c>
      <c r="D4136" s="1">
        <v>36240</v>
      </c>
      <c r="E4136" s="3">
        <f>2023-YEAR(Registros[[#This Row],[data_nascimento]])</f>
        <v>24</v>
      </c>
      <c r="F4136" s="1">
        <v>43731</v>
      </c>
      <c r="H4136">
        <v>220</v>
      </c>
      <c r="I4136">
        <v>16</v>
      </c>
      <c r="J4136" s="3">
        <v>1434.1333333333334</v>
      </c>
      <c r="K4136">
        <v>23.56</v>
      </c>
      <c r="L4136">
        <v>2689</v>
      </c>
      <c r="M4136">
        <f>Registros[[#This Row],[salario]]*0.06</f>
        <v>161.34</v>
      </c>
      <c r="N4136">
        <f>Registros[[#This Row],[salario]]*5%</f>
        <v>134.45000000000002</v>
      </c>
      <c r="O4136">
        <f>IF(Registros[[#This Row],[idade]]&lt;18,311.43,IF(Registros[[#This Row],[idade]]&lt;=25,488.58,IF(Registros[[#This Row],[idade]]&lt;=50,772.77,850.05)))</f>
        <v>488.58</v>
      </c>
      <c r="P4136">
        <f>IF(Registros[[#This Row],[idade]]&lt;18,23.99,IF(Registros[[#This Row],[idade]]&lt;=25,49.9,IF(Registros[[#This Row],[idade]]&lt;=50,145.2,175.45)))</f>
        <v>49.9</v>
      </c>
      <c r="Q4136">
        <v>3</v>
      </c>
      <c r="R4136">
        <v>6</v>
      </c>
      <c r="T4136">
        <v>3</v>
      </c>
      <c r="U4136" t="s">
        <v>3</v>
      </c>
      <c r="V4136" t="s">
        <v>20</v>
      </c>
    </row>
    <row r="4137" spans="1:22" x14ac:dyDescent="0.3">
      <c r="A4137">
        <v>4136</v>
      </c>
      <c r="B4137">
        <v>29899086634</v>
      </c>
      <c r="C4137">
        <v>3</v>
      </c>
      <c r="D4137" s="1">
        <v>30952</v>
      </c>
      <c r="E4137" s="3">
        <f>2023-YEAR(Registros[[#This Row],[data_nascimento]])</f>
        <v>39</v>
      </c>
      <c r="F4137" s="1">
        <v>43731</v>
      </c>
      <c r="H4137">
        <v>220</v>
      </c>
      <c r="I4137">
        <v>2</v>
      </c>
      <c r="J4137" s="3">
        <v>366.2</v>
      </c>
      <c r="K4137">
        <v>12.4</v>
      </c>
      <c r="L4137">
        <v>5493</v>
      </c>
      <c r="M4137">
        <f>Registros[[#This Row],[salario]]*0.06</f>
        <v>329.58</v>
      </c>
      <c r="N4137">
        <f>Registros[[#This Row],[salario]]*5%</f>
        <v>274.65000000000003</v>
      </c>
      <c r="O4137">
        <f>IF(Registros[[#This Row],[idade]]&lt;18,311.43,IF(Registros[[#This Row],[idade]]&lt;=25,488.58,IF(Registros[[#This Row],[idade]]&lt;=50,772.77,850.05)))</f>
        <v>772.77</v>
      </c>
      <c r="P4137">
        <f>IF(Registros[[#This Row],[idade]]&lt;18,23.99,IF(Registros[[#This Row],[idade]]&lt;=25,49.9,IF(Registros[[#This Row],[idade]]&lt;=50,145.2,175.45)))</f>
        <v>145.19999999999999</v>
      </c>
      <c r="Q4137">
        <v>1</v>
      </c>
      <c r="R4137">
        <v>24</v>
      </c>
      <c r="T4137">
        <v>3</v>
      </c>
      <c r="U4137" t="s">
        <v>2</v>
      </c>
      <c r="V4137" t="s">
        <v>19</v>
      </c>
    </row>
    <row r="4138" spans="1:22" x14ac:dyDescent="0.3">
      <c r="A4138">
        <v>4137</v>
      </c>
      <c r="B4138">
        <v>17635524202</v>
      </c>
      <c r="C4138">
        <v>7</v>
      </c>
      <c r="D4138" s="1">
        <v>39255</v>
      </c>
      <c r="E4138" s="3">
        <f>2023-YEAR(Registros[[#This Row],[data_nascimento]])</f>
        <v>16</v>
      </c>
      <c r="F4138" s="1">
        <v>43731</v>
      </c>
      <c r="H4138">
        <v>120</v>
      </c>
      <c r="I4138">
        <v>2</v>
      </c>
      <c r="J4138" s="3">
        <v>303.39999999999998</v>
      </c>
      <c r="K4138">
        <v>7.4399999999999995</v>
      </c>
      <c r="L4138">
        <v>4551</v>
      </c>
      <c r="M4138">
        <f>Registros[[#This Row],[salario]]*0.06</f>
        <v>273.06</v>
      </c>
      <c r="N4138">
        <f>Registros[[#This Row],[salario]]*5%</f>
        <v>227.55</v>
      </c>
      <c r="O4138">
        <f>IF(Registros[[#This Row],[idade]]&lt;18,311.43,IF(Registros[[#This Row],[idade]]&lt;=25,488.58,IF(Registros[[#This Row],[idade]]&lt;=50,772.77,850.05)))</f>
        <v>311.43</v>
      </c>
      <c r="P4138">
        <f>IF(Registros[[#This Row],[idade]]&lt;18,23.99,IF(Registros[[#This Row],[idade]]&lt;=25,49.9,IF(Registros[[#This Row],[idade]]&lt;=50,145.2,175.45)))</f>
        <v>23.99</v>
      </c>
      <c r="Q4138">
        <v>4</v>
      </c>
      <c r="R4138">
        <v>6</v>
      </c>
      <c r="T4138">
        <v>3</v>
      </c>
      <c r="U4138" t="s">
        <v>3</v>
      </c>
      <c r="V4138" t="s">
        <v>19</v>
      </c>
    </row>
    <row r="4139" spans="1:22" x14ac:dyDescent="0.3">
      <c r="A4139">
        <v>4138</v>
      </c>
      <c r="B4139">
        <v>41702995571</v>
      </c>
      <c r="C4139">
        <v>4</v>
      </c>
      <c r="D4139" s="1">
        <v>30581</v>
      </c>
      <c r="E4139" s="3">
        <f>2023-YEAR(Registros[[#This Row],[data_nascimento]])</f>
        <v>40</v>
      </c>
      <c r="F4139" s="1">
        <v>43731</v>
      </c>
      <c r="H4139">
        <v>220</v>
      </c>
      <c r="I4139">
        <v>2</v>
      </c>
      <c r="J4139" s="3">
        <v>297.2</v>
      </c>
      <c r="K4139">
        <v>8.68</v>
      </c>
      <c r="L4139">
        <v>4458</v>
      </c>
      <c r="M4139">
        <f>Registros[[#This Row],[salario]]*0.06</f>
        <v>267.48</v>
      </c>
      <c r="N4139">
        <f>Registros[[#This Row],[salario]]*5%</f>
        <v>222.9</v>
      </c>
      <c r="O4139">
        <f>IF(Registros[[#This Row],[idade]]&lt;18,311.43,IF(Registros[[#This Row],[idade]]&lt;=25,488.58,IF(Registros[[#This Row],[idade]]&lt;=50,772.77,850.05)))</f>
        <v>772.77</v>
      </c>
      <c r="P4139">
        <f>IF(Registros[[#This Row],[idade]]&lt;18,23.99,IF(Registros[[#This Row],[idade]]&lt;=25,49.9,IF(Registros[[#This Row],[idade]]&lt;=50,145.2,175.45)))</f>
        <v>145.19999999999999</v>
      </c>
      <c r="Q4139">
        <v>3</v>
      </c>
      <c r="R4139">
        <v>14</v>
      </c>
      <c r="T4139">
        <v>3</v>
      </c>
      <c r="U4139" t="s">
        <v>3</v>
      </c>
      <c r="V4139" t="s">
        <v>21</v>
      </c>
    </row>
    <row r="4140" spans="1:22" x14ac:dyDescent="0.3">
      <c r="A4140">
        <v>4139</v>
      </c>
      <c r="B4140">
        <v>20272763806</v>
      </c>
      <c r="C4140">
        <v>4</v>
      </c>
      <c r="D4140" s="1">
        <v>38678</v>
      </c>
      <c r="E4140" s="3">
        <f>2023-YEAR(Registros[[#This Row],[data_nascimento]])</f>
        <v>18</v>
      </c>
      <c r="F4140" s="1">
        <v>43731</v>
      </c>
      <c r="H4140">
        <v>220</v>
      </c>
      <c r="I4140">
        <v>6</v>
      </c>
      <c r="J4140" s="3">
        <v>847.19999999999993</v>
      </c>
      <c r="K4140">
        <v>2.48</v>
      </c>
      <c r="L4140">
        <v>4236</v>
      </c>
      <c r="M4140">
        <f>Registros[[#This Row],[salario]]*0.06</f>
        <v>254.16</v>
      </c>
      <c r="N4140">
        <f>Registros[[#This Row],[salario]]*5%</f>
        <v>211.8</v>
      </c>
      <c r="O4140">
        <f>IF(Registros[[#This Row],[idade]]&lt;18,311.43,IF(Registros[[#This Row],[idade]]&lt;=25,488.58,IF(Registros[[#This Row],[idade]]&lt;=50,772.77,850.05)))</f>
        <v>488.58</v>
      </c>
      <c r="P4140">
        <f>IF(Registros[[#This Row],[idade]]&lt;18,23.99,IF(Registros[[#This Row],[idade]]&lt;=25,49.9,IF(Registros[[#This Row],[idade]]&lt;=50,145.2,175.45)))</f>
        <v>49.9</v>
      </c>
      <c r="Q4140">
        <v>5</v>
      </c>
      <c r="R4140">
        <v>23</v>
      </c>
      <c r="T4140">
        <v>3</v>
      </c>
      <c r="U4140" t="s">
        <v>2</v>
      </c>
      <c r="V4140" t="s">
        <v>22</v>
      </c>
    </row>
    <row r="4141" spans="1:22" x14ac:dyDescent="0.3">
      <c r="A4141">
        <v>4140</v>
      </c>
      <c r="B4141">
        <v>92571608688</v>
      </c>
      <c r="C4141">
        <v>3</v>
      </c>
      <c r="D4141" s="1">
        <v>30834</v>
      </c>
      <c r="E4141" s="3">
        <f>2023-YEAR(Registros[[#This Row],[data_nascimento]])</f>
        <v>39</v>
      </c>
      <c r="F4141" s="1">
        <v>43731</v>
      </c>
      <c r="H4141">
        <v>220</v>
      </c>
      <c r="I4141">
        <v>16</v>
      </c>
      <c r="J4141" s="3">
        <v>3543.4666666666667</v>
      </c>
      <c r="K4141">
        <v>16.12</v>
      </c>
      <c r="L4141">
        <v>6644</v>
      </c>
      <c r="M4141">
        <f>Registros[[#This Row],[salario]]*0.06</f>
        <v>398.64</v>
      </c>
      <c r="N4141">
        <f>Registros[[#This Row],[salario]]*5%</f>
        <v>332.20000000000005</v>
      </c>
      <c r="O4141">
        <f>IF(Registros[[#This Row],[idade]]&lt;18,311.43,IF(Registros[[#This Row],[idade]]&lt;=25,488.58,IF(Registros[[#This Row],[idade]]&lt;=50,772.77,850.05)))</f>
        <v>772.77</v>
      </c>
      <c r="P4141">
        <f>IF(Registros[[#This Row],[idade]]&lt;18,23.99,IF(Registros[[#This Row],[idade]]&lt;=25,49.9,IF(Registros[[#This Row],[idade]]&lt;=50,145.2,175.45)))</f>
        <v>145.19999999999999</v>
      </c>
      <c r="Q4141">
        <v>5</v>
      </c>
      <c r="R4141">
        <v>9</v>
      </c>
      <c r="T4141">
        <v>2</v>
      </c>
      <c r="U4141" t="s">
        <v>3</v>
      </c>
      <c r="V4141" t="s">
        <v>19</v>
      </c>
    </row>
    <row r="4142" spans="1:22" x14ac:dyDescent="0.3">
      <c r="A4142">
        <v>4141</v>
      </c>
      <c r="B4142">
        <v>29045393506</v>
      </c>
      <c r="C4142">
        <v>4</v>
      </c>
      <c r="D4142" s="1">
        <v>36449</v>
      </c>
      <c r="E4142" s="3">
        <f>2023-YEAR(Registros[[#This Row],[data_nascimento]])</f>
        <v>24</v>
      </c>
      <c r="F4142" s="1">
        <v>43731</v>
      </c>
      <c r="H4142">
        <v>220</v>
      </c>
      <c r="I4142">
        <v>13</v>
      </c>
      <c r="J4142" s="3">
        <v>2721.3333333333335</v>
      </c>
      <c r="K4142">
        <v>2.48</v>
      </c>
      <c r="L4142">
        <v>6280</v>
      </c>
      <c r="M4142">
        <f>Registros[[#This Row],[salario]]*0.06</f>
        <v>376.8</v>
      </c>
      <c r="N4142">
        <f>Registros[[#This Row],[salario]]*5%</f>
        <v>314</v>
      </c>
      <c r="O4142">
        <f>IF(Registros[[#This Row],[idade]]&lt;18,311.43,IF(Registros[[#This Row],[idade]]&lt;=25,488.58,IF(Registros[[#This Row],[idade]]&lt;=50,772.77,850.05)))</f>
        <v>488.58</v>
      </c>
      <c r="P4142">
        <f>IF(Registros[[#This Row],[idade]]&lt;18,23.99,IF(Registros[[#This Row],[idade]]&lt;=25,49.9,IF(Registros[[#This Row],[idade]]&lt;=50,145.2,175.45)))</f>
        <v>49.9</v>
      </c>
      <c r="Q4142">
        <v>4</v>
      </c>
      <c r="R4142">
        <v>17</v>
      </c>
      <c r="T4142">
        <v>2</v>
      </c>
      <c r="U4142" t="s">
        <v>3</v>
      </c>
      <c r="V4142" t="s">
        <v>22</v>
      </c>
    </row>
    <row r="4143" spans="1:22" x14ac:dyDescent="0.3">
      <c r="A4143">
        <v>4142</v>
      </c>
      <c r="B4143">
        <v>76070454517</v>
      </c>
      <c r="C4143">
        <v>4</v>
      </c>
      <c r="D4143" s="1">
        <v>38293</v>
      </c>
      <c r="E4143" s="3">
        <f>2023-YEAR(Registros[[#This Row],[data_nascimento]])</f>
        <v>19</v>
      </c>
      <c r="F4143" s="1">
        <v>43731</v>
      </c>
      <c r="H4143">
        <v>220</v>
      </c>
      <c r="I4143">
        <v>8</v>
      </c>
      <c r="J4143" s="3">
        <v>1392</v>
      </c>
      <c r="K4143">
        <v>21.08</v>
      </c>
      <c r="L4143">
        <v>5220</v>
      </c>
      <c r="M4143">
        <f>Registros[[#This Row],[salario]]*0.06</f>
        <v>313.2</v>
      </c>
      <c r="N4143">
        <f>Registros[[#This Row],[salario]]*5%</f>
        <v>261</v>
      </c>
      <c r="O4143">
        <f>IF(Registros[[#This Row],[idade]]&lt;18,311.43,IF(Registros[[#This Row],[idade]]&lt;=25,488.58,IF(Registros[[#This Row],[idade]]&lt;=50,772.77,850.05)))</f>
        <v>488.58</v>
      </c>
      <c r="P4143">
        <f>IF(Registros[[#This Row],[idade]]&lt;18,23.99,IF(Registros[[#This Row],[idade]]&lt;=25,49.9,IF(Registros[[#This Row],[idade]]&lt;=50,145.2,175.45)))</f>
        <v>49.9</v>
      </c>
      <c r="Q4143">
        <v>1</v>
      </c>
      <c r="R4143">
        <v>17</v>
      </c>
      <c r="T4143">
        <v>3</v>
      </c>
      <c r="U4143" t="s">
        <v>3</v>
      </c>
      <c r="V4143" t="s">
        <v>19</v>
      </c>
    </row>
    <row r="4144" spans="1:22" x14ac:dyDescent="0.3">
      <c r="A4144">
        <v>4143</v>
      </c>
      <c r="B4144">
        <v>40884918974</v>
      </c>
      <c r="C4144">
        <v>4</v>
      </c>
      <c r="D4144" s="1">
        <v>35238</v>
      </c>
      <c r="E4144" s="3">
        <f>2023-YEAR(Registros[[#This Row],[data_nascimento]])</f>
        <v>27</v>
      </c>
      <c r="F4144" s="1">
        <v>43731</v>
      </c>
      <c r="H4144">
        <v>220</v>
      </c>
      <c r="I4144">
        <v>9</v>
      </c>
      <c r="J4144" s="3">
        <v>518.4</v>
      </c>
      <c r="K4144">
        <v>13.64</v>
      </c>
      <c r="L4144">
        <v>1728</v>
      </c>
      <c r="M4144">
        <f>Registros[[#This Row],[salario]]*0.06</f>
        <v>103.67999999999999</v>
      </c>
      <c r="N4144">
        <f>Registros[[#This Row],[salario]]*5%</f>
        <v>86.4</v>
      </c>
      <c r="O4144">
        <f>IF(Registros[[#This Row],[idade]]&lt;18,311.43,IF(Registros[[#This Row],[idade]]&lt;=25,488.58,IF(Registros[[#This Row],[idade]]&lt;=50,772.77,850.05)))</f>
        <v>772.77</v>
      </c>
      <c r="P4144">
        <f>IF(Registros[[#This Row],[idade]]&lt;18,23.99,IF(Registros[[#This Row],[idade]]&lt;=25,49.9,IF(Registros[[#This Row],[idade]]&lt;=50,145.2,175.45)))</f>
        <v>145.19999999999999</v>
      </c>
      <c r="Q4144">
        <v>2</v>
      </c>
      <c r="R4144">
        <v>16</v>
      </c>
      <c r="T4144">
        <v>2</v>
      </c>
      <c r="U4144" t="s">
        <v>3</v>
      </c>
      <c r="V4144" t="s">
        <v>21</v>
      </c>
    </row>
    <row r="4145" spans="1:22" x14ac:dyDescent="0.3">
      <c r="A4145">
        <v>4144</v>
      </c>
      <c r="B4145">
        <v>89442738069</v>
      </c>
      <c r="C4145">
        <v>3</v>
      </c>
      <c r="D4145" s="1">
        <v>35618</v>
      </c>
      <c r="E4145" s="3">
        <f>2023-YEAR(Registros[[#This Row],[data_nascimento]])</f>
        <v>26</v>
      </c>
      <c r="F4145" s="1">
        <v>43731</v>
      </c>
      <c r="H4145">
        <v>220</v>
      </c>
      <c r="I4145">
        <v>13</v>
      </c>
      <c r="J4145" s="3">
        <v>734.5</v>
      </c>
      <c r="K4145">
        <v>3.7199999999999998</v>
      </c>
      <c r="L4145">
        <v>1695</v>
      </c>
      <c r="M4145">
        <f>Registros[[#This Row],[salario]]*0.06</f>
        <v>101.7</v>
      </c>
      <c r="N4145">
        <f>Registros[[#This Row],[salario]]*5%</f>
        <v>84.75</v>
      </c>
      <c r="O4145">
        <f>IF(Registros[[#This Row],[idade]]&lt;18,311.43,IF(Registros[[#This Row],[idade]]&lt;=25,488.58,IF(Registros[[#This Row],[idade]]&lt;=50,772.77,850.05)))</f>
        <v>772.77</v>
      </c>
      <c r="P4145">
        <f>IF(Registros[[#This Row],[idade]]&lt;18,23.99,IF(Registros[[#This Row],[idade]]&lt;=25,49.9,IF(Registros[[#This Row],[idade]]&lt;=50,145.2,175.45)))</f>
        <v>145.19999999999999</v>
      </c>
      <c r="Q4145">
        <v>5</v>
      </c>
      <c r="R4145">
        <v>16</v>
      </c>
      <c r="T4145">
        <v>3</v>
      </c>
      <c r="U4145" t="s">
        <v>2</v>
      </c>
      <c r="V4145" t="s">
        <v>20</v>
      </c>
    </row>
    <row r="4146" spans="1:22" x14ac:dyDescent="0.3">
      <c r="A4146">
        <v>4145</v>
      </c>
      <c r="B4146">
        <v>41854834053</v>
      </c>
      <c r="C4146">
        <v>4</v>
      </c>
      <c r="D4146" s="1">
        <v>37417</v>
      </c>
      <c r="E4146" s="3">
        <f>2023-YEAR(Registros[[#This Row],[data_nascimento]])</f>
        <v>21</v>
      </c>
      <c r="F4146" s="1">
        <v>43731</v>
      </c>
      <c r="H4146">
        <v>220</v>
      </c>
      <c r="I4146">
        <v>19</v>
      </c>
      <c r="J4146" s="3">
        <v>1137.4666666666667</v>
      </c>
      <c r="K4146">
        <v>21.08</v>
      </c>
      <c r="L4146">
        <v>1796</v>
      </c>
      <c r="M4146">
        <f>Registros[[#This Row],[salario]]*0.06</f>
        <v>107.75999999999999</v>
      </c>
      <c r="N4146">
        <f>Registros[[#This Row],[salario]]*5%</f>
        <v>89.800000000000011</v>
      </c>
      <c r="O4146">
        <f>IF(Registros[[#This Row],[idade]]&lt;18,311.43,IF(Registros[[#This Row],[idade]]&lt;=25,488.58,IF(Registros[[#This Row],[idade]]&lt;=50,772.77,850.05)))</f>
        <v>488.58</v>
      </c>
      <c r="P4146">
        <f>IF(Registros[[#This Row],[idade]]&lt;18,23.99,IF(Registros[[#This Row],[idade]]&lt;=25,49.9,IF(Registros[[#This Row],[idade]]&lt;=50,145.2,175.45)))</f>
        <v>49.9</v>
      </c>
      <c r="Q4146">
        <v>3</v>
      </c>
      <c r="R4146">
        <v>20</v>
      </c>
      <c r="T4146">
        <v>2</v>
      </c>
      <c r="U4146" t="s">
        <v>3</v>
      </c>
      <c r="V4146" t="s">
        <v>20</v>
      </c>
    </row>
    <row r="4147" spans="1:22" x14ac:dyDescent="0.3">
      <c r="A4147">
        <v>4146</v>
      </c>
      <c r="B4147">
        <v>41769268702</v>
      </c>
      <c r="C4147">
        <v>7</v>
      </c>
      <c r="D4147" s="1">
        <v>28803</v>
      </c>
      <c r="E4147" s="3">
        <f>2023-YEAR(Registros[[#This Row],[data_nascimento]])</f>
        <v>45</v>
      </c>
      <c r="F4147" s="1">
        <v>43731</v>
      </c>
      <c r="H4147">
        <v>220</v>
      </c>
      <c r="I4147">
        <v>9</v>
      </c>
      <c r="J4147" s="3">
        <v>543</v>
      </c>
      <c r="K4147">
        <v>18.600000000000001</v>
      </c>
      <c r="L4147">
        <v>1810</v>
      </c>
      <c r="M4147">
        <f>Registros[[#This Row],[salario]]*0.06</f>
        <v>108.6</v>
      </c>
      <c r="N4147">
        <f>Registros[[#This Row],[salario]]*5%</f>
        <v>90.5</v>
      </c>
      <c r="O4147">
        <f>IF(Registros[[#This Row],[idade]]&lt;18,311.43,IF(Registros[[#This Row],[idade]]&lt;=25,488.58,IF(Registros[[#This Row],[idade]]&lt;=50,772.77,850.05)))</f>
        <v>772.77</v>
      </c>
      <c r="P4147">
        <f>IF(Registros[[#This Row],[idade]]&lt;18,23.99,IF(Registros[[#This Row],[idade]]&lt;=25,49.9,IF(Registros[[#This Row],[idade]]&lt;=50,145.2,175.45)))</f>
        <v>145.19999999999999</v>
      </c>
      <c r="Q4147">
        <v>4</v>
      </c>
      <c r="R4147">
        <v>9</v>
      </c>
      <c r="T4147">
        <v>3</v>
      </c>
      <c r="U4147" t="s">
        <v>2</v>
      </c>
      <c r="V4147" t="s">
        <v>19</v>
      </c>
    </row>
    <row r="4148" spans="1:22" x14ac:dyDescent="0.3">
      <c r="A4148">
        <v>4147</v>
      </c>
      <c r="B4148">
        <v>62950120954</v>
      </c>
      <c r="C4148">
        <v>4</v>
      </c>
      <c r="D4148" s="1">
        <v>30202</v>
      </c>
      <c r="E4148" s="3">
        <f>2023-YEAR(Registros[[#This Row],[data_nascimento]])</f>
        <v>41</v>
      </c>
      <c r="F4148" s="1">
        <v>43731</v>
      </c>
      <c r="H4148">
        <v>220</v>
      </c>
      <c r="I4148">
        <v>15</v>
      </c>
      <c r="J4148" s="3">
        <v>3233.5</v>
      </c>
      <c r="K4148">
        <v>16.12</v>
      </c>
      <c r="L4148">
        <v>6467</v>
      </c>
      <c r="M4148">
        <f>Registros[[#This Row],[salario]]*0.06</f>
        <v>388.02</v>
      </c>
      <c r="N4148">
        <f>Registros[[#This Row],[salario]]*5%</f>
        <v>323.35000000000002</v>
      </c>
      <c r="O4148">
        <f>IF(Registros[[#This Row],[idade]]&lt;18,311.43,IF(Registros[[#This Row],[idade]]&lt;=25,488.58,IF(Registros[[#This Row],[idade]]&lt;=50,772.77,850.05)))</f>
        <v>772.77</v>
      </c>
      <c r="P4148">
        <f>IF(Registros[[#This Row],[idade]]&lt;18,23.99,IF(Registros[[#This Row],[idade]]&lt;=25,49.9,IF(Registros[[#This Row],[idade]]&lt;=50,145.2,175.45)))</f>
        <v>145.19999999999999</v>
      </c>
      <c r="Q4148">
        <v>1</v>
      </c>
      <c r="R4148">
        <v>6</v>
      </c>
      <c r="T4148">
        <v>3</v>
      </c>
      <c r="U4148" t="s">
        <v>2</v>
      </c>
      <c r="V4148" t="s">
        <v>21</v>
      </c>
    </row>
    <row r="4149" spans="1:22" x14ac:dyDescent="0.3">
      <c r="A4149">
        <v>4148</v>
      </c>
      <c r="B4149">
        <v>35317268471</v>
      </c>
      <c r="C4149">
        <v>7</v>
      </c>
      <c r="D4149" s="1">
        <v>33276</v>
      </c>
      <c r="E4149" s="3">
        <f>2023-YEAR(Registros[[#This Row],[data_nascimento]])</f>
        <v>32</v>
      </c>
      <c r="F4149" s="1">
        <v>43731</v>
      </c>
      <c r="H4149">
        <v>220</v>
      </c>
      <c r="I4149">
        <v>4</v>
      </c>
      <c r="J4149" s="3">
        <v>436.8</v>
      </c>
      <c r="K4149">
        <v>16.12</v>
      </c>
      <c r="L4149">
        <v>3276</v>
      </c>
      <c r="M4149">
        <f>Registros[[#This Row],[salario]]*0.06</f>
        <v>196.56</v>
      </c>
      <c r="N4149">
        <f>Registros[[#This Row],[salario]]*5%</f>
        <v>163.80000000000001</v>
      </c>
      <c r="O4149">
        <f>IF(Registros[[#This Row],[idade]]&lt;18,311.43,IF(Registros[[#This Row],[idade]]&lt;=25,488.58,IF(Registros[[#This Row],[idade]]&lt;=50,772.77,850.05)))</f>
        <v>772.77</v>
      </c>
      <c r="P4149">
        <f>IF(Registros[[#This Row],[idade]]&lt;18,23.99,IF(Registros[[#This Row],[idade]]&lt;=25,49.9,IF(Registros[[#This Row],[idade]]&lt;=50,145.2,175.45)))</f>
        <v>145.19999999999999</v>
      </c>
      <c r="Q4149">
        <v>2</v>
      </c>
      <c r="R4149">
        <v>8</v>
      </c>
      <c r="T4149">
        <v>2</v>
      </c>
      <c r="U4149" t="s">
        <v>2</v>
      </c>
      <c r="V4149" t="s">
        <v>21</v>
      </c>
    </row>
    <row r="4150" spans="1:22" x14ac:dyDescent="0.3">
      <c r="A4150">
        <v>4149</v>
      </c>
      <c r="B4150">
        <v>96723755660</v>
      </c>
      <c r="C4150">
        <v>3</v>
      </c>
      <c r="D4150" s="1">
        <v>29842</v>
      </c>
      <c r="E4150" s="3">
        <f>2023-YEAR(Registros[[#This Row],[data_nascimento]])</f>
        <v>42</v>
      </c>
      <c r="F4150" s="1">
        <v>43731</v>
      </c>
      <c r="H4150">
        <v>220</v>
      </c>
      <c r="I4150">
        <v>16</v>
      </c>
      <c r="J4150" s="3">
        <v>3179.2</v>
      </c>
      <c r="K4150">
        <v>3.7199999999999998</v>
      </c>
      <c r="L4150">
        <v>5961</v>
      </c>
      <c r="M4150">
        <f>Registros[[#This Row],[salario]]*0.06</f>
        <v>357.65999999999997</v>
      </c>
      <c r="N4150">
        <f>Registros[[#This Row],[salario]]*5%</f>
        <v>298.05</v>
      </c>
      <c r="O4150">
        <f>IF(Registros[[#This Row],[idade]]&lt;18,311.43,IF(Registros[[#This Row],[idade]]&lt;=25,488.58,IF(Registros[[#This Row],[idade]]&lt;=50,772.77,850.05)))</f>
        <v>772.77</v>
      </c>
      <c r="P4150">
        <f>IF(Registros[[#This Row],[idade]]&lt;18,23.99,IF(Registros[[#This Row],[idade]]&lt;=25,49.9,IF(Registros[[#This Row],[idade]]&lt;=50,145.2,175.45)))</f>
        <v>145.19999999999999</v>
      </c>
      <c r="Q4150">
        <v>2</v>
      </c>
      <c r="R4150">
        <v>5</v>
      </c>
      <c r="T4150">
        <v>3</v>
      </c>
      <c r="U4150" t="s">
        <v>2</v>
      </c>
      <c r="V4150" t="s">
        <v>21</v>
      </c>
    </row>
    <row r="4151" spans="1:22" x14ac:dyDescent="0.3">
      <c r="A4151">
        <v>4150</v>
      </c>
      <c r="B4151">
        <v>77666131315</v>
      </c>
      <c r="C4151">
        <v>4</v>
      </c>
      <c r="D4151" s="1">
        <v>35266</v>
      </c>
      <c r="E4151" s="3">
        <f>2023-YEAR(Registros[[#This Row],[data_nascimento]])</f>
        <v>27</v>
      </c>
      <c r="F4151" s="1">
        <v>43731</v>
      </c>
      <c r="H4151">
        <v>220</v>
      </c>
      <c r="I4151">
        <v>19</v>
      </c>
      <c r="J4151" s="3">
        <v>2812</v>
      </c>
      <c r="K4151">
        <v>17.36</v>
      </c>
      <c r="L4151">
        <v>4440</v>
      </c>
      <c r="M4151">
        <f>Registros[[#This Row],[salario]]*0.06</f>
        <v>266.39999999999998</v>
      </c>
      <c r="N4151">
        <f>Registros[[#This Row],[salario]]*5%</f>
        <v>222</v>
      </c>
      <c r="O4151">
        <f>IF(Registros[[#This Row],[idade]]&lt;18,311.43,IF(Registros[[#This Row],[idade]]&lt;=25,488.58,IF(Registros[[#This Row],[idade]]&lt;=50,772.77,850.05)))</f>
        <v>772.77</v>
      </c>
      <c r="P4151">
        <f>IF(Registros[[#This Row],[idade]]&lt;18,23.99,IF(Registros[[#This Row],[idade]]&lt;=25,49.9,IF(Registros[[#This Row],[idade]]&lt;=50,145.2,175.45)))</f>
        <v>145.19999999999999</v>
      </c>
      <c r="Q4151">
        <v>2</v>
      </c>
      <c r="R4151">
        <v>9</v>
      </c>
      <c r="T4151">
        <v>3</v>
      </c>
      <c r="U4151" t="s">
        <v>2</v>
      </c>
      <c r="V4151" t="s">
        <v>21</v>
      </c>
    </row>
    <row r="4152" spans="1:22" x14ac:dyDescent="0.3">
      <c r="A4152">
        <v>4151</v>
      </c>
      <c r="B4152">
        <v>15798380022</v>
      </c>
      <c r="C4152">
        <v>6</v>
      </c>
      <c r="D4152" s="1">
        <v>34718</v>
      </c>
      <c r="E4152" s="3">
        <f>2023-YEAR(Registros[[#This Row],[data_nascimento]])</f>
        <v>28</v>
      </c>
      <c r="F4152" s="1">
        <v>43731</v>
      </c>
      <c r="H4152">
        <v>220</v>
      </c>
      <c r="I4152">
        <v>18</v>
      </c>
      <c r="J4152" s="3">
        <v>1818.6</v>
      </c>
      <c r="K4152">
        <v>3.7199999999999998</v>
      </c>
      <c r="L4152">
        <v>3031</v>
      </c>
      <c r="M4152">
        <f>Registros[[#This Row],[salario]]*0.06</f>
        <v>181.85999999999999</v>
      </c>
      <c r="N4152">
        <f>Registros[[#This Row],[salario]]*5%</f>
        <v>151.55000000000001</v>
      </c>
      <c r="O4152">
        <f>IF(Registros[[#This Row],[idade]]&lt;18,311.43,IF(Registros[[#This Row],[idade]]&lt;=25,488.58,IF(Registros[[#This Row],[idade]]&lt;=50,772.77,850.05)))</f>
        <v>772.77</v>
      </c>
      <c r="P4152">
        <f>IF(Registros[[#This Row],[idade]]&lt;18,23.99,IF(Registros[[#This Row],[idade]]&lt;=25,49.9,IF(Registros[[#This Row],[idade]]&lt;=50,145.2,175.45)))</f>
        <v>145.19999999999999</v>
      </c>
      <c r="Q4152">
        <v>4</v>
      </c>
      <c r="R4152">
        <v>22</v>
      </c>
      <c r="T4152">
        <v>2</v>
      </c>
      <c r="U4152" t="s">
        <v>3</v>
      </c>
      <c r="V4152" t="s">
        <v>19</v>
      </c>
    </row>
    <row r="4153" spans="1:22" x14ac:dyDescent="0.3">
      <c r="A4153">
        <v>4152</v>
      </c>
      <c r="B4153">
        <v>66893436030</v>
      </c>
      <c r="C4153">
        <v>4</v>
      </c>
      <c r="D4153" s="1">
        <v>34987</v>
      </c>
      <c r="E4153" s="3">
        <f>2023-YEAR(Registros[[#This Row],[data_nascimento]])</f>
        <v>28</v>
      </c>
      <c r="F4153" s="1">
        <v>43731</v>
      </c>
      <c r="H4153">
        <v>220</v>
      </c>
      <c r="I4153">
        <v>2</v>
      </c>
      <c r="J4153" s="3">
        <v>495.66666666666669</v>
      </c>
      <c r="K4153">
        <v>1.24</v>
      </c>
      <c r="L4153">
        <v>7435</v>
      </c>
      <c r="M4153">
        <f>Registros[[#This Row],[salario]]*0.06</f>
        <v>446.09999999999997</v>
      </c>
      <c r="N4153">
        <f>Registros[[#This Row],[salario]]*5%</f>
        <v>371.75</v>
      </c>
      <c r="O4153">
        <f>IF(Registros[[#This Row],[idade]]&lt;18,311.43,IF(Registros[[#This Row],[idade]]&lt;=25,488.58,IF(Registros[[#This Row],[idade]]&lt;=50,772.77,850.05)))</f>
        <v>772.77</v>
      </c>
      <c r="P4153">
        <f>IF(Registros[[#This Row],[idade]]&lt;18,23.99,IF(Registros[[#This Row],[idade]]&lt;=25,49.9,IF(Registros[[#This Row],[idade]]&lt;=50,145.2,175.45)))</f>
        <v>145.19999999999999</v>
      </c>
      <c r="Q4153">
        <v>5</v>
      </c>
      <c r="R4153">
        <v>14</v>
      </c>
      <c r="T4153">
        <v>2</v>
      </c>
      <c r="U4153" t="s">
        <v>3</v>
      </c>
      <c r="V4153" t="s">
        <v>20</v>
      </c>
    </row>
    <row r="4154" spans="1:22" x14ac:dyDescent="0.3">
      <c r="A4154">
        <v>4153</v>
      </c>
      <c r="B4154">
        <v>66269843982</v>
      </c>
      <c r="C4154">
        <v>4</v>
      </c>
      <c r="D4154" s="1">
        <v>30453</v>
      </c>
      <c r="E4154" s="3">
        <f>2023-YEAR(Registros[[#This Row],[data_nascimento]])</f>
        <v>40</v>
      </c>
      <c r="F4154" s="1">
        <v>43731</v>
      </c>
      <c r="H4154">
        <v>220</v>
      </c>
      <c r="I4154">
        <v>8</v>
      </c>
      <c r="J4154" s="3">
        <v>577.33333333333337</v>
      </c>
      <c r="K4154">
        <v>8.68</v>
      </c>
      <c r="L4154">
        <v>2165</v>
      </c>
      <c r="M4154">
        <f>Registros[[#This Row],[salario]]*0.06</f>
        <v>129.9</v>
      </c>
      <c r="N4154">
        <f>Registros[[#This Row],[salario]]*5%</f>
        <v>108.25</v>
      </c>
      <c r="O4154">
        <f>IF(Registros[[#This Row],[idade]]&lt;18,311.43,IF(Registros[[#This Row],[idade]]&lt;=25,488.58,IF(Registros[[#This Row],[idade]]&lt;=50,772.77,850.05)))</f>
        <v>772.77</v>
      </c>
      <c r="P4154">
        <f>IF(Registros[[#This Row],[idade]]&lt;18,23.99,IF(Registros[[#This Row],[idade]]&lt;=25,49.9,IF(Registros[[#This Row],[idade]]&lt;=50,145.2,175.45)))</f>
        <v>145.19999999999999</v>
      </c>
      <c r="Q4154">
        <v>3</v>
      </c>
      <c r="R4154">
        <v>10</v>
      </c>
      <c r="T4154">
        <v>3</v>
      </c>
      <c r="U4154" t="s">
        <v>3</v>
      </c>
      <c r="V4154" t="s">
        <v>21</v>
      </c>
    </row>
    <row r="4155" spans="1:22" x14ac:dyDescent="0.3">
      <c r="A4155">
        <v>4154</v>
      </c>
      <c r="B4155">
        <v>91506511973</v>
      </c>
      <c r="C4155">
        <v>5</v>
      </c>
      <c r="D4155" s="1">
        <v>36655</v>
      </c>
      <c r="E4155" s="3">
        <f>2023-YEAR(Registros[[#This Row],[data_nascimento]])</f>
        <v>23</v>
      </c>
      <c r="F4155" s="1">
        <v>43731</v>
      </c>
      <c r="H4155">
        <v>220</v>
      </c>
      <c r="I4155">
        <v>20</v>
      </c>
      <c r="J4155" s="3">
        <v>2452.666666666667</v>
      </c>
      <c r="K4155">
        <v>7.4399999999999995</v>
      </c>
      <c r="L4155">
        <v>3679</v>
      </c>
      <c r="M4155">
        <f>Registros[[#This Row],[salario]]*0.06</f>
        <v>220.73999999999998</v>
      </c>
      <c r="N4155">
        <f>Registros[[#This Row],[salario]]*5%</f>
        <v>183.95000000000002</v>
      </c>
      <c r="O4155">
        <f>IF(Registros[[#This Row],[idade]]&lt;18,311.43,IF(Registros[[#This Row],[idade]]&lt;=25,488.58,IF(Registros[[#This Row],[idade]]&lt;=50,772.77,850.05)))</f>
        <v>488.58</v>
      </c>
      <c r="P4155">
        <f>IF(Registros[[#This Row],[idade]]&lt;18,23.99,IF(Registros[[#This Row],[idade]]&lt;=25,49.9,IF(Registros[[#This Row],[idade]]&lt;=50,145.2,175.45)))</f>
        <v>49.9</v>
      </c>
      <c r="Q4155">
        <v>2</v>
      </c>
      <c r="R4155">
        <v>26</v>
      </c>
      <c r="T4155">
        <v>2</v>
      </c>
      <c r="U4155" t="s">
        <v>3</v>
      </c>
      <c r="V4155" t="s">
        <v>19</v>
      </c>
    </row>
    <row r="4156" spans="1:22" x14ac:dyDescent="0.3">
      <c r="A4156">
        <v>4155</v>
      </c>
      <c r="B4156">
        <v>22672564726</v>
      </c>
      <c r="C4156">
        <v>4</v>
      </c>
      <c r="D4156" s="1">
        <v>28688</v>
      </c>
      <c r="E4156" s="3">
        <f>2023-YEAR(Registros[[#This Row],[data_nascimento]])</f>
        <v>45</v>
      </c>
      <c r="F4156" s="1">
        <v>43731</v>
      </c>
      <c r="H4156">
        <v>220</v>
      </c>
      <c r="I4156">
        <v>19</v>
      </c>
      <c r="J4156" s="3">
        <v>4612.5666666666666</v>
      </c>
      <c r="K4156">
        <v>21.08</v>
      </c>
      <c r="L4156">
        <v>7283</v>
      </c>
      <c r="M4156">
        <f>Registros[[#This Row],[salario]]*0.06</f>
        <v>436.97999999999996</v>
      </c>
      <c r="N4156">
        <f>Registros[[#This Row],[salario]]*5%</f>
        <v>364.15000000000003</v>
      </c>
      <c r="O4156">
        <f>IF(Registros[[#This Row],[idade]]&lt;18,311.43,IF(Registros[[#This Row],[idade]]&lt;=25,488.58,IF(Registros[[#This Row],[idade]]&lt;=50,772.77,850.05)))</f>
        <v>772.77</v>
      </c>
      <c r="P4156">
        <f>IF(Registros[[#This Row],[idade]]&lt;18,23.99,IF(Registros[[#This Row],[idade]]&lt;=25,49.9,IF(Registros[[#This Row],[idade]]&lt;=50,145.2,175.45)))</f>
        <v>145.19999999999999</v>
      </c>
      <c r="Q4156">
        <v>1</v>
      </c>
      <c r="R4156">
        <v>20</v>
      </c>
      <c r="T4156">
        <v>2</v>
      </c>
      <c r="U4156" t="s">
        <v>3</v>
      </c>
      <c r="V4156" t="s">
        <v>19</v>
      </c>
    </row>
    <row r="4157" spans="1:22" x14ac:dyDescent="0.3">
      <c r="A4157">
        <v>4156</v>
      </c>
      <c r="B4157">
        <v>32519188954</v>
      </c>
      <c r="C4157">
        <v>5</v>
      </c>
      <c r="D4157" s="1">
        <v>31312</v>
      </c>
      <c r="E4157" s="3">
        <f>2023-YEAR(Registros[[#This Row],[data_nascimento]])</f>
        <v>38</v>
      </c>
      <c r="F4157" s="1">
        <v>43731</v>
      </c>
      <c r="H4157">
        <v>220</v>
      </c>
      <c r="I4157">
        <v>11</v>
      </c>
      <c r="J4157" s="3">
        <v>1983.3000000000002</v>
      </c>
      <c r="K4157">
        <v>7.4399999999999995</v>
      </c>
      <c r="L4157">
        <v>5409</v>
      </c>
      <c r="M4157">
        <f>Registros[[#This Row],[salario]]*0.06</f>
        <v>324.53999999999996</v>
      </c>
      <c r="N4157">
        <f>Registros[[#This Row],[salario]]*5%</f>
        <v>270.45</v>
      </c>
      <c r="O4157">
        <f>IF(Registros[[#This Row],[idade]]&lt;18,311.43,IF(Registros[[#This Row],[idade]]&lt;=25,488.58,IF(Registros[[#This Row],[idade]]&lt;=50,772.77,850.05)))</f>
        <v>772.77</v>
      </c>
      <c r="P4157">
        <f>IF(Registros[[#This Row],[idade]]&lt;18,23.99,IF(Registros[[#This Row],[idade]]&lt;=25,49.9,IF(Registros[[#This Row],[idade]]&lt;=50,145.2,175.45)))</f>
        <v>145.19999999999999</v>
      </c>
      <c r="Q4157">
        <v>2</v>
      </c>
      <c r="R4157">
        <v>18</v>
      </c>
      <c r="T4157">
        <v>3</v>
      </c>
      <c r="U4157" t="s">
        <v>2</v>
      </c>
      <c r="V4157" t="s">
        <v>21</v>
      </c>
    </row>
    <row r="4158" spans="1:22" x14ac:dyDescent="0.3">
      <c r="A4158">
        <v>4157</v>
      </c>
      <c r="B4158">
        <v>35672420862</v>
      </c>
      <c r="C4158">
        <v>5</v>
      </c>
      <c r="D4158" s="1">
        <v>37742</v>
      </c>
      <c r="E4158" s="3">
        <f>2023-YEAR(Registros[[#This Row],[data_nascimento]])</f>
        <v>20</v>
      </c>
      <c r="F4158" s="1">
        <v>43731</v>
      </c>
      <c r="H4158">
        <v>220</v>
      </c>
      <c r="I4158">
        <v>16</v>
      </c>
      <c r="J4158" s="3">
        <v>3701.3333333333335</v>
      </c>
      <c r="K4158">
        <v>1.24</v>
      </c>
      <c r="L4158">
        <v>6940</v>
      </c>
      <c r="M4158">
        <f>Registros[[#This Row],[salario]]*0.06</f>
        <v>416.4</v>
      </c>
      <c r="N4158">
        <f>Registros[[#This Row],[salario]]*5%</f>
        <v>347</v>
      </c>
      <c r="O4158">
        <f>IF(Registros[[#This Row],[idade]]&lt;18,311.43,IF(Registros[[#This Row],[idade]]&lt;=25,488.58,IF(Registros[[#This Row],[idade]]&lt;=50,772.77,850.05)))</f>
        <v>488.58</v>
      </c>
      <c r="P4158">
        <f>IF(Registros[[#This Row],[idade]]&lt;18,23.99,IF(Registros[[#This Row],[idade]]&lt;=25,49.9,IF(Registros[[#This Row],[idade]]&lt;=50,145.2,175.45)))</f>
        <v>49.9</v>
      </c>
      <c r="Q4158">
        <v>5</v>
      </c>
      <c r="R4158">
        <v>6</v>
      </c>
      <c r="T4158">
        <v>2</v>
      </c>
      <c r="U4158" t="s">
        <v>2</v>
      </c>
      <c r="V4158" t="s">
        <v>20</v>
      </c>
    </row>
    <row r="4159" spans="1:22" x14ac:dyDescent="0.3">
      <c r="A4159">
        <v>4158</v>
      </c>
      <c r="B4159">
        <v>29613508199</v>
      </c>
      <c r="C4159">
        <v>4</v>
      </c>
      <c r="D4159" s="1">
        <v>31835</v>
      </c>
      <c r="E4159" s="3">
        <f>2023-YEAR(Registros[[#This Row],[data_nascimento]])</f>
        <v>36</v>
      </c>
      <c r="F4159" s="1">
        <v>43731</v>
      </c>
      <c r="H4159">
        <v>220</v>
      </c>
      <c r="I4159">
        <v>18</v>
      </c>
      <c r="J4159" s="3">
        <v>1062</v>
      </c>
      <c r="K4159">
        <v>1.24</v>
      </c>
      <c r="L4159">
        <v>1770</v>
      </c>
      <c r="M4159">
        <f>Registros[[#This Row],[salario]]*0.06</f>
        <v>106.2</v>
      </c>
      <c r="N4159">
        <f>Registros[[#This Row],[salario]]*5%</f>
        <v>88.5</v>
      </c>
      <c r="O4159">
        <f>IF(Registros[[#This Row],[idade]]&lt;18,311.43,IF(Registros[[#This Row],[idade]]&lt;=25,488.58,IF(Registros[[#This Row],[idade]]&lt;=50,772.77,850.05)))</f>
        <v>772.77</v>
      </c>
      <c r="P4159">
        <f>IF(Registros[[#This Row],[idade]]&lt;18,23.99,IF(Registros[[#This Row],[idade]]&lt;=25,49.9,IF(Registros[[#This Row],[idade]]&lt;=50,145.2,175.45)))</f>
        <v>145.19999999999999</v>
      </c>
      <c r="Q4159">
        <v>5</v>
      </c>
      <c r="R4159">
        <v>24</v>
      </c>
      <c r="T4159">
        <v>2</v>
      </c>
      <c r="U4159" t="s">
        <v>2</v>
      </c>
      <c r="V4159" t="s">
        <v>19</v>
      </c>
    </row>
    <row r="4160" spans="1:22" x14ac:dyDescent="0.3">
      <c r="A4160">
        <v>4159</v>
      </c>
      <c r="B4160">
        <v>47710787449</v>
      </c>
      <c r="C4160">
        <v>4</v>
      </c>
      <c r="D4160" s="1">
        <v>37542</v>
      </c>
      <c r="E4160" s="3">
        <f>2023-YEAR(Registros[[#This Row],[data_nascimento]])</f>
        <v>21</v>
      </c>
      <c r="F4160" s="1">
        <v>43731</v>
      </c>
      <c r="H4160">
        <v>220</v>
      </c>
      <c r="I4160">
        <v>8</v>
      </c>
      <c r="J4160" s="3">
        <v>1891.7333333333333</v>
      </c>
      <c r="K4160">
        <v>22.32</v>
      </c>
      <c r="L4160">
        <v>7094</v>
      </c>
      <c r="M4160">
        <f>Registros[[#This Row],[salario]]*0.06</f>
        <v>425.64</v>
      </c>
      <c r="N4160">
        <f>Registros[[#This Row],[salario]]*5%</f>
        <v>354.70000000000005</v>
      </c>
      <c r="O4160">
        <f>IF(Registros[[#This Row],[idade]]&lt;18,311.43,IF(Registros[[#This Row],[idade]]&lt;=25,488.58,IF(Registros[[#This Row],[idade]]&lt;=50,772.77,850.05)))</f>
        <v>488.58</v>
      </c>
      <c r="P4160">
        <f>IF(Registros[[#This Row],[idade]]&lt;18,23.99,IF(Registros[[#This Row],[idade]]&lt;=25,49.9,IF(Registros[[#This Row],[idade]]&lt;=50,145.2,175.45)))</f>
        <v>49.9</v>
      </c>
      <c r="Q4160">
        <v>2</v>
      </c>
      <c r="R4160">
        <v>10</v>
      </c>
      <c r="T4160">
        <v>2</v>
      </c>
      <c r="U4160" t="s">
        <v>2</v>
      </c>
      <c r="V4160" t="s">
        <v>19</v>
      </c>
    </row>
    <row r="4161" spans="1:22" x14ac:dyDescent="0.3">
      <c r="A4161">
        <v>4160</v>
      </c>
      <c r="B4161">
        <v>82466760510</v>
      </c>
      <c r="C4161">
        <v>6</v>
      </c>
      <c r="D4161" s="1">
        <v>33184</v>
      </c>
      <c r="E4161" s="3">
        <f>2023-YEAR(Registros[[#This Row],[data_nascimento]])</f>
        <v>33</v>
      </c>
      <c r="F4161" s="1">
        <v>43731</v>
      </c>
      <c r="H4161">
        <v>220</v>
      </c>
      <c r="I4161">
        <v>13</v>
      </c>
      <c r="J4161" s="3">
        <v>1629.7666666666667</v>
      </c>
      <c r="K4161">
        <v>17.36</v>
      </c>
      <c r="L4161">
        <v>3761</v>
      </c>
      <c r="M4161">
        <f>Registros[[#This Row],[salario]]*0.06</f>
        <v>225.66</v>
      </c>
      <c r="N4161">
        <f>Registros[[#This Row],[salario]]*5%</f>
        <v>188.05</v>
      </c>
      <c r="O4161">
        <f>IF(Registros[[#This Row],[idade]]&lt;18,311.43,IF(Registros[[#This Row],[idade]]&lt;=25,488.58,IF(Registros[[#This Row],[idade]]&lt;=50,772.77,850.05)))</f>
        <v>772.77</v>
      </c>
      <c r="P4161">
        <f>IF(Registros[[#This Row],[idade]]&lt;18,23.99,IF(Registros[[#This Row],[idade]]&lt;=25,49.9,IF(Registros[[#This Row],[idade]]&lt;=50,145.2,175.45)))</f>
        <v>145.19999999999999</v>
      </c>
      <c r="Q4161">
        <v>1</v>
      </c>
      <c r="R4161">
        <v>1</v>
      </c>
      <c r="T4161">
        <v>2</v>
      </c>
      <c r="U4161" t="s">
        <v>2</v>
      </c>
      <c r="V4161" t="s">
        <v>20</v>
      </c>
    </row>
    <row r="4162" spans="1:22" x14ac:dyDescent="0.3">
      <c r="A4162">
        <v>4161</v>
      </c>
      <c r="B4162">
        <v>92189160407</v>
      </c>
      <c r="C4162">
        <v>3</v>
      </c>
      <c r="D4162" s="1">
        <v>36333</v>
      </c>
      <c r="E4162" s="3">
        <f>2023-YEAR(Registros[[#This Row],[data_nascimento]])</f>
        <v>24</v>
      </c>
      <c r="F4162" s="1">
        <v>43731</v>
      </c>
      <c r="H4162">
        <v>220</v>
      </c>
      <c r="I4162">
        <v>4</v>
      </c>
      <c r="J4162" s="3">
        <v>390.93333333333334</v>
      </c>
      <c r="K4162">
        <v>12.4</v>
      </c>
      <c r="L4162">
        <v>2932</v>
      </c>
      <c r="M4162">
        <f>Registros[[#This Row],[salario]]*0.06</f>
        <v>175.92</v>
      </c>
      <c r="N4162">
        <f>Registros[[#This Row],[salario]]*5%</f>
        <v>146.6</v>
      </c>
      <c r="O4162">
        <f>IF(Registros[[#This Row],[idade]]&lt;18,311.43,IF(Registros[[#This Row],[idade]]&lt;=25,488.58,IF(Registros[[#This Row],[idade]]&lt;=50,772.77,850.05)))</f>
        <v>488.58</v>
      </c>
      <c r="P4162">
        <f>IF(Registros[[#This Row],[idade]]&lt;18,23.99,IF(Registros[[#This Row],[idade]]&lt;=25,49.9,IF(Registros[[#This Row],[idade]]&lt;=50,145.2,175.45)))</f>
        <v>49.9</v>
      </c>
      <c r="Q4162">
        <v>2</v>
      </c>
      <c r="R4162">
        <v>9</v>
      </c>
      <c r="T4162">
        <v>3</v>
      </c>
      <c r="U4162" t="s">
        <v>2</v>
      </c>
      <c r="V4162" t="s">
        <v>22</v>
      </c>
    </row>
    <row r="4163" spans="1:22" x14ac:dyDescent="0.3">
      <c r="A4163">
        <v>4162</v>
      </c>
      <c r="B4163">
        <v>40907698617</v>
      </c>
      <c r="C4163">
        <v>5</v>
      </c>
      <c r="D4163" s="1">
        <v>31565</v>
      </c>
      <c r="E4163" s="3">
        <f>2023-YEAR(Registros[[#This Row],[data_nascimento]])</f>
        <v>37</v>
      </c>
      <c r="F4163" s="1">
        <v>43731</v>
      </c>
      <c r="H4163">
        <v>220</v>
      </c>
      <c r="I4163">
        <v>13</v>
      </c>
      <c r="J4163" s="3">
        <v>1869.8333333333335</v>
      </c>
      <c r="K4163">
        <v>22.32</v>
      </c>
      <c r="L4163">
        <v>4315</v>
      </c>
      <c r="M4163">
        <f>Registros[[#This Row],[salario]]*0.06</f>
        <v>258.89999999999998</v>
      </c>
      <c r="N4163">
        <f>Registros[[#This Row],[salario]]*5%</f>
        <v>215.75</v>
      </c>
      <c r="O4163">
        <f>IF(Registros[[#This Row],[idade]]&lt;18,311.43,IF(Registros[[#This Row],[idade]]&lt;=25,488.58,IF(Registros[[#This Row],[idade]]&lt;=50,772.77,850.05)))</f>
        <v>772.77</v>
      </c>
      <c r="P4163">
        <f>IF(Registros[[#This Row],[idade]]&lt;18,23.99,IF(Registros[[#This Row],[idade]]&lt;=25,49.9,IF(Registros[[#This Row],[idade]]&lt;=50,145.2,175.45)))</f>
        <v>145.19999999999999</v>
      </c>
      <c r="Q4163">
        <v>5</v>
      </c>
      <c r="R4163">
        <v>25</v>
      </c>
      <c r="T4163">
        <v>3</v>
      </c>
      <c r="U4163" t="s">
        <v>3</v>
      </c>
      <c r="V4163" t="s">
        <v>22</v>
      </c>
    </row>
    <row r="4164" spans="1:22" x14ac:dyDescent="0.3">
      <c r="A4164">
        <v>4163</v>
      </c>
      <c r="B4164">
        <v>51120282600</v>
      </c>
      <c r="C4164">
        <v>7</v>
      </c>
      <c r="D4164" s="1">
        <v>36839</v>
      </c>
      <c r="E4164" s="3">
        <f>2023-YEAR(Registros[[#This Row],[data_nascimento]])</f>
        <v>23</v>
      </c>
      <c r="F4164" s="1">
        <v>43731</v>
      </c>
      <c r="H4164">
        <v>220</v>
      </c>
      <c r="I4164">
        <v>16</v>
      </c>
      <c r="J4164" s="3">
        <v>1466.6666666666667</v>
      </c>
      <c r="K4164">
        <v>14.879999999999999</v>
      </c>
      <c r="L4164">
        <v>2750</v>
      </c>
      <c r="M4164">
        <f>Registros[[#This Row],[salario]]*0.06</f>
        <v>165</v>
      </c>
      <c r="N4164">
        <f>Registros[[#This Row],[salario]]*5%</f>
        <v>137.5</v>
      </c>
      <c r="O4164">
        <f>IF(Registros[[#This Row],[idade]]&lt;18,311.43,IF(Registros[[#This Row],[idade]]&lt;=25,488.58,IF(Registros[[#This Row],[idade]]&lt;=50,772.77,850.05)))</f>
        <v>488.58</v>
      </c>
      <c r="P4164">
        <f>IF(Registros[[#This Row],[idade]]&lt;18,23.99,IF(Registros[[#This Row],[idade]]&lt;=25,49.9,IF(Registros[[#This Row],[idade]]&lt;=50,145.2,175.45)))</f>
        <v>49.9</v>
      </c>
      <c r="Q4164">
        <v>3</v>
      </c>
      <c r="R4164">
        <v>5</v>
      </c>
      <c r="T4164">
        <v>3</v>
      </c>
      <c r="U4164" t="s">
        <v>3</v>
      </c>
      <c r="V4164" t="s">
        <v>19</v>
      </c>
    </row>
    <row r="4165" spans="1:22" x14ac:dyDescent="0.3">
      <c r="A4165">
        <v>4164</v>
      </c>
      <c r="B4165">
        <v>40295045235</v>
      </c>
      <c r="C4165">
        <v>3</v>
      </c>
      <c r="D4165" s="1">
        <v>31404</v>
      </c>
      <c r="E4165" s="3">
        <f>2023-YEAR(Registros[[#This Row],[data_nascimento]])</f>
        <v>38</v>
      </c>
      <c r="F4165" s="1">
        <v>43731</v>
      </c>
      <c r="H4165">
        <v>220</v>
      </c>
      <c r="I4165">
        <v>4</v>
      </c>
      <c r="J4165" s="3">
        <v>492.26666666666665</v>
      </c>
      <c r="K4165">
        <v>4.96</v>
      </c>
      <c r="L4165">
        <v>3692</v>
      </c>
      <c r="M4165">
        <f>Registros[[#This Row],[salario]]*0.06</f>
        <v>221.51999999999998</v>
      </c>
      <c r="N4165">
        <f>Registros[[#This Row],[salario]]*5%</f>
        <v>184.60000000000002</v>
      </c>
      <c r="O4165">
        <f>IF(Registros[[#This Row],[idade]]&lt;18,311.43,IF(Registros[[#This Row],[idade]]&lt;=25,488.58,IF(Registros[[#This Row],[idade]]&lt;=50,772.77,850.05)))</f>
        <v>772.77</v>
      </c>
      <c r="P4165">
        <f>IF(Registros[[#This Row],[idade]]&lt;18,23.99,IF(Registros[[#This Row],[idade]]&lt;=25,49.9,IF(Registros[[#This Row],[idade]]&lt;=50,145.2,175.45)))</f>
        <v>145.19999999999999</v>
      </c>
      <c r="Q4165">
        <v>1</v>
      </c>
      <c r="R4165">
        <v>25</v>
      </c>
      <c r="T4165">
        <v>3</v>
      </c>
      <c r="U4165" t="s">
        <v>2</v>
      </c>
      <c r="V4165" t="s">
        <v>20</v>
      </c>
    </row>
    <row r="4166" spans="1:22" x14ac:dyDescent="0.3">
      <c r="A4166">
        <v>4165</v>
      </c>
      <c r="B4166">
        <v>45752124980</v>
      </c>
      <c r="C4166">
        <v>4</v>
      </c>
      <c r="D4166" s="1">
        <v>29214</v>
      </c>
      <c r="E4166" s="3">
        <f>2023-YEAR(Registros[[#This Row],[data_nascimento]])</f>
        <v>44</v>
      </c>
      <c r="F4166" s="1">
        <v>43731</v>
      </c>
      <c r="H4166">
        <v>220</v>
      </c>
      <c r="I4166">
        <v>3</v>
      </c>
      <c r="J4166" s="3">
        <v>378.40000000000003</v>
      </c>
      <c r="K4166">
        <v>2.48</v>
      </c>
      <c r="L4166">
        <v>3784</v>
      </c>
      <c r="M4166">
        <f>Registros[[#This Row],[salario]]*0.06</f>
        <v>227.04</v>
      </c>
      <c r="N4166">
        <f>Registros[[#This Row],[salario]]*5%</f>
        <v>189.20000000000002</v>
      </c>
      <c r="O4166">
        <f>IF(Registros[[#This Row],[idade]]&lt;18,311.43,IF(Registros[[#This Row],[idade]]&lt;=25,488.58,IF(Registros[[#This Row],[idade]]&lt;=50,772.77,850.05)))</f>
        <v>772.77</v>
      </c>
      <c r="P4166">
        <f>IF(Registros[[#This Row],[idade]]&lt;18,23.99,IF(Registros[[#This Row],[idade]]&lt;=25,49.9,IF(Registros[[#This Row],[idade]]&lt;=50,145.2,175.45)))</f>
        <v>145.19999999999999</v>
      </c>
      <c r="Q4166">
        <v>1</v>
      </c>
      <c r="R4166">
        <v>16</v>
      </c>
      <c r="T4166">
        <v>2</v>
      </c>
      <c r="U4166" t="s">
        <v>2</v>
      </c>
      <c r="V4166" t="s">
        <v>19</v>
      </c>
    </row>
    <row r="4167" spans="1:22" x14ac:dyDescent="0.3">
      <c r="A4167">
        <v>4166</v>
      </c>
      <c r="B4167">
        <v>65912678466</v>
      </c>
      <c r="C4167">
        <v>4</v>
      </c>
      <c r="D4167" s="1">
        <v>32850</v>
      </c>
      <c r="E4167" s="3">
        <f>2023-YEAR(Registros[[#This Row],[data_nascimento]])</f>
        <v>34</v>
      </c>
      <c r="F4167" s="1">
        <v>43731</v>
      </c>
      <c r="H4167">
        <v>220</v>
      </c>
      <c r="I4167">
        <v>4</v>
      </c>
      <c r="J4167" s="3">
        <v>792.8</v>
      </c>
      <c r="K4167">
        <v>13.64</v>
      </c>
      <c r="L4167">
        <v>5946</v>
      </c>
      <c r="M4167">
        <f>Registros[[#This Row],[salario]]*0.06</f>
        <v>356.76</v>
      </c>
      <c r="N4167">
        <f>Registros[[#This Row],[salario]]*5%</f>
        <v>297.3</v>
      </c>
      <c r="O4167">
        <f>IF(Registros[[#This Row],[idade]]&lt;18,311.43,IF(Registros[[#This Row],[idade]]&lt;=25,488.58,IF(Registros[[#This Row],[idade]]&lt;=50,772.77,850.05)))</f>
        <v>772.77</v>
      </c>
      <c r="P4167">
        <f>IF(Registros[[#This Row],[idade]]&lt;18,23.99,IF(Registros[[#This Row],[idade]]&lt;=25,49.9,IF(Registros[[#This Row],[idade]]&lt;=50,145.2,175.45)))</f>
        <v>145.19999999999999</v>
      </c>
      <c r="Q4167">
        <v>1</v>
      </c>
      <c r="R4167">
        <v>27</v>
      </c>
      <c r="T4167">
        <v>3</v>
      </c>
      <c r="U4167" t="s">
        <v>3</v>
      </c>
      <c r="V4167" t="s">
        <v>22</v>
      </c>
    </row>
    <row r="4168" spans="1:22" x14ac:dyDescent="0.3">
      <c r="A4168">
        <v>4167</v>
      </c>
      <c r="B4168">
        <v>43775928825</v>
      </c>
      <c r="C4168">
        <v>6</v>
      </c>
      <c r="D4168" s="1">
        <v>38428</v>
      </c>
      <c r="E4168" s="3">
        <f>2023-YEAR(Registros[[#This Row],[data_nascimento]])</f>
        <v>18</v>
      </c>
      <c r="F4168" s="1">
        <v>43731</v>
      </c>
      <c r="H4168">
        <v>220</v>
      </c>
      <c r="I4168">
        <v>8</v>
      </c>
      <c r="J4168" s="3">
        <v>990.4</v>
      </c>
      <c r="K4168">
        <v>7.4399999999999995</v>
      </c>
      <c r="L4168">
        <v>3714</v>
      </c>
      <c r="M4168">
        <f>Registros[[#This Row],[salario]]*0.06</f>
        <v>222.84</v>
      </c>
      <c r="N4168">
        <f>Registros[[#This Row],[salario]]*5%</f>
        <v>185.70000000000002</v>
      </c>
      <c r="O4168">
        <f>IF(Registros[[#This Row],[idade]]&lt;18,311.43,IF(Registros[[#This Row],[idade]]&lt;=25,488.58,IF(Registros[[#This Row],[idade]]&lt;=50,772.77,850.05)))</f>
        <v>488.58</v>
      </c>
      <c r="P4168">
        <f>IF(Registros[[#This Row],[idade]]&lt;18,23.99,IF(Registros[[#This Row],[idade]]&lt;=25,49.9,IF(Registros[[#This Row],[idade]]&lt;=50,145.2,175.45)))</f>
        <v>49.9</v>
      </c>
      <c r="Q4168">
        <v>2</v>
      </c>
      <c r="R4168">
        <v>7</v>
      </c>
      <c r="T4168">
        <v>3</v>
      </c>
      <c r="U4168" t="s">
        <v>2</v>
      </c>
      <c r="V4168" t="s">
        <v>22</v>
      </c>
    </row>
    <row r="4169" spans="1:22" x14ac:dyDescent="0.3">
      <c r="A4169">
        <v>4168</v>
      </c>
      <c r="B4169">
        <v>57158569338</v>
      </c>
      <c r="C4169">
        <v>5</v>
      </c>
      <c r="D4169" s="1">
        <v>32310</v>
      </c>
      <c r="E4169" s="3">
        <f>2023-YEAR(Registros[[#This Row],[data_nascimento]])</f>
        <v>35</v>
      </c>
      <c r="F4169" s="1">
        <v>43731</v>
      </c>
      <c r="H4169">
        <v>220</v>
      </c>
      <c r="I4169">
        <v>15</v>
      </c>
      <c r="J4169" s="3">
        <v>1952</v>
      </c>
      <c r="K4169">
        <v>1.24</v>
      </c>
      <c r="L4169">
        <v>3904</v>
      </c>
      <c r="M4169">
        <f>Registros[[#This Row],[salario]]*0.06</f>
        <v>234.23999999999998</v>
      </c>
      <c r="N4169">
        <f>Registros[[#This Row],[salario]]*5%</f>
        <v>195.20000000000002</v>
      </c>
      <c r="O4169">
        <f>IF(Registros[[#This Row],[idade]]&lt;18,311.43,IF(Registros[[#This Row],[idade]]&lt;=25,488.58,IF(Registros[[#This Row],[idade]]&lt;=50,772.77,850.05)))</f>
        <v>772.77</v>
      </c>
      <c r="P4169">
        <f>IF(Registros[[#This Row],[idade]]&lt;18,23.99,IF(Registros[[#This Row],[idade]]&lt;=25,49.9,IF(Registros[[#This Row],[idade]]&lt;=50,145.2,175.45)))</f>
        <v>145.19999999999999</v>
      </c>
      <c r="Q4169">
        <v>5</v>
      </c>
      <c r="R4169">
        <v>13</v>
      </c>
      <c r="T4169">
        <v>3</v>
      </c>
      <c r="U4169" t="s">
        <v>3</v>
      </c>
      <c r="V4169" t="s">
        <v>19</v>
      </c>
    </row>
    <row r="4170" spans="1:22" x14ac:dyDescent="0.3">
      <c r="A4170">
        <v>4169</v>
      </c>
      <c r="B4170">
        <v>40537070610</v>
      </c>
      <c r="C4170">
        <v>6</v>
      </c>
      <c r="D4170" s="1">
        <v>28607</v>
      </c>
      <c r="E4170" s="3">
        <f>2023-YEAR(Registros[[#This Row],[data_nascimento]])</f>
        <v>45</v>
      </c>
      <c r="F4170" s="1">
        <v>43731</v>
      </c>
      <c r="H4170">
        <v>220</v>
      </c>
      <c r="I4170">
        <v>20</v>
      </c>
      <c r="J4170" s="3">
        <v>3474.6666666666665</v>
      </c>
      <c r="K4170">
        <v>1.24</v>
      </c>
      <c r="L4170">
        <v>5212</v>
      </c>
      <c r="M4170">
        <f>Registros[[#This Row],[salario]]*0.06</f>
        <v>312.71999999999997</v>
      </c>
      <c r="N4170">
        <f>Registros[[#This Row],[salario]]*5%</f>
        <v>260.60000000000002</v>
      </c>
      <c r="O4170">
        <f>IF(Registros[[#This Row],[idade]]&lt;18,311.43,IF(Registros[[#This Row],[idade]]&lt;=25,488.58,IF(Registros[[#This Row],[idade]]&lt;=50,772.77,850.05)))</f>
        <v>772.77</v>
      </c>
      <c r="P4170">
        <f>IF(Registros[[#This Row],[idade]]&lt;18,23.99,IF(Registros[[#This Row],[idade]]&lt;=25,49.9,IF(Registros[[#This Row],[idade]]&lt;=50,145.2,175.45)))</f>
        <v>145.19999999999999</v>
      </c>
      <c r="Q4170">
        <v>1</v>
      </c>
      <c r="R4170">
        <v>26</v>
      </c>
      <c r="T4170">
        <v>3</v>
      </c>
      <c r="U4170" t="s">
        <v>2</v>
      </c>
      <c r="V4170" t="s">
        <v>21</v>
      </c>
    </row>
    <row r="4171" spans="1:22" x14ac:dyDescent="0.3">
      <c r="A4171">
        <v>4170</v>
      </c>
      <c r="B4171">
        <v>69734614045</v>
      </c>
      <c r="C4171">
        <v>6</v>
      </c>
      <c r="D4171" s="1">
        <v>29633</v>
      </c>
      <c r="E4171" s="3">
        <f>2023-YEAR(Registros[[#This Row],[data_nascimento]])</f>
        <v>42</v>
      </c>
      <c r="F4171" s="1">
        <v>43731</v>
      </c>
      <c r="H4171">
        <v>220</v>
      </c>
      <c r="I4171">
        <v>18</v>
      </c>
      <c r="J4171" s="3">
        <v>3626.4</v>
      </c>
      <c r="K4171">
        <v>9.92</v>
      </c>
      <c r="L4171">
        <v>6044</v>
      </c>
      <c r="M4171">
        <f>Registros[[#This Row],[salario]]*0.06</f>
        <v>362.64</v>
      </c>
      <c r="N4171">
        <f>Registros[[#This Row],[salario]]*5%</f>
        <v>302.2</v>
      </c>
      <c r="O4171">
        <f>IF(Registros[[#This Row],[idade]]&lt;18,311.43,IF(Registros[[#This Row],[idade]]&lt;=25,488.58,IF(Registros[[#This Row],[idade]]&lt;=50,772.77,850.05)))</f>
        <v>772.77</v>
      </c>
      <c r="P4171">
        <f>IF(Registros[[#This Row],[idade]]&lt;18,23.99,IF(Registros[[#This Row],[idade]]&lt;=25,49.9,IF(Registros[[#This Row],[idade]]&lt;=50,145.2,175.45)))</f>
        <v>145.19999999999999</v>
      </c>
      <c r="Q4171">
        <v>3</v>
      </c>
      <c r="R4171">
        <v>5</v>
      </c>
      <c r="T4171">
        <v>3</v>
      </c>
      <c r="U4171" t="s">
        <v>2</v>
      </c>
      <c r="V4171" t="s">
        <v>19</v>
      </c>
    </row>
    <row r="4172" spans="1:22" x14ac:dyDescent="0.3">
      <c r="A4172">
        <v>4171</v>
      </c>
      <c r="B4172">
        <v>51309438694</v>
      </c>
      <c r="C4172">
        <v>4</v>
      </c>
      <c r="D4172" s="1">
        <v>34232</v>
      </c>
      <c r="E4172" s="3">
        <f>2023-YEAR(Registros[[#This Row],[data_nascimento]])</f>
        <v>30</v>
      </c>
      <c r="F4172" s="1">
        <v>43731</v>
      </c>
      <c r="H4172">
        <v>220</v>
      </c>
      <c r="I4172">
        <v>17</v>
      </c>
      <c r="J4172" s="3">
        <v>2023.5666666666666</v>
      </c>
      <c r="K4172">
        <v>19.84</v>
      </c>
      <c r="L4172">
        <v>3571</v>
      </c>
      <c r="M4172">
        <f>Registros[[#This Row],[salario]]*0.06</f>
        <v>214.26</v>
      </c>
      <c r="N4172">
        <f>Registros[[#This Row],[salario]]*5%</f>
        <v>178.55</v>
      </c>
      <c r="O4172">
        <f>IF(Registros[[#This Row],[idade]]&lt;18,311.43,IF(Registros[[#This Row],[idade]]&lt;=25,488.58,IF(Registros[[#This Row],[idade]]&lt;=50,772.77,850.05)))</f>
        <v>772.77</v>
      </c>
      <c r="P4172">
        <f>IF(Registros[[#This Row],[idade]]&lt;18,23.99,IF(Registros[[#This Row],[idade]]&lt;=25,49.9,IF(Registros[[#This Row],[idade]]&lt;=50,145.2,175.45)))</f>
        <v>145.19999999999999</v>
      </c>
      <c r="Q4172">
        <v>4</v>
      </c>
      <c r="R4172">
        <v>16</v>
      </c>
      <c r="T4172">
        <v>3</v>
      </c>
      <c r="U4172" t="s">
        <v>2</v>
      </c>
      <c r="V4172" t="s">
        <v>22</v>
      </c>
    </row>
    <row r="4173" spans="1:22" x14ac:dyDescent="0.3">
      <c r="A4173">
        <v>4172</v>
      </c>
      <c r="B4173">
        <v>76106238328</v>
      </c>
      <c r="C4173">
        <v>3</v>
      </c>
      <c r="D4173" s="1">
        <v>30176</v>
      </c>
      <c r="E4173" s="3">
        <f>2023-YEAR(Registros[[#This Row],[data_nascimento]])</f>
        <v>41</v>
      </c>
      <c r="F4173" s="1">
        <v>43731</v>
      </c>
      <c r="H4173">
        <v>220</v>
      </c>
      <c r="I4173">
        <v>9</v>
      </c>
      <c r="J4173" s="3">
        <v>560.69999999999993</v>
      </c>
      <c r="K4173">
        <v>14.879999999999999</v>
      </c>
      <c r="L4173">
        <v>1869</v>
      </c>
      <c r="M4173">
        <f>Registros[[#This Row],[salario]]*0.06</f>
        <v>112.14</v>
      </c>
      <c r="N4173">
        <f>Registros[[#This Row],[salario]]*5%</f>
        <v>93.45</v>
      </c>
      <c r="O4173">
        <f>IF(Registros[[#This Row],[idade]]&lt;18,311.43,IF(Registros[[#This Row],[idade]]&lt;=25,488.58,IF(Registros[[#This Row],[idade]]&lt;=50,772.77,850.05)))</f>
        <v>772.77</v>
      </c>
      <c r="P4173">
        <f>IF(Registros[[#This Row],[idade]]&lt;18,23.99,IF(Registros[[#This Row],[idade]]&lt;=25,49.9,IF(Registros[[#This Row],[idade]]&lt;=50,145.2,175.45)))</f>
        <v>145.19999999999999</v>
      </c>
      <c r="Q4173">
        <v>1</v>
      </c>
      <c r="R4173">
        <v>6</v>
      </c>
      <c r="T4173">
        <v>2</v>
      </c>
      <c r="U4173" t="s">
        <v>2</v>
      </c>
      <c r="V4173" t="s">
        <v>19</v>
      </c>
    </row>
    <row r="4174" spans="1:22" x14ac:dyDescent="0.3">
      <c r="A4174">
        <v>4173</v>
      </c>
      <c r="B4174">
        <v>23121434527</v>
      </c>
      <c r="C4174">
        <v>3</v>
      </c>
      <c r="D4174" s="1">
        <v>28484</v>
      </c>
      <c r="E4174" s="3">
        <f>2023-YEAR(Registros[[#This Row],[data_nascimento]])</f>
        <v>46</v>
      </c>
      <c r="F4174" s="1">
        <v>43731</v>
      </c>
      <c r="H4174">
        <v>220</v>
      </c>
      <c r="I4174">
        <v>15</v>
      </c>
      <c r="J4174" s="3">
        <v>2616</v>
      </c>
      <c r="K4174">
        <v>13.64</v>
      </c>
      <c r="L4174">
        <v>5232</v>
      </c>
      <c r="M4174">
        <f>Registros[[#This Row],[salario]]*0.06</f>
        <v>313.92</v>
      </c>
      <c r="N4174">
        <f>Registros[[#This Row],[salario]]*5%</f>
        <v>261.60000000000002</v>
      </c>
      <c r="O4174">
        <f>IF(Registros[[#This Row],[idade]]&lt;18,311.43,IF(Registros[[#This Row],[idade]]&lt;=25,488.58,IF(Registros[[#This Row],[idade]]&lt;=50,772.77,850.05)))</f>
        <v>772.77</v>
      </c>
      <c r="P4174">
        <f>IF(Registros[[#This Row],[idade]]&lt;18,23.99,IF(Registros[[#This Row],[idade]]&lt;=25,49.9,IF(Registros[[#This Row],[idade]]&lt;=50,145.2,175.45)))</f>
        <v>145.19999999999999</v>
      </c>
      <c r="Q4174">
        <v>1</v>
      </c>
      <c r="R4174">
        <v>26</v>
      </c>
      <c r="T4174">
        <v>3</v>
      </c>
      <c r="U4174" t="s">
        <v>3</v>
      </c>
      <c r="V4174" t="s">
        <v>20</v>
      </c>
    </row>
    <row r="4175" spans="1:22" x14ac:dyDescent="0.3">
      <c r="A4175">
        <v>4174</v>
      </c>
      <c r="B4175">
        <v>71619041426</v>
      </c>
      <c r="C4175">
        <v>4</v>
      </c>
      <c r="D4175" s="1">
        <v>28798</v>
      </c>
      <c r="E4175" s="3">
        <f>2023-YEAR(Registros[[#This Row],[data_nascimento]])</f>
        <v>45</v>
      </c>
      <c r="F4175" s="1">
        <v>43731</v>
      </c>
      <c r="H4175">
        <v>220</v>
      </c>
      <c r="I4175">
        <v>18</v>
      </c>
      <c r="J4175" s="3">
        <v>4358.3999999999996</v>
      </c>
      <c r="K4175">
        <v>1.24</v>
      </c>
      <c r="L4175">
        <v>7264</v>
      </c>
      <c r="M4175">
        <f>Registros[[#This Row],[salario]]*0.06</f>
        <v>435.84</v>
      </c>
      <c r="N4175">
        <f>Registros[[#This Row],[salario]]*5%</f>
        <v>363.20000000000005</v>
      </c>
      <c r="O4175">
        <f>IF(Registros[[#This Row],[idade]]&lt;18,311.43,IF(Registros[[#This Row],[idade]]&lt;=25,488.58,IF(Registros[[#This Row],[idade]]&lt;=50,772.77,850.05)))</f>
        <v>772.77</v>
      </c>
      <c r="P4175">
        <f>IF(Registros[[#This Row],[idade]]&lt;18,23.99,IF(Registros[[#This Row],[idade]]&lt;=25,49.9,IF(Registros[[#This Row],[idade]]&lt;=50,145.2,175.45)))</f>
        <v>145.19999999999999</v>
      </c>
      <c r="Q4175">
        <v>5</v>
      </c>
      <c r="R4175">
        <v>15</v>
      </c>
      <c r="T4175">
        <v>2</v>
      </c>
      <c r="U4175" t="s">
        <v>3</v>
      </c>
      <c r="V4175" t="s">
        <v>19</v>
      </c>
    </row>
    <row r="4176" spans="1:22" x14ac:dyDescent="0.3">
      <c r="A4176">
        <v>4175</v>
      </c>
      <c r="B4176">
        <v>84132438581</v>
      </c>
      <c r="C4176">
        <v>4</v>
      </c>
      <c r="D4176" s="1">
        <v>31468</v>
      </c>
      <c r="E4176" s="3">
        <f>2023-YEAR(Registros[[#This Row],[data_nascimento]])</f>
        <v>37</v>
      </c>
      <c r="F4176" s="1">
        <v>43731</v>
      </c>
      <c r="H4176">
        <v>220</v>
      </c>
      <c r="I4176">
        <v>16</v>
      </c>
      <c r="J4176" s="3">
        <v>1661.8666666666666</v>
      </c>
      <c r="K4176">
        <v>1.24</v>
      </c>
      <c r="L4176">
        <v>3116</v>
      </c>
      <c r="M4176">
        <f>Registros[[#This Row],[salario]]*0.06</f>
        <v>186.95999999999998</v>
      </c>
      <c r="N4176">
        <f>Registros[[#This Row],[salario]]*5%</f>
        <v>155.80000000000001</v>
      </c>
      <c r="O4176">
        <f>IF(Registros[[#This Row],[idade]]&lt;18,311.43,IF(Registros[[#This Row],[idade]]&lt;=25,488.58,IF(Registros[[#This Row],[idade]]&lt;=50,772.77,850.05)))</f>
        <v>772.77</v>
      </c>
      <c r="P4176">
        <f>IF(Registros[[#This Row],[idade]]&lt;18,23.99,IF(Registros[[#This Row],[idade]]&lt;=25,49.9,IF(Registros[[#This Row],[idade]]&lt;=50,145.2,175.45)))</f>
        <v>145.19999999999999</v>
      </c>
      <c r="Q4176">
        <v>2</v>
      </c>
      <c r="R4176">
        <v>26</v>
      </c>
      <c r="T4176">
        <v>3</v>
      </c>
      <c r="U4176" t="s">
        <v>3</v>
      </c>
      <c r="V4176" t="s">
        <v>22</v>
      </c>
    </row>
    <row r="4177" spans="1:22" x14ac:dyDescent="0.3">
      <c r="A4177">
        <v>4176</v>
      </c>
      <c r="B4177">
        <v>98142339601</v>
      </c>
      <c r="C4177">
        <v>5</v>
      </c>
      <c r="D4177" s="1">
        <v>37932</v>
      </c>
      <c r="E4177" s="3">
        <f>2023-YEAR(Registros[[#This Row],[data_nascimento]])</f>
        <v>20</v>
      </c>
      <c r="F4177" s="1">
        <v>43731</v>
      </c>
      <c r="H4177">
        <v>220</v>
      </c>
      <c r="I4177">
        <v>8</v>
      </c>
      <c r="J4177" s="3">
        <v>1132.2666666666667</v>
      </c>
      <c r="K4177">
        <v>21.08</v>
      </c>
      <c r="L4177">
        <v>4246</v>
      </c>
      <c r="M4177">
        <f>Registros[[#This Row],[salario]]*0.06</f>
        <v>254.76</v>
      </c>
      <c r="N4177">
        <f>Registros[[#This Row],[salario]]*5%</f>
        <v>212.3</v>
      </c>
      <c r="O4177">
        <f>IF(Registros[[#This Row],[idade]]&lt;18,311.43,IF(Registros[[#This Row],[idade]]&lt;=25,488.58,IF(Registros[[#This Row],[idade]]&lt;=50,772.77,850.05)))</f>
        <v>488.58</v>
      </c>
      <c r="P4177">
        <f>IF(Registros[[#This Row],[idade]]&lt;18,23.99,IF(Registros[[#This Row],[idade]]&lt;=25,49.9,IF(Registros[[#This Row],[idade]]&lt;=50,145.2,175.45)))</f>
        <v>49.9</v>
      </c>
      <c r="Q4177">
        <v>2</v>
      </c>
      <c r="R4177">
        <v>6</v>
      </c>
      <c r="T4177">
        <v>3</v>
      </c>
      <c r="U4177" t="s">
        <v>3</v>
      </c>
      <c r="V4177" t="s">
        <v>20</v>
      </c>
    </row>
    <row r="4178" spans="1:22" x14ac:dyDescent="0.3">
      <c r="A4178">
        <v>4177</v>
      </c>
      <c r="B4178">
        <v>84611108693</v>
      </c>
      <c r="C4178">
        <v>7</v>
      </c>
      <c r="D4178" s="1">
        <v>33119</v>
      </c>
      <c r="E4178" s="3">
        <f>2023-YEAR(Registros[[#This Row],[data_nascimento]])</f>
        <v>33</v>
      </c>
      <c r="F4178" s="1">
        <v>43731</v>
      </c>
      <c r="H4178">
        <v>220</v>
      </c>
      <c r="I4178">
        <v>9</v>
      </c>
      <c r="J4178" s="3">
        <v>2148</v>
      </c>
      <c r="K4178">
        <v>2.48</v>
      </c>
      <c r="L4178">
        <v>7160</v>
      </c>
      <c r="M4178">
        <f>Registros[[#This Row],[salario]]*0.06</f>
        <v>429.59999999999997</v>
      </c>
      <c r="N4178">
        <f>Registros[[#This Row],[salario]]*5%</f>
        <v>358</v>
      </c>
      <c r="O4178">
        <f>IF(Registros[[#This Row],[idade]]&lt;18,311.43,IF(Registros[[#This Row],[idade]]&lt;=25,488.58,IF(Registros[[#This Row],[idade]]&lt;=50,772.77,850.05)))</f>
        <v>772.77</v>
      </c>
      <c r="P4178">
        <f>IF(Registros[[#This Row],[idade]]&lt;18,23.99,IF(Registros[[#This Row],[idade]]&lt;=25,49.9,IF(Registros[[#This Row],[idade]]&lt;=50,145.2,175.45)))</f>
        <v>145.19999999999999</v>
      </c>
      <c r="Q4178">
        <v>3</v>
      </c>
      <c r="R4178">
        <v>5</v>
      </c>
      <c r="T4178">
        <v>2</v>
      </c>
      <c r="U4178" t="s">
        <v>2</v>
      </c>
      <c r="V4178" t="s">
        <v>19</v>
      </c>
    </row>
    <row r="4179" spans="1:22" x14ac:dyDescent="0.3">
      <c r="A4179">
        <v>4178</v>
      </c>
      <c r="B4179">
        <v>54184651156</v>
      </c>
      <c r="C4179">
        <v>6</v>
      </c>
      <c r="D4179" s="1">
        <v>32056</v>
      </c>
      <c r="E4179" s="3">
        <f>2023-YEAR(Registros[[#This Row],[data_nascimento]])</f>
        <v>36</v>
      </c>
      <c r="F4179" s="1">
        <v>43731</v>
      </c>
      <c r="H4179">
        <v>220</v>
      </c>
      <c r="I4179">
        <v>5</v>
      </c>
      <c r="J4179" s="3">
        <v>914.83333333333337</v>
      </c>
      <c r="K4179">
        <v>21.08</v>
      </c>
      <c r="L4179">
        <v>5489</v>
      </c>
      <c r="M4179">
        <f>Registros[[#This Row],[salario]]*0.06</f>
        <v>329.34</v>
      </c>
      <c r="N4179">
        <f>Registros[[#This Row],[salario]]*5%</f>
        <v>274.45</v>
      </c>
      <c r="O4179">
        <f>IF(Registros[[#This Row],[idade]]&lt;18,311.43,IF(Registros[[#This Row],[idade]]&lt;=25,488.58,IF(Registros[[#This Row],[idade]]&lt;=50,772.77,850.05)))</f>
        <v>772.77</v>
      </c>
      <c r="P4179">
        <f>IF(Registros[[#This Row],[idade]]&lt;18,23.99,IF(Registros[[#This Row],[idade]]&lt;=25,49.9,IF(Registros[[#This Row],[idade]]&lt;=50,145.2,175.45)))</f>
        <v>145.19999999999999</v>
      </c>
      <c r="Q4179">
        <v>2</v>
      </c>
      <c r="R4179">
        <v>7</v>
      </c>
      <c r="T4179">
        <v>3</v>
      </c>
      <c r="U4179" t="s">
        <v>2</v>
      </c>
      <c r="V4179" t="s">
        <v>20</v>
      </c>
    </row>
    <row r="4180" spans="1:22" x14ac:dyDescent="0.3">
      <c r="A4180">
        <v>4179</v>
      </c>
      <c r="B4180">
        <v>33840013051</v>
      </c>
      <c r="C4180">
        <v>5</v>
      </c>
      <c r="D4180" s="1">
        <v>29689</v>
      </c>
      <c r="E4180" s="3">
        <f>2023-YEAR(Registros[[#This Row],[data_nascimento]])</f>
        <v>42</v>
      </c>
      <c r="F4180" s="1">
        <v>43731</v>
      </c>
      <c r="H4180">
        <v>220</v>
      </c>
      <c r="I4180">
        <v>1</v>
      </c>
      <c r="J4180" s="3">
        <v>56.766666666666666</v>
      </c>
      <c r="K4180">
        <v>4.96</v>
      </c>
      <c r="L4180">
        <v>1703</v>
      </c>
      <c r="M4180">
        <f>Registros[[#This Row],[salario]]*0.06</f>
        <v>102.17999999999999</v>
      </c>
      <c r="N4180">
        <f>Registros[[#This Row],[salario]]*5%</f>
        <v>85.15</v>
      </c>
      <c r="O4180">
        <f>IF(Registros[[#This Row],[idade]]&lt;18,311.43,IF(Registros[[#This Row],[idade]]&lt;=25,488.58,IF(Registros[[#This Row],[idade]]&lt;=50,772.77,850.05)))</f>
        <v>772.77</v>
      </c>
      <c r="P4180">
        <f>IF(Registros[[#This Row],[idade]]&lt;18,23.99,IF(Registros[[#This Row],[idade]]&lt;=25,49.9,IF(Registros[[#This Row],[idade]]&lt;=50,145.2,175.45)))</f>
        <v>145.19999999999999</v>
      </c>
      <c r="Q4180">
        <v>1</v>
      </c>
      <c r="R4180">
        <v>11</v>
      </c>
      <c r="T4180">
        <v>3</v>
      </c>
      <c r="U4180" t="s">
        <v>3</v>
      </c>
      <c r="V4180" t="s">
        <v>22</v>
      </c>
    </row>
    <row r="4181" spans="1:22" x14ac:dyDescent="0.3">
      <c r="A4181">
        <v>4180</v>
      </c>
      <c r="B4181">
        <v>39932119436</v>
      </c>
      <c r="C4181">
        <v>5</v>
      </c>
      <c r="D4181" s="1">
        <v>32245</v>
      </c>
      <c r="E4181" s="3">
        <f>2023-YEAR(Registros[[#This Row],[data_nascimento]])</f>
        <v>35</v>
      </c>
      <c r="F4181" s="1">
        <v>43731</v>
      </c>
      <c r="H4181">
        <v>220</v>
      </c>
      <c r="I4181">
        <v>18</v>
      </c>
      <c r="J4181" s="3">
        <v>3046.2</v>
      </c>
      <c r="K4181">
        <v>19.84</v>
      </c>
      <c r="L4181">
        <v>5077</v>
      </c>
      <c r="O4181">
        <f>IF(Registros[[#This Row],[idade]]&lt;18,311.43,IF(Registros[[#This Row],[idade]]&lt;=25,488.58,IF(Registros[[#This Row],[idade]]&lt;=50,772.77,850.05)))</f>
        <v>772.77</v>
      </c>
      <c r="P4181">
        <f>IF(Registros[[#This Row],[idade]]&lt;18,23.99,IF(Registros[[#This Row],[idade]]&lt;=25,49.9,IF(Registros[[#This Row],[idade]]&lt;=50,145.2,175.45)))</f>
        <v>145.19999999999999</v>
      </c>
      <c r="Q4181">
        <v>2</v>
      </c>
      <c r="R4181">
        <v>26</v>
      </c>
      <c r="T4181">
        <v>2</v>
      </c>
      <c r="U4181" t="s">
        <v>3</v>
      </c>
      <c r="V4181" t="s">
        <v>19</v>
      </c>
    </row>
    <row r="4182" spans="1:22" x14ac:dyDescent="0.3">
      <c r="A4182">
        <v>4181</v>
      </c>
      <c r="B4182">
        <v>31434422410</v>
      </c>
      <c r="C4182">
        <v>3</v>
      </c>
      <c r="D4182" s="1">
        <v>37382</v>
      </c>
      <c r="E4182" s="3">
        <f>2023-YEAR(Registros[[#This Row],[data_nascimento]])</f>
        <v>21</v>
      </c>
      <c r="F4182" s="1">
        <v>43731</v>
      </c>
      <c r="H4182">
        <v>220</v>
      </c>
      <c r="I4182">
        <v>3</v>
      </c>
      <c r="J4182" s="3">
        <v>452.5</v>
      </c>
      <c r="K4182">
        <v>13.64</v>
      </c>
      <c r="L4182">
        <v>4525</v>
      </c>
      <c r="O4182">
        <f>IF(Registros[[#This Row],[idade]]&lt;18,311.43,IF(Registros[[#This Row],[idade]]&lt;=25,488.58,IF(Registros[[#This Row],[idade]]&lt;=50,772.77,850.05)))</f>
        <v>488.58</v>
      </c>
      <c r="P4182">
        <f>IF(Registros[[#This Row],[idade]]&lt;18,23.99,IF(Registros[[#This Row],[idade]]&lt;=25,49.9,IF(Registros[[#This Row],[idade]]&lt;=50,145.2,175.45)))</f>
        <v>49.9</v>
      </c>
      <c r="Q4182">
        <v>2</v>
      </c>
      <c r="R4182">
        <v>20</v>
      </c>
      <c r="T4182">
        <v>2</v>
      </c>
      <c r="U4182" t="s">
        <v>2</v>
      </c>
      <c r="V4182" t="s">
        <v>20</v>
      </c>
    </row>
    <row r="4183" spans="1:22" x14ac:dyDescent="0.3">
      <c r="A4183">
        <v>4182</v>
      </c>
      <c r="B4183">
        <v>57381583905</v>
      </c>
      <c r="C4183">
        <v>5</v>
      </c>
      <c r="D4183" s="1">
        <v>33397</v>
      </c>
      <c r="E4183" s="3">
        <f>2023-YEAR(Registros[[#This Row],[data_nascimento]])</f>
        <v>32</v>
      </c>
      <c r="F4183" s="1">
        <v>43731</v>
      </c>
      <c r="H4183">
        <v>220</v>
      </c>
      <c r="I4183">
        <v>15</v>
      </c>
      <c r="J4183" s="3">
        <v>4568</v>
      </c>
      <c r="K4183">
        <v>13.64</v>
      </c>
      <c r="L4183">
        <v>9136</v>
      </c>
      <c r="O4183">
        <f>IF(Registros[[#This Row],[idade]]&lt;18,311.43,IF(Registros[[#This Row],[idade]]&lt;=25,488.58,IF(Registros[[#This Row],[idade]]&lt;=50,772.77,850.05)))</f>
        <v>772.77</v>
      </c>
      <c r="P4183">
        <f>IF(Registros[[#This Row],[idade]]&lt;18,23.99,IF(Registros[[#This Row],[idade]]&lt;=25,49.9,IF(Registros[[#This Row],[idade]]&lt;=50,145.2,175.45)))</f>
        <v>145.19999999999999</v>
      </c>
      <c r="Q4183">
        <v>4</v>
      </c>
      <c r="R4183">
        <v>5</v>
      </c>
      <c r="T4183">
        <v>3</v>
      </c>
      <c r="U4183" t="s">
        <v>2</v>
      </c>
      <c r="V4183" t="s">
        <v>19</v>
      </c>
    </row>
    <row r="4184" spans="1:22" x14ac:dyDescent="0.3">
      <c r="A4184">
        <v>4183</v>
      </c>
      <c r="B4184">
        <v>11963003542</v>
      </c>
      <c r="C4184">
        <v>7</v>
      </c>
      <c r="D4184" s="1">
        <v>36522</v>
      </c>
      <c r="E4184" s="3">
        <f>2023-YEAR(Registros[[#This Row],[data_nascimento]])</f>
        <v>24</v>
      </c>
      <c r="F4184" s="1">
        <v>43736</v>
      </c>
      <c r="H4184">
        <v>220</v>
      </c>
      <c r="I4184">
        <v>1</v>
      </c>
      <c r="J4184" s="3">
        <v>184.76666666666668</v>
      </c>
      <c r="K4184">
        <v>8.68</v>
      </c>
      <c r="L4184">
        <v>5543</v>
      </c>
      <c r="M4184">
        <f>Registros[[#This Row],[salario]]*0.06</f>
        <v>332.58</v>
      </c>
      <c r="N4184">
        <f>Registros[[#This Row],[salario]]*5%</f>
        <v>277.15000000000003</v>
      </c>
      <c r="O4184">
        <f>IF(Registros[[#This Row],[idade]]&lt;18,311.43,IF(Registros[[#This Row],[idade]]&lt;=25,488.58,IF(Registros[[#This Row],[idade]]&lt;=50,772.77,850.05)))</f>
        <v>488.58</v>
      </c>
      <c r="P4184">
        <f>IF(Registros[[#This Row],[idade]]&lt;18,23.99,IF(Registros[[#This Row],[idade]]&lt;=25,49.9,IF(Registros[[#This Row],[idade]]&lt;=50,145.2,175.45)))</f>
        <v>49.9</v>
      </c>
      <c r="Q4184">
        <v>3</v>
      </c>
      <c r="R4184">
        <v>16</v>
      </c>
      <c r="T4184">
        <v>3</v>
      </c>
      <c r="U4184" t="s">
        <v>2</v>
      </c>
      <c r="V4184" t="s">
        <v>19</v>
      </c>
    </row>
    <row r="4185" spans="1:22" x14ac:dyDescent="0.3">
      <c r="A4185">
        <v>4184</v>
      </c>
      <c r="B4185">
        <v>19995797490</v>
      </c>
      <c r="C4185">
        <v>5</v>
      </c>
      <c r="D4185" s="1">
        <v>36662</v>
      </c>
      <c r="E4185" s="3">
        <f>2023-YEAR(Registros[[#This Row],[data_nascimento]])</f>
        <v>23</v>
      </c>
      <c r="F4185" s="1">
        <v>43736</v>
      </c>
      <c r="H4185">
        <v>220</v>
      </c>
      <c r="I4185">
        <v>15</v>
      </c>
      <c r="J4185" s="3">
        <v>2128</v>
      </c>
      <c r="K4185">
        <v>17.36</v>
      </c>
      <c r="L4185">
        <v>4256</v>
      </c>
      <c r="M4185">
        <f>Registros[[#This Row],[salario]]*0.06</f>
        <v>255.35999999999999</v>
      </c>
      <c r="N4185">
        <f>Registros[[#This Row],[salario]]*5%</f>
        <v>212.8</v>
      </c>
      <c r="O4185">
        <f>IF(Registros[[#This Row],[idade]]&lt;18,311.43,IF(Registros[[#This Row],[idade]]&lt;=25,488.58,IF(Registros[[#This Row],[idade]]&lt;=50,772.77,850.05)))</f>
        <v>488.58</v>
      </c>
      <c r="P4185">
        <f>IF(Registros[[#This Row],[idade]]&lt;18,23.99,IF(Registros[[#This Row],[idade]]&lt;=25,49.9,IF(Registros[[#This Row],[idade]]&lt;=50,145.2,175.45)))</f>
        <v>49.9</v>
      </c>
      <c r="Q4185">
        <v>3</v>
      </c>
      <c r="R4185">
        <v>16</v>
      </c>
      <c r="T4185">
        <v>3</v>
      </c>
      <c r="U4185" t="s">
        <v>3</v>
      </c>
      <c r="V4185" t="s">
        <v>19</v>
      </c>
    </row>
    <row r="4186" spans="1:22" x14ac:dyDescent="0.3">
      <c r="A4186">
        <v>4185</v>
      </c>
      <c r="B4186">
        <v>19132776897</v>
      </c>
      <c r="C4186">
        <v>4</v>
      </c>
      <c r="D4186" s="1">
        <v>32481</v>
      </c>
      <c r="E4186" s="3">
        <f>2023-YEAR(Registros[[#This Row],[data_nascimento]])</f>
        <v>35</v>
      </c>
      <c r="F4186" s="1">
        <v>43736</v>
      </c>
      <c r="H4186">
        <v>220</v>
      </c>
      <c r="I4186">
        <v>11</v>
      </c>
      <c r="J4186" s="3">
        <v>1175.1666666666665</v>
      </c>
      <c r="K4186">
        <v>1.24</v>
      </c>
      <c r="L4186">
        <v>3205</v>
      </c>
      <c r="M4186">
        <f>Registros[[#This Row],[salario]]*0.06</f>
        <v>192.29999999999998</v>
      </c>
      <c r="N4186">
        <f>Registros[[#This Row],[salario]]*5%</f>
        <v>160.25</v>
      </c>
      <c r="O4186">
        <f>IF(Registros[[#This Row],[idade]]&lt;18,311.43,IF(Registros[[#This Row],[idade]]&lt;=25,488.58,IF(Registros[[#This Row],[idade]]&lt;=50,772.77,850.05)))</f>
        <v>772.77</v>
      </c>
      <c r="P4186">
        <f>IF(Registros[[#This Row],[idade]]&lt;18,23.99,IF(Registros[[#This Row],[idade]]&lt;=25,49.9,IF(Registros[[#This Row],[idade]]&lt;=50,145.2,175.45)))</f>
        <v>145.19999999999999</v>
      </c>
      <c r="Q4186">
        <v>3</v>
      </c>
      <c r="R4186">
        <v>21</v>
      </c>
      <c r="T4186">
        <v>3</v>
      </c>
      <c r="U4186" t="s">
        <v>2</v>
      </c>
      <c r="V4186" t="s">
        <v>19</v>
      </c>
    </row>
    <row r="4187" spans="1:22" x14ac:dyDescent="0.3">
      <c r="A4187">
        <v>4186</v>
      </c>
      <c r="B4187">
        <v>97455885428</v>
      </c>
      <c r="C4187">
        <v>3</v>
      </c>
      <c r="D4187" s="1">
        <v>31445</v>
      </c>
      <c r="E4187" s="3">
        <f>2023-YEAR(Registros[[#This Row],[data_nascimento]])</f>
        <v>37</v>
      </c>
      <c r="F4187" s="1">
        <v>43736</v>
      </c>
      <c r="H4187">
        <v>220</v>
      </c>
      <c r="I4187">
        <v>14</v>
      </c>
      <c r="J4187" s="3">
        <v>3313.7999999999997</v>
      </c>
      <c r="K4187">
        <v>11.16</v>
      </c>
      <c r="L4187">
        <v>7101</v>
      </c>
      <c r="M4187">
        <f>Registros[[#This Row],[salario]]*0.06</f>
        <v>426.06</v>
      </c>
      <c r="N4187">
        <f>Registros[[#This Row],[salario]]*5%</f>
        <v>355.05</v>
      </c>
      <c r="O4187">
        <f>IF(Registros[[#This Row],[idade]]&lt;18,311.43,IF(Registros[[#This Row],[idade]]&lt;=25,488.58,IF(Registros[[#This Row],[idade]]&lt;=50,772.77,850.05)))</f>
        <v>772.77</v>
      </c>
      <c r="P4187">
        <f>IF(Registros[[#This Row],[idade]]&lt;18,23.99,IF(Registros[[#This Row],[idade]]&lt;=25,49.9,IF(Registros[[#This Row],[idade]]&lt;=50,145.2,175.45)))</f>
        <v>145.19999999999999</v>
      </c>
      <c r="Q4187">
        <v>3</v>
      </c>
      <c r="R4187">
        <v>3</v>
      </c>
      <c r="T4187">
        <v>2</v>
      </c>
      <c r="U4187" t="s">
        <v>3</v>
      </c>
      <c r="V4187" t="s">
        <v>19</v>
      </c>
    </row>
    <row r="4188" spans="1:22" x14ac:dyDescent="0.3">
      <c r="A4188">
        <v>4187</v>
      </c>
      <c r="B4188">
        <v>14414671285</v>
      </c>
      <c r="C4188">
        <v>6</v>
      </c>
      <c r="D4188" s="1">
        <v>35498</v>
      </c>
      <c r="E4188" s="3">
        <f>2023-YEAR(Registros[[#This Row],[data_nascimento]])</f>
        <v>26</v>
      </c>
      <c r="F4188" s="1">
        <v>43736</v>
      </c>
      <c r="H4188">
        <v>220</v>
      </c>
      <c r="I4188">
        <v>2</v>
      </c>
      <c r="J4188" s="3">
        <v>473.73333333333335</v>
      </c>
      <c r="K4188">
        <v>7.4399999999999995</v>
      </c>
      <c r="L4188">
        <v>7106</v>
      </c>
      <c r="M4188">
        <f>Registros[[#This Row],[salario]]*0.06</f>
        <v>426.35999999999996</v>
      </c>
      <c r="N4188">
        <f>Registros[[#This Row],[salario]]*5%</f>
        <v>355.3</v>
      </c>
      <c r="O4188">
        <f>IF(Registros[[#This Row],[idade]]&lt;18,311.43,IF(Registros[[#This Row],[idade]]&lt;=25,488.58,IF(Registros[[#This Row],[idade]]&lt;=50,772.77,850.05)))</f>
        <v>772.77</v>
      </c>
      <c r="P4188">
        <f>IF(Registros[[#This Row],[idade]]&lt;18,23.99,IF(Registros[[#This Row],[idade]]&lt;=25,49.9,IF(Registros[[#This Row],[idade]]&lt;=50,145.2,175.45)))</f>
        <v>145.19999999999999</v>
      </c>
      <c r="Q4188">
        <v>4</v>
      </c>
      <c r="R4188">
        <v>22</v>
      </c>
      <c r="T4188">
        <v>2</v>
      </c>
      <c r="U4188" t="s">
        <v>2</v>
      </c>
      <c r="V4188" t="s">
        <v>20</v>
      </c>
    </row>
    <row r="4189" spans="1:22" x14ac:dyDescent="0.3">
      <c r="A4189">
        <v>4188</v>
      </c>
      <c r="B4189">
        <v>57823799755</v>
      </c>
      <c r="C4189">
        <v>7</v>
      </c>
      <c r="D4189" s="1">
        <v>30044</v>
      </c>
      <c r="E4189" s="3">
        <f>2023-YEAR(Registros[[#This Row],[data_nascimento]])</f>
        <v>41</v>
      </c>
      <c r="F4189" s="1">
        <v>43736</v>
      </c>
      <c r="H4189">
        <v>220</v>
      </c>
      <c r="I4189">
        <v>11</v>
      </c>
      <c r="J4189" s="3">
        <v>989.63333333333333</v>
      </c>
      <c r="K4189">
        <v>9.92</v>
      </c>
      <c r="L4189">
        <v>2699</v>
      </c>
      <c r="M4189">
        <f>Registros[[#This Row],[salario]]*0.06</f>
        <v>161.94</v>
      </c>
      <c r="N4189">
        <f>Registros[[#This Row],[salario]]*5%</f>
        <v>134.95000000000002</v>
      </c>
      <c r="O4189">
        <f>IF(Registros[[#This Row],[idade]]&lt;18,311.43,IF(Registros[[#This Row],[idade]]&lt;=25,488.58,IF(Registros[[#This Row],[idade]]&lt;=50,772.77,850.05)))</f>
        <v>772.77</v>
      </c>
      <c r="P4189">
        <f>IF(Registros[[#This Row],[idade]]&lt;18,23.99,IF(Registros[[#This Row],[idade]]&lt;=25,49.9,IF(Registros[[#This Row],[idade]]&lt;=50,145.2,175.45)))</f>
        <v>145.19999999999999</v>
      </c>
      <c r="Q4189">
        <v>5</v>
      </c>
      <c r="R4189">
        <v>17</v>
      </c>
      <c r="T4189">
        <v>3</v>
      </c>
      <c r="U4189" t="s">
        <v>3</v>
      </c>
      <c r="V4189" t="s">
        <v>19</v>
      </c>
    </row>
    <row r="4190" spans="1:22" x14ac:dyDescent="0.3">
      <c r="A4190">
        <v>4189</v>
      </c>
      <c r="B4190">
        <v>60973439120</v>
      </c>
      <c r="C4190">
        <v>7</v>
      </c>
      <c r="D4190" s="1">
        <v>37704</v>
      </c>
      <c r="E4190" s="3">
        <f>2023-YEAR(Registros[[#This Row],[data_nascimento]])</f>
        <v>20</v>
      </c>
      <c r="F4190" s="1">
        <v>43736</v>
      </c>
      <c r="H4190">
        <v>220</v>
      </c>
      <c r="I4190">
        <v>2</v>
      </c>
      <c r="J4190" s="3">
        <v>204.4</v>
      </c>
      <c r="K4190">
        <v>19.84</v>
      </c>
      <c r="L4190">
        <v>3066</v>
      </c>
      <c r="M4190">
        <f>Registros[[#This Row],[salario]]*0.06</f>
        <v>183.95999999999998</v>
      </c>
      <c r="N4190">
        <f>Registros[[#This Row],[salario]]*5%</f>
        <v>153.30000000000001</v>
      </c>
      <c r="O4190">
        <f>IF(Registros[[#This Row],[idade]]&lt;18,311.43,IF(Registros[[#This Row],[idade]]&lt;=25,488.58,IF(Registros[[#This Row],[idade]]&lt;=50,772.77,850.05)))</f>
        <v>488.58</v>
      </c>
      <c r="P4190">
        <f>IF(Registros[[#This Row],[idade]]&lt;18,23.99,IF(Registros[[#This Row],[idade]]&lt;=25,49.9,IF(Registros[[#This Row],[idade]]&lt;=50,145.2,175.45)))</f>
        <v>49.9</v>
      </c>
      <c r="Q4190">
        <v>2</v>
      </c>
      <c r="R4190">
        <v>14</v>
      </c>
      <c r="T4190">
        <v>2</v>
      </c>
      <c r="U4190" t="s">
        <v>3</v>
      </c>
      <c r="V4190" t="s">
        <v>21</v>
      </c>
    </row>
    <row r="4191" spans="1:22" x14ac:dyDescent="0.3">
      <c r="A4191">
        <v>4190</v>
      </c>
      <c r="B4191">
        <v>60947935052</v>
      </c>
      <c r="C4191">
        <v>3</v>
      </c>
      <c r="D4191" s="1">
        <v>37707</v>
      </c>
      <c r="E4191" s="3">
        <f>2023-YEAR(Registros[[#This Row],[data_nascimento]])</f>
        <v>20</v>
      </c>
      <c r="F4191" s="1">
        <v>43736</v>
      </c>
      <c r="H4191">
        <v>220</v>
      </c>
      <c r="I4191">
        <v>5</v>
      </c>
      <c r="J4191" s="3">
        <v>1142.6666666666667</v>
      </c>
      <c r="K4191">
        <v>23.56</v>
      </c>
      <c r="L4191">
        <v>6856</v>
      </c>
      <c r="M4191">
        <f>Registros[[#This Row],[salario]]*0.06</f>
        <v>411.35999999999996</v>
      </c>
      <c r="N4191">
        <f>Registros[[#This Row],[salario]]*5%</f>
        <v>342.8</v>
      </c>
      <c r="O4191">
        <f>IF(Registros[[#This Row],[idade]]&lt;18,311.43,IF(Registros[[#This Row],[idade]]&lt;=25,488.58,IF(Registros[[#This Row],[idade]]&lt;=50,772.77,850.05)))</f>
        <v>488.58</v>
      </c>
      <c r="P4191">
        <f>IF(Registros[[#This Row],[idade]]&lt;18,23.99,IF(Registros[[#This Row],[idade]]&lt;=25,49.9,IF(Registros[[#This Row],[idade]]&lt;=50,145.2,175.45)))</f>
        <v>49.9</v>
      </c>
      <c r="Q4191">
        <v>5</v>
      </c>
      <c r="R4191">
        <v>17</v>
      </c>
      <c r="T4191">
        <v>2</v>
      </c>
      <c r="U4191" t="s">
        <v>3</v>
      </c>
      <c r="V4191" t="s">
        <v>19</v>
      </c>
    </row>
    <row r="4192" spans="1:22" x14ac:dyDescent="0.3">
      <c r="A4192">
        <v>4191</v>
      </c>
      <c r="B4192">
        <v>48616313473</v>
      </c>
      <c r="C4192">
        <v>5</v>
      </c>
      <c r="D4192" s="1">
        <v>33570</v>
      </c>
      <c r="E4192" s="3">
        <f>2023-YEAR(Registros[[#This Row],[data_nascimento]])</f>
        <v>32</v>
      </c>
      <c r="F4192" s="1">
        <v>43736</v>
      </c>
      <c r="H4192">
        <v>220</v>
      </c>
      <c r="I4192">
        <v>18</v>
      </c>
      <c r="J4192" s="3">
        <v>1103.3999999999999</v>
      </c>
      <c r="K4192">
        <v>17.36</v>
      </c>
      <c r="L4192">
        <v>1839</v>
      </c>
      <c r="M4192">
        <f>Registros[[#This Row],[salario]]*0.06</f>
        <v>110.33999999999999</v>
      </c>
      <c r="N4192">
        <f>Registros[[#This Row],[salario]]*5%</f>
        <v>91.95</v>
      </c>
      <c r="O4192">
        <f>IF(Registros[[#This Row],[idade]]&lt;18,311.43,IF(Registros[[#This Row],[idade]]&lt;=25,488.58,IF(Registros[[#This Row],[idade]]&lt;=50,772.77,850.05)))</f>
        <v>772.77</v>
      </c>
      <c r="P4192">
        <f>IF(Registros[[#This Row],[idade]]&lt;18,23.99,IF(Registros[[#This Row],[idade]]&lt;=25,49.9,IF(Registros[[#This Row],[idade]]&lt;=50,145.2,175.45)))</f>
        <v>145.19999999999999</v>
      </c>
      <c r="Q4192">
        <v>2</v>
      </c>
      <c r="R4192">
        <v>4</v>
      </c>
      <c r="T4192">
        <v>2</v>
      </c>
      <c r="U4192" t="s">
        <v>3</v>
      </c>
      <c r="V4192" t="s">
        <v>22</v>
      </c>
    </row>
    <row r="4193" spans="1:22" x14ac:dyDescent="0.3">
      <c r="A4193">
        <v>4192</v>
      </c>
      <c r="B4193">
        <v>91972305239</v>
      </c>
      <c r="C4193">
        <v>7</v>
      </c>
      <c r="D4193" s="1">
        <v>32264</v>
      </c>
      <c r="E4193" s="3">
        <f>2023-YEAR(Registros[[#This Row],[data_nascimento]])</f>
        <v>35</v>
      </c>
      <c r="F4193" s="1">
        <v>43736</v>
      </c>
      <c r="H4193">
        <v>220</v>
      </c>
      <c r="I4193">
        <v>10</v>
      </c>
      <c r="J4193" s="3">
        <v>1302</v>
      </c>
      <c r="K4193">
        <v>3.7199999999999998</v>
      </c>
      <c r="L4193">
        <v>3906</v>
      </c>
      <c r="M4193">
        <f>Registros[[#This Row],[salario]]*0.06</f>
        <v>234.35999999999999</v>
      </c>
      <c r="N4193">
        <f>Registros[[#This Row],[salario]]*5%</f>
        <v>195.3</v>
      </c>
      <c r="O4193">
        <f>IF(Registros[[#This Row],[idade]]&lt;18,311.43,IF(Registros[[#This Row],[idade]]&lt;=25,488.58,IF(Registros[[#This Row],[idade]]&lt;=50,772.77,850.05)))</f>
        <v>772.77</v>
      </c>
      <c r="P4193">
        <f>IF(Registros[[#This Row],[idade]]&lt;18,23.99,IF(Registros[[#This Row],[idade]]&lt;=25,49.9,IF(Registros[[#This Row],[idade]]&lt;=50,145.2,175.45)))</f>
        <v>145.19999999999999</v>
      </c>
      <c r="Q4193">
        <v>1</v>
      </c>
      <c r="R4193">
        <v>8</v>
      </c>
      <c r="T4193">
        <v>2</v>
      </c>
      <c r="U4193" t="s">
        <v>2</v>
      </c>
      <c r="V4193" t="s">
        <v>21</v>
      </c>
    </row>
    <row r="4194" spans="1:22" x14ac:dyDescent="0.3">
      <c r="A4194">
        <v>4193</v>
      </c>
      <c r="B4194">
        <v>93108236978</v>
      </c>
      <c r="C4194">
        <v>7</v>
      </c>
      <c r="D4194" s="1">
        <v>27846</v>
      </c>
      <c r="E4194" s="3">
        <f>2023-YEAR(Registros[[#This Row],[data_nascimento]])</f>
        <v>47</v>
      </c>
      <c r="F4194" s="1">
        <v>43736</v>
      </c>
      <c r="H4194">
        <v>220</v>
      </c>
      <c r="I4194">
        <v>14</v>
      </c>
      <c r="J4194" s="3">
        <v>2468.2000000000003</v>
      </c>
      <c r="K4194">
        <v>14.879999999999999</v>
      </c>
      <c r="L4194">
        <v>5289</v>
      </c>
      <c r="M4194">
        <f>Registros[[#This Row],[salario]]*0.06</f>
        <v>317.33999999999997</v>
      </c>
      <c r="N4194">
        <f>Registros[[#This Row],[salario]]*5%</f>
        <v>264.45</v>
      </c>
      <c r="O4194">
        <f>IF(Registros[[#This Row],[idade]]&lt;18,311.43,IF(Registros[[#This Row],[idade]]&lt;=25,488.58,IF(Registros[[#This Row],[idade]]&lt;=50,772.77,850.05)))</f>
        <v>772.77</v>
      </c>
      <c r="P4194">
        <f>IF(Registros[[#This Row],[idade]]&lt;18,23.99,IF(Registros[[#This Row],[idade]]&lt;=25,49.9,IF(Registros[[#This Row],[idade]]&lt;=50,145.2,175.45)))</f>
        <v>145.19999999999999</v>
      </c>
      <c r="Q4194">
        <v>5</v>
      </c>
      <c r="R4194">
        <v>4</v>
      </c>
      <c r="T4194">
        <v>3</v>
      </c>
      <c r="U4194" t="s">
        <v>3</v>
      </c>
      <c r="V4194" t="s">
        <v>19</v>
      </c>
    </row>
    <row r="4195" spans="1:22" x14ac:dyDescent="0.3">
      <c r="A4195">
        <v>4194</v>
      </c>
      <c r="B4195">
        <v>81036426541</v>
      </c>
      <c r="C4195">
        <v>5</v>
      </c>
      <c r="D4195" s="1">
        <v>32581</v>
      </c>
      <c r="E4195" s="3">
        <f>2023-YEAR(Registros[[#This Row],[data_nascimento]])</f>
        <v>34</v>
      </c>
      <c r="F4195" s="1">
        <v>43736</v>
      </c>
      <c r="H4195">
        <v>220</v>
      </c>
      <c r="I4195">
        <v>6</v>
      </c>
      <c r="J4195" s="3">
        <v>935</v>
      </c>
      <c r="K4195">
        <v>6.2</v>
      </c>
      <c r="L4195">
        <v>4675</v>
      </c>
      <c r="M4195">
        <f>Registros[[#This Row],[salario]]*0.06</f>
        <v>280.5</v>
      </c>
      <c r="N4195">
        <f>Registros[[#This Row],[salario]]*5%</f>
        <v>233.75</v>
      </c>
      <c r="O4195">
        <f>IF(Registros[[#This Row],[idade]]&lt;18,311.43,IF(Registros[[#This Row],[idade]]&lt;=25,488.58,IF(Registros[[#This Row],[idade]]&lt;=50,772.77,850.05)))</f>
        <v>772.77</v>
      </c>
      <c r="P4195">
        <f>IF(Registros[[#This Row],[idade]]&lt;18,23.99,IF(Registros[[#This Row],[idade]]&lt;=25,49.9,IF(Registros[[#This Row],[idade]]&lt;=50,145.2,175.45)))</f>
        <v>145.19999999999999</v>
      </c>
      <c r="Q4195">
        <v>4</v>
      </c>
      <c r="R4195">
        <v>20</v>
      </c>
      <c r="T4195">
        <v>2</v>
      </c>
      <c r="U4195" t="s">
        <v>2</v>
      </c>
      <c r="V4195" t="s">
        <v>19</v>
      </c>
    </row>
    <row r="4196" spans="1:22" x14ac:dyDescent="0.3">
      <c r="A4196">
        <v>4195</v>
      </c>
      <c r="B4196">
        <v>40974354972</v>
      </c>
      <c r="C4196">
        <v>6</v>
      </c>
      <c r="D4196" s="1">
        <v>29547</v>
      </c>
      <c r="E4196" s="3">
        <f>2023-YEAR(Registros[[#This Row],[data_nascimento]])</f>
        <v>43</v>
      </c>
      <c r="F4196" s="1">
        <v>43736</v>
      </c>
      <c r="H4196">
        <v>220</v>
      </c>
      <c r="I4196">
        <v>16</v>
      </c>
      <c r="J4196" s="3">
        <v>2028.8</v>
      </c>
      <c r="K4196">
        <v>13.64</v>
      </c>
      <c r="L4196">
        <v>3804</v>
      </c>
      <c r="M4196">
        <f>Registros[[#This Row],[salario]]*0.06</f>
        <v>228.23999999999998</v>
      </c>
      <c r="N4196">
        <f>Registros[[#This Row],[salario]]*5%</f>
        <v>190.20000000000002</v>
      </c>
      <c r="O4196">
        <f>IF(Registros[[#This Row],[idade]]&lt;18,311.43,IF(Registros[[#This Row],[idade]]&lt;=25,488.58,IF(Registros[[#This Row],[idade]]&lt;=50,772.77,850.05)))</f>
        <v>772.77</v>
      </c>
      <c r="P4196">
        <f>IF(Registros[[#This Row],[idade]]&lt;18,23.99,IF(Registros[[#This Row],[idade]]&lt;=25,49.9,IF(Registros[[#This Row],[idade]]&lt;=50,145.2,175.45)))</f>
        <v>145.19999999999999</v>
      </c>
      <c r="Q4196">
        <v>4</v>
      </c>
      <c r="R4196">
        <v>4</v>
      </c>
      <c r="T4196">
        <v>2</v>
      </c>
      <c r="U4196" t="s">
        <v>2</v>
      </c>
      <c r="V4196" t="s">
        <v>22</v>
      </c>
    </row>
    <row r="4197" spans="1:22" x14ac:dyDescent="0.3">
      <c r="A4197">
        <v>4196</v>
      </c>
      <c r="B4197">
        <v>36263215413</v>
      </c>
      <c r="C4197">
        <v>4</v>
      </c>
      <c r="D4197" s="1">
        <v>34662</v>
      </c>
      <c r="E4197" s="3">
        <f>2023-YEAR(Registros[[#This Row],[data_nascimento]])</f>
        <v>29</v>
      </c>
      <c r="F4197" s="1">
        <v>43736</v>
      </c>
      <c r="H4197">
        <v>220</v>
      </c>
      <c r="I4197">
        <v>15</v>
      </c>
      <c r="J4197" s="3">
        <v>1135</v>
      </c>
      <c r="K4197">
        <v>1.24</v>
      </c>
      <c r="L4197">
        <v>2270</v>
      </c>
      <c r="M4197">
        <f>Registros[[#This Row],[salario]]*0.06</f>
        <v>136.19999999999999</v>
      </c>
      <c r="N4197">
        <f>Registros[[#This Row],[salario]]*5%</f>
        <v>113.5</v>
      </c>
      <c r="O4197">
        <f>IF(Registros[[#This Row],[idade]]&lt;18,311.43,IF(Registros[[#This Row],[idade]]&lt;=25,488.58,IF(Registros[[#This Row],[idade]]&lt;=50,772.77,850.05)))</f>
        <v>772.77</v>
      </c>
      <c r="P4197">
        <f>IF(Registros[[#This Row],[idade]]&lt;18,23.99,IF(Registros[[#This Row],[idade]]&lt;=25,49.9,IF(Registros[[#This Row],[idade]]&lt;=50,145.2,175.45)))</f>
        <v>145.19999999999999</v>
      </c>
      <c r="Q4197">
        <v>1</v>
      </c>
      <c r="R4197">
        <v>15</v>
      </c>
      <c r="T4197">
        <v>2</v>
      </c>
      <c r="U4197" t="s">
        <v>3</v>
      </c>
      <c r="V4197" t="s">
        <v>22</v>
      </c>
    </row>
    <row r="4198" spans="1:22" x14ac:dyDescent="0.3">
      <c r="A4198">
        <v>4197</v>
      </c>
      <c r="B4198">
        <v>79530567548</v>
      </c>
      <c r="C4198">
        <v>6</v>
      </c>
      <c r="D4198" s="1">
        <v>34099</v>
      </c>
      <c r="E4198" s="3">
        <f>2023-YEAR(Registros[[#This Row],[data_nascimento]])</f>
        <v>30</v>
      </c>
      <c r="F4198" s="1">
        <v>43736</v>
      </c>
      <c r="H4198">
        <v>220</v>
      </c>
      <c r="I4198">
        <v>2</v>
      </c>
      <c r="J4198" s="3">
        <v>353.6</v>
      </c>
      <c r="K4198">
        <v>11.16</v>
      </c>
      <c r="L4198">
        <v>5304</v>
      </c>
      <c r="M4198">
        <f>Registros[[#This Row],[salario]]*0.06</f>
        <v>318.24</v>
      </c>
      <c r="N4198">
        <f>Registros[[#This Row],[salario]]*5%</f>
        <v>265.2</v>
      </c>
      <c r="O4198">
        <f>IF(Registros[[#This Row],[idade]]&lt;18,311.43,IF(Registros[[#This Row],[idade]]&lt;=25,488.58,IF(Registros[[#This Row],[idade]]&lt;=50,772.77,850.05)))</f>
        <v>772.77</v>
      </c>
      <c r="P4198">
        <f>IF(Registros[[#This Row],[idade]]&lt;18,23.99,IF(Registros[[#This Row],[idade]]&lt;=25,49.9,IF(Registros[[#This Row],[idade]]&lt;=50,145.2,175.45)))</f>
        <v>145.19999999999999</v>
      </c>
      <c r="Q4198">
        <v>1</v>
      </c>
      <c r="R4198">
        <v>16</v>
      </c>
      <c r="T4198">
        <v>3</v>
      </c>
      <c r="U4198" t="s">
        <v>3</v>
      </c>
      <c r="V4198" t="s">
        <v>19</v>
      </c>
    </row>
    <row r="4199" spans="1:22" x14ac:dyDescent="0.3">
      <c r="A4199">
        <v>4198</v>
      </c>
      <c r="B4199">
        <v>15897918129</v>
      </c>
      <c r="C4199">
        <v>6</v>
      </c>
      <c r="D4199" s="1">
        <v>30611</v>
      </c>
      <c r="E4199" s="3">
        <f>2023-YEAR(Registros[[#This Row],[data_nascimento]])</f>
        <v>40</v>
      </c>
      <c r="F4199" s="1">
        <v>43736</v>
      </c>
      <c r="H4199">
        <v>220</v>
      </c>
      <c r="I4199">
        <v>1</v>
      </c>
      <c r="J4199" s="3">
        <v>246.13333333333333</v>
      </c>
      <c r="K4199">
        <v>7.4399999999999995</v>
      </c>
      <c r="L4199">
        <v>7384</v>
      </c>
      <c r="M4199">
        <f>Registros[[#This Row],[salario]]*0.06</f>
        <v>443.03999999999996</v>
      </c>
      <c r="N4199">
        <f>Registros[[#This Row],[salario]]*5%</f>
        <v>369.20000000000005</v>
      </c>
      <c r="O4199">
        <f>IF(Registros[[#This Row],[idade]]&lt;18,311.43,IF(Registros[[#This Row],[idade]]&lt;=25,488.58,IF(Registros[[#This Row],[idade]]&lt;=50,772.77,850.05)))</f>
        <v>772.77</v>
      </c>
      <c r="P4199">
        <f>IF(Registros[[#This Row],[idade]]&lt;18,23.99,IF(Registros[[#This Row],[idade]]&lt;=25,49.9,IF(Registros[[#This Row],[idade]]&lt;=50,145.2,175.45)))</f>
        <v>145.19999999999999</v>
      </c>
      <c r="Q4199">
        <v>5</v>
      </c>
      <c r="R4199">
        <v>15</v>
      </c>
      <c r="T4199">
        <v>2</v>
      </c>
      <c r="U4199" t="s">
        <v>3</v>
      </c>
      <c r="V4199" t="s">
        <v>20</v>
      </c>
    </row>
    <row r="4200" spans="1:22" x14ac:dyDescent="0.3">
      <c r="A4200">
        <v>4199</v>
      </c>
      <c r="B4200">
        <v>20744305524</v>
      </c>
      <c r="C4200">
        <v>5</v>
      </c>
      <c r="D4200" s="1">
        <v>34187</v>
      </c>
      <c r="E4200" s="3">
        <f>2023-YEAR(Registros[[#This Row],[data_nascimento]])</f>
        <v>30</v>
      </c>
      <c r="F4200" s="1">
        <v>43736</v>
      </c>
      <c r="H4200">
        <v>220</v>
      </c>
      <c r="I4200">
        <v>18</v>
      </c>
      <c r="J4200" s="3">
        <v>3877.8</v>
      </c>
      <c r="K4200">
        <v>2.48</v>
      </c>
      <c r="L4200">
        <v>6463</v>
      </c>
      <c r="M4200">
        <f>Registros[[#This Row],[salario]]*0.06</f>
        <v>387.78</v>
      </c>
      <c r="N4200">
        <f>Registros[[#This Row],[salario]]*5%</f>
        <v>323.15000000000003</v>
      </c>
      <c r="O4200">
        <f>IF(Registros[[#This Row],[idade]]&lt;18,311.43,IF(Registros[[#This Row],[idade]]&lt;=25,488.58,IF(Registros[[#This Row],[idade]]&lt;=50,772.77,850.05)))</f>
        <v>772.77</v>
      </c>
      <c r="P4200">
        <f>IF(Registros[[#This Row],[idade]]&lt;18,23.99,IF(Registros[[#This Row],[idade]]&lt;=25,49.9,IF(Registros[[#This Row],[idade]]&lt;=50,145.2,175.45)))</f>
        <v>145.19999999999999</v>
      </c>
      <c r="Q4200">
        <v>2</v>
      </c>
      <c r="R4200">
        <v>14</v>
      </c>
      <c r="T4200">
        <v>2</v>
      </c>
      <c r="U4200" t="s">
        <v>2</v>
      </c>
      <c r="V4200" t="s">
        <v>19</v>
      </c>
    </row>
    <row r="4201" spans="1:22" x14ac:dyDescent="0.3">
      <c r="A4201">
        <v>4200</v>
      </c>
      <c r="B4201">
        <v>77583334189</v>
      </c>
      <c r="C4201">
        <v>4</v>
      </c>
      <c r="D4201" s="1">
        <v>29696</v>
      </c>
      <c r="E4201" s="3">
        <f>2023-YEAR(Registros[[#This Row],[data_nascimento]])</f>
        <v>42</v>
      </c>
      <c r="F4201" s="1">
        <v>43736</v>
      </c>
      <c r="H4201">
        <v>220</v>
      </c>
      <c r="I4201">
        <v>7</v>
      </c>
      <c r="J4201" s="3">
        <v>787.73333333333335</v>
      </c>
      <c r="K4201">
        <v>9.92</v>
      </c>
      <c r="L4201">
        <v>3376</v>
      </c>
      <c r="M4201">
        <f>Registros[[#This Row],[salario]]*0.06</f>
        <v>202.56</v>
      </c>
      <c r="N4201">
        <f>Registros[[#This Row],[salario]]*5%</f>
        <v>168.8</v>
      </c>
      <c r="O4201">
        <f>IF(Registros[[#This Row],[idade]]&lt;18,311.43,IF(Registros[[#This Row],[idade]]&lt;=25,488.58,IF(Registros[[#This Row],[idade]]&lt;=50,772.77,850.05)))</f>
        <v>772.77</v>
      </c>
      <c r="P4201">
        <f>IF(Registros[[#This Row],[idade]]&lt;18,23.99,IF(Registros[[#This Row],[idade]]&lt;=25,49.9,IF(Registros[[#This Row],[idade]]&lt;=50,145.2,175.45)))</f>
        <v>145.19999999999999</v>
      </c>
      <c r="Q4201">
        <v>1</v>
      </c>
      <c r="R4201">
        <v>14</v>
      </c>
      <c r="T4201">
        <v>2</v>
      </c>
      <c r="U4201" t="s">
        <v>3</v>
      </c>
      <c r="V4201" t="s">
        <v>22</v>
      </c>
    </row>
    <row r="4202" spans="1:22" x14ac:dyDescent="0.3">
      <c r="A4202">
        <v>4201</v>
      </c>
      <c r="B4202">
        <v>57331593250</v>
      </c>
      <c r="C4202">
        <v>5</v>
      </c>
      <c r="D4202" s="1">
        <v>36353</v>
      </c>
      <c r="E4202" s="3">
        <f>2023-YEAR(Registros[[#This Row],[data_nascimento]])</f>
        <v>24</v>
      </c>
      <c r="F4202" s="1">
        <v>43736</v>
      </c>
      <c r="H4202">
        <v>220</v>
      </c>
      <c r="I4202">
        <v>18</v>
      </c>
      <c r="J4202" s="3">
        <v>3307.8</v>
      </c>
      <c r="K4202">
        <v>14.879999999999999</v>
      </c>
      <c r="L4202">
        <v>5513</v>
      </c>
      <c r="M4202">
        <f>Registros[[#This Row],[salario]]*0.06</f>
        <v>330.78</v>
      </c>
      <c r="N4202">
        <f>Registros[[#This Row],[salario]]*5%</f>
        <v>275.65000000000003</v>
      </c>
      <c r="O4202">
        <f>IF(Registros[[#This Row],[idade]]&lt;18,311.43,IF(Registros[[#This Row],[idade]]&lt;=25,488.58,IF(Registros[[#This Row],[idade]]&lt;=50,772.77,850.05)))</f>
        <v>488.58</v>
      </c>
      <c r="P4202">
        <f>IF(Registros[[#This Row],[idade]]&lt;18,23.99,IF(Registros[[#This Row],[idade]]&lt;=25,49.9,IF(Registros[[#This Row],[idade]]&lt;=50,145.2,175.45)))</f>
        <v>49.9</v>
      </c>
      <c r="Q4202">
        <v>4</v>
      </c>
      <c r="R4202">
        <v>11</v>
      </c>
      <c r="T4202">
        <v>3</v>
      </c>
      <c r="U4202" t="s">
        <v>3</v>
      </c>
      <c r="V4202" t="s">
        <v>19</v>
      </c>
    </row>
    <row r="4203" spans="1:22" x14ac:dyDescent="0.3">
      <c r="A4203">
        <v>4202</v>
      </c>
      <c r="B4203">
        <v>39567870122</v>
      </c>
      <c r="C4203">
        <v>7</v>
      </c>
      <c r="D4203" s="1">
        <v>39003</v>
      </c>
      <c r="E4203" s="3">
        <f>2023-YEAR(Registros[[#This Row],[data_nascimento]])</f>
        <v>17</v>
      </c>
      <c r="F4203" s="1">
        <v>43736</v>
      </c>
      <c r="H4203">
        <v>120</v>
      </c>
      <c r="I4203">
        <v>7</v>
      </c>
      <c r="J4203" s="3">
        <v>1383.4333333333334</v>
      </c>
      <c r="K4203">
        <v>16.12</v>
      </c>
      <c r="L4203">
        <v>5929</v>
      </c>
      <c r="M4203">
        <f>Registros[[#This Row],[salario]]*0.06</f>
        <v>355.74</v>
      </c>
      <c r="N4203">
        <f>Registros[[#This Row],[salario]]*5%</f>
        <v>296.45</v>
      </c>
      <c r="O4203">
        <f>IF(Registros[[#This Row],[idade]]&lt;18,311.43,IF(Registros[[#This Row],[idade]]&lt;=25,488.58,IF(Registros[[#This Row],[idade]]&lt;=50,772.77,850.05)))</f>
        <v>311.43</v>
      </c>
      <c r="P4203">
        <f>IF(Registros[[#This Row],[idade]]&lt;18,23.99,IF(Registros[[#This Row],[idade]]&lt;=25,49.9,IF(Registros[[#This Row],[idade]]&lt;=50,145.2,175.45)))</f>
        <v>23.99</v>
      </c>
      <c r="Q4203">
        <v>3</v>
      </c>
      <c r="R4203">
        <v>9</v>
      </c>
      <c r="T4203">
        <v>3</v>
      </c>
      <c r="U4203" t="s">
        <v>3</v>
      </c>
      <c r="V4203" t="s">
        <v>20</v>
      </c>
    </row>
    <row r="4204" spans="1:22" x14ac:dyDescent="0.3">
      <c r="A4204">
        <v>4203</v>
      </c>
      <c r="B4204">
        <v>60065894153</v>
      </c>
      <c r="C4204">
        <v>3</v>
      </c>
      <c r="D4204" s="1">
        <v>30009</v>
      </c>
      <c r="E4204" s="3">
        <f>2023-YEAR(Registros[[#This Row],[data_nascimento]])</f>
        <v>41</v>
      </c>
      <c r="F4204" s="1">
        <v>43736</v>
      </c>
      <c r="H4204">
        <v>220</v>
      </c>
      <c r="I4204">
        <v>8</v>
      </c>
      <c r="J4204" s="3">
        <v>404</v>
      </c>
      <c r="K4204">
        <v>13.64</v>
      </c>
      <c r="L4204">
        <v>1515</v>
      </c>
      <c r="M4204">
        <f>Registros[[#This Row],[salario]]*0.06</f>
        <v>90.899999999999991</v>
      </c>
      <c r="N4204">
        <f>Registros[[#This Row],[salario]]*5%</f>
        <v>75.75</v>
      </c>
      <c r="O4204">
        <f>IF(Registros[[#This Row],[idade]]&lt;18,311.43,IF(Registros[[#This Row],[idade]]&lt;=25,488.58,IF(Registros[[#This Row],[idade]]&lt;=50,772.77,850.05)))</f>
        <v>772.77</v>
      </c>
      <c r="P4204">
        <f>IF(Registros[[#This Row],[idade]]&lt;18,23.99,IF(Registros[[#This Row],[idade]]&lt;=25,49.9,IF(Registros[[#This Row],[idade]]&lt;=50,145.2,175.45)))</f>
        <v>145.19999999999999</v>
      </c>
      <c r="Q4204">
        <v>4</v>
      </c>
      <c r="R4204">
        <v>15</v>
      </c>
      <c r="T4204">
        <v>2</v>
      </c>
      <c r="U4204" t="s">
        <v>2</v>
      </c>
      <c r="V4204" t="s">
        <v>19</v>
      </c>
    </row>
    <row r="4205" spans="1:22" x14ac:dyDescent="0.3">
      <c r="A4205">
        <v>4204</v>
      </c>
      <c r="B4205">
        <v>25911816555</v>
      </c>
      <c r="C4205">
        <v>5</v>
      </c>
      <c r="D4205" s="1">
        <v>31436</v>
      </c>
      <c r="E4205" s="3">
        <f>2023-YEAR(Registros[[#This Row],[data_nascimento]])</f>
        <v>37</v>
      </c>
      <c r="F4205" s="1">
        <v>43736</v>
      </c>
      <c r="H4205">
        <v>220</v>
      </c>
      <c r="I4205">
        <v>8</v>
      </c>
      <c r="J4205" s="3">
        <v>429.86666666666667</v>
      </c>
      <c r="K4205">
        <v>19.84</v>
      </c>
      <c r="L4205">
        <v>1612</v>
      </c>
      <c r="N4205">
        <v>400</v>
      </c>
      <c r="O4205">
        <f>IF(Registros[[#This Row],[idade]]&lt;18,311.43,IF(Registros[[#This Row],[idade]]&lt;=25,488.58,IF(Registros[[#This Row],[idade]]&lt;=50,772.77,850.05)))</f>
        <v>772.77</v>
      </c>
      <c r="P4205">
        <f>IF(Registros[[#This Row],[idade]]&lt;18,23.99,IF(Registros[[#This Row],[idade]]&lt;=25,49.9,IF(Registros[[#This Row],[idade]]&lt;=50,145.2,175.45)))</f>
        <v>145.19999999999999</v>
      </c>
      <c r="Q4205">
        <v>3</v>
      </c>
      <c r="R4205">
        <v>24</v>
      </c>
      <c r="T4205">
        <v>2</v>
      </c>
      <c r="U4205" t="s">
        <v>2</v>
      </c>
      <c r="V4205" t="s">
        <v>21</v>
      </c>
    </row>
    <row r="4206" spans="1:22" x14ac:dyDescent="0.3">
      <c r="A4206">
        <v>4205</v>
      </c>
      <c r="B4206">
        <v>70842276565</v>
      </c>
      <c r="C4206">
        <v>6</v>
      </c>
      <c r="D4206" s="1">
        <v>31930</v>
      </c>
      <c r="E4206" s="3">
        <f>2023-YEAR(Registros[[#This Row],[data_nascimento]])</f>
        <v>36</v>
      </c>
      <c r="F4206" s="1">
        <v>43736</v>
      </c>
      <c r="H4206">
        <v>220</v>
      </c>
      <c r="I4206">
        <v>6</v>
      </c>
      <c r="J4206" s="3">
        <v>326</v>
      </c>
      <c r="K4206">
        <v>22.32</v>
      </c>
      <c r="L4206">
        <v>1630</v>
      </c>
      <c r="N4206">
        <v>400</v>
      </c>
      <c r="O4206">
        <f>IF(Registros[[#This Row],[idade]]&lt;18,311.43,IF(Registros[[#This Row],[idade]]&lt;=25,488.58,IF(Registros[[#This Row],[idade]]&lt;=50,772.77,850.05)))</f>
        <v>772.77</v>
      </c>
      <c r="P4206">
        <f>IF(Registros[[#This Row],[idade]]&lt;18,23.99,IF(Registros[[#This Row],[idade]]&lt;=25,49.9,IF(Registros[[#This Row],[idade]]&lt;=50,145.2,175.45)))</f>
        <v>145.19999999999999</v>
      </c>
      <c r="Q4206">
        <v>2</v>
      </c>
      <c r="R4206">
        <v>17</v>
      </c>
      <c r="T4206">
        <v>3</v>
      </c>
      <c r="U4206" t="s">
        <v>2</v>
      </c>
      <c r="V4206" t="s">
        <v>19</v>
      </c>
    </row>
    <row r="4207" spans="1:22" x14ac:dyDescent="0.3">
      <c r="A4207">
        <v>4206</v>
      </c>
      <c r="B4207">
        <v>19587401928</v>
      </c>
      <c r="C4207">
        <v>6</v>
      </c>
      <c r="D4207" s="1">
        <v>36680</v>
      </c>
      <c r="E4207" s="3">
        <f>2023-YEAR(Registros[[#This Row],[data_nascimento]])</f>
        <v>23</v>
      </c>
      <c r="F4207" s="1">
        <v>43736</v>
      </c>
      <c r="H4207">
        <v>220</v>
      </c>
      <c r="I4207">
        <v>7</v>
      </c>
      <c r="J4207" s="3">
        <v>492.09999999999997</v>
      </c>
      <c r="K4207">
        <v>8.68</v>
      </c>
      <c r="L4207">
        <v>2109</v>
      </c>
      <c r="N4207">
        <v>400</v>
      </c>
      <c r="O4207">
        <f>IF(Registros[[#This Row],[idade]]&lt;18,311.43,IF(Registros[[#This Row],[idade]]&lt;=25,488.58,IF(Registros[[#This Row],[idade]]&lt;=50,772.77,850.05)))</f>
        <v>488.58</v>
      </c>
      <c r="P4207">
        <f>IF(Registros[[#This Row],[idade]]&lt;18,23.99,IF(Registros[[#This Row],[idade]]&lt;=25,49.9,IF(Registros[[#This Row],[idade]]&lt;=50,145.2,175.45)))</f>
        <v>49.9</v>
      </c>
      <c r="Q4207">
        <v>2</v>
      </c>
      <c r="R4207">
        <v>6</v>
      </c>
      <c r="T4207">
        <v>2</v>
      </c>
      <c r="U4207" t="s">
        <v>2</v>
      </c>
      <c r="V4207" t="s">
        <v>19</v>
      </c>
    </row>
    <row r="4208" spans="1:22" x14ac:dyDescent="0.3">
      <c r="A4208">
        <v>4207</v>
      </c>
      <c r="B4208">
        <v>79809313107</v>
      </c>
      <c r="C4208">
        <v>6</v>
      </c>
      <c r="D4208" s="1">
        <v>33857</v>
      </c>
      <c r="E4208" s="3">
        <f>2023-YEAR(Registros[[#This Row],[data_nascimento]])</f>
        <v>31</v>
      </c>
      <c r="F4208" s="1">
        <v>43736</v>
      </c>
      <c r="H4208">
        <v>220</v>
      </c>
      <c r="I4208">
        <v>12</v>
      </c>
      <c r="J4208" s="3">
        <v>559.6</v>
      </c>
      <c r="K4208">
        <v>7.4399999999999995</v>
      </c>
      <c r="L4208">
        <v>1399</v>
      </c>
      <c r="N4208">
        <v>400</v>
      </c>
      <c r="O4208">
        <f>IF(Registros[[#This Row],[idade]]&lt;18,311.43,IF(Registros[[#This Row],[idade]]&lt;=25,488.58,IF(Registros[[#This Row],[idade]]&lt;=50,772.77,850.05)))</f>
        <v>772.77</v>
      </c>
      <c r="P4208">
        <f>IF(Registros[[#This Row],[idade]]&lt;18,23.99,IF(Registros[[#This Row],[idade]]&lt;=25,49.9,IF(Registros[[#This Row],[idade]]&lt;=50,145.2,175.45)))</f>
        <v>145.19999999999999</v>
      </c>
      <c r="Q4208">
        <v>3</v>
      </c>
      <c r="R4208">
        <v>13</v>
      </c>
      <c r="T4208">
        <v>3</v>
      </c>
      <c r="U4208" t="s">
        <v>3</v>
      </c>
      <c r="V4208" t="s">
        <v>19</v>
      </c>
    </row>
    <row r="4209" spans="1:22" x14ac:dyDescent="0.3">
      <c r="A4209">
        <v>4208</v>
      </c>
      <c r="B4209">
        <v>33314785953</v>
      </c>
      <c r="C4209">
        <v>4</v>
      </c>
      <c r="D4209" s="1">
        <v>38631</v>
      </c>
      <c r="E4209" s="3">
        <f>2023-YEAR(Registros[[#This Row],[data_nascimento]])</f>
        <v>18</v>
      </c>
      <c r="F4209" s="1">
        <v>43736</v>
      </c>
      <c r="H4209">
        <v>220</v>
      </c>
      <c r="I4209">
        <v>10</v>
      </c>
      <c r="J4209" s="3">
        <v>488.66666666666669</v>
      </c>
      <c r="K4209">
        <v>6.2</v>
      </c>
      <c r="L4209">
        <v>1466</v>
      </c>
      <c r="N4209">
        <v>400</v>
      </c>
      <c r="O4209">
        <f>IF(Registros[[#This Row],[idade]]&lt;18,311.43,IF(Registros[[#This Row],[idade]]&lt;=25,488.58,IF(Registros[[#This Row],[idade]]&lt;=50,772.77,850.05)))</f>
        <v>488.58</v>
      </c>
      <c r="P4209">
        <f>IF(Registros[[#This Row],[idade]]&lt;18,23.99,IF(Registros[[#This Row],[idade]]&lt;=25,49.9,IF(Registros[[#This Row],[idade]]&lt;=50,145.2,175.45)))</f>
        <v>49.9</v>
      </c>
      <c r="Q4209">
        <v>3</v>
      </c>
      <c r="R4209">
        <v>4</v>
      </c>
      <c r="T4209">
        <v>2</v>
      </c>
      <c r="U4209" t="s">
        <v>3</v>
      </c>
      <c r="V4209" t="s">
        <v>21</v>
      </c>
    </row>
    <row r="4210" spans="1:22" x14ac:dyDescent="0.3">
      <c r="A4210">
        <v>4209</v>
      </c>
      <c r="B4210">
        <v>35500313050</v>
      </c>
      <c r="C4210">
        <v>3</v>
      </c>
      <c r="D4210" s="1">
        <v>30110</v>
      </c>
      <c r="E4210" s="3">
        <f>2023-YEAR(Registros[[#This Row],[data_nascimento]])</f>
        <v>41</v>
      </c>
      <c r="F4210" s="1">
        <v>43736</v>
      </c>
      <c r="H4210">
        <v>220</v>
      </c>
      <c r="I4210">
        <v>16</v>
      </c>
      <c r="J4210" s="3">
        <v>1070.9333333333334</v>
      </c>
      <c r="K4210">
        <v>17.36</v>
      </c>
      <c r="L4210">
        <v>2008</v>
      </c>
      <c r="N4210">
        <v>400</v>
      </c>
      <c r="O4210">
        <f>IF(Registros[[#This Row],[idade]]&lt;18,311.43,IF(Registros[[#This Row],[idade]]&lt;=25,488.58,IF(Registros[[#This Row],[idade]]&lt;=50,772.77,850.05)))</f>
        <v>772.77</v>
      </c>
      <c r="P4210">
        <f>IF(Registros[[#This Row],[idade]]&lt;18,23.99,IF(Registros[[#This Row],[idade]]&lt;=25,49.9,IF(Registros[[#This Row],[idade]]&lt;=50,145.2,175.45)))</f>
        <v>145.19999999999999</v>
      </c>
      <c r="Q4210">
        <v>1</v>
      </c>
      <c r="R4210">
        <v>1</v>
      </c>
      <c r="T4210">
        <v>2</v>
      </c>
      <c r="U4210" t="s">
        <v>2</v>
      </c>
      <c r="V4210" t="s">
        <v>19</v>
      </c>
    </row>
    <row r="4211" spans="1:22" x14ac:dyDescent="0.3">
      <c r="A4211">
        <v>4210</v>
      </c>
      <c r="B4211">
        <v>52856318588</v>
      </c>
      <c r="C4211">
        <v>4</v>
      </c>
      <c r="D4211" s="1">
        <v>27762</v>
      </c>
      <c r="E4211" s="3">
        <f>2023-YEAR(Registros[[#This Row],[data_nascimento]])</f>
        <v>47</v>
      </c>
      <c r="F4211" s="1">
        <v>43736</v>
      </c>
      <c r="H4211">
        <v>220</v>
      </c>
      <c r="I4211">
        <v>16</v>
      </c>
      <c r="J4211" s="3">
        <v>1151.4666666666667</v>
      </c>
      <c r="K4211">
        <v>21.08</v>
      </c>
      <c r="L4211">
        <v>2159</v>
      </c>
      <c r="N4211">
        <v>400</v>
      </c>
      <c r="O4211">
        <f>IF(Registros[[#This Row],[idade]]&lt;18,311.43,IF(Registros[[#This Row],[idade]]&lt;=25,488.58,IF(Registros[[#This Row],[idade]]&lt;=50,772.77,850.05)))</f>
        <v>772.77</v>
      </c>
      <c r="P4211">
        <f>IF(Registros[[#This Row],[idade]]&lt;18,23.99,IF(Registros[[#This Row],[idade]]&lt;=25,49.9,IF(Registros[[#This Row],[idade]]&lt;=50,145.2,175.45)))</f>
        <v>145.19999999999999</v>
      </c>
      <c r="Q4211">
        <v>5</v>
      </c>
      <c r="R4211">
        <v>20</v>
      </c>
      <c r="T4211">
        <v>3</v>
      </c>
      <c r="U4211" t="s">
        <v>2</v>
      </c>
      <c r="V4211" t="s">
        <v>20</v>
      </c>
    </row>
    <row r="4212" spans="1:22" x14ac:dyDescent="0.3">
      <c r="A4212">
        <v>4211</v>
      </c>
      <c r="B4212">
        <v>87639542758</v>
      </c>
      <c r="C4212">
        <v>3</v>
      </c>
      <c r="D4212" s="1">
        <v>28091</v>
      </c>
      <c r="E4212" s="3">
        <f>2023-YEAR(Registros[[#This Row],[data_nascimento]])</f>
        <v>47</v>
      </c>
      <c r="F4212" s="1">
        <v>43736</v>
      </c>
      <c r="H4212">
        <v>220</v>
      </c>
      <c r="I4212">
        <v>7</v>
      </c>
      <c r="J4212" s="3">
        <v>327.83333333333337</v>
      </c>
      <c r="K4212">
        <v>12.4</v>
      </c>
      <c r="L4212">
        <v>1405</v>
      </c>
      <c r="N4212">
        <v>400</v>
      </c>
      <c r="O4212">
        <f>IF(Registros[[#This Row],[idade]]&lt;18,311.43,IF(Registros[[#This Row],[idade]]&lt;=25,488.58,IF(Registros[[#This Row],[idade]]&lt;=50,772.77,850.05)))</f>
        <v>772.77</v>
      </c>
      <c r="P4212">
        <f>IF(Registros[[#This Row],[idade]]&lt;18,23.99,IF(Registros[[#This Row],[idade]]&lt;=25,49.9,IF(Registros[[#This Row],[idade]]&lt;=50,145.2,175.45)))</f>
        <v>145.19999999999999</v>
      </c>
      <c r="Q4212">
        <v>5</v>
      </c>
      <c r="R4212">
        <v>25</v>
      </c>
      <c r="T4212">
        <v>3</v>
      </c>
      <c r="U4212" t="s">
        <v>3</v>
      </c>
      <c r="V4212" t="s">
        <v>21</v>
      </c>
    </row>
    <row r="4213" spans="1:22" x14ac:dyDescent="0.3">
      <c r="A4213">
        <v>4212</v>
      </c>
      <c r="B4213">
        <v>82293004719</v>
      </c>
      <c r="C4213">
        <v>5</v>
      </c>
      <c r="D4213" s="1">
        <v>29589</v>
      </c>
      <c r="E4213" s="3">
        <f>2023-YEAR(Registros[[#This Row],[data_nascimento]])</f>
        <v>42</v>
      </c>
      <c r="F4213" s="1">
        <v>43736</v>
      </c>
      <c r="H4213">
        <v>220</v>
      </c>
      <c r="J4213" s="3">
        <v>0</v>
      </c>
      <c r="K4213">
        <v>19.84</v>
      </c>
      <c r="L4213">
        <v>1695</v>
      </c>
      <c r="N4213">
        <v>400</v>
      </c>
      <c r="O4213">
        <f>IF(Registros[[#This Row],[idade]]&lt;18,311.43,IF(Registros[[#This Row],[idade]]&lt;=25,488.58,IF(Registros[[#This Row],[idade]]&lt;=50,772.77,850.05)))</f>
        <v>772.77</v>
      </c>
      <c r="P4213">
        <f>IF(Registros[[#This Row],[idade]]&lt;18,23.99,IF(Registros[[#This Row],[idade]]&lt;=25,49.9,IF(Registros[[#This Row],[idade]]&lt;=50,145.2,175.45)))</f>
        <v>145.19999999999999</v>
      </c>
      <c r="Q4213">
        <v>2</v>
      </c>
      <c r="R4213">
        <v>9</v>
      </c>
      <c r="T4213">
        <v>3</v>
      </c>
      <c r="U4213" t="s">
        <v>3</v>
      </c>
      <c r="V4213" t="s">
        <v>22</v>
      </c>
    </row>
    <row r="4214" spans="1:22" x14ac:dyDescent="0.3">
      <c r="A4214">
        <v>4213</v>
      </c>
      <c r="B4214">
        <v>61004175012</v>
      </c>
      <c r="C4214">
        <v>5</v>
      </c>
      <c r="D4214" s="1">
        <v>38456</v>
      </c>
      <c r="E4214" s="3">
        <f>2023-YEAR(Registros[[#This Row],[data_nascimento]])</f>
        <v>18</v>
      </c>
      <c r="F4214" s="1">
        <v>43736</v>
      </c>
      <c r="H4214">
        <v>220</v>
      </c>
      <c r="J4214" s="3">
        <v>0</v>
      </c>
      <c r="K4214">
        <v>22.32</v>
      </c>
      <c r="L4214">
        <v>1837</v>
      </c>
      <c r="N4214">
        <v>400</v>
      </c>
      <c r="O4214">
        <f>IF(Registros[[#This Row],[idade]]&lt;18,311.43,IF(Registros[[#This Row],[idade]]&lt;=25,488.58,IF(Registros[[#This Row],[idade]]&lt;=50,772.77,850.05)))</f>
        <v>488.58</v>
      </c>
      <c r="P4214">
        <f>IF(Registros[[#This Row],[idade]]&lt;18,23.99,IF(Registros[[#This Row],[idade]]&lt;=25,49.9,IF(Registros[[#This Row],[idade]]&lt;=50,145.2,175.45)))</f>
        <v>49.9</v>
      </c>
      <c r="Q4214">
        <v>4</v>
      </c>
      <c r="R4214">
        <v>26</v>
      </c>
      <c r="T4214">
        <v>3</v>
      </c>
      <c r="U4214" t="s">
        <v>3</v>
      </c>
      <c r="V4214" t="s">
        <v>21</v>
      </c>
    </row>
    <row r="4215" spans="1:22" x14ac:dyDescent="0.3">
      <c r="A4215">
        <v>4214</v>
      </c>
      <c r="B4215">
        <v>92094973613</v>
      </c>
      <c r="C4215">
        <v>3</v>
      </c>
      <c r="D4215" s="1">
        <v>35457</v>
      </c>
      <c r="E4215" s="3">
        <f>2023-YEAR(Registros[[#This Row],[data_nascimento]])</f>
        <v>26</v>
      </c>
      <c r="F4215" s="1">
        <v>43736</v>
      </c>
      <c r="H4215">
        <v>220</v>
      </c>
      <c r="J4215" s="3">
        <v>0</v>
      </c>
      <c r="K4215">
        <v>14.879999999999999</v>
      </c>
      <c r="L4215">
        <v>1894</v>
      </c>
      <c r="N4215">
        <v>400</v>
      </c>
      <c r="O4215">
        <f>IF(Registros[[#This Row],[idade]]&lt;18,311.43,IF(Registros[[#This Row],[idade]]&lt;=25,488.58,IF(Registros[[#This Row],[idade]]&lt;=50,772.77,850.05)))</f>
        <v>772.77</v>
      </c>
      <c r="P4215">
        <f>IF(Registros[[#This Row],[idade]]&lt;18,23.99,IF(Registros[[#This Row],[idade]]&lt;=25,49.9,IF(Registros[[#This Row],[idade]]&lt;=50,145.2,175.45)))</f>
        <v>145.19999999999999</v>
      </c>
      <c r="Q4215">
        <v>3</v>
      </c>
      <c r="R4215">
        <v>24</v>
      </c>
      <c r="T4215">
        <v>3</v>
      </c>
      <c r="U4215" t="s">
        <v>3</v>
      </c>
      <c r="V4215" t="s">
        <v>22</v>
      </c>
    </row>
    <row r="4216" spans="1:22" x14ac:dyDescent="0.3">
      <c r="A4216">
        <v>4215</v>
      </c>
      <c r="B4216">
        <v>15710539344</v>
      </c>
      <c r="C4216">
        <v>4</v>
      </c>
      <c r="D4216" s="1">
        <v>35263</v>
      </c>
      <c r="E4216" s="3">
        <f>2023-YEAR(Registros[[#This Row],[data_nascimento]])</f>
        <v>27</v>
      </c>
      <c r="F4216" s="1">
        <v>43736</v>
      </c>
      <c r="H4216">
        <v>220</v>
      </c>
      <c r="J4216" s="3">
        <v>0</v>
      </c>
      <c r="K4216">
        <v>17.36</v>
      </c>
      <c r="L4216">
        <v>1633</v>
      </c>
      <c r="N4216">
        <v>400</v>
      </c>
      <c r="O4216">
        <f>IF(Registros[[#This Row],[idade]]&lt;18,311.43,IF(Registros[[#This Row],[idade]]&lt;=25,488.58,IF(Registros[[#This Row],[idade]]&lt;=50,772.77,850.05)))</f>
        <v>772.77</v>
      </c>
      <c r="P4216">
        <f>IF(Registros[[#This Row],[idade]]&lt;18,23.99,IF(Registros[[#This Row],[idade]]&lt;=25,49.9,IF(Registros[[#This Row],[idade]]&lt;=50,145.2,175.45)))</f>
        <v>145.19999999999999</v>
      </c>
      <c r="Q4216">
        <v>1</v>
      </c>
      <c r="R4216">
        <v>26</v>
      </c>
      <c r="T4216">
        <v>3</v>
      </c>
      <c r="U4216" t="s">
        <v>3</v>
      </c>
      <c r="V4216" t="s">
        <v>19</v>
      </c>
    </row>
    <row r="4217" spans="1:22" x14ac:dyDescent="0.3">
      <c r="A4217">
        <v>4216</v>
      </c>
      <c r="B4217">
        <v>98451436051</v>
      </c>
      <c r="C4217">
        <v>3</v>
      </c>
      <c r="D4217" s="1">
        <v>30385</v>
      </c>
      <c r="E4217" s="3">
        <f>2023-YEAR(Registros[[#This Row],[data_nascimento]])</f>
        <v>40</v>
      </c>
      <c r="F4217" s="1">
        <v>43736</v>
      </c>
      <c r="H4217">
        <v>220</v>
      </c>
      <c r="J4217" s="3">
        <v>0</v>
      </c>
      <c r="K4217">
        <v>13.64</v>
      </c>
      <c r="L4217">
        <v>2006</v>
      </c>
      <c r="N4217">
        <v>400</v>
      </c>
      <c r="O4217">
        <f>IF(Registros[[#This Row],[idade]]&lt;18,311.43,IF(Registros[[#This Row],[idade]]&lt;=25,488.58,IF(Registros[[#This Row],[idade]]&lt;=50,772.77,850.05)))</f>
        <v>772.77</v>
      </c>
      <c r="P4217">
        <f>IF(Registros[[#This Row],[idade]]&lt;18,23.99,IF(Registros[[#This Row],[idade]]&lt;=25,49.9,IF(Registros[[#This Row],[idade]]&lt;=50,145.2,175.45)))</f>
        <v>145.19999999999999</v>
      </c>
      <c r="Q4217">
        <v>2</v>
      </c>
      <c r="R4217">
        <v>12</v>
      </c>
      <c r="T4217">
        <v>3</v>
      </c>
      <c r="U4217" t="s">
        <v>2</v>
      </c>
      <c r="V4217" t="s">
        <v>19</v>
      </c>
    </row>
    <row r="4218" spans="1:22" x14ac:dyDescent="0.3">
      <c r="A4218">
        <v>4217</v>
      </c>
      <c r="B4218">
        <v>78611280928</v>
      </c>
      <c r="C4218">
        <v>4</v>
      </c>
      <c r="D4218" s="1">
        <v>38292</v>
      </c>
      <c r="E4218" s="3">
        <f>2023-YEAR(Registros[[#This Row],[data_nascimento]])</f>
        <v>19</v>
      </c>
      <c r="F4218" s="1">
        <v>43736</v>
      </c>
      <c r="H4218">
        <v>220</v>
      </c>
      <c r="J4218" s="3">
        <v>0</v>
      </c>
      <c r="K4218">
        <v>17.36</v>
      </c>
      <c r="L4218">
        <v>1798</v>
      </c>
      <c r="N4218">
        <v>400</v>
      </c>
      <c r="O4218">
        <f>IF(Registros[[#This Row],[idade]]&lt;18,311.43,IF(Registros[[#This Row],[idade]]&lt;=25,488.58,IF(Registros[[#This Row],[idade]]&lt;=50,772.77,850.05)))</f>
        <v>488.58</v>
      </c>
      <c r="P4218">
        <f>IF(Registros[[#This Row],[idade]]&lt;18,23.99,IF(Registros[[#This Row],[idade]]&lt;=25,49.9,IF(Registros[[#This Row],[idade]]&lt;=50,145.2,175.45)))</f>
        <v>49.9</v>
      </c>
      <c r="Q4218">
        <v>4</v>
      </c>
      <c r="R4218">
        <v>2</v>
      </c>
      <c r="T4218">
        <v>2</v>
      </c>
      <c r="U4218" t="s">
        <v>3</v>
      </c>
      <c r="V4218" t="s">
        <v>19</v>
      </c>
    </row>
    <row r="4219" spans="1:22" x14ac:dyDescent="0.3">
      <c r="A4219">
        <v>4218</v>
      </c>
      <c r="B4219">
        <v>80900148374</v>
      </c>
      <c r="C4219">
        <v>3</v>
      </c>
      <c r="D4219" s="1">
        <v>30760</v>
      </c>
      <c r="E4219" s="3">
        <f>2023-YEAR(Registros[[#This Row],[data_nascimento]])</f>
        <v>39</v>
      </c>
      <c r="F4219" s="1">
        <v>43736</v>
      </c>
      <c r="H4219">
        <v>220</v>
      </c>
      <c r="J4219" s="3">
        <v>0</v>
      </c>
      <c r="K4219">
        <v>3.7199999999999998</v>
      </c>
      <c r="L4219">
        <v>1740</v>
      </c>
      <c r="N4219">
        <v>400</v>
      </c>
      <c r="O4219">
        <f>IF(Registros[[#This Row],[idade]]&lt;18,311.43,IF(Registros[[#This Row],[idade]]&lt;=25,488.58,IF(Registros[[#This Row],[idade]]&lt;=50,772.77,850.05)))</f>
        <v>772.77</v>
      </c>
      <c r="P4219">
        <f>IF(Registros[[#This Row],[idade]]&lt;18,23.99,IF(Registros[[#This Row],[idade]]&lt;=25,49.9,IF(Registros[[#This Row],[idade]]&lt;=50,145.2,175.45)))</f>
        <v>145.19999999999999</v>
      </c>
      <c r="Q4219">
        <v>3</v>
      </c>
      <c r="R4219">
        <v>27</v>
      </c>
      <c r="T4219">
        <v>2</v>
      </c>
      <c r="U4219" t="s">
        <v>3</v>
      </c>
      <c r="V4219" t="s">
        <v>20</v>
      </c>
    </row>
    <row r="4220" spans="1:22" x14ac:dyDescent="0.3">
      <c r="A4220">
        <v>4219</v>
      </c>
      <c r="B4220">
        <v>45139093800</v>
      </c>
      <c r="C4220">
        <v>5</v>
      </c>
      <c r="D4220" s="1">
        <v>29047</v>
      </c>
      <c r="E4220" s="3">
        <f>2023-YEAR(Registros[[#This Row],[data_nascimento]])</f>
        <v>44</v>
      </c>
      <c r="F4220" s="1">
        <v>43736</v>
      </c>
      <c r="H4220">
        <v>220</v>
      </c>
      <c r="J4220" s="3">
        <v>0</v>
      </c>
      <c r="K4220">
        <v>1.24</v>
      </c>
      <c r="L4220">
        <v>6591</v>
      </c>
      <c r="N4220">
        <v>400</v>
      </c>
      <c r="O4220">
        <f>IF(Registros[[#This Row],[idade]]&lt;18,311.43,IF(Registros[[#This Row],[idade]]&lt;=25,488.58,IF(Registros[[#This Row],[idade]]&lt;=50,772.77,850.05)))</f>
        <v>772.77</v>
      </c>
      <c r="P4220">
        <f>IF(Registros[[#This Row],[idade]]&lt;18,23.99,IF(Registros[[#This Row],[idade]]&lt;=25,49.9,IF(Registros[[#This Row],[idade]]&lt;=50,145.2,175.45)))</f>
        <v>145.19999999999999</v>
      </c>
      <c r="Q4220">
        <v>4</v>
      </c>
      <c r="R4220">
        <v>20</v>
      </c>
      <c r="T4220">
        <v>2</v>
      </c>
      <c r="U4220" t="s">
        <v>3</v>
      </c>
      <c r="V4220" t="s">
        <v>19</v>
      </c>
    </row>
    <row r="4221" spans="1:22" x14ac:dyDescent="0.3">
      <c r="A4221">
        <v>4220</v>
      </c>
      <c r="B4221">
        <v>13751766294</v>
      </c>
      <c r="C4221">
        <v>3</v>
      </c>
      <c r="D4221" s="1">
        <v>29845</v>
      </c>
      <c r="E4221" s="3">
        <f>2023-YEAR(Registros[[#This Row],[data_nascimento]])</f>
        <v>42</v>
      </c>
      <c r="F4221" s="1">
        <v>43736</v>
      </c>
      <c r="H4221">
        <v>220</v>
      </c>
      <c r="J4221" s="3">
        <v>0</v>
      </c>
      <c r="K4221">
        <v>1.24</v>
      </c>
      <c r="L4221">
        <v>3950</v>
      </c>
      <c r="N4221">
        <v>400</v>
      </c>
      <c r="O4221">
        <f>IF(Registros[[#This Row],[idade]]&lt;18,311.43,IF(Registros[[#This Row],[idade]]&lt;=25,488.58,IF(Registros[[#This Row],[idade]]&lt;=50,772.77,850.05)))</f>
        <v>772.77</v>
      </c>
      <c r="P4221">
        <f>IF(Registros[[#This Row],[idade]]&lt;18,23.99,IF(Registros[[#This Row],[idade]]&lt;=25,49.9,IF(Registros[[#This Row],[idade]]&lt;=50,145.2,175.45)))</f>
        <v>145.19999999999999</v>
      </c>
      <c r="Q4221">
        <v>5</v>
      </c>
      <c r="R4221">
        <v>5</v>
      </c>
      <c r="T4221">
        <v>3</v>
      </c>
      <c r="U4221" t="s">
        <v>2</v>
      </c>
      <c r="V4221" t="s">
        <v>19</v>
      </c>
    </row>
    <row r="4222" spans="1:22" x14ac:dyDescent="0.3">
      <c r="A4222">
        <v>4221</v>
      </c>
      <c r="B4222">
        <v>94408855332</v>
      </c>
      <c r="C4222">
        <v>3</v>
      </c>
      <c r="D4222" s="1">
        <v>37208</v>
      </c>
      <c r="E4222" s="3">
        <f>2023-YEAR(Registros[[#This Row],[data_nascimento]])</f>
        <v>22</v>
      </c>
      <c r="F4222" s="1">
        <v>43736</v>
      </c>
      <c r="H4222">
        <v>220</v>
      </c>
      <c r="J4222" s="3">
        <v>0</v>
      </c>
      <c r="K4222">
        <v>22.32</v>
      </c>
      <c r="L4222">
        <v>5799</v>
      </c>
      <c r="N4222">
        <v>400</v>
      </c>
      <c r="O4222">
        <f>IF(Registros[[#This Row],[idade]]&lt;18,311.43,IF(Registros[[#This Row],[idade]]&lt;=25,488.58,IF(Registros[[#This Row],[idade]]&lt;=50,772.77,850.05)))</f>
        <v>488.58</v>
      </c>
      <c r="P4222">
        <f>IF(Registros[[#This Row],[idade]]&lt;18,23.99,IF(Registros[[#This Row],[idade]]&lt;=25,49.9,IF(Registros[[#This Row],[idade]]&lt;=50,145.2,175.45)))</f>
        <v>49.9</v>
      </c>
      <c r="Q4222">
        <v>5</v>
      </c>
      <c r="R4222">
        <v>5</v>
      </c>
      <c r="T4222">
        <v>2</v>
      </c>
      <c r="U4222" t="s">
        <v>2</v>
      </c>
      <c r="V4222" t="s">
        <v>21</v>
      </c>
    </row>
    <row r="4223" spans="1:22" x14ac:dyDescent="0.3">
      <c r="A4223">
        <v>4222</v>
      </c>
      <c r="B4223">
        <v>41183141552</v>
      </c>
      <c r="C4223">
        <v>3</v>
      </c>
      <c r="D4223" s="1">
        <v>30965</v>
      </c>
      <c r="E4223" s="3">
        <f>2023-YEAR(Registros[[#This Row],[data_nascimento]])</f>
        <v>39</v>
      </c>
      <c r="F4223" s="1">
        <v>43736</v>
      </c>
      <c r="H4223">
        <v>220</v>
      </c>
      <c r="J4223" s="3">
        <v>0</v>
      </c>
      <c r="K4223">
        <v>6.2</v>
      </c>
      <c r="L4223">
        <v>4338</v>
      </c>
      <c r="N4223">
        <v>400</v>
      </c>
      <c r="O4223">
        <f>IF(Registros[[#This Row],[idade]]&lt;18,311.43,IF(Registros[[#This Row],[idade]]&lt;=25,488.58,IF(Registros[[#This Row],[idade]]&lt;=50,772.77,850.05)))</f>
        <v>772.77</v>
      </c>
      <c r="P4223">
        <f>IF(Registros[[#This Row],[idade]]&lt;18,23.99,IF(Registros[[#This Row],[idade]]&lt;=25,49.9,IF(Registros[[#This Row],[idade]]&lt;=50,145.2,175.45)))</f>
        <v>145.19999999999999</v>
      </c>
      <c r="Q4223">
        <v>3</v>
      </c>
      <c r="R4223">
        <v>15</v>
      </c>
      <c r="T4223">
        <v>2</v>
      </c>
      <c r="U4223" t="s">
        <v>2</v>
      </c>
      <c r="V4223" t="s">
        <v>21</v>
      </c>
    </row>
    <row r="4224" spans="1:22" x14ac:dyDescent="0.3">
      <c r="A4224">
        <v>4223</v>
      </c>
      <c r="B4224">
        <v>90263647806</v>
      </c>
      <c r="C4224">
        <v>4</v>
      </c>
      <c r="D4224" s="1">
        <v>30169</v>
      </c>
      <c r="E4224" s="3">
        <f>2023-YEAR(Registros[[#This Row],[data_nascimento]])</f>
        <v>41</v>
      </c>
      <c r="F4224" s="1">
        <v>43736</v>
      </c>
      <c r="H4224">
        <v>220</v>
      </c>
      <c r="J4224" s="3">
        <v>0</v>
      </c>
      <c r="K4224">
        <v>2.48</v>
      </c>
      <c r="L4224">
        <v>4169</v>
      </c>
      <c r="N4224">
        <v>400</v>
      </c>
      <c r="O4224">
        <f>IF(Registros[[#This Row],[idade]]&lt;18,311.43,IF(Registros[[#This Row],[idade]]&lt;=25,488.58,IF(Registros[[#This Row],[idade]]&lt;=50,772.77,850.05)))</f>
        <v>772.77</v>
      </c>
      <c r="P4224">
        <f>IF(Registros[[#This Row],[idade]]&lt;18,23.99,IF(Registros[[#This Row],[idade]]&lt;=25,49.9,IF(Registros[[#This Row],[idade]]&lt;=50,145.2,175.45)))</f>
        <v>145.19999999999999</v>
      </c>
      <c r="Q4224">
        <v>1</v>
      </c>
      <c r="R4224">
        <v>21</v>
      </c>
      <c r="T4224">
        <v>2</v>
      </c>
      <c r="U4224" t="s">
        <v>2</v>
      </c>
      <c r="V4224" t="s">
        <v>21</v>
      </c>
    </row>
    <row r="4225" spans="1:22" x14ac:dyDescent="0.3">
      <c r="A4225">
        <v>4224</v>
      </c>
      <c r="B4225">
        <v>21083873527</v>
      </c>
      <c r="C4225">
        <v>6</v>
      </c>
      <c r="D4225" s="1">
        <v>32449</v>
      </c>
      <c r="E4225" s="3">
        <f>2023-YEAR(Registros[[#This Row],[data_nascimento]])</f>
        <v>35</v>
      </c>
      <c r="F4225" s="1">
        <v>43736</v>
      </c>
      <c r="H4225">
        <v>220</v>
      </c>
      <c r="J4225" s="3">
        <v>0</v>
      </c>
      <c r="K4225">
        <v>3.7199999999999998</v>
      </c>
      <c r="L4225">
        <v>6473</v>
      </c>
      <c r="N4225">
        <v>400</v>
      </c>
      <c r="O4225">
        <f>IF(Registros[[#This Row],[idade]]&lt;18,311.43,IF(Registros[[#This Row],[idade]]&lt;=25,488.58,IF(Registros[[#This Row],[idade]]&lt;=50,772.77,850.05)))</f>
        <v>772.77</v>
      </c>
      <c r="P4225">
        <f>IF(Registros[[#This Row],[idade]]&lt;18,23.99,IF(Registros[[#This Row],[idade]]&lt;=25,49.9,IF(Registros[[#This Row],[idade]]&lt;=50,145.2,175.45)))</f>
        <v>145.19999999999999</v>
      </c>
      <c r="Q4225">
        <v>4</v>
      </c>
      <c r="R4225">
        <v>1</v>
      </c>
      <c r="T4225">
        <v>3</v>
      </c>
      <c r="U4225" t="s">
        <v>3</v>
      </c>
      <c r="V4225" t="s">
        <v>22</v>
      </c>
    </row>
    <row r="4226" spans="1:22" x14ac:dyDescent="0.3">
      <c r="A4226">
        <v>4225</v>
      </c>
      <c r="B4226">
        <v>16689835159</v>
      </c>
      <c r="C4226">
        <v>7</v>
      </c>
      <c r="D4226" s="1">
        <v>39175</v>
      </c>
      <c r="E4226" s="3">
        <f>2023-YEAR(Registros[[#This Row],[data_nascimento]])</f>
        <v>16</v>
      </c>
      <c r="F4226" s="1">
        <v>43736</v>
      </c>
      <c r="H4226">
        <v>120</v>
      </c>
      <c r="I4226">
        <v>4</v>
      </c>
      <c r="J4226" s="3">
        <v>1170.6666666666667</v>
      </c>
      <c r="K4226">
        <v>22.32</v>
      </c>
      <c r="L4226">
        <v>8780</v>
      </c>
      <c r="N4226">
        <v>400</v>
      </c>
      <c r="O4226">
        <f>IF(Registros[[#This Row],[idade]]&lt;18,311.43,IF(Registros[[#This Row],[idade]]&lt;=25,488.58,IF(Registros[[#This Row],[idade]]&lt;=50,772.77,850.05)))</f>
        <v>311.43</v>
      </c>
      <c r="P4226">
        <f>IF(Registros[[#This Row],[idade]]&lt;18,23.99,IF(Registros[[#This Row],[idade]]&lt;=25,49.9,IF(Registros[[#This Row],[idade]]&lt;=50,145.2,175.45)))</f>
        <v>23.99</v>
      </c>
      <c r="Q4226">
        <v>1</v>
      </c>
      <c r="R4226">
        <v>19</v>
      </c>
      <c r="T4226">
        <v>2</v>
      </c>
      <c r="U4226" t="s">
        <v>2</v>
      </c>
      <c r="V4226" t="s">
        <v>20</v>
      </c>
    </row>
    <row r="4227" spans="1:22" x14ac:dyDescent="0.3">
      <c r="A4227">
        <v>4226</v>
      </c>
      <c r="B4227">
        <v>57708488864</v>
      </c>
      <c r="C4227">
        <v>5</v>
      </c>
      <c r="D4227" s="1">
        <v>32411</v>
      </c>
      <c r="E4227" s="3">
        <f>2023-YEAR(Registros[[#This Row],[data_nascimento]])</f>
        <v>35</v>
      </c>
      <c r="F4227" s="1">
        <v>43736</v>
      </c>
      <c r="H4227">
        <v>220</v>
      </c>
      <c r="I4227">
        <v>15</v>
      </c>
      <c r="J4227" s="3">
        <v>2013.4999999999998</v>
      </c>
      <c r="K4227">
        <v>8.68</v>
      </c>
      <c r="L4227">
        <v>4027</v>
      </c>
      <c r="N4227">
        <v>400</v>
      </c>
      <c r="O4227">
        <f>IF(Registros[[#This Row],[idade]]&lt;18,311.43,IF(Registros[[#This Row],[idade]]&lt;=25,488.58,IF(Registros[[#This Row],[idade]]&lt;=50,772.77,850.05)))</f>
        <v>772.77</v>
      </c>
      <c r="P4227">
        <f>IF(Registros[[#This Row],[idade]]&lt;18,23.99,IF(Registros[[#This Row],[idade]]&lt;=25,49.9,IF(Registros[[#This Row],[idade]]&lt;=50,145.2,175.45)))</f>
        <v>145.19999999999999</v>
      </c>
      <c r="Q4227">
        <v>3</v>
      </c>
      <c r="R4227">
        <v>6</v>
      </c>
      <c r="T4227">
        <v>2</v>
      </c>
      <c r="U4227" t="s">
        <v>2</v>
      </c>
      <c r="V4227" t="s">
        <v>22</v>
      </c>
    </row>
    <row r="4228" spans="1:22" x14ac:dyDescent="0.3">
      <c r="A4228">
        <v>4227</v>
      </c>
      <c r="B4228">
        <v>25102237042</v>
      </c>
      <c r="C4228">
        <v>4</v>
      </c>
      <c r="D4228" s="1">
        <v>34748</v>
      </c>
      <c r="E4228" s="3">
        <f>2023-YEAR(Registros[[#This Row],[data_nascimento]])</f>
        <v>28</v>
      </c>
      <c r="F4228" s="1">
        <v>43736</v>
      </c>
      <c r="H4228">
        <v>220</v>
      </c>
      <c r="I4228">
        <v>5</v>
      </c>
      <c r="J4228" s="3">
        <v>526.16666666666663</v>
      </c>
      <c r="K4228">
        <v>13.64</v>
      </c>
      <c r="L4228">
        <v>3157</v>
      </c>
      <c r="N4228">
        <v>400</v>
      </c>
      <c r="O4228">
        <f>IF(Registros[[#This Row],[idade]]&lt;18,311.43,IF(Registros[[#This Row],[idade]]&lt;=25,488.58,IF(Registros[[#This Row],[idade]]&lt;=50,772.77,850.05)))</f>
        <v>772.77</v>
      </c>
      <c r="P4228">
        <f>IF(Registros[[#This Row],[idade]]&lt;18,23.99,IF(Registros[[#This Row],[idade]]&lt;=25,49.9,IF(Registros[[#This Row],[idade]]&lt;=50,145.2,175.45)))</f>
        <v>145.19999999999999</v>
      </c>
      <c r="Q4228">
        <v>3</v>
      </c>
      <c r="R4228">
        <v>13</v>
      </c>
      <c r="T4228">
        <v>3</v>
      </c>
      <c r="U4228" t="s">
        <v>2</v>
      </c>
      <c r="V4228" t="s">
        <v>19</v>
      </c>
    </row>
    <row r="4229" spans="1:22" x14ac:dyDescent="0.3">
      <c r="A4229">
        <v>4228</v>
      </c>
      <c r="B4229">
        <v>65115569627</v>
      </c>
      <c r="C4229">
        <v>6</v>
      </c>
      <c r="D4229" s="1">
        <v>29290</v>
      </c>
      <c r="E4229" s="3">
        <f>2023-YEAR(Registros[[#This Row],[data_nascimento]])</f>
        <v>43</v>
      </c>
      <c r="F4229" s="1">
        <v>43736</v>
      </c>
      <c r="H4229">
        <v>220</v>
      </c>
      <c r="I4229">
        <v>15</v>
      </c>
      <c r="J4229" s="3">
        <v>3271</v>
      </c>
      <c r="K4229">
        <v>18.600000000000001</v>
      </c>
      <c r="L4229">
        <v>6542</v>
      </c>
      <c r="N4229">
        <v>400</v>
      </c>
      <c r="O4229">
        <f>IF(Registros[[#This Row],[idade]]&lt;18,311.43,IF(Registros[[#This Row],[idade]]&lt;=25,488.58,IF(Registros[[#This Row],[idade]]&lt;=50,772.77,850.05)))</f>
        <v>772.77</v>
      </c>
      <c r="P4229">
        <f>IF(Registros[[#This Row],[idade]]&lt;18,23.99,IF(Registros[[#This Row],[idade]]&lt;=25,49.9,IF(Registros[[#This Row],[idade]]&lt;=50,145.2,175.45)))</f>
        <v>145.19999999999999</v>
      </c>
      <c r="Q4229">
        <v>1</v>
      </c>
      <c r="R4229">
        <v>13</v>
      </c>
      <c r="T4229">
        <v>2</v>
      </c>
      <c r="U4229" t="s">
        <v>3</v>
      </c>
      <c r="V4229" t="s">
        <v>22</v>
      </c>
    </row>
    <row r="4230" spans="1:22" x14ac:dyDescent="0.3">
      <c r="A4230">
        <v>4229</v>
      </c>
      <c r="B4230">
        <v>63937199631</v>
      </c>
      <c r="C4230">
        <v>3</v>
      </c>
      <c r="D4230" s="1">
        <v>32569</v>
      </c>
      <c r="E4230" s="3">
        <f>2023-YEAR(Registros[[#This Row],[data_nascimento]])</f>
        <v>34</v>
      </c>
      <c r="F4230" s="1">
        <v>43736</v>
      </c>
      <c r="H4230">
        <v>220</v>
      </c>
      <c r="I4230">
        <v>15</v>
      </c>
      <c r="J4230" s="3">
        <v>4724</v>
      </c>
      <c r="K4230">
        <v>16.12</v>
      </c>
      <c r="L4230">
        <v>9448</v>
      </c>
      <c r="N4230">
        <v>400</v>
      </c>
      <c r="O4230">
        <f>IF(Registros[[#This Row],[idade]]&lt;18,311.43,IF(Registros[[#This Row],[idade]]&lt;=25,488.58,IF(Registros[[#This Row],[idade]]&lt;=50,772.77,850.05)))</f>
        <v>772.77</v>
      </c>
      <c r="P4230">
        <f>IF(Registros[[#This Row],[idade]]&lt;18,23.99,IF(Registros[[#This Row],[idade]]&lt;=25,49.9,IF(Registros[[#This Row],[idade]]&lt;=50,145.2,175.45)))</f>
        <v>145.19999999999999</v>
      </c>
      <c r="Q4230">
        <v>2</v>
      </c>
      <c r="R4230">
        <v>15</v>
      </c>
      <c r="T4230">
        <v>3</v>
      </c>
      <c r="U4230" t="s">
        <v>2</v>
      </c>
      <c r="V4230" t="s">
        <v>21</v>
      </c>
    </row>
    <row r="4231" spans="1:22" x14ac:dyDescent="0.3">
      <c r="A4231">
        <v>4230</v>
      </c>
      <c r="B4231">
        <v>83933293582</v>
      </c>
      <c r="C4231">
        <v>4</v>
      </c>
      <c r="D4231" s="1">
        <v>31765</v>
      </c>
      <c r="E4231" s="3">
        <f>2023-YEAR(Registros[[#This Row],[data_nascimento]])</f>
        <v>37</v>
      </c>
      <c r="F4231" s="1">
        <v>43736</v>
      </c>
      <c r="H4231">
        <v>220</v>
      </c>
      <c r="I4231">
        <v>14</v>
      </c>
      <c r="J4231" s="3">
        <v>4613</v>
      </c>
      <c r="K4231">
        <v>8.68</v>
      </c>
      <c r="L4231">
        <v>9885</v>
      </c>
      <c r="N4231">
        <v>400</v>
      </c>
      <c r="O4231">
        <f>IF(Registros[[#This Row],[idade]]&lt;18,311.43,IF(Registros[[#This Row],[idade]]&lt;=25,488.58,IF(Registros[[#This Row],[idade]]&lt;=50,772.77,850.05)))</f>
        <v>772.77</v>
      </c>
      <c r="P4231">
        <f>IF(Registros[[#This Row],[idade]]&lt;18,23.99,IF(Registros[[#This Row],[idade]]&lt;=25,49.9,IF(Registros[[#This Row],[idade]]&lt;=50,145.2,175.45)))</f>
        <v>145.19999999999999</v>
      </c>
      <c r="Q4231">
        <v>5</v>
      </c>
      <c r="R4231">
        <v>13</v>
      </c>
      <c r="T4231">
        <v>3</v>
      </c>
      <c r="U4231" t="s">
        <v>3</v>
      </c>
      <c r="V4231" t="s">
        <v>21</v>
      </c>
    </row>
    <row r="4232" spans="1:22" x14ac:dyDescent="0.3">
      <c r="A4232">
        <v>4231</v>
      </c>
      <c r="B4232">
        <v>42910865073</v>
      </c>
      <c r="C4232">
        <v>3</v>
      </c>
      <c r="D4232" s="1">
        <v>34307</v>
      </c>
      <c r="E4232" s="3">
        <f>2023-YEAR(Registros[[#This Row],[data_nascimento]])</f>
        <v>30</v>
      </c>
      <c r="F4232" s="1">
        <v>43736</v>
      </c>
      <c r="H4232">
        <v>220</v>
      </c>
      <c r="I4232">
        <v>0</v>
      </c>
      <c r="J4232" s="3">
        <v>0</v>
      </c>
      <c r="K4232">
        <v>21.08</v>
      </c>
      <c r="L4232">
        <v>4064</v>
      </c>
      <c r="N4232">
        <v>400</v>
      </c>
      <c r="O4232">
        <f>IF(Registros[[#This Row],[idade]]&lt;18,311.43,IF(Registros[[#This Row],[idade]]&lt;=25,488.58,IF(Registros[[#This Row],[idade]]&lt;=50,772.77,850.05)))</f>
        <v>772.77</v>
      </c>
      <c r="P4232">
        <f>IF(Registros[[#This Row],[idade]]&lt;18,23.99,IF(Registros[[#This Row],[idade]]&lt;=25,49.9,IF(Registros[[#This Row],[idade]]&lt;=50,145.2,175.45)))</f>
        <v>145.19999999999999</v>
      </c>
      <c r="Q4232">
        <v>5</v>
      </c>
      <c r="R4232">
        <v>23</v>
      </c>
      <c r="T4232">
        <v>3</v>
      </c>
      <c r="U4232" t="s">
        <v>3</v>
      </c>
      <c r="V4232" t="s">
        <v>22</v>
      </c>
    </row>
    <row r="4233" spans="1:22" x14ac:dyDescent="0.3">
      <c r="A4233">
        <v>4232</v>
      </c>
      <c r="B4233">
        <v>81146698568</v>
      </c>
      <c r="C4233">
        <v>6</v>
      </c>
      <c r="D4233" s="1">
        <v>35419</v>
      </c>
      <c r="E4233" s="3">
        <f>2023-YEAR(Registros[[#This Row],[data_nascimento]])</f>
        <v>27</v>
      </c>
      <c r="F4233" s="1">
        <v>43736</v>
      </c>
      <c r="H4233">
        <v>220</v>
      </c>
      <c r="I4233">
        <v>12</v>
      </c>
      <c r="J4233" s="3">
        <v>2225.1999999999998</v>
      </c>
      <c r="K4233">
        <v>16.12</v>
      </c>
      <c r="L4233">
        <v>5563</v>
      </c>
      <c r="N4233">
        <v>400</v>
      </c>
      <c r="O4233">
        <f>IF(Registros[[#This Row],[idade]]&lt;18,311.43,IF(Registros[[#This Row],[idade]]&lt;=25,488.58,IF(Registros[[#This Row],[idade]]&lt;=50,772.77,850.05)))</f>
        <v>772.77</v>
      </c>
      <c r="P4233">
        <f>IF(Registros[[#This Row],[idade]]&lt;18,23.99,IF(Registros[[#This Row],[idade]]&lt;=25,49.9,IF(Registros[[#This Row],[idade]]&lt;=50,145.2,175.45)))</f>
        <v>145.19999999999999</v>
      </c>
      <c r="Q4233">
        <v>3</v>
      </c>
      <c r="R4233">
        <v>4</v>
      </c>
      <c r="T4233">
        <v>2</v>
      </c>
      <c r="U4233" t="s">
        <v>3</v>
      </c>
      <c r="V4233" t="s">
        <v>19</v>
      </c>
    </row>
    <row r="4234" spans="1:22" x14ac:dyDescent="0.3">
      <c r="A4234">
        <v>4233</v>
      </c>
      <c r="B4234">
        <v>81555540335</v>
      </c>
      <c r="C4234">
        <v>7</v>
      </c>
      <c r="D4234" s="1">
        <v>34969</v>
      </c>
      <c r="E4234" s="3">
        <f>2023-YEAR(Registros[[#This Row],[data_nascimento]])</f>
        <v>28</v>
      </c>
      <c r="F4234" s="1">
        <v>43736</v>
      </c>
      <c r="H4234">
        <v>220</v>
      </c>
      <c r="I4234">
        <v>0</v>
      </c>
      <c r="J4234" s="3">
        <v>0</v>
      </c>
      <c r="K4234">
        <v>21.08</v>
      </c>
      <c r="L4234">
        <v>8244</v>
      </c>
      <c r="N4234">
        <v>400</v>
      </c>
      <c r="O4234">
        <f>IF(Registros[[#This Row],[idade]]&lt;18,311.43,IF(Registros[[#This Row],[idade]]&lt;=25,488.58,IF(Registros[[#This Row],[idade]]&lt;=50,772.77,850.05)))</f>
        <v>772.77</v>
      </c>
      <c r="P4234">
        <f>IF(Registros[[#This Row],[idade]]&lt;18,23.99,IF(Registros[[#This Row],[idade]]&lt;=25,49.9,IF(Registros[[#This Row],[idade]]&lt;=50,145.2,175.45)))</f>
        <v>145.19999999999999</v>
      </c>
      <c r="Q4234">
        <v>4</v>
      </c>
      <c r="R4234">
        <v>16</v>
      </c>
      <c r="T4234">
        <v>3</v>
      </c>
      <c r="U4234" t="s">
        <v>2</v>
      </c>
      <c r="V4234" t="s">
        <v>20</v>
      </c>
    </row>
    <row r="4235" spans="1:22" x14ac:dyDescent="0.3">
      <c r="A4235">
        <v>4234</v>
      </c>
      <c r="B4235">
        <v>42166759085</v>
      </c>
      <c r="C4235">
        <v>4</v>
      </c>
      <c r="D4235" s="1">
        <v>30670</v>
      </c>
      <c r="E4235" s="3">
        <f>2023-YEAR(Registros[[#This Row],[data_nascimento]])</f>
        <v>40</v>
      </c>
      <c r="F4235" s="1">
        <v>43743</v>
      </c>
      <c r="H4235">
        <v>220</v>
      </c>
      <c r="I4235">
        <v>12</v>
      </c>
      <c r="J4235" s="3">
        <v>890.40000000000009</v>
      </c>
      <c r="K4235">
        <v>21.42</v>
      </c>
      <c r="L4235">
        <v>2226</v>
      </c>
      <c r="M4235">
        <f>Registros[[#This Row],[salario]]*0.06</f>
        <v>133.56</v>
      </c>
      <c r="N4235">
        <f>Registros[[#This Row],[salario]]*5%</f>
        <v>111.30000000000001</v>
      </c>
      <c r="O4235">
        <f>IF(Registros[[#This Row],[idade]]&lt;18,311.43,IF(Registros[[#This Row],[idade]]&lt;=25,488.58,IF(Registros[[#This Row],[idade]]&lt;=50,772.77,850.05)))</f>
        <v>772.77</v>
      </c>
      <c r="P4235">
        <f>IF(Registros[[#This Row],[idade]]&lt;18,23.99,IF(Registros[[#This Row],[idade]]&lt;=25,49.9,IF(Registros[[#This Row],[idade]]&lt;=50,145.2,175.45)))</f>
        <v>145.19999999999999</v>
      </c>
      <c r="Q4235">
        <v>2</v>
      </c>
      <c r="R4235">
        <v>21</v>
      </c>
      <c r="T4235">
        <v>3</v>
      </c>
      <c r="U4235" t="s">
        <v>3</v>
      </c>
      <c r="V4235" t="s">
        <v>21</v>
      </c>
    </row>
    <row r="4236" spans="1:22" x14ac:dyDescent="0.3">
      <c r="A4236">
        <v>4235</v>
      </c>
      <c r="B4236">
        <v>71299839891</v>
      </c>
      <c r="C4236">
        <v>5</v>
      </c>
      <c r="D4236" s="1">
        <v>33341</v>
      </c>
      <c r="E4236" s="3">
        <f>2023-YEAR(Registros[[#This Row],[data_nascimento]])</f>
        <v>32</v>
      </c>
      <c r="F4236" s="1">
        <v>43743</v>
      </c>
      <c r="H4236">
        <v>220</v>
      </c>
      <c r="I4236">
        <v>1</v>
      </c>
      <c r="J4236" s="3">
        <v>149.13333333333333</v>
      </c>
      <c r="K4236">
        <v>17.64</v>
      </c>
      <c r="L4236">
        <v>4474</v>
      </c>
      <c r="M4236">
        <f>Registros[[#This Row],[salario]]*0.06</f>
        <v>268.44</v>
      </c>
      <c r="N4236">
        <f>Registros[[#This Row],[salario]]*5%</f>
        <v>223.70000000000002</v>
      </c>
      <c r="O4236">
        <f>IF(Registros[[#This Row],[idade]]&lt;18,311.43,IF(Registros[[#This Row],[idade]]&lt;=25,488.58,IF(Registros[[#This Row],[idade]]&lt;=50,772.77,850.05)))</f>
        <v>772.77</v>
      </c>
      <c r="P4236">
        <f>IF(Registros[[#This Row],[idade]]&lt;18,23.99,IF(Registros[[#This Row],[idade]]&lt;=25,49.9,IF(Registros[[#This Row],[idade]]&lt;=50,145.2,175.45)))</f>
        <v>145.19999999999999</v>
      </c>
      <c r="Q4236">
        <v>2</v>
      </c>
      <c r="R4236">
        <v>10</v>
      </c>
      <c r="T4236">
        <v>3</v>
      </c>
      <c r="U4236" t="s">
        <v>2</v>
      </c>
      <c r="V4236" t="s">
        <v>20</v>
      </c>
    </row>
    <row r="4237" spans="1:22" x14ac:dyDescent="0.3">
      <c r="A4237">
        <v>4236</v>
      </c>
      <c r="B4237">
        <v>67048978818</v>
      </c>
      <c r="C4237">
        <v>4</v>
      </c>
      <c r="D4237" s="1">
        <v>38032</v>
      </c>
      <c r="E4237" s="3">
        <f>2023-YEAR(Registros[[#This Row],[data_nascimento]])</f>
        <v>19</v>
      </c>
      <c r="F4237" s="1">
        <v>43743</v>
      </c>
      <c r="H4237">
        <v>220</v>
      </c>
      <c r="I4237">
        <v>12</v>
      </c>
      <c r="J4237" s="3">
        <v>1974</v>
      </c>
      <c r="K4237">
        <v>10.08</v>
      </c>
      <c r="L4237">
        <v>4935</v>
      </c>
      <c r="M4237">
        <f>Registros[[#This Row],[salario]]*0.06</f>
        <v>296.09999999999997</v>
      </c>
      <c r="N4237">
        <f>Registros[[#This Row],[salario]]*5%</f>
        <v>246.75</v>
      </c>
      <c r="O4237">
        <f>IF(Registros[[#This Row],[idade]]&lt;18,311.43,IF(Registros[[#This Row],[idade]]&lt;=25,488.58,IF(Registros[[#This Row],[idade]]&lt;=50,772.77,850.05)))</f>
        <v>488.58</v>
      </c>
      <c r="P4237">
        <f>IF(Registros[[#This Row],[idade]]&lt;18,23.99,IF(Registros[[#This Row],[idade]]&lt;=25,49.9,IF(Registros[[#This Row],[idade]]&lt;=50,145.2,175.45)))</f>
        <v>49.9</v>
      </c>
      <c r="Q4237">
        <v>4</v>
      </c>
      <c r="R4237">
        <v>19</v>
      </c>
      <c r="T4237">
        <v>3</v>
      </c>
      <c r="U4237" t="s">
        <v>3</v>
      </c>
      <c r="V4237" t="s">
        <v>19</v>
      </c>
    </row>
    <row r="4238" spans="1:22" x14ac:dyDescent="0.3">
      <c r="A4238">
        <v>4237</v>
      </c>
      <c r="B4238">
        <v>45039629864</v>
      </c>
      <c r="C4238">
        <v>7</v>
      </c>
      <c r="D4238" s="1">
        <v>36065</v>
      </c>
      <c r="E4238" s="3">
        <f>2023-YEAR(Registros[[#This Row],[data_nascimento]])</f>
        <v>25</v>
      </c>
      <c r="F4238" s="1">
        <v>43743</v>
      </c>
      <c r="H4238">
        <v>220</v>
      </c>
      <c r="I4238">
        <v>12</v>
      </c>
      <c r="J4238" s="3">
        <v>2760.4</v>
      </c>
      <c r="K4238">
        <v>7.5600000000000005</v>
      </c>
      <c r="L4238">
        <v>6901</v>
      </c>
      <c r="M4238">
        <f>Registros[[#This Row],[salario]]*0.06</f>
        <v>414.06</v>
      </c>
      <c r="N4238">
        <f>Registros[[#This Row],[salario]]*5%</f>
        <v>345.05</v>
      </c>
      <c r="O4238">
        <f>IF(Registros[[#This Row],[idade]]&lt;18,311.43,IF(Registros[[#This Row],[idade]]&lt;=25,488.58,IF(Registros[[#This Row],[idade]]&lt;=50,772.77,850.05)))</f>
        <v>488.58</v>
      </c>
      <c r="P4238">
        <f>IF(Registros[[#This Row],[idade]]&lt;18,23.99,IF(Registros[[#This Row],[idade]]&lt;=25,49.9,IF(Registros[[#This Row],[idade]]&lt;=50,145.2,175.45)))</f>
        <v>49.9</v>
      </c>
      <c r="Q4238">
        <v>1</v>
      </c>
      <c r="R4238">
        <v>19</v>
      </c>
      <c r="T4238">
        <v>3</v>
      </c>
      <c r="U4238" t="s">
        <v>2</v>
      </c>
      <c r="V4238" t="s">
        <v>20</v>
      </c>
    </row>
    <row r="4239" spans="1:22" x14ac:dyDescent="0.3">
      <c r="A4239">
        <v>4238</v>
      </c>
      <c r="B4239">
        <v>48391835239</v>
      </c>
      <c r="C4239">
        <v>5</v>
      </c>
      <c r="D4239" s="1">
        <v>38082</v>
      </c>
      <c r="E4239" s="3">
        <f>2023-YEAR(Registros[[#This Row],[data_nascimento]])</f>
        <v>19</v>
      </c>
      <c r="F4239" s="1">
        <v>43743</v>
      </c>
      <c r="H4239">
        <v>220</v>
      </c>
      <c r="I4239">
        <v>12</v>
      </c>
      <c r="J4239" s="3">
        <v>1043.2</v>
      </c>
      <c r="K4239">
        <v>15.120000000000001</v>
      </c>
      <c r="L4239">
        <v>2608</v>
      </c>
      <c r="M4239">
        <f>Registros[[#This Row],[salario]]*0.06</f>
        <v>156.47999999999999</v>
      </c>
      <c r="N4239">
        <f>Registros[[#This Row],[salario]]*5%</f>
        <v>130.4</v>
      </c>
      <c r="O4239">
        <f>IF(Registros[[#This Row],[idade]]&lt;18,311.43,IF(Registros[[#This Row],[idade]]&lt;=25,488.58,IF(Registros[[#This Row],[idade]]&lt;=50,772.77,850.05)))</f>
        <v>488.58</v>
      </c>
      <c r="P4239">
        <f>IF(Registros[[#This Row],[idade]]&lt;18,23.99,IF(Registros[[#This Row],[idade]]&lt;=25,49.9,IF(Registros[[#This Row],[idade]]&lt;=50,145.2,175.45)))</f>
        <v>49.9</v>
      </c>
      <c r="Q4239">
        <v>5</v>
      </c>
      <c r="R4239">
        <v>4</v>
      </c>
      <c r="T4239">
        <v>2</v>
      </c>
      <c r="U4239" t="s">
        <v>2</v>
      </c>
      <c r="V4239" t="s">
        <v>21</v>
      </c>
    </row>
    <row r="4240" spans="1:22" x14ac:dyDescent="0.3">
      <c r="A4240">
        <v>4239</v>
      </c>
      <c r="B4240">
        <v>46370041111</v>
      </c>
      <c r="C4240">
        <v>7</v>
      </c>
      <c r="D4240" s="1">
        <v>39261</v>
      </c>
      <c r="E4240" s="3">
        <f>2023-YEAR(Registros[[#This Row],[data_nascimento]])</f>
        <v>16</v>
      </c>
      <c r="F4240" s="1">
        <v>43743</v>
      </c>
      <c r="H4240">
        <v>120</v>
      </c>
      <c r="I4240">
        <v>13</v>
      </c>
      <c r="J4240" s="3">
        <v>2828.3666666666668</v>
      </c>
      <c r="K4240">
        <v>16.38</v>
      </c>
      <c r="L4240">
        <v>6527</v>
      </c>
      <c r="M4240">
        <f>Registros[[#This Row],[salario]]*0.06</f>
        <v>391.62</v>
      </c>
      <c r="N4240">
        <f>Registros[[#This Row],[salario]]*5%</f>
        <v>326.35000000000002</v>
      </c>
      <c r="O4240">
        <f>IF(Registros[[#This Row],[idade]]&lt;18,311.43,IF(Registros[[#This Row],[idade]]&lt;=25,488.58,IF(Registros[[#This Row],[idade]]&lt;=50,772.77,850.05)))</f>
        <v>311.43</v>
      </c>
      <c r="P4240">
        <f>IF(Registros[[#This Row],[idade]]&lt;18,23.99,IF(Registros[[#This Row],[idade]]&lt;=25,49.9,IF(Registros[[#This Row],[idade]]&lt;=50,145.2,175.45)))</f>
        <v>23.99</v>
      </c>
      <c r="Q4240">
        <v>2</v>
      </c>
      <c r="R4240">
        <v>2</v>
      </c>
      <c r="T4240">
        <v>3</v>
      </c>
      <c r="U4240" t="s">
        <v>3</v>
      </c>
      <c r="V4240" t="s">
        <v>22</v>
      </c>
    </row>
    <row r="4241" spans="1:22" x14ac:dyDescent="0.3">
      <c r="A4241">
        <v>4240</v>
      </c>
      <c r="B4241">
        <v>78345150904</v>
      </c>
      <c r="C4241">
        <v>5</v>
      </c>
      <c r="D4241" s="1">
        <v>33894</v>
      </c>
      <c r="E4241" s="3">
        <f>2023-YEAR(Registros[[#This Row],[data_nascimento]])</f>
        <v>31</v>
      </c>
      <c r="F4241" s="1">
        <v>43743</v>
      </c>
      <c r="H4241">
        <v>220</v>
      </c>
      <c r="I4241">
        <v>18</v>
      </c>
      <c r="J4241" s="3">
        <v>3882.6</v>
      </c>
      <c r="K4241">
        <v>8.82</v>
      </c>
      <c r="L4241">
        <v>6471</v>
      </c>
      <c r="M4241">
        <f>Registros[[#This Row],[salario]]*0.06</f>
        <v>388.26</v>
      </c>
      <c r="N4241">
        <f>Registros[[#This Row],[salario]]*5%</f>
        <v>323.55</v>
      </c>
      <c r="O4241">
        <f>IF(Registros[[#This Row],[idade]]&lt;18,311.43,IF(Registros[[#This Row],[idade]]&lt;=25,488.58,IF(Registros[[#This Row],[idade]]&lt;=50,772.77,850.05)))</f>
        <v>772.77</v>
      </c>
      <c r="P4241">
        <f>IF(Registros[[#This Row],[idade]]&lt;18,23.99,IF(Registros[[#This Row],[idade]]&lt;=25,49.9,IF(Registros[[#This Row],[idade]]&lt;=50,145.2,175.45)))</f>
        <v>145.19999999999999</v>
      </c>
      <c r="Q4241">
        <v>2</v>
      </c>
      <c r="R4241">
        <v>2</v>
      </c>
      <c r="T4241">
        <v>3</v>
      </c>
      <c r="U4241" t="s">
        <v>3</v>
      </c>
      <c r="V4241" t="s">
        <v>21</v>
      </c>
    </row>
    <row r="4242" spans="1:22" x14ac:dyDescent="0.3">
      <c r="A4242">
        <v>4241</v>
      </c>
      <c r="B4242">
        <v>63881336907</v>
      </c>
      <c r="C4242">
        <v>5</v>
      </c>
      <c r="D4242" s="1">
        <v>31869</v>
      </c>
      <c r="E4242" s="3">
        <f>2023-YEAR(Registros[[#This Row],[data_nascimento]])</f>
        <v>36</v>
      </c>
      <c r="F4242" s="1">
        <v>43743</v>
      </c>
      <c r="H4242">
        <v>220</v>
      </c>
      <c r="I4242">
        <v>1</v>
      </c>
      <c r="J4242" s="3">
        <v>112.2</v>
      </c>
      <c r="K4242">
        <v>22.68</v>
      </c>
      <c r="L4242">
        <v>3366</v>
      </c>
      <c r="M4242">
        <f>Registros[[#This Row],[salario]]*0.06</f>
        <v>201.95999999999998</v>
      </c>
      <c r="N4242">
        <f>Registros[[#This Row],[salario]]*5%</f>
        <v>168.3</v>
      </c>
      <c r="O4242">
        <f>IF(Registros[[#This Row],[idade]]&lt;18,311.43,IF(Registros[[#This Row],[idade]]&lt;=25,488.58,IF(Registros[[#This Row],[idade]]&lt;=50,772.77,850.05)))</f>
        <v>772.77</v>
      </c>
      <c r="P4242">
        <f>IF(Registros[[#This Row],[idade]]&lt;18,23.99,IF(Registros[[#This Row],[idade]]&lt;=25,49.9,IF(Registros[[#This Row],[idade]]&lt;=50,145.2,175.45)))</f>
        <v>145.19999999999999</v>
      </c>
      <c r="Q4242">
        <v>3</v>
      </c>
      <c r="R4242">
        <v>17</v>
      </c>
      <c r="T4242">
        <v>3</v>
      </c>
      <c r="U4242" t="s">
        <v>3</v>
      </c>
      <c r="V4242" t="s">
        <v>19</v>
      </c>
    </row>
    <row r="4243" spans="1:22" x14ac:dyDescent="0.3">
      <c r="A4243">
        <v>4242</v>
      </c>
      <c r="B4243">
        <v>31589750703</v>
      </c>
      <c r="C4243">
        <v>4</v>
      </c>
      <c r="D4243" s="1">
        <v>29545</v>
      </c>
      <c r="E4243" s="3">
        <f>2023-YEAR(Registros[[#This Row],[data_nascimento]])</f>
        <v>43</v>
      </c>
      <c r="F4243" s="1">
        <v>43743</v>
      </c>
      <c r="H4243">
        <v>220</v>
      </c>
      <c r="I4243">
        <v>2</v>
      </c>
      <c r="J4243" s="3">
        <v>302</v>
      </c>
      <c r="K4243">
        <v>13.86</v>
      </c>
      <c r="L4243">
        <v>4530</v>
      </c>
      <c r="M4243">
        <f>Registros[[#This Row],[salario]]*0.06</f>
        <v>271.8</v>
      </c>
      <c r="N4243">
        <f>Registros[[#This Row],[salario]]*5%</f>
        <v>226.5</v>
      </c>
      <c r="O4243">
        <f>IF(Registros[[#This Row],[idade]]&lt;18,311.43,IF(Registros[[#This Row],[idade]]&lt;=25,488.58,IF(Registros[[#This Row],[idade]]&lt;=50,772.77,850.05)))</f>
        <v>772.77</v>
      </c>
      <c r="P4243">
        <f>IF(Registros[[#This Row],[idade]]&lt;18,23.99,IF(Registros[[#This Row],[idade]]&lt;=25,49.9,IF(Registros[[#This Row],[idade]]&lt;=50,145.2,175.45)))</f>
        <v>145.19999999999999</v>
      </c>
      <c r="Q4243">
        <v>3</v>
      </c>
      <c r="R4243">
        <v>6</v>
      </c>
      <c r="T4243">
        <v>2</v>
      </c>
      <c r="U4243" t="s">
        <v>2</v>
      </c>
      <c r="V4243" t="s">
        <v>19</v>
      </c>
    </row>
    <row r="4244" spans="1:22" x14ac:dyDescent="0.3">
      <c r="A4244">
        <v>4243</v>
      </c>
      <c r="B4244">
        <v>86487228294</v>
      </c>
      <c r="C4244">
        <v>4</v>
      </c>
      <c r="D4244" s="1">
        <v>37226</v>
      </c>
      <c r="E4244" s="3">
        <f>2023-YEAR(Registros[[#This Row],[data_nascimento]])</f>
        <v>22</v>
      </c>
      <c r="F4244" s="1">
        <v>43743</v>
      </c>
      <c r="H4244">
        <v>220</v>
      </c>
      <c r="I4244">
        <v>5</v>
      </c>
      <c r="J4244" s="3">
        <v>546.83333333333326</v>
      </c>
      <c r="K4244">
        <v>20.16</v>
      </c>
      <c r="L4244">
        <v>3281</v>
      </c>
      <c r="M4244">
        <f>Registros[[#This Row],[salario]]*0.06</f>
        <v>196.85999999999999</v>
      </c>
      <c r="N4244">
        <f>Registros[[#This Row],[salario]]*5%</f>
        <v>164.05</v>
      </c>
      <c r="O4244">
        <f>IF(Registros[[#This Row],[idade]]&lt;18,311.43,IF(Registros[[#This Row],[idade]]&lt;=25,488.58,IF(Registros[[#This Row],[idade]]&lt;=50,772.77,850.05)))</f>
        <v>488.58</v>
      </c>
      <c r="P4244">
        <f>IF(Registros[[#This Row],[idade]]&lt;18,23.99,IF(Registros[[#This Row],[idade]]&lt;=25,49.9,IF(Registros[[#This Row],[idade]]&lt;=50,145.2,175.45)))</f>
        <v>49.9</v>
      </c>
      <c r="Q4244">
        <v>5</v>
      </c>
      <c r="R4244">
        <v>6</v>
      </c>
      <c r="T4244">
        <v>2</v>
      </c>
      <c r="U4244" t="s">
        <v>3</v>
      </c>
      <c r="V4244" t="s">
        <v>19</v>
      </c>
    </row>
    <row r="4245" spans="1:22" x14ac:dyDescent="0.3">
      <c r="A4245">
        <v>4244</v>
      </c>
      <c r="B4245">
        <v>79322557880</v>
      </c>
      <c r="C4245">
        <v>7</v>
      </c>
      <c r="D4245" s="1">
        <v>34710</v>
      </c>
      <c r="E4245" s="3">
        <f>2023-YEAR(Registros[[#This Row],[data_nascimento]])</f>
        <v>28</v>
      </c>
      <c r="F4245" s="1">
        <v>43743</v>
      </c>
      <c r="H4245">
        <v>220</v>
      </c>
      <c r="I4245">
        <v>5</v>
      </c>
      <c r="J4245" s="3">
        <v>964</v>
      </c>
      <c r="K4245">
        <v>11.34</v>
      </c>
      <c r="L4245">
        <v>5784</v>
      </c>
      <c r="M4245">
        <f>Registros[[#This Row],[salario]]*0.06</f>
        <v>347.03999999999996</v>
      </c>
      <c r="N4245">
        <f>Registros[[#This Row],[salario]]*5%</f>
        <v>289.2</v>
      </c>
      <c r="O4245">
        <f>IF(Registros[[#This Row],[idade]]&lt;18,311.43,IF(Registros[[#This Row],[idade]]&lt;=25,488.58,IF(Registros[[#This Row],[idade]]&lt;=50,772.77,850.05)))</f>
        <v>772.77</v>
      </c>
      <c r="P4245">
        <f>IF(Registros[[#This Row],[idade]]&lt;18,23.99,IF(Registros[[#This Row],[idade]]&lt;=25,49.9,IF(Registros[[#This Row],[idade]]&lt;=50,145.2,175.45)))</f>
        <v>145.19999999999999</v>
      </c>
      <c r="Q4245">
        <v>3</v>
      </c>
      <c r="R4245">
        <v>14</v>
      </c>
      <c r="T4245">
        <v>3</v>
      </c>
      <c r="U4245" t="s">
        <v>3</v>
      </c>
      <c r="V4245" t="s">
        <v>19</v>
      </c>
    </row>
    <row r="4246" spans="1:22" x14ac:dyDescent="0.3">
      <c r="A4246">
        <v>4245</v>
      </c>
      <c r="B4246">
        <v>97992479615</v>
      </c>
      <c r="C4246">
        <v>3</v>
      </c>
      <c r="D4246" s="1">
        <v>37031</v>
      </c>
      <c r="E4246" s="3">
        <f>2023-YEAR(Registros[[#This Row],[data_nascimento]])</f>
        <v>22</v>
      </c>
      <c r="F4246" s="1">
        <v>43743</v>
      </c>
      <c r="H4246">
        <v>220</v>
      </c>
      <c r="I4246">
        <v>10</v>
      </c>
      <c r="J4246" s="3">
        <v>2235</v>
      </c>
      <c r="K4246">
        <v>18.899999999999999</v>
      </c>
      <c r="L4246">
        <v>6705</v>
      </c>
      <c r="M4246">
        <f>Registros[[#This Row],[salario]]*0.06</f>
        <v>402.3</v>
      </c>
      <c r="N4246">
        <f>Registros[[#This Row],[salario]]*5%</f>
        <v>335.25</v>
      </c>
      <c r="O4246">
        <f>IF(Registros[[#This Row],[idade]]&lt;18,311.43,IF(Registros[[#This Row],[idade]]&lt;=25,488.58,IF(Registros[[#This Row],[idade]]&lt;=50,772.77,850.05)))</f>
        <v>488.58</v>
      </c>
      <c r="P4246">
        <f>IF(Registros[[#This Row],[idade]]&lt;18,23.99,IF(Registros[[#This Row],[idade]]&lt;=25,49.9,IF(Registros[[#This Row],[idade]]&lt;=50,145.2,175.45)))</f>
        <v>49.9</v>
      </c>
      <c r="Q4246">
        <v>2</v>
      </c>
      <c r="R4246">
        <v>14</v>
      </c>
      <c r="T4246">
        <v>2</v>
      </c>
      <c r="U4246" t="s">
        <v>3</v>
      </c>
      <c r="V4246" t="s">
        <v>22</v>
      </c>
    </row>
    <row r="4247" spans="1:22" x14ac:dyDescent="0.3">
      <c r="A4247">
        <v>4246</v>
      </c>
      <c r="B4247">
        <v>86672770806</v>
      </c>
      <c r="C4247">
        <v>5</v>
      </c>
      <c r="D4247" s="1">
        <v>29080</v>
      </c>
      <c r="E4247" s="3">
        <f>2023-YEAR(Registros[[#This Row],[data_nascimento]])</f>
        <v>44</v>
      </c>
      <c r="F4247" s="1">
        <v>43743</v>
      </c>
      <c r="H4247">
        <v>220</v>
      </c>
      <c r="I4247">
        <v>6</v>
      </c>
      <c r="J4247" s="3">
        <v>668.19999999999993</v>
      </c>
      <c r="K4247">
        <v>11.34</v>
      </c>
      <c r="L4247">
        <v>3341</v>
      </c>
      <c r="M4247">
        <f>Registros[[#This Row],[salario]]*0.06</f>
        <v>200.45999999999998</v>
      </c>
      <c r="N4247">
        <f>Registros[[#This Row],[salario]]*5%</f>
        <v>167.05</v>
      </c>
      <c r="O4247">
        <f>IF(Registros[[#This Row],[idade]]&lt;18,311.43,IF(Registros[[#This Row],[idade]]&lt;=25,488.58,IF(Registros[[#This Row],[idade]]&lt;=50,772.77,850.05)))</f>
        <v>772.77</v>
      </c>
      <c r="P4247">
        <f>IF(Registros[[#This Row],[idade]]&lt;18,23.99,IF(Registros[[#This Row],[idade]]&lt;=25,49.9,IF(Registros[[#This Row],[idade]]&lt;=50,145.2,175.45)))</f>
        <v>145.19999999999999</v>
      </c>
      <c r="Q4247">
        <v>3</v>
      </c>
      <c r="R4247">
        <v>4</v>
      </c>
      <c r="T4247">
        <v>2</v>
      </c>
      <c r="U4247" t="s">
        <v>2</v>
      </c>
      <c r="V4247" t="s">
        <v>19</v>
      </c>
    </row>
    <row r="4248" spans="1:22" x14ac:dyDescent="0.3">
      <c r="A4248">
        <v>4247</v>
      </c>
      <c r="B4248">
        <v>40618299507</v>
      </c>
      <c r="C4248">
        <v>4</v>
      </c>
      <c r="D4248" s="1">
        <v>29646</v>
      </c>
      <c r="E4248" s="3">
        <f>2023-YEAR(Registros[[#This Row],[data_nascimento]])</f>
        <v>42</v>
      </c>
      <c r="F4248" s="1">
        <v>43743</v>
      </c>
      <c r="H4248">
        <v>220</v>
      </c>
      <c r="I4248">
        <v>6</v>
      </c>
      <c r="J4248" s="3">
        <v>1335.6</v>
      </c>
      <c r="K4248">
        <v>22.68</v>
      </c>
      <c r="L4248">
        <v>6678</v>
      </c>
      <c r="M4248">
        <f>Registros[[#This Row],[salario]]*0.06</f>
        <v>400.68</v>
      </c>
      <c r="N4248">
        <f>Registros[[#This Row],[salario]]*5%</f>
        <v>333.90000000000003</v>
      </c>
      <c r="O4248">
        <f>IF(Registros[[#This Row],[idade]]&lt;18,311.43,IF(Registros[[#This Row],[idade]]&lt;=25,488.58,IF(Registros[[#This Row],[idade]]&lt;=50,772.77,850.05)))</f>
        <v>772.77</v>
      </c>
      <c r="P4248">
        <f>IF(Registros[[#This Row],[idade]]&lt;18,23.99,IF(Registros[[#This Row],[idade]]&lt;=25,49.9,IF(Registros[[#This Row],[idade]]&lt;=50,145.2,175.45)))</f>
        <v>145.19999999999999</v>
      </c>
      <c r="Q4248">
        <v>2</v>
      </c>
      <c r="R4248">
        <v>12</v>
      </c>
      <c r="T4248">
        <v>2</v>
      </c>
      <c r="U4248" t="s">
        <v>2</v>
      </c>
      <c r="V4248" t="s">
        <v>19</v>
      </c>
    </row>
    <row r="4249" spans="1:22" x14ac:dyDescent="0.3">
      <c r="A4249">
        <v>4248</v>
      </c>
      <c r="B4249">
        <v>91601260164</v>
      </c>
      <c r="C4249">
        <v>3</v>
      </c>
      <c r="D4249" s="1">
        <v>38275</v>
      </c>
      <c r="E4249" s="3">
        <f>2023-YEAR(Registros[[#This Row],[data_nascimento]])</f>
        <v>19</v>
      </c>
      <c r="F4249" s="1">
        <v>43743</v>
      </c>
      <c r="H4249">
        <v>220</v>
      </c>
      <c r="I4249">
        <v>3</v>
      </c>
      <c r="J4249" s="3">
        <v>290.2</v>
      </c>
      <c r="K4249">
        <v>12.6</v>
      </c>
      <c r="L4249">
        <v>2902</v>
      </c>
      <c r="M4249">
        <f>Registros[[#This Row],[salario]]*0.06</f>
        <v>174.12</v>
      </c>
      <c r="N4249">
        <f>Registros[[#This Row],[salario]]*5%</f>
        <v>145.1</v>
      </c>
      <c r="O4249">
        <f>IF(Registros[[#This Row],[idade]]&lt;18,311.43,IF(Registros[[#This Row],[idade]]&lt;=25,488.58,IF(Registros[[#This Row],[idade]]&lt;=50,772.77,850.05)))</f>
        <v>488.58</v>
      </c>
      <c r="P4249">
        <f>IF(Registros[[#This Row],[idade]]&lt;18,23.99,IF(Registros[[#This Row],[idade]]&lt;=25,49.9,IF(Registros[[#This Row],[idade]]&lt;=50,145.2,175.45)))</f>
        <v>49.9</v>
      </c>
      <c r="Q4249">
        <v>3</v>
      </c>
      <c r="R4249">
        <v>24</v>
      </c>
      <c r="T4249">
        <v>2</v>
      </c>
      <c r="U4249" t="s">
        <v>3</v>
      </c>
      <c r="V4249" t="s">
        <v>22</v>
      </c>
    </row>
    <row r="4250" spans="1:22" x14ac:dyDescent="0.3">
      <c r="A4250">
        <v>4249</v>
      </c>
      <c r="B4250">
        <v>68036437605</v>
      </c>
      <c r="C4250">
        <v>6</v>
      </c>
      <c r="D4250" s="1">
        <v>38691</v>
      </c>
      <c r="E4250" s="3">
        <f>2023-YEAR(Registros[[#This Row],[data_nascimento]])</f>
        <v>18</v>
      </c>
      <c r="F4250" s="1">
        <v>43743</v>
      </c>
      <c r="H4250">
        <v>220</v>
      </c>
      <c r="I4250">
        <v>14</v>
      </c>
      <c r="J4250" s="3">
        <v>998.66666666666663</v>
      </c>
      <c r="K4250">
        <v>22.68</v>
      </c>
      <c r="L4250">
        <v>2140</v>
      </c>
      <c r="M4250">
        <f>Registros[[#This Row],[salario]]*0.06</f>
        <v>128.4</v>
      </c>
      <c r="N4250">
        <f>Registros[[#This Row],[salario]]*5%</f>
        <v>107</v>
      </c>
      <c r="O4250">
        <f>IF(Registros[[#This Row],[idade]]&lt;18,311.43,IF(Registros[[#This Row],[idade]]&lt;=25,488.58,IF(Registros[[#This Row],[idade]]&lt;=50,772.77,850.05)))</f>
        <v>488.58</v>
      </c>
      <c r="P4250">
        <f>IF(Registros[[#This Row],[idade]]&lt;18,23.99,IF(Registros[[#This Row],[idade]]&lt;=25,49.9,IF(Registros[[#This Row],[idade]]&lt;=50,145.2,175.45)))</f>
        <v>49.9</v>
      </c>
      <c r="Q4250">
        <v>5</v>
      </c>
      <c r="R4250">
        <v>23</v>
      </c>
      <c r="T4250">
        <v>2</v>
      </c>
      <c r="U4250" t="s">
        <v>2</v>
      </c>
      <c r="V4250" t="s">
        <v>22</v>
      </c>
    </row>
    <row r="4251" spans="1:22" x14ac:dyDescent="0.3">
      <c r="A4251">
        <v>4250</v>
      </c>
      <c r="B4251">
        <v>18109127895</v>
      </c>
      <c r="C4251">
        <v>6</v>
      </c>
      <c r="D4251" s="1">
        <v>27612</v>
      </c>
      <c r="E4251" s="3">
        <f>2023-YEAR(Registros[[#This Row],[data_nascimento]])</f>
        <v>48</v>
      </c>
      <c r="F4251" s="1">
        <v>43743</v>
      </c>
      <c r="H4251">
        <v>220</v>
      </c>
      <c r="I4251">
        <v>11</v>
      </c>
      <c r="J4251" s="3">
        <v>1537.0666666666666</v>
      </c>
      <c r="K4251">
        <v>18.899999999999999</v>
      </c>
      <c r="L4251">
        <v>4192</v>
      </c>
      <c r="M4251">
        <f>Registros[[#This Row],[salario]]*0.06</f>
        <v>251.51999999999998</v>
      </c>
      <c r="N4251">
        <f>Registros[[#This Row],[salario]]*5%</f>
        <v>209.60000000000002</v>
      </c>
      <c r="O4251">
        <f>IF(Registros[[#This Row],[idade]]&lt;18,311.43,IF(Registros[[#This Row],[idade]]&lt;=25,488.58,IF(Registros[[#This Row],[idade]]&lt;=50,772.77,850.05)))</f>
        <v>772.77</v>
      </c>
      <c r="P4251">
        <f>IF(Registros[[#This Row],[idade]]&lt;18,23.99,IF(Registros[[#This Row],[idade]]&lt;=25,49.9,IF(Registros[[#This Row],[idade]]&lt;=50,145.2,175.45)))</f>
        <v>145.19999999999999</v>
      </c>
      <c r="Q4251">
        <v>1</v>
      </c>
      <c r="R4251">
        <v>1</v>
      </c>
      <c r="T4251">
        <v>2</v>
      </c>
      <c r="U4251" t="s">
        <v>3</v>
      </c>
      <c r="V4251" t="s">
        <v>21</v>
      </c>
    </row>
    <row r="4252" spans="1:22" x14ac:dyDescent="0.3">
      <c r="A4252">
        <v>4251</v>
      </c>
      <c r="B4252">
        <v>12190777462</v>
      </c>
      <c r="C4252">
        <v>4</v>
      </c>
      <c r="D4252" s="1">
        <v>38540</v>
      </c>
      <c r="E4252" s="3">
        <f>2023-YEAR(Registros[[#This Row],[data_nascimento]])</f>
        <v>18</v>
      </c>
      <c r="F4252" s="1">
        <v>43743</v>
      </c>
      <c r="H4252">
        <v>220</v>
      </c>
      <c r="I4252">
        <v>5</v>
      </c>
      <c r="J4252" s="3">
        <v>1223.6666666666665</v>
      </c>
      <c r="K4252">
        <v>13.86</v>
      </c>
      <c r="L4252">
        <v>7342</v>
      </c>
      <c r="M4252">
        <f>Registros[[#This Row],[salario]]*0.06</f>
        <v>440.52</v>
      </c>
      <c r="N4252">
        <f>Registros[[#This Row],[salario]]*5%</f>
        <v>367.1</v>
      </c>
      <c r="O4252">
        <f>IF(Registros[[#This Row],[idade]]&lt;18,311.43,IF(Registros[[#This Row],[idade]]&lt;=25,488.58,IF(Registros[[#This Row],[idade]]&lt;=50,772.77,850.05)))</f>
        <v>488.58</v>
      </c>
      <c r="P4252">
        <f>IF(Registros[[#This Row],[idade]]&lt;18,23.99,IF(Registros[[#This Row],[idade]]&lt;=25,49.9,IF(Registros[[#This Row],[idade]]&lt;=50,145.2,175.45)))</f>
        <v>49.9</v>
      </c>
      <c r="Q4252">
        <v>5</v>
      </c>
      <c r="R4252">
        <v>12</v>
      </c>
      <c r="T4252">
        <v>2</v>
      </c>
      <c r="U4252" t="s">
        <v>3</v>
      </c>
      <c r="V4252" t="s">
        <v>19</v>
      </c>
    </row>
    <row r="4253" spans="1:22" x14ac:dyDescent="0.3">
      <c r="A4253">
        <v>4252</v>
      </c>
      <c r="B4253">
        <v>71430636938</v>
      </c>
      <c r="C4253">
        <v>5</v>
      </c>
      <c r="D4253" s="1">
        <v>28277</v>
      </c>
      <c r="E4253" s="3">
        <f>2023-YEAR(Registros[[#This Row],[data_nascimento]])</f>
        <v>46</v>
      </c>
      <c r="F4253" s="1">
        <v>43743</v>
      </c>
      <c r="H4253">
        <v>220</v>
      </c>
      <c r="I4253">
        <v>10</v>
      </c>
      <c r="J4253" s="3">
        <v>1238.6666666666665</v>
      </c>
      <c r="K4253">
        <v>2.52</v>
      </c>
      <c r="L4253">
        <v>3716</v>
      </c>
      <c r="M4253">
        <f>Registros[[#This Row],[salario]]*0.06</f>
        <v>222.95999999999998</v>
      </c>
      <c r="N4253">
        <f>Registros[[#This Row],[salario]]*5%</f>
        <v>185.8</v>
      </c>
      <c r="O4253">
        <f>IF(Registros[[#This Row],[idade]]&lt;18,311.43,IF(Registros[[#This Row],[idade]]&lt;=25,488.58,IF(Registros[[#This Row],[idade]]&lt;=50,772.77,850.05)))</f>
        <v>772.77</v>
      </c>
      <c r="P4253">
        <f>IF(Registros[[#This Row],[idade]]&lt;18,23.99,IF(Registros[[#This Row],[idade]]&lt;=25,49.9,IF(Registros[[#This Row],[idade]]&lt;=50,145.2,175.45)))</f>
        <v>145.19999999999999</v>
      </c>
      <c r="Q4253">
        <v>1</v>
      </c>
      <c r="R4253">
        <v>15</v>
      </c>
      <c r="T4253">
        <v>2</v>
      </c>
      <c r="U4253" t="s">
        <v>3</v>
      </c>
      <c r="V4253" t="s">
        <v>22</v>
      </c>
    </row>
    <row r="4254" spans="1:22" x14ac:dyDescent="0.3">
      <c r="A4254">
        <v>4253</v>
      </c>
      <c r="B4254">
        <v>29764985878</v>
      </c>
      <c r="C4254">
        <v>3</v>
      </c>
      <c r="D4254" s="1">
        <v>30868</v>
      </c>
      <c r="E4254" s="3">
        <f>2023-YEAR(Registros[[#This Row],[data_nascimento]])</f>
        <v>39</v>
      </c>
      <c r="F4254" s="1">
        <v>43743</v>
      </c>
      <c r="H4254">
        <v>220</v>
      </c>
      <c r="I4254">
        <v>14</v>
      </c>
      <c r="J4254" s="3">
        <v>1381.8</v>
      </c>
      <c r="K4254">
        <v>20.16</v>
      </c>
      <c r="L4254">
        <v>2961</v>
      </c>
      <c r="M4254">
        <f>Registros[[#This Row],[salario]]*0.06</f>
        <v>177.66</v>
      </c>
      <c r="N4254">
        <f>Registros[[#This Row],[salario]]*5%</f>
        <v>148.05000000000001</v>
      </c>
      <c r="O4254">
        <f>IF(Registros[[#This Row],[idade]]&lt;18,311.43,IF(Registros[[#This Row],[idade]]&lt;=25,488.58,IF(Registros[[#This Row],[idade]]&lt;=50,772.77,850.05)))</f>
        <v>772.77</v>
      </c>
      <c r="P4254">
        <f>IF(Registros[[#This Row],[idade]]&lt;18,23.99,IF(Registros[[#This Row],[idade]]&lt;=25,49.9,IF(Registros[[#This Row],[idade]]&lt;=50,145.2,175.45)))</f>
        <v>145.19999999999999</v>
      </c>
      <c r="Q4254">
        <v>3</v>
      </c>
      <c r="R4254">
        <v>26</v>
      </c>
      <c r="T4254">
        <v>2</v>
      </c>
      <c r="U4254" t="s">
        <v>3</v>
      </c>
      <c r="V4254" t="s">
        <v>21</v>
      </c>
    </row>
    <row r="4255" spans="1:22" x14ac:dyDescent="0.3">
      <c r="A4255">
        <v>4254</v>
      </c>
      <c r="B4255">
        <v>18786390635</v>
      </c>
      <c r="C4255">
        <v>4</v>
      </c>
      <c r="D4255" s="1">
        <v>38356</v>
      </c>
      <c r="E4255" s="3">
        <f>2023-YEAR(Registros[[#This Row],[data_nascimento]])</f>
        <v>18</v>
      </c>
      <c r="F4255" s="1">
        <v>43743</v>
      </c>
      <c r="H4255">
        <v>220</v>
      </c>
      <c r="I4255">
        <v>13</v>
      </c>
      <c r="J4255" s="3">
        <v>648.26666666666665</v>
      </c>
      <c r="K4255">
        <v>21.42</v>
      </c>
      <c r="L4255">
        <v>1496</v>
      </c>
      <c r="M4255">
        <f>Registros[[#This Row],[salario]]*0.06</f>
        <v>89.759999999999991</v>
      </c>
      <c r="N4255">
        <f>Registros[[#This Row],[salario]]*5%</f>
        <v>74.8</v>
      </c>
      <c r="O4255">
        <f>IF(Registros[[#This Row],[idade]]&lt;18,311.43,IF(Registros[[#This Row],[idade]]&lt;=25,488.58,IF(Registros[[#This Row],[idade]]&lt;=50,772.77,850.05)))</f>
        <v>488.58</v>
      </c>
      <c r="P4255">
        <f>IF(Registros[[#This Row],[idade]]&lt;18,23.99,IF(Registros[[#This Row],[idade]]&lt;=25,49.9,IF(Registros[[#This Row],[idade]]&lt;=50,145.2,175.45)))</f>
        <v>49.9</v>
      </c>
      <c r="Q4255">
        <v>3</v>
      </c>
      <c r="R4255">
        <v>19</v>
      </c>
      <c r="T4255">
        <v>2</v>
      </c>
      <c r="U4255" t="s">
        <v>2</v>
      </c>
      <c r="V4255" t="s">
        <v>21</v>
      </c>
    </row>
    <row r="4256" spans="1:22" x14ac:dyDescent="0.3">
      <c r="A4256">
        <v>4255</v>
      </c>
      <c r="B4256">
        <v>15419874809</v>
      </c>
      <c r="C4256">
        <v>7</v>
      </c>
      <c r="D4256" s="1">
        <v>27650</v>
      </c>
      <c r="E4256" s="3">
        <f>2023-YEAR(Registros[[#This Row],[data_nascimento]])</f>
        <v>48</v>
      </c>
      <c r="F4256" s="1">
        <v>43743</v>
      </c>
      <c r="H4256">
        <v>220</v>
      </c>
      <c r="I4256">
        <v>14</v>
      </c>
      <c r="J4256" s="3">
        <v>3244.2666666666664</v>
      </c>
      <c r="K4256">
        <v>22.68</v>
      </c>
      <c r="L4256">
        <v>6952</v>
      </c>
      <c r="M4256">
        <f>Registros[[#This Row],[salario]]*0.06</f>
        <v>417.12</v>
      </c>
      <c r="N4256">
        <f>Registros[[#This Row],[salario]]*5%</f>
        <v>347.6</v>
      </c>
      <c r="O4256">
        <f>IF(Registros[[#This Row],[idade]]&lt;18,311.43,IF(Registros[[#This Row],[idade]]&lt;=25,488.58,IF(Registros[[#This Row],[idade]]&lt;=50,772.77,850.05)))</f>
        <v>772.77</v>
      </c>
      <c r="P4256">
        <f>IF(Registros[[#This Row],[idade]]&lt;18,23.99,IF(Registros[[#This Row],[idade]]&lt;=25,49.9,IF(Registros[[#This Row],[idade]]&lt;=50,145.2,175.45)))</f>
        <v>145.19999999999999</v>
      </c>
      <c r="Q4256">
        <v>3</v>
      </c>
      <c r="R4256">
        <v>18</v>
      </c>
      <c r="T4256">
        <v>3</v>
      </c>
      <c r="U4256" t="s">
        <v>3</v>
      </c>
      <c r="V4256" t="s">
        <v>19</v>
      </c>
    </row>
    <row r="4257" spans="1:22" x14ac:dyDescent="0.3">
      <c r="A4257">
        <v>4256</v>
      </c>
      <c r="B4257">
        <v>43205874890</v>
      </c>
      <c r="C4257">
        <v>5</v>
      </c>
      <c r="D4257" s="1">
        <v>31677</v>
      </c>
      <c r="E4257" s="3">
        <f>2023-YEAR(Registros[[#This Row],[data_nascimento]])</f>
        <v>37</v>
      </c>
      <c r="F4257" s="1">
        <v>43743</v>
      </c>
      <c r="H4257">
        <v>220</v>
      </c>
      <c r="I4257">
        <v>9</v>
      </c>
      <c r="J4257" s="3">
        <v>612.29999999999995</v>
      </c>
      <c r="K4257">
        <v>5.04</v>
      </c>
      <c r="L4257">
        <v>2041</v>
      </c>
      <c r="M4257">
        <f>Registros[[#This Row],[salario]]*0.06</f>
        <v>122.46</v>
      </c>
      <c r="N4257">
        <f>Registros[[#This Row],[salario]]*5%</f>
        <v>102.05000000000001</v>
      </c>
      <c r="O4257">
        <f>IF(Registros[[#This Row],[idade]]&lt;18,311.43,IF(Registros[[#This Row],[idade]]&lt;=25,488.58,IF(Registros[[#This Row],[idade]]&lt;=50,772.77,850.05)))</f>
        <v>772.77</v>
      </c>
      <c r="P4257">
        <f>IF(Registros[[#This Row],[idade]]&lt;18,23.99,IF(Registros[[#This Row],[idade]]&lt;=25,49.9,IF(Registros[[#This Row],[idade]]&lt;=50,145.2,175.45)))</f>
        <v>145.19999999999999</v>
      </c>
      <c r="Q4257">
        <v>2</v>
      </c>
      <c r="R4257">
        <v>25</v>
      </c>
      <c r="T4257">
        <v>2</v>
      </c>
      <c r="U4257" t="s">
        <v>3</v>
      </c>
      <c r="V4257" t="s">
        <v>21</v>
      </c>
    </row>
    <row r="4258" spans="1:22" x14ac:dyDescent="0.3">
      <c r="A4258">
        <v>4257</v>
      </c>
      <c r="B4258">
        <v>94329219264</v>
      </c>
      <c r="C4258">
        <v>5</v>
      </c>
      <c r="D4258" s="1">
        <v>28135</v>
      </c>
      <c r="E4258" s="3">
        <f>2023-YEAR(Registros[[#This Row],[data_nascimento]])</f>
        <v>46</v>
      </c>
      <c r="F4258" s="1">
        <v>43743</v>
      </c>
      <c r="H4258">
        <v>220</v>
      </c>
      <c r="I4258">
        <v>16</v>
      </c>
      <c r="J4258" s="3">
        <v>1737.0666666666666</v>
      </c>
      <c r="K4258">
        <v>13.86</v>
      </c>
      <c r="L4258">
        <v>3257</v>
      </c>
      <c r="M4258">
        <f>Registros[[#This Row],[salario]]*0.06</f>
        <v>195.42</v>
      </c>
      <c r="N4258">
        <f>Registros[[#This Row],[salario]]*5%</f>
        <v>162.85000000000002</v>
      </c>
      <c r="O4258">
        <f>IF(Registros[[#This Row],[idade]]&lt;18,311.43,IF(Registros[[#This Row],[idade]]&lt;=25,488.58,IF(Registros[[#This Row],[idade]]&lt;=50,772.77,850.05)))</f>
        <v>772.77</v>
      </c>
      <c r="P4258">
        <f>IF(Registros[[#This Row],[idade]]&lt;18,23.99,IF(Registros[[#This Row],[idade]]&lt;=25,49.9,IF(Registros[[#This Row],[idade]]&lt;=50,145.2,175.45)))</f>
        <v>145.19999999999999</v>
      </c>
      <c r="Q4258">
        <v>3</v>
      </c>
      <c r="R4258">
        <v>26</v>
      </c>
      <c r="T4258">
        <v>2</v>
      </c>
      <c r="U4258" t="s">
        <v>3</v>
      </c>
      <c r="V4258" t="s">
        <v>20</v>
      </c>
    </row>
    <row r="4259" spans="1:22" x14ac:dyDescent="0.3">
      <c r="A4259">
        <v>4258</v>
      </c>
      <c r="B4259">
        <v>32493607198</v>
      </c>
      <c r="C4259">
        <v>4</v>
      </c>
      <c r="D4259" s="1">
        <v>36386</v>
      </c>
      <c r="E4259" s="3">
        <f>2023-YEAR(Registros[[#This Row],[data_nascimento]])</f>
        <v>24</v>
      </c>
      <c r="F4259" s="1">
        <v>43743</v>
      </c>
      <c r="H4259">
        <v>220</v>
      </c>
      <c r="I4259">
        <v>9</v>
      </c>
      <c r="J4259" s="3">
        <v>862.19999999999993</v>
      </c>
      <c r="K4259">
        <v>21.42</v>
      </c>
      <c r="L4259">
        <v>2874</v>
      </c>
      <c r="M4259">
        <f>Registros[[#This Row],[salario]]*0.06</f>
        <v>172.44</v>
      </c>
      <c r="N4259">
        <f>Registros[[#This Row],[salario]]*5%</f>
        <v>143.70000000000002</v>
      </c>
      <c r="O4259">
        <f>IF(Registros[[#This Row],[idade]]&lt;18,311.43,IF(Registros[[#This Row],[idade]]&lt;=25,488.58,IF(Registros[[#This Row],[idade]]&lt;=50,772.77,850.05)))</f>
        <v>488.58</v>
      </c>
      <c r="P4259">
        <f>IF(Registros[[#This Row],[idade]]&lt;18,23.99,IF(Registros[[#This Row],[idade]]&lt;=25,49.9,IF(Registros[[#This Row],[idade]]&lt;=50,145.2,175.45)))</f>
        <v>49.9</v>
      </c>
      <c r="Q4259">
        <v>2</v>
      </c>
      <c r="R4259">
        <v>4</v>
      </c>
      <c r="T4259">
        <v>3</v>
      </c>
      <c r="U4259" t="s">
        <v>2</v>
      </c>
      <c r="V4259" t="s">
        <v>19</v>
      </c>
    </row>
    <row r="4260" spans="1:22" x14ac:dyDescent="0.3">
      <c r="A4260">
        <v>4259</v>
      </c>
      <c r="B4260">
        <v>67316648175</v>
      </c>
      <c r="C4260">
        <v>7</v>
      </c>
      <c r="D4260" s="1">
        <v>36108</v>
      </c>
      <c r="E4260" s="3">
        <f>2023-YEAR(Registros[[#This Row],[data_nascimento]])</f>
        <v>25</v>
      </c>
      <c r="F4260" s="1">
        <v>43743</v>
      </c>
      <c r="H4260">
        <v>220</v>
      </c>
      <c r="I4260">
        <v>10</v>
      </c>
      <c r="J4260" s="3">
        <v>753.33333333333326</v>
      </c>
      <c r="K4260">
        <v>12.6</v>
      </c>
      <c r="L4260">
        <v>2260</v>
      </c>
      <c r="M4260">
        <f>Registros[[#This Row],[salario]]*0.06</f>
        <v>135.6</v>
      </c>
      <c r="N4260">
        <f>Registros[[#This Row],[salario]]*5%</f>
        <v>113</v>
      </c>
      <c r="O4260">
        <f>IF(Registros[[#This Row],[idade]]&lt;18,311.43,IF(Registros[[#This Row],[idade]]&lt;=25,488.58,IF(Registros[[#This Row],[idade]]&lt;=50,772.77,850.05)))</f>
        <v>488.58</v>
      </c>
      <c r="P4260">
        <f>IF(Registros[[#This Row],[idade]]&lt;18,23.99,IF(Registros[[#This Row],[idade]]&lt;=25,49.9,IF(Registros[[#This Row],[idade]]&lt;=50,145.2,175.45)))</f>
        <v>49.9</v>
      </c>
      <c r="Q4260">
        <v>5</v>
      </c>
      <c r="R4260">
        <v>19</v>
      </c>
      <c r="T4260">
        <v>3</v>
      </c>
      <c r="U4260" t="s">
        <v>3</v>
      </c>
      <c r="V4260" t="s">
        <v>22</v>
      </c>
    </row>
    <row r="4261" spans="1:22" x14ac:dyDescent="0.3">
      <c r="A4261">
        <v>4260</v>
      </c>
      <c r="B4261">
        <v>94070993961</v>
      </c>
      <c r="C4261">
        <v>7</v>
      </c>
      <c r="D4261" s="1">
        <v>28147</v>
      </c>
      <c r="E4261" s="3">
        <f>2023-YEAR(Registros[[#This Row],[data_nascimento]])</f>
        <v>46</v>
      </c>
      <c r="F4261" s="1">
        <v>43743</v>
      </c>
      <c r="H4261">
        <v>220</v>
      </c>
      <c r="I4261">
        <v>2</v>
      </c>
      <c r="J4261" s="3">
        <v>395.66666666666669</v>
      </c>
      <c r="K4261">
        <v>15.120000000000001</v>
      </c>
      <c r="L4261">
        <v>5935</v>
      </c>
      <c r="M4261">
        <f>Registros[[#This Row],[salario]]*0.06</f>
        <v>356.09999999999997</v>
      </c>
      <c r="N4261">
        <f>Registros[[#This Row],[salario]]*5%</f>
        <v>296.75</v>
      </c>
      <c r="O4261">
        <f>IF(Registros[[#This Row],[idade]]&lt;18,311.43,IF(Registros[[#This Row],[idade]]&lt;=25,488.58,IF(Registros[[#This Row],[idade]]&lt;=50,772.77,850.05)))</f>
        <v>772.77</v>
      </c>
      <c r="P4261">
        <f>IF(Registros[[#This Row],[idade]]&lt;18,23.99,IF(Registros[[#This Row],[idade]]&lt;=25,49.9,IF(Registros[[#This Row],[idade]]&lt;=50,145.2,175.45)))</f>
        <v>145.19999999999999</v>
      </c>
      <c r="Q4261">
        <v>5</v>
      </c>
      <c r="R4261">
        <v>3</v>
      </c>
      <c r="T4261">
        <v>3</v>
      </c>
      <c r="U4261" t="s">
        <v>2</v>
      </c>
      <c r="V4261" t="s">
        <v>19</v>
      </c>
    </row>
    <row r="4262" spans="1:22" x14ac:dyDescent="0.3">
      <c r="A4262">
        <v>4261</v>
      </c>
      <c r="B4262">
        <v>75455090399</v>
      </c>
      <c r="C4262">
        <v>6</v>
      </c>
      <c r="D4262" s="1">
        <v>27639</v>
      </c>
      <c r="E4262" s="3">
        <f>2023-YEAR(Registros[[#This Row],[data_nascimento]])</f>
        <v>48</v>
      </c>
      <c r="F4262" s="1">
        <v>43743</v>
      </c>
      <c r="H4262">
        <v>220</v>
      </c>
      <c r="I4262">
        <v>17</v>
      </c>
      <c r="J4262" s="3">
        <v>958.8</v>
      </c>
      <c r="K4262">
        <v>3.7800000000000002</v>
      </c>
      <c r="L4262">
        <v>1692</v>
      </c>
      <c r="M4262">
        <f>Registros[[#This Row],[salario]]*0.06</f>
        <v>101.52</v>
      </c>
      <c r="N4262">
        <f>Registros[[#This Row],[salario]]*5%</f>
        <v>84.600000000000009</v>
      </c>
      <c r="O4262">
        <f>IF(Registros[[#This Row],[idade]]&lt;18,311.43,IF(Registros[[#This Row],[idade]]&lt;=25,488.58,IF(Registros[[#This Row],[idade]]&lt;=50,772.77,850.05)))</f>
        <v>772.77</v>
      </c>
      <c r="P4262">
        <f>IF(Registros[[#This Row],[idade]]&lt;18,23.99,IF(Registros[[#This Row],[idade]]&lt;=25,49.9,IF(Registros[[#This Row],[idade]]&lt;=50,145.2,175.45)))</f>
        <v>145.19999999999999</v>
      </c>
      <c r="Q4262">
        <v>2</v>
      </c>
      <c r="R4262">
        <v>5</v>
      </c>
      <c r="T4262">
        <v>3</v>
      </c>
      <c r="U4262" t="s">
        <v>3</v>
      </c>
      <c r="V4262" t="s">
        <v>19</v>
      </c>
    </row>
    <row r="4263" spans="1:22" x14ac:dyDescent="0.3">
      <c r="A4263">
        <v>4262</v>
      </c>
      <c r="B4263">
        <v>71558192561</v>
      </c>
      <c r="C4263">
        <v>7</v>
      </c>
      <c r="D4263" s="1">
        <v>30115</v>
      </c>
      <c r="E4263" s="3">
        <f>2023-YEAR(Registros[[#This Row],[data_nascimento]])</f>
        <v>41</v>
      </c>
      <c r="F4263" s="1">
        <v>43743</v>
      </c>
      <c r="H4263">
        <v>220</v>
      </c>
      <c r="I4263">
        <v>13</v>
      </c>
      <c r="J4263" s="3">
        <v>1885.4333333333334</v>
      </c>
      <c r="K4263">
        <v>10.08</v>
      </c>
      <c r="L4263">
        <v>4351</v>
      </c>
      <c r="M4263">
        <f>Registros[[#This Row],[salario]]*0.06</f>
        <v>261.06</v>
      </c>
      <c r="N4263">
        <f>Registros[[#This Row],[salario]]*5%</f>
        <v>217.55</v>
      </c>
      <c r="O4263">
        <f>IF(Registros[[#This Row],[idade]]&lt;18,311.43,IF(Registros[[#This Row],[idade]]&lt;=25,488.58,IF(Registros[[#This Row],[idade]]&lt;=50,772.77,850.05)))</f>
        <v>772.77</v>
      </c>
      <c r="P4263">
        <f>IF(Registros[[#This Row],[idade]]&lt;18,23.99,IF(Registros[[#This Row],[idade]]&lt;=25,49.9,IF(Registros[[#This Row],[idade]]&lt;=50,145.2,175.45)))</f>
        <v>145.19999999999999</v>
      </c>
      <c r="Q4263">
        <v>3</v>
      </c>
      <c r="R4263">
        <v>8</v>
      </c>
      <c r="T4263">
        <v>3</v>
      </c>
      <c r="U4263" t="s">
        <v>3</v>
      </c>
      <c r="V4263" t="s">
        <v>20</v>
      </c>
    </row>
    <row r="4264" spans="1:22" x14ac:dyDescent="0.3">
      <c r="A4264">
        <v>4263</v>
      </c>
      <c r="B4264">
        <v>78010237895</v>
      </c>
      <c r="C4264">
        <v>6</v>
      </c>
      <c r="D4264" s="1">
        <v>28392</v>
      </c>
      <c r="E4264" s="3">
        <f>2023-YEAR(Registros[[#This Row],[data_nascimento]])</f>
        <v>46</v>
      </c>
      <c r="F4264" s="1">
        <v>43743</v>
      </c>
      <c r="H4264">
        <v>220</v>
      </c>
      <c r="I4264">
        <v>10</v>
      </c>
      <c r="J4264" s="3">
        <v>1062.6666666666667</v>
      </c>
      <c r="K4264">
        <v>3.7800000000000002</v>
      </c>
      <c r="L4264">
        <v>3188</v>
      </c>
      <c r="M4264">
        <f>Registros[[#This Row],[salario]]*0.06</f>
        <v>191.28</v>
      </c>
      <c r="N4264">
        <f>Registros[[#This Row],[salario]]*5%</f>
        <v>159.4</v>
      </c>
      <c r="O4264">
        <f>IF(Registros[[#This Row],[idade]]&lt;18,311.43,IF(Registros[[#This Row],[idade]]&lt;=25,488.58,IF(Registros[[#This Row],[idade]]&lt;=50,772.77,850.05)))</f>
        <v>772.77</v>
      </c>
      <c r="P4264">
        <f>IF(Registros[[#This Row],[idade]]&lt;18,23.99,IF(Registros[[#This Row],[idade]]&lt;=25,49.9,IF(Registros[[#This Row],[idade]]&lt;=50,145.2,175.45)))</f>
        <v>145.19999999999999</v>
      </c>
      <c r="Q4264">
        <v>3</v>
      </c>
      <c r="R4264">
        <v>10</v>
      </c>
      <c r="T4264">
        <v>2</v>
      </c>
      <c r="U4264" t="s">
        <v>2</v>
      </c>
      <c r="V4264" t="s">
        <v>19</v>
      </c>
    </row>
    <row r="4265" spans="1:22" x14ac:dyDescent="0.3">
      <c r="A4265">
        <v>4264</v>
      </c>
      <c r="B4265">
        <v>94577224897</v>
      </c>
      <c r="C4265">
        <v>3</v>
      </c>
      <c r="D4265" s="1">
        <v>35301</v>
      </c>
      <c r="E4265" s="3">
        <f>2023-YEAR(Registros[[#This Row],[data_nascimento]])</f>
        <v>27</v>
      </c>
      <c r="F4265" s="1">
        <v>43743</v>
      </c>
      <c r="H4265">
        <v>220</v>
      </c>
      <c r="I4265">
        <v>10</v>
      </c>
      <c r="J4265" s="3">
        <v>1560.6666666666665</v>
      </c>
      <c r="K4265">
        <v>18.899999999999999</v>
      </c>
      <c r="L4265">
        <v>4682</v>
      </c>
      <c r="M4265">
        <f>Registros[[#This Row],[salario]]*0.06</f>
        <v>280.92</v>
      </c>
      <c r="N4265">
        <f>Registros[[#This Row],[salario]]*5%</f>
        <v>234.10000000000002</v>
      </c>
      <c r="O4265">
        <f>IF(Registros[[#This Row],[idade]]&lt;18,311.43,IF(Registros[[#This Row],[idade]]&lt;=25,488.58,IF(Registros[[#This Row],[idade]]&lt;=50,772.77,850.05)))</f>
        <v>772.77</v>
      </c>
      <c r="P4265">
        <f>IF(Registros[[#This Row],[idade]]&lt;18,23.99,IF(Registros[[#This Row],[idade]]&lt;=25,49.9,IF(Registros[[#This Row],[idade]]&lt;=50,145.2,175.45)))</f>
        <v>145.19999999999999</v>
      </c>
      <c r="Q4265">
        <v>3</v>
      </c>
      <c r="R4265">
        <v>15</v>
      </c>
      <c r="T4265">
        <v>2</v>
      </c>
      <c r="U4265" t="s">
        <v>3</v>
      </c>
      <c r="V4265" t="s">
        <v>22</v>
      </c>
    </row>
    <row r="4266" spans="1:22" x14ac:dyDescent="0.3">
      <c r="A4266">
        <v>4265</v>
      </c>
      <c r="B4266">
        <v>56494393879</v>
      </c>
      <c r="C4266">
        <v>5</v>
      </c>
      <c r="D4266" s="1">
        <v>38393</v>
      </c>
      <c r="E4266" s="3">
        <f>2023-YEAR(Registros[[#This Row],[data_nascimento]])</f>
        <v>18</v>
      </c>
      <c r="F4266" s="1">
        <v>43743</v>
      </c>
      <c r="H4266">
        <v>220</v>
      </c>
      <c r="I4266">
        <v>11</v>
      </c>
      <c r="J4266" s="3">
        <v>1675.3000000000002</v>
      </c>
      <c r="K4266">
        <v>15.120000000000001</v>
      </c>
      <c r="L4266">
        <v>4569</v>
      </c>
      <c r="M4266">
        <f>Registros[[#This Row],[salario]]*0.06</f>
        <v>274.14</v>
      </c>
      <c r="N4266">
        <f>Registros[[#This Row],[salario]]*5%</f>
        <v>228.45000000000002</v>
      </c>
      <c r="O4266">
        <f>IF(Registros[[#This Row],[idade]]&lt;18,311.43,IF(Registros[[#This Row],[idade]]&lt;=25,488.58,IF(Registros[[#This Row],[idade]]&lt;=50,772.77,850.05)))</f>
        <v>488.58</v>
      </c>
      <c r="P4266">
        <f>IF(Registros[[#This Row],[idade]]&lt;18,23.99,IF(Registros[[#This Row],[idade]]&lt;=25,49.9,IF(Registros[[#This Row],[idade]]&lt;=50,145.2,175.45)))</f>
        <v>49.9</v>
      </c>
      <c r="Q4266">
        <v>1</v>
      </c>
      <c r="R4266">
        <v>13</v>
      </c>
      <c r="T4266">
        <v>2</v>
      </c>
      <c r="U4266" t="s">
        <v>3</v>
      </c>
      <c r="V4266" t="s">
        <v>19</v>
      </c>
    </row>
    <row r="4267" spans="1:22" x14ac:dyDescent="0.3">
      <c r="A4267">
        <v>4266</v>
      </c>
      <c r="B4267">
        <v>67621153159</v>
      </c>
      <c r="C4267">
        <v>6</v>
      </c>
      <c r="D4267" s="1">
        <v>27665</v>
      </c>
      <c r="E4267" s="3">
        <f>2023-YEAR(Registros[[#This Row],[data_nascimento]])</f>
        <v>48</v>
      </c>
      <c r="F4267" s="1">
        <v>43743</v>
      </c>
      <c r="H4267">
        <v>220</v>
      </c>
      <c r="I4267">
        <v>20</v>
      </c>
      <c r="J4267" s="3">
        <v>2636.666666666667</v>
      </c>
      <c r="K4267">
        <v>17.64</v>
      </c>
      <c r="L4267">
        <v>3955</v>
      </c>
      <c r="M4267">
        <f>Registros[[#This Row],[salario]]*0.06</f>
        <v>237.29999999999998</v>
      </c>
      <c r="N4267">
        <f>Registros[[#This Row],[salario]]*5%</f>
        <v>197.75</v>
      </c>
      <c r="O4267">
        <f>IF(Registros[[#This Row],[idade]]&lt;18,311.43,IF(Registros[[#This Row],[idade]]&lt;=25,488.58,IF(Registros[[#This Row],[idade]]&lt;=50,772.77,850.05)))</f>
        <v>772.77</v>
      </c>
      <c r="P4267">
        <f>IF(Registros[[#This Row],[idade]]&lt;18,23.99,IF(Registros[[#This Row],[idade]]&lt;=25,49.9,IF(Registros[[#This Row],[idade]]&lt;=50,145.2,175.45)))</f>
        <v>145.19999999999999</v>
      </c>
      <c r="Q4267">
        <v>5</v>
      </c>
      <c r="R4267">
        <v>4</v>
      </c>
      <c r="T4267">
        <v>2</v>
      </c>
      <c r="U4267" t="s">
        <v>2</v>
      </c>
      <c r="V4267" t="s">
        <v>21</v>
      </c>
    </row>
    <row r="4268" spans="1:22" x14ac:dyDescent="0.3">
      <c r="A4268">
        <v>4267</v>
      </c>
      <c r="B4268">
        <v>83805321674</v>
      </c>
      <c r="C4268">
        <v>6</v>
      </c>
      <c r="D4268" s="1">
        <v>36269</v>
      </c>
      <c r="E4268" s="3">
        <f>2023-YEAR(Registros[[#This Row],[data_nascimento]])</f>
        <v>24</v>
      </c>
      <c r="F4268" s="1">
        <v>43743</v>
      </c>
      <c r="H4268">
        <v>220</v>
      </c>
      <c r="I4268">
        <v>20</v>
      </c>
      <c r="J4268" s="3">
        <v>1829.3333333333335</v>
      </c>
      <c r="K4268">
        <v>25.2</v>
      </c>
      <c r="L4268">
        <v>2744</v>
      </c>
      <c r="M4268">
        <f>Registros[[#This Row],[salario]]*0.06</f>
        <v>164.64</v>
      </c>
      <c r="N4268">
        <f>Registros[[#This Row],[salario]]*5%</f>
        <v>137.20000000000002</v>
      </c>
      <c r="O4268">
        <f>IF(Registros[[#This Row],[idade]]&lt;18,311.43,IF(Registros[[#This Row],[idade]]&lt;=25,488.58,IF(Registros[[#This Row],[idade]]&lt;=50,772.77,850.05)))</f>
        <v>488.58</v>
      </c>
      <c r="P4268">
        <f>IF(Registros[[#This Row],[idade]]&lt;18,23.99,IF(Registros[[#This Row],[idade]]&lt;=25,49.9,IF(Registros[[#This Row],[idade]]&lt;=50,145.2,175.45)))</f>
        <v>49.9</v>
      </c>
      <c r="Q4268">
        <v>4</v>
      </c>
      <c r="R4268">
        <v>10</v>
      </c>
      <c r="T4268">
        <v>3</v>
      </c>
      <c r="U4268" t="s">
        <v>3</v>
      </c>
      <c r="V4268" t="s">
        <v>19</v>
      </c>
    </row>
    <row r="4269" spans="1:22" x14ac:dyDescent="0.3">
      <c r="A4269">
        <v>4268</v>
      </c>
      <c r="B4269">
        <v>29387689122</v>
      </c>
      <c r="C4269">
        <v>3</v>
      </c>
      <c r="D4269" s="1">
        <v>38045</v>
      </c>
      <c r="E4269" s="3">
        <f>2023-YEAR(Registros[[#This Row],[data_nascimento]])</f>
        <v>19</v>
      </c>
      <c r="F4269" s="1">
        <v>43743</v>
      </c>
      <c r="H4269">
        <v>220</v>
      </c>
      <c r="I4269">
        <v>4</v>
      </c>
      <c r="J4269" s="3">
        <v>208.93333333333334</v>
      </c>
      <c r="K4269">
        <v>18.899999999999999</v>
      </c>
      <c r="L4269">
        <v>1567</v>
      </c>
      <c r="M4269">
        <f>Registros[[#This Row],[salario]]*0.06</f>
        <v>94.02</v>
      </c>
      <c r="N4269">
        <f>Registros[[#This Row],[salario]]*5%</f>
        <v>78.350000000000009</v>
      </c>
      <c r="O4269">
        <f>IF(Registros[[#This Row],[idade]]&lt;18,311.43,IF(Registros[[#This Row],[idade]]&lt;=25,488.58,IF(Registros[[#This Row],[idade]]&lt;=50,772.77,850.05)))</f>
        <v>488.58</v>
      </c>
      <c r="P4269">
        <f>IF(Registros[[#This Row],[idade]]&lt;18,23.99,IF(Registros[[#This Row],[idade]]&lt;=25,49.9,IF(Registros[[#This Row],[idade]]&lt;=50,145.2,175.45)))</f>
        <v>49.9</v>
      </c>
      <c r="Q4269">
        <v>2</v>
      </c>
      <c r="R4269">
        <v>8</v>
      </c>
      <c r="T4269">
        <v>3</v>
      </c>
      <c r="U4269" t="s">
        <v>3</v>
      </c>
      <c r="V4269" t="s">
        <v>20</v>
      </c>
    </row>
    <row r="4270" spans="1:22" x14ac:dyDescent="0.3">
      <c r="A4270">
        <v>4269</v>
      </c>
      <c r="B4270">
        <v>85832332797</v>
      </c>
      <c r="C4270">
        <v>4</v>
      </c>
      <c r="D4270" s="1">
        <v>29602</v>
      </c>
      <c r="E4270" s="3">
        <f>2023-YEAR(Registros[[#This Row],[data_nascimento]])</f>
        <v>42</v>
      </c>
      <c r="F4270" s="1">
        <v>43743</v>
      </c>
      <c r="H4270">
        <v>220</v>
      </c>
      <c r="I4270">
        <v>4</v>
      </c>
      <c r="J4270" s="3">
        <v>326</v>
      </c>
      <c r="K4270">
        <v>21.42</v>
      </c>
      <c r="L4270">
        <v>2445</v>
      </c>
      <c r="M4270">
        <f>Registros[[#This Row],[salario]]*0.06</f>
        <v>146.69999999999999</v>
      </c>
      <c r="N4270">
        <f>Registros[[#This Row],[salario]]*5%</f>
        <v>122.25</v>
      </c>
      <c r="O4270">
        <f>IF(Registros[[#This Row],[idade]]&lt;18,311.43,IF(Registros[[#This Row],[idade]]&lt;=25,488.58,IF(Registros[[#This Row],[idade]]&lt;=50,772.77,850.05)))</f>
        <v>772.77</v>
      </c>
      <c r="P4270">
        <f>IF(Registros[[#This Row],[idade]]&lt;18,23.99,IF(Registros[[#This Row],[idade]]&lt;=25,49.9,IF(Registros[[#This Row],[idade]]&lt;=50,145.2,175.45)))</f>
        <v>145.19999999999999</v>
      </c>
      <c r="Q4270">
        <v>1</v>
      </c>
      <c r="R4270">
        <v>10</v>
      </c>
      <c r="T4270">
        <v>3</v>
      </c>
      <c r="U4270" t="s">
        <v>2</v>
      </c>
      <c r="V4270" t="s">
        <v>22</v>
      </c>
    </row>
    <row r="4271" spans="1:22" x14ac:dyDescent="0.3">
      <c r="A4271">
        <v>4270</v>
      </c>
      <c r="B4271">
        <v>43524029125</v>
      </c>
      <c r="C4271">
        <v>3</v>
      </c>
      <c r="D4271" s="1">
        <v>33248</v>
      </c>
      <c r="E4271" s="3">
        <f>2023-YEAR(Registros[[#This Row],[data_nascimento]])</f>
        <v>32</v>
      </c>
      <c r="F4271" s="1">
        <v>43743</v>
      </c>
      <c r="H4271">
        <v>220</v>
      </c>
      <c r="I4271">
        <v>12</v>
      </c>
      <c r="J4271" s="3">
        <v>987.59999999999991</v>
      </c>
      <c r="K4271">
        <v>18.899999999999999</v>
      </c>
      <c r="L4271">
        <v>2469</v>
      </c>
      <c r="M4271">
        <f>Registros[[#This Row],[salario]]*0.06</f>
        <v>148.13999999999999</v>
      </c>
      <c r="N4271">
        <f>Registros[[#This Row],[salario]]*5%</f>
        <v>123.45</v>
      </c>
      <c r="O4271">
        <f>IF(Registros[[#This Row],[idade]]&lt;18,311.43,IF(Registros[[#This Row],[idade]]&lt;=25,488.58,IF(Registros[[#This Row],[idade]]&lt;=50,772.77,850.05)))</f>
        <v>772.77</v>
      </c>
      <c r="P4271">
        <f>IF(Registros[[#This Row],[idade]]&lt;18,23.99,IF(Registros[[#This Row],[idade]]&lt;=25,49.9,IF(Registros[[#This Row],[idade]]&lt;=50,145.2,175.45)))</f>
        <v>145.19999999999999</v>
      </c>
      <c r="Q4271">
        <v>4</v>
      </c>
      <c r="R4271">
        <v>19</v>
      </c>
      <c r="T4271">
        <v>3</v>
      </c>
      <c r="U4271" t="s">
        <v>3</v>
      </c>
      <c r="V4271" t="s">
        <v>22</v>
      </c>
    </row>
    <row r="4272" spans="1:22" x14ac:dyDescent="0.3">
      <c r="A4272">
        <v>4271</v>
      </c>
      <c r="B4272">
        <v>60355939877</v>
      </c>
      <c r="C4272">
        <v>6</v>
      </c>
      <c r="D4272" s="1">
        <v>31014</v>
      </c>
      <c r="E4272" s="3">
        <f>2023-YEAR(Registros[[#This Row],[data_nascimento]])</f>
        <v>39</v>
      </c>
      <c r="F4272" s="1">
        <v>43743</v>
      </c>
      <c r="H4272">
        <v>220</v>
      </c>
      <c r="I4272">
        <v>10</v>
      </c>
      <c r="J4272" s="3">
        <v>1250</v>
      </c>
      <c r="K4272">
        <v>11.34</v>
      </c>
      <c r="L4272">
        <v>3750</v>
      </c>
      <c r="M4272">
        <f>Registros[[#This Row],[salario]]*0.06</f>
        <v>225</v>
      </c>
      <c r="N4272">
        <f>Registros[[#This Row],[salario]]*5%</f>
        <v>187.5</v>
      </c>
      <c r="O4272">
        <f>IF(Registros[[#This Row],[idade]]&lt;18,311.43,IF(Registros[[#This Row],[idade]]&lt;=25,488.58,IF(Registros[[#This Row],[idade]]&lt;=50,772.77,850.05)))</f>
        <v>772.77</v>
      </c>
      <c r="P4272">
        <f>IF(Registros[[#This Row],[idade]]&lt;18,23.99,IF(Registros[[#This Row],[idade]]&lt;=25,49.9,IF(Registros[[#This Row],[idade]]&lt;=50,145.2,175.45)))</f>
        <v>145.19999999999999</v>
      </c>
      <c r="Q4272">
        <v>2</v>
      </c>
      <c r="R4272">
        <v>15</v>
      </c>
      <c r="T4272">
        <v>2</v>
      </c>
      <c r="U4272" t="s">
        <v>2</v>
      </c>
      <c r="V4272" t="s">
        <v>21</v>
      </c>
    </row>
    <row r="4273" spans="1:22" x14ac:dyDescent="0.3">
      <c r="A4273">
        <v>4272</v>
      </c>
      <c r="B4273">
        <v>28526047116</v>
      </c>
      <c r="C4273">
        <v>5</v>
      </c>
      <c r="D4273" s="1">
        <v>32685</v>
      </c>
      <c r="E4273" s="3">
        <f>2023-YEAR(Registros[[#This Row],[data_nascimento]])</f>
        <v>34</v>
      </c>
      <c r="F4273" s="1">
        <v>43743</v>
      </c>
      <c r="H4273">
        <v>220</v>
      </c>
      <c r="I4273">
        <v>15</v>
      </c>
      <c r="J4273" s="3">
        <v>2219</v>
      </c>
      <c r="K4273">
        <v>16.38</v>
      </c>
      <c r="L4273">
        <v>4438</v>
      </c>
      <c r="N4273">
        <v>400</v>
      </c>
      <c r="O4273">
        <f>IF(Registros[[#This Row],[idade]]&lt;18,311.43,IF(Registros[[#This Row],[idade]]&lt;=25,488.58,IF(Registros[[#This Row],[idade]]&lt;=50,772.77,850.05)))</f>
        <v>772.77</v>
      </c>
      <c r="P4273">
        <f>IF(Registros[[#This Row],[idade]]&lt;18,23.99,IF(Registros[[#This Row],[idade]]&lt;=25,49.9,IF(Registros[[#This Row],[idade]]&lt;=50,145.2,175.45)))</f>
        <v>145.19999999999999</v>
      </c>
      <c r="Q4273">
        <v>1</v>
      </c>
      <c r="R4273">
        <v>14</v>
      </c>
      <c r="T4273">
        <v>3</v>
      </c>
      <c r="U4273" t="s">
        <v>2</v>
      </c>
      <c r="V4273" t="s">
        <v>20</v>
      </c>
    </row>
    <row r="4274" spans="1:22" x14ac:dyDescent="0.3">
      <c r="A4274">
        <v>4273</v>
      </c>
      <c r="B4274">
        <v>20615562967</v>
      </c>
      <c r="C4274">
        <v>7</v>
      </c>
      <c r="D4274" s="1">
        <v>39431</v>
      </c>
      <c r="E4274" s="3">
        <f>2023-YEAR(Registros[[#This Row],[data_nascimento]])</f>
        <v>16</v>
      </c>
      <c r="F4274" s="1">
        <v>43743</v>
      </c>
      <c r="H4274">
        <v>120</v>
      </c>
      <c r="I4274">
        <v>12</v>
      </c>
      <c r="J4274" s="3">
        <v>2617.6</v>
      </c>
      <c r="K4274">
        <v>16.38</v>
      </c>
      <c r="L4274">
        <v>6544</v>
      </c>
      <c r="N4274">
        <v>400</v>
      </c>
      <c r="O4274">
        <f>IF(Registros[[#This Row],[idade]]&lt;18,311.43,IF(Registros[[#This Row],[idade]]&lt;=25,488.58,IF(Registros[[#This Row],[idade]]&lt;=50,772.77,850.05)))</f>
        <v>311.43</v>
      </c>
      <c r="P4274">
        <f>IF(Registros[[#This Row],[idade]]&lt;18,23.99,IF(Registros[[#This Row],[idade]]&lt;=25,49.9,IF(Registros[[#This Row],[idade]]&lt;=50,145.2,175.45)))</f>
        <v>23.99</v>
      </c>
      <c r="Q4274">
        <v>3</v>
      </c>
      <c r="R4274">
        <v>22</v>
      </c>
      <c r="T4274">
        <v>2</v>
      </c>
      <c r="U4274" t="s">
        <v>2</v>
      </c>
      <c r="V4274" t="s">
        <v>21</v>
      </c>
    </row>
    <row r="4275" spans="1:22" x14ac:dyDescent="0.3">
      <c r="A4275">
        <v>4274</v>
      </c>
      <c r="B4275">
        <v>46614130842</v>
      </c>
      <c r="C4275">
        <v>6</v>
      </c>
      <c r="D4275" s="1">
        <v>28589</v>
      </c>
      <c r="E4275" s="3">
        <f>2023-YEAR(Registros[[#This Row],[data_nascimento]])</f>
        <v>45</v>
      </c>
      <c r="F4275" s="1">
        <v>43743</v>
      </c>
      <c r="H4275">
        <v>220</v>
      </c>
      <c r="I4275">
        <v>13</v>
      </c>
      <c r="J4275" s="3">
        <v>2812.7666666666669</v>
      </c>
      <c r="K4275">
        <v>2.52</v>
      </c>
      <c r="L4275">
        <v>6491</v>
      </c>
      <c r="N4275">
        <v>400</v>
      </c>
      <c r="O4275">
        <f>IF(Registros[[#This Row],[idade]]&lt;18,311.43,IF(Registros[[#This Row],[idade]]&lt;=25,488.58,IF(Registros[[#This Row],[idade]]&lt;=50,772.77,850.05)))</f>
        <v>772.77</v>
      </c>
      <c r="P4275">
        <f>IF(Registros[[#This Row],[idade]]&lt;18,23.99,IF(Registros[[#This Row],[idade]]&lt;=25,49.9,IF(Registros[[#This Row],[idade]]&lt;=50,145.2,175.45)))</f>
        <v>145.19999999999999</v>
      </c>
      <c r="Q4275">
        <v>4</v>
      </c>
      <c r="R4275">
        <v>11</v>
      </c>
      <c r="T4275">
        <v>2</v>
      </c>
      <c r="U4275" t="s">
        <v>3</v>
      </c>
      <c r="V4275" t="s">
        <v>21</v>
      </c>
    </row>
    <row r="4276" spans="1:22" x14ac:dyDescent="0.3">
      <c r="A4276">
        <v>4275</v>
      </c>
      <c r="B4276">
        <v>54169682347</v>
      </c>
      <c r="C4276">
        <v>5</v>
      </c>
      <c r="D4276" s="1">
        <v>28028</v>
      </c>
      <c r="E4276" s="3">
        <f>2023-YEAR(Registros[[#This Row],[data_nascimento]])</f>
        <v>47</v>
      </c>
      <c r="F4276" s="1">
        <v>43743</v>
      </c>
      <c r="H4276">
        <v>220</v>
      </c>
      <c r="I4276">
        <v>7</v>
      </c>
      <c r="J4276" s="3">
        <v>1379.2333333333333</v>
      </c>
      <c r="K4276">
        <v>22.68</v>
      </c>
      <c r="L4276">
        <v>5911</v>
      </c>
      <c r="N4276">
        <v>400</v>
      </c>
      <c r="O4276">
        <f>IF(Registros[[#This Row],[idade]]&lt;18,311.43,IF(Registros[[#This Row],[idade]]&lt;=25,488.58,IF(Registros[[#This Row],[idade]]&lt;=50,772.77,850.05)))</f>
        <v>772.77</v>
      </c>
      <c r="P4276">
        <f>IF(Registros[[#This Row],[idade]]&lt;18,23.99,IF(Registros[[#This Row],[idade]]&lt;=25,49.9,IF(Registros[[#This Row],[idade]]&lt;=50,145.2,175.45)))</f>
        <v>145.19999999999999</v>
      </c>
      <c r="Q4276">
        <v>5</v>
      </c>
      <c r="R4276">
        <v>2</v>
      </c>
      <c r="T4276">
        <v>2</v>
      </c>
      <c r="U4276" t="s">
        <v>2</v>
      </c>
      <c r="V4276" t="s">
        <v>20</v>
      </c>
    </row>
    <row r="4277" spans="1:22" x14ac:dyDescent="0.3">
      <c r="A4277">
        <v>4276</v>
      </c>
      <c r="B4277">
        <v>57648960989</v>
      </c>
      <c r="C4277">
        <v>5</v>
      </c>
      <c r="D4277" s="1">
        <v>30309</v>
      </c>
      <c r="E4277" s="3">
        <f>2023-YEAR(Registros[[#This Row],[data_nascimento]])</f>
        <v>41</v>
      </c>
      <c r="F4277" s="1">
        <v>43743</v>
      </c>
      <c r="H4277">
        <v>220</v>
      </c>
      <c r="I4277">
        <v>16</v>
      </c>
      <c r="J4277" s="3">
        <v>3917.3333333333335</v>
      </c>
      <c r="K4277">
        <v>21.42</v>
      </c>
      <c r="L4277">
        <v>7345</v>
      </c>
      <c r="N4277">
        <v>400</v>
      </c>
      <c r="O4277">
        <f>IF(Registros[[#This Row],[idade]]&lt;18,311.43,IF(Registros[[#This Row],[idade]]&lt;=25,488.58,IF(Registros[[#This Row],[idade]]&lt;=50,772.77,850.05)))</f>
        <v>772.77</v>
      </c>
      <c r="P4277">
        <f>IF(Registros[[#This Row],[idade]]&lt;18,23.99,IF(Registros[[#This Row],[idade]]&lt;=25,49.9,IF(Registros[[#This Row],[idade]]&lt;=50,145.2,175.45)))</f>
        <v>145.19999999999999</v>
      </c>
      <c r="Q4277">
        <v>3</v>
      </c>
      <c r="R4277">
        <v>20</v>
      </c>
      <c r="T4277">
        <v>2</v>
      </c>
      <c r="U4277" t="s">
        <v>2</v>
      </c>
      <c r="V4277" t="s">
        <v>22</v>
      </c>
    </row>
    <row r="4278" spans="1:22" x14ac:dyDescent="0.3">
      <c r="A4278">
        <v>4277</v>
      </c>
      <c r="B4278">
        <v>95858089427</v>
      </c>
      <c r="C4278">
        <v>5</v>
      </c>
      <c r="D4278" s="1">
        <v>38413</v>
      </c>
      <c r="E4278" s="3">
        <f>2023-YEAR(Registros[[#This Row],[data_nascimento]])</f>
        <v>18</v>
      </c>
      <c r="F4278" s="1">
        <v>43743</v>
      </c>
      <c r="G4278" s="1">
        <v>44139</v>
      </c>
      <c r="H4278">
        <v>220</v>
      </c>
      <c r="I4278">
        <v>17</v>
      </c>
      <c r="J4278" s="3">
        <v>5375.9666666666672</v>
      </c>
      <c r="K4278">
        <v>6.3</v>
      </c>
      <c r="L4278">
        <v>9487</v>
      </c>
      <c r="N4278">
        <v>400</v>
      </c>
      <c r="O4278">
        <f>IF(Registros[[#This Row],[idade]]&lt;18,311.43,IF(Registros[[#This Row],[idade]]&lt;=25,488.58,IF(Registros[[#This Row],[idade]]&lt;=50,772.77,850.05)))</f>
        <v>488.58</v>
      </c>
      <c r="P4278">
        <f>IF(Registros[[#This Row],[idade]]&lt;18,23.99,IF(Registros[[#This Row],[idade]]&lt;=25,49.9,IF(Registros[[#This Row],[idade]]&lt;=50,145.2,175.45)))</f>
        <v>49.9</v>
      </c>
      <c r="Q4278">
        <v>4</v>
      </c>
      <c r="R4278">
        <v>26</v>
      </c>
      <c r="S4278">
        <v>1</v>
      </c>
      <c r="T4278">
        <v>2</v>
      </c>
      <c r="U4278" t="s">
        <v>2</v>
      </c>
      <c r="V4278" t="s">
        <v>20</v>
      </c>
    </row>
    <row r="4279" spans="1:22" x14ac:dyDescent="0.3">
      <c r="A4279">
        <v>4278</v>
      </c>
      <c r="B4279">
        <v>74532394504</v>
      </c>
      <c r="C4279">
        <v>3</v>
      </c>
      <c r="D4279" s="1">
        <v>32966</v>
      </c>
      <c r="E4279" s="3">
        <f>2023-YEAR(Registros[[#This Row],[data_nascimento]])</f>
        <v>33</v>
      </c>
      <c r="F4279" s="1">
        <v>43743</v>
      </c>
      <c r="G4279" s="1">
        <v>44139</v>
      </c>
      <c r="H4279">
        <v>220</v>
      </c>
      <c r="I4279">
        <v>8</v>
      </c>
      <c r="J4279" s="3">
        <v>420.53333333333336</v>
      </c>
      <c r="K4279">
        <v>8.82</v>
      </c>
      <c r="L4279">
        <v>1577</v>
      </c>
      <c r="N4279">
        <v>400</v>
      </c>
      <c r="O4279">
        <f>IF(Registros[[#This Row],[idade]]&lt;18,311.43,IF(Registros[[#This Row],[idade]]&lt;=25,488.58,IF(Registros[[#This Row],[idade]]&lt;=50,772.77,850.05)))</f>
        <v>772.77</v>
      </c>
      <c r="P4279">
        <f>IF(Registros[[#This Row],[idade]]&lt;18,23.99,IF(Registros[[#This Row],[idade]]&lt;=25,49.9,IF(Registros[[#This Row],[idade]]&lt;=50,145.2,175.45)))</f>
        <v>145.19999999999999</v>
      </c>
      <c r="Q4279">
        <v>3</v>
      </c>
      <c r="R4279">
        <v>13</v>
      </c>
      <c r="S4279">
        <v>1</v>
      </c>
      <c r="T4279">
        <v>3</v>
      </c>
      <c r="U4279" t="s">
        <v>2</v>
      </c>
      <c r="V4279" t="s">
        <v>19</v>
      </c>
    </row>
    <row r="4280" spans="1:22" x14ac:dyDescent="0.3">
      <c r="A4280">
        <v>4279</v>
      </c>
      <c r="B4280">
        <v>78780775852</v>
      </c>
      <c r="C4280">
        <v>3</v>
      </c>
      <c r="D4280" s="1">
        <v>27993</v>
      </c>
      <c r="E4280" s="3">
        <f>2023-YEAR(Registros[[#This Row],[data_nascimento]])</f>
        <v>47</v>
      </c>
      <c r="F4280" s="1">
        <v>43743</v>
      </c>
      <c r="G4280" s="1">
        <v>44139</v>
      </c>
      <c r="H4280">
        <v>220</v>
      </c>
      <c r="I4280">
        <v>13</v>
      </c>
      <c r="J4280" s="3">
        <v>796.9</v>
      </c>
      <c r="K4280">
        <v>13.86</v>
      </c>
      <c r="L4280">
        <v>1839</v>
      </c>
      <c r="N4280">
        <v>400</v>
      </c>
      <c r="O4280">
        <f>IF(Registros[[#This Row],[idade]]&lt;18,311.43,IF(Registros[[#This Row],[idade]]&lt;=25,488.58,IF(Registros[[#This Row],[idade]]&lt;=50,772.77,850.05)))</f>
        <v>772.77</v>
      </c>
      <c r="P4280">
        <f>IF(Registros[[#This Row],[idade]]&lt;18,23.99,IF(Registros[[#This Row],[idade]]&lt;=25,49.9,IF(Registros[[#This Row],[idade]]&lt;=50,145.2,175.45)))</f>
        <v>145.19999999999999</v>
      </c>
      <c r="Q4280">
        <v>4</v>
      </c>
      <c r="R4280">
        <v>5</v>
      </c>
      <c r="S4280">
        <v>1</v>
      </c>
      <c r="T4280">
        <v>2</v>
      </c>
      <c r="U4280" t="s">
        <v>2</v>
      </c>
      <c r="V4280" t="s">
        <v>19</v>
      </c>
    </row>
    <row r="4281" spans="1:22" x14ac:dyDescent="0.3">
      <c r="A4281">
        <v>4280</v>
      </c>
      <c r="B4281">
        <v>63656281817</v>
      </c>
      <c r="C4281">
        <v>6</v>
      </c>
      <c r="D4281" s="1">
        <v>36908</v>
      </c>
      <c r="E4281" s="3">
        <f>2023-YEAR(Registros[[#This Row],[data_nascimento]])</f>
        <v>22</v>
      </c>
      <c r="F4281" s="1">
        <v>43743</v>
      </c>
      <c r="G4281" s="1">
        <v>44139</v>
      </c>
      <c r="H4281">
        <v>220</v>
      </c>
      <c r="I4281">
        <v>15</v>
      </c>
      <c r="J4281" s="3">
        <v>716</v>
      </c>
      <c r="K4281">
        <v>2.52</v>
      </c>
      <c r="L4281">
        <v>1432</v>
      </c>
      <c r="N4281">
        <v>400</v>
      </c>
      <c r="O4281">
        <f>IF(Registros[[#This Row],[idade]]&lt;18,311.43,IF(Registros[[#This Row],[idade]]&lt;=25,488.58,IF(Registros[[#This Row],[idade]]&lt;=50,772.77,850.05)))</f>
        <v>488.58</v>
      </c>
      <c r="P4281">
        <f>IF(Registros[[#This Row],[idade]]&lt;18,23.99,IF(Registros[[#This Row],[idade]]&lt;=25,49.9,IF(Registros[[#This Row],[idade]]&lt;=50,145.2,175.45)))</f>
        <v>49.9</v>
      </c>
      <c r="Q4281">
        <v>2</v>
      </c>
      <c r="R4281">
        <v>25</v>
      </c>
      <c r="S4281">
        <v>2</v>
      </c>
      <c r="T4281">
        <v>3</v>
      </c>
      <c r="U4281" t="s">
        <v>2</v>
      </c>
      <c r="V4281" t="s">
        <v>19</v>
      </c>
    </row>
    <row r="4282" spans="1:22" x14ac:dyDescent="0.3">
      <c r="A4282">
        <v>4281</v>
      </c>
      <c r="B4282">
        <v>74263562792</v>
      </c>
      <c r="C4282">
        <v>4</v>
      </c>
      <c r="D4282" s="1">
        <v>30156</v>
      </c>
      <c r="E4282" s="3">
        <f>2023-YEAR(Registros[[#This Row],[data_nascimento]])</f>
        <v>41</v>
      </c>
      <c r="F4282" s="1">
        <v>43743</v>
      </c>
      <c r="G4282" s="1">
        <v>44139</v>
      </c>
      <c r="H4282">
        <v>220</v>
      </c>
      <c r="I4282">
        <v>10</v>
      </c>
      <c r="J4282" s="3">
        <v>453</v>
      </c>
      <c r="K4282">
        <v>25.2</v>
      </c>
      <c r="L4282">
        <v>1359</v>
      </c>
      <c r="N4282">
        <v>400</v>
      </c>
      <c r="O4282">
        <f>IF(Registros[[#This Row],[idade]]&lt;18,311.43,IF(Registros[[#This Row],[idade]]&lt;=25,488.58,IF(Registros[[#This Row],[idade]]&lt;=50,772.77,850.05)))</f>
        <v>772.77</v>
      </c>
      <c r="P4282">
        <f>IF(Registros[[#This Row],[idade]]&lt;18,23.99,IF(Registros[[#This Row],[idade]]&lt;=25,49.9,IF(Registros[[#This Row],[idade]]&lt;=50,145.2,175.45)))</f>
        <v>145.19999999999999</v>
      </c>
      <c r="Q4282">
        <v>3</v>
      </c>
      <c r="R4282">
        <v>6</v>
      </c>
      <c r="S4282">
        <v>3</v>
      </c>
      <c r="T4282">
        <v>2</v>
      </c>
      <c r="U4282" t="s">
        <v>2</v>
      </c>
      <c r="V4282" t="s">
        <v>22</v>
      </c>
    </row>
    <row r="4283" spans="1:22" x14ac:dyDescent="0.3">
      <c r="A4283">
        <v>4282</v>
      </c>
      <c r="B4283">
        <v>72736885369</v>
      </c>
      <c r="C4283">
        <v>6</v>
      </c>
      <c r="D4283" s="1">
        <v>34523</v>
      </c>
      <c r="E4283" s="3">
        <f>2023-YEAR(Registros[[#This Row],[data_nascimento]])</f>
        <v>29</v>
      </c>
      <c r="F4283" s="1">
        <v>43743</v>
      </c>
      <c r="G4283" s="1">
        <v>44139</v>
      </c>
      <c r="H4283">
        <v>220</v>
      </c>
      <c r="I4283">
        <v>13</v>
      </c>
      <c r="J4283" s="3">
        <v>648.26666666666665</v>
      </c>
      <c r="K4283">
        <v>7.5600000000000005</v>
      </c>
      <c r="L4283">
        <v>1496</v>
      </c>
      <c r="N4283">
        <v>400</v>
      </c>
      <c r="O4283">
        <f>IF(Registros[[#This Row],[idade]]&lt;18,311.43,IF(Registros[[#This Row],[idade]]&lt;=25,488.58,IF(Registros[[#This Row],[idade]]&lt;=50,772.77,850.05)))</f>
        <v>772.77</v>
      </c>
      <c r="P4283">
        <f>IF(Registros[[#This Row],[idade]]&lt;18,23.99,IF(Registros[[#This Row],[idade]]&lt;=25,49.9,IF(Registros[[#This Row],[idade]]&lt;=50,145.2,175.45)))</f>
        <v>145.19999999999999</v>
      </c>
      <c r="Q4283">
        <v>2</v>
      </c>
      <c r="R4283">
        <v>13</v>
      </c>
      <c r="S4283">
        <v>2</v>
      </c>
      <c r="T4283">
        <v>3</v>
      </c>
      <c r="U4283" t="s">
        <v>2</v>
      </c>
      <c r="V4283" t="s">
        <v>19</v>
      </c>
    </row>
    <row r="4284" spans="1:22" x14ac:dyDescent="0.3">
      <c r="A4284">
        <v>4283</v>
      </c>
      <c r="B4284">
        <v>90695595500</v>
      </c>
      <c r="C4284">
        <v>5</v>
      </c>
      <c r="D4284" s="1">
        <v>29875</v>
      </c>
      <c r="E4284" s="3">
        <f>2023-YEAR(Registros[[#This Row],[data_nascimento]])</f>
        <v>42</v>
      </c>
      <c r="F4284" s="1">
        <v>43743</v>
      </c>
      <c r="G4284" s="1">
        <v>44139</v>
      </c>
      <c r="H4284">
        <v>220</v>
      </c>
      <c r="I4284">
        <v>11</v>
      </c>
      <c r="J4284" s="3">
        <v>726.73333333333335</v>
      </c>
      <c r="K4284">
        <v>25.2</v>
      </c>
      <c r="L4284">
        <v>1982</v>
      </c>
      <c r="N4284">
        <v>400</v>
      </c>
      <c r="O4284">
        <f>IF(Registros[[#This Row],[idade]]&lt;18,311.43,IF(Registros[[#This Row],[idade]]&lt;=25,488.58,IF(Registros[[#This Row],[idade]]&lt;=50,772.77,850.05)))</f>
        <v>772.77</v>
      </c>
      <c r="P4284">
        <f>IF(Registros[[#This Row],[idade]]&lt;18,23.99,IF(Registros[[#This Row],[idade]]&lt;=25,49.9,IF(Registros[[#This Row],[idade]]&lt;=50,145.2,175.45)))</f>
        <v>145.19999999999999</v>
      </c>
      <c r="Q4284">
        <v>3</v>
      </c>
      <c r="R4284">
        <v>8</v>
      </c>
      <c r="S4284">
        <v>3</v>
      </c>
      <c r="T4284">
        <v>3</v>
      </c>
      <c r="U4284" t="s">
        <v>2</v>
      </c>
      <c r="V4284" t="s">
        <v>20</v>
      </c>
    </row>
    <row r="4285" spans="1:22" x14ac:dyDescent="0.3">
      <c r="A4285">
        <v>4284</v>
      </c>
      <c r="B4285">
        <v>22924440881</v>
      </c>
      <c r="C4285">
        <v>6</v>
      </c>
      <c r="D4285" s="1">
        <v>31893</v>
      </c>
      <c r="E4285" s="3">
        <f>2023-YEAR(Registros[[#This Row],[data_nascimento]])</f>
        <v>36</v>
      </c>
      <c r="F4285" s="1">
        <v>43743</v>
      </c>
      <c r="H4285">
        <v>220</v>
      </c>
      <c r="I4285">
        <v>19</v>
      </c>
      <c r="J4285" s="3">
        <v>983.56666666666661</v>
      </c>
      <c r="K4285">
        <v>11.34</v>
      </c>
      <c r="L4285">
        <v>1553</v>
      </c>
      <c r="N4285">
        <v>400</v>
      </c>
      <c r="O4285">
        <f>IF(Registros[[#This Row],[idade]]&lt;18,311.43,IF(Registros[[#This Row],[idade]]&lt;=25,488.58,IF(Registros[[#This Row],[idade]]&lt;=50,772.77,850.05)))</f>
        <v>772.77</v>
      </c>
      <c r="P4285">
        <f>IF(Registros[[#This Row],[idade]]&lt;18,23.99,IF(Registros[[#This Row],[idade]]&lt;=25,49.9,IF(Registros[[#This Row],[idade]]&lt;=50,145.2,175.45)))</f>
        <v>145.19999999999999</v>
      </c>
      <c r="Q4285">
        <v>4</v>
      </c>
      <c r="R4285">
        <v>2</v>
      </c>
      <c r="T4285">
        <v>2</v>
      </c>
      <c r="U4285" t="s">
        <v>3</v>
      </c>
      <c r="V4285" t="s">
        <v>22</v>
      </c>
    </row>
    <row r="4286" spans="1:22" x14ac:dyDescent="0.3">
      <c r="A4286">
        <v>4285</v>
      </c>
      <c r="B4286">
        <v>92793950500</v>
      </c>
      <c r="C4286">
        <v>5</v>
      </c>
      <c r="D4286" s="1">
        <v>31555</v>
      </c>
      <c r="E4286" s="3">
        <f>2023-YEAR(Registros[[#This Row],[data_nascimento]])</f>
        <v>37</v>
      </c>
      <c r="F4286" s="1">
        <v>43756</v>
      </c>
      <c r="H4286">
        <v>220</v>
      </c>
      <c r="I4286">
        <v>3</v>
      </c>
      <c r="J4286" s="3">
        <v>693.2</v>
      </c>
      <c r="K4286">
        <v>20.16</v>
      </c>
      <c r="L4286">
        <v>6932</v>
      </c>
      <c r="M4286">
        <f>Registros[[#This Row],[salario]]*0.06</f>
        <v>415.91999999999996</v>
      </c>
      <c r="N4286">
        <f>Registros[[#This Row],[salario]]*5%</f>
        <v>346.6</v>
      </c>
      <c r="O4286">
        <f>IF(Registros[[#This Row],[idade]]&lt;18,311.43,IF(Registros[[#This Row],[idade]]&lt;=25,488.58,IF(Registros[[#This Row],[idade]]&lt;=50,772.77,850.05)))</f>
        <v>772.77</v>
      </c>
      <c r="P4286">
        <f>IF(Registros[[#This Row],[idade]]&lt;18,23.99,IF(Registros[[#This Row],[idade]]&lt;=25,49.9,IF(Registros[[#This Row],[idade]]&lt;=50,145.2,175.45)))</f>
        <v>145.19999999999999</v>
      </c>
      <c r="Q4286">
        <v>4</v>
      </c>
      <c r="R4286">
        <v>25</v>
      </c>
      <c r="T4286">
        <v>3</v>
      </c>
      <c r="U4286" t="s">
        <v>3</v>
      </c>
      <c r="V4286" t="s">
        <v>22</v>
      </c>
    </row>
    <row r="4287" spans="1:22" x14ac:dyDescent="0.3">
      <c r="A4287">
        <v>4286</v>
      </c>
      <c r="B4287">
        <v>15418877824</v>
      </c>
      <c r="C4287">
        <v>6</v>
      </c>
      <c r="D4287" s="1">
        <v>30403</v>
      </c>
      <c r="E4287" s="3">
        <f>2023-YEAR(Registros[[#This Row],[data_nascimento]])</f>
        <v>40</v>
      </c>
      <c r="F4287" s="1">
        <v>43756</v>
      </c>
      <c r="H4287">
        <v>220</v>
      </c>
      <c r="I4287">
        <v>8</v>
      </c>
      <c r="J4287" s="3">
        <v>867.2</v>
      </c>
      <c r="K4287">
        <v>1.26</v>
      </c>
      <c r="L4287">
        <v>3252</v>
      </c>
      <c r="M4287">
        <f>Registros[[#This Row],[salario]]*0.06</f>
        <v>195.12</v>
      </c>
      <c r="N4287">
        <f>Registros[[#This Row],[salario]]*5%</f>
        <v>162.60000000000002</v>
      </c>
      <c r="O4287">
        <f>IF(Registros[[#This Row],[idade]]&lt;18,311.43,IF(Registros[[#This Row],[idade]]&lt;=25,488.58,IF(Registros[[#This Row],[idade]]&lt;=50,772.77,850.05)))</f>
        <v>772.77</v>
      </c>
      <c r="P4287">
        <f>IF(Registros[[#This Row],[idade]]&lt;18,23.99,IF(Registros[[#This Row],[idade]]&lt;=25,49.9,IF(Registros[[#This Row],[idade]]&lt;=50,145.2,175.45)))</f>
        <v>145.19999999999999</v>
      </c>
      <c r="Q4287">
        <v>3</v>
      </c>
      <c r="R4287">
        <v>16</v>
      </c>
      <c r="T4287">
        <v>2</v>
      </c>
      <c r="U4287" t="s">
        <v>2</v>
      </c>
      <c r="V4287" t="s">
        <v>21</v>
      </c>
    </row>
    <row r="4288" spans="1:22" x14ac:dyDescent="0.3">
      <c r="A4288">
        <v>4287</v>
      </c>
      <c r="B4288">
        <v>98323335979</v>
      </c>
      <c r="C4288">
        <v>3</v>
      </c>
      <c r="D4288" s="1">
        <v>28594</v>
      </c>
      <c r="E4288" s="3">
        <f>2023-YEAR(Registros[[#This Row],[data_nascimento]])</f>
        <v>45</v>
      </c>
      <c r="F4288" s="1">
        <v>43756</v>
      </c>
      <c r="H4288">
        <v>220</v>
      </c>
      <c r="I4288">
        <v>18</v>
      </c>
      <c r="J4288" s="3">
        <v>3891</v>
      </c>
      <c r="K4288">
        <v>12.6</v>
      </c>
      <c r="L4288">
        <v>6485</v>
      </c>
      <c r="M4288">
        <f>Registros[[#This Row],[salario]]*0.06</f>
        <v>389.09999999999997</v>
      </c>
      <c r="N4288">
        <f>Registros[[#This Row],[salario]]*5%</f>
        <v>324.25</v>
      </c>
      <c r="O4288">
        <f>IF(Registros[[#This Row],[idade]]&lt;18,311.43,IF(Registros[[#This Row],[idade]]&lt;=25,488.58,IF(Registros[[#This Row],[idade]]&lt;=50,772.77,850.05)))</f>
        <v>772.77</v>
      </c>
      <c r="P4288">
        <f>IF(Registros[[#This Row],[idade]]&lt;18,23.99,IF(Registros[[#This Row],[idade]]&lt;=25,49.9,IF(Registros[[#This Row],[idade]]&lt;=50,145.2,175.45)))</f>
        <v>145.19999999999999</v>
      </c>
      <c r="Q4288">
        <v>2</v>
      </c>
      <c r="R4288">
        <v>3</v>
      </c>
      <c r="T4288">
        <v>2</v>
      </c>
      <c r="U4288" t="s">
        <v>3</v>
      </c>
      <c r="V4288" t="s">
        <v>22</v>
      </c>
    </row>
    <row r="4289" spans="1:22" x14ac:dyDescent="0.3">
      <c r="A4289">
        <v>4288</v>
      </c>
      <c r="B4289">
        <v>24728566135</v>
      </c>
      <c r="C4289">
        <v>6</v>
      </c>
      <c r="D4289" s="1">
        <v>36105</v>
      </c>
      <c r="E4289" s="3">
        <f>2023-YEAR(Registros[[#This Row],[data_nascimento]])</f>
        <v>25</v>
      </c>
      <c r="F4289" s="1">
        <v>43756</v>
      </c>
      <c r="H4289">
        <v>220</v>
      </c>
      <c r="I4289">
        <v>8</v>
      </c>
      <c r="J4289" s="3">
        <v>1031.2</v>
      </c>
      <c r="K4289">
        <v>8.82</v>
      </c>
      <c r="L4289">
        <v>3867</v>
      </c>
      <c r="M4289">
        <f>Registros[[#This Row],[salario]]*0.06</f>
        <v>232.01999999999998</v>
      </c>
      <c r="N4289">
        <f>Registros[[#This Row],[salario]]*5%</f>
        <v>193.35000000000002</v>
      </c>
      <c r="O4289">
        <f>IF(Registros[[#This Row],[idade]]&lt;18,311.43,IF(Registros[[#This Row],[idade]]&lt;=25,488.58,IF(Registros[[#This Row],[idade]]&lt;=50,772.77,850.05)))</f>
        <v>488.58</v>
      </c>
      <c r="P4289">
        <f>IF(Registros[[#This Row],[idade]]&lt;18,23.99,IF(Registros[[#This Row],[idade]]&lt;=25,49.9,IF(Registros[[#This Row],[idade]]&lt;=50,145.2,175.45)))</f>
        <v>49.9</v>
      </c>
      <c r="Q4289">
        <v>3</v>
      </c>
      <c r="R4289">
        <v>6</v>
      </c>
      <c r="T4289">
        <v>3</v>
      </c>
      <c r="U4289" t="s">
        <v>3</v>
      </c>
      <c r="V4289" t="s">
        <v>21</v>
      </c>
    </row>
    <row r="4290" spans="1:22" x14ac:dyDescent="0.3">
      <c r="A4290">
        <v>4289</v>
      </c>
      <c r="B4290">
        <v>27405224300</v>
      </c>
      <c r="C4290">
        <v>5</v>
      </c>
      <c r="D4290" s="1">
        <v>35736</v>
      </c>
      <c r="E4290" s="3">
        <f>2023-YEAR(Registros[[#This Row],[data_nascimento]])</f>
        <v>26</v>
      </c>
      <c r="F4290" s="1">
        <v>43756</v>
      </c>
      <c r="H4290">
        <v>220</v>
      </c>
      <c r="I4290">
        <v>15</v>
      </c>
      <c r="J4290" s="3">
        <v>3028.5</v>
      </c>
      <c r="K4290">
        <v>7.5600000000000005</v>
      </c>
      <c r="L4290">
        <v>6057</v>
      </c>
      <c r="M4290">
        <f>Registros[[#This Row],[salario]]*0.06</f>
        <v>363.41999999999996</v>
      </c>
      <c r="N4290">
        <f>Registros[[#This Row],[salario]]*5%</f>
        <v>302.85000000000002</v>
      </c>
      <c r="O4290">
        <f>IF(Registros[[#This Row],[idade]]&lt;18,311.43,IF(Registros[[#This Row],[idade]]&lt;=25,488.58,IF(Registros[[#This Row],[idade]]&lt;=50,772.77,850.05)))</f>
        <v>772.77</v>
      </c>
      <c r="P4290">
        <f>IF(Registros[[#This Row],[idade]]&lt;18,23.99,IF(Registros[[#This Row],[idade]]&lt;=25,49.9,IF(Registros[[#This Row],[idade]]&lt;=50,145.2,175.45)))</f>
        <v>145.19999999999999</v>
      </c>
      <c r="Q4290">
        <v>5</v>
      </c>
      <c r="R4290">
        <v>10</v>
      </c>
      <c r="T4290">
        <v>2</v>
      </c>
      <c r="U4290" t="s">
        <v>2</v>
      </c>
      <c r="V4290" t="s">
        <v>20</v>
      </c>
    </row>
    <row r="4291" spans="1:22" x14ac:dyDescent="0.3">
      <c r="A4291">
        <v>4290</v>
      </c>
      <c r="B4291">
        <v>38868374800</v>
      </c>
      <c r="C4291">
        <v>7</v>
      </c>
      <c r="D4291" s="1">
        <v>29803</v>
      </c>
      <c r="E4291" s="3">
        <f>2023-YEAR(Registros[[#This Row],[data_nascimento]])</f>
        <v>42</v>
      </c>
      <c r="F4291" s="1">
        <v>43756</v>
      </c>
      <c r="H4291">
        <v>220</v>
      </c>
      <c r="I4291">
        <v>13</v>
      </c>
      <c r="J4291" s="3">
        <v>3127.3666666666668</v>
      </c>
      <c r="K4291">
        <v>25.2</v>
      </c>
      <c r="L4291">
        <v>7217</v>
      </c>
      <c r="M4291">
        <f>Registros[[#This Row],[salario]]*0.06</f>
        <v>433.02</v>
      </c>
      <c r="N4291">
        <f>Registros[[#This Row],[salario]]*5%</f>
        <v>360.85</v>
      </c>
      <c r="O4291">
        <f>IF(Registros[[#This Row],[idade]]&lt;18,311.43,IF(Registros[[#This Row],[idade]]&lt;=25,488.58,IF(Registros[[#This Row],[idade]]&lt;=50,772.77,850.05)))</f>
        <v>772.77</v>
      </c>
      <c r="P4291">
        <f>IF(Registros[[#This Row],[idade]]&lt;18,23.99,IF(Registros[[#This Row],[idade]]&lt;=25,49.9,IF(Registros[[#This Row],[idade]]&lt;=50,145.2,175.45)))</f>
        <v>145.19999999999999</v>
      </c>
      <c r="Q4291">
        <v>4</v>
      </c>
      <c r="R4291">
        <v>20</v>
      </c>
      <c r="T4291">
        <v>2</v>
      </c>
      <c r="U4291" t="s">
        <v>3</v>
      </c>
      <c r="V4291" t="s">
        <v>19</v>
      </c>
    </row>
    <row r="4292" spans="1:22" x14ac:dyDescent="0.3">
      <c r="A4292">
        <v>4291</v>
      </c>
      <c r="B4292">
        <v>27734448209</v>
      </c>
      <c r="C4292">
        <v>6</v>
      </c>
      <c r="D4292" s="1">
        <v>31041</v>
      </c>
      <c r="E4292" s="3">
        <f>2023-YEAR(Registros[[#This Row],[data_nascimento]])</f>
        <v>39</v>
      </c>
      <c r="F4292" s="1">
        <v>43756</v>
      </c>
      <c r="H4292">
        <v>220</v>
      </c>
      <c r="I4292">
        <v>6</v>
      </c>
      <c r="J4292" s="3">
        <v>608</v>
      </c>
      <c r="K4292">
        <v>23.94</v>
      </c>
      <c r="L4292">
        <v>3040</v>
      </c>
      <c r="M4292">
        <f>Registros[[#This Row],[salario]]*0.06</f>
        <v>182.4</v>
      </c>
      <c r="N4292">
        <f>Registros[[#This Row],[salario]]*5%</f>
        <v>152</v>
      </c>
      <c r="O4292">
        <f>IF(Registros[[#This Row],[idade]]&lt;18,311.43,IF(Registros[[#This Row],[idade]]&lt;=25,488.58,IF(Registros[[#This Row],[idade]]&lt;=50,772.77,850.05)))</f>
        <v>772.77</v>
      </c>
      <c r="P4292">
        <f>IF(Registros[[#This Row],[idade]]&lt;18,23.99,IF(Registros[[#This Row],[idade]]&lt;=25,49.9,IF(Registros[[#This Row],[idade]]&lt;=50,145.2,175.45)))</f>
        <v>145.19999999999999</v>
      </c>
      <c r="Q4292">
        <v>5</v>
      </c>
      <c r="R4292">
        <v>1</v>
      </c>
      <c r="T4292">
        <v>3</v>
      </c>
      <c r="U4292" t="s">
        <v>3</v>
      </c>
      <c r="V4292" t="s">
        <v>22</v>
      </c>
    </row>
    <row r="4293" spans="1:22" x14ac:dyDescent="0.3">
      <c r="A4293">
        <v>4292</v>
      </c>
      <c r="B4293">
        <v>96378905361</v>
      </c>
      <c r="C4293">
        <v>3</v>
      </c>
      <c r="D4293" s="1">
        <v>36055</v>
      </c>
      <c r="E4293" s="3">
        <f>2023-YEAR(Registros[[#This Row],[data_nascimento]])</f>
        <v>25</v>
      </c>
      <c r="F4293" s="1">
        <v>43756</v>
      </c>
      <c r="H4293">
        <v>220</v>
      </c>
      <c r="I4293">
        <v>14</v>
      </c>
      <c r="J4293" s="3">
        <v>3319.4</v>
      </c>
      <c r="K4293">
        <v>6.3</v>
      </c>
      <c r="L4293">
        <v>7113</v>
      </c>
      <c r="M4293">
        <f>Registros[[#This Row],[salario]]*0.06</f>
        <v>426.78</v>
      </c>
      <c r="N4293">
        <f>Registros[[#This Row],[salario]]*5%</f>
        <v>355.65000000000003</v>
      </c>
      <c r="O4293">
        <f>IF(Registros[[#This Row],[idade]]&lt;18,311.43,IF(Registros[[#This Row],[idade]]&lt;=25,488.58,IF(Registros[[#This Row],[idade]]&lt;=50,772.77,850.05)))</f>
        <v>488.58</v>
      </c>
      <c r="P4293">
        <f>IF(Registros[[#This Row],[idade]]&lt;18,23.99,IF(Registros[[#This Row],[idade]]&lt;=25,49.9,IF(Registros[[#This Row],[idade]]&lt;=50,145.2,175.45)))</f>
        <v>49.9</v>
      </c>
      <c r="Q4293">
        <v>4</v>
      </c>
      <c r="R4293">
        <v>5</v>
      </c>
      <c r="T4293">
        <v>2</v>
      </c>
      <c r="U4293" t="s">
        <v>3</v>
      </c>
      <c r="V4293" t="s">
        <v>20</v>
      </c>
    </row>
    <row r="4294" spans="1:22" x14ac:dyDescent="0.3">
      <c r="A4294">
        <v>4293</v>
      </c>
      <c r="B4294">
        <v>70968115296</v>
      </c>
      <c r="C4294">
        <v>3</v>
      </c>
      <c r="D4294" s="1">
        <v>35251</v>
      </c>
      <c r="E4294" s="3">
        <f>2023-YEAR(Registros[[#This Row],[data_nascimento]])</f>
        <v>27</v>
      </c>
      <c r="F4294" s="1">
        <v>43756</v>
      </c>
      <c r="H4294">
        <v>220</v>
      </c>
      <c r="I4294">
        <v>8</v>
      </c>
      <c r="J4294" s="3">
        <v>1464.5333333333333</v>
      </c>
      <c r="K4294">
        <v>20.16</v>
      </c>
      <c r="L4294">
        <v>5492</v>
      </c>
      <c r="M4294">
        <f>Registros[[#This Row],[salario]]*0.06</f>
        <v>329.52</v>
      </c>
      <c r="N4294">
        <f>Registros[[#This Row],[salario]]*5%</f>
        <v>274.60000000000002</v>
      </c>
      <c r="O4294">
        <f>IF(Registros[[#This Row],[idade]]&lt;18,311.43,IF(Registros[[#This Row],[idade]]&lt;=25,488.58,IF(Registros[[#This Row],[idade]]&lt;=50,772.77,850.05)))</f>
        <v>772.77</v>
      </c>
      <c r="P4294">
        <f>IF(Registros[[#This Row],[idade]]&lt;18,23.99,IF(Registros[[#This Row],[idade]]&lt;=25,49.9,IF(Registros[[#This Row],[idade]]&lt;=50,145.2,175.45)))</f>
        <v>145.19999999999999</v>
      </c>
      <c r="Q4294">
        <v>5</v>
      </c>
      <c r="R4294">
        <v>3</v>
      </c>
      <c r="T4294">
        <v>3</v>
      </c>
      <c r="U4294" t="s">
        <v>3</v>
      </c>
      <c r="V4294" t="s">
        <v>19</v>
      </c>
    </row>
    <row r="4295" spans="1:22" x14ac:dyDescent="0.3">
      <c r="A4295">
        <v>4294</v>
      </c>
      <c r="B4295">
        <v>35562914154</v>
      </c>
      <c r="C4295">
        <v>4</v>
      </c>
      <c r="D4295" s="1">
        <v>37035</v>
      </c>
      <c r="E4295" s="3">
        <f>2023-YEAR(Registros[[#This Row],[data_nascimento]])</f>
        <v>22</v>
      </c>
      <c r="F4295" s="1">
        <v>43756</v>
      </c>
      <c r="H4295">
        <v>220</v>
      </c>
      <c r="I4295">
        <v>12</v>
      </c>
      <c r="J4295" s="3">
        <v>747.2</v>
      </c>
      <c r="K4295">
        <v>22.68</v>
      </c>
      <c r="L4295">
        <v>1868</v>
      </c>
      <c r="M4295">
        <f>Registros[[#This Row],[salario]]*0.06</f>
        <v>112.08</v>
      </c>
      <c r="N4295">
        <f>Registros[[#This Row],[salario]]*5%</f>
        <v>93.4</v>
      </c>
      <c r="O4295">
        <f>IF(Registros[[#This Row],[idade]]&lt;18,311.43,IF(Registros[[#This Row],[idade]]&lt;=25,488.58,IF(Registros[[#This Row],[idade]]&lt;=50,772.77,850.05)))</f>
        <v>488.58</v>
      </c>
      <c r="P4295">
        <f>IF(Registros[[#This Row],[idade]]&lt;18,23.99,IF(Registros[[#This Row],[idade]]&lt;=25,49.9,IF(Registros[[#This Row],[idade]]&lt;=50,145.2,175.45)))</f>
        <v>49.9</v>
      </c>
      <c r="Q4295">
        <v>3</v>
      </c>
      <c r="R4295">
        <v>22</v>
      </c>
      <c r="T4295">
        <v>3</v>
      </c>
      <c r="U4295" t="s">
        <v>2</v>
      </c>
      <c r="V4295" t="s">
        <v>22</v>
      </c>
    </row>
    <row r="4296" spans="1:22" x14ac:dyDescent="0.3">
      <c r="A4296">
        <v>4295</v>
      </c>
      <c r="B4296">
        <v>93785598953</v>
      </c>
      <c r="C4296">
        <v>5</v>
      </c>
      <c r="D4296" s="1">
        <v>33008</v>
      </c>
      <c r="E4296" s="3">
        <f>2023-YEAR(Registros[[#This Row],[data_nascimento]])</f>
        <v>33</v>
      </c>
      <c r="F4296" s="1">
        <v>43756</v>
      </c>
      <c r="H4296">
        <v>220</v>
      </c>
      <c r="I4296">
        <v>6</v>
      </c>
      <c r="J4296" s="3">
        <v>1093.3999999999999</v>
      </c>
      <c r="K4296">
        <v>1.26</v>
      </c>
      <c r="L4296">
        <v>5467</v>
      </c>
      <c r="M4296">
        <f>Registros[[#This Row],[salario]]*0.06</f>
        <v>328.02</v>
      </c>
      <c r="N4296">
        <f>Registros[[#This Row],[salario]]*5%</f>
        <v>273.35000000000002</v>
      </c>
      <c r="O4296">
        <f>IF(Registros[[#This Row],[idade]]&lt;18,311.43,IF(Registros[[#This Row],[idade]]&lt;=25,488.58,IF(Registros[[#This Row],[idade]]&lt;=50,772.77,850.05)))</f>
        <v>772.77</v>
      </c>
      <c r="P4296">
        <f>IF(Registros[[#This Row],[idade]]&lt;18,23.99,IF(Registros[[#This Row],[idade]]&lt;=25,49.9,IF(Registros[[#This Row],[idade]]&lt;=50,145.2,175.45)))</f>
        <v>145.19999999999999</v>
      </c>
      <c r="Q4296">
        <v>3</v>
      </c>
      <c r="R4296">
        <v>4</v>
      </c>
      <c r="T4296">
        <v>3</v>
      </c>
      <c r="U4296" t="s">
        <v>3</v>
      </c>
      <c r="V4296" t="s">
        <v>22</v>
      </c>
    </row>
    <row r="4297" spans="1:22" x14ac:dyDescent="0.3">
      <c r="A4297">
        <v>4296</v>
      </c>
      <c r="B4297">
        <v>86663990763</v>
      </c>
      <c r="C4297">
        <v>5</v>
      </c>
      <c r="D4297" s="1">
        <v>31600</v>
      </c>
      <c r="E4297" s="3">
        <f>2023-YEAR(Registros[[#This Row],[data_nascimento]])</f>
        <v>37</v>
      </c>
      <c r="F4297" s="1">
        <v>43756</v>
      </c>
      <c r="H4297">
        <v>220</v>
      </c>
      <c r="I4297">
        <v>15</v>
      </c>
      <c r="J4297" s="3">
        <v>1351.5</v>
      </c>
      <c r="K4297">
        <v>13.86</v>
      </c>
      <c r="L4297">
        <v>2703</v>
      </c>
      <c r="M4297">
        <f>Registros[[#This Row],[salario]]*0.06</f>
        <v>162.18</v>
      </c>
      <c r="N4297">
        <f>Registros[[#This Row],[salario]]*5%</f>
        <v>135.15</v>
      </c>
      <c r="O4297">
        <f>IF(Registros[[#This Row],[idade]]&lt;18,311.43,IF(Registros[[#This Row],[idade]]&lt;=25,488.58,IF(Registros[[#This Row],[idade]]&lt;=50,772.77,850.05)))</f>
        <v>772.77</v>
      </c>
      <c r="P4297">
        <f>IF(Registros[[#This Row],[idade]]&lt;18,23.99,IF(Registros[[#This Row],[idade]]&lt;=25,49.9,IF(Registros[[#This Row],[idade]]&lt;=50,145.2,175.45)))</f>
        <v>145.19999999999999</v>
      </c>
      <c r="Q4297">
        <v>1</v>
      </c>
      <c r="R4297">
        <v>4</v>
      </c>
      <c r="T4297">
        <v>3</v>
      </c>
      <c r="U4297" t="s">
        <v>2</v>
      </c>
      <c r="V4297" t="s">
        <v>20</v>
      </c>
    </row>
    <row r="4298" spans="1:22" x14ac:dyDescent="0.3">
      <c r="A4298">
        <v>4297</v>
      </c>
      <c r="B4298">
        <v>16171044188</v>
      </c>
      <c r="C4298">
        <v>6</v>
      </c>
      <c r="D4298" s="1">
        <v>31180</v>
      </c>
      <c r="E4298" s="3">
        <f>2023-YEAR(Registros[[#This Row],[data_nascimento]])</f>
        <v>38</v>
      </c>
      <c r="F4298" s="1">
        <v>43756</v>
      </c>
      <c r="H4298">
        <v>220</v>
      </c>
      <c r="I4298">
        <v>8</v>
      </c>
      <c r="J4298" s="3">
        <v>1215.4666666666667</v>
      </c>
      <c r="K4298">
        <v>17.64</v>
      </c>
      <c r="L4298">
        <v>4558</v>
      </c>
      <c r="M4298">
        <f>Registros[[#This Row],[salario]]*0.06</f>
        <v>273.48</v>
      </c>
      <c r="N4298">
        <f>Registros[[#This Row],[salario]]*5%</f>
        <v>227.9</v>
      </c>
      <c r="O4298">
        <f>IF(Registros[[#This Row],[idade]]&lt;18,311.43,IF(Registros[[#This Row],[idade]]&lt;=25,488.58,IF(Registros[[#This Row],[idade]]&lt;=50,772.77,850.05)))</f>
        <v>772.77</v>
      </c>
      <c r="P4298">
        <f>IF(Registros[[#This Row],[idade]]&lt;18,23.99,IF(Registros[[#This Row],[idade]]&lt;=25,49.9,IF(Registros[[#This Row],[idade]]&lt;=50,145.2,175.45)))</f>
        <v>145.19999999999999</v>
      </c>
      <c r="Q4298">
        <v>4</v>
      </c>
      <c r="R4298">
        <v>12</v>
      </c>
      <c r="T4298">
        <v>3</v>
      </c>
      <c r="U4298" t="s">
        <v>2</v>
      </c>
      <c r="V4298" t="s">
        <v>21</v>
      </c>
    </row>
    <row r="4299" spans="1:22" x14ac:dyDescent="0.3">
      <c r="A4299">
        <v>4298</v>
      </c>
      <c r="B4299">
        <v>65345981062</v>
      </c>
      <c r="C4299">
        <v>5</v>
      </c>
      <c r="D4299" s="1">
        <v>36953</v>
      </c>
      <c r="E4299" s="3">
        <f>2023-YEAR(Registros[[#This Row],[data_nascimento]])</f>
        <v>22</v>
      </c>
      <c r="F4299" s="1">
        <v>43756</v>
      </c>
      <c r="H4299">
        <v>220</v>
      </c>
      <c r="I4299">
        <v>13</v>
      </c>
      <c r="J4299" s="3">
        <v>2121.1666666666665</v>
      </c>
      <c r="K4299">
        <v>22.68</v>
      </c>
      <c r="L4299">
        <v>4895</v>
      </c>
      <c r="M4299">
        <f>Registros[[#This Row],[salario]]*0.06</f>
        <v>293.7</v>
      </c>
      <c r="N4299">
        <f>Registros[[#This Row],[salario]]*5%</f>
        <v>244.75</v>
      </c>
      <c r="O4299">
        <f>IF(Registros[[#This Row],[idade]]&lt;18,311.43,IF(Registros[[#This Row],[idade]]&lt;=25,488.58,IF(Registros[[#This Row],[idade]]&lt;=50,772.77,850.05)))</f>
        <v>488.58</v>
      </c>
      <c r="P4299">
        <f>IF(Registros[[#This Row],[idade]]&lt;18,23.99,IF(Registros[[#This Row],[idade]]&lt;=25,49.9,IF(Registros[[#This Row],[idade]]&lt;=50,145.2,175.45)))</f>
        <v>49.9</v>
      </c>
      <c r="Q4299">
        <v>5</v>
      </c>
      <c r="R4299">
        <v>16</v>
      </c>
      <c r="T4299">
        <v>2</v>
      </c>
      <c r="U4299" t="s">
        <v>2</v>
      </c>
      <c r="V4299" t="s">
        <v>19</v>
      </c>
    </row>
    <row r="4300" spans="1:22" x14ac:dyDescent="0.3">
      <c r="A4300">
        <v>4299</v>
      </c>
      <c r="B4300">
        <v>95067206004</v>
      </c>
      <c r="C4300">
        <v>7</v>
      </c>
      <c r="D4300" s="1">
        <v>31909</v>
      </c>
      <c r="E4300" s="3">
        <f>2023-YEAR(Registros[[#This Row],[data_nascimento]])</f>
        <v>36</v>
      </c>
      <c r="F4300" s="1">
        <v>43756</v>
      </c>
      <c r="H4300">
        <v>220</v>
      </c>
      <c r="I4300">
        <v>15</v>
      </c>
      <c r="J4300" s="3">
        <v>2871.5</v>
      </c>
      <c r="K4300">
        <v>6.3</v>
      </c>
      <c r="L4300">
        <v>5743</v>
      </c>
      <c r="M4300">
        <f>Registros[[#This Row],[salario]]*0.06</f>
        <v>344.58</v>
      </c>
      <c r="N4300">
        <f>Registros[[#This Row],[salario]]*5%</f>
        <v>287.15000000000003</v>
      </c>
      <c r="O4300">
        <f>IF(Registros[[#This Row],[idade]]&lt;18,311.43,IF(Registros[[#This Row],[idade]]&lt;=25,488.58,IF(Registros[[#This Row],[idade]]&lt;=50,772.77,850.05)))</f>
        <v>772.77</v>
      </c>
      <c r="P4300">
        <f>IF(Registros[[#This Row],[idade]]&lt;18,23.99,IF(Registros[[#This Row],[idade]]&lt;=25,49.9,IF(Registros[[#This Row],[idade]]&lt;=50,145.2,175.45)))</f>
        <v>145.19999999999999</v>
      </c>
      <c r="Q4300">
        <v>3</v>
      </c>
      <c r="R4300">
        <v>27</v>
      </c>
      <c r="T4300">
        <v>2</v>
      </c>
      <c r="U4300" t="s">
        <v>3</v>
      </c>
      <c r="V4300" t="s">
        <v>20</v>
      </c>
    </row>
    <row r="4301" spans="1:22" x14ac:dyDescent="0.3">
      <c r="A4301">
        <v>4300</v>
      </c>
      <c r="B4301">
        <v>43859709853</v>
      </c>
      <c r="C4301">
        <v>6</v>
      </c>
      <c r="D4301" s="1">
        <v>37240</v>
      </c>
      <c r="E4301" s="3">
        <f>2023-YEAR(Registros[[#This Row],[data_nascimento]])</f>
        <v>22</v>
      </c>
      <c r="F4301" s="1">
        <v>43756</v>
      </c>
      <c r="H4301">
        <v>220</v>
      </c>
      <c r="I4301">
        <v>14</v>
      </c>
      <c r="J4301" s="3">
        <v>2876.5333333333333</v>
      </c>
      <c r="K4301">
        <v>8.82</v>
      </c>
      <c r="L4301">
        <v>6164</v>
      </c>
      <c r="M4301">
        <f>Registros[[#This Row],[salario]]*0.06</f>
        <v>369.84</v>
      </c>
      <c r="N4301">
        <f>Registros[[#This Row],[salario]]*5%</f>
        <v>308.20000000000005</v>
      </c>
      <c r="O4301">
        <f>IF(Registros[[#This Row],[idade]]&lt;18,311.43,IF(Registros[[#This Row],[idade]]&lt;=25,488.58,IF(Registros[[#This Row],[idade]]&lt;=50,772.77,850.05)))</f>
        <v>488.58</v>
      </c>
      <c r="P4301">
        <f>IF(Registros[[#This Row],[idade]]&lt;18,23.99,IF(Registros[[#This Row],[idade]]&lt;=25,49.9,IF(Registros[[#This Row],[idade]]&lt;=50,145.2,175.45)))</f>
        <v>49.9</v>
      </c>
      <c r="Q4301">
        <v>4</v>
      </c>
      <c r="R4301">
        <v>22</v>
      </c>
      <c r="T4301">
        <v>3</v>
      </c>
      <c r="U4301" t="s">
        <v>2</v>
      </c>
      <c r="V4301" t="s">
        <v>19</v>
      </c>
    </row>
    <row r="4302" spans="1:22" x14ac:dyDescent="0.3">
      <c r="A4302">
        <v>4301</v>
      </c>
      <c r="B4302">
        <v>19357220129</v>
      </c>
      <c r="C4302">
        <v>3</v>
      </c>
      <c r="D4302" s="1">
        <v>33679</v>
      </c>
      <c r="E4302" s="3">
        <f>2023-YEAR(Registros[[#This Row],[data_nascimento]])</f>
        <v>31</v>
      </c>
      <c r="F4302" s="1">
        <v>43756</v>
      </c>
      <c r="H4302">
        <v>220</v>
      </c>
      <c r="I4302">
        <v>16</v>
      </c>
      <c r="J4302" s="3">
        <v>2749.3333333333335</v>
      </c>
      <c r="K4302">
        <v>17.64</v>
      </c>
      <c r="L4302">
        <v>5155</v>
      </c>
      <c r="M4302">
        <f>Registros[[#This Row],[salario]]*0.06</f>
        <v>309.3</v>
      </c>
      <c r="N4302">
        <f>Registros[[#This Row],[salario]]*5%</f>
        <v>257.75</v>
      </c>
      <c r="O4302">
        <f>IF(Registros[[#This Row],[idade]]&lt;18,311.43,IF(Registros[[#This Row],[idade]]&lt;=25,488.58,IF(Registros[[#This Row],[idade]]&lt;=50,772.77,850.05)))</f>
        <v>772.77</v>
      </c>
      <c r="P4302">
        <f>IF(Registros[[#This Row],[idade]]&lt;18,23.99,IF(Registros[[#This Row],[idade]]&lt;=25,49.9,IF(Registros[[#This Row],[idade]]&lt;=50,145.2,175.45)))</f>
        <v>145.19999999999999</v>
      </c>
      <c r="Q4302">
        <v>4</v>
      </c>
      <c r="R4302">
        <v>5</v>
      </c>
      <c r="T4302">
        <v>3</v>
      </c>
      <c r="U4302" t="s">
        <v>2</v>
      </c>
      <c r="V4302" t="s">
        <v>20</v>
      </c>
    </row>
    <row r="4303" spans="1:22" x14ac:dyDescent="0.3">
      <c r="A4303">
        <v>4302</v>
      </c>
      <c r="B4303">
        <v>78589277056</v>
      </c>
      <c r="C4303">
        <v>6</v>
      </c>
      <c r="D4303" s="1">
        <v>35533</v>
      </c>
      <c r="E4303" s="3">
        <f>2023-YEAR(Registros[[#This Row],[data_nascimento]])</f>
        <v>26</v>
      </c>
      <c r="F4303" s="1">
        <v>43756</v>
      </c>
      <c r="H4303">
        <v>220</v>
      </c>
      <c r="I4303">
        <v>9</v>
      </c>
      <c r="J4303" s="3">
        <v>1842.3</v>
      </c>
      <c r="K4303">
        <v>1.26</v>
      </c>
      <c r="L4303">
        <v>6141</v>
      </c>
      <c r="M4303">
        <f>Registros[[#This Row],[salario]]*0.06</f>
        <v>368.46</v>
      </c>
      <c r="N4303">
        <f>Registros[[#This Row],[salario]]*5%</f>
        <v>307.05</v>
      </c>
      <c r="O4303">
        <f>IF(Registros[[#This Row],[idade]]&lt;18,311.43,IF(Registros[[#This Row],[idade]]&lt;=25,488.58,IF(Registros[[#This Row],[idade]]&lt;=50,772.77,850.05)))</f>
        <v>772.77</v>
      </c>
      <c r="P4303">
        <f>IF(Registros[[#This Row],[idade]]&lt;18,23.99,IF(Registros[[#This Row],[idade]]&lt;=25,49.9,IF(Registros[[#This Row],[idade]]&lt;=50,145.2,175.45)))</f>
        <v>145.19999999999999</v>
      </c>
      <c r="Q4303">
        <v>5</v>
      </c>
      <c r="R4303">
        <v>22</v>
      </c>
      <c r="T4303">
        <v>2</v>
      </c>
      <c r="U4303" t="s">
        <v>3</v>
      </c>
      <c r="V4303" t="s">
        <v>19</v>
      </c>
    </row>
    <row r="4304" spans="1:22" x14ac:dyDescent="0.3">
      <c r="A4304">
        <v>4303</v>
      </c>
      <c r="B4304">
        <v>34153634470</v>
      </c>
      <c r="C4304">
        <v>7</v>
      </c>
      <c r="D4304" s="1">
        <v>37661</v>
      </c>
      <c r="E4304" s="3">
        <f>2023-YEAR(Registros[[#This Row],[data_nascimento]])</f>
        <v>20</v>
      </c>
      <c r="F4304" s="1">
        <v>43756</v>
      </c>
      <c r="H4304">
        <v>220</v>
      </c>
      <c r="I4304">
        <v>20</v>
      </c>
      <c r="J4304" s="3">
        <v>1224.6666666666667</v>
      </c>
      <c r="K4304">
        <v>21.42</v>
      </c>
      <c r="L4304">
        <v>1837</v>
      </c>
      <c r="M4304">
        <f>Registros[[#This Row],[salario]]*0.06</f>
        <v>110.22</v>
      </c>
      <c r="N4304">
        <f>Registros[[#This Row],[salario]]*5%</f>
        <v>91.850000000000009</v>
      </c>
      <c r="O4304">
        <f>IF(Registros[[#This Row],[idade]]&lt;18,311.43,IF(Registros[[#This Row],[idade]]&lt;=25,488.58,IF(Registros[[#This Row],[idade]]&lt;=50,772.77,850.05)))</f>
        <v>488.58</v>
      </c>
      <c r="P4304">
        <f>IF(Registros[[#This Row],[idade]]&lt;18,23.99,IF(Registros[[#This Row],[idade]]&lt;=25,49.9,IF(Registros[[#This Row],[idade]]&lt;=50,145.2,175.45)))</f>
        <v>49.9</v>
      </c>
      <c r="Q4304">
        <v>3</v>
      </c>
      <c r="R4304">
        <v>17</v>
      </c>
      <c r="T4304">
        <v>2</v>
      </c>
      <c r="U4304" t="s">
        <v>2</v>
      </c>
      <c r="V4304" t="s">
        <v>20</v>
      </c>
    </row>
    <row r="4305" spans="1:22" x14ac:dyDescent="0.3">
      <c r="A4305">
        <v>4304</v>
      </c>
      <c r="B4305">
        <v>22208795078</v>
      </c>
      <c r="C4305">
        <v>6</v>
      </c>
      <c r="D4305" s="1">
        <v>27669</v>
      </c>
      <c r="E4305" s="3">
        <f>2023-YEAR(Registros[[#This Row],[data_nascimento]])</f>
        <v>48</v>
      </c>
      <c r="F4305" s="1">
        <v>43756</v>
      </c>
      <c r="H4305">
        <v>220</v>
      </c>
      <c r="I4305">
        <v>17</v>
      </c>
      <c r="J4305" s="3">
        <v>1858.6666666666665</v>
      </c>
      <c r="K4305">
        <v>18.899999999999999</v>
      </c>
      <c r="L4305">
        <v>3280</v>
      </c>
      <c r="M4305">
        <f>Registros[[#This Row],[salario]]*0.06</f>
        <v>196.79999999999998</v>
      </c>
      <c r="N4305">
        <f>Registros[[#This Row],[salario]]*5%</f>
        <v>164</v>
      </c>
      <c r="O4305">
        <f>IF(Registros[[#This Row],[idade]]&lt;18,311.43,IF(Registros[[#This Row],[idade]]&lt;=25,488.58,IF(Registros[[#This Row],[idade]]&lt;=50,772.77,850.05)))</f>
        <v>772.77</v>
      </c>
      <c r="P4305">
        <f>IF(Registros[[#This Row],[idade]]&lt;18,23.99,IF(Registros[[#This Row],[idade]]&lt;=25,49.9,IF(Registros[[#This Row],[idade]]&lt;=50,145.2,175.45)))</f>
        <v>145.19999999999999</v>
      </c>
      <c r="Q4305">
        <v>4</v>
      </c>
      <c r="R4305">
        <v>26</v>
      </c>
      <c r="T4305">
        <v>2</v>
      </c>
      <c r="U4305" t="s">
        <v>2</v>
      </c>
      <c r="V4305" t="s">
        <v>22</v>
      </c>
    </row>
    <row r="4306" spans="1:22" x14ac:dyDescent="0.3">
      <c r="A4306">
        <v>4305</v>
      </c>
      <c r="B4306">
        <v>24731049172</v>
      </c>
      <c r="C4306">
        <v>3</v>
      </c>
      <c r="D4306" s="1">
        <v>36712</v>
      </c>
      <c r="E4306" s="3">
        <f>2023-YEAR(Registros[[#This Row],[data_nascimento]])</f>
        <v>23</v>
      </c>
      <c r="F4306" s="1">
        <v>43756</v>
      </c>
      <c r="H4306">
        <v>220</v>
      </c>
      <c r="I4306">
        <v>16</v>
      </c>
      <c r="J4306" s="3">
        <v>2225.6</v>
      </c>
      <c r="K4306">
        <v>5.04</v>
      </c>
      <c r="L4306">
        <v>4173</v>
      </c>
      <c r="M4306">
        <f>Registros[[#This Row],[salario]]*0.06</f>
        <v>250.38</v>
      </c>
      <c r="N4306">
        <f>Registros[[#This Row],[salario]]*5%</f>
        <v>208.65</v>
      </c>
      <c r="O4306">
        <f>IF(Registros[[#This Row],[idade]]&lt;18,311.43,IF(Registros[[#This Row],[idade]]&lt;=25,488.58,IF(Registros[[#This Row],[idade]]&lt;=50,772.77,850.05)))</f>
        <v>488.58</v>
      </c>
      <c r="P4306">
        <f>IF(Registros[[#This Row],[idade]]&lt;18,23.99,IF(Registros[[#This Row],[idade]]&lt;=25,49.9,IF(Registros[[#This Row],[idade]]&lt;=50,145.2,175.45)))</f>
        <v>49.9</v>
      </c>
      <c r="Q4306">
        <v>2</v>
      </c>
      <c r="R4306">
        <v>19</v>
      </c>
      <c r="T4306">
        <v>2</v>
      </c>
      <c r="U4306" t="s">
        <v>2</v>
      </c>
      <c r="V4306" t="s">
        <v>21</v>
      </c>
    </row>
    <row r="4307" spans="1:22" x14ac:dyDescent="0.3">
      <c r="A4307">
        <v>4306</v>
      </c>
      <c r="B4307">
        <v>38320188734</v>
      </c>
      <c r="C4307">
        <v>5</v>
      </c>
      <c r="D4307" s="1">
        <v>36575</v>
      </c>
      <c r="E4307" s="3">
        <f>2023-YEAR(Registros[[#This Row],[data_nascimento]])</f>
        <v>23</v>
      </c>
      <c r="F4307" s="1">
        <v>43756</v>
      </c>
      <c r="H4307">
        <v>220</v>
      </c>
      <c r="I4307">
        <v>10</v>
      </c>
      <c r="J4307" s="3">
        <v>994</v>
      </c>
      <c r="K4307">
        <v>18.899999999999999</v>
      </c>
      <c r="L4307">
        <v>2982</v>
      </c>
      <c r="M4307">
        <f>Registros[[#This Row],[salario]]*0.06</f>
        <v>178.92</v>
      </c>
      <c r="N4307">
        <f>Registros[[#This Row],[salario]]*5%</f>
        <v>149.1</v>
      </c>
      <c r="O4307">
        <f>IF(Registros[[#This Row],[idade]]&lt;18,311.43,IF(Registros[[#This Row],[idade]]&lt;=25,488.58,IF(Registros[[#This Row],[idade]]&lt;=50,772.77,850.05)))</f>
        <v>488.58</v>
      </c>
      <c r="P4307">
        <f>IF(Registros[[#This Row],[idade]]&lt;18,23.99,IF(Registros[[#This Row],[idade]]&lt;=25,49.9,IF(Registros[[#This Row],[idade]]&lt;=50,145.2,175.45)))</f>
        <v>49.9</v>
      </c>
      <c r="Q4307">
        <v>5</v>
      </c>
      <c r="R4307">
        <v>11</v>
      </c>
      <c r="T4307">
        <v>2</v>
      </c>
      <c r="U4307" t="s">
        <v>3</v>
      </c>
      <c r="V4307" t="s">
        <v>19</v>
      </c>
    </row>
    <row r="4308" spans="1:22" x14ac:dyDescent="0.3">
      <c r="A4308">
        <v>4307</v>
      </c>
      <c r="B4308">
        <v>42960543795</v>
      </c>
      <c r="C4308">
        <v>7</v>
      </c>
      <c r="D4308" s="1">
        <v>38939</v>
      </c>
      <c r="E4308" s="3">
        <f>2023-YEAR(Registros[[#This Row],[data_nascimento]])</f>
        <v>17</v>
      </c>
      <c r="F4308" s="1">
        <v>43756</v>
      </c>
      <c r="H4308">
        <v>120</v>
      </c>
      <c r="I4308">
        <v>14</v>
      </c>
      <c r="J4308" s="3">
        <v>822.73333333333335</v>
      </c>
      <c r="K4308">
        <v>5.04</v>
      </c>
      <c r="L4308">
        <v>1763</v>
      </c>
      <c r="M4308">
        <v>180</v>
      </c>
      <c r="N4308">
        <v>400</v>
      </c>
      <c r="O4308">
        <f>IF(Registros[[#This Row],[idade]]&lt;18,311.43,IF(Registros[[#This Row],[idade]]&lt;=25,488.58,IF(Registros[[#This Row],[idade]]&lt;=50,772.77,850.05)))</f>
        <v>311.43</v>
      </c>
      <c r="P4308">
        <f>IF(Registros[[#This Row],[idade]]&lt;18,23.99,IF(Registros[[#This Row],[idade]]&lt;=25,49.9,IF(Registros[[#This Row],[idade]]&lt;=50,145.2,175.45)))</f>
        <v>23.99</v>
      </c>
      <c r="Q4308">
        <v>4</v>
      </c>
      <c r="R4308">
        <v>20</v>
      </c>
      <c r="T4308">
        <v>3</v>
      </c>
      <c r="U4308" t="s">
        <v>2</v>
      </c>
      <c r="V4308" t="s">
        <v>20</v>
      </c>
    </row>
    <row r="4309" spans="1:22" x14ac:dyDescent="0.3">
      <c r="A4309">
        <v>4308</v>
      </c>
      <c r="B4309">
        <v>49226439334</v>
      </c>
      <c r="C4309">
        <v>6</v>
      </c>
      <c r="D4309" s="1">
        <v>29699</v>
      </c>
      <c r="E4309" s="3">
        <f>2023-YEAR(Registros[[#This Row],[data_nascimento]])</f>
        <v>42</v>
      </c>
      <c r="F4309" s="1">
        <v>43756</v>
      </c>
      <c r="H4309">
        <v>220</v>
      </c>
      <c r="I4309">
        <v>16</v>
      </c>
      <c r="J4309" s="3">
        <v>899.2</v>
      </c>
      <c r="K4309">
        <v>2.52</v>
      </c>
      <c r="L4309">
        <v>1686</v>
      </c>
      <c r="M4309">
        <v>180</v>
      </c>
      <c r="N4309">
        <v>400</v>
      </c>
      <c r="O4309">
        <f>IF(Registros[[#This Row],[idade]]&lt;18,311.43,IF(Registros[[#This Row],[idade]]&lt;=25,488.58,IF(Registros[[#This Row],[idade]]&lt;=50,772.77,850.05)))</f>
        <v>772.77</v>
      </c>
      <c r="P4309">
        <f>IF(Registros[[#This Row],[idade]]&lt;18,23.99,IF(Registros[[#This Row],[idade]]&lt;=25,49.9,IF(Registros[[#This Row],[idade]]&lt;=50,145.2,175.45)))</f>
        <v>145.19999999999999</v>
      </c>
      <c r="Q4309">
        <v>4</v>
      </c>
      <c r="R4309">
        <v>6</v>
      </c>
      <c r="T4309">
        <v>2</v>
      </c>
      <c r="U4309" t="s">
        <v>3</v>
      </c>
      <c r="V4309" t="s">
        <v>22</v>
      </c>
    </row>
    <row r="4310" spans="1:22" x14ac:dyDescent="0.3">
      <c r="A4310">
        <v>4309</v>
      </c>
      <c r="B4310">
        <v>68409046722</v>
      </c>
      <c r="C4310">
        <v>6</v>
      </c>
      <c r="D4310" s="1">
        <v>33874</v>
      </c>
      <c r="E4310" s="3">
        <f>2023-YEAR(Registros[[#This Row],[data_nascimento]])</f>
        <v>31</v>
      </c>
      <c r="F4310" s="1">
        <v>43756</v>
      </c>
      <c r="H4310">
        <v>220</v>
      </c>
      <c r="I4310">
        <v>4</v>
      </c>
      <c r="J4310" s="3">
        <v>209.33333333333334</v>
      </c>
      <c r="K4310">
        <v>25.2</v>
      </c>
      <c r="L4310">
        <v>1570</v>
      </c>
      <c r="M4310">
        <v>180</v>
      </c>
      <c r="N4310">
        <v>400</v>
      </c>
      <c r="O4310">
        <f>IF(Registros[[#This Row],[idade]]&lt;18,311.43,IF(Registros[[#This Row],[idade]]&lt;=25,488.58,IF(Registros[[#This Row],[idade]]&lt;=50,772.77,850.05)))</f>
        <v>772.77</v>
      </c>
      <c r="P4310">
        <f>IF(Registros[[#This Row],[idade]]&lt;18,23.99,IF(Registros[[#This Row],[idade]]&lt;=25,49.9,IF(Registros[[#This Row],[idade]]&lt;=50,145.2,175.45)))</f>
        <v>145.19999999999999</v>
      </c>
      <c r="Q4310">
        <v>2</v>
      </c>
      <c r="R4310">
        <v>22</v>
      </c>
      <c r="T4310">
        <v>2</v>
      </c>
      <c r="U4310" t="s">
        <v>2</v>
      </c>
      <c r="V4310" t="s">
        <v>20</v>
      </c>
    </row>
    <row r="4311" spans="1:22" x14ac:dyDescent="0.3">
      <c r="A4311">
        <v>4310</v>
      </c>
      <c r="B4311">
        <v>17620235586</v>
      </c>
      <c r="C4311">
        <v>4</v>
      </c>
      <c r="D4311" s="1">
        <v>34852</v>
      </c>
      <c r="E4311" s="3">
        <f>2023-YEAR(Registros[[#This Row],[data_nascimento]])</f>
        <v>28</v>
      </c>
      <c r="F4311" s="1">
        <v>43756</v>
      </c>
      <c r="H4311">
        <v>220</v>
      </c>
      <c r="I4311">
        <v>16</v>
      </c>
      <c r="J4311" s="3">
        <v>978.66666666666663</v>
      </c>
      <c r="K4311">
        <v>7.5600000000000005</v>
      </c>
      <c r="L4311">
        <v>1835</v>
      </c>
      <c r="M4311">
        <v>180</v>
      </c>
      <c r="N4311">
        <v>400</v>
      </c>
      <c r="O4311">
        <f>IF(Registros[[#This Row],[idade]]&lt;18,311.43,IF(Registros[[#This Row],[idade]]&lt;=25,488.58,IF(Registros[[#This Row],[idade]]&lt;=50,772.77,850.05)))</f>
        <v>772.77</v>
      </c>
      <c r="P4311">
        <f>IF(Registros[[#This Row],[idade]]&lt;18,23.99,IF(Registros[[#This Row],[idade]]&lt;=25,49.9,IF(Registros[[#This Row],[idade]]&lt;=50,145.2,175.45)))</f>
        <v>145.19999999999999</v>
      </c>
      <c r="Q4311">
        <v>5</v>
      </c>
      <c r="R4311">
        <v>2</v>
      </c>
      <c r="T4311">
        <v>2</v>
      </c>
      <c r="U4311" t="s">
        <v>3</v>
      </c>
      <c r="V4311" t="s">
        <v>19</v>
      </c>
    </row>
    <row r="4312" spans="1:22" x14ac:dyDescent="0.3">
      <c r="A4312">
        <v>4311</v>
      </c>
      <c r="B4312">
        <v>21495745089</v>
      </c>
      <c r="C4312">
        <v>5</v>
      </c>
      <c r="D4312" s="1">
        <v>30239</v>
      </c>
      <c r="E4312" s="3">
        <f>2023-YEAR(Registros[[#This Row],[data_nascimento]])</f>
        <v>41</v>
      </c>
      <c r="F4312" s="1">
        <v>43756</v>
      </c>
      <c r="H4312">
        <v>220</v>
      </c>
      <c r="I4312">
        <v>10</v>
      </c>
      <c r="J4312" s="3">
        <v>697.33333333333337</v>
      </c>
      <c r="K4312">
        <v>22.68</v>
      </c>
      <c r="L4312">
        <v>2092</v>
      </c>
      <c r="M4312">
        <v>180</v>
      </c>
      <c r="N4312">
        <v>400</v>
      </c>
      <c r="O4312">
        <f>IF(Registros[[#This Row],[idade]]&lt;18,311.43,IF(Registros[[#This Row],[idade]]&lt;=25,488.58,IF(Registros[[#This Row],[idade]]&lt;=50,772.77,850.05)))</f>
        <v>772.77</v>
      </c>
      <c r="P4312">
        <f>IF(Registros[[#This Row],[idade]]&lt;18,23.99,IF(Registros[[#This Row],[idade]]&lt;=25,49.9,IF(Registros[[#This Row],[idade]]&lt;=50,145.2,175.45)))</f>
        <v>145.19999999999999</v>
      </c>
      <c r="Q4312">
        <v>5</v>
      </c>
      <c r="R4312">
        <v>13</v>
      </c>
      <c r="T4312">
        <v>3</v>
      </c>
      <c r="U4312" t="s">
        <v>2</v>
      </c>
      <c r="V4312" t="s">
        <v>20</v>
      </c>
    </row>
    <row r="4313" spans="1:22" x14ac:dyDescent="0.3">
      <c r="A4313">
        <v>4312</v>
      </c>
      <c r="B4313">
        <v>87767456348</v>
      </c>
      <c r="C4313">
        <v>3</v>
      </c>
      <c r="D4313" s="1">
        <v>37829</v>
      </c>
      <c r="E4313" s="3">
        <f>2023-YEAR(Registros[[#This Row],[data_nascimento]])</f>
        <v>20</v>
      </c>
      <c r="F4313" s="1">
        <v>43756</v>
      </c>
      <c r="H4313">
        <v>220</v>
      </c>
      <c r="I4313">
        <v>13</v>
      </c>
      <c r="J4313" s="3">
        <v>947.7</v>
      </c>
      <c r="K4313">
        <v>1.26</v>
      </c>
      <c r="L4313">
        <v>2187</v>
      </c>
      <c r="M4313">
        <v>180</v>
      </c>
      <c r="N4313">
        <v>400</v>
      </c>
      <c r="O4313">
        <f>IF(Registros[[#This Row],[idade]]&lt;18,311.43,IF(Registros[[#This Row],[idade]]&lt;=25,488.58,IF(Registros[[#This Row],[idade]]&lt;=50,772.77,850.05)))</f>
        <v>488.58</v>
      </c>
      <c r="P4313">
        <f>IF(Registros[[#This Row],[idade]]&lt;18,23.99,IF(Registros[[#This Row],[idade]]&lt;=25,49.9,IF(Registros[[#This Row],[idade]]&lt;=50,145.2,175.45)))</f>
        <v>49.9</v>
      </c>
      <c r="Q4313">
        <v>2</v>
      </c>
      <c r="R4313">
        <v>23</v>
      </c>
      <c r="T4313">
        <v>3</v>
      </c>
      <c r="U4313" t="s">
        <v>2</v>
      </c>
      <c r="V4313" t="s">
        <v>19</v>
      </c>
    </row>
    <row r="4314" spans="1:22" x14ac:dyDescent="0.3">
      <c r="A4314">
        <v>4313</v>
      </c>
      <c r="B4314">
        <v>64257917035</v>
      </c>
      <c r="C4314">
        <v>4</v>
      </c>
      <c r="D4314" s="1">
        <v>35426</v>
      </c>
      <c r="E4314" s="3">
        <f>2023-YEAR(Registros[[#This Row],[data_nascimento]])</f>
        <v>27</v>
      </c>
      <c r="F4314" s="1">
        <v>43756</v>
      </c>
      <c r="H4314">
        <v>220</v>
      </c>
      <c r="I4314">
        <v>1</v>
      </c>
      <c r="J4314" s="3">
        <v>60.033333333333331</v>
      </c>
      <c r="K4314">
        <v>3.7800000000000002</v>
      </c>
      <c r="L4314">
        <v>1801</v>
      </c>
      <c r="M4314">
        <v>180</v>
      </c>
      <c r="N4314">
        <v>400</v>
      </c>
      <c r="O4314">
        <f>IF(Registros[[#This Row],[idade]]&lt;18,311.43,IF(Registros[[#This Row],[idade]]&lt;=25,488.58,IF(Registros[[#This Row],[idade]]&lt;=50,772.77,850.05)))</f>
        <v>772.77</v>
      </c>
      <c r="P4314">
        <f>IF(Registros[[#This Row],[idade]]&lt;18,23.99,IF(Registros[[#This Row],[idade]]&lt;=25,49.9,IF(Registros[[#This Row],[idade]]&lt;=50,145.2,175.45)))</f>
        <v>145.19999999999999</v>
      </c>
      <c r="Q4314">
        <v>3</v>
      </c>
      <c r="R4314">
        <v>10</v>
      </c>
      <c r="T4314">
        <v>2</v>
      </c>
      <c r="U4314" t="s">
        <v>3</v>
      </c>
      <c r="V4314" t="s">
        <v>22</v>
      </c>
    </row>
    <row r="4315" spans="1:22" x14ac:dyDescent="0.3">
      <c r="A4315">
        <v>4314</v>
      </c>
      <c r="B4315">
        <v>22197871162</v>
      </c>
      <c r="C4315">
        <v>7</v>
      </c>
      <c r="D4315" s="1">
        <v>32167</v>
      </c>
      <c r="E4315" s="3">
        <f>2023-YEAR(Registros[[#This Row],[data_nascimento]])</f>
        <v>35</v>
      </c>
      <c r="F4315" s="1">
        <v>43756</v>
      </c>
      <c r="H4315">
        <v>220</v>
      </c>
      <c r="I4315">
        <v>1</v>
      </c>
      <c r="J4315" s="3">
        <v>53.6</v>
      </c>
      <c r="K4315">
        <v>15.120000000000001</v>
      </c>
      <c r="L4315">
        <v>1608</v>
      </c>
      <c r="M4315">
        <v>180</v>
      </c>
      <c r="N4315">
        <v>400</v>
      </c>
      <c r="O4315">
        <f>IF(Registros[[#This Row],[idade]]&lt;18,311.43,IF(Registros[[#This Row],[idade]]&lt;=25,488.58,IF(Registros[[#This Row],[idade]]&lt;=50,772.77,850.05)))</f>
        <v>772.77</v>
      </c>
      <c r="P4315">
        <f>IF(Registros[[#This Row],[idade]]&lt;18,23.99,IF(Registros[[#This Row],[idade]]&lt;=25,49.9,IF(Registros[[#This Row],[idade]]&lt;=50,145.2,175.45)))</f>
        <v>145.19999999999999</v>
      </c>
      <c r="Q4315">
        <v>3</v>
      </c>
      <c r="R4315">
        <v>15</v>
      </c>
      <c r="T4315">
        <v>3</v>
      </c>
      <c r="U4315" t="s">
        <v>3</v>
      </c>
      <c r="V4315" t="s">
        <v>19</v>
      </c>
    </row>
    <row r="4316" spans="1:22" x14ac:dyDescent="0.3">
      <c r="A4316">
        <v>4315</v>
      </c>
      <c r="B4316">
        <v>16502415114</v>
      </c>
      <c r="C4316">
        <v>4</v>
      </c>
      <c r="D4316" s="1">
        <v>37246</v>
      </c>
      <c r="E4316" s="3">
        <f>2023-YEAR(Registros[[#This Row],[data_nascimento]])</f>
        <v>22</v>
      </c>
      <c r="F4316" s="1">
        <v>43756</v>
      </c>
      <c r="H4316">
        <v>220</v>
      </c>
      <c r="I4316">
        <v>16</v>
      </c>
      <c r="J4316" s="3">
        <v>933.86666666666667</v>
      </c>
      <c r="K4316">
        <v>23.94</v>
      </c>
      <c r="L4316">
        <v>1751</v>
      </c>
      <c r="M4316">
        <v>180</v>
      </c>
      <c r="N4316">
        <v>400</v>
      </c>
      <c r="O4316">
        <f>IF(Registros[[#This Row],[idade]]&lt;18,311.43,IF(Registros[[#This Row],[idade]]&lt;=25,488.58,IF(Registros[[#This Row],[idade]]&lt;=50,772.77,850.05)))</f>
        <v>488.58</v>
      </c>
      <c r="P4316">
        <f>IF(Registros[[#This Row],[idade]]&lt;18,23.99,IF(Registros[[#This Row],[idade]]&lt;=25,49.9,IF(Registros[[#This Row],[idade]]&lt;=50,145.2,175.45)))</f>
        <v>49.9</v>
      </c>
      <c r="Q4316">
        <v>1</v>
      </c>
      <c r="R4316">
        <v>16</v>
      </c>
      <c r="T4316">
        <v>2</v>
      </c>
      <c r="U4316" t="s">
        <v>2</v>
      </c>
      <c r="V4316" t="s">
        <v>22</v>
      </c>
    </row>
    <row r="4317" spans="1:22" x14ac:dyDescent="0.3">
      <c r="A4317">
        <v>4316</v>
      </c>
      <c r="B4317">
        <v>86110347788</v>
      </c>
      <c r="C4317">
        <v>6</v>
      </c>
      <c r="D4317" s="1">
        <v>36387</v>
      </c>
      <c r="E4317" s="3">
        <f>2023-YEAR(Registros[[#This Row],[data_nascimento]])</f>
        <v>24</v>
      </c>
      <c r="F4317" s="1">
        <v>43756</v>
      </c>
      <c r="H4317">
        <v>220</v>
      </c>
      <c r="I4317">
        <v>12</v>
      </c>
      <c r="J4317" s="3">
        <v>672</v>
      </c>
      <c r="K4317">
        <v>3.7800000000000002</v>
      </c>
      <c r="L4317">
        <v>1680</v>
      </c>
      <c r="M4317">
        <v>180</v>
      </c>
      <c r="N4317">
        <v>400</v>
      </c>
      <c r="O4317">
        <f>IF(Registros[[#This Row],[idade]]&lt;18,311.43,IF(Registros[[#This Row],[idade]]&lt;=25,488.58,IF(Registros[[#This Row],[idade]]&lt;=50,772.77,850.05)))</f>
        <v>488.58</v>
      </c>
      <c r="P4317">
        <f>IF(Registros[[#This Row],[idade]]&lt;18,23.99,IF(Registros[[#This Row],[idade]]&lt;=25,49.9,IF(Registros[[#This Row],[idade]]&lt;=50,145.2,175.45)))</f>
        <v>49.9</v>
      </c>
      <c r="Q4317">
        <v>4</v>
      </c>
      <c r="R4317">
        <v>27</v>
      </c>
      <c r="T4317">
        <v>3</v>
      </c>
      <c r="U4317" t="s">
        <v>3</v>
      </c>
      <c r="V4317" t="s">
        <v>20</v>
      </c>
    </row>
    <row r="4318" spans="1:22" x14ac:dyDescent="0.3">
      <c r="A4318">
        <v>4317</v>
      </c>
      <c r="B4318">
        <v>85526880976</v>
      </c>
      <c r="C4318">
        <v>3</v>
      </c>
      <c r="D4318" s="1">
        <v>37934</v>
      </c>
      <c r="E4318" s="3">
        <f>2023-YEAR(Registros[[#This Row],[data_nascimento]])</f>
        <v>20</v>
      </c>
      <c r="F4318" s="1">
        <v>43756</v>
      </c>
      <c r="H4318">
        <v>220</v>
      </c>
      <c r="I4318">
        <v>4</v>
      </c>
      <c r="J4318" s="3">
        <v>264.39999999999998</v>
      </c>
      <c r="K4318">
        <v>17.64</v>
      </c>
      <c r="L4318">
        <v>1983</v>
      </c>
      <c r="M4318">
        <v>180</v>
      </c>
      <c r="N4318">
        <v>400</v>
      </c>
      <c r="O4318">
        <f>IF(Registros[[#This Row],[idade]]&lt;18,311.43,IF(Registros[[#This Row],[idade]]&lt;=25,488.58,IF(Registros[[#This Row],[idade]]&lt;=50,772.77,850.05)))</f>
        <v>488.58</v>
      </c>
      <c r="P4318">
        <f>IF(Registros[[#This Row],[idade]]&lt;18,23.99,IF(Registros[[#This Row],[idade]]&lt;=25,49.9,IF(Registros[[#This Row],[idade]]&lt;=50,145.2,175.45)))</f>
        <v>49.9</v>
      </c>
      <c r="Q4318">
        <v>2</v>
      </c>
      <c r="R4318">
        <v>27</v>
      </c>
      <c r="T4318">
        <v>3</v>
      </c>
      <c r="U4318" t="s">
        <v>3</v>
      </c>
      <c r="V4318" t="s">
        <v>22</v>
      </c>
    </row>
    <row r="4319" spans="1:22" x14ac:dyDescent="0.3">
      <c r="A4319">
        <v>4318</v>
      </c>
      <c r="B4319">
        <v>51592057036</v>
      </c>
      <c r="C4319">
        <v>3</v>
      </c>
      <c r="D4319" s="1">
        <v>27643</v>
      </c>
      <c r="E4319" s="3">
        <f>2023-YEAR(Registros[[#This Row],[data_nascimento]])</f>
        <v>48</v>
      </c>
      <c r="F4319" s="1">
        <v>43756</v>
      </c>
      <c r="H4319">
        <v>220</v>
      </c>
      <c r="J4319" s="3">
        <v>0</v>
      </c>
      <c r="K4319">
        <v>2.52</v>
      </c>
      <c r="L4319">
        <v>2150</v>
      </c>
      <c r="M4319">
        <v>180</v>
      </c>
      <c r="N4319">
        <v>400</v>
      </c>
      <c r="O4319">
        <f>IF(Registros[[#This Row],[idade]]&lt;18,311.43,IF(Registros[[#This Row],[idade]]&lt;=25,488.58,IF(Registros[[#This Row],[idade]]&lt;=50,772.77,850.05)))</f>
        <v>772.77</v>
      </c>
      <c r="P4319">
        <f>IF(Registros[[#This Row],[idade]]&lt;18,23.99,IF(Registros[[#This Row],[idade]]&lt;=25,49.9,IF(Registros[[#This Row],[idade]]&lt;=50,145.2,175.45)))</f>
        <v>145.19999999999999</v>
      </c>
      <c r="Q4319">
        <v>1</v>
      </c>
      <c r="R4319">
        <v>6</v>
      </c>
      <c r="T4319">
        <v>2</v>
      </c>
      <c r="U4319" t="s">
        <v>3</v>
      </c>
      <c r="V4319" t="s">
        <v>22</v>
      </c>
    </row>
    <row r="4320" spans="1:22" x14ac:dyDescent="0.3">
      <c r="A4320">
        <v>4319</v>
      </c>
      <c r="B4320">
        <v>22869128587</v>
      </c>
      <c r="C4320">
        <v>5</v>
      </c>
      <c r="D4320" s="1">
        <v>30257</v>
      </c>
      <c r="E4320" s="3">
        <f>2023-YEAR(Registros[[#This Row],[data_nascimento]])</f>
        <v>41</v>
      </c>
      <c r="F4320" s="1">
        <v>43756</v>
      </c>
      <c r="H4320">
        <v>220</v>
      </c>
      <c r="J4320" s="3">
        <v>0</v>
      </c>
      <c r="K4320">
        <v>11.34</v>
      </c>
      <c r="L4320">
        <v>1875</v>
      </c>
      <c r="M4320">
        <v>180</v>
      </c>
      <c r="N4320">
        <v>400</v>
      </c>
      <c r="O4320">
        <f>IF(Registros[[#This Row],[idade]]&lt;18,311.43,IF(Registros[[#This Row],[idade]]&lt;=25,488.58,IF(Registros[[#This Row],[idade]]&lt;=50,772.77,850.05)))</f>
        <v>772.77</v>
      </c>
      <c r="P4320">
        <f>IF(Registros[[#This Row],[idade]]&lt;18,23.99,IF(Registros[[#This Row],[idade]]&lt;=25,49.9,IF(Registros[[#This Row],[idade]]&lt;=50,145.2,175.45)))</f>
        <v>145.19999999999999</v>
      </c>
      <c r="Q4320">
        <v>5</v>
      </c>
      <c r="R4320">
        <v>10</v>
      </c>
      <c r="T4320">
        <v>3</v>
      </c>
      <c r="U4320" t="s">
        <v>2</v>
      </c>
      <c r="V4320" t="s">
        <v>22</v>
      </c>
    </row>
    <row r="4321" spans="1:22" x14ac:dyDescent="0.3">
      <c r="A4321">
        <v>4320</v>
      </c>
      <c r="B4321">
        <v>28313054171</v>
      </c>
      <c r="C4321">
        <v>3</v>
      </c>
      <c r="D4321" s="1">
        <v>30489</v>
      </c>
      <c r="E4321" s="3">
        <f>2023-YEAR(Registros[[#This Row],[data_nascimento]])</f>
        <v>40</v>
      </c>
      <c r="F4321" s="1">
        <v>43756</v>
      </c>
      <c r="H4321">
        <v>220</v>
      </c>
      <c r="J4321" s="3">
        <v>0</v>
      </c>
      <c r="K4321">
        <v>10.08</v>
      </c>
      <c r="L4321">
        <v>1890</v>
      </c>
      <c r="M4321">
        <v>180</v>
      </c>
      <c r="N4321">
        <v>400</v>
      </c>
      <c r="O4321">
        <f>IF(Registros[[#This Row],[idade]]&lt;18,311.43,IF(Registros[[#This Row],[idade]]&lt;=25,488.58,IF(Registros[[#This Row],[idade]]&lt;=50,772.77,850.05)))</f>
        <v>772.77</v>
      </c>
      <c r="P4321">
        <f>IF(Registros[[#This Row],[idade]]&lt;18,23.99,IF(Registros[[#This Row],[idade]]&lt;=25,49.9,IF(Registros[[#This Row],[idade]]&lt;=50,145.2,175.45)))</f>
        <v>145.19999999999999</v>
      </c>
      <c r="Q4321">
        <v>2</v>
      </c>
      <c r="R4321">
        <v>12</v>
      </c>
      <c r="T4321">
        <v>3</v>
      </c>
      <c r="U4321" t="s">
        <v>3</v>
      </c>
      <c r="V4321" t="s">
        <v>19</v>
      </c>
    </row>
    <row r="4322" spans="1:22" x14ac:dyDescent="0.3">
      <c r="A4322">
        <v>4321</v>
      </c>
      <c r="B4322">
        <v>21915539164</v>
      </c>
      <c r="C4322">
        <v>3</v>
      </c>
      <c r="D4322" s="1">
        <v>33778</v>
      </c>
      <c r="E4322" s="3">
        <f>2023-YEAR(Registros[[#This Row],[data_nascimento]])</f>
        <v>31</v>
      </c>
      <c r="F4322" s="1">
        <v>43756</v>
      </c>
      <c r="H4322">
        <v>220</v>
      </c>
      <c r="J4322" s="3">
        <v>0</v>
      </c>
      <c r="K4322">
        <v>10.08</v>
      </c>
      <c r="L4322">
        <v>1682</v>
      </c>
      <c r="M4322">
        <v>180</v>
      </c>
      <c r="N4322">
        <v>400</v>
      </c>
      <c r="O4322">
        <f>IF(Registros[[#This Row],[idade]]&lt;18,311.43,IF(Registros[[#This Row],[idade]]&lt;=25,488.58,IF(Registros[[#This Row],[idade]]&lt;=50,772.77,850.05)))</f>
        <v>772.77</v>
      </c>
      <c r="P4322">
        <f>IF(Registros[[#This Row],[idade]]&lt;18,23.99,IF(Registros[[#This Row],[idade]]&lt;=25,49.9,IF(Registros[[#This Row],[idade]]&lt;=50,145.2,175.45)))</f>
        <v>145.19999999999999</v>
      </c>
      <c r="Q4322">
        <v>3</v>
      </c>
      <c r="R4322">
        <v>7</v>
      </c>
      <c r="T4322">
        <v>3</v>
      </c>
      <c r="U4322" t="s">
        <v>2</v>
      </c>
      <c r="V4322" t="s">
        <v>20</v>
      </c>
    </row>
    <row r="4323" spans="1:22" x14ac:dyDescent="0.3">
      <c r="A4323">
        <v>4322</v>
      </c>
      <c r="B4323">
        <v>44343224228</v>
      </c>
      <c r="C4323">
        <v>7</v>
      </c>
      <c r="D4323" s="1">
        <v>32859</v>
      </c>
      <c r="E4323" s="3">
        <f>2023-YEAR(Registros[[#This Row],[data_nascimento]])</f>
        <v>34</v>
      </c>
      <c r="F4323" s="1">
        <v>43756</v>
      </c>
      <c r="H4323">
        <v>220</v>
      </c>
      <c r="J4323" s="3">
        <v>0</v>
      </c>
      <c r="K4323">
        <v>15.120000000000001</v>
      </c>
      <c r="L4323">
        <v>1592</v>
      </c>
      <c r="M4323">
        <v>180</v>
      </c>
      <c r="N4323">
        <v>400</v>
      </c>
      <c r="O4323">
        <f>IF(Registros[[#This Row],[idade]]&lt;18,311.43,IF(Registros[[#This Row],[idade]]&lt;=25,488.58,IF(Registros[[#This Row],[idade]]&lt;=50,772.77,850.05)))</f>
        <v>772.77</v>
      </c>
      <c r="P4323">
        <f>IF(Registros[[#This Row],[idade]]&lt;18,23.99,IF(Registros[[#This Row],[idade]]&lt;=25,49.9,IF(Registros[[#This Row],[idade]]&lt;=50,145.2,175.45)))</f>
        <v>145.19999999999999</v>
      </c>
      <c r="Q4323">
        <v>3</v>
      </c>
      <c r="R4323">
        <v>16</v>
      </c>
      <c r="T4323">
        <v>2</v>
      </c>
      <c r="U4323" t="s">
        <v>2</v>
      </c>
      <c r="V4323" t="s">
        <v>19</v>
      </c>
    </row>
    <row r="4324" spans="1:22" x14ac:dyDescent="0.3">
      <c r="A4324">
        <v>4323</v>
      </c>
      <c r="B4324">
        <v>24508455331</v>
      </c>
      <c r="C4324">
        <v>6</v>
      </c>
      <c r="D4324" s="1">
        <v>36171</v>
      </c>
      <c r="E4324" s="3">
        <f>2023-YEAR(Registros[[#This Row],[data_nascimento]])</f>
        <v>24</v>
      </c>
      <c r="F4324" s="1">
        <v>43756</v>
      </c>
      <c r="H4324">
        <v>220</v>
      </c>
      <c r="J4324" s="3">
        <v>0</v>
      </c>
      <c r="K4324">
        <v>5.04</v>
      </c>
      <c r="L4324">
        <v>2750</v>
      </c>
      <c r="M4324">
        <v>180</v>
      </c>
      <c r="N4324">
        <v>400</v>
      </c>
      <c r="O4324">
        <f>IF(Registros[[#This Row],[idade]]&lt;18,311.43,IF(Registros[[#This Row],[idade]]&lt;=25,488.58,IF(Registros[[#This Row],[idade]]&lt;=50,772.77,850.05)))</f>
        <v>488.58</v>
      </c>
      <c r="P4324">
        <f>IF(Registros[[#This Row],[idade]]&lt;18,23.99,IF(Registros[[#This Row],[idade]]&lt;=25,49.9,IF(Registros[[#This Row],[idade]]&lt;=50,145.2,175.45)))</f>
        <v>49.9</v>
      </c>
      <c r="Q4324">
        <v>4</v>
      </c>
      <c r="R4324">
        <v>12</v>
      </c>
      <c r="T4324">
        <v>3</v>
      </c>
      <c r="U4324" t="s">
        <v>2</v>
      </c>
      <c r="V4324" t="s">
        <v>19</v>
      </c>
    </row>
    <row r="4325" spans="1:22" x14ac:dyDescent="0.3">
      <c r="A4325">
        <v>4324</v>
      </c>
      <c r="B4325">
        <v>27386705351</v>
      </c>
      <c r="C4325">
        <v>4</v>
      </c>
      <c r="D4325" s="1">
        <v>37141</v>
      </c>
      <c r="E4325" s="3">
        <f>2023-YEAR(Registros[[#This Row],[data_nascimento]])</f>
        <v>22</v>
      </c>
      <c r="F4325" s="1">
        <v>43756</v>
      </c>
      <c r="H4325">
        <v>220</v>
      </c>
      <c r="J4325" s="3">
        <v>0</v>
      </c>
      <c r="K4325">
        <v>10.08</v>
      </c>
      <c r="L4325">
        <v>6213</v>
      </c>
      <c r="M4325">
        <v>180</v>
      </c>
      <c r="N4325">
        <v>400</v>
      </c>
      <c r="O4325">
        <f>IF(Registros[[#This Row],[idade]]&lt;18,311.43,IF(Registros[[#This Row],[idade]]&lt;=25,488.58,IF(Registros[[#This Row],[idade]]&lt;=50,772.77,850.05)))</f>
        <v>488.58</v>
      </c>
      <c r="P4325">
        <f>IF(Registros[[#This Row],[idade]]&lt;18,23.99,IF(Registros[[#This Row],[idade]]&lt;=25,49.9,IF(Registros[[#This Row],[idade]]&lt;=50,145.2,175.45)))</f>
        <v>49.9</v>
      </c>
      <c r="Q4325">
        <v>2</v>
      </c>
      <c r="R4325">
        <v>19</v>
      </c>
      <c r="T4325">
        <v>2</v>
      </c>
      <c r="U4325" t="s">
        <v>2</v>
      </c>
      <c r="V4325" t="s">
        <v>20</v>
      </c>
    </row>
    <row r="4326" spans="1:22" x14ac:dyDescent="0.3">
      <c r="A4326">
        <v>4325</v>
      </c>
      <c r="B4326">
        <v>31909163140</v>
      </c>
      <c r="C4326">
        <v>3</v>
      </c>
      <c r="D4326" s="1">
        <v>29961</v>
      </c>
      <c r="E4326" s="3">
        <f>2023-YEAR(Registros[[#This Row],[data_nascimento]])</f>
        <v>41</v>
      </c>
      <c r="F4326" s="1">
        <v>43756</v>
      </c>
      <c r="H4326">
        <v>220</v>
      </c>
      <c r="J4326" s="3">
        <v>0</v>
      </c>
      <c r="K4326">
        <v>15.120000000000001</v>
      </c>
      <c r="L4326">
        <v>7534</v>
      </c>
      <c r="M4326">
        <v>180</v>
      </c>
      <c r="N4326">
        <v>400</v>
      </c>
      <c r="O4326">
        <f>IF(Registros[[#This Row],[idade]]&lt;18,311.43,IF(Registros[[#This Row],[idade]]&lt;=25,488.58,IF(Registros[[#This Row],[idade]]&lt;=50,772.77,850.05)))</f>
        <v>772.77</v>
      </c>
      <c r="P4326">
        <f>IF(Registros[[#This Row],[idade]]&lt;18,23.99,IF(Registros[[#This Row],[idade]]&lt;=25,49.9,IF(Registros[[#This Row],[idade]]&lt;=50,145.2,175.45)))</f>
        <v>145.19999999999999</v>
      </c>
      <c r="Q4326">
        <v>2</v>
      </c>
      <c r="R4326">
        <v>22</v>
      </c>
      <c r="T4326">
        <v>2</v>
      </c>
      <c r="U4326" t="s">
        <v>2</v>
      </c>
      <c r="V4326" t="s">
        <v>19</v>
      </c>
    </row>
    <row r="4327" spans="1:22" x14ac:dyDescent="0.3">
      <c r="A4327">
        <v>4326</v>
      </c>
      <c r="B4327">
        <v>96550394951</v>
      </c>
      <c r="C4327">
        <v>3</v>
      </c>
      <c r="D4327" s="1">
        <v>31303</v>
      </c>
      <c r="E4327" s="3">
        <f>2023-YEAR(Registros[[#This Row],[data_nascimento]])</f>
        <v>38</v>
      </c>
      <c r="F4327" s="1">
        <v>43756</v>
      </c>
      <c r="H4327">
        <v>220</v>
      </c>
      <c r="J4327" s="3">
        <v>0</v>
      </c>
      <c r="K4327">
        <v>3.7800000000000002</v>
      </c>
      <c r="L4327">
        <v>2816</v>
      </c>
      <c r="M4327">
        <v>180</v>
      </c>
      <c r="N4327">
        <v>400</v>
      </c>
      <c r="O4327">
        <f>IF(Registros[[#This Row],[idade]]&lt;18,311.43,IF(Registros[[#This Row],[idade]]&lt;=25,488.58,IF(Registros[[#This Row],[idade]]&lt;=50,772.77,850.05)))</f>
        <v>772.77</v>
      </c>
      <c r="P4327">
        <f>IF(Registros[[#This Row],[idade]]&lt;18,23.99,IF(Registros[[#This Row],[idade]]&lt;=25,49.9,IF(Registros[[#This Row],[idade]]&lt;=50,145.2,175.45)))</f>
        <v>145.19999999999999</v>
      </c>
      <c r="Q4327">
        <v>2</v>
      </c>
      <c r="R4327">
        <v>4</v>
      </c>
      <c r="T4327">
        <v>2</v>
      </c>
      <c r="U4327" t="s">
        <v>2</v>
      </c>
      <c r="V4327" t="s">
        <v>19</v>
      </c>
    </row>
    <row r="4328" spans="1:22" x14ac:dyDescent="0.3">
      <c r="A4328">
        <v>4327</v>
      </c>
      <c r="B4328">
        <v>34212057850</v>
      </c>
      <c r="C4328">
        <v>3</v>
      </c>
      <c r="D4328" s="1">
        <v>33286</v>
      </c>
      <c r="E4328" s="3">
        <f>2023-YEAR(Registros[[#This Row],[data_nascimento]])</f>
        <v>32</v>
      </c>
      <c r="F4328" s="1">
        <v>43756</v>
      </c>
      <c r="H4328">
        <v>220</v>
      </c>
      <c r="J4328" s="3">
        <v>0</v>
      </c>
      <c r="K4328">
        <v>2.52</v>
      </c>
      <c r="L4328">
        <v>8755</v>
      </c>
      <c r="M4328">
        <v>180</v>
      </c>
      <c r="N4328">
        <v>400</v>
      </c>
      <c r="O4328">
        <f>IF(Registros[[#This Row],[idade]]&lt;18,311.43,IF(Registros[[#This Row],[idade]]&lt;=25,488.58,IF(Registros[[#This Row],[idade]]&lt;=50,772.77,850.05)))</f>
        <v>772.77</v>
      </c>
      <c r="P4328">
        <f>IF(Registros[[#This Row],[idade]]&lt;18,23.99,IF(Registros[[#This Row],[idade]]&lt;=25,49.9,IF(Registros[[#This Row],[idade]]&lt;=50,145.2,175.45)))</f>
        <v>145.19999999999999</v>
      </c>
      <c r="Q4328">
        <v>3</v>
      </c>
      <c r="R4328">
        <v>22</v>
      </c>
      <c r="T4328">
        <v>3</v>
      </c>
      <c r="U4328" t="s">
        <v>3</v>
      </c>
      <c r="V4328" t="s">
        <v>19</v>
      </c>
    </row>
    <row r="4329" spans="1:22" x14ac:dyDescent="0.3">
      <c r="A4329">
        <v>4328</v>
      </c>
      <c r="B4329">
        <v>14473415473</v>
      </c>
      <c r="C4329">
        <v>6</v>
      </c>
      <c r="D4329" s="1">
        <v>34781</v>
      </c>
      <c r="E4329" s="3">
        <f>2023-YEAR(Registros[[#This Row],[data_nascimento]])</f>
        <v>28</v>
      </c>
      <c r="F4329" s="1">
        <v>43756</v>
      </c>
      <c r="H4329">
        <v>220</v>
      </c>
      <c r="J4329" s="3">
        <v>0</v>
      </c>
      <c r="K4329">
        <v>22.68</v>
      </c>
      <c r="L4329">
        <v>3839</v>
      </c>
      <c r="M4329">
        <v>180</v>
      </c>
      <c r="N4329">
        <v>400</v>
      </c>
      <c r="O4329">
        <f>IF(Registros[[#This Row],[idade]]&lt;18,311.43,IF(Registros[[#This Row],[idade]]&lt;=25,488.58,IF(Registros[[#This Row],[idade]]&lt;=50,772.77,850.05)))</f>
        <v>772.77</v>
      </c>
      <c r="P4329">
        <f>IF(Registros[[#This Row],[idade]]&lt;18,23.99,IF(Registros[[#This Row],[idade]]&lt;=25,49.9,IF(Registros[[#This Row],[idade]]&lt;=50,145.2,175.45)))</f>
        <v>145.19999999999999</v>
      </c>
      <c r="Q4329">
        <v>4</v>
      </c>
      <c r="R4329">
        <v>5</v>
      </c>
      <c r="T4329">
        <v>3</v>
      </c>
      <c r="U4329" t="s">
        <v>2</v>
      </c>
      <c r="V4329" t="s">
        <v>19</v>
      </c>
    </row>
    <row r="4330" spans="1:22" x14ac:dyDescent="0.3">
      <c r="A4330">
        <v>4329</v>
      </c>
      <c r="B4330">
        <v>25294533833</v>
      </c>
      <c r="C4330">
        <v>6</v>
      </c>
      <c r="D4330" s="1">
        <v>37077</v>
      </c>
      <c r="E4330" s="3">
        <f>2023-YEAR(Registros[[#This Row],[data_nascimento]])</f>
        <v>22</v>
      </c>
      <c r="F4330" s="1">
        <v>43756</v>
      </c>
      <c r="H4330">
        <v>220</v>
      </c>
      <c r="I4330">
        <v>3</v>
      </c>
      <c r="J4330" s="3">
        <v>463.3</v>
      </c>
      <c r="K4330">
        <v>17.64</v>
      </c>
      <c r="L4330">
        <v>4633</v>
      </c>
      <c r="M4330">
        <v>180</v>
      </c>
      <c r="N4330">
        <v>400</v>
      </c>
      <c r="O4330">
        <f>IF(Registros[[#This Row],[idade]]&lt;18,311.43,IF(Registros[[#This Row],[idade]]&lt;=25,488.58,IF(Registros[[#This Row],[idade]]&lt;=50,772.77,850.05)))</f>
        <v>488.58</v>
      </c>
      <c r="P4330">
        <f>IF(Registros[[#This Row],[idade]]&lt;18,23.99,IF(Registros[[#This Row],[idade]]&lt;=25,49.9,IF(Registros[[#This Row],[idade]]&lt;=50,145.2,175.45)))</f>
        <v>49.9</v>
      </c>
      <c r="Q4330">
        <v>1</v>
      </c>
      <c r="R4330">
        <v>21</v>
      </c>
      <c r="T4330">
        <v>2</v>
      </c>
      <c r="U4330" t="s">
        <v>3</v>
      </c>
      <c r="V4330" t="s">
        <v>21</v>
      </c>
    </row>
    <row r="4331" spans="1:22" x14ac:dyDescent="0.3">
      <c r="A4331">
        <v>4330</v>
      </c>
      <c r="B4331">
        <v>13012631171</v>
      </c>
      <c r="C4331">
        <v>4</v>
      </c>
      <c r="D4331" s="1">
        <v>35334</v>
      </c>
      <c r="E4331" s="3">
        <f>2023-YEAR(Registros[[#This Row],[data_nascimento]])</f>
        <v>27</v>
      </c>
      <c r="F4331" s="1">
        <v>43756</v>
      </c>
      <c r="H4331">
        <v>220</v>
      </c>
      <c r="I4331">
        <v>3</v>
      </c>
      <c r="J4331" s="3">
        <v>993.5</v>
      </c>
      <c r="K4331">
        <v>18.899999999999999</v>
      </c>
      <c r="L4331">
        <v>9935</v>
      </c>
      <c r="M4331">
        <v>180</v>
      </c>
      <c r="N4331">
        <v>400</v>
      </c>
      <c r="O4331">
        <f>IF(Registros[[#This Row],[idade]]&lt;18,311.43,IF(Registros[[#This Row],[idade]]&lt;=25,488.58,IF(Registros[[#This Row],[idade]]&lt;=50,772.77,850.05)))</f>
        <v>772.77</v>
      </c>
      <c r="P4331">
        <f>IF(Registros[[#This Row],[idade]]&lt;18,23.99,IF(Registros[[#This Row],[idade]]&lt;=25,49.9,IF(Registros[[#This Row],[idade]]&lt;=50,145.2,175.45)))</f>
        <v>145.19999999999999</v>
      </c>
      <c r="Q4331">
        <v>5</v>
      </c>
      <c r="R4331">
        <v>20</v>
      </c>
      <c r="T4331">
        <v>2</v>
      </c>
      <c r="U4331" t="s">
        <v>2</v>
      </c>
      <c r="V4331" t="s">
        <v>19</v>
      </c>
    </row>
    <row r="4332" spans="1:22" x14ac:dyDescent="0.3">
      <c r="A4332">
        <v>4331</v>
      </c>
      <c r="B4332">
        <v>14693086965</v>
      </c>
      <c r="C4332">
        <v>6</v>
      </c>
      <c r="D4332" s="1">
        <v>29456</v>
      </c>
      <c r="E4332" s="3">
        <f>2023-YEAR(Registros[[#This Row],[data_nascimento]])</f>
        <v>43</v>
      </c>
      <c r="F4332" s="1">
        <v>43756</v>
      </c>
      <c r="H4332">
        <v>220</v>
      </c>
      <c r="I4332">
        <v>14</v>
      </c>
      <c r="J4332" s="3">
        <v>3088.4</v>
      </c>
      <c r="K4332">
        <v>3.7800000000000002</v>
      </c>
      <c r="L4332">
        <v>6618</v>
      </c>
      <c r="M4332">
        <v>180</v>
      </c>
      <c r="N4332">
        <v>400</v>
      </c>
      <c r="O4332">
        <f>IF(Registros[[#This Row],[idade]]&lt;18,311.43,IF(Registros[[#This Row],[idade]]&lt;=25,488.58,IF(Registros[[#This Row],[idade]]&lt;=50,772.77,850.05)))</f>
        <v>772.77</v>
      </c>
      <c r="P4332">
        <f>IF(Registros[[#This Row],[idade]]&lt;18,23.99,IF(Registros[[#This Row],[idade]]&lt;=25,49.9,IF(Registros[[#This Row],[idade]]&lt;=50,145.2,175.45)))</f>
        <v>145.19999999999999</v>
      </c>
      <c r="Q4332">
        <v>1</v>
      </c>
      <c r="R4332">
        <v>14</v>
      </c>
      <c r="T4332">
        <v>3</v>
      </c>
      <c r="U4332" t="s">
        <v>3</v>
      </c>
      <c r="V4332" t="s">
        <v>21</v>
      </c>
    </row>
    <row r="4333" spans="1:22" x14ac:dyDescent="0.3">
      <c r="A4333">
        <v>4332</v>
      </c>
      <c r="B4333">
        <v>16356263367</v>
      </c>
      <c r="C4333">
        <v>5</v>
      </c>
      <c r="D4333" s="1">
        <v>38697</v>
      </c>
      <c r="E4333" s="3">
        <f>2023-YEAR(Registros[[#This Row],[data_nascimento]])</f>
        <v>18</v>
      </c>
      <c r="F4333" s="1">
        <v>43756</v>
      </c>
      <c r="H4333">
        <v>220</v>
      </c>
      <c r="I4333">
        <v>4</v>
      </c>
      <c r="J4333" s="3">
        <v>472.53333333333336</v>
      </c>
      <c r="K4333">
        <v>23.94</v>
      </c>
      <c r="L4333">
        <v>3544</v>
      </c>
      <c r="M4333">
        <v>180</v>
      </c>
      <c r="N4333">
        <v>400</v>
      </c>
      <c r="O4333">
        <f>IF(Registros[[#This Row],[idade]]&lt;18,311.43,IF(Registros[[#This Row],[idade]]&lt;=25,488.58,IF(Registros[[#This Row],[idade]]&lt;=50,772.77,850.05)))</f>
        <v>488.58</v>
      </c>
      <c r="P4333">
        <f>IF(Registros[[#This Row],[idade]]&lt;18,23.99,IF(Registros[[#This Row],[idade]]&lt;=25,49.9,IF(Registros[[#This Row],[idade]]&lt;=50,145.2,175.45)))</f>
        <v>49.9</v>
      </c>
      <c r="Q4333">
        <v>4</v>
      </c>
      <c r="R4333">
        <v>25</v>
      </c>
      <c r="T4333">
        <v>2</v>
      </c>
      <c r="U4333" t="s">
        <v>2</v>
      </c>
      <c r="V4333" t="s">
        <v>21</v>
      </c>
    </row>
    <row r="4334" spans="1:22" x14ac:dyDescent="0.3">
      <c r="A4334">
        <v>4333</v>
      </c>
      <c r="B4334">
        <v>25731138123</v>
      </c>
      <c r="C4334">
        <v>5</v>
      </c>
      <c r="D4334" s="1">
        <v>28221</v>
      </c>
      <c r="E4334" s="3">
        <f>2023-YEAR(Registros[[#This Row],[data_nascimento]])</f>
        <v>46</v>
      </c>
      <c r="F4334" s="1">
        <v>43756</v>
      </c>
      <c r="H4334">
        <v>220</v>
      </c>
      <c r="I4334">
        <v>13</v>
      </c>
      <c r="J4334" s="3">
        <v>2308.3666666666668</v>
      </c>
      <c r="K4334">
        <v>23.94</v>
      </c>
      <c r="L4334">
        <v>5327</v>
      </c>
      <c r="M4334">
        <v>180</v>
      </c>
      <c r="N4334">
        <v>400</v>
      </c>
      <c r="O4334">
        <f>IF(Registros[[#This Row],[idade]]&lt;18,311.43,IF(Registros[[#This Row],[idade]]&lt;=25,488.58,IF(Registros[[#This Row],[idade]]&lt;=50,772.77,850.05)))</f>
        <v>772.77</v>
      </c>
      <c r="P4334">
        <f>IF(Registros[[#This Row],[idade]]&lt;18,23.99,IF(Registros[[#This Row],[idade]]&lt;=25,49.9,IF(Registros[[#This Row],[idade]]&lt;=50,145.2,175.45)))</f>
        <v>145.19999999999999</v>
      </c>
      <c r="Q4334">
        <v>3</v>
      </c>
      <c r="R4334">
        <v>2</v>
      </c>
      <c r="T4334">
        <v>2</v>
      </c>
      <c r="U4334" t="s">
        <v>2</v>
      </c>
      <c r="V4334" t="s">
        <v>19</v>
      </c>
    </row>
    <row r="4335" spans="1:22" x14ac:dyDescent="0.3">
      <c r="A4335">
        <v>4334</v>
      </c>
      <c r="B4335">
        <v>61105046200</v>
      </c>
      <c r="C4335">
        <v>6</v>
      </c>
      <c r="D4335" s="1">
        <v>38667</v>
      </c>
      <c r="E4335" s="3">
        <f>2023-YEAR(Registros[[#This Row],[data_nascimento]])</f>
        <v>18</v>
      </c>
      <c r="F4335" s="1">
        <v>43756</v>
      </c>
      <c r="H4335">
        <v>220</v>
      </c>
      <c r="I4335">
        <v>12</v>
      </c>
      <c r="J4335" s="3">
        <v>2614.4</v>
      </c>
      <c r="K4335">
        <v>3.7800000000000002</v>
      </c>
      <c r="L4335">
        <v>6536</v>
      </c>
      <c r="M4335">
        <v>180</v>
      </c>
      <c r="N4335">
        <v>400</v>
      </c>
      <c r="O4335">
        <f>IF(Registros[[#This Row],[idade]]&lt;18,311.43,IF(Registros[[#This Row],[idade]]&lt;=25,488.58,IF(Registros[[#This Row],[idade]]&lt;=50,772.77,850.05)))</f>
        <v>488.58</v>
      </c>
      <c r="P4335">
        <f>IF(Registros[[#This Row],[idade]]&lt;18,23.99,IF(Registros[[#This Row],[idade]]&lt;=25,49.9,IF(Registros[[#This Row],[idade]]&lt;=50,145.2,175.45)))</f>
        <v>49.9</v>
      </c>
      <c r="Q4335">
        <v>1</v>
      </c>
      <c r="R4335">
        <v>12</v>
      </c>
      <c r="T4335">
        <v>2</v>
      </c>
      <c r="U4335" t="s">
        <v>3</v>
      </c>
      <c r="V4335" t="s">
        <v>21</v>
      </c>
    </row>
    <row r="4336" spans="1:22" x14ac:dyDescent="0.3">
      <c r="A4336">
        <v>4335</v>
      </c>
      <c r="B4336">
        <v>93578524051</v>
      </c>
      <c r="C4336">
        <v>6</v>
      </c>
      <c r="D4336" s="1">
        <v>28373</v>
      </c>
      <c r="E4336" s="3">
        <f>2023-YEAR(Registros[[#This Row],[data_nascimento]])</f>
        <v>46</v>
      </c>
      <c r="F4336" s="1">
        <v>43756</v>
      </c>
      <c r="H4336">
        <v>220</v>
      </c>
      <c r="I4336">
        <v>9</v>
      </c>
      <c r="J4336" s="3">
        <v>2735.7</v>
      </c>
      <c r="K4336">
        <v>15.120000000000001</v>
      </c>
      <c r="L4336">
        <v>9119</v>
      </c>
      <c r="M4336">
        <v>180</v>
      </c>
      <c r="N4336">
        <v>400</v>
      </c>
      <c r="O4336">
        <f>IF(Registros[[#This Row],[idade]]&lt;18,311.43,IF(Registros[[#This Row],[idade]]&lt;=25,488.58,IF(Registros[[#This Row],[idade]]&lt;=50,772.77,850.05)))</f>
        <v>772.77</v>
      </c>
      <c r="P4336">
        <f>IF(Registros[[#This Row],[idade]]&lt;18,23.99,IF(Registros[[#This Row],[idade]]&lt;=25,49.9,IF(Registros[[#This Row],[idade]]&lt;=50,145.2,175.45)))</f>
        <v>145.19999999999999</v>
      </c>
      <c r="Q4336">
        <v>4</v>
      </c>
      <c r="R4336">
        <v>3</v>
      </c>
      <c r="T4336">
        <v>2</v>
      </c>
      <c r="U4336" t="s">
        <v>2</v>
      </c>
      <c r="V4336" t="s">
        <v>22</v>
      </c>
    </row>
    <row r="4337" spans="1:22" x14ac:dyDescent="0.3">
      <c r="A4337">
        <v>4336</v>
      </c>
      <c r="B4337">
        <v>27833828172</v>
      </c>
      <c r="C4337">
        <v>7</v>
      </c>
      <c r="D4337" s="1">
        <v>39378</v>
      </c>
      <c r="E4337" s="3">
        <f>2023-YEAR(Registros[[#This Row],[data_nascimento]])</f>
        <v>16</v>
      </c>
      <c r="F4337" s="1">
        <v>43767</v>
      </c>
      <c r="H4337">
        <v>120</v>
      </c>
      <c r="I4337">
        <v>3</v>
      </c>
      <c r="J4337" s="3">
        <v>709.3</v>
      </c>
      <c r="K4337">
        <v>7.5600000000000005</v>
      </c>
      <c r="L4337">
        <v>7093</v>
      </c>
      <c r="M4337">
        <f>Registros[[#This Row],[salario]]*0.06</f>
        <v>425.58</v>
      </c>
      <c r="N4337">
        <f>Registros[[#This Row],[salario]]*5%</f>
        <v>354.65000000000003</v>
      </c>
      <c r="O4337">
        <f>IF(Registros[[#This Row],[idade]]&lt;18,311.43,IF(Registros[[#This Row],[idade]]&lt;=25,488.58,IF(Registros[[#This Row],[idade]]&lt;=50,772.77,850.05)))</f>
        <v>311.43</v>
      </c>
      <c r="P4337">
        <f>IF(Registros[[#This Row],[idade]]&lt;18,23.99,IF(Registros[[#This Row],[idade]]&lt;=25,49.9,IF(Registros[[#This Row],[idade]]&lt;=50,145.2,175.45)))</f>
        <v>23.99</v>
      </c>
      <c r="Q4337">
        <v>5</v>
      </c>
      <c r="R4337">
        <v>13</v>
      </c>
      <c r="T4337">
        <v>3</v>
      </c>
      <c r="U4337" t="s">
        <v>2</v>
      </c>
      <c r="V4337" t="s">
        <v>22</v>
      </c>
    </row>
    <row r="4338" spans="1:22" x14ac:dyDescent="0.3">
      <c r="A4338">
        <v>4337</v>
      </c>
      <c r="B4338">
        <v>23182960174</v>
      </c>
      <c r="C4338">
        <v>3</v>
      </c>
      <c r="D4338" s="1">
        <v>30195</v>
      </c>
      <c r="E4338" s="3">
        <f>2023-YEAR(Registros[[#This Row],[data_nascimento]])</f>
        <v>41</v>
      </c>
      <c r="F4338" s="1">
        <v>43767</v>
      </c>
      <c r="H4338">
        <v>220</v>
      </c>
      <c r="I4338">
        <v>3</v>
      </c>
      <c r="J4338" s="3">
        <v>365.1</v>
      </c>
      <c r="K4338">
        <v>10.08</v>
      </c>
      <c r="L4338">
        <v>3651</v>
      </c>
      <c r="M4338">
        <f>Registros[[#This Row],[salario]]*0.06</f>
        <v>219.06</v>
      </c>
      <c r="N4338">
        <f>Registros[[#This Row],[salario]]*5%</f>
        <v>182.55</v>
      </c>
      <c r="O4338">
        <f>IF(Registros[[#This Row],[idade]]&lt;18,311.43,IF(Registros[[#This Row],[idade]]&lt;=25,488.58,IF(Registros[[#This Row],[idade]]&lt;=50,772.77,850.05)))</f>
        <v>772.77</v>
      </c>
      <c r="P4338">
        <f>IF(Registros[[#This Row],[idade]]&lt;18,23.99,IF(Registros[[#This Row],[idade]]&lt;=25,49.9,IF(Registros[[#This Row],[idade]]&lt;=50,145.2,175.45)))</f>
        <v>145.19999999999999</v>
      </c>
      <c r="Q4338">
        <v>4</v>
      </c>
      <c r="R4338">
        <v>23</v>
      </c>
      <c r="T4338">
        <v>3</v>
      </c>
      <c r="U4338" t="s">
        <v>3</v>
      </c>
      <c r="V4338" t="s">
        <v>19</v>
      </c>
    </row>
    <row r="4339" spans="1:22" x14ac:dyDescent="0.3">
      <c r="A4339">
        <v>4338</v>
      </c>
      <c r="B4339">
        <v>82348389728</v>
      </c>
      <c r="C4339">
        <v>4</v>
      </c>
      <c r="D4339" s="1">
        <v>33608</v>
      </c>
      <c r="E4339" s="3">
        <f>2023-YEAR(Registros[[#This Row],[data_nascimento]])</f>
        <v>31</v>
      </c>
      <c r="F4339" s="1">
        <v>43767</v>
      </c>
      <c r="H4339">
        <v>220</v>
      </c>
      <c r="I4339">
        <v>9</v>
      </c>
      <c r="J4339" s="3">
        <v>1131</v>
      </c>
      <c r="K4339">
        <v>12.6</v>
      </c>
      <c r="L4339">
        <v>3770</v>
      </c>
      <c r="M4339">
        <f>Registros[[#This Row],[salario]]*0.06</f>
        <v>226.2</v>
      </c>
      <c r="N4339">
        <f>Registros[[#This Row],[salario]]*5%</f>
        <v>188.5</v>
      </c>
      <c r="O4339">
        <f>IF(Registros[[#This Row],[idade]]&lt;18,311.43,IF(Registros[[#This Row],[idade]]&lt;=25,488.58,IF(Registros[[#This Row],[idade]]&lt;=50,772.77,850.05)))</f>
        <v>772.77</v>
      </c>
      <c r="P4339">
        <f>IF(Registros[[#This Row],[idade]]&lt;18,23.99,IF(Registros[[#This Row],[idade]]&lt;=25,49.9,IF(Registros[[#This Row],[idade]]&lt;=50,145.2,175.45)))</f>
        <v>145.19999999999999</v>
      </c>
      <c r="Q4339">
        <v>2</v>
      </c>
      <c r="R4339">
        <v>22</v>
      </c>
      <c r="T4339">
        <v>3</v>
      </c>
      <c r="U4339" t="s">
        <v>2</v>
      </c>
      <c r="V4339" t="s">
        <v>20</v>
      </c>
    </row>
    <row r="4340" spans="1:22" x14ac:dyDescent="0.3">
      <c r="A4340">
        <v>4339</v>
      </c>
      <c r="B4340">
        <v>87999875541</v>
      </c>
      <c r="C4340">
        <v>5</v>
      </c>
      <c r="D4340" s="1">
        <v>28195</v>
      </c>
      <c r="E4340" s="3">
        <f>2023-YEAR(Registros[[#This Row],[data_nascimento]])</f>
        <v>46</v>
      </c>
      <c r="F4340" s="1">
        <v>43767</v>
      </c>
      <c r="H4340">
        <v>220</v>
      </c>
      <c r="I4340">
        <v>9</v>
      </c>
      <c r="J4340" s="3">
        <v>1463.1</v>
      </c>
      <c r="K4340">
        <v>22.68</v>
      </c>
      <c r="L4340">
        <v>4877</v>
      </c>
      <c r="M4340">
        <f>Registros[[#This Row],[salario]]*0.06</f>
        <v>292.62</v>
      </c>
      <c r="N4340">
        <f>Registros[[#This Row],[salario]]*5%</f>
        <v>243.85000000000002</v>
      </c>
      <c r="O4340">
        <f>IF(Registros[[#This Row],[idade]]&lt;18,311.43,IF(Registros[[#This Row],[idade]]&lt;=25,488.58,IF(Registros[[#This Row],[idade]]&lt;=50,772.77,850.05)))</f>
        <v>772.77</v>
      </c>
      <c r="P4340">
        <f>IF(Registros[[#This Row],[idade]]&lt;18,23.99,IF(Registros[[#This Row],[idade]]&lt;=25,49.9,IF(Registros[[#This Row],[idade]]&lt;=50,145.2,175.45)))</f>
        <v>145.19999999999999</v>
      </c>
      <c r="Q4340">
        <v>5</v>
      </c>
      <c r="R4340">
        <v>19</v>
      </c>
      <c r="T4340">
        <v>3</v>
      </c>
      <c r="U4340" t="s">
        <v>2</v>
      </c>
      <c r="V4340" t="s">
        <v>19</v>
      </c>
    </row>
    <row r="4341" spans="1:22" x14ac:dyDescent="0.3">
      <c r="A4341">
        <v>4340</v>
      </c>
      <c r="B4341">
        <v>68806981357</v>
      </c>
      <c r="C4341">
        <v>6</v>
      </c>
      <c r="D4341" s="1">
        <v>31945</v>
      </c>
      <c r="E4341" s="3">
        <f>2023-YEAR(Registros[[#This Row],[data_nascimento]])</f>
        <v>36</v>
      </c>
      <c r="F4341" s="1">
        <v>43767</v>
      </c>
      <c r="H4341">
        <v>220</v>
      </c>
      <c r="I4341">
        <v>18</v>
      </c>
      <c r="J4341" s="3">
        <v>2002.8</v>
      </c>
      <c r="K4341">
        <v>3.7800000000000002</v>
      </c>
      <c r="L4341">
        <v>3338</v>
      </c>
      <c r="M4341">
        <f>Registros[[#This Row],[salario]]*0.06</f>
        <v>200.28</v>
      </c>
      <c r="N4341">
        <f>Registros[[#This Row],[salario]]*5%</f>
        <v>166.9</v>
      </c>
      <c r="O4341">
        <f>IF(Registros[[#This Row],[idade]]&lt;18,311.43,IF(Registros[[#This Row],[idade]]&lt;=25,488.58,IF(Registros[[#This Row],[idade]]&lt;=50,772.77,850.05)))</f>
        <v>772.77</v>
      </c>
      <c r="P4341">
        <f>IF(Registros[[#This Row],[idade]]&lt;18,23.99,IF(Registros[[#This Row],[idade]]&lt;=25,49.9,IF(Registros[[#This Row],[idade]]&lt;=50,145.2,175.45)))</f>
        <v>145.19999999999999</v>
      </c>
      <c r="Q4341">
        <v>2</v>
      </c>
      <c r="R4341">
        <v>12</v>
      </c>
      <c r="T4341">
        <v>2</v>
      </c>
      <c r="U4341" t="s">
        <v>2</v>
      </c>
      <c r="V4341" t="s">
        <v>21</v>
      </c>
    </row>
    <row r="4342" spans="1:22" x14ac:dyDescent="0.3">
      <c r="A4342">
        <v>4341</v>
      </c>
      <c r="B4342">
        <v>22746990355</v>
      </c>
      <c r="C4342">
        <v>3</v>
      </c>
      <c r="D4342" s="1">
        <v>34892</v>
      </c>
      <c r="E4342" s="3">
        <f>2023-YEAR(Registros[[#This Row],[data_nascimento]])</f>
        <v>28</v>
      </c>
      <c r="F4342" s="1">
        <v>43767</v>
      </c>
      <c r="H4342">
        <v>220</v>
      </c>
      <c r="I4342">
        <v>7</v>
      </c>
      <c r="J4342" s="3">
        <v>1690.7333333333333</v>
      </c>
      <c r="K4342">
        <v>25.2</v>
      </c>
      <c r="L4342">
        <v>7246</v>
      </c>
      <c r="M4342">
        <f>Registros[[#This Row],[salario]]*0.06</f>
        <v>434.76</v>
      </c>
      <c r="N4342">
        <f>Registros[[#This Row],[salario]]*5%</f>
        <v>362.3</v>
      </c>
      <c r="O4342">
        <f>IF(Registros[[#This Row],[idade]]&lt;18,311.43,IF(Registros[[#This Row],[idade]]&lt;=25,488.58,IF(Registros[[#This Row],[idade]]&lt;=50,772.77,850.05)))</f>
        <v>772.77</v>
      </c>
      <c r="P4342">
        <f>IF(Registros[[#This Row],[idade]]&lt;18,23.99,IF(Registros[[#This Row],[idade]]&lt;=25,49.9,IF(Registros[[#This Row],[idade]]&lt;=50,145.2,175.45)))</f>
        <v>145.19999999999999</v>
      </c>
      <c r="Q4342">
        <v>5</v>
      </c>
      <c r="R4342">
        <v>1</v>
      </c>
      <c r="T4342">
        <v>3</v>
      </c>
      <c r="U4342" t="s">
        <v>2</v>
      </c>
      <c r="V4342" t="s">
        <v>22</v>
      </c>
    </row>
    <row r="4343" spans="1:22" x14ac:dyDescent="0.3">
      <c r="A4343">
        <v>4342</v>
      </c>
      <c r="B4343">
        <v>42637155931</v>
      </c>
      <c r="C4343">
        <v>6</v>
      </c>
      <c r="D4343" s="1">
        <v>36542</v>
      </c>
      <c r="E4343" s="3">
        <f>2023-YEAR(Registros[[#This Row],[data_nascimento]])</f>
        <v>23</v>
      </c>
      <c r="F4343" s="1">
        <v>43767</v>
      </c>
      <c r="H4343">
        <v>220</v>
      </c>
      <c r="I4343">
        <v>16</v>
      </c>
      <c r="J4343" s="3">
        <v>1633.0666666666666</v>
      </c>
      <c r="K4343">
        <v>8.82</v>
      </c>
      <c r="L4343">
        <v>3062</v>
      </c>
      <c r="M4343">
        <f>Registros[[#This Row],[salario]]*0.06</f>
        <v>183.72</v>
      </c>
      <c r="N4343">
        <f>Registros[[#This Row],[salario]]*5%</f>
        <v>153.1</v>
      </c>
      <c r="O4343">
        <f>IF(Registros[[#This Row],[idade]]&lt;18,311.43,IF(Registros[[#This Row],[idade]]&lt;=25,488.58,IF(Registros[[#This Row],[idade]]&lt;=50,772.77,850.05)))</f>
        <v>488.58</v>
      </c>
      <c r="P4343">
        <f>IF(Registros[[#This Row],[idade]]&lt;18,23.99,IF(Registros[[#This Row],[idade]]&lt;=25,49.9,IF(Registros[[#This Row],[idade]]&lt;=50,145.2,175.45)))</f>
        <v>49.9</v>
      </c>
      <c r="Q4343">
        <v>3</v>
      </c>
      <c r="R4343">
        <v>15</v>
      </c>
      <c r="T4343">
        <v>2</v>
      </c>
      <c r="U4343" t="s">
        <v>3</v>
      </c>
      <c r="V4343" t="s">
        <v>22</v>
      </c>
    </row>
    <row r="4344" spans="1:22" x14ac:dyDescent="0.3">
      <c r="A4344">
        <v>4343</v>
      </c>
      <c r="B4344">
        <v>97833539011</v>
      </c>
      <c r="C4344">
        <v>3</v>
      </c>
      <c r="D4344" s="1">
        <v>32870</v>
      </c>
      <c r="E4344" s="3">
        <f>2023-YEAR(Registros[[#This Row],[data_nascimento]])</f>
        <v>34</v>
      </c>
      <c r="F4344" s="1">
        <v>43767</v>
      </c>
      <c r="H4344">
        <v>220</v>
      </c>
      <c r="I4344">
        <v>9</v>
      </c>
      <c r="J4344" s="3">
        <v>726.6</v>
      </c>
      <c r="K4344">
        <v>2.52</v>
      </c>
      <c r="L4344">
        <v>2422</v>
      </c>
      <c r="M4344">
        <f>Registros[[#This Row],[salario]]*0.06</f>
        <v>145.32</v>
      </c>
      <c r="N4344">
        <f>Registros[[#This Row],[salario]]*5%</f>
        <v>121.10000000000001</v>
      </c>
      <c r="O4344">
        <f>IF(Registros[[#This Row],[idade]]&lt;18,311.43,IF(Registros[[#This Row],[idade]]&lt;=25,488.58,IF(Registros[[#This Row],[idade]]&lt;=50,772.77,850.05)))</f>
        <v>772.77</v>
      </c>
      <c r="P4344">
        <f>IF(Registros[[#This Row],[idade]]&lt;18,23.99,IF(Registros[[#This Row],[idade]]&lt;=25,49.9,IF(Registros[[#This Row],[idade]]&lt;=50,145.2,175.45)))</f>
        <v>145.19999999999999</v>
      </c>
      <c r="Q4344">
        <v>1</v>
      </c>
      <c r="R4344">
        <v>26</v>
      </c>
      <c r="T4344">
        <v>2</v>
      </c>
      <c r="U4344" t="s">
        <v>2</v>
      </c>
      <c r="V4344" t="s">
        <v>22</v>
      </c>
    </row>
    <row r="4345" spans="1:22" x14ac:dyDescent="0.3">
      <c r="A4345">
        <v>4344</v>
      </c>
      <c r="B4345">
        <v>80955795885</v>
      </c>
      <c r="C4345">
        <v>3</v>
      </c>
      <c r="D4345" s="1">
        <v>30216</v>
      </c>
      <c r="E4345" s="3">
        <f>2023-YEAR(Registros[[#This Row],[data_nascimento]])</f>
        <v>41</v>
      </c>
      <c r="F4345" s="1">
        <v>43767</v>
      </c>
      <c r="H4345">
        <v>220</v>
      </c>
      <c r="I4345">
        <v>14</v>
      </c>
      <c r="J4345" s="3">
        <v>3465.9333333333334</v>
      </c>
      <c r="K4345">
        <v>7.5600000000000005</v>
      </c>
      <c r="L4345">
        <v>7427</v>
      </c>
      <c r="M4345">
        <f>Registros[[#This Row],[salario]]*0.06</f>
        <v>445.62</v>
      </c>
      <c r="N4345">
        <f>Registros[[#This Row],[salario]]*5%</f>
        <v>371.35</v>
      </c>
      <c r="O4345">
        <f>IF(Registros[[#This Row],[idade]]&lt;18,311.43,IF(Registros[[#This Row],[idade]]&lt;=25,488.58,IF(Registros[[#This Row],[idade]]&lt;=50,772.77,850.05)))</f>
        <v>772.77</v>
      </c>
      <c r="P4345">
        <f>IF(Registros[[#This Row],[idade]]&lt;18,23.99,IF(Registros[[#This Row],[idade]]&lt;=25,49.9,IF(Registros[[#This Row],[idade]]&lt;=50,145.2,175.45)))</f>
        <v>145.19999999999999</v>
      </c>
      <c r="Q4345">
        <v>1</v>
      </c>
      <c r="R4345">
        <v>8</v>
      </c>
      <c r="T4345">
        <v>3</v>
      </c>
      <c r="U4345" t="s">
        <v>2</v>
      </c>
      <c r="V4345" t="s">
        <v>22</v>
      </c>
    </row>
    <row r="4346" spans="1:22" x14ac:dyDescent="0.3">
      <c r="A4346">
        <v>4345</v>
      </c>
      <c r="B4346">
        <v>42880766780</v>
      </c>
      <c r="C4346">
        <v>4</v>
      </c>
      <c r="D4346" s="1">
        <v>38421</v>
      </c>
      <c r="E4346" s="3">
        <f>2023-YEAR(Registros[[#This Row],[data_nascimento]])</f>
        <v>18</v>
      </c>
      <c r="F4346" s="1">
        <v>43767</v>
      </c>
      <c r="H4346">
        <v>220</v>
      </c>
      <c r="I4346">
        <v>10</v>
      </c>
      <c r="J4346" s="3">
        <v>1644.6666666666667</v>
      </c>
      <c r="K4346">
        <v>16.38</v>
      </c>
      <c r="L4346">
        <v>4934</v>
      </c>
      <c r="M4346">
        <f>Registros[[#This Row],[salario]]*0.06</f>
        <v>296.03999999999996</v>
      </c>
      <c r="N4346">
        <f>Registros[[#This Row],[salario]]*5%</f>
        <v>246.70000000000002</v>
      </c>
      <c r="O4346">
        <f>IF(Registros[[#This Row],[idade]]&lt;18,311.43,IF(Registros[[#This Row],[idade]]&lt;=25,488.58,IF(Registros[[#This Row],[idade]]&lt;=50,772.77,850.05)))</f>
        <v>488.58</v>
      </c>
      <c r="P4346">
        <f>IF(Registros[[#This Row],[idade]]&lt;18,23.99,IF(Registros[[#This Row],[idade]]&lt;=25,49.9,IF(Registros[[#This Row],[idade]]&lt;=50,145.2,175.45)))</f>
        <v>49.9</v>
      </c>
      <c r="Q4346">
        <v>3</v>
      </c>
      <c r="R4346">
        <v>13</v>
      </c>
      <c r="T4346">
        <v>3</v>
      </c>
      <c r="U4346" t="s">
        <v>2</v>
      </c>
      <c r="V4346" t="s">
        <v>20</v>
      </c>
    </row>
    <row r="4347" spans="1:22" x14ac:dyDescent="0.3">
      <c r="A4347">
        <v>4346</v>
      </c>
      <c r="B4347">
        <v>65585086341</v>
      </c>
      <c r="C4347">
        <v>4</v>
      </c>
      <c r="D4347" s="1">
        <v>38058</v>
      </c>
      <c r="E4347" s="3">
        <f>2023-YEAR(Registros[[#This Row],[data_nascimento]])</f>
        <v>19</v>
      </c>
      <c r="F4347" s="1">
        <v>43767</v>
      </c>
      <c r="H4347">
        <v>220</v>
      </c>
      <c r="I4347">
        <v>11</v>
      </c>
      <c r="J4347" s="3">
        <v>1008.7</v>
      </c>
      <c r="K4347">
        <v>18.899999999999999</v>
      </c>
      <c r="L4347">
        <v>2751</v>
      </c>
      <c r="M4347">
        <f>Registros[[#This Row],[salario]]*0.06</f>
        <v>165.06</v>
      </c>
      <c r="N4347">
        <f>Registros[[#This Row],[salario]]*5%</f>
        <v>137.55000000000001</v>
      </c>
      <c r="O4347">
        <f>IF(Registros[[#This Row],[idade]]&lt;18,311.43,IF(Registros[[#This Row],[idade]]&lt;=25,488.58,IF(Registros[[#This Row],[idade]]&lt;=50,772.77,850.05)))</f>
        <v>488.58</v>
      </c>
      <c r="P4347">
        <f>IF(Registros[[#This Row],[idade]]&lt;18,23.99,IF(Registros[[#This Row],[idade]]&lt;=25,49.9,IF(Registros[[#This Row],[idade]]&lt;=50,145.2,175.45)))</f>
        <v>49.9</v>
      </c>
      <c r="Q4347">
        <v>2</v>
      </c>
      <c r="R4347">
        <v>9</v>
      </c>
      <c r="T4347">
        <v>3</v>
      </c>
      <c r="U4347" t="s">
        <v>2</v>
      </c>
      <c r="V4347" t="s">
        <v>19</v>
      </c>
    </row>
    <row r="4348" spans="1:22" x14ac:dyDescent="0.3">
      <c r="A4348">
        <v>4347</v>
      </c>
      <c r="B4348">
        <v>87297640152</v>
      </c>
      <c r="C4348">
        <v>6</v>
      </c>
      <c r="D4348" s="1">
        <v>37665</v>
      </c>
      <c r="E4348" s="3">
        <f>2023-YEAR(Registros[[#This Row],[data_nascimento]])</f>
        <v>20</v>
      </c>
      <c r="F4348" s="1">
        <v>43767</v>
      </c>
      <c r="H4348">
        <v>220</v>
      </c>
      <c r="I4348">
        <v>2</v>
      </c>
      <c r="J4348" s="3">
        <v>429.53333333333336</v>
      </c>
      <c r="K4348">
        <v>8.82</v>
      </c>
      <c r="L4348">
        <v>6443</v>
      </c>
      <c r="M4348">
        <f>Registros[[#This Row],[salario]]*0.06</f>
        <v>386.58</v>
      </c>
      <c r="N4348">
        <f>Registros[[#This Row],[salario]]*5%</f>
        <v>322.15000000000003</v>
      </c>
      <c r="O4348">
        <f>IF(Registros[[#This Row],[idade]]&lt;18,311.43,IF(Registros[[#This Row],[idade]]&lt;=25,488.58,IF(Registros[[#This Row],[idade]]&lt;=50,772.77,850.05)))</f>
        <v>488.58</v>
      </c>
      <c r="P4348">
        <f>IF(Registros[[#This Row],[idade]]&lt;18,23.99,IF(Registros[[#This Row],[idade]]&lt;=25,49.9,IF(Registros[[#This Row],[idade]]&lt;=50,145.2,175.45)))</f>
        <v>49.9</v>
      </c>
      <c r="Q4348">
        <v>1</v>
      </c>
      <c r="R4348">
        <v>12</v>
      </c>
      <c r="T4348">
        <v>3</v>
      </c>
      <c r="U4348" t="s">
        <v>3</v>
      </c>
      <c r="V4348" t="s">
        <v>22</v>
      </c>
    </row>
    <row r="4349" spans="1:22" x14ac:dyDescent="0.3">
      <c r="A4349">
        <v>4348</v>
      </c>
      <c r="B4349">
        <v>91504829502</v>
      </c>
      <c r="C4349">
        <v>3</v>
      </c>
      <c r="D4349" s="1">
        <v>33182</v>
      </c>
      <c r="E4349" s="3">
        <f>2023-YEAR(Registros[[#This Row],[data_nascimento]])</f>
        <v>33</v>
      </c>
      <c r="F4349" s="1">
        <v>43767</v>
      </c>
      <c r="H4349">
        <v>220</v>
      </c>
      <c r="I4349">
        <v>3</v>
      </c>
      <c r="J4349" s="3">
        <v>438.1</v>
      </c>
      <c r="K4349">
        <v>8.82</v>
      </c>
      <c r="L4349">
        <v>4381</v>
      </c>
      <c r="M4349">
        <f>Registros[[#This Row],[salario]]*0.06</f>
        <v>262.86</v>
      </c>
      <c r="N4349">
        <f>Registros[[#This Row],[salario]]*5%</f>
        <v>219.05</v>
      </c>
      <c r="O4349">
        <f>IF(Registros[[#This Row],[idade]]&lt;18,311.43,IF(Registros[[#This Row],[idade]]&lt;=25,488.58,IF(Registros[[#This Row],[idade]]&lt;=50,772.77,850.05)))</f>
        <v>772.77</v>
      </c>
      <c r="P4349">
        <f>IF(Registros[[#This Row],[idade]]&lt;18,23.99,IF(Registros[[#This Row],[idade]]&lt;=25,49.9,IF(Registros[[#This Row],[idade]]&lt;=50,145.2,175.45)))</f>
        <v>145.19999999999999</v>
      </c>
      <c r="Q4349">
        <v>3</v>
      </c>
      <c r="R4349">
        <v>13</v>
      </c>
      <c r="T4349">
        <v>2</v>
      </c>
      <c r="U4349" t="s">
        <v>2</v>
      </c>
      <c r="V4349" t="s">
        <v>20</v>
      </c>
    </row>
    <row r="4350" spans="1:22" x14ac:dyDescent="0.3">
      <c r="A4350">
        <v>4349</v>
      </c>
      <c r="B4350">
        <v>12421311419</v>
      </c>
      <c r="C4350">
        <v>6</v>
      </c>
      <c r="D4350" s="1">
        <v>33222</v>
      </c>
      <c r="E4350" s="3">
        <f>2023-YEAR(Registros[[#This Row],[data_nascimento]])</f>
        <v>33</v>
      </c>
      <c r="F4350" s="1">
        <v>43767</v>
      </c>
      <c r="H4350">
        <v>220</v>
      </c>
      <c r="I4350">
        <v>13</v>
      </c>
      <c r="J4350" s="3">
        <v>3178.5</v>
      </c>
      <c r="K4350">
        <v>20.16</v>
      </c>
      <c r="L4350">
        <v>7335</v>
      </c>
      <c r="M4350">
        <f>Registros[[#This Row],[salario]]*0.06</f>
        <v>440.09999999999997</v>
      </c>
      <c r="N4350">
        <f>Registros[[#This Row],[salario]]*5%</f>
        <v>366.75</v>
      </c>
      <c r="O4350">
        <f>IF(Registros[[#This Row],[idade]]&lt;18,311.43,IF(Registros[[#This Row],[idade]]&lt;=25,488.58,IF(Registros[[#This Row],[idade]]&lt;=50,772.77,850.05)))</f>
        <v>772.77</v>
      </c>
      <c r="P4350">
        <f>IF(Registros[[#This Row],[idade]]&lt;18,23.99,IF(Registros[[#This Row],[idade]]&lt;=25,49.9,IF(Registros[[#This Row],[idade]]&lt;=50,145.2,175.45)))</f>
        <v>145.19999999999999</v>
      </c>
      <c r="Q4350">
        <v>3</v>
      </c>
      <c r="R4350">
        <v>11</v>
      </c>
      <c r="T4350">
        <v>3</v>
      </c>
      <c r="U4350" t="s">
        <v>2</v>
      </c>
      <c r="V4350" t="s">
        <v>20</v>
      </c>
    </row>
    <row r="4351" spans="1:22" x14ac:dyDescent="0.3">
      <c r="A4351">
        <v>4350</v>
      </c>
      <c r="B4351">
        <v>25366111467</v>
      </c>
      <c r="C4351">
        <v>6</v>
      </c>
      <c r="D4351" s="1">
        <v>29965</v>
      </c>
      <c r="E4351" s="3">
        <f>2023-YEAR(Registros[[#This Row],[data_nascimento]])</f>
        <v>41</v>
      </c>
      <c r="F4351" s="1">
        <v>43767</v>
      </c>
      <c r="H4351">
        <v>220</v>
      </c>
      <c r="I4351">
        <v>9</v>
      </c>
      <c r="J4351" s="3">
        <v>1909.5</v>
      </c>
      <c r="K4351">
        <v>11.34</v>
      </c>
      <c r="L4351">
        <v>6365</v>
      </c>
      <c r="M4351">
        <f>Registros[[#This Row],[salario]]*0.06</f>
        <v>381.9</v>
      </c>
      <c r="N4351">
        <f>Registros[[#This Row],[salario]]*5%</f>
        <v>318.25</v>
      </c>
      <c r="O4351">
        <f>IF(Registros[[#This Row],[idade]]&lt;18,311.43,IF(Registros[[#This Row],[idade]]&lt;=25,488.58,IF(Registros[[#This Row],[idade]]&lt;=50,772.77,850.05)))</f>
        <v>772.77</v>
      </c>
      <c r="P4351">
        <f>IF(Registros[[#This Row],[idade]]&lt;18,23.99,IF(Registros[[#This Row],[idade]]&lt;=25,49.9,IF(Registros[[#This Row],[idade]]&lt;=50,145.2,175.45)))</f>
        <v>145.19999999999999</v>
      </c>
      <c r="Q4351">
        <v>4</v>
      </c>
      <c r="R4351">
        <v>8</v>
      </c>
      <c r="T4351">
        <v>2</v>
      </c>
      <c r="U4351" t="s">
        <v>3</v>
      </c>
      <c r="V4351" t="s">
        <v>22</v>
      </c>
    </row>
    <row r="4352" spans="1:22" x14ac:dyDescent="0.3">
      <c r="A4352">
        <v>4351</v>
      </c>
      <c r="B4352">
        <v>58096059184</v>
      </c>
      <c r="C4352">
        <v>6</v>
      </c>
      <c r="D4352" s="1">
        <v>29457</v>
      </c>
      <c r="E4352" s="3">
        <f>2023-YEAR(Registros[[#This Row],[data_nascimento]])</f>
        <v>43</v>
      </c>
      <c r="F4352" s="1">
        <v>43767</v>
      </c>
      <c r="H4352">
        <v>220</v>
      </c>
      <c r="I4352">
        <v>14</v>
      </c>
      <c r="J4352" s="3">
        <v>748.5333333333333</v>
      </c>
      <c r="K4352">
        <v>7.5600000000000005</v>
      </c>
      <c r="L4352">
        <v>1604</v>
      </c>
      <c r="M4352">
        <f>Registros[[#This Row],[salario]]*0.06</f>
        <v>96.24</v>
      </c>
      <c r="N4352">
        <f>Registros[[#This Row],[salario]]*5%</f>
        <v>80.2</v>
      </c>
      <c r="O4352">
        <f>IF(Registros[[#This Row],[idade]]&lt;18,311.43,IF(Registros[[#This Row],[idade]]&lt;=25,488.58,IF(Registros[[#This Row],[idade]]&lt;=50,772.77,850.05)))</f>
        <v>772.77</v>
      </c>
      <c r="P4352">
        <f>IF(Registros[[#This Row],[idade]]&lt;18,23.99,IF(Registros[[#This Row],[idade]]&lt;=25,49.9,IF(Registros[[#This Row],[idade]]&lt;=50,145.2,175.45)))</f>
        <v>145.19999999999999</v>
      </c>
      <c r="Q4352">
        <v>1</v>
      </c>
      <c r="R4352">
        <v>25</v>
      </c>
      <c r="T4352">
        <v>2</v>
      </c>
      <c r="U4352" t="s">
        <v>2</v>
      </c>
      <c r="V4352" t="s">
        <v>20</v>
      </c>
    </row>
    <row r="4353" spans="1:22" x14ac:dyDescent="0.3">
      <c r="A4353">
        <v>4352</v>
      </c>
      <c r="B4353">
        <v>21724330232</v>
      </c>
      <c r="C4353">
        <v>7</v>
      </c>
      <c r="D4353" s="1">
        <v>38443</v>
      </c>
      <c r="E4353" s="3">
        <f>2023-YEAR(Registros[[#This Row],[data_nascimento]])</f>
        <v>18</v>
      </c>
      <c r="F4353" s="1">
        <v>43767</v>
      </c>
      <c r="H4353">
        <v>220</v>
      </c>
      <c r="I4353">
        <v>15</v>
      </c>
      <c r="J4353" s="3">
        <v>3327.5</v>
      </c>
      <c r="K4353">
        <v>5.04</v>
      </c>
      <c r="L4353">
        <v>6655</v>
      </c>
      <c r="M4353">
        <f>Registros[[#This Row],[salario]]*0.06</f>
        <v>399.3</v>
      </c>
      <c r="N4353">
        <f>Registros[[#This Row],[salario]]*5%</f>
        <v>332.75</v>
      </c>
      <c r="O4353">
        <f>IF(Registros[[#This Row],[idade]]&lt;18,311.43,IF(Registros[[#This Row],[idade]]&lt;=25,488.58,IF(Registros[[#This Row],[idade]]&lt;=50,772.77,850.05)))</f>
        <v>488.58</v>
      </c>
      <c r="P4353">
        <f>IF(Registros[[#This Row],[idade]]&lt;18,23.99,IF(Registros[[#This Row],[idade]]&lt;=25,49.9,IF(Registros[[#This Row],[idade]]&lt;=50,145.2,175.45)))</f>
        <v>49.9</v>
      </c>
      <c r="Q4353">
        <v>5</v>
      </c>
      <c r="R4353">
        <v>17</v>
      </c>
      <c r="T4353">
        <v>3</v>
      </c>
      <c r="U4353" t="s">
        <v>2</v>
      </c>
      <c r="V4353" t="s">
        <v>19</v>
      </c>
    </row>
    <row r="4354" spans="1:22" x14ac:dyDescent="0.3">
      <c r="A4354">
        <v>4353</v>
      </c>
      <c r="B4354">
        <v>81553494565</v>
      </c>
      <c r="C4354">
        <v>3</v>
      </c>
      <c r="D4354" s="1">
        <v>37313</v>
      </c>
      <c r="E4354" s="3">
        <f>2023-YEAR(Registros[[#This Row],[data_nascimento]])</f>
        <v>21</v>
      </c>
      <c r="F4354" s="1">
        <v>43767</v>
      </c>
      <c r="H4354">
        <v>220</v>
      </c>
      <c r="I4354">
        <v>7</v>
      </c>
      <c r="J4354" s="3">
        <v>1624.9333333333334</v>
      </c>
      <c r="K4354">
        <v>7.5600000000000005</v>
      </c>
      <c r="L4354">
        <v>6964</v>
      </c>
      <c r="M4354">
        <f>Registros[[#This Row],[salario]]*0.06</f>
        <v>417.84</v>
      </c>
      <c r="N4354">
        <f>Registros[[#This Row],[salario]]*5%</f>
        <v>348.20000000000005</v>
      </c>
      <c r="O4354">
        <f>IF(Registros[[#This Row],[idade]]&lt;18,311.43,IF(Registros[[#This Row],[idade]]&lt;=25,488.58,IF(Registros[[#This Row],[idade]]&lt;=50,772.77,850.05)))</f>
        <v>488.58</v>
      </c>
      <c r="P4354">
        <f>IF(Registros[[#This Row],[idade]]&lt;18,23.99,IF(Registros[[#This Row],[idade]]&lt;=25,49.9,IF(Registros[[#This Row],[idade]]&lt;=50,145.2,175.45)))</f>
        <v>49.9</v>
      </c>
      <c r="Q4354">
        <v>3</v>
      </c>
      <c r="R4354">
        <v>11</v>
      </c>
      <c r="T4354">
        <v>2</v>
      </c>
      <c r="U4354" t="s">
        <v>3</v>
      </c>
      <c r="V4354" t="s">
        <v>21</v>
      </c>
    </row>
    <row r="4355" spans="1:22" x14ac:dyDescent="0.3">
      <c r="A4355">
        <v>4354</v>
      </c>
      <c r="B4355">
        <v>62077735796</v>
      </c>
      <c r="C4355">
        <v>3</v>
      </c>
      <c r="D4355" s="1">
        <v>33320</v>
      </c>
      <c r="E4355" s="3">
        <f>2023-YEAR(Registros[[#This Row],[data_nascimento]])</f>
        <v>32</v>
      </c>
      <c r="F4355" s="1">
        <v>43767</v>
      </c>
      <c r="H4355">
        <v>220</v>
      </c>
      <c r="I4355">
        <v>3</v>
      </c>
      <c r="J4355" s="3">
        <v>373.4</v>
      </c>
      <c r="K4355">
        <v>21.42</v>
      </c>
      <c r="L4355">
        <v>3734</v>
      </c>
      <c r="M4355">
        <f>Registros[[#This Row],[salario]]*0.06</f>
        <v>224.04</v>
      </c>
      <c r="N4355">
        <f>Registros[[#This Row],[salario]]*5%</f>
        <v>186.70000000000002</v>
      </c>
      <c r="O4355">
        <f>IF(Registros[[#This Row],[idade]]&lt;18,311.43,IF(Registros[[#This Row],[idade]]&lt;=25,488.58,IF(Registros[[#This Row],[idade]]&lt;=50,772.77,850.05)))</f>
        <v>772.77</v>
      </c>
      <c r="P4355">
        <f>IF(Registros[[#This Row],[idade]]&lt;18,23.99,IF(Registros[[#This Row],[idade]]&lt;=25,49.9,IF(Registros[[#This Row],[idade]]&lt;=50,145.2,175.45)))</f>
        <v>145.19999999999999</v>
      </c>
      <c r="Q4355">
        <v>5</v>
      </c>
      <c r="R4355">
        <v>21</v>
      </c>
      <c r="T4355">
        <v>3</v>
      </c>
      <c r="U4355" t="s">
        <v>2</v>
      </c>
      <c r="V4355" t="s">
        <v>19</v>
      </c>
    </row>
    <row r="4356" spans="1:22" x14ac:dyDescent="0.3">
      <c r="A4356">
        <v>4355</v>
      </c>
      <c r="B4356">
        <v>27600495536</v>
      </c>
      <c r="C4356">
        <v>6</v>
      </c>
      <c r="D4356" s="1">
        <v>27839</v>
      </c>
      <c r="E4356" s="3">
        <f>2023-YEAR(Registros[[#This Row],[data_nascimento]])</f>
        <v>47</v>
      </c>
      <c r="F4356" s="1">
        <v>43767</v>
      </c>
      <c r="H4356">
        <v>220</v>
      </c>
      <c r="I4356">
        <v>9</v>
      </c>
      <c r="J4356" s="3">
        <v>1386</v>
      </c>
      <c r="K4356">
        <v>1.26</v>
      </c>
      <c r="L4356">
        <v>4620</v>
      </c>
      <c r="M4356">
        <f>Registros[[#This Row],[salario]]*0.06</f>
        <v>277.2</v>
      </c>
      <c r="N4356">
        <f>Registros[[#This Row],[salario]]*5%</f>
        <v>231</v>
      </c>
      <c r="O4356">
        <f>IF(Registros[[#This Row],[idade]]&lt;18,311.43,IF(Registros[[#This Row],[idade]]&lt;=25,488.58,IF(Registros[[#This Row],[idade]]&lt;=50,772.77,850.05)))</f>
        <v>772.77</v>
      </c>
      <c r="P4356">
        <f>IF(Registros[[#This Row],[idade]]&lt;18,23.99,IF(Registros[[#This Row],[idade]]&lt;=25,49.9,IF(Registros[[#This Row],[idade]]&lt;=50,145.2,175.45)))</f>
        <v>145.19999999999999</v>
      </c>
      <c r="Q4356">
        <v>2</v>
      </c>
      <c r="R4356">
        <v>25</v>
      </c>
      <c r="T4356">
        <v>2</v>
      </c>
      <c r="U4356" t="s">
        <v>2</v>
      </c>
      <c r="V4356" t="s">
        <v>22</v>
      </c>
    </row>
    <row r="4357" spans="1:22" x14ac:dyDescent="0.3">
      <c r="A4357">
        <v>4356</v>
      </c>
      <c r="B4357">
        <v>52003240172</v>
      </c>
      <c r="C4357">
        <v>4</v>
      </c>
      <c r="D4357" s="1">
        <v>32550</v>
      </c>
      <c r="E4357" s="3">
        <f>2023-YEAR(Registros[[#This Row],[data_nascimento]])</f>
        <v>34</v>
      </c>
      <c r="F4357" s="1">
        <v>43767</v>
      </c>
      <c r="H4357">
        <v>220</v>
      </c>
      <c r="I4357">
        <v>7</v>
      </c>
      <c r="J4357" s="3">
        <v>634.43333333333339</v>
      </c>
      <c r="K4357">
        <v>2.52</v>
      </c>
      <c r="L4357">
        <v>2719</v>
      </c>
      <c r="M4357">
        <f>Registros[[#This Row],[salario]]*0.06</f>
        <v>163.13999999999999</v>
      </c>
      <c r="N4357">
        <f>Registros[[#This Row],[salario]]*5%</f>
        <v>135.95000000000002</v>
      </c>
      <c r="O4357">
        <f>IF(Registros[[#This Row],[idade]]&lt;18,311.43,IF(Registros[[#This Row],[idade]]&lt;=25,488.58,IF(Registros[[#This Row],[idade]]&lt;=50,772.77,850.05)))</f>
        <v>772.77</v>
      </c>
      <c r="P4357">
        <f>IF(Registros[[#This Row],[idade]]&lt;18,23.99,IF(Registros[[#This Row],[idade]]&lt;=25,49.9,IF(Registros[[#This Row],[idade]]&lt;=50,145.2,175.45)))</f>
        <v>145.19999999999999</v>
      </c>
      <c r="Q4357">
        <v>3</v>
      </c>
      <c r="R4357">
        <v>27</v>
      </c>
      <c r="T4357">
        <v>2</v>
      </c>
      <c r="U4357" t="s">
        <v>2</v>
      </c>
      <c r="V4357" t="s">
        <v>22</v>
      </c>
    </row>
    <row r="4358" spans="1:22" x14ac:dyDescent="0.3">
      <c r="A4358">
        <v>4357</v>
      </c>
      <c r="B4358">
        <v>17330870735</v>
      </c>
      <c r="C4358">
        <v>4</v>
      </c>
      <c r="D4358" s="1">
        <v>34986</v>
      </c>
      <c r="E4358" s="3">
        <f>2023-YEAR(Registros[[#This Row],[data_nascimento]])</f>
        <v>28</v>
      </c>
      <c r="F4358" s="1">
        <v>43767</v>
      </c>
      <c r="H4358">
        <v>220</v>
      </c>
      <c r="I4358">
        <v>11</v>
      </c>
      <c r="J4358" s="3">
        <v>1611.5</v>
      </c>
      <c r="K4358">
        <v>6.3</v>
      </c>
      <c r="L4358">
        <v>4395</v>
      </c>
      <c r="M4358">
        <f>Registros[[#This Row],[salario]]*0.06</f>
        <v>263.7</v>
      </c>
      <c r="N4358">
        <f>Registros[[#This Row],[salario]]*5%</f>
        <v>219.75</v>
      </c>
      <c r="O4358">
        <f>IF(Registros[[#This Row],[idade]]&lt;18,311.43,IF(Registros[[#This Row],[idade]]&lt;=25,488.58,IF(Registros[[#This Row],[idade]]&lt;=50,772.77,850.05)))</f>
        <v>772.77</v>
      </c>
      <c r="P4358">
        <f>IF(Registros[[#This Row],[idade]]&lt;18,23.99,IF(Registros[[#This Row],[idade]]&lt;=25,49.9,IF(Registros[[#This Row],[idade]]&lt;=50,145.2,175.45)))</f>
        <v>145.19999999999999</v>
      </c>
      <c r="Q4358">
        <v>1</v>
      </c>
      <c r="R4358">
        <v>14</v>
      </c>
      <c r="T4358">
        <v>2</v>
      </c>
      <c r="U4358" t="s">
        <v>2</v>
      </c>
      <c r="V4358" t="s">
        <v>21</v>
      </c>
    </row>
    <row r="4359" spans="1:22" x14ac:dyDescent="0.3">
      <c r="A4359">
        <v>4358</v>
      </c>
      <c r="B4359">
        <v>85436804786</v>
      </c>
      <c r="C4359">
        <v>6</v>
      </c>
      <c r="D4359" s="1">
        <v>38450</v>
      </c>
      <c r="E4359" s="3">
        <f>2023-YEAR(Registros[[#This Row],[data_nascimento]])</f>
        <v>18</v>
      </c>
      <c r="F4359" s="1">
        <v>43767</v>
      </c>
      <c r="H4359">
        <v>220</v>
      </c>
      <c r="I4359">
        <v>2</v>
      </c>
      <c r="J4359" s="3">
        <v>317</v>
      </c>
      <c r="K4359">
        <v>5.04</v>
      </c>
      <c r="L4359">
        <v>4755</v>
      </c>
      <c r="M4359">
        <f>Registros[[#This Row],[salario]]*0.06</f>
        <v>285.3</v>
      </c>
      <c r="N4359">
        <f>Registros[[#This Row],[salario]]*5%</f>
        <v>237.75</v>
      </c>
      <c r="O4359">
        <f>IF(Registros[[#This Row],[idade]]&lt;18,311.43,IF(Registros[[#This Row],[idade]]&lt;=25,488.58,IF(Registros[[#This Row],[idade]]&lt;=50,772.77,850.05)))</f>
        <v>488.58</v>
      </c>
      <c r="P4359">
        <f>IF(Registros[[#This Row],[idade]]&lt;18,23.99,IF(Registros[[#This Row],[idade]]&lt;=25,49.9,IF(Registros[[#This Row],[idade]]&lt;=50,145.2,175.45)))</f>
        <v>49.9</v>
      </c>
      <c r="Q4359">
        <v>5</v>
      </c>
      <c r="R4359">
        <v>1</v>
      </c>
      <c r="T4359">
        <v>2</v>
      </c>
      <c r="U4359" t="s">
        <v>3</v>
      </c>
      <c r="V4359" t="s">
        <v>21</v>
      </c>
    </row>
    <row r="4360" spans="1:22" x14ac:dyDescent="0.3">
      <c r="A4360">
        <v>4359</v>
      </c>
      <c r="B4360">
        <v>62201792108</v>
      </c>
      <c r="C4360">
        <v>4</v>
      </c>
      <c r="D4360" s="1">
        <v>36627</v>
      </c>
      <c r="E4360" s="3">
        <f>2023-YEAR(Registros[[#This Row],[data_nascimento]])</f>
        <v>23</v>
      </c>
      <c r="F4360" s="1">
        <v>43767</v>
      </c>
      <c r="H4360">
        <v>220</v>
      </c>
      <c r="I4360">
        <v>8</v>
      </c>
      <c r="J4360" s="3">
        <v>607.4666666666667</v>
      </c>
      <c r="K4360">
        <v>20.16</v>
      </c>
      <c r="L4360">
        <v>2278</v>
      </c>
      <c r="M4360">
        <f>Registros[[#This Row],[salario]]*0.06</f>
        <v>136.68</v>
      </c>
      <c r="N4360">
        <f>Registros[[#This Row],[salario]]*5%</f>
        <v>113.9</v>
      </c>
      <c r="O4360">
        <f>IF(Registros[[#This Row],[idade]]&lt;18,311.43,IF(Registros[[#This Row],[idade]]&lt;=25,488.58,IF(Registros[[#This Row],[idade]]&lt;=50,772.77,850.05)))</f>
        <v>488.58</v>
      </c>
      <c r="P4360">
        <f>IF(Registros[[#This Row],[idade]]&lt;18,23.99,IF(Registros[[#This Row],[idade]]&lt;=25,49.9,IF(Registros[[#This Row],[idade]]&lt;=50,145.2,175.45)))</f>
        <v>49.9</v>
      </c>
      <c r="Q4360">
        <v>4</v>
      </c>
      <c r="R4360">
        <v>24</v>
      </c>
      <c r="T4360">
        <v>2</v>
      </c>
      <c r="U4360" t="s">
        <v>2</v>
      </c>
      <c r="V4360" t="s">
        <v>21</v>
      </c>
    </row>
    <row r="4361" spans="1:22" x14ac:dyDescent="0.3">
      <c r="A4361">
        <v>4360</v>
      </c>
      <c r="B4361">
        <v>64694533540</v>
      </c>
      <c r="C4361">
        <v>7</v>
      </c>
      <c r="D4361" s="1">
        <v>36843</v>
      </c>
      <c r="E4361" s="3">
        <f>2023-YEAR(Registros[[#This Row],[data_nascimento]])</f>
        <v>23</v>
      </c>
      <c r="F4361" s="1">
        <v>43767</v>
      </c>
      <c r="H4361">
        <v>220</v>
      </c>
      <c r="I4361">
        <v>19</v>
      </c>
      <c r="J4361" s="3">
        <v>955.69999999999993</v>
      </c>
      <c r="K4361">
        <v>22.68</v>
      </c>
      <c r="L4361">
        <v>1509</v>
      </c>
      <c r="M4361">
        <f>Registros[[#This Row],[salario]]*0.06</f>
        <v>90.539999999999992</v>
      </c>
      <c r="N4361">
        <f>Registros[[#This Row],[salario]]*5%</f>
        <v>75.45</v>
      </c>
      <c r="O4361">
        <f>IF(Registros[[#This Row],[idade]]&lt;18,311.43,IF(Registros[[#This Row],[idade]]&lt;=25,488.58,IF(Registros[[#This Row],[idade]]&lt;=50,772.77,850.05)))</f>
        <v>488.58</v>
      </c>
      <c r="P4361">
        <f>IF(Registros[[#This Row],[idade]]&lt;18,23.99,IF(Registros[[#This Row],[idade]]&lt;=25,49.9,IF(Registros[[#This Row],[idade]]&lt;=50,145.2,175.45)))</f>
        <v>49.9</v>
      </c>
      <c r="Q4361">
        <v>4</v>
      </c>
      <c r="R4361">
        <v>11</v>
      </c>
      <c r="T4361">
        <v>2</v>
      </c>
      <c r="U4361" t="s">
        <v>2</v>
      </c>
      <c r="V4361" t="s">
        <v>21</v>
      </c>
    </row>
    <row r="4362" spans="1:22" x14ac:dyDescent="0.3">
      <c r="A4362">
        <v>4361</v>
      </c>
      <c r="B4362">
        <v>12314781249</v>
      </c>
      <c r="C4362">
        <v>7</v>
      </c>
      <c r="D4362" s="1">
        <v>39307</v>
      </c>
      <c r="E4362" s="3">
        <f>2023-YEAR(Registros[[#This Row],[data_nascimento]])</f>
        <v>16</v>
      </c>
      <c r="F4362" s="1">
        <v>43767</v>
      </c>
      <c r="H4362">
        <v>120</v>
      </c>
      <c r="I4362">
        <v>20</v>
      </c>
      <c r="J4362" s="3">
        <v>1202.6666666666667</v>
      </c>
      <c r="K4362">
        <v>16.38</v>
      </c>
      <c r="L4362">
        <v>1804</v>
      </c>
      <c r="M4362">
        <f>Registros[[#This Row],[salario]]*0.06</f>
        <v>108.24</v>
      </c>
      <c r="N4362">
        <f>Registros[[#This Row],[salario]]*5%</f>
        <v>90.2</v>
      </c>
      <c r="O4362">
        <f>IF(Registros[[#This Row],[idade]]&lt;18,311.43,IF(Registros[[#This Row],[idade]]&lt;=25,488.58,IF(Registros[[#This Row],[idade]]&lt;=50,772.77,850.05)))</f>
        <v>311.43</v>
      </c>
      <c r="P4362">
        <f>IF(Registros[[#This Row],[idade]]&lt;18,23.99,IF(Registros[[#This Row],[idade]]&lt;=25,49.9,IF(Registros[[#This Row],[idade]]&lt;=50,145.2,175.45)))</f>
        <v>23.99</v>
      </c>
      <c r="Q4362">
        <v>3</v>
      </c>
      <c r="R4362">
        <v>14</v>
      </c>
      <c r="T4362">
        <v>2</v>
      </c>
      <c r="U4362" t="s">
        <v>3</v>
      </c>
      <c r="V4362" t="s">
        <v>19</v>
      </c>
    </row>
    <row r="4363" spans="1:22" x14ac:dyDescent="0.3">
      <c r="A4363">
        <v>4362</v>
      </c>
      <c r="B4363">
        <v>29095388652</v>
      </c>
      <c r="C4363">
        <v>5</v>
      </c>
      <c r="D4363" s="1">
        <v>36678</v>
      </c>
      <c r="E4363" s="3">
        <f>2023-YEAR(Registros[[#This Row],[data_nascimento]])</f>
        <v>23</v>
      </c>
      <c r="F4363" s="1">
        <v>43767</v>
      </c>
      <c r="H4363">
        <v>220</v>
      </c>
      <c r="I4363">
        <v>2</v>
      </c>
      <c r="J4363" s="3">
        <v>409.33333333333331</v>
      </c>
      <c r="K4363">
        <v>8.82</v>
      </c>
      <c r="L4363">
        <v>6140</v>
      </c>
      <c r="M4363">
        <f>Registros[[#This Row],[salario]]*0.06</f>
        <v>368.4</v>
      </c>
      <c r="N4363">
        <f>Registros[[#This Row],[salario]]*5%</f>
        <v>307</v>
      </c>
      <c r="O4363">
        <f>IF(Registros[[#This Row],[idade]]&lt;18,311.43,IF(Registros[[#This Row],[idade]]&lt;=25,488.58,IF(Registros[[#This Row],[idade]]&lt;=50,772.77,850.05)))</f>
        <v>488.58</v>
      </c>
      <c r="P4363">
        <f>IF(Registros[[#This Row],[idade]]&lt;18,23.99,IF(Registros[[#This Row],[idade]]&lt;=25,49.9,IF(Registros[[#This Row],[idade]]&lt;=50,145.2,175.45)))</f>
        <v>49.9</v>
      </c>
      <c r="Q4363">
        <v>5</v>
      </c>
      <c r="R4363">
        <v>26</v>
      </c>
      <c r="T4363">
        <v>2</v>
      </c>
      <c r="U4363" t="s">
        <v>2</v>
      </c>
      <c r="V4363" t="s">
        <v>19</v>
      </c>
    </row>
    <row r="4364" spans="1:22" x14ac:dyDescent="0.3">
      <c r="A4364">
        <v>4363</v>
      </c>
      <c r="B4364">
        <v>64371241833</v>
      </c>
      <c r="C4364">
        <v>7</v>
      </c>
      <c r="D4364" s="1">
        <v>38723</v>
      </c>
      <c r="E4364" s="3">
        <f>2023-YEAR(Registros[[#This Row],[data_nascimento]])</f>
        <v>17</v>
      </c>
      <c r="F4364" s="1">
        <v>43767</v>
      </c>
      <c r="H4364">
        <v>120</v>
      </c>
      <c r="I4364">
        <v>2</v>
      </c>
      <c r="J4364" s="3">
        <v>319.73333333333335</v>
      </c>
      <c r="K4364">
        <v>6.3</v>
      </c>
      <c r="L4364">
        <v>4796</v>
      </c>
      <c r="M4364">
        <f>Registros[[#This Row],[salario]]*0.06</f>
        <v>287.76</v>
      </c>
      <c r="N4364">
        <f>Registros[[#This Row],[salario]]*5%</f>
        <v>239.8</v>
      </c>
      <c r="O4364">
        <f>IF(Registros[[#This Row],[idade]]&lt;18,311.43,IF(Registros[[#This Row],[idade]]&lt;=25,488.58,IF(Registros[[#This Row],[idade]]&lt;=50,772.77,850.05)))</f>
        <v>311.43</v>
      </c>
      <c r="P4364">
        <f>IF(Registros[[#This Row],[idade]]&lt;18,23.99,IF(Registros[[#This Row],[idade]]&lt;=25,49.9,IF(Registros[[#This Row],[idade]]&lt;=50,145.2,175.45)))</f>
        <v>23.99</v>
      </c>
      <c r="Q4364">
        <v>5</v>
      </c>
      <c r="R4364">
        <v>16</v>
      </c>
      <c r="T4364">
        <v>3</v>
      </c>
      <c r="U4364" t="s">
        <v>2</v>
      </c>
      <c r="V4364" t="s">
        <v>20</v>
      </c>
    </row>
    <row r="4365" spans="1:22" x14ac:dyDescent="0.3">
      <c r="A4365">
        <v>4364</v>
      </c>
      <c r="B4365">
        <v>97499128623</v>
      </c>
      <c r="C4365">
        <v>6</v>
      </c>
      <c r="D4365" s="1">
        <v>27929</v>
      </c>
      <c r="E4365" s="3">
        <f>2023-YEAR(Registros[[#This Row],[data_nascimento]])</f>
        <v>47</v>
      </c>
      <c r="F4365" s="1">
        <v>43767</v>
      </c>
      <c r="H4365">
        <v>220</v>
      </c>
      <c r="I4365">
        <v>16</v>
      </c>
      <c r="J4365" s="3">
        <v>3735.4666666666667</v>
      </c>
      <c r="K4365">
        <v>18.899999999999999</v>
      </c>
      <c r="L4365">
        <v>7004</v>
      </c>
      <c r="M4365">
        <f>Registros[[#This Row],[salario]]*0.06</f>
        <v>420.24</v>
      </c>
      <c r="N4365">
        <f>Registros[[#This Row],[salario]]*5%</f>
        <v>350.20000000000005</v>
      </c>
      <c r="O4365">
        <f>IF(Registros[[#This Row],[idade]]&lt;18,311.43,IF(Registros[[#This Row],[idade]]&lt;=25,488.58,IF(Registros[[#This Row],[idade]]&lt;=50,772.77,850.05)))</f>
        <v>772.77</v>
      </c>
      <c r="P4365">
        <f>IF(Registros[[#This Row],[idade]]&lt;18,23.99,IF(Registros[[#This Row],[idade]]&lt;=25,49.9,IF(Registros[[#This Row],[idade]]&lt;=50,145.2,175.45)))</f>
        <v>145.19999999999999</v>
      </c>
      <c r="Q4365">
        <v>3</v>
      </c>
      <c r="R4365">
        <v>24</v>
      </c>
      <c r="T4365">
        <v>2</v>
      </c>
      <c r="U4365" t="s">
        <v>3</v>
      </c>
      <c r="V4365" t="s">
        <v>19</v>
      </c>
    </row>
    <row r="4366" spans="1:22" x14ac:dyDescent="0.3">
      <c r="A4366">
        <v>4365</v>
      </c>
      <c r="B4366">
        <v>68337170963</v>
      </c>
      <c r="C4366">
        <v>4</v>
      </c>
      <c r="D4366" s="1">
        <v>35278</v>
      </c>
      <c r="E4366" s="3">
        <f>2023-YEAR(Registros[[#This Row],[data_nascimento]])</f>
        <v>27</v>
      </c>
      <c r="F4366" s="1">
        <v>43767</v>
      </c>
      <c r="H4366">
        <v>220</v>
      </c>
      <c r="I4366">
        <v>12</v>
      </c>
      <c r="J4366" s="3">
        <v>672.4</v>
      </c>
      <c r="K4366">
        <v>3.7800000000000002</v>
      </c>
      <c r="L4366">
        <v>1681</v>
      </c>
      <c r="M4366">
        <f>Registros[[#This Row],[salario]]*0.06</f>
        <v>100.86</v>
      </c>
      <c r="N4366">
        <f>Registros[[#This Row],[salario]]*5%</f>
        <v>84.050000000000011</v>
      </c>
      <c r="O4366">
        <f>IF(Registros[[#This Row],[idade]]&lt;18,311.43,IF(Registros[[#This Row],[idade]]&lt;=25,488.58,IF(Registros[[#This Row],[idade]]&lt;=50,772.77,850.05)))</f>
        <v>772.77</v>
      </c>
      <c r="P4366">
        <f>IF(Registros[[#This Row],[idade]]&lt;18,23.99,IF(Registros[[#This Row],[idade]]&lt;=25,49.9,IF(Registros[[#This Row],[idade]]&lt;=50,145.2,175.45)))</f>
        <v>145.19999999999999</v>
      </c>
      <c r="Q4366">
        <v>1</v>
      </c>
      <c r="R4366">
        <v>14</v>
      </c>
      <c r="T4366">
        <v>2</v>
      </c>
      <c r="U4366" t="s">
        <v>3</v>
      </c>
      <c r="V4366" t="s">
        <v>21</v>
      </c>
    </row>
    <row r="4367" spans="1:22" x14ac:dyDescent="0.3">
      <c r="A4367">
        <v>4366</v>
      </c>
      <c r="B4367">
        <v>60059173183</v>
      </c>
      <c r="C4367">
        <v>3</v>
      </c>
      <c r="D4367" s="1">
        <v>31087</v>
      </c>
      <c r="E4367" s="3">
        <f>2023-YEAR(Registros[[#This Row],[data_nascimento]])</f>
        <v>38</v>
      </c>
      <c r="F4367" s="1">
        <v>43767</v>
      </c>
      <c r="H4367">
        <v>220</v>
      </c>
      <c r="I4367">
        <v>18</v>
      </c>
      <c r="J4367" s="3">
        <v>1290</v>
      </c>
      <c r="K4367">
        <v>25.2</v>
      </c>
      <c r="L4367">
        <v>2150</v>
      </c>
      <c r="M4367">
        <f>Registros[[#This Row],[salario]]*0.06</f>
        <v>129</v>
      </c>
      <c r="N4367">
        <f>Registros[[#This Row],[salario]]*5%</f>
        <v>107.5</v>
      </c>
      <c r="O4367">
        <f>IF(Registros[[#This Row],[idade]]&lt;18,311.43,IF(Registros[[#This Row],[idade]]&lt;=25,488.58,IF(Registros[[#This Row],[idade]]&lt;=50,772.77,850.05)))</f>
        <v>772.77</v>
      </c>
      <c r="P4367">
        <f>IF(Registros[[#This Row],[idade]]&lt;18,23.99,IF(Registros[[#This Row],[idade]]&lt;=25,49.9,IF(Registros[[#This Row],[idade]]&lt;=50,145.2,175.45)))</f>
        <v>145.19999999999999</v>
      </c>
      <c r="Q4367">
        <v>3</v>
      </c>
      <c r="R4367">
        <v>22</v>
      </c>
      <c r="T4367">
        <v>3</v>
      </c>
      <c r="U4367" t="s">
        <v>3</v>
      </c>
      <c r="V4367" t="s">
        <v>22</v>
      </c>
    </row>
    <row r="4368" spans="1:22" x14ac:dyDescent="0.3">
      <c r="A4368">
        <v>4367</v>
      </c>
      <c r="B4368">
        <v>55044677948</v>
      </c>
      <c r="C4368">
        <v>7</v>
      </c>
      <c r="D4368" s="1">
        <v>39235</v>
      </c>
      <c r="E4368" s="3">
        <f>2023-YEAR(Registros[[#This Row],[data_nascimento]])</f>
        <v>16</v>
      </c>
      <c r="F4368" s="1">
        <v>43767</v>
      </c>
      <c r="H4368">
        <v>120</v>
      </c>
      <c r="I4368">
        <v>10</v>
      </c>
      <c r="J4368" s="3">
        <v>2267.333333333333</v>
      </c>
      <c r="K4368">
        <v>13.86</v>
      </c>
      <c r="L4368">
        <v>6802</v>
      </c>
      <c r="M4368">
        <f>Registros[[#This Row],[salario]]*0.06</f>
        <v>408.12</v>
      </c>
      <c r="N4368">
        <f>Registros[[#This Row],[salario]]*5%</f>
        <v>340.1</v>
      </c>
      <c r="O4368">
        <f>IF(Registros[[#This Row],[idade]]&lt;18,311.43,IF(Registros[[#This Row],[idade]]&lt;=25,488.58,IF(Registros[[#This Row],[idade]]&lt;=50,772.77,850.05)))</f>
        <v>311.43</v>
      </c>
      <c r="P4368">
        <f>IF(Registros[[#This Row],[idade]]&lt;18,23.99,IF(Registros[[#This Row],[idade]]&lt;=25,49.9,IF(Registros[[#This Row],[idade]]&lt;=50,145.2,175.45)))</f>
        <v>23.99</v>
      </c>
      <c r="Q4368">
        <v>2</v>
      </c>
      <c r="R4368">
        <v>26</v>
      </c>
      <c r="T4368">
        <v>2</v>
      </c>
      <c r="U4368" t="s">
        <v>3</v>
      </c>
      <c r="V4368" t="s">
        <v>19</v>
      </c>
    </row>
    <row r="4369" spans="1:22" x14ac:dyDescent="0.3">
      <c r="A4369">
        <v>4368</v>
      </c>
      <c r="B4369">
        <v>53093279021</v>
      </c>
      <c r="C4369">
        <v>5</v>
      </c>
      <c r="D4369" s="1">
        <v>34733</v>
      </c>
      <c r="E4369" s="3">
        <f>2023-YEAR(Registros[[#This Row],[data_nascimento]])</f>
        <v>28</v>
      </c>
      <c r="F4369" s="1">
        <v>43767</v>
      </c>
      <c r="G4369" s="1">
        <v>43901</v>
      </c>
      <c r="H4369">
        <v>220</v>
      </c>
      <c r="I4369">
        <v>11</v>
      </c>
      <c r="J4369" s="3">
        <v>1002.4666666666667</v>
      </c>
      <c r="K4369">
        <v>11.34</v>
      </c>
      <c r="L4369">
        <v>2734</v>
      </c>
      <c r="M4369">
        <f>Registros[[#This Row],[salario]]*0.06</f>
        <v>164.04</v>
      </c>
      <c r="N4369">
        <f>Registros[[#This Row],[salario]]*5%</f>
        <v>136.70000000000002</v>
      </c>
      <c r="O4369">
        <f>IF(Registros[[#This Row],[idade]]&lt;18,311.43,IF(Registros[[#This Row],[idade]]&lt;=25,488.58,IF(Registros[[#This Row],[idade]]&lt;=50,772.77,850.05)))</f>
        <v>772.77</v>
      </c>
      <c r="P4369">
        <f>IF(Registros[[#This Row],[idade]]&lt;18,23.99,IF(Registros[[#This Row],[idade]]&lt;=25,49.9,IF(Registros[[#This Row],[idade]]&lt;=50,145.2,175.45)))</f>
        <v>145.19999999999999</v>
      </c>
      <c r="Q4369">
        <v>2</v>
      </c>
      <c r="R4369">
        <v>19</v>
      </c>
      <c r="S4369">
        <v>3</v>
      </c>
      <c r="T4369">
        <v>2</v>
      </c>
      <c r="U4369" t="s">
        <v>3</v>
      </c>
      <c r="V4369" t="s">
        <v>22</v>
      </c>
    </row>
    <row r="4370" spans="1:22" x14ac:dyDescent="0.3">
      <c r="A4370">
        <v>4369</v>
      </c>
      <c r="B4370">
        <v>37450865867</v>
      </c>
      <c r="C4370">
        <v>5</v>
      </c>
      <c r="D4370" s="1">
        <v>37745</v>
      </c>
      <c r="E4370" s="3">
        <f>2023-YEAR(Registros[[#This Row],[data_nascimento]])</f>
        <v>20</v>
      </c>
      <c r="F4370" s="1">
        <v>43767</v>
      </c>
      <c r="G4370" s="1">
        <v>43901</v>
      </c>
      <c r="H4370">
        <v>220</v>
      </c>
      <c r="I4370">
        <v>14</v>
      </c>
      <c r="J4370" s="3">
        <v>2432.7333333333336</v>
      </c>
      <c r="K4370">
        <v>2.52</v>
      </c>
      <c r="L4370">
        <v>5213</v>
      </c>
      <c r="M4370">
        <f>Registros[[#This Row],[salario]]*0.06</f>
        <v>312.77999999999997</v>
      </c>
      <c r="N4370">
        <f>Registros[[#This Row],[salario]]*5%</f>
        <v>260.65000000000003</v>
      </c>
      <c r="O4370">
        <f>IF(Registros[[#This Row],[idade]]&lt;18,311.43,IF(Registros[[#This Row],[idade]]&lt;=25,488.58,IF(Registros[[#This Row],[idade]]&lt;=50,772.77,850.05)))</f>
        <v>488.58</v>
      </c>
      <c r="P4370">
        <f>IF(Registros[[#This Row],[idade]]&lt;18,23.99,IF(Registros[[#This Row],[idade]]&lt;=25,49.9,IF(Registros[[#This Row],[idade]]&lt;=50,145.2,175.45)))</f>
        <v>49.9</v>
      </c>
      <c r="Q4370">
        <v>1</v>
      </c>
      <c r="R4370">
        <v>10</v>
      </c>
      <c r="S4370">
        <v>3</v>
      </c>
      <c r="T4370">
        <v>3</v>
      </c>
      <c r="U4370" t="s">
        <v>3</v>
      </c>
      <c r="V4370" t="s">
        <v>22</v>
      </c>
    </row>
    <row r="4371" spans="1:22" x14ac:dyDescent="0.3">
      <c r="A4371">
        <v>4370</v>
      </c>
      <c r="B4371">
        <v>89202507566</v>
      </c>
      <c r="C4371">
        <v>6</v>
      </c>
      <c r="D4371" s="1">
        <v>31480</v>
      </c>
      <c r="E4371" s="3">
        <f>2023-YEAR(Registros[[#This Row],[data_nascimento]])</f>
        <v>37</v>
      </c>
      <c r="F4371" s="1">
        <v>43767</v>
      </c>
      <c r="G4371" s="1">
        <v>43901</v>
      </c>
      <c r="H4371">
        <v>220</v>
      </c>
      <c r="I4371">
        <v>2</v>
      </c>
      <c r="J4371" s="3">
        <v>119.93333333333334</v>
      </c>
      <c r="K4371">
        <v>18.899999999999999</v>
      </c>
      <c r="L4371">
        <v>1799</v>
      </c>
      <c r="M4371">
        <f>Registros[[#This Row],[salario]]*0.06</f>
        <v>107.94</v>
      </c>
      <c r="N4371">
        <f>Registros[[#This Row],[salario]]*5%</f>
        <v>89.95</v>
      </c>
      <c r="O4371">
        <f>IF(Registros[[#This Row],[idade]]&lt;18,311.43,IF(Registros[[#This Row],[idade]]&lt;=25,488.58,IF(Registros[[#This Row],[idade]]&lt;=50,772.77,850.05)))</f>
        <v>772.77</v>
      </c>
      <c r="P4371">
        <f>IF(Registros[[#This Row],[idade]]&lt;18,23.99,IF(Registros[[#This Row],[idade]]&lt;=25,49.9,IF(Registros[[#This Row],[idade]]&lt;=50,145.2,175.45)))</f>
        <v>145.19999999999999</v>
      </c>
      <c r="Q4371">
        <v>1</v>
      </c>
      <c r="R4371">
        <v>27</v>
      </c>
      <c r="S4371">
        <v>2</v>
      </c>
      <c r="T4371">
        <v>2</v>
      </c>
      <c r="U4371" t="s">
        <v>2</v>
      </c>
      <c r="V4371" t="s">
        <v>21</v>
      </c>
    </row>
    <row r="4372" spans="1:22" x14ac:dyDescent="0.3">
      <c r="A4372">
        <v>4371</v>
      </c>
      <c r="B4372">
        <v>74536288227</v>
      </c>
      <c r="C4372">
        <v>3</v>
      </c>
      <c r="D4372" s="1">
        <v>31612</v>
      </c>
      <c r="E4372" s="3">
        <f>2023-YEAR(Registros[[#This Row],[data_nascimento]])</f>
        <v>37</v>
      </c>
      <c r="F4372" s="1">
        <v>43767</v>
      </c>
      <c r="G4372" s="1">
        <v>43901</v>
      </c>
      <c r="H4372">
        <v>220</v>
      </c>
      <c r="I4372">
        <v>1</v>
      </c>
      <c r="J4372" s="3">
        <v>200.8</v>
      </c>
      <c r="K4372">
        <v>21.42</v>
      </c>
      <c r="L4372">
        <v>6024</v>
      </c>
      <c r="M4372">
        <f>Registros[[#This Row],[salario]]*0.06</f>
        <v>361.44</v>
      </c>
      <c r="N4372">
        <f>Registros[[#This Row],[salario]]*5%</f>
        <v>301.2</v>
      </c>
      <c r="O4372">
        <f>IF(Registros[[#This Row],[idade]]&lt;18,311.43,IF(Registros[[#This Row],[idade]]&lt;=25,488.58,IF(Registros[[#This Row],[idade]]&lt;=50,772.77,850.05)))</f>
        <v>772.77</v>
      </c>
      <c r="P4372">
        <f>IF(Registros[[#This Row],[idade]]&lt;18,23.99,IF(Registros[[#This Row],[idade]]&lt;=25,49.9,IF(Registros[[#This Row],[idade]]&lt;=50,145.2,175.45)))</f>
        <v>145.19999999999999</v>
      </c>
      <c r="Q4372">
        <v>3</v>
      </c>
      <c r="R4372">
        <v>22</v>
      </c>
      <c r="S4372">
        <v>3</v>
      </c>
      <c r="T4372">
        <v>2</v>
      </c>
      <c r="U4372" t="s">
        <v>2</v>
      </c>
      <c r="V4372" t="s">
        <v>19</v>
      </c>
    </row>
    <row r="4373" spans="1:22" x14ac:dyDescent="0.3">
      <c r="A4373">
        <v>4372</v>
      </c>
      <c r="B4373">
        <v>67806123842</v>
      </c>
      <c r="C4373">
        <v>5</v>
      </c>
      <c r="D4373" s="1">
        <v>30068</v>
      </c>
      <c r="E4373" s="3">
        <f>2023-YEAR(Registros[[#This Row],[data_nascimento]])</f>
        <v>41</v>
      </c>
      <c r="F4373" s="1">
        <v>43767</v>
      </c>
      <c r="G4373" s="1">
        <v>43901</v>
      </c>
      <c r="H4373">
        <v>220</v>
      </c>
      <c r="I4373">
        <v>2</v>
      </c>
      <c r="J4373" s="3">
        <v>180.93333333333334</v>
      </c>
      <c r="K4373">
        <v>25.2</v>
      </c>
      <c r="L4373">
        <v>2714</v>
      </c>
      <c r="M4373">
        <f>Registros[[#This Row],[salario]]*0.06</f>
        <v>162.84</v>
      </c>
      <c r="N4373">
        <f>Registros[[#This Row],[salario]]*5%</f>
        <v>135.70000000000002</v>
      </c>
      <c r="O4373">
        <f>IF(Registros[[#This Row],[idade]]&lt;18,311.43,IF(Registros[[#This Row],[idade]]&lt;=25,488.58,IF(Registros[[#This Row],[idade]]&lt;=50,772.77,850.05)))</f>
        <v>772.77</v>
      </c>
      <c r="P4373">
        <f>IF(Registros[[#This Row],[idade]]&lt;18,23.99,IF(Registros[[#This Row],[idade]]&lt;=25,49.9,IF(Registros[[#This Row],[idade]]&lt;=50,145.2,175.45)))</f>
        <v>145.19999999999999</v>
      </c>
      <c r="Q4373">
        <v>4</v>
      </c>
      <c r="R4373">
        <v>5</v>
      </c>
      <c r="S4373">
        <v>2</v>
      </c>
      <c r="T4373">
        <v>3</v>
      </c>
      <c r="U4373" t="s">
        <v>2</v>
      </c>
      <c r="V4373" t="s">
        <v>19</v>
      </c>
    </row>
    <row r="4374" spans="1:22" x14ac:dyDescent="0.3">
      <c r="A4374">
        <v>4373</v>
      </c>
      <c r="B4374">
        <v>75068853565</v>
      </c>
      <c r="C4374">
        <v>4</v>
      </c>
      <c r="D4374" s="1">
        <v>30811</v>
      </c>
      <c r="E4374" s="3">
        <f>2023-YEAR(Registros[[#This Row],[data_nascimento]])</f>
        <v>39</v>
      </c>
      <c r="F4374" s="1">
        <v>43767</v>
      </c>
      <c r="G4374" s="1">
        <v>43901</v>
      </c>
      <c r="H4374">
        <v>220</v>
      </c>
      <c r="I4374">
        <v>3</v>
      </c>
      <c r="J4374" s="3">
        <v>291.89999999999998</v>
      </c>
      <c r="K4374">
        <v>3.7800000000000002</v>
      </c>
      <c r="L4374">
        <v>2919</v>
      </c>
      <c r="M4374">
        <f>Registros[[#This Row],[salario]]*0.06</f>
        <v>175.14</v>
      </c>
      <c r="N4374">
        <f>Registros[[#This Row],[salario]]*5%</f>
        <v>145.95000000000002</v>
      </c>
      <c r="O4374">
        <f>IF(Registros[[#This Row],[idade]]&lt;18,311.43,IF(Registros[[#This Row],[idade]]&lt;=25,488.58,IF(Registros[[#This Row],[idade]]&lt;=50,772.77,850.05)))</f>
        <v>772.77</v>
      </c>
      <c r="P4374">
        <f>IF(Registros[[#This Row],[idade]]&lt;18,23.99,IF(Registros[[#This Row],[idade]]&lt;=25,49.9,IF(Registros[[#This Row],[idade]]&lt;=50,145.2,175.45)))</f>
        <v>145.19999999999999</v>
      </c>
      <c r="Q4374">
        <v>4</v>
      </c>
      <c r="R4374">
        <v>1</v>
      </c>
      <c r="S4374">
        <v>2</v>
      </c>
      <c r="T4374">
        <v>2</v>
      </c>
      <c r="U4374" t="s">
        <v>2</v>
      </c>
      <c r="V4374" t="s">
        <v>22</v>
      </c>
    </row>
    <row r="4375" spans="1:22" x14ac:dyDescent="0.3">
      <c r="A4375">
        <v>4374</v>
      </c>
      <c r="B4375">
        <v>50634185308</v>
      </c>
      <c r="C4375">
        <v>3</v>
      </c>
      <c r="D4375" s="1">
        <v>36389</v>
      </c>
      <c r="E4375" s="3">
        <f>2023-YEAR(Registros[[#This Row],[data_nascimento]])</f>
        <v>24</v>
      </c>
      <c r="F4375" s="1">
        <v>43767</v>
      </c>
      <c r="G4375" s="1">
        <v>43901</v>
      </c>
      <c r="H4375">
        <v>220</v>
      </c>
      <c r="I4375">
        <v>4</v>
      </c>
      <c r="J4375" s="3">
        <v>765.6</v>
      </c>
      <c r="K4375">
        <v>10.08</v>
      </c>
      <c r="L4375">
        <v>5742</v>
      </c>
      <c r="M4375">
        <f>Registros[[#This Row],[salario]]*0.06</f>
        <v>344.52</v>
      </c>
      <c r="N4375">
        <f>Registros[[#This Row],[salario]]*5%</f>
        <v>287.10000000000002</v>
      </c>
      <c r="O4375">
        <f>IF(Registros[[#This Row],[idade]]&lt;18,311.43,IF(Registros[[#This Row],[idade]]&lt;=25,488.58,IF(Registros[[#This Row],[idade]]&lt;=50,772.77,850.05)))</f>
        <v>488.58</v>
      </c>
      <c r="P4375">
        <f>IF(Registros[[#This Row],[idade]]&lt;18,23.99,IF(Registros[[#This Row],[idade]]&lt;=25,49.9,IF(Registros[[#This Row],[idade]]&lt;=50,145.2,175.45)))</f>
        <v>49.9</v>
      </c>
      <c r="Q4375">
        <v>4</v>
      </c>
      <c r="R4375">
        <v>22</v>
      </c>
      <c r="S4375">
        <v>2</v>
      </c>
      <c r="T4375">
        <v>2</v>
      </c>
      <c r="U4375" t="s">
        <v>3</v>
      </c>
      <c r="V4375" t="s">
        <v>19</v>
      </c>
    </row>
    <row r="4376" spans="1:22" x14ac:dyDescent="0.3">
      <c r="A4376">
        <v>4375</v>
      </c>
      <c r="B4376">
        <v>19513725136</v>
      </c>
      <c r="C4376">
        <v>3</v>
      </c>
      <c r="D4376" s="1">
        <v>30951</v>
      </c>
      <c r="E4376" s="3">
        <f>2023-YEAR(Registros[[#This Row],[data_nascimento]])</f>
        <v>39</v>
      </c>
      <c r="F4376" s="1">
        <v>43767</v>
      </c>
      <c r="G4376" s="1">
        <v>43901</v>
      </c>
      <c r="H4376">
        <v>220</v>
      </c>
      <c r="I4376">
        <v>2</v>
      </c>
      <c r="J4376" s="3">
        <v>426.73333333333335</v>
      </c>
      <c r="K4376">
        <v>13.86</v>
      </c>
      <c r="L4376">
        <v>6401</v>
      </c>
      <c r="M4376">
        <f>Registros[[#This Row],[salario]]*0.06</f>
        <v>384.06</v>
      </c>
      <c r="N4376">
        <f>Registros[[#This Row],[salario]]*5%</f>
        <v>320.05</v>
      </c>
      <c r="O4376">
        <f>IF(Registros[[#This Row],[idade]]&lt;18,311.43,IF(Registros[[#This Row],[idade]]&lt;=25,488.58,IF(Registros[[#This Row],[idade]]&lt;=50,772.77,850.05)))</f>
        <v>772.77</v>
      </c>
      <c r="P4376">
        <f>IF(Registros[[#This Row],[idade]]&lt;18,23.99,IF(Registros[[#This Row],[idade]]&lt;=25,49.9,IF(Registros[[#This Row],[idade]]&lt;=50,145.2,175.45)))</f>
        <v>145.19999999999999</v>
      </c>
      <c r="Q4376">
        <v>1</v>
      </c>
      <c r="R4376">
        <v>2</v>
      </c>
      <c r="S4376">
        <v>3</v>
      </c>
      <c r="T4376">
        <v>2</v>
      </c>
      <c r="U4376" t="s">
        <v>3</v>
      </c>
      <c r="V4376" t="s">
        <v>20</v>
      </c>
    </row>
    <row r="4377" spans="1:22" x14ac:dyDescent="0.3">
      <c r="A4377">
        <v>4376</v>
      </c>
      <c r="B4377">
        <v>16035659910</v>
      </c>
      <c r="C4377">
        <v>7</v>
      </c>
      <c r="D4377" s="1">
        <v>38954</v>
      </c>
      <c r="E4377" s="3">
        <f>2023-YEAR(Registros[[#This Row],[data_nascimento]])</f>
        <v>17</v>
      </c>
      <c r="F4377" s="1">
        <v>43767</v>
      </c>
      <c r="G4377" s="1">
        <v>43901</v>
      </c>
      <c r="H4377">
        <v>120</v>
      </c>
      <c r="I4377">
        <v>7</v>
      </c>
      <c r="J4377" s="3">
        <v>501.66666666666669</v>
      </c>
      <c r="K4377">
        <v>13.86</v>
      </c>
      <c r="L4377">
        <v>2150</v>
      </c>
      <c r="M4377">
        <f>Registros[[#This Row],[salario]]*0.06</f>
        <v>129</v>
      </c>
      <c r="N4377">
        <f>Registros[[#This Row],[salario]]*5%</f>
        <v>107.5</v>
      </c>
      <c r="O4377">
        <f>IF(Registros[[#This Row],[idade]]&lt;18,311.43,IF(Registros[[#This Row],[idade]]&lt;=25,488.58,IF(Registros[[#This Row],[idade]]&lt;=50,772.77,850.05)))</f>
        <v>311.43</v>
      </c>
      <c r="P4377">
        <f>IF(Registros[[#This Row],[idade]]&lt;18,23.99,IF(Registros[[#This Row],[idade]]&lt;=25,49.9,IF(Registros[[#This Row],[idade]]&lt;=50,145.2,175.45)))</f>
        <v>23.99</v>
      </c>
      <c r="Q4377">
        <v>2</v>
      </c>
      <c r="R4377">
        <v>22</v>
      </c>
      <c r="S4377">
        <v>3</v>
      </c>
      <c r="T4377">
        <v>2</v>
      </c>
      <c r="U4377" t="s">
        <v>2</v>
      </c>
      <c r="V4377" t="s">
        <v>20</v>
      </c>
    </row>
    <row r="4378" spans="1:22" x14ac:dyDescent="0.3">
      <c r="A4378">
        <v>4377</v>
      </c>
      <c r="B4378">
        <v>12852631744</v>
      </c>
      <c r="C4378">
        <v>7</v>
      </c>
      <c r="D4378" s="1">
        <v>33560</v>
      </c>
      <c r="E4378" s="3">
        <f>2023-YEAR(Registros[[#This Row],[data_nascimento]])</f>
        <v>32</v>
      </c>
      <c r="F4378" s="1">
        <v>43767</v>
      </c>
      <c r="G4378" s="1">
        <v>43901</v>
      </c>
      <c r="H4378">
        <v>220</v>
      </c>
      <c r="I4378">
        <v>17</v>
      </c>
      <c r="J4378" s="3">
        <v>2106.8666666666668</v>
      </c>
      <c r="K4378">
        <v>23.94</v>
      </c>
      <c r="L4378">
        <v>3718</v>
      </c>
      <c r="M4378">
        <f>Registros[[#This Row],[salario]]*0.06</f>
        <v>223.07999999999998</v>
      </c>
      <c r="N4378">
        <f>Registros[[#This Row],[salario]]*5%</f>
        <v>185.9</v>
      </c>
      <c r="O4378">
        <f>IF(Registros[[#This Row],[idade]]&lt;18,311.43,IF(Registros[[#This Row],[idade]]&lt;=25,488.58,IF(Registros[[#This Row],[idade]]&lt;=50,772.77,850.05)))</f>
        <v>772.77</v>
      </c>
      <c r="P4378">
        <f>IF(Registros[[#This Row],[idade]]&lt;18,23.99,IF(Registros[[#This Row],[idade]]&lt;=25,49.9,IF(Registros[[#This Row],[idade]]&lt;=50,145.2,175.45)))</f>
        <v>145.19999999999999</v>
      </c>
      <c r="Q4378">
        <v>4</v>
      </c>
      <c r="R4378">
        <v>11</v>
      </c>
      <c r="S4378">
        <v>3</v>
      </c>
      <c r="T4378">
        <v>3</v>
      </c>
      <c r="U4378" t="s">
        <v>3</v>
      </c>
      <c r="V4378" t="s">
        <v>21</v>
      </c>
    </row>
    <row r="4379" spans="1:22" x14ac:dyDescent="0.3">
      <c r="A4379">
        <v>4378</v>
      </c>
      <c r="B4379">
        <v>20802885971</v>
      </c>
      <c r="C4379">
        <v>7</v>
      </c>
      <c r="D4379" s="1">
        <v>29514</v>
      </c>
      <c r="E4379" s="3">
        <f>2023-YEAR(Registros[[#This Row],[data_nascimento]])</f>
        <v>43</v>
      </c>
      <c r="F4379" s="1">
        <v>43767</v>
      </c>
      <c r="G4379" s="1">
        <v>43901</v>
      </c>
      <c r="H4379">
        <v>220</v>
      </c>
      <c r="I4379">
        <v>4</v>
      </c>
      <c r="J4379" s="3">
        <v>584.5333333333333</v>
      </c>
      <c r="K4379">
        <v>11.34</v>
      </c>
      <c r="L4379">
        <v>4384</v>
      </c>
      <c r="M4379">
        <f>Registros[[#This Row],[salario]]*0.06</f>
        <v>263.03999999999996</v>
      </c>
      <c r="N4379">
        <f>Registros[[#This Row],[salario]]*5%</f>
        <v>219.20000000000002</v>
      </c>
      <c r="O4379">
        <f>IF(Registros[[#This Row],[idade]]&lt;18,311.43,IF(Registros[[#This Row],[idade]]&lt;=25,488.58,IF(Registros[[#This Row],[idade]]&lt;=50,772.77,850.05)))</f>
        <v>772.77</v>
      </c>
      <c r="P4379">
        <f>IF(Registros[[#This Row],[idade]]&lt;18,23.99,IF(Registros[[#This Row],[idade]]&lt;=25,49.9,IF(Registros[[#This Row],[idade]]&lt;=50,145.2,175.45)))</f>
        <v>145.19999999999999</v>
      </c>
      <c r="Q4379">
        <v>1</v>
      </c>
      <c r="R4379">
        <v>23</v>
      </c>
      <c r="S4379">
        <v>3</v>
      </c>
      <c r="T4379">
        <v>3</v>
      </c>
      <c r="U4379" t="s">
        <v>2</v>
      </c>
      <c r="V4379" t="s">
        <v>20</v>
      </c>
    </row>
    <row r="4380" spans="1:22" x14ac:dyDescent="0.3">
      <c r="A4380">
        <v>4379</v>
      </c>
      <c r="B4380">
        <v>30261172275</v>
      </c>
      <c r="C4380">
        <v>4</v>
      </c>
      <c r="D4380" s="1">
        <v>30244</v>
      </c>
      <c r="E4380" s="3">
        <f>2023-YEAR(Registros[[#This Row],[data_nascimento]])</f>
        <v>41</v>
      </c>
      <c r="F4380" s="1">
        <v>43767</v>
      </c>
      <c r="G4380" s="1">
        <v>43901</v>
      </c>
      <c r="H4380">
        <v>220</v>
      </c>
      <c r="I4380">
        <v>19</v>
      </c>
      <c r="J4380" s="3">
        <v>2751.8333333333335</v>
      </c>
      <c r="K4380">
        <v>11.34</v>
      </c>
      <c r="L4380">
        <v>4345</v>
      </c>
      <c r="M4380">
        <f>Registros[[#This Row],[salario]]*0.06</f>
        <v>260.7</v>
      </c>
      <c r="N4380">
        <f>Registros[[#This Row],[salario]]*5%</f>
        <v>217.25</v>
      </c>
      <c r="O4380">
        <f>IF(Registros[[#This Row],[idade]]&lt;18,311.43,IF(Registros[[#This Row],[idade]]&lt;=25,488.58,IF(Registros[[#This Row],[idade]]&lt;=50,772.77,850.05)))</f>
        <v>772.77</v>
      </c>
      <c r="P4380">
        <f>IF(Registros[[#This Row],[idade]]&lt;18,23.99,IF(Registros[[#This Row],[idade]]&lt;=25,49.9,IF(Registros[[#This Row],[idade]]&lt;=50,145.2,175.45)))</f>
        <v>145.19999999999999</v>
      </c>
      <c r="Q4380">
        <v>2</v>
      </c>
      <c r="R4380">
        <v>9</v>
      </c>
      <c r="S4380">
        <v>3</v>
      </c>
      <c r="T4380">
        <v>2</v>
      </c>
      <c r="U4380" t="s">
        <v>2</v>
      </c>
      <c r="V4380" t="s">
        <v>22</v>
      </c>
    </row>
    <row r="4381" spans="1:22" x14ac:dyDescent="0.3">
      <c r="A4381">
        <v>4380</v>
      </c>
      <c r="B4381">
        <v>59848354585</v>
      </c>
      <c r="C4381">
        <v>6</v>
      </c>
      <c r="D4381" s="1">
        <v>29823</v>
      </c>
      <c r="E4381" s="3">
        <f>2023-YEAR(Registros[[#This Row],[data_nascimento]])</f>
        <v>42</v>
      </c>
      <c r="F4381" s="1">
        <v>43767</v>
      </c>
      <c r="G4381" s="1">
        <v>43901</v>
      </c>
      <c r="H4381">
        <v>220</v>
      </c>
      <c r="I4381">
        <v>7</v>
      </c>
      <c r="J4381" s="3">
        <v>1372.9333333333334</v>
      </c>
      <c r="K4381">
        <v>2.52</v>
      </c>
      <c r="L4381">
        <v>5884</v>
      </c>
      <c r="M4381">
        <f>Registros[[#This Row],[salario]]*0.06</f>
        <v>353.03999999999996</v>
      </c>
      <c r="N4381">
        <f>Registros[[#This Row],[salario]]*5%</f>
        <v>294.2</v>
      </c>
      <c r="O4381">
        <f>IF(Registros[[#This Row],[idade]]&lt;18,311.43,IF(Registros[[#This Row],[idade]]&lt;=25,488.58,IF(Registros[[#This Row],[idade]]&lt;=50,772.77,850.05)))</f>
        <v>772.77</v>
      </c>
      <c r="P4381">
        <f>IF(Registros[[#This Row],[idade]]&lt;18,23.99,IF(Registros[[#This Row],[idade]]&lt;=25,49.9,IF(Registros[[#This Row],[idade]]&lt;=50,145.2,175.45)))</f>
        <v>145.19999999999999</v>
      </c>
      <c r="Q4381">
        <v>2</v>
      </c>
      <c r="R4381">
        <v>4</v>
      </c>
      <c r="S4381">
        <v>2</v>
      </c>
      <c r="T4381">
        <v>2</v>
      </c>
      <c r="U4381" t="s">
        <v>3</v>
      </c>
      <c r="V4381" t="s">
        <v>19</v>
      </c>
    </row>
    <row r="4382" spans="1:22" x14ac:dyDescent="0.3">
      <c r="A4382">
        <v>4381</v>
      </c>
      <c r="B4382">
        <v>35504872404</v>
      </c>
      <c r="C4382">
        <v>7</v>
      </c>
      <c r="D4382" s="1">
        <v>37111</v>
      </c>
      <c r="E4382" s="3">
        <f>2023-YEAR(Registros[[#This Row],[data_nascimento]])</f>
        <v>22</v>
      </c>
      <c r="F4382" s="1">
        <v>43767</v>
      </c>
      <c r="G4382" s="1">
        <v>43901</v>
      </c>
      <c r="H4382">
        <v>220</v>
      </c>
      <c r="I4382">
        <v>13</v>
      </c>
      <c r="J4382" s="3">
        <v>2323.5333333333333</v>
      </c>
      <c r="K4382">
        <v>5.04</v>
      </c>
      <c r="L4382">
        <v>5362</v>
      </c>
      <c r="M4382">
        <f>Registros[[#This Row],[salario]]*0.06</f>
        <v>321.71999999999997</v>
      </c>
      <c r="N4382">
        <f>Registros[[#This Row],[salario]]*5%</f>
        <v>268.10000000000002</v>
      </c>
      <c r="O4382">
        <f>IF(Registros[[#This Row],[idade]]&lt;18,311.43,IF(Registros[[#This Row],[idade]]&lt;=25,488.58,IF(Registros[[#This Row],[idade]]&lt;=50,772.77,850.05)))</f>
        <v>488.58</v>
      </c>
      <c r="P4382">
        <f>IF(Registros[[#This Row],[idade]]&lt;18,23.99,IF(Registros[[#This Row],[idade]]&lt;=25,49.9,IF(Registros[[#This Row],[idade]]&lt;=50,145.2,175.45)))</f>
        <v>49.9</v>
      </c>
      <c r="Q4382">
        <v>2</v>
      </c>
      <c r="R4382">
        <v>17</v>
      </c>
      <c r="S4382">
        <v>2</v>
      </c>
      <c r="T4382">
        <v>2</v>
      </c>
      <c r="U4382" t="s">
        <v>3</v>
      </c>
      <c r="V4382" t="s">
        <v>19</v>
      </c>
    </row>
    <row r="4383" spans="1:22" x14ac:dyDescent="0.3">
      <c r="A4383">
        <v>4382</v>
      </c>
      <c r="B4383">
        <v>65630242832</v>
      </c>
      <c r="C4383">
        <v>3</v>
      </c>
      <c r="D4383" s="1">
        <v>35888</v>
      </c>
      <c r="E4383" s="3">
        <f>2023-YEAR(Registros[[#This Row],[data_nascimento]])</f>
        <v>25</v>
      </c>
      <c r="F4383" s="1">
        <v>43767</v>
      </c>
      <c r="H4383">
        <v>220</v>
      </c>
      <c r="I4383">
        <v>17</v>
      </c>
      <c r="J4383" s="3">
        <v>816.56666666666661</v>
      </c>
      <c r="K4383">
        <v>22.68</v>
      </c>
      <c r="L4383">
        <v>1441</v>
      </c>
      <c r="M4383">
        <v>180</v>
      </c>
      <c r="N4383">
        <v>400</v>
      </c>
      <c r="O4383">
        <f>IF(Registros[[#This Row],[idade]]&lt;18,311.43,IF(Registros[[#This Row],[idade]]&lt;=25,488.58,IF(Registros[[#This Row],[idade]]&lt;=50,772.77,850.05)))</f>
        <v>488.58</v>
      </c>
      <c r="P4383">
        <f>IF(Registros[[#This Row],[idade]]&lt;18,23.99,IF(Registros[[#This Row],[idade]]&lt;=25,49.9,IF(Registros[[#This Row],[idade]]&lt;=50,145.2,175.45)))</f>
        <v>49.9</v>
      </c>
      <c r="Q4383">
        <v>1</v>
      </c>
      <c r="R4383">
        <v>26</v>
      </c>
      <c r="T4383">
        <v>3</v>
      </c>
      <c r="U4383" t="s">
        <v>2</v>
      </c>
      <c r="V4383" t="s">
        <v>21</v>
      </c>
    </row>
    <row r="4384" spans="1:22" x14ac:dyDescent="0.3">
      <c r="A4384">
        <v>4383</v>
      </c>
      <c r="B4384">
        <v>86935566184</v>
      </c>
      <c r="C4384">
        <v>4</v>
      </c>
      <c r="D4384" s="1">
        <v>30222</v>
      </c>
      <c r="E4384" s="3">
        <f>2023-YEAR(Registros[[#This Row],[data_nascimento]])</f>
        <v>41</v>
      </c>
      <c r="F4384" s="1">
        <v>43767</v>
      </c>
      <c r="H4384">
        <v>220</v>
      </c>
      <c r="I4384">
        <v>19</v>
      </c>
      <c r="J4384" s="3">
        <v>1342.6666666666667</v>
      </c>
      <c r="K4384">
        <v>13.86</v>
      </c>
      <c r="L4384">
        <v>2120</v>
      </c>
      <c r="M4384">
        <v>180</v>
      </c>
      <c r="N4384">
        <v>400</v>
      </c>
      <c r="O4384">
        <f>IF(Registros[[#This Row],[idade]]&lt;18,311.43,IF(Registros[[#This Row],[idade]]&lt;=25,488.58,IF(Registros[[#This Row],[idade]]&lt;=50,772.77,850.05)))</f>
        <v>772.77</v>
      </c>
      <c r="P4384">
        <f>IF(Registros[[#This Row],[idade]]&lt;18,23.99,IF(Registros[[#This Row],[idade]]&lt;=25,49.9,IF(Registros[[#This Row],[idade]]&lt;=50,145.2,175.45)))</f>
        <v>145.19999999999999</v>
      </c>
      <c r="Q4384">
        <v>1</v>
      </c>
      <c r="R4384">
        <v>14</v>
      </c>
      <c r="T4384">
        <v>2</v>
      </c>
      <c r="U4384" t="s">
        <v>2</v>
      </c>
      <c r="V4384" t="s">
        <v>19</v>
      </c>
    </row>
    <row r="4385" spans="1:22" x14ac:dyDescent="0.3">
      <c r="A4385">
        <v>4384</v>
      </c>
      <c r="B4385">
        <v>22632634249</v>
      </c>
      <c r="C4385">
        <v>3</v>
      </c>
      <c r="D4385" s="1">
        <v>29685</v>
      </c>
      <c r="E4385" s="3">
        <f>2023-YEAR(Registros[[#This Row],[data_nascimento]])</f>
        <v>42</v>
      </c>
      <c r="F4385" s="1">
        <v>43767</v>
      </c>
      <c r="H4385">
        <v>220</v>
      </c>
      <c r="I4385">
        <v>20</v>
      </c>
      <c r="J4385" s="3">
        <v>2290.6666666666665</v>
      </c>
      <c r="K4385">
        <v>17.64</v>
      </c>
      <c r="L4385">
        <v>3436</v>
      </c>
      <c r="M4385">
        <v>180</v>
      </c>
      <c r="N4385">
        <v>400</v>
      </c>
      <c r="O4385">
        <f>IF(Registros[[#This Row],[idade]]&lt;18,311.43,IF(Registros[[#This Row],[idade]]&lt;=25,488.58,IF(Registros[[#This Row],[idade]]&lt;=50,772.77,850.05)))</f>
        <v>772.77</v>
      </c>
      <c r="P4385">
        <f>IF(Registros[[#This Row],[idade]]&lt;18,23.99,IF(Registros[[#This Row],[idade]]&lt;=25,49.9,IF(Registros[[#This Row],[idade]]&lt;=50,145.2,175.45)))</f>
        <v>145.19999999999999</v>
      </c>
      <c r="Q4385">
        <v>4</v>
      </c>
      <c r="R4385">
        <v>3</v>
      </c>
      <c r="T4385">
        <v>3</v>
      </c>
      <c r="U4385" t="s">
        <v>2</v>
      </c>
      <c r="V4385" t="s">
        <v>22</v>
      </c>
    </row>
    <row r="4386" spans="1:22" x14ac:dyDescent="0.3">
      <c r="A4386">
        <v>4385</v>
      </c>
      <c r="B4386">
        <v>56090190244</v>
      </c>
      <c r="C4386">
        <v>7</v>
      </c>
      <c r="D4386" s="1">
        <v>38842</v>
      </c>
      <c r="E4386" s="3">
        <f>2023-YEAR(Registros[[#This Row],[data_nascimento]])</f>
        <v>17</v>
      </c>
      <c r="F4386" s="1">
        <v>43767</v>
      </c>
      <c r="H4386">
        <v>120</v>
      </c>
      <c r="I4386">
        <v>7</v>
      </c>
      <c r="J4386" s="3">
        <v>1774.0333333333333</v>
      </c>
      <c r="K4386">
        <v>5.04</v>
      </c>
      <c r="L4386">
        <v>7603</v>
      </c>
      <c r="M4386">
        <v>180</v>
      </c>
      <c r="N4386">
        <v>400</v>
      </c>
      <c r="O4386">
        <f>IF(Registros[[#This Row],[idade]]&lt;18,311.43,IF(Registros[[#This Row],[idade]]&lt;=25,488.58,IF(Registros[[#This Row],[idade]]&lt;=50,772.77,850.05)))</f>
        <v>311.43</v>
      </c>
      <c r="P4386">
        <f>IF(Registros[[#This Row],[idade]]&lt;18,23.99,IF(Registros[[#This Row],[idade]]&lt;=25,49.9,IF(Registros[[#This Row],[idade]]&lt;=50,145.2,175.45)))</f>
        <v>23.99</v>
      </c>
      <c r="Q4386">
        <v>1</v>
      </c>
      <c r="R4386">
        <v>22</v>
      </c>
      <c r="T4386">
        <v>2</v>
      </c>
      <c r="U4386" t="s">
        <v>2</v>
      </c>
      <c r="V4386" t="s">
        <v>19</v>
      </c>
    </row>
    <row r="4387" spans="1:22" x14ac:dyDescent="0.3">
      <c r="A4387">
        <v>4386</v>
      </c>
      <c r="B4387">
        <v>63827371975</v>
      </c>
      <c r="C4387">
        <v>3</v>
      </c>
      <c r="D4387" s="1">
        <v>37826</v>
      </c>
      <c r="E4387" s="3">
        <f>2023-YEAR(Registros[[#This Row],[data_nascimento]])</f>
        <v>20</v>
      </c>
      <c r="F4387" s="1">
        <v>43767</v>
      </c>
      <c r="H4387">
        <v>220</v>
      </c>
      <c r="I4387">
        <v>3</v>
      </c>
      <c r="J4387" s="3">
        <v>938.2</v>
      </c>
      <c r="K4387">
        <v>12.6</v>
      </c>
      <c r="L4387">
        <v>9382</v>
      </c>
      <c r="M4387">
        <v>180</v>
      </c>
      <c r="N4387">
        <v>400</v>
      </c>
      <c r="O4387">
        <f>IF(Registros[[#This Row],[idade]]&lt;18,311.43,IF(Registros[[#This Row],[idade]]&lt;=25,488.58,IF(Registros[[#This Row],[idade]]&lt;=50,772.77,850.05)))</f>
        <v>488.58</v>
      </c>
      <c r="P4387">
        <f>IF(Registros[[#This Row],[idade]]&lt;18,23.99,IF(Registros[[#This Row],[idade]]&lt;=25,49.9,IF(Registros[[#This Row],[idade]]&lt;=50,145.2,175.45)))</f>
        <v>49.9</v>
      </c>
      <c r="Q4387">
        <v>4</v>
      </c>
      <c r="R4387">
        <v>15</v>
      </c>
      <c r="T4387">
        <v>3</v>
      </c>
      <c r="U4387" t="s">
        <v>3</v>
      </c>
      <c r="V4387" t="s">
        <v>19</v>
      </c>
    </row>
    <row r="4388" spans="1:22" x14ac:dyDescent="0.3">
      <c r="A4388">
        <v>4387</v>
      </c>
      <c r="B4388">
        <v>56542631130</v>
      </c>
      <c r="C4388">
        <v>6</v>
      </c>
      <c r="D4388" s="1">
        <v>33991</v>
      </c>
      <c r="E4388" s="3">
        <f>2023-YEAR(Registros[[#This Row],[data_nascimento]])</f>
        <v>30</v>
      </c>
      <c r="F4388" s="1">
        <v>43768</v>
      </c>
      <c r="G4388" s="1">
        <v>44519</v>
      </c>
      <c r="H4388">
        <v>220</v>
      </c>
      <c r="I4388">
        <v>1</v>
      </c>
      <c r="J4388" s="3">
        <v>46.633333333333333</v>
      </c>
      <c r="K4388">
        <v>10.08</v>
      </c>
      <c r="L4388">
        <v>1399</v>
      </c>
      <c r="M4388">
        <f>Registros[[#This Row],[salario]]*0.06</f>
        <v>83.94</v>
      </c>
      <c r="N4388">
        <f>Registros[[#This Row],[salario]]*5%</f>
        <v>69.95</v>
      </c>
      <c r="O4388">
        <f>IF(Registros[[#This Row],[idade]]&lt;18,311.43,IF(Registros[[#This Row],[idade]]&lt;=25,488.58,IF(Registros[[#This Row],[idade]]&lt;=50,772.77,850.05)))</f>
        <v>772.77</v>
      </c>
      <c r="P4388">
        <f>IF(Registros[[#This Row],[idade]]&lt;18,23.99,IF(Registros[[#This Row],[idade]]&lt;=25,49.9,IF(Registros[[#This Row],[idade]]&lt;=50,145.2,175.45)))</f>
        <v>145.19999999999999</v>
      </c>
      <c r="Q4388">
        <v>5</v>
      </c>
      <c r="R4388">
        <v>8</v>
      </c>
      <c r="S4388">
        <v>3</v>
      </c>
      <c r="T4388">
        <v>2</v>
      </c>
      <c r="U4388" t="s">
        <v>2</v>
      </c>
      <c r="V4388" t="s">
        <v>22</v>
      </c>
    </row>
    <row r="4389" spans="1:22" x14ac:dyDescent="0.3">
      <c r="A4389">
        <v>4388</v>
      </c>
      <c r="B4389">
        <v>67100198336</v>
      </c>
      <c r="C4389">
        <v>4</v>
      </c>
      <c r="D4389" s="1">
        <v>31032</v>
      </c>
      <c r="E4389" s="3">
        <f>2023-YEAR(Registros[[#This Row],[data_nascimento]])</f>
        <v>39</v>
      </c>
      <c r="F4389" s="1">
        <v>43768</v>
      </c>
      <c r="G4389" s="1">
        <v>44519</v>
      </c>
      <c r="H4389">
        <v>220</v>
      </c>
      <c r="I4389">
        <v>1</v>
      </c>
      <c r="J4389" s="3">
        <v>249.56666666666666</v>
      </c>
      <c r="K4389">
        <v>20.16</v>
      </c>
      <c r="L4389">
        <v>7487</v>
      </c>
      <c r="M4389">
        <f>Registros[[#This Row],[salario]]*0.06</f>
        <v>449.21999999999997</v>
      </c>
      <c r="N4389">
        <f>Registros[[#This Row],[salario]]*5%</f>
        <v>374.35</v>
      </c>
      <c r="O4389">
        <f>IF(Registros[[#This Row],[idade]]&lt;18,311.43,IF(Registros[[#This Row],[idade]]&lt;=25,488.58,IF(Registros[[#This Row],[idade]]&lt;=50,772.77,850.05)))</f>
        <v>772.77</v>
      </c>
      <c r="P4389">
        <f>IF(Registros[[#This Row],[idade]]&lt;18,23.99,IF(Registros[[#This Row],[idade]]&lt;=25,49.9,IF(Registros[[#This Row],[idade]]&lt;=50,145.2,175.45)))</f>
        <v>145.19999999999999</v>
      </c>
      <c r="Q4389">
        <v>2</v>
      </c>
      <c r="R4389">
        <v>12</v>
      </c>
      <c r="S4389">
        <v>2</v>
      </c>
      <c r="T4389">
        <v>2</v>
      </c>
      <c r="U4389" t="s">
        <v>2</v>
      </c>
      <c r="V4389" t="s">
        <v>19</v>
      </c>
    </row>
    <row r="4390" spans="1:22" x14ac:dyDescent="0.3">
      <c r="A4390">
        <v>4389</v>
      </c>
      <c r="B4390">
        <v>83217072595</v>
      </c>
      <c r="C4390">
        <v>4</v>
      </c>
      <c r="D4390" s="1">
        <v>38629</v>
      </c>
      <c r="E4390" s="3">
        <f>2023-YEAR(Registros[[#This Row],[data_nascimento]])</f>
        <v>18</v>
      </c>
      <c r="F4390" s="1">
        <v>43768</v>
      </c>
      <c r="G4390" s="1">
        <v>44519</v>
      </c>
      <c r="H4390">
        <v>220</v>
      </c>
      <c r="I4390">
        <v>7</v>
      </c>
      <c r="J4390" s="3">
        <v>1203.5333333333333</v>
      </c>
      <c r="K4390">
        <v>6.3</v>
      </c>
      <c r="L4390">
        <v>5158</v>
      </c>
      <c r="M4390">
        <f>Registros[[#This Row],[salario]]*0.06</f>
        <v>309.47999999999996</v>
      </c>
      <c r="N4390">
        <f>Registros[[#This Row],[salario]]*5%</f>
        <v>257.90000000000003</v>
      </c>
      <c r="O4390">
        <f>IF(Registros[[#This Row],[idade]]&lt;18,311.43,IF(Registros[[#This Row],[idade]]&lt;=25,488.58,IF(Registros[[#This Row],[idade]]&lt;=50,772.77,850.05)))</f>
        <v>488.58</v>
      </c>
      <c r="P4390">
        <f>IF(Registros[[#This Row],[idade]]&lt;18,23.99,IF(Registros[[#This Row],[idade]]&lt;=25,49.9,IF(Registros[[#This Row],[idade]]&lt;=50,145.2,175.45)))</f>
        <v>49.9</v>
      </c>
      <c r="Q4390">
        <v>1</v>
      </c>
      <c r="R4390">
        <v>1</v>
      </c>
      <c r="S4390">
        <v>1</v>
      </c>
      <c r="T4390">
        <v>3</v>
      </c>
      <c r="U4390" t="s">
        <v>3</v>
      </c>
      <c r="V4390" t="s">
        <v>19</v>
      </c>
    </row>
    <row r="4391" spans="1:22" x14ac:dyDescent="0.3">
      <c r="A4391">
        <v>4390</v>
      </c>
      <c r="B4391">
        <v>22800870490</v>
      </c>
      <c r="C4391">
        <v>7</v>
      </c>
      <c r="D4391" s="1">
        <v>38147</v>
      </c>
      <c r="E4391" s="3">
        <f>2023-YEAR(Registros[[#This Row],[data_nascimento]])</f>
        <v>19</v>
      </c>
      <c r="F4391" s="1">
        <v>43768</v>
      </c>
      <c r="G4391" s="1">
        <v>44519</v>
      </c>
      <c r="H4391">
        <v>220</v>
      </c>
      <c r="I4391">
        <v>1</v>
      </c>
      <c r="J4391" s="3">
        <v>48.366666666666667</v>
      </c>
      <c r="K4391">
        <v>16.38</v>
      </c>
      <c r="L4391">
        <v>1451</v>
      </c>
      <c r="M4391">
        <f>Registros[[#This Row],[salario]]*0.06</f>
        <v>87.06</v>
      </c>
      <c r="N4391">
        <f>Registros[[#This Row],[salario]]*5%</f>
        <v>72.55</v>
      </c>
      <c r="O4391">
        <f>IF(Registros[[#This Row],[idade]]&lt;18,311.43,IF(Registros[[#This Row],[idade]]&lt;=25,488.58,IF(Registros[[#This Row],[idade]]&lt;=50,772.77,850.05)))</f>
        <v>488.58</v>
      </c>
      <c r="P4391">
        <f>IF(Registros[[#This Row],[idade]]&lt;18,23.99,IF(Registros[[#This Row],[idade]]&lt;=25,49.9,IF(Registros[[#This Row],[idade]]&lt;=50,145.2,175.45)))</f>
        <v>49.9</v>
      </c>
      <c r="Q4391">
        <v>5</v>
      </c>
      <c r="R4391">
        <v>16</v>
      </c>
      <c r="S4391">
        <v>3</v>
      </c>
      <c r="T4391">
        <v>3</v>
      </c>
      <c r="U4391" t="s">
        <v>3</v>
      </c>
      <c r="V4391" t="s">
        <v>19</v>
      </c>
    </row>
    <row r="4392" spans="1:22" x14ac:dyDescent="0.3">
      <c r="A4392">
        <v>4391</v>
      </c>
      <c r="B4392">
        <v>11092440592</v>
      </c>
      <c r="C4392">
        <v>3</v>
      </c>
      <c r="D4392" s="1">
        <v>32889</v>
      </c>
      <c r="E4392" s="3">
        <f>2023-YEAR(Registros[[#This Row],[data_nascimento]])</f>
        <v>33</v>
      </c>
      <c r="F4392" s="1">
        <v>43768</v>
      </c>
      <c r="G4392" s="1">
        <v>44519</v>
      </c>
      <c r="H4392">
        <v>220</v>
      </c>
      <c r="I4392">
        <v>1</v>
      </c>
      <c r="J4392" s="3">
        <v>210.66666666666666</v>
      </c>
      <c r="K4392">
        <v>20.16</v>
      </c>
      <c r="L4392">
        <v>6320</v>
      </c>
      <c r="M4392">
        <f>Registros[[#This Row],[salario]]*0.06</f>
        <v>379.2</v>
      </c>
      <c r="N4392">
        <f>Registros[[#This Row],[salario]]*5%</f>
        <v>316</v>
      </c>
      <c r="O4392">
        <f>IF(Registros[[#This Row],[idade]]&lt;18,311.43,IF(Registros[[#This Row],[idade]]&lt;=25,488.58,IF(Registros[[#This Row],[idade]]&lt;=50,772.77,850.05)))</f>
        <v>772.77</v>
      </c>
      <c r="P4392">
        <f>IF(Registros[[#This Row],[idade]]&lt;18,23.99,IF(Registros[[#This Row],[idade]]&lt;=25,49.9,IF(Registros[[#This Row],[idade]]&lt;=50,145.2,175.45)))</f>
        <v>145.19999999999999</v>
      </c>
      <c r="Q4392">
        <v>1</v>
      </c>
      <c r="R4392">
        <v>15</v>
      </c>
      <c r="S4392">
        <v>3</v>
      </c>
      <c r="T4392">
        <v>2</v>
      </c>
      <c r="U4392" t="s">
        <v>3</v>
      </c>
      <c r="V4392" t="s">
        <v>22</v>
      </c>
    </row>
    <row r="4393" spans="1:22" x14ac:dyDescent="0.3">
      <c r="A4393">
        <v>4392</v>
      </c>
      <c r="B4393">
        <v>67855507814</v>
      </c>
      <c r="C4393">
        <v>7</v>
      </c>
      <c r="D4393" s="1">
        <v>37872</v>
      </c>
      <c r="E4393" s="3">
        <f>2023-YEAR(Registros[[#This Row],[data_nascimento]])</f>
        <v>20</v>
      </c>
      <c r="F4393" s="1">
        <v>43768</v>
      </c>
      <c r="G4393" s="1">
        <v>44519</v>
      </c>
      <c r="H4393">
        <v>220</v>
      </c>
      <c r="I4393">
        <v>8</v>
      </c>
      <c r="J4393" s="3">
        <v>1154.1333333333334</v>
      </c>
      <c r="K4393">
        <v>6.3</v>
      </c>
      <c r="L4393">
        <v>4328</v>
      </c>
      <c r="M4393">
        <f>Registros[[#This Row],[salario]]*0.06</f>
        <v>259.68</v>
      </c>
      <c r="N4393">
        <f>Registros[[#This Row],[salario]]*5%</f>
        <v>216.4</v>
      </c>
      <c r="O4393">
        <f>IF(Registros[[#This Row],[idade]]&lt;18,311.43,IF(Registros[[#This Row],[idade]]&lt;=25,488.58,IF(Registros[[#This Row],[idade]]&lt;=50,772.77,850.05)))</f>
        <v>488.58</v>
      </c>
      <c r="P4393">
        <f>IF(Registros[[#This Row],[idade]]&lt;18,23.99,IF(Registros[[#This Row],[idade]]&lt;=25,49.9,IF(Registros[[#This Row],[idade]]&lt;=50,145.2,175.45)))</f>
        <v>49.9</v>
      </c>
      <c r="Q4393">
        <v>4</v>
      </c>
      <c r="R4393">
        <v>24</v>
      </c>
      <c r="S4393">
        <v>3</v>
      </c>
      <c r="T4393">
        <v>3</v>
      </c>
      <c r="U4393" t="s">
        <v>2</v>
      </c>
      <c r="V4393" t="s">
        <v>19</v>
      </c>
    </row>
    <row r="4394" spans="1:22" x14ac:dyDescent="0.3">
      <c r="A4394">
        <v>4393</v>
      </c>
      <c r="B4394">
        <v>72695296752</v>
      </c>
      <c r="C4394">
        <v>3</v>
      </c>
      <c r="D4394" s="1">
        <v>35880</v>
      </c>
      <c r="E4394" s="3">
        <f>2023-YEAR(Registros[[#This Row],[data_nascimento]])</f>
        <v>25</v>
      </c>
      <c r="F4394" s="1">
        <v>43768</v>
      </c>
      <c r="G4394" s="1">
        <v>44519</v>
      </c>
      <c r="H4394">
        <v>220</v>
      </c>
      <c r="I4394">
        <v>13</v>
      </c>
      <c r="J4394" s="3">
        <v>2909.8333333333335</v>
      </c>
      <c r="K4394">
        <v>16.38</v>
      </c>
      <c r="L4394">
        <v>6715</v>
      </c>
      <c r="M4394">
        <f>Registros[[#This Row],[salario]]*0.06</f>
        <v>402.9</v>
      </c>
      <c r="N4394">
        <f>Registros[[#This Row],[salario]]*5%</f>
        <v>335.75</v>
      </c>
      <c r="O4394">
        <f>IF(Registros[[#This Row],[idade]]&lt;18,311.43,IF(Registros[[#This Row],[idade]]&lt;=25,488.58,IF(Registros[[#This Row],[idade]]&lt;=50,772.77,850.05)))</f>
        <v>488.58</v>
      </c>
      <c r="P4394">
        <f>IF(Registros[[#This Row],[idade]]&lt;18,23.99,IF(Registros[[#This Row],[idade]]&lt;=25,49.9,IF(Registros[[#This Row],[idade]]&lt;=50,145.2,175.45)))</f>
        <v>49.9</v>
      </c>
      <c r="Q4394">
        <v>4</v>
      </c>
      <c r="R4394">
        <v>11</v>
      </c>
      <c r="S4394">
        <v>3</v>
      </c>
      <c r="T4394">
        <v>3</v>
      </c>
      <c r="U4394" t="s">
        <v>3</v>
      </c>
      <c r="V4394" t="s">
        <v>19</v>
      </c>
    </row>
    <row r="4395" spans="1:22" x14ac:dyDescent="0.3">
      <c r="A4395">
        <v>4394</v>
      </c>
      <c r="B4395">
        <v>38640681919</v>
      </c>
      <c r="C4395">
        <v>4</v>
      </c>
      <c r="D4395" s="1">
        <v>32453</v>
      </c>
      <c r="E4395" s="3">
        <f>2023-YEAR(Registros[[#This Row],[data_nascimento]])</f>
        <v>35</v>
      </c>
      <c r="F4395" s="1">
        <v>43768</v>
      </c>
      <c r="G4395" s="1">
        <v>44519</v>
      </c>
      <c r="H4395">
        <v>220</v>
      </c>
      <c r="I4395">
        <v>6</v>
      </c>
      <c r="J4395" s="3">
        <v>300.40000000000003</v>
      </c>
      <c r="K4395">
        <v>10.08</v>
      </c>
      <c r="L4395">
        <v>1502</v>
      </c>
      <c r="M4395">
        <f>Registros[[#This Row],[salario]]*0.06</f>
        <v>90.11999999999999</v>
      </c>
      <c r="N4395">
        <f>Registros[[#This Row],[salario]]*5%</f>
        <v>75.100000000000009</v>
      </c>
      <c r="O4395">
        <f>IF(Registros[[#This Row],[idade]]&lt;18,311.43,IF(Registros[[#This Row],[idade]]&lt;=25,488.58,IF(Registros[[#This Row],[idade]]&lt;=50,772.77,850.05)))</f>
        <v>772.77</v>
      </c>
      <c r="P4395">
        <f>IF(Registros[[#This Row],[idade]]&lt;18,23.99,IF(Registros[[#This Row],[idade]]&lt;=25,49.9,IF(Registros[[#This Row],[idade]]&lt;=50,145.2,175.45)))</f>
        <v>145.19999999999999</v>
      </c>
      <c r="Q4395">
        <v>2</v>
      </c>
      <c r="R4395">
        <v>25</v>
      </c>
      <c r="S4395">
        <v>1</v>
      </c>
      <c r="T4395">
        <v>3</v>
      </c>
      <c r="U4395" t="s">
        <v>2</v>
      </c>
      <c r="V4395" t="s">
        <v>20</v>
      </c>
    </row>
    <row r="4396" spans="1:22" x14ac:dyDescent="0.3">
      <c r="A4396">
        <v>4395</v>
      </c>
      <c r="B4396">
        <v>34319875298</v>
      </c>
      <c r="C4396">
        <v>3</v>
      </c>
      <c r="D4396" s="1">
        <v>31093</v>
      </c>
      <c r="E4396" s="3">
        <f>2023-YEAR(Registros[[#This Row],[data_nascimento]])</f>
        <v>38</v>
      </c>
      <c r="F4396" s="1">
        <v>43768</v>
      </c>
      <c r="G4396" s="1">
        <v>44519</v>
      </c>
      <c r="H4396">
        <v>220</v>
      </c>
      <c r="I4396">
        <v>20</v>
      </c>
      <c r="J4396" s="3">
        <v>4282</v>
      </c>
      <c r="K4396">
        <v>5.04</v>
      </c>
      <c r="L4396">
        <v>6423</v>
      </c>
      <c r="M4396">
        <f>Registros[[#This Row],[salario]]*0.06</f>
        <v>385.38</v>
      </c>
      <c r="N4396">
        <f>Registros[[#This Row],[salario]]*5%</f>
        <v>321.15000000000003</v>
      </c>
      <c r="O4396">
        <f>IF(Registros[[#This Row],[idade]]&lt;18,311.43,IF(Registros[[#This Row],[idade]]&lt;=25,488.58,IF(Registros[[#This Row],[idade]]&lt;=50,772.77,850.05)))</f>
        <v>772.77</v>
      </c>
      <c r="P4396">
        <f>IF(Registros[[#This Row],[idade]]&lt;18,23.99,IF(Registros[[#This Row],[idade]]&lt;=25,49.9,IF(Registros[[#This Row],[idade]]&lt;=50,145.2,175.45)))</f>
        <v>145.19999999999999</v>
      </c>
      <c r="Q4396">
        <v>2</v>
      </c>
      <c r="R4396">
        <v>18</v>
      </c>
      <c r="S4396">
        <v>1</v>
      </c>
      <c r="T4396">
        <v>2</v>
      </c>
      <c r="U4396" t="s">
        <v>3</v>
      </c>
      <c r="V4396" t="s">
        <v>21</v>
      </c>
    </row>
    <row r="4397" spans="1:22" x14ac:dyDescent="0.3">
      <c r="A4397">
        <v>4396</v>
      </c>
      <c r="B4397">
        <v>45789593817</v>
      </c>
      <c r="C4397">
        <v>7</v>
      </c>
      <c r="D4397" s="1">
        <v>35463</v>
      </c>
      <c r="E4397" s="3">
        <f>2023-YEAR(Registros[[#This Row],[data_nascimento]])</f>
        <v>26</v>
      </c>
      <c r="F4397" s="1">
        <v>43768</v>
      </c>
      <c r="G4397" s="1">
        <v>44519</v>
      </c>
      <c r="H4397">
        <v>220</v>
      </c>
      <c r="I4397">
        <v>1</v>
      </c>
      <c r="J4397" s="3">
        <v>242.33333333333334</v>
      </c>
      <c r="K4397">
        <v>17.64</v>
      </c>
      <c r="L4397">
        <v>7270</v>
      </c>
      <c r="M4397">
        <f>Registros[[#This Row],[salario]]*0.06</f>
        <v>436.2</v>
      </c>
      <c r="N4397">
        <f>Registros[[#This Row],[salario]]*5%</f>
        <v>363.5</v>
      </c>
      <c r="O4397">
        <f>IF(Registros[[#This Row],[idade]]&lt;18,311.43,IF(Registros[[#This Row],[idade]]&lt;=25,488.58,IF(Registros[[#This Row],[idade]]&lt;=50,772.77,850.05)))</f>
        <v>772.77</v>
      </c>
      <c r="P4397">
        <f>IF(Registros[[#This Row],[idade]]&lt;18,23.99,IF(Registros[[#This Row],[idade]]&lt;=25,49.9,IF(Registros[[#This Row],[idade]]&lt;=50,145.2,175.45)))</f>
        <v>145.19999999999999</v>
      </c>
      <c r="Q4397">
        <v>4</v>
      </c>
      <c r="R4397">
        <v>21</v>
      </c>
      <c r="S4397">
        <v>2</v>
      </c>
      <c r="T4397">
        <v>2</v>
      </c>
      <c r="U4397" t="s">
        <v>3</v>
      </c>
      <c r="V4397" t="s">
        <v>19</v>
      </c>
    </row>
    <row r="4398" spans="1:22" x14ac:dyDescent="0.3">
      <c r="A4398">
        <v>4397</v>
      </c>
      <c r="B4398">
        <v>24804517950</v>
      </c>
      <c r="C4398">
        <v>5</v>
      </c>
      <c r="D4398" s="1">
        <v>35652</v>
      </c>
      <c r="E4398" s="3">
        <f>2023-YEAR(Registros[[#This Row],[data_nascimento]])</f>
        <v>26</v>
      </c>
      <c r="F4398" s="1">
        <v>43768</v>
      </c>
      <c r="G4398" s="1">
        <v>44519</v>
      </c>
      <c r="H4398">
        <v>220</v>
      </c>
      <c r="I4398">
        <v>12</v>
      </c>
      <c r="J4398" s="3">
        <v>1841.2</v>
      </c>
      <c r="K4398">
        <v>8.82</v>
      </c>
      <c r="L4398">
        <v>4603</v>
      </c>
      <c r="M4398">
        <f>Registros[[#This Row],[salario]]*0.06</f>
        <v>276.18</v>
      </c>
      <c r="N4398">
        <f>Registros[[#This Row],[salario]]*5%</f>
        <v>230.15</v>
      </c>
      <c r="O4398">
        <f>IF(Registros[[#This Row],[idade]]&lt;18,311.43,IF(Registros[[#This Row],[idade]]&lt;=25,488.58,IF(Registros[[#This Row],[idade]]&lt;=50,772.77,850.05)))</f>
        <v>772.77</v>
      </c>
      <c r="P4398">
        <f>IF(Registros[[#This Row],[idade]]&lt;18,23.99,IF(Registros[[#This Row],[idade]]&lt;=25,49.9,IF(Registros[[#This Row],[idade]]&lt;=50,145.2,175.45)))</f>
        <v>145.19999999999999</v>
      </c>
      <c r="Q4398">
        <v>4</v>
      </c>
      <c r="R4398">
        <v>22</v>
      </c>
      <c r="S4398">
        <v>2</v>
      </c>
      <c r="T4398">
        <v>2</v>
      </c>
      <c r="U4398" t="s">
        <v>3</v>
      </c>
      <c r="V4398" t="s">
        <v>19</v>
      </c>
    </row>
    <row r="4399" spans="1:22" x14ac:dyDescent="0.3">
      <c r="A4399">
        <v>4398</v>
      </c>
      <c r="B4399">
        <v>91230687132</v>
      </c>
      <c r="C4399">
        <v>5</v>
      </c>
      <c r="D4399" s="1">
        <v>37296</v>
      </c>
      <c r="E4399" s="3">
        <f>2023-YEAR(Registros[[#This Row],[data_nascimento]])</f>
        <v>21</v>
      </c>
      <c r="F4399" s="1">
        <v>43768</v>
      </c>
      <c r="G4399" s="1">
        <v>44519</v>
      </c>
      <c r="H4399">
        <v>220</v>
      </c>
      <c r="I4399">
        <v>14</v>
      </c>
      <c r="J4399" s="3">
        <v>1154.0666666666666</v>
      </c>
      <c r="K4399">
        <v>25.2</v>
      </c>
      <c r="L4399">
        <v>2473</v>
      </c>
      <c r="M4399">
        <f>Registros[[#This Row],[salario]]*0.06</f>
        <v>148.38</v>
      </c>
      <c r="N4399">
        <f>Registros[[#This Row],[salario]]*5%</f>
        <v>123.65</v>
      </c>
      <c r="O4399">
        <f>IF(Registros[[#This Row],[idade]]&lt;18,311.43,IF(Registros[[#This Row],[idade]]&lt;=25,488.58,IF(Registros[[#This Row],[idade]]&lt;=50,772.77,850.05)))</f>
        <v>488.58</v>
      </c>
      <c r="P4399">
        <f>IF(Registros[[#This Row],[idade]]&lt;18,23.99,IF(Registros[[#This Row],[idade]]&lt;=25,49.9,IF(Registros[[#This Row],[idade]]&lt;=50,145.2,175.45)))</f>
        <v>49.9</v>
      </c>
      <c r="Q4399">
        <v>4</v>
      </c>
      <c r="R4399">
        <v>13</v>
      </c>
      <c r="S4399">
        <v>3</v>
      </c>
      <c r="T4399">
        <v>2</v>
      </c>
      <c r="U4399" t="s">
        <v>3</v>
      </c>
      <c r="V4399" t="s">
        <v>19</v>
      </c>
    </row>
    <row r="4400" spans="1:22" x14ac:dyDescent="0.3">
      <c r="A4400">
        <v>4399</v>
      </c>
      <c r="B4400">
        <v>23667422760</v>
      </c>
      <c r="C4400">
        <v>6</v>
      </c>
      <c r="D4400" s="1">
        <v>35318</v>
      </c>
      <c r="E4400" s="3">
        <f>2023-YEAR(Registros[[#This Row],[data_nascimento]])</f>
        <v>27</v>
      </c>
      <c r="F4400" s="1">
        <v>43768</v>
      </c>
      <c r="G4400" s="1">
        <v>44519</v>
      </c>
      <c r="H4400">
        <v>220</v>
      </c>
      <c r="I4400">
        <v>16</v>
      </c>
      <c r="J4400" s="3">
        <v>3080.5333333333333</v>
      </c>
      <c r="K4400">
        <v>1.26</v>
      </c>
      <c r="L4400">
        <v>5776</v>
      </c>
      <c r="M4400">
        <f>Registros[[#This Row],[salario]]*0.06</f>
        <v>346.56</v>
      </c>
      <c r="N4400">
        <f>Registros[[#This Row],[salario]]*5%</f>
        <v>288.8</v>
      </c>
      <c r="O4400">
        <f>IF(Registros[[#This Row],[idade]]&lt;18,311.43,IF(Registros[[#This Row],[idade]]&lt;=25,488.58,IF(Registros[[#This Row],[idade]]&lt;=50,772.77,850.05)))</f>
        <v>772.77</v>
      </c>
      <c r="P4400">
        <f>IF(Registros[[#This Row],[idade]]&lt;18,23.99,IF(Registros[[#This Row],[idade]]&lt;=25,49.9,IF(Registros[[#This Row],[idade]]&lt;=50,145.2,175.45)))</f>
        <v>145.19999999999999</v>
      </c>
      <c r="Q4400">
        <v>5</v>
      </c>
      <c r="R4400">
        <v>24</v>
      </c>
      <c r="S4400">
        <v>2</v>
      </c>
      <c r="T4400">
        <v>3</v>
      </c>
      <c r="U4400" t="s">
        <v>3</v>
      </c>
      <c r="V4400" t="s">
        <v>19</v>
      </c>
    </row>
    <row r="4401" spans="1:22" x14ac:dyDescent="0.3">
      <c r="A4401">
        <v>4400</v>
      </c>
      <c r="B4401">
        <v>35563518551</v>
      </c>
      <c r="C4401">
        <v>3</v>
      </c>
      <c r="D4401" s="1">
        <v>29904</v>
      </c>
      <c r="E4401" s="3">
        <f>2023-YEAR(Registros[[#This Row],[data_nascimento]])</f>
        <v>42</v>
      </c>
      <c r="F4401" s="1">
        <v>43768</v>
      </c>
      <c r="G4401" s="1">
        <v>44519</v>
      </c>
      <c r="H4401">
        <v>220</v>
      </c>
      <c r="I4401">
        <v>17</v>
      </c>
      <c r="J4401" s="3">
        <v>1017.1666666666667</v>
      </c>
      <c r="K4401">
        <v>16.38</v>
      </c>
      <c r="L4401">
        <v>1795</v>
      </c>
      <c r="M4401">
        <f>Registros[[#This Row],[salario]]*0.06</f>
        <v>107.7</v>
      </c>
      <c r="N4401">
        <f>Registros[[#This Row],[salario]]*5%</f>
        <v>89.75</v>
      </c>
      <c r="O4401">
        <f>IF(Registros[[#This Row],[idade]]&lt;18,311.43,IF(Registros[[#This Row],[idade]]&lt;=25,488.58,IF(Registros[[#This Row],[idade]]&lt;=50,772.77,850.05)))</f>
        <v>772.77</v>
      </c>
      <c r="P4401">
        <f>IF(Registros[[#This Row],[idade]]&lt;18,23.99,IF(Registros[[#This Row],[idade]]&lt;=25,49.9,IF(Registros[[#This Row],[idade]]&lt;=50,145.2,175.45)))</f>
        <v>145.19999999999999</v>
      </c>
      <c r="Q4401">
        <v>1</v>
      </c>
      <c r="R4401">
        <v>7</v>
      </c>
      <c r="S4401">
        <v>3</v>
      </c>
      <c r="T4401">
        <v>3</v>
      </c>
      <c r="U4401" t="s">
        <v>2</v>
      </c>
      <c r="V4401" t="s">
        <v>19</v>
      </c>
    </row>
    <row r="4402" spans="1:22" x14ac:dyDescent="0.3">
      <c r="A4402">
        <v>4401</v>
      </c>
      <c r="B4402">
        <v>78670667464</v>
      </c>
      <c r="C4402">
        <v>7</v>
      </c>
      <c r="D4402" s="1">
        <v>32523</v>
      </c>
      <c r="E4402" s="3">
        <f>2023-YEAR(Registros[[#This Row],[data_nascimento]])</f>
        <v>34</v>
      </c>
      <c r="F4402" s="1">
        <v>43768</v>
      </c>
      <c r="G4402" s="1">
        <v>44519</v>
      </c>
      <c r="H4402">
        <v>220</v>
      </c>
      <c r="I4402">
        <v>18</v>
      </c>
      <c r="J4402" s="3">
        <v>1272</v>
      </c>
      <c r="K4402">
        <v>13.86</v>
      </c>
      <c r="L4402">
        <v>2120</v>
      </c>
      <c r="M4402">
        <f>Registros[[#This Row],[salario]]*0.06</f>
        <v>127.19999999999999</v>
      </c>
      <c r="N4402">
        <f>Registros[[#This Row],[salario]]*5%</f>
        <v>106</v>
      </c>
      <c r="O4402">
        <f>IF(Registros[[#This Row],[idade]]&lt;18,311.43,IF(Registros[[#This Row],[idade]]&lt;=25,488.58,IF(Registros[[#This Row],[idade]]&lt;=50,772.77,850.05)))</f>
        <v>772.77</v>
      </c>
      <c r="P4402">
        <f>IF(Registros[[#This Row],[idade]]&lt;18,23.99,IF(Registros[[#This Row],[idade]]&lt;=25,49.9,IF(Registros[[#This Row],[idade]]&lt;=50,145.2,175.45)))</f>
        <v>145.19999999999999</v>
      </c>
      <c r="Q4402">
        <v>5</v>
      </c>
      <c r="R4402">
        <v>24</v>
      </c>
      <c r="S4402">
        <v>1</v>
      </c>
      <c r="T4402">
        <v>3</v>
      </c>
      <c r="U4402" t="s">
        <v>2</v>
      </c>
      <c r="V4402" t="s">
        <v>19</v>
      </c>
    </row>
    <row r="4403" spans="1:22" x14ac:dyDescent="0.3">
      <c r="A4403">
        <v>4402</v>
      </c>
      <c r="B4403">
        <v>46386868026</v>
      </c>
      <c r="C4403">
        <v>5</v>
      </c>
      <c r="D4403" s="1">
        <v>31124</v>
      </c>
      <c r="E4403" s="3">
        <f>2023-YEAR(Registros[[#This Row],[data_nascimento]])</f>
        <v>38</v>
      </c>
      <c r="F4403" s="1">
        <v>43768</v>
      </c>
      <c r="G4403" s="1">
        <v>44519</v>
      </c>
      <c r="H4403">
        <v>220</v>
      </c>
      <c r="I4403">
        <v>13</v>
      </c>
      <c r="J4403" s="3">
        <v>2478.2333333333331</v>
      </c>
      <c r="K4403">
        <v>13.86</v>
      </c>
      <c r="L4403">
        <v>5719</v>
      </c>
      <c r="M4403">
        <f>Registros[[#This Row],[salario]]*0.06</f>
        <v>343.14</v>
      </c>
      <c r="N4403">
        <f>Registros[[#This Row],[salario]]*5%</f>
        <v>285.95</v>
      </c>
      <c r="O4403">
        <f>IF(Registros[[#This Row],[idade]]&lt;18,311.43,IF(Registros[[#This Row],[idade]]&lt;=25,488.58,IF(Registros[[#This Row],[idade]]&lt;=50,772.77,850.05)))</f>
        <v>772.77</v>
      </c>
      <c r="P4403">
        <f>IF(Registros[[#This Row],[idade]]&lt;18,23.99,IF(Registros[[#This Row],[idade]]&lt;=25,49.9,IF(Registros[[#This Row],[idade]]&lt;=50,145.2,175.45)))</f>
        <v>145.19999999999999</v>
      </c>
      <c r="Q4403">
        <v>3</v>
      </c>
      <c r="R4403">
        <v>14</v>
      </c>
      <c r="S4403">
        <v>3</v>
      </c>
      <c r="T4403">
        <v>3</v>
      </c>
      <c r="U4403" t="s">
        <v>2</v>
      </c>
      <c r="V4403" t="s">
        <v>20</v>
      </c>
    </row>
    <row r="4404" spans="1:22" x14ac:dyDescent="0.3">
      <c r="A4404">
        <v>4403</v>
      </c>
      <c r="B4404">
        <v>48291197613</v>
      </c>
      <c r="C4404">
        <v>4</v>
      </c>
      <c r="D4404" s="1">
        <v>34937</v>
      </c>
      <c r="E4404" s="3">
        <f>2023-YEAR(Registros[[#This Row],[data_nascimento]])</f>
        <v>28</v>
      </c>
      <c r="F4404" s="1">
        <v>43768</v>
      </c>
      <c r="G4404" s="1">
        <v>44519</v>
      </c>
      <c r="H4404">
        <v>220</v>
      </c>
      <c r="I4404">
        <v>6</v>
      </c>
      <c r="J4404" s="3">
        <v>1245</v>
      </c>
      <c r="K4404">
        <v>16.38</v>
      </c>
      <c r="L4404">
        <v>6225</v>
      </c>
      <c r="M4404">
        <f>Registros[[#This Row],[salario]]*0.06</f>
        <v>373.5</v>
      </c>
      <c r="N4404">
        <f>Registros[[#This Row],[salario]]*5%</f>
        <v>311.25</v>
      </c>
      <c r="O4404">
        <f>IF(Registros[[#This Row],[idade]]&lt;18,311.43,IF(Registros[[#This Row],[idade]]&lt;=25,488.58,IF(Registros[[#This Row],[idade]]&lt;=50,772.77,850.05)))</f>
        <v>772.77</v>
      </c>
      <c r="P4404">
        <f>IF(Registros[[#This Row],[idade]]&lt;18,23.99,IF(Registros[[#This Row],[idade]]&lt;=25,49.9,IF(Registros[[#This Row],[idade]]&lt;=50,145.2,175.45)))</f>
        <v>145.19999999999999</v>
      </c>
      <c r="Q4404">
        <v>3</v>
      </c>
      <c r="R4404">
        <v>14</v>
      </c>
      <c r="S4404">
        <v>1</v>
      </c>
      <c r="T4404">
        <v>2</v>
      </c>
      <c r="U4404" t="s">
        <v>2</v>
      </c>
      <c r="V4404" t="s">
        <v>19</v>
      </c>
    </row>
    <row r="4405" spans="1:22" x14ac:dyDescent="0.3">
      <c r="A4405">
        <v>4404</v>
      </c>
      <c r="B4405">
        <v>65386244036</v>
      </c>
      <c r="C4405">
        <v>4</v>
      </c>
      <c r="D4405" s="1">
        <v>33675</v>
      </c>
      <c r="E4405" s="3">
        <f>2023-YEAR(Registros[[#This Row],[data_nascimento]])</f>
        <v>31</v>
      </c>
      <c r="F4405" s="1">
        <v>43768</v>
      </c>
      <c r="G4405" s="1">
        <v>44519</v>
      </c>
      <c r="H4405">
        <v>220</v>
      </c>
      <c r="I4405">
        <v>17</v>
      </c>
      <c r="J4405" s="3">
        <v>2634.4333333333334</v>
      </c>
      <c r="K4405">
        <v>22.68</v>
      </c>
      <c r="L4405">
        <v>4649</v>
      </c>
      <c r="M4405">
        <f>Registros[[#This Row],[salario]]*0.06</f>
        <v>278.94</v>
      </c>
      <c r="N4405">
        <f>Registros[[#This Row],[salario]]*5%</f>
        <v>232.45000000000002</v>
      </c>
      <c r="O4405">
        <f>IF(Registros[[#This Row],[idade]]&lt;18,311.43,IF(Registros[[#This Row],[idade]]&lt;=25,488.58,IF(Registros[[#This Row],[idade]]&lt;=50,772.77,850.05)))</f>
        <v>772.77</v>
      </c>
      <c r="P4405">
        <f>IF(Registros[[#This Row],[idade]]&lt;18,23.99,IF(Registros[[#This Row],[idade]]&lt;=25,49.9,IF(Registros[[#This Row],[idade]]&lt;=50,145.2,175.45)))</f>
        <v>145.19999999999999</v>
      </c>
      <c r="Q4405">
        <v>1</v>
      </c>
      <c r="R4405">
        <v>15</v>
      </c>
      <c r="S4405">
        <v>2</v>
      </c>
      <c r="T4405">
        <v>2</v>
      </c>
      <c r="U4405" t="s">
        <v>3</v>
      </c>
      <c r="V4405" t="s">
        <v>22</v>
      </c>
    </row>
    <row r="4406" spans="1:22" x14ac:dyDescent="0.3">
      <c r="A4406">
        <v>4405</v>
      </c>
      <c r="B4406">
        <v>96124380383</v>
      </c>
      <c r="C4406">
        <v>6</v>
      </c>
      <c r="D4406" s="1">
        <v>31098</v>
      </c>
      <c r="E4406" s="3">
        <f>2023-YEAR(Registros[[#This Row],[data_nascimento]])</f>
        <v>38</v>
      </c>
      <c r="F4406" s="1">
        <v>43768</v>
      </c>
      <c r="G4406" s="1">
        <v>44519</v>
      </c>
      <c r="H4406">
        <v>220</v>
      </c>
      <c r="I4406">
        <v>16</v>
      </c>
      <c r="J4406" s="3">
        <v>2612.2666666666669</v>
      </c>
      <c r="K4406">
        <v>17.64</v>
      </c>
      <c r="L4406">
        <v>4898</v>
      </c>
      <c r="M4406">
        <f>Registros[[#This Row],[salario]]*0.06</f>
        <v>293.88</v>
      </c>
      <c r="N4406">
        <f>Registros[[#This Row],[salario]]*5%</f>
        <v>244.9</v>
      </c>
      <c r="O4406">
        <f>IF(Registros[[#This Row],[idade]]&lt;18,311.43,IF(Registros[[#This Row],[idade]]&lt;=25,488.58,IF(Registros[[#This Row],[idade]]&lt;=50,772.77,850.05)))</f>
        <v>772.77</v>
      </c>
      <c r="P4406">
        <f>IF(Registros[[#This Row],[idade]]&lt;18,23.99,IF(Registros[[#This Row],[idade]]&lt;=25,49.9,IF(Registros[[#This Row],[idade]]&lt;=50,145.2,175.45)))</f>
        <v>145.19999999999999</v>
      </c>
      <c r="Q4406">
        <v>3</v>
      </c>
      <c r="R4406">
        <v>3</v>
      </c>
      <c r="S4406">
        <v>1</v>
      </c>
      <c r="T4406">
        <v>3</v>
      </c>
      <c r="U4406" t="s">
        <v>2</v>
      </c>
      <c r="V4406" t="s">
        <v>19</v>
      </c>
    </row>
    <row r="4407" spans="1:22" x14ac:dyDescent="0.3">
      <c r="A4407">
        <v>4406</v>
      </c>
      <c r="B4407">
        <v>60438323525</v>
      </c>
      <c r="C4407">
        <v>4</v>
      </c>
      <c r="D4407" s="1">
        <v>27815</v>
      </c>
      <c r="E4407" s="3">
        <f>2023-YEAR(Registros[[#This Row],[data_nascimento]])</f>
        <v>47</v>
      </c>
      <c r="F4407" s="1">
        <v>43768</v>
      </c>
      <c r="G4407" s="1">
        <v>44519</v>
      </c>
      <c r="H4407">
        <v>220</v>
      </c>
      <c r="I4407">
        <v>13</v>
      </c>
      <c r="J4407" s="3">
        <v>2777.6666666666665</v>
      </c>
      <c r="K4407">
        <v>22.68</v>
      </c>
      <c r="L4407">
        <v>6410</v>
      </c>
      <c r="M4407">
        <f>Registros[[#This Row],[salario]]*0.06</f>
        <v>384.59999999999997</v>
      </c>
      <c r="N4407">
        <f>Registros[[#This Row],[salario]]*5%</f>
        <v>320.5</v>
      </c>
      <c r="O4407">
        <f>IF(Registros[[#This Row],[idade]]&lt;18,311.43,IF(Registros[[#This Row],[idade]]&lt;=25,488.58,IF(Registros[[#This Row],[idade]]&lt;=50,772.77,850.05)))</f>
        <v>772.77</v>
      </c>
      <c r="P4407">
        <f>IF(Registros[[#This Row],[idade]]&lt;18,23.99,IF(Registros[[#This Row],[idade]]&lt;=25,49.9,IF(Registros[[#This Row],[idade]]&lt;=50,145.2,175.45)))</f>
        <v>145.19999999999999</v>
      </c>
      <c r="Q4407">
        <v>4</v>
      </c>
      <c r="R4407">
        <v>13</v>
      </c>
      <c r="S4407">
        <v>3</v>
      </c>
      <c r="T4407">
        <v>2</v>
      </c>
      <c r="U4407" t="s">
        <v>2</v>
      </c>
      <c r="V4407" t="s">
        <v>19</v>
      </c>
    </row>
    <row r="4408" spans="1:22" x14ac:dyDescent="0.3">
      <c r="A4408">
        <v>4407</v>
      </c>
      <c r="B4408">
        <v>62656470360</v>
      </c>
      <c r="C4408">
        <v>7</v>
      </c>
      <c r="D4408" s="1">
        <v>29204</v>
      </c>
      <c r="E4408" s="3">
        <f>2023-YEAR(Registros[[#This Row],[data_nascimento]])</f>
        <v>44</v>
      </c>
      <c r="F4408" s="1">
        <v>43768</v>
      </c>
      <c r="G4408" s="1">
        <v>44519</v>
      </c>
      <c r="H4408">
        <v>220</v>
      </c>
      <c r="I4408">
        <v>7</v>
      </c>
      <c r="J4408" s="3">
        <v>592.43333333333339</v>
      </c>
      <c r="K4408">
        <v>18.899999999999999</v>
      </c>
      <c r="L4408">
        <v>2539</v>
      </c>
      <c r="M4408">
        <f>Registros[[#This Row],[salario]]*0.06</f>
        <v>152.34</v>
      </c>
      <c r="N4408">
        <f>Registros[[#This Row],[salario]]*5%</f>
        <v>126.95</v>
      </c>
      <c r="O4408">
        <f>IF(Registros[[#This Row],[idade]]&lt;18,311.43,IF(Registros[[#This Row],[idade]]&lt;=25,488.58,IF(Registros[[#This Row],[idade]]&lt;=50,772.77,850.05)))</f>
        <v>772.77</v>
      </c>
      <c r="P4408">
        <f>IF(Registros[[#This Row],[idade]]&lt;18,23.99,IF(Registros[[#This Row],[idade]]&lt;=25,49.9,IF(Registros[[#This Row],[idade]]&lt;=50,145.2,175.45)))</f>
        <v>145.19999999999999</v>
      </c>
      <c r="Q4408">
        <v>1</v>
      </c>
      <c r="R4408">
        <v>11</v>
      </c>
      <c r="S4408">
        <v>1</v>
      </c>
      <c r="T4408">
        <v>2</v>
      </c>
      <c r="U4408" t="s">
        <v>2</v>
      </c>
      <c r="V4408" t="s">
        <v>22</v>
      </c>
    </row>
    <row r="4409" spans="1:22" x14ac:dyDescent="0.3">
      <c r="A4409">
        <v>4408</v>
      </c>
      <c r="B4409">
        <v>41004876409</v>
      </c>
      <c r="C4409">
        <v>7</v>
      </c>
      <c r="D4409" s="1">
        <v>39095</v>
      </c>
      <c r="E4409" s="3">
        <f>2023-YEAR(Registros[[#This Row],[data_nascimento]])</f>
        <v>16</v>
      </c>
      <c r="F4409" s="1">
        <v>43768</v>
      </c>
      <c r="G4409" s="1">
        <v>44519</v>
      </c>
      <c r="H4409">
        <v>120</v>
      </c>
      <c r="I4409">
        <v>14</v>
      </c>
      <c r="J4409" s="3">
        <v>3415.0666666666666</v>
      </c>
      <c r="K4409">
        <v>15.120000000000001</v>
      </c>
      <c r="L4409">
        <v>7318</v>
      </c>
      <c r="M4409">
        <f>Registros[[#This Row],[salario]]*0.06</f>
        <v>439.08</v>
      </c>
      <c r="N4409">
        <f>Registros[[#This Row],[salario]]*5%</f>
        <v>365.90000000000003</v>
      </c>
      <c r="O4409">
        <f>IF(Registros[[#This Row],[idade]]&lt;18,311.43,IF(Registros[[#This Row],[idade]]&lt;=25,488.58,IF(Registros[[#This Row],[idade]]&lt;=50,772.77,850.05)))</f>
        <v>311.43</v>
      </c>
      <c r="P4409">
        <f>IF(Registros[[#This Row],[idade]]&lt;18,23.99,IF(Registros[[#This Row],[idade]]&lt;=25,49.9,IF(Registros[[#This Row],[idade]]&lt;=50,145.2,175.45)))</f>
        <v>23.99</v>
      </c>
      <c r="Q4409">
        <v>2</v>
      </c>
      <c r="R4409">
        <v>16</v>
      </c>
      <c r="S4409">
        <v>2</v>
      </c>
      <c r="T4409">
        <v>2</v>
      </c>
      <c r="U4409" t="s">
        <v>3</v>
      </c>
      <c r="V4409" t="s">
        <v>19</v>
      </c>
    </row>
    <row r="4410" spans="1:22" x14ac:dyDescent="0.3">
      <c r="A4410">
        <v>4409</v>
      </c>
      <c r="B4410">
        <v>27321870130</v>
      </c>
      <c r="C4410">
        <v>7</v>
      </c>
      <c r="D4410" s="1">
        <v>39126</v>
      </c>
      <c r="E4410" s="3">
        <f>2023-YEAR(Registros[[#This Row],[data_nascimento]])</f>
        <v>16</v>
      </c>
      <c r="F4410" s="1">
        <v>43768</v>
      </c>
      <c r="G4410" s="1">
        <v>44519</v>
      </c>
      <c r="H4410">
        <v>120</v>
      </c>
      <c r="I4410">
        <v>6</v>
      </c>
      <c r="J4410" s="3">
        <v>1400</v>
      </c>
      <c r="K4410">
        <v>2.52</v>
      </c>
      <c r="L4410">
        <v>7000</v>
      </c>
      <c r="M4410">
        <f>Registros[[#This Row],[salario]]*0.06</f>
        <v>420</v>
      </c>
      <c r="N4410">
        <f>Registros[[#This Row],[salario]]*5%</f>
        <v>350</v>
      </c>
      <c r="O4410">
        <f>IF(Registros[[#This Row],[idade]]&lt;18,311.43,IF(Registros[[#This Row],[idade]]&lt;=25,488.58,IF(Registros[[#This Row],[idade]]&lt;=50,772.77,850.05)))</f>
        <v>311.43</v>
      </c>
      <c r="P4410">
        <f>IF(Registros[[#This Row],[idade]]&lt;18,23.99,IF(Registros[[#This Row],[idade]]&lt;=25,49.9,IF(Registros[[#This Row],[idade]]&lt;=50,145.2,175.45)))</f>
        <v>23.99</v>
      </c>
      <c r="Q4410">
        <v>2</v>
      </c>
      <c r="R4410">
        <v>16</v>
      </c>
      <c r="S4410">
        <v>3</v>
      </c>
      <c r="T4410">
        <v>3</v>
      </c>
      <c r="U4410" t="s">
        <v>3</v>
      </c>
      <c r="V4410" t="s">
        <v>21</v>
      </c>
    </row>
    <row r="4411" spans="1:22" x14ac:dyDescent="0.3">
      <c r="A4411">
        <v>4410</v>
      </c>
      <c r="B4411">
        <v>62645557342</v>
      </c>
      <c r="C4411">
        <v>7</v>
      </c>
      <c r="D4411" s="1">
        <v>30879</v>
      </c>
      <c r="E4411" s="3">
        <f>2023-YEAR(Registros[[#This Row],[data_nascimento]])</f>
        <v>39</v>
      </c>
      <c r="F4411" s="1">
        <v>43768</v>
      </c>
      <c r="G4411" s="1">
        <v>44519</v>
      </c>
      <c r="H4411">
        <v>220</v>
      </c>
      <c r="I4411">
        <v>8</v>
      </c>
      <c r="J4411" s="3">
        <v>1158.6666666666667</v>
      </c>
      <c r="K4411">
        <v>10.08</v>
      </c>
      <c r="L4411">
        <v>4345</v>
      </c>
      <c r="M4411">
        <f>Registros[[#This Row],[salario]]*0.06</f>
        <v>260.7</v>
      </c>
      <c r="N4411">
        <f>Registros[[#This Row],[salario]]*5%</f>
        <v>217.25</v>
      </c>
      <c r="O4411">
        <f>IF(Registros[[#This Row],[idade]]&lt;18,311.43,IF(Registros[[#This Row],[idade]]&lt;=25,488.58,IF(Registros[[#This Row],[idade]]&lt;=50,772.77,850.05)))</f>
        <v>772.77</v>
      </c>
      <c r="P4411">
        <f>IF(Registros[[#This Row],[idade]]&lt;18,23.99,IF(Registros[[#This Row],[idade]]&lt;=25,49.9,IF(Registros[[#This Row],[idade]]&lt;=50,145.2,175.45)))</f>
        <v>145.19999999999999</v>
      </c>
      <c r="Q4411">
        <v>4</v>
      </c>
      <c r="R4411">
        <v>3</v>
      </c>
      <c r="S4411">
        <v>2</v>
      </c>
      <c r="T4411">
        <v>2</v>
      </c>
      <c r="U4411" t="s">
        <v>3</v>
      </c>
      <c r="V4411" t="s">
        <v>21</v>
      </c>
    </row>
    <row r="4412" spans="1:22" x14ac:dyDescent="0.3">
      <c r="A4412">
        <v>4411</v>
      </c>
      <c r="B4412">
        <v>94707903917</v>
      </c>
      <c r="C4412">
        <v>4</v>
      </c>
      <c r="D4412" s="1">
        <v>35788</v>
      </c>
      <c r="E4412" s="3">
        <f>2023-YEAR(Registros[[#This Row],[data_nascimento]])</f>
        <v>26</v>
      </c>
      <c r="F4412" s="1">
        <v>43768</v>
      </c>
      <c r="G4412" s="1">
        <v>44519</v>
      </c>
      <c r="H4412">
        <v>220</v>
      </c>
      <c r="I4412">
        <v>3</v>
      </c>
      <c r="J4412" s="3">
        <v>498.1</v>
      </c>
      <c r="K4412">
        <v>3.7800000000000002</v>
      </c>
      <c r="L4412">
        <v>4981</v>
      </c>
      <c r="M4412">
        <f>Registros[[#This Row],[salario]]*0.06</f>
        <v>298.86</v>
      </c>
      <c r="N4412">
        <f>Registros[[#This Row],[salario]]*5%</f>
        <v>249.05</v>
      </c>
      <c r="O4412">
        <f>IF(Registros[[#This Row],[idade]]&lt;18,311.43,IF(Registros[[#This Row],[idade]]&lt;=25,488.58,IF(Registros[[#This Row],[idade]]&lt;=50,772.77,850.05)))</f>
        <v>772.77</v>
      </c>
      <c r="P4412">
        <f>IF(Registros[[#This Row],[idade]]&lt;18,23.99,IF(Registros[[#This Row],[idade]]&lt;=25,49.9,IF(Registros[[#This Row],[idade]]&lt;=50,145.2,175.45)))</f>
        <v>145.19999999999999</v>
      </c>
      <c r="Q4412">
        <v>2</v>
      </c>
      <c r="R4412">
        <v>13</v>
      </c>
      <c r="S4412">
        <v>1</v>
      </c>
      <c r="T4412">
        <v>3</v>
      </c>
      <c r="U4412" t="s">
        <v>2</v>
      </c>
      <c r="V4412" t="s">
        <v>20</v>
      </c>
    </row>
    <row r="4413" spans="1:22" x14ac:dyDescent="0.3">
      <c r="A4413">
        <v>4412</v>
      </c>
      <c r="B4413">
        <v>18038364099</v>
      </c>
      <c r="C4413">
        <v>7</v>
      </c>
      <c r="D4413" s="1">
        <v>39166</v>
      </c>
      <c r="E4413" s="3">
        <f>2023-YEAR(Registros[[#This Row],[data_nascimento]])</f>
        <v>16</v>
      </c>
      <c r="F4413" s="1">
        <v>43768</v>
      </c>
      <c r="G4413" s="1">
        <v>44519</v>
      </c>
      <c r="H4413">
        <v>120</v>
      </c>
      <c r="I4413">
        <v>8</v>
      </c>
      <c r="J4413" s="3">
        <v>1756.5333333333333</v>
      </c>
      <c r="K4413">
        <v>11.34</v>
      </c>
      <c r="L4413">
        <v>6587</v>
      </c>
      <c r="M4413">
        <f>Registros[[#This Row],[salario]]*0.06</f>
        <v>395.21999999999997</v>
      </c>
      <c r="N4413">
        <f>Registros[[#This Row],[salario]]*5%</f>
        <v>329.35</v>
      </c>
      <c r="O4413">
        <f>IF(Registros[[#This Row],[idade]]&lt;18,311.43,IF(Registros[[#This Row],[idade]]&lt;=25,488.58,IF(Registros[[#This Row],[idade]]&lt;=50,772.77,850.05)))</f>
        <v>311.43</v>
      </c>
      <c r="P4413">
        <f>IF(Registros[[#This Row],[idade]]&lt;18,23.99,IF(Registros[[#This Row],[idade]]&lt;=25,49.9,IF(Registros[[#This Row],[idade]]&lt;=50,145.2,175.45)))</f>
        <v>23.99</v>
      </c>
      <c r="Q4413">
        <v>4</v>
      </c>
      <c r="R4413">
        <v>12</v>
      </c>
      <c r="S4413">
        <v>2</v>
      </c>
      <c r="T4413">
        <v>3</v>
      </c>
      <c r="U4413" t="s">
        <v>3</v>
      </c>
      <c r="V4413" t="s">
        <v>19</v>
      </c>
    </row>
    <row r="4414" spans="1:22" x14ac:dyDescent="0.3">
      <c r="A4414">
        <v>4413</v>
      </c>
      <c r="B4414">
        <v>32246657531</v>
      </c>
      <c r="C4414">
        <v>7</v>
      </c>
      <c r="D4414" s="1">
        <v>36804</v>
      </c>
      <c r="E4414" s="3">
        <f>2023-YEAR(Registros[[#This Row],[data_nascimento]])</f>
        <v>23</v>
      </c>
      <c r="F4414" s="1">
        <v>43768</v>
      </c>
      <c r="H4414">
        <v>220</v>
      </c>
      <c r="I4414">
        <v>1</v>
      </c>
      <c r="J4414" s="3">
        <v>181.93333333333334</v>
      </c>
      <c r="K4414">
        <v>6.3</v>
      </c>
      <c r="L4414">
        <v>5458</v>
      </c>
      <c r="N4414">
        <v>400</v>
      </c>
      <c r="O4414">
        <f>IF(Registros[[#This Row],[idade]]&lt;18,311.43,IF(Registros[[#This Row],[idade]]&lt;=25,488.58,IF(Registros[[#This Row],[idade]]&lt;=50,772.77,850.05)))</f>
        <v>488.58</v>
      </c>
      <c r="P4414">
        <f>IF(Registros[[#This Row],[idade]]&lt;18,23.99,IF(Registros[[#This Row],[idade]]&lt;=25,49.9,IF(Registros[[#This Row],[idade]]&lt;=50,145.2,175.45)))</f>
        <v>49.9</v>
      </c>
      <c r="Q4414">
        <v>5</v>
      </c>
      <c r="R4414">
        <v>2</v>
      </c>
      <c r="T4414">
        <v>2</v>
      </c>
      <c r="U4414" t="s">
        <v>2</v>
      </c>
      <c r="V4414" t="s">
        <v>21</v>
      </c>
    </row>
    <row r="4415" spans="1:22" x14ac:dyDescent="0.3">
      <c r="A4415">
        <v>4414</v>
      </c>
      <c r="B4415">
        <v>41968220703</v>
      </c>
      <c r="C4415">
        <v>7</v>
      </c>
      <c r="D4415" s="1">
        <v>27590</v>
      </c>
      <c r="E4415" s="3">
        <f>2023-YEAR(Registros[[#This Row],[data_nascimento]])</f>
        <v>48</v>
      </c>
      <c r="F4415" s="1">
        <v>43768</v>
      </c>
      <c r="H4415">
        <v>220</v>
      </c>
      <c r="I4415">
        <v>14</v>
      </c>
      <c r="J4415" s="3">
        <v>1953.9333333333334</v>
      </c>
      <c r="K4415">
        <v>16.38</v>
      </c>
      <c r="L4415">
        <v>4187</v>
      </c>
      <c r="N4415">
        <v>400</v>
      </c>
      <c r="O4415">
        <f>IF(Registros[[#This Row],[idade]]&lt;18,311.43,IF(Registros[[#This Row],[idade]]&lt;=25,488.58,IF(Registros[[#This Row],[idade]]&lt;=50,772.77,850.05)))</f>
        <v>772.77</v>
      </c>
      <c r="P4415">
        <f>IF(Registros[[#This Row],[idade]]&lt;18,23.99,IF(Registros[[#This Row],[idade]]&lt;=25,49.9,IF(Registros[[#This Row],[idade]]&lt;=50,145.2,175.45)))</f>
        <v>145.19999999999999</v>
      </c>
      <c r="Q4415">
        <v>5</v>
      </c>
      <c r="R4415">
        <v>25</v>
      </c>
      <c r="T4415">
        <v>2</v>
      </c>
      <c r="U4415" t="s">
        <v>2</v>
      </c>
      <c r="V4415" t="s">
        <v>21</v>
      </c>
    </row>
    <row r="4416" spans="1:22" x14ac:dyDescent="0.3">
      <c r="A4416">
        <v>4415</v>
      </c>
      <c r="B4416">
        <v>61632785010</v>
      </c>
      <c r="C4416">
        <v>7</v>
      </c>
      <c r="D4416" s="1">
        <v>30257</v>
      </c>
      <c r="E4416" s="3">
        <f>2023-YEAR(Registros[[#This Row],[data_nascimento]])</f>
        <v>41</v>
      </c>
      <c r="F4416" s="1">
        <v>43768</v>
      </c>
      <c r="G4416" s="1">
        <v>44519</v>
      </c>
      <c r="H4416">
        <v>220</v>
      </c>
      <c r="I4416">
        <v>11</v>
      </c>
      <c r="J4416" s="3">
        <v>1049.0333333333333</v>
      </c>
      <c r="K4416">
        <v>23.94</v>
      </c>
      <c r="L4416">
        <v>2861</v>
      </c>
      <c r="N4416">
        <v>400</v>
      </c>
      <c r="O4416">
        <f>IF(Registros[[#This Row],[idade]]&lt;18,311.43,IF(Registros[[#This Row],[idade]]&lt;=25,488.58,IF(Registros[[#This Row],[idade]]&lt;=50,772.77,850.05)))</f>
        <v>772.77</v>
      </c>
      <c r="P4416">
        <f>IF(Registros[[#This Row],[idade]]&lt;18,23.99,IF(Registros[[#This Row],[idade]]&lt;=25,49.9,IF(Registros[[#This Row],[idade]]&lt;=50,145.2,175.45)))</f>
        <v>145.19999999999999</v>
      </c>
      <c r="Q4416">
        <v>5</v>
      </c>
      <c r="R4416">
        <v>16</v>
      </c>
      <c r="S4416">
        <v>3</v>
      </c>
      <c r="T4416">
        <v>3</v>
      </c>
      <c r="U4416" t="s">
        <v>3</v>
      </c>
      <c r="V4416" t="s">
        <v>19</v>
      </c>
    </row>
    <row r="4417" spans="1:22" x14ac:dyDescent="0.3">
      <c r="A4417">
        <v>4416</v>
      </c>
      <c r="B4417">
        <v>73040922071</v>
      </c>
      <c r="C4417">
        <v>3</v>
      </c>
      <c r="D4417" s="1">
        <v>28996</v>
      </c>
      <c r="E4417" s="3">
        <f>2023-YEAR(Registros[[#This Row],[data_nascimento]])</f>
        <v>44</v>
      </c>
      <c r="F4417" s="1">
        <v>43768</v>
      </c>
      <c r="G4417" s="1">
        <v>44519</v>
      </c>
      <c r="H4417">
        <v>220</v>
      </c>
      <c r="I4417">
        <v>13</v>
      </c>
      <c r="J4417" s="3">
        <v>2250.7333333333331</v>
      </c>
      <c r="K4417">
        <v>11.34</v>
      </c>
      <c r="L4417">
        <v>5194</v>
      </c>
      <c r="N4417">
        <v>400</v>
      </c>
      <c r="O4417">
        <f>IF(Registros[[#This Row],[idade]]&lt;18,311.43,IF(Registros[[#This Row],[idade]]&lt;=25,488.58,IF(Registros[[#This Row],[idade]]&lt;=50,772.77,850.05)))</f>
        <v>772.77</v>
      </c>
      <c r="P4417">
        <f>IF(Registros[[#This Row],[idade]]&lt;18,23.99,IF(Registros[[#This Row],[idade]]&lt;=25,49.9,IF(Registros[[#This Row],[idade]]&lt;=50,145.2,175.45)))</f>
        <v>145.19999999999999</v>
      </c>
      <c r="Q4417">
        <v>5</v>
      </c>
      <c r="R4417">
        <v>5</v>
      </c>
      <c r="S4417">
        <v>1</v>
      </c>
      <c r="T4417">
        <v>3</v>
      </c>
      <c r="U4417" t="s">
        <v>3</v>
      </c>
      <c r="V4417" t="s">
        <v>20</v>
      </c>
    </row>
    <row r="4418" spans="1:22" x14ac:dyDescent="0.3">
      <c r="A4418">
        <v>4417</v>
      </c>
      <c r="B4418">
        <v>49438965882</v>
      </c>
      <c r="C4418">
        <v>4</v>
      </c>
      <c r="D4418" s="1">
        <v>33173</v>
      </c>
      <c r="E4418" s="3">
        <f>2023-YEAR(Registros[[#This Row],[data_nascimento]])</f>
        <v>33</v>
      </c>
      <c r="F4418" s="1">
        <v>43768</v>
      </c>
      <c r="G4418" s="1">
        <v>44519</v>
      </c>
      <c r="H4418">
        <v>220</v>
      </c>
      <c r="I4418">
        <v>2</v>
      </c>
      <c r="J4418" s="3">
        <v>344.4</v>
      </c>
      <c r="K4418">
        <v>18.899999999999999</v>
      </c>
      <c r="L4418">
        <v>5166</v>
      </c>
      <c r="N4418">
        <v>400</v>
      </c>
      <c r="O4418">
        <f>IF(Registros[[#This Row],[idade]]&lt;18,311.43,IF(Registros[[#This Row],[idade]]&lt;=25,488.58,IF(Registros[[#This Row],[idade]]&lt;=50,772.77,850.05)))</f>
        <v>772.77</v>
      </c>
      <c r="P4418">
        <f>IF(Registros[[#This Row],[idade]]&lt;18,23.99,IF(Registros[[#This Row],[idade]]&lt;=25,49.9,IF(Registros[[#This Row],[idade]]&lt;=50,145.2,175.45)))</f>
        <v>145.19999999999999</v>
      </c>
      <c r="Q4418">
        <v>2</v>
      </c>
      <c r="R4418">
        <v>14</v>
      </c>
      <c r="S4418">
        <v>3</v>
      </c>
      <c r="T4418">
        <v>2</v>
      </c>
      <c r="U4418" t="s">
        <v>2</v>
      </c>
      <c r="V4418" t="s">
        <v>22</v>
      </c>
    </row>
    <row r="4419" spans="1:22" x14ac:dyDescent="0.3">
      <c r="A4419">
        <v>4418</v>
      </c>
      <c r="B4419">
        <v>52209961011</v>
      </c>
      <c r="C4419">
        <v>6</v>
      </c>
      <c r="D4419" s="1">
        <v>36157</v>
      </c>
      <c r="E4419" s="3">
        <f>2023-YEAR(Registros[[#This Row],[data_nascimento]])</f>
        <v>25</v>
      </c>
      <c r="F4419" s="1">
        <v>43768</v>
      </c>
      <c r="G4419" s="1">
        <v>44519</v>
      </c>
      <c r="H4419">
        <v>220</v>
      </c>
      <c r="I4419">
        <v>20</v>
      </c>
      <c r="J4419" s="3">
        <v>6604</v>
      </c>
      <c r="K4419">
        <v>23.94</v>
      </c>
      <c r="L4419">
        <v>9906</v>
      </c>
      <c r="N4419">
        <v>400</v>
      </c>
      <c r="O4419">
        <f>IF(Registros[[#This Row],[idade]]&lt;18,311.43,IF(Registros[[#This Row],[idade]]&lt;=25,488.58,IF(Registros[[#This Row],[idade]]&lt;=50,772.77,850.05)))</f>
        <v>488.58</v>
      </c>
      <c r="P4419">
        <f>IF(Registros[[#This Row],[idade]]&lt;18,23.99,IF(Registros[[#This Row],[idade]]&lt;=25,49.9,IF(Registros[[#This Row],[idade]]&lt;=50,145.2,175.45)))</f>
        <v>49.9</v>
      </c>
      <c r="Q4419">
        <v>1</v>
      </c>
      <c r="R4419">
        <v>24</v>
      </c>
      <c r="S4419">
        <v>2</v>
      </c>
      <c r="T4419">
        <v>3</v>
      </c>
      <c r="U4419" t="s">
        <v>3</v>
      </c>
      <c r="V4419" t="s">
        <v>19</v>
      </c>
    </row>
    <row r="4420" spans="1:22" x14ac:dyDescent="0.3">
      <c r="A4420">
        <v>4419</v>
      </c>
      <c r="B4420">
        <v>25174786226</v>
      </c>
      <c r="C4420">
        <v>3</v>
      </c>
      <c r="D4420" s="1">
        <v>36049</v>
      </c>
      <c r="E4420" s="3">
        <f>2023-YEAR(Registros[[#This Row],[data_nascimento]])</f>
        <v>25</v>
      </c>
      <c r="F4420" s="1">
        <v>43768</v>
      </c>
      <c r="G4420" s="1">
        <v>44519</v>
      </c>
      <c r="H4420">
        <v>220</v>
      </c>
      <c r="I4420">
        <v>9</v>
      </c>
      <c r="J4420" s="3">
        <v>2349</v>
      </c>
      <c r="K4420">
        <v>11.34</v>
      </c>
      <c r="L4420">
        <v>7830</v>
      </c>
      <c r="N4420">
        <v>400</v>
      </c>
      <c r="O4420">
        <f>IF(Registros[[#This Row],[idade]]&lt;18,311.43,IF(Registros[[#This Row],[idade]]&lt;=25,488.58,IF(Registros[[#This Row],[idade]]&lt;=50,772.77,850.05)))</f>
        <v>488.58</v>
      </c>
      <c r="P4420">
        <f>IF(Registros[[#This Row],[idade]]&lt;18,23.99,IF(Registros[[#This Row],[idade]]&lt;=25,49.9,IF(Registros[[#This Row],[idade]]&lt;=50,145.2,175.45)))</f>
        <v>49.9</v>
      </c>
      <c r="Q4420">
        <v>2</v>
      </c>
      <c r="R4420">
        <v>16</v>
      </c>
      <c r="S4420">
        <v>3</v>
      </c>
      <c r="T4420">
        <v>3</v>
      </c>
      <c r="U4420" t="s">
        <v>3</v>
      </c>
      <c r="V4420" t="s">
        <v>22</v>
      </c>
    </row>
    <row r="4421" spans="1:22" x14ac:dyDescent="0.3">
      <c r="A4421">
        <v>4420</v>
      </c>
      <c r="B4421">
        <v>81271296077</v>
      </c>
      <c r="C4421">
        <v>4</v>
      </c>
      <c r="D4421" s="1">
        <v>30501</v>
      </c>
      <c r="E4421" s="3">
        <f>2023-YEAR(Registros[[#This Row],[data_nascimento]])</f>
        <v>40</v>
      </c>
      <c r="F4421" s="1">
        <v>43768</v>
      </c>
      <c r="G4421" s="1">
        <v>44519</v>
      </c>
      <c r="H4421">
        <v>220</v>
      </c>
      <c r="I4421">
        <v>19</v>
      </c>
      <c r="J4421" s="3">
        <v>2613.1333333333332</v>
      </c>
      <c r="K4421">
        <v>3.7800000000000002</v>
      </c>
      <c r="L4421">
        <v>4126</v>
      </c>
      <c r="N4421">
        <v>400</v>
      </c>
      <c r="O4421">
        <f>IF(Registros[[#This Row],[idade]]&lt;18,311.43,IF(Registros[[#This Row],[idade]]&lt;=25,488.58,IF(Registros[[#This Row],[idade]]&lt;=50,772.77,850.05)))</f>
        <v>772.77</v>
      </c>
      <c r="P4421">
        <f>IF(Registros[[#This Row],[idade]]&lt;18,23.99,IF(Registros[[#This Row],[idade]]&lt;=25,49.9,IF(Registros[[#This Row],[idade]]&lt;=50,145.2,175.45)))</f>
        <v>145.19999999999999</v>
      </c>
      <c r="Q4421">
        <v>1</v>
      </c>
      <c r="R4421">
        <v>2</v>
      </c>
      <c r="S4421">
        <v>2</v>
      </c>
      <c r="T4421">
        <v>3</v>
      </c>
      <c r="U4421" t="s">
        <v>3</v>
      </c>
      <c r="V4421" t="s">
        <v>22</v>
      </c>
    </row>
    <row r="4422" spans="1:22" x14ac:dyDescent="0.3">
      <c r="A4422">
        <v>4421</v>
      </c>
      <c r="B4422">
        <v>56705296267</v>
      </c>
      <c r="C4422">
        <v>4</v>
      </c>
      <c r="D4422" s="1">
        <v>37299</v>
      </c>
      <c r="E4422" s="3">
        <f>2023-YEAR(Registros[[#This Row],[data_nascimento]])</f>
        <v>21</v>
      </c>
      <c r="F4422" s="1">
        <v>43768</v>
      </c>
      <c r="G4422" s="1">
        <v>44519</v>
      </c>
      <c r="H4422">
        <v>220</v>
      </c>
      <c r="I4422">
        <v>20</v>
      </c>
      <c r="J4422" s="3">
        <v>3667.3333333333335</v>
      </c>
      <c r="K4422">
        <v>7.5600000000000005</v>
      </c>
      <c r="L4422">
        <v>5501</v>
      </c>
      <c r="N4422">
        <v>400</v>
      </c>
      <c r="O4422">
        <f>IF(Registros[[#This Row],[idade]]&lt;18,311.43,IF(Registros[[#This Row],[idade]]&lt;=25,488.58,IF(Registros[[#This Row],[idade]]&lt;=50,772.77,850.05)))</f>
        <v>488.58</v>
      </c>
      <c r="P4422">
        <f>IF(Registros[[#This Row],[idade]]&lt;18,23.99,IF(Registros[[#This Row],[idade]]&lt;=25,49.9,IF(Registros[[#This Row],[idade]]&lt;=50,145.2,175.45)))</f>
        <v>49.9</v>
      </c>
      <c r="Q4422">
        <v>2</v>
      </c>
      <c r="R4422">
        <v>4</v>
      </c>
      <c r="S4422">
        <v>3</v>
      </c>
      <c r="T4422">
        <v>2</v>
      </c>
      <c r="U4422" t="s">
        <v>2</v>
      </c>
      <c r="V4422" t="s">
        <v>22</v>
      </c>
    </row>
    <row r="4423" spans="1:22" x14ac:dyDescent="0.3">
      <c r="A4423">
        <v>4422</v>
      </c>
      <c r="B4423">
        <v>73655734552</v>
      </c>
      <c r="C4423">
        <v>6</v>
      </c>
      <c r="D4423" s="1">
        <v>30905</v>
      </c>
      <c r="E4423" s="3">
        <f>2023-YEAR(Registros[[#This Row],[data_nascimento]])</f>
        <v>39</v>
      </c>
      <c r="F4423" s="1">
        <v>43768</v>
      </c>
      <c r="G4423" s="1">
        <v>44519</v>
      </c>
      <c r="H4423">
        <v>220</v>
      </c>
      <c r="I4423">
        <v>20</v>
      </c>
      <c r="J4423" s="3">
        <v>5400.666666666667</v>
      </c>
      <c r="K4423">
        <v>2.52</v>
      </c>
      <c r="L4423">
        <v>8101</v>
      </c>
      <c r="N4423">
        <v>400</v>
      </c>
      <c r="O4423">
        <f>IF(Registros[[#This Row],[idade]]&lt;18,311.43,IF(Registros[[#This Row],[idade]]&lt;=25,488.58,IF(Registros[[#This Row],[idade]]&lt;=50,772.77,850.05)))</f>
        <v>772.77</v>
      </c>
      <c r="P4423">
        <f>IF(Registros[[#This Row],[idade]]&lt;18,23.99,IF(Registros[[#This Row],[idade]]&lt;=25,49.9,IF(Registros[[#This Row],[idade]]&lt;=50,145.2,175.45)))</f>
        <v>145.19999999999999</v>
      </c>
      <c r="Q4423">
        <v>1</v>
      </c>
      <c r="R4423">
        <v>24</v>
      </c>
      <c r="S4423">
        <v>2</v>
      </c>
      <c r="T4423">
        <v>3</v>
      </c>
      <c r="U4423" t="s">
        <v>3</v>
      </c>
      <c r="V4423" t="s">
        <v>19</v>
      </c>
    </row>
    <row r="4424" spans="1:22" x14ac:dyDescent="0.3">
      <c r="A4424">
        <v>4423</v>
      </c>
      <c r="B4424">
        <v>85255994185</v>
      </c>
      <c r="C4424">
        <v>6</v>
      </c>
      <c r="D4424" s="1">
        <v>28774</v>
      </c>
      <c r="E4424" s="3">
        <f>2023-YEAR(Registros[[#This Row],[data_nascimento]])</f>
        <v>45</v>
      </c>
      <c r="F4424" s="1">
        <v>43768</v>
      </c>
      <c r="G4424" s="1">
        <v>44519</v>
      </c>
      <c r="H4424">
        <v>220</v>
      </c>
      <c r="I4424">
        <v>7</v>
      </c>
      <c r="J4424" s="3">
        <v>1912.6333333333334</v>
      </c>
      <c r="K4424">
        <v>25.2</v>
      </c>
      <c r="L4424">
        <v>8197</v>
      </c>
      <c r="N4424">
        <v>400</v>
      </c>
      <c r="O4424">
        <f>IF(Registros[[#This Row],[idade]]&lt;18,311.43,IF(Registros[[#This Row],[idade]]&lt;=25,488.58,IF(Registros[[#This Row],[idade]]&lt;=50,772.77,850.05)))</f>
        <v>772.77</v>
      </c>
      <c r="P4424">
        <f>IF(Registros[[#This Row],[idade]]&lt;18,23.99,IF(Registros[[#This Row],[idade]]&lt;=25,49.9,IF(Registros[[#This Row],[idade]]&lt;=50,145.2,175.45)))</f>
        <v>145.19999999999999</v>
      </c>
      <c r="Q4424">
        <v>3</v>
      </c>
      <c r="R4424">
        <v>10</v>
      </c>
      <c r="S4424">
        <v>3</v>
      </c>
      <c r="T4424">
        <v>3</v>
      </c>
      <c r="U4424" t="s">
        <v>2</v>
      </c>
      <c r="V4424" t="s">
        <v>19</v>
      </c>
    </row>
    <row r="4425" spans="1:22" x14ac:dyDescent="0.3">
      <c r="A4425">
        <v>4424</v>
      </c>
      <c r="B4425">
        <v>64529861209</v>
      </c>
      <c r="C4425">
        <v>3</v>
      </c>
      <c r="D4425" s="1">
        <v>35197</v>
      </c>
      <c r="E4425" s="3">
        <f>2023-YEAR(Registros[[#This Row],[data_nascimento]])</f>
        <v>27</v>
      </c>
      <c r="F4425" s="1">
        <v>43768</v>
      </c>
      <c r="G4425" s="1">
        <v>44519</v>
      </c>
      <c r="H4425">
        <v>220</v>
      </c>
      <c r="I4425">
        <v>16</v>
      </c>
      <c r="J4425" s="3">
        <v>4269.8666666666668</v>
      </c>
      <c r="K4425">
        <v>15.120000000000001</v>
      </c>
      <c r="L4425">
        <v>8006</v>
      </c>
      <c r="N4425">
        <v>400</v>
      </c>
      <c r="O4425">
        <f>IF(Registros[[#This Row],[idade]]&lt;18,311.43,IF(Registros[[#This Row],[idade]]&lt;=25,488.58,IF(Registros[[#This Row],[idade]]&lt;=50,772.77,850.05)))</f>
        <v>772.77</v>
      </c>
      <c r="P4425">
        <f>IF(Registros[[#This Row],[idade]]&lt;18,23.99,IF(Registros[[#This Row],[idade]]&lt;=25,49.9,IF(Registros[[#This Row],[idade]]&lt;=50,145.2,175.45)))</f>
        <v>145.19999999999999</v>
      </c>
      <c r="Q4425">
        <v>4</v>
      </c>
      <c r="R4425">
        <v>23</v>
      </c>
      <c r="S4425">
        <v>2</v>
      </c>
      <c r="T4425">
        <v>3</v>
      </c>
      <c r="U4425" t="s">
        <v>2</v>
      </c>
      <c r="V4425" t="s">
        <v>19</v>
      </c>
    </row>
    <row r="4426" spans="1:22" x14ac:dyDescent="0.3">
      <c r="A4426">
        <v>4425</v>
      </c>
      <c r="B4426">
        <v>25518100570</v>
      </c>
      <c r="C4426">
        <v>7</v>
      </c>
      <c r="D4426" s="1">
        <v>30548</v>
      </c>
      <c r="E4426" s="3">
        <f>2023-YEAR(Registros[[#This Row],[data_nascimento]])</f>
        <v>40</v>
      </c>
      <c r="F4426" s="1">
        <v>43768</v>
      </c>
      <c r="G4426" s="1">
        <v>44519</v>
      </c>
      <c r="H4426">
        <v>220</v>
      </c>
      <c r="I4426">
        <v>8</v>
      </c>
      <c r="J4426" s="3">
        <v>2374.6666666666665</v>
      </c>
      <c r="K4426">
        <v>16.38</v>
      </c>
      <c r="L4426">
        <v>8905</v>
      </c>
      <c r="N4426">
        <v>400</v>
      </c>
      <c r="O4426">
        <f>IF(Registros[[#This Row],[idade]]&lt;18,311.43,IF(Registros[[#This Row],[idade]]&lt;=25,488.58,IF(Registros[[#This Row],[idade]]&lt;=50,772.77,850.05)))</f>
        <v>772.77</v>
      </c>
      <c r="P4426">
        <f>IF(Registros[[#This Row],[idade]]&lt;18,23.99,IF(Registros[[#This Row],[idade]]&lt;=25,49.9,IF(Registros[[#This Row],[idade]]&lt;=50,145.2,175.45)))</f>
        <v>145.19999999999999</v>
      </c>
      <c r="Q4426">
        <v>5</v>
      </c>
      <c r="R4426">
        <v>21</v>
      </c>
      <c r="S4426">
        <v>3</v>
      </c>
      <c r="T4426">
        <v>2</v>
      </c>
      <c r="U4426" t="s">
        <v>3</v>
      </c>
      <c r="V4426" t="s">
        <v>20</v>
      </c>
    </row>
    <row r="4427" spans="1:22" x14ac:dyDescent="0.3">
      <c r="A4427">
        <v>4426</v>
      </c>
      <c r="B4427">
        <v>24324599472</v>
      </c>
      <c r="C4427">
        <v>7</v>
      </c>
      <c r="D4427" s="1">
        <v>34157</v>
      </c>
      <c r="E4427" s="3">
        <f>2023-YEAR(Registros[[#This Row],[data_nascimento]])</f>
        <v>30</v>
      </c>
      <c r="F4427" s="1">
        <v>43768</v>
      </c>
      <c r="G4427" s="1">
        <v>44519</v>
      </c>
      <c r="H4427">
        <v>220</v>
      </c>
      <c r="I4427">
        <v>2</v>
      </c>
      <c r="J4427" s="3">
        <v>387.46666666666664</v>
      </c>
      <c r="K4427">
        <v>13.86</v>
      </c>
      <c r="L4427">
        <v>5812</v>
      </c>
      <c r="N4427">
        <v>400</v>
      </c>
      <c r="O4427">
        <f>IF(Registros[[#This Row],[idade]]&lt;18,311.43,IF(Registros[[#This Row],[idade]]&lt;=25,488.58,IF(Registros[[#This Row],[idade]]&lt;=50,772.77,850.05)))</f>
        <v>772.77</v>
      </c>
      <c r="P4427">
        <f>IF(Registros[[#This Row],[idade]]&lt;18,23.99,IF(Registros[[#This Row],[idade]]&lt;=25,49.9,IF(Registros[[#This Row],[idade]]&lt;=50,145.2,175.45)))</f>
        <v>145.19999999999999</v>
      </c>
      <c r="Q4427">
        <v>1</v>
      </c>
      <c r="R4427">
        <v>26</v>
      </c>
      <c r="S4427">
        <v>1</v>
      </c>
      <c r="T4427">
        <v>2</v>
      </c>
      <c r="U4427" t="s">
        <v>3</v>
      </c>
      <c r="V4427" t="s">
        <v>22</v>
      </c>
    </row>
    <row r="4428" spans="1:22" x14ac:dyDescent="0.3">
      <c r="A4428">
        <v>4427</v>
      </c>
      <c r="B4428">
        <v>84268394843</v>
      </c>
      <c r="C4428">
        <v>5</v>
      </c>
      <c r="D4428" s="1">
        <v>36093</v>
      </c>
      <c r="E4428" s="3">
        <f>2023-YEAR(Registros[[#This Row],[data_nascimento]])</f>
        <v>25</v>
      </c>
      <c r="F4428" s="1">
        <v>43768</v>
      </c>
      <c r="G4428" s="1">
        <v>44519</v>
      </c>
      <c r="H4428">
        <v>220</v>
      </c>
      <c r="I4428">
        <v>3</v>
      </c>
      <c r="J4428" s="3">
        <v>587.70000000000005</v>
      </c>
      <c r="K4428">
        <v>2.52</v>
      </c>
      <c r="L4428">
        <v>5877</v>
      </c>
      <c r="N4428">
        <v>400</v>
      </c>
      <c r="O4428">
        <f>IF(Registros[[#This Row],[idade]]&lt;18,311.43,IF(Registros[[#This Row],[idade]]&lt;=25,488.58,IF(Registros[[#This Row],[idade]]&lt;=50,772.77,850.05)))</f>
        <v>488.58</v>
      </c>
      <c r="P4428">
        <f>IF(Registros[[#This Row],[idade]]&lt;18,23.99,IF(Registros[[#This Row],[idade]]&lt;=25,49.9,IF(Registros[[#This Row],[idade]]&lt;=50,145.2,175.45)))</f>
        <v>49.9</v>
      </c>
      <c r="Q4428">
        <v>5</v>
      </c>
      <c r="R4428">
        <v>17</v>
      </c>
      <c r="S4428">
        <v>3</v>
      </c>
      <c r="T4428">
        <v>3</v>
      </c>
      <c r="U4428" t="s">
        <v>2</v>
      </c>
      <c r="V4428" t="s">
        <v>22</v>
      </c>
    </row>
    <row r="4429" spans="1:22" x14ac:dyDescent="0.3">
      <c r="A4429">
        <v>4428</v>
      </c>
      <c r="B4429">
        <v>68956672396</v>
      </c>
      <c r="C4429">
        <v>7</v>
      </c>
      <c r="D4429" s="1">
        <v>38099</v>
      </c>
      <c r="E4429" s="3">
        <f>2023-YEAR(Registros[[#This Row],[data_nascimento]])</f>
        <v>19</v>
      </c>
      <c r="F4429" s="1">
        <v>43768</v>
      </c>
      <c r="G4429" s="1">
        <v>44519</v>
      </c>
      <c r="H4429">
        <v>220</v>
      </c>
      <c r="I4429">
        <v>4</v>
      </c>
      <c r="J4429" s="3">
        <v>276.66666666666669</v>
      </c>
      <c r="K4429">
        <v>23.94</v>
      </c>
      <c r="L4429">
        <v>2075</v>
      </c>
      <c r="N4429">
        <v>400</v>
      </c>
      <c r="O4429">
        <f>IF(Registros[[#This Row],[idade]]&lt;18,311.43,IF(Registros[[#This Row],[idade]]&lt;=25,488.58,IF(Registros[[#This Row],[idade]]&lt;=50,772.77,850.05)))</f>
        <v>488.58</v>
      </c>
      <c r="P4429">
        <f>IF(Registros[[#This Row],[idade]]&lt;18,23.99,IF(Registros[[#This Row],[idade]]&lt;=25,49.9,IF(Registros[[#This Row],[idade]]&lt;=50,145.2,175.45)))</f>
        <v>49.9</v>
      </c>
      <c r="Q4429">
        <v>2</v>
      </c>
      <c r="R4429">
        <v>7</v>
      </c>
      <c r="S4429">
        <v>3</v>
      </c>
      <c r="T4429">
        <v>3</v>
      </c>
      <c r="U4429" t="s">
        <v>3</v>
      </c>
      <c r="V4429" t="s">
        <v>19</v>
      </c>
    </row>
    <row r="4430" spans="1:22" x14ac:dyDescent="0.3">
      <c r="A4430">
        <v>4429</v>
      </c>
      <c r="B4430">
        <v>87502242907</v>
      </c>
      <c r="C4430">
        <v>7</v>
      </c>
      <c r="D4430" s="1">
        <v>28461</v>
      </c>
      <c r="E4430" s="3">
        <f>2023-YEAR(Registros[[#This Row],[data_nascimento]])</f>
        <v>46</v>
      </c>
      <c r="F4430" s="1">
        <v>43768</v>
      </c>
      <c r="G4430" s="1">
        <v>44519</v>
      </c>
      <c r="H4430">
        <v>220</v>
      </c>
      <c r="I4430">
        <v>19</v>
      </c>
      <c r="J4430" s="3">
        <v>982.30000000000007</v>
      </c>
      <c r="K4430">
        <v>21.42</v>
      </c>
      <c r="L4430">
        <v>1551</v>
      </c>
      <c r="N4430">
        <v>400</v>
      </c>
      <c r="O4430">
        <f>IF(Registros[[#This Row],[idade]]&lt;18,311.43,IF(Registros[[#This Row],[idade]]&lt;=25,488.58,IF(Registros[[#This Row],[idade]]&lt;=50,772.77,850.05)))</f>
        <v>772.77</v>
      </c>
      <c r="P4430">
        <f>IF(Registros[[#This Row],[idade]]&lt;18,23.99,IF(Registros[[#This Row],[idade]]&lt;=25,49.9,IF(Registros[[#This Row],[idade]]&lt;=50,145.2,175.45)))</f>
        <v>145.19999999999999</v>
      </c>
      <c r="Q4430">
        <v>5</v>
      </c>
      <c r="R4430">
        <v>8</v>
      </c>
      <c r="S4430">
        <v>1</v>
      </c>
      <c r="T4430">
        <v>3</v>
      </c>
      <c r="U4430" t="s">
        <v>2</v>
      </c>
      <c r="V4430" t="s">
        <v>19</v>
      </c>
    </row>
    <row r="4431" spans="1:22" x14ac:dyDescent="0.3">
      <c r="A4431">
        <v>4430</v>
      </c>
      <c r="B4431">
        <v>65458443913</v>
      </c>
      <c r="C4431">
        <v>4</v>
      </c>
      <c r="D4431" s="1">
        <v>27829</v>
      </c>
      <c r="E4431" s="3">
        <f>2023-YEAR(Registros[[#This Row],[data_nascimento]])</f>
        <v>47</v>
      </c>
      <c r="F4431" s="1">
        <v>43768</v>
      </c>
      <c r="G4431" s="1">
        <v>44519</v>
      </c>
      <c r="H4431">
        <v>220</v>
      </c>
      <c r="I4431">
        <v>5</v>
      </c>
      <c r="J4431" s="3">
        <v>249.5</v>
      </c>
      <c r="K4431">
        <v>18.899999999999999</v>
      </c>
      <c r="L4431">
        <v>1497</v>
      </c>
      <c r="N4431">
        <v>400</v>
      </c>
      <c r="O4431">
        <f>IF(Registros[[#This Row],[idade]]&lt;18,311.43,IF(Registros[[#This Row],[idade]]&lt;=25,488.58,IF(Registros[[#This Row],[idade]]&lt;=50,772.77,850.05)))</f>
        <v>772.77</v>
      </c>
      <c r="P4431">
        <f>IF(Registros[[#This Row],[idade]]&lt;18,23.99,IF(Registros[[#This Row],[idade]]&lt;=25,49.9,IF(Registros[[#This Row],[idade]]&lt;=50,145.2,175.45)))</f>
        <v>145.19999999999999</v>
      </c>
      <c r="Q4431">
        <v>4</v>
      </c>
      <c r="R4431">
        <v>15</v>
      </c>
      <c r="S4431">
        <v>1</v>
      </c>
      <c r="T4431">
        <v>2</v>
      </c>
      <c r="U4431" t="s">
        <v>3</v>
      </c>
      <c r="V4431" t="s">
        <v>22</v>
      </c>
    </row>
    <row r="4432" spans="1:22" x14ac:dyDescent="0.3">
      <c r="A4432">
        <v>4431</v>
      </c>
      <c r="B4432">
        <v>30550431608</v>
      </c>
      <c r="C4432">
        <v>7</v>
      </c>
      <c r="D4432" s="1">
        <v>34144</v>
      </c>
      <c r="E4432" s="3">
        <f>2023-YEAR(Registros[[#This Row],[data_nascimento]])</f>
        <v>30</v>
      </c>
      <c r="F4432" s="1">
        <v>43768</v>
      </c>
      <c r="H4432">
        <v>220</v>
      </c>
      <c r="I4432">
        <v>7</v>
      </c>
      <c r="J4432" s="3">
        <v>311.26666666666665</v>
      </c>
      <c r="K4432">
        <v>2.52</v>
      </c>
      <c r="L4432">
        <v>1334</v>
      </c>
      <c r="N4432">
        <v>400</v>
      </c>
      <c r="O4432">
        <f>IF(Registros[[#This Row],[idade]]&lt;18,311.43,IF(Registros[[#This Row],[idade]]&lt;=25,488.58,IF(Registros[[#This Row],[idade]]&lt;=50,772.77,850.05)))</f>
        <v>772.77</v>
      </c>
      <c r="P4432">
        <f>IF(Registros[[#This Row],[idade]]&lt;18,23.99,IF(Registros[[#This Row],[idade]]&lt;=25,49.9,IF(Registros[[#This Row],[idade]]&lt;=50,145.2,175.45)))</f>
        <v>145.19999999999999</v>
      </c>
      <c r="Q4432">
        <v>3</v>
      </c>
      <c r="R4432">
        <v>5</v>
      </c>
      <c r="T4432">
        <v>3</v>
      </c>
      <c r="U4432" t="s">
        <v>3</v>
      </c>
      <c r="V4432" t="s">
        <v>21</v>
      </c>
    </row>
    <row r="4433" spans="1:22" x14ac:dyDescent="0.3">
      <c r="A4433">
        <v>4432</v>
      </c>
      <c r="B4433">
        <v>87512325913</v>
      </c>
      <c r="C4433">
        <v>6</v>
      </c>
      <c r="D4433" s="1">
        <v>36903</v>
      </c>
      <c r="E4433" s="3">
        <f>2023-YEAR(Registros[[#This Row],[data_nascimento]])</f>
        <v>22</v>
      </c>
      <c r="F4433" s="1">
        <v>43768</v>
      </c>
      <c r="H4433">
        <v>220</v>
      </c>
      <c r="I4433">
        <v>3</v>
      </c>
      <c r="J4433" s="3">
        <v>201.89999999999998</v>
      </c>
      <c r="K4433">
        <v>18.899999999999999</v>
      </c>
      <c r="L4433">
        <v>2019</v>
      </c>
      <c r="N4433">
        <v>400</v>
      </c>
      <c r="O4433">
        <f>IF(Registros[[#This Row],[idade]]&lt;18,311.43,IF(Registros[[#This Row],[idade]]&lt;=25,488.58,IF(Registros[[#This Row],[idade]]&lt;=50,772.77,850.05)))</f>
        <v>488.58</v>
      </c>
      <c r="P4433">
        <f>IF(Registros[[#This Row],[idade]]&lt;18,23.99,IF(Registros[[#This Row],[idade]]&lt;=25,49.9,IF(Registros[[#This Row],[idade]]&lt;=50,145.2,175.45)))</f>
        <v>49.9</v>
      </c>
      <c r="Q4433">
        <v>3</v>
      </c>
      <c r="R4433">
        <v>1</v>
      </c>
      <c r="T4433">
        <v>3</v>
      </c>
      <c r="U4433" t="s">
        <v>2</v>
      </c>
      <c r="V4433" t="s">
        <v>21</v>
      </c>
    </row>
    <row r="4434" spans="1:22" x14ac:dyDescent="0.3">
      <c r="A4434">
        <v>4433</v>
      </c>
      <c r="B4434">
        <v>54361334227</v>
      </c>
      <c r="C4434">
        <v>7</v>
      </c>
      <c r="D4434" s="1">
        <v>38941</v>
      </c>
      <c r="E4434" s="3">
        <f>2023-YEAR(Registros[[#This Row],[data_nascimento]])</f>
        <v>17</v>
      </c>
      <c r="F4434" s="1">
        <v>43768</v>
      </c>
      <c r="H4434">
        <v>120</v>
      </c>
      <c r="I4434">
        <v>12</v>
      </c>
      <c r="J4434" s="3">
        <v>710</v>
      </c>
      <c r="K4434">
        <v>2.52</v>
      </c>
      <c r="L4434">
        <v>1775</v>
      </c>
      <c r="N4434">
        <v>400</v>
      </c>
      <c r="O4434">
        <f>IF(Registros[[#This Row],[idade]]&lt;18,311.43,IF(Registros[[#This Row],[idade]]&lt;=25,488.58,IF(Registros[[#This Row],[idade]]&lt;=50,772.77,850.05)))</f>
        <v>311.43</v>
      </c>
      <c r="P4434">
        <f>IF(Registros[[#This Row],[idade]]&lt;18,23.99,IF(Registros[[#This Row],[idade]]&lt;=25,49.9,IF(Registros[[#This Row],[idade]]&lt;=50,145.2,175.45)))</f>
        <v>23.99</v>
      </c>
      <c r="Q4434">
        <v>5</v>
      </c>
      <c r="R4434">
        <v>14</v>
      </c>
      <c r="T4434">
        <v>3</v>
      </c>
      <c r="U4434" t="s">
        <v>3</v>
      </c>
      <c r="V4434" t="s">
        <v>19</v>
      </c>
    </row>
    <row r="4435" spans="1:22" x14ac:dyDescent="0.3">
      <c r="A4435">
        <v>4434</v>
      </c>
      <c r="B4435">
        <v>84411985136</v>
      </c>
      <c r="C4435">
        <v>4</v>
      </c>
      <c r="D4435" s="1">
        <v>34843</v>
      </c>
      <c r="E4435" s="3">
        <f>2023-YEAR(Registros[[#This Row],[data_nascimento]])</f>
        <v>28</v>
      </c>
      <c r="F4435" s="1">
        <v>43768</v>
      </c>
      <c r="H4435">
        <v>220</v>
      </c>
      <c r="I4435">
        <v>18</v>
      </c>
      <c r="J4435" s="3">
        <v>1060.8</v>
      </c>
      <c r="K4435">
        <v>25.2</v>
      </c>
      <c r="L4435">
        <v>1768</v>
      </c>
      <c r="N4435">
        <v>400</v>
      </c>
      <c r="O4435">
        <f>IF(Registros[[#This Row],[idade]]&lt;18,311.43,IF(Registros[[#This Row],[idade]]&lt;=25,488.58,IF(Registros[[#This Row],[idade]]&lt;=50,772.77,850.05)))</f>
        <v>772.77</v>
      </c>
      <c r="P4435">
        <f>IF(Registros[[#This Row],[idade]]&lt;18,23.99,IF(Registros[[#This Row],[idade]]&lt;=25,49.9,IF(Registros[[#This Row],[idade]]&lt;=50,145.2,175.45)))</f>
        <v>145.19999999999999</v>
      </c>
      <c r="Q4435">
        <v>3</v>
      </c>
      <c r="R4435">
        <v>2</v>
      </c>
      <c r="T4435">
        <v>2</v>
      </c>
      <c r="U4435" t="s">
        <v>3</v>
      </c>
      <c r="V4435" t="s">
        <v>20</v>
      </c>
    </row>
    <row r="4436" spans="1:22" x14ac:dyDescent="0.3">
      <c r="A4436">
        <v>4435</v>
      </c>
      <c r="B4436">
        <v>83095577835</v>
      </c>
      <c r="C4436">
        <v>4</v>
      </c>
      <c r="D4436" s="1">
        <v>32160</v>
      </c>
      <c r="E4436" s="3">
        <f>2023-YEAR(Registros[[#This Row],[data_nascimento]])</f>
        <v>35</v>
      </c>
      <c r="F4436" s="1">
        <v>43768</v>
      </c>
      <c r="H4436">
        <v>220</v>
      </c>
      <c r="I4436">
        <v>11</v>
      </c>
      <c r="J4436" s="3">
        <v>760.09999999999991</v>
      </c>
      <c r="K4436">
        <v>18.899999999999999</v>
      </c>
      <c r="L4436">
        <v>2073</v>
      </c>
      <c r="N4436">
        <v>400</v>
      </c>
      <c r="O4436">
        <f>IF(Registros[[#This Row],[idade]]&lt;18,311.43,IF(Registros[[#This Row],[idade]]&lt;=25,488.58,IF(Registros[[#This Row],[idade]]&lt;=50,772.77,850.05)))</f>
        <v>772.77</v>
      </c>
      <c r="P4436">
        <f>IF(Registros[[#This Row],[idade]]&lt;18,23.99,IF(Registros[[#This Row],[idade]]&lt;=25,49.9,IF(Registros[[#This Row],[idade]]&lt;=50,145.2,175.45)))</f>
        <v>145.19999999999999</v>
      </c>
      <c r="Q4436">
        <v>4</v>
      </c>
      <c r="R4436">
        <v>9</v>
      </c>
      <c r="T4436">
        <v>2</v>
      </c>
      <c r="U4436" t="s">
        <v>2</v>
      </c>
      <c r="V4436" t="s">
        <v>19</v>
      </c>
    </row>
    <row r="4437" spans="1:22" x14ac:dyDescent="0.3">
      <c r="A4437">
        <v>4436</v>
      </c>
      <c r="B4437">
        <v>46118071582</v>
      </c>
      <c r="C4437">
        <v>7</v>
      </c>
      <c r="D4437" s="1">
        <v>28466</v>
      </c>
      <c r="E4437" s="3">
        <f>2023-YEAR(Registros[[#This Row],[data_nascimento]])</f>
        <v>46</v>
      </c>
      <c r="F4437" s="1">
        <v>43768</v>
      </c>
      <c r="H4437">
        <v>220</v>
      </c>
      <c r="I4437">
        <v>15</v>
      </c>
      <c r="J4437" s="3">
        <v>928.5</v>
      </c>
      <c r="K4437">
        <v>10.08</v>
      </c>
      <c r="L4437">
        <v>1857</v>
      </c>
      <c r="N4437">
        <v>400</v>
      </c>
      <c r="O4437">
        <f>IF(Registros[[#This Row],[idade]]&lt;18,311.43,IF(Registros[[#This Row],[idade]]&lt;=25,488.58,IF(Registros[[#This Row],[idade]]&lt;=50,772.77,850.05)))</f>
        <v>772.77</v>
      </c>
      <c r="P4437">
        <f>IF(Registros[[#This Row],[idade]]&lt;18,23.99,IF(Registros[[#This Row],[idade]]&lt;=25,49.9,IF(Registros[[#This Row],[idade]]&lt;=50,145.2,175.45)))</f>
        <v>145.19999999999999</v>
      </c>
      <c r="Q4437">
        <v>1</v>
      </c>
      <c r="R4437">
        <v>10</v>
      </c>
      <c r="T4437">
        <v>2</v>
      </c>
      <c r="U4437" t="s">
        <v>2</v>
      </c>
      <c r="V4437" t="s">
        <v>22</v>
      </c>
    </row>
    <row r="4438" spans="1:22" x14ac:dyDescent="0.3">
      <c r="A4438">
        <v>4437</v>
      </c>
      <c r="B4438">
        <v>49968855855</v>
      </c>
      <c r="C4438">
        <v>4</v>
      </c>
      <c r="D4438" s="1">
        <v>34400</v>
      </c>
      <c r="E4438" s="3">
        <f>2023-YEAR(Registros[[#This Row],[data_nascimento]])</f>
        <v>29</v>
      </c>
      <c r="F4438" s="1">
        <v>43768</v>
      </c>
      <c r="H4438">
        <v>220</v>
      </c>
      <c r="I4438">
        <v>10</v>
      </c>
      <c r="J4438" s="3">
        <v>733.33333333333326</v>
      </c>
      <c r="K4438">
        <v>21.42</v>
      </c>
      <c r="L4438">
        <v>2200</v>
      </c>
      <c r="N4438">
        <v>400</v>
      </c>
      <c r="O4438">
        <f>IF(Registros[[#This Row],[idade]]&lt;18,311.43,IF(Registros[[#This Row],[idade]]&lt;=25,488.58,IF(Registros[[#This Row],[idade]]&lt;=50,772.77,850.05)))</f>
        <v>772.77</v>
      </c>
      <c r="P4438">
        <f>IF(Registros[[#This Row],[idade]]&lt;18,23.99,IF(Registros[[#This Row],[idade]]&lt;=25,49.9,IF(Registros[[#This Row],[idade]]&lt;=50,145.2,175.45)))</f>
        <v>145.19999999999999</v>
      </c>
      <c r="Q4438">
        <v>3</v>
      </c>
      <c r="R4438">
        <v>7</v>
      </c>
      <c r="T4438">
        <v>3</v>
      </c>
      <c r="U4438" t="s">
        <v>2</v>
      </c>
      <c r="V4438" t="s">
        <v>21</v>
      </c>
    </row>
    <row r="4439" spans="1:22" x14ac:dyDescent="0.3">
      <c r="A4439">
        <v>4438</v>
      </c>
      <c r="B4439">
        <v>40642630443</v>
      </c>
      <c r="C4439">
        <v>7</v>
      </c>
      <c r="D4439" s="1">
        <v>38829</v>
      </c>
      <c r="E4439" s="3">
        <f>2023-YEAR(Registros[[#This Row],[data_nascimento]])</f>
        <v>17</v>
      </c>
      <c r="F4439" s="1">
        <v>43769</v>
      </c>
      <c r="H4439">
        <v>120</v>
      </c>
      <c r="I4439">
        <v>6</v>
      </c>
      <c r="J4439" s="3">
        <v>416.19999999999993</v>
      </c>
      <c r="K4439">
        <v>23.94</v>
      </c>
      <c r="L4439">
        <v>2081</v>
      </c>
      <c r="M4439">
        <f>Registros[[#This Row],[salario]]*0.06</f>
        <v>124.86</v>
      </c>
      <c r="N4439">
        <f>Registros[[#This Row],[salario]]*5%</f>
        <v>104.05000000000001</v>
      </c>
      <c r="O4439">
        <f>IF(Registros[[#This Row],[idade]]&lt;18,311.43,IF(Registros[[#This Row],[idade]]&lt;=25,488.58,IF(Registros[[#This Row],[idade]]&lt;=50,772.77,850.05)))</f>
        <v>311.43</v>
      </c>
      <c r="P4439">
        <f>IF(Registros[[#This Row],[idade]]&lt;18,23.99,IF(Registros[[#This Row],[idade]]&lt;=25,49.9,IF(Registros[[#This Row],[idade]]&lt;=50,145.2,175.45)))</f>
        <v>23.99</v>
      </c>
      <c r="Q4439">
        <v>5</v>
      </c>
      <c r="R4439">
        <v>4</v>
      </c>
      <c r="T4439">
        <v>2</v>
      </c>
      <c r="U4439" t="s">
        <v>3</v>
      </c>
      <c r="V4439" t="s">
        <v>19</v>
      </c>
    </row>
    <row r="4440" spans="1:22" x14ac:dyDescent="0.3">
      <c r="A4440">
        <v>4439</v>
      </c>
      <c r="B4440">
        <v>24226295578</v>
      </c>
      <c r="C4440">
        <v>5</v>
      </c>
      <c r="D4440" s="1">
        <v>30813</v>
      </c>
      <c r="E4440" s="3">
        <f>2023-YEAR(Registros[[#This Row],[data_nascimento]])</f>
        <v>39</v>
      </c>
      <c r="F4440" s="1">
        <v>43769</v>
      </c>
      <c r="H4440">
        <v>220</v>
      </c>
      <c r="I4440">
        <v>3</v>
      </c>
      <c r="J4440" s="3">
        <v>132.30000000000001</v>
      </c>
      <c r="K4440">
        <v>12.6</v>
      </c>
      <c r="L4440">
        <v>1323</v>
      </c>
      <c r="M4440">
        <f>Registros[[#This Row],[salario]]*0.06</f>
        <v>79.38</v>
      </c>
      <c r="N4440">
        <f>Registros[[#This Row],[salario]]*5%</f>
        <v>66.150000000000006</v>
      </c>
      <c r="O4440">
        <f>IF(Registros[[#This Row],[idade]]&lt;18,311.43,IF(Registros[[#This Row],[idade]]&lt;=25,488.58,IF(Registros[[#This Row],[idade]]&lt;=50,772.77,850.05)))</f>
        <v>772.77</v>
      </c>
      <c r="P4440">
        <f>IF(Registros[[#This Row],[idade]]&lt;18,23.99,IF(Registros[[#This Row],[idade]]&lt;=25,49.9,IF(Registros[[#This Row],[idade]]&lt;=50,145.2,175.45)))</f>
        <v>145.19999999999999</v>
      </c>
      <c r="Q4440">
        <v>1</v>
      </c>
      <c r="R4440">
        <v>2</v>
      </c>
      <c r="T4440">
        <v>3</v>
      </c>
      <c r="U4440" t="s">
        <v>3</v>
      </c>
      <c r="V4440" t="s">
        <v>22</v>
      </c>
    </row>
    <row r="4441" spans="1:22" x14ac:dyDescent="0.3">
      <c r="A4441">
        <v>4440</v>
      </c>
      <c r="B4441">
        <v>92274387143</v>
      </c>
      <c r="C4441">
        <v>5</v>
      </c>
      <c r="D4441" s="1">
        <v>34230</v>
      </c>
      <c r="E4441" s="3">
        <f>2023-YEAR(Registros[[#This Row],[data_nascimento]])</f>
        <v>30</v>
      </c>
      <c r="F4441" s="1">
        <v>43769</v>
      </c>
      <c r="H4441">
        <v>220</v>
      </c>
      <c r="I4441">
        <v>7</v>
      </c>
      <c r="J4441" s="3">
        <v>1403.0333333333333</v>
      </c>
      <c r="K4441">
        <v>17.64</v>
      </c>
      <c r="L4441">
        <v>6013</v>
      </c>
      <c r="M4441">
        <f>Registros[[#This Row],[salario]]*0.06</f>
        <v>360.78</v>
      </c>
      <c r="N4441">
        <f>Registros[[#This Row],[salario]]*5%</f>
        <v>300.65000000000003</v>
      </c>
      <c r="O4441">
        <f>IF(Registros[[#This Row],[idade]]&lt;18,311.43,IF(Registros[[#This Row],[idade]]&lt;=25,488.58,IF(Registros[[#This Row],[idade]]&lt;=50,772.77,850.05)))</f>
        <v>772.77</v>
      </c>
      <c r="P4441">
        <f>IF(Registros[[#This Row],[idade]]&lt;18,23.99,IF(Registros[[#This Row],[idade]]&lt;=25,49.9,IF(Registros[[#This Row],[idade]]&lt;=50,145.2,175.45)))</f>
        <v>145.19999999999999</v>
      </c>
      <c r="Q4441">
        <v>1</v>
      </c>
      <c r="R4441">
        <v>25</v>
      </c>
      <c r="T4441">
        <v>2</v>
      </c>
      <c r="U4441" t="s">
        <v>3</v>
      </c>
      <c r="V4441" t="s">
        <v>22</v>
      </c>
    </row>
    <row r="4442" spans="1:22" x14ac:dyDescent="0.3">
      <c r="A4442">
        <v>4441</v>
      </c>
      <c r="B4442">
        <v>84935345770</v>
      </c>
      <c r="C4442">
        <v>7</v>
      </c>
      <c r="D4442" s="1">
        <v>38819</v>
      </c>
      <c r="E4442" s="3">
        <f>2023-YEAR(Registros[[#This Row],[data_nascimento]])</f>
        <v>17</v>
      </c>
      <c r="F4442" s="1">
        <v>43769</v>
      </c>
      <c r="H4442">
        <v>120</v>
      </c>
      <c r="I4442">
        <v>11</v>
      </c>
      <c r="J4442" s="3">
        <v>764.86666666666667</v>
      </c>
      <c r="K4442">
        <v>25.2</v>
      </c>
      <c r="L4442">
        <v>2086</v>
      </c>
      <c r="M4442">
        <f>Registros[[#This Row],[salario]]*0.06</f>
        <v>125.16</v>
      </c>
      <c r="N4442">
        <f>Registros[[#This Row],[salario]]*5%</f>
        <v>104.30000000000001</v>
      </c>
      <c r="O4442">
        <f>IF(Registros[[#This Row],[idade]]&lt;18,311.43,IF(Registros[[#This Row],[idade]]&lt;=25,488.58,IF(Registros[[#This Row],[idade]]&lt;=50,772.77,850.05)))</f>
        <v>311.43</v>
      </c>
      <c r="P4442">
        <f>IF(Registros[[#This Row],[idade]]&lt;18,23.99,IF(Registros[[#This Row],[idade]]&lt;=25,49.9,IF(Registros[[#This Row],[idade]]&lt;=50,145.2,175.45)))</f>
        <v>23.99</v>
      </c>
      <c r="Q4442">
        <v>3</v>
      </c>
      <c r="R4442">
        <v>2</v>
      </c>
      <c r="T4442">
        <v>3</v>
      </c>
      <c r="U4442" t="s">
        <v>3</v>
      </c>
      <c r="V4442" t="s">
        <v>20</v>
      </c>
    </row>
    <row r="4443" spans="1:22" x14ac:dyDescent="0.3">
      <c r="A4443">
        <v>4442</v>
      </c>
      <c r="B4443">
        <v>61144421224</v>
      </c>
      <c r="C4443">
        <v>6</v>
      </c>
      <c r="D4443" s="1">
        <v>35129</v>
      </c>
      <c r="E4443" s="3">
        <f>2023-YEAR(Registros[[#This Row],[data_nascimento]])</f>
        <v>27</v>
      </c>
      <c r="F4443" s="1">
        <v>43769</v>
      </c>
      <c r="H4443">
        <v>220</v>
      </c>
      <c r="I4443">
        <v>13</v>
      </c>
      <c r="J4443" s="3">
        <v>2093</v>
      </c>
      <c r="K4443">
        <v>22.68</v>
      </c>
      <c r="L4443">
        <v>4830</v>
      </c>
      <c r="M4443">
        <f>Registros[[#This Row],[salario]]*0.06</f>
        <v>289.8</v>
      </c>
      <c r="N4443">
        <f>Registros[[#This Row],[salario]]*5%</f>
        <v>241.5</v>
      </c>
      <c r="O4443">
        <f>IF(Registros[[#This Row],[idade]]&lt;18,311.43,IF(Registros[[#This Row],[idade]]&lt;=25,488.58,IF(Registros[[#This Row],[idade]]&lt;=50,772.77,850.05)))</f>
        <v>772.77</v>
      </c>
      <c r="P4443">
        <f>IF(Registros[[#This Row],[idade]]&lt;18,23.99,IF(Registros[[#This Row],[idade]]&lt;=25,49.9,IF(Registros[[#This Row],[idade]]&lt;=50,145.2,175.45)))</f>
        <v>145.19999999999999</v>
      </c>
      <c r="Q4443">
        <v>1</v>
      </c>
      <c r="R4443">
        <v>25</v>
      </c>
      <c r="T4443">
        <v>3</v>
      </c>
      <c r="U4443" t="s">
        <v>3</v>
      </c>
      <c r="V4443" t="s">
        <v>19</v>
      </c>
    </row>
    <row r="4444" spans="1:22" x14ac:dyDescent="0.3">
      <c r="A4444">
        <v>4443</v>
      </c>
      <c r="B4444">
        <v>83671231384</v>
      </c>
      <c r="C4444">
        <v>3</v>
      </c>
      <c r="D4444" s="1">
        <v>30333</v>
      </c>
      <c r="E4444" s="3">
        <f>2023-YEAR(Registros[[#This Row],[data_nascimento]])</f>
        <v>40</v>
      </c>
      <c r="F4444" s="1">
        <v>43769</v>
      </c>
      <c r="H4444">
        <v>220</v>
      </c>
      <c r="I4444">
        <v>20</v>
      </c>
      <c r="J4444" s="3">
        <v>2069.3333333333335</v>
      </c>
      <c r="K4444">
        <v>12.6</v>
      </c>
      <c r="L4444">
        <v>3104</v>
      </c>
      <c r="M4444">
        <f>Registros[[#This Row],[salario]]*0.06</f>
        <v>186.23999999999998</v>
      </c>
      <c r="N4444">
        <f>Registros[[#This Row],[salario]]*5%</f>
        <v>155.20000000000002</v>
      </c>
      <c r="O4444">
        <f>IF(Registros[[#This Row],[idade]]&lt;18,311.43,IF(Registros[[#This Row],[idade]]&lt;=25,488.58,IF(Registros[[#This Row],[idade]]&lt;=50,772.77,850.05)))</f>
        <v>772.77</v>
      </c>
      <c r="P4444">
        <f>IF(Registros[[#This Row],[idade]]&lt;18,23.99,IF(Registros[[#This Row],[idade]]&lt;=25,49.9,IF(Registros[[#This Row],[idade]]&lt;=50,145.2,175.45)))</f>
        <v>145.19999999999999</v>
      </c>
      <c r="Q4444">
        <v>1</v>
      </c>
      <c r="R4444">
        <v>10</v>
      </c>
      <c r="T4444">
        <v>3</v>
      </c>
      <c r="U4444" t="s">
        <v>3</v>
      </c>
      <c r="V4444" t="s">
        <v>22</v>
      </c>
    </row>
    <row r="4445" spans="1:22" x14ac:dyDescent="0.3">
      <c r="A4445">
        <v>4444</v>
      </c>
      <c r="B4445">
        <v>19235018415</v>
      </c>
      <c r="C4445">
        <v>3</v>
      </c>
      <c r="D4445" s="1">
        <v>35043</v>
      </c>
      <c r="E4445" s="3">
        <f>2023-YEAR(Registros[[#This Row],[data_nascimento]])</f>
        <v>28</v>
      </c>
      <c r="F4445" s="1">
        <v>43769</v>
      </c>
      <c r="H4445">
        <v>220</v>
      </c>
      <c r="I4445">
        <v>15</v>
      </c>
      <c r="J4445" s="3">
        <v>3632.5</v>
      </c>
      <c r="K4445">
        <v>25.2</v>
      </c>
      <c r="L4445">
        <v>7265</v>
      </c>
      <c r="M4445">
        <f>Registros[[#This Row],[salario]]*0.06</f>
        <v>435.9</v>
      </c>
      <c r="N4445">
        <f>Registros[[#This Row],[salario]]*5%</f>
        <v>363.25</v>
      </c>
      <c r="O4445">
        <f>IF(Registros[[#This Row],[idade]]&lt;18,311.43,IF(Registros[[#This Row],[idade]]&lt;=25,488.58,IF(Registros[[#This Row],[idade]]&lt;=50,772.77,850.05)))</f>
        <v>772.77</v>
      </c>
      <c r="P4445">
        <f>IF(Registros[[#This Row],[idade]]&lt;18,23.99,IF(Registros[[#This Row],[idade]]&lt;=25,49.9,IF(Registros[[#This Row],[idade]]&lt;=50,145.2,175.45)))</f>
        <v>145.19999999999999</v>
      </c>
      <c r="Q4445">
        <v>1</v>
      </c>
      <c r="R4445">
        <v>5</v>
      </c>
      <c r="T4445">
        <v>2</v>
      </c>
      <c r="U4445" t="s">
        <v>3</v>
      </c>
      <c r="V4445" t="s">
        <v>22</v>
      </c>
    </row>
    <row r="4446" spans="1:22" x14ac:dyDescent="0.3">
      <c r="A4446">
        <v>4445</v>
      </c>
      <c r="B4446">
        <v>38751878774</v>
      </c>
      <c r="C4446">
        <v>4</v>
      </c>
      <c r="D4446" s="1">
        <v>29754</v>
      </c>
      <c r="E4446" s="3">
        <f>2023-YEAR(Registros[[#This Row],[data_nascimento]])</f>
        <v>42</v>
      </c>
      <c r="F4446" s="1">
        <v>43769</v>
      </c>
      <c r="H4446">
        <v>220</v>
      </c>
      <c r="I4446">
        <v>17</v>
      </c>
      <c r="J4446" s="3">
        <v>3528.0666666666666</v>
      </c>
      <c r="K4446">
        <v>23.94</v>
      </c>
      <c r="L4446">
        <v>6226</v>
      </c>
      <c r="M4446">
        <f>Registros[[#This Row],[salario]]*0.06</f>
        <v>373.56</v>
      </c>
      <c r="N4446">
        <f>Registros[[#This Row],[salario]]*5%</f>
        <v>311.3</v>
      </c>
      <c r="O4446">
        <f>IF(Registros[[#This Row],[idade]]&lt;18,311.43,IF(Registros[[#This Row],[idade]]&lt;=25,488.58,IF(Registros[[#This Row],[idade]]&lt;=50,772.77,850.05)))</f>
        <v>772.77</v>
      </c>
      <c r="P4446">
        <f>IF(Registros[[#This Row],[idade]]&lt;18,23.99,IF(Registros[[#This Row],[idade]]&lt;=25,49.9,IF(Registros[[#This Row],[idade]]&lt;=50,145.2,175.45)))</f>
        <v>145.19999999999999</v>
      </c>
      <c r="Q4446">
        <v>1</v>
      </c>
      <c r="R4446">
        <v>19</v>
      </c>
      <c r="T4446">
        <v>2</v>
      </c>
      <c r="U4446" t="s">
        <v>3</v>
      </c>
      <c r="V4446" t="s">
        <v>19</v>
      </c>
    </row>
    <row r="4447" spans="1:22" x14ac:dyDescent="0.3">
      <c r="A4447">
        <v>4446</v>
      </c>
      <c r="B4447">
        <v>82488808915</v>
      </c>
      <c r="C4447">
        <v>5</v>
      </c>
      <c r="D4447" s="1">
        <v>27812</v>
      </c>
      <c r="E4447" s="3">
        <f>2023-YEAR(Registros[[#This Row],[data_nascimento]])</f>
        <v>47</v>
      </c>
      <c r="F4447" s="1">
        <v>43769</v>
      </c>
      <c r="H4447">
        <v>220</v>
      </c>
      <c r="I4447">
        <v>8</v>
      </c>
      <c r="J4447" s="3">
        <v>1183.4666666666667</v>
      </c>
      <c r="K4447">
        <v>10.08</v>
      </c>
      <c r="L4447">
        <v>4438</v>
      </c>
      <c r="M4447">
        <f>Registros[[#This Row],[salario]]*0.06</f>
        <v>266.27999999999997</v>
      </c>
      <c r="N4447">
        <f>Registros[[#This Row],[salario]]*5%</f>
        <v>221.9</v>
      </c>
      <c r="O4447">
        <f>IF(Registros[[#This Row],[idade]]&lt;18,311.43,IF(Registros[[#This Row],[idade]]&lt;=25,488.58,IF(Registros[[#This Row],[idade]]&lt;=50,772.77,850.05)))</f>
        <v>772.77</v>
      </c>
      <c r="P4447">
        <f>IF(Registros[[#This Row],[idade]]&lt;18,23.99,IF(Registros[[#This Row],[idade]]&lt;=25,49.9,IF(Registros[[#This Row],[idade]]&lt;=50,145.2,175.45)))</f>
        <v>145.19999999999999</v>
      </c>
      <c r="Q4447">
        <v>1</v>
      </c>
      <c r="R4447">
        <v>2</v>
      </c>
      <c r="T4447">
        <v>2</v>
      </c>
      <c r="U4447" t="s">
        <v>3</v>
      </c>
      <c r="V4447" t="s">
        <v>21</v>
      </c>
    </row>
    <row r="4448" spans="1:22" x14ac:dyDescent="0.3">
      <c r="A4448">
        <v>4447</v>
      </c>
      <c r="B4448">
        <v>59157731843</v>
      </c>
      <c r="C4448">
        <v>7</v>
      </c>
      <c r="D4448" s="1">
        <v>39259</v>
      </c>
      <c r="E4448" s="3">
        <f>2023-YEAR(Registros[[#This Row],[data_nascimento]])</f>
        <v>16</v>
      </c>
      <c r="F4448" s="1">
        <v>43769</v>
      </c>
      <c r="G4448" s="1">
        <v>44590</v>
      </c>
      <c r="H4448">
        <v>120</v>
      </c>
      <c r="I4448">
        <v>6</v>
      </c>
      <c r="J4448" s="3">
        <v>1070</v>
      </c>
      <c r="K4448">
        <v>10.08</v>
      </c>
      <c r="L4448">
        <v>5350</v>
      </c>
      <c r="M4448">
        <f>Registros[[#This Row],[salario]]*0.06</f>
        <v>321</v>
      </c>
      <c r="N4448">
        <f>Registros[[#This Row],[salario]]*5%</f>
        <v>267.5</v>
      </c>
      <c r="O4448">
        <f>IF(Registros[[#This Row],[idade]]&lt;18,311.43,IF(Registros[[#This Row],[idade]]&lt;=25,488.58,IF(Registros[[#This Row],[idade]]&lt;=50,772.77,850.05)))</f>
        <v>311.43</v>
      </c>
      <c r="P4448">
        <f>IF(Registros[[#This Row],[idade]]&lt;18,23.99,IF(Registros[[#This Row],[idade]]&lt;=25,49.9,IF(Registros[[#This Row],[idade]]&lt;=50,145.2,175.45)))</f>
        <v>23.99</v>
      </c>
      <c r="Q4448">
        <v>4</v>
      </c>
      <c r="R4448">
        <v>18</v>
      </c>
      <c r="S4448">
        <v>3</v>
      </c>
      <c r="T4448">
        <v>2</v>
      </c>
      <c r="U4448" t="s">
        <v>3</v>
      </c>
      <c r="V4448" t="s">
        <v>20</v>
      </c>
    </row>
    <row r="4449" spans="1:22" x14ac:dyDescent="0.3">
      <c r="A4449">
        <v>4448</v>
      </c>
      <c r="B4449">
        <v>82615119329</v>
      </c>
      <c r="C4449">
        <v>5</v>
      </c>
      <c r="D4449" s="1">
        <v>28107</v>
      </c>
      <c r="E4449" s="3">
        <f>2023-YEAR(Registros[[#This Row],[data_nascimento]])</f>
        <v>47</v>
      </c>
      <c r="F4449" s="1">
        <v>43769</v>
      </c>
      <c r="G4449" s="1">
        <v>44590</v>
      </c>
      <c r="H4449">
        <v>220</v>
      </c>
      <c r="I4449">
        <v>7</v>
      </c>
      <c r="J4449" s="3">
        <v>644.4666666666667</v>
      </c>
      <c r="K4449">
        <v>5.04</v>
      </c>
      <c r="L4449">
        <v>2762</v>
      </c>
      <c r="M4449">
        <f>Registros[[#This Row],[salario]]*0.06</f>
        <v>165.72</v>
      </c>
      <c r="N4449">
        <f>Registros[[#This Row],[salario]]*5%</f>
        <v>138.1</v>
      </c>
      <c r="O4449">
        <f>IF(Registros[[#This Row],[idade]]&lt;18,311.43,IF(Registros[[#This Row],[idade]]&lt;=25,488.58,IF(Registros[[#This Row],[idade]]&lt;=50,772.77,850.05)))</f>
        <v>772.77</v>
      </c>
      <c r="P4449">
        <f>IF(Registros[[#This Row],[idade]]&lt;18,23.99,IF(Registros[[#This Row],[idade]]&lt;=25,49.9,IF(Registros[[#This Row],[idade]]&lt;=50,145.2,175.45)))</f>
        <v>145.19999999999999</v>
      </c>
      <c r="Q4449">
        <v>4</v>
      </c>
      <c r="R4449">
        <v>5</v>
      </c>
      <c r="S4449">
        <v>2</v>
      </c>
      <c r="T4449">
        <v>2</v>
      </c>
      <c r="U4449" t="s">
        <v>3</v>
      </c>
      <c r="V4449" t="s">
        <v>22</v>
      </c>
    </row>
    <row r="4450" spans="1:22" x14ac:dyDescent="0.3">
      <c r="A4450">
        <v>4449</v>
      </c>
      <c r="B4450">
        <v>17693239363</v>
      </c>
      <c r="C4450">
        <v>4</v>
      </c>
      <c r="D4450" s="1">
        <v>37233</v>
      </c>
      <c r="E4450" s="3">
        <f>2023-YEAR(Registros[[#This Row],[data_nascimento]])</f>
        <v>22</v>
      </c>
      <c r="F4450" s="1">
        <v>43769</v>
      </c>
      <c r="G4450" s="1">
        <v>44590</v>
      </c>
      <c r="H4450">
        <v>220</v>
      </c>
      <c r="I4450">
        <v>11</v>
      </c>
      <c r="J4450" s="3">
        <v>1857.5333333333333</v>
      </c>
      <c r="K4450">
        <v>10.08</v>
      </c>
      <c r="L4450">
        <v>5066</v>
      </c>
      <c r="M4450">
        <f>Registros[[#This Row],[salario]]*0.06</f>
        <v>303.95999999999998</v>
      </c>
      <c r="N4450">
        <f>Registros[[#This Row],[salario]]*5%</f>
        <v>253.3</v>
      </c>
      <c r="O4450">
        <f>IF(Registros[[#This Row],[idade]]&lt;18,311.43,IF(Registros[[#This Row],[idade]]&lt;=25,488.58,IF(Registros[[#This Row],[idade]]&lt;=50,772.77,850.05)))</f>
        <v>488.58</v>
      </c>
      <c r="P4450">
        <f>IF(Registros[[#This Row],[idade]]&lt;18,23.99,IF(Registros[[#This Row],[idade]]&lt;=25,49.9,IF(Registros[[#This Row],[idade]]&lt;=50,145.2,175.45)))</f>
        <v>49.9</v>
      </c>
      <c r="Q4450">
        <v>5</v>
      </c>
      <c r="R4450">
        <v>25</v>
      </c>
      <c r="S4450">
        <v>2</v>
      </c>
      <c r="T4450">
        <v>2</v>
      </c>
      <c r="U4450" t="s">
        <v>3</v>
      </c>
      <c r="V4450" t="s">
        <v>20</v>
      </c>
    </row>
    <row r="4451" spans="1:22" x14ac:dyDescent="0.3">
      <c r="A4451">
        <v>4450</v>
      </c>
      <c r="B4451">
        <v>87719487134</v>
      </c>
      <c r="C4451">
        <v>7</v>
      </c>
      <c r="D4451" s="1">
        <v>29907</v>
      </c>
      <c r="E4451" s="3">
        <f>2023-YEAR(Registros[[#This Row],[data_nascimento]])</f>
        <v>42</v>
      </c>
      <c r="F4451" s="1">
        <v>43769</v>
      </c>
      <c r="G4451" s="1">
        <v>44590</v>
      </c>
      <c r="H4451">
        <v>220</v>
      </c>
      <c r="I4451">
        <v>11</v>
      </c>
      <c r="J4451" s="3">
        <v>661.4666666666667</v>
      </c>
      <c r="K4451">
        <v>3.7800000000000002</v>
      </c>
      <c r="L4451">
        <v>1804</v>
      </c>
      <c r="M4451">
        <f>Registros[[#This Row],[salario]]*0.06</f>
        <v>108.24</v>
      </c>
      <c r="N4451">
        <f>Registros[[#This Row],[salario]]*5%</f>
        <v>90.2</v>
      </c>
      <c r="O4451">
        <f>IF(Registros[[#This Row],[idade]]&lt;18,311.43,IF(Registros[[#This Row],[idade]]&lt;=25,488.58,IF(Registros[[#This Row],[idade]]&lt;=50,772.77,850.05)))</f>
        <v>772.77</v>
      </c>
      <c r="P4451">
        <f>IF(Registros[[#This Row],[idade]]&lt;18,23.99,IF(Registros[[#This Row],[idade]]&lt;=25,49.9,IF(Registros[[#This Row],[idade]]&lt;=50,145.2,175.45)))</f>
        <v>145.19999999999999</v>
      </c>
      <c r="Q4451">
        <v>2</v>
      </c>
      <c r="R4451">
        <v>25</v>
      </c>
      <c r="S4451">
        <v>1</v>
      </c>
      <c r="T4451">
        <v>2</v>
      </c>
      <c r="U4451" t="s">
        <v>3</v>
      </c>
      <c r="V4451" t="s">
        <v>22</v>
      </c>
    </row>
    <row r="4452" spans="1:22" x14ac:dyDescent="0.3">
      <c r="A4452">
        <v>4451</v>
      </c>
      <c r="B4452">
        <v>19414248055</v>
      </c>
      <c r="C4452">
        <v>7</v>
      </c>
      <c r="D4452" s="1">
        <v>38751</v>
      </c>
      <c r="E4452" s="3">
        <f>2023-YEAR(Registros[[#This Row],[data_nascimento]])</f>
        <v>17</v>
      </c>
      <c r="F4452" s="1">
        <v>43769</v>
      </c>
      <c r="G4452" s="1">
        <v>44590</v>
      </c>
      <c r="H4452">
        <v>120</v>
      </c>
      <c r="I4452">
        <v>15</v>
      </c>
      <c r="J4452" s="3">
        <v>844.5</v>
      </c>
      <c r="K4452">
        <v>2.52</v>
      </c>
      <c r="L4452">
        <v>1689</v>
      </c>
      <c r="M4452">
        <f>Registros[[#This Row],[salario]]*0.06</f>
        <v>101.33999999999999</v>
      </c>
      <c r="N4452">
        <f>Registros[[#This Row],[salario]]*5%</f>
        <v>84.45</v>
      </c>
      <c r="O4452">
        <f>IF(Registros[[#This Row],[idade]]&lt;18,311.43,IF(Registros[[#This Row],[idade]]&lt;=25,488.58,IF(Registros[[#This Row],[idade]]&lt;=50,772.77,850.05)))</f>
        <v>311.43</v>
      </c>
      <c r="P4452">
        <f>IF(Registros[[#This Row],[idade]]&lt;18,23.99,IF(Registros[[#This Row],[idade]]&lt;=25,49.9,IF(Registros[[#This Row],[idade]]&lt;=50,145.2,175.45)))</f>
        <v>23.99</v>
      </c>
      <c r="Q4452">
        <v>2</v>
      </c>
      <c r="R4452">
        <v>17</v>
      </c>
      <c r="S4452">
        <v>2</v>
      </c>
      <c r="T4452">
        <v>3</v>
      </c>
      <c r="U4452" t="s">
        <v>3</v>
      </c>
      <c r="V4452" t="s">
        <v>22</v>
      </c>
    </row>
    <row r="4453" spans="1:22" x14ac:dyDescent="0.3">
      <c r="A4453">
        <v>4452</v>
      </c>
      <c r="B4453">
        <v>79763823105</v>
      </c>
      <c r="C4453">
        <v>5</v>
      </c>
      <c r="D4453" s="1">
        <v>28118</v>
      </c>
      <c r="E4453" s="3">
        <f>2023-YEAR(Registros[[#This Row],[data_nascimento]])</f>
        <v>47</v>
      </c>
      <c r="F4453" s="1">
        <v>43769</v>
      </c>
      <c r="H4453">
        <v>220</v>
      </c>
      <c r="I4453">
        <v>10</v>
      </c>
      <c r="J4453" s="3">
        <v>1993.6666666666667</v>
      </c>
      <c r="K4453">
        <v>22.68</v>
      </c>
      <c r="L4453">
        <v>5981</v>
      </c>
      <c r="M4453">
        <f>Registros[[#This Row],[salario]]*0.06</f>
        <v>358.86</v>
      </c>
      <c r="N4453">
        <f>Registros[[#This Row],[salario]]*5%</f>
        <v>299.05</v>
      </c>
      <c r="O4453">
        <f>IF(Registros[[#This Row],[idade]]&lt;18,311.43,IF(Registros[[#This Row],[idade]]&lt;=25,488.58,IF(Registros[[#This Row],[idade]]&lt;=50,772.77,850.05)))</f>
        <v>772.77</v>
      </c>
      <c r="P4453">
        <f>IF(Registros[[#This Row],[idade]]&lt;18,23.99,IF(Registros[[#This Row],[idade]]&lt;=25,49.9,IF(Registros[[#This Row],[idade]]&lt;=50,145.2,175.45)))</f>
        <v>145.19999999999999</v>
      </c>
      <c r="Q4453">
        <v>1</v>
      </c>
      <c r="R4453">
        <v>3</v>
      </c>
      <c r="T4453">
        <v>2</v>
      </c>
      <c r="U4453" t="s">
        <v>3</v>
      </c>
      <c r="V4453" t="s">
        <v>20</v>
      </c>
    </row>
    <row r="4454" spans="1:22" x14ac:dyDescent="0.3">
      <c r="A4454">
        <v>4453</v>
      </c>
      <c r="B4454">
        <v>70274685844</v>
      </c>
      <c r="C4454">
        <v>4</v>
      </c>
      <c r="D4454" s="1">
        <v>33140</v>
      </c>
      <c r="E4454" s="3">
        <f>2023-YEAR(Registros[[#This Row],[data_nascimento]])</f>
        <v>33</v>
      </c>
      <c r="F4454" s="1">
        <v>43769</v>
      </c>
      <c r="H4454">
        <v>220</v>
      </c>
      <c r="I4454">
        <v>5</v>
      </c>
      <c r="J4454" s="3">
        <v>875.33333333333326</v>
      </c>
      <c r="K4454">
        <v>1.26</v>
      </c>
      <c r="L4454">
        <v>5252</v>
      </c>
      <c r="M4454">
        <f>Registros[[#This Row],[salario]]*0.06</f>
        <v>315.12</v>
      </c>
      <c r="N4454">
        <f>Registros[[#This Row],[salario]]*5%</f>
        <v>262.60000000000002</v>
      </c>
      <c r="O4454">
        <f>IF(Registros[[#This Row],[idade]]&lt;18,311.43,IF(Registros[[#This Row],[idade]]&lt;=25,488.58,IF(Registros[[#This Row],[idade]]&lt;=50,772.77,850.05)))</f>
        <v>772.77</v>
      </c>
      <c r="P4454">
        <f>IF(Registros[[#This Row],[idade]]&lt;18,23.99,IF(Registros[[#This Row],[idade]]&lt;=25,49.9,IF(Registros[[#This Row],[idade]]&lt;=50,145.2,175.45)))</f>
        <v>145.19999999999999</v>
      </c>
      <c r="Q4454">
        <v>1</v>
      </c>
      <c r="R4454">
        <v>19</v>
      </c>
      <c r="T4454">
        <v>2</v>
      </c>
      <c r="U4454" t="s">
        <v>3</v>
      </c>
      <c r="V4454" t="s">
        <v>19</v>
      </c>
    </row>
    <row r="4455" spans="1:22" x14ac:dyDescent="0.3">
      <c r="A4455">
        <v>4454</v>
      </c>
      <c r="B4455">
        <v>94846161997</v>
      </c>
      <c r="C4455">
        <v>5</v>
      </c>
      <c r="D4455" s="1">
        <v>33676</v>
      </c>
      <c r="E4455" s="3">
        <f>2023-YEAR(Registros[[#This Row],[data_nascimento]])</f>
        <v>31</v>
      </c>
      <c r="F4455" s="1">
        <v>43769</v>
      </c>
      <c r="H4455">
        <v>220</v>
      </c>
      <c r="I4455">
        <v>3</v>
      </c>
      <c r="J4455" s="3">
        <v>613.9</v>
      </c>
      <c r="K4455">
        <v>23.94</v>
      </c>
      <c r="L4455">
        <v>6139</v>
      </c>
      <c r="M4455">
        <f>Registros[[#This Row],[salario]]*0.06</f>
        <v>368.34</v>
      </c>
      <c r="N4455">
        <f>Registros[[#This Row],[salario]]*5%</f>
        <v>306.95000000000005</v>
      </c>
      <c r="O4455">
        <f>IF(Registros[[#This Row],[idade]]&lt;18,311.43,IF(Registros[[#This Row],[idade]]&lt;=25,488.58,IF(Registros[[#This Row],[idade]]&lt;=50,772.77,850.05)))</f>
        <v>772.77</v>
      </c>
      <c r="P4455">
        <f>IF(Registros[[#This Row],[idade]]&lt;18,23.99,IF(Registros[[#This Row],[idade]]&lt;=25,49.9,IF(Registros[[#This Row],[idade]]&lt;=50,145.2,175.45)))</f>
        <v>145.19999999999999</v>
      </c>
      <c r="Q4455">
        <v>4</v>
      </c>
      <c r="R4455">
        <v>3</v>
      </c>
      <c r="T4455">
        <v>2</v>
      </c>
      <c r="U4455" t="s">
        <v>3</v>
      </c>
      <c r="V4455" t="s">
        <v>21</v>
      </c>
    </row>
    <row r="4456" spans="1:22" x14ac:dyDescent="0.3">
      <c r="A4456">
        <v>4455</v>
      </c>
      <c r="B4456">
        <v>87201858552</v>
      </c>
      <c r="C4456">
        <v>5</v>
      </c>
      <c r="D4456" s="1">
        <v>27700</v>
      </c>
      <c r="E4456" s="3">
        <f>2023-YEAR(Registros[[#This Row],[data_nascimento]])</f>
        <v>48</v>
      </c>
      <c r="F4456" s="1">
        <v>43769</v>
      </c>
      <c r="H4456">
        <v>220</v>
      </c>
      <c r="I4456">
        <v>11</v>
      </c>
      <c r="J4456" s="3">
        <v>675.0333333333333</v>
      </c>
      <c r="K4456">
        <v>20.16</v>
      </c>
      <c r="L4456">
        <v>1841</v>
      </c>
      <c r="M4456">
        <f>Registros[[#This Row],[salario]]*0.06</f>
        <v>110.46</v>
      </c>
      <c r="N4456">
        <f>Registros[[#This Row],[salario]]*5%</f>
        <v>92.050000000000011</v>
      </c>
      <c r="O4456">
        <f>IF(Registros[[#This Row],[idade]]&lt;18,311.43,IF(Registros[[#This Row],[idade]]&lt;=25,488.58,IF(Registros[[#This Row],[idade]]&lt;=50,772.77,850.05)))</f>
        <v>772.77</v>
      </c>
      <c r="P4456">
        <f>IF(Registros[[#This Row],[idade]]&lt;18,23.99,IF(Registros[[#This Row],[idade]]&lt;=25,49.9,IF(Registros[[#This Row],[idade]]&lt;=50,145.2,175.45)))</f>
        <v>145.19999999999999</v>
      </c>
      <c r="Q4456">
        <v>2</v>
      </c>
      <c r="R4456">
        <v>12</v>
      </c>
      <c r="T4456">
        <v>3</v>
      </c>
      <c r="U4456" t="s">
        <v>3</v>
      </c>
      <c r="V4456" t="s">
        <v>19</v>
      </c>
    </row>
    <row r="4457" spans="1:22" x14ac:dyDescent="0.3">
      <c r="A4457">
        <v>4456</v>
      </c>
      <c r="B4457">
        <v>62356195688</v>
      </c>
      <c r="C4457">
        <v>3</v>
      </c>
      <c r="D4457" s="1">
        <v>29104</v>
      </c>
      <c r="E4457" s="3">
        <f>2023-YEAR(Registros[[#This Row],[data_nascimento]])</f>
        <v>44</v>
      </c>
      <c r="F4457" s="1">
        <v>43769</v>
      </c>
      <c r="H4457">
        <v>220</v>
      </c>
      <c r="I4457">
        <v>11</v>
      </c>
      <c r="J4457" s="3">
        <v>595.1</v>
      </c>
      <c r="K4457">
        <v>11.34</v>
      </c>
      <c r="L4457">
        <v>1623</v>
      </c>
      <c r="M4457">
        <f>Registros[[#This Row],[salario]]*0.06</f>
        <v>97.38</v>
      </c>
      <c r="N4457">
        <f>Registros[[#This Row],[salario]]*5%</f>
        <v>81.150000000000006</v>
      </c>
      <c r="O4457">
        <f>IF(Registros[[#This Row],[idade]]&lt;18,311.43,IF(Registros[[#This Row],[idade]]&lt;=25,488.58,IF(Registros[[#This Row],[idade]]&lt;=50,772.77,850.05)))</f>
        <v>772.77</v>
      </c>
      <c r="P4457">
        <f>IF(Registros[[#This Row],[idade]]&lt;18,23.99,IF(Registros[[#This Row],[idade]]&lt;=25,49.9,IF(Registros[[#This Row],[idade]]&lt;=50,145.2,175.45)))</f>
        <v>145.19999999999999</v>
      </c>
      <c r="Q4457">
        <v>3</v>
      </c>
      <c r="R4457">
        <v>12</v>
      </c>
      <c r="T4457">
        <v>3</v>
      </c>
      <c r="U4457" t="s">
        <v>3</v>
      </c>
      <c r="V4457" t="s">
        <v>19</v>
      </c>
    </row>
    <row r="4458" spans="1:22" x14ac:dyDescent="0.3">
      <c r="A4458">
        <v>4457</v>
      </c>
      <c r="B4458">
        <v>87726846529</v>
      </c>
      <c r="C4458">
        <v>6</v>
      </c>
      <c r="D4458" s="1">
        <v>30752</v>
      </c>
      <c r="E4458" s="3">
        <f>2023-YEAR(Registros[[#This Row],[data_nascimento]])</f>
        <v>39</v>
      </c>
      <c r="F4458" s="1">
        <v>43769</v>
      </c>
      <c r="H4458">
        <v>220</v>
      </c>
      <c r="I4458">
        <v>18</v>
      </c>
      <c r="J4458" s="3">
        <v>3760.2000000000003</v>
      </c>
      <c r="K4458">
        <v>7.5600000000000005</v>
      </c>
      <c r="L4458">
        <v>6267</v>
      </c>
      <c r="M4458">
        <f>Registros[[#This Row],[salario]]*0.06</f>
        <v>376.02</v>
      </c>
      <c r="N4458">
        <f>Registros[[#This Row],[salario]]*5%</f>
        <v>313.35000000000002</v>
      </c>
      <c r="O4458">
        <f>IF(Registros[[#This Row],[idade]]&lt;18,311.43,IF(Registros[[#This Row],[idade]]&lt;=25,488.58,IF(Registros[[#This Row],[idade]]&lt;=50,772.77,850.05)))</f>
        <v>772.77</v>
      </c>
      <c r="P4458">
        <f>IF(Registros[[#This Row],[idade]]&lt;18,23.99,IF(Registros[[#This Row],[idade]]&lt;=25,49.9,IF(Registros[[#This Row],[idade]]&lt;=50,145.2,175.45)))</f>
        <v>145.19999999999999</v>
      </c>
      <c r="Q4458">
        <v>4</v>
      </c>
      <c r="R4458">
        <v>19</v>
      </c>
      <c r="T4458">
        <v>2</v>
      </c>
      <c r="U4458" t="s">
        <v>3</v>
      </c>
      <c r="V4458" t="s">
        <v>20</v>
      </c>
    </row>
    <row r="4459" spans="1:22" x14ac:dyDescent="0.3">
      <c r="A4459">
        <v>4458</v>
      </c>
      <c r="B4459">
        <v>56127089250</v>
      </c>
      <c r="C4459">
        <v>5</v>
      </c>
      <c r="D4459" s="1">
        <v>31181</v>
      </c>
      <c r="E4459" s="3">
        <f>2023-YEAR(Registros[[#This Row],[data_nascimento]])</f>
        <v>38</v>
      </c>
      <c r="F4459" s="1">
        <v>43769</v>
      </c>
      <c r="H4459">
        <v>220</v>
      </c>
      <c r="I4459">
        <v>1</v>
      </c>
      <c r="J4459" s="3">
        <v>46.633333333333333</v>
      </c>
      <c r="K4459">
        <v>21.42</v>
      </c>
      <c r="L4459">
        <v>1399</v>
      </c>
      <c r="M4459">
        <f>Registros[[#This Row],[salario]]*0.06</f>
        <v>83.94</v>
      </c>
      <c r="N4459">
        <f>Registros[[#This Row],[salario]]*5%</f>
        <v>69.95</v>
      </c>
      <c r="O4459">
        <f>IF(Registros[[#This Row],[idade]]&lt;18,311.43,IF(Registros[[#This Row],[idade]]&lt;=25,488.58,IF(Registros[[#This Row],[idade]]&lt;=50,772.77,850.05)))</f>
        <v>772.77</v>
      </c>
      <c r="P4459">
        <f>IF(Registros[[#This Row],[idade]]&lt;18,23.99,IF(Registros[[#This Row],[idade]]&lt;=25,49.9,IF(Registros[[#This Row],[idade]]&lt;=50,145.2,175.45)))</f>
        <v>145.19999999999999</v>
      </c>
      <c r="Q4459">
        <v>1</v>
      </c>
      <c r="R4459">
        <v>21</v>
      </c>
      <c r="T4459">
        <v>3</v>
      </c>
      <c r="U4459" t="s">
        <v>3</v>
      </c>
      <c r="V4459" t="s">
        <v>19</v>
      </c>
    </row>
    <row r="4460" spans="1:22" x14ac:dyDescent="0.3">
      <c r="A4460">
        <v>4459</v>
      </c>
      <c r="B4460">
        <v>56904703540</v>
      </c>
      <c r="C4460">
        <v>5</v>
      </c>
      <c r="D4460" s="1">
        <v>34202</v>
      </c>
      <c r="E4460" s="3">
        <f>2023-YEAR(Registros[[#This Row],[data_nascimento]])</f>
        <v>30</v>
      </c>
      <c r="F4460" s="1">
        <v>43769</v>
      </c>
      <c r="G4460" s="1">
        <v>44590</v>
      </c>
      <c r="H4460">
        <v>220</v>
      </c>
      <c r="I4460">
        <v>19</v>
      </c>
      <c r="J4460" s="3">
        <v>3518.7999999999997</v>
      </c>
      <c r="K4460">
        <v>16.38</v>
      </c>
      <c r="L4460">
        <v>5556</v>
      </c>
      <c r="M4460">
        <f>Registros[[#This Row],[salario]]*0.06</f>
        <v>333.36</v>
      </c>
      <c r="N4460">
        <f>Registros[[#This Row],[salario]]*5%</f>
        <v>277.8</v>
      </c>
      <c r="O4460">
        <f>IF(Registros[[#This Row],[idade]]&lt;18,311.43,IF(Registros[[#This Row],[idade]]&lt;=25,488.58,IF(Registros[[#This Row],[idade]]&lt;=50,772.77,850.05)))</f>
        <v>772.77</v>
      </c>
      <c r="P4460">
        <f>IF(Registros[[#This Row],[idade]]&lt;18,23.99,IF(Registros[[#This Row],[idade]]&lt;=25,49.9,IF(Registros[[#This Row],[idade]]&lt;=50,145.2,175.45)))</f>
        <v>145.19999999999999</v>
      </c>
      <c r="Q4460">
        <v>5</v>
      </c>
      <c r="R4460">
        <v>11</v>
      </c>
      <c r="S4460">
        <v>2</v>
      </c>
      <c r="T4460">
        <v>3</v>
      </c>
      <c r="U4460" t="s">
        <v>3</v>
      </c>
      <c r="V4460" t="s">
        <v>19</v>
      </c>
    </row>
    <row r="4461" spans="1:22" x14ac:dyDescent="0.3">
      <c r="A4461">
        <v>4460</v>
      </c>
      <c r="B4461">
        <v>51589422330</v>
      </c>
      <c r="C4461">
        <v>4</v>
      </c>
      <c r="D4461" s="1">
        <v>33592</v>
      </c>
      <c r="E4461" s="3">
        <f>2023-YEAR(Registros[[#This Row],[data_nascimento]])</f>
        <v>32</v>
      </c>
      <c r="F4461" s="1">
        <v>43769</v>
      </c>
      <c r="G4461" s="1">
        <v>44590</v>
      </c>
      <c r="H4461">
        <v>220</v>
      </c>
      <c r="I4461">
        <v>3</v>
      </c>
      <c r="J4461" s="3">
        <v>305.89999999999998</v>
      </c>
      <c r="K4461">
        <v>25.2</v>
      </c>
      <c r="L4461">
        <v>3059</v>
      </c>
      <c r="M4461">
        <f>Registros[[#This Row],[salario]]*0.06</f>
        <v>183.54</v>
      </c>
      <c r="N4461">
        <f>Registros[[#This Row],[salario]]*5%</f>
        <v>152.95000000000002</v>
      </c>
      <c r="O4461">
        <f>IF(Registros[[#This Row],[idade]]&lt;18,311.43,IF(Registros[[#This Row],[idade]]&lt;=25,488.58,IF(Registros[[#This Row],[idade]]&lt;=50,772.77,850.05)))</f>
        <v>772.77</v>
      </c>
      <c r="P4461">
        <f>IF(Registros[[#This Row],[idade]]&lt;18,23.99,IF(Registros[[#This Row],[idade]]&lt;=25,49.9,IF(Registros[[#This Row],[idade]]&lt;=50,145.2,175.45)))</f>
        <v>145.19999999999999</v>
      </c>
      <c r="Q4461">
        <v>4</v>
      </c>
      <c r="R4461">
        <v>8</v>
      </c>
      <c r="S4461">
        <v>3</v>
      </c>
      <c r="T4461">
        <v>3</v>
      </c>
      <c r="U4461" t="s">
        <v>3</v>
      </c>
      <c r="V4461" t="s">
        <v>19</v>
      </c>
    </row>
    <row r="4462" spans="1:22" x14ac:dyDescent="0.3">
      <c r="A4462">
        <v>4461</v>
      </c>
      <c r="B4462">
        <v>82476540454</v>
      </c>
      <c r="C4462">
        <v>7</v>
      </c>
      <c r="D4462" s="1">
        <v>30752</v>
      </c>
      <c r="E4462" s="3">
        <f>2023-YEAR(Registros[[#This Row],[data_nascimento]])</f>
        <v>39</v>
      </c>
      <c r="F4462" s="1">
        <v>43769</v>
      </c>
      <c r="G4462" s="1">
        <v>44590</v>
      </c>
      <c r="H4462">
        <v>220</v>
      </c>
      <c r="I4462">
        <v>10</v>
      </c>
      <c r="J4462" s="3">
        <v>1260.3333333333333</v>
      </c>
      <c r="K4462">
        <v>23.94</v>
      </c>
      <c r="L4462">
        <v>3781</v>
      </c>
      <c r="M4462">
        <f>Registros[[#This Row],[salario]]*0.06</f>
        <v>226.85999999999999</v>
      </c>
      <c r="N4462">
        <f>Registros[[#This Row],[salario]]*5%</f>
        <v>189.05</v>
      </c>
      <c r="O4462">
        <f>IF(Registros[[#This Row],[idade]]&lt;18,311.43,IF(Registros[[#This Row],[idade]]&lt;=25,488.58,IF(Registros[[#This Row],[idade]]&lt;=50,772.77,850.05)))</f>
        <v>772.77</v>
      </c>
      <c r="P4462">
        <f>IF(Registros[[#This Row],[idade]]&lt;18,23.99,IF(Registros[[#This Row],[idade]]&lt;=25,49.9,IF(Registros[[#This Row],[idade]]&lt;=50,145.2,175.45)))</f>
        <v>145.19999999999999</v>
      </c>
      <c r="Q4462">
        <v>2</v>
      </c>
      <c r="R4462">
        <v>9</v>
      </c>
      <c r="S4462">
        <v>2</v>
      </c>
      <c r="T4462">
        <v>3</v>
      </c>
      <c r="U4462" t="s">
        <v>3</v>
      </c>
      <c r="V4462" t="s">
        <v>19</v>
      </c>
    </row>
    <row r="4463" spans="1:22" x14ac:dyDescent="0.3">
      <c r="A4463">
        <v>4462</v>
      </c>
      <c r="B4463">
        <v>34104574500</v>
      </c>
      <c r="C4463">
        <v>5</v>
      </c>
      <c r="D4463" s="1">
        <v>34278</v>
      </c>
      <c r="E4463" s="3">
        <f>2023-YEAR(Registros[[#This Row],[data_nascimento]])</f>
        <v>30</v>
      </c>
      <c r="F4463" s="1">
        <v>43769</v>
      </c>
      <c r="G4463" s="1">
        <v>44590</v>
      </c>
      <c r="H4463">
        <v>220</v>
      </c>
      <c r="I4463">
        <v>4</v>
      </c>
      <c r="J4463" s="3">
        <v>824</v>
      </c>
      <c r="K4463">
        <v>23.94</v>
      </c>
      <c r="L4463">
        <v>6180</v>
      </c>
      <c r="M4463">
        <v>180</v>
      </c>
      <c r="N4463">
        <v>400</v>
      </c>
      <c r="O4463">
        <f>IF(Registros[[#This Row],[idade]]&lt;18,311.43,IF(Registros[[#This Row],[idade]]&lt;=25,488.58,IF(Registros[[#This Row],[idade]]&lt;=50,772.77,850.05)))</f>
        <v>772.77</v>
      </c>
      <c r="P4463">
        <f>IF(Registros[[#This Row],[idade]]&lt;18,23.99,IF(Registros[[#This Row],[idade]]&lt;=25,49.9,IF(Registros[[#This Row],[idade]]&lt;=50,145.2,175.45)))</f>
        <v>145.19999999999999</v>
      </c>
      <c r="Q4463">
        <v>4</v>
      </c>
      <c r="R4463">
        <v>14</v>
      </c>
      <c r="S4463">
        <v>3</v>
      </c>
      <c r="T4463">
        <v>3</v>
      </c>
      <c r="U4463" t="s">
        <v>3</v>
      </c>
      <c r="V4463" t="s">
        <v>22</v>
      </c>
    </row>
    <row r="4464" spans="1:22" x14ac:dyDescent="0.3">
      <c r="A4464">
        <v>4463</v>
      </c>
      <c r="B4464">
        <v>17866199216</v>
      </c>
      <c r="C4464">
        <v>7</v>
      </c>
      <c r="D4464" s="1">
        <v>39078</v>
      </c>
      <c r="E4464" s="3">
        <f>2023-YEAR(Registros[[#This Row],[data_nascimento]])</f>
        <v>17</v>
      </c>
      <c r="F4464" s="1">
        <v>43769</v>
      </c>
      <c r="G4464" s="1">
        <v>44590</v>
      </c>
      <c r="H4464">
        <v>120</v>
      </c>
      <c r="I4464">
        <v>20</v>
      </c>
      <c r="J4464" s="3">
        <v>2896.666666666667</v>
      </c>
      <c r="K4464">
        <v>16.38</v>
      </c>
      <c r="L4464">
        <v>4345</v>
      </c>
      <c r="M4464">
        <v>180</v>
      </c>
      <c r="N4464">
        <v>400</v>
      </c>
      <c r="O4464">
        <f>IF(Registros[[#This Row],[idade]]&lt;18,311.43,IF(Registros[[#This Row],[idade]]&lt;=25,488.58,IF(Registros[[#This Row],[idade]]&lt;=50,772.77,850.05)))</f>
        <v>311.43</v>
      </c>
      <c r="P4464">
        <f>IF(Registros[[#This Row],[idade]]&lt;18,23.99,IF(Registros[[#This Row],[idade]]&lt;=25,49.9,IF(Registros[[#This Row],[idade]]&lt;=50,145.2,175.45)))</f>
        <v>23.99</v>
      </c>
      <c r="Q4464">
        <v>3</v>
      </c>
      <c r="R4464">
        <v>16</v>
      </c>
      <c r="S4464">
        <v>3</v>
      </c>
      <c r="T4464">
        <v>3</v>
      </c>
      <c r="U4464" t="s">
        <v>3</v>
      </c>
      <c r="V4464" t="s">
        <v>19</v>
      </c>
    </row>
    <row r="4465" spans="1:22" x14ac:dyDescent="0.3">
      <c r="A4465">
        <v>4464</v>
      </c>
      <c r="B4465">
        <v>13345807819</v>
      </c>
      <c r="C4465">
        <v>3</v>
      </c>
      <c r="D4465" s="1">
        <v>31285</v>
      </c>
      <c r="E4465" s="3">
        <f>2023-YEAR(Registros[[#This Row],[data_nascimento]])</f>
        <v>38</v>
      </c>
      <c r="F4465" s="1">
        <v>43769</v>
      </c>
      <c r="G4465" s="1">
        <v>44590</v>
      </c>
      <c r="H4465">
        <v>220</v>
      </c>
      <c r="I4465">
        <v>2</v>
      </c>
      <c r="J4465" s="3">
        <v>331.4</v>
      </c>
      <c r="K4465">
        <v>23.94</v>
      </c>
      <c r="L4465">
        <v>4971</v>
      </c>
      <c r="M4465">
        <v>180</v>
      </c>
      <c r="N4465">
        <v>400</v>
      </c>
      <c r="O4465">
        <f>IF(Registros[[#This Row],[idade]]&lt;18,311.43,IF(Registros[[#This Row],[idade]]&lt;=25,488.58,IF(Registros[[#This Row],[idade]]&lt;=50,772.77,850.05)))</f>
        <v>772.77</v>
      </c>
      <c r="P4465">
        <f>IF(Registros[[#This Row],[idade]]&lt;18,23.99,IF(Registros[[#This Row],[idade]]&lt;=25,49.9,IF(Registros[[#This Row],[idade]]&lt;=50,145.2,175.45)))</f>
        <v>145.19999999999999</v>
      </c>
      <c r="Q4465">
        <v>4</v>
      </c>
      <c r="R4465">
        <v>21</v>
      </c>
      <c r="S4465">
        <v>2</v>
      </c>
      <c r="T4465">
        <v>2</v>
      </c>
      <c r="U4465" t="s">
        <v>3</v>
      </c>
      <c r="V4465" t="s">
        <v>22</v>
      </c>
    </row>
    <row r="4466" spans="1:22" x14ac:dyDescent="0.3">
      <c r="A4466">
        <v>4465</v>
      </c>
      <c r="B4466">
        <v>38189445830</v>
      </c>
      <c r="C4466">
        <v>6</v>
      </c>
      <c r="D4466" s="1">
        <v>32647</v>
      </c>
      <c r="E4466" s="3">
        <f>2023-YEAR(Registros[[#This Row],[data_nascimento]])</f>
        <v>34</v>
      </c>
      <c r="F4466" s="1">
        <v>43769</v>
      </c>
      <c r="G4466" s="1">
        <v>44590</v>
      </c>
      <c r="H4466">
        <v>220</v>
      </c>
      <c r="I4466">
        <v>4</v>
      </c>
      <c r="J4466" s="3">
        <v>453.6</v>
      </c>
      <c r="K4466">
        <v>8.82</v>
      </c>
      <c r="L4466">
        <v>3402</v>
      </c>
      <c r="M4466">
        <v>180</v>
      </c>
      <c r="N4466">
        <v>400</v>
      </c>
      <c r="O4466">
        <f>IF(Registros[[#This Row],[idade]]&lt;18,311.43,IF(Registros[[#This Row],[idade]]&lt;=25,488.58,IF(Registros[[#This Row],[idade]]&lt;=50,772.77,850.05)))</f>
        <v>772.77</v>
      </c>
      <c r="P4466">
        <f>IF(Registros[[#This Row],[idade]]&lt;18,23.99,IF(Registros[[#This Row],[idade]]&lt;=25,49.9,IF(Registros[[#This Row],[idade]]&lt;=50,145.2,175.45)))</f>
        <v>145.19999999999999</v>
      </c>
      <c r="Q4466">
        <v>5</v>
      </c>
      <c r="R4466">
        <v>7</v>
      </c>
      <c r="S4466">
        <v>1</v>
      </c>
      <c r="T4466">
        <v>3</v>
      </c>
      <c r="U4466" t="s">
        <v>3</v>
      </c>
      <c r="V4466" t="s">
        <v>22</v>
      </c>
    </row>
    <row r="4467" spans="1:22" x14ac:dyDescent="0.3">
      <c r="A4467">
        <v>4466</v>
      </c>
      <c r="B4467">
        <v>55144896694</v>
      </c>
      <c r="C4467">
        <v>7</v>
      </c>
      <c r="D4467" s="1">
        <v>32764</v>
      </c>
      <c r="E4467" s="3">
        <f>2023-YEAR(Registros[[#This Row],[data_nascimento]])</f>
        <v>34</v>
      </c>
      <c r="F4467" s="1">
        <v>43769</v>
      </c>
      <c r="G4467" s="1">
        <v>44590</v>
      </c>
      <c r="H4467">
        <v>220</v>
      </c>
      <c r="I4467">
        <v>13</v>
      </c>
      <c r="J4467" s="3">
        <v>3576.7333333333331</v>
      </c>
      <c r="K4467">
        <v>5.04</v>
      </c>
      <c r="L4467">
        <v>8254</v>
      </c>
      <c r="M4467">
        <v>180</v>
      </c>
      <c r="N4467">
        <v>400</v>
      </c>
      <c r="O4467">
        <f>IF(Registros[[#This Row],[idade]]&lt;18,311.43,IF(Registros[[#This Row],[idade]]&lt;=25,488.58,IF(Registros[[#This Row],[idade]]&lt;=50,772.77,850.05)))</f>
        <v>772.77</v>
      </c>
      <c r="P4467">
        <f>IF(Registros[[#This Row],[idade]]&lt;18,23.99,IF(Registros[[#This Row],[idade]]&lt;=25,49.9,IF(Registros[[#This Row],[idade]]&lt;=50,145.2,175.45)))</f>
        <v>145.19999999999999</v>
      </c>
      <c r="Q4467">
        <v>3</v>
      </c>
      <c r="R4467">
        <v>22</v>
      </c>
      <c r="S4467">
        <v>2</v>
      </c>
      <c r="T4467">
        <v>3</v>
      </c>
      <c r="U4467" t="s">
        <v>3</v>
      </c>
      <c r="V4467" t="s">
        <v>21</v>
      </c>
    </row>
    <row r="4468" spans="1:22" x14ac:dyDescent="0.3">
      <c r="A4468">
        <v>4467</v>
      </c>
      <c r="B4468">
        <v>64410547886</v>
      </c>
      <c r="C4468">
        <v>6</v>
      </c>
      <c r="D4468" s="1">
        <v>34382</v>
      </c>
      <c r="E4468" s="3">
        <f>2023-YEAR(Registros[[#This Row],[data_nascimento]])</f>
        <v>29</v>
      </c>
      <c r="F4468" s="1">
        <v>43769</v>
      </c>
      <c r="G4468" s="1">
        <v>44590</v>
      </c>
      <c r="H4468">
        <v>220</v>
      </c>
      <c r="I4468">
        <v>15</v>
      </c>
      <c r="J4468" s="3">
        <v>3966.5</v>
      </c>
      <c r="K4468">
        <v>18.899999999999999</v>
      </c>
      <c r="L4468">
        <v>7933</v>
      </c>
      <c r="M4468">
        <v>180</v>
      </c>
      <c r="N4468">
        <v>400</v>
      </c>
      <c r="O4468">
        <f>IF(Registros[[#This Row],[idade]]&lt;18,311.43,IF(Registros[[#This Row],[idade]]&lt;=25,488.58,IF(Registros[[#This Row],[idade]]&lt;=50,772.77,850.05)))</f>
        <v>772.77</v>
      </c>
      <c r="P4468">
        <f>IF(Registros[[#This Row],[idade]]&lt;18,23.99,IF(Registros[[#This Row],[idade]]&lt;=25,49.9,IF(Registros[[#This Row],[idade]]&lt;=50,145.2,175.45)))</f>
        <v>145.19999999999999</v>
      </c>
      <c r="Q4468">
        <v>3</v>
      </c>
      <c r="R4468">
        <v>25</v>
      </c>
      <c r="S4468">
        <v>2</v>
      </c>
      <c r="T4468">
        <v>3</v>
      </c>
      <c r="U4468" t="s">
        <v>3</v>
      </c>
      <c r="V4468" t="s">
        <v>21</v>
      </c>
    </row>
    <row r="4469" spans="1:22" x14ac:dyDescent="0.3">
      <c r="A4469">
        <v>4468</v>
      </c>
      <c r="B4469">
        <v>15700539796</v>
      </c>
      <c r="C4469">
        <v>3</v>
      </c>
      <c r="D4469" s="1">
        <v>38068</v>
      </c>
      <c r="E4469" s="3">
        <f>2023-YEAR(Registros[[#This Row],[data_nascimento]])</f>
        <v>19</v>
      </c>
      <c r="F4469" s="1">
        <v>43769</v>
      </c>
      <c r="G4469" s="1">
        <v>44590</v>
      </c>
      <c r="H4469">
        <v>220</v>
      </c>
      <c r="I4469">
        <v>7</v>
      </c>
      <c r="J4469" s="3">
        <v>1345.1666666666665</v>
      </c>
      <c r="K4469">
        <v>5.04</v>
      </c>
      <c r="L4469">
        <v>5765</v>
      </c>
      <c r="M4469">
        <v>180</v>
      </c>
      <c r="N4469">
        <v>400</v>
      </c>
      <c r="O4469">
        <f>IF(Registros[[#This Row],[idade]]&lt;18,311.43,IF(Registros[[#This Row],[idade]]&lt;=25,488.58,IF(Registros[[#This Row],[idade]]&lt;=50,772.77,850.05)))</f>
        <v>488.58</v>
      </c>
      <c r="P4469">
        <f>IF(Registros[[#This Row],[idade]]&lt;18,23.99,IF(Registros[[#This Row],[idade]]&lt;=25,49.9,IF(Registros[[#This Row],[idade]]&lt;=50,145.2,175.45)))</f>
        <v>49.9</v>
      </c>
      <c r="Q4469">
        <v>5</v>
      </c>
      <c r="R4469">
        <v>18</v>
      </c>
      <c r="S4469">
        <v>1</v>
      </c>
      <c r="T4469">
        <v>3</v>
      </c>
      <c r="U4469" t="s">
        <v>3</v>
      </c>
      <c r="V4469" t="s">
        <v>22</v>
      </c>
    </row>
    <row r="4470" spans="1:22" x14ac:dyDescent="0.3">
      <c r="A4470">
        <v>4469</v>
      </c>
      <c r="B4470">
        <v>24368220292</v>
      </c>
      <c r="C4470">
        <v>3</v>
      </c>
      <c r="D4470" s="1">
        <v>29863</v>
      </c>
      <c r="E4470" s="3">
        <f>2023-YEAR(Registros[[#This Row],[data_nascimento]])</f>
        <v>42</v>
      </c>
      <c r="F4470" s="1">
        <v>43769</v>
      </c>
      <c r="G4470" s="1">
        <v>44590</v>
      </c>
      <c r="H4470">
        <v>220</v>
      </c>
      <c r="I4470">
        <v>13</v>
      </c>
      <c r="J4470" s="3">
        <v>1192.5333333333333</v>
      </c>
      <c r="K4470">
        <v>3.7800000000000002</v>
      </c>
      <c r="L4470">
        <v>2752</v>
      </c>
      <c r="M4470">
        <v>180</v>
      </c>
      <c r="N4470">
        <v>400</v>
      </c>
      <c r="O4470">
        <f>IF(Registros[[#This Row],[idade]]&lt;18,311.43,IF(Registros[[#This Row],[idade]]&lt;=25,488.58,IF(Registros[[#This Row],[idade]]&lt;=50,772.77,850.05)))</f>
        <v>772.77</v>
      </c>
      <c r="P4470">
        <f>IF(Registros[[#This Row],[idade]]&lt;18,23.99,IF(Registros[[#This Row],[idade]]&lt;=25,49.9,IF(Registros[[#This Row],[idade]]&lt;=50,145.2,175.45)))</f>
        <v>145.19999999999999</v>
      </c>
      <c r="Q4470">
        <v>3</v>
      </c>
      <c r="R4470">
        <v>26</v>
      </c>
      <c r="S4470">
        <v>2</v>
      </c>
      <c r="T4470">
        <v>2</v>
      </c>
      <c r="U4470" t="s">
        <v>3</v>
      </c>
      <c r="V4470" t="s">
        <v>22</v>
      </c>
    </row>
    <row r="4471" spans="1:22" x14ac:dyDescent="0.3">
      <c r="A4471">
        <v>4470</v>
      </c>
      <c r="B4471">
        <v>66908390179</v>
      </c>
      <c r="C4471">
        <v>5</v>
      </c>
      <c r="D4471" s="1">
        <v>28780</v>
      </c>
      <c r="E4471" s="3">
        <f>2023-YEAR(Registros[[#This Row],[data_nascimento]])</f>
        <v>45</v>
      </c>
      <c r="F4471" s="1">
        <v>43769</v>
      </c>
      <c r="G4471" s="1">
        <v>44590</v>
      </c>
      <c r="H4471">
        <v>220</v>
      </c>
      <c r="I4471">
        <v>16</v>
      </c>
      <c r="J4471" s="3">
        <v>2547.1999999999998</v>
      </c>
      <c r="K4471">
        <v>20.16</v>
      </c>
      <c r="L4471">
        <v>4776</v>
      </c>
      <c r="M4471">
        <v>180</v>
      </c>
      <c r="N4471">
        <v>400</v>
      </c>
      <c r="O4471">
        <f>IF(Registros[[#This Row],[idade]]&lt;18,311.43,IF(Registros[[#This Row],[idade]]&lt;=25,488.58,IF(Registros[[#This Row],[idade]]&lt;=50,772.77,850.05)))</f>
        <v>772.77</v>
      </c>
      <c r="P4471">
        <f>IF(Registros[[#This Row],[idade]]&lt;18,23.99,IF(Registros[[#This Row],[idade]]&lt;=25,49.9,IF(Registros[[#This Row],[idade]]&lt;=50,145.2,175.45)))</f>
        <v>145.19999999999999</v>
      </c>
      <c r="Q4471">
        <v>3</v>
      </c>
      <c r="R4471">
        <v>12</v>
      </c>
      <c r="S4471">
        <v>2</v>
      </c>
      <c r="T4471">
        <v>2</v>
      </c>
      <c r="U4471" t="s">
        <v>3</v>
      </c>
      <c r="V4471" t="s">
        <v>19</v>
      </c>
    </row>
    <row r="4472" spans="1:22" x14ac:dyDescent="0.3">
      <c r="A4472">
        <v>4471</v>
      </c>
      <c r="B4472">
        <v>79737621385</v>
      </c>
      <c r="C4472">
        <v>4</v>
      </c>
      <c r="D4472" s="1">
        <v>37491</v>
      </c>
      <c r="E4472" s="3">
        <f>2023-YEAR(Registros[[#This Row],[data_nascimento]])</f>
        <v>21</v>
      </c>
      <c r="F4472" s="1">
        <v>43769</v>
      </c>
      <c r="H4472">
        <v>220</v>
      </c>
      <c r="I4472">
        <v>10</v>
      </c>
      <c r="J4472" s="3">
        <v>1594</v>
      </c>
      <c r="K4472">
        <v>6.3</v>
      </c>
      <c r="L4472">
        <v>4782</v>
      </c>
      <c r="M4472">
        <v>180</v>
      </c>
      <c r="N4472">
        <v>400</v>
      </c>
      <c r="O4472">
        <f>IF(Registros[[#This Row],[idade]]&lt;18,311.43,IF(Registros[[#This Row],[idade]]&lt;=25,488.58,IF(Registros[[#This Row],[idade]]&lt;=50,772.77,850.05)))</f>
        <v>488.58</v>
      </c>
      <c r="P4472">
        <f>IF(Registros[[#This Row],[idade]]&lt;18,23.99,IF(Registros[[#This Row],[idade]]&lt;=25,49.9,IF(Registros[[#This Row],[idade]]&lt;=50,145.2,175.45)))</f>
        <v>49.9</v>
      </c>
      <c r="Q4472">
        <v>2</v>
      </c>
      <c r="R4472">
        <v>18</v>
      </c>
      <c r="T4472">
        <v>3</v>
      </c>
      <c r="U4472" t="s">
        <v>3</v>
      </c>
      <c r="V4472" t="s">
        <v>19</v>
      </c>
    </row>
    <row r="4473" spans="1:22" x14ac:dyDescent="0.3">
      <c r="A4473">
        <v>4472</v>
      </c>
      <c r="B4473">
        <v>93541074262</v>
      </c>
      <c r="C4473">
        <v>4</v>
      </c>
      <c r="D4473" s="1">
        <v>35547</v>
      </c>
      <c r="E4473" s="3">
        <f>2023-YEAR(Registros[[#This Row],[data_nascimento]])</f>
        <v>26</v>
      </c>
      <c r="F4473" s="1">
        <v>43769</v>
      </c>
      <c r="G4473" s="1">
        <v>44590</v>
      </c>
      <c r="H4473">
        <v>220</v>
      </c>
      <c r="I4473">
        <v>6</v>
      </c>
      <c r="J4473" s="3">
        <v>1055.2</v>
      </c>
      <c r="K4473">
        <v>8.82</v>
      </c>
      <c r="L4473">
        <v>5276</v>
      </c>
      <c r="M4473">
        <v>180</v>
      </c>
      <c r="N4473">
        <v>400</v>
      </c>
      <c r="O4473">
        <f>IF(Registros[[#This Row],[idade]]&lt;18,311.43,IF(Registros[[#This Row],[idade]]&lt;=25,488.58,IF(Registros[[#This Row],[idade]]&lt;=50,772.77,850.05)))</f>
        <v>772.77</v>
      </c>
      <c r="P4473">
        <f>IF(Registros[[#This Row],[idade]]&lt;18,23.99,IF(Registros[[#This Row],[idade]]&lt;=25,49.9,IF(Registros[[#This Row],[idade]]&lt;=50,145.2,175.45)))</f>
        <v>145.19999999999999</v>
      </c>
      <c r="Q4473">
        <v>2</v>
      </c>
      <c r="R4473">
        <v>5</v>
      </c>
      <c r="S4473">
        <v>1</v>
      </c>
      <c r="T4473">
        <v>3</v>
      </c>
      <c r="U4473" t="s">
        <v>3</v>
      </c>
      <c r="V4473" t="s">
        <v>19</v>
      </c>
    </row>
    <row r="4474" spans="1:22" x14ac:dyDescent="0.3">
      <c r="A4474">
        <v>4473</v>
      </c>
      <c r="B4474">
        <v>84591564453</v>
      </c>
      <c r="C4474">
        <v>6</v>
      </c>
      <c r="D4474" s="1">
        <v>35475</v>
      </c>
      <c r="E4474" s="3">
        <f>2023-YEAR(Registros[[#This Row],[data_nascimento]])</f>
        <v>26</v>
      </c>
      <c r="F4474" s="1">
        <v>43769</v>
      </c>
      <c r="G4474" s="1">
        <v>44590</v>
      </c>
      <c r="H4474">
        <v>220</v>
      </c>
      <c r="I4474">
        <v>6</v>
      </c>
      <c r="J4474" s="3">
        <v>1140.8</v>
      </c>
      <c r="K4474">
        <v>22.68</v>
      </c>
      <c r="L4474">
        <v>5704</v>
      </c>
      <c r="M4474">
        <v>180</v>
      </c>
      <c r="N4474">
        <v>400</v>
      </c>
      <c r="O4474">
        <f>IF(Registros[[#This Row],[idade]]&lt;18,311.43,IF(Registros[[#This Row],[idade]]&lt;=25,488.58,IF(Registros[[#This Row],[idade]]&lt;=50,772.77,850.05)))</f>
        <v>772.77</v>
      </c>
      <c r="P4474">
        <f>IF(Registros[[#This Row],[idade]]&lt;18,23.99,IF(Registros[[#This Row],[idade]]&lt;=25,49.9,IF(Registros[[#This Row],[idade]]&lt;=50,145.2,175.45)))</f>
        <v>145.19999999999999</v>
      </c>
      <c r="Q4474">
        <v>5</v>
      </c>
      <c r="R4474">
        <v>14</v>
      </c>
      <c r="S4474">
        <v>2</v>
      </c>
      <c r="T4474">
        <v>2</v>
      </c>
      <c r="U4474" t="s">
        <v>3</v>
      </c>
      <c r="V4474" t="s">
        <v>19</v>
      </c>
    </row>
    <row r="4475" spans="1:22" x14ac:dyDescent="0.3">
      <c r="A4475">
        <v>4474</v>
      </c>
      <c r="B4475">
        <v>50781313843</v>
      </c>
      <c r="C4475">
        <v>7</v>
      </c>
      <c r="D4475" s="1">
        <v>39253</v>
      </c>
      <c r="E4475" s="3">
        <f>2023-YEAR(Registros[[#This Row],[data_nascimento]])</f>
        <v>16</v>
      </c>
      <c r="F4475" s="1">
        <v>43769</v>
      </c>
      <c r="G4475" s="1">
        <v>44590</v>
      </c>
      <c r="H4475">
        <v>120</v>
      </c>
      <c r="I4475">
        <v>8</v>
      </c>
      <c r="J4475" s="3">
        <v>425.6</v>
      </c>
      <c r="K4475">
        <v>18.899999999999999</v>
      </c>
      <c r="L4475">
        <v>1596</v>
      </c>
      <c r="M4475">
        <v>180</v>
      </c>
      <c r="N4475">
        <v>400</v>
      </c>
      <c r="O4475">
        <f>IF(Registros[[#This Row],[idade]]&lt;18,311.43,IF(Registros[[#This Row],[idade]]&lt;=25,488.58,IF(Registros[[#This Row],[idade]]&lt;=50,772.77,850.05)))</f>
        <v>311.43</v>
      </c>
      <c r="P4475">
        <f>IF(Registros[[#This Row],[idade]]&lt;18,23.99,IF(Registros[[#This Row],[idade]]&lt;=25,49.9,IF(Registros[[#This Row],[idade]]&lt;=50,145.2,175.45)))</f>
        <v>23.99</v>
      </c>
      <c r="Q4475">
        <v>4</v>
      </c>
      <c r="R4475">
        <v>7</v>
      </c>
      <c r="S4475">
        <v>1</v>
      </c>
      <c r="T4475">
        <v>3</v>
      </c>
      <c r="U4475" t="s">
        <v>3</v>
      </c>
      <c r="V4475" t="s">
        <v>21</v>
      </c>
    </row>
    <row r="4476" spans="1:22" x14ac:dyDescent="0.3">
      <c r="A4476">
        <v>4475</v>
      </c>
      <c r="B4476">
        <v>81962758444</v>
      </c>
      <c r="C4476">
        <v>5</v>
      </c>
      <c r="D4476" s="1">
        <v>31679</v>
      </c>
      <c r="E4476" s="3">
        <f>2023-YEAR(Registros[[#This Row],[data_nascimento]])</f>
        <v>37</v>
      </c>
      <c r="F4476" s="1">
        <v>43769</v>
      </c>
      <c r="G4476" s="1">
        <v>44590</v>
      </c>
      <c r="H4476">
        <v>220</v>
      </c>
      <c r="I4476">
        <v>12</v>
      </c>
      <c r="J4476" s="3">
        <v>748.8</v>
      </c>
      <c r="K4476">
        <v>15.120000000000001</v>
      </c>
      <c r="L4476">
        <v>1872</v>
      </c>
      <c r="M4476">
        <v>180</v>
      </c>
      <c r="N4476">
        <v>400</v>
      </c>
      <c r="O4476">
        <f>IF(Registros[[#This Row],[idade]]&lt;18,311.43,IF(Registros[[#This Row],[idade]]&lt;=25,488.58,IF(Registros[[#This Row],[idade]]&lt;=50,772.77,850.05)))</f>
        <v>772.77</v>
      </c>
      <c r="P4476">
        <f>IF(Registros[[#This Row],[idade]]&lt;18,23.99,IF(Registros[[#This Row],[idade]]&lt;=25,49.9,IF(Registros[[#This Row],[idade]]&lt;=50,145.2,175.45)))</f>
        <v>145.19999999999999</v>
      </c>
      <c r="Q4476">
        <v>3</v>
      </c>
      <c r="R4476">
        <v>16</v>
      </c>
      <c r="S4476">
        <v>1</v>
      </c>
      <c r="T4476">
        <v>3</v>
      </c>
      <c r="U4476" t="s">
        <v>3</v>
      </c>
      <c r="V4476" t="s">
        <v>19</v>
      </c>
    </row>
    <row r="4477" spans="1:22" x14ac:dyDescent="0.3">
      <c r="A4477">
        <v>4476</v>
      </c>
      <c r="B4477">
        <v>18796059017</v>
      </c>
      <c r="C4477">
        <v>3</v>
      </c>
      <c r="D4477" s="1">
        <v>36140</v>
      </c>
      <c r="E4477" s="3">
        <f>2023-YEAR(Registros[[#This Row],[data_nascimento]])</f>
        <v>25</v>
      </c>
      <c r="F4477" s="1">
        <v>43769</v>
      </c>
      <c r="G4477" s="1">
        <v>44590</v>
      </c>
      <c r="H4477">
        <v>220</v>
      </c>
      <c r="I4477">
        <v>19</v>
      </c>
      <c r="J4477" s="3">
        <v>1229.9333333333334</v>
      </c>
      <c r="K4477">
        <v>2.52</v>
      </c>
      <c r="L4477">
        <v>1942</v>
      </c>
      <c r="M4477">
        <v>180</v>
      </c>
      <c r="N4477">
        <v>400</v>
      </c>
      <c r="O4477">
        <f>IF(Registros[[#This Row],[idade]]&lt;18,311.43,IF(Registros[[#This Row],[idade]]&lt;=25,488.58,IF(Registros[[#This Row],[idade]]&lt;=50,772.77,850.05)))</f>
        <v>488.58</v>
      </c>
      <c r="P4477">
        <f>IF(Registros[[#This Row],[idade]]&lt;18,23.99,IF(Registros[[#This Row],[idade]]&lt;=25,49.9,IF(Registros[[#This Row],[idade]]&lt;=50,145.2,175.45)))</f>
        <v>49.9</v>
      </c>
      <c r="Q4477">
        <v>2</v>
      </c>
      <c r="R4477">
        <v>4</v>
      </c>
      <c r="S4477">
        <v>2</v>
      </c>
      <c r="T4477">
        <v>2</v>
      </c>
      <c r="U4477" t="s">
        <v>3</v>
      </c>
      <c r="V4477" t="s">
        <v>19</v>
      </c>
    </row>
    <row r="4478" spans="1:22" x14ac:dyDescent="0.3">
      <c r="A4478">
        <v>4477</v>
      </c>
      <c r="B4478">
        <v>27356937158</v>
      </c>
      <c r="C4478">
        <v>3</v>
      </c>
      <c r="D4478" s="1">
        <v>31554</v>
      </c>
      <c r="E4478" s="3">
        <f>2023-YEAR(Registros[[#This Row],[data_nascimento]])</f>
        <v>37</v>
      </c>
      <c r="F4478" s="1">
        <v>43769</v>
      </c>
      <c r="H4478">
        <v>220</v>
      </c>
      <c r="I4478">
        <v>8</v>
      </c>
      <c r="J4478" s="3">
        <v>425.33333333333331</v>
      </c>
      <c r="K4478">
        <v>7.5600000000000005</v>
      </c>
      <c r="L4478">
        <v>1595</v>
      </c>
      <c r="M4478">
        <v>180</v>
      </c>
      <c r="N4478">
        <v>400</v>
      </c>
      <c r="O4478">
        <f>IF(Registros[[#This Row],[idade]]&lt;18,311.43,IF(Registros[[#This Row],[idade]]&lt;=25,488.58,IF(Registros[[#This Row],[idade]]&lt;=50,772.77,850.05)))</f>
        <v>772.77</v>
      </c>
      <c r="P4478">
        <f>IF(Registros[[#This Row],[idade]]&lt;18,23.99,IF(Registros[[#This Row],[idade]]&lt;=25,49.9,IF(Registros[[#This Row],[idade]]&lt;=50,145.2,175.45)))</f>
        <v>145.19999999999999</v>
      </c>
      <c r="Q4478">
        <v>2</v>
      </c>
      <c r="R4478">
        <v>1</v>
      </c>
      <c r="T4478">
        <v>3</v>
      </c>
      <c r="U4478" t="s">
        <v>3</v>
      </c>
      <c r="V4478" t="s">
        <v>19</v>
      </c>
    </row>
    <row r="4479" spans="1:22" x14ac:dyDescent="0.3">
      <c r="A4479">
        <v>4478</v>
      </c>
      <c r="B4479">
        <v>61392232775</v>
      </c>
      <c r="C4479">
        <v>6</v>
      </c>
      <c r="D4479" s="1">
        <v>35811</v>
      </c>
      <c r="E4479" s="3">
        <f>2023-YEAR(Registros[[#This Row],[data_nascimento]])</f>
        <v>25</v>
      </c>
      <c r="F4479" s="1">
        <v>43769</v>
      </c>
      <c r="H4479">
        <v>220</v>
      </c>
      <c r="I4479">
        <v>16</v>
      </c>
      <c r="J4479" s="3">
        <v>885.33333333333337</v>
      </c>
      <c r="K4479">
        <v>20.16</v>
      </c>
      <c r="L4479">
        <v>1660</v>
      </c>
      <c r="M4479">
        <v>180</v>
      </c>
      <c r="N4479">
        <v>400</v>
      </c>
      <c r="O4479">
        <f>IF(Registros[[#This Row],[idade]]&lt;18,311.43,IF(Registros[[#This Row],[idade]]&lt;=25,488.58,IF(Registros[[#This Row],[idade]]&lt;=50,772.77,850.05)))</f>
        <v>488.58</v>
      </c>
      <c r="P4479">
        <f>IF(Registros[[#This Row],[idade]]&lt;18,23.99,IF(Registros[[#This Row],[idade]]&lt;=25,49.9,IF(Registros[[#This Row],[idade]]&lt;=50,145.2,175.45)))</f>
        <v>49.9</v>
      </c>
      <c r="Q4479">
        <v>5</v>
      </c>
      <c r="R4479">
        <v>11</v>
      </c>
      <c r="T4479">
        <v>3</v>
      </c>
      <c r="U4479" t="s">
        <v>3</v>
      </c>
      <c r="V4479" t="s">
        <v>22</v>
      </c>
    </row>
    <row r="4480" spans="1:22" x14ac:dyDescent="0.3">
      <c r="A4480">
        <v>4479</v>
      </c>
      <c r="B4480">
        <v>74182921167</v>
      </c>
      <c r="C4480">
        <v>4</v>
      </c>
      <c r="D4480" s="1">
        <v>32986</v>
      </c>
      <c r="E4480" s="3">
        <f>2023-YEAR(Registros[[#This Row],[data_nascimento]])</f>
        <v>33</v>
      </c>
      <c r="F4480" s="1">
        <v>43769</v>
      </c>
      <c r="H4480">
        <v>220</v>
      </c>
      <c r="I4480">
        <v>20</v>
      </c>
      <c r="J4480" s="3">
        <v>1294.6666666666667</v>
      </c>
      <c r="K4480">
        <v>21.42</v>
      </c>
      <c r="L4480">
        <v>1942</v>
      </c>
      <c r="M4480">
        <v>180</v>
      </c>
      <c r="N4480">
        <v>400</v>
      </c>
      <c r="O4480">
        <f>IF(Registros[[#This Row],[idade]]&lt;18,311.43,IF(Registros[[#This Row],[idade]]&lt;=25,488.58,IF(Registros[[#This Row],[idade]]&lt;=50,772.77,850.05)))</f>
        <v>772.77</v>
      </c>
      <c r="P4480">
        <f>IF(Registros[[#This Row],[idade]]&lt;18,23.99,IF(Registros[[#This Row],[idade]]&lt;=25,49.9,IF(Registros[[#This Row],[idade]]&lt;=50,145.2,175.45)))</f>
        <v>145.19999999999999</v>
      </c>
      <c r="Q4480">
        <v>3</v>
      </c>
      <c r="R4480">
        <v>23</v>
      </c>
      <c r="T4480">
        <v>2</v>
      </c>
      <c r="U4480" t="s">
        <v>2</v>
      </c>
      <c r="V4480" t="s">
        <v>19</v>
      </c>
    </row>
    <row r="4481" spans="1:22" x14ac:dyDescent="0.3">
      <c r="A4481">
        <v>4480</v>
      </c>
      <c r="B4481">
        <v>46088397506</v>
      </c>
      <c r="C4481">
        <v>4</v>
      </c>
      <c r="D4481" s="1">
        <v>38608</v>
      </c>
      <c r="E4481" s="3">
        <f>2023-YEAR(Registros[[#This Row],[data_nascimento]])</f>
        <v>18</v>
      </c>
      <c r="F4481" s="1">
        <v>43769</v>
      </c>
      <c r="H4481">
        <v>220</v>
      </c>
      <c r="I4481">
        <v>7</v>
      </c>
      <c r="J4481" s="3">
        <v>482.53333333333336</v>
      </c>
      <c r="K4481">
        <v>5.04</v>
      </c>
      <c r="L4481">
        <v>2068</v>
      </c>
      <c r="M4481">
        <v>180</v>
      </c>
      <c r="N4481">
        <v>400</v>
      </c>
      <c r="O4481">
        <f>IF(Registros[[#This Row],[idade]]&lt;18,311.43,IF(Registros[[#This Row],[idade]]&lt;=25,488.58,IF(Registros[[#This Row],[idade]]&lt;=50,772.77,850.05)))</f>
        <v>488.58</v>
      </c>
      <c r="P4481">
        <f>IF(Registros[[#This Row],[idade]]&lt;18,23.99,IF(Registros[[#This Row],[idade]]&lt;=25,49.9,IF(Registros[[#This Row],[idade]]&lt;=50,145.2,175.45)))</f>
        <v>49.9</v>
      </c>
      <c r="Q4481">
        <v>5</v>
      </c>
      <c r="R4481">
        <v>21</v>
      </c>
      <c r="T4481">
        <v>2</v>
      </c>
      <c r="U4481" t="s">
        <v>3</v>
      </c>
      <c r="V4481" t="s">
        <v>21</v>
      </c>
    </row>
    <row r="4482" spans="1:22" x14ac:dyDescent="0.3">
      <c r="A4482">
        <v>4481</v>
      </c>
      <c r="B4482">
        <v>59523664768</v>
      </c>
      <c r="C4482">
        <v>4</v>
      </c>
      <c r="D4482" s="1">
        <v>37687</v>
      </c>
      <c r="E4482" s="3">
        <f>2023-YEAR(Registros[[#This Row],[data_nascimento]])</f>
        <v>20</v>
      </c>
      <c r="F4482" s="1">
        <v>43769</v>
      </c>
      <c r="H4482">
        <v>220</v>
      </c>
      <c r="I4482">
        <v>8</v>
      </c>
      <c r="J4482" s="3">
        <v>374.66666666666669</v>
      </c>
      <c r="K4482">
        <v>20.16</v>
      </c>
      <c r="L4482">
        <v>1405</v>
      </c>
      <c r="M4482">
        <v>180</v>
      </c>
      <c r="N4482">
        <v>400</v>
      </c>
      <c r="O4482">
        <f>IF(Registros[[#This Row],[idade]]&lt;18,311.43,IF(Registros[[#This Row],[idade]]&lt;=25,488.58,IF(Registros[[#This Row],[idade]]&lt;=50,772.77,850.05)))</f>
        <v>488.58</v>
      </c>
      <c r="P4482">
        <f>IF(Registros[[#This Row],[idade]]&lt;18,23.99,IF(Registros[[#This Row],[idade]]&lt;=25,49.9,IF(Registros[[#This Row],[idade]]&lt;=50,145.2,175.45)))</f>
        <v>49.9</v>
      </c>
      <c r="Q4482">
        <v>4</v>
      </c>
      <c r="R4482">
        <v>22</v>
      </c>
      <c r="T4482">
        <v>2</v>
      </c>
      <c r="U4482" t="s">
        <v>2</v>
      </c>
      <c r="V4482" t="s">
        <v>19</v>
      </c>
    </row>
    <row r="4483" spans="1:22" x14ac:dyDescent="0.3">
      <c r="A4483">
        <v>4482</v>
      </c>
      <c r="B4483">
        <v>10875083105</v>
      </c>
      <c r="C4483">
        <v>6</v>
      </c>
      <c r="D4483" s="1">
        <v>28006</v>
      </c>
      <c r="E4483" s="3">
        <f>2023-YEAR(Registros[[#This Row],[data_nascimento]])</f>
        <v>47</v>
      </c>
      <c r="F4483" s="1">
        <v>43769</v>
      </c>
      <c r="H4483">
        <v>220</v>
      </c>
      <c r="I4483">
        <v>18</v>
      </c>
      <c r="J4483" s="3">
        <v>1125</v>
      </c>
      <c r="K4483">
        <v>22.68</v>
      </c>
      <c r="L4483">
        <v>1875</v>
      </c>
      <c r="M4483">
        <v>180</v>
      </c>
      <c r="N4483">
        <v>400</v>
      </c>
      <c r="O4483">
        <f>IF(Registros[[#This Row],[idade]]&lt;18,311.43,IF(Registros[[#This Row],[idade]]&lt;=25,488.58,IF(Registros[[#This Row],[idade]]&lt;=50,772.77,850.05)))</f>
        <v>772.77</v>
      </c>
      <c r="P4483">
        <f>IF(Registros[[#This Row],[idade]]&lt;18,23.99,IF(Registros[[#This Row],[idade]]&lt;=25,49.9,IF(Registros[[#This Row],[idade]]&lt;=50,145.2,175.45)))</f>
        <v>145.19999999999999</v>
      </c>
      <c r="Q4483">
        <v>2</v>
      </c>
      <c r="R4483">
        <v>19</v>
      </c>
      <c r="T4483">
        <v>3</v>
      </c>
      <c r="U4483" t="s">
        <v>2</v>
      </c>
      <c r="V4483" t="s">
        <v>22</v>
      </c>
    </row>
    <row r="4484" spans="1:22" x14ac:dyDescent="0.3">
      <c r="A4484">
        <v>4483</v>
      </c>
      <c r="B4484">
        <v>37131710741</v>
      </c>
      <c r="C4484">
        <v>7</v>
      </c>
      <c r="D4484" s="1">
        <v>29664</v>
      </c>
      <c r="E4484" s="3">
        <f>2023-YEAR(Registros[[#This Row],[data_nascimento]])</f>
        <v>42</v>
      </c>
      <c r="F4484" s="1">
        <v>43769</v>
      </c>
      <c r="H4484">
        <v>220</v>
      </c>
      <c r="I4484">
        <v>16</v>
      </c>
      <c r="J4484" s="3">
        <v>998.93333333333328</v>
      </c>
      <c r="K4484">
        <v>11.34</v>
      </c>
      <c r="L4484">
        <v>1873</v>
      </c>
      <c r="M4484">
        <v>180</v>
      </c>
      <c r="N4484">
        <v>400</v>
      </c>
      <c r="O4484">
        <f>IF(Registros[[#This Row],[idade]]&lt;18,311.43,IF(Registros[[#This Row],[idade]]&lt;=25,488.58,IF(Registros[[#This Row],[idade]]&lt;=50,772.77,850.05)))</f>
        <v>772.77</v>
      </c>
      <c r="P4484">
        <f>IF(Registros[[#This Row],[idade]]&lt;18,23.99,IF(Registros[[#This Row],[idade]]&lt;=25,49.9,IF(Registros[[#This Row],[idade]]&lt;=50,145.2,175.45)))</f>
        <v>145.19999999999999</v>
      </c>
      <c r="Q4484">
        <v>3</v>
      </c>
      <c r="R4484">
        <v>17</v>
      </c>
      <c r="T4484">
        <v>3</v>
      </c>
      <c r="U4484" t="s">
        <v>2</v>
      </c>
      <c r="V4484" t="s">
        <v>21</v>
      </c>
    </row>
    <row r="4485" spans="1:22" x14ac:dyDescent="0.3">
      <c r="A4485">
        <v>4484</v>
      </c>
      <c r="B4485">
        <v>43313055162</v>
      </c>
      <c r="C4485">
        <v>3</v>
      </c>
      <c r="D4485" s="1">
        <v>33945</v>
      </c>
      <c r="E4485" s="3">
        <f>2023-YEAR(Registros[[#This Row],[data_nascimento]])</f>
        <v>31</v>
      </c>
      <c r="F4485" s="1">
        <v>43769</v>
      </c>
      <c r="H4485">
        <v>220</v>
      </c>
      <c r="I4485">
        <v>5</v>
      </c>
      <c r="J4485" s="3">
        <v>237.33333333333334</v>
      </c>
      <c r="K4485">
        <v>18.899999999999999</v>
      </c>
      <c r="L4485">
        <v>1424</v>
      </c>
      <c r="M4485">
        <v>180</v>
      </c>
      <c r="N4485">
        <v>400</v>
      </c>
      <c r="O4485">
        <f>IF(Registros[[#This Row],[idade]]&lt;18,311.43,IF(Registros[[#This Row],[idade]]&lt;=25,488.58,IF(Registros[[#This Row],[idade]]&lt;=50,772.77,850.05)))</f>
        <v>772.77</v>
      </c>
      <c r="P4485">
        <f>IF(Registros[[#This Row],[idade]]&lt;18,23.99,IF(Registros[[#This Row],[idade]]&lt;=25,49.9,IF(Registros[[#This Row],[idade]]&lt;=50,145.2,175.45)))</f>
        <v>145.19999999999999</v>
      </c>
      <c r="Q4485">
        <v>1</v>
      </c>
      <c r="R4485">
        <v>10</v>
      </c>
      <c r="T4485">
        <v>2</v>
      </c>
      <c r="U4485" t="s">
        <v>3</v>
      </c>
      <c r="V4485" t="s">
        <v>19</v>
      </c>
    </row>
    <row r="4486" spans="1:22" x14ac:dyDescent="0.3">
      <c r="A4486">
        <v>4485</v>
      </c>
      <c r="B4486">
        <v>26504040445</v>
      </c>
      <c r="C4486">
        <v>4</v>
      </c>
      <c r="D4486" s="1">
        <v>30444</v>
      </c>
      <c r="E4486" s="3">
        <f>2023-YEAR(Registros[[#This Row],[data_nascimento]])</f>
        <v>40</v>
      </c>
      <c r="F4486" s="1">
        <v>43769</v>
      </c>
      <c r="H4486">
        <v>220</v>
      </c>
      <c r="I4486">
        <v>15</v>
      </c>
      <c r="J4486" s="3">
        <v>940</v>
      </c>
      <c r="K4486">
        <v>6.3</v>
      </c>
      <c r="L4486">
        <v>1880</v>
      </c>
      <c r="M4486">
        <v>180</v>
      </c>
      <c r="N4486">
        <v>400</v>
      </c>
      <c r="O4486">
        <f>IF(Registros[[#This Row],[idade]]&lt;18,311.43,IF(Registros[[#This Row],[idade]]&lt;=25,488.58,IF(Registros[[#This Row],[idade]]&lt;=50,772.77,850.05)))</f>
        <v>772.77</v>
      </c>
      <c r="P4486">
        <f>IF(Registros[[#This Row],[idade]]&lt;18,23.99,IF(Registros[[#This Row],[idade]]&lt;=25,49.9,IF(Registros[[#This Row],[idade]]&lt;=50,145.2,175.45)))</f>
        <v>145.19999999999999</v>
      </c>
      <c r="Q4486">
        <v>2</v>
      </c>
      <c r="R4486">
        <v>27</v>
      </c>
      <c r="T4486">
        <v>3</v>
      </c>
      <c r="U4486" t="s">
        <v>3</v>
      </c>
      <c r="V4486" t="s">
        <v>21</v>
      </c>
    </row>
    <row r="4487" spans="1:22" x14ac:dyDescent="0.3">
      <c r="A4487">
        <v>4486</v>
      </c>
      <c r="B4487">
        <v>28050473911</v>
      </c>
      <c r="C4487">
        <v>7</v>
      </c>
      <c r="D4487" s="1">
        <v>34860</v>
      </c>
      <c r="E4487" s="3">
        <f>2023-YEAR(Registros[[#This Row],[data_nascimento]])</f>
        <v>28</v>
      </c>
      <c r="F4487" s="1">
        <v>43769</v>
      </c>
      <c r="H4487">
        <v>220</v>
      </c>
      <c r="I4487">
        <v>7</v>
      </c>
      <c r="J4487" s="3">
        <v>413</v>
      </c>
      <c r="K4487">
        <v>13.86</v>
      </c>
      <c r="L4487">
        <v>1770</v>
      </c>
      <c r="M4487">
        <v>180</v>
      </c>
      <c r="N4487">
        <v>400</v>
      </c>
      <c r="O4487">
        <f>IF(Registros[[#This Row],[idade]]&lt;18,311.43,IF(Registros[[#This Row],[idade]]&lt;=25,488.58,IF(Registros[[#This Row],[idade]]&lt;=50,772.77,850.05)))</f>
        <v>772.77</v>
      </c>
      <c r="P4487">
        <f>IF(Registros[[#This Row],[idade]]&lt;18,23.99,IF(Registros[[#This Row],[idade]]&lt;=25,49.9,IF(Registros[[#This Row],[idade]]&lt;=50,145.2,175.45)))</f>
        <v>145.19999999999999</v>
      </c>
      <c r="Q4487">
        <v>4</v>
      </c>
      <c r="R4487">
        <v>10</v>
      </c>
      <c r="T4487">
        <v>2</v>
      </c>
      <c r="U4487" t="s">
        <v>3</v>
      </c>
      <c r="V4487" t="s">
        <v>19</v>
      </c>
    </row>
    <row r="4488" spans="1:22" x14ac:dyDescent="0.3">
      <c r="A4488">
        <v>4487</v>
      </c>
      <c r="B4488">
        <v>47326007924</v>
      </c>
      <c r="C4488">
        <v>5</v>
      </c>
      <c r="D4488" s="1">
        <v>37884</v>
      </c>
      <c r="E4488" s="3">
        <f>2023-YEAR(Registros[[#This Row],[data_nascimento]])</f>
        <v>20</v>
      </c>
      <c r="F4488" s="1">
        <v>43769</v>
      </c>
      <c r="G4488" s="1">
        <v>44590</v>
      </c>
      <c r="H4488">
        <v>220</v>
      </c>
      <c r="I4488">
        <v>17</v>
      </c>
      <c r="J4488" s="3">
        <v>818.83333333333326</v>
      </c>
      <c r="K4488">
        <v>25.2</v>
      </c>
      <c r="L4488">
        <v>1445</v>
      </c>
      <c r="M4488">
        <v>180</v>
      </c>
      <c r="N4488">
        <v>400</v>
      </c>
      <c r="O4488">
        <f>IF(Registros[[#This Row],[idade]]&lt;18,311.43,IF(Registros[[#This Row],[idade]]&lt;=25,488.58,IF(Registros[[#This Row],[idade]]&lt;=50,772.77,850.05)))</f>
        <v>488.58</v>
      </c>
      <c r="P4488">
        <f>IF(Registros[[#This Row],[idade]]&lt;18,23.99,IF(Registros[[#This Row],[idade]]&lt;=25,49.9,IF(Registros[[#This Row],[idade]]&lt;=50,145.2,175.45)))</f>
        <v>49.9</v>
      </c>
      <c r="Q4488">
        <v>3</v>
      </c>
      <c r="R4488">
        <v>18</v>
      </c>
      <c r="S4488">
        <v>1</v>
      </c>
      <c r="T4488">
        <v>2</v>
      </c>
      <c r="U4488" t="s">
        <v>2</v>
      </c>
      <c r="V4488" t="s">
        <v>21</v>
      </c>
    </row>
    <row r="4489" spans="1:22" x14ac:dyDescent="0.3">
      <c r="A4489">
        <v>4488</v>
      </c>
      <c r="B4489">
        <v>77045900821</v>
      </c>
      <c r="C4489">
        <v>4</v>
      </c>
      <c r="D4489" s="1">
        <v>36178</v>
      </c>
      <c r="E4489" s="3">
        <f>2023-YEAR(Registros[[#This Row],[data_nascimento]])</f>
        <v>24</v>
      </c>
      <c r="F4489" s="1">
        <v>43769</v>
      </c>
      <c r="G4489" s="1">
        <v>44590</v>
      </c>
      <c r="H4489">
        <v>220</v>
      </c>
      <c r="I4489">
        <v>20</v>
      </c>
      <c r="J4489" s="3">
        <v>1062</v>
      </c>
      <c r="K4489">
        <v>2.52</v>
      </c>
      <c r="L4489">
        <v>1593</v>
      </c>
      <c r="M4489">
        <v>180</v>
      </c>
      <c r="N4489">
        <v>400</v>
      </c>
      <c r="O4489">
        <f>IF(Registros[[#This Row],[idade]]&lt;18,311.43,IF(Registros[[#This Row],[idade]]&lt;=25,488.58,IF(Registros[[#This Row],[idade]]&lt;=50,772.77,850.05)))</f>
        <v>488.58</v>
      </c>
      <c r="P4489">
        <f>IF(Registros[[#This Row],[idade]]&lt;18,23.99,IF(Registros[[#This Row],[idade]]&lt;=25,49.9,IF(Registros[[#This Row],[idade]]&lt;=50,145.2,175.45)))</f>
        <v>49.9</v>
      </c>
      <c r="Q4489">
        <v>5</v>
      </c>
      <c r="R4489">
        <v>3</v>
      </c>
      <c r="S4489">
        <v>1</v>
      </c>
      <c r="T4489">
        <v>2</v>
      </c>
      <c r="U4489" t="s">
        <v>2</v>
      </c>
      <c r="V4489" t="s">
        <v>19</v>
      </c>
    </row>
    <row r="4490" spans="1:22" x14ac:dyDescent="0.3">
      <c r="A4490">
        <v>4489</v>
      </c>
      <c r="B4490">
        <v>42136177781</v>
      </c>
      <c r="C4490">
        <v>2</v>
      </c>
      <c r="D4490" s="1">
        <v>31582</v>
      </c>
      <c r="E4490" s="3">
        <f>2023-YEAR(Registros[[#This Row],[data_nascimento]])</f>
        <v>37</v>
      </c>
      <c r="F4490" s="1">
        <v>43773</v>
      </c>
      <c r="H4490">
        <v>220</v>
      </c>
      <c r="I4490">
        <v>19</v>
      </c>
      <c r="J4490" s="3">
        <v>2175.5</v>
      </c>
      <c r="K4490">
        <v>22.619999999999997</v>
      </c>
      <c r="L4490">
        <v>3435</v>
      </c>
      <c r="M4490">
        <f>Registros[[#This Row],[salario]]*0.06</f>
        <v>206.1</v>
      </c>
      <c r="N4490">
        <f>Registros[[#This Row],[salario]]*5%</f>
        <v>171.75</v>
      </c>
      <c r="O4490">
        <f>IF(Registros[[#This Row],[idade]]&lt;18,311.43,IF(Registros[[#This Row],[idade]]&lt;=25,488.58,IF(Registros[[#This Row],[idade]]&lt;=50,772.77,850.05)))</f>
        <v>772.77</v>
      </c>
      <c r="P4490">
        <f>IF(Registros[[#This Row],[idade]]&lt;18,23.99,IF(Registros[[#This Row],[idade]]&lt;=25,49.9,IF(Registros[[#This Row],[idade]]&lt;=50,145.2,175.45)))</f>
        <v>145.19999999999999</v>
      </c>
      <c r="Q4490">
        <v>2</v>
      </c>
      <c r="R4490">
        <v>11</v>
      </c>
      <c r="T4490">
        <v>3</v>
      </c>
      <c r="U4490" t="s">
        <v>3</v>
      </c>
      <c r="V4490" t="s">
        <v>19</v>
      </c>
    </row>
    <row r="4491" spans="1:22" x14ac:dyDescent="0.3">
      <c r="A4491">
        <v>4490</v>
      </c>
      <c r="B4491">
        <v>27247398604</v>
      </c>
      <c r="C4491">
        <v>6</v>
      </c>
      <c r="D4491" s="1">
        <v>31891</v>
      </c>
      <c r="E4491" s="3">
        <f>2023-YEAR(Registros[[#This Row],[data_nascimento]])</f>
        <v>36</v>
      </c>
      <c r="F4491" s="1">
        <v>43773</v>
      </c>
      <c r="H4491">
        <v>220</v>
      </c>
      <c r="I4491">
        <v>18</v>
      </c>
      <c r="J4491" s="3">
        <v>4273.8</v>
      </c>
      <c r="K4491">
        <v>5.22</v>
      </c>
      <c r="L4491">
        <v>7123</v>
      </c>
      <c r="M4491">
        <f>Registros[[#This Row],[salario]]*0.06</f>
        <v>427.38</v>
      </c>
      <c r="N4491">
        <f>Registros[[#This Row],[salario]]*5%</f>
        <v>356.15000000000003</v>
      </c>
      <c r="O4491">
        <f>IF(Registros[[#This Row],[idade]]&lt;18,311.43,IF(Registros[[#This Row],[idade]]&lt;=25,488.58,IF(Registros[[#This Row],[idade]]&lt;=50,772.77,850.05)))</f>
        <v>772.77</v>
      </c>
      <c r="P4491">
        <f>IF(Registros[[#This Row],[idade]]&lt;18,23.99,IF(Registros[[#This Row],[idade]]&lt;=25,49.9,IF(Registros[[#This Row],[idade]]&lt;=50,145.2,175.45)))</f>
        <v>145.19999999999999</v>
      </c>
      <c r="Q4491">
        <v>5</v>
      </c>
      <c r="R4491">
        <v>21</v>
      </c>
      <c r="T4491">
        <v>3</v>
      </c>
      <c r="U4491" t="s">
        <v>3</v>
      </c>
      <c r="V4491" t="s">
        <v>21</v>
      </c>
    </row>
    <row r="4492" spans="1:22" x14ac:dyDescent="0.3">
      <c r="A4492">
        <v>4491</v>
      </c>
      <c r="B4492">
        <v>82663102096</v>
      </c>
      <c r="C4492">
        <v>3</v>
      </c>
      <c r="D4492" s="1">
        <v>30975</v>
      </c>
      <c r="E4492" s="3">
        <f>2023-YEAR(Registros[[#This Row],[data_nascimento]])</f>
        <v>39</v>
      </c>
      <c r="F4492" s="1">
        <v>43773</v>
      </c>
      <c r="H4492">
        <v>220</v>
      </c>
      <c r="I4492">
        <v>2</v>
      </c>
      <c r="J4492" s="3">
        <v>104.46666666666667</v>
      </c>
      <c r="K4492">
        <v>8.6999999999999993</v>
      </c>
      <c r="L4492">
        <v>1567</v>
      </c>
      <c r="M4492">
        <f>Registros[[#This Row],[salario]]*0.06</f>
        <v>94.02</v>
      </c>
      <c r="N4492">
        <f>Registros[[#This Row],[salario]]*5%</f>
        <v>78.350000000000009</v>
      </c>
      <c r="O4492">
        <f>IF(Registros[[#This Row],[idade]]&lt;18,311.43,IF(Registros[[#This Row],[idade]]&lt;=25,488.58,IF(Registros[[#This Row],[idade]]&lt;=50,772.77,850.05)))</f>
        <v>772.77</v>
      </c>
      <c r="P4492">
        <f>IF(Registros[[#This Row],[idade]]&lt;18,23.99,IF(Registros[[#This Row],[idade]]&lt;=25,49.9,IF(Registros[[#This Row],[idade]]&lt;=50,145.2,175.45)))</f>
        <v>145.19999999999999</v>
      </c>
      <c r="Q4492">
        <v>2</v>
      </c>
      <c r="R4492">
        <v>26</v>
      </c>
      <c r="T4492">
        <v>3</v>
      </c>
      <c r="U4492" t="s">
        <v>3</v>
      </c>
      <c r="V4492" t="s">
        <v>19</v>
      </c>
    </row>
    <row r="4493" spans="1:22" x14ac:dyDescent="0.3">
      <c r="A4493">
        <v>4492</v>
      </c>
      <c r="B4493">
        <v>98765293506</v>
      </c>
      <c r="C4493">
        <v>5</v>
      </c>
      <c r="D4493" s="1">
        <v>29206</v>
      </c>
      <c r="E4493" s="3">
        <f>2023-YEAR(Registros[[#This Row],[data_nascimento]])</f>
        <v>44</v>
      </c>
      <c r="F4493" s="1">
        <v>43773</v>
      </c>
      <c r="H4493">
        <v>220</v>
      </c>
      <c r="I4493">
        <v>7</v>
      </c>
      <c r="J4493" s="3">
        <v>1168.0666666666666</v>
      </c>
      <c r="K4493">
        <v>6.96</v>
      </c>
      <c r="L4493">
        <v>5006</v>
      </c>
      <c r="M4493">
        <f>Registros[[#This Row],[salario]]*0.06</f>
        <v>300.36</v>
      </c>
      <c r="N4493">
        <f>Registros[[#This Row],[salario]]*5%</f>
        <v>250.3</v>
      </c>
      <c r="O4493">
        <f>IF(Registros[[#This Row],[idade]]&lt;18,311.43,IF(Registros[[#This Row],[idade]]&lt;=25,488.58,IF(Registros[[#This Row],[idade]]&lt;=50,772.77,850.05)))</f>
        <v>772.77</v>
      </c>
      <c r="P4493">
        <f>IF(Registros[[#This Row],[idade]]&lt;18,23.99,IF(Registros[[#This Row],[idade]]&lt;=25,49.9,IF(Registros[[#This Row],[idade]]&lt;=50,145.2,175.45)))</f>
        <v>145.19999999999999</v>
      </c>
      <c r="Q4493">
        <v>3</v>
      </c>
      <c r="R4493">
        <v>18</v>
      </c>
      <c r="T4493">
        <v>2</v>
      </c>
      <c r="U4493" t="s">
        <v>3</v>
      </c>
      <c r="V4493" t="s">
        <v>19</v>
      </c>
    </row>
    <row r="4494" spans="1:22" x14ac:dyDescent="0.3">
      <c r="A4494">
        <v>4493</v>
      </c>
      <c r="B4494">
        <v>74757769301</v>
      </c>
      <c r="C4494">
        <v>2</v>
      </c>
      <c r="D4494" s="1">
        <v>35842</v>
      </c>
      <c r="E4494" s="3">
        <f>2023-YEAR(Registros[[#This Row],[data_nascimento]])</f>
        <v>25</v>
      </c>
      <c r="F4494" s="1">
        <v>43773</v>
      </c>
      <c r="H4494">
        <v>220</v>
      </c>
      <c r="I4494">
        <v>17</v>
      </c>
      <c r="J4494" s="3">
        <v>4040.8999999999996</v>
      </c>
      <c r="K4494">
        <v>33.06</v>
      </c>
      <c r="L4494">
        <v>7131</v>
      </c>
      <c r="M4494">
        <f>Registros[[#This Row],[salario]]*0.06</f>
        <v>427.85999999999996</v>
      </c>
      <c r="N4494">
        <f>Registros[[#This Row],[salario]]*5%</f>
        <v>356.55</v>
      </c>
      <c r="O4494">
        <f>IF(Registros[[#This Row],[idade]]&lt;18,311.43,IF(Registros[[#This Row],[idade]]&lt;=25,488.58,IF(Registros[[#This Row],[idade]]&lt;=50,772.77,850.05)))</f>
        <v>488.58</v>
      </c>
      <c r="P4494">
        <f>IF(Registros[[#This Row],[idade]]&lt;18,23.99,IF(Registros[[#This Row],[idade]]&lt;=25,49.9,IF(Registros[[#This Row],[idade]]&lt;=50,145.2,175.45)))</f>
        <v>49.9</v>
      </c>
      <c r="Q4494">
        <v>3</v>
      </c>
      <c r="R4494">
        <v>6</v>
      </c>
      <c r="T4494">
        <v>2</v>
      </c>
      <c r="U4494" t="s">
        <v>2</v>
      </c>
      <c r="V4494" t="s">
        <v>20</v>
      </c>
    </row>
    <row r="4495" spans="1:22" x14ac:dyDescent="0.3">
      <c r="A4495">
        <v>4494</v>
      </c>
      <c r="B4495">
        <v>13137427342</v>
      </c>
      <c r="C4495">
        <v>4</v>
      </c>
      <c r="D4495" s="1">
        <v>32931</v>
      </c>
      <c r="E4495" s="3">
        <f>2023-YEAR(Registros[[#This Row],[data_nascimento]])</f>
        <v>33</v>
      </c>
      <c r="F4495" s="1">
        <v>43773</v>
      </c>
      <c r="H4495">
        <v>220</v>
      </c>
      <c r="I4495">
        <v>13</v>
      </c>
      <c r="J4495" s="3">
        <v>2697.9333333333334</v>
      </c>
      <c r="K4495">
        <v>24.36</v>
      </c>
      <c r="L4495">
        <v>6226</v>
      </c>
      <c r="M4495">
        <f>Registros[[#This Row],[salario]]*0.06</f>
        <v>373.56</v>
      </c>
      <c r="N4495">
        <f>Registros[[#This Row],[salario]]*5%</f>
        <v>311.3</v>
      </c>
      <c r="O4495">
        <f>IF(Registros[[#This Row],[idade]]&lt;18,311.43,IF(Registros[[#This Row],[idade]]&lt;=25,488.58,IF(Registros[[#This Row],[idade]]&lt;=50,772.77,850.05)))</f>
        <v>772.77</v>
      </c>
      <c r="P4495">
        <f>IF(Registros[[#This Row],[idade]]&lt;18,23.99,IF(Registros[[#This Row],[idade]]&lt;=25,49.9,IF(Registros[[#This Row],[idade]]&lt;=50,145.2,175.45)))</f>
        <v>145.19999999999999</v>
      </c>
      <c r="Q4495">
        <v>1</v>
      </c>
      <c r="R4495">
        <v>21</v>
      </c>
      <c r="T4495">
        <v>3</v>
      </c>
      <c r="U4495" t="s">
        <v>3</v>
      </c>
      <c r="V4495" t="s">
        <v>19</v>
      </c>
    </row>
    <row r="4496" spans="1:22" x14ac:dyDescent="0.3">
      <c r="A4496">
        <v>4495</v>
      </c>
      <c r="B4496">
        <v>53762902606</v>
      </c>
      <c r="C4496">
        <v>6</v>
      </c>
      <c r="D4496" s="1">
        <v>34078</v>
      </c>
      <c r="E4496" s="3">
        <f>2023-YEAR(Registros[[#This Row],[data_nascimento]])</f>
        <v>30</v>
      </c>
      <c r="F4496" s="1">
        <v>43773</v>
      </c>
      <c r="H4496">
        <v>220</v>
      </c>
      <c r="I4496">
        <v>13</v>
      </c>
      <c r="J4496" s="3">
        <v>2578.3333333333335</v>
      </c>
      <c r="K4496">
        <v>13.92</v>
      </c>
      <c r="L4496">
        <v>5950</v>
      </c>
      <c r="M4496">
        <f>Registros[[#This Row],[salario]]*0.06</f>
        <v>357</v>
      </c>
      <c r="N4496">
        <f>Registros[[#This Row],[salario]]*5%</f>
        <v>297.5</v>
      </c>
      <c r="O4496">
        <f>IF(Registros[[#This Row],[idade]]&lt;18,311.43,IF(Registros[[#This Row],[idade]]&lt;=25,488.58,IF(Registros[[#This Row],[idade]]&lt;=50,772.77,850.05)))</f>
        <v>772.77</v>
      </c>
      <c r="P4496">
        <f>IF(Registros[[#This Row],[idade]]&lt;18,23.99,IF(Registros[[#This Row],[idade]]&lt;=25,49.9,IF(Registros[[#This Row],[idade]]&lt;=50,145.2,175.45)))</f>
        <v>145.19999999999999</v>
      </c>
      <c r="Q4496">
        <v>4</v>
      </c>
      <c r="R4496">
        <v>3</v>
      </c>
      <c r="T4496">
        <v>2</v>
      </c>
      <c r="U4496" t="s">
        <v>3</v>
      </c>
      <c r="V4496" t="s">
        <v>21</v>
      </c>
    </row>
    <row r="4497" spans="1:22" x14ac:dyDescent="0.3">
      <c r="A4497">
        <v>4496</v>
      </c>
      <c r="B4497">
        <v>85808480630</v>
      </c>
      <c r="C4497">
        <v>5</v>
      </c>
      <c r="D4497" s="1">
        <v>28300</v>
      </c>
      <c r="E4497" s="3">
        <f>2023-YEAR(Registros[[#This Row],[data_nascimento]])</f>
        <v>46</v>
      </c>
      <c r="F4497" s="1">
        <v>43773</v>
      </c>
      <c r="H4497">
        <v>220</v>
      </c>
      <c r="I4497">
        <v>9</v>
      </c>
      <c r="J4497" s="3">
        <v>919.80000000000007</v>
      </c>
      <c r="K4497">
        <v>19.14</v>
      </c>
      <c r="L4497">
        <v>3066</v>
      </c>
      <c r="M4497">
        <f>Registros[[#This Row],[salario]]*0.06</f>
        <v>183.95999999999998</v>
      </c>
      <c r="N4497">
        <f>Registros[[#This Row],[salario]]*5%</f>
        <v>153.30000000000001</v>
      </c>
      <c r="O4497">
        <f>IF(Registros[[#This Row],[idade]]&lt;18,311.43,IF(Registros[[#This Row],[idade]]&lt;=25,488.58,IF(Registros[[#This Row],[idade]]&lt;=50,772.77,850.05)))</f>
        <v>772.77</v>
      </c>
      <c r="P4497">
        <f>IF(Registros[[#This Row],[idade]]&lt;18,23.99,IF(Registros[[#This Row],[idade]]&lt;=25,49.9,IF(Registros[[#This Row],[idade]]&lt;=50,145.2,175.45)))</f>
        <v>145.19999999999999</v>
      </c>
      <c r="Q4497">
        <v>1</v>
      </c>
      <c r="R4497">
        <v>17</v>
      </c>
      <c r="T4497">
        <v>2</v>
      </c>
      <c r="U4497" t="s">
        <v>3</v>
      </c>
      <c r="V4497" t="s">
        <v>20</v>
      </c>
    </row>
    <row r="4498" spans="1:22" x14ac:dyDescent="0.3">
      <c r="A4498">
        <v>4497</v>
      </c>
      <c r="B4498">
        <v>57779040067</v>
      </c>
      <c r="C4498">
        <v>3</v>
      </c>
      <c r="D4498" s="1">
        <v>29245</v>
      </c>
      <c r="E4498" s="3">
        <f>2023-YEAR(Registros[[#This Row],[data_nascimento]])</f>
        <v>43</v>
      </c>
      <c r="F4498" s="1">
        <v>43773</v>
      </c>
      <c r="H4498">
        <v>220</v>
      </c>
      <c r="I4498">
        <v>15</v>
      </c>
      <c r="J4498" s="3">
        <v>1246</v>
      </c>
      <c r="K4498">
        <v>15.66</v>
      </c>
      <c r="L4498">
        <v>2492</v>
      </c>
      <c r="M4498">
        <f>Registros[[#This Row],[salario]]*0.06</f>
        <v>149.51999999999998</v>
      </c>
      <c r="N4498">
        <f>Registros[[#This Row],[salario]]*5%</f>
        <v>124.60000000000001</v>
      </c>
      <c r="O4498">
        <f>IF(Registros[[#This Row],[idade]]&lt;18,311.43,IF(Registros[[#This Row],[idade]]&lt;=25,488.58,IF(Registros[[#This Row],[idade]]&lt;=50,772.77,850.05)))</f>
        <v>772.77</v>
      </c>
      <c r="P4498">
        <f>IF(Registros[[#This Row],[idade]]&lt;18,23.99,IF(Registros[[#This Row],[idade]]&lt;=25,49.9,IF(Registros[[#This Row],[idade]]&lt;=50,145.2,175.45)))</f>
        <v>145.19999999999999</v>
      </c>
      <c r="Q4498">
        <v>2</v>
      </c>
      <c r="R4498">
        <v>18</v>
      </c>
      <c r="T4498">
        <v>2</v>
      </c>
      <c r="U4498" t="s">
        <v>2</v>
      </c>
      <c r="V4498" t="s">
        <v>20</v>
      </c>
    </row>
    <row r="4499" spans="1:22" x14ac:dyDescent="0.3">
      <c r="A4499">
        <v>4498</v>
      </c>
      <c r="B4499">
        <v>96743072135</v>
      </c>
      <c r="C4499">
        <v>2</v>
      </c>
      <c r="D4499" s="1">
        <v>34138</v>
      </c>
      <c r="E4499" s="3">
        <f>2023-YEAR(Registros[[#This Row],[data_nascimento]])</f>
        <v>30</v>
      </c>
      <c r="F4499" s="1">
        <v>43773</v>
      </c>
      <c r="H4499">
        <v>220</v>
      </c>
      <c r="I4499">
        <v>13</v>
      </c>
      <c r="J4499" s="3">
        <v>1392.3</v>
      </c>
      <c r="K4499">
        <v>6.96</v>
      </c>
      <c r="L4499">
        <v>3213</v>
      </c>
      <c r="M4499">
        <f>Registros[[#This Row],[salario]]*0.06</f>
        <v>192.78</v>
      </c>
      <c r="N4499">
        <f>Registros[[#This Row],[salario]]*5%</f>
        <v>160.65</v>
      </c>
      <c r="O4499">
        <f>IF(Registros[[#This Row],[idade]]&lt;18,311.43,IF(Registros[[#This Row],[idade]]&lt;=25,488.58,IF(Registros[[#This Row],[idade]]&lt;=50,772.77,850.05)))</f>
        <v>772.77</v>
      </c>
      <c r="P4499">
        <f>IF(Registros[[#This Row],[idade]]&lt;18,23.99,IF(Registros[[#This Row],[idade]]&lt;=25,49.9,IF(Registros[[#This Row],[idade]]&lt;=50,145.2,175.45)))</f>
        <v>145.19999999999999</v>
      </c>
      <c r="Q4499">
        <v>3</v>
      </c>
      <c r="R4499">
        <v>10</v>
      </c>
      <c r="T4499">
        <v>2</v>
      </c>
      <c r="U4499" t="s">
        <v>3</v>
      </c>
      <c r="V4499" t="s">
        <v>21</v>
      </c>
    </row>
    <row r="4500" spans="1:22" x14ac:dyDescent="0.3">
      <c r="A4500">
        <v>4499</v>
      </c>
      <c r="B4500">
        <v>69398040713</v>
      </c>
      <c r="C4500">
        <v>4</v>
      </c>
      <c r="D4500" s="1">
        <v>37793</v>
      </c>
      <c r="E4500" s="3">
        <f>2023-YEAR(Registros[[#This Row],[data_nascimento]])</f>
        <v>20</v>
      </c>
      <c r="F4500" s="1">
        <v>43773</v>
      </c>
      <c r="H4500">
        <v>220</v>
      </c>
      <c r="I4500">
        <v>17</v>
      </c>
      <c r="J4500" s="3">
        <v>3985.9333333333334</v>
      </c>
      <c r="K4500">
        <v>3.48</v>
      </c>
      <c r="L4500">
        <v>7034</v>
      </c>
      <c r="M4500">
        <f>Registros[[#This Row],[salario]]*0.06</f>
        <v>422.03999999999996</v>
      </c>
      <c r="N4500">
        <f>Registros[[#This Row],[salario]]*5%</f>
        <v>351.70000000000005</v>
      </c>
      <c r="O4500">
        <f>IF(Registros[[#This Row],[idade]]&lt;18,311.43,IF(Registros[[#This Row],[idade]]&lt;=25,488.58,IF(Registros[[#This Row],[idade]]&lt;=50,772.77,850.05)))</f>
        <v>488.58</v>
      </c>
      <c r="P4500">
        <f>IF(Registros[[#This Row],[idade]]&lt;18,23.99,IF(Registros[[#This Row],[idade]]&lt;=25,49.9,IF(Registros[[#This Row],[idade]]&lt;=50,145.2,175.45)))</f>
        <v>49.9</v>
      </c>
      <c r="Q4500">
        <v>5</v>
      </c>
      <c r="R4500">
        <v>19</v>
      </c>
      <c r="T4500">
        <v>3</v>
      </c>
      <c r="U4500" t="s">
        <v>3</v>
      </c>
      <c r="V4500" t="s">
        <v>21</v>
      </c>
    </row>
    <row r="4501" spans="1:22" x14ac:dyDescent="0.3">
      <c r="A4501">
        <v>4500</v>
      </c>
      <c r="B4501">
        <v>73172036506</v>
      </c>
      <c r="C4501">
        <v>4</v>
      </c>
      <c r="D4501" s="1">
        <v>30086</v>
      </c>
      <c r="E4501" s="3">
        <f>2023-YEAR(Registros[[#This Row],[data_nascimento]])</f>
        <v>41</v>
      </c>
      <c r="F4501" s="1">
        <v>43773</v>
      </c>
      <c r="H4501">
        <v>220</v>
      </c>
      <c r="I4501">
        <v>17</v>
      </c>
      <c r="J4501" s="3">
        <v>1437.6333333333332</v>
      </c>
      <c r="K4501">
        <v>15.66</v>
      </c>
      <c r="L4501">
        <v>2537</v>
      </c>
      <c r="M4501">
        <f>Registros[[#This Row],[salario]]*0.06</f>
        <v>152.22</v>
      </c>
      <c r="N4501">
        <f>Registros[[#This Row],[salario]]*5%</f>
        <v>126.85000000000001</v>
      </c>
      <c r="O4501">
        <f>IF(Registros[[#This Row],[idade]]&lt;18,311.43,IF(Registros[[#This Row],[idade]]&lt;=25,488.58,IF(Registros[[#This Row],[idade]]&lt;=50,772.77,850.05)))</f>
        <v>772.77</v>
      </c>
      <c r="P4501">
        <f>IF(Registros[[#This Row],[idade]]&lt;18,23.99,IF(Registros[[#This Row],[idade]]&lt;=25,49.9,IF(Registros[[#This Row],[idade]]&lt;=50,145.2,175.45)))</f>
        <v>145.19999999999999</v>
      </c>
      <c r="Q4501">
        <v>4</v>
      </c>
      <c r="R4501">
        <v>9</v>
      </c>
      <c r="T4501">
        <v>2</v>
      </c>
      <c r="U4501" t="s">
        <v>2</v>
      </c>
      <c r="V4501" t="s">
        <v>20</v>
      </c>
    </row>
    <row r="4502" spans="1:22" x14ac:dyDescent="0.3">
      <c r="A4502">
        <v>4501</v>
      </c>
      <c r="B4502">
        <v>53272250990</v>
      </c>
      <c r="C4502">
        <v>4</v>
      </c>
      <c r="D4502" s="1">
        <v>31404</v>
      </c>
      <c r="E4502" s="3">
        <f>2023-YEAR(Registros[[#This Row],[data_nascimento]])</f>
        <v>38</v>
      </c>
      <c r="F4502" s="1">
        <v>43773</v>
      </c>
      <c r="H4502">
        <v>220</v>
      </c>
      <c r="I4502">
        <v>18</v>
      </c>
      <c r="J4502" s="3">
        <v>1173</v>
      </c>
      <c r="K4502">
        <v>26.1</v>
      </c>
      <c r="L4502">
        <v>1955</v>
      </c>
      <c r="M4502">
        <f>Registros[[#This Row],[salario]]*0.06</f>
        <v>117.3</v>
      </c>
      <c r="N4502">
        <f>Registros[[#This Row],[salario]]*5%</f>
        <v>97.75</v>
      </c>
      <c r="O4502">
        <f>IF(Registros[[#This Row],[idade]]&lt;18,311.43,IF(Registros[[#This Row],[idade]]&lt;=25,488.58,IF(Registros[[#This Row],[idade]]&lt;=50,772.77,850.05)))</f>
        <v>772.77</v>
      </c>
      <c r="P4502">
        <f>IF(Registros[[#This Row],[idade]]&lt;18,23.99,IF(Registros[[#This Row],[idade]]&lt;=25,49.9,IF(Registros[[#This Row],[idade]]&lt;=50,145.2,175.45)))</f>
        <v>145.19999999999999</v>
      </c>
      <c r="Q4502">
        <v>5</v>
      </c>
      <c r="R4502">
        <v>15</v>
      </c>
      <c r="T4502">
        <v>3</v>
      </c>
      <c r="U4502" t="s">
        <v>2</v>
      </c>
      <c r="V4502" t="s">
        <v>21</v>
      </c>
    </row>
    <row r="4503" spans="1:22" x14ac:dyDescent="0.3">
      <c r="A4503">
        <v>4502</v>
      </c>
      <c r="B4503">
        <v>21513419819</v>
      </c>
      <c r="C4503">
        <v>3</v>
      </c>
      <c r="D4503" s="1">
        <v>36020</v>
      </c>
      <c r="E4503" s="3">
        <f>2023-YEAR(Registros[[#This Row],[data_nascimento]])</f>
        <v>25</v>
      </c>
      <c r="F4503" s="1">
        <v>43773</v>
      </c>
      <c r="H4503">
        <v>220</v>
      </c>
      <c r="I4503">
        <v>18</v>
      </c>
      <c r="J4503" s="3">
        <v>2493.6</v>
      </c>
      <c r="K4503">
        <v>20.88</v>
      </c>
      <c r="L4503">
        <v>4156</v>
      </c>
      <c r="M4503">
        <f>Registros[[#This Row],[salario]]*0.06</f>
        <v>249.35999999999999</v>
      </c>
      <c r="N4503">
        <f>Registros[[#This Row],[salario]]*5%</f>
        <v>207.8</v>
      </c>
      <c r="O4503">
        <f>IF(Registros[[#This Row],[idade]]&lt;18,311.43,IF(Registros[[#This Row],[idade]]&lt;=25,488.58,IF(Registros[[#This Row],[idade]]&lt;=50,772.77,850.05)))</f>
        <v>488.58</v>
      </c>
      <c r="P4503">
        <f>IF(Registros[[#This Row],[idade]]&lt;18,23.99,IF(Registros[[#This Row],[idade]]&lt;=25,49.9,IF(Registros[[#This Row],[idade]]&lt;=50,145.2,175.45)))</f>
        <v>49.9</v>
      </c>
      <c r="Q4503">
        <v>2</v>
      </c>
      <c r="R4503">
        <v>16</v>
      </c>
      <c r="T4503">
        <v>2</v>
      </c>
      <c r="U4503" t="s">
        <v>3</v>
      </c>
      <c r="V4503" t="s">
        <v>20</v>
      </c>
    </row>
    <row r="4504" spans="1:22" x14ac:dyDescent="0.3">
      <c r="A4504">
        <v>4503</v>
      </c>
      <c r="B4504">
        <v>14125324771</v>
      </c>
      <c r="C4504">
        <v>5</v>
      </c>
      <c r="D4504" s="1">
        <v>32893</v>
      </c>
      <c r="E4504" s="3">
        <f>2023-YEAR(Registros[[#This Row],[data_nascimento]])</f>
        <v>33</v>
      </c>
      <c r="F4504" s="1">
        <v>43773</v>
      </c>
      <c r="H4504">
        <v>220</v>
      </c>
      <c r="I4504">
        <v>7</v>
      </c>
      <c r="J4504" s="3">
        <v>1166.4333333333334</v>
      </c>
      <c r="K4504">
        <v>27.84</v>
      </c>
      <c r="L4504">
        <v>4999</v>
      </c>
      <c r="M4504">
        <f>Registros[[#This Row],[salario]]*0.06</f>
        <v>299.94</v>
      </c>
      <c r="N4504">
        <f>Registros[[#This Row],[salario]]*5%</f>
        <v>249.95000000000002</v>
      </c>
      <c r="O4504">
        <f>IF(Registros[[#This Row],[idade]]&lt;18,311.43,IF(Registros[[#This Row],[idade]]&lt;=25,488.58,IF(Registros[[#This Row],[idade]]&lt;=50,772.77,850.05)))</f>
        <v>772.77</v>
      </c>
      <c r="P4504">
        <f>IF(Registros[[#This Row],[idade]]&lt;18,23.99,IF(Registros[[#This Row],[idade]]&lt;=25,49.9,IF(Registros[[#This Row],[idade]]&lt;=50,145.2,175.45)))</f>
        <v>145.19999999999999</v>
      </c>
      <c r="Q4504">
        <v>2</v>
      </c>
      <c r="R4504">
        <v>19</v>
      </c>
      <c r="T4504">
        <v>3</v>
      </c>
      <c r="U4504" t="s">
        <v>2</v>
      </c>
      <c r="V4504" t="s">
        <v>19</v>
      </c>
    </row>
    <row r="4505" spans="1:22" x14ac:dyDescent="0.3">
      <c r="A4505">
        <v>4504</v>
      </c>
      <c r="B4505">
        <v>51463986355</v>
      </c>
      <c r="C4505">
        <v>2</v>
      </c>
      <c r="D4505" s="1">
        <v>34116</v>
      </c>
      <c r="E4505" s="3">
        <f>2023-YEAR(Registros[[#This Row],[data_nascimento]])</f>
        <v>30</v>
      </c>
      <c r="F4505" s="1">
        <v>43773</v>
      </c>
      <c r="H4505">
        <v>220</v>
      </c>
      <c r="I4505">
        <v>11</v>
      </c>
      <c r="J4505" s="3">
        <v>822.43333333333328</v>
      </c>
      <c r="K4505">
        <v>10.44</v>
      </c>
      <c r="L4505">
        <v>2243</v>
      </c>
      <c r="M4505">
        <f>Registros[[#This Row],[salario]]*0.06</f>
        <v>134.57999999999998</v>
      </c>
      <c r="N4505">
        <f>Registros[[#This Row],[salario]]*5%</f>
        <v>112.15</v>
      </c>
      <c r="O4505">
        <f>IF(Registros[[#This Row],[idade]]&lt;18,311.43,IF(Registros[[#This Row],[idade]]&lt;=25,488.58,IF(Registros[[#This Row],[idade]]&lt;=50,772.77,850.05)))</f>
        <v>772.77</v>
      </c>
      <c r="P4505">
        <f>IF(Registros[[#This Row],[idade]]&lt;18,23.99,IF(Registros[[#This Row],[idade]]&lt;=25,49.9,IF(Registros[[#This Row],[idade]]&lt;=50,145.2,175.45)))</f>
        <v>145.19999999999999</v>
      </c>
      <c r="Q4505">
        <v>5</v>
      </c>
      <c r="R4505">
        <v>19</v>
      </c>
      <c r="T4505">
        <v>3</v>
      </c>
      <c r="U4505" t="s">
        <v>3</v>
      </c>
      <c r="V4505" t="s">
        <v>19</v>
      </c>
    </row>
    <row r="4506" spans="1:22" x14ac:dyDescent="0.3">
      <c r="A4506">
        <v>4505</v>
      </c>
      <c r="B4506">
        <v>51048613488</v>
      </c>
      <c r="C4506">
        <v>3</v>
      </c>
      <c r="D4506" s="1">
        <v>33497</v>
      </c>
      <c r="E4506" s="3">
        <f>2023-YEAR(Registros[[#This Row],[data_nascimento]])</f>
        <v>32</v>
      </c>
      <c r="F4506" s="1">
        <v>43773</v>
      </c>
      <c r="H4506">
        <v>220</v>
      </c>
      <c r="I4506">
        <v>10</v>
      </c>
      <c r="J4506" s="3">
        <v>792.33333333333337</v>
      </c>
      <c r="K4506">
        <v>6.96</v>
      </c>
      <c r="L4506">
        <v>2377</v>
      </c>
      <c r="M4506">
        <f>Registros[[#This Row],[salario]]*0.06</f>
        <v>142.62</v>
      </c>
      <c r="N4506">
        <f>Registros[[#This Row],[salario]]*5%</f>
        <v>118.85000000000001</v>
      </c>
      <c r="O4506">
        <f>IF(Registros[[#This Row],[idade]]&lt;18,311.43,IF(Registros[[#This Row],[idade]]&lt;=25,488.58,IF(Registros[[#This Row],[idade]]&lt;=50,772.77,850.05)))</f>
        <v>772.77</v>
      </c>
      <c r="P4506">
        <f>IF(Registros[[#This Row],[idade]]&lt;18,23.99,IF(Registros[[#This Row],[idade]]&lt;=25,49.9,IF(Registros[[#This Row],[idade]]&lt;=50,145.2,175.45)))</f>
        <v>145.19999999999999</v>
      </c>
      <c r="Q4506">
        <v>3</v>
      </c>
      <c r="R4506">
        <v>18</v>
      </c>
      <c r="T4506">
        <v>3</v>
      </c>
      <c r="U4506" t="s">
        <v>3</v>
      </c>
      <c r="V4506" t="s">
        <v>22</v>
      </c>
    </row>
    <row r="4507" spans="1:22" x14ac:dyDescent="0.3">
      <c r="A4507">
        <v>4506</v>
      </c>
      <c r="B4507">
        <v>24592585663</v>
      </c>
      <c r="C4507">
        <v>3</v>
      </c>
      <c r="D4507" s="1">
        <v>37718</v>
      </c>
      <c r="E4507" s="3">
        <f>2023-YEAR(Registros[[#This Row],[data_nascimento]])</f>
        <v>20</v>
      </c>
      <c r="F4507" s="1">
        <v>43773</v>
      </c>
      <c r="H4507">
        <v>220</v>
      </c>
      <c r="I4507">
        <v>4</v>
      </c>
      <c r="J4507" s="3">
        <v>183.06666666666666</v>
      </c>
      <c r="K4507">
        <v>8.6999999999999993</v>
      </c>
      <c r="L4507">
        <v>1373</v>
      </c>
      <c r="M4507">
        <f>Registros[[#This Row],[salario]]*0.06</f>
        <v>82.38</v>
      </c>
      <c r="N4507">
        <f>Registros[[#This Row],[salario]]*5%</f>
        <v>68.650000000000006</v>
      </c>
      <c r="O4507">
        <f>IF(Registros[[#This Row],[idade]]&lt;18,311.43,IF(Registros[[#This Row],[idade]]&lt;=25,488.58,IF(Registros[[#This Row],[idade]]&lt;=50,772.77,850.05)))</f>
        <v>488.58</v>
      </c>
      <c r="P4507">
        <f>IF(Registros[[#This Row],[idade]]&lt;18,23.99,IF(Registros[[#This Row],[idade]]&lt;=25,49.9,IF(Registros[[#This Row],[idade]]&lt;=50,145.2,175.45)))</f>
        <v>49.9</v>
      </c>
      <c r="Q4507">
        <v>1</v>
      </c>
      <c r="R4507">
        <v>13</v>
      </c>
      <c r="T4507">
        <v>2</v>
      </c>
      <c r="U4507" t="s">
        <v>2</v>
      </c>
      <c r="V4507" t="s">
        <v>21</v>
      </c>
    </row>
    <row r="4508" spans="1:22" x14ac:dyDescent="0.3">
      <c r="A4508">
        <v>4507</v>
      </c>
      <c r="B4508">
        <v>40343196340</v>
      </c>
      <c r="C4508">
        <v>7</v>
      </c>
      <c r="D4508" s="1">
        <v>30212</v>
      </c>
      <c r="E4508" s="3">
        <f>2023-YEAR(Registros[[#This Row],[data_nascimento]])</f>
        <v>41</v>
      </c>
      <c r="F4508" s="1">
        <v>43773</v>
      </c>
      <c r="H4508">
        <v>220</v>
      </c>
      <c r="I4508">
        <v>18</v>
      </c>
      <c r="J4508" s="3">
        <v>1996.8000000000002</v>
      </c>
      <c r="K4508">
        <v>22.619999999999997</v>
      </c>
      <c r="L4508">
        <v>3328</v>
      </c>
      <c r="M4508">
        <f>Registros[[#This Row],[salario]]*0.06</f>
        <v>199.68</v>
      </c>
      <c r="N4508">
        <f>Registros[[#This Row],[salario]]*5%</f>
        <v>166.4</v>
      </c>
      <c r="O4508">
        <f>IF(Registros[[#This Row],[idade]]&lt;18,311.43,IF(Registros[[#This Row],[idade]]&lt;=25,488.58,IF(Registros[[#This Row],[idade]]&lt;=50,772.77,850.05)))</f>
        <v>772.77</v>
      </c>
      <c r="P4508">
        <f>IF(Registros[[#This Row],[idade]]&lt;18,23.99,IF(Registros[[#This Row],[idade]]&lt;=25,49.9,IF(Registros[[#This Row],[idade]]&lt;=50,145.2,175.45)))</f>
        <v>145.19999999999999</v>
      </c>
      <c r="Q4508">
        <v>4</v>
      </c>
      <c r="R4508">
        <v>17</v>
      </c>
      <c r="T4508">
        <v>2</v>
      </c>
      <c r="U4508" t="s">
        <v>3</v>
      </c>
      <c r="V4508" t="s">
        <v>19</v>
      </c>
    </row>
    <row r="4509" spans="1:22" x14ac:dyDescent="0.3">
      <c r="A4509">
        <v>4508</v>
      </c>
      <c r="B4509">
        <v>56655187963</v>
      </c>
      <c r="C4509">
        <v>6</v>
      </c>
      <c r="D4509" s="1">
        <v>31769</v>
      </c>
      <c r="E4509" s="3">
        <f>2023-YEAR(Registros[[#This Row],[data_nascimento]])</f>
        <v>37</v>
      </c>
      <c r="F4509" s="1">
        <v>43773</v>
      </c>
      <c r="H4509">
        <v>220</v>
      </c>
      <c r="I4509">
        <v>1</v>
      </c>
      <c r="J4509" s="3">
        <v>156.69999999999999</v>
      </c>
      <c r="K4509">
        <v>31.32</v>
      </c>
      <c r="L4509">
        <v>4701</v>
      </c>
      <c r="M4509">
        <f>Registros[[#This Row],[salario]]*0.06</f>
        <v>282.06</v>
      </c>
      <c r="N4509">
        <f>Registros[[#This Row],[salario]]*5%</f>
        <v>235.05</v>
      </c>
      <c r="O4509">
        <f>IF(Registros[[#This Row],[idade]]&lt;18,311.43,IF(Registros[[#This Row],[idade]]&lt;=25,488.58,IF(Registros[[#This Row],[idade]]&lt;=50,772.77,850.05)))</f>
        <v>772.77</v>
      </c>
      <c r="P4509">
        <f>IF(Registros[[#This Row],[idade]]&lt;18,23.99,IF(Registros[[#This Row],[idade]]&lt;=25,49.9,IF(Registros[[#This Row],[idade]]&lt;=50,145.2,175.45)))</f>
        <v>145.19999999999999</v>
      </c>
      <c r="Q4509">
        <v>3</v>
      </c>
      <c r="R4509">
        <v>8</v>
      </c>
      <c r="T4509">
        <v>3</v>
      </c>
      <c r="U4509" t="s">
        <v>3</v>
      </c>
      <c r="V4509" t="s">
        <v>19</v>
      </c>
    </row>
    <row r="4510" spans="1:22" x14ac:dyDescent="0.3">
      <c r="A4510">
        <v>4509</v>
      </c>
      <c r="B4510">
        <v>33510435305</v>
      </c>
      <c r="C4510">
        <v>2</v>
      </c>
      <c r="D4510" s="1">
        <v>31982</v>
      </c>
      <c r="E4510" s="3">
        <f>2023-YEAR(Registros[[#This Row],[data_nascimento]])</f>
        <v>36</v>
      </c>
      <c r="F4510" s="1">
        <v>43773</v>
      </c>
      <c r="H4510">
        <v>220</v>
      </c>
      <c r="I4510">
        <v>16</v>
      </c>
      <c r="J4510" s="3">
        <v>3269.8666666666668</v>
      </c>
      <c r="K4510">
        <v>34.799999999999997</v>
      </c>
      <c r="L4510">
        <v>6131</v>
      </c>
      <c r="M4510">
        <f>Registros[[#This Row],[salario]]*0.06</f>
        <v>367.86</v>
      </c>
      <c r="N4510">
        <f>Registros[[#This Row],[salario]]*5%</f>
        <v>306.55</v>
      </c>
      <c r="O4510">
        <f>IF(Registros[[#This Row],[idade]]&lt;18,311.43,IF(Registros[[#This Row],[idade]]&lt;=25,488.58,IF(Registros[[#This Row],[idade]]&lt;=50,772.77,850.05)))</f>
        <v>772.77</v>
      </c>
      <c r="P4510">
        <f>IF(Registros[[#This Row],[idade]]&lt;18,23.99,IF(Registros[[#This Row],[idade]]&lt;=25,49.9,IF(Registros[[#This Row],[idade]]&lt;=50,145.2,175.45)))</f>
        <v>145.19999999999999</v>
      </c>
      <c r="Q4510">
        <v>5</v>
      </c>
      <c r="R4510">
        <v>10</v>
      </c>
      <c r="T4510">
        <v>2</v>
      </c>
      <c r="U4510" t="s">
        <v>2</v>
      </c>
      <c r="V4510" t="s">
        <v>20</v>
      </c>
    </row>
    <row r="4511" spans="1:22" x14ac:dyDescent="0.3">
      <c r="A4511">
        <v>4510</v>
      </c>
      <c r="B4511">
        <v>69202858284</v>
      </c>
      <c r="C4511">
        <v>3</v>
      </c>
      <c r="D4511" s="1">
        <v>35078</v>
      </c>
      <c r="E4511" s="3">
        <f>2023-YEAR(Registros[[#This Row],[data_nascimento]])</f>
        <v>27</v>
      </c>
      <c r="F4511" s="1">
        <v>43773</v>
      </c>
      <c r="H4511">
        <v>220</v>
      </c>
      <c r="I4511">
        <v>4</v>
      </c>
      <c r="J4511" s="3">
        <v>503.06666666666666</v>
      </c>
      <c r="K4511">
        <v>8.6999999999999993</v>
      </c>
      <c r="L4511">
        <v>3773</v>
      </c>
      <c r="M4511">
        <f>Registros[[#This Row],[salario]]*0.06</f>
        <v>226.38</v>
      </c>
      <c r="N4511">
        <f>Registros[[#This Row],[salario]]*5%</f>
        <v>188.65</v>
      </c>
      <c r="O4511">
        <f>IF(Registros[[#This Row],[idade]]&lt;18,311.43,IF(Registros[[#This Row],[idade]]&lt;=25,488.58,IF(Registros[[#This Row],[idade]]&lt;=50,772.77,850.05)))</f>
        <v>772.77</v>
      </c>
      <c r="P4511">
        <f>IF(Registros[[#This Row],[idade]]&lt;18,23.99,IF(Registros[[#This Row],[idade]]&lt;=25,49.9,IF(Registros[[#This Row],[idade]]&lt;=50,145.2,175.45)))</f>
        <v>145.19999999999999</v>
      </c>
      <c r="Q4511">
        <v>5</v>
      </c>
      <c r="R4511">
        <v>27</v>
      </c>
      <c r="T4511">
        <v>3</v>
      </c>
      <c r="U4511" t="s">
        <v>3</v>
      </c>
      <c r="V4511" t="s">
        <v>21</v>
      </c>
    </row>
    <row r="4512" spans="1:22" x14ac:dyDescent="0.3">
      <c r="A4512">
        <v>4511</v>
      </c>
      <c r="B4512">
        <v>87029775603</v>
      </c>
      <c r="C4512">
        <v>7</v>
      </c>
      <c r="D4512" s="1">
        <v>39269</v>
      </c>
      <c r="E4512" s="3">
        <f>2023-YEAR(Registros[[#This Row],[data_nascimento]])</f>
        <v>16</v>
      </c>
      <c r="F4512" s="1">
        <v>43773</v>
      </c>
      <c r="H4512">
        <v>120</v>
      </c>
      <c r="I4512">
        <v>20</v>
      </c>
      <c r="J4512" s="3">
        <v>3196</v>
      </c>
      <c r="K4512">
        <v>12.18</v>
      </c>
      <c r="L4512">
        <v>4794</v>
      </c>
      <c r="M4512">
        <f>Registros[[#This Row],[salario]]*0.06</f>
        <v>287.64</v>
      </c>
      <c r="N4512">
        <f>Registros[[#This Row],[salario]]*5%</f>
        <v>239.70000000000002</v>
      </c>
      <c r="O4512">
        <f>IF(Registros[[#This Row],[idade]]&lt;18,311.43,IF(Registros[[#This Row],[idade]]&lt;=25,488.58,IF(Registros[[#This Row],[idade]]&lt;=50,772.77,850.05)))</f>
        <v>311.43</v>
      </c>
      <c r="P4512">
        <f>IF(Registros[[#This Row],[idade]]&lt;18,23.99,IF(Registros[[#This Row],[idade]]&lt;=25,49.9,IF(Registros[[#This Row],[idade]]&lt;=50,145.2,175.45)))</f>
        <v>23.99</v>
      </c>
      <c r="Q4512">
        <v>4</v>
      </c>
      <c r="R4512">
        <v>27</v>
      </c>
      <c r="T4512">
        <v>3</v>
      </c>
      <c r="U4512" t="s">
        <v>2</v>
      </c>
      <c r="V4512" t="s">
        <v>20</v>
      </c>
    </row>
    <row r="4513" spans="1:22" x14ac:dyDescent="0.3">
      <c r="A4513">
        <v>4512</v>
      </c>
      <c r="B4513">
        <v>83791021311</v>
      </c>
      <c r="C4513">
        <v>3</v>
      </c>
      <c r="D4513" s="1">
        <v>27829</v>
      </c>
      <c r="E4513" s="3">
        <f>2023-YEAR(Registros[[#This Row],[data_nascimento]])</f>
        <v>47</v>
      </c>
      <c r="F4513" s="1">
        <v>43773</v>
      </c>
      <c r="H4513">
        <v>220</v>
      </c>
      <c r="I4513">
        <v>0</v>
      </c>
      <c r="J4513" s="3">
        <v>0</v>
      </c>
      <c r="K4513">
        <v>13.92</v>
      </c>
      <c r="L4513">
        <v>1675</v>
      </c>
      <c r="O4513">
        <f>IF(Registros[[#This Row],[idade]]&lt;18,311.43,IF(Registros[[#This Row],[idade]]&lt;=25,488.58,IF(Registros[[#This Row],[idade]]&lt;=50,772.77,850.05)))</f>
        <v>772.77</v>
      </c>
      <c r="P4513">
        <f>IF(Registros[[#This Row],[idade]]&lt;18,23.99,IF(Registros[[#This Row],[idade]]&lt;=25,49.9,IF(Registros[[#This Row],[idade]]&lt;=50,145.2,175.45)))</f>
        <v>145.19999999999999</v>
      </c>
      <c r="Q4513">
        <v>3</v>
      </c>
      <c r="R4513">
        <v>23</v>
      </c>
      <c r="T4513">
        <v>3</v>
      </c>
      <c r="U4513" t="s">
        <v>2</v>
      </c>
      <c r="V4513" t="s">
        <v>19</v>
      </c>
    </row>
    <row r="4514" spans="1:22" x14ac:dyDescent="0.3">
      <c r="A4514">
        <v>4513</v>
      </c>
      <c r="B4514">
        <v>46703544304</v>
      </c>
      <c r="C4514">
        <v>7</v>
      </c>
      <c r="D4514" s="1">
        <v>34337</v>
      </c>
      <c r="E4514" s="3">
        <f>2023-YEAR(Registros[[#This Row],[data_nascimento]])</f>
        <v>29</v>
      </c>
      <c r="F4514" s="1">
        <v>43773</v>
      </c>
      <c r="H4514">
        <v>220</v>
      </c>
      <c r="I4514">
        <v>11</v>
      </c>
      <c r="J4514" s="3">
        <v>700.7</v>
      </c>
      <c r="K4514">
        <v>12.18</v>
      </c>
      <c r="L4514">
        <v>1911</v>
      </c>
      <c r="O4514">
        <f>IF(Registros[[#This Row],[idade]]&lt;18,311.43,IF(Registros[[#This Row],[idade]]&lt;=25,488.58,IF(Registros[[#This Row],[idade]]&lt;=50,772.77,850.05)))</f>
        <v>772.77</v>
      </c>
      <c r="P4514">
        <f>IF(Registros[[#This Row],[idade]]&lt;18,23.99,IF(Registros[[#This Row],[idade]]&lt;=25,49.9,IF(Registros[[#This Row],[idade]]&lt;=50,145.2,175.45)))</f>
        <v>145.19999999999999</v>
      </c>
      <c r="Q4514">
        <v>4</v>
      </c>
      <c r="R4514">
        <v>7</v>
      </c>
      <c r="T4514">
        <v>2</v>
      </c>
      <c r="U4514" t="s">
        <v>2</v>
      </c>
      <c r="V4514" t="s">
        <v>22</v>
      </c>
    </row>
    <row r="4515" spans="1:22" x14ac:dyDescent="0.3">
      <c r="A4515">
        <v>4514</v>
      </c>
      <c r="B4515">
        <v>94122189876</v>
      </c>
      <c r="C4515">
        <v>6</v>
      </c>
      <c r="D4515" s="1">
        <v>35230</v>
      </c>
      <c r="E4515" s="3">
        <f>2023-YEAR(Registros[[#This Row],[data_nascimento]])</f>
        <v>27</v>
      </c>
      <c r="F4515" s="1">
        <v>43773</v>
      </c>
      <c r="H4515">
        <v>220</v>
      </c>
      <c r="J4515" s="3">
        <v>0</v>
      </c>
      <c r="K4515">
        <v>22.619999999999997</v>
      </c>
      <c r="L4515">
        <v>2059</v>
      </c>
      <c r="O4515">
        <f>IF(Registros[[#This Row],[idade]]&lt;18,311.43,IF(Registros[[#This Row],[idade]]&lt;=25,488.58,IF(Registros[[#This Row],[idade]]&lt;=50,772.77,850.05)))</f>
        <v>772.77</v>
      </c>
      <c r="P4515">
        <f>IF(Registros[[#This Row],[idade]]&lt;18,23.99,IF(Registros[[#This Row],[idade]]&lt;=25,49.9,IF(Registros[[#This Row],[idade]]&lt;=50,145.2,175.45)))</f>
        <v>145.19999999999999</v>
      </c>
      <c r="Q4515">
        <v>1</v>
      </c>
      <c r="R4515">
        <v>6</v>
      </c>
      <c r="T4515">
        <v>3</v>
      </c>
      <c r="U4515" t="s">
        <v>3</v>
      </c>
      <c r="V4515" t="s">
        <v>19</v>
      </c>
    </row>
    <row r="4516" spans="1:22" x14ac:dyDescent="0.3">
      <c r="A4516">
        <v>4515</v>
      </c>
      <c r="B4516">
        <v>73904947377</v>
      </c>
      <c r="C4516">
        <v>7</v>
      </c>
      <c r="D4516" s="1">
        <v>29061</v>
      </c>
      <c r="E4516" s="3">
        <f>2023-YEAR(Registros[[#This Row],[data_nascimento]])</f>
        <v>44</v>
      </c>
      <c r="F4516" s="1">
        <v>43773</v>
      </c>
      <c r="H4516">
        <v>220</v>
      </c>
      <c r="J4516" s="3">
        <v>0</v>
      </c>
      <c r="K4516">
        <v>33.06</v>
      </c>
      <c r="L4516">
        <v>1861</v>
      </c>
      <c r="O4516">
        <f>IF(Registros[[#This Row],[idade]]&lt;18,311.43,IF(Registros[[#This Row],[idade]]&lt;=25,488.58,IF(Registros[[#This Row],[idade]]&lt;=50,772.77,850.05)))</f>
        <v>772.77</v>
      </c>
      <c r="P4516">
        <f>IF(Registros[[#This Row],[idade]]&lt;18,23.99,IF(Registros[[#This Row],[idade]]&lt;=25,49.9,IF(Registros[[#This Row],[idade]]&lt;=50,145.2,175.45)))</f>
        <v>145.19999999999999</v>
      </c>
      <c r="Q4516">
        <v>3</v>
      </c>
      <c r="R4516">
        <v>16</v>
      </c>
      <c r="T4516">
        <v>3</v>
      </c>
      <c r="U4516" t="s">
        <v>2</v>
      </c>
      <c r="V4516" t="s">
        <v>20</v>
      </c>
    </row>
    <row r="4517" spans="1:22" x14ac:dyDescent="0.3">
      <c r="A4517">
        <v>4516</v>
      </c>
      <c r="B4517">
        <v>73237992962</v>
      </c>
      <c r="C4517">
        <v>6</v>
      </c>
      <c r="D4517" s="1">
        <v>30330</v>
      </c>
      <c r="E4517" s="3">
        <f>2023-YEAR(Registros[[#This Row],[data_nascimento]])</f>
        <v>40</v>
      </c>
      <c r="F4517" s="1">
        <v>43773</v>
      </c>
      <c r="H4517">
        <v>220</v>
      </c>
      <c r="J4517" s="3">
        <v>0</v>
      </c>
      <c r="K4517">
        <v>26.1</v>
      </c>
      <c r="L4517">
        <v>1423</v>
      </c>
      <c r="O4517">
        <f>IF(Registros[[#This Row],[idade]]&lt;18,311.43,IF(Registros[[#This Row],[idade]]&lt;=25,488.58,IF(Registros[[#This Row],[idade]]&lt;=50,772.77,850.05)))</f>
        <v>772.77</v>
      </c>
      <c r="P4517">
        <f>IF(Registros[[#This Row],[idade]]&lt;18,23.99,IF(Registros[[#This Row],[idade]]&lt;=25,49.9,IF(Registros[[#This Row],[idade]]&lt;=50,145.2,175.45)))</f>
        <v>145.19999999999999</v>
      </c>
      <c r="Q4517">
        <v>2</v>
      </c>
      <c r="R4517">
        <v>7</v>
      </c>
      <c r="T4517">
        <v>3</v>
      </c>
      <c r="U4517" t="s">
        <v>2</v>
      </c>
      <c r="V4517" t="s">
        <v>20</v>
      </c>
    </row>
    <row r="4518" spans="1:22" x14ac:dyDescent="0.3">
      <c r="A4518">
        <v>4517</v>
      </c>
      <c r="B4518">
        <v>74149676232</v>
      </c>
      <c r="C4518">
        <v>3</v>
      </c>
      <c r="D4518" s="1">
        <v>31146</v>
      </c>
      <c r="E4518" s="3">
        <f>2023-YEAR(Registros[[#This Row],[data_nascimento]])</f>
        <v>38</v>
      </c>
      <c r="F4518" s="1">
        <v>43773</v>
      </c>
      <c r="H4518">
        <v>220</v>
      </c>
      <c r="J4518" s="3">
        <v>0</v>
      </c>
      <c r="K4518">
        <v>1.74</v>
      </c>
      <c r="L4518">
        <v>1607</v>
      </c>
      <c r="O4518">
        <f>IF(Registros[[#This Row],[idade]]&lt;18,311.43,IF(Registros[[#This Row],[idade]]&lt;=25,488.58,IF(Registros[[#This Row],[idade]]&lt;=50,772.77,850.05)))</f>
        <v>772.77</v>
      </c>
      <c r="P4518">
        <f>IF(Registros[[#This Row],[idade]]&lt;18,23.99,IF(Registros[[#This Row],[idade]]&lt;=25,49.9,IF(Registros[[#This Row],[idade]]&lt;=50,145.2,175.45)))</f>
        <v>145.19999999999999</v>
      </c>
      <c r="Q4518">
        <v>4</v>
      </c>
      <c r="R4518">
        <v>20</v>
      </c>
      <c r="T4518">
        <v>2</v>
      </c>
      <c r="U4518" t="s">
        <v>3</v>
      </c>
      <c r="V4518" t="s">
        <v>20</v>
      </c>
    </row>
    <row r="4519" spans="1:22" x14ac:dyDescent="0.3">
      <c r="A4519">
        <v>4518</v>
      </c>
      <c r="B4519">
        <v>84779318106</v>
      </c>
      <c r="C4519">
        <v>4</v>
      </c>
      <c r="D4519" s="1">
        <v>37340</v>
      </c>
      <c r="E4519" s="3">
        <f>2023-YEAR(Registros[[#This Row],[data_nascimento]])</f>
        <v>21</v>
      </c>
      <c r="F4519" s="1">
        <v>43773</v>
      </c>
      <c r="H4519">
        <v>220</v>
      </c>
      <c r="J4519" s="3">
        <v>0</v>
      </c>
      <c r="K4519">
        <v>15.66</v>
      </c>
      <c r="L4519">
        <v>2113</v>
      </c>
      <c r="O4519">
        <f>IF(Registros[[#This Row],[idade]]&lt;18,311.43,IF(Registros[[#This Row],[idade]]&lt;=25,488.58,IF(Registros[[#This Row],[idade]]&lt;=50,772.77,850.05)))</f>
        <v>488.58</v>
      </c>
      <c r="P4519">
        <f>IF(Registros[[#This Row],[idade]]&lt;18,23.99,IF(Registros[[#This Row],[idade]]&lt;=25,49.9,IF(Registros[[#This Row],[idade]]&lt;=50,145.2,175.45)))</f>
        <v>49.9</v>
      </c>
      <c r="Q4519">
        <v>4</v>
      </c>
      <c r="R4519">
        <v>2</v>
      </c>
      <c r="T4519">
        <v>2</v>
      </c>
      <c r="U4519" t="s">
        <v>3</v>
      </c>
      <c r="V4519" t="s">
        <v>21</v>
      </c>
    </row>
    <row r="4520" spans="1:22" x14ac:dyDescent="0.3">
      <c r="A4520">
        <v>4519</v>
      </c>
      <c r="B4520">
        <v>95918407772</v>
      </c>
      <c r="C4520">
        <v>5</v>
      </c>
      <c r="D4520" s="1">
        <v>38688</v>
      </c>
      <c r="E4520" s="3">
        <f>2023-YEAR(Registros[[#This Row],[data_nascimento]])</f>
        <v>18</v>
      </c>
      <c r="F4520" s="1">
        <v>43773</v>
      </c>
      <c r="H4520">
        <v>220</v>
      </c>
      <c r="J4520" s="3">
        <v>0</v>
      </c>
      <c r="K4520">
        <v>3.48</v>
      </c>
      <c r="L4520">
        <v>2059</v>
      </c>
      <c r="O4520">
        <f>IF(Registros[[#This Row],[idade]]&lt;18,311.43,IF(Registros[[#This Row],[idade]]&lt;=25,488.58,IF(Registros[[#This Row],[idade]]&lt;=50,772.77,850.05)))</f>
        <v>488.58</v>
      </c>
      <c r="P4520">
        <f>IF(Registros[[#This Row],[idade]]&lt;18,23.99,IF(Registros[[#This Row],[idade]]&lt;=25,49.9,IF(Registros[[#This Row],[idade]]&lt;=50,145.2,175.45)))</f>
        <v>49.9</v>
      </c>
      <c r="Q4520">
        <v>1</v>
      </c>
      <c r="R4520">
        <v>8</v>
      </c>
      <c r="T4520">
        <v>2</v>
      </c>
      <c r="U4520" t="s">
        <v>3</v>
      </c>
      <c r="V4520" t="s">
        <v>19</v>
      </c>
    </row>
    <row r="4521" spans="1:22" x14ac:dyDescent="0.3">
      <c r="A4521">
        <v>4520</v>
      </c>
      <c r="B4521">
        <v>49622522860</v>
      </c>
      <c r="C4521">
        <v>5</v>
      </c>
      <c r="D4521" s="1">
        <v>33523</v>
      </c>
      <c r="E4521" s="3">
        <f>2023-YEAR(Registros[[#This Row],[data_nascimento]])</f>
        <v>32</v>
      </c>
      <c r="F4521" s="1">
        <v>43773</v>
      </c>
      <c r="H4521">
        <v>220</v>
      </c>
      <c r="J4521" s="3">
        <v>0</v>
      </c>
      <c r="K4521">
        <v>24.36</v>
      </c>
      <c r="L4521">
        <v>6183</v>
      </c>
      <c r="O4521">
        <f>IF(Registros[[#This Row],[idade]]&lt;18,311.43,IF(Registros[[#This Row],[idade]]&lt;=25,488.58,IF(Registros[[#This Row],[idade]]&lt;=50,772.77,850.05)))</f>
        <v>772.77</v>
      </c>
      <c r="P4521">
        <f>IF(Registros[[#This Row],[idade]]&lt;18,23.99,IF(Registros[[#This Row],[idade]]&lt;=25,49.9,IF(Registros[[#This Row],[idade]]&lt;=50,145.2,175.45)))</f>
        <v>145.19999999999999</v>
      </c>
      <c r="Q4521">
        <v>5</v>
      </c>
      <c r="R4521">
        <v>10</v>
      </c>
      <c r="T4521">
        <v>2</v>
      </c>
      <c r="U4521" t="s">
        <v>2</v>
      </c>
      <c r="V4521" t="s">
        <v>21</v>
      </c>
    </row>
    <row r="4522" spans="1:22" x14ac:dyDescent="0.3">
      <c r="A4522">
        <v>4521</v>
      </c>
      <c r="B4522">
        <v>43516446846</v>
      </c>
      <c r="C4522">
        <v>5</v>
      </c>
      <c r="D4522" s="1">
        <v>28203</v>
      </c>
      <c r="E4522" s="3">
        <f>2023-YEAR(Registros[[#This Row],[data_nascimento]])</f>
        <v>46</v>
      </c>
      <c r="F4522" s="1">
        <v>43773</v>
      </c>
      <c r="H4522">
        <v>220</v>
      </c>
      <c r="J4522" s="3">
        <v>0</v>
      </c>
      <c r="K4522">
        <v>15.66</v>
      </c>
      <c r="L4522">
        <v>7506</v>
      </c>
      <c r="O4522">
        <f>IF(Registros[[#This Row],[idade]]&lt;18,311.43,IF(Registros[[#This Row],[idade]]&lt;=25,488.58,IF(Registros[[#This Row],[idade]]&lt;=50,772.77,850.05)))</f>
        <v>772.77</v>
      </c>
      <c r="P4522">
        <f>IF(Registros[[#This Row],[idade]]&lt;18,23.99,IF(Registros[[#This Row],[idade]]&lt;=25,49.9,IF(Registros[[#This Row],[idade]]&lt;=50,145.2,175.45)))</f>
        <v>145.19999999999999</v>
      </c>
      <c r="Q4522">
        <v>4</v>
      </c>
      <c r="R4522">
        <v>2</v>
      </c>
      <c r="T4522">
        <v>3</v>
      </c>
      <c r="U4522" t="s">
        <v>3</v>
      </c>
      <c r="V4522" t="s">
        <v>22</v>
      </c>
    </row>
    <row r="4523" spans="1:22" x14ac:dyDescent="0.3">
      <c r="A4523">
        <v>4522</v>
      </c>
      <c r="B4523">
        <v>50647738955</v>
      </c>
      <c r="C4523">
        <v>7</v>
      </c>
      <c r="D4523" s="1">
        <v>34369</v>
      </c>
      <c r="E4523" s="3">
        <f>2023-YEAR(Registros[[#This Row],[data_nascimento]])</f>
        <v>29</v>
      </c>
      <c r="F4523" s="1">
        <v>43773</v>
      </c>
      <c r="H4523">
        <v>220</v>
      </c>
      <c r="J4523" s="3">
        <v>0</v>
      </c>
      <c r="K4523">
        <v>31.32</v>
      </c>
      <c r="L4523">
        <v>6348</v>
      </c>
      <c r="O4523">
        <f>IF(Registros[[#This Row],[idade]]&lt;18,311.43,IF(Registros[[#This Row],[idade]]&lt;=25,488.58,IF(Registros[[#This Row],[idade]]&lt;=50,772.77,850.05)))</f>
        <v>772.77</v>
      </c>
      <c r="P4523">
        <f>IF(Registros[[#This Row],[idade]]&lt;18,23.99,IF(Registros[[#This Row],[idade]]&lt;=25,49.9,IF(Registros[[#This Row],[idade]]&lt;=50,145.2,175.45)))</f>
        <v>145.19999999999999</v>
      </c>
      <c r="Q4523">
        <v>4</v>
      </c>
      <c r="R4523">
        <v>1</v>
      </c>
      <c r="T4523">
        <v>3</v>
      </c>
      <c r="U4523" t="s">
        <v>3</v>
      </c>
      <c r="V4523" t="s">
        <v>21</v>
      </c>
    </row>
    <row r="4524" spans="1:22" x14ac:dyDescent="0.3">
      <c r="A4524">
        <v>4523</v>
      </c>
      <c r="B4524">
        <v>77033517065</v>
      </c>
      <c r="C4524">
        <v>6</v>
      </c>
      <c r="D4524" s="1">
        <v>32360</v>
      </c>
      <c r="E4524" s="3">
        <f>2023-YEAR(Registros[[#This Row],[data_nascimento]])</f>
        <v>35</v>
      </c>
      <c r="F4524" s="1">
        <v>43773</v>
      </c>
      <c r="H4524">
        <v>220</v>
      </c>
      <c r="J4524" s="3">
        <v>0</v>
      </c>
      <c r="K4524">
        <v>33.06</v>
      </c>
      <c r="L4524">
        <v>5264</v>
      </c>
      <c r="O4524">
        <f>IF(Registros[[#This Row],[idade]]&lt;18,311.43,IF(Registros[[#This Row],[idade]]&lt;=25,488.58,IF(Registros[[#This Row],[idade]]&lt;=50,772.77,850.05)))</f>
        <v>772.77</v>
      </c>
      <c r="P4524">
        <f>IF(Registros[[#This Row],[idade]]&lt;18,23.99,IF(Registros[[#This Row],[idade]]&lt;=25,49.9,IF(Registros[[#This Row],[idade]]&lt;=50,145.2,175.45)))</f>
        <v>145.19999999999999</v>
      </c>
      <c r="Q4524">
        <v>5</v>
      </c>
      <c r="R4524">
        <v>23</v>
      </c>
      <c r="T4524">
        <v>2</v>
      </c>
      <c r="U4524" t="s">
        <v>2</v>
      </c>
      <c r="V4524" t="s">
        <v>20</v>
      </c>
    </row>
    <row r="4525" spans="1:22" x14ac:dyDescent="0.3">
      <c r="A4525">
        <v>4524</v>
      </c>
      <c r="B4525">
        <v>37632953098</v>
      </c>
      <c r="C4525">
        <v>5</v>
      </c>
      <c r="D4525" s="1">
        <v>36482</v>
      </c>
      <c r="E4525" s="3">
        <f>2023-YEAR(Registros[[#This Row],[data_nascimento]])</f>
        <v>24</v>
      </c>
      <c r="F4525" s="1">
        <v>43773</v>
      </c>
      <c r="H4525">
        <v>220</v>
      </c>
      <c r="J4525" s="3">
        <v>0</v>
      </c>
      <c r="K4525">
        <v>31.32</v>
      </c>
      <c r="L4525">
        <v>8718</v>
      </c>
      <c r="O4525">
        <f>IF(Registros[[#This Row],[idade]]&lt;18,311.43,IF(Registros[[#This Row],[idade]]&lt;=25,488.58,IF(Registros[[#This Row],[idade]]&lt;=50,772.77,850.05)))</f>
        <v>488.58</v>
      </c>
      <c r="P4525">
        <f>IF(Registros[[#This Row],[idade]]&lt;18,23.99,IF(Registros[[#This Row],[idade]]&lt;=25,49.9,IF(Registros[[#This Row],[idade]]&lt;=50,145.2,175.45)))</f>
        <v>49.9</v>
      </c>
      <c r="Q4525">
        <v>5</v>
      </c>
      <c r="R4525">
        <v>2</v>
      </c>
      <c r="T4525">
        <v>2</v>
      </c>
      <c r="U4525" t="s">
        <v>3</v>
      </c>
      <c r="V4525" t="s">
        <v>19</v>
      </c>
    </row>
    <row r="4526" spans="1:22" x14ac:dyDescent="0.3">
      <c r="A4526">
        <v>4525</v>
      </c>
      <c r="B4526">
        <v>48087668459</v>
      </c>
      <c r="C4526">
        <v>7</v>
      </c>
      <c r="D4526" s="1">
        <v>31424</v>
      </c>
      <c r="E4526" s="3">
        <f>2023-YEAR(Registros[[#This Row],[data_nascimento]])</f>
        <v>37</v>
      </c>
      <c r="F4526" s="1">
        <v>43773</v>
      </c>
      <c r="H4526">
        <v>220</v>
      </c>
      <c r="J4526" s="3">
        <v>0</v>
      </c>
      <c r="K4526">
        <v>24.36</v>
      </c>
      <c r="L4526">
        <v>4519</v>
      </c>
      <c r="O4526">
        <f>IF(Registros[[#This Row],[idade]]&lt;18,311.43,IF(Registros[[#This Row],[idade]]&lt;=25,488.58,IF(Registros[[#This Row],[idade]]&lt;=50,772.77,850.05)))</f>
        <v>772.77</v>
      </c>
      <c r="P4526">
        <f>IF(Registros[[#This Row],[idade]]&lt;18,23.99,IF(Registros[[#This Row],[idade]]&lt;=25,49.9,IF(Registros[[#This Row],[idade]]&lt;=50,145.2,175.45)))</f>
        <v>145.19999999999999</v>
      </c>
      <c r="Q4526">
        <v>2</v>
      </c>
      <c r="R4526">
        <v>10</v>
      </c>
      <c r="T4526">
        <v>2</v>
      </c>
      <c r="U4526" t="s">
        <v>3</v>
      </c>
      <c r="V4526" t="s">
        <v>19</v>
      </c>
    </row>
    <row r="4527" spans="1:22" x14ac:dyDescent="0.3">
      <c r="A4527">
        <v>4526</v>
      </c>
      <c r="B4527">
        <v>62926319936</v>
      </c>
      <c r="C4527">
        <v>6</v>
      </c>
      <c r="D4527" s="1">
        <v>27522</v>
      </c>
      <c r="E4527" s="3">
        <f>2023-YEAR(Registros[[#This Row],[data_nascimento]])</f>
        <v>48</v>
      </c>
      <c r="F4527" s="1">
        <v>43773</v>
      </c>
      <c r="H4527">
        <v>220</v>
      </c>
      <c r="J4527" s="3">
        <v>0</v>
      </c>
      <c r="K4527">
        <v>5.22</v>
      </c>
      <c r="L4527">
        <v>6409</v>
      </c>
      <c r="O4527">
        <f>IF(Registros[[#This Row],[idade]]&lt;18,311.43,IF(Registros[[#This Row],[idade]]&lt;=25,488.58,IF(Registros[[#This Row],[idade]]&lt;=50,772.77,850.05)))</f>
        <v>772.77</v>
      </c>
      <c r="P4527">
        <f>IF(Registros[[#This Row],[idade]]&lt;18,23.99,IF(Registros[[#This Row],[idade]]&lt;=25,49.9,IF(Registros[[#This Row],[idade]]&lt;=50,145.2,175.45)))</f>
        <v>145.19999999999999</v>
      </c>
      <c r="Q4527">
        <v>4</v>
      </c>
      <c r="R4527">
        <v>17</v>
      </c>
      <c r="T4527">
        <v>2</v>
      </c>
      <c r="U4527" t="s">
        <v>3</v>
      </c>
      <c r="V4527" t="s">
        <v>22</v>
      </c>
    </row>
    <row r="4528" spans="1:22" x14ac:dyDescent="0.3">
      <c r="A4528">
        <v>4527</v>
      </c>
      <c r="B4528">
        <v>38284762685</v>
      </c>
      <c r="C4528">
        <v>3</v>
      </c>
      <c r="D4528" s="1">
        <v>36058</v>
      </c>
      <c r="E4528" s="3">
        <f>2023-YEAR(Registros[[#This Row],[data_nascimento]])</f>
        <v>25</v>
      </c>
      <c r="F4528" s="1">
        <v>43773</v>
      </c>
      <c r="H4528">
        <v>220</v>
      </c>
      <c r="J4528" s="3">
        <v>0</v>
      </c>
      <c r="K4528">
        <v>33.06</v>
      </c>
      <c r="L4528">
        <v>8870</v>
      </c>
      <c r="O4528">
        <f>IF(Registros[[#This Row],[idade]]&lt;18,311.43,IF(Registros[[#This Row],[idade]]&lt;=25,488.58,IF(Registros[[#This Row],[idade]]&lt;=50,772.77,850.05)))</f>
        <v>488.58</v>
      </c>
      <c r="P4528">
        <f>IF(Registros[[#This Row],[idade]]&lt;18,23.99,IF(Registros[[#This Row],[idade]]&lt;=25,49.9,IF(Registros[[#This Row],[idade]]&lt;=50,145.2,175.45)))</f>
        <v>49.9</v>
      </c>
      <c r="Q4528">
        <v>4</v>
      </c>
      <c r="R4528">
        <v>10</v>
      </c>
      <c r="T4528">
        <v>2</v>
      </c>
      <c r="U4528" t="s">
        <v>3</v>
      </c>
      <c r="V4528" t="s">
        <v>22</v>
      </c>
    </row>
    <row r="4529" spans="1:22" x14ac:dyDescent="0.3">
      <c r="A4529">
        <v>4528</v>
      </c>
      <c r="B4529">
        <v>74320968799</v>
      </c>
      <c r="C4529">
        <v>6</v>
      </c>
      <c r="D4529" s="1">
        <v>37704</v>
      </c>
      <c r="E4529" s="3">
        <f>2023-YEAR(Registros[[#This Row],[data_nascimento]])</f>
        <v>20</v>
      </c>
      <c r="F4529" s="1">
        <v>43773</v>
      </c>
      <c r="H4529">
        <v>220</v>
      </c>
      <c r="J4529" s="3">
        <v>0</v>
      </c>
      <c r="K4529">
        <v>22.619999999999997</v>
      </c>
      <c r="L4529">
        <v>7477</v>
      </c>
      <c r="O4529">
        <f>IF(Registros[[#This Row],[idade]]&lt;18,311.43,IF(Registros[[#This Row],[idade]]&lt;=25,488.58,IF(Registros[[#This Row],[idade]]&lt;=50,772.77,850.05)))</f>
        <v>488.58</v>
      </c>
      <c r="P4529">
        <f>IF(Registros[[#This Row],[idade]]&lt;18,23.99,IF(Registros[[#This Row],[idade]]&lt;=25,49.9,IF(Registros[[#This Row],[idade]]&lt;=50,145.2,175.45)))</f>
        <v>49.9</v>
      </c>
      <c r="Q4529">
        <v>5</v>
      </c>
      <c r="R4529">
        <v>11</v>
      </c>
      <c r="T4529">
        <v>3</v>
      </c>
      <c r="U4529" t="s">
        <v>3</v>
      </c>
      <c r="V4529" t="s">
        <v>20</v>
      </c>
    </row>
    <row r="4530" spans="1:22" x14ac:dyDescent="0.3">
      <c r="A4530">
        <v>4529</v>
      </c>
      <c r="B4530">
        <v>19546375443</v>
      </c>
      <c r="C4530">
        <v>6</v>
      </c>
      <c r="D4530" s="1">
        <v>28869</v>
      </c>
      <c r="E4530" s="3">
        <f>2023-YEAR(Registros[[#This Row],[data_nascimento]])</f>
        <v>44</v>
      </c>
      <c r="F4530" s="1">
        <v>43773</v>
      </c>
      <c r="H4530">
        <v>220</v>
      </c>
      <c r="I4530">
        <v>15</v>
      </c>
      <c r="J4530" s="3">
        <v>4533</v>
      </c>
      <c r="K4530">
        <v>26.1</v>
      </c>
      <c r="L4530">
        <v>9066</v>
      </c>
      <c r="O4530">
        <f>IF(Registros[[#This Row],[idade]]&lt;18,311.43,IF(Registros[[#This Row],[idade]]&lt;=25,488.58,IF(Registros[[#This Row],[idade]]&lt;=50,772.77,850.05)))</f>
        <v>772.77</v>
      </c>
      <c r="P4530">
        <f>IF(Registros[[#This Row],[idade]]&lt;18,23.99,IF(Registros[[#This Row],[idade]]&lt;=25,49.9,IF(Registros[[#This Row],[idade]]&lt;=50,145.2,175.45)))</f>
        <v>145.19999999999999</v>
      </c>
      <c r="Q4530">
        <v>1</v>
      </c>
      <c r="R4530">
        <v>23</v>
      </c>
      <c r="T4530">
        <v>2</v>
      </c>
      <c r="U4530" t="s">
        <v>3</v>
      </c>
      <c r="V4530" t="s">
        <v>21</v>
      </c>
    </row>
    <row r="4531" spans="1:22" x14ac:dyDescent="0.3">
      <c r="A4531">
        <v>4530</v>
      </c>
      <c r="B4531">
        <v>91438404182</v>
      </c>
      <c r="C4531">
        <v>6</v>
      </c>
      <c r="D4531" s="1">
        <v>32256</v>
      </c>
      <c r="E4531" s="3">
        <f>2023-YEAR(Registros[[#This Row],[data_nascimento]])</f>
        <v>35</v>
      </c>
      <c r="F4531" s="1">
        <v>43773</v>
      </c>
      <c r="H4531">
        <v>220</v>
      </c>
      <c r="I4531">
        <v>3</v>
      </c>
      <c r="J4531" s="3">
        <v>737.30000000000007</v>
      </c>
      <c r="K4531">
        <v>1.74</v>
      </c>
      <c r="L4531">
        <v>7373</v>
      </c>
      <c r="O4531">
        <f>IF(Registros[[#This Row],[idade]]&lt;18,311.43,IF(Registros[[#This Row],[idade]]&lt;=25,488.58,IF(Registros[[#This Row],[idade]]&lt;=50,772.77,850.05)))</f>
        <v>772.77</v>
      </c>
      <c r="P4531">
        <f>IF(Registros[[#This Row],[idade]]&lt;18,23.99,IF(Registros[[#This Row],[idade]]&lt;=25,49.9,IF(Registros[[#This Row],[idade]]&lt;=50,145.2,175.45)))</f>
        <v>145.19999999999999</v>
      </c>
      <c r="Q4531">
        <v>4</v>
      </c>
      <c r="R4531">
        <v>16</v>
      </c>
      <c r="T4531">
        <v>2</v>
      </c>
      <c r="U4531" t="s">
        <v>2</v>
      </c>
      <c r="V4531" t="s">
        <v>22</v>
      </c>
    </row>
    <row r="4532" spans="1:22" x14ac:dyDescent="0.3">
      <c r="A4532">
        <v>4531</v>
      </c>
      <c r="B4532">
        <v>71515681149</v>
      </c>
      <c r="C4532">
        <v>4</v>
      </c>
      <c r="D4532" s="1">
        <v>28325</v>
      </c>
      <c r="E4532" s="3">
        <f>2023-YEAR(Registros[[#This Row],[data_nascimento]])</f>
        <v>46</v>
      </c>
      <c r="F4532" s="1">
        <v>43773</v>
      </c>
      <c r="H4532">
        <v>220</v>
      </c>
      <c r="I4532">
        <v>6</v>
      </c>
      <c r="J4532" s="3">
        <v>918.59999999999991</v>
      </c>
      <c r="K4532">
        <v>24.36</v>
      </c>
      <c r="L4532">
        <v>4593</v>
      </c>
      <c r="O4532">
        <f>IF(Registros[[#This Row],[idade]]&lt;18,311.43,IF(Registros[[#This Row],[idade]]&lt;=25,488.58,IF(Registros[[#This Row],[idade]]&lt;=50,772.77,850.05)))</f>
        <v>772.77</v>
      </c>
      <c r="P4532">
        <f>IF(Registros[[#This Row],[idade]]&lt;18,23.99,IF(Registros[[#This Row],[idade]]&lt;=25,49.9,IF(Registros[[#This Row],[idade]]&lt;=50,145.2,175.45)))</f>
        <v>145.19999999999999</v>
      </c>
      <c r="Q4532">
        <v>4</v>
      </c>
      <c r="R4532">
        <v>22</v>
      </c>
      <c r="T4532">
        <v>3</v>
      </c>
      <c r="U4532" t="s">
        <v>2</v>
      </c>
      <c r="V4532" t="s">
        <v>20</v>
      </c>
    </row>
    <row r="4533" spans="1:22" x14ac:dyDescent="0.3">
      <c r="A4533">
        <v>4532</v>
      </c>
      <c r="B4533">
        <v>64741518199</v>
      </c>
      <c r="C4533">
        <v>6</v>
      </c>
      <c r="D4533" s="1">
        <v>29664</v>
      </c>
      <c r="E4533" s="3">
        <f>2023-YEAR(Registros[[#This Row],[data_nascimento]])</f>
        <v>42</v>
      </c>
      <c r="F4533" s="1">
        <v>43773</v>
      </c>
      <c r="H4533">
        <v>220</v>
      </c>
      <c r="I4533">
        <v>13</v>
      </c>
      <c r="J4533" s="3">
        <v>1662.2666666666667</v>
      </c>
      <c r="K4533">
        <v>24.36</v>
      </c>
      <c r="L4533">
        <v>3836</v>
      </c>
      <c r="O4533">
        <f>IF(Registros[[#This Row],[idade]]&lt;18,311.43,IF(Registros[[#This Row],[idade]]&lt;=25,488.58,IF(Registros[[#This Row],[idade]]&lt;=50,772.77,850.05)))</f>
        <v>772.77</v>
      </c>
      <c r="P4533">
        <f>IF(Registros[[#This Row],[idade]]&lt;18,23.99,IF(Registros[[#This Row],[idade]]&lt;=25,49.9,IF(Registros[[#This Row],[idade]]&lt;=50,145.2,175.45)))</f>
        <v>145.19999999999999</v>
      </c>
      <c r="Q4533">
        <v>4</v>
      </c>
      <c r="R4533">
        <v>14</v>
      </c>
      <c r="T4533">
        <v>2</v>
      </c>
      <c r="U4533" t="s">
        <v>2</v>
      </c>
      <c r="V4533" t="s">
        <v>21</v>
      </c>
    </row>
    <row r="4534" spans="1:22" x14ac:dyDescent="0.3">
      <c r="A4534">
        <v>4533</v>
      </c>
      <c r="B4534">
        <v>10834548947</v>
      </c>
      <c r="C4534">
        <v>4</v>
      </c>
      <c r="D4534" s="1">
        <v>35724</v>
      </c>
      <c r="E4534" s="3">
        <f>2023-YEAR(Registros[[#This Row],[data_nascimento]])</f>
        <v>26</v>
      </c>
      <c r="F4534" s="1">
        <v>43773</v>
      </c>
      <c r="H4534">
        <v>220</v>
      </c>
      <c r="I4534">
        <v>13</v>
      </c>
      <c r="J4534" s="3">
        <v>1609.8333333333333</v>
      </c>
      <c r="K4534">
        <v>17.399999999999999</v>
      </c>
      <c r="L4534">
        <v>3715</v>
      </c>
      <c r="O4534">
        <f>IF(Registros[[#This Row],[idade]]&lt;18,311.43,IF(Registros[[#This Row],[idade]]&lt;=25,488.58,IF(Registros[[#This Row],[idade]]&lt;=50,772.77,850.05)))</f>
        <v>772.77</v>
      </c>
      <c r="P4534">
        <f>IF(Registros[[#This Row],[idade]]&lt;18,23.99,IF(Registros[[#This Row],[idade]]&lt;=25,49.9,IF(Registros[[#This Row],[idade]]&lt;=50,145.2,175.45)))</f>
        <v>145.19999999999999</v>
      </c>
      <c r="Q4534">
        <v>4</v>
      </c>
      <c r="R4534">
        <v>12</v>
      </c>
      <c r="T4534">
        <v>2</v>
      </c>
      <c r="U4534" t="s">
        <v>3</v>
      </c>
      <c r="V4534" t="s">
        <v>21</v>
      </c>
    </row>
    <row r="4535" spans="1:22" x14ac:dyDescent="0.3">
      <c r="A4535">
        <v>4534</v>
      </c>
      <c r="B4535">
        <v>90984423894</v>
      </c>
      <c r="C4535">
        <v>5</v>
      </c>
      <c r="D4535" s="1">
        <v>29283</v>
      </c>
      <c r="E4535" s="3">
        <f>2023-YEAR(Registros[[#This Row],[data_nascimento]])</f>
        <v>43</v>
      </c>
      <c r="F4535" s="1">
        <v>43773</v>
      </c>
      <c r="H4535">
        <v>220</v>
      </c>
      <c r="I4535">
        <v>10</v>
      </c>
      <c r="J4535" s="3">
        <v>1651.3333333333333</v>
      </c>
      <c r="K4535">
        <v>26.1</v>
      </c>
      <c r="L4535">
        <v>4954</v>
      </c>
      <c r="O4535">
        <f>IF(Registros[[#This Row],[idade]]&lt;18,311.43,IF(Registros[[#This Row],[idade]]&lt;=25,488.58,IF(Registros[[#This Row],[idade]]&lt;=50,772.77,850.05)))</f>
        <v>772.77</v>
      </c>
      <c r="P4535">
        <f>IF(Registros[[#This Row],[idade]]&lt;18,23.99,IF(Registros[[#This Row],[idade]]&lt;=25,49.9,IF(Registros[[#This Row],[idade]]&lt;=50,145.2,175.45)))</f>
        <v>145.19999999999999</v>
      </c>
      <c r="Q4535">
        <v>3</v>
      </c>
      <c r="R4535">
        <v>6</v>
      </c>
      <c r="T4535">
        <v>3</v>
      </c>
      <c r="U4535" t="s">
        <v>3</v>
      </c>
      <c r="V4535" t="s">
        <v>19</v>
      </c>
    </row>
    <row r="4536" spans="1:22" x14ac:dyDescent="0.3">
      <c r="A4536">
        <v>4535</v>
      </c>
      <c r="B4536">
        <v>22139096148</v>
      </c>
      <c r="C4536">
        <v>6</v>
      </c>
      <c r="D4536" s="1">
        <v>29021</v>
      </c>
      <c r="E4536" s="3">
        <f>2023-YEAR(Registros[[#This Row],[data_nascimento]])</f>
        <v>44</v>
      </c>
      <c r="F4536" s="1">
        <v>43773</v>
      </c>
      <c r="H4536">
        <v>220</v>
      </c>
      <c r="I4536">
        <v>12</v>
      </c>
      <c r="J4536" s="3">
        <v>2332.8000000000002</v>
      </c>
      <c r="K4536">
        <v>10.44</v>
      </c>
      <c r="L4536">
        <v>5832</v>
      </c>
      <c r="O4536">
        <f>IF(Registros[[#This Row],[idade]]&lt;18,311.43,IF(Registros[[#This Row],[idade]]&lt;=25,488.58,IF(Registros[[#This Row],[idade]]&lt;=50,772.77,850.05)))</f>
        <v>772.77</v>
      </c>
      <c r="P4536">
        <f>IF(Registros[[#This Row],[idade]]&lt;18,23.99,IF(Registros[[#This Row],[idade]]&lt;=25,49.9,IF(Registros[[#This Row],[idade]]&lt;=50,145.2,175.45)))</f>
        <v>145.19999999999999</v>
      </c>
      <c r="Q4536">
        <v>4</v>
      </c>
      <c r="R4536">
        <v>18</v>
      </c>
      <c r="T4536">
        <v>3</v>
      </c>
      <c r="U4536" t="s">
        <v>2</v>
      </c>
      <c r="V4536" t="s">
        <v>19</v>
      </c>
    </row>
    <row r="4537" spans="1:22" x14ac:dyDescent="0.3">
      <c r="A4537">
        <v>4536</v>
      </c>
      <c r="B4537">
        <v>51918712651</v>
      </c>
      <c r="C4537">
        <v>4</v>
      </c>
      <c r="D4537" s="1">
        <v>38371</v>
      </c>
      <c r="E4537" s="3">
        <f>2023-YEAR(Registros[[#This Row],[data_nascimento]])</f>
        <v>18</v>
      </c>
      <c r="F4537" s="1">
        <v>43773</v>
      </c>
      <c r="H4537">
        <v>220</v>
      </c>
      <c r="I4537">
        <v>4</v>
      </c>
      <c r="J4537" s="3">
        <v>928.13333333333333</v>
      </c>
      <c r="K4537">
        <v>17.399999999999999</v>
      </c>
      <c r="L4537">
        <v>6961</v>
      </c>
      <c r="O4537">
        <f>IF(Registros[[#This Row],[idade]]&lt;18,311.43,IF(Registros[[#This Row],[idade]]&lt;=25,488.58,IF(Registros[[#This Row],[idade]]&lt;=50,772.77,850.05)))</f>
        <v>488.58</v>
      </c>
      <c r="P4537">
        <f>IF(Registros[[#This Row],[idade]]&lt;18,23.99,IF(Registros[[#This Row],[idade]]&lt;=25,49.9,IF(Registros[[#This Row],[idade]]&lt;=50,145.2,175.45)))</f>
        <v>49.9</v>
      </c>
      <c r="Q4537">
        <v>3</v>
      </c>
      <c r="R4537">
        <v>6</v>
      </c>
      <c r="T4537">
        <v>2</v>
      </c>
      <c r="U4537" t="s">
        <v>3</v>
      </c>
      <c r="V4537" t="s">
        <v>19</v>
      </c>
    </row>
    <row r="4538" spans="1:22" x14ac:dyDescent="0.3">
      <c r="A4538">
        <v>4537</v>
      </c>
      <c r="B4538">
        <v>70520296213</v>
      </c>
      <c r="C4538">
        <v>6</v>
      </c>
      <c r="D4538" s="1">
        <v>29931</v>
      </c>
      <c r="E4538" s="3">
        <f>2023-YEAR(Registros[[#This Row],[data_nascimento]])</f>
        <v>42</v>
      </c>
      <c r="F4538" s="1">
        <v>43773</v>
      </c>
      <c r="H4538">
        <v>220</v>
      </c>
      <c r="I4538">
        <v>6</v>
      </c>
      <c r="J4538" s="3">
        <v>1869.8</v>
      </c>
      <c r="K4538">
        <v>26.1</v>
      </c>
      <c r="L4538">
        <v>9349</v>
      </c>
      <c r="O4538">
        <f>IF(Registros[[#This Row],[idade]]&lt;18,311.43,IF(Registros[[#This Row],[idade]]&lt;=25,488.58,IF(Registros[[#This Row],[idade]]&lt;=50,772.77,850.05)))</f>
        <v>772.77</v>
      </c>
      <c r="P4538">
        <f>IF(Registros[[#This Row],[idade]]&lt;18,23.99,IF(Registros[[#This Row],[idade]]&lt;=25,49.9,IF(Registros[[#This Row],[idade]]&lt;=50,145.2,175.45)))</f>
        <v>145.19999999999999</v>
      </c>
      <c r="Q4538">
        <v>1</v>
      </c>
      <c r="R4538">
        <v>23</v>
      </c>
      <c r="T4538">
        <v>3</v>
      </c>
      <c r="U4538" t="s">
        <v>2</v>
      </c>
      <c r="V4538" t="s">
        <v>19</v>
      </c>
    </row>
    <row r="4539" spans="1:22" x14ac:dyDescent="0.3">
      <c r="A4539">
        <v>4538</v>
      </c>
      <c r="B4539">
        <v>26690584421</v>
      </c>
      <c r="C4539">
        <v>3</v>
      </c>
      <c r="D4539" s="1">
        <v>30889</v>
      </c>
      <c r="E4539" s="3">
        <f>2023-YEAR(Registros[[#This Row],[data_nascimento]])</f>
        <v>39</v>
      </c>
      <c r="F4539" s="1">
        <v>43773</v>
      </c>
      <c r="H4539">
        <v>220</v>
      </c>
      <c r="I4539">
        <v>5</v>
      </c>
      <c r="J4539" s="3">
        <v>558.16666666666674</v>
      </c>
      <c r="K4539">
        <v>20.88</v>
      </c>
      <c r="L4539">
        <v>3349</v>
      </c>
      <c r="O4539">
        <f>IF(Registros[[#This Row],[idade]]&lt;18,311.43,IF(Registros[[#This Row],[idade]]&lt;=25,488.58,IF(Registros[[#This Row],[idade]]&lt;=50,772.77,850.05)))</f>
        <v>772.77</v>
      </c>
      <c r="P4539">
        <f>IF(Registros[[#This Row],[idade]]&lt;18,23.99,IF(Registros[[#This Row],[idade]]&lt;=25,49.9,IF(Registros[[#This Row],[idade]]&lt;=50,145.2,175.45)))</f>
        <v>145.19999999999999</v>
      </c>
      <c r="Q4539">
        <v>2</v>
      </c>
      <c r="R4539">
        <v>16</v>
      </c>
      <c r="T4539">
        <v>3</v>
      </c>
      <c r="U4539" t="s">
        <v>2</v>
      </c>
      <c r="V4539" t="s">
        <v>19</v>
      </c>
    </row>
    <row r="4540" spans="1:22" x14ac:dyDescent="0.3">
      <c r="A4540">
        <v>4539</v>
      </c>
      <c r="B4540">
        <v>31913525745</v>
      </c>
      <c r="C4540">
        <v>6</v>
      </c>
      <c r="D4540" s="1">
        <v>32005</v>
      </c>
      <c r="E4540" s="3">
        <f>2023-YEAR(Registros[[#This Row],[data_nascimento]])</f>
        <v>36</v>
      </c>
      <c r="F4540" s="1">
        <v>43773</v>
      </c>
      <c r="H4540">
        <v>220</v>
      </c>
      <c r="I4540">
        <v>8</v>
      </c>
      <c r="J4540" s="3">
        <v>2283.4666666666667</v>
      </c>
      <c r="K4540">
        <v>8.6999999999999993</v>
      </c>
      <c r="L4540">
        <v>8563</v>
      </c>
      <c r="O4540">
        <f>IF(Registros[[#This Row],[idade]]&lt;18,311.43,IF(Registros[[#This Row],[idade]]&lt;=25,488.58,IF(Registros[[#This Row],[idade]]&lt;=50,772.77,850.05)))</f>
        <v>772.77</v>
      </c>
      <c r="P4540">
        <f>IF(Registros[[#This Row],[idade]]&lt;18,23.99,IF(Registros[[#This Row],[idade]]&lt;=25,49.9,IF(Registros[[#This Row],[idade]]&lt;=50,145.2,175.45)))</f>
        <v>145.19999999999999</v>
      </c>
      <c r="Q4540">
        <v>5</v>
      </c>
      <c r="R4540">
        <v>26</v>
      </c>
      <c r="T4540">
        <v>3</v>
      </c>
      <c r="U4540" t="s">
        <v>2</v>
      </c>
      <c r="V4540" t="s">
        <v>21</v>
      </c>
    </row>
    <row r="4541" spans="1:22" x14ac:dyDescent="0.3">
      <c r="A4541">
        <v>4540</v>
      </c>
      <c r="B4541">
        <v>76294182998</v>
      </c>
      <c r="C4541">
        <v>4</v>
      </c>
      <c r="D4541" s="1">
        <v>38152</v>
      </c>
      <c r="E4541" s="3">
        <f>2023-YEAR(Registros[[#This Row],[data_nascimento]])</f>
        <v>19</v>
      </c>
      <c r="F4541" s="1">
        <v>43776</v>
      </c>
      <c r="H4541">
        <v>220</v>
      </c>
      <c r="I4541">
        <v>9</v>
      </c>
      <c r="J4541" s="3">
        <v>1581</v>
      </c>
      <c r="K4541">
        <v>29.58</v>
      </c>
      <c r="L4541">
        <v>5270</v>
      </c>
      <c r="M4541">
        <f>Registros[[#This Row],[salario]]*0.06</f>
        <v>316.2</v>
      </c>
      <c r="N4541">
        <f>Registros[[#This Row],[salario]]*5%</f>
        <v>263.5</v>
      </c>
      <c r="O4541">
        <f>IF(Registros[[#This Row],[idade]]&lt;18,311.43,IF(Registros[[#This Row],[idade]]&lt;=25,488.58,IF(Registros[[#This Row],[idade]]&lt;=50,772.77,850.05)))</f>
        <v>488.58</v>
      </c>
      <c r="P4541">
        <f>IF(Registros[[#This Row],[idade]]&lt;18,23.99,IF(Registros[[#This Row],[idade]]&lt;=25,49.9,IF(Registros[[#This Row],[idade]]&lt;=50,145.2,175.45)))</f>
        <v>49.9</v>
      </c>
      <c r="Q4541">
        <v>2</v>
      </c>
      <c r="R4541">
        <v>19</v>
      </c>
      <c r="T4541">
        <v>3</v>
      </c>
      <c r="U4541" t="s">
        <v>3</v>
      </c>
      <c r="V4541" t="s">
        <v>19</v>
      </c>
    </row>
    <row r="4542" spans="1:22" x14ac:dyDescent="0.3">
      <c r="A4542">
        <v>4541</v>
      </c>
      <c r="B4542">
        <v>28285228578</v>
      </c>
      <c r="C4542">
        <v>3</v>
      </c>
      <c r="D4542" s="1">
        <v>37140</v>
      </c>
      <c r="E4542" s="3">
        <f>2023-YEAR(Registros[[#This Row],[data_nascimento]])</f>
        <v>22</v>
      </c>
      <c r="F4542" s="1">
        <v>43776</v>
      </c>
      <c r="H4542">
        <v>220</v>
      </c>
      <c r="I4542">
        <v>15</v>
      </c>
      <c r="J4542" s="3">
        <v>3092</v>
      </c>
      <c r="K4542">
        <v>12.18</v>
      </c>
      <c r="L4542">
        <v>6184</v>
      </c>
      <c r="M4542">
        <f>Registros[[#This Row],[salario]]*0.06</f>
        <v>371.03999999999996</v>
      </c>
      <c r="N4542">
        <f>Registros[[#This Row],[salario]]*5%</f>
        <v>309.20000000000005</v>
      </c>
      <c r="O4542">
        <f>IF(Registros[[#This Row],[idade]]&lt;18,311.43,IF(Registros[[#This Row],[idade]]&lt;=25,488.58,IF(Registros[[#This Row],[idade]]&lt;=50,772.77,850.05)))</f>
        <v>488.58</v>
      </c>
      <c r="P4542">
        <f>IF(Registros[[#This Row],[idade]]&lt;18,23.99,IF(Registros[[#This Row],[idade]]&lt;=25,49.9,IF(Registros[[#This Row],[idade]]&lt;=50,145.2,175.45)))</f>
        <v>49.9</v>
      </c>
      <c r="Q4542">
        <v>2</v>
      </c>
      <c r="R4542">
        <v>21</v>
      </c>
      <c r="T4542">
        <v>2</v>
      </c>
      <c r="U4542" t="s">
        <v>2</v>
      </c>
      <c r="V4542" t="s">
        <v>20</v>
      </c>
    </row>
    <row r="4543" spans="1:22" x14ac:dyDescent="0.3">
      <c r="A4543">
        <v>4542</v>
      </c>
      <c r="B4543">
        <v>22428705957</v>
      </c>
      <c r="C4543">
        <v>3</v>
      </c>
      <c r="D4543" s="1">
        <v>28654</v>
      </c>
      <c r="E4543" s="3">
        <f>2023-YEAR(Registros[[#This Row],[data_nascimento]])</f>
        <v>45</v>
      </c>
      <c r="F4543" s="1">
        <v>43776</v>
      </c>
      <c r="H4543">
        <v>220</v>
      </c>
      <c r="I4543">
        <v>15</v>
      </c>
      <c r="J4543" s="3">
        <v>1101</v>
      </c>
      <c r="K4543">
        <v>12.18</v>
      </c>
      <c r="L4543">
        <v>2202</v>
      </c>
      <c r="M4543">
        <f>Registros[[#This Row],[salario]]*0.06</f>
        <v>132.12</v>
      </c>
      <c r="N4543">
        <f>Registros[[#This Row],[salario]]*5%</f>
        <v>110.10000000000001</v>
      </c>
      <c r="O4543">
        <f>IF(Registros[[#This Row],[idade]]&lt;18,311.43,IF(Registros[[#This Row],[idade]]&lt;=25,488.58,IF(Registros[[#This Row],[idade]]&lt;=50,772.77,850.05)))</f>
        <v>772.77</v>
      </c>
      <c r="P4543">
        <f>IF(Registros[[#This Row],[idade]]&lt;18,23.99,IF(Registros[[#This Row],[idade]]&lt;=25,49.9,IF(Registros[[#This Row],[idade]]&lt;=50,145.2,175.45)))</f>
        <v>145.19999999999999</v>
      </c>
      <c r="Q4543">
        <v>2</v>
      </c>
      <c r="R4543">
        <v>3</v>
      </c>
      <c r="T4543">
        <v>2</v>
      </c>
      <c r="U4543" t="s">
        <v>3</v>
      </c>
      <c r="V4543" t="s">
        <v>22</v>
      </c>
    </row>
    <row r="4544" spans="1:22" x14ac:dyDescent="0.3">
      <c r="A4544">
        <v>4543</v>
      </c>
      <c r="B4544">
        <v>31720593647</v>
      </c>
      <c r="C4544">
        <v>5</v>
      </c>
      <c r="D4544" s="1">
        <v>30767</v>
      </c>
      <c r="E4544" s="3">
        <f>2023-YEAR(Registros[[#This Row],[data_nascimento]])</f>
        <v>39</v>
      </c>
      <c r="F4544" s="1">
        <v>43776</v>
      </c>
      <c r="H4544">
        <v>220</v>
      </c>
      <c r="I4544">
        <v>20</v>
      </c>
      <c r="J4544" s="3">
        <v>2854.6666666666665</v>
      </c>
      <c r="K4544">
        <v>17.399999999999999</v>
      </c>
      <c r="L4544">
        <v>4282</v>
      </c>
      <c r="M4544">
        <f>Registros[[#This Row],[salario]]*0.06</f>
        <v>256.92</v>
      </c>
      <c r="N4544">
        <f>Registros[[#This Row],[salario]]*5%</f>
        <v>214.10000000000002</v>
      </c>
      <c r="O4544">
        <f>IF(Registros[[#This Row],[idade]]&lt;18,311.43,IF(Registros[[#This Row],[idade]]&lt;=25,488.58,IF(Registros[[#This Row],[idade]]&lt;=50,772.77,850.05)))</f>
        <v>772.77</v>
      </c>
      <c r="P4544">
        <f>IF(Registros[[#This Row],[idade]]&lt;18,23.99,IF(Registros[[#This Row],[idade]]&lt;=25,49.9,IF(Registros[[#This Row],[idade]]&lt;=50,145.2,175.45)))</f>
        <v>145.19999999999999</v>
      </c>
      <c r="Q4544">
        <v>3</v>
      </c>
      <c r="R4544">
        <v>4</v>
      </c>
      <c r="T4544">
        <v>3</v>
      </c>
      <c r="U4544" t="s">
        <v>3</v>
      </c>
      <c r="V4544" t="s">
        <v>19</v>
      </c>
    </row>
    <row r="4545" spans="1:22" x14ac:dyDescent="0.3">
      <c r="A4545">
        <v>4544</v>
      </c>
      <c r="B4545">
        <v>57469679174</v>
      </c>
      <c r="C4545">
        <v>3</v>
      </c>
      <c r="D4545" s="1">
        <v>34877</v>
      </c>
      <c r="E4545" s="3">
        <f>2023-YEAR(Registros[[#This Row],[data_nascimento]])</f>
        <v>28</v>
      </c>
      <c r="F4545" s="1">
        <v>43776</v>
      </c>
      <c r="H4545">
        <v>220</v>
      </c>
      <c r="I4545">
        <v>12</v>
      </c>
      <c r="J4545" s="3">
        <v>1092</v>
      </c>
      <c r="K4545">
        <v>19.14</v>
      </c>
      <c r="L4545">
        <v>2730</v>
      </c>
      <c r="M4545">
        <f>Registros[[#This Row],[salario]]*0.06</f>
        <v>163.79999999999998</v>
      </c>
      <c r="N4545">
        <f>Registros[[#This Row],[salario]]*5%</f>
        <v>136.5</v>
      </c>
      <c r="O4545">
        <f>IF(Registros[[#This Row],[idade]]&lt;18,311.43,IF(Registros[[#This Row],[idade]]&lt;=25,488.58,IF(Registros[[#This Row],[idade]]&lt;=50,772.77,850.05)))</f>
        <v>772.77</v>
      </c>
      <c r="P4545">
        <f>IF(Registros[[#This Row],[idade]]&lt;18,23.99,IF(Registros[[#This Row],[idade]]&lt;=25,49.9,IF(Registros[[#This Row],[idade]]&lt;=50,145.2,175.45)))</f>
        <v>145.19999999999999</v>
      </c>
      <c r="Q4545">
        <v>3</v>
      </c>
      <c r="R4545">
        <v>21</v>
      </c>
      <c r="T4545">
        <v>2</v>
      </c>
      <c r="U4545" t="s">
        <v>2</v>
      </c>
      <c r="V4545" t="s">
        <v>19</v>
      </c>
    </row>
    <row r="4546" spans="1:22" x14ac:dyDescent="0.3">
      <c r="A4546">
        <v>4545</v>
      </c>
      <c r="B4546">
        <v>40421264764</v>
      </c>
      <c r="C4546">
        <v>3</v>
      </c>
      <c r="D4546" s="1">
        <v>31621</v>
      </c>
      <c r="E4546" s="3">
        <f>2023-YEAR(Registros[[#This Row],[data_nascimento]])</f>
        <v>37</v>
      </c>
      <c r="F4546" s="1">
        <v>43776</v>
      </c>
      <c r="H4546">
        <v>220</v>
      </c>
      <c r="I4546">
        <v>4</v>
      </c>
      <c r="J4546" s="3">
        <v>733.6</v>
      </c>
      <c r="K4546">
        <v>13.92</v>
      </c>
      <c r="L4546">
        <v>5502</v>
      </c>
      <c r="M4546">
        <f>Registros[[#This Row],[salario]]*0.06</f>
        <v>330.12</v>
      </c>
      <c r="N4546">
        <f>Registros[[#This Row],[salario]]*5%</f>
        <v>275.10000000000002</v>
      </c>
      <c r="O4546">
        <f>IF(Registros[[#This Row],[idade]]&lt;18,311.43,IF(Registros[[#This Row],[idade]]&lt;=25,488.58,IF(Registros[[#This Row],[idade]]&lt;=50,772.77,850.05)))</f>
        <v>772.77</v>
      </c>
      <c r="P4546">
        <f>IF(Registros[[#This Row],[idade]]&lt;18,23.99,IF(Registros[[#This Row],[idade]]&lt;=25,49.9,IF(Registros[[#This Row],[idade]]&lt;=50,145.2,175.45)))</f>
        <v>145.19999999999999</v>
      </c>
      <c r="Q4546">
        <v>5</v>
      </c>
      <c r="R4546">
        <v>23</v>
      </c>
      <c r="T4546">
        <v>2</v>
      </c>
      <c r="U4546" t="s">
        <v>3</v>
      </c>
      <c r="V4546" t="s">
        <v>21</v>
      </c>
    </row>
    <row r="4547" spans="1:22" x14ac:dyDescent="0.3">
      <c r="A4547">
        <v>4546</v>
      </c>
      <c r="B4547">
        <v>93640443116</v>
      </c>
      <c r="C4547">
        <v>4</v>
      </c>
      <c r="D4547" s="1">
        <v>31995</v>
      </c>
      <c r="E4547" s="3">
        <f>2023-YEAR(Registros[[#This Row],[data_nascimento]])</f>
        <v>36</v>
      </c>
      <c r="F4547" s="1">
        <v>43776</v>
      </c>
      <c r="H4547">
        <v>220</v>
      </c>
      <c r="I4547">
        <v>8</v>
      </c>
      <c r="J4547" s="3">
        <v>1999.7333333333333</v>
      </c>
      <c r="K4547">
        <v>19.14</v>
      </c>
      <c r="L4547">
        <v>7499</v>
      </c>
      <c r="M4547">
        <f>Registros[[#This Row],[salario]]*0.06</f>
        <v>449.94</v>
      </c>
      <c r="N4547">
        <f>Registros[[#This Row],[salario]]*5%</f>
        <v>374.95000000000005</v>
      </c>
      <c r="O4547">
        <f>IF(Registros[[#This Row],[idade]]&lt;18,311.43,IF(Registros[[#This Row],[idade]]&lt;=25,488.58,IF(Registros[[#This Row],[idade]]&lt;=50,772.77,850.05)))</f>
        <v>772.77</v>
      </c>
      <c r="P4547">
        <f>IF(Registros[[#This Row],[idade]]&lt;18,23.99,IF(Registros[[#This Row],[idade]]&lt;=25,49.9,IF(Registros[[#This Row],[idade]]&lt;=50,145.2,175.45)))</f>
        <v>145.19999999999999</v>
      </c>
      <c r="Q4547">
        <v>3</v>
      </c>
      <c r="R4547">
        <v>14</v>
      </c>
      <c r="T4547">
        <v>3</v>
      </c>
      <c r="U4547" t="s">
        <v>3</v>
      </c>
      <c r="V4547" t="s">
        <v>20</v>
      </c>
    </row>
    <row r="4548" spans="1:22" x14ac:dyDescent="0.3">
      <c r="A4548">
        <v>4547</v>
      </c>
      <c r="B4548">
        <v>30082918107</v>
      </c>
      <c r="C4548">
        <v>2</v>
      </c>
      <c r="D4548" s="1">
        <v>29575</v>
      </c>
      <c r="E4548" s="3">
        <f>2023-YEAR(Registros[[#This Row],[data_nascimento]])</f>
        <v>43</v>
      </c>
      <c r="F4548" s="1">
        <v>43776</v>
      </c>
      <c r="H4548">
        <v>220</v>
      </c>
      <c r="I4548">
        <v>18</v>
      </c>
      <c r="J4548" s="3">
        <v>1273.8</v>
      </c>
      <c r="K4548">
        <v>5.22</v>
      </c>
      <c r="L4548">
        <v>2123</v>
      </c>
      <c r="M4548">
        <f>Registros[[#This Row],[salario]]*0.06</f>
        <v>127.38</v>
      </c>
      <c r="N4548">
        <f>Registros[[#This Row],[salario]]*5%</f>
        <v>106.15</v>
      </c>
      <c r="O4548">
        <f>IF(Registros[[#This Row],[idade]]&lt;18,311.43,IF(Registros[[#This Row],[idade]]&lt;=25,488.58,IF(Registros[[#This Row],[idade]]&lt;=50,772.77,850.05)))</f>
        <v>772.77</v>
      </c>
      <c r="P4548">
        <f>IF(Registros[[#This Row],[idade]]&lt;18,23.99,IF(Registros[[#This Row],[idade]]&lt;=25,49.9,IF(Registros[[#This Row],[idade]]&lt;=50,145.2,175.45)))</f>
        <v>145.19999999999999</v>
      </c>
      <c r="Q4548">
        <v>2</v>
      </c>
      <c r="R4548">
        <v>15</v>
      </c>
      <c r="T4548">
        <v>3</v>
      </c>
      <c r="U4548" t="s">
        <v>2</v>
      </c>
      <c r="V4548" t="s">
        <v>21</v>
      </c>
    </row>
    <row r="4549" spans="1:22" x14ac:dyDescent="0.3">
      <c r="A4549">
        <v>4548</v>
      </c>
      <c r="B4549">
        <v>71902804117</v>
      </c>
      <c r="C4549">
        <v>6</v>
      </c>
      <c r="D4549" s="1">
        <v>32003</v>
      </c>
      <c r="E4549" s="3">
        <f>2023-YEAR(Registros[[#This Row],[data_nascimento]])</f>
        <v>36</v>
      </c>
      <c r="F4549" s="1">
        <v>43776</v>
      </c>
      <c r="H4549">
        <v>220</v>
      </c>
      <c r="I4549">
        <v>3</v>
      </c>
      <c r="J4549" s="3">
        <v>260.8</v>
      </c>
      <c r="K4549">
        <v>27.84</v>
      </c>
      <c r="L4549">
        <v>2608</v>
      </c>
      <c r="M4549">
        <f>Registros[[#This Row],[salario]]*0.06</f>
        <v>156.47999999999999</v>
      </c>
      <c r="N4549">
        <f>Registros[[#This Row],[salario]]*5%</f>
        <v>130.4</v>
      </c>
      <c r="O4549">
        <f>IF(Registros[[#This Row],[idade]]&lt;18,311.43,IF(Registros[[#This Row],[idade]]&lt;=25,488.58,IF(Registros[[#This Row],[idade]]&lt;=50,772.77,850.05)))</f>
        <v>772.77</v>
      </c>
      <c r="P4549">
        <f>IF(Registros[[#This Row],[idade]]&lt;18,23.99,IF(Registros[[#This Row],[idade]]&lt;=25,49.9,IF(Registros[[#This Row],[idade]]&lt;=50,145.2,175.45)))</f>
        <v>145.19999999999999</v>
      </c>
      <c r="Q4549">
        <v>4</v>
      </c>
      <c r="R4549">
        <v>15</v>
      </c>
      <c r="T4549">
        <v>2</v>
      </c>
      <c r="U4549" t="s">
        <v>3</v>
      </c>
      <c r="V4549" t="s">
        <v>20</v>
      </c>
    </row>
    <row r="4550" spans="1:22" x14ac:dyDescent="0.3">
      <c r="A4550">
        <v>4549</v>
      </c>
      <c r="B4550">
        <v>83796767382</v>
      </c>
      <c r="C4550">
        <v>3</v>
      </c>
      <c r="D4550" s="1">
        <v>31110</v>
      </c>
      <c r="E4550" s="3">
        <f>2023-YEAR(Registros[[#This Row],[data_nascimento]])</f>
        <v>38</v>
      </c>
      <c r="F4550" s="1">
        <v>43776</v>
      </c>
      <c r="H4550">
        <v>220</v>
      </c>
      <c r="I4550">
        <v>13</v>
      </c>
      <c r="J4550" s="3">
        <v>1473.7666666666667</v>
      </c>
      <c r="K4550">
        <v>19.14</v>
      </c>
      <c r="L4550">
        <v>3401</v>
      </c>
      <c r="M4550">
        <f>Registros[[#This Row],[salario]]*0.06</f>
        <v>204.06</v>
      </c>
      <c r="N4550">
        <f>Registros[[#This Row],[salario]]*5%</f>
        <v>170.05</v>
      </c>
      <c r="O4550">
        <f>IF(Registros[[#This Row],[idade]]&lt;18,311.43,IF(Registros[[#This Row],[idade]]&lt;=25,488.58,IF(Registros[[#This Row],[idade]]&lt;=50,772.77,850.05)))</f>
        <v>772.77</v>
      </c>
      <c r="P4550">
        <f>IF(Registros[[#This Row],[idade]]&lt;18,23.99,IF(Registros[[#This Row],[idade]]&lt;=25,49.9,IF(Registros[[#This Row],[idade]]&lt;=50,145.2,175.45)))</f>
        <v>145.19999999999999</v>
      </c>
      <c r="Q4550">
        <v>5</v>
      </c>
      <c r="R4550">
        <v>10</v>
      </c>
      <c r="T4550">
        <v>2</v>
      </c>
      <c r="U4550" t="s">
        <v>2</v>
      </c>
      <c r="V4550" t="s">
        <v>22</v>
      </c>
    </row>
    <row r="4551" spans="1:22" x14ac:dyDescent="0.3">
      <c r="A4551">
        <v>4550</v>
      </c>
      <c r="B4551">
        <v>78864547874</v>
      </c>
      <c r="C4551">
        <v>6</v>
      </c>
      <c r="D4551" s="1">
        <v>38122</v>
      </c>
      <c r="E4551" s="3">
        <f>2023-YEAR(Registros[[#This Row],[data_nascimento]])</f>
        <v>19</v>
      </c>
      <c r="F4551" s="1">
        <v>43776</v>
      </c>
      <c r="H4551">
        <v>220</v>
      </c>
      <c r="I4551">
        <v>3</v>
      </c>
      <c r="J4551" s="3">
        <v>477.29999999999995</v>
      </c>
      <c r="K4551">
        <v>19.14</v>
      </c>
      <c r="L4551">
        <v>4773</v>
      </c>
      <c r="M4551">
        <f>Registros[[#This Row],[salario]]*0.06</f>
        <v>286.38</v>
      </c>
      <c r="N4551">
        <f>Registros[[#This Row],[salario]]*5%</f>
        <v>238.65</v>
      </c>
      <c r="O4551">
        <f>IF(Registros[[#This Row],[idade]]&lt;18,311.43,IF(Registros[[#This Row],[idade]]&lt;=25,488.58,IF(Registros[[#This Row],[idade]]&lt;=50,772.77,850.05)))</f>
        <v>488.58</v>
      </c>
      <c r="P4551">
        <f>IF(Registros[[#This Row],[idade]]&lt;18,23.99,IF(Registros[[#This Row],[idade]]&lt;=25,49.9,IF(Registros[[#This Row],[idade]]&lt;=50,145.2,175.45)))</f>
        <v>49.9</v>
      </c>
      <c r="Q4551">
        <v>5</v>
      </c>
      <c r="R4551">
        <v>19</v>
      </c>
      <c r="T4551">
        <v>3</v>
      </c>
      <c r="U4551" t="s">
        <v>2</v>
      </c>
      <c r="V4551" t="s">
        <v>19</v>
      </c>
    </row>
    <row r="4552" spans="1:22" x14ac:dyDescent="0.3">
      <c r="A4552">
        <v>4551</v>
      </c>
      <c r="B4552">
        <v>51783459587</v>
      </c>
      <c r="C4552">
        <v>7</v>
      </c>
      <c r="D4552" s="1">
        <v>30068</v>
      </c>
      <c r="E4552" s="3">
        <f>2023-YEAR(Registros[[#This Row],[data_nascimento]])</f>
        <v>41</v>
      </c>
      <c r="F4552" s="1">
        <v>43776</v>
      </c>
      <c r="H4552">
        <v>220</v>
      </c>
      <c r="I4552">
        <v>7</v>
      </c>
      <c r="J4552" s="3">
        <v>685.06666666666661</v>
      </c>
      <c r="K4552">
        <v>13.92</v>
      </c>
      <c r="L4552">
        <v>2936</v>
      </c>
      <c r="M4552">
        <f>Registros[[#This Row],[salario]]*0.06</f>
        <v>176.16</v>
      </c>
      <c r="N4552">
        <f>Registros[[#This Row],[salario]]*5%</f>
        <v>146.80000000000001</v>
      </c>
      <c r="O4552">
        <f>IF(Registros[[#This Row],[idade]]&lt;18,311.43,IF(Registros[[#This Row],[idade]]&lt;=25,488.58,IF(Registros[[#This Row],[idade]]&lt;=50,772.77,850.05)))</f>
        <v>772.77</v>
      </c>
      <c r="P4552">
        <f>IF(Registros[[#This Row],[idade]]&lt;18,23.99,IF(Registros[[#This Row],[idade]]&lt;=25,49.9,IF(Registros[[#This Row],[idade]]&lt;=50,145.2,175.45)))</f>
        <v>145.19999999999999</v>
      </c>
      <c r="Q4552">
        <v>4</v>
      </c>
      <c r="R4552">
        <v>26</v>
      </c>
      <c r="T4552">
        <v>2</v>
      </c>
      <c r="U4552" t="s">
        <v>3</v>
      </c>
      <c r="V4552" t="s">
        <v>22</v>
      </c>
    </row>
    <row r="4553" spans="1:22" x14ac:dyDescent="0.3">
      <c r="A4553">
        <v>4552</v>
      </c>
      <c r="B4553">
        <v>28414904490</v>
      </c>
      <c r="C4553">
        <v>3</v>
      </c>
      <c r="D4553" s="1">
        <v>33315</v>
      </c>
      <c r="E4553" s="3">
        <f>2023-YEAR(Registros[[#This Row],[data_nascimento]])</f>
        <v>32</v>
      </c>
      <c r="F4553" s="1">
        <v>43776</v>
      </c>
      <c r="H4553">
        <v>220</v>
      </c>
      <c r="I4553">
        <v>6</v>
      </c>
      <c r="J4553" s="3">
        <v>1109.4000000000001</v>
      </c>
      <c r="K4553">
        <v>12.18</v>
      </c>
      <c r="L4553">
        <v>5547</v>
      </c>
      <c r="M4553">
        <f>Registros[[#This Row],[salario]]*0.06</f>
        <v>332.82</v>
      </c>
      <c r="N4553">
        <f>Registros[[#This Row],[salario]]*5%</f>
        <v>277.35000000000002</v>
      </c>
      <c r="O4553">
        <f>IF(Registros[[#This Row],[idade]]&lt;18,311.43,IF(Registros[[#This Row],[idade]]&lt;=25,488.58,IF(Registros[[#This Row],[idade]]&lt;=50,772.77,850.05)))</f>
        <v>772.77</v>
      </c>
      <c r="P4553">
        <f>IF(Registros[[#This Row],[idade]]&lt;18,23.99,IF(Registros[[#This Row],[idade]]&lt;=25,49.9,IF(Registros[[#This Row],[idade]]&lt;=50,145.2,175.45)))</f>
        <v>145.19999999999999</v>
      </c>
      <c r="Q4553">
        <v>5</v>
      </c>
      <c r="R4553">
        <v>8</v>
      </c>
      <c r="T4553">
        <v>3</v>
      </c>
      <c r="U4553" t="s">
        <v>3</v>
      </c>
      <c r="V4553" t="s">
        <v>21</v>
      </c>
    </row>
    <row r="4554" spans="1:22" x14ac:dyDescent="0.3">
      <c r="A4554">
        <v>4553</v>
      </c>
      <c r="B4554">
        <v>83281670261</v>
      </c>
      <c r="C4554">
        <v>2</v>
      </c>
      <c r="D4554" s="1">
        <v>31953</v>
      </c>
      <c r="E4554" s="3">
        <f>2023-YEAR(Registros[[#This Row],[data_nascimento]])</f>
        <v>36</v>
      </c>
      <c r="F4554" s="1">
        <v>43776</v>
      </c>
      <c r="H4554">
        <v>220</v>
      </c>
      <c r="I4554">
        <v>11</v>
      </c>
      <c r="J4554" s="3">
        <v>1332.4666666666667</v>
      </c>
      <c r="K4554">
        <v>13.92</v>
      </c>
      <c r="L4554">
        <v>3634</v>
      </c>
      <c r="M4554">
        <f>Registros[[#This Row],[salario]]*0.06</f>
        <v>218.04</v>
      </c>
      <c r="N4554">
        <f>Registros[[#This Row],[salario]]*5%</f>
        <v>181.70000000000002</v>
      </c>
      <c r="O4554">
        <f>IF(Registros[[#This Row],[idade]]&lt;18,311.43,IF(Registros[[#This Row],[idade]]&lt;=25,488.58,IF(Registros[[#This Row],[idade]]&lt;=50,772.77,850.05)))</f>
        <v>772.77</v>
      </c>
      <c r="P4554">
        <f>IF(Registros[[#This Row],[idade]]&lt;18,23.99,IF(Registros[[#This Row],[idade]]&lt;=25,49.9,IF(Registros[[#This Row],[idade]]&lt;=50,145.2,175.45)))</f>
        <v>145.19999999999999</v>
      </c>
      <c r="Q4554">
        <v>3</v>
      </c>
      <c r="R4554">
        <v>25</v>
      </c>
      <c r="T4554">
        <v>2</v>
      </c>
      <c r="U4554" t="s">
        <v>3</v>
      </c>
      <c r="V4554" t="s">
        <v>19</v>
      </c>
    </row>
    <row r="4555" spans="1:22" x14ac:dyDescent="0.3">
      <c r="A4555">
        <v>4554</v>
      </c>
      <c r="B4555">
        <v>47761213664</v>
      </c>
      <c r="C4555">
        <v>4</v>
      </c>
      <c r="D4555" s="1">
        <v>29994</v>
      </c>
      <c r="E4555" s="3">
        <f>2023-YEAR(Registros[[#This Row],[data_nascimento]])</f>
        <v>41</v>
      </c>
      <c r="F4555" s="1">
        <v>43776</v>
      </c>
      <c r="H4555">
        <v>220</v>
      </c>
      <c r="I4555">
        <v>20</v>
      </c>
      <c r="J4555" s="3">
        <v>2913.333333333333</v>
      </c>
      <c r="K4555">
        <v>22.619999999999997</v>
      </c>
      <c r="L4555">
        <v>4370</v>
      </c>
      <c r="M4555">
        <f>Registros[[#This Row],[salario]]*0.06</f>
        <v>262.2</v>
      </c>
      <c r="N4555">
        <f>Registros[[#This Row],[salario]]*5%</f>
        <v>218.5</v>
      </c>
      <c r="O4555">
        <f>IF(Registros[[#This Row],[idade]]&lt;18,311.43,IF(Registros[[#This Row],[idade]]&lt;=25,488.58,IF(Registros[[#This Row],[idade]]&lt;=50,772.77,850.05)))</f>
        <v>772.77</v>
      </c>
      <c r="P4555">
        <f>IF(Registros[[#This Row],[idade]]&lt;18,23.99,IF(Registros[[#This Row],[idade]]&lt;=25,49.9,IF(Registros[[#This Row],[idade]]&lt;=50,145.2,175.45)))</f>
        <v>145.19999999999999</v>
      </c>
      <c r="Q4555">
        <v>5</v>
      </c>
      <c r="R4555">
        <v>15</v>
      </c>
      <c r="T4555">
        <v>2</v>
      </c>
      <c r="U4555" t="s">
        <v>2</v>
      </c>
      <c r="V4555" t="s">
        <v>22</v>
      </c>
    </row>
    <row r="4556" spans="1:22" x14ac:dyDescent="0.3">
      <c r="A4556">
        <v>4555</v>
      </c>
      <c r="B4556">
        <v>32998839354</v>
      </c>
      <c r="C4556">
        <v>2</v>
      </c>
      <c r="D4556" s="1">
        <v>36927</v>
      </c>
      <c r="E4556" s="3">
        <f>2023-YEAR(Registros[[#This Row],[data_nascimento]])</f>
        <v>22</v>
      </c>
      <c r="F4556" s="1">
        <v>43776</v>
      </c>
      <c r="H4556">
        <v>220</v>
      </c>
      <c r="I4556">
        <v>8</v>
      </c>
      <c r="J4556" s="3">
        <v>1606.4</v>
      </c>
      <c r="K4556">
        <v>6.96</v>
      </c>
      <c r="L4556">
        <v>6024</v>
      </c>
      <c r="M4556">
        <f>Registros[[#This Row],[salario]]*0.06</f>
        <v>361.44</v>
      </c>
      <c r="N4556">
        <f>Registros[[#This Row],[salario]]*5%</f>
        <v>301.2</v>
      </c>
      <c r="O4556">
        <f>IF(Registros[[#This Row],[idade]]&lt;18,311.43,IF(Registros[[#This Row],[idade]]&lt;=25,488.58,IF(Registros[[#This Row],[idade]]&lt;=50,772.77,850.05)))</f>
        <v>488.58</v>
      </c>
      <c r="P4556">
        <f>IF(Registros[[#This Row],[idade]]&lt;18,23.99,IF(Registros[[#This Row],[idade]]&lt;=25,49.9,IF(Registros[[#This Row],[idade]]&lt;=50,145.2,175.45)))</f>
        <v>49.9</v>
      </c>
      <c r="Q4556">
        <v>2</v>
      </c>
      <c r="R4556">
        <v>21</v>
      </c>
      <c r="T4556">
        <v>2</v>
      </c>
      <c r="U4556" t="s">
        <v>2</v>
      </c>
      <c r="V4556" t="s">
        <v>21</v>
      </c>
    </row>
    <row r="4557" spans="1:22" x14ac:dyDescent="0.3">
      <c r="A4557">
        <v>4556</v>
      </c>
      <c r="B4557">
        <v>78232538328</v>
      </c>
      <c r="C4557">
        <v>3</v>
      </c>
      <c r="D4557" s="1">
        <v>35445</v>
      </c>
      <c r="E4557" s="3">
        <f>2023-YEAR(Registros[[#This Row],[data_nascimento]])</f>
        <v>26</v>
      </c>
      <c r="F4557" s="1">
        <v>43776</v>
      </c>
      <c r="H4557">
        <v>220</v>
      </c>
      <c r="I4557">
        <v>13</v>
      </c>
      <c r="J4557" s="3">
        <v>2970.9333333333334</v>
      </c>
      <c r="K4557">
        <v>27.84</v>
      </c>
      <c r="L4557">
        <v>6856</v>
      </c>
      <c r="M4557">
        <f>Registros[[#This Row],[salario]]*0.06</f>
        <v>411.35999999999996</v>
      </c>
      <c r="N4557">
        <f>Registros[[#This Row],[salario]]*5%</f>
        <v>342.8</v>
      </c>
      <c r="O4557">
        <f>IF(Registros[[#This Row],[idade]]&lt;18,311.43,IF(Registros[[#This Row],[idade]]&lt;=25,488.58,IF(Registros[[#This Row],[idade]]&lt;=50,772.77,850.05)))</f>
        <v>772.77</v>
      </c>
      <c r="P4557">
        <f>IF(Registros[[#This Row],[idade]]&lt;18,23.99,IF(Registros[[#This Row],[idade]]&lt;=25,49.9,IF(Registros[[#This Row],[idade]]&lt;=50,145.2,175.45)))</f>
        <v>145.19999999999999</v>
      </c>
      <c r="Q4557">
        <v>4</v>
      </c>
      <c r="R4557">
        <v>13</v>
      </c>
      <c r="T4557">
        <v>3</v>
      </c>
      <c r="U4557" t="s">
        <v>2</v>
      </c>
      <c r="V4557" t="s">
        <v>21</v>
      </c>
    </row>
    <row r="4558" spans="1:22" x14ac:dyDescent="0.3">
      <c r="A4558">
        <v>4557</v>
      </c>
      <c r="B4558">
        <v>11758111799</v>
      </c>
      <c r="C4558">
        <v>3</v>
      </c>
      <c r="D4558" s="1">
        <v>37239</v>
      </c>
      <c r="E4558" s="3">
        <f>2023-YEAR(Registros[[#This Row],[data_nascimento]])</f>
        <v>22</v>
      </c>
      <c r="F4558" s="1">
        <v>43776</v>
      </c>
      <c r="H4558">
        <v>220</v>
      </c>
      <c r="I4558">
        <v>13</v>
      </c>
      <c r="J4558" s="3">
        <v>1599.8666666666666</v>
      </c>
      <c r="K4558">
        <v>6.96</v>
      </c>
      <c r="L4558">
        <v>3692</v>
      </c>
      <c r="M4558">
        <f>Registros[[#This Row],[salario]]*0.06</f>
        <v>221.51999999999998</v>
      </c>
      <c r="N4558">
        <f>Registros[[#This Row],[salario]]*5%</f>
        <v>184.60000000000002</v>
      </c>
      <c r="O4558">
        <f>IF(Registros[[#This Row],[idade]]&lt;18,311.43,IF(Registros[[#This Row],[idade]]&lt;=25,488.58,IF(Registros[[#This Row],[idade]]&lt;=50,772.77,850.05)))</f>
        <v>488.58</v>
      </c>
      <c r="P4558">
        <f>IF(Registros[[#This Row],[idade]]&lt;18,23.99,IF(Registros[[#This Row],[idade]]&lt;=25,49.9,IF(Registros[[#This Row],[idade]]&lt;=50,145.2,175.45)))</f>
        <v>49.9</v>
      </c>
      <c r="Q4558">
        <v>1</v>
      </c>
      <c r="R4558">
        <v>8</v>
      </c>
      <c r="T4558">
        <v>2</v>
      </c>
      <c r="U4558" t="s">
        <v>2</v>
      </c>
      <c r="V4558" t="s">
        <v>20</v>
      </c>
    </row>
    <row r="4559" spans="1:22" x14ac:dyDescent="0.3">
      <c r="A4559">
        <v>4558</v>
      </c>
      <c r="B4559">
        <v>72823455958</v>
      </c>
      <c r="C4559">
        <v>4</v>
      </c>
      <c r="D4559" s="1">
        <v>37369</v>
      </c>
      <c r="E4559" s="3">
        <f>2023-YEAR(Registros[[#This Row],[data_nascimento]])</f>
        <v>21</v>
      </c>
      <c r="F4559" s="1">
        <v>43776</v>
      </c>
      <c r="H4559">
        <v>220</v>
      </c>
      <c r="I4559">
        <v>12</v>
      </c>
      <c r="J4559" s="3">
        <v>1573.1999999999998</v>
      </c>
      <c r="K4559">
        <v>34.799999999999997</v>
      </c>
      <c r="L4559">
        <v>3933</v>
      </c>
      <c r="M4559">
        <f>Registros[[#This Row],[salario]]*0.06</f>
        <v>235.98</v>
      </c>
      <c r="N4559">
        <f>Registros[[#This Row],[salario]]*5%</f>
        <v>196.65</v>
      </c>
      <c r="O4559">
        <f>IF(Registros[[#This Row],[idade]]&lt;18,311.43,IF(Registros[[#This Row],[idade]]&lt;=25,488.58,IF(Registros[[#This Row],[idade]]&lt;=50,772.77,850.05)))</f>
        <v>488.58</v>
      </c>
      <c r="P4559">
        <f>IF(Registros[[#This Row],[idade]]&lt;18,23.99,IF(Registros[[#This Row],[idade]]&lt;=25,49.9,IF(Registros[[#This Row],[idade]]&lt;=50,145.2,175.45)))</f>
        <v>49.9</v>
      </c>
      <c r="Q4559">
        <v>4</v>
      </c>
      <c r="R4559">
        <v>18</v>
      </c>
      <c r="T4559">
        <v>2</v>
      </c>
      <c r="U4559" t="s">
        <v>2</v>
      </c>
      <c r="V4559" t="s">
        <v>20</v>
      </c>
    </row>
    <row r="4560" spans="1:22" x14ac:dyDescent="0.3">
      <c r="A4560">
        <v>4559</v>
      </c>
      <c r="B4560">
        <v>83064259599</v>
      </c>
      <c r="C4560">
        <v>5</v>
      </c>
      <c r="D4560" s="1">
        <v>30839</v>
      </c>
      <c r="E4560" s="3">
        <f>2023-YEAR(Registros[[#This Row],[data_nascimento]])</f>
        <v>39</v>
      </c>
      <c r="F4560" s="1">
        <v>43776</v>
      </c>
      <c r="H4560">
        <v>220</v>
      </c>
      <c r="I4560">
        <v>4</v>
      </c>
      <c r="J4560" s="3">
        <v>575.6</v>
      </c>
      <c r="K4560">
        <v>5.22</v>
      </c>
      <c r="L4560">
        <v>4317</v>
      </c>
      <c r="M4560">
        <f>Registros[[#This Row],[salario]]*0.06</f>
        <v>259.02</v>
      </c>
      <c r="N4560">
        <f>Registros[[#This Row],[salario]]*5%</f>
        <v>215.85000000000002</v>
      </c>
      <c r="O4560">
        <f>IF(Registros[[#This Row],[idade]]&lt;18,311.43,IF(Registros[[#This Row],[idade]]&lt;=25,488.58,IF(Registros[[#This Row],[idade]]&lt;=50,772.77,850.05)))</f>
        <v>772.77</v>
      </c>
      <c r="P4560">
        <f>IF(Registros[[#This Row],[idade]]&lt;18,23.99,IF(Registros[[#This Row],[idade]]&lt;=25,49.9,IF(Registros[[#This Row],[idade]]&lt;=50,145.2,175.45)))</f>
        <v>145.19999999999999</v>
      </c>
      <c r="Q4560">
        <v>4</v>
      </c>
      <c r="R4560">
        <v>13</v>
      </c>
      <c r="T4560">
        <v>2</v>
      </c>
      <c r="U4560" t="s">
        <v>2</v>
      </c>
      <c r="V4560" t="s">
        <v>19</v>
      </c>
    </row>
    <row r="4561" spans="1:22" x14ac:dyDescent="0.3">
      <c r="A4561">
        <v>4560</v>
      </c>
      <c r="B4561">
        <v>56180435149</v>
      </c>
      <c r="C4561">
        <v>7</v>
      </c>
      <c r="D4561" s="1">
        <v>37421</v>
      </c>
      <c r="E4561" s="3">
        <f>2023-YEAR(Registros[[#This Row],[data_nascimento]])</f>
        <v>21</v>
      </c>
      <c r="F4561" s="1">
        <v>43776</v>
      </c>
      <c r="H4561">
        <v>220</v>
      </c>
      <c r="I4561">
        <v>14</v>
      </c>
      <c r="J4561" s="3">
        <v>2794.8666666666668</v>
      </c>
      <c r="K4561">
        <v>8.6999999999999993</v>
      </c>
      <c r="L4561">
        <v>5989</v>
      </c>
      <c r="M4561">
        <f>Registros[[#This Row],[salario]]*0.06</f>
        <v>359.34</v>
      </c>
      <c r="N4561">
        <f>Registros[[#This Row],[salario]]*5%</f>
        <v>299.45</v>
      </c>
      <c r="O4561">
        <f>IF(Registros[[#This Row],[idade]]&lt;18,311.43,IF(Registros[[#This Row],[idade]]&lt;=25,488.58,IF(Registros[[#This Row],[idade]]&lt;=50,772.77,850.05)))</f>
        <v>488.58</v>
      </c>
      <c r="P4561">
        <f>IF(Registros[[#This Row],[idade]]&lt;18,23.99,IF(Registros[[#This Row],[idade]]&lt;=25,49.9,IF(Registros[[#This Row],[idade]]&lt;=50,145.2,175.45)))</f>
        <v>49.9</v>
      </c>
      <c r="Q4561">
        <v>4</v>
      </c>
      <c r="R4561">
        <v>24</v>
      </c>
      <c r="T4561">
        <v>3</v>
      </c>
      <c r="U4561" t="s">
        <v>2</v>
      </c>
      <c r="V4561" t="s">
        <v>19</v>
      </c>
    </row>
    <row r="4562" spans="1:22" x14ac:dyDescent="0.3">
      <c r="A4562">
        <v>4561</v>
      </c>
      <c r="B4562">
        <v>76137736005</v>
      </c>
      <c r="C4562">
        <v>3</v>
      </c>
      <c r="D4562" s="1">
        <v>28705</v>
      </c>
      <c r="E4562" s="3">
        <f>2023-YEAR(Registros[[#This Row],[data_nascimento]])</f>
        <v>45</v>
      </c>
      <c r="F4562" s="1">
        <v>43776</v>
      </c>
      <c r="H4562">
        <v>220</v>
      </c>
      <c r="I4562">
        <v>15</v>
      </c>
      <c r="J4562" s="3">
        <v>2996.5</v>
      </c>
      <c r="K4562">
        <v>10.44</v>
      </c>
      <c r="L4562">
        <v>5993</v>
      </c>
      <c r="M4562">
        <f>Registros[[#This Row],[salario]]*0.06</f>
        <v>359.58</v>
      </c>
      <c r="N4562">
        <f>Registros[[#This Row],[salario]]*5%</f>
        <v>299.65000000000003</v>
      </c>
      <c r="O4562">
        <f>IF(Registros[[#This Row],[idade]]&lt;18,311.43,IF(Registros[[#This Row],[idade]]&lt;=25,488.58,IF(Registros[[#This Row],[idade]]&lt;=50,772.77,850.05)))</f>
        <v>772.77</v>
      </c>
      <c r="P4562">
        <f>IF(Registros[[#This Row],[idade]]&lt;18,23.99,IF(Registros[[#This Row],[idade]]&lt;=25,49.9,IF(Registros[[#This Row],[idade]]&lt;=50,145.2,175.45)))</f>
        <v>145.19999999999999</v>
      </c>
      <c r="Q4562">
        <v>2</v>
      </c>
      <c r="R4562">
        <v>25</v>
      </c>
      <c r="T4562">
        <v>3</v>
      </c>
      <c r="U4562" t="s">
        <v>3</v>
      </c>
      <c r="V4562" t="s">
        <v>20</v>
      </c>
    </row>
    <row r="4563" spans="1:22" x14ac:dyDescent="0.3">
      <c r="A4563">
        <v>4562</v>
      </c>
      <c r="B4563">
        <v>18508472889</v>
      </c>
      <c r="C4563">
        <v>6</v>
      </c>
      <c r="D4563" s="1">
        <v>35261</v>
      </c>
      <c r="E4563" s="3">
        <f>2023-YEAR(Registros[[#This Row],[data_nascimento]])</f>
        <v>27</v>
      </c>
      <c r="F4563" s="1">
        <v>43776</v>
      </c>
      <c r="H4563">
        <v>220</v>
      </c>
      <c r="I4563">
        <v>14</v>
      </c>
      <c r="J4563" s="3">
        <v>1414.4666666666667</v>
      </c>
      <c r="K4563">
        <v>15.66</v>
      </c>
      <c r="L4563">
        <v>3031</v>
      </c>
      <c r="M4563">
        <f>Registros[[#This Row],[salario]]*0.06</f>
        <v>181.85999999999999</v>
      </c>
      <c r="N4563">
        <f>Registros[[#This Row],[salario]]*5%</f>
        <v>151.55000000000001</v>
      </c>
      <c r="O4563">
        <f>IF(Registros[[#This Row],[idade]]&lt;18,311.43,IF(Registros[[#This Row],[idade]]&lt;=25,488.58,IF(Registros[[#This Row],[idade]]&lt;=50,772.77,850.05)))</f>
        <v>772.77</v>
      </c>
      <c r="P4563">
        <f>IF(Registros[[#This Row],[idade]]&lt;18,23.99,IF(Registros[[#This Row],[idade]]&lt;=25,49.9,IF(Registros[[#This Row],[idade]]&lt;=50,145.2,175.45)))</f>
        <v>145.19999999999999</v>
      </c>
      <c r="Q4563">
        <v>4</v>
      </c>
      <c r="R4563">
        <v>3</v>
      </c>
      <c r="T4563">
        <v>3</v>
      </c>
      <c r="U4563" t="s">
        <v>3</v>
      </c>
      <c r="V4563" t="s">
        <v>21</v>
      </c>
    </row>
    <row r="4564" spans="1:22" x14ac:dyDescent="0.3">
      <c r="A4564">
        <v>4563</v>
      </c>
      <c r="B4564">
        <v>77375781007</v>
      </c>
      <c r="C4564">
        <v>6</v>
      </c>
      <c r="D4564" s="1">
        <v>34155</v>
      </c>
      <c r="E4564" s="3">
        <f>2023-YEAR(Registros[[#This Row],[data_nascimento]])</f>
        <v>30</v>
      </c>
      <c r="F4564" s="1">
        <v>43776</v>
      </c>
      <c r="H4564">
        <v>220</v>
      </c>
      <c r="I4564">
        <v>16</v>
      </c>
      <c r="J4564" s="3">
        <v>1072.5333333333333</v>
      </c>
      <c r="K4564">
        <v>19.14</v>
      </c>
      <c r="L4564">
        <v>2011</v>
      </c>
      <c r="M4564">
        <v>180</v>
      </c>
      <c r="O4564">
        <f>IF(Registros[[#This Row],[idade]]&lt;18,311.43,IF(Registros[[#This Row],[idade]]&lt;=25,488.58,IF(Registros[[#This Row],[idade]]&lt;=50,772.77,850.05)))</f>
        <v>772.77</v>
      </c>
      <c r="P4564">
        <f>IF(Registros[[#This Row],[idade]]&lt;18,23.99,IF(Registros[[#This Row],[idade]]&lt;=25,49.9,IF(Registros[[#This Row],[idade]]&lt;=50,145.2,175.45)))</f>
        <v>145.19999999999999</v>
      </c>
      <c r="Q4564">
        <v>4</v>
      </c>
      <c r="R4564">
        <v>3</v>
      </c>
      <c r="T4564">
        <v>3</v>
      </c>
      <c r="U4564" t="s">
        <v>2</v>
      </c>
      <c r="V4564" t="s">
        <v>19</v>
      </c>
    </row>
    <row r="4565" spans="1:22" x14ac:dyDescent="0.3">
      <c r="A4565">
        <v>4564</v>
      </c>
      <c r="B4565">
        <v>68475031322</v>
      </c>
      <c r="C4565">
        <v>6</v>
      </c>
      <c r="D4565" s="1">
        <v>34129</v>
      </c>
      <c r="E4565" s="3">
        <f>2023-YEAR(Registros[[#This Row],[data_nascimento]])</f>
        <v>30</v>
      </c>
      <c r="F4565" s="1">
        <v>43776</v>
      </c>
      <c r="H4565">
        <v>220</v>
      </c>
      <c r="I4565">
        <v>8</v>
      </c>
      <c r="J4565" s="3">
        <v>382.13333333333333</v>
      </c>
      <c r="K4565">
        <v>8.6999999999999993</v>
      </c>
      <c r="L4565">
        <v>1433</v>
      </c>
      <c r="M4565">
        <v>180</v>
      </c>
      <c r="O4565">
        <f>IF(Registros[[#This Row],[idade]]&lt;18,311.43,IF(Registros[[#This Row],[idade]]&lt;=25,488.58,IF(Registros[[#This Row],[idade]]&lt;=50,772.77,850.05)))</f>
        <v>772.77</v>
      </c>
      <c r="P4565">
        <f>IF(Registros[[#This Row],[idade]]&lt;18,23.99,IF(Registros[[#This Row],[idade]]&lt;=25,49.9,IF(Registros[[#This Row],[idade]]&lt;=50,145.2,175.45)))</f>
        <v>145.19999999999999</v>
      </c>
      <c r="Q4565">
        <v>4</v>
      </c>
      <c r="R4565">
        <v>3</v>
      </c>
      <c r="T4565">
        <v>3</v>
      </c>
      <c r="U4565" t="s">
        <v>3</v>
      </c>
      <c r="V4565" t="s">
        <v>21</v>
      </c>
    </row>
    <row r="4566" spans="1:22" x14ac:dyDescent="0.3">
      <c r="A4566">
        <v>4565</v>
      </c>
      <c r="B4566">
        <v>26934213607</v>
      </c>
      <c r="C4566">
        <v>4</v>
      </c>
      <c r="D4566" s="1">
        <v>38514</v>
      </c>
      <c r="E4566" s="3">
        <f>2023-YEAR(Registros[[#This Row],[data_nascimento]])</f>
        <v>18</v>
      </c>
      <c r="F4566" s="1">
        <v>43776</v>
      </c>
      <c r="H4566">
        <v>220</v>
      </c>
      <c r="I4566">
        <v>9</v>
      </c>
      <c r="J4566" s="3">
        <v>471.59999999999997</v>
      </c>
      <c r="K4566">
        <v>12.18</v>
      </c>
      <c r="L4566">
        <v>1572</v>
      </c>
      <c r="M4566">
        <v>180</v>
      </c>
      <c r="O4566">
        <f>IF(Registros[[#This Row],[idade]]&lt;18,311.43,IF(Registros[[#This Row],[idade]]&lt;=25,488.58,IF(Registros[[#This Row],[idade]]&lt;=50,772.77,850.05)))</f>
        <v>488.58</v>
      </c>
      <c r="P4566">
        <f>IF(Registros[[#This Row],[idade]]&lt;18,23.99,IF(Registros[[#This Row],[idade]]&lt;=25,49.9,IF(Registros[[#This Row],[idade]]&lt;=50,145.2,175.45)))</f>
        <v>49.9</v>
      </c>
      <c r="Q4566">
        <v>1</v>
      </c>
      <c r="R4566">
        <v>6</v>
      </c>
      <c r="T4566">
        <v>2</v>
      </c>
      <c r="U4566" t="s">
        <v>2</v>
      </c>
      <c r="V4566" t="s">
        <v>20</v>
      </c>
    </row>
    <row r="4567" spans="1:22" x14ac:dyDescent="0.3">
      <c r="A4567">
        <v>4566</v>
      </c>
      <c r="B4567">
        <v>41027898184</v>
      </c>
      <c r="C4567">
        <v>5</v>
      </c>
      <c r="D4567" s="1">
        <v>27603</v>
      </c>
      <c r="E4567" s="3">
        <f>2023-YEAR(Registros[[#This Row],[data_nascimento]])</f>
        <v>48</v>
      </c>
      <c r="F4567" s="1">
        <v>43776</v>
      </c>
      <c r="H4567">
        <v>220</v>
      </c>
      <c r="I4567">
        <v>3</v>
      </c>
      <c r="J4567" s="3">
        <v>140.69999999999999</v>
      </c>
      <c r="K4567">
        <v>15.66</v>
      </c>
      <c r="L4567">
        <v>1407</v>
      </c>
      <c r="M4567">
        <v>180</v>
      </c>
      <c r="O4567">
        <f>IF(Registros[[#This Row],[idade]]&lt;18,311.43,IF(Registros[[#This Row],[idade]]&lt;=25,488.58,IF(Registros[[#This Row],[idade]]&lt;=50,772.77,850.05)))</f>
        <v>772.77</v>
      </c>
      <c r="P4567">
        <f>IF(Registros[[#This Row],[idade]]&lt;18,23.99,IF(Registros[[#This Row],[idade]]&lt;=25,49.9,IF(Registros[[#This Row],[idade]]&lt;=50,145.2,175.45)))</f>
        <v>145.19999999999999</v>
      </c>
      <c r="Q4567">
        <v>5</v>
      </c>
      <c r="R4567">
        <v>26</v>
      </c>
      <c r="T4567">
        <v>2</v>
      </c>
      <c r="U4567" t="s">
        <v>2</v>
      </c>
      <c r="V4567" t="s">
        <v>21</v>
      </c>
    </row>
    <row r="4568" spans="1:22" x14ac:dyDescent="0.3">
      <c r="A4568">
        <v>4567</v>
      </c>
      <c r="B4568">
        <v>76377112013</v>
      </c>
      <c r="C4568">
        <v>3</v>
      </c>
      <c r="D4568" s="1">
        <v>37168</v>
      </c>
      <c r="E4568" s="3">
        <f>2023-YEAR(Registros[[#This Row],[data_nascimento]])</f>
        <v>22</v>
      </c>
      <c r="F4568" s="1">
        <v>43776</v>
      </c>
      <c r="H4568">
        <v>220</v>
      </c>
      <c r="I4568">
        <v>14</v>
      </c>
      <c r="J4568" s="3">
        <v>1003.8000000000001</v>
      </c>
      <c r="K4568">
        <v>1.74</v>
      </c>
      <c r="L4568">
        <v>2151</v>
      </c>
      <c r="M4568">
        <v>180</v>
      </c>
      <c r="O4568">
        <f>IF(Registros[[#This Row],[idade]]&lt;18,311.43,IF(Registros[[#This Row],[idade]]&lt;=25,488.58,IF(Registros[[#This Row],[idade]]&lt;=50,772.77,850.05)))</f>
        <v>488.58</v>
      </c>
      <c r="P4568">
        <f>IF(Registros[[#This Row],[idade]]&lt;18,23.99,IF(Registros[[#This Row],[idade]]&lt;=25,49.9,IF(Registros[[#This Row],[idade]]&lt;=50,145.2,175.45)))</f>
        <v>49.9</v>
      </c>
      <c r="Q4568">
        <v>4</v>
      </c>
      <c r="R4568">
        <v>19</v>
      </c>
      <c r="T4568">
        <v>3</v>
      </c>
      <c r="U4568" t="s">
        <v>2</v>
      </c>
      <c r="V4568" t="s">
        <v>20</v>
      </c>
    </row>
    <row r="4569" spans="1:22" x14ac:dyDescent="0.3">
      <c r="A4569">
        <v>4568</v>
      </c>
      <c r="B4569">
        <v>50531806919</v>
      </c>
      <c r="C4569">
        <v>3</v>
      </c>
      <c r="D4569" s="1">
        <v>30425</v>
      </c>
      <c r="E4569" s="3">
        <f>2023-YEAR(Registros[[#This Row],[data_nascimento]])</f>
        <v>40</v>
      </c>
      <c r="F4569" s="1">
        <v>43776</v>
      </c>
      <c r="H4569">
        <v>220</v>
      </c>
      <c r="I4569">
        <v>0</v>
      </c>
      <c r="J4569" s="3">
        <v>0</v>
      </c>
      <c r="K4569">
        <v>24.36</v>
      </c>
      <c r="L4569">
        <v>1390</v>
      </c>
      <c r="M4569">
        <v>180</v>
      </c>
      <c r="O4569">
        <f>IF(Registros[[#This Row],[idade]]&lt;18,311.43,IF(Registros[[#This Row],[idade]]&lt;=25,488.58,IF(Registros[[#This Row],[idade]]&lt;=50,772.77,850.05)))</f>
        <v>772.77</v>
      </c>
      <c r="P4569">
        <f>IF(Registros[[#This Row],[idade]]&lt;18,23.99,IF(Registros[[#This Row],[idade]]&lt;=25,49.9,IF(Registros[[#This Row],[idade]]&lt;=50,145.2,175.45)))</f>
        <v>145.19999999999999</v>
      </c>
      <c r="Q4569">
        <v>1</v>
      </c>
      <c r="R4569">
        <v>16</v>
      </c>
      <c r="T4569">
        <v>2</v>
      </c>
      <c r="U4569" t="s">
        <v>3</v>
      </c>
      <c r="V4569" t="s">
        <v>19</v>
      </c>
    </row>
    <row r="4570" spans="1:22" x14ac:dyDescent="0.3">
      <c r="A4570">
        <v>4569</v>
      </c>
      <c r="B4570">
        <v>62651915445</v>
      </c>
      <c r="C4570">
        <v>7</v>
      </c>
      <c r="D4570" s="1">
        <v>39079</v>
      </c>
      <c r="E4570" s="3">
        <f>2023-YEAR(Registros[[#This Row],[data_nascimento]])</f>
        <v>17</v>
      </c>
      <c r="F4570" s="1">
        <v>43776</v>
      </c>
      <c r="H4570">
        <v>120</v>
      </c>
      <c r="I4570">
        <v>8</v>
      </c>
      <c r="J4570" s="3">
        <v>360.53333333333336</v>
      </c>
      <c r="K4570">
        <v>24.36</v>
      </c>
      <c r="L4570">
        <v>1352</v>
      </c>
      <c r="M4570">
        <v>180</v>
      </c>
      <c r="O4570">
        <f>IF(Registros[[#This Row],[idade]]&lt;18,311.43,IF(Registros[[#This Row],[idade]]&lt;=25,488.58,IF(Registros[[#This Row],[idade]]&lt;=50,772.77,850.05)))</f>
        <v>311.43</v>
      </c>
      <c r="P4570">
        <f>IF(Registros[[#This Row],[idade]]&lt;18,23.99,IF(Registros[[#This Row],[idade]]&lt;=25,49.9,IF(Registros[[#This Row],[idade]]&lt;=50,145.2,175.45)))</f>
        <v>23.99</v>
      </c>
      <c r="Q4570">
        <v>1</v>
      </c>
      <c r="R4570">
        <v>11</v>
      </c>
      <c r="T4570">
        <v>3</v>
      </c>
      <c r="U4570" t="s">
        <v>2</v>
      </c>
      <c r="V4570" t="s">
        <v>21</v>
      </c>
    </row>
    <row r="4571" spans="1:22" x14ac:dyDescent="0.3">
      <c r="A4571">
        <v>4570</v>
      </c>
      <c r="B4571">
        <v>60942351766</v>
      </c>
      <c r="C4571">
        <v>4</v>
      </c>
      <c r="D4571" s="1">
        <v>30639</v>
      </c>
      <c r="E4571" s="3">
        <f>2023-YEAR(Registros[[#This Row],[data_nascimento]])</f>
        <v>40</v>
      </c>
      <c r="F4571" s="1">
        <v>43776</v>
      </c>
      <c r="H4571">
        <v>220</v>
      </c>
      <c r="I4571">
        <v>1</v>
      </c>
      <c r="J4571" s="3">
        <v>44.833333333333336</v>
      </c>
      <c r="K4571">
        <v>34.799999999999997</v>
      </c>
      <c r="L4571">
        <v>1345</v>
      </c>
      <c r="M4571">
        <v>180</v>
      </c>
      <c r="O4571">
        <f>IF(Registros[[#This Row],[idade]]&lt;18,311.43,IF(Registros[[#This Row],[idade]]&lt;=25,488.58,IF(Registros[[#This Row],[idade]]&lt;=50,772.77,850.05)))</f>
        <v>772.77</v>
      </c>
      <c r="P4571">
        <f>IF(Registros[[#This Row],[idade]]&lt;18,23.99,IF(Registros[[#This Row],[idade]]&lt;=25,49.9,IF(Registros[[#This Row],[idade]]&lt;=50,145.2,175.45)))</f>
        <v>145.19999999999999</v>
      </c>
      <c r="Q4571">
        <v>4</v>
      </c>
      <c r="R4571">
        <v>1</v>
      </c>
      <c r="T4571">
        <v>3</v>
      </c>
      <c r="U4571" t="s">
        <v>2</v>
      </c>
      <c r="V4571" t="s">
        <v>20</v>
      </c>
    </row>
    <row r="4572" spans="1:22" x14ac:dyDescent="0.3">
      <c r="A4572">
        <v>4571</v>
      </c>
      <c r="B4572">
        <v>18782971668</v>
      </c>
      <c r="C4572">
        <v>3</v>
      </c>
      <c r="D4572" s="1">
        <v>27619</v>
      </c>
      <c r="E4572" s="3">
        <f>2023-YEAR(Registros[[#This Row],[data_nascimento]])</f>
        <v>48</v>
      </c>
      <c r="F4572" s="1">
        <v>43776</v>
      </c>
      <c r="H4572">
        <v>220</v>
      </c>
      <c r="I4572">
        <v>8</v>
      </c>
      <c r="J4572" s="3">
        <v>480.26666666666665</v>
      </c>
      <c r="K4572">
        <v>17.399999999999999</v>
      </c>
      <c r="L4572">
        <v>1801</v>
      </c>
      <c r="M4572">
        <v>180</v>
      </c>
      <c r="O4572">
        <f>IF(Registros[[#This Row],[idade]]&lt;18,311.43,IF(Registros[[#This Row],[idade]]&lt;=25,488.58,IF(Registros[[#This Row],[idade]]&lt;=50,772.77,850.05)))</f>
        <v>772.77</v>
      </c>
      <c r="P4572">
        <f>IF(Registros[[#This Row],[idade]]&lt;18,23.99,IF(Registros[[#This Row],[idade]]&lt;=25,49.9,IF(Registros[[#This Row],[idade]]&lt;=50,145.2,175.45)))</f>
        <v>145.19999999999999</v>
      </c>
      <c r="Q4572">
        <v>5</v>
      </c>
      <c r="R4572">
        <v>15</v>
      </c>
      <c r="T4572">
        <v>2</v>
      </c>
      <c r="U4572" t="s">
        <v>2</v>
      </c>
      <c r="V4572" t="s">
        <v>19</v>
      </c>
    </row>
    <row r="4573" spans="1:22" x14ac:dyDescent="0.3">
      <c r="A4573">
        <v>4572</v>
      </c>
      <c r="B4573">
        <v>13698435791</v>
      </c>
      <c r="C4573">
        <v>6</v>
      </c>
      <c r="D4573" s="1">
        <v>30122</v>
      </c>
      <c r="E4573" s="3">
        <f>2023-YEAR(Registros[[#This Row],[data_nascimento]])</f>
        <v>41</v>
      </c>
      <c r="F4573" s="1">
        <v>43776</v>
      </c>
      <c r="H4573">
        <v>220</v>
      </c>
      <c r="I4573">
        <v>9</v>
      </c>
      <c r="J4573" s="3">
        <v>597</v>
      </c>
      <c r="K4573">
        <v>22.619999999999997</v>
      </c>
      <c r="L4573">
        <v>1990</v>
      </c>
      <c r="M4573">
        <v>180</v>
      </c>
      <c r="O4573">
        <f>IF(Registros[[#This Row],[idade]]&lt;18,311.43,IF(Registros[[#This Row],[idade]]&lt;=25,488.58,IF(Registros[[#This Row],[idade]]&lt;=50,772.77,850.05)))</f>
        <v>772.77</v>
      </c>
      <c r="P4573">
        <f>IF(Registros[[#This Row],[idade]]&lt;18,23.99,IF(Registros[[#This Row],[idade]]&lt;=25,49.9,IF(Registros[[#This Row],[idade]]&lt;=50,145.2,175.45)))</f>
        <v>145.19999999999999</v>
      </c>
      <c r="Q4573">
        <v>2</v>
      </c>
      <c r="R4573">
        <v>10</v>
      </c>
      <c r="T4573">
        <v>2</v>
      </c>
      <c r="U4573" t="s">
        <v>3</v>
      </c>
      <c r="V4573" t="s">
        <v>21</v>
      </c>
    </row>
    <row r="4574" spans="1:22" x14ac:dyDescent="0.3">
      <c r="A4574">
        <v>4573</v>
      </c>
      <c r="B4574">
        <v>86460549276</v>
      </c>
      <c r="C4574">
        <v>7</v>
      </c>
      <c r="D4574" s="1">
        <v>39056</v>
      </c>
      <c r="E4574" s="3">
        <f>2023-YEAR(Registros[[#This Row],[data_nascimento]])</f>
        <v>17</v>
      </c>
      <c r="F4574" s="1">
        <v>43776</v>
      </c>
      <c r="H4574">
        <v>120</v>
      </c>
      <c r="J4574" s="3">
        <v>0</v>
      </c>
      <c r="K4574">
        <v>12.18</v>
      </c>
      <c r="L4574">
        <v>1528</v>
      </c>
      <c r="M4574">
        <v>180</v>
      </c>
      <c r="O4574">
        <f>IF(Registros[[#This Row],[idade]]&lt;18,311.43,IF(Registros[[#This Row],[idade]]&lt;=25,488.58,IF(Registros[[#This Row],[idade]]&lt;=50,772.77,850.05)))</f>
        <v>311.43</v>
      </c>
      <c r="P4574">
        <f>IF(Registros[[#This Row],[idade]]&lt;18,23.99,IF(Registros[[#This Row],[idade]]&lt;=25,49.9,IF(Registros[[#This Row],[idade]]&lt;=50,145.2,175.45)))</f>
        <v>23.99</v>
      </c>
      <c r="Q4574">
        <v>4</v>
      </c>
      <c r="R4574">
        <v>15</v>
      </c>
      <c r="T4574">
        <v>3</v>
      </c>
      <c r="U4574" t="s">
        <v>2</v>
      </c>
      <c r="V4574" t="s">
        <v>20</v>
      </c>
    </row>
    <row r="4575" spans="1:22" x14ac:dyDescent="0.3">
      <c r="A4575">
        <v>4574</v>
      </c>
      <c r="B4575">
        <v>90283920613</v>
      </c>
      <c r="C4575">
        <v>6</v>
      </c>
      <c r="D4575" s="1">
        <v>29839</v>
      </c>
      <c r="E4575" s="3">
        <f>2023-YEAR(Registros[[#This Row],[data_nascimento]])</f>
        <v>42</v>
      </c>
      <c r="F4575" s="1">
        <v>43776</v>
      </c>
      <c r="H4575">
        <v>220</v>
      </c>
      <c r="J4575" s="3">
        <v>0</v>
      </c>
      <c r="K4575">
        <v>31.32</v>
      </c>
      <c r="L4575">
        <v>1487</v>
      </c>
      <c r="M4575">
        <v>180</v>
      </c>
      <c r="O4575">
        <f>IF(Registros[[#This Row],[idade]]&lt;18,311.43,IF(Registros[[#This Row],[idade]]&lt;=25,488.58,IF(Registros[[#This Row],[idade]]&lt;=50,772.77,850.05)))</f>
        <v>772.77</v>
      </c>
      <c r="P4575">
        <f>IF(Registros[[#This Row],[idade]]&lt;18,23.99,IF(Registros[[#This Row],[idade]]&lt;=25,49.9,IF(Registros[[#This Row],[idade]]&lt;=50,145.2,175.45)))</f>
        <v>145.19999999999999</v>
      </c>
      <c r="Q4575">
        <v>1</v>
      </c>
      <c r="R4575">
        <v>21</v>
      </c>
      <c r="T4575">
        <v>3</v>
      </c>
      <c r="U4575" t="s">
        <v>2</v>
      </c>
      <c r="V4575" t="s">
        <v>19</v>
      </c>
    </row>
    <row r="4576" spans="1:22" x14ac:dyDescent="0.3">
      <c r="A4576">
        <v>4575</v>
      </c>
      <c r="B4576">
        <v>86467775044</v>
      </c>
      <c r="C4576">
        <v>4</v>
      </c>
      <c r="D4576" s="1">
        <v>30103</v>
      </c>
      <c r="E4576" s="3">
        <f>2023-YEAR(Registros[[#This Row],[data_nascimento]])</f>
        <v>41</v>
      </c>
      <c r="F4576" s="1">
        <v>43776</v>
      </c>
      <c r="H4576">
        <v>220</v>
      </c>
      <c r="J4576" s="3">
        <v>0</v>
      </c>
      <c r="K4576">
        <v>17.399999999999999</v>
      </c>
      <c r="L4576">
        <v>1664</v>
      </c>
      <c r="M4576">
        <v>180</v>
      </c>
      <c r="O4576">
        <f>IF(Registros[[#This Row],[idade]]&lt;18,311.43,IF(Registros[[#This Row],[idade]]&lt;=25,488.58,IF(Registros[[#This Row],[idade]]&lt;=50,772.77,850.05)))</f>
        <v>772.77</v>
      </c>
      <c r="P4576">
        <f>IF(Registros[[#This Row],[idade]]&lt;18,23.99,IF(Registros[[#This Row],[idade]]&lt;=25,49.9,IF(Registros[[#This Row],[idade]]&lt;=50,145.2,175.45)))</f>
        <v>145.19999999999999</v>
      </c>
      <c r="Q4576">
        <v>4</v>
      </c>
      <c r="R4576">
        <v>17</v>
      </c>
      <c r="T4576">
        <v>3</v>
      </c>
      <c r="U4576" t="s">
        <v>2</v>
      </c>
      <c r="V4576" t="s">
        <v>20</v>
      </c>
    </row>
    <row r="4577" spans="1:22" x14ac:dyDescent="0.3">
      <c r="A4577">
        <v>4576</v>
      </c>
      <c r="B4577">
        <v>38082134945</v>
      </c>
      <c r="C4577">
        <v>3</v>
      </c>
      <c r="D4577" s="1">
        <v>30307</v>
      </c>
      <c r="E4577" s="3">
        <f>2023-YEAR(Registros[[#This Row],[data_nascimento]])</f>
        <v>41</v>
      </c>
      <c r="F4577" s="1">
        <v>43776</v>
      </c>
      <c r="H4577">
        <v>220</v>
      </c>
      <c r="J4577" s="3">
        <v>0</v>
      </c>
      <c r="K4577">
        <v>5.22</v>
      </c>
      <c r="L4577">
        <v>1979</v>
      </c>
      <c r="M4577">
        <v>180</v>
      </c>
      <c r="O4577">
        <f>IF(Registros[[#This Row],[idade]]&lt;18,311.43,IF(Registros[[#This Row],[idade]]&lt;=25,488.58,IF(Registros[[#This Row],[idade]]&lt;=50,772.77,850.05)))</f>
        <v>772.77</v>
      </c>
      <c r="P4577">
        <f>IF(Registros[[#This Row],[idade]]&lt;18,23.99,IF(Registros[[#This Row],[idade]]&lt;=25,49.9,IF(Registros[[#This Row],[idade]]&lt;=50,145.2,175.45)))</f>
        <v>145.19999999999999</v>
      </c>
      <c r="Q4577">
        <v>5</v>
      </c>
      <c r="R4577">
        <v>9</v>
      </c>
      <c r="T4577">
        <v>3</v>
      </c>
      <c r="U4577" t="s">
        <v>2</v>
      </c>
      <c r="V4577" t="s">
        <v>21</v>
      </c>
    </row>
    <row r="4578" spans="1:22" x14ac:dyDescent="0.3">
      <c r="A4578">
        <v>4577</v>
      </c>
      <c r="B4578">
        <v>53107361712</v>
      </c>
      <c r="C4578">
        <v>5</v>
      </c>
      <c r="D4578" s="1">
        <v>38575</v>
      </c>
      <c r="E4578" s="3">
        <f>2023-YEAR(Registros[[#This Row],[data_nascimento]])</f>
        <v>18</v>
      </c>
      <c r="F4578" s="1">
        <v>43776</v>
      </c>
      <c r="H4578">
        <v>220</v>
      </c>
      <c r="J4578" s="3">
        <v>0</v>
      </c>
      <c r="K4578">
        <v>5.22</v>
      </c>
      <c r="L4578">
        <v>2106</v>
      </c>
      <c r="M4578">
        <v>180</v>
      </c>
      <c r="O4578">
        <f>IF(Registros[[#This Row],[idade]]&lt;18,311.43,IF(Registros[[#This Row],[idade]]&lt;=25,488.58,IF(Registros[[#This Row],[idade]]&lt;=50,772.77,850.05)))</f>
        <v>488.58</v>
      </c>
      <c r="P4578">
        <f>IF(Registros[[#This Row],[idade]]&lt;18,23.99,IF(Registros[[#This Row],[idade]]&lt;=25,49.9,IF(Registros[[#This Row],[idade]]&lt;=50,145.2,175.45)))</f>
        <v>49.9</v>
      </c>
      <c r="Q4578">
        <v>3</v>
      </c>
      <c r="R4578">
        <v>27</v>
      </c>
      <c r="T4578">
        <v>2</v>
      </c>
      <c r="U4578" t="s">
        <v>2</v>
      </c>
      <c r="V4578" t="s">
        <v>22</v>
      </c>
    </row>
    <row r="4579" spans="1:22" x14ac:dyDescent="0.3">
      <c r="A4579">
        <v>4578</v>
      </c>
      <c r="B4579">
        <v>51167824625</v>
      </c>
      <c r="C4579">
        <v>7</v>
      </c>
      <c r="D4579" s="1">
        <v>38060</v>
      </c>
      <c r="E4579" s="3">
        <f>2023-YEAR(Registros[[#This Row],[data_nascimento]])</f>
        <v>19</v>
      </c>
      <c r="F4579" s="1">
        <v>43776</v>
      </c>
      <c r="H4579">
        <v>220</v>
      </c>
      <c r="J4579" s="3">
        <v>0</v>
      </c>
      <c r="K4579">
        <v>10.44</v>
      </c>
      <c r="L4579">
        <v>3174</v>
      </c>
      <c r="M4579">
        <v>180</v>
      </c>
      <c r="O4579">
        <f>IF(Registros[[#This Row],[idade]]&lt;18,311.43,IF(Registros[[#This Row],[idade]]&lt;=25,488.58,IF(Registros[[#This Row],[idade]]&lt;=50,772.77,850.05)))</f>
        <v>488.58</v>
      </c>
      <c r="P4579">
        <f>IF(Registros[[#This Row],[idade]]&lt;18,23.99,IF(Registros[[#This Row],[idade]]&lt;=25,49.9,IF(Registros[[#This Row],[idade]]&lt;=50,145.2,175.45)))</f>
        <v>49.9</v>
      </c>
      <c r="Q4579">
        <v>4</v>
      </c>
      <c r="R4579">
        <v>13</v>
      </c>
      <c r="T4579">
        <v>2</v>
      </c>
      <c r="U4579" t="s">
        <v>3</v>
      </c>
      <c r="V4579" t="s">
        <v>22</v>
      </c>
    </row>
    <row r="4580" spans="1:22" x14ac:dyDescent="0.3">
      <c r="A4580">
        <v>4579</v>
      </c>
      <c r="B4580">
        <v>68671362492</v>
      </c>
      <c r="C4580">
        <v>5</v>
      </c>
      <c r="D4580" s="1">
        <v>28643</v>
      </c>
      <c r="E4580" s="3">
        <f>2023-YEAR(Registros[[#This Row],[data_nascimento]])</f>
        <v>45</v>
      </c>
      <c r="F4580" s="1">
        <v>43776</v>
      </c>
      <c r="H4580">
        <v>220</v>
      </c>
      <c r="J4580" s="3">
        <v>0</v>
      </c>
      <c r="K4580">
        <v>13.92</v>
      </c>
      <c r="L4580">
        <v>6463</v>
      </c>
      <c r="M4580">
        <v>180</v>
      </c>
      <c r="O4580">
        <f>IF(Registros[[#This Row],[idade]]&lt;18,311.43,IF(Registros[[#This Row],[idade]]&lt;=25,488.58,IF(Registros[[#This Row],[idade]]&lt;=50,772.77,850.05)))</f>
        <v>772.77</v>
      </c>
      <c r="P4580">
        <f>IF(Registros[[#This Row],[idade]]&lt;18,23.99,IF(Registros[[#This Row],[idade]]&lt;=25,49.9,IF(Registros[[#This Row],[idade]]&lt;=50,145.2,175.45)))</f>
        <v>145.19999999999999</v>
      </c>
      <c r="Q4580">
        <v>4</v>
      </c>
      <c r="R4580">
        <v>20</v>
      </c>
      <c r="T4580">
        <v>2</v>
      </c>
      <c r="U4580" t="s">
        <v>2</v>
      </c>
      <c r="V4580" t="s">
        <v>21</v>
      </c>
    </row>
    <row r="4581" spans="1:22" x14ac:dyDescent="0.3">
      <c r="A4581">
        <v>4580</v>
      </c>
      <c r="B4581">
        <v>43588811925</v>
      </c>
      <c r="C4581">
        <v>6</v>
      </c>
      <c r="D4581" s="1">
        <v>35956</v>
      </c>
      <c r="E4581" s="3">
        <f>2023-YEAR(Registros[[#This Row],[data_nascimento]])</f>
        <v>25</v>
      </c>
      <c r="F4581" s="1">
        <v>43776</v>
      </c>
      <c r="H4581">
        <v>220</v>
      </c>
      <c r="J4581" s="3">
        <v>0</v>
      </c>
      <c r="K4581">
        <v>31.32</v>
      </c>
      <c r="L4581">
        <v>6166</v>
      </c>
      <c r="M4581">
        <v>180</v>
      </c>
      <c r="O4581">
        <f>IF(Registros[[#This Row],[idade]]&lt;18,311.43,IF(Registros[[#This Row],[idade]]&lt;=25,488.58,IF(Registros[[#This Row],[idade]]&lt;=50,772.77,850.05)))</f>
        <v>488.58</v>
      </c>
      <c r="P4581">
        <f>IF(Registros[[#This Row],[idade]]&lt;18,23.99,IF(Registros[[#This Row],[idade]]&lt;=25,49.9,IF(Registros[[#This Row],[idade]]&lt;=50,145.2,175.45)))</f>
        <v>49.9</v>
      </c>
      <c r="Q4581">
        <v>2</v>
      </c>
      <c r="R4581">
        <v>8</v>
      </c>
      <c r="T4581">
        <v>3</v>
      </c>
      <c r="U4581" t="s">
        <v>3</v>
      </c>
      <c r="V4581" t="s">
        <v>19</v>
      </c>
    </row>
    <row r="4582" spans="1:22" x14ac:dyDescent="0.3">
      <c r="A4582">
        <v>4581</v>
      </c>
      <c r="B4582">
        <v>12106664496</v>
      </c>
      <c r="C4582">
        <v>6</v>
      </c>
      <c r="D4582" s="1">
        <v>33719</v>
      </c>
      <c r="E4582" s="3">
        <f>2023-YEAR(Registros[[#This Row],[data_nascimento]])</f>
        <v>31</v>
      </c>
      <c r="F4582" s="1">
        <v>43776</v>
      </c>
      <c r="H4582">
        <v>220</v>
      </c>
      <c r="J4582" s="3">
        <v>0</v>
      </c>
      <c r="K4582">
        <v>3.48</v>
      </c>
      <c r="L4582">
        <v>2782</v>
      </c>
      <c r="M4582">
        <v>180</v>
      </c>
      <c r="O4582">
        <f>IF(Registros[[#This Row],[idade]]&lt;18,311.43,IF(Registros[[#This Row],[idade]]&lt;=25,488.58,IF(Registros[[#This Row],[idade]]&lt;=50,772.77,850.05)))</f>
        <v>772.77</v>
      </c>
      <c r="P4582">
        <f>IF(Registros[[#This Row],[idade]]&lt;18,23.99,IF(Registros[[#This Row],[idade]]&lt;=25,49.9,IF(Registros[[#This Row],[idade]]&lt;=50,145.2,175.45)))</f>
        <v>145.19999999999999</v>
      </c>
      <c r="Q4582">
        <v>1</v>
      </c>
      <c r="R4582">
        <v>27</v>
      </c>
      <c r="T4582">
        <v>3</v>
      </c>
      <c r="U4582" t="s">
        <v>2</v>
      </c>
      <c r="V4582" t="s">
        <v>20</v>
      </c>
    </row>
    <row r="4583" spans="1:22" x14ac:dyDescent="0.3">
      <c r="A4583">
        <v>4582</v>
      </c>
      <c r="B4583">
        <v>48973821822</v>
      </c>
      <c r="C4583">
        <v>3</v>
      </c>
      <c r="D4583" s="1">
        <v>33229</v>
      </c>
      <c r="E4583" s="3">
        <f>2023-YEAR(Registros[[#This Row],[data_nascimento]])</f>
        <v>33</v>
      </c>
      <c r="F4583" s="1">
        <v>43776</v>
      </c>
      <c r="H4583">
        <v>220</v>
      </c>
      <c r="J4583" s="3">
        <v>0</v>
      </c>
      <c r="K4583">
        <v>34.799999999999997</v>
      </c>
      <c r="L4583">
        <v>4931</v>
      </c>
      <c r="M4583">
        <v>180</v>
      </c>
      <c r="O4583">
        <f>IF(Registros[[#This Row],[idade]]&lt;18,311.43,IF(Registros[[#This Row],[idade]]&lt;=25,488.58,IF(Registros[[#This Row],[idade]]&lt;=50,772.77,850.05)))</f>
        <v>772.77</v>
      </c>
      <c r="P4583">
        <f>IF(Registros[[#This Row],[idade]]&lt;18,23.99,IF(Registros[[#This Row],[idade]]&lt;=25,49.9,IF(Registros[[#This Row],[idade]]&lt;=50,145.2,175.45)))</f>
        <v>145.19999999999999</v>
      </c>
      <c r="Q4583">
        <v>4</v>
      </c>
      <c r="R4583">
        <v>21</v>
      </c>
      <c r="T4583">
        <v>2</v>
      </c>
      <c r="U4583" t="s">
        <v>3</v>
      </c>
      <c r="V4583" t="s">
        <v>21</v>
      </c>
    </row>
    <row r="4584" spans="1:22" x14ac:dyDescent="0.3">
      <c r="A4584">
        <v>4583</v>
      </c>
      <c r="B4584">
        <v>89895824343</v>
      </c>
      <c r="C4584">
        <v>5</v>
      </c>
      <c r="D4584" s="1">
        <v>32800</v>
      </c>
      <c r="E4584" s="3">
        <f>2023-YEAR(Registros[[#This Row],[data_nascimento]])</f>
        <v>34</v>
      </c>
      <c r="F4584" s="1">
        <v>43776</v>
      </c>
      <c r="H4584">
        <v>220</v>
      </c>
      <c r="J4584" s="3">
        <v>0</v>
      </c>
      <c r="K4584">
        <v>12.18</v>
      </c>
      <c r="L4584">
        <v>6664</v>
      </c>
      <c r="M4584">
        <v>180</v>
      </c>
      <c r="O4584">
        <f>IF(Registros[[#This Row],[idade]]&lt;18,311.43,IF(Registros[[#This Row],[idade]]&lt;=25,488.58,IF(Registros[[#This Row],[idade]]&lt;=50,772.77,850.05)))</f>
        <v>772.77</v>
      </c>
      <c r="P4584">
        <f>IF(Registros[[#This Row],[idade]]&lt;18,23.99,IF(Registros[[#This Row],[idade]]&lt;=25,49.9,IF(Registros[[#This Row],[idade]]&lt;=50,145.2,175.45)))</f>
        <v>145.19999999999999</v>
      </c>
      <c r="Q4584">
        <v>2</v>
      </c>
      <c r="R4584">
        <v>18</v>
      </c>
      <c r="T4584">
        <v>2</v>
      </c>
      <c r="U4584" t="s">
        <v>3</v>
      </c>
      <c r="V4584" t="s">
        <v>22</v>
      </c>
    </row>
    <row r="4585" spans="1:22" x14ac:dyDescent="0.3">
      <c r="A4585">
        <v>4584</v>
      </c>
      <c r="B4585">
        <v>23847688986</v>
      </c>
      <c r="C4585">
        <v>5</v>
      </c>
      <c r="D4585" s="1">
        <v>28483</v>
      </c>
      <c r="E4585" s="3">
        <f>2023-YEAR(Registros[[#This Row],[data_nascimento]])</f>
        <v>46</v>
      </c>
      <c r="F4585" s="1">
        <v>43776</v>
      </c>
      <c r="H4585">
        <v>220</v>
      </c>
      <c r="J4585" s="3">
        <v>0</v>
      </c>
      <c r="K4585">
        <v>12.18</v>
      </c>
      <c r="L4585">
        <v>8063</v>
      </c>
      <c r="M4585">
        <v>180</v>
      </c>
      <c r="O4585">
        <f>IF(Registros[[#This Row],[idade]]&lt;18,311.43,IF(Registros[[#This Row],[idade]]&lt;=25,488.58,IF(Registros[[#This Row],[idade]]&lt;=50,772.77,850.05)))</f>
        <v>772.77</v>
      </c>
      <c r="P4585">
        <f>IF(Registros[[#This Row],[idade]]&lt;18,23.99,IF(Registros[[#This Row],[idade]]&lt;=25,49.9,IF(Registros[[#This Row],[idade]]&lt;=50,145.2,175.45)))</f>
        <v>145.19999999999999</v>
      </c>
      <c r="Q4585">
        <v>5</v>
      </c>
      <c r="R4585">
        <v>10</v>
      </c>
      <c r="T4585">
        <v>3</v>
      </c>
      <c r="U4585" t="s">
        <v>2</v>
      </c>
      <c r="V4585" t="s">
        <v>20</v>
      </c>
    </row>
    <row r="4586" spans="1:22" x14ac:dyDescent="0.3">
      <c r="A4586">
        <v>4585</v>
      </c>
      <c r="B4586">
        <v>71915953986</v>
      </c>
      <c r="C4586">
        <v>4</v>
      </c>
      <c r="D4586" s="1">
        <v>32592</v>
      </c>
      <c r="E4586" s="3">
        <f>2023-YEAR(Registros[[#This Row],[data_nascimento]])</f>
        <v>34</v>
      </c>
      <c r="F4586" s="1">
        <v>43776</v>
      </c>
      <c r="H4586">
        <v>220</v>
      </c>
      <c r="J4586" s="3">
        <v>0</v>
      </c>
      <c r="K4586">
        <v>31.32</v>
      </c>
      <c r="L4586">
        <v>5818</v>
      </c>
      <c r="M4586">
        <v>180</v>
      </c>
      <c r="O4586">
        <f>IF(Registros[[#This Row],[idade]]&lt;18,311.43,IF(Registros[[#This Row],[idade]]&lt;=25,488.58,IF(Registros[[#This Row],[idade]]&lt;=50,772.77,850.05)))</f>
        <v>772.77</v>
      </c>
      <c r="P4586">
        <f>IF(Registros[[#This Row],[idade]]&lt;18,23.99,IF(Registros[[#This Row],[idade]]&lt;=25,49.9,IF(Registros[[#This Row],[idade]]&lt;=50,145.2,175.45)))</f>
        <v>145.19999999999999</v>
      </c>
      <c r="Q4586">
        <v>2</v>
      </c>
      <c r="R4586">
        <v>22</v>
      </c>
      <c r="T4586">
        <v>3</v>
      </c>
      <c r="U4586" t="s">
        <v>2</v>
      </c>
      <c r="V4586" t="s">
        <v>21</v>
      </c>
    </row>
    <row r="4587" spans="1:22" x14ac:dyDescent="0.3">
      <c r="A4587">
        <v>4586</v>
      </c>
      <c r="B4587">
        <v>75873747478</v>
      </c>
      <c r="C4587">
        <v>7</v>
      </c>
      <c r="D4587" s="1">
        <v>38893</v>
      </c>
      <c r="E4587" s="3">
        <f>2023-YEAR(Registros[[#This Row],[data_nascimento]])</f>
        <v>17</v>
      </c>
      <c r="F4587" s="1">
        <v>43776</v>
      </c>
      <c r="H4587">
        <v>120</v>
      </c>
      <c r="J4587" s="3">
        <v>0</v>
      </c>
      <c r="K4587">
        <v>10.44</v>
      </c>
      <c r="L4587">
        <v>5159</v>
      </c>
      <c r="M4587">
        <v>180</v>
      </c>
      <c r="O4587">
        <f>IF(Registros[[#This Row],[idade]]&lt;18,311.43,IF(Registros[[#This Row],[idade]]&lt;=25,488.58,IF(Registros[[#This Row],[idade]]&lt;=50,772.77,850.05)))</f>
        <v>311.43</v>
      </c>
      <c r="P4587">
        <f>IF(Registros[[#This Row],[idade]]&lt;18,23.99,IF(Registros[[#This Row],[idade]]&lt;=25,49.9,IF(Registros[[#This Row],[idade]]&lt;=50,145.2,175.45)))</f>
        <v>23.99</v>
      </c>
      <c r="Q4587">
        <v>2</v>
      </c>
      <c r="R4587">
        <v>18</v>
      </c>
      <c r="T4587">
        <v>3</v>
      </c>
      <c r="U4587" t="s">
        <v>2</v>
      </c>
      <c r="V4587" t="s">
        <v>20</v>
      </c>
    </row>
    <row r="4588" spans="1:22" x14ac:dyDescent="0.3">
      <c r="A4588">
        <v>4587</v>
      </c>
      <c r="B4588">
        <v>83891406757</v>
      </c>
      <c r="C4588">
        <v>5</v>
      </c>
      <c r="D4588" s="1">
        <v>28038</v>
      </c>
      <c r="E4588" s="3">
        <f>2023-YEAR(Registros[[#This Row],[data_nascimento]])</f>
        <v>47</v>
      </c>
      <c r="F4588" s="1">
        <v>43776</v>
      </c>
      <c r="H4588">
        <v>220</v>
      </c>
      <c r="I4588">
        <v>3</v>
      </c>
      <c r="J4588" s="3">
        <v>563.30000000000007</v>
      </c>
      <c r="K4588">
        <v>33.06</v>
      </c>
      <c r="L4588">
        <v>5633</v>
      </c>
      <c r="M4588">
        <v>180</v>
      </c>
      <c r="O4588">
        <f>IF(Registros[[#This Row],[idade]]&lt;18,311.43,IF(Registros[[#This Row],[idade]]&lt;=25,488.58,IF(Registros[[#This Row],[idade]]&lt;=50,772.77,850.05)))</f>
        <v>772.77</v>
      </c>
      <c r="P4588">
        <f>IF(Registros[[#This Row],[idade]]&lt;18,23.99,IF(Registros[[#This Row],[idade]]&lt;=25,49.9,IF(Registros[[#This Row],[idade]]&lt;=50,145.2,175.45)))</f>
        <v>145.19999999999999</v>
      </c>
      <c r="Q4588">
        <v>2</v>
      </c>
      <c r="R4588">
        <v>20</v>
      </c>
      <c r="T4588">
        <v>2</v>
      </c>
      <c r="U4588" t="s">
        <v>3</v>
      </c>
      <c r="V4588" t="s">
        <v>19</v>
      </c>
    </row>
    <row r="4589" spans="1:22" x14ac:dyDescent="0.3">
      <c r="A4589">
        <v>4588</v>
      </c>
      <c r="B4589">
        <v>31914784841</v>
      </c>
      <c r="C4589">
        <v>5</v>
      </c>
      <c r="D4589" s="1">
        <v>34123</v>
      </c>
      <c r="E4589" s="3">
        <f>2023-YEAR(Registros[[#This Row],[data_nascimento]])</f>
        <v>30</v>
      </c>
      <c r="F4589" s="1">
        <v>43776</v>
      </c>
      <c r="H4589">
        <v>220</v>
      </c>
      <c r="I4589">
        <v>3</v>
      </c>
      <c r="J4589" s="3">
        <v>338.3</v>
      </c>
      <c r="K4589">
        <v>17.399999999999999</v>
      </c>
      <c r="L4589">
        <v>3383</v>
      </c>
      <c r="M4589">
        <v>180</v>
      </c>
      <c r="O4589">
        <f>IF(Registros[[#This Row],[idade]]&lt;18,311.43,IF(Registros[[#This Row],[idade]]&lt;=25,488.58,IF(Registros[[#This Row],[idade]]&lt;=50,772.77,850.05)))</f>
        <v>772.77</v>
      </c>
      <c r="P4589">
        <f>IF(Registros[[#This Row],[idade]]&lt;18,23.99,IF(Registros[[#This Row],[idade]]&lt;=25,49.9,IF(Registros[[#This Row],[idade]]&lt;=50,145.2,175.45)))</f>
        <v>145.19999999999999</v>
      </c>
      <c r="Q4589">
        <v>3</v>
      </c>
      <c r="R4589">
        <v>25</v>
      </c>
      <c r="T4589">
        <v>2</v>
      </c>
      <c r="U4589" t="s">
        <v>3</v>
      </c>
      <c r="V4589" t="s">
        <v>19</v>
      </c>
    </row>
    <row r="4590" spans="1:22" x14ac:dyDescent="0.3">
      <c r="A4590">
        <v>4589</v>
      </c>
      <c r="B4590">
        <v>14179369429</v>
      </c>
      <c r="C4590">
        <v>4</v>
      </c>
      <c r="D4590" s="1">
        <v>38603</v>
      </c>
      <c r="E4590" s="3">
        <f>2023-YEAR(Registros[[#This Row],[data_nascimento]])</f>
        <v>18</v>
      </c>
      <c r="F4590" s="1">
        <v>43776</v>
      </c>
      <c r="H4590">
        <v>220</v>
      </c>
      <c r="I4590">
        <v>5</v>
      </c>
      <c r="J4590" s="3">
        <v>1496.1666666666667</v>
      </c>
      <c r="K4590">
        <v>27.84</v>
      </c>
      <c r="L4590">
        <v>8977</v>
      </c>
      <c r="M4590">
        <v>180</v>
      </c>
      <c r="O4590">
        <f>IF(Registros[[#This Row],[idade]]&lt;18,311.43,IF(Registros[[#This Row],[idade]]&lt;=25,488.58,IF(Registros[[#This Row],[idade]]&lt;=50,772.77,850.05)))</f>
        <v>488.58</v>
      </c>
      <c r="P4590">
        <f>IF(Registros[[#This Row],[idade]]&lt;18,23.99,IF(Registros[[#This Row],[idade]]&lt;=25,49.9,IF(Registros[[#This Row],[idade]]&lt;=50,145.2,175.45)))</f>
        <v>49.9</v>
      </c>
      <c r="Q4590">
        <v>5</v>
      </c>
      <c r="R4590">
        <v>26</v>
      </c>
      <c r="T4590">
        <v>3</v>
      </c>
      <c r="U4590" t="s">
        <v>3</v>
      </c>
      <c r="V4590" t="s">
        <v>21</v>
      </c>
    </row>
    <row r="4591" spans="1:22" x14ac:dyDescent="0.3">
      <c r="A4591">
        <v>4590</v>
      </c>
      <c r="B4591">
        <v>39432415635</v>
      </c>
      <c r="C4591">
        <v>3</v>
      </c>
      <c r="D4591" s="1">
        <v>30743</v>
      </c>
      <c r="E4591" s="3">
        <f>2023-YEAR(Registros[[#This Row],[data_nascimento]])</f>
        <v>39</v>
      </c>
      <c r="F4591" s="1">
        <v>43776</v>
      </c>
      <c r="H4591">
        <v>220</v>
      </c>
      <c r="I4591">
        <v>5</v>
      </c>
      <c r="J4591" s="3">
        <v>536.5</v>
      </c>
      <c r="K4591">
        <v>13.92</v>
      </c>
      <c r="L4591">
        <v>3219</v>
      </c>
      <c r="M4591">
        <v>180</v>
      </c>
      <c r="O4591">
        <f>IF(Registros[[#This Row],[idade]]&lt;18,311.43,IF(Registros[[#This Row],[idade]]&lt;=25,488.58,IF(Registros[[#This Row],[idade]]&lt;=50,772.77,850.05)))</f>
        <v>772.77</v>
      </c>
      <c r="P4591">
        <f>IF(Registros[[#This Row],[idade]]&lt;18,23.99,IF(Registros[[#This Row],[idade]]&lt;=25,49.9,IF(Registros[[#This Row],[idade]]&lt;=50,145.2,175.45)))</f>
        <v>145.19999999999999</v>
      </c>
      <c r="Q4591">
        <v>1</v>
      </c>
      <c r="R4591">
        <v>24</v>
      </c>
      <c r="T4591">
        <v>3</v>
      </c>
      <c r="U4591" t="s">
        <v>3</v>
      </c>
      <c r="V4591" t="s">
        <v>22</v>
      </c>
    </row>
    <row r="4592" spans="1:22" x14ac:dyDescent="0.3">
      <c r="A4592">
        <v>4591</v>
      </c>
      <c r="B4592">
        <v>27758537139</v>
      </c>
      <c r="C4592">
        <v>7</v>
      </c>
      <c r="D4592" s="1">
        <v>38775</v>
      </c>
      <c r="E4592" s="3">
        <f>2023-YEAR(Registros[[#This Row],[data_nascimento]])</f>
        <v>17</v>
      </c>
      <c r="F4592" s="1">
        <v>43778</v>
      </c>
      <c r="H4592">
        <v>120</v>
      </c>
      <c r="I4592">
        <v>18</v>
      </c>
      <c r="J4592" s="3">
        <v>1315.1999999999998</v>
      </c>
      <c r="K4592">
        <v>8.6999999999999993</v>
      </c>
      <c r="L4592">
        <v>2192</v>
      </c>
      <c r="M4592">
        <f>Registros[[#This Row],[salario]]*0.06</f>
        <v>131.51999999999998</v>
      </c>
      <c r="N4592">
        <f>Registros[[#This Row],[salario]]*5%</f>
        <v>109.60000000000001</v>
      </c>
      <c r="O4592">
        <f>IF(Registros[[#This Row],[idade]]&lt;18,311.43,IF(Registros[[#This Row],[idade]]&lt;=25,488.58,IF(Registros[[#This Row],[idade]]&lt;=50,772.77,850.05)))</f>
        <v>311.43</v>
      </c>
      <c r="P4592">
        <f>IF(Registros[[#This Row],[idade]]&lt;18,23.99,IF(Registros[[#This Row],[idade]]&lt;=25,49.9,IF(Registros[[#This Row],[idade]]&lt;=50,145.2,175.45)))</f>
        <v>23.99</v>
      </c>
      <c r="Q4592">
        <v>2</v>
      </c>
      <c r="R4592">
        <v>23</v>
      </c>
      <c r="T4592">
        <v>3</v>
      </c>
      <c r="U4592" t="s">
        <v>2</v>
      </c>
      <c r="V4592" t="s">
        <v>20</v>
      </c>
    </row>
    <row r="4593" spans="1:22" x14ac:dyDescent="0.3">
      <c r="A4593">
        <v>4592</v>
      </c>
      <c r="B4593">
        <v>79846401857</v>
      </c>
      <c r="C4593">
        <v>3</v>
      </c>
      <c r="D4593" s="1">
        <v>31999</v>
      </c>
      <c r="E4593" s="3">
        <f>2023-YEAR(Registros[[#This Row],[data_nascimento]])</f>
        <v>36</v>
      </c>
      <c r="F4593" s="1">
        <v>43778</v>
      </c>
      <c r="H4593">
        <v>220</v>
      </c>
      <c r="I4593">
        <v>16</v>
      </c>
      <c r="J4593" s="3">
        <v>1227.7333333333333</v>
      </c>
      <c r="K4593">
        <v>5.22</v>
      </c>
      <c r="L4593">
        <v>2302</v>
      </c>
      <c r="M4593">
        <f>Registros[[#This Row],[salario]]*0.06</f>
        <v>138.12</v>
      </c>
      <c r="N4593">
        <f>Registros[[#This Row],[salario]]*5%</f>
        <v>115.10000000000001</v>
      </c>
      <c r="O4593">
        <f>IF(Registros[[#This Row],[idade]]&lt;18,311.43,IF(Registros[[#This Row],[idade]]&lt;=25,488.58,IF(Registros[[#This Row],[idade]]&lt;=50,772.77,850.05)))</f>
        <v>772.77</v>
      </c>
      <c r="P4593">
        <f>IF(Registros[[#This Row],[idade]]&lt;18,23.99,IF(Registros[[#This Row],[idade]]&lt;=25,49.9,IF(Registros[[#This Row],[idade]]&lt;=50,145.2,175.45)))</f>
        <v>145.19999999999999</v>
      </c>
      <c r="Q4593">
        <v>3</v>
      </c>
      <c r="R4593">
        <v>14</v>
      </c>
      <c r="T4593">
        <v>3</v>
      </c>
      <c r="U4593" t="s">
        <v>3</v>
      </c>
      <c r="V4593" t="s">
        <v>22</v>
      </c>
    </row>
    <row r="4594" spans="1:22" x14ac:dyDescent="0.3">
      <c r="A4594">
        <v>4593</v>
      </c>
      <c r="B4594">
        <v>42443949598</v>
      </c>
      <c r="C4594">
        <v>4</v>
      </c>
      <c r="D4594" s="1">
        <v>29094</v>
      </c>
      <c r="E4594" s="3">
        <f>2023-YEAR(Registros[[#This Row],[data_nascimento]])</f>
        <v>44</v>
      </c>
      <c r="F4594" s="1">
        <v>43778</v>
      </c>
      <c r="H4594">
        <v>220</v>
      </c>
      <c r="I4594">
        <v>16</v>
      </c>
      <c r="J4594" s="3">
        <v>1950.4</v>
      </c>
      <c r="K4594">
        <v>22.619999999999997</v>
      </c>
      <c r="L4594">
        <v>3657</v>
      </c>
      <c r="M4594">
        <f>Registros[[#This Row],[salario]]*0.06</f>
        <v>219.42</v>
      </c>
      <c r="N4594">
        <f>Registros[[#This Row],[salario]]*5%</f>
        <v>182.85000000000002</v>
      </c>
      <c r="O4594">
        <f>IF(Registros[[#This Row],[idade]]&lt;18,311.43,IF(Registros[[#This Row],[idade]]&lt;=25,488.58,IF(Registros[[#This Row],[idade]]&lt;=50,772.77,850.05)))</f>
        <v>772.77</v>
      </c>
      <c r="P4594">
        <f>IF(Registros[[#This Row],[idade]]&lt;18,23.99,IF(Registros[[#This Row],[idade]]&lt;=25,49.9,IF(Registros[[#This Row],[idade]]&lt;=50,145.2,175.45)))</f>
        <v>145.19999999999999</v>
      </c>
      <c r="Q4594">
        <v>4</v>
      </c>
      <c r="R4594">
        <v>9</v>
      </c>
      <c r="T4594">
        <v>3</v>
      </c>
      <c r="U4594" t="s">
        <v>3</v>
      </c>
      <c r="V4594" t="s">
        <v>19</v>
      </c>
    </row>
    <row r="4595" spans="1:22" x14ac:dyDescent="0.3">
      <c r="A4595">
        <v>4594</v>
      </c>
      <c r="B4595">
        <v>59808863084</v>
      </c>
      <c r="C4595">
        <v>5</v>
      </c>
      <c r="D4595" s="1">
        <v>31074</v>
      </c>
      <c r="E4595" s="3">
        <f>2023-YEAR(Registros[[#This Row],[data_nascimento]])</f>
        <v>38</v>
      </c>
      <c r="F4595" s="1">
        <v>43778</v>
      </c>
      <c r="H4595">
        <v>220</v>
      </c>
      <c r="I4595">
        <v>14</v>
      </c>
      <c r="J4595" s="3">
        <v>2511.1333333333332</v>
      </c>
      <c r="K4595">
        <v>13.92</v>
      </c>
      <c r="L4595">
        <v>5381</v>
      </c>
      <c r="M4595">
        <f>Registros[[#This Row],[salario]]*0.06</f>
        <v>322.86</v>
      </c>
      <c r="N4595">
        <f>Registros[[#This Row],[salario]]*5%</f>
        <v>269.05</v>
      </c>
      <c r="O4595">
        <f>IF(Registros[[#This Row],[idade]]&lt;18,311.43,IF(Registros[[#This Row],[idade]]&lt;=25,488.58,IF(Registros[[#This Row],[idade]]&lt;=50,772.77,850.05)))</f>
        <v>772.77</v>
      </c>
      <c r="P4595">
        <f>IF(Registros[[#This Row],[idade]]&lt;18,23.99,IF(Registros[[#This Row],[idade]]&lt;=25,49.9,IF(Registros[[#This Row],[idade]]&lt;=50,145.2,175.45)))</f>
        <v>145.19999999999999</v>
      </c>
      <c r="Q4595">
        <v>5</v>
      </c>
      <c r="R4595">
        <v>15</v>
      </c>
      <c r="T4595">
        <v>3</v>
      </c>
      <c r="U4595" t="s">
        <v>3</v>
      </c>
      <c r="V4595" t="s">
        <v>19</v>
      </c>
    </row>
    <row r="4596" spans="1:22" x14ac:dyDescent="0.3">
      <c r="A4596">
        <v>4595</v>
      </c>
      <c r="B4596">
        <v>92002969250</v>
      </c>
      <c r="C4596">
        <v>4</v>
      </c>
      <c r="D4596" s="1">
        <v>37945</v>
      </c>
      <c r="E4596" s="3">
        <f>2023-YEAR(Registros[[#This Row],[data_nascimento]])</f>
        <v>20</v>
      </c>
      <c r="F4596" s="1">
        <v>43778</v>
      </c>
      <c r="H4596">
        <v>220</v>
      </c>
      <c r="I4596">
        <v>10</v>
      </c>
      <c r="J4596" s="3">
        <v>700</v>
      </c>
      <c r="K4596">
        <v>13.92</v>
      </c>
      <c r="L4596">
        <v>2100</v>
      </c>
      <c r="M4596">
        <f>Registros[[#This Row],[salario]]*0.06</f>
        <v>126</v>
      </c>
      <c r="N4596">
        <f>Registros[[#This Row],[salario]]*5%</f>
        <v>105</v>
      </c>
      <c r="O4596">
        <f>IF(Registros[[#This Row],[idade]]&lt;18,311.43,IF(Registros[[#This Row],[idade]]&lt;=25,488.58,IF(Registros[[#This Row],[idade]]&lt;=50,772.77,850.05)))</f>
        <v>488.58</v>
      </c>
      <c r="P4596">
        <f>IF(Registros[[#This Row],[idade]]&lt;18,23.99,IF(Registros[[#This Row],[idade]]&lt;=25,49.9,IF(Registros[[#This Row],[idade]]&lt;=50,145.2,175.45)))</f>
        <v>49.9</v>
      </c>
      <c r="Q4596">
        <v>3</v>
      </c>
      <c r="R4596">
        <v>16</v>
      </c>
      <c r="T4596">
        <v>2</v>
      </c>
      <c r="U4596" t="s">
        <v>3</v>
      </c>
      <c r="V4596" t="s">
        <v>19</v>
      </c>
    </row>
    <row r="4597" spans="1:22" x14ac:dyDescent="0.3">
      <c r="A4597">
        <v>4596</v>
      </c>
      <c r="B4597">
        <v>88808936022</v>
      </c>
      <c r="C4597">
        <v>5</v>
      </c>
      <c r="D4597" s="1">
        <v>36813</v>
      </c>
      <c r="E4597" s="3">
        <f>2023-YEAR(Registros[[#This Row],[data_nascimento]])</f>
        <v>23</v>
      </c>
      <c r="F4597" s="1">
        <v>43778</v>
      </c>
      <c r="H4597">
        <v>220</v>
      </c>
      <c r="I4597">
        <v>14</v>
      </c>
      <c r="J4597" s="3">
        <v>3319.4</v>
      </c>
      <c r="K4597">
        <v>3.48</v>
      </c>
      <c r="L4597">
        <v>7113</v>
      </c>
      <c r="M4597">
        <f>Registros[[#This Row],[salario]]*0.06</f>
        <v>426.78</v>
      </c>
      <c r="N4597">
        <f>Registros[[#This Row],[salario]]*5%</f>
        <v>355.65000000000003</v>
      </c>
      <c r="O4597">
        <f>IF(Registros[[#This Row],[idade]]&lt;18,311.43,IF(Registros[[#This Row],[idade]]&lt;=25,488.58,IF(Registros[[#This Row],[idade]]&lt;=50,772.77,850.05)))</f>
        <v>488.58</v>
      </c>
      <c r="P4597">
        <f>IF(Registros[[#This Row],[idade]]&lt;18,23.99,IF(Registros[[#This Row],[idade]]&lt;=25,49.9,IF(Registros[[#This Row],[idade]]&lt;=50,145.2,175.45)))</f>
        <v>49.9</v>
      </c>
      <c r="Q4597">
        <v>2</v>
      </c>
      <c r="R4597">
        <v>8</v>
      </c>
      <c r="T4597">
        <v>2</v>
      </c>
      <c r="U4597" t="s">
        <v>2</v>
      </c>
      <c r="V4597" t="s">
        <v>19</v>
      </c>
    </row>
    <row r="4598" spans="1:22" x14ac:dyDescent="0.3">
      <c r="A4598">
        <v>4597</v>
      </c>
      <c r="B4598">
        <v>64076769865</v>
      </c>
      <c r="C4598">
        <v>5</v>
      </c>
      <c r="D4598" s="1">
        <v>38190</v>
      </c>
      <c r="E4598" s="3">
        <f>2023-YEAR(Registros[[#This Row],[data_nascimento]])</f>
        <v>19</v>
      </c>
      <c r="F4598" s="1">
        <v>43778</v>
      </c>
      <c r="H4598">
        <v>220</v>
      </c>
      <c r="I4598">
        <v>6</v>
      </c>
      <c r="J4598" s="3">
        <v>1203.5999999999999</v>
      </c>
      <c r="K4598">
        <v>15.66</v>
      </c>
      <c r="L4598">
        <v>6018</v>
      </c>
      <c r="M4598">
        <f>Registros[[#This Row],[salario]]*0.06</f>
        <v>361.08</v>
      </c>
      <c r="N4598">
        <f>Registros[[#This Row],[salario]]*5%</f>
        <v>300.90000000000003</v>
      </c>
      <c r="O4598">
        <f>IF(Registros[[#This Row],[idade]]&lt;18,311.43,IF(Registros[[#This Row],[idade]]&lt;=25,488.58,IF(Registros[[#This Row],[idade]]&lt;=50,772.77,850.05)))</f>
        <v>488.58</v>
      </c>
      <c r="P4598">
        <f>IF(Registros[[#This Row],[idade]]&lt;18,23.99,IF(Registros[[#This Row],[idade]]&lt;=25,49.9,IF(Registros[[#This Row],[idade]]&lt;=50,145.2,175.45)))</f>
        <v>49.9</v>
      </c>
      <c r="Q4598">
        <v>1</v>
      </c>
      <c r="R4598">
        <v>25</v>
      </c>
      <c r="T4598">
        <v>3</v>
      </c>
      <c r="U4598" t="s">
        <v>3</v>
      </c>
      <c r="V4598" t="s">
        <v>22</v>
      </c>
    </row>
    <row r="4599" spans="1:22" x14ac:dyDescent="0.3">
      <c r="A4599">
        <v>4598</v>
      </c>
      <c r="B4599">
        <v>34628834851</v>
      </c>
      <c r="C4599">
        <v>7</v>
      </c>
      <c r="D4599" s="1">
        <v>38736</v>
      </c>
      <c r="E4599" s="3">
        <f>2023-YEAR(Registros[[#This Row],[data_nascimento]])</f>
        <v>17</v>
      </c>
      <c r="F4599" s="1">
        <v>43778</v>
      </c>
      <c r="H4599">
        <v>120</v>
      </c>
      <c r="I4599">
        <v>15</v>
      </c>
      <c r="J4599" s="3">
        <v>2535.5</v>
      </c>
      <c r="K4599">
        <v>19.14</v>
      </c>
      <c r="L4599">
        <v>5071</v>
      </c>
      <c r="M4599">
        <f>Registros[[#This Row],[salario]]*0.06</f>
        <v>304.26</v>
      </c>
      <c r="N4599">
        <f>Registros[[#This Row],[salario]]*5%</f>
        <v>253.55</v>
      </c>
      <c r="O4599">
        <f>IF(Registros[[#This Row],[idade]]&lt;18,311.43,IF(Registros[[#This Row],[idade]]&lt;=25,488.58,IF(Registros[[#This Row],[idade]]&lt;=50,772.77,850.05)))</f>
        <v>311.43</v>
      </c>
      <c r="P4599">
        <f>IF(Registros[[#This Row],[idade]]&lt;18,23.99,IF(Registros[[#This Row],[idade]]&lt;=25,49.9,IF(Registros[[#This Row],[idade]]&lt;=50,145.2,175.45)))</f>
        <v>23.99</v>
      </c>
      <c r="Q4599">
        <v>1</v>
      </c>
      <c r="R4599">
        <v>24</v>
      </c>
      <c r="T4599">
        <v>2</v>
      </c>
      <c r="U4599" t="s">
        <v>3</v>
      </c>
      <c r="V4599" t="s">
        <v>22</v>
      </c>
    </row>
    <row r="4600" spans="1:22" x14ac:dyDescent="0.3">
      <c r="A4600">
        <v>4599</v>
      </c>
      <c r="B4600">
        <v>79615312973</v>
      </c>
      <c r="C4600">
        <v>5</v>
      </c>
      <c r="D4600" s="1">
        <v>38185</v>
      </c>
      <c r="E4600" s="3">
        <f>2023-YEAR(Registros[[#This Row],[data_nascimento]])</f>
        <v>19</v>
      </c>
      <c r="F4600" s="1">
        <v>43778</v>
      </c>
      <c r="H4600">
        <v>220</v>
      </c>
      <c r="I4600">
        <v>1</v>
      </c>
      <c r="J4600" s="3">
        <v>84.7</v>
      </c>
      <c r="K4600">
        <v>15.66</v>
      </c>
      <c r="L4600">
        <v>2541</v>
      </c>
      <c r="M4600">
        <f>Registros[[#This Row],[salario]]*0.06</f>
        <v>152.46</v>
      </c>
      <c r="N4600">
        <f>Registros[[#This Row],[salario]]*5%</f>
        <v>127.05000000000001</v>
      </c>
      <c r="O4600">
        <f>IF(Registros[[#This Row],[idade]]&lt;18,311.43,IF(Registros[[#This Row],[idade]]&lt;=25,488.58,IF(Registros[[#This Row],[idade]]&lt;=50,772.77,850.05)))</f>
        <v>488.58</v>
      </c>
      <c r="P4600">
        <f>IF(Registros[[#This Row],[idade]]&lt;18,23.99,IF(Registros[[#This Row],[idade]]&lt;=25,49.9,IF(Registros[[#This Row],[idade]]&lt;=50,145.2,175.45)))</f>
        <v>49.9</v>
      </c>
      <c r="Q4600">
        <v>5</v>
      </c>
      <c r="R4600">
        <v>5</v>
      </c>
      <c r="T4600">
        <v>3</v>
      </c>
      <c r="U4600" t="s">
        <v>3</v>
      </c>
      <c r="V4600" t="s">
        <v>20</v>
      </c>
    </row>
    <row r="4601" spans="1:22" x14ac:dyDescent="0.3">
      <c r="A4601">
        <v>4600</v>
      </c>
      <c r="B4601">
        <v>33485768617</v>
      </c>
      <c r="C4601">
        <v>5</v>
      </c>
      <c r="D4601" s="1">
        <v>31430</v>
      </c>
      <c r="E4601" s="3">
        <f>2023-YEAR(Registros[[#This Row],[data_nascimento]])</f>
        <v>37</v>
      </c>
      <c r="F4601" s="1">
        <v>43778</v>
      </c>
      <c r="H4601">
        <v>220</v>
      </c>
      <c r="I4601">
        <v>2</v>
      </c>
      <c r="J4601" s="3">
        <v>490.73333333333335</v>
      </c>
      <c r="K4601">
        <v>27.84</v>
      </c>
      <c r="L4601">
        <v>7361</v>
      </c>
      <c r="M4601">
        <f>Registros[[#This Row],[salario]]*0.06</f>
        <v>441.65999999999997</v>
      </c>
      <c r="N4601">
        <f>Registros[[#This Row],[salario]]*5%</f>
        <v>368.05</v>
      </c>
      <c r="O4601">
        <f>IF(Registros[[#This Row],[idade]]&lt;18,311.43,IF(Registros[[#This Row],[idade]]&lt;=25,488.58,IF(Registros[[#This Row],[idade]]&lt;=50,772.77,850.05)))</f>
        <v>772.77</v>
      </c>
      <c r="P4601">
        <f>IF(Registros[[#This Row],[idade]]&lt;18,23.99,IF(Registros[[#This Row],[idade]]&lt;=25,49.9,IF(Registros[[#This Row],[idade]]&lt;=50,145.2,175.45)))</f>
        <v>145.19999999999999</v>
      </c>
      <c r="Q4601">
        <v>4</v>
      </c>
      <c r="R4601">
        <v>26</v>
      </c>
      <c r="T4601">
        <v>3</v>
      </c>
      <c r="U4601" t="s">
        <v>2</v>
      </c>
      <c r="V4601" t="s">
        <v>19</v>
      </c>
    </row>
    <row r="4602" spans="1:22" x14ac:dyDescent="0.3">
      <c r="A4602">
        <v>4601</v>
      </c>
      <c r="B4602">
        <v>96802567832</v>
      </c>
      <c r="C4602">
        <v>3</v>
      </c>
      <c r="D4602" s="1">
        <v>33975</v>
      </c>
      <c r="E4602" s="3">
        <f>2023-YEAR(Registros[[#This Row],[data_nascimento]])</f>
        <v>30</v>
      </c>
      <c r="F4602" s="1">
        <v>43778</v>
      </c>
      <c r="H4602">
        <v>220</v>
      </c>
      <c r="I4602">
        <v>13</v>
      </c>
      <c r="J4602" s="3">
        <v>1573.4333333333334</v>
      </c>
      <c r="K4602">
        <v>3.48</v>
      </c>
      <c r="L4602">
        <v>3631</v>
      </c>
      <c r="M4602">
        <f>Registros[[#This Row],[salario]]*0.06</f>
        <v>217.85999999999999</v>
      </c>
      <c r="N4602">
        <f>Registros[[#This Row],[salario]]*5%</f>
        <v>181.55</v>
      </c>
      <c r="O4602">
        <f>IF(Registros[[#This Row],[idade]]&lt;18,311.43,IF(Registros[[#This Row],[idade]]&lt;=25,488.58,IF(Registros[[#This Row],[idade]]&lt;=50,772.77,850.05)))</f>
        <v>772.77</v>
      </c>
      <c r="P4602">
        <f>IF(Registros[[#This Row],[idade]]&lt;18,23.99,IF(Registros[[#This Row],[idade]]&lt;=25,49.9,IF(Registros[[#This Row],[idade]]&lt;=50,145.2,175.45)))</f>
        <v>145.19999999999999</v>
      </c>
      <c r="Q4602">
        <v>3</v>
      </c>
      <c r="R4602">
        <v>10</v>
      </c>
      <c r="T4602">
        <v>3</v>
      </c>
      <c r="U4602" t="s">
        <v>2</v>
      </c>
      <c r="V4602" t="s">
        <v>19</v>
      </c>
    </row>
    <row r="4603" spans="1:22" x14ac:dyDescent="0.3">
      <c r="A4603">
        <v>4602</v>
      </c>
      <c r="B4603">
        <v>26251307692</v>
      </c>
      <c r="C4603">
        <v>6</v>
      </c>
      <c r="D4603" s="1">
        <v>32200</v>
      </c>
      <c r="E4603" s="3">
        <f>2023-YEAR(Registros[[#This Row],[data_nascimento]])</f>
        <v>35</v>
      </c>
      <c r="F4603" s="1">
        <v>43778</v>
      </c>
      <c r="H4603">
        <v>220</v>
      </c>
      <c r="I4603">
        <v>19</v>
      </c>
      <c r="J4603" s="3">
        <v>2930.4333333333329</v>
      </c>
      <c r="K4603">
        <v>10.44</v>
      </c>
      <c r="L4603">
        <v>4627</v>
      </c>
      <c r="M4603">
        <f>Registros[[#This Row],[salario]]*0.06</f>
        <v>277.62</v>
      </c>
      <c r="N4603">
        <f>Registros[[#This Row],[salario]]*5%</f>
        <v>231.35000000000002</v>
      </c>
      <c r="O4603">
        <f>IF(Registros[[#This Row],[idade]]&lt;18,311.43,IF(Registros[[#This Row],[idade]]&lt;=25,488.58,IF(Registros[[#This Row],[idade]]&lt;=50,772.77,850.05)))</f>
        <v>772.77</v>
      </c>
      <c r="P4603">
        <f>IF(Registros[[#This Row],[idade]]&lt;18,23.99,IF(Registros[[#This Row],[idade]]&lt;=25,49.9,IF(Registros[[#This Row],[idade]]&lt;=50,145.2,175.45)))</f>
        <v>145.19999999999999</v>
      </c>
      <c r="Q4603">
        <v>3</v>
      </c>
      <c r="R4603">
        <v>21</v>
      </c>
      <c r="T4603">
        <v>2</v>
      </c>
      <c r="U4603" t="s">
        <v>3</v>
      </c>
      <c r="V4603" t="s">
        <v>19</v>
      </c>
    </row>
    <row r="4604" spans="1:22" x14ac:dyDescent="0.3">
      <c r="A4604">
        <v>4603</v>
      </c>
      <c r="B4604">
        <v>33165457380</v>
      </c>
      <c r="C4604">
        <v>3</v>
      </c>
      <c r="D4604" s="1">
        <v>32468</v>
      </c>
      <c r="E4604" s="3">
        <f>2023-YEAR(Registros[[#This Row],[data_nascimento]])</f>
        <v>35</v>
      </c>
      <c r="F4604" s="1">
        <v>43778</v>
      </c>
      <c r="H4604">
        <v>220</v>
      </c>
      <c r="I4604">
        <v>8</v>
      </c>
      <c r="J4604" s="3">
        <v>392.26666666666665</v>
      </c>
      <c r="K4604">
        <v>3.48</v>
      </c>
      <c r="L4604">
        <v>1471</v>
      </c>
      <c r="M4604">
        <f>Registros[[#This Row],[salario]]*0.06</f>
        <v>88.259999999999991</v>
      </c>
      <c r="N4604">
        <f>Registros[[#This Row],[salario]]*5%</f>
        <v>73.55</v>
      </c>
      <c r="O4604">
        <f>IF(Registros[[#This Row],[idade]]&lt;18,311.43,IF(Registros[[#This Row],[idade]]&lt;=25,488.58,IF(Registros[[#This Row],[idade]]&lt;=50,772.77,850.05)))</f>
        <v>772.77</v>
      </c>
      <c r="P4604">
        <f>IF(Registros[[#This Row],[idade]]&lt;18,23.99,IF(Registros[[#This Row],[idade]]&lt;=25,49.9,IF(Registros[[#This Row],[idade]]&lt;=50,145.2,175.45)))</f>
        <v>145.19999999999999</v>
      </c>
      <c r="Q4604">
        <v>1</v>
      </c>
      <c r="R4604">
        <v>14</v>
      </c>
      <c r="T4604">
        <v>3</v>
      </c>
      <c r="U4604" t="s">
        <v>3</v>
      </c>
      <c r="V4604" t="s">
        <v>19</v>
      </c>
    </row>
    <row r="4605" spans="1:22" x14ac:dyDescent="0.3">
      <c r="A4605">
        <v>4604</v>
      </c>
      <c r="B4605">
        <v>17652343203</v>
      </c>
      <c r="C4605">
        <v>7</v>
      </c>
      <c r="D4605" s="1">
        <v>38542</v>
      </c>
      <c r="E4605" s="3">
        <f>2023-YEAR(Registros[[#This Row],[data_nascimento]])</f>
        <v>18</v>
      </c>
      <c r="F4605" s="1">
        <v>43778</v>
      </c>
      <c r="H4605">
        <v>220</v>
      </c>
      <c r="I4605">
        <v>9</v>
      </c>
      <c r="J4605" s="3">
        <v>1304.1000000000001</v>
      </c>
      <c r="K4605">
        <v>31.32</v>
      </c>
      <c r="L4605">
        <v>4347</v>
      </c>
      <c r="M4605">
        <f>Registros[[#This Row],[salario]]*0.06</f>
        <v>260.82</v>
      </c>
      <c r="N4605">
        <f>Registros[[#This Row],[salario]]*5%</f>
        <v>217.35000000000002</v>
      </c>
      <c r="O4605">
        <f>IF(Registros[[#This Row],[idade]]&lt;18,311.43,IF(Registros[[#This Row],[idade]]&lt;=25,488.58,IF(Registros[[#This Row],[idade]]&lt;=50,772.77,850.05)))</f>
        <v>488.58</v>
      </c>
      <c r="P4605">
        <f>IF(Registros[[#This Row],[idade]]&lt;18,23.99,IF(Registros[[#This Row],[idade]]&lt;=25,49.9,IF(Registros[[#This Row],[idade]]&lt;=50,145.2,175.45)))</f>
        <v>49.9</v>
      </c>
      <c r="Q4605">
        <v>4</v>
      </c>
      <c r="R4605">
        <v>24</v>
      </c>
      <c r="T4605">
        <v>2</v>
      </c>
      <c r="U4605" t="s">
        <v>2</v>
      </c>
      <c r="V4605" t="s">
        <v>20</v>
      </c>
    </row>
    <row r="4606" spans="1:22" x14ac:dyDescent="0.3">
      <c r="A4606">
        <v>4605</v>
      </c>
      <c r="B4606">
        <v>65847473237</v>
      </c>
      <c r="C4606">
        <v>5</v>
      </c>
      <c r="D4606" s="1">
        <v>31753</v>
      </c>
      <c r="E4606" s="3">
        <f>2023-YEAR(Registros[[#This Row],[data_nascimento]])</f>
        <v>37</v>
      </c>
      <c r="F4606" s="1">
        <v>43778</v>
      </c>
      <c r="H4606">
        <v>220</v>
      </c>
      <c r="I4606">
        <v>9</v>
      </c>
      <c r="J4606" s="3">
        <v>415.5</v>
      </c>
      <c r="K4606">
        <v>15.66</v>
      </c>
      <c r="L4606">
        <v>1385</v>
      </c>
      <c r="M4606">
        <f>Registros[[#This Row],[salario]]*0.06</f>
        <v>83.1</v>
      </c>
      <c r="N4606">
        <f>Registros[[#This Row],[salario]]*5%</f>
        <v>69.25</v>
      </c>
      <c r="O4606">
        <f>IF(Registros[[#This Row],[idade]]&lt;18,311.43,IF(Registros[[#This Row],[idade]]&lt;=25,488.58,IF(Registros[[#This Row],[idade]]&lt;=50,772.77,850.05)))</f>
        <v>772.77</v>
      </c>
      <c r="P4606">
        <f>IF(Registros[[#This Row],[idade]]&lt;18,23.99,IF(Registros[[#This Row],[idade]]&lt;=25,49.9,IF(Registros[[#This Row],[idade]]&lt;=50,145.2,175.45)))</f>
        <v>145.19999999999999</v>
      </c>
      <c r="Q4606">
        <v>5</v>
      </c>
      <c r="R4606">
        <v>21</v>
      </c>
      <c r="T4606">
        <v>2</v>
      </c>
      <c r="U4606" t="s">
        <v>2</v>
      </c>
      <c r="V4606" t="s">
        <v>22</v>
      </c>
    </row>
    <row r="4607" spans="1:22" x14ac:dyDescent="0.3">
      <c r="A4607">
        <v>4606</v>
      </c>
      <c r="B4607">
        <v>87342480727</v>
      </c>
      <c r="C4607">
        <v>5</v>
      </c>
      <c r="D4607" s="1">
        <v>37159</v>
      </c>
      <c r="E4607" s="3">
        <f>2023-YEAR(Registros[[#This Row],[data_nascimento]])</f>
        <v>22</v>
      </c>
      <c r="F4607" s="1">
        <v>43778</v>
      </c>
      <c r="H4607">
        <v>220</v>
      </c>
      <c r="I4607">
        <v>19</v>
      </c>
      <c r="J4607" s="3">
        <v>3268.6333333333332</v>
      </c>
      <c r="K4607">
        <v>10.44</v>
      </c>
      <c r="L4607">
        <v>5161</v>
      </c>
      <c r="M4607">
        <f>Registros[[#This Row],[salario]]*0.06</f>
        <v>309.65999999999997</v>
      </c>
      <c r="N4607">
        <f>Registros[[#This Row],[salario]]*5%</f>
        <v>258.05</v>
      </c>
      <c r="O4607">
        <f>IF(Registros[[#This Row],[idade]]&lt;18,311.43,IF(Registros[[#This Row],[idade]]&lt;=25,488.58,IF(Registros[[#This Row],[idade]]&lt;=50,772.77,850.05)))</f>
        <v>488.58</v>
      </c>
      <c r="P4607">
        <f>IF(Registros[[#This Row],[idade]]&lt;18,23.99,IF(Registros[[#This Row],[idade]]&lt;=25,49.9,IF(Registros[[#This Row],[idade]]&lt;=50,145.2,175.45)))</f>
        <v>49.9</v>
      </c>
      <c r="Q4607">
        <v>4</v>
      </c>
      <c r="R4607">
        <v>25</v>
      </c>
      <c r="T4607">
        <v>3</v>
      </c>
      <c r="U4607" t="s">
        <v>3</v>
      </c>
      <c r="V4607" t="s">
        <v>19</v>
      </c>
    </row>
    <row r="4608" spans="1:22" x14ac:dyDescent="0.3">
      <c r="A4608">
        <v>4607</v>
      </c>
      <c r="B4608">
        <v>61828244246</v>
      </c>
      <c r="C4608">
        <v>4</v>
      </c>
      <c r="D4608" s="1">
        <v>31393</v>
      </c>
      <c r="E4608" s="3">
        <f>2023-YEAR(Registros[[#This Row],[data_nascimento]])</f>
        <v>38</v>
      </c>
      <c r="F4608" s="1">
        <v>43778</v>
      </c>
      <c r="H4608">
        <v>220</v>
      </c>
      <c r="I4608">
        <v>13</v>
      </c>
      <c r="J4608" s="3">
        <v>2527.6333333333332</v>
      </c>
      <c r="K4608">
        <v>31.32</v>
      </c>
      <c r="L4608">
        <v>5833</v>
      </c>
      <c r="M4608">
        <f>Registros[[#This Row],[salario]]*0.06</f>
        <v>349.97999999999996</v>
      </c>
      <c r="N4608">
        <f>Registros[[#This Row],[salario]]*5%</f>
        <v>291.65000000000003</v>
      </c>
      <c r="O4608">
        <f>IF(Registros[[#This Row],[idade]]&lt;18,311.43,IF(Registros[[#This Row],[idade]]&lt;=25,488.58,IF(Registros[[#This Row],[idade]]&lt;=50,772.77,850.05)))</f>
        <v>772.77</v>
      </c>
      <c r="P4608">
        <f>IF(Registros[[#This Row],[idade]]&lt;18,23.99,IF(Registros[[#This Row],[idade]]&lt;=25,49.9,IF(Registros[[#This Row],[idade]]&lt;=50,145.2,175.45)))</f>
        <v>145.19999999999999</v>
      </c>
      <c r="Q4608">
        <v>5</v>
      </c>
      <c r="R4608">
        <v>15</v>
      </c>
      <c r="T4608">
        <v>2</v>
      </c>
      <c r="U4608" t="s">
        <v>3</v>
      </c>
      <c r="V4608" t="s">
        <v>19</v>
      </c>
    </row>
    <row r="4609" spans="1:22" x14ac:dyDescent="0.3">
      <c r="A4609">
        <v>4608</v>
      </c>
      <c r="B4609">
        <v>92744812489</v>
      </c>
      <c r="C4609">
        <v>4</v>
      </c>
      <c r="D4609" s="1">
        <v>37695</v>
      </c>
      <c r="E4609" s="3">
        <f>2023-YEAR(Registros[[#This Row],[data_nascimento]])</f>
        <v>20</v>
      </c>
      <c r="F4609" s="1">
        <v>43778</v>
      </c>
      <c r="H4609">
        <v>220</v>
      </c>
      <c r="I4609">
        <v>4</v>
      </c>
      <c r="J4609" s="3">
        <v>288.26666666666665</v>
      </c>
      <c r="K4609">
        <v>34.799999999999997</v>
      </c>
      <c r="L4609">
        <v>2162</v>
      </c>
      <c r="M4609">
        <f>Registros[[#This Row],[salario]]*0.06</f>
        <v>129.72</v>
      </c>
      <c r="N4609">
        <f>Registros[[#This Row],[salario]]*5%</f>
        <v>108.10000000000001</v>
      </c>
      <c r="O4609">
        <f>IF(Registros[[#This Row],[idade]]&lt;18,311.43,IF(Registros[[#This Row],[idade]]&lt;=25,488.58,IF(Registros[[#This Row],[idade]]&lt;=50,772.77,850.05)))</f>
        <v>488.58</v>
      </c>
      <c r="P4609">
        <f>IF(Registros[[#This Row],[idade]]&lt;18,23.99,IF(Registros[[#This Row],[idade]]&lt;=25,49.9,IF(Registros[[#This Row],[idade]]&lt;=50,145.2,175.45)))</f>
        <v>49.9</v>
      </c>
      <c r="Q4609">
        <v>5</v>
      </c>
      <c r="R4609">
        <v>2</v>
      </c>
      <c r="T4609">
        <v>3</v>
      </c>
      <c r="U4609" t="s">
        <v>3</v>
      </c>
      <c r="V4609" t="s">
        <v>19</v>
      </c>
    </row>
    <row r="4610" spans="1:22" x14ac:dyDescent="0.3">
      <c r="A4610">
        <v>4609</v>
      </c>
      <c r="B4610">
        <v>39303184869</v>
      </c>
      <c r="C4610">
        <v>7</v>
      </c>
      <c r="D4610" s="1">
        <v>30393</v>
      </c>
      <c r="E4610" s="3">
        <f>2023-YEAR(Registros[[#This Row],[data_nascimento]])</f>
        <v>40</v>
      </c>
      <c r="F4610" s="1">
        <v>43778</v>
      </c>
      <c r="H4610">
        <v>220</v>
      </c>
      <c r="I4610">
        <v>17</v>
      </c>
      <c r="J4610" s="3">
        <v>1687.5333333333333</v>
      </c>
      <c r="K4610">
        <v>19.14</v>
      </c>
      <c r="L4610">
        <v>2978</v>
      </c>
      <c r="M4610">
        <f>Registros[[#This Row],[salario]]*0.06</f>
        <v>178.68</v>
      </c>
      <c r="N4610">
        <f>Registros[[#This Row],[salario]]*5%</f>
        <v>148.9</v>
      </c>
      <c r="O4610">
        <f>IF(Registros[[#This Row],[idade]]&lt;18,311.43,IF(Registros[[#This Row],[idade]]&lt;=25,488.58,IF(Registros[[#This Row],[idade]]&lt;=50,772.77,850.05)))</f>
        <v>772.77</v>
      </c>
      <c r="P4610">
        <f>IF(Registros[[#This Row],[idade]]&lt;18,23.99,IF(Registros[[#This Row],[idade]]&lt;=25,49.9,IF(Registros[[#This Row],[idade]]&lt;=50,145.2,175.45)))</f>
        <v>145.19999999999999</v>
      </c>
      <c r="Q4610">
        <v>1</v>
      </c>
      <c r="R4610">
        <v>8</v>
      </c>
      <c r="T4610">
        <v>2</v>
      </c>
      <c r="U4610" t="s">
        <v>2</v>
      </c>
      <c r="V4610" t="s">
        <v>22</v>
      </c>
    </row>
    <row r="4611" spans="1:22" x14ac:dyDescent="0.3">
      <c r="A4611">
        <v>4610</v>
      </c>
      <c r="B4611">
        <v>15103477911</v>
      </c>
      <c r="C4611">
        <v>7</v>
      </c>
      <c r="D4611" s="1">
        <v>27800</v>
      </c>
      <c r="E4611" s="3">
        <f>2023-YEAR(Registros[[#This Row],[data_nascimento]])</f>
        <v>47</v>
      </c>
      <c r="F4611" s="1">
        <v>43778</v>
      </c>
      <c r="H4611">
        <v>220</v>
      </c>
      <c r="I4611">
        <v>18</v>
      </c>
      <c r="J4611" s="3">
        <v>4281</v>
      </c>
      <c r="K4611">
        <v>8.6999999999999993</v>
      </c>
      <c r="L4611">
        <v>7135</v>
      </c>
      <c r="M4611">
        <f>Registros[[#This Row],[salario]]*0.06</f>
        <v>428.09999999999997</v>
      </c>
      <c r="N4611">
        <f>Registros[[#This Row],[salario]]*5%</f>
        <v>356.75</v>
      </c>
      <c r="O4611">
        <f>IF(Registros[[#This Row],[idade]]&lt;18,311.43,IF(Registros[[#This Row],[idade]]&lt;=25,488.58,IF(Registros[[#This Row],[idade]]&lt;=50,772.77,850.05)))</f>
        <v>772.77</v>
      </c>
      <c r="P4611">
        <f>IF(Registros[[#This Row],[idade]]&lt;18,23.99,IF(Registros[[#This Row],[idade]]&lt;=25,49.9,IF(Registros[[#This Row],[idade]]&lt;=50,145.2,175.45)))</f>
        <v>145.19999999999999</v>
      </c>
      <c r="Q4611">
        <v>2</v>
      </c>
      <c r="R4611">
        <v>27</v>
      </c>
      <c r="T4611">
        <v>3</v>
      </c>
      <c r="U4611" t="s">
        <v>3</v>
      </c>
      <c r="V4611" t="s">
        <v>19</v>
      </c>
    </row>
    <row r="4612" spans="1:22" x14ac:dyDescent="0.3">
      <c r="A4612">
        <v>4611</v>
      </c>
      <c r="B4612">
        <v>83521148388</v>
      </c>
      <c r="C4612">
        <v>6</v>
      </c>
      <c r="D4612" s="1">
        <v>31482</v>
      </c>
      <c r="E4612" s="3">
        <f>2023-YEAR(Registros[[#This Row],[data_nascimento]])</f>
        <v>37</v>
      </c>
      <c r="F4612" s="1">
        <v>43778</v>
      </c>
      <c r="H4612">
        <v>220</v>
      </c>
      <c r="I4612">
        <v>6</v>
      </c>
      <c r="J4612" s="3">
        <v>278.2</v>
      </c>
      <c r="K4612">
        <v>27.84</v>
      </c>
      <c r="L4612">
        <v>1391</v>
      </c>
      <c r="M4612">
        <f>Registros[[#This Row],[salario]]*0.06</f>
        <v>83.46</v>
      </c>
      <c r="N4612">
        <f>Registros[[#This Row],[salario]]*5%</f>
        <v>69.55</v>
      </c>
      <c r="O4612">
        <f>IF(Registros[[#This Row],[idade]]&lt;18,311.43,IF(Registros[[#This Row],[idade]]&lt;=25,488.58,IF(Registros[[#This Row],[idade]]&lt;=50,772.77,850.05)))</f>
        <v>772.77</v>
      </c>
      <c r="P4612">
        <f>IF(Registros[[#This Row],[idade]]&lt;18,23.99,IF(Registros[[#This Row],[idade]]&lt;=25,49.9,IF(Registros[[#This Row],[idade]]&lt;=50,145.2,175.45)))</f>
        <v>145.19999999999999</v>
      </c>
      <c r="Q4612">
        <v>3</v>
      </c>
      <c r="R4612">
        <v>21</v>
      </c>
      <c r="T4612">
        <v>2</v>
      </c>
      <c r="U4612" t="s">
        <v>2</v>
      </c>
      <c r="V4612" t="s">
        <v>19</v>
      </c>
    </row>
    <row r="4613" spans="1:22" x14ac:dyDescent="0.3">
      <c r="A4613">
        <v>4612</v>
      </c>
      <c r="B4613">
        <v>77797965390</v>
      </c>
      <c r="C4613">
        <v>7</v>
      </c>
      <c r="D4613" s="1">
        <v>38909</v>
      </c>
      <c r="E4613" s="3">
        <f>2023-YEAR(Registros[[#This Row],[data_nascimento]])</f>
        <v>17</v>
      </c>
      <c r="F4613" s="1">
        <v>43778</v>
      </c>
      <c r="H4613">
        <v>120</v>
      </c>
      <c r="I4613">
        <v>16</v>
      </c>
      <c r="J4613" s="3">
        <v>3289.6</v>
      </c>
      <c r="K4613">
        <v>12.18</v>
      </c>
      <c r="L4613">
        <v>6168</v>
      </c>
      <c r="M4613">
        <f>Registros[[#This Row],[salario]]*0.06</f>
        <v>370.08</v>
      </c>
      <c r="N4613">
        <f>Registros[[#This Row],[salario]]*5%</f>
        <v>308.40000000000003</v>
      </c>
      <c r="O4613">
        <f>IF(Registros[[#This Row],[idade]]&lt;18,311.43,IF(Registros[[#This Row],[idade]]&lt;=25,488.58,IF(Registros[[#This Row],[idade]]&lt;=50,772.77,850.05)))</f>
        <v>311.43</v>
      </c>
      <c r="P4613">
        <f>IF(Registros[[#This Row],[idade]]&lt;18,23.99,IF(Registros[[#This Row],[idade]]&lt;=25,49.9,IF(Registros[[#This Row],[idade]]&lt;=50,145.2,175.45)))</f>
        <v>23.99</v>
      </c>
      <c r="Q4613">
        <v>3</v>
      </c>
      <c r="R4613">
        <v>13</v>
      </c>
      <c r="T4613">
        <v>2</v>
      </c>
      <c r="U4613" t="s">
        <v>2</v>
      </c>
      <c r="V4613" t="s">
        <v>19</v>
      </c>
    </row>
    <row r="4614" spans="1:22" x14ac:dyDescent="0.3">
      <c r="A4614">
        <v>4613</v>
      </c>
      <c r="B4614">
        <v>44896379387</v>
      </c>
      <c r="C4614">
        <v>4</v>
      </c>
      <c r="D4614" s="1">
        <v>35577</v>
      </c>
      <c r="E4614" s="3">
        <f>2023-YEAR(Registros[[#This Row],[data_nascimento]])</f>
        <v>26</v>
      </c>
      <c r="F4614" s="1">
        <v>43778</v>
      </c>
      <c r="H4614">
        <v>220</v>
      </c>
      <c r="I4614">
        <v>5</v>
      </c>
      <c r="J4614" s="3">
        <v>441</v>
      </c>
      <c r="K4614">
        <v>1.74</v>
      </c>
      <c r="L4614">
        <v>2646</v>
      </c>
      <c r="M4614">
        <f>Registros[[#This Row],[salario]]*0.06</f>
        <v>158.76</v>
      </c>
      <c r="N4614">
        <f>Registros[[#This Row],[salario]]*5%</f>
        <v>132.30000000000001</v>
      </c>
      <c r="O4614">
        <f>IF(Registros[[#This Row],[idade]]&lt;18,311.43,IF(Registros[[#This Row],[idade]]&lt;=25,488.58,IF(Registros[[#This Row],[idade]]&lt;=50,772.77,850.05)))</f>
        <v>772.77</v>
      </c>
      <c r="P4614">
        <f>IF(Registros[[#This Row],[idade]]&lt;18,23.99,IF(Registros[[#This Row],[idade]]&lt;=25,49.9,IF(Registros[[#This Row],[idade]]&lt;=50,145.2,175.45)))</f>
        <v>145.19999999999999</v>
      </c>
      <c r="Q4614">
        <v>5</v>
      </c>
      <c r="R4614">
        <v>20</v>
      </c>
      <c r="T4614">
        <v>2</v>
      </c>
      <c r="U4614" t="s">
        <v>2</v>
      </c>
      <c r="V4614" t="s">
        <v>21</v>
      </c>
    </row>
    <row r="4615" spans="1:22" x14ac:dyDescent="0.3">
      <c r="A4615">
        <v>4614</v>
      </c>
      <c r="B4615">
        <v>41148952406</v>
      </c>
      <c r="C4615">
        <v>7</v>
      </c>
      <c r="D4615" s="1">
        <v>36054</v>
      </c>
      <c r="E4615" s="3">
        <f>2023-YEAR(Registros[[#This Row],[data_nascimento]])</f>
        <v>25</v>
      </c>
      <c r="F4615" s="1">
        <v>43778</v>
      </c>
      <c r="H4615">
        <v>220</v>
      </c>
      <c r="I4615">
        <v>7</v>
      </c>
      <c r="J4615" s="3">
        <v>2159.5</v>
      </c>
      <c r="K4615">
        <v>15.66</v>
      </c>
      <c r="L4615">
        <v>9255</v>
      </c>
      <c r="N4615">
        <v>400</v>
      </c>
      <c r="O4615">
        <f>IF(Registros[[#This Row],[idade]]&lt;18,311.43,IF(Registros[[#This Row],[idade]]&lt;=25,488.58,IF(Registros[[#This Row],[idade]]&lt;=50,772.77,850.05)))</f>
        <v>488.58</v>
      </c>
      <c r="P4615">
        <f>IF(Registros[[#This Row],[idade]]&lt;18,23.99,IF(Registros[[#This Row],[idade]]&lt;=25,49.9,IF(Registros[[#This Row],[idade]]&lt;=50,145.2,175.45)))</f>
        <v>49.9</v>
      </c>
      <c r="Q4615">
        <v>1</v>
      </c>
      <c r="R4615">
        <v>22</v>
      </c>
      <c r="T4615">
        <v>2</v>
      </c>
      <c r="U4615" t="s">
        <v>3</v>
      </c>
      <c r="V4615" t="s">
        <v>20</v>
      </c>
    </row>
    <row r="4616" spans="1:22" x14ac:dyDescent="0.3">
      <c r="A4616">
        <v>4615</v>
      </c>
      <c r="B4616">
        <v>56081255493</v>
      </c>
      <c r="C4616">
        <v>7</v>
      </c>
      <c r="D4616" s="1">
        <v>38838</v>
      </c>
      <c r="E4616" s="3">
        <f>2023-YEAR(Registros[[#This Row],[data_nascimento]])</f>
        <v>17</v>
      </c>
      <c r="F4616" s="1">
        <v>43778</v>
      </c>
      <c r="H4616">
        <v>120</v>
      </c>
      <c r="I4616">
        <v>3</v>
      </c>
      <c r="J4616" s="3">
        <v>923.8</v>
      </c>
      <c r="K4616">
        <v>10.44</v>
      </c>
      <c r="L4616">
        <v>9238</v>
      </c>
      <c r="N4616">
        <v>400</v>
      </c>
      <c r="O4616">
        <f>IF(Registros[[#This Row],[idade]]&lt;18,311.43,IF(Registros[[#This Row],[idade]]&lt;=25,488.58,IF(Registros[[#This Row],[idade]]&lt;=50,772.77,850.05)))</f>
        <v>311.43</v>
      </c>
      <c r="P4616">
        <f>IF(Registros[[#This Row],[idade]]&lt;18,23.99,IF(Registros[[#This Row],[idade]]&lt;=25,49.9,IF(Registros[[#This Row],[idade]]&lt;=50,145.2,175.45)))</f>
        <v>23.99</v>
      </c>
      <c r="Q4616">
        <v>5</v>
      </c>
      <c r="R4616">
        <v>16</v>
      </c>
      <c r="T4616">
        <v>2</v>
      </c>
      <c r="U4616" t="s">
        <v>2</v>
      </c>
      <c r="V4616" t="s">
        <v>19</v>
      </c>
    </row>
    <row r="4617" spans="1:22" x14ac:dyDescent="0.3">
      <c r="A4617">
        <v>4616</v>
      </c>
      <c r="B4617">
        <v>34775763602</v>
      </c>
      <c r="C4617">
        <v>5</v>
      </c>
      <c r="D4617" s="1">
        <v>36586</v>
      </c>
      <c r="E4617" s="3">
        <f>2023-YEAR(Registros[[#This Row],[data_nascimento]])</f>
        <v>23</v>
      </c>
      <c r="F4617" s="1">
        <v>43778</v>
      </c>
      <c r="H4617">
        <v>220</v>
      </c>
      <c r="I4617">
        <v>10</v>
      </c>
      <c r="J4617" s="3">
        <v>2234</v>
      </c>
      <c r="K4617">
        <v>27.84</v>
      </c>
      <c r="L4617">
        <v>6702</v>
      </c>
      <c r="N4617">
        <v>400</v>
      </c>
      <c r="O4617">
        <f>IF(Registros[[#This Row],[idade]]&lt;18,311.43,IF(Registros[[#This Row],[idade]]&lt;=25,488.58,IF(Registros[[#This Row],[idade]]&lt;=50,772.77,850.05)))</f>
        <v>488.58</v>
      </c>
      <c r="P4617">
        <f>IF(Registros[[#This Row],[idade]]&lt;18,23.99,IF(Registros[[#This Row],[idade]]&lt;=25,49.9,IF(Registros[[#This Row],[idade]]&lt;=50,145.2,175.45)))</f>
        <v>49.9</v>
      </c>
      <c r="Q4617">
        <v>2</v>
      </c>
      <c r="R4617">
        <v>26</v>
      </c>
      <c r="T4617">
        <v>2</v>
      </c>
      <c r="U4617" t="s">
        <v>2</v>
      </c>
      <c r="V4617" t="s">
        <v>19</v>
      </c>
    </row>
    <row r="4618" spans="1:22" x14ac:dyDescent="0.3">
      <c r="A4618">
        <v>4617</v>
      </c>
      <c r="B4618">
        <v>26456720133</v>
      </c>
      <c r="C4618">
        <v>3</v>
      </c>
      <c r="D4618" s="1">
        <v>35904</v>
      </c>
      <c r="E4618" s="3">
        <f>2023-YEAR(Registros[[#This Row],[data_nascimento]])</f>
        <v>25</v>
      </c>
      <c r="F4618" s="1">
        <v>43778</v>
      </c>
      <c r="H4618">
        <v>220</v>
      </c>
      <c r="I4618">
        <v>9</v>
      </c>
      <c r="J4618" s="3">
        <v>2517</v>
      </c>
      <c r="K4618">
        <v>20.88</v>
      </c>
      <c r="L4618">
        <v>8390</v>
      </c>
      <c r="N4618">
        <v>400</v>
      </c>
      <c r="O4618">
        <f>IF(Registros[[#This Row],[idade]]&lt;18,311.43,IF(Registros[[#This Row],[idade]]&lt;=25,488.58,IF(Registros[[#This Row],[idade]]&lt;=50,772.77,850.05)))</f>
        <v>488.58</v>
      </c>
      <c r="P4618">
        <f>IF(Registros[[#This Row],[idade]]&lt;18,23.99,IF(Registros[[#This Row],[idade]]&lt;=25,49.9,IF(Registros[[#This Row],[idade]]&lt;=50,145.2,175.45)))</f>
        <v>49.9</v>
      </c>
      <c r="Q4618">
        <v>2</v>
      </c>
      <c r="R4618">
        <v>13</v>
      </c>
      <c r="T4618">
        <v>3</v>
      </c>
      <c r="U4618" t="s">
        <v>3</v>
      </c>
      <c r="V4618" t="s">
        <v>19</v>
      </c>
    </row>
    <row r="4619" spans="1:22" x14ac:dyDescent="0.3">
      <c r="A4619">
        <v>4618</v>
      </c>
      <c r="B4619">
        <v>85498326090</v>
      </c>
      <c r="C4619">
        <v>7</v>
      </c>
      <c r="D4619" s="1">
        <v>29121</v>
      </c>
      <c r="E4619" s="3">
        <f>2023-YEAR(Registros[[#This Row],[data_nascimento]])</f>
        <v>44</v>
      </c>
      <c r="F4619" s="1">
        <v>43778</v>
      </c>
      <c r="H4619">
        <v>220</v>
      </c>
      <c r="I4619">
        <v>12</v>
      </c>
      <c r="J4619" s="3">
        <v>1892.7999999999997</v>
      </c>
      <c r="K4619">
        <v>19.14</v>
      </c>
      <c r="L4619">
        <v>4732</v>
      </c>
      <c r="N4619">
        <v>400</v>
      </c>
      <c r="O4619">
        <f>IF(Registros[[#This Row],[idade]]&lt;18,311.43,IF(Registros[[#This Row],[idade]]&lt;=25,488.58,IF(Registros[[#This Row],[idade]]&lt;=50,772.77,850.05)))</f>
        <v>772.77</v>
      </c>
      <c r="P4619">
        <f>IF(Registros[[#This Row],[idade]]&lt;18,23.99,IF(Registros[[#This Row],[idade]]&lt;=25,49.9,IF(Registros[[#This Row],[idade]]&lt;=50,145.2,175.45)))</f>
        <v>145.19999999999999</v>
      </c>
      <c r="Q4619">
        <v>4</v>
      </c>
      <c r="R4619">
        <v>24</v>
      </c>
      <c r="T4619">
        <v>2</v>
      </c>
      <c r="U4619" t="s">
        <v>2</v>
      </c>
      <c r="V4619" t="s">
        <v>21</v>
      </c>
    </row>
    <row r="4620" spans="1:22" x14ac:dyDescent="0.3">
      <c r="A4620">
        <v>4619</v>
      </c>
      <c r="B4620">
        <v>70118635041</v>
      </c>
      <c r="C4620">
        <v>4</v>
      </c>
      <c r="D4620" s="1">
        <v>36080</v>
      </c>
      <c r="E4620" s="3">
        <f>2023-YEAR(Registros[[#This Row],[data_nascimento]])</f>
        <v>25</v>
      </c>
      <c r="F4620" s="1">
        <v>43778</v>
      </c>
      <c r="H4620">
        <v>220</v>
      </c>
      <c r="I4620">
        <v>12</v>
      </c>
      <c r="J4620" s="3">
        <v>3725.2</v>
      </c>
      <c r="K4620">
        <v>15.66</v>
      </c>
      <c r="L4620">
        <v>9313</v>
      </c>
      <c r="N4620">
        <v>400</v>
      </c>
      <c r="O4620">
        <f>IF(Registros[[#This Row],[idade]]&lt;18,311.43,IF(Registros[[#This Row],[idade]]&lt;=25,488.58,IF(Registros[[#This Row],[idade]]&lt;=50,772.77,850.05)))</f>
        <v>488.58</v>
      </c>
      <c r="P4620">
        <f>IF(Registros[[#This Row],[idade]]&lt;18,23.99,IF(Registros[[#This Row],[idade]]&lt;=25,49.9,IF(Registros[[#This Row],[idade]]&lt;=50,145.2,175.45)))</f>
        <v>49.9</v>
      </c>
      <c r="Q4620">
        <v>2</v>
      </c>
      <c r="R4620">
        <v>5</v>
      </c>
      <c r="T4620">
        <v>2</v>
      </c>
      <c r="U4620" t="s">
        <v>3</v>
      </c>
      <c r="V4620" t="s">
        <v>20</v>
      </c>
    </row>
    <row r="4621" spans="1:22" x14ac:dyDescent="0.3">
      <c r="A4621">
        <v>4620</v>
      </c>
      <c r="B4621">
        <v>51363534803</v>
      </c>
      <c r="C4621">
        <v>3</v>
      </c>
      <c r="D4621" s="1">
        <v>30686</v>
      </c>
      <c r="E4621" s="3">
        <f>2023-YEAR(Registros[[#This Row],[data_nascimento]])</f>
        <v>39</v>
      </c>
      <c r="F4621" s="1">
        <v>43778</v>
      </c>
      <c r="H4621">
        <v>220</v>
      </c>
      <c r="I4621">
        <v>16</v>
      </c>
      <c r="J4621" s="3">
        <v>2720</v>
      </c>
      <c r="K4621">
        <v>19.14</v>
      </c>
      <c r="L4621">
        <v>5100</v>
      </c>
      <c r="N4621">
        <v>400</v>
      </c>
      <c r="O4621">
        <f>IF(Registros[[#This Row],[idade]]&lt;18,311.43,IF(Registros[[#This Row],[idade]]&lt;=25,488.58,IF(Registros[[#This Row],[idade]]&lt;=50,772.77,850.05)))</f>
        <v>772.77</v>
      </c>
      <c r="P4621">
        <f>IF(Registros[[#This Row],[idade]]&lt;18,23.99,IF(Registros[[#This Row],[idade]]&lt;=25,49.9,IF(Registros[[#This Row],[idade]]&lt;=50,145.2,175.45)))</f>
        <v>145.19999999999999</v>
      </c>
      <c r="Q4621">
        <v>2</v>
      </c>
      <c r="R4621">
        <v>13</v>
      </c>
      <c r="T4621">
        <v>3</v>
      </c>
      <c r="U4621" t="s">
        <v>2</v>
      </c>
      <c r="V4621" t="s">
        <v>19</v>
      </c>
    </row>
    <row r="4622" spans="1:22" x14ac:dyDescent="0.3">
      <c r="A4622">
        <v>4621</v>
      </c>
      <c r="B4622">
        <v>28770892172</v>
      </c>
      <c r="C4622">
        <v>6</v>
      </c>
      <c r="D4622" s="1">
        <v>34222</v>
      </c>
      <c r="E4622" s="3">
        <f>2023-YEAR(Registros[[#This Row],[data_nascimento]])</f>
        <v>30</v>
      </c>
      <c r="F4622" s="1">
        <v>43778</v>
      </c>
      <c r="H4622">
        <v>220</v>
      </c>
      <c r="J4622" s="3">
        <v>0</v>
      </c>
      <c r="K4622">
        <v>19.14</v>
      </c>
      <c r="L4622">
        <v>7877</v>
      </c>
      <c r="N4622">
        <v>400</v>
      </c>
      <c r="O4622">
        <f>IF(Registros[[#This Row],[idade]]&lt;18,311.43,IF(Registros[[#This Row],[idade]]&lt;=25,488.58,IF(Registros[[#This Row],[idade]]&lt;=50,772.77,850.05)))</f>
        <v>772.77</v>
      </c>
      <c r="P4622">
        <f>IF(Registros[[#This Row],[idade]]&lt;18,23.99,IF(Registros[[#This Row],[idade]]&lt;=25,49.9,IF(Registros[[#This Row],[idade]]&lt;=50,145.2,175.45)))</f>
        <v>145.19999999999999</v>
      </c>
      <c r="Q4622">
        <v>5</v>
      </c>
      <c r="R4622">
        <v>26</v>
      </c>
      <c r="T4622">
        <v>3</v>
      </c>
      <c r="U4622" t="s">
        <v>3</v>
      </c>
      <c r="V4622" t="s">
        <v>22</v>
      </c>
    </row>
    <row r="4623" spans="1:22" x14ac:dyDescent="0.3">
      <c r="A4623">
        <v>4622</v>
      </c>
      <c r="B4623">
        <v>59487750561</v>
      </c>
      <c r="C4623">
        <v>5</v>
      </c>
      <c r="D4623" s="1">
        <v>37484</v>
      </c>
      <c r="E4623" s="3">
        <f>2023-YEAR(Registros[[#This Row],[data_nascimento]])</f>
        <v>21</v>
      </c>
      <c r="F4623" s="1">
        <v>43778</v>
      </c>
      <c r="H4623">
        <v>220</v>
      </c>
      <c r="J4623" s="3">
        <v>0</v>
      </c>
      <c r="K4623">
        <v>8.6999999999999993</v>
      </c>
      <c r="L4623">
        <v>5664</v>
      </c>
      <c r="N4623">
        <v>400</v>
      </c>
      <c r="O4623">
        <f>IF(Registros[[#This Row],[idade]]&lt;18,311.43,IF(Registros[[#This Row],[idade]]&lt;=25,488.58,IF(Registros[[#This Row],[idade]]&lt;=50,772.77,850.05)))</f>
        <v>488.58</v>
      </c>
      <c r="P4623">
        <f>IF(Registros[[#This Row],[idade]]&lt;18,23.99,IF(Registros[[#This Row],[idade]]&lt;=25,49.9,IF(Registros[[#This Row],[idade]]&lt;=50,145.2,175.45)))</f>
        <v>49.9</v>
      </c>
      <c r="Q4623">
        <v>5</v>
      </c>
      <c r="R4623">
        <v>10</v>
      </c>
      <c r="T4623">
        <v>2</v>
      </c>
      <c r="U4623" t="s">
        <v>3</v>
      </c>
      <c r="V4623" t="s">
        <v>21</v>
      </c>
    </row>
    <row r="4624" spans="1:22" x14ac:dyDescent="0.3">
      <c r="A4624">
        <v>4623</v>
      </c>
      <c r="B4624">
        <v>40453814449</v>
      </c>
      <c r="C4624">
        <v>5</v>
      </c>
      <c r="D4624" s="1">
        <v>29051</v>
      </c>
      <c r="E4624" s="3">
        <f>2023-YEAR(Registros[[#This Row],[data_nascimento]])</f>
        <v>44</v>
      </c>
      <c r="F4624" s="1">
        <v>43778</v>
      </c>
      <c r="H4624">
        <v>220</v>
      </c>
      <c r="J4624" s="3">
        <v>0</v>
      </c>
      <c r="K4624">
        <v>17.399999999999999</v>
      </c>
      <c r="L4624">
        <v>5204</v>
      </c>
      <c r="N4624">
        <v>400</v>
      </c>
      <c r="O4624">
        <f>IF(Registros[[#This Row],[idade]]&lt;18,311.43,IF(Registros[[#This Row],[idade]]&lt;=25,488.58,IF(Registros[[#This Row],[idade]]&lt;=50,772.77,850.05)))</f>
        <v>772.77</v>
      </c>
      <c r="P4624">
        <f>IF(Registros[[#This Row],[idade]]&lt;18,23.99,IF(Registros[[#This Row],[idade]]&lt;=25,49.9,IF(Registros[[#This Row],[idade]]&lt;=50,145.2,175.45)))</f>
        <v>145.19999999999999</v>
      </c>
      <c r="Q4624">
        <v>4</v>
      </c>
      <c r="R4624">
        <v>12</v>
      </c>
      <c r="T4624">
        <v>2</v>
      </c>
      <c r="U4624" t="s">
        <v>2</v>
      </c>
      <c r="V4624" t="s">
        <v>19</v>
      </c>
    </row>
    <row r="4625" spans="1:22" x14ac:dyDescent="0.3">
      <c r="A4625">
        <v>4624</v>
      </c>
      <c r="B4625">
        <v>56717885697</v>
      </c>
      <c r="C4625">
        <v>3</v>
      </c>
      <c r="D4625" s="1">
        <v>33747</v>
      </c>
      <c r="E4625" s="3">
        <f>2023-YEAR(Registros[[#This Row],[data_nascimento]])</f>
        <v>31</v>
      </c>
      <c r="F4625" s="1">
        <v>43778</v>
      </c>
      <c r="H4625">
        <v>220</v>
      </c>
      <c r="J4625" s="3">
        <v>0</v>
      </c>
      <c r="K4625">
        <v>10.44</v>
      </c>
      <c r="L4625">
        <v>8823</v>
      </c>
      <c r="N4625">
        <v>400</v>
      </c>
      <c r="O4625">
        <f>IF(Registros[[#This Row],[idade]]&lt;18,311.43,IF(Registros[[#This Row],[idade]]&lt;=25,488.58,IF(Registros[[#This Row],[idade]]&lt;=50,772.77,850.05)))</f>
        <v>772.77</v>
      </c>
      <c r="P4625">
        <f>IF(Registros[[#This Row],[idade]]&lt;18,23.99,IF(Registros[[#This Row],[idade]]&lt;=25,49.9,IF(Registros[[#This Row],[idade]]&lt;=50,145.2,175.45)))</f>
        <v>145.19999999999999</v>
      </c>
      <c r="Q4625">
        <v>2</v>
      </c>
      <c r="R4625">
        <v>26</v>
      </c>
      <c r="T4625">
        <v>3</v>
      </c>
      <c r="U4625" t="s">
        <v>2</v>
      </c>
      <c r="V4625" t="s">
        <v>19</v>
      </c>
    </row>
    <row r="4626" spans="1:22" x14ac:dyDescent="0.3">
      <c r="A4626">
        <v>4625</v>
      </c>
      <c r="B4626">
        <v>70841948024</v>
      </c>
      <c r="C4626">
        <v>4</v>
      </c>
      <c r="D4626" s="1">
        <v>31701</v>
      </c>
      <c r="E4626" s="3">
        <f>2023-YEAR(Registros[[#This Row],[data_nascimento]])</f>
        <v>37</v>
      </c>
      <c r="F4626" s="1">
        <v>43778</v>
      </c>
      <c r="H4626">
        <v>220</v>
      </c>
      <c r="J4626" s="3">
        <v>0</v>
      </c>
      <c r="K4626">
        <v>22.619999999999997</v>
      </c>
      <c r="L4626">
        <v>4118</v>
      </c>
      <c r="N4626">
        <v>400</v>
      </c>
      <c r="O4626">
        <f>IF(Registros[[#This Row],[idade]]&lt;18,311.43,IF(Registros[[#This Row],[idade]]&lt;=25,488.58,IF(Registros[[#This Row],[idade]]&lt;=50,772.77,850.05)))</f>
        <v>772.77</v>
      </c>
      <c r="P4626">
        <f>IF(Registros[[#This Row],[idade]]&lt;18,23.99,IF(Registros[[#This Row],[idade]]&lt;=25,49.9,IF(Registros[[#This Row],[idade]]&lt;=50,145.2,175.45)))</f>
        <v>145.19999999999999</v>
      </c>
      <c r="Q4626">
        <v>2</v>
      </c>
      <c r="R4626">
        <v>1</v>
      </c>
      <c r="T4626">
        <v>2</v>
      </c>
      <c r="U4626" t="s">
        <v>3</v>
      </c>
      <c r="V4626" t="s">
        <v>19</v>
      </c>
    </row>
    <row r="4627" spans="1:22" x14ac:dyDescent="0.3">
      <c r="A4627">
        <v>4626</v>
      </c>
      <c r="B4627">
        <v>28156613932</v>
      </c>
      <c r="C4627">
        <v>4</v>
      </c>
      <c r="D4627" s="1">
        <v>35564</v>
      </c>
      <c r="E4627" s="3">
        <f>2023-YEAR(Registros[[#This Row],[data_nascimento]])</f>
        <v>26</v>
      </c>
      <c r="F4627" s="1">
        <v>43778</v>
      </c>
      <c r="H4627">
        <v>220</v>
      </c>
      <c r="J4627" s="3">
        <v>0</v>
      </c>
      <c r="K4627">
        <v>22.619999999999997</v>
      </c>
      <c r="L4627">
        <v>7447</v>
      </c>
      <c r="N4627">
        <v>400</v>
      </c>
      <c r="O4627">
        <f>IF(Registros[[#This Row],[idade]]&lt;18,311.43,IF(Registros[[#This Row],[idade]]&lt;=25,488.58,IF(Registros[[#This Row],[idade]]&lt;=50,772.77,850.05)))</f>
        <v>772.77</v>
      </c>
      <c r="P4627">
        <f>IF(Registros[[#This Row],[idade]]&lt;18,23.99,IF(Registros[[#This Row],[idade]]&lt;=25,49.9,IF(Registros[[#This Row],[idade]]&lt;=50,145.2,175.45)))</f>
        <v>145.19999999999999</v>
      </c>
      <c r="Q4627">
        <v>1</v>
      </c>
      <c r="R4627">
        <v>18</v>
      </c>
      <c r="T4627">
        <v>3</v>
      </c>
      <c r="U4627" t="s">
        <v>3</v>
      </c>
      <c r="V4627" t="s">
        <v>20</v>
      </c>
    </row>
    <row r="4628" spans="1:22" x14ac:dyDescent="0.3">
      <c r="A4628">
        <v>4627</v>
      </c>
      <c r="B4628">
        <v>13173012916</v>
      </c>
      <c r="C4628">
        <v>6</v>
      </c>
      <c r="D4628" s="1">
        <v>33220</v>
      </c>
      <c r="E4628" s="3">
        <f>2023-YEAR(Registros[[#This Row],[data_nascimento]])</f>
        <v>33</v>
      </c>
      <c r="F4628" s="1">
        <v>43778</v>
      </c>
      <c r="H4628">
        <v>220</v>
      </c>
      <c r="J4628" s="3">
        <v>0</v>
      </c>
      <c r="K4628">
        <v>29.58</v>
      </c>
      <c r="L4628">
        <v>2011</v>
      </c>
      <c r="N4628">
        <v>400</v>
      </c>
      <c r="O4628">
        <f>IF(Registros[[#This Row],[idade]]&lt;18,311.43,IF(Registros[[#This Row],[idade]]&lt;=25,488.58,IF(Registros[[#This Row],[idade]]&lt;=50,772.77,850.05)))</f>
        <v>772.77</v>
      </c>
      <c r="P4628">
        <f>IF(Registros[[#This Row],[idade]]&lt;18,23.99,IF(Registros[[#This Row],[idade]]&lt;=25,49.9,IF(Registros[[#This Row],[idade]]&lt;=50,145.2,175.45)))</f>
        <v>145.19999999999999</v>
      </c>
      <c r="Q4628">
        <v>5</v>
      </c>
      <c r="R4628">
        <v>25</v>
      </c>
      <c r="T4628">
        <v>2</v>
      </c>
      <c r="U4628" t="s">
        <v>2</v>
      </c>
      <c r="V4628" t="s">
        <v>19</v>
      </c>
    </row>
    <row r="4629" spans="1:22" x14ac:dyDescent="0.3">
      <c r="A4629">
        <v>4628</v>
      </c>
      <c r="B4629">
        <v>83286993307</v>
      </c>
      <c r="C4629">
        <v>4</v>
      </c>
      <c r="D4629" s="1">
        <v>37084</v>
      </c>
      <c r="E4629" s="3">
        <f>2023-YEAR(Registros[[#This Row],[data_nascimento]])</f>
        <v>22</v>
      </c>
      <c r="F4629" s="1">
        <v>43778</v>
      </c>
      <c r="H4629">
        <v>220</v>
      </c>
      <c r="J4629" s="3">
        <v>0</v>
      </c>
      <c r="K4629">
        <v>12.18</v>
      </c>
      <c r="L4629">
        <v>1455</v>
      </c>
      <c r="N4629">
        <v>400</v>
      </c>
      <c r="O4629">
        <f>IF(Registros[[#This Row],[idade]]&lt;18,311.43,IF(Registros[[#This Row],[idade]]&lt;=25,488.58,IF(Registros[[#This Row],[idade]]&lt;=50,772.77,850.05)))</f>
        <v>488.58</v>
      </c>
      <c r="P4629">
        <f>IF(Registros[[#This Row],[idade]]&lt;18,23.99,IF(Registros[[#This Row],[idade]]&lt;=25,49.9,IF(Registros[[#This Row],[idade]]&lt;=50,145.2,175.45)))</f>
        <v>49.9</v>
      </c>
      <c r="Q4629">
        <v>4</v>
      </c>
      <c r="R4629">
        <v>15</v>
      </c>
      <c r="T4629">
        <v>3</v>
      </c>
      <c r="U4629" t="s">
        <v>3</v>
      </c>
      <c r="V4629" t="s">
        <v>21</v>
      </c>
    </row>
    <row r="4630" spans="1:22" x14ac:dyDescent="0.3">
      <c r="A4630">
        <v>4629</v>
      </c>
      <c r="B4630">
        <v>46327729603</v>
      </c>
      <c r="C4630">
        <v>4</v>
      </c>
      <c r="D4630" s="1">
        <v>29099</v>
      </c>
      <c r="E4630" s="3">
        <f>2023-YEAR(Registros[[#This Row],[data_nascimento]])</f>
        <v>44</v>
      </c>
      <c r="F4630" s="1">
        <v>43778</v>
      </c>
      <c r="H4630">
        <v>220</v>
      </c>
      <c r="J4630" s="3">
        <v>0</v>
      </c>
      <c r="K4630">
        <v>17.399999999999999</v>
      </c>
      <c r="L4630">
        <v>1549</v>
      </c>
      <c r="N4630">
        <v>400</v>
      </c>
      <c r="O4630">
        <f>IF(Registros[[#This Row],[idade]]&lt;18,311.43,IF(Registros[[#This Row],[idade]]&lt;=25,488.58,IF(Registros[[#This Row],[idade]]&lt;=50,772.77,850.05)))</f>
        <v>772.77</v>
      </c>
      <c r="P4630">
        <f>IF(Registros[[#This Row],[idade]]&lt;18,23.99,IF(Registros[[#This Row],[idade]]&lt;=25,49.9,IF(Registros[[#This Row],[idade]]&lt;=50,145.2,175.45)))</f>
        <v>145.19999999999999</v>
      </c>
      <c r="Q4630">
        <v>4</v>
      </c>
      <c r="R4630">
        <v>7</v>
      </c>
      <c r="T4630">
        <v>2</v>
      </c>
      <c r="U4630" t="s">
        <v>2</v>
      </c>
      <c r="V4630" t="s">
        <v>19</v>
      </c>
    </row>
    <row r="4631" spans="1:22" x14ac:dyDescent="0.3">
      <c r="A4631">
        <v>4630</v>
      </c>
      <c r="B4631">
        <v>37788554280</v>
      </c>
      <c r="C4631">
        <v>4</v>
      </c>
      <c r="D4631" s="1">
        <v>28252</v>
      </c>
      <c r="E4631" s="3">
        <f>2023-YEAR(Registros[[#This Row],[data_nascimento]])</f>
        <v>46</v>
      </c>
      <c r="F4631" s="1">
        <v>43778</v>
      </c>
      <c r="H4631">
        <v>220</v>
      </c>
      <c r="J4631" s="3">
        <v>0</v>
      </c>
      <c r="K4631">
        <v>12.18</v>
      </c>
      <c r="L4631">
        <v>1818</v>
      </c>
      <c r="N4631">
        <v>400</v>
      </c>
      <c r="O4631">
        <f>IF(Registros[[#This Row],[idade]]&lt;18,311.43,IF(Registros[[#This Row],[idade]]&lt;=25,488.58,IF(Registros[[#This Row],[idade]]&lt;=50,772.77,850.05)))</f>
        <v>772.77</v>
      </c>
      <c r="P4631">
        <f>IF(Registros[[#This Row],[idade]]&lt;18,23.99,IF(Registros[[#This Row],[idade]]&lt;=25,49.9,IF(Registros[[#This Row],[idade]]&lt;=50,145.2,175.45)))</f>
        <v>145.19999999999999</v>
      </c>
      <c r="Q4631">
        <v>1</v>
      </c>
      <c r="R4631">
        <v>23</v>
      </c>
      <c r="T4631">
        <v>3</v>
      </c>
      <c r="U4631" t="s">
        <v>3</v>
      </c>
      <c r="V4631" t="s">
        <v>19</v>
      </c>
    </row>
    <row r="4632" spans="1:22" x14ac:dyDescent="0.3">
      <c r="A4632">
        <v>4631</v>
      </c>
      <c r="B4632">
        <v>81206463556</v>
      </c>
      <c r="C4632">
        <v>5</v>
      </c>
      <c r="D4632" s="1">
        <v>28202</v>
      </c>
      <c r="E4632" s="3">
        <f>2023-YEAR(Registros[[#This Row],[data_nascimento]])</f>
        <v>46</v>
      </c>
      <c r="F4632" s="1">
        <v>43778</v>
      </c>
      <c r="H4632">
        <v>220</v>
      </c>
      <c r="I4632">
        <v>0</v>
      </c>
      <c r="J4632" s="3">
        <v>0</v>
      </c>
      <c r="K4632">
        <v>3.48</v>
      </c>
      <c r="L4632">
        <v>1438</v>
      </c>
      <c r="N4632">
        <v>400</v>
      </c>
      <c r="O4632">
        <f>IF(Registros[[#This Row],[idade]]&lt;18,311.43,IF(Registros[[#This Row],[idade]]&lt;=25,488.58,IF(Registros[[#This Row],[idade]]&lt;=50,772.77,850.05)))</f>
        <v>772.77</v>
      </c>
      <c r="P4632">
        <f>IF(Registros[[#This Row],[idade]]&lt;18,23.99,IF(Registros[[#This Row],[idade]]&lt;=25,49.9,IF(Registros[[#This Row],[idade]]&lt;=50,145.2,175.45)))</f>
        <v>145.19999999999999</v>
      </c>
      <c r="Q4632">
        <v>4</v>
      </c>
      <c r="R4632">
        <v>7</v>
      </c>
      <c r="T4632">
        <v>2</v>
      </c>
      <c r="U4632" t="s">
        <v>2</v>
      </c>
      <c r="V4632" t="s">
        <v>19</v>
      </c>
    </row>
    <row r="4633" spans="1:22" x14ac:dyDescent="0.3">
      <c r="A4633">
        <v>4632</v>
      </c>
      <c r="B4633">
        <v>36458743752</v>
      </c>
      <c r="C4633">
        <v>4</v>
      </c>
      <c r="D4633" s="1">
        <v>35061</v>
      </c>
      <c r="E4633" s="3">
        <f>2023-YEAR(Registros[[#This Row],[data_nascimento]])</f>
        <v>28</v>
      </c>
      <c r="F4633" s="1">
        <v>43778</v>
      </c>
      <c r="H4633">
        <v>220</v>
      </c>
      <c r="I4633">
        <v>5</v>
      </c>
      <c r="J4633" s="3">
        <v>339.83333333333337</v>
      </c>
      <c r="K4633">
        <v>10.44</v>
      </c>
      <c r="L4633">
        <v>2039</v>
      </c>
      <c r="N4633">
        <v>400</v>
      </c>
      <c r="O4633">
        <f>IF(Registros[[#This Row],[idade]]&lt;18,311.43,IF(Registros[[#This Row],[idade]]&lt;=25,488.58,IF(Registros[[#This Row],[idade]]&lt;=50,772.77,850.05)))</f>
        <v>772.77</v>
      </c>
      <c r="P4633">
        <f>IF(Registros[[#This Row],[idade]]&lt;18,23.99,IF(Registros[[#This Row],[idade]]&lt;=25,49.9,IF(Registros[[#This Row],[idade]]&lt;=50,145.2,175.45)))</f>
        <v>145.19999999999999</v>
      </c>
      <c r="Q4633">
        <v>2</v>
      </c>
      <c r="R4633">
        <v>9</v>
      </c>
      <c r="T4633">
        <v>2</v>
      </c>
      <c r="U4633" t="s">
        <v>2</v>
      </c>
      <c r="V4633" t="s">
        <v>21</v>
      </c>
    </row>
    <row r="4634" spans="1:22" x14ac:dyDescent="0.3">
      <c r="A4634">
        <v>4633</v>
      </c>
      <c r="B4634">
        <v>50351667777</v>
      </c>
      <c r="C4634">
        <v>7</v>
      </c>
      <c r="D4634" s="1">
        <v>38720</v>
      </c>
      <c r="E4634" s="3">
        <f>2023-YEAR(Registros[[#This Row],[data_nascimento]])</f>
        <v>17</v>
      </c>
      <c r="F4634" s="1">
        <v>43778</v>
      </c>
      <c r="H4634">
        <v>120</v>
      </c>
      <c r="I4634">
        <v>0</v>
      </c>
      <c r="J4634" s="3">
        <v>0</v>
      </c>
      <c r="K4634">
        <v>27.84</v>
      </c>
      <c r="L4634">
        <v>1746</v>
      </c>
      <c r="N4634">
        <v>400</v>
      </c>
      <c r="O4634">
        <f>IF(Registros[[#This Row],[idade]]&lt;18,311.43,IF(Registros[[#This Row],[idade]]&lt;=25,488.58,IF(Registros[[#This Row],[idade]]&lt;=50,772.77,850.05)))</f>
        <v>311.43</v>
      </c>
      <c r="P4634">
        <f>IF(Registros[[#This Row],[idade]]&lt;18,23.99,IF(Registros[[#This Row],[idade]]&lt;=25,49.9,IF(Registros[[#This Row],[idade]]&lt;=50,145.2,175.45)))</f>
        <v>23.99</v>
      </c>
      <c r="Q4634">
        <v>3</v>
      </c>
      <c r="R4634">
        <v>23</v>
      </c>
      <c r="T4634">
        <v>3</v>
      </c>
      <c r="U4634" t="s">
        <v>3</v>
      </c>
      <c r="V4634" t="s">
        <v>20</v>
      </c>
    </row>
    <row r="4635" spans="1:22" x14ac:dyDescent="0.3">
      <c r="A4635">
        <v>4634</v>
      </c>
      <c r="B4635">
        <v>84540848931</v>
      </c>
      <c r="C4635">
        <v>3</v>
      </c>
      <c r="D4635" s="1">
        <v>37235</v>
      </c>
      <c r="E4635" s="3">
        <f>2023-YEAR(Registros[[#This Row],[data_nascimento]])</f>
        <v>22</v>
      </c>
      <c r="F4635" s="1">
        <v>43778</v>
      </c>
      <c r="H4635">
        <v>220</v>
      </c>
      <c r="I4635">
        <v>8</v>
      </c>
      <c r="J4635" s="3">
        <v>390.4</v>
      </c>
      <c r="K4635">
        <v>3.48</v>
      </c>
      <c r="L4635">
        <v>1464</v>
      </c>
      <c r="N4635">
        <v>400</v>
      </c>
      <c r="O4635">
        <f>IF(Registros[[#This Row],[idade]]&lt;18,311.43,IF(Registros[[#This Row],[idade]]&lt;=25,488.58,IF(Registros[[#This Row],[idade]]&lt;=50,772.77,850.05)))</f>
        <v>488.58</v>
      </c>
      <c r="P4635">
        <f>IF(Registros[[#This Row],[idade]]&lt;18,23.99,IF(Registros[[#This Row],[idade]]&lt;=25,49.9,IF(Registros[[#This Row],[idade]]&lt;=50,145.2,175.45)))</f>
        <v>49.9</v>
      </c>
      <c r="Q4635">
        <v>1</v>
      </c>
      <c r="R4635">
        <v>7</v>
      </c>
      <c r="T4635">
        <v>2</v>
      </c>
      <c r="U4635" t="s">
        <v>2</v>
      </c>
      <c r="V4635" t="s">
        <v>22</v>
      </c>
    </row>
    <row r="4636" spans="1:22" x14ac:dyDescent="0.3">
      <c r="A4636">
        <v>4635</v>
      </c>
      <c r="B4636">
        <v>80082150131</v>
      </c>
      <c r="C4636">
        <v>5</v>
      </c>
      <c r="D4636" s="1">
        <v>38552</v>
      </c>
      <c r="E4636" s="3">
        <f>2023-YEAR(Registros[[#This Row],[data_nascimento]])</f>
        <v>18</v>
      </c>
      <c r="F4636" s="1">
        <v>43778</v>
      </c>
      <c r="H4636">
        <v>220</v>
      </c>
      <c r="I4636">
        <v>0</v>
      </c>
      <c r="J4636" s="3">
        <v>0</v>
      </c>
      <c r="K4636">
        <v>19.14</v>
      </c>
      <c r="L4636">
        <v>1507</v>
      </c>
      <c r="N4636">
        <v>400</v>
      </c>
      <c r="O4636">
        <f>IF(Registros[[#This Row],[idade]]&lt;18,311.43,IF(Registros[[#This Row],[idade]]&lt;=25,488.58,IF(Registros[[#This Row],[idade]]&lt;=50,772.77,850.05)))</f>
        <v>488.58</v>
      </c>
      <c r="P4636">
        <f>IF(Registros[[#This Row],[idade]]&lt;18,23.99,IF(Registros[[#This Row],[idade]]&lt;=25,49.9,IF(Registros[[#This Row],[idade]]&lt;=50,145.2,175.45)))</f>
        <v>49.9</v>
      </c>
      <c r="Q4636">
        <v>4</v>
      </c>
      <c r="R4636">
        <v>24</v>
      </c>
      <c r="T4636">
        <v>2</v>
      </c>
      <c r="U4636" t="s">
        <v>2</v>
      </c>
      <c r="V4636" t="s">
        <v>19</v>
      </c>
    </row>
    <row r="4637" spans="1:22" x14ac:dyDescent="0.3">
      <c r="A4637">
        <v>4636</v>
      </c>
      <c r="B4637">
        <v>29486107049</v>
      </c>
      <c r="C4637">
        <v>6</v>
      </c>
      <c r="D4637" s="1">
        <v>32089</v>
      </c>
      <c r="E4637" s="3">
        <f>2023-YEAR(Registros[[#This Row],[data_nascimento]])</f>
        <v>36</v>
      </c>
      <c r="F4637" s="1">
        <v>43778</v>
      </c>
      <c r="H4637">
        <v>220</v>
      </c>
      <c r="I4637">
        <v>8</v>
      </c>
      <c r="J4637" s="3">
        <v>561.86666666666667</v>
      </c>
      <c r="K4637">
        <v>20.88</v>
      </c>
      <c r="L4637">
        <v>2107</v>
      </c>
      <c r="N4637">
        <v>400</v>
      </c>
      <c r="O4637">
        <f>IF(Registros[[#This Row],[idade]]&lt;18,311.43,IF(Registros[[#This Row],[idade]]&lt;=25,488.58,IF(Registros[[#This Row],[idade]]&lt;=50,772.77,850.05)))</f>
        <v>772.77</v>
      </c>
      <c r="P4637">
        <f>IF(Registros[[#This Row],[idade]]&lt;18,23.99,IF(Registros[[#This Row],[idade]]&lt;=25,49.9,IF(Registros[[#This Row],[idade]]&lt;=50,145.2,175.45)))</f>
        <v>145.19999999999999</v>
      </c>
      <c r="Q4637">
        <v>3</v>
      </c>
      <c r="R4637">
        <v>22</v>
      </c>
      <c r="T4637">
        <v>3</v>
      </c>
      <c r="U4637" t="s">
        <v>2</v>
      </c>
      <c r="V4637" t="s">
        <v>19</v>
      </c>
    </row>
    <row r="4638" spans="1:22" x14ac:dyDescent="0.3">
      <c r="A4638">
        <v>4637</v>
      </c>
      <c r="B4638">
        <v>70292878672</v>
      </c>
      <c r="C4638">
        <v>5</v>
      </c>
      <c r="D4638" s="1">
        <v>33899</v>
      </c>
      <c r="E4638" s="3">
        <f>2023-YEAR(Registros[[#This Row],[data_nascimento]])</f>
        <v>31</v>
      </c>
      <c r="F4638" s="1">
        <v>43778</v>
      </c>
      <c r="H4638">
        <v>220</v>
      </c>
      <c r="I4638">
        <v>11</v>
      </c>
      <c r="J4638" s="3">
        <v>794.93333333333328</v>
      </c>
      <c r="K4638">
        <v>12.18</v>
      </c>
      <c r="L4638">
        <v>2168</v>
      </c>
      <c r="N4638">
        <v>400</v>
      </c>
      <c r="O4638">
        <f>IF(Registros[[#This Row],[idade]]&lt;18,311.43,IF(Registros[[#This Row],[idade]]&lt;=25,488.58,IF(Registros[[#This Row],[idade]]&lt;=50,772.77,850.05)))</f>
        <v>772.77</v>
      </c>
      <c r="P4638">
        <f>IF(Registros[[#This Row],[idade]]&lt;18,23.99,IF(Registros[[#This Row],[idade]]&lt;=25,49.9,IF(Registros[[#This Row],[idade]]&lt;=50,145.2,175.45)))</f>
        <v>145.19999999999999</v>
      </c>
      <c r="Q4638">
        <v>5</v>
      </c>
      <c r="R4638">
        <v>2</v>
      </c>
      <c r="T4638">
        <v>3</v>
      </c>
      <c r="U4638" t="s">
        <v>3</v>
      </c>
      <c r="V4638" t="s">
        <v>22</v>
      </c>
    </row>
    <row r="4639" spans="1:22" x14ac:dyDescent="0.3">
      <c r="A4639">
        <v>4638</v>
      </c>
      <c r="B4639">
        <v>65833331198</v>
      </c>
      <c r="C4639">
        <v>5</v>
      </c>
      <c r="D4639" s="1">
        <v>27808</v>
      </c>
      <c r="E4639" s="3">
        <f>2023-YEAR(Registros[[#This Row],[data_nascimento]])</f>
        <v>47</v>
      </c>
      <c r="F4639" s="1">
        <v>43778</v>
      </c>
      <c r="H4639">
        <v>220</v>
      </c>
      <c r="I4639">
        <v>2</v>
      </c>
      <c r="J4639" s="3">
        <v>139.46666666666667</v>
      </c>
      <c r="K4639">
        <v>1.74</v>
      </c>
      <c r="L4639">
        <v>2092</v>
      </c>
      <c r="N4639">
        <v>400</v>
      </c>
      <c r="O4639">
        <f>IF(Registros[[#This Row],[idade]]&lt;18,311.43,IF(Registros[[#This Row],[idade]]&lt;=25,488.58,IF(Registros[[#This Row],[idade]]&lt;=50,772.77,850.05)))</f>
        <v>772.77</v>
      </c>
      <c r="P4639">
        <f>IF(Registros[[#This Row],[idade]]&lt;18,23.99,IF(Registros[[#This Row],[idade]]&lt;=25,49.9,IF(Registros[[#This Row],[idade]]&lt;=50,145.2,175.45)))</f>
        <v>145.19999999999999</v>
      </c>
      <c r="Q4639">
        <v>4</v>
      </c>
      <c r="R4639">
        <v>9</v>
      </c>
      <c r="T4639">
        <v>3</v>
      </c>
      <c r="U4639" t="s">
        <v>3</v>
      </c>
      <c r="V4639" t="s">
        <v>19</v>
      </c>
    </row>
    <row r="4640" spans="1:22" x14ac:dyDescent="0.3">
      <c r="A4640">
        <v>4639</v>
      </c>
      <c r="B4640">
        <v>13354509433</v>
      </c>
      <c r="C4640">
        <v>4</v>
      </c>
      <c r="D4640" s="1">
        <v>29800</v>
      </c>
      <c r="E4640" s="3">
        <f>2023-YEAR(Registros[[#This Row],[data_nascimento]])</f>
        <v>42</v>
      </c>
      <c r="F4640" s="1">
        <v>43778</v>
      </c>
      <c r="H4640">
        <v>220</v>
      </c>
      <c r="I4640">
        <v>6</v>
      </c>
      <c r="J4640" s="3">
        <v>319</v>
      </c>
      <c r="K4640">
        <v>17.399999999999999</v>
      </c>
      <c r="L4640">
        <v>1595</v>
      </c>
      <c r="N4640">
        <v>400</v>
      </c>
      <c r="O4640">
        <f>IF(Registros[[#This Row],[idade]]&lt;18,311.43,IF(Registros[[#This Row],[idade]]&lt;=25,488.58,IF(Registros[[#This Row],[idade]]&lt;=50,772.77,850.05)))</f>
        <v>772.77</v>
      </c>
      <c r="P4640">
        <f>IF(Registros[[#This Row],[idade]]&lt;18,23.99,IF(Registros[[#This Row],[idade]]&lt;=25,49.9,IF(Registros[[#This Row],[idade]]&lt;=50,145.2,175.45)))</f>
        <v>145.19999999999999</v>
      </c>
      <c r="Q4640">
        <v>3</v>
      </c>
      <c r="R4640">
        <v>18</v>
      </c>
      <c r="T4640">
        <v>2</v>
      </c>
      <c r="U4640" t="s">
        <v>3</v>
      </c>
      <c r="V4640" t="s">
        <v>19</v>
      </c>
    </row>
    <row r="4641" spans="1:22" x14ac:dyDescent="0.3">
      <c r="A4641">
        <v>4640</v>
      </c>
      <c r="B4641">
        <v>34517999634</v>
      </c>
      <c r="C4641">
        <v>5</v>
      </c>
      <c r="D4641" s="1">
        <v>35942</v>
      </c>
      <c r="E4641" s="3">
        <f>2023-YEAR(Registros[[#This Row],[data_nascimento]])</f>
        <v>25</v>
      </c>
      <c r="F4641" s="1">
        <v>43778</v>
      </c>
      <c r="H4641">
        <v>220</v>
      </c>
      <c r="I4641">
        <v>10</v>
      </c>
      <c r="J4641" s="3">
        <v>461.33333333333331</v>
      </c>
      <c r="K4641">
        <v>5.22</v>
      </c>
      <c r="L4641">
        <v>1384</v>
      </c>
      <c r="N4641">
        <v>400</v>
      </c>
      <c r="O4641">
        <f>IF(Registros[[#This Row],[idade]]&lt;18,311.43,IF(Registros[[#This Row],[idade]]&lt;=25,488.58,IF(Registros[[#This Row],[idade]]&lt;=50,772.77,850.05)))</f>
        <v>488.58</v>
      </c>
      <c r="P4641">
        <f>IF(Registros[[#This Row],[idade]]&lt;18,23.99,IF(Registros[[#This Row],[idade]]&lt;=25,49.9,IF(Registros[[#This Row],[idade]]&lt;=50,145.2,175.45)))</f>
        <v>49.9</v>
      </c>
      <c r="Q4641">
        <v>3</v>
      </c>
      <c r="R4641">
        <v>10</v>
      </c>
      <c r="T4641">
        <v>3</v>
      </c>
      <c r="U4641" t="s">
        <v>2</v>
      </c>
      <c r="V4641" t="s">
        <v>20</v>
      </c>
    </row>
    <row r="4642" spans="1:22" x14ac:dyDescent="0.3">
      <c r="A4642">
        <v>4641</v>
      </c>
      <c r="B4642">
        <v>46717782485</v>
      </c>
      <c r="C4642">
        <v>5</v>
      </c>
      <c r="D4642" s="1">
        <v>38101</v>
      </c>
      <c r="E4642" s="3">
        <f>2023-YEAR(Registros[[#This Row],[data_nascimento]])</f>
        <v>19</v>
      </c>
      <c r="F4642" s="1">
        <v>43778</v>
      </c>
      <c r="H4642">
        <v>220</v>
      </c>
      <c r="I4642">
        <v>16</v>
      </c>
      <c r="J4642" s="3">
        <v>732.26666666666665</v>
      </c>
      <c r="K4642">
        <v>13.92</v>
      </c>
      <c r="L4642">
        <v>1373</v>
      </c>
      <c r="N4642">
        <v>400</v>
      </c>
      <c r="O4642">
        <f>IF(Registros[[#This Row],[idade]]&lt;18,311.43,IF(Registros[[#This Row],[idade]]&lt;=25,488.58,IF(Registros[[#This Row],[idade]]&lt;=50,772.77,850.05)))</f>
        <v>488.58</v>
      </c>
      <c r="P4642">
        <f>IF(Registros[[#This Row],[idade]]&lt;18,23.99,IF(Registros[[#This Row],[idade]]&lt;=25,49.9,IF(Registros[[#This Row],[idade]]&lt;=50,145.2,175.45)))</f>
        <v>49.9</v>
      </c>
      <c r="Q4642">
        <v>1</v>
      </c>
      <c r="R4642">
        <v>11</v>
      </c>
      <c r="T4642">
        <v>2</v>
      </c>
      <c r="U4642" t="s">
        <v>3</v>
      </c>
      <c r="V4642" t="s">
        <v>22</v>
      </c>
    </row>
    <row r="4643" spans="1:22" x14ac:dyDescent="0.3">
      <c r="A4643">
        <v>4642</v>
      </c>
      <c r="B4643">
        <v>49206891189</v>
      </c>
      <c r="C4643">
        <v>6</v>
      </c>
      <c r="D4643" s="1">
        <v>35073</v>
      </c>
      <c r="E4643" s="3">
        <f>2023-YEAR(Registros[[#This Row],[data_nascimento]])</f>
        <v>27</v>
      </c>
      <c r="F4643" s="1">
        <v>43789</v>
      </c>
      <c r="G4643" s="1">
        <v>44541</v>
      </c>
      <c r="H4643">
        <v>220</v>
      </c>
      <c r="I4643">
        <v>12</v>
      </c>
      <c r="J4643" s="3">
        <v>1421.2</v>
      </c>
      <c r="K4643">
        <v>24.36</v>
      </c>
      <c r="L4643">
        <v>3553</v>
      </c>
      <c r="M4643">
        <f>Registros[[#This Row],[salario]]*0.06</f>
        <v>213.17999999999998</v>
      </c>
      <c r="N4643">
        <f>Registros[[#This Row],[salario]]*5%</f>
        <v>177.65</v>
      </c>
      <c r="O4643">
        <f>IF(Registros[[#This Row],[idade]]&lt;18,311.43,IF(Registros[[#This Row],[idade]]&lt;=25,488.58,IF(Registros[[#This Row],[idade]]&lt;=50,772.77,850.05)))</f>
        <v>772.77</v>
      </c>
      <c r="P4643">
        <f>IF(Registros[[#This Row],[idade]]&lt;18,23.99,IF(Registros[[#This Row],[idade]]&lt;=25,49.9,IF(Registros[[#This Row],[idade]]&lt;=50,145.2,175.45)))</f>
        <v>145.19999999999999</v>
      </c>
      <c r="Q4643">
        <v>3</v>
      </c>
      <c r="R4643">
        <v>6</v>
      </c>
      <c r="S4643">
        <v>1</v>
      </c>
      <c r="T4643">
        <v>3</v>
      </c>
      <c r="U4643" t="s">
        <v>2</v>
      </c>
      <c r="V4643" t="s">
        <v>21</v>
      </c>
    </row>
    <row r="4644" spans="1:22" x14ac:dyDescent="0.3">
      <c r="A4644">
        <v>4643</v>
      </c>
      <c r="B4644">
        <v>52707688482</v>
      </c>
      <c r="C4644">
        <v>7</v>
      </c>
      <c r="D4644" s="1">
        <v>39157</v>
      </c>
      <c r="E4644" s="3">
        <f>2023-YEAR(Registros[[#This Row],[data_nascimento]])</f>
        <v>16</v>
      </c>
      <c r="F4644" s="1">
        <v>43789</v>
      </c>
      <c r="G4644" s="1">
        <v>44541</v>
      </c>
      <c r="H4644">
        <v>120</v>
      </c>
      <c r="I4644">
        <v>9</v>
      </c>
      <c r="J4644" s="3">
        <v>1833</v>
      </c>
      <c r="K4644">
        <v>8.6999999999999993</v>
      </c>
      <c r="L4644">
        <v>6110</v>
      </c>
      <c r="M4644">
        <f>Registros[[#This Row],[salario]]*0.06</f>
        <v>366.59999999999997</v>
      </c>
      <c r="N4644">
        <f>Registros[[#This Row],[salario]]*5%</f>
        <v>305.5</v>
      </c>
      <c r="O4644">
        <f>IF(Registros[[#This Row],[idade]]&lt;18,311.43,IF(Registros[[#This Row],[idade]]&lt;=25,488.58,IF(Registros[[#This Row],[idade]]&lt;=50,772.77,850.05)))</f>
        <v>311.43</v>
      </c>
      <c r="P4644">
        <f>IF(Registros[[#This Row],[idade]]&lt;18,23.99,IF(Registros[[#This Row],[idade]]&lt;=25,49.9,IF(Registros[[#This Row],[idade]]&lt;=50,145.2,175.45)))</f>
        <v>23.99</v>
      </c>
      <c r="Q4644">
        <v>3</v>
      </c>
      <c r="R4644">
        <v>17</v>
      </c>
      <c r="S4644">
        <v>1</v>
      </c>
      <c r="T4644">
        <v>3</v>
      </c>
      <c r="U4644" t="s">
        <v>3</v>
      </c>
      <c r="V4644" t="s">
        <v>20</v>
      </c>
    </row>
    <row r="4645" spans="1:22" x14ac:dyDescent="0.3">
      <c r="A4645">
        <v>4644</v>
      </c>
      <c r="B4645">
        <v>46550477495</v>
      </c>
      <c r="C4645">
        <v>7</v>
      </c>
      <c r="D4645" s="1">
        <v>38810</v>
      </c>
      <c r="E4645" s="3">
        <f>2023-YEAR(Registros[[#This Row],[data_nascimento]])</f>
        <v>17</v>
      </c>
      <c r="F4645" s="1">
        <v>43789</v>
      </c>
      <c r="G4645" s="1">
        <v>44541</v>
      </c>
      <c r="H4645">
        <v>120</v>
      </c>
      <c r="I4645">
        <v>1</v>
      </c>
      <c r="J4645" s="3">
        <v>118.6</v>
      </c>
      <c r="K4645">
        <v>34.799999999999997</v>
      </c>
      <c r="L4645">
        <v>3558</v>
      </c>
      <c r="M4645">
        <f>Registros[[#This Row],[salario]]*0.06</f>
        <v>213.48</v>
      </c>
      <c r="N4645">
        <f>Registros[[#This Row],[salario]]*5%</f>
        <v>177.9</v>
      </c>
      <c r="O4645">
        <f>IF(Registros[[#This Row],[idade]]&lt;18,311.43,IF(Registros[[#This Row],[idade]]&lt;=25,488.58,IF(Registros[[#This Row],[idade]]&lt;=50,772.77,850.05)))</f>
        <v>311.43</v>
      </c>
      <c r="P4645">
        <f>IF(Registros[[#This Row],[idade]]&lt;18,23.99,IF(Registros[[#This Row],[idade]]&lt;=25,49.9,IF(Registros[[#This Row],[idade]]&lt;=50,145.2,175.45)))</f>
        <v>23.99</v>
      </c>
      <c r="Q4645">
        <v>3</v>
      </c>
      <c r="R4645">
        <v>11</v>
      </c>
      <c r="S4645">
        <v>3</v>
      </c>
      <c r="T4645">
        <v>3</v>
      </c>
      <c r="U4645" t="s">
        <v>2</v>
      </c>
      <c r="V4645" t="s">
        <v>19</v>
      </c>
    </row>
    <row r="4646" spans="1:22" x14ac:dyDescent="0.3">
      <c r="A4646">
        <v>4645</v>
      </c>
      <c r="B4646">
        <v>60272821701</v>
      </c>
      <c r="C4646">
        <v>5</v>
      </c>
      <c r="D4646" s="1">
        <v>27679</v>
      </c>
      <c r="E4646" s="3">
        <f>2023-YEAR(Registros[[#This Row],[data_nascimento]])</f>
        <v>48</v>
      </c>
      <c r="F4646" s="1">
        <v>43789</v>
      </c>
      <c r="G4646" s="1">
        <v>44541</v>
      </c>
      <c r="H4646">
        <v>220</v>
      </c>
      <c r="I4646">
        <v>18</v>
      </c>
      <c r="J4646" s="3">
        <v>4335</v>
      </c>
      <c r="K4646">
        <v>24.36</v>
      </c>
      <c r="L4646">
        <v>7225</v>
      </c>
      <c r="M4646">
        <f>Registros[[#This Row],[salario]]*0.06</f>
        <v>433.5</v>
      </c>
      <c r="N4646">
        <f>Registros[[#This Row],[salario]]*5%</f>
        <v>361.25</v>
      </c>
      <c r="O4646">
        <f>IF(Registros[[#This Row],[idade]]&lt;18,311.43,IF(Registros[[#This Row],[idade]]&lt;=25,488.58,IF(Registros[[#This Row],[idade]]&lt;=50,772.77,850.05)))</f>
        <v>772.77</v>
      </c>
      <c r="P4646">
        <f>IF(Registros[[#This Row],[idade]]&lt;18,23.99,IF(Registros[[#This Row],[idade]]&lt;=25,49.9,IF(Registros[[#This Row],[idade]]&lt;=50,145.2,175.45)))</f>
        <v>145.19999999999999</v>
      </c>
      <c r="Q4646">
        <v>2</v>
      </c>
      <c r="R4646">
        <v>6</v>
      </c>
      <c r="S4646">
        <v>3</v>
      </c>
      <c r="T4646">
        <v>2</v>
      </c>
      <c r="U4646" t="s">
        <v>2</v>
      </c>
      <c r="V4646" t="s">
        <v>22</v>
      </c>
    </row>
    <row r="4647" spans="1:22" x14ac:dyDescent="0.3">
      <c r="A4647">
        <v>4646</v>
      </c>
      <c r="B4647">
        <v>22346958715</v>
      </c>
      <c r="C4647">
        <v>4</v>
      </c>
      <c r="D4647" s="1">
        <v>33518</v>
      </c>
      <c r="E4647" s="3">
        <f>2023-YEAR(Registros[[#This Row],[data_nascimento]])</f>
        <v>32</v>
      </c>
      <c r="F4647" s="1">
        <v>43789</v>
      </c>
      <c r="G4647" s="1">
        <v>44541</v>
      </c>
      <c r="H4647">
        <v>220</v>
      </c>
      <c r="I4647">
        <v>10</v>
      </c>
      <c r="J4647" s="3">
        <v>2268.3333333333335</v>
      </c>
      <c r="K4647">
        <v>13.92</v>
      </c>
      <c r="L4647">
        <v>6805</v>
      </c>
      <c r="M4647">
        <f>Registros[[#This Row],[salario]]*0.06</f>
        <v>408.3</v>
      </c>
      <c r="N4647">
        <f>Registros[[#This Row],[salario]]*5%</f>
        <v>340.25</v>
      </c>
      <c r="O4647">
        <f>IF(Registros[[#This Row],[idade]]&lt;18,311.43,IF(Registros[[#This Row],[idade]]&lt;=25,488.58,IF(Registros[[#This Row],[idade]]&lt;=50,772.77,850.05)))</f>
        <v>772.77</v>
      </c>
      <c r="P4647">
        <f>IF(Registros[[#This Row],[idade]]&lt;18,23.99,IF(Registros[[#This Row],[idade]]&lt;=25,49.9,IF(Registros[[#This Row],[idade]]&lt;=50,145.2,175.45)))</f>
        <v>145.19999999999999</v>
      </c>
      <c r="Q4647">
        <v>3</v>
      </c>
      <c r="R4647">
        <v>15</v>
      </c>
      <c r="S4647">
        <v>1</v>
      </c>
      <c r="T4647">
        <v>3</v>
      </c>
      <c r="U4647" t="s">
        <v>2</v>
      </c>
      <c r="V4647" t="s">
        <v>21</v>
      </c>
    </row>
    <row r="4648" spans="1:22" x14ac:dyDescent="0.3">
      <c r="A4648">
        <v>4647</v>
      </c>
      <c r="B4648">
        <v>41619799098</v>
      </c>
      <c r="C4648">
        <v>6</v>
      </c>
      <c r="D4648" s="1">
        <v>31093</v>
      </c>
      <c r="E4648" s="3">
        <f>2023-YEAR(Registros[[#This Row],[data_nascimento]])</f>
        <v>38</v>
      </c>
      <c r="F4648" s="1">
        <v>43789</v>
      </c>
      <c r="G4648" s="1">
        <v>44541</v>
      </c>
      <c r="H4648">
        <v>220</v>
      </c>
      <c r="I4648">
        <v>7</v>
      </c>
      <c r="J4648" s="3">
        <v>818.5333333333333</v>
      </c>
      <c r="K4648">
        <v>10.44</v>
      </c>
      <c r="L4648">
        <v>3508</v>
      </c>
      <c r="M4648">
        <f>Registros[[#This Row],[salario]]*0.06</f>
        <v>210.48</v>
      </c>
      <c r="N4648">
        <f>Registros[[#This Row],[salario]]*5%</f>
        <v>175.4</v>
      </c>
      <c r="O4648">
        <f>IF(Registros[[#This Row],[idade]]&lt;18,311.43,IF(Registros[[#This Row],[idade]]&lt;=25,488.58,IF(Registros[[#This Row],[idade]]&lt;=50,772.77,850.05)))</f>
        <v>772.77</v>
      </c>
      <c r="P4648">
        <f>IF(Registros[[#This Row],[idade]]&lt;18,23.99,IF(Registros[[#This Row],[idade]]&lt;=25,49.9,IF(Registros[[#This Row],[idade]]&lt;=50,145.2,175.45)))</f>
        <v>145.19999999999999</v>
      </c>
      <c r="Q4648">
        <v>2</v>
      </c>
      <c r="R4648">
        <v>3</v>
      </c>
      <c r="S4648">
        <v>3</v>
      </c>
      <c r="T4648">
        <v>2</v>
      </c>
      <c r="U4648" t="s">
        <v>2</v>
      </c>
      <c r="V4648" t="s">
        <v>20</v>
      </c>
    </row>
    <row r="4649" spans="1:22" x14ac:dyDescent="0.3">
      <c r="A4649">
        <v>4648</v>
      </c>
      <c r="B4649">
        <v>91900411853</v>
      </c>
      <c r="C4649">
        <v>5</v>
      </c>
      <c r="D4649" s="1">
        <v>35878</v>
      </c>
      <c r="E4649" s="3">
        <f>2023-YEAR(Registros[[#This Row],[data_nascimento]])</f>
        <v>25</v>
      </c>
      <c r="F4649" s="1">
        <v>43789</v>
      </c>
      <c r="G4649" s="1">
        <v>44541</v>
      </c>
      <c r="H4649">
        <v>220</v>
      </c>
      <c r="I4649">
        <v>16</v>
      </c>
      <c r="J4649" s="3">
        <v>3698.1333333333332</v>
      </c>
      <c r="K4649">
        <v>31.32</v>
      </c>
      <c r="L4649">
        <v>6934</v>
      </c>
      <c r="M4649">
        <f>Registros[[#This Row],[salario]]*0.06</f>
        <v>416.03999999999996</v>
      </c>
      <c r="N4649">
        <f>Registros[[#This Row],[salario]]*5%</f>
        <v>346.70000000000005</v>
      </c>
      <c r="O4649">
        <f>IF(Registros[[#This Row],[idade]]&lt;18,311.43,IF(Registros[[#This Row],[idade]]&lt;=25,488.58,IF(Registros[[#This Row],[idade]]&lt;=50,772.77,850.05)))</f>
        <v>488.58</v>
      </c>
      <c r="P4649">
        <f>IF(Registros[[#This Row],[idade]]&lt;18,23.99,IF(Registros[[#This Row],[idade]]&lt;=25,49.9,IF(Registros[[#This Row],[idade]]&lt;=50,145.2,175.45)))</f>
        <v>49.9</v>
      </c>
      <c r="Q4649">
        <v>2</v>
      </c>
      <c r="R4649">
        <v>26</v>
      </c>
      <c r="S4649">
        <v>1</v>
      </c>
      <c r="T4649">
        <v>3</v>
      </c>
      <c r="U4649" t="s">
        <v>2</v>
      </c>
      <c r="V4649" t="s">
        <v>19</v>
      </c>
    </row>
    <row r="4650" spans="1:22" x14ac:dyDescent="0.3">
      <c r="A4650">
        <v>4649</v>
      </c>
      <c r="B4650">
        <v>97219824167</v>
      </c>
      <c r="C4650">
        <v>6</v>
      </c>
      <c r="D4650" s="1">
        <v>35150</v>
      </c>
      <c r="E4650" s="3">
        <f>2023-YEAR(Registros[[#This Row],[data_nascimento]])</f>
        <v>27</v>
      </c>
      <c r="F4650" s="1">
        <v>43789</v>
      </c>
      <c r="G4650" s="1">
        <v>44541</v>
      </c>
      <c r="H4650">
        <v>220</v>
      </c>
      <c r="I4650">
        <v>5</v>
      </c>
      <c r="J4650" s="3">
        <v>811.33333333333337</v>
      </c>
      <c r="K4650">
        <v>6.96</v>
      </c>
      <c r="L4650">
        <v>4868</v>
      </c>
      <c r="M4650">
        <f>Registros[[#This Row],[salario]]*0.06</f>
        <v>292.08</v>
      </c>
      <c r="N4650">
        <f>Registros[[#This Row],[salario]]*5%</f>
        <v>243.4</v>
      </c>
      <c r="O4650">
        <f>IF(Registros[[#This Row],[idade]]&lt;18,311.43,IF(Registros[[#This Row],[idade]]&lt;=25,488.58,IF(Registros[[#This Row],[idade]]&lt;=50,772.77,850.05)))</f>
        <v>772.77</v>
      </c>
      <c r="P4650">
        <f>IF(Registros[[#This Row],[idade]]&lt;18,23.99,IF(Registros[[#This Row],[idade]]&lt;=25,49.9,IF(Registros[[#This Row],[idade]]&lt;=50,145.2,175.45)))</f>
        <v>145.19999999999999</v>
      </c>
      <c r="Q4650">
        <v>2</v>
      </c>
      <c r="R4650">
        <v>10</v>
      </c>
      <c r="S4650">
        <v>3</v>
      </c>
      <c r="T4650">
        <v>2</v>
      </c>
      <c r="U4650" t="s">
        <v>2</v>
      </c>
      <c r="V4650" t="s">
        <v>19</v>
      </c>
    </row>
    <row r="4651" spans="1:22" x14ac:dyDescent="0.3">
      <c r="A4651">
        <v>4650</v>
      </c>
      <c r="B4651">
        <v>92353315715</v>
      </c>
      <c r="C4651">
        <v>6</v>
      </c>
      <c r="D4651" s="1">
        <v>34527</v>
      </c>
      <c r="E4651" s="3">
        <f>2023-YEAR(Registros[[#This Row],[data_nascimento]])</f>
        <v>29</v>
      </c>
      <c r="F4651" s="1">
        <v>43789</v>
      </c>
      <c r="G4651" s="1">
        <v>44541</v>
      </c>
      <c r="H4651">
        <v>220</v>
      </c>
      <c r="I4651">
        <v>5</v>
      </c>
      <c r="J4651" s="3">
        <v>825</v>
      </c>
      <c r="K4651">
        <v>22.619999999999997</v>
      </c>
      <c r="L4651">
        <v>4950</v>
      </c>
      <c r="M4651">
        <f>Registros[[#This Row],[salario]]*0.06</f>
        <v>297</v>
      </c>
      <c r="N4651">
        <f>Registros[[#This Row],[salario]]*5%</f>
        <v>247.5</v>
      </c>
      <c r="O4651">
        <f>IF(Registros[[#This Row],[idade]]&lt;18,311.43,IF(Registros[[#This Row],[idade]]&lt;=25,488.58,IF(Registros[[#This Row],[idade]]&lt;=50,772.77,850.05)))</f>
        <v>772.77</v>
      </c>
      <c r="P4651">
        <f>IF(Registros[[#This Row],[idade]]&lt;18,23.99,IF(Registros[[#This Row],[idade]]&lt;=25,49.9,IF(Registros[[#This Row],[idade]]&lt;=50,145.2,175.45)))</f>
        <v>145.19999999999999</v>
      </c>
      <c r="Q4651">
        <v>3</v>
      </c>
      <c r="R4651">
        <v>15</v>
      </c>
      <c r="S4651">
        <v>3</v>
      </c>
      <c r="T4651">
        <v>3</v>
      </c>
      <c r="U4651" t="s">
        <v>3</v>
      </c>
      <c r="V4651" t="s">
        <v>21</v>
      </c>
    </row>
    <row r="4652" spans="1:22" x14ac:dyDescent="0.3">
      <c r="A4652">
        <v>4651</v>
      </c>
      <c r="B4652">
        <v>52409376109</v>
      </c>
      <c r="C4652">
        <v>4</v>
      </c>
      <c r="D4652" s="1">
        <v>38297</v>
      </c>
      <c r="E4652" s="3">
        <f>2023-YEAR(Registros[[#This Row],[data_nascimento]])</f>
        <v>19</v>
      </c>
      <c r="F4652" s="1">
        <v>43789</v>
      </c>
      <c r="G4652" s="1">
        <v>44541</v>
      </c>
      <c r="H4652">
        <v>220</v>
      </c>
      <c r="I4652">
        <v>19</v>
      </c>
      <c r="J4652" s="3">
        <v>1644.1333333333332</v>
      </c>
      <c r="K4652">
        <v>31.32</v>
      </c>
      <c r="L4652">
        <v>2596</v>
      </c>
      <c r="M4652">
        <f>Registros[[#This Row],[salario]]*0.06</f>
        <v>155.76</v>
      </c>
      <c r="N4652">
        <f>Registros[[#This Row],[salario]]*5%</f>
        <v>129.80000000000001</v>
      </c>
      <c r="O4652">
        <f>IF(Registros[[#This Row],[idade]]&lt;18,311.43,IF(Registros[[#This Row],[idade]]&lt;=25,488.58,IF(Registros[[#This Row],[idade]]&lt;=50,772.77,850.05)))</f>
        <v>488.58</v>
      </c>
      <c r="P4652">
        <f>IF(Registros[[#This Row],[idade]]&lt;18,23.99,IF(Registros[[#This Row],[idade]]&lt;=25,49.9,IF(Registros[[#This Row],[idade]]&lt;=50,145.2,175.45)))</f>
        <v>49.9</v>
      </c>
      <c r="Q4652">
        <v>5</v>
      </c>
      <c r="R4652">
        <v>8</v>
      </c>
      <c r="S4652">
        <v>2</v>
      </c>
      <c r="T4652">
        <v>2</v>
      </c>
      <c r="U4652" t="s">
        <v>3</v>
      </c>
      <c r="V4652" t="s">
        <v>19</v>
      </c>
    </row>
    <row r="4653" spans="1:22" x14ac:dyDescent="0.3">
      <c r="A4653">
        <v>4652</v>
      </c>
      <c r="B4653">
        <v>64820431453</v>
      </c>
      <c r="C4653">
        <v>7</v>
      </c>
      <c r="D4653" s="1">
        <v>39402</v>
      </c>
      <c r="E4653" s="3">
        <f>2023-YEAR(Registros[[#This Row],[data_nascimento]])</f>
        <v>16</v>
      </c>
      <c r="F4653" s="1">
        <v>43789</v>
      </c>
      <c r="G4653" s="1">
        <v>44541</v>
      </c>
      <c r="H4653">
        <v>120</v>
      </c>
      <c r="I4653">
        <v>16</v>
      </c>
      <c r="J4653" s="3">
        <v>1424</v>
      </c>
      <c r="K4653">
        <v>20.88</v>
      </c>
      <c r="L4653">
        <v>2670</v>
      </c>
      <c r="M4653">
        <f>Registros[[#This Row],[salario]]*0.06</f>
        <v>160.19999999999999</v>
      </c>
      <c r="N4653">
        <f>Registros[[#This Row],[salario]]*5%</f>
        <v>133.5</v>
      </c>
      <c r="O4653">
        <f>IF(Registros[[#This Row],[idade]]&lt;18,311.43,IF(Registros[[#This Row],[idade]]&lt;=25,488.58,IF(Registros[[#This Row],[idade]]&lt;=50,772.77,850.05)))</f>
        <v>311.43</v>
      </c>
      <c r="P4653">
        <f>IF(Registros[[#This Row],[idade]]&lt;18,23.99,IF(Registros[[#This Row],[idade]]&lt;=25,49.9,IF(Registros[[#This Row],[idade]]&lt;=50,145.2,175.45)))</f>
        <v>23.99</v>
      </c>
      <c r="Q4653">
        <v>4</v>
      </c>
      <c r="R4653">
        <v>20</v>
      </c>
      <c r="S4653">
        <v>1</v>
      </c>
      <c r="T4653">
        <v>3</v>
      </c>
      <c r="U4653" t="s">
        <v>3</v>
      </c>
      <c r="V4653" t="s">
        <v>19</v>
      </c>
    </row>
    <row r="4654" spans="1:22" x14ac:dyDescent="0.3">
      <c r="A4654">
        <v>4653</v>
      </c>
      <c r="B4654">
        <v>39625872276</v>
      </c>
      <c r="C4654">
        <v>3</v>
      </c>
      <c r="D4654" s="1">
        <v>28233</v>
      </c>
      <c r="E4654" s="3">
        <f>2023-YEAR(Registros[[#This Row],[data_nascimento]])</f>
        <v>46</v>
      </c>
      <c r="F4654" s="1">
        <v>43789</v>
      </c>
      <c r="G4654" s="1">
        <v>44541</v>
      </c>
      <c r="H4654">
        <v>220</v>
      </c>
      <c r="I4654">
        <v>5</v>
      </c>
      <c r="J4654" s="3">
        <v>336.83333333333331</v>
      </c>
      <c r="K4654">
        <v>22.619999999999997</v>
      </c>
      <c r="L4654">
        <v>2021</v>
      </c>
      <c r="M4654">
        <f>Registros[[#This Row],[salario]]*0.06</f>
        <v>121.25999999999999</v>
      </c>
      <c r="N4654">
        <f>Registros[[#This Row],[salario]]*5%</f>
        <v>101.05000000000001</v>
      </c>
      <c r="O4654">
        <f>IF(Registros[[#This Row],[idade]]&lt;18,311.43,IF(Registros[[#This Row],[idade]]&lt;=25,488.58,IF(Registros[[#This Row],[idade]]&lt;=50,772.77,850.05)))</f>
        <v>772.77</v>
      </c>
      <c r="P4654">
        <f>IF(Registros[[#This Row],[idade]]&lt;18,23.99,IF(Registros[[#This Row],[idade]]&lt;=25,49.9,IF(Registros[[#This Row],[idade]]&lt;=50,145.2,175.45)))</f>
        <v>145.19999999999999</v>
      </c>
      <c r="Q4654">
        <v>2</v>
      </c>
      <c r="R4654">
        <v>17</v>
      </c>
      <c r="S4654">
        <v>2</v>
      </c>
      <c r="T4654">
        <v>3</v>
      </c>
      <c r="U4654" t="s">
        <v>3</v>
      </c>
      <c r="V4654" t="s">
        <v>19</v>
      </c>
    </row>
    <row r="4655" spans="1:22" x14ac:dyDescent="0.3">
      <c r="A4655">
        <v>4654</v>
      </c>
      <c r="B4655">
        <v>77332956921</v>
      </c>
      <c r="C4655">
        <v>6</v>
      </c>
      <c r="D4655" s="1">
        <v>32175</v>
      </c>
      <c r="E4655" s="3">
        <f>2023-YEAR(Registros[[#This Row],[data_nascimento]])</f>
        <v>35</v>
      </c>
      <c r="F4655" s="1">
        <v>43789</v>
      </c>
      <c r="G4655" s="1">
        <v>44541</v>
      </c>
      <c r="H4655">
        <v>220</v>
      </c>
      <c r="I4655">
        <v>7</v>
      </c>
      <c r="J4655" s="3">
        <v>1394.6333333333332</v>
      </c>
      <c r="K4655">
        <v>12.18</v>
      </c>
      <c r="L4655">
        <v>5977</v>
      </c>
      <c r="M4655">
        <f>Registros[[#This Row],[salario]]*0.06</f>
        <v>358.62</v>
      </c>
      <c r="N4655">
        <f>Registros[[#This Row],[salario]]*5%</f>
        <v>298.85000000000002</v>
      </c>
      <c r="O4655">
        <f>IF(Registros[[#This Row],[idade]]&lt;18,311.43,IF(Registros[[#This Row],[idade]]&lt;=25,488.58,IF(Registros[[#This Row],[idade]]&lt;=50,772.77,850.05)))</f>
        <v>772.77</v>
      </c>
      <c r="P4655">
        <f>IF(Registros[[#This Row],[idade]]&lt;18,23.99,IF(Registros[[#This Row],[idade]]&lt;=25,49.9,IF(Registros[[#This Row],[idade]]&lt;=50,145.2,175.45)))</f>
        <v>145.19999999999999</v>
      </c>
      <c r="Q4655">
        <v>4</v>
      </c>
      <c r="R4655">
        <v>25</v>
      </c>
      <c r="S4655">
        <v>2</v>
      </c>
      <c r="T4655">
        <v>2</v>
      </c>
      <c r="U4655" t="s">
        <v>2</v>
      </c>
      <c r="V4655" t="s">
        <v>19</v>
      </c>
    </row>
    <row r="4656" spans="1:22" x14ac:dyDescent="0.3">
      <c r="A4656">
        <v>4655</v>
      </c>
      <c r="B4656">
        <v>48979207426</v>
      </c>
      <c r="C4656">
        <v>4</v>
      </c>
      <c r="D4656" s="1">
        <v>36062</v>
      </c>
      <c r="E4656" s="3">
        <f>2023-YEAR(Registros[[#This Row],[data_nascimento]])</f>
        <v>25</v>
      </c>
      <c r="F4656" s="1">
        <v>43789</v>
      </c>
      <c r="G4656" s="1">
        <v>44541</v>
      </c>
      <c r="H4656">
        <v>220</v>
      </c>
      <c r="I4656">
        <v>18</v>
      </c>
      <c r="J4656" s="3">
        <v>2305.1999999999998</v>
      </c>
      <c r="K4656">
        <v>34.799999999999997</v>
      </c>
      <c r="L4656">
        <v>3842</v>
      </c>
      <c r="M4656">
        <f>Registros[[#This Row],[salario]]*0.06</f>
        <v>230.51999999999998</v>
      </c>
      <c r="N4656">
        <f>Registros[[#This Row],[salario]]*5%</f>
        <v>192.10000000000002</v>
      </c>
      <c r="O4656">
        <f>IF(Registros[[#This Row],[idade]]&lt;18,311.43,IF(Registros[[#This Row],[idade]]&lt;=25,488.58,IF(Registros[[#This Row],[idade]]&lt;=50,772.77,850.05)))</f>
        <v>488.58</v>
      </c>
      <c r="P4656">
        <f>IF(Registros[[#This Row],[idade]]&lt;18,23.99,IF(Registros[[#This Row],[idade]]&lt;=25,49.9,IF(Registros[[#This Row],[idade]]&lt;=50,145.2,175.45)))</f>
        <v>49.9</v>
      </c>
      <c r="Q4656">
        <v>4</v>
      </c>
      <c r="R4656">
        <v>3</v>
      </c>
      <c r="S4656">
        <v>3</v>
      </c>
      <c r="T4656">
        <v>3</v>
      </c>
      <c r="U4656" t="s">
        <v>3</v>
      </c>
      <c r="V4656" t="s">
        <v>19</v>
      </c>
    </row>
    <row r="4657" spans="1:22" x14ac:dyDescent="0.3">
      <c r="A4657">
        <v>4656</v>
      </c>
      <c r="B4657">
        <v>62812126071</v>
      </c>
      <c r="C4657">
        <v>6</v>
      </c>
      <c r="D4657" s="1">
        <v>27563</v>
      </c>
      <c r="E4657" s="3">
        <f>2023-YEAR(Registros[[#This Row],[data_nascimento]])</f>
        <v>48</v>
      </c>
      <c r="F4657" s="1">
        <v>43789</v>
      </c>
      <c r="G4657" s="1">
        <v>44541</v>
      </c>
      <c r="H4657">
        <v>220</v>
      </c>
      <c r="I4657">
        <v>7</v>
      </c>
      <c r="J4657" s="3">
        <v>1391.6000000000001</v>
      </c>
      <c r="K4657">
        <v>17.399999999999999</v>
      </c>
      <c r="L4657">
        <v>5964</v>
      </c>
      <c r="M4657">
        <f>Registros[[#This Row],[salario]]*0.06</f>
        <v>357.84</v>
      </c>
      <c r="N4657">
        <f>Registros[[#This Row],[salario]]*5%</f>
        <v>298.2</v>
      </c>
      <c r="O4657">
        <f>IF(Registros[[#This Row],[idade]]&lt;18,311.43,IF(Registros[[#This Row],[idade]]&lt;=25,488.58,IF(Registros[[#This Row],[idade]]&lt;=50,772.77,850.05)))</f>
        <v>772.77</v>
      </c>
      <c r="P4657">
        <f>IF(Registros[[#This Row],[idade]]&lt;18,23.99,IF(Registros[[#This Row],[idade]]&lt;=25,49.9,IF(Registros[[#This Row],[idade]]&lt;=50,145.2,175.45)))</f>
        <v>145.19999999999999</v>
      </c>
      <c r="Q4657">
        <v>2</v>
      </c>
      <c r="R4657">
        <v>12</v>
      </c>
      <c r="S4657">
        <v>1</v>
      </c>
      <c r="T4657">
        <v>3</v>
      </c>
      <c r="U4657" t="s">
        <v>2</v>
      </c>
      <c r="V4657" t="s">
        <v>19</v>
      </c>
    </row>
    <row r="4658" spans="1:22" x14ac:dyDescent="0.3">
      <c r="A4658">
        <v>4657</v>
      </c>
      <c r="B4658">
        <v>37876740260</v>
      </c>
      <c r="C4658">
        <v>7</v>
      </c>
      <c r="D4658" s="1">
        <v>35632</v>
      </c>
      <c r="E4658" s="3">
        <f>2023-YEAR(Registros[[#This Row],[data_nascimento]])</f>
        <v>26</v>
      </c>
      <c r="F4658" s="1">
        <v>43789</v>
      </c>
      <c r="G4658" s="1">
        <v>44541</v>
      </c>
      <c r="H4658">
        <v>220</v>
      </c>
      <c r="I4658">
        <v>7</v>
      </c>
      <c r="J4658" s="3">
        <v>1411.6666666666665</v>
      </c>
      <c r="K4658">
        <v>5.22</v>
      </c>
      <c r="L4658">
        <v>6050</v>
      </c>
      <c r="M4658">
        <f>Registros[[#This Row],[salario]]*0.06</f>
        <v>363</v>
      </c>
      <c r="N4658">
        <f>Registros[[#This Row],[salario]]*5%</f>
        <v>302.5</v>
      </c>
      <c r="O4658">
        <f>IF(Registros[[#This Row],[idade]]&lt;18,311.43,IF(Registros[[#This Row],[idade]]&lt;=25,488.58,IF(Registros[[#This Row],[idade]]&lt;=50,772.77,850.05)))</f>
        <v>772.77</v>
      </c>
      <c r="P4658">
        <f>IF(Registros[[#This Row],[idade]]&lt;18,23.99,IF(Registros[[#This Row],[idade]]&lt;=25,49.9,IF(Registros[[#This Row],[idade]]&lt;=50,145.2,175.45)))</f>
        <v>145.19999999999999</v>
      </c>
      <c r="Q4658">
        <v>2</v>
      </c>
      <c r="R4658">
        <v>10</v>
      </c>
      <c r="S4658">
        <v>1</v>
      </c>
      <c r="T4658">
        <v>3</v>
      </c>
      <c r="U4658" t="s">
        <v>3</v>
      </c>
      <c r="V4658" t="s">
        <v>21</v>
      </c>
    </row>
    <row r="4659" spans="1:22" x14ac:dyDescent="0.3">
      <c r="A4659">
        <v>4658</v>
      </c>
      <c r="B4659">
        <v>45946846255</v>
      </c>
      <c r="C4659">
        <v>3</v>
      </c>
      <c r="D4659" s="1">
        <v>29214</v>
      </c>
      <c r="E4659" s="3">
        <f>2023-YEAR(Registros[[#This Row],[data_nascimento]])</f>
        <v>44</v>
      </c>
      <c r="F4659" s="1">
        <v>43789</v>
      </c>
      <c r="G4659" s="1">
        <v>44541</v>
      </c>
      <c r="H4659">
        <v>220</v>
      </c>
      <c r="I4659">
        <v>10</v>
      </c>
      <c r="J4659" s="3">
        <v>2453.666666666667</v>
      </c>
      <c r="K4659">
        <v>20.88</v>
      </c>
      <c r="L4659">
        <v>7361</v>
      </c>
      <c r="M4659">
        <f>Registros[[#This Row],[salario]]*0.06</f>
        <v>441.65999999999997</v>
      </c>
      <c r="N4659">
        <f>Registros[[#This Row],[salario]]*5%</f>
        <v>368.05</v>
      </c>
      <c r="O4659">
        <f>IF(Registros[[#This Row],[idade]]&lt;18,311.43,IF(Registros[[#This Row],[idade]]&lt;=25,488.58,IF(Registros[[#This Row],[idade]]&lt;=50,772.77,850.05)))</f>
        <v>772.77</v>
      </c>
      <c r="P4659">
        <f>IF(Registros[[#This Row],[idade]]&lt;18,23.99,IF(Registros[[#This Row],[idade]]&lt;=25,49.9,IF(Registros[[#This Row],[idade]]&lt;=50,145.2,175.45)))</f>
        <v>145.19999999999999</v>
      </c>
      <c r="Q4659">
        <v>4</v>
      </c>
      <c r="R4659">
        <v>9</v>
      </c>
      <c r="S4659">
        <v>3</v>
      </c>
      <c r="T4659">
        <v>3</v>
      </c>
      <c r="U4659" t="s">
        <v>3</v>
      </c>
      <c r="V4659" t="s">
        <v>19</v>
      </c>
    </row>
    <row r="4660" spans="1:22" x14ac:dyDescent="0.3">
      <c r="A4660">
        <v>4659</v>
      </c>
      <c r="B4660">
        <v>21856804598</v>
      </c>
      <c r="C4660">
        <v>4</v>
      </c>
      <c r="D4660" s="1">
        <v>29530</v>
      </c>
      <c r="E4660" s="3">
        <f>2023-YEAR(Registros[[#This Row],[data_nascimento]])</f>
        <v>43</v>
      </c>
      <c r="F4660" s="1">
        <v>43789</v>
      </c>
      <c r="G4660" s="1">
        <v>44541</v>
      </c>
      <c r="H4660">
        <v>220</v>
      </c>
      <c r="I4660">
        <v>6</v>
      </c>
      <c r="J4660" s="3">
        <v>627.80000000000007</v>
      </c>
      <c r="K4660">
        <v>29.58</v>
      </c>
      <c r="L4660">
        <v>3139</v>
      </c>
      <c r="M4660">
        <f>Registros[[#This Row],[salario]]*0.06</f>
        <v>188.34</v>
      </c>
      <c r="N4660">
        <f>Registros[[#This Row],[salario]]*5%</f>
        <v>156.95000000000002</v>
      </c>
      <c r="O4660">
        <f>IF(Registros[[#This Row],[idade]]&lt;18,311.43,IF(Registros[[#This Row],[idade]]&lt;=25,488.58,IF(Registros[[#This Row],[idade]]&lt;=50,772.77,850.05)))</f>
        <v>772.77</v>
      </c>
      <c r="P4660">
        <f>IF(Registros[[#This Row],[idade]]&lt;18,23.99,IF(Registros[[#This Row],[idade]]&lt;=25,49.9,IF(Registros[[#This Row],[idade]]&lt;=50,145.2,175.45)))</f>
        <v>145.19999999999999</v>
      </c>
      <c r="Q4660">
        <v>3</v>
      </c>
      <c r="R4660">
        <v>8</v>
      </c>
      <c r="S4660">
        <v>2</v>
      </c>
      <c r="T4660">
        <v>2</v>
      </c>
      <c r="U4660" t="s">
        <v>3</v>
      </c>
      <c r="V4660" t="s">
        <v>22</v>
      </c>
    </row>
    <row r="4661" spans="1:22" x14ac:dyDescent="0.3">
      <c r="A4661">
        <v>4660</v>
      </c>
      <c r="B4661">
        <v>70713736803</v>
      </c>
      <c r="C4661">
        <v>7</v>
      </c>
      <c r="D4661" s="1">
        <v>38793</v>
      </c>
      <c r="E4661" s="3">
        <f>2023-YEAR(Registros[[#This Row],[data_nascimento]])</f>
        <v>17</v>
      </c>
      <c r="F4661" s="1">
        <v>43789</v>
      </c>
      <c r="G4661" s="1">
        <v>44541</v>
      </c>
      <c r="H4661">
        <v>120</v>
      </c>
      <c r="I4661">
        <v>11</v>
      </c>
      <c r="J4661" s="3">
        <v>2193.4</v>
      </c>
      <c r="K4661">
        <v>24.36</v>
      </c>
      <c r="L4661">
        <v>5982</v>
      </c>
      <c r="M4661">
        <f>Registros[[#This Row],[salario]]*0.06</f>
        <v>358.91999999999996</v>
      </c>
      <c r="N4661">
        <f>Registros[[#This Row],[salario]]*5%</f>
        <v>299.10000000000002</v>
      </c>
      <c r="O4661">
        <f>IF(Registros[[#This Row],[idade]]&lt;18,311.43,IF(Registros[[#This Row],[idade]]&lt;=25,488.58,IF(Registros[[#This Row],[idade]]&lt;=50,772.77,850.05)))</f>
        <v>311.43</v>
      </c>
      <c r="P4661">
        <f>IF(Registros[[#This Row],[idade]]&lt;18,23.99,IF(Registros[[#This Row],[idade]]&lt;=25,49.9,IF(Registros[[#This Row],[idade]]&lt;=50,145.2,175.45)))</f>
        <v>23.99</v>
      </c>
      <c r="Q4661">
        <v>3</v>
      </c>
      <c r="R4661">
        <v>26</v>
      </c>
      <c r="S4661">
        <v>3</v>
      </c>
      <c r="T4661">
        <v>2</v>
      </c>
      <c r="U4661" t="s">
        <v>2</v>
      </c>
      <c r="V4661" t="s">
        <v>20</v>
      </c>
    </row>
    <row r="4662" spans="1:22" x14ac:dyDescent="0.3">
      <c r="A4662">
        <v>4661</v>
      </c>
      <c r="B4662">
        <v>92173901085</v>
      </c>
      <c r="C4662">
        <v>7</v>
      </c>
      <c r="D4662" s="1">
        <v>30622</v>
      </c>
      <c r="E4662" s="3">
        <f>2023-YEAR(Registros[[#This Row],[data_nascimento]])</f>
        <v>40</v>
      </c>
      <c r="F4662" s="1">
        <v>43789</v>
      </c>
      <c r="G4662" s="1">
        <v>44541</v>
      </c>
      <c r="H4662">
        <v>220</v>
      </c>
      <c r="I4662">
        <v>18</v>
      </c>
      <c r="J4662" s="3">
        <v>2845.7999999999997</v>
      </c>
      <c r="K4662">
        <v>20.88</v>
      </c>
      <c r="L4662">
        <v>4743</v>
      </c>
      <c r="M4662">
        <f>Registros[[#This Row],[salario]]*0.06</f>
        <v>284.58</v>
      </c>
      <c r="N4662">
        <f>Registros[[#This Row],[salario]]*5%</f>
        <v>237.15</v>
      </c>
      <c r="O4662">
        <f>IF(Registros[[#This Row],[idade]]&lt;18,311.43,IF(Registros[[#This Row],[idade]]&lt;=25,488.58,IF(Registros[[#This Row],[idade]]&lt;=50,772.77,850.05)))</f>
        <v>772.77</v>
      </c>
      <c r="P4662">
        <f>IF(Registros[[#This Row],[idade]]&lt;18,23.99,IF(Registros[[#This Row],[idade]]&lt;=25,49.9,IF(Registros[[#This Row],[idade]]&lt;=50,145.2,175.45)))</f>
        <v>145.19999999999999</v>
      </c>
      <c r="Q4662">
        <v>1</v>
      </c>
      <c r="R4662">
        <v>10</v>
      </c>
      <c r="S4662">
        <v>3</v>
      </c>
      <c r="T4662">
        <v>3</v>
      </c>
      <c r="U4662" t="s">
        <v>3</v>
      </c>
      <c r="V4662" t="s">
        <v>19</v>
      </c>
    </row>
    <row r="4663" spans="1:22" x14ac:dyDescent="0.3">
      <c r="A4663">
        <v>4662</v>
      </c>
      <c r="B4663">
        <v>18301340152</v>
      </c>
      <c r="C4663">
        <v>4</v>
      </c>
      <c r="D4663" s="1">
        <v>32870</v>
      </c>
      <c r="E4663" s="3">
        <f>2023-YEAR(Registros[[#This Row],[data_nascimento]])</f>
        <v>34</v>
      </c>
      <c r="F4663" s="1">
        <v>43789</v>
      </c>
      <c r="G4663" s="1">
        <v>44541</v>
      </c>
      <c r="H4663">
        <v>220</v>
      </c>
      <c r="I4663">
        <v>4</v>
      </c>
      <c r="J4663" s="3">
        <v>388.93333333333334</v>
      </c>
      <c r="K4663">
        <v>13.92</v>
      </c>
      <c r="L4663">
        <v>2917</v>
      </c>
      <c r="M4663">
        <f>Registros[[#This Row],[salario]]*0.06</f>
        <v>175.01999999999998</v>
      </c>
      <c r="N4663">
        <f>Registros[[#This Row],[salario]]*5%</f>
        <v>145.85</v>
      </c>
      <c r="O4663">
        <f>IF(Registros[[#This Row],[idade]]&lt;18,311.43,IF(Registros[[#This Row],[idade]]&lt;=25,488.58,IF(Registros[[#This Row],[idade]]&lt;=50,772.77,850.05)))</f>
        <v>772.77</v>
      </c>
      <c r="P4663">
        <f>IF(Registros[[#This Row],[idade]]&lt;18,23.99,IF(Registros[[#This Row],[idade]]&lt;=25,49.9,IF(Registros[[#This Row],[idade]]&lt;=50,145.2,175.45)))</f>
        <v>145.19999999999999</v>
      </c>
      <c r="Q4663">
        <v>1</v>
      </c>
      <c r="R4663">
        <v>23</v>
      </c>
      <c r="S4663">
        <v>1</v>
      </c>
      <c r="T4663">
        <v>2</v>
      </c>
      <c r="U4663" t="s">
        <v>3</v>
      </c>
      <c r="V4663" t="s">
        <v>20</v>
      </c>
    </row>
    <row r="4664" spans="1:22" x14ac:dyDescent="0.3">
      <c r="A4664">
        <v>4663</v>
      </c>
      <c r="B4664">
        <v>56207872882</v>
      </c>
      <c r="C4664">
        <v>4</v>
      </c>
      <c r="D4664" s="1">
        <v>30151</v>
      </c>
      <c r="E4664" s="3">
        <f>2023-YEAR(Registros[[#This Row],[data_nascimento]])</f>
        <v>41</v>
      </c>
      <c r="F4664" s="1">
        <v>43789</v>
      </c>
      <c r="G4664" s="1">
        <v>44541</v>
      </c>
      <c r="H4664">
        <v>220</v>
      </c>
      <c r="I4664">
        <v>5</v>
      </c>
      <c r="J4664" s="3">
        <v>855.16666666666663</v>
      </c>
      <c r="K4664">
        <v>20.88</v>
      </c>
      <c r="L4664">
        <v>5131</v>
      </c>
      <c r="M4664">
        <f>Registros[[#This Row],[salario]]*0.06</f>
        <v>307.86</v>
      </c>
      <c r="N4664">
        <f>Registros[[#This Row],[salario]]*5%</f>
        <v>256.55</v>
      </c>
      <c r="O4664">
        <f>IF(Registros[[#This Row],[idade]]&lt;18,311.43,IF(Registros[[#This Row],[idade]]&lt;=25,488.58,IF(Registros[[#This Row],[idade]]&lt;=50,772.77,850.05)))</f>
        <v>772.77</v>
      </c>
      <c r="P4664">
        <f>IF(Registros[[#This Row],[idade]]&lt;18,23.99,IF(Registros[[#This Row],[idade]]&lt;=25,49.9,IF(Registros[[#This Row],[idade]]&lt;=50,145.2,175.45)))</f>
        <v>145.19999999999999</v>
      </c>
      <c r="Q4664">
        <v>5</v>
      </c>
      <c r="R4664">
        <v>23</v>
      </c>
      <c r="S4664">
        <v>3</v>
      </c>
      <c r="T4664">
        <v>3</v>
      </c>
      <c r="U4664" t="s">
        <v>2</v>
      </c>
      <c r="V4664" t="s">
        <v>21</v>
      </c>
    </row>
    <row r="4665" spans="1:22" x14ac:dyDescent="0.3">
      <c r="A4665">
        <v>4664</v>
      </c>
      <c r="B4665">
        <v>58647124483</v>
      </c>
      <c r="C4665">
        <v>3</v>
      </c>
      <c r="D4665" s="1">
        <v>37070</v>
      </c>
      <c r="E4665" s="3">
        <f>2023-YEAR(Registros[[#This Row],[data_nascimento]])</f>
        <v>22</v>
      </c>
      <c r="F4665" s="1">
        <v>43789</v>
      </c>
      <c r="H4665">
        <v>220</v>
      </c>
      <c r="I4665">
        <v>16</v>
      </c>
      <c r="J4665" s="3">
        <v>3264</v>
      </c>
      <c r="K4665">
        <v>27.84</v>
      </c>
      <c r="L4665">
        <v>6120</v>
      </c>
      <c r="M4665">
        <f>Registros[[#This Row],[salario]]*0.06</f>
        <v>367.2</v>
      </c>
      <c r="N4665">
        <f>Registros[[#This Row],[salario]]*5%</f>
        <v>306</v>
      </c>
      <c r="O4665">
        <f>IF(Registros[[#This Row],[idade]]&lt;18,311.43,IF(Registros[[#This Row],[idade]]&lt;=25,488.58,IF(Registros[[#This Row],[idade]]&lt;=50,772.77,850.05)))</f>
        <v>488.58</v>
      </c>
      <c r="P4665">
        <f>IF(Registros[[#This Row],[idade]]&lt;18,23.99,IF(Registros[[#This Row],[idade]]&lt;=25,49.9,IF(Registros[[#This Row],[idade]]&lt;=50,145.2,175.45)))</f>
        <v>49.9</v>
      </c>
      <c r="Q4665">
        <v>2</v>
      </c>
      <c r="R4665">
        <v>1</v>
      </c>
      <c r="T4665">
        <v>3</v>
      </c>
      <c r="U4665" t="s">
        <v>3</v>
      </c>
      <c r="V4665" t="s">
        <v>19</v>
      </c>
    </row>
    <row r="4666" spans="1:22" x14ac:dyDescent="0.3">
      <c r="A4666">
        <v>4665</v>
      </c>
      <c r="B4666">
        <v>29310406027</v>
      </c>
      <c r="C4666">
        <v>6</v>
      </c>
      <c r="D4666" s="1">
        <v>28561</v>
      </c>
      <c r="E4666" s="3">
        <f>2023-YEAR(Registros[[#This Row],[data_nascimento]])</f>
        <v>45</v>
      </c>
      <c r="F4666" s="1">
        <v>43789</v>
      </c>
      <c r="G4666" s="1">
        <v>44541</v>
      </c>
      <c r="H4666">
        <v>220</v>
      </c>
      <c r="I4666">
        <v>8</v>
      </c>
      <c r="J4666" s="3">
        <v>612.79999999999995</v>
      </c>
      <c r="K4666">
        <v>19.14</v>
      </c>
      <c r="L4666">
        <v>2298</v>
      </c>
      <c r="M4666">
        <f>Registros[[#This Row],[salario]]*0.06</f>
        <v>137.88</v>
      </c>
      <c r="N4666">
        <f>Registros[[#This Row],[salario]]*5%</f>
        <v>114.9</v>
      </c>
      <c r="O4666">
        <f>IF(Registros[[#This Row],[idade]]&lt;18,311.43,IF(Registros[[#This Row],[idade]]&lt;=25,488.58,IF(Registros[[#This Row],[idade]]&lt;=50,772.77,850.05)))</f>
        <v>772.77</v>
      </c>
      <c r="P4666">
        <f>IF(Registros[[#This Row],[idade]]&lt;18,23.99,IF(Registros[[#This Row],[idade]]&lt;=25,49.9,IF(Registros[[#This Row],[idade]]&lt;=50,145.2,175.45)))</f>
        <v>145.19999999999999</v>
      </c>
      <c r="Q4666">
        <v>1</v>
      </c>
      <c r="R4666">
        <v>17</v>
      </c>
      <c r="S4666">
        <v>3</v>
      </c>
      <c r="T4666">
        <v>2</v>
      </c>
      <c r="U4666" t="s">
        <v>3</v>
      </c>
      <c r="V4666" t="s">
        <v>19</v>
      </c>
    </row>
    <row r="4667" spans="1:22" x14ac:dyDescent="0.3">
      <c r="A4667">
        <v>4666</v>
      </c>
      <c r="B4667">
        <v>79057206132</v>
      </c>
      <c r="C4667">
        <v>7</v>
      </c>
      <c r="D4667" s="1">
        <v>39028</v>
      </c>
      <c r="E4667" s="3">
        <f>2023-YEAR(Registros[[#This Row],[data_nascimento]])</f>
        <v>17</v>
      </c>
      <c r="F4667" s="1">
        <v>43789</v>
      </c>
      <c r="H4667">
        <v>120</v>
      </c>
      <c r="I4667">
        <v>18</v>
      </c>
      <c r="J4667" s="3">
        <v>1416.6000000000001</v>
      </c>
      <c r="K4667">
        <v>1.74</v>
      </c>
      <c r="L4667">
        <v>2361</v>
      </c>
      <c r="M4667">
        <f>Registros[[#This Row],[salario]]*0.06</f>
        <v>141.66</v>
      </c>
      <c r="N4667">
        <f>Registros[[#This Row],[salario]]*5%</f>
        <v>118.05000000000001</v>
      </c>
      <c r="O4667">
        <f>IF(Registros[[#This Row],[idade]]&lt;18,311.43,IF(Registros[[#This Row],[idade]]&lt;=25,488.58,IF(Registros[[#This Row],[idade]]&lt;=50,772.77,850.05)))</f>
        <v>311.43</v>
      </c>
      <c r="P4667">
        <f>IF(Registros[[#This Row],[idade]]&lt;18,23.99,IF(Registros[[#This Row],[idade]]&lt;=25,49.9,IF(Registros[[#This Row],[idade]]&lt;=50,145.2,175.45)))</f>
        <v>23.99</v>
      </c>
      <c r="Q4667">
        <v>2</v>
      </c>
      <c r="R4667">
        <v>11</v>
      </c>
      <c r="T4667">
        <v>2</v>
      </c>
      <c r="U4667" t="s">
        <v>3</v>
      </c>
      <c r="V4667" t="s">
        <v>22</v>
      </c>
    </row>
    <row r="4668" spans="1:22" x14ac:dyDescent="0.3">
      <c r="A4668">
        <v>4667</v>
      </c>
      <c r="B4668">
        <v>51260897088</v>
      </c>
      <c r="C4668">
        <v>6</v>
      </c>
      <c r="D4668" s="1">
        <v>28581</v>
      </c>
      <c r="E4668" s="3">
        <f>2023-YEAR(Registros[[#This Row],[data_nascimento]])</f>
        <v>45</v>
      </c>
      <c r="F4668" s="1">
        <v>43789</v>
      </c>
      <c r="H4668">
        <v>220</v>
      </c>
      <c r="I4668">
        <v>15</v>
      </c>
      <c r="J4668" s="3">
        <v>1428</v>
      </c>
      <c r="K4668">
        <v>1.74</v>
      </c>
      <c r="L4668">
        <v>2856</v>
      </c>
      <c r="M4668">
        <f>Registros[[#This Row],[salario]]*0.06</f>
        <v>171.35999999999999</v>
      </c>
      <c r="N4668">
        <f>Registros[[#This Row],[salario]]*5%</f>
        <v>142.80000000000001</v>
      </c>
      <c r="O4668">
        <f>IF(Registros[[#This Row],[idade]]&lt;18,311.43,IF(Registros[[#This Row],[idade]]&lt;=25,488.58,IF(Registros[[#This Row],[idade]]&lt;=50,772.77,850.05)))</f>
        <v>772.77</v>
      </c>
      <c r="P4668">
        <f>IF(Registros[[#This Row],[idade]]&lt;18,23.99,IF(Registros[[#This Row],[idade]]&lt;=25,49.9,IF(Registros[[#This Row],[idade]]&lt;=50,145.2,175.45)))</f>
        <v>145.19999999999999</v>
      </c>
      <c r="Q4668">
        <v>1</v>
      </c>
      <c r="R4668">
        <v>11</v>
      </c>
      <c r="T4668">
        <v>3</v>
      </c>
      <c r="U4668" t="s">
        <v>2</v>
      </c>
      <c r="V4668" t="s">
        <v>19</v>
      </c>
    </row>
    <row r="4669" spans="1:22" x14ac:dyDescent="0.3">
      <c r="A4669">
        <v>4668</v>
      </c>
      <c r="B4669">
        <v>46877536937</v>
      </c>
      <c r="C4669">
        <v>4</v>
      </c>
      <c r="D4669" s="1">
        <v>34223</v>
      </c>
      <c r="E4669" s="3">
        <f>2023-YEAR(Registros[[#This Row],[data_nascimento]])</f>
        <v>30</v>
      </c>
      <c r="F4669" s="1">
        <v>43789</v>
      </c>
      <c r="G4669" s="1">
        <v>44541</v>
      </c>
      <c r="H4669">
        <v>220</v>
      </c>
      <c r="I4669">
        <v>19</v>
      </c>
      <c r="J4669" s="3">
        <v>3172.3666666666668</v>
      </c>
      <c r="K4669">
        <v>12.18</v>
      </c>
      <c r="L4669">
        <v>5009</v>
      </c>
      <c r="M4669">
        <v>180</v>
      </c>
      <c r="O4669">
        <f>IF(Registros[[#This Row],[idade]]&lt;18,311.43,IF(Registros[[#This Row],[idade]]&lt;=25,488.58,IF(Registros[[#This Row],[idade]]&lt;=50,772.77,850.05)))</f>
        <v>772.77</v>
      </c>
      <c r="P4669">
        <f>IF(Registros[[#This Row],[idade]]&lt;18,23.99,IF(Registros[[#This Row],[idade]]&lt;=25,49.9,IF(Registros[[#This Row],[idade]]&lt;=50,145.2,175.45)))</f>
        <v>145.19999999999999</v>
      </c>
      <c r="Q4669">
        <v>3</v>
      </c>
      <c r="R4669">
        <v>6</v>
      </c>
      <c r="S4669">
        <v>1</v>
      </c>
      <c r="T4669">
        <v>2</v>
      </c>
      <c r="U4669" t="s">
        <v>3</v>
      </c>
      <c r="V4669" t="s">
        <v>19</v>
      </c>
    </row>
    <row r="4670" spans="1:22" x14ac:dyDescent="0.3">
      <c r="A4670">
        <v>4669</v>
      </c>
      <c r="B4670">
        <v>44861773175</v>
      </c>
      <c r="C4670">
        <v>4</v>
      </c>
      <c r="D4670" s="1">
        <v>34538</v>
      </c>
      <c r="E4670" s="3">
        <f>2023-YEAR(Registros[[#This Row],[data_nascimento]])</f>
        <v>29</v>
      </c>
      <c r="F4670" s="1">
        <v>43789</v>
      </c>
      <c r="G4670" s="1">
        <v>44541</v>
      </c>
      <c r="H4670">
        <v>220</v>
      </c>
      <c r="I4670">
        <v>8</v>
      </c>
      <c r="J4670" s="3">
        <v>2267.4666666666667</v>
      </c>
      <c r="K4670">
        <v>22.619999999999997</v>
      </c>
      <c r="L4670">
        <v>8503</v>
      </c>
      <c r="M4670">
        <v>180</v>
      </c>
      <c r="O4670">
        <f>IF(Registros[[#This Row],[idade]]&lt;18,311.43,IF(Registros[[#This Row],[idade]]&lt;=25,488.58,IF(Registros[[#This Row],[idade]]&lt;=50,772.77,850.05)))</f>
        <v>772.77</v>
      </c>
      <c r="P4670">
        <f>IF(Registros[[#This Row],[idade]]&lt;18,23.99,IF(Registros[[#This Row],[idade]]&lt;=25,49.9,IF(Registros[[#This Row],[idade]]&lt;=50,145.2,175.45)))</f>
        <v>145.19999999999999</v>
      </c>
      <c r="Q4670">
        <v>5</v>
      </c>
      <c r="R4670">
        <v>9</v>
      </c>
      <c r="S4670">
        <v>3</v>
      </c>
      <c r="T4670">
        <v>2</v>
      </c>
      <c r="U4670" t="s">
        <v>3</v>
      </c>
      <c r="V4670" t="s">
        <v>19</v>
      </c>
    </row>
    <row r="4671" spans="1:22" x14ac:dyDescent="0.3">
      <c r="A4671">
        <v>4670</v>
      </c>
      <c r="B4671">
        <v>20059254040</v>
      </c>
      <c r="C4671">
        <v>5</v>
      </c>
      <c r="D4671" s="1">
        <v>27608</v>
      </c>
      <c r="E4671" s="3">
        <f>2023-YEAR(Registros[[#This Row],[data_nascimento]])</f>
        <v>48</v>
      </c>
      <c r="F4671" s="1">
        <v>43789</v>
      </c>
      <c r="G4671" s="1">
        <v>44541</v>
      </c>
      <c r="H4671">
        <v>220</v>
      </c>
      <c r="I4671">
        <v>18</v>
      </c>
      <c r="J4671" s="3">
        <v>3814.2000000000003</v>
      </c>
      <c r="K4671">
        <v>13.92</v>
      </c>
      <c r="L4671">
        <v>6357</v>
      </c>
      <c r="M4671">
        <v>180</v>
      </c>
      <c r="O4671">
        <f>IF(Registros[[#This Row],[idade]]&lt;18,311.43,IF(Registros[[#This Row],[idade]]&lt;=25,488.58,IF(Registros[[#This Row],[idade]]&lt;=50,772.77,850.05)))</f>
        <v>772.77</v>
      </c>
      <c r="P4671">
        <f>IF(Registros[[#This Row],[idade]]&lt;18,23.99,IF(Registros[[#This Row],[idade]]&lt;=25,49.9,IF(Registros[[#This Row],[idade]]&lt;=50,145.2,175.45)))</f>
        <v>145.19999999999999</v>
      </c>
      <c r="Q4671">
        <v>1</v>
      </c>
      <c r="R4671">
        <v>13</v>
      </c>
      <c r="S4671">
        <v>3</v>
      </c>
      <c r="T4671">
        <v>2</v>
      </c>
      <c r="U4671" t="s">
        <v>2</v>
      </c>
      <c r="V4671" t="s">
        <v>19</v>
      </c>
    </row>
    <row r="4672" spans="1:22" x14ac:dyDescent="0.3">
      <c r="A4672">
        <v>4671</v>
      </c>
      <c r="B4672">
        <v>63878508290</v>
      </c>
      <c r="C4672">
        <v>6</v>
      </c>
      <c r="D4672" s="1">
        <v>29931</v>
      </c>
      <c r="E4672" s="3">
        <f>2023-YEAR(Registros[[#This Row],[data_nascimento]])</f>
        <v>42</v>
      </c>
      <c r="F4672" s="1">
        <v>43789</v>
      </c>
      <c r="G4672" s="1">
        <v>44541</v>
      </c>
      <c r="H4672">
        <v>220</v>
      </c>
      <c r="I4672">
        <v>18</v>
      </c>
      <c r="J4672" s="3">
        <v>4352.4000000000005</v>
      </c>
      <c r="K4672">
        <v>34.799999999999997</v>
      </c>
      <c r="L4672">
        <v>7254</v>
      </c>
      <c r="M4672">
        <v>180</v>
      </c>
      <c r="O4672">
        <f>IF(Registros[[#This Row],[idade]]&lt;18,311.43,IF(Registros[[#This Row],[idade]]&lt;=25,488.58,IF(Registros[[#This Row],[idade]]&lt;=50,772.77,850.05)))</f>
        <v>772.77</v>
      </c>
      <c r="P4672">
        <f>IF(Registros[[#This Row],[idade]]&lt;18,23.99,IF(Registros[[#This Row],[idade]]&lt;=25,49.9,IF(Registros[[#This Row],[idade]]&lt;=50,145.2,175.45)))</f>
        <v>145.19999999999999</v>
      </c>
      <c r="Q4672">
        <v>3</v>
      </c>
      <c r="R4672">
        <v>24</v>
      </c>
      <c r="S4672">
        <v>2</v>
      </c>
      <c r="T4672">
        <v>3</v>
      </c>
      <c r="U4672" t="s">
        <v>2</v>
      </c>
      <c r="V4672" t="s">
        <v>20</v>
      </c>
    </row>
    <row r="4673" spans="1:22" x14ac:dyDescent="0.3">
      <c r="A4673">
        <v>4672</v>
      </c>
      <c r="B4673">
        <v>64412563979</v>
      </c>
      <c r="C4673">
        <v>5</v>
      </c>
      <c r="D4673" s="1">
        <v>36948</v>
      </c>
      <c r="E4673" s="3">
        <f>2023-YEAR(Registros[[#This Row],[data_nascimento]])</f>
        <v>22</v>
      </c>
      <c r="F4673" s="1">
        <v>43789</v>
      </c>
      <c r="G4673" s="1">
        <v>44541</v>
      </c>
      <c r="H4673">
        <v>220</v>
      </c>
      <c r="I4673">
        <v>14</v>
      </c>
      <c r="J4673" s="3">
        <v>4201.8666666666668</v>
      </c>
      <c r="K4673">
        <v>13.92</v>
      </c>
      <c r="L4673">
        <v>9004</v>
      </c>
      <c r="M4673">
        <v>180</v>
      </c>
      <c r="O4673">
        <f>IF(Registros[[#This Row],[idade]]&lt;18,311.43,IF(Registros[[#This Row],[idade]]&lt;=25,488.58,IF(Registros[[#This Row],[idade]]&lt;=50,772.77,850.05)))</f>
        <v>488.58</v>
      </c>
      <c r="P4673">
        <f>IF(Registros[[#This Row],[idade]]&lt;18,23.99,IF(Registros[[#This Row],[idade]]&lt;=25,49.9,IF(Registros[[#This Row],[idade]]&lt;=50,145.2,175.45)))</f>
        <v>49.9</v>
      </c>
      <c r="Q4673">
        <v>3</v>
      </c>
      <c r="R4673">
        <v>7</v>
      </c>
      <c r="S4673">
        <v>3</v>
      </c>
      <c r="T4673">
        <v>2</v>
      </c>
      <c r="U4673" t="s">
        <v>2</v>
      </c>
      <c r="V4673" t="s">
        <v>21</v>
      </c>
    </row>
    <row r="4674" spans="1:22" x14ac:dyDescent="0.3">
      <c r="A4674">
        <v>4673</v>
      </c>
      <c r="B4674">
        <v>17720568922</v>
      </c>
      <c r="C4674">
        <v>4</v>
      </c>
      <c r="D4674" s="1">
        <v>36811</v>
      </c>
      <c r="E4674" s="3">
        <f>2023-YEAR(Registros[[#This Row],[data_nascimento]])</f>
        <v>23</v>
      </c>
      <c r="F4674" s="1">
        <v>43789</v>
      </c>
      <c r="G4674" s="1">
        <v>44541</v>
      </c>
      <c r="H4674">
        <v>220</v>
      </c>
      <c r="I4674">
        <v>2</v>
      </c>
      <c r="J4674" s="3">
        <v>315.53333333333336</v>
      </c>
      <c r="K4674">
        <v>19.14</v>
      </c>
      <c r="L4674">
        <v>4733</v>
      </c>
      <c r="M4674">
        <v>180</v>
      </c>
      <c r="O4674">
        <f>IF(Registros[[#This Row],[idade]]&lt;18,311.43,IF(Registros[[#This Row],[idade]]&lt;=25,488.58,IF(Registros[[#This Row],[idade]]&lt;=50,772.77,850.05)))</f>
        <v>488.58</v>
      </c>
      <c r="P4674">
        <f>IF(Registros[[#This Row],[idade]]&lt;18,23.99,IF(Registros[[#This Row],[idade]]&lt;=25,49.9,IF(Registros[[#This Row],[idade]]&lt;=50,145.2,175.45)))</f>
        <v>49.9</v>
      </c>
      <c r="Q4674">
        <v>2</v>
      </c>
      <c r="R4674">
        <v>26</v>
      </c>
      <c r="S4674">
        <v>1</v>
      </c>
      <c r="T4674">
        <v>2</v>
      </c>
      <c r="U4674" t="s">
        <v>3</v>
      </c>
      <c r="V4674" t="s">
        <v>21</v>
      </c>
    </row>
    <row r="4675" spans="1:22" x14ac:dyDescent="0.3">
      <c r="A4675">
        <v>4674</v>
      </c>
      <c r="B4675">
        <v>54992328715</v>
      </c>
      <c r="C4675">
        <v>4</v>
      </c>
      <c r="D4675" s="1">
        <v>28688</v>
      </c>
      <c r="E4675" s="3">
        <f>2023-YEAR(Registros[[#This Row],[data_nascimento]])</f>
        <v>45</v>
      </c>
      <c r="F4675" s="1">
        <v>43789</v>
      </c>
      <c r="G4675" s="1">
        <v>44541</v>
      </c>
      <c r="H4675">
        <v>220</v>
      </c>
      <c r="I4675">
        <v>14</v>
      </c>
      <c r="J4675" s="3">
        <v>2095.7999999999997</v>
      </c>
      <c r="K4675">
        <v>19.14</v>
      </c>
      <c r="L4675">
        <v>4491</v>
      </c>
      <c r="M4675">
        <v>180</v>
      </c>
      <c r="O4675">
        <f>IF(Registros[[#This Row],[idade]]&lt;18,311.43,IF(Registros[[#This Row],[idade]]&lt;=25,488.58,IF(Registros[[#This Row],[idade]]&lt;=50,772.77,850.05)))</f>
        <v>772.77</v>
      </c>
      <c r="P4675">
        <f>IF(Registros[[#This Row],[idade]]&lt;18,23.99,IF(Registros[[#This Row],[idade]]&lt;=25,49.9,IF(Registros[[#This Row],[idade]]&lt;=50,145.2,175.45)))</f>
        <v>145.19999999999999</v>
      </c>
      <c r="Q4675">
        <v>2</v>
      </c>
      <c r="R4675">
        <v>5</v>
      </c>
      <c r="S4675">
        <v>1</v>
      </c>
      <c r="T4675">
        <v>2</v>
      </c>
      <c r="U4675" t="s">
        <v>2</v>
      </c>
      <c r="V4675" t="s">
        <v>22</v>
      </c>
    </row>
    <row r="4676" spans="1:22" x14ac:dyDescent="0.3">
      <c r="A4676">
        <v>4675</v>
      </c>
      <c r="B4676">
        <v>65650437664</v>
      </c>
      <c r="C4676">
        <v>6</v>
      </c>
      <c r="D4676" s="1">
        <v>35262</v>
      </c>
      <c r="E4676" s="3">
        <f>2023-YEAR(Registros[[#This Row],[data_nascimento]])</f>
        <v>27</v>
      </c>
      <c r="F4676" s="1">
        <v>43789</v>
      </c>
      <c r="G4676" s="1">
        <v>44541</v>
      </c>
      <c r="H4676">
        <v>220</v>
      </c>
      <c r="I4676">
        <v>3</v>
      </c>
      <c r="J4676" s="3">
        <v>993.8</v>
      </c>
      <c r="K4676">
        <v>3.48</v>
      </c>
      <c r="L4676">
        <v>9938</v>
      </c>
      <c r="M4676">
        <v>180</v>
      </c>
      <c r="O4676">
        <f>IF(Registros[[#This Row],[idade]]&lt;18,311.43,IF(Registros[[#This Row],[idade]]&lt;=25,488.58,IF(Registros[[#This Row],[idade]]&lt;=50,772.77,850.05)))</f>
        <v>772.77</v>
      </c>
      <c r="P4676">
        <f>IF(Registros[[#This Row],[idade]]&lt;18,23.99,IF(Registros[[#This Row],[idade]]&lt;=25,49.9,IF(Registros[[#This Row],[idade]]&lt;=50,145.2,175.45)))</f>
        <v>145.19999999999999</v>
      </c>
      <c r="Q4676">
        <v>2</v>
      </c>
      <c r="R4676">
        <v>8</v>
      </c>
      <c r="S4676">
        <v>3</v>
      </c>
      <c r="T4676">
        <v>2</v>
      </c>
      <c r="U4676" t="s">
        <v>2</v>
      </c>
      <c r="V4676" t="s">
        <v>20</v>
      </c>
    </row>
    <row r="4677" spans="1:22" x14ac:dyDescent="0.3">
      <c r="A4677">
        <v>4676</v>
      </c>
      <c r="B4677">
        <v>81480957556</v>
      </c>
      <c r="C4677">
        <v>7</v>
      </c>
      <c r="D4677" s="1">
        <v>31190</v>
      </c>
      <c r="E4677" s="3">
        <f>2023-YEAR(Registros[[#This Row],[data_nascimento]])</f>
        <v>38</v>
      </c>
      <c r="F4677" s="1">
        <v>43789</v>
      </c>
      <c r="G4677" s="1">
        <v>44541</v>
      </c>
      <c r="H4677">
        <v>220</v>
      </c>
      <c r="I4677">
        <v>13</v>
      </c>
      <c r="J4677" s="3">
        <v>3934.666666666667</v>
      </c>
      <c r="K4677">
        <v>22.619999999999997</v>
      </c>
      <c r="L4677">
        <v>9080</v>
      </c>
      <c r="M4677">
        <v>180</v>
      </c>
      <c r="O4677">
        <f>IF(Registros[[#This Row],[idade]]&lt;18,311.43,IF(Registros[[#This Row],[idade]]&lt;=25,488.58,IF(Registros[[#This Row],[idade]]&lt;=50,772.77,850.05)))</f>
        <v>772.77</v>
      </c>
      <c r="P4677">
        <f>IF(Registros[[#This Row],[idade]]&lt;18,23.99,IF(Registros[[#This Row],[idade]]&lt;=25,49.9,IF(Registros[[#This Row],[idade]]&lt;=50,145.2,175.45)))</f>
        <v>145.19999999999999</v>
      </c>
      <c r="Q4677">
        <v>5</v>
      </c>
      <c r="R4677">
        <v>7</v>
      </c>
      <c r="S4677">
        <v>3</v>
      </c>
      <c r="T4677">
        <v>2</v>
      </c>
      <c r="U4677" t="s">
        <v>3</v>
      </c>
      <c r="V4677" t="s">
        <v>19</v>
      </c>
    </row>
    <row r="4678" spans="1:22" x14ac:dyDescent="0.3">
      <c r="A4678">
        <v>4677</v>
      </c>
      <c r="B4678">
        <v>95689006639</v>
      </c>
      <c r="C4678">
        <v>5</v>
      </c>
      <c r="D4678" s="1">
        <v>35126</v>
      </c>
      <c r="E4678" s="3">
        <f>2023-YEAR(Registros[[#This Row],[data_nascimento]])</f>
        <v>27</v>
      </c>
      <c r="F4678" s="1">
        <v>43789</v>
      </c>
      <c r="G4678" s="1">
        <v>44541</v>
      </c>
      <c r="H4678">
        <v>220</v>
      </c>
      <c r="I4678">
        <v>16</v>
      </c>
      <c r="J4678" s="3">
        <v>4840.5333333333338</v>
      </c>
      <c r="K4678">
        <v>17.399999999999999</v>
      </c>
      <c r="L4678">
        <v>9076</v>
      </c>
      <c r="M4678">
        <v>180</v>
      </c>
      <c r="O4678">
        <f>IF(Registros[[#This Row],[idade]]&lt;18,311.43,IF(Registros[[#This Row],[idade]]&lt;=25,488.58,IF(Registros[[#This Row],[idade]]&lt;=50,772.77,850.05)))</f>
        <v>772.77</v>
      </c>
      <c r="P4678">
        <f>IF(Registros[[#This Row],[idade]]&lt;18,23.99,IF(Registros[[#This Row],[idade]]&lt;=25,49.9,IF(Registros[[#This Row],[idade]]&lt;=50,145.2,175.45)))</f>
        <v>145.19999999999999</v>
      </c>
      <c r="Q4678">
        <v>4</v>
      </c>
      <c r="R4678">
        <v>17</v>
      </c>
      <c r="S4678">
        <v>3</v>
      </c>
      <c r="T4678">
        <v>3</v>
      </c>
      <c r="U4678" t="s">
        <v>2</v>
      </c>
      <c r="V4678" t="s">
        <v>19</v>
      </c>
    </row>
    <row r="4679" spans="1:22" x14ac:dyDescent="0.3">
      <c r="A4679">
        <v>4678</v>
      </c>
      <c r="B4679">
        <v>90722643720</v>
      </c>
      <c r="C4679">
        <v>3</v>
      </c>
      <c r="D4679" s="1">
        <v>36165</v>
      </c>
      <c r="E4679" s="3">
        <f>2023-YEAR(Registros[[#This Row],[data_nascimento]])</f>
        <v>24</v>
      </c>
      <c r="F4679" s="1">
        <v>43789</v>
      </c>
      <c r="G4679" s="1">
        <v>44541</v>
      </c>
      <c r="H4679">
        <v>220</v>
      </c>
      <c r="I4679">
        <v>18</v>
      </c>
      <c r="J4679" s="3">
        <v>4948.8</v>
      </c>
      <c r="K4679">
        <v>3.48</v>
      </c>
      <c r="L4679">
        <v>8248</v>
      </c>
      <c r="M4679">
        <v>180</v>
      </c>
      <c r="O4679">
        <f>IF(Registros[[#This Row],[idade]]&lt;18,311.43,IF(Registros[[#This Row],[idade]]&lt;=25,488.58,IF(Registros[[#This Row],[idade]]&lt;=50,772.77,850.05)))</f>
        <v>488.58</v>
      </c>
      <c r="P4679">
        <f>IF(Registros[[#This Row],[idade]]&lt;18,23.99,IF(Registros[[#This Row],[idade]]&lt;=25,49.9,IF(Registros[[#This Row],[idade]]&lt;=50,145.2,175.45)))</f>
        <v>49.9</v>
      </c>
      <c r="Q4679">
        <v>3</v>
      </c>
      <c r="R4679">
        <v>22</v>
      </c>
      <c r="S4679">
        <v>1</v>
      </c>
      <c r="T4679">
        <v>3</v>
      </c>
      <c r="U4679" t="s">
        <v>2</v>
      </c>
      <c r="V4679" t="s">
        <v>19</v>
      </c>
    </row>
    <row r="4680" spans="1:22" x14ac:dyDescent="0.3">
      <c r="A4680">
        <v>4679</v>
      </c>
      <c r="B4680">
        <v>75537945489</v>
      </c>
      <c r="C4680">
        <v>3</v>
      </c>
      <c r="D4680" s="1">
        <v>38560</v>
      </c>
      <c r="E4680" s="3">
        <f>2023-YEAR(Registros[[#This Row],[data_nascimento]])</f>
        <v>18</v>
      </c>
      <c r="F4680" s="1">
        <v>43789</v>
      </c>
      <c r="G4680" s="1">
        <v>44541</v>
      </c>
      <c r="H4680">
        <v>220</v>
      </c>
      <c r="I4680">
        <v>12</v>
      </c>
      <c r="J4680" s="3">
        <v>2684.7999999999997</v>
      </c>
      <c r="K4680">
        <v>22.619999999999997</v>
      </c>
      <c r="L4680">
        <v>6712</v>
      </c>
      <c r="M4680">
        <v>180</v>
      </c>
      <c r="O4680">
        <f>IF(Registros[[#This Row],[idade]]&lt;18,311.43,IF(Registros[[#This Row],[idade]]&lt;=25,488.58,IF(Registros[[#This Row],[idade]]&lt;=50,772.77,850.05)))</f>
        <v>488.58</v>
      </c>
      <c r="P4680">
        <f>IF(Registros[[#This Row],[idade]]&lt;18,23.99,IF(Registros[[#This Row],[idade]]&lt;=25,49.9,IF(Registros[[#This Row],[idade]]&lt;=50,145.2,175.45)))</f>
        <v>49.9</v>
      </c>
      <c r="Q4680">
        <v>4</v>
      </c>
      <c r="R4680">
        <v>4</v>
      </c>
      <c r="S4680">
        <v>3</v>
      </c>
      <c r="T4680">
        <v>2</v>
      </c>
      <c r="U4680" t="s">
        <v>3</v>
      </c>
      <c r="V4680" t="s">
        <v>21</v>
      </c>
    </row>
    <row r="4681" spans="1:22" x14ac:dyDescent="0.3">
      <c r="A4681">
        <v>4680</v>
      </c>
      <c r="B4681">
        <v>40242552631</v>
      </c>
      <c r="C4681">
        <v>3</v>
      </c>
      <c r="D4681" s="1">
        <v>30219</v>
      </c>
      <c r="E4681" s="3">
        <f>2023-YEAR(Registros[[#This Row],[data_nascimento]])</f>
        <v>41</v>
      </c>
      <c r="F4681" s="1">
        <v>43789</v>
      </c>
      <c r="G4681" s="1">
        <v>44541</v>
      </c>
      <c r="H4681">
        <v>220</v>
      </c>
      <c r="I4681">
        <v>10</v>
      </c>
      <c r="J4681" s="3">
        <v>1828</v>
      </c>
      <c r="K4681">
        <v>33.06</v>
      </c>
      <c r="L4681">
        <v>5484</v>
      </c>
      <c r="M4681">
        <v>180</v>
      </c>
      <c r="O4681">
        <f>IF(Registros[[#This Row],[idade]]&lt;18,311.43,IF(Registros[[#This Row],[idade]]&lt;=25,488.58,IF(Registros[[#This Row],[idade]]&lt;=50,772.77,850.05)))</f>
        <v>772.77</v>
      </c>
      <c r="P4681">
        <f>IF(Registros[[#This Row],[idade]]&lt;18,23.99,IF(Registros[[#This Row],[idade]]&lt;=25,49.9,IF(Registros[[#This Row],[idade]]&lt;=50,145.2,175.45)))</f>
        <v>145.19999999999999</v>
      </c>
      <c r="Q4681">
        <v>3</v>
      </c>
      <c r="R4681">
        <v>24</v>
      </c>
      <c r="S4681">
        <v>2</v>
      </c>
      <c r="T4681">
        <v>3</v>
      </c>
      <c r="U4681" t="s">
        <v>2</v>
      </c>
      <c r="V4681" t="s">
        <v>21</v>
      </c>
    </row>
    <row r="4682" spans="1:22" x14ac:dyDescent="0.3">
      <c r="A4682">
        <v>4681</v>
      </c>
      <c r="B4682">
        <v>37094240561</v>
      </c>
      <c r="C4682">
        <v>6</v>
      </c>
      <c r="D4682" s="1">
        <v>34700</v>
      </c>
      <c r="E4682" s="3">
        <f>2023-YEAR(Registros[[#This Row],[data_nascimento]])</f>
        <v>28</v>
      </c>
      <c r="F4682" s="1">
        <v>43789</v>
      </c>
      <c r="H4682">
        <v>220</v>
      </c>
      <c r="I4682">
        <v>8</v>
      </c>
      <c r="J4682" s="3">
        <v>1122.4000000000001</v>
      </c>
      <c r="K4682">
        <v>8.6999999999999993</v>
      </c>
      <c r="L4682">
        <v>4209</v>
      </c>
      <c r="M4682">
        <v>180</v>
      </c>
      <c r="O4682">
        <f>IF(Registros[[#This Row],[idade]]&lt;18,311.43,IF(Registros[[#This Row],[idade]]&lt;=25,488.58,IF(Registros[[#This Row],[idade]]&lt;=50,772.77,850.05)))</f>
        <v>772.77</v>
      </c>
      <c r="P4682">
        <f>IF(Registros[[#This Row],[idade]]&lt;18,23.99,IF(Registros[[#This Row],[idade]]&lt;=25,49.9,IF(Registros[[#This Row],[idade]]&lt;=50,145.2,175.45)))</f>
        <v>145.19999999999999</v>
      </c>
      <c r="Q4682">
        <v>3</v>
      </c>
      <c r="R4682">
        <v>6</v>
      </c>
      <c r="T4682">
        <v>2</v>
      </c>
      <c r="U4682" t="s">
        <v>2</v>
      </c>
      <c r="V4682" t="s">
        <v>20</v>
      </c>
    </row>
    <row r="4683" spans="1:22" x14ac:dyDescent="0.3">
      <c r="A4683">
        <v>4682</v>
      </c>
      <c r="B4683">
        <v>42625002652</v>
      </c>
      <c r="C4683">
        <v>7</v>
      </c>
      <c r="D4683" s="1">
        <v>34969</v>
      </c>
      <c r="E4683" s="3">
        <f>2023-YEAR(Registros[[#This Row],[data_nascimento]])</f>
        <v>28</v>
      </c>
      <c r="F4683" s="1">
        <v>43789</v>
      </c>
      <c r="H4683">
        <v>220</v>
      </c>
      <c r="I4683">
        <v>5</v>
      </c>
      <c r="J4683" s="3">
        <v>1396.1666666666667</v>
      </c>
      <c r="K4683">
        <v>8.6999999999999993</v>
      </c>
      <c r="L4683">
        <v>8377</v>
      </c>
      <c r="M4683">
        <v>180</v>
      </c>
      <c r="O4683">
        <f>IF(Registros[[#This Row],[idade]]&lt;18,311.43,IF(Registros[[#This Row],[idade]]&lt;=25,488.58,IF(Registros[[#This Row],[idade]]&lt;=50,772.77,850.05)))</f>
        <v>772.77</v>
      </c>
      <c r="P4683">
        <f>IF(Registros[[#This Row],[idade]]&lt;18,23.99,IF(Registros[[#This Row],[idade]]&lt;=25,49.9,IF(Registros[[#This Row],[idade]]&lt;=50,145.2,175.45)))</f>
        <v>145.19999999999999</v>
      </c>
      <c r="Q4683">
        <v>1</v>
      </c>
      <c r="R4683">
        <v>21</v>
      </c>
      <c r="T4683">
        <v>3</v>
      </c>
      <c r="U4683" t="s">
        <v>3</v>
      </c>
      <c r="V4683" t="s">
        <v>19</v>
      </c>
    </row>
    <row r="4684" spans="1:22" x14ac:dyDescent="0.3">
      <c r="A4684">
        <v>4683</v>
      </c>
      <c r="B4684">
        <v>83640861706</v>
      </c>
      <c r="C4684">
        <v>7</v>
      </c>
      <c r="D4684" s="1">
        <v>39437</v>
      </c>
      <c r="E4684" s="3">
        <f>2023-YEAR(Registros[[#This Row],[data_nascimento]])</f>
        <v>16</v>
      </c>
      <c r="F4684" s="1">
        <v>43789</v>
      </c>
      <c r="G4684" s="1">
        <v>44541</v>
      </c>
      <c r="H4684">
        <v>120</v>
      </c>
      <c r="I4684">
        <v>13</v>
      </c>
      <c r="J4684" s="3">
        <v>4179.0666666666666</v>
      </c>
      <c r="K4684">
        <v>13.92</v>
      </c>
      <c r="L4684">
        <v>9644</v>
      </c>
      <c r="M4684">
        <v>180</v>
      </c>
      <c r="O4684">
        <f>IF(Registros[[#This Row],[idade]]&lt;18,311.43,IF(Registros[[#This Row],[idade]]&lt;=25,488.58,IF(Registros[[#This Row],[idade]]&lt;=50,772.77,850.05)))</f>
        <v>311.43</v>
      </c>
      <c r="P4684">
        <f>IF(Registros[[#This Row],[idade]]&lt;18,23.99,IF(Registros[[#This Row],[idade]]&lt;=25,49.9,IF(Registros[[#This Row],[idade]]&lt;=50,145.2,175.45)))</f>
        <v>23.99</v>
      </c>
      <c r="Q4684">
        <v>5</v>
      </c>
      <c r="R4684">
        <v>9</v>
      </c>
      <c r="S4684">
        <v>2</v>
      </c>
      <c r="T4684">
        <v>3</v>
      </c>
      <c r="U4684" t="s">
        <v>2</v>
      </c>
      <c r="V4684" t="s">
        <v>19</v>
      </c>
    </row>
    <row r="4685" spans="1:22" x14ac:dyDescent="0.3">
      <c r="A4685">
        <v>4684</v>
      </c>
      <c r="B4685">
        <v>82914585044</v>
      </c>
      <c r="C4685">
        <v>7</v>
      </c>
      <c r="D4685" s="1">
        <v>31788</v>
      </c>
      <c r="E4685" s="3">
        <f>2023-YEAR(Registros[[#This Row],[data_nascimento]])</f>
        <v>36</v>
      </c>
      <c r="F4685" s="1">
        <v>43789</v>
      </c>
      <c r="G4685" s="1">
        <v>44541</v>
      </c>
      <c r="H4685">
        <v>220</v>
      </c>
      <c r="I4685">
        <v>5</v>
      </c>
      <c r="J4685" s="3">
        <v>1581.8333333333335</v>
      </c>
      <c r="K4685">
        <v>31.32</v>
      </c>
      <c r="L4685">
        <v>9491</v>
      </c>
      <c r="M4685">
        <v>180</v>
      </c>
      <c r="O4685">
        <f>IF(Registros[[#This Row],[idade]]&lt;18,311.43,IF(Registros[[#This Row],[idade]]&lt;=25,488.58,IF(Registros[[#This Row],[idade]]&lt;=50,772.77,850.05)))</f>
        <v>772.77</v>
      </c>
      <c r="P4685">
        <f>IF(Registros[[#This Row],[idade]]&lt;18,23.99,IF(Registros[[#This Row],[idade]]&lt;=25,49.9,IF(Registros[[#This Row],[idade]]&lt;=50,145.2,175.45)))</f>
        <v>145.19999999999999</v>
      </c>
      <c r="Q4685">
        <v>4</v>
      </c>
      <c r="R4685">
        <v>21</v>
      </c>
      <c r="S4685">
        <v>1</v>
      </c>
      <c r="T4685">
        <v>2</v>
      </c>
      <c r="U4685" t="s">
        <v>3</v>
      </c>
      <c r="V4685" t="s">
        <v>22</v>
      </c>
    </row>
    <row r="4686" spans="1:22" x14ac:dyDescent="0.3">
      <c r="A4686">
        <v>4685</v>
      </c>
      <c r="B4686">
        <v>70029993161</v>
      </c>
      <c r="C4686">
        <v>4</v>
      </c>
      <c r="D4686" s="1">
        <v>37629</v>
      </c>
      <c r="E4686" s="3">
        <f>2023-YEAR(Registros[[#This Row],[data_nascimento]])</f>
        <v>20</v>
      </c>
      <c r="F4686" s="1">
        <v>43789</v>
      </c>
      <c r="G4686" s="1">
        <v>44541</v>
      </c>
      <c r="H4686">
        <v>220</v>
      </c>
      <c r="I4686">
        <v>16</v>
      </c>
      <c r="J4686" s="3">
        <v>1094.9333333333334</v>
      </c>
      <c r="K4686">
        <v>8.6999999999999993</v>
      </c>
      <c r="L4686">
        <v>2053</v>
      </c>
      <c r="M4686">
        <v>180</v>
      </c>
      <c r="O4686">
        <f>IF(Registros[[#This Row],[idade]]&lt;18,311.43,IF(Registros[[#This Row],[idade]]&lt;=25,488.58,IF(Registros[[#This Row],[idade]]&lt;=50,772.77,850.05)))</f>
        <v>488.58</v>
      </c>
      <c r="P4686">
        <f>IF(Registros[[#This Row],[idade]]&lt;18,23.99,IF(Registros[[#This Row],[idade]]&lt;=25,49.9,IF(Registros[[#This Row],[idade]]&lt;=50,145.2,175.45)))</f>
        <v>49.9</v>
      </c>
      <c r="Q4686">
        <v>5</v>
      </c>
      <c r="R4686">
        <v>13</v>
      </c>
      <c r="S4686">
        <v>3</v>
      </c>
      <c r="T4686">
        <v>2</v>
      </c>
      <c r="U4686" t="s">
        <v>2</v>
      </c>
      <c r="V4686" t="s">
        <v>19</v>
      </c>
    </row>
    <row r="4687" spans="1:22" x14ac:dyDescent="0.3">
      <c r="A4687">
        <v>4686</v>
      </c>
      <c r="B4687">
        <v>49006007403</v>
      </c>
      <c r="C4687">
        <v>7</v>
      </c>
      <c r="D4687" s="1">
        <v>28915</v>
      </c>
      <c r="E4687" s="3">
        <f>2023-YEAR(Registros[[#This Row],[data_nascimento]])</f>
        <v>44</v>
      </c>
      <c r="F4687" s="1">
        <v>43789</v>
      </c>
      <c r="H4687">
        <v>220</v>
      </c>
      <c r="I4687">
        <v>18</v>
      </c>
      <c r="J4687" s="3">
        <v>859.8</v>
      </c>
      <c r="K4687">
        <v>13.92</v>
      </c>
      <c r="L4687">
        <v>1433</v>
      </c>
      <c r="M4687">
        <v>180</v>
      </c>
      <c r="O4687">
        <f>IF(Registros[[#This Row],[idade]]&lt;18,311.43,IF(Registros[[#This Row],[idade]]&lt;=25,488.58,IF(Registros[[#This Row],[idade]]&lt;=50,772.77,850.05)))</f>
        <v>772.77</v>
      </c>
      <c r="P4687">
        <f>IF(Registros[[#This Row],[idade]]&lt;18,23.99,IF(Registros[[#This Row],[idade]]&lt;=25,49.9,IF(Registros[[#This Row],[idade]]&lt;=50,145.2,175.45)))</f>
        <v>145.19999999999999</v>
      </c>
      <c r="Q4687">
        <v>4</v>
      </c>
      <c r="R4687">
        <v>11</v>
      </c>
      <c r="T4687">
        <v>2</v>
      </c>
      <c r="U4687" t="s">
        <v>3</v>
      </c>
      <c r="V4687" t="s">
        <v>19</v>
      </c>
    </row>
    <row r="4688" spans="1:22" x14ac:dyDescent="0.3">
      <c r="A4688">
        <v>4687</v>
      </c>
      <c r="B4688">
        <v>56212019007</v>
      </c>
      <c r="C4688">
        <v>5</v>
      </c>
      <c r="D4688" s="1">
        <v>28825</v>
      </c>
      <c r="E4688" s="3">
        <f>2023-YEAR(Registros[[#This Row],[data_nascimento]])</f>
        <v>45</v>
      </c>
      <c r="F4688" s="1">
        <v>43789</v>
      </c>
      <c r="H4688">
        <v>220</v>
      </c>
      <c r="I4688">
        <v>14</v>
      </c>
      <c r="J4688" s="3">
        <v>768.6</v>
      </c>
      <c r="K4688">
        <v>13.92</v>
      </c>
      <c r="L4688">
        <v>1647</v>
      </c>
      <c r="M4688">
        <v>180</v>
      </c>
      <c r="O4688">
        <f>IF(Registros[[#This Row],[idade]]&lt;18,311.43,IF(Registros[[#This Row],[idade]]&lt;=25,488.58,IF(Registros[[#This Row],[idade]]&lt;=50,772.77,850.05)))</f>
        <v>772.77</v>
      </c>
      <c r="P4688">
        <f>IF(Registros[[#This Row],[idade]]&lt;18,23.99,IF(Registros[[#This Row],[idade]]&lt;=25,49.9,IF(Registros[[#This Row],[idade]]&lt;=50,145.2,175.45)))</f>
        <v>145.19999999999999</v>
      </c>
      <c r="Q4688">
        <v>2</v>
      </c>
      <c r="R4688">
        <v>23</v>
      </c>
      <c r="T4688">
        <v>3</v>
      </c>
      <c r="U4688" t="s">
        <v>3</v>
      </c>
      <c r="V4688" t="s">
        <v>19</v>
      </c>
    </row>
    <row r="4689" spans="1:22" x14ac:dyDescent="0.3">
      <c r="A4689">
        <v>4688</v>
      </c>
      <c r="B4689">
        <v>93193788700</v>
      </c>
      <c r="C4689">
        <v>6</v>
      </c>
      <c r="D4689" s="1">
        <v>38380</v>
      </c>
      <c r="E4689" s="3">
        <f>2023-YEAR(Registros[[#This Row],[data_nascimento]])</f>
        <v>18</v>
      </c>
      <c r="F4689" s="1">
        <v>43789</v>
      </c>
      <c r="H4689">
        <v>220</v>
      </c>
      <c r="I4689">
        <v>13</v>
      </c>
      <c r="J4689" s="3">
        <v>707.19999999999993</v>
      </c>
      <c r="K4689">
        <v>5.22</v>
      </c>
      <c r="L4689">
        <v>1632</v>
      </c>
      <c r="M4689">
        <v>180</v>
      </c>
      <c r="O4689">
        <f>IF(Registros[[#This Row],[idade]]&lt;18,311.43,IF(Registros[[#This Row],[idade]]&lt;=25,488.58,IF(Registros[[#This Row],[idade]]&lt;=50,772.77,850.05)))</f>
        <v>488.58</v>
      </c>
      <c r="P4689">
        <f>IF(Registros[[#This Row],[idade]]&lt;18,23.99,IF(Registros[[#This Row],[idade]]&lt;=25,49.9,IF(Registros[[#This Row],[idade]]&lt;=50,145.2,175.45)))</f>
        <v>49.9</v>
      </c>
      <c r="Q4689">
        <v>2</v>
      </c>
      <c r="R4689">
        <v>17</v>
      </c>
      <c r="T4689">
        <v>2</v>
      </c>
      <c r="U4689" t="s">
        <v>2</v>
      </c>
      <c r="V4689" t="s">
        <v>19</v>
      </c>
    </row>
    <row r="4690" spans="1:22" x14ac:dyDescent="0.3">
      <c r="A4690">
        <v>4689</v>
      </c>
      <c r="B4690">
        <v>87603919997</v>
      </c>
      <c r="C4690">
        <v>7</v>
      </c>
      <c r="D4690" s="1">
        <v>34945</v>
      </c>
      <c r="E4690" s="3">
        <f>2023-YEAR(Registros[[#This Row],[data_nascimento]])</f>
        <v>28</v>
      </c>
      <c r="F4690" s="1">
        <v>43789</v>
      </c>
      <c r="H4690">
        <v>220</v>
      </c>
      <c r="I4690">
        <v>13</v>
      </c>
      <c r="J4690" s="3">
        <v>665.6</v>
      </c>
      <c r="K4690">
        <v>3.48</v>
      </c>
      <c r="L4690">
        <v>1536</v>
      </c>
      <c r="M4690">
        <v>180</v>
      </c>
      <c r="O4690">
        <f>IF(Registros[[#This Row],[idade]]&lt;18,311.43,IF(Registros[[#This Row],[idade]]&lt;=25,488.58,IF(Registros[[#This Row],[idade]]&lt;=50,772.77,850.05)))</f>
        <v>772.77</v>
      </c>
      <c r="P4690">
        <f>IF(Registros[[#This Row],[idade]]&lt;18,23.99,IF(Registros[[#This Row],[idade]]&lt;=25,49.9,IF(Registros[[#This Row],[idade]]&lt;=50,145.2,175.45)))</f>
        <v>145.19999999999999</v>
      </c>
      <c r="Q4690">
        <v>5</v>
      </c>
      <c r="R4690">
        <v>14</v>
      </c>
      <c r="T4690">
        <v>2</v>
      </c>
      <c r="U4690" t="s">
        <v>3</v>
      </c>
      <c r="V4690" t="s">
        <v>22</v>
      </c>
    </row>
    <row r="4691" spans="1:22" x14ac:dyDescent="0.3">
      <c r="A4691">
        <v>4690</v>
      </c>
      <c r="B4691">
        <v>62551392896</v>
      </c>
      <c r="C4691">
        <v>7</v>
      </c>
      <c r="D4691" s="1">
        <v>30757</v>
      </c>
      <c r="E4691" s="3">
        <f>2023-YEAR(Registros[[#This Row],[data_nascimento]])</f>
        <v>39</v>
      </c>
      <c r="F4691" s="1">
        <v>43789</v>
      </c>
      <c r="H4691">
        <v>220</v>
      </c>
      <c r="I4691">
        <v>11</v>
      </c>
      <c r="J4691" s="3">
        <v>747.26666666666665</v>
      </c>
      <c r="K4691">
        <v>19.14</v>
      </c>
      <c r="L4691">
        <v>2038</v>
      </c>
      <c r="M4691">
        <v>180</v>
      </c>
      <c r="O4691">
        <f>IF(Registros[[#This Row],[idade]]&lt;18,311.43,IF(Registros[[#This Row],[idade]]&lt;=25,488.58,IF(Registros[[#This Row],[idade]]&lt;=50,772.77,850.05)))</f>
        <v>772.77</v>
      </c>
      <c r="P4691">
        <f>IF(Registros[[#This Row],[idade]]&lt;18,23.99,IF(Registros[[#This Row],[idade]]&lt;=25,49.9,IF(Registros[[#This Row],[idade]]&lt;=50,145.2,175.45)))</f>
        <v>145.19999999999999</v>
      </c>
      <c r="Q4691">
        <v>5</v>
      </c>
      <c r="R4691">
        <v>2</v>
      </c>
      <c r="T4691">
        <v>2</v>
      </c>
      <c r="U4691" t="s">
        <v>2</v>
      </c>
      <c r="V4691" t="s">
        <v>19</v>
      </c>
    </row>
    <row r="4692" spans="1:22" x14ac:dyDescent="0.3">
      <c r="A4692">
        <v>4691</v>
      </c>
      <c r="B4692">
        <v>45815424363</v>
      </c>
      <c r="C4692">
        <v>6</v>
      </c>
      <c r="D4692" s="1">
        <v>35575</v>
      </c>
      <c r="E4692" s="3">
        <f>2023-YEAR(Registros[[#This Row],[data_nascimento]])</f>
        <v>26</v>
      </c>
      <c r="F4692" s="1">
        <v>43789</v>
      </c>
      <c r="H4692">
        <v>220</v>
      </c>
      <c r="I4692">
        <v>12</v>
      </c>
      <c r="J4692" s="3">
        <v>796.39999999999986</v>
      </c>
      <c r="K4692">
        <v>26.1</v>
      </c>
      <c r="L4692">
        <v>1991</v>
      </c>
      <c r="M4692">
        <v>180</v>
      </c>
      <c r="O4692">
        <f>IF(Registros[[#This Row],[idade]]&lt;18,311.43,IF(Registros[[#This Row],[idade]]&lt;=25,488.58,IF(Registros[[#This Row],[idade]]&lt;=50,772.77,850.05)))</f>
        <v>772.77</v>
      </c>
      <c r="P4692">
        <f>IF(Registros[[#This Row],[idade]]&lt;18,23.99,IF(Registros[[#This Row],[idade]]&lt;=25,49.9,IF(Registros[[#This Row],[idade]]&lt;=50,145.2,175.45)))</f>
        <v>145.19999999999999</v>
      </c>
      <c r="Q4692">
        <v>2</v>
      </c>
      <c r="R4692">
        <v>23</v>
      </c>
      <c r="T4692">
        <v>3</v>
      </c>
      <c r="U4692" t="s">
        <v>3</v>
      </c>
      <c r="V4692" t="s">
        <v>22</v>
      </c>
    </row>
    <row r="4693" spans="1:22" x14ac:dyDescent="0.3">
      <c r="A4693">
        <v>4692</v>
      </c>
      <c r="B4693">
        <v>13679272927</v>
      </c>
      <c r="C4693">
        <v>7</v>
      </c>
      <c r="D4693" s="1">
        <v>34176</v>
      </c>
      <c r="E4693" s="3">
        <f>2023-YEAR(Registros[[#This Row],[data_nascimento]])</f>
        <v>30</v>
      </c>
      <c r="F4693" s="1">
        <v>43789</v>
      </c>
      <c r="H4693">
        <v>220</v>
      </c>
      <c r="I4693">
        <v>12</v>
      </c>
      <c r="J4693" s="3">
        <v>616.79999999999995</v>
      </c>
      <c r="K4693">
        <v>34.799999999999997</v>
      </c>
      <c r="L4693">
        <v>1542</v>
      </c>
      <c r="M4693">
        <v>180</v>
      </c>
      <c r="O4693">
        <f>IF(Registros[[#This Row],[idade]]&lt;18,311.43,IF(Registros[[#This Row],[idade]]&lt;=25,488.58,IF(Registros[[#This Row],[idade]]&lt;=50,772.77,850.05)))</f>
        <v>772.77</v>
      </c>
      <c r="P4693">
        <f>IF(Registros[[#This Row],[idade]]&lt;18,23.99,IF(Registros[[#This Row],[idade]]&lt;=25,49.9,IF(Registros[[#This Row],[idade]]&lt;=50,145.2,175.45)))</f>
        <v>145.19999999999999</v>
      </c>
      <c r="Q4693">
        <v>3</v>
      </c>
      <c r="R4693">
        <v>19</v>
      </c>
      <c r="T4693">
        <v>2</v>
      </c>
      <c r="U4693" t="s">
        <v>3</v>
      </c>
      <c r="V4693" t="s">
        <v>19</v>
      </c>
    </row>
    <row r="4694" spans="1:22" x14ac:dyDescent="0.3">
      <c r="A4694">
        <v>4693</v>
      </c>
      <c r="B4694">
        <v>41839641661</v>
      </c>
      <c r="C4694">
        <v>5</v>
      </c>
      <c r="D4694" s="1">
        <v>38571</v>
      </c>
      <c r="E4694" s="3">
        <f>2023-YEAR(Registros[[#This Row],[data_nascimento]])</f>
        <v>18</v>
      </c>
      <c r="F4694" s="1">
        <v>43803</v>
      </c>
      <c r="H4694">
        <v>220</v>
      </c>
      <c r="I4694">
        <v>4</v>
      </c>
      <c r="J4694" s="3">
        <v>808.66666666666663</v>
      </c>
      <c r="K4694">
        <v>14.74</v>
      </c>
      <c r="L4694">
        <v>6065</v>
      </c>
      <c r="M4694">
        <f>Registros[[#This Row],[salario]]*0.06</f>
        <v>363.9</v>
      </c>
      <c r="N4694">
        <f>Registros[[#This Row],[salario]]*5%</f>
        <v>303.25</v>
      </c>
      <c r="O4694">
        <f>IF(Registros[[#This Row],[idade]]&lt;18,311.43,IF(Registros[[#This Row],[idade]]&lt;=25,488.58,IF(Registros[[#This Row],[idade]]&lt;=50,772.77,850.05)))</f>
        <v>488.58</v>
      </c>
      <c r="P4694">
        <f>IF(Registros[[#This Row],[idade]]&lt;18,23.99,IF(Registros[[#This Row],[idade]]&lt;=25,49.9,IF(Registros[[#This Row],[idade]]&lt;=50,145.2,175.45)))</f>
        <v>49.9</v>
      </c>
      <c r="Q4694">
        <v>4</v>
      </c>
      <c r="R4694">
        <v>15</v>
      </c>
      <c r="T4694">
        <v>2</v>
      </c>
      <c r="U4694" t="s">
        <v>3</v>
      </c>
      <c r="V4694" t="s">
        <v>19</v>
      </c>
    </row>
    <row r="4695" spans="1:22" x14ac:dyDescent="0.3">
      <c r="A4695">
        <v>4694</v>
      </c>
      <c r="B4695">
        <v>70442135366</v>
      </c>
      <c r="C4695">
        <v>5</v>
      </c>
      <c r="D4695" s="1">
        <v>29602</v>
      </c>
      <c r="E4695" s="3">
        <f>2023-YEAR(Registros[[#This Row],[data_nascimento]])</f>
        <v>42</v>
      </c>
      <c r="F4695" s="1">
        <v>43803</v>
      </c>
      <c r="H4695">
        <v>220</v>
      </c>
      <c r="I4695">
        <v>17</v>
      </c>
      <c r="J4695" s="3">
        <v>2312</v>
      </c>
      <c r="K4695">
        <v>16.079999999999998</v>
      </c>
      <c r="L4695">
        <v>4080</v>
      </c>
      <c r="M4695">
        <f>Registros[[#This Row],[salario]]*0.06</f>
        <v>244.79999999999998</v>
      </c>
      <c r="N4695">
        <f>Registros[[#This Row],[salario]]*5%</f>
        <v>204</v>
      </c>
      <c r="O4695">
        <f>IF(Registros[[#This Row],[idade]]&lt;18,311.43,IF(Registros[[#This Row],[idade]]&lt;=25,488.58,IF(Registros[[#This Row],[idade]]&lt;=50,772.77,850.05)))</f>
        <v>772.77</v>
      </c>
      <c r="P4695">
        <f>IF(Registros[[#This Row],[idade]]&lt;18,23.99,IF(Registros[[#This Row],[idade]]&lt;=25,49.9,IF(Registros[[#This Row],[idade]]&lt;=50,145.2,175.45)))</f>
        <v>145.19999999999999</v>
      </c>
      <c r="Q4695">
        <v>3</v>
      </c>
      <c r="R4695">
        <v>17</v>
      </c>
      <c r="T4695">
        <v>3</v>
      </c>
      <c r="U4695" t="s">
        <v>2</v>
      </c>
      <c r="V4695" t="s">
        <v>19</v>
      </c>
    </row>
    <row r="4696" spans="1:22" x14ac:dyDescent="0.3">
      <c r="A4696">
        <v>4695</v>
      </c>
      <c r="B4696">
        <v>11407105259</v>
      </c>
      <c r="C4696">
        <v>4</v>
      </c>
      <c r="D4696" s="1">
        <v>38416</v>
      </c>
      <c r="E4696" s="3">
        <f>2023-YEAR(Registros[[#This Row],[data_nascimento]])</f>
        <v>18</v>
      </c>
      <c r="F4696" s="1">
        <v>43803</v>
      </c>
      <c r="H4696">
        <v>220</v>
      </c>
      <c r="I4696">
        <v>4</v>
      </c>
      <c r="J4696" s="3">
        <v>661.33333333333337</v>
      </c>
      <c r="K4696">
        <v>8.0399999999999991</v>
      </c>
      <c r="L4696">
        <v>4960</v>
      </c>
      <c r="M4696">
        <f>Registros[[#This Row],[salario]]*0.06</f>
        <v>297.59999999999997</v>
      </c>
      <c r="N4696">
        <f>Registros[[#This Row],[salario]]*5%</f>
        <v>248</v>
      </c>
      <c r="O4696">
        <f>IF(Registros[[#This Row],[idade]]&lt;18,311.43,IF(Registros[[#This Row],[idade]]&lt;=25,488.58,IF(Registros[[#This Row],[idade]]&lt;=50,772.77,850.05)))</f>
        <v>488.58</v>
      </c>
      <c r="P4696">
        <f>IF(Registros[[#This Row],[idade]]&lt;18,23.99,IF(Registros[[#This Row],[idade]]&lt;=25,49.9,IF(Registros[[#This Row],[idade]]&lt;=50,145.2,175.45)))</f>
        <v>49.9</v>
      </c>
      <c r="Q4696">
        <v>3</v>
      </c>
      <c r="R4696">
        <v>1</v>
      </c>
      <c r="T4696">
        <v>2</v>
      </c>
      <c r="U4696" t="s">
        <v>2</v>
      </c>
      <c r="V4696" t="s">
        <v>19</v>
      </c>
    </row>
    <row r="4697" spans="1:22" x14ac:dyDescent="0.3">
      <c r="A4697">
        <v>4696</v>
      </c>
      <c r="B4697">
        <v>48269229071</v>
      </c>
      <c r="C4697">
        <v>5</v>
      </c>
      <c r="D4697" s="1">
        <v>30156</v>
      </c>
      <c r="E4697" s="3">
        <f>2023-YEAR(Registros[[#This Row],[data_nascimento]])</f>
        <v>41</v>
      </c>
      <c r="F4697" s="1">
        <v>43803</v>
      </c>
      <c r="H4697">
        <v>220</v>
      </c>
      <c r="I4697">
        <v>18</v>
      </c>
      <c r="J4697" s="3">
        <v>3626.4</v>
      </c>
      <c r="K4697">
        <v>1.34</v>
      </c>
      <c r="L4697">
        <v>6044</v>
      </c>
      <c r="M4697">
        <f>Registros[[#This Row],[salario]]*0.06</f>
        <v>362.64</v>
      </c>
      <c r="N4697">
        <f>Registros[[#This Row],[salario]]*5%</f>
        <v>302.2</v>
      </c>
      <c r="O4697">
        <f>IF(Registros[[#This Row],[idade]]&lt;18,311.43,IF(Registros[[#This Row],[idade]]&lt;=25,488.58,IF(Registros[[#This Row],[idade]]&lt;=50,772.77,850.05)))</f>
        <v>772.77</v>
      </c>
      <c r="P4697">
        <f>IF(Registros[[#This Row],[idade]]&lt;18,23.99,IF(Registros[[#This Row],[idade]]&lt;=25,49.9,IF(Registros[[#This Row],[idade]]&lt;=50,145.2,175.45)))</f>
        <v>145.19999999999999</v>
      </c>
      <c r="Q4697">
        <v>3</v>
      </c>
      <c r="R4697">
        <v>16</v>
      </c>
      <c r="T4697">
        <v>2</v>
      </c>
      <c r="U4697" t="s">
        <v>3</v>
      </c>
      <c r="V4697" t="s">
        <v>21</v>
      </c>
    </row>
    <row r="4698" spans="1:22" x14ac:dyDescent="0.3">
      <c r="A4698">
        <v>4697</v>
      </c>
      <c r="B4698">
        <v>67230139432</v>
      </c>
      <c r="C4698">
        <v>3</v>
      </c>
      <c r="D4698" s="1">
        <v>34055</v>
      </c>
      <c r="E4698" s="3">
        <f>2023-YEAR(Registros[[#This Row],[data_nascimento]])</f>
        <v>30</v>
      </c>
      <c r="F4698" s="1">
        <v>43803</v>
      </c>
      <c r="H4698">
        <v>220</v>
      </c>
      <c r="I4698">
        <v>17</v>
      </c>
      <c r="J4698" s="3">
        <v>2871.8666666666668</v>
      </c>
      <c r="K4698">
        <v>25.46</v>
      </c>
      <c r="L4698">
        <v>5068</v>
      </c>
      <c r="M4698">
        <f>Registros[[#This Row],[salario]]*0.06</f>
        <v>304.08</v>
      </c>
      <c r="N4698">
        <f>Registros[[#This Row],[salario]]*5%</f>
        <v>253.4</v>
      </c>
      <c r="O4698">
        <f>IF(Registros[[#This Row],[idade]]&lt;18,311.43,IF(Registros[[#This Row],[idade]]&lt;=25,488.58,IF(Registros[[#This Row],[idade]]&lt;=50,772.77,850.05)))</f>
        <v>772.77</v>
      </c>
      <c r="P4698">
        <f>IF(Registros[[#This Row],[idade]]&lt;18,23.99,IF(Registros[[#This Row],[idade]]&lt;=25,49.9,IF(Registros[[#This Row],[idade]]&lt;=50,145.2,175.45)))</f>
        <v>145.19999999999999</v>
      </c>
      <c r="Q4698">
        <v>4</v>
      </c>
      <c r="R4698">
        <v>17</v>
      </c>
      <c r="T4698">
        <v>2</v>
      </c>
      <c r="U4698" t="s">
        <v>3</v>
      </c>
      <c r="V4698" t="s">
        <v>19</v>
      </c>
    </row>
    <row r="4699" spans="1:22" x14ac:dyDescent="0.3">
      <c r="A4699">
        <v>4698</v>
      </c>
      <c r="B4699">
        <v>56458722538</v>
      </c>
      <c r="C4699">
        <v>6</v>
      </c>
      <c r="D4699" s="1">
        <v>37585</v>
      </c>
      <c r="E4699" s="3">
        <f>2023-YEAR(Registros[[#This Row],[data_nascimento]])</f>
        <v>21</v>
      </c>
      <c r="F4699" s="1">
        <v>43803</v>
      </c>
      <c r="H4699">
        <v>220</v>
      </c>
      <c r="I4699">
        <v>19</v>
      </c>
      <c r="J4699" s="3">
        <v>2739.7999999999997</v>
      </c>
      <c r="K4699">
        <v>5.36</v>
      </c>
      <c r="L4699">
        <v>4326</v>
      </c>
      <c r="M4699">
        <f>Registros[[#This Row],[salario]]*0.06</f>
        <v>259.56</v>
      </c>
      <c r="N4699">
        <f>Registros[[#This Row],[salario]]*5%</f>
        <v>216.3</v>
      </c>
      <c r="O4699">
        <f>IF(Registros[[#This Row],[idade]]&lt;18,311.43,IF(Registros[[#This Row],[idade]]&lt;=25,488.58,IF(Registros[[#This Row],[idade]]&lt;=50,772.77,850.05)))</f>
        <v>488.58</v>
      </c>
      <c r="P4699">
        <f>IF(Registros[[#This Row],[idade]]&lt;18,23.99,IF(Registros[[#This Row],[idade]]&lt;=25,49.9,IF(Registros[[#This Row],[idade]]&lt;=50,145.2,175.45)))</f>
        <v>49.9</v>
      </c>
      <c r="Q4699">
        <v>3</v>
      </c>
      <c r="R4699">
        <v>7</v>
      </c>
      <c r="T4699">
        <v>2</v>
      </c>
      <c r="U4699" t="s">
        <v>2</v>
      </c>
      <c r="V4699" t="s">
        <v>19</v>
      </c>
    </row>
    <row r="4700" spans="1:22" x14ac:dyDescent="0.3">
      <c r="A4700">
        <v>4699</v>
      </c>
      <c r="B4700">
        <v>40536036459</v>
      </c>
      <c r="C4700">
        <v>5</v>
      </c>
      <c r="D4700" s="1">
        <v>35922</v>
      </c>
      <c r="E4700" s="3">
        <f>2023-YEAR(Registros[[#This Row],[data_nascimento]])</f>
        <v>25</v>
      </c>
      <c r="F4700" s="1">
        <v>43803</v>
      </c>
      <c r="H4700">
        <v>220</v>
      </c>
      <c r="I4700">
        <v>8</v>
      </c>
      <c r="J4700" s="3">
        <v>477.6</v>
      </c>
      <c r="K4700">
        <v>6.7</v>
      </c>
      <c r="L4700">
        <v>1791</v>
      </c>
      <c r="M4700">
        <f>Registros[[#This Row],[salario]]*0.06</f>
        <v>107.46</v>
      </c>
      <c r="N4700">
        <f>Registros[[#This Row],[salario]]*5%</f>
        <v>89.550000000000011</v>
      </c>
      <c r="O4700">
        <f>IF(Registros[[#This Row],[idade]]&lt;18,311.43,IF(Registros[[#This Row],[idade]]&lt;=25,488.58,IF(Registros[[#This Row],[idade]]&lt;=50,772.77,850.05)))</f>
        <v>488.58</v>
      </c>
      <c r="P4700">
        <f>IF(Registros[[#This Row],[idade]]&lt;18,23.99,IF(Registros[[#This Row],[idade]]&lt;=25,49.9,IF(Registros[[#This Row],[idade]]&lt;=50,145.2,175.45)))</f>
        <v>49.9</v>
      </c>
      <c r="Q4700">
        <v>4</v>
      </c>
      <c r="R4700">
        <v>25</v>
      </c>
      <c r="T4700">
        <v>3</v>
      </c>
      <c r="U4700" t="s">
        <v>2</v>
      </c>
      <c r="V4700" t="s">
        <v>20</v>
      </c>
    </row>
    <row r="4701" spans="1:22" x14ac:dyDescent="0.3">
      <c r="A4701">
        <v>4700</v>
      </c>
      <c r="B4701">
        <v>24956325704</v>
      </c>
      <c r="C4701">
        <v>3</v>
      </c>
      <c r="D4701" s="1">
        <v>34421</v>
      </c>
      <c r="E4701" s="3">
        <f>2023-YEAR(Registros[[#This Row],[data_nascimento]])</f>
        <v>29</v>
      </c>
      <c r="F4701" s="1">
        <v>43803</v>
      </c>
      <c r="H4701">
        <v>220</v>
      </c>
      <c r="I4701">
        <v>17</v>
      </c>
      <c r="J4701" s="3">
        <v>1977.6666666666665</v>
      </c>
      <c r="K4701">
        <v>13.4</v>
      </c>
      <c r="L4701">
        <v>3490</v>
      </c>
      <c r="M4701">
        <f>Registros[[#This Row],[salario]]*0.06</f>
        <v>209.4</v>
      </c>
      <c r="N4701">
        <f>Registros[[#This Row],[salario]]*5%</f>
        <v>174.5</v>
      </c>
      <c r="O4701">
        <f>IF(Registros[[#This Row],[idade]]&lt;18,311.43,IF(Registros[[#This Row],[idade]]&lt;=25,488.58,IF(Registros[[#This Row],[idade]]&lt;=50,772.77,850.05)))</f>
        <v>772.77</v>
      </c>
      <c r="P4701">
        <f>IF(Registros[[#This Row],[idade]]&lt;18,23.99,IF(Registros[[#This Row],[idade]]&lt;=25,49.9,IF(Registros[[#This Row],[idade]]&lt;=50,145.2,175.45)))</f>
        <v>145.19999999999999</v>
      </c>
      <c r="Q4701">
        <v>3</v>
      </c>
      <c r="R4701">
        <v>10</v>
      </c>
      <c r="T4701">
        <v>3</v>
      </c>
      <c r="U4701" t="s">
        <v>2</v>
      </c>
      <c r="V4701" t="s">
        <v>20</v>
      </c>
    </row>
    <row r="4702" spans="1:22" x14ac:dyDescent="0.3">
      <c r="A4702">
        <v>4701</v>
      </c>
      <c r="B4702">
        <v>85018705145</v>
      </c>
      <c r="C4702">
        <v>2</v>
      </c>
      <c r="D4702" s="1">
        <v>32795</v>
      </c>
      <c r="E4702" s="3">
        <f>2023-YEAR(Registros[[#This Row],[data_nascimento]])</f>
        <v>34</v>
      </c>
      <c r="F4702" s="1">
        <v>43803</v>
      </c>
      <c r="H4702">
        <v>220</v>
      </c>
      <c r="I4702">
        <v>20</v>
      </c>
      <c r="J4702" s="3">
        <v>1140.6666666666665</v>
      </c>
      <c r="K4702">
        <v>14.74</v>
      </c>
      <c r="L4702">
        <v>1711</v>
      </c>
      <c r="M4702">
        <f>Registros[[#This Row],[salario]]*0.06</f>
        <v>102.66</v>
      </c>
      <c r="N4702">
        <f>Registros[[#This Row],[salario]]*5%</f>
        <v>85.550000000000011</v>
      </c>
      <c r="O4702">
        <f>IF(Registros[[#This Row],[idade]]&lt;18,311.43,IF(Registros[[#This Row],[idade]]&lt;=25,488.58,IF(Registros[[#This Row],[idade]]&lt;=50,772.77,850.05)))</f>
        <v>772.77</v>
      </c>
      <c r="P4702">
        <f>IF(Registros[[#This Row],[idade]]&lt;18,23.99,IF(Registros[[#This Row],[idade]]&lt;=25,49.9,IF(Registros[[#This Row],[idade]]&lt;=50,145.2,175.45)))</f>
        <v>145.19999999999999</v>
      </c>
      <c r="Q4702">
        <v>4</v>
      </c>
      <c r="R4702">
        <v>5</v>
      </c>
      <c r="T4702">
        <v>2</v>
      </c>
      <c r="U4702" t="s">
        <v>3</v>
      </c>
      <c r="V4702" t="s">
        <v>19</v>
      </c>
    </row>
    <row r="4703" spans="1:22" x14ac:dyDescent="0.3">
      <c r="A4703">
        <v>4702</v>
      </c>
      <c r="B4703">
        <v>82524079812</v>
      </c>
      <c r="C4703">
        <v>2</v>
      </c>
      <c r="D4703" s="1">
        <v>29260</v>
      </c>
      <c r="E4703" s="3">
        <f>2023-YEAR(Registros[[#This Row],[data_nascimento]])</f>
        <v>43</v>
      </c>
      <c r="F4703" s="1">
        <v>43803</v>
      </c>
      <c r="H4703">
        <v>220</v>
      </c>
      <c r="I4703">
        <v>1</v>
      </c>
      <c r="J4703" s="3">
        <v>152.16666666666666</v>
      </c>
      <c r="K4703">
        <v>4.0199999999999996</v>
      </c>
      <c r="L4703">
        <v>4565</v>
      </c>
      <c r="M4703">
        <f>Registros[[#This Row],[salario]]*0.06</f>
        <v>273.89999999999998</v>
      </c>
      <c r="N4703">
        <f>Registros[[#This Row],[salario]]*5%</f>
        <v>228.25</v>
      </c>
      <c r="O4703">
        <f>IF(Registros[[#This Row],[idade]]&lt;18,311.43,IF(Registros[[#This Row],[idade]]&lt;=25,488.58,IF(Registros[[#This Row],[idade]]&lt;=50,772.77,850.05)))</f>
        <v>772.77</v>
      </c>
      <c r="P4703">
        <f>IF(Registros[[#This Row],[idade]]&lt;18,23.99,IF(Registros[[#This Row],[idade]]&lt;=25,49.9,IF(Registros[[#This Row],[idade]]&lt;=50,145.2,175.45)))</f>
        <v>145.19999999999999</v>
      </c>
      <c r="Q4703">
        <v>4</v>
      </c>
      <c r="R4703">
        <v>21</v>
      </c>
      <c r="T4703">
        <v>3</v>
      </c>
      <c r="U4703" t="s">
        <v>3</v>
      </c>
      <c r="V4703" t="s">
        <v>22</v>
      </c>
    </row>
    <row r="4704" spans="1:22" x14ac:dyDescent="0.3">
      <c r="A4704">
        <v>4703</v>
      </c>
      <c r="B4704">
        <v>64172519461</v>
      </c>
      <c r="C4704">
        <v>3</v>
      </c>
      <c r="D4704" s="1">
        <v>34478</v>
      </c>
      <c r="E4704" s="3">
        <f>2023-YEAR(Registros[[#This Row],[data_nascimento]])</f>
        <v>29</v>
      </c>
      <c r="F4704" s="1">
        <v>43803</v>
      </c>
      <c r="H4704">
        <v>220</v>
      </c>
      <c r="I4704">
        <v>10</v>
      </c>
      <c r="J4704" s="3">
        <v>932.66666666666663</v>
      </c>
      <c r="K4704">
        <v>5.36</v>
      </c>
      <c r="L4704">
        <v>2798</v>
      </c>
      <c r="M4704">
        <f>Registros[[#This Row],[salario]]*0.06</f>
        <v>167.88</v>
      </c>
      <c r="N4704">
        <f>Registros[[#This Row],[salario]]*5%</f>
        <v>139.9</v>
      </c>
      <c r="O4704">
        <f>IF(Registros[[#This Row],[idade]]&lt;18,311.43,IF(Registros[[#This Row],[idade]]&lt;=25,488.58,IF(Registros[[#This Row],[idade]]&lt;=50,772.77,850.05)))</f>
        <v>772.77</v>
      </c>
      <c r="P4704">
        <f>IF(Registros[[#This Row],[idade]]&lt;18,23.99,IF(Registros[[#This Row],[idade]]&lt;=25,49.9,IF(Registros[[#This Row],[idade]]&lt;=50,145.2,175.45)))</f>
        <v>145.19999999999999</v>
      </c>
      <c r="Q4704">
        <v>5</v>
      </c>
      <c r="R4704">
        <v>11</v>
      </c>
      <c r="T4704">
        <v>2</v>
      </c>
      <c r="U4704" t="s">
        <v>3</v>
      </c>
      <c r="V4704" t="s">
        <v>20</v>
      </c>
    </row>
    <row r="4705" spans="1:22" x14ac:dyDescent="0.3">
      <c r="A4705">
        <v>4704</v>
      </c>
      <c r="B4705">
        <v>35581994835</v>
      </c>
      <c r="C4705">
        <v>2</v>
      </c>
      <c r="D4705" s="1">
        <v>34216</v>
      </c>
      <c r="E4705" s="3">
        <f>2023-YEAR(Registros[[#This Row],[data_nascimento]])</f>
        <v>30</v>
      </c>
      <c r="F4705" s="1">
        <v>43803</v>
      </c>
      <c r="H4705">
        <v>220</v>
      </c>
      <c r="I4705">
        <v>12</v>
      </c>
      <c r="J4705" s="3">
        <v>2649.2000000000003</v>
      </c>
      <c r="K4705">
        <v>8.0399999999999991</v>
      </c>
      <c r="L4705">
        <v>6623</v>
      </c>
      <c r="M4705">
        <f>Registros[[#This Row],[salario]]*0.06</f>
        <v>397.38</v>
      </c>
      <c r="N4705">
        <f>Registros[[#This Row],[salario]]*5%</f>
        <v>331.15000000000003</v>
      </c>
      <c r="O4705">
        <f>IF(Registros[[#This Row],[idade]]&lt;18,311.43,IF(Registros[[#This Row],[idade]]&lt;=25,488.58,IF(Registros[[#This Row],[idade]]&lt;=50,772.77,850.05)))</f>
        <v>772.77</v>
      </c>
      <c r="P4705">
        <f>IF(Registros[[#This Row],[idade]]&lt;18,23.99,IF(Registros[[#This Row],[idade]]&lt;=25,49.9,IF(Registros[[#This Row],[idade]]&lt;=50,145.2,175.45)))</f>
        <v>145.19999999999999</v>
      </c>
      <c r="Q4705">
        <v>3</v>
      </c>
      <c r="R4705">
        <v>16</v>
      </c>
      <c r="T4705">
        <v>2</v>
      </c>
      <c r="U4705" t="s">
        <v>3</v>
      </c>
      <c r="V4705" t="s">
        <v>19</v>
      </c>
    </row>
    <row r="4706" spans="1:22" x14ac:dyDescent="0.3">
      <c r="A4706">
        <v>4705</v>
      </c>
      <c r="B4706">
        <v>62007893925</v>
      </c>
      <c r="C4706">
        <v>4</v>
      </c>
      <c r="D4706" s="1">
        <v>36649</v>
      </c>
      <c r="E4706" s="3">
        <f>2023-YEAR(Registros[[#This Row],[data_nascimento]])</f>
        <v>23</v>
      </c>
      <c r="F4706" s="1">
        <v>43803</v>
      </c>
      <c r="H4706">
        <v>220</v>
      </c>
      <c r="I4706">
        <v>13</v>
      </c>
      <c r="J4706" s="3">
        <v>1586.4333333333334</v>
      </c>
      <c r="K4706">
        <v>1.34</v>
      </c>
      <c r="L4706">
        <v>3661</v>
      </c>
      <c r="M4706">
        <f>Registros[[#This Row],[salario]]*0.06</f>
        <v>219.66</v>
      </c>
      <c r="N4706">
        <f>Registros[[#This Row],[salario]]*5%</f>
        <v>183.05</v>
      </c>
      <c r="O4706">
        <f>IF(Registros[[#This Row],[idade]]&lt;18,311.43,IF(Registros[[#This Row],[idade]]&lt;=25,488.58,IF(Registros[[#This Row],[idade]]&lt;=50,772.77,850.05)))</f>
        <v>488.58</v>
      </c>
      <c r="P4706">
        <f>IF(Registros[[#This Row],[idade]]&lt;18,23.99,IF(Registros[[#This Row],[idade]]&lt;=25,49.9,IF(Registros[[#This Row],[idade]]&lt;=50,145.2,175.45)))</f>
        <v>49.9</v>
      </c>
      <c r="Q4706">
        <v>3</v>
      </c>
      <c r="R4706">
        <v>16</v>
      </c>
      <c r="T4706">
        <v>2</v>
      </c>
      <c r="U4706" t="s">
        <v>2</v>
      </c>
      <c r="V4706" t="s">
        <v>22</v>
      </c>
    </row>
    <row r="4707" spans="1:22" x14ac:dyDescent="0.3">
      <c r="A4707">
        <v>4706</v>
      </c>
      <c r="B4707">
        <v>53546987818</v>
      </c>
      <c r="C4707">
        <v>5</v>
      </c>
      <c r="D4707" s="1">
        <v>36489</v>
      </c>
      <c r="E4707" s="3">
        <f>2023-YEAR(Registros[[#This Row],[data_nascimento]])</f>
        <v>24</v>
      </c>
      <c r="F4707" s="1">
        <v>43803</v>
      </c>
      <c r="H4707">
        <v>220</v>
      </c>
      <c r="I4707">
        <v>20</v>
      </c>
      <c r="J4707" s="3">
        <v>3984.6666666666665</v>
      </c>
      <c r="K4707">
        <v>1.34</v>
      </c>
      <c r="L4707">
        <v>5977</v>
      </c>
      <c r="M4707">
        <f>Registros[[#This Row],[salario]]*0.06</f>
        <v>358.62</v>
      </c>
      <c r="N4707">
        <f>Registros[[#This Row],[salario]]*5%</f>
        <v>298.85000000000002</v>
      </c>
      <c r="O4707">
        <f>IF(Registros[[#This Row],[idade]]&lt;18,311.43,IF(Registros[[#This Row],[idade]]&lt;=25,488.58,IF(Registros[[#This Row],[idade]]&lt;=50,772.77,850.05)))</f>
        <v>488.58</v>
      </c>
      <c r="P4707">
        <f>IF(Registros[[#This Row],[idade]]&lt;18,23.99,IF(Registros[[#This Row],[idade]]&lt;=25,49.9,IF(Registros[[#This Row],[idade]]&lt;=50,145.2,175.45)))</f>
        <v>49.9</v>
      </c>
      <c r="Q4707">
        <v>4</v>
      </c>
      <c r="R4707">
        <v>1</v>
      </c>
      <c r="T4707">
        <v>3</v>
      </c>
      <c r="U4707" t="s">
        <v>3</v>
      </c>
      <c r="V4707" t="s">
        <v>19</v>
      </c>
    </row>
    <row r="4708" spans="1:22" x14ac:dyDescent="0.3">
      <c r="A4708">
        <v>4707</v>
      </c>
      <c r="B4708">
        <v>47689967658</v>
      </c>
      <c r="C4708">
        <v>6</v>
      </c>
      <c r="D4708" s="1">
        <v>36460</v>
      </c>
      <c r="E4708" s="3">
        <f>2023-YEAR(Registros[[#This Row],[data_nascimento]])</f>
        <v>24</v>
      </c>
      <c r="F4708" s="1">
        <v>43803</v>
      </c>
      <c r="H4708">
        <v>220</v>
      </c>
      <c r="I4708">
        <v>5</v>
      </c>
      <c r="J4708" s="3">
        <v>975.16666666666663</v>
      </c>
      <c r="K4708">
        <v>4.0199999999999996</v>
      </c>
      <c r="L4708">
        <v>5851</v>
      </c>
      <c r="M4708">
        <f>Registros[[#This Row],[salario]]*0.06</f>
        <v>351.06</v>
      </c>
      <c r="N4708">
        <f>Registros[[#This Row],[salario]]*5%</f>
        <v>292.55</v>
      </c>
      <c r="O4708">
        <f>IF(Registros[[#This Row],[idade]]&lt;18,311.43,IF(Registros[[#This Row],[idade]]&lt;=25,488.58,IF(Registros[[#This Row],[idade]]&lt;=50,772.77,850.05)))</f>
        <v>488.58</v>
      </c>
      <c r="P4708">
        <f>IF(Registros[[#This Row],[idade]]&lt;18,23.99,IF(Registros[[#This Row],[idade]]&lt;=25,49.9,IF(Registros[[#This Row],[idade]]&lt;=50,145.2,175.45)))</f>
        <v>49.9</v>
      </c>
      <c r="Q4708">
        <v>1</v>
      </c>
      <c r="R4708">
        <v>9</v>
      </c>
      <c r="T4708">
        <v>3</v>
      </c>
      <c r="U4708" t="s">
        <v>2</v>
      </c>
      <c r="V4708" t="s">
        <v>21</v>
      </c>
    </row>
    <row r="4709" spans="1:22" x14ac:dyDescent="0.3">
      <c r="A4709">
        <v>4708</v>
      </c>
      <c r="B4709">
        <v>82802868032</v>
      </c>
      <c r="C4709">
        <v>5</v>
      </c>
      <c r="D4709" s="1">
        <v>31184</v>
      </c>
      <c r="E4709" s="3">
        <f>2023-YEAR(Registros[[#This Row],[data_nascimento]])</f>
        <v>38</v>
      </c>
      <c r="F4709" s="1">
        <v>43803</v>
      </c>
      <c r="H4709">
        <v>220</v>
      </c>
      <c r="I4709">
        <v>13</v>
      </c>
      <c r="J4709" s="3">
        <v>1248.4333333333334</v>
      </c>
      <c r="K4709">
        <v>9.3800000000000008</v>
      </c>
      <c r="L4709">
        <v>2881</v>
      </c>
      <c r="M4709">
        <f>Registros[[#This Row],[salario]]*0.06</f>
        <v>172.85999999999999</v>
      </c>
      <c r="N4709">
        <f>Registros[[#This Row],[salario]]*5%</f>
        <v>144.05000000000001</v>
      </c>
      <c r="O4709">
        <f>IF(Registros[[#This Row],[idade]]&lt;18,311.43,IF(Registros[[#This Row],[idade]]&lt;=25,488.58,IF(Registros[[#This Row],[idade]]&lt;=50,772.77,850.05)))</f>
        <v>772.77</v>
      </c>
      <c r="P4709">
        <f>IF(Registros[[#This Row],[idade]]&lt;18,23.99,IF(Registros[[#This Row],[idade]]&lt;=25,49.9,IF(Registros[[#This Row],[idade]]&lt;=50,145.2,175.45)))</f>
        <v>145.19999999999999</v>
      </c>
      <c r="Q4709">
        <v>5</v>
      </c>
      <c r="R4709">
        <v>12</v>
      </c>
      <c r="T4709">
        <v>3</v>
      </c>
      <c r="U4709" t="s">
        <v>3</v>
      </c>
      <c r="V4709" t="s">
        <v>22</v>
      </c>
    </row>
    <row r="4710" spans="1:22" x14ac:dyDescent="0.3">
      <c r="A4710">
        <v>4709</v>
      </c>
      <c r="B4710">
        <v>60570920039</v>
      </c>
      <c r="C4710">
        <v>7</v>
      </c>
      <c r="D4710" s="1">
        <v>29019</v>
      </c>
      <c r="E4710" s="3">
        <f>2023-YEAR(Registros[[#This Row],[data_nascimento]])</f>
        <v>44</v>
      </c>
      <c r="F4710" s="1">
        <v>43803</v>
      </c>
      <c r="H4710">
        <v>220</v>
      </c>
      <c r="I4710">
        <v>3</v>
      </c>
      <c r="J4710" s="3">
        <v>273.8</v>
      </c>
      <c r="K4710">
        <v>1.34</v>
      </c>
      <c r="L4710">
        <v>2738</v>
      </c>
      <c r="M4710">
        <f>Registros[[#This Row],[salario]]*0.06</f>
        <v>164.28</v>
      </c>
      <c r="N4710">
        <f>Registros[[#This Row],[salario]]*5%</f>
        <v>136.9</v>
      </c>
      <c r="O4710">
        <f>IF(Registros[[#This Row],[idade]]&lt;18,311.43,IF(Registros[[#This Row],[idade]]&lt;=25,488.58,IF(Registros[[#This Row],[idade]]&lt;=50,772.77,850.05)))</f>
        <v>772.77</v>
      </c>
      <c r="P4710">
        <f>IF(Registros[[#This Row],[idade]]&lt;18,23.99,IF(Registros[[#This Row],[idade]]&lt;=25,49.9,IF(Registros[[#This Row],[idade]]&lt;=50,145.2,175.45)))</f>
        <v>145.19999999999999</v>
      </c>
      <c r="Q4710">
        <v>5</v>
      </c>
      <c r="R4710">
        <v>26</v>
      </c>
      <c r="T4710">
        <v>2</v>
      </c>
      <c r="U4710" t="s">
        <v>3</v>
      </c>
      <c r="V4710" t="s">
        <v>21</v>
      </c>
    </row>
    <row r="4711" spans="1:22" x14ac:dyDescent="0.3">
      <c r="A4711">
        <v>4710</v>
      </c>
      <c r="B4711">
        <v>71924803259</v>
      </c>
      <c r="C4711">
        <v>6</v>
      </c>
      <c r="D4711" s="1">
        <v>29110</v>
      </c>
      <c r="E4711" s="3">
        <f>2023-YEAR(Registros[[#This Row],[data_nascimento]])</f>
        <v>44</v>
      </c>
      <c r="F4711" s="1">
        <v>43803</v>
      </c>
      <c r="H4711">
        <v>220</v>
      </c>
      <c r="I4711">
        <v>5</v>
      </c>
      <c r="J4711" s="3">
        <v>595.83333333333337</v>
      </c>
      <c r="K4711">
        <v>17.420000000000002</v>
      </c>
      <c r="L4711">
        <v>3575</v>
      </c>
      <c r="M4711">
        <f>Registros[[#This Row],[salario]]*0.06</f>
        <v>214.5</v>
      </c>
      <c r="N4711">
        <f>Registros[[#This Row],[salario]]*5%</f>
        <v>178.75</v>
      </c>
      <c r="O4711">
        <f>IF(Registros[[#This Row],[idade]]&lt;18,311.43,IF(Registros[[#This Row],[idade]]&lt;=25,488.58,IF(Registros[[#This Row],[idade]]&lt;=50,772.77,850.05)))</f>
        <v>772.77</v>
      </c>
      <c r="P4711">
        <f>IF(Registros[[#This Row],[idade]]&lt;18,23.99,IF(Registros[[#This Row],[idade]]&lt;=25,49.9,IF(Registros[[#This Row],[idade]]&lt;=50,145.2,175.45)))</f>
        <v>145.19999999999999</v>
      </c>
      <c r="Q4711">
        <v>4</v>
      </c>
      <c r="R4711">
        <v>2</v>
      </c>
      <c r="T4711">
        <v>3</v>
      </c>
      <c r="U4711" t="s">
        <v>3</v>
      </c>
      <c r="V4711" t="s">
        <v>20</v>
      </c>
    </row>
    <row r="4712" spans="1:22" x14ac:dyDescent="0.3">
      <c r="A4712">
        <v>4711</v>
      </c>
      <c r="B4712">
        <v>38143224036</v>
      </c>
      <c r="C4712">
        <v>4</v>
      </c>
      <c r="D4712" s="1">
        <v>29473</v>
      </c>
      <c r="E4712" s="3">
        <f>2023-YEAR(Registros[[#This Row],[data_nascimento]])</f>
        <v>43</v>
      </c>
      <c r="F4712" s="1">
        <v>43803</v>
      </c>
      <c r="H4712">
        <v>220</v>
      </c>
      <c r="I4712">
        <v>20</v>
      </c>
      <c r="J4712" s="3">
        <v>3641.333333333333</v>
      </c>
      <c r="K4712">
        <v>14.74</v>
      </c>
      <c r="L4712">
        <v>5462</v>
      </c>
      <c r="M4712">
        <f>Registros[[#This Row],[salario]]*0.06</f>
        <v>327.71999999999997</v>
      </c>
      <c r="N4712">
        <f>Registros[[#This Row],[salario]]*5%</f>
        <v>273.10000000000002</v>
      </c>
      <c r="O4712">
        <f>IF(Registros[[#This Row],[idade]]&lt;18,311.43,IF(Registros[[#This Row],[idade]]&lt;=25,488.58,IF(Registros[[#This Row],[idade]]&lt;=50,772.77,850.05)))</f>
        <v>772.77</v>
      </c>
      <c r="P4712">
        <f>IF(Registros[[#This Row],[idade]]&lt;18,23.99,IF(Registros[[#This Row],[idade]]&lt;=25,49.9,IF(Registros[[#This Row],[idade]]&lt;=50,145.2,175.45)))</f>
        <v>145.19999999999999</v>
      </c>
      <c r="Q4712">
        <v>3</v>
      </c>
      <c r="R4712">
        <v>14</v>
      </c>
      <c r="T4712">
        <v>2</v>
      </c>
      <c r="U4712" t="s">
        <v>3</v>
      </c>
      <c r="V4712" t="s">
        <v>21</v>
      </c>
    </row>
    <row r="4713" spans="1:22" x14ac:dyDescent="0.3">
      <c r="A4713">
        <v>4712</v>
      </c>
      <c r="B4713">
        <v>58855790183</v>
      </c>
      <c r="C4713">
        <v>5</v>
      </c>
      <c r="D4713" s="1">
        <v>38485</v>
      </c>
      <c r="E4713" s="3">
        <f>2023-YEAR(Registros[[#This Row],[data_nascimento]])</f>
        <v>18</v>
      </c>
      <c r="F4713" s="1">
        <v>43803</v>
      </c>
      <c r="H4713">
        <v>220</v>
      </c>
      <c r="I4713">
        <v>1</v>
      </c>
      <c r="J4713" s="3">
        <v>88.966666666666669</v>
      </c>
      <c r="K4713">
        <v>14.74</v>
      </c>
      <c r="L4713">
        <v>2669</v>
      </c>
      <c r="M4713">
        <f>Registros[[#This Row],[salario]]*0.06</f>
        <v>160.13999999999999</v>
      </c>
      <c r="N4713">
        <f>Registros[[#This Row],[salario]]*5%</f>
        <v>133.45000000000002</v>
      </c>
      <c r="O4713">
        <f>IF(Registros[[#This Row],[idade]]&lt;18,311.43,IF(Registros[[#This Row],[idade]]&lt;=25,488.58,IF(Registros[[#This Row],[idade]]&lt;=50,772.77,850.05)))</f>
        <v>488.58</v>
      </c>
      <c r="P4713">
        <f>IF(Registros[[#This Row],[idade]]&lt;18,23.99,IF(Registros[[#This Row],[idade]]&lt;=25,49.9,IF(Registros[[#This Row],[idade]]&lt;=50,145.2,175.45)))</f>
        <v>49.9</v>
      </c>
      <c r="Q4713">
        <v>1</v>
      </c>
      <c r="R4713">
        <v>20</v>
      </c>
      <c r="T4713">
        <v>3</v>
      </c>
      <c r="U4713" t="s">
        <v>2</v>
      </c>
      <c r="V4713" t="s">
        <v>20</v>
      </c>
    </row>
    <row r="4714" spans="1:22" x14ac:dyDescent="0.3">
      <c r="A4714">
        <v>4713</v>
      </c>
      <c r="B4714">
        <v>79549233831</v>
      </c>
      <c r="C4714">
        <v>6</v>
      </c>
      <c r="D4714" s="1">
        <v>31085</v>
      </c>
      <c r="E4714" s="3">
        <f>2023-YEAR(Registros[[#This Row],[data_nascimento]])</f>
        <v>38</v>
      </c>
      <c r="F4714" s="1">
        <v>43803</v>
      </c>
      <c r="H4714">
        <v>220</v>
      </c>
      <c r="I4714">
        <v>20</v>
      </c>
      <c r="J4714" s="3">
        <v>2709.3333333333335</v>
      </c>
      <c r="K4714">
        <v>16.079999999999998</v>
      </c>
      <c r="L4714">
        <v>4064</v>
      </c>
      <c r="M4714">
        <f>Registros[[#This Row],[salario]]*0.06</f>
        <v>243.84</v>
      </c>
      <c r="N4714">
        <f>Registros[[#This Row],[salario]]*5%</f>
        <v>203.20000000000002</v>
      </c>
      <c r="O4714">
        <f>IF(Registros[[#This Row],[idade]]&lt;18,311.43,IF(Registros[[#This Row],[idade]]&lt;=25,488.58,IF(Registros[[#This Row],[idade]]&lt;=50,772.77,850.05)))</f>
        <v>772.77</v>
      </c>
      <c r="P4714">
        <f>IF(Registros[[#This Row],[idade]]&lt;18,23.99,IF(Registros[[#This Row],[idade]]&lt;=25,49.9,IF(Registros[[#This Row],[idade]]&lt;=50,145.2,175.45)))</f>
        <v>145.19999999999999</v>
      </c>
      <c r="Q4714">
        <v>2</v>
      </c>
      <c r="R4714">
        <v>11</v>
      </c>
      <c r="T4714">
        <v>2</v>
      </c>
      <c r="U4714" t="s">
        <v>2</v>
      </c>
      <c r="V4714" t="s">
        <v>21</v>
      </c>
    </row>
    <row r="4715" spans="1:22" x14ac:dyDescent="0.3">
      <c r="A4715">
        <v>4714</v>
      </c>
      <c r="B4715">
        <v>73258227525</v>
      </c>
      <c r="C4715">
        <v>7</v>
      </c>
      <c r="D4715" s="1">
        <v>27469</v>
      </c>
      <c r="E4715" s="3">
        <f>2023-YEAR(Registros[[#This Row],[data_nascimento]])</f>
        <v>48</v>
      </c>
      <c r="F4715" s="1">
        <v>43803</v>
      </c>
      <c r="H4715">
        <v>220</v>
      </c>
      <c r="I4715">
        <v>4</v>
      </c>
      <c r="J4715" s="3">
        <v>791.06666666666672</v>
      </c>
      <c r="K4715">
        <v>13.4</v>
      </c>
      <c r="L4715">
        <v>5933</v>
      </c>
      <c r="M4715">
        <f>Registros[[#This Row],[salario]]*0.06</f>
        <v>355.97999999999996</v>
      </c>
      <c r="N4715">
        <f>Registros[[#This Row],[salario]]*5%</f>
        <v>296.65000000000003</v>
      </c>
      <c r="O4715">
        <f>IF(Registros[[#This Row],[idade]]&lt;18,311.43,IF(Registros[[#This Row],[idade]]&lt;=25,488.58,IF(Registros[[#This Row],[idade]]&lt;=50,772.77,850.05)))</f>
        <v>772.77</v>
      </c>
      <c r="P4715">
        <f>IF(Registros[[#This Row],[idade]]&lt;18,23.99,IF(Registros[[#This Row],[idade]]&lt;=25,49.9,IF(Registros[[#This Row],[idade]]&lt;=50,145.2,175.45)))</f>
        <v>145.19999999999999</v>
      </c>
      <c r="Q4715">
        <v>5</v>
      </c>
      <c r="R4715">
        <v>4</v>
      </c>
      <c r="T4715">
        <v>3</v>
      </c>
      <c r="U4715" t="s">
        <v>2</v>
      </c>
      <c r="V4715" t="s">
        <v>21</v>
      </c>
    </row>
    <row r="4716" spans="1:22" x14ac:dyDescent="0.3">
      <c r="A4716">
        <v>4715</v>
      </c>
      <c r="B4716">
        <v>34551286481</v>
      </c>
      <c r="C4716">
        <v>5</v>
      </c>
      <c r="D4716" s="1">
        <v>37846</v>
      </c>
      <c r="E4716" s="3">
        <f>2023-YEAR(Registros[[#This Row],[data_nascimento]])</f>
        <v>20</v>
      </c>
      <c r="F4716" s="1">
        <v>43803</v>
      </c>
      <c r="H4716">
        <v>220</v>
      </c>
      <c r="I4716">
        <v>19</v>
      </c>
      <c r="J4716" s="3">
        <v>1235.6333333333332</v>
      </c>
      <c r="K4716">
        <v>1.34</v>
      </c>
      <c r="L4716">
        <v>1951</v>
      </c>
      <c r="M4716">
        <f>Registros[[#This Row],[salario]]*0.06</f>
        <v>117.06</v>
      </c>
      <c r="N4716">
        <f>Registros[[#This Row],[salario]]*5%</f>
        <v>97.550000000000011</v>
      </c>
      <c r="O4716">
        <f>IF(Registros[[#This Row],[idade]]&lt;18,311.43,IF(Registros[[#This Row],[idade]]&lt;=25,488.58,IF(Registros[[#This Row],[idade]]&lt;=50,772.77,850.05)))</f>
        <v>488.58</v>
      </c>
      <c r="P4716">
        <f>IF(Registros[[#This Row],[idade]]&lt;18,23.99,IF(Registros[[#This Row],[idade]]&lt;=25,49.9,IF(Registros[[#This Row],[idade]]&lt;=50,145.2,175.45)))</f>
        <v>49.9</v>
      </c>
      <c r="Q4716">
        <v>2</v>
      </c>
      <c r="R4716">
        <v>11</v>
      </c>
      <c r="T4716">
        <v>2</v>
      </c>
      <c r="U4716" t="s">
        <v>3</v>
      </c>
      <c r="V4716" t="s">
        <v>19</v>
      </c>
    </row>
    <row r="4717" spans="1:22" x14ac:dyDescent="0.3">
      <c r="A4717">
        <v>4716</v>
      </c>
      <c r="B4717">
        <v>44539853284</v>
      </c>
      <c r="C4717">
        <v>7</v>
      </c>
      <c r="D4717" s="1">
        <v>30402</v>
      </c>
      <c r="E4717" s="3">
        <f>2023-YEAR(Registros[[#This Row],[data_nascimento]])</f>
        <v>40</v>
      </c>
      <c r="F4717" s="1">
        <v>43803</v>
      </c>
      <c r="H4717">
        <v>220</v>
      </c>
      <c r="I4717">
        <v>2</v>
      </c>
      <c r="J4717" s="3">
        <v>181.33333333333334</v>
      </c>
      <c r="K4717">
        <v>6.7</v>
      </c>
      <c r="L4717">
        <v>2720</v>
      </c>
      <c r="M4717">
        <f>Registros[[#This Row],[salario]]*0.06</f>
        <v>163.19999999999999</v>
      </c>
      <c r="N4717">
        <f>Registros[[#This Row],[salario]]*5%</f>
        <v>136</v>
      </c>
      <c r="O4717">
        <f>IF(Registros[[#This Row],[idade]]&lt;18,311.43,IF(Registros[[#This Row],[idade]]&lt;=25,488.58,IF(Registros[[#This Row],[idade]]&lt;=50,772.77,850.05)))</f>
        <v>772.77</v>
      </c>
      <c r="P4717">
        <f>IF(Registros[[#This Row],[idade]]&lt;18,23.99,IF(Registros[[#This Row],[idade]]&lt;=25,49.9,IF(Registros[[#This Row],[idade]]&lt;=50,145.2,175.45)))</f>
        <v>145.19999999999999</v>
      </c>
      <c r="Q4717">
        <v>3</v>
      </c>
      <c r="R4717">
        <v>2</v>
      </c>
      <c r="T4717">
        <v>2</v>
      </c>
      <c r="U4717" t="s">
        <v>3</v>
      </c>
      <c r="V4717" t="s">
        <v>20</v>
      </c>
    </row>
    <row r="4718" spans="1:22" x14ac:dyDescent="0.3">
      <c r="A4718">
        <v>4717</v>
      </c>
      <c r="B4718">
        <v>81758173784</v>
      </c>
      <c r="C4718">
        <v>3</v>
      </c>
      <c r="D4718" s="1">
        <v>32607</v>
      </c>
      <c r="E4718" s="3">
        <f>2023-YEAR(Registros[[#This Row],[data_nascimento]])</f>
        <v>34</v>
      </c>
      <c r="F4718" s="1">
        <v>43803</v>
      </c>
      <c r="H4718">
        <v>220</v>
      </c>
      <c r="I4718">
        <v>8</v>
      </c>
      <c r="J4718" s="3">
        <v>1821.8666666666666</v>
      </c>
      <c r="K4718">
        <v>26.8</v>
      </c>
      <c r="L4718">
        <v>6832</v>
      </c>
      <c r="N4718">
        <v>400</v>
      </c>
      <c r="O4718">
        <f>IF(Registros[[#This Row],[idade]]&lt;18,311.43,IF(Registros[[#This Row],[idade]]&lt;=25,488.58,IF(Registros[[#This Row],[idade]]&lt;=50,772.77,850.05)))</f>
        <v>772.77</v>
      </c>
      <c r="P4718">
        <f>IF(Registros[[#This Row],[idade]]&lt;18,23.99,IF(Registros[[#This Row],[idade]]&lt;=25,49.9,IF(Registros[[#This Row],[idade]]&lt;=50,145.2,175.45)))</f>
        <v>145.19999999999999</v>
      </c>
      <c r="Q4718">
        <v>3</v>
      </c>
      <c r="R4718">
        <v>14</v>
      </c>
      <c r="T4718">
        <v>3</v>
      </c>
      <c r="U4718" t="s">
        <v>3</v>
      </c>
      <c r="V4718" t="s">
        <v>19</v>
      </c>
    </row>
    <row r="4719" spans="1:22" x14ac:dyDescent="0.3">
      <c r="A4719">
        <v>4718</v>
      </c>
      <c r="B4719">
        <v>15513842863</v>
      </c>
      <c r="C4719">
        <v>7</v>
      </c>
      <c r="D4719" s="1">
        <v>38997</v>
      </c>
      <c r="E4719" s="3">
        <f>2023-YEAR(Registros[[#This Row],[data_nascimento]])</f>
        <v>17</v>
      </c>
      <c r="F4719" s="1">
        <v>43803</v>
      </c>
      <c r="H4719">
        <v>120</v>
      </c>
      <c r="I4719">
        <v>11</v>
      </c>
      <c r="J4719" s="3">
        <v>2791.0666666666666</v>
      </c>
      <c r="K4719">
        <v>9.3800000000000008</v>
      </c>
      <c r="L4719">
        <v>7612</v>
      </c>
      <c r="N4719">
        <v>400</v>
      </c>
      <c r="O4719">
        <f>IF(Registros[[#This Row],[idade]]&lt;18,311.43,IF(Registros[[#This Row],[idade]]&lt;=25,488.58,IF(Registros[[#This Row],[idade]]&lt;=50,772.77,850.05)))</f>
        <v>311.43</v>
      </c>
      <c r="P4719">
        <f>IF(Registros[[#This Row],[idade]]&lt;18,23.99,IF(Registros[[#This Row],[idade]]&lt;=25,49.9,IF(Registros[[#This Row],[idade]]&lt;=50,145.2,175.45)))</f>
        <v>23.99</v>
      </c>
      <c r="Q4719">
        <v>3</v>
      </c>
      <c r="R4719">
        <v>13</v>
      </c>
      <c r="T4719">
        <v>2</v>
      </c>
      <c r="U4719" t="s">
        <v>2</v>
      </c>
      <c r="V4719" t="s">
        <v>20</v>
      </c>
    </row>
    <row r="4720" spans="1:22" x14ac:dyDescent="0.3">
      <c r="A4720">
        <v>4719</v>
      </c>
      <c r="B4720">
        <v>41156488714</v>
      </c>
      <c r="C4720">
        <v>7</v>
      </c>
      <c r="D4720" s="1">
        <v>38731</v>
      </c>
      <c r="E4720" s="3">
        <f>2023-YEAR(Registros[[#This Row],[data_nascimento]])</f>
        <v>17</v>
      </c>
      <c r="F4720" s="1">
        <v>43803</v>
      </c>
      <c r="H4720">
        <v>120</v>
      </c>
      <c r="I4720">
        <v>5</v>
      </c>
      <c r="J4720" s="3">
        <v>1206.1666666666665</v>
      </c>
      <c r="K4720">
        <v>18.760000000000002</v>
      </c>
      <c r="L4720">
        <v>7237</v>
      </c>
      <c r="N4720">
        <v>400</v>
      </c>
      <c r="O4720">
        <f>IF(Registros[[#This Row],[idade]]&lt;18,311.43,IF(Registros[[#This Row],[idade]]&lt;=25,488.58,IF(Registros[[#This Row],[idade]]&lt;=50,772.77,850.05)))</f>
        <v>311.43</v>
      </c>
      <c r="P4720">
        <f>IF(Registros[[#This Row],[idade]]&lt;18,23.99,IF(Registros[[#This Row],[idade]]&lt;=25,49.9,IF(Registros[[#This Row],[idade]]&lt;=50,145.2,175.45)))</f>
        <v>23.99</v>
      </c>
      <c r="Q4720">
        <v>1</v>
      </c>
      <c r="R4720">
        <v>20</v>
      </c>
      <c r="T4720">
        <v>3</v>
      </c>
      <c r="U4720" t="s">
        <v>2</v>
      </c>
      <c r="V4720" t="s">
        <v>20</v>
      </c>
    </row>
    <row r="4721" spans="1:22" x14ac:dyDescent="0.3">
      <c r="A4721">
        <v>4720</v>
      </c>
      <c r="B4721">
        <v>15355931629</v>
      </c>
      <c r="C4721">
        <v>3</v>
      </c>
      <c r="D4721" s="1">
        <v>28938</v>
      </c>
      <c r="E4721" s="3">
        <f>2023-YEAR(Registros[[#This Row],[data_nascimento]])</f>
        <v>44</v>
      </c>
      <c r="F4721" s="1">
        <v>43803</v>
      </c>
      <c r="H4721">
        <v>220</v>
      </c>
      <c r="I4721">
        <v>8</v>
      </c>
      <c r="J4721" s="3">
        <v>1349.0666666666666</v>
      </c>
      <c r="K4721">
        <v>6.7</v>
      </c>
      <c r="L4721">
        <v>5059</v>
      </c>
      <c r="N4721">
        <v>400</v>
      </c>
      <c r="O4721">
        <f>IF(Registros[[#This Row],[idade]]&lt;18,311.43,IF(Registros[[#This Row],[idade]]&lt;=25,488.58,IF(Registros[[#This Row],[idade]]&lt;=50,772.77,850.05)))</f>
        <v>772.77</v>
      </c>
      <c r="P4721">
        <f>IF(Registros[[#This Row],[idade]]&lt;18,23.99,IF(Registros[[#This Row],[idade]]&lt;=25,49.9,IF(Registros[[#This Row],[idade]]&lt;=50,145.2,175.45)))</f>
        <v>145.19999999999999</v>
      </c>
      <c r="Q4721">
        <v>1</v>
      </c>
      <c r="R4721">
        <v>19</v>
      </c>
      <c r="T4721">
        <v>2</v>
      </c>
      <c r="U4721" t="s">
        <v>2</v>
      </c>
      <c r="V4721" t="s">
        <v>22</v>
      </c>
    </row>
    <row r="4722" spans="1:22" x14ac:dyDescent="0.3">
      <c r="A4722">
        <v>4721</v>
      </c>
      <c r="B4722">
        <v>39638495965</v>
      </c>
      <c r="C4722">
        <v>5</v>
      </c>
      <c r="D4722" s="1">
        <v>35043</v>
      </c>
      <c r="E4722" s="3">
        <f>2023-YEAR(Registros[[#This Row],[data_nascimento]])</f>
        <v>28</v>
      </c>
      <c r="F4722" s="1">
        <v>43803</v>
      </c>
      <c r="H4722">
        <v>220</v>
      </c>
      <c r="I4722">
        <v>1</v>
      </c>
      <c r="J4722" s="3">
        <v>183.9</v>
      </c>
      <c r="K4722">
        <v>8.0399999999999991</v>
      </c>
      <c r="L4722">
        <v>5517</v>
      </c>
      <c r="N4722">
        <v>400</v>
      </c>
      <c r="O4722">
        <f>IF(Registros[[#This Row],[idade]]&lt;18,311.43,IF(Registros[[#This Row],[idade]]&lt;=25,488.58,IF(Registros[[#This Row],[idade]]&lt;=50,772.77,850.05)))</f>
        <v>772.77</v>
      </c>
      <c r="P4722">
        <f>IF(Registros[[#This Row],[idade]]&lt;18,23.99,IF(Registros[[#This Row],[idade]]&lt;=25,49.9,IF(Registros[[#This Row],[idade]]&lt;=50,145.2,175.45)))</f>
        <v>145.19999999999999</v>
      </c>
      <c r="Q4722">
        <v>1</v>
      </c>
      <c r="R4722">
        <v>24</v>
      </c>
      <c r="T4722">
        <v>3</v>
      </c>
      <c r="U4722" t="s">
        <v>3</v>
      </c>
      <c r="V4722" t="s">
        <v>19</v>
      </c>
    </row>
    <row r="4723" spans="1:22" x14ac:dyDescent="0.3">
      <c r="A4723">
        <v>4722</v>
      </c>
      <c r="B4723">
        <v>18258745547</v>
      </c>
      <c r="C4723">
        <v>6</v>
      </c>
      <c r="D4723" s="1">
        <v>31339</v>
      </c>
      <c r="E4723" s="3">
        <f>2023-YEAR(Registros[[#This Row],[data_nascimento]])</f>
        <v>38</v>
      </c>
      <c r="F4723" s="1">
        <v>43803</v>
      </c>
      <c r="H4723">
        <v>220</v>
      </c>
      <c r="J4723" s="3">
        <v>0</v>
      </c>
      <c r="K4723">
        <v>10.72</v>
      </c>
      <c r="L4723">
        <v>9024</v>
      </c>
      <c r="N4723">
        <v>400</v>
      </c>
      <c r="O4723">
        <f>IF(Registros[[#This Row],[idade]]&lt;18,311.43,IF(Registros[[#This Row],[idade]]&lt;=25,488.58,IF(Registros[[#This Row],[idade]]&lt;=50,772.77,850.05)))</f>
        <v>772.77</v>
      </c>
      <c r="P4723">
        <f>IF(Registros[[#This Row],[idade]]&lt;18,23.99,IF(Registros[[#This Row],[idade]]&lt;=25,49.9,IF(Registros[[#This Row],[idade]]&lt;=50,145.2,175.45)))</f>
        <v>145.19999999999999</v>
      </c>
      <c r="Q4723">
        <v>4</v>
      </c>
      <c r="R4723">
        <v>21</v>
      </c>
      <c r="T4723">
        <v>2</v>
      </c>
      <c r="U4723" t="s">
        <v>3</v>
      </c>
      <c r="V4723" t="s">
        <v>19</v>
      </c>
    </row>
    <row r="4724" spans="1:22" x14ac:dyDescent="0.3">
      <c r="A4724">
        <v>4723</v>
      </c>
      <c r="B4724">
        <v>90382561117</v>
      </c>
      <c r="C4724">
        <v>3</v>
      </c>
      <c r="D4724" s="1">
        <v>38617</v>
      </c>
      <c r="E4724" s="3">
        <f>2023-YEAR(Registros[[#This Row],[data_nascimento]])</f>
        <v>18</v>
      </c>
      <c r="F4724" s="1">
        <v>43803</v>
      </c>
      <c r="H4724">
        <v>220</v>
      </c>
      <c r="J4724" s="3">
        <v>0</v>
      </c>
      <c r="K4724">
        <v>21.44</v>
      </c>
      <c r="L4724">
        <v>6841</v>
      </c>
      <c r="N4724">
        <v>400</v>
      </c>
      <c r="O4724">
        <f>IF(Registros[[#This Row],[idade]]&lt;18,311.43,IF(Registros[[#This Row],[idade]]&lt;=25,488.58,IF(Registros[[#This Row],[idade]]&lt;=50,772.77,850.05)))</f>
        <v>488.58</v>
      </c>
      <c r="P4724">
        <f>IF(Registros[[#This Row],[idade]]&lt;18,23.99,IF(Registros[[#This Row],[idade]]&lt;=25,49.9,IF(Registros[[#This Row],[idade]]&lt;=50,145.2,175.45)))</f>
        <v>49.9</v>
      </c>
      <c r="Q4724">
        <v>5</v>
      </c>
      <c r="R4724">
        <v>10</v>
      </c>
      <c r="T4724">
        <v>2</v>
      </c>
      <c r="U4724" t="s">
        <v>2</v>
      </c>
      <c r="V4724" t="s">
        <v>19</v>
      </c>
    </row>
    <row r="4725" spans="1:22" x14ac:dyDescent="0.3">
      <c r="A4725">
        <v>4724</v>
      </c>
      <c r="B4725">
        <v>51600423053</v>
      </c>
      <c r="C4725">
        <v>5</v>
      </c>
      <c r="D4725" s="1">
        <v>36990</v>
      </c>
      <c r="E4725" s="3">
        <f>2023-YEAR(Registros[[#This Row],[data_nascimento]])</f>
        <v>22</v>
      </c>
      <c r="F4725" s="1">
        <v>43803</v>
      </c>
      <c r="H4725">
        <v>220</v>
      </c>
      <c r="J4725" s="3">
        <v>0</v>
      </c>
      <c r="K4725">
        <v>22.78</v>
      </c>
      <c r="L4725">
        <v>9382</v>
      </c>
      <c r="N4725">
        <v>400</v>
      </c>
      <c r="O4725">
        <f>IF(Registros[[#This Row],[idade]]&lt;18,311.43,IF(Registros[[#This Row],[idade]]&lt;=25,488.58,IF(Registros[[#This Row],[idade]]&lt;=50,772.77,850.05)))</f>
        <v>488.58</v>
      </c>
      <c r="P4725">
        <f>IF(Registros[[#This Row],[idade]]&lt;18,23.99,IF(Registros[[#This Row],[idade]]&lt;=25,49.9,IF(Registros[[#This Row],[idade]]&lt;=50,145.2,175.45)))</f>
        <v>49.9</v>
      </c>
      <c r="Q4725">
        <v>1</v>
      </c>
      <c r="R4725">
        <v>17</v>
      </c>
      <c r="T4725">
        <v>3</v>
      </c>
      <c r="U4725" t="s">
        <v>3</v>
      </c>
      <c r="V4725" t="s">
        <v>21</v>
      </c>
    </row>
    <row r="4726" spans="1:22" x14ac:dyDescent="0.3">
      <c r="A4726">
        <v>4725</v>
      </c>
      <c r="B4726">
        <v>15200242162</v>
      </c>
      <c r="C4726">
        <v>4</v>
      </c>
      <c r="D4726" s="1">
        <v>33589</v>
      </c>
      <c r="E4726" s="3">
        <f>2023-YEAR(Registros[[#This Row],[data_nascimento]])</f>
        <v>32</v>
      </c>
      <c r="F4726" s="1">
        <v>43803</v>
      </c>
      <c r="H4726">
        <v>220</v>
      </c>
      <c r="J4726" s="3">
        <v>0</v>
      </c>
      <c r="K4726">
        <v>1.34</v>
      </c>
      <c r="L4726">
        <v>3055</v>
      </c>
      <c r="N4726">
        <v>400</v>
      </c>
      <c r="O4726">
        <f>IF(Registros[[#This Row],[idade]]&lt;18,311.43,IF(Registros[[#This Row],[idade]]&lt;=25,488.58,IF(Registros[[#This Row],[idade]]&lt;=50,772.77,850.05)))</f>
        <v>772.77</v>
      </c>
      <c r="P4726">
        <f>IF(Registros[[#This Row],[idade]]&lt;18,23.99,IF(Registros[[#This Row],[idade]]&lt;=25,49.9,IF(Registros[[#This Row],[idade]]&lt;=50,145.2,175.45)))</f>
        <v>145.19999999999999</v>
      </c>
      <c r="Q4726">
        <v>4</v>
      </c>
      <c r="R4726">
        <v>18</v>
      </c>
      <c r="T4726">
        <v>3</v>
      </c>
      <c r="U4726" t="s">
        <v>2</v>
      </c>
      <c r="V4726" t="s">
        <v>19</v>
      </c>
    </row>
    <row r="4727" spans="1:22" x14ac:dyDescent="0.3">
      <c r="A4727">
        <v>4726</v>
      </c>
      <c r="B4727">
        <v>46678744597</v>
      </c>
      <c r="C4727">
        <v>3</v>
      </c>
      <c r="D4727" s="1">
        <v>31463</v>
      </c>
      <c r="E4727" s="3">
        <f>2023-YEAR(Registros[[#This Row],[data_nascimento]])</f>
        <v>37</v>
      </c>
      <c r="F4727" s="1">
        <v>43803</v>
      </c>
      <c r="H4727">
        <v>220</v>
      </c>
      <c r="J4727" s="3">
        <v>0</v>
      </c>
      <c r="K4727">
        <v>12.06</v>
      </c>
      <c r="L4727">
        <v>6444</v>
      </c>
      <c r="N4727">
        <v>400</v>
      </c>
      <c r="O4727">
        <f>IF(Registros[[#This Row],[idade]]&lt;18,311.43,IF(Registros[[#This Row],[idade]]&lt;=25,488.58,IF(Registros[[#This Row],[idade]]&lt;=50,772.77,850.05)))</f>
        <v>772.77</v>
      </c>
      <c r="P4727">
        <f>IF(Registros[[#This Row],[idade]]&lt;18,23.99,IF(Registros[[#This Row],[idade]]&lt;=25,49.9,IF(Registros[[#This Row],[idade]]&lt;=50,145.2,175.45)))</f>
        <v>145.19999999999999</v>
      </c>
      <c r="Q4727">
        <v>4</v>
      </c>
      <c r="R4727">
        <v>26</v>
      </c>
      <c r="T4727">
        <v>3</v>
      </c>
      <c r="U4727" t="s">
        <v>3</v>
      </c>
      <c r="V4727" t="s">
        <v>19</v>
      </c>
    </row>
    <row r="4728" spans="1:22" x14ac:dyDescent="0.3">
      <c r="A4728">
        <v>4727</v>
      </c>
      <c r="B4728">
        <v>13017889431</v>
      </c>
      <c r="C4728">
        <v>6</v>
      </c>
      <c r="D4728" s="1">
        <v>29864</v>
      </c>
      <c r="E4728" s="3">
        <f>2023-YEAR(Registros[[#This Row],[data_nascimento]])</f>
        <v>42</v>
      </c>
      <c r="F4728" s="1">
        <v>43803</v>
      </c>
      <c r="H4728">
        <v>220</v>
      </c>
      <c r="J4728" s="3">
        <v>0</v>
      </c>
      <c r="K4728">
        <v>1.34</v>
      </c>
      <c r="L4728">
        <v>6893</v>
      </c>
      <c r="N4728">
        <v>400</v>
      </c>
      <c r="O4728">
        <f>IF(Registros[[#This Row],[idade]]&lt;18,311.43,IF(Registros[[#This Row],[idade]]&lt;=25,488.58,IF(Registros[[#This Row],[idade]]&lt;=50,772.77,850.05)))</f>
        <v>772.77</v>
      </c>
      <c r="P4728">
        <f>IF(Registros[[#This Row],[idade]]&lt;18,23.99,IF(Registros[[#This Row],[idade]]&lt;=25,49.9,IF(Registros[[#This Row],[idade]]&lt;=50,145.2,175.45)))</f>
        <v>145.19999999999999</v>
      </c>
      <c r="Q4728">
        <v>4</v>
      </c>
      <c r="R4728">
        <v>13</v>
      </c>
      <c r="T4728">
        <v>2</v>
      </c>
      <c r="U4728" t="s">
        <v>2</v>
      </c>
      <c r="V4728" t="s">
        <v>22</v>
      </c>
    </row>
    <row r="4729" spans="1:22" x14ac:dyDescent="0.3">
      <c r="A4729">
        <v>4728</v>
      </c>
      <c r="B4729">
        <v>29802219302</v>
      </c>
      <c r="C4729">
        <v>7</v>
      </c>
      <c r="D4729" s="1">
        <v>38793</v>
      </c>
      <c r="E4729" s="3">
        <f>2023-YEAR(Registros[[#This Row],[data_nascimento]])</f>
        <v>17</v>
      </c>
      <c r="F4729" s="1">
        <v>43803</v>
      </c>
      <c r="H4729">
        <v>120</v>
      </c>
      <c r="J4729" s="3">
        <v>0</v>
      </c>
      <c r="K4729">
        <v>4.0199999999999996</v>
      </c>
      <c r="L4729">
        <v>8927</v>
      </c>
      <c r="N4729">
        <v>400</v>
      </c>
      <c r="O4729">
        <f>IF(Registros[[#This Row],[idade]]&lt;18,311.43,IF(Registros[[#This Row],[idade]]&lt;=25,488.58,IF(Registros[[#This Row],[idade]]&lt;=50,772.77,850.05)))</f>
        <v>311.43</v>
      </c>
      <c r="P4729">
        <f>IF(Registros[[#This Row],[idade]]&lt;18,23.99,IF(Registros[[#This Row],[idade]]&lt;=25,49.9,IF(Registros[[#This Row],[idade]]&lt;=50,145.2,175.45)))</f>
        <v>23.99</v>
      </c>
      <c r="Q4729">
        <v>4</v>
      </c>
      <c r="R4729">
        <v>15</v>
      </c>
      <c r="T4729">
        <v>3</v>
      </c>
      <c r="U4729" t="s">
        <v>2</v>
      </c>
      <c r="V4729" t="s">
        <v>21</v>
      </c>
    </row>
    <row r="4730" spans="1:22" x14ac:dyDescent="0.3">
      <c r="A4730">
        <v>4729</v>
      </c>
      <c r="B4730">
        <v>81314313976</v>
      </c>
      <c r="C4730">
        <v>6</v>
      </c>
      <c r="D4730" s="1">
        <v>34917</v>
      </c>
      <c r="E4730" s="3">
        <f>2023-YEAR(Registros[[#This Row],[data_nascimento]])</f>
        <v>28</v>
      </c>
      <c r="F4730" s="1">
        <v>43803</v>
      </c>
      <c r="H4730">
        <v>220</v>
      </c>
      <c r="J4730" s="3">
        <v>0</v>
      </c>
      <c r="K4730">
        <v>24.12</v>
      </c>
      <c r="L4730">
        <v>9705</v>
      </c>
      <c r="N4730">
        <v>400</v>
      </c>
      <c r="O4730">
        <f>IF(Registros[[#This Row],[idade]]&lt;18,311.43,IF(Registros[[#This Row],[idade]]&lt;=25,488.58,IF(Registros[[#This Row],[idade]]&lt;=50,772.77,850.05)))</f>
        <v>772.77</v>
      </c>
      <c r="P4730">
        <f>IF(Registros[[#This Row],[idade]]&lt;18,23.99,IF(Registros[[#This Row],[idade]]&lt;=25,49.9,IF(Registros[[#This Row],[idade]]&lt;=50,145.2,175.45)))</f>
        <v>145.19999999999999</v>
      </c>
      <c r="Q4730">
        <v>3</v>
      </c>
      <c r="R4730">
        <v>2</v>
      </c>
      <c r="T4730">
        <v>2</v>
      </c>
      <c r="U4730" t="s">
        <v>3</v>
      </c>
      <c r="V4730" t="s">
        <v>20</v>
      </c>
    </row>
    <row r="4731" spans="1:22" x14ac:dyDescent="0.3">
      <c r="A4731">
        <v>4730</v>
      </c>
      <c r="B4731">
        <v>79073905772</v>
      </c>
      <c r="C4731">
        <v>4</v>
      </c>
      <c r="D4731" s="1">
        <v>28574</v>
      </c>
      <c r="E4731" s="3">
        <f>2023-YEAR(Registros[[#This Row],[data_nascimento]])</f>
        <v>45</v>
      </c>
      <c r="F4731" s="1">
        <v>43803</v>
      </c>
      <c r="H4731">
        <v>220</v>
      </c>
      <c r="J4731" s="3">
        <v>0</v>
      </c>
      <c r="K4731">
        <v>5.36</v>
      </c>
      <c r="L4731">
        <v>1892</v>
      </c>
      <c r="N4731">
        <v>400</v>
      </c>
      <c r="O4731">
        <f>IF(Registros[[#This Row],[idade]]&lt;18,311.43,IF(Registros[[#This Row],[idade]]&lt;=25,488.58,IF(Registros[[#This Row],[idade]]&lt;=50,772.77,850.05)))</f>
        <v>772.77</v>
      </c>
      <c r="P4731">
        <f>IF(Registros[[#This Row],[idade]]&lt;18,23.99,IF(Registros[[#This Row],[idade]]&lt;=25,49.9,IF(Registros[[#This Row],[idade]]&lt;=50,145.2,175.45)))</f>
        <v>145.19999999999999</v>
      </c>
      <c r="Q4731">
        <v>4</v>
      </c>
      <c r="R4731">
        <v>10</v>
      </c>
      <c r="T4731">
        <v>3</v>
      </c>
      <c r="U4731" t="s">
        <v>3</v>
      </c>
      <c r="V4731" t="s">
        <v>20</v>
      </c>
    </row>
    <row r="4732" spans="1:22" x14ac:dyDescent="0.3">
      <c r="A4732">
        <v>4731</v>
      </c>
      <c r="B4732">
        <v>46425648263</v>
      </c>
      <c r="C4732">
        <v>5</v>
      </c>
      <c r="D4732" s="1">
        <v>28522</v>
      </c>
      <c r="E4732" s="3">
        <f>2023-YEAR(Registros[[#This Row],[data_nascimento]])</f>
        <v>45</v>
      </c>
      <c r="F4732" s="1">
        <v>43803</v>
      </c>
      <c r="H4732">
        <v>220</v>
      </c>
      <c r="J4732" s="3">
        <v>0</v>
      </c>
      <c r="K4732">
        <v>8.0399999999999991</v>
      </c>
      <c r="L4732">
        <v>1515</v>
      </c>
      <c r="N4732">
        <v>400</v>
      </c>
      <c r="O4732">
        <f>IF(Registros[[#This Row],[idade]]&lt;18,311.43,IF(Registros[[#This Row],[idade]]&lt;=25,488.58,IF(Registros[[#This Row],[idade]]&lt;=50,772.77,850.05)))</f>
        <v>772.77</v>
      </c>
      <c r="P4732">
        <f>IF(Registros[[#This Row],[idade]]&lt;18,23.99,IF(Registros[[#This Row],[idade]]&lt;=25,49.9,IF(Registros[[#This Row],[idade]]&lt;=50,145.2,175.45)))</f>
        <v>145.19999999999999</v>
      </c>
      <c r="Q4732">
        <v>4</v>
      </c>
      <c r="R4732">
        <v>5</v>
      </c>
      <c r="T4732">
        <v>3</v>
      </c>
      <c r="U4732" t="s">
        <v>2</v>
      </c>
      <c r="V4732" t="s">
        <v>21</v>
      </c>
    </row>
    <row r="4733" spans="1:22" x14ac:dyDescent="0.3">
      <c r="A4733">
        <v>4732</v>
      </c>
      <c r="B4733">
        <v>44869494664</v>
      </c>
      <c r="C4733">
        <v>3</v>
      </c>
      <c r="D4733" s="1">
        <v>36864</v>
      </c>
      <c r="E4733" s="3">
        <f>2023-YEAR(Registros[[#This Row],[data_nascimento]])</f>
        <v>23</v>
      </c>
      <c r="F4733" s="1">
        <v>43803</v>
      </c>
      <c r="H4733">
        <v>220</v>
      </c>
      <c r="J4733" s="3">
        <v>0</v>
      </c>
      <c r="K4733">
        <v>25.46</v>
      </c>
      <c r="L4733">
        <v>1368</v>
      </c>
      <c r="N4733">
        <v>400</v>
      </c>
      <c r="O4733">
        <f>IF(Registros[[#This Row],[idade]]&lt;18,311.43,IF(Registros[[#This Row],[idade]]&lt;=25,488.58,IF(Registros[[#This Row],[idade]]&lt;=50,772.77,850.05)))</f>
        <v>488.58</v>
      </c>
      <c r="P4733">
        <f>IF(Registros[[#This Row],[idade]]&lt;18,23.99,IF(Registros[[#This Row],[idade]]&lt;=25,49.9,IF(Registros[[#This Row],[idade]]&lt;=50,145.2,175.45)))</f>
        <v>49.9</v>
      </c>
      <c r="Q4733">
        <v>4</v>
      </c>
      <c r="R4733">
        <v>19</v>
      </c>
      <c r="T4733">
        <v>3</v>
      </c>
      <c r="U4733" t="s">
        <v>3</v>
      </c>
      <c r="V4733" t="s">
        <v>20</v>
      </c>
    </row>
    <row r="4734" spans="1:22" x14ac:dyDescent="0.3">
      <c r="A4734">
        <v>4733</v>
      </c>
      <c r="B4734">
        <v>76347943893</v>
      </c>
      <c r="C4734">
        <v>4</v>
      </c>
      <c r="D4734" s="1">
        <v>36298</v>
      </c>
      <c r="E4734" s="3">
        <f>2023-YEAR(Registros[[#This Row],[data_nascimento]])</f>
        <v>24</v>
      </c>
      <c r="F4734" s="1">
        <v>43803</v>
      </c>
      <c r="H4734">
        <v>220</v>
      </c>
      <c r="J4734" s="3">
        <v>0</v>
      </c>
      <c r="K4734">
        <v>26.8</v>
      </c>
      <c r="L4734">
        <v>2089</v>
      </c>
      <c r="N4734">
        <v>400</v>
      </c>
      <c r="O4734">
        <f>IF(Registros[[#This Row],[idade]]&lt;18,311.43,IF(Registros[[#This Row],[idade]]&lt;=25,488.58,IF(Registros[[#This Row],[idade]]&lt;=50,772.77,850.05)))</f>
        <v>488.58</v>
      </c>
      <c r="P4734">
        <f>IF(Registros[[#This Row],[idade]]&lt;18,23.99,IF(Registros[[#This Row],[idade]]&lt;=25,49.9,IF(Registros[[#This Row],[idade]]&lt;=50,145.2,175.45)))</f>
        <v>49.9</v>
      </c>
      <c r="Q4734">
        <v>3</v>
      </c>
      <c r="R4734">
        <v>20</v>
      </c>
      <c r="T4734">
        <v>2</v>
      </c>
      <c r="U4734" t="s">
        <v>3</v>
      </c>
      <c r="V4734" t="s">
        <v>22</v>
      </c>
    </row>
    <row r="4735" spans="1:22" x14ac:dyDescent="0.3">
      <c r="A4735">
        <v>4734</v>
      </c>
      <c r="B4735">
        <v>94540392148</v>
      </c>
      <c r="C4735">
        <v>6</v>
      </c>
      <c r="D4735" s="1">
        <v>30709</v>
      </c>
      <c r="E4735" s="3">
        <f>2023-YEAR(Registros[[#This Row],[data_nascimento]])</f>
        <v>39</v>
      </c>
      <c r="F4735" s="1">
        <v>43803</v>
      </c>
      <c r="H4735">
        <v>220</v>
      </c>
      <c r="J4735" s="3">
        <v>0</v>
      </c>
      <c r="K4735">
        <v>12.06</v>
      </c>
      <c r="L4735">
        <v>2174</v>
      </c>
      <c r="N4735">
        <v>400</v>
      </c>
      <c r="O4735">
        <f>IF(Registros[[#This Row],[idade]]&lt;18,311.43,IF(Registros[[#This Row],[idade]]&lt;=25,488.58,IF(Registros[[#This Row],[idade]]&lt;=50,772.77,850.05)))</f>
        <v>772.77</v>
      </c>
      <c r="P4735">
        <f>IF(Registros[[#This Row],[idade]]&lt;18,23.99,IF(Registros[[#This Row],[idade]]&lt;=25,49.9,IF(Registros[[#This Row],[idade]]&lt;=50,145.2,175.45)))</f>
        <v>145.19999999999999</v>
      </c>
      <c r="Q4735">
        <v>4</v>
      </c>
      <c r="R4735">
        <v>20</v>
      </c>
      <c r="T4735">
        <v>3</v>
      </c>
      <c r="U4735" t="s">
        <v>2</v>
      </c>
      <c r="V4735" t="s">
        <v>21</v>
      </c>
    </row>
    <row r="4736" spans="1:22" x14ac:dyDescent="0.3">
      <c r="A4736">
        <v>4735</v>
      </c>
      <c r="B4736">
        <v>14312774543</v>
      </c>
      <c r="C4736">
        <v>6</v>
      </c>
      <c r="D4736" s="1">
        <v>27536</v>
      </c>
      <c r="E4736" s="3">
        <f>2023-YEAR(Registros[[#This Row],[data_nascimento]])</f>
        <v>48</v>
      </c>
      <c r="F4736" s="1">
        <v>43803</v>
      </c>
      <c r="H4736">
        <v>220</v>
      </c>
      <c r="J4736" s="3">
        <v>0</v>
      </c>
      <c r="K4736">
        <v>16.079999999999998</v>
      </c>
      <c r="L4736">
        <v>1511</v>
      </c>
      <c r="N4736">
        <v>400</v>
      </c>
      <c r="O4736">
        <f>IF(Registros[[#This Row],[idade]]&lt;18,311.43,IF(Registros[[#This Row],[idade]]&lt;=25,488.58,IF(Registros[[#This Row],[idade]]&lt;=50,772.77,850.05)))</f>
        <v>772.77</v>
      </c>
      <c r="P4736">
        <f>IF(Registros[[#This Row],[idade]]&lt;18,23.99,IF(Registros[[#This Row],[idade]]&lt;=25,49.9,IF(Registros[[#This Row],[idade]]&lt;=50,145.2,175.45)))</f>
        <v>145.19999999999999</v>
      </c>
      <c r="Q4736">
        <v>2</v>
      </c>
      <c r="R4736">
        <v>24</v>
      </c>
      <c r="T4736">
        <v>3</v>
      </c>
      <c r="U4736" t="s">
        <v>3</v>
      </c>
      <c r="V4736" t="s">
        <v>19</v>
      </c>
    </row>
    <row r="4737" spans="1:22" x14ac:dyDescent="0.3">
      <c r="A4737">
        <v>4736</v>
      </c>
      <c r="B4737">
        <v>43748107769</v>
      </c>
      <c r="C4737">
        <v>4</v>
      </c>
      <c r="D4737" s="1">
        <v>27861</v>
      </c>
      <c r="E4737" s="3">
        <f>2023-YEAR(Registros[[#This Row],[data_nascimento]])</f>
        <v>47</v>
      </c>
      <c r="F4737" s="1">
        <v>43803</v>
      </c>
      <c r="H4737">
        <v>220</v>
      </c>
      <c r="J4737" s="3">
        <v>0</v>
      </c>
      <c r="K4737">
        <v>10.72</v>
      </c>
      <c r="L4737">
        <v>1409</v>
      </c>
      <c r="N4737">
        <v>400</v>
      </c>
      <c r="O4737">
        <f>IF(Registros[[#This Row],[idade]]&lt;18,311.43,IF(Registros[[#This Row],[idade]]&lt;=25,488.58,IF(Registros[[#This Row],[idade]]&lt;=50,772.77,850.05)))</f>
        <v>772.77</v>
      </c>
      <c r="P4737">
        <f>IF(Registros[[#This Row],[idade]]&lt;18,23.99,IF(Registros[[#This Row],[idade]]&lt;=25,49.9,IF(Registros[[#This Row],[idade]]&lt;=50,145.2,175.45)))</f>
        <v>145.19999999999999</v>
      </c>
      <c r="Q4737">
        <v>3</v>
      </c>
      <c r="R4737">
        <v>7</v>
      </c>
      <c r="T4737">
        <v>2</v>
      </c>
      <c r="U4737" t="s">
        <v>2</v>
      </c>
      <c r="V4737" t="s">
        <v>19</v>
      </c>
    </row>
    <row r="4738" spans="1:22" x14ac:dyDescent="0.3">
      <c r="A4738">
        <v>4737</v>
      </c>
      <c r="B4738">
        <v>79567637736</v>
      </c>
      <c r="C4738">
        <v>4</v>
      </c>
      <c r="D4738" s="1">
        <v>29468</v>
      </c>
      <c r="E4738" s="3">
        <f>2023-YEAR(Registros[[#This Row],[data_nascimento]])</f>
        <v>43</v>
      </c>
      <c r="F4738" s="1">
        <v>43803</v>
      </c>
      <c r="H4738">
        <v>220</v>
      </c>
      <c r="I4738">
        <v>11</v>
      </c>
      <c r="J4738" s="3">
        <v>525.06666666666672</v>
      </c>
      <c r="K4738">
        <v>10.72</v>
      </c>
      <c r="L4738">
        <v>1432</v>
      </c>
      <c r="N4738">
        <v>400</v>
      </c>
      <c r="O4738">
        <f>IF(Registros[[#This Row],[idade]]&lt;18,311.43,IF(Registros[[#This Row],[idade]]&lt;=25,488.58,IF(Registros[[#This Row],[idade]]&lt;=50,772.77,850.05)))</f>
        <v>772.77</v>
      </c>
      <c r="P4738">
        <f>IF(Registros[[#This Row],[idade]]&lt;18,23.99,IF(Registros[[#This Row],[idade]]&lt;=25,49.9,IF(Registros[[#This Row],[idade]]&lt;=50,145.2,175.45)))</f>
        <v>145.19999999999999</v>
      </c>
      <c r="Q4738">
        <v>1</v>
      </c>
      <c r="R4738">
        <v>8</v>
      </c>
      <c r="T4738">
        <v>2</v>
      </c>
      <c r="U4738" t="s">
        <v>2</v>
      </c>
      <c r="V4738" t="s">
        <v>19</v>
      </c>
    </row>
    <row r="4739" spans="1:22" x14ac:dyDescent="0.3">
      <c r="A4739">
        <v>4738</v>
      </c>
      <c r="B4739">
        <v>13137987153</v>
      </c>
      <c r="C4739">
        <v>5</v>
      </c>
      <c r="D4739" s="1">
        <v>36497</v>
      </c>
      <c r="E4739" s="3">
        <f>2023-YEAR(Registros[[#This Row],[data_nascimento]])</f>
        <v>24</v>
      </c>
      <c r="F4739" s="1">
        <v>43803</v>
      </c>
      <c r="H4739">
        <v>220</v>
      </c>
      <c r="I4739">
        <v>16</v>
      </c>
      <c r="J4739" s="3">
        <v>1011.2</v>
      </c>
      <c r="K4739">
        <v>5.36</v>
      </c>
      <c r="L4739">
        <v>1896</v>
      </c>
      <c r="N4739">
        <v>400</v>
      </c>
      <c r="O4739">
        <f>IF(Registros[[#This Row],[idade]]&lt;18,311.43,IF(Registros[[#This Row],[idade]]&lt;=25,488.58,IF(Registros[[#This Row],[idade]]&lt;=50,772.77,850.05)))</f>
        <v>488.58</v>
      </c>
      <c r="P4739">
        <f>IF(Registros[[#This Row],[idade]]&lt;18,23.99,IF(Registros[[#This Row],[idade]]&lt;=25,49.9,IF(Registros[[#This Row],[idade]]&lt;=50,145.2,175.45)))</f>
        <v>49.9</v>
      </c>
      <c r="Q4739">
        <v>2</v>
      </c>
      <c r="R4739">
        <v>20</v>
      </c>
      <c r="T4739">
        <v>3</v>
      </c>
      <c r="U4739" t="s">
        <v>3</v>
      </c>
      <c r="V4739" t="s">
        <v>19</v>
      </c>
    </row>
    <row r="4740" spans="1:22" x14ac:dyDescent="0.3">
      <c r="A4740">
        <v>4739</v>
      </c>
      <c r="B4740">
        <v>68110108069</v>
      </c>
      <c r="C4740">
        <v>3</v>
      </c>
      <c r="D4740" s="1">
        <v>27897</v>
      </c>
      <c r="E4740" s="3">
        <f>2023-YEAR(Registros[[#This Row],[data_nascimento]])</f>
        <v>47</v>
      </c>
      <c r="F4740" s="1">
        <v>43803</v>
      </c>
      <c r="H4740">
        <v>220</v>
      </c>
      <c r="I4740">
        <v>9</v>
      </c>
      <c r="J4740" s="3">
        <v>556.79999999999995</v>
      </c>
      <c r="K4740">
        <v>2.68</v>
      </c>
      <c r="L4740">
        <v>1856</v>
      </c>
      <c r="N4740">
        <v>400</v>
      </c>
      <c r="O4740">
        <f>IF(Registros[[#This Row],[idade]]&lt;18,311.43,IF(Registros[[#This Row],[idade]]&lt;=25,488.58,IF(Registros[[#This Row],[idade]]&lt;=50,772.77,850.05)))</f>
        <v>772.77</v>
      </c>
      <c r="P4740">
        <f>IF(Registros[[#This Row],[idade]]&lt;18,23.99,IF(Registros[[#This Row],[idade]]&lt;=25,49.9,IF(Registros[[#This Row],[idade]]&lt;=50,145.2,175.45)))</f>
        <v>145.19999999999999</v>
      </c>
      <c r="Q4740">
        <v>2</v>
      </c>
      <c r="R4740">
        <v>2</v>
      </c>
      <c r="T4740">
        <v>3</v>
      </c>
      <c r="U4740" t="s">
        <v>2</v>
      </c>
      <c r="V4740" t="s">
        <v>20</v>
      </c>
    </row>
    <row r="4741" spans="1:22" x14ac:dyDescent="0.3">
      <c r="A4741">
        <v>4740</v>
      </c>
      <c r="B4741">
        <v>90272860796</v>
      </c>
      <c r="C4741">
        <v>4</v>
      </c>
      <c r="D4741" s="1">
        <v>32675</v>
      </c>
      <c r="E4741" s="3">
        <f>2023-YEAR(Registros[[#This Row],[data_nascimento]])</f>
        <v>34</v>
      </c>
      <c r="F4741" s="1">
        <v>43803</v>
      </c>
      <c r="H4741">
        <v>220</v>
      </c>
      <c r="I4741">
        <v>9</v>
      </c>
      <c r="J4741" s="3">
        <v>409.20000000000005</v>
      </c>
      <c r="K4741">
        <v>22.78</v>
      </c>
      <c r="L4741">
        <v>1364</v>
      </c>
      <c r="N4741">
        <v>400</v>
      </c>
      <c r="O4741">
        <f>IF(Registros[[#This Row],[idade]]&lt;18,311.43,IF(Registros[[#This Row],[idade]]&lt;=25,488.58,IF(Registros[[#This Row],[idade]]&lt;=50,772.77,850.05)))</f>
        <v>772.77</v>
      </c>
      <c r="P4741">
        <f>IF(Registros[[#This Row],[idade]]&lt;18,23.99,IF(Registros[[#This Row],[idade]]&lt;=25,49.9,IF(Registros[[#This Row],[idade]]&lt;=50,145.2,175.45)))</f>
        <v>145.19999999999999</v>
      </c>
      <c r="Q4741">
        <v>1</v>
      </c>
      <c r="R4741">
        <v>19</v>
      </c>
      <c r="T4741">
        <v>3</v>
      </c>
      <c r="U4741" t="s">
        <v>3</v>
      </c>
      <c r="V4741" t="s">
        <v>21</v>
      </c>
    </row>
    <row r="4742" spans="1:22" x14ac:dyDescent="0.3">
      <c r="A4742">
        <v>4741</v>
      </c>
      <c r="B4742">
        <v>79618361431</v>
      </c>
      <c r="C4742">
        <v>7</v>
      </c>
      <c r="D4742" s="1">
        <v>38783</v>
      </c>
      <c r="E4742" s="3">
        <f>2023-YEAR(Registros[[#This Row],[data_nascimento]])</f>
        <v>17</v>
      </c>
      <c r="F4742" s="1">
        <v>43803</v>
      </c>
      <c r="H4742">
        <v>120</v>
      </c>
      <c r="I4742">
        <v>2</v>
      </c>
      <c r="J4742" s="3">
        <v>131.66666666666666</v>
      </c>
      <c r="K4742">
        <v>26.8</v>
      </c>
      <c r="L4742">
        <v>1975</v>
      </c>
      <c r="N4742">
        <v>400</v>
      </c>
      <c r="O4742">
        <f>IF(Registros[[#This Row],[idade]]&lt;18,311.43,IF(Registros[[#This Row],[idade]]&lt;=25,488.58,IF(Registros[[#This Row],[idade]]&lt;=50,772.77,850.05)))</f>
        <v>311.43</v>
      </c>
      <c r="P4742">
        <f>IF(Registros[[#This Row],[idade]]&lt;18,23.99,IF(Registros[[#This Row],[idade]]&lt;=25,49.9,IF(Registros[[#This Row],[idade]]&lt;=50,145.2,175.45)))</f>
        <v>23.99</v>
      </c>
      <c r="Q4742">
        <v>4</v>
      </c>
      <c r="R4742">
        <v>21</v>
      </c>
      <c r="T4742">
        <v>2</v>
      </c>
      <c r="U4742" t="s">
        <v>3</v>
      </c>
      <c r="V4742" t="s">
        <v>21</v>
      </c>
    </row>
    <row r="4743" spans="1:22" x14ac:dyDescent="0.3">
      <c r="A4743">
        <v>4742</v>
      </c>
      <c r="B4743">
        <v>35561139078</v>
      </c>
      <c r="C4743">
        <v>3</v>
      </c>
      <c r="D4743" s="1">
        <v>37783</v>
      </c>
      <c r="E4743" s="3">
        <f>2023-YEAR(Registros[[#This Row],[data_nascimento]])</f>
        <v>20</v>
      </c>
      <c r="F4743" s="1">
        <v>43803</v>
      </c>
      <c r="H4743">
        <v>220</v>
      </c>
      <c r="I4743">
        <v>6</v>
      </c>
      <c r="J4743" s="3">
        <v>285.40000000000003</v>
      </c>
      <c r="K4743">
        <v>16.079999999999998</v>
      </c>
      <c r="L4743">
        <v>1427</v>
      </c>
      <c r="N4743">
        <v>400</v>
      </c>
      <c r="O4743">
        <f>IF(Registros[[#This Row],[idade]]&lt;18,311.43,IF(Registros[[#This Row],[idade]]&lt;=25,488.58,IF(Registros[[#This Row],[idade]]&lt;=50,772.77,850.05)))</f>
        <v>488.58</v>
      </c>
      <c r="P4743">
        <f>IF(Registros[[#This Row],[idade]]&lt;18,23.99,IF(Registros[[#This Row],[idade]]&lt;=25,49.9,IF(Registros[[#This Row],[idade]]&lt;=50,145.2,175.45)))</f>
        <v>49.9</v>
      </c>
      <c r="Q4743">
        <v>4</v>
      </c>
      <c r="R4743">
        <v>5</v>
      </c>
      <c r="T4743">
        <v>2</v>
      </c>
      <c r="U4743" t="s">
        <v>3</v>
      </c>
      <c r="V4743" t="s">
        <v>21</v>
      </c>
    </row>
    <row r="4744" spans="1:22" x14ac:dyDescent="0.3">
      <c r="A4744">
        <v>4743</v>
      </c>
      <c r="B4744">
        <v>17951797470</v>
      </c>
      <c r="C4744">
        <v>4</v>
      </c>
      <c r="D4744" s="1">
        <v>29757</v>
      </c>
      <c r="E4744" s="3">
        <f>2023-YEAR(Registros[[#This Row],[data_nascimento]])</f>
        <v>42</v>
      </c>
      <c r="F4744" s="1">
        <v>43803</v>
      </c>
      <c r="H4744">
        <v>220</v>
      </c>
      <c r="I4744">
        <v>12</v>
      </c>
      <c r="J4744" s="3">
        <v>594.80000000000007</v>
      </c>
      <c r="K4744">
        <v>21.44</v>
      </c>
      <c r="L4744">
        <v>1487</v>
      </c>
      <c r="N4744">
        <v>400</v>
      </c>
      <c r="O4744">
        <f>IF(Registros[[#This Row],[idade]]&lt;18,311.43,IF(Registros[[#This Row],[idade]]&lt;=25,488.58,IF(Registros[[#This Row],[idade]]&lt;=50,772.77,850.05)))</f>
        <v>772.77</v>
      </c>
      <c r="P4744">
        <f>IF(Registros[[#This Row],[idade]]&lt;18,23.99,IF(Registros[[#This Row],[idade]]&lt;=25,49.9,IF(Registros[[#This Row],[idade]]&lt;=50,145.2,175.45)))</f>
        <v>145.19999999999999</v>
      </c>
      <c r="Q4744">
        <v>4</v>
      </c>
      <c r="R4744">
        <v>18</v>
      </c>
      <c r="T4744">
        <v>3</v>
      </c>
      <c r="U4744" t="s">
        <v>2</v>
      </c>
      <c r="V4744" t="s">
        <v>19</v>
      </c>
    </row>
    <row r="4745" spans="1:22" x14ac:dyDescent="0.3">
      <c r="A4745">
        <v>4744</v>
      </c>
      <c r="B4745">
        <v>84360565539</v>
      </c>
      <c r="C4745">
        <v>3</v>
      </c>
      <c r="D4745" s="1">
        <v>30299</v>
      </c>
      <c r="E4745" s="3">
        <f>2023-YEAR(Registros[[#This Row],[data_nascimento]])</f>
        <v>41</v>
      </c>
      <c r="F4745" s="1">
        <v>43808</v>
      </c>
      <c r="H4745">
        <v>220</v>
      </c>
      <c r="I4745">
        <v>6</v>
      </c>
      <c r="J4745" s="3">
        <v>1114.1999999999998</v>
      </c>
      <c r="K4745">
        <v>24.12</v>
      </c>
      <c r="L4745">
        <v>5571</v>
      </c>
      <c r="M4745">
        <f>Registros[[#This Row],[salario]]*0.06</f>
        <v>334.26</v>
      </c>
      <c r="N4745">
        <f>Registros[[#This Row],[salario]]*5%</f>
        <v>278.55</v>
      </c>
      <c r="O4745">
        <f>IF(Registros[[#This Row],[idade]]&lt;18,311.43,IF(Registros[[#This Row],[idade]]&lt;=25,488.58,IF(Registros[[#This Row],[idade]]&lt;=50,772.77,850.05)))</f>
        <v>772.77</v>
      </c>
      <c r="P4745">
        <f>IF(Registros[[#This Row],[idade]]&lt;18,23.99,IF(Registros[[#This Row],[idade]]&lt;=25,49.9,IF(Registros[[#This Row],[idade]]&lt;=50,145.2,175.45)))</f>
        <v>145.19999999999999</v>
      </c>
      <c r="Q4745">
        <v>2</v>
      </c>
      <c r="R4745">
        <v>17</v>
      </c>
      <c r="T4745">
        <v>3</v>
      </c>
      <c r="U4745" t="s">
        <v>2</v>
      </c>
      <c r="V4745" t="s">
        <v>20</v>
      </c>
    </row>
    <row r="4746" spans="1:22" x14ac:dyDescent="0.3">
      <c r="A4746">
        <v>4745</v>
      </c>
      <c r="B4746">
        <v>81012951844</v>
      </c>
      <c r="C4746">
        <v>6</v>
      </c>
      <c r="D4746" s="1">
        <v>31281</v>
      </c>
      <c r="E4746" s="3">
        <f>2023-YEAR(Registros[[#This Row],[data_nascimento]])</f>
        <v>38</v>
      </c>
      <c r="F4746" s="1">
        <v>43808</v>
      </c>
      <c r="H4746">
        <v>220</v>
      </c>
      <c r="I4746">
        <v>18</v>
      </c>
      <c r="J4746" s="3">
        <v>913.2</v>
      </c>
      <c r="K4746">
        <v>2.68</v>
      </c>
      <c r="L4746">
        <v>1522</v>
      </c>
      <c r="M4746">
        <f>Registros[[#This Row],[salario]]*0.06</f>
        <v>91.32</v>
      </c>
      <c r="N4746">
        <f>Registros[[#This Row],[salario]]*5%</f>
        <v>76.100000000000009</v>
      </c>
      <c r="O4746">
        <f>IF(Registros[[#This Row],[idade]]&lt;18,311.43,IF(Registros[[#This Row],[idade]]&lt;=25,488.58,IF(Registros[[#This Row],[idade]]&lt;=50,772.77,850.05)))</f>
        <v>772.77</v>
      </c>
      <c r="P4746">
        <f>IF(Registros[[#This Row],[idade]]&lt;18,23.99,IF(Registros[[#This Row],[idade]]&lt;=25,49.9,IF(Registros[[#This Row],[idade]]&lt;=50,145.2,175.45)))</f>
        <v>145.19999999999999</v>
      </c>
      <c r="Q4746">
        <v>1</v>
      </c>
      <c r="R4746">
        <v>15</v>
      </c>
      <c r="T4746">
        <v>2</v>
      </c>
      <c r="U4746" t="s">
        <v>3</v>
      </c>
      <c r="V4746" t="s">
        <v>22</v>
      </c>
    </row>
    <row r="4747" spans="1:22" x14ac:dyDescent="0.3">
      <c r="A4747">
        <v>4746</v>
      </c>
      <c r="B4747">
        <v>67483173884</v>
      </c>
      <c r="C4747">
        <v>7</v>
      </c>
      <c r="D4747" s="1">
        <v>33220</v>
      </c>
      <c r="E4747" s="3">
        <f>2023-YEAR(Registros[[#This Row],[data_nascimento]])</f>
        <v>33</v>
      </c>
      <c r="F4747" s="1">
        <v>43808</v>
      </c>
      <c r="H4747">
        <v>220</v>
      </c>
      <c r="I4747">
        <v>4</v>
      </c>
      <c r="J4747" s="3">
        <v>723.2</v>
      </c>
      <c r="K4747">
        <v>16.079999999999998</v>
      </c>
      <c r="L4747">
        <v>5424</v>
      </c>
      <c r="M4747">
        <f>Registros[[#This Row],[salario]]*0.06</f>
        <v>325.44</v>
      </c>
      <c r="N4747">
        <f>Registros[[#This Row],[salario]]*5%</f>
        <v>271.2</v>
      </c>
      <c r="O4747">
        <f>IF(Registros[[#This Row],[idade]]&lt;18,311.43,IF(Registros[[#This Row],[idade]]&lt;=25,488.58,IF(Registros[[#This Row],[idade]]&lt;=50,772.77,850.05)))</f>
        <v>772.77</v>
      </c>
      <c r="P4747">
        <f>IF(Registros[[#This Row],[idade]]&lt;18,23.99,IF(Registros[[#This Row],[idade]]&lt;=25,49.9,IF(Registros[[#This Row],[idade]]&lt;=50,145.2,175.45)))</f>
        <v>145.19999999999999</v>
      </c>
      <c r="Q4747">
        <v>1</v>
      </c>
      <c r="R4747">
        <v>21</v>
      </c>
      <c r="T4747">
        <v>3</v>
      </c>
      <c r="U4747" t="s">
        <v>2</v>
      </c>
      <c r="V4747" t="s">
        <v>19</v>
      </c>
    </row>
    <row r="4748" spans="1:22" x14ac:dyDescent="0.3">
      <c r="A4748">
        <v>4747</v>
      </c>
      <c r="B4748">
        <v>34609245925</v>
      </c>
      <c r="C4748">
        <v>7</v>
      </c>
      <c r="D4748" s="1">
        <v>34080</v>
      </c>
      <c r="E4748" s="3">
        <f>2023-YEAR(Registros[[#This Row],[data_nascimento]])</f>
        <v>30</v>
      </c>
      <c r="F4748" s="1">
        <v>43808</v>
      </c>
      <c r="H4748">
        <v>220</v>
      </c>
      <c r="I4748">
        <v>12</v>
      </c>
      <c r="J4748" s="3">
        <v>1858</v>
      </c>
      <c r="K4748">
        <v>25.46</v>
      </c>
      <c r="L4748">
        <v>4645</v>
      </c>
      <c r="M4748">
        <f>Registros[[#This Row],[salario]]*0.06</f>
        <v>278.7</v>
      </c>
      <c r="N4748">
        <f>Registros[[#This Row],[salario]]*5%</f>
        <v>232.25</v>
      </c>
      <c r="O4748">
        <f>IF(Registros[[#This Row],[idade]]&lt;18,311.43,IF(Registros[[#This Row],[idade]]&lt;=25,488.58,IF(Registros[[#This Row],[idade]]&lt;=50,772.77,850.05)))</f>
        <v>772.77</v>
      </c>
      <c r="P4748">
        <f>IF(Registros[[#This Row],[idade]]&lt;18,23.99,IF(Registros[[#This Row],[idade]]&lt;=25,49.9,IF(Registros[[#This Row],[idade]]&lt;=50,145.2,175.45)))</f>
        <v>145.19999999999999</v>
      </c>
      <c r="Q4748">
        <v>1</v>
      </c>
      <c r="R4748">
        <v>24</v>
      </c>
      <c r="T4748">
        <v>2</v>
      </c>
      <c r="U4748" t="s">
        <v>3</v>
      </c>
      <c r="V4748" t="s">
        <v>22</v>
      </c>
    </row>
    <row r="4749" spans="1:22" x14ac:dyDescent="0.3">
      <c r="A4749">
        <v>4748</v>
      </c>
      <c r="B4749">
        <v>40480496136</v>
      </c>
      <c r="C4749">
        <v>3</v>
      </c>
      <c r="D4749" s="1">
        <v>28299</v>
      </c>
      <c r="E4749" s="3">
        <f>2023-YEAR(Registros[[#This Row],[data_nascimento]])</f>
        <v>46</v>
      </c>
      <c r="F4749" s="1">
        <v>43808</v>
      </c>
      <c r="H4749">
        <v>220</v>
      </c>
      <c r="I4749">
        <v>3</v>
      </c>
      <c r="J4749" s="3">
        <v>173.79999999999998</v>
      </c>
      <c r="K4749">
        <v>14.74</v>
      </c>
      <c r="L4749">
        <v>1738</v>
      </c>
      <c r="M4749">
        <f>Registros[[#This Row],[salario]]*0.06</f>
        <v>104.28</v>
      </c>
      <c r="N4749">
        <f>Registros[[#This Row],[salario]]*5%</f>
        <v>86.9</v>
      </c>
      <c r="O4749">
        <f>IF(Registros[[#This Row],[idade]]&lt;18,311.43,IF(Registros[[#This Row],[idade]]&lt;=25,488.58,IF(Registros[[#This Row],[idade]]&lt;=50,772.77,850.05)))</f>
        <v>772.77</v>
      </c>
      <c r="P4749">
        <f>IF(Registros[[#This Row],[idade]]&lt;18,23.99,IF(Registros[[#This Row],[idade]]&lt;=25,49.9,IF(Registros[[#This Row],[idade]]&lt;=50,145.2,175.45)))</f>
        <v>145.19999999999999</v>
      </c>
      <c r="Q4749">
        <v>4</v>
      </c>
      <c r="R4749">
        <v>10</v>
      </c>
      <c r="T4749">
        <v>3</v>
      </c>
      <c r="U4749" t="s">
        <v>2</v>
      </c>
      <c r="V4749" t="s">
        <v>19</v>
      </c>
    </row>
    <row r="4750" spans="1:22" x14ac:dyDescent="0.3">
      <c r="A4750">
        <v>4749</v>
      </c>
      <c r="B4750">
        <v>83298538866</v>
      </c>
      <c r="C4750">
        <v>6</v>
      </c>
      <c r="D4750" s="1">
        <v>38093</v>
      </c>
      <c r="E4750" s="3">
        <f>2023-YEAR(Registros[[#This Row],[data_nascimento]])</f>
        <v>19</v>
      </c>
      <c r="F4750" s="1">
        <v>43808</v>
      </c>
      <c r="H4750">
        <v>220</v>
      </c>
      <c r="I4750">
        <v>17</v>
      </c>
      <c r="J4750" s="3">
        <v>2917.2</v>
      </c>
      <c r="K4750">
        <v>14.74</v>
      </c>
      <c r="L4750">
        <v>5148</v>
      </c>
      <c r="M4750">
        <f>Registros[[#This Row],[salario]]*0.06</f>
        <v>308.88</v>
      </c>
      <c r="N4750">
        <f>Registros[[#This Row],[salario]]*5%</f>
        <v>257.40000000000003</v>
      </c>
      <c r="O4750">
        <f>IF(Registros[[#This Row],[idade]]&lt;18,311.43,IF(Registros[[#This Row],[idade]]&lt;=25,488.58,IF(Registros[[#This Row],[idade]]&lt;=50,772.77,850.05)))</f>
        <v>488.58</v>
      </c>
      <c r="P4750">
        <f>IF(Registros[[#This Row],[idade]]&lt;18,23.99,IF(Registros[[#This Row],[idade]]&lt;=25,49.9,IF(Registros[[#This Row],[idade]]&lt;=50,145.2,175.45)))</f>
        <v>49.9</v>
      </c>
      <c r="Q4750">
        <v>4</v>
      </c>
      <c r="R4750">
        <v>25</v>
      </c>
      <c r="T4750">
        <v>2</v>
      </c>
      <c r="U4750" t="s">
        <v>3</v>
      </c>
      <c r="V4750" t="s">
        <v>22</v>
      </c>
    </row>
    <row r="4751" spans="1:22" x14ac:dyDescent="0.3">
      <c r="A4751">
        <v>4750</v>
      </c>
      <c r="B4751">
        <v>25589463120</v>
      </c>
      <c r="C4751">
        <v>3</v>
      </c>
      <c r="D4751" s="1">
        <v>31253</v>
      </c>
      <c r="E4751" s="3">
        <f>2023-YEAR(Registros[[#This Row],[data_nascimento]])</f>
        <v>38</v>
      </c>
      <c r="F4751" s="1">
        <v>43808</v>
      </c>
      <c r="H4751">
        <v>220</v>
      </c>
      <c r="I4751">
        <v>16</v>
      </c>
      <c r="J4751" s="3">
        <v>3945.6</v>
      </c>
      <c r="K4751">
        <v>4.0199999999999996</v>
      </c>
      <c r="L4751">
        <v>7398</v>
      </c>
      <c r="M4751">
        <f>Registros[[#This Row],[salario]]*0.06</f>
        <v>443.88</v>
      </c>
      <c r="N4751">
        <f>Registros[[#This Row],[salario]]*5%</f>
        <v>369.90000000000003</v>
      </c>
      <c r="O4751">
        <f>IF(Registros[[#This Row],[idade]]&lt;18,311.43,IF(Registros[[#This Row],[idade]]&lt;=25,488.58,IF(Registros[[#This Row],[idade]]&lt;=50,772.77,850.05)))</f>
        <v>772.77</v>
      </c>
      <c r="P4751">
        <f>IF(Registros[[#This Row],[idade]]&lt;18,23.99,IF(Registros[[#This Row],[idade]]&lt;=25,49.9,IF(Registros[[#This Row],[idade]]&lt;=50,145.2,175.45)))</f>
        <v>145.19999999999999</v>
      </c>
      <c r="Q4751">
        <v>2</v>
      </c>
      <c r="R4751">
        <v>13</v>
      </c>
      <c r="T4751">
        <v>3</v>
      </c>
      <c r="U4751" t="s">
        <v>3</v>
      </c>
      <c r="V4751" t="s">
        <v>19</v>
      </c>
    </row>
    <row r="4752" spans="1:22" x14ac:dyDescent="0.3">
      <c r="A4752">
        <v>4751</v>
      </c>
      <c r="B4752">
        <v>90598668016</v>
      </c>
      <c r="C4752">
        <v>3</v>
      </c>
      <c r="D4752" s="1">
        <v>33441</v>
      </c>
      <c r="E4752" s="3">
        <f>2023-YEAR(Registros[[#This Row],[data_nascimento]])</f>
        <v>32</v>
      </c>
      <c r="F4752" s="1">
        <v>43808</v>
      </c>
      <c r="H4752">
        <v>220</v>
      </c>
      <c r="I4752">
        <v>13</v>
      </c>
      <c r="J4752" s="3">
        <v>2674.9666666666667</v>
      </c>
      <c r="K4752">
        <v>8.0399999999999991</v>
      </c>
      <c r="L4752">
        <v>6173</v>
      </c>
      <c r="M4752">
        <f>Registros[[#This Row],[salario]]*0.06</f>
        <v>370.38</v>
      </c>
      <c r="N4752">
        <f>Registros[[#This Row],[salario]]*5%</f>
        <v>308.65000000000003</v>
      </c>
      <c r="O4752">
        <f>IF(Registros[[#This Row],[idade]]&lt;18,311.43,IF(Registros[[#This Row],[idade]]&lt;=25,488.58,IF(Registros[[#This Row],[idade]]&lt;=50,772.77,850.05)))</f>
        <v>772.77</v>
      </c>
      <c r="P4752">
        <f>IF(Registros[[#This Row],[idade]]&lt;18,23.99,IF(Registros[[#This Row],[idade]]&lt;=25,49.9,IF(Registros[[#This Row],[idade]]&lt;=50,145.2,175.45)))</f>
        <v>145.19999999999999</v>
      </c>
      <c r="Q4752">
        <v>2</v>
      </c>
      <c r="R4752">
        <v>23</v>
      </c>
      <c r="T4752">
        <v>3</v>
      </c>
      <c r="U4752" t="s">
        <v>3</v>
      </c>
      <c r="V4752" t="s">
        <v>22</v>
      </c>
    </row>
    <row r="4753" spans="1:22" x14ac:dyDescent="0.3">
      <c r="A4753">
        <v>4752</v>
      </c>
      <c r="B4753">
        <v>34662349504</v>
      </c>
      <c r="C4753">
        <v>3</v>
      </c>
      <c r="D4753" s="1">
        <v>34189</v>
      </c>
      <c r="E4753" s="3">
        <f>2023-YEAR(Registros[[#This Row],[data_nascimento]])</f>
        <v>30</v>
      </c>
      <c r="F4753" s="1">
        <v>43808</v>
      </c>
      <c r="H4753">
        <v>220</v>
      </c>
      <c r="I4753">
        <v>2</v>
      </c>
      <c r="J4753" s="3">
        <v>266.53333333333336</v>
      </c>
      <c r="K4753">
        <v>21.44</v>
      </c>
      <c r="L4753">
        <v>3998</v>
      </c>
      <c r="M4753">
        <f>Registros[[#This Row],[salario]]*0.06</f>
        <v>239.88</v>
      </c>
      <c r="N4753">
        <f>Registros[[#This Row],[salario]]*5%</f>
        <v>199.9</v>
      </c>
      <c r="O4753">
        <f>IF(Registros[[#This Row],[idade]]&lt;18,311.43,IF(Registros[[#This Row],[idade]]&lt;=25,488.58,IF(Registros[[#This Row],[idade]]&lt;=50,772.77,850.05)))</f>
        <v>772.77</v>
      </c>
      <c r="P4753">
        <f>IF(Registros[[#This Row],[idade]]&lt;18,23.99,IF(Registros[[#This Row],[idade]]&lt;=25,49.9,IF(Registros[[#This Row],[idade]]&lt;=50,145.2,175.45)))</f>
        <v>145.19999999999999</v>
      </c>
      <c r="Q4753">
        <v>1</v>
      </c>
      <c r="R4753">
        <v>13</v>
      </c>
      <c r="T4753">
        <v>3</v>
      </c>
      <c r="U4753" t="s">
        <v>2</v>
      </c>
      <c r="V4753" t="s">
        <v>19</v>
      </c>
    </row>
    <row r="4754" spans="1:22" x14ac:dyDescent="0.3">
      <c r="A4754">
        <v>4753</v>
      </c>
      <c r="B4754">
        <v>53108915984</v>
      </c>
      <c r="C4754">
        <v>5</v>
      </c>
      <c r="D4754" s="1">
        <v>35805</v>
      </c>
      <c r="E4754" s="3">
        <f>2023-YEAR(Registros[[#This Row],[data_nascimento]])</f>
        <v>25</v>
      </c>
      <c r="F4754" s="1">
        <v>43808</v>
      </c>
      <c r="H4754">
        <v>220</v>
      </c>
      <c r="I4754">
        <v>6</v>
      </c>
      <c r="J4754" s="3">
        <v>1233.2</v>
      </c>
      <c r="K4754">
        <v>6.7</v>
      </c>
      <c r="L4754">
        <v>6166</v>
      </c>
      <c r="M4754">
        <f>Registros[[#This Row],[salario]]*0.06</f>
        <v>369.96</v>
      </c>
      <c r="N4754">
        <f>Registros[[#This Row],[salario]]*5%</f>
        <v>308.3</v>
      </c>
      <c r="O4754">
        <f>IF(Registros[[#This Row],[idade]]&lt;18,311.43,IF(Registros[[#This Row],[idade]]&lt;=25,488.58,IF(Registros[[#This Row],[idade]]&lt;=50,772.77,850.05)))</f>
        <v>488.58</v>
      </c>
      <c r="P4754">
        <f>IF(Registros[[#This Row],[idade]]&lt;18,23.99,IF(Registros[[#This Row],[idade]]&lt;=25,49.9,IF(Registros[[#This Row],[idade]]&lt;=50,145.2,175.45)))</f>
        <v>49.9</v>
      </c>
      <c r="Q4754">
        <v>4</v>
      </c>
      <c r="R4754">
        <v>1</v>
      </c>
      <c r="T4754">
        <v>3</v>
      </c>
      <c r="U4754" t="s">
        <v>3</v>
      </c>
      <c r="V4754" t="s">
        <v>19</v>
      </c>
    </row>
    <row r="4755" spans="1:22" x14ac:dyDescent="0.3">
      <c r="A4755">
        <v>4754</v>
      </c>
      <c r="B4755">
        <v>98570216537</v>
      </c>
      <c r="C4755">
        <v>5</v>
      </c>
      <c r="D4755" s="1">
        <v>30109</v>
      </c>
      <c r="E4755" s="3">
        <f>2023-YEAR(Registros[[#This Row],[data_nascimento]])</f>
        <v>41</v>
      </c>
      <c r="F4755" s="1">
        <v>43808</v>
      </c>
      <c r="H4755">
        <v>220</v>
      </c>
      <c r="I4755">
        <v>7</v>
      </c>
      <c r="J4755" s="3">
        <v>1505.7</v>
      </c>
      <c r="K4755">
        <v>22.78</v>
      </c>
      <c r="L4755">
        <v>6453</v>
      </c>
      <c r="M4755">
        <f>Registros[[#This Row],[salario]]*0.06</f>
        <v>387.18</v>
      </c>
      <c r="N4755">
        <f>Registros[[#This Row],[salario]]*5%</f>
        <v>322.65000000000003</v>
      </c>
      <c r="O4755">
        <f>IF(Registros[[#This Row],[idade]]&lt;18,311.43,IF(Registros[[#This Row],[idade]]&lt;=25,488.58,IF(Registros[[#This Row],[idade]]&lt;=50,772.77,850.05)))</f>
        <v>772.77</v>
      </c>
      <c r="P4755">
        <f>IF(Registros[[#This Row],[idade]]&lt;18,23.99,IF(Registros[[#This Row],[idade]]&lt;=25,49.9,IF(Registros[[#This Row],[idade]]&lt;=50,145.2,175.45)))</f>
        <v>145.19999999999999</v>
      </c>
      <c r="Q4755">
        <v>2</v>
      </c>
      <c r="R4755">
        <v>17</v>
      </c>
      <c r="T4755">
        <v>2</v>
      </c>
      <c r="U4755" t="s">
        <v>3</v>
      </c>
      <c r="V4755" t="s">
        <v>22</v>
      </c>
    </row>
    <row r="4756" spans="1:22" x14ac:dyDescent="0.3">
      <c r="A4756">
        <v>4755</v>
      </c>
      <c r="B4756">
        <v>86895802190</v>
      </c>
      <c r="C4756">
        <v>5</v>
      </c>
      <c r="D4756" s="1">
        <v>29681</v>
      </c>
      <c r="E4756" s="3">
        <f>2023-YEAR(Registros[[#This Row],[data_nascimento]])</f>
        <v>42</v>
      </c>
      <c r="F4756" s="1">
        <v>43808</v>
      </c>
      <c r="H4756">
        <v>220</v>
      </c>
      <c r="I4756">
        <v>7</v>
      </c>
      <c r="J4756" s="3">
        <v>870.1</v>
      </c>
      <c r="K4756">
        <v>14.74</v>
      </c>
      <c r="L4756">
        <v>3729</v>
      </c>
      <c r="M4756">
        <f>Registros[[#This Row],[salario]]*0.06</f>
        <v>223.73999999999998</v>
      </c>
      <c r="N4756">
        <f>Registros[[#This Row],[salario]]*5%</f>
        <v>186.45000000000002</v>
      </c>
      <c r="O4756">
        <f>IF(Registros[[#This Row],[idade]]&lt;18,311.43,IF(Registros[[#This Row],[idade]]&lt;=25,488.58,IF(Registros[[#This Row],[idade]]&lt;=50,772.77,850.05)))</f>
        <v>772.77</v>
      </c>
      <c r="P4756">
        <f>IF(Registros[[#This Row],[idade]]&lt;18,23.99,IF(Registros[[#This Row],[idade]]&lt;=25,49.9,IF(Registros[[#This Row],[idade]]&lt;=50,145.2,175.45)))</f>
        <v>145.19999999999999</v>
      </c>
      <c r="Q4756">
        <v>5</v>
      </c>
      <c r="R4756">
        <v>23</v>
      </c>
      <c r="T4756">
        <v>2</v>
      </c>
      <c r="U4756" t="s">
        <v>2</v>
      </c>
      <c r="V4756" t="s">
        <v>19</v>
      </c>
    </row>
    <row r="4757" spans="1:22" x14ac:dyDescent="0.3">
      <c r="A4757">
        <v>4756</v>
      </c>
      <c r="B4757">
        <v>18443972294</v>
      </c>
      <c r="C4757">
        <v>4</v>
      </c>
      <c r="D4757" s="1">
        <v>32767</v>
      </c>
      <c r="E4757" s="3">
        <f>2023-YEAR(Registros[[#This Row],[data_nascimento]])</f>
        <v>34</v>
      </c>
      <c r="F4757" s="1">
        <v>43808</v>
      </c>
      <c r="H4757">
        <v>220</v>
      </c>
      <c r="I4757">
        <v>9</v>
      </c>
      <c r="J4757" s="3">
        <v>543.9</v>
      </c>
      <c r="K4757">
        <v>21.44</v>
      </c>
      <c r="L4757">
        <v>1813</v>
      </c>
      <c r="M4757">
        <f>Registros[[#This Row],[salario]]*0.06</f>
        <v>108.78</v>
      </c>
      <c r="N4757">
        <f>Registros[[#This Row],[salario]]*5%</f>
        <v>90.65</v>
      </c>
      <c r="O4757">
        <f>IF(Registros[[#This Row],[idade]]&lt;18,311.43,IF(Registros[[#This Row],[idade]]&lt;=25,488.58,IF(Registros[[#This Row],[idade]]&lt;=50,772.77,850.05)))</f>
        <v>772.77</v>
      </c>
      <c r="P4757">
        <f>IF(Registros[[#This Row],[idade]]&lt;18,23.99,IF(Registros[[#This Row],[idade]]&lt;=25,49.9,IF(Registros[[#This Row],[idade]]&lt;=50,145.2,175.45)))</f>
        <v>145.19999999999999</v>
      </c>
      <c r="Q4757">
        <v>1</v>
      </c>
      <c r="R4757">
        <v>11</v>
      </c>
      <c r="T4757">
        <v>3</v>
      </c>
      <c r="U4757" t="s">
        <v>3</v>
      </c>
      <c r="V4757" t="s">
        <v>21</v>
      </c>
    </row>
    <row r="4758" spans="1:22" x14ac:dyDescent="0.3">
      <c r="A4758">
        <v>4757</v>
      </c>
      <c r="B4758">
        <v>82976642991</v>
      </c>
      <c r="C4758">
        <v>6</v>
      </c>
      <c r="D4758" s="1">
        <v>28008</v>
      </c>
      <c r="E4758" s="3">
        <f>2023-YEAR(Registros[[#This Row],[data_nascimento]])</f>
        <v>47</v>
      </c>
      <c r="F4758" s="1">
        <v>43808</v>
      </c>
      <c r="H4758">
        <v>220</v>
      </c>
      <c r="I4758">
        <v>5</v>
      </c>
      <c r="J4758" s="3">
        <v>608.83333333333337</v>
      </c>
      <c r="K4758">
        <v>18.760000000000002</v>
      </c>
      <c r="L4758">
        <v>3653</v>
      </c>
      <c r="M4758">
        <f>Registros[[#This Row],[salario]]*0.06</f>
        <v>219.17999999999998</v>
      </c>
      <c r="N4758">
        <f>Registros[[#This Row],[salario]]*5%</f>
        <v>182.65</v>
      </c>
      <c r="O4758">
        <f>IF(Registros[[#This Row],[idade]]&lt;18,311.43,IF(Registros[[#This Row],[idade]]&lt;=25,488.58,IF(Registros[[#This Row],[idade]]&lt;=50,772.77,850.05)))</f>
        <v>772.77</v>
      </c>
      <c r="P4758">
        <f>IF(Registros[[#This Row],[idade]]&lt;18,23.99,IF(Registros[[#This Row],[idade]]&lt;=25,49.9,IF(Registros[[#This Row],[idade]]&lt;=50,145.2,175.45)))</f>
        <v>145.19999999999999</v>
      </c>
      <c r="Q4758">
        <v>5</v>
      </c>
      <c r="R4758">
        <v>15</v>
      </c>
      <c r="T4758">
        <v>2</v>
      </c>
      <c r="U4758" t="s">
        <v>3</v>
      </c>
      <c r="V4758" t="s">
        <v>19</v>
      </c>
    </row>
    <row r="4759" spans="1:22" x14ac:dyDescent="0.3">
      <c r="A4759">
        <v>4758</v>
      </c>
      <c r="B4759">
        <v>58218688320</v>
      </c>
      <c r="C4759">
        <v>6</v>
      </c>
      <c r="D4759" s="1">
        <v>37717</v>
      </c>
      <c r="E4759" s="3">
        <f>2023-YEAR(Registros[[#This Row],[data_nascimento]])</f>
        <v>20</v>
      </c>
      <c r="F4759" s="1">
        <v>43808</v>
      </c>
      <c r="H4759">
        <v>220</v>
      </c>
      <c r="I4759">
        <v>19</v>
      </c>
      <c r="J4759" s="3">
        <v>4459.9333333333334</v>
      </c>
      <c r="K4759">
        <v>18.760000000000002</v>
      </c>
      <c r="L4759">
        <v>7042</v>
      </c>
      <c r="M4759">
        <f>Registros[[#This Row],[salario]]*0.06</f>
        <v>422.52</v>
      </c>
      <c r="N4759">
        <f>Registros[[#This Row],[salario]]*5%</f>
        <v>352.1</v>
      </c>
      <c r="O4759">
        <f>IF(Registros[[#This Row],[idade]]&lt;18,311.43,IF(Registros[[#This Row],[idade]]&lt;=25,488.58,IF(Registros[[#This Row],[idade]]&lt;=50,772.77,850.05)))</f>
        <v>488.58</v>
      </c>
      <c r="P4759">
        <f>IF(Registros[[#This Row],[idade]]&lt;18,23.99,IF(Registros[[#This Row],[idade]]&lt;=25,49.9,IF(Registros[[#This Row],[idade]]&lt;=50,145.2,175.45)))</f>
        <v>49.9</v>
      </c>
      <c r="Q4759">
        <v>5</v>
      </c>
      <c r="R4759">
        <v>11</v>
      </c>
      <c r="T4759">
        <v>3</v>
      </c>
      <c r="U4759" t="s">
        <v>3</v>
      </c>
      <c r="V4759" t="s">
        <v>20</v>
      </c>
    </row>
    <row r="4760" spans="1:22" x14ac:dyDescent="0.3">
      <c r="A4760">
        <v>4759</v>
      </c>
      <c r="B4760">
        <v>90151687596</v>
      </c>
      <c r="C4760">
        <v>7</v>
      </c>
      <c r="D4760" s="1">
        <v>38843</v>
      </c>
      <c r="E4760" s="3">
        <f>2023-YEAR(Registros[[#This Row],[data_nascimento]])</f>
        <v>17</v>
      </c>
      <c r="F4760" s="1">
        <v>43808</v>
      </c>
      <c r="H4760">
        <v>120</v>
      </c>
      <c r="I4760">
        <v>3</v>
      </c>
      <c r="J4760" s="3">
        <v>427.6</v>
      </c>
      <c r="K4760">
        <v>22.78</v>
      </c>
      <c r="L4760">
        <v>4276</v>
      </c>
      <c r="M4760">
        <f>Registros[[#This Row],[salario]]*0.06</f>
        <v>256.56</v>
      </c>
      <c r="N4760">
        <f>Registros[[#This Row],[salario]]*5%</f>
        <v>213.8</v>
      </c>
      <c r="O4760">
        <f>IF(Registros[[#This Row],[idade]]&lt;18,311.43,IF(Registros[[#This Row],[idade]]&lt;=25,488.58,IF(Registros[[#This Row],[idade]]&lt;=50,772.77,850.05)))</f>
        <v>311.43</v>
      </c>
      <c r="P4760">
        <f>IF(Registros[[#This Row],[idade]]&lt;18,23.99,IF(Registros[[#This Row],[idade]]&lt;=25,49.9,IF(Registros[[#This Row],[idade]]&lt;=50,145.2,175.45)))</f>
        <v>23.99</v>
      </c>
      <c r="Q4760">
        <v>1</v>
      </c>
      <c r="R4760">
        <v>26</v>
      </c>
      <c r="T4760">
        <v>3</v>
      </c>
      <c r="U4760" t="s">
        <v>2</v>
      </c>
      <c r="V4760" t="s">
        <v>20</v>
      </c>
    </row>
    <row r="4761" spans="1:22" x14ac:dyDescent="0.3">
      <c r="A4761">
        <v>4760</v>
      </c>
      <c r="B4761">
        <v>46708386264</v>
      </c>
      <c r="C4761">
        <v>5</v>
      </c>
      <c r="D4761" s="1">
        <v>37013</v>
      </c>
      <c r="E4761" s="3">
        <f>2023-YEAR(Registros[[#This Row],[data_nascimento]])</f>
        <v>22</v>
      </c>
      <c r="F4761" s="1">
        <v>43808</v>
      </c>
      <c r="H4761">
        <v>220</v>
      </c>
      <c r="I4761">
        <v>3</v>
      </c>
      <c r="J4761" s="3">
        <v>556.20000000000005</v>
      </c>
      <c r="K4761">
        <v>4.0199999999999996</v>
      </c>
      <c r="L4761">
        <v>5562</v>
      </c>
      <c r="M4761">
        <f>Registros[[#This Row],[salario]]*0.06</f>
        <v>333.71999999999997</v>
      </c>
      <c r="N4761">
        <f>Registros[[#This Row],[salario]]*5%</f>
        <v>278.10000000000002</v>
      </c>
      <c r="O4761">
        <f>IF(Registros[[#This Row],[idade]]&lt;18,311.43,IF(Registros[[#This Row],[idade]]&lt;=25,488.58,IF(Registros[[#This Row],[idade]]&lt;=50,772.77,850.05)))</f>
        <v>488.58</v>
      </c>
      <c r="P4761">
        <f>IF(Registros[[#This Row],[idade]]&lt;18,23.99,IF(Registros[[#This Row],[idade]]&lt;=25,49.9,IF(Registros[[#This Row],[idade]]&lt;=50,145.2,175.45)))</f>
        <v>49.9</v>
      </c>
      <c r="Q4761">
        <v>3</v>
      </c>
      <c r="R4761">
        <v>1</v>
      </c>
      <c r="T4761">
        <v>2</v>
      </c>
      <c r="U4761" t="s">
        <v>2</v>
      </c>
      <c r="V4761" t="s">
        <v>21</v>
      </c>
    </row>
    <row r="4762" spans="1:22" x14ac:dyDescent="0.3">
      <c r="A4762">
        <v>4761</v>
      </c>
      <c r="B4762">
        <v>79073264814</v>
      </c>
      <c r="C4762">
        <v>7</v>
      </c>
      <c r="D4762" s="1">
        <v>39061</v>
      </c>
      <c r="E4762" s="3">
        <f>2023-YEAR(Registros[[#This Row],[data_nascimento]])</f>
        <v>17</v>
      </c>
      <c r="F4762" s="1">
        <v>43808</v>
      </c>
      <c r="H4762">
        <v>120</v>
      </c>
      <c r="I4762">
        <v>6</v>
      </c>
      <c r="J4762" s="3">
        <v>1052.2</v>
      </c>
      <c r="K4762">
        <v>18.760000000000002</v>
      </c>
      <c r="L4762">
        <v>5261</v>
      </c>
      <c r="M4762">
        <f>Registros[[#This Row],[salario]]*0.06</f>
        <v>315.65999999999997</v>
      </c>
      <c r="N4762">
        <f>Registros[[#This Row],[salario]]*5%</f>
        <v>263.05</v>
      </c>
      <c r="O4762">
        <f>IF(Registros[[#This Row],[idade]]&lt;18,311.43,IF(Registros[[#This Row],[idade]]&lt;=25,488.58,IF(Registros[[#This Row],[idade]]&lt;=50,772.77,850.05)))</f>
        <v>311.43</v>
      </c>
      <c r="P4762">
        <f>IF(Registros[[#This Row],[idade]]&lt;18,23.99,IF(Registros[[#This Row],[idade]]&lt;=25,49.9,IF(Registros[[#This Row],[idade]]&lt;=50,145.2,175.45)))</f>
        <v>23.99</v>
      </c>
      <c r="Q4762">
        <v>1</v>
      </c>
      <c r="R4762">
        <v>17</v>
      </c>
      <c r="T4762">
        <v>2</v>
      </c>
      <c r="U4762" t="s">
        <v>3</v>
      </c>
      <c r="V4762" t="s">
        <v>20</v>
      </c>
    </row>
    <row r="4763" spans="1:22" x14ac:dyDescent="0.3">
      <c r="A4763">
        <v>4762</v>
      </c>
      <c r="B4763">
        <v>65226394980</v>
      </c>
      <c r="C4763">
        <v>5</v>
      </c>
      <c r="D4763" s="1">
        <v>37452</v>
      </c>
      <c r="E4763" s="3">
        <f>2023-YEAR(Registros[[#This Row],[data_nascimento]])</f>
        <v>21</v>
      </c>
      <c r="F4763" s="1">
        <v>43808</v>
      </c>
      <c r="H4763">
        <v>220</v>
      </c>
      <c r="I4763">
        <v>20</v>
      </c>
      <c r="J4763" s="3">
        <v>1294.6666666666667</v>
      </c>
      <c r="K4763">
        <v>5.36</v>
      </c>
      <c r="L4763">
        <v>1942</v>
      </c>
      <c r="M4763">
        <f>Registros[[#This Row],[salario]]*0.06</f>
        <v>116.52</v>
      </c>
      <c r="N4763">
        <f>Registros[[#This Row],[salario]]*5%</f>
        <v>97.100000000000009</v>
      </c>
      <c r="O4763">
        <f>IF(Registros[[#This Row],[idade]]&lt;18,311.43,IF(Registros[[#This Row],[idade]]&lt;=25,488.58,IF(Registros[[#This Row],[idade]]&lt;=50,772.77,850.05)))</f>
        <v>488.58</v>
      </c>
      <c r="P4763">
        <f>IF(Registros[[#This Row],[idade]]&lt;18,23.99,IF(Registros[[#This Row],[idade]]&lt;=25,49.9,IF(Registros[[#This Row],[idade]]&lt;=50,145.2,175.45)))</f>
        <v>49.9</v>
      </c>
      <c r="Q4763">
        <v>4</v>
      </c>
      <c r="R4763">
        <v>24</v>
      </c>
      <c r="T4763">
        <v>3</v>
      </c>
      <c r="U4763" t="s">
        <v>3</v>
      </c>
      <c r="V4763" t="s">
        <v>21</v>
      </c>
    </row>
    <row r="4764" spans="1:22" x14ac:dyDescent="0.3">
      <c r="A4764">
        <v>4763</v>
      </c>
      <c r="B4764">
        <v>22047766705</v>
      </c>
      <c r="C4764">
        <v>6</v>
      </c>
      <c r="D4764" s="1">
        <v>33624</v>
      </c>
      <c r="E4764" s="3">
        <f>2023-YEAR(Registros[[#This Row],[data_nascimento]])</f>
        <v>31</v>
      </c>
      <c r="F4764" s="1">
        <v>43808</v>
      </c>
      <c r="H4764">
        <v>220</v>
      </c>
      <c r="I4764">
        <v>18</v>
      </c>
      <c r="J4764" s="3">
        <v>3222</v>
      </c>
      <c r="K4764">
        <v>20.100000000000001</v>
      </c>
      <c r="L4764">
        <v>5370</v>
      </c>
      <c r="M4764">
        <f>Registros[[#This Row],[salario]]*0.06</f>
        <v>322.2</v>
      </c>
      <c r="N4764">
        <f>Registros[[#This Row],[salario]]*5%</f>
        <v>268.5</v>
      </c>
      <c r="O4764">
        <f>IF(Registros[[#This Row],[idade]]&lt;18,311.43,IF(Registros[[#This Row],[idade]]&lt;=25,488.58,IF(Registros[[#This Row],[idade]]&lt;=50,772.77,850.05)))</f>
        <v>772.77</v>
      </c>
      <c r="P4764">
        <f>IF(Registros[[#This Row],[idade]]&lt;18,23.99,IF(Registros[[#This Row],[idade]]&lt;=25,49.9,IF(Registros[[#This Row],[idade]]&lt;=50,145.2,175.45)))</f>
        <v>145.19999999999999</v>
      </c>
      <c r="Q4764">
        <v>4</v>
      </c>
      <c r="R4764">
        <v>17</v>
      </c>
      <c r="T4764">
        <v>2</v>
      </c>
      <c r="U4764" t="s">
        <v>3</v>
      </c>
      <c r="V4764" t="s">
        <v>19</v>
      </c>
    </row>
    <row r="4765" spans="1:22" x14ac:dyDescent="0.3">
      <c r="A4765">
        <v>4764</v>
      </c>
      <c r="B4765">
        <v>98269782255</v>
      </c>
      <c r="C4765">
        <v>6</v>
      </c>
      <c r="D4765" s="1">
        <v>37140</v>
      </c>
      <c r="E4765" s="3">
        <f>2023-YEAR(Registros[[#This Row],[data_nascimento]])</f>
        <v>22</v>
      </c>
      <c r="F4765" s="1">
        <v>43808</v>
      </c>
      <c r="H4765">
        <v>220</v>
      </c>
      <c r="I4765">
        <v>14</v>
      </c>
      <c r="J4765" s="3">
        <v>2693.1333333333332</v>
      </c>
      <c r="K4765">
        <v>10.72</v>
      </c>
      <c r="L4765">
        <v>5771</v>
      </c>
      <c r="M4765">
        <f>Registros[[#This Row],[salario]]*0.06</f>
        <v>346.26</v>
      </c>
      <c r="N4765">
        <f>Registros[[#This Row],[salario]]*5%</f>
        <v>288.55</v>
      </c>
      <c r="O4765">
        <f>IF(Registros[[#This Row],[idade]]&lt;18,311.43,IF(Registros[[#This Row],[idade]]&lt;=25,488.58,IF(Registros[[#This Row],[idade]]&lt;=50,772.77,850.05)))</f>
        <v>488.58</v>
      </c>
      <c r="P4765">
        <f>IF(Registros[[#This Row],[idade]]&lt;18,23.99,IF(Registros[[#This Row],[idade]]&lt;=25,49.9,IF(Registros[[#This Row],[idade]]&lt;=50,145.2,175.45)))</f>
        <v>49.9</v>
      </c>
      <c r="Q4765">
        <v>1</v>
      </c>
      <c r="R4765">
        <v>11</v>
      </c>
      <c r="T4765">
        <v>3</v>
      </c>
      <c r="U4765" t="s">
        <v>3</v>
      </c>
      <c r="V4765" t="s">
        <v>20</v>
      </c>
    </row>
    <row r="4766" spans="1:22" x14ac:dyDescent="0.3">
      <c r="A4766">
        <v>4765</v>
      </c>
      <c r="B4766">
        <v>24526235255</v>
      </c>
      <c r="C4766">
        <v>3</v>
      </c>
      <c r="D4766" s="1">
        <v>37410</v>
      </c>
      <c r="E4766" s="3">
        <f>2023-YEAR(Registros[[#This Row],[data_nascimento]])</f>
        <v>21</v>
      </c>
      <c r="F4766" s="1">
        <v>43808</v>
      </c>
      <c r="H4766">
        <v>220</v>
      </c>
      <c r="I4766">
        <v>17</v>
      </c>
      <c r="J4766" s="3">
        <v>978.06666666666661</v>
      </c>
      <c r="K4766">
        <v>26.8</v>
      </c>
      <c r="L4766">
        <v>1726</v>
      </c>
      <c r="M4766">
        <f>Registros[[#This Row],[salario]]*0.06</f>
        <v>103.56</v>
      </c>
      <c r="N4766">
        <f>Registros[[#This Row],[salario]]*5%</f>
        <v>86.300000000000011</v>
      </c>
      <c r="O4766">
        <f>IF(Registros[[#This Row],[idade]]&lt;18,311.43,IF(Registros[[#This Row],[idade]]&lt;=25,488.58,IF(Registros[[#This Row],[idade]]&lt;=50,772.77,850.05)))</f>
        <v>488.58</v>
      </c>
      <c r="P4766">
        <f>IF(Registros[[#This Row],[idade]]&lt;18,23.99,IF(Registros[[#This Row],[idade]]&lt;=25,49.9,IF(Registros[[#This Row],[idade]]&lt;=50,145.2,175.45)))</f>
        <v>49.9</v>
      </c>
      <c r="Q4766">
        <v>1</v>
      </c>
      <c r="R4766">
        <v>9</v>
      </c>
      <c r="T4766">
        <v>3</v>
      </c>
      <c r="U4766" t="s">
        <v>3</v>
      </c>
      <c r="V4766" t="s">
        <v>20</v>
      </c>
    </row>
    <row r="4767" spans="1:22" x14ac:dyDescent="0.3">
      <c r="A4767">
        <v>4766</v>
      </c>
      <c r="B4767">
        <v>18017837720</v>
      </c>
      <c r="C4767">
        <v>6</v>
      </c>
      <c r="D4767" s="1">
        <v>27968</v>
      </c>
      <c r="E4767" s="3">
        <f>2023-YEAR(Registros[[#This Row],[data_nascimento]])</f>
        <v>47</v>
      </c>
      <c r="F4767" s="1">
        <v>43808</v>
      </c>
      <c r="H4767">
        <v>220</v>
      </c>
      <c r="I4767">
        <v>12</v>
      </c>
      <c r="J4767" s="3">
        <v>1014.4</v>
      </c>
      <c r="K4767">
        <v>8.0399999999999991</v>
      </c>
      <c r="L4767">
        <v>2536</v>
      </c>
      <c r="M4767">
        <f>Registros[[#This Row],[salario]]*0.06</f>
        <v>152.16</v>
      </c>
      <c r="N4767">
        <f>Registros[[#This Row],[salario]]*5%</f>
        <v>126.80000000000001</v>
      </c>
      <c r="O4767">
        <f>IF(Registros[[#This Row],[idade]]&lt;18,311.43,IF(Registros[[#This Row],[idade]]&lt;=25,488.58,IF(Registros[[#This Row],[idade]]&lt;=50,772.77,850.05)))</f>
        <v>772.77</v>
      </c>
      <c r="P4767">
        <f>IF(Registros[[#This Row],[idade]]&lt;18,23.99,IF(Registros[[#This Row],[idade]]&lt;=25,49.9,IF(Registros[[#This Row],[idade]]&lt;=50,145.2,175.45)))</f>
        <v>145.19999999999999</v>
      </c>
      <c r="Q4767">
        <v>2</v>
      </c>
      <c r="R4767">
        <v>20</v>
      </c>
      <c r="T4767">
        <v>2</v>
      </c>
      <c r="U4767" t="s">
        <v>2</v>
      </c>
      <c r="V4767" t="s">
        <v>19</v>
      </c>
    </row>
    <row r="4768" spans="1:22" x14ac:dyDescent="0.3">
      <c r="A4768">
        <v>4767</v>
      </c>
      <c r="B4768">
        <v>43058291337</v>
      </c>
      <c r="C4768">
        <v>3</v>
      </c>
      <c r="D4768" s="1">
        <v>32376</v>
      </c>
      <c r="E4768" s="3">
        <f>2023-YEAR(Registros[[#This Row],[data_nascimento]])</f>
        <v>35</v>
      </c>
      <c r="F4768" s="1">
        <v>43808</v>
      </c>
      <c r="H4768">
        <v>220</v>
      </c>
      <c r="I4768">
        <v>15</v>
      </c>
      <c r="J4768" s="3">
        <v>1596.5</v>
      </c>
      <c r="K4768">
        <v>6.7</v>
      </c>
      <c r="L4768">
        <v>3193</v>
      </c>
      <c r="M4768">
        <f>Registros[[#This Row],[salario]]*0.06</f>
        <v>191.57999999999998</v>
      </c>
      <c r="N4768">
        <f>Registros[[#This Row],[salario]]*5%</f>
        <v>159.65</v>
      </c>
      <c r="O4768">
        <f>IF(Registros[[#This Row],[idade]]&lt;18,311.43,IF(Registros[[#This Row],[idade]]&lt;=25,488.58,IF(Registros[[#This Row],[idade]]&lt;=50,772.77,850.05)))</f>
        <v>772.77</v>
      </c>
      <c r="P4768">
        <f>IF(Registros[[#This Row],[idade]]&lt;18,23.99,IF(Registros[[#This Row],[idade]]&lt;=25,49.9,IF(Registros[[#This Row],[idade]]&lt;=50,145.2,175.45)))</f>
        <v>145.19999999999999</v>
      </c>
      <c r="Q4768">
        <v>2</v>
      </c>
      <c r="R4768">
        <v>16</v>
      </c>
      <c r="T4768">
        <v>2</v>
      </c>
      <c r="U4768" t="s">
        <v>2</v>
      </c>
      <c r="V4768" t="s">
        <v>19</v>
      </c>
    </row>
    <row r="4769" spans="1:22" x14ac:dyDescent="0.3">
      <c r="A4769">
        <v>4768</v>
      </c>
      <c r="B4769">
        <v>70391179783</v>
      </c>
      <c r="C4769">
        <v>7</v>
      </c>
      <c r="D4769" s="1">
        <v>33497</v>
      </c>
      <c r="E4769" s="3">
        <f>2023-YEAR(Registros[[#This Row],[data_nascimento]])</f>
        <v>32</v>
      </c>
      <c r="F4769" s="1">
        <v>43808</v>
      </c>
      <c r="H4769">
        <v>220</v>
      </c>
      <c r="I4769">
        <v>15</v>
      </c>
      <c r="J4769" s="3">
        <v>2507.5</v>
      </c>
      <c r="K4769">
        <v>16.079999999999998</v>
      </c>
      <c r="L4769">
        <v>5015</v>
      </c>
      <c r="N4769">
        <v>400</v>
      </c>
      <c r="O4769">
        <f>IF(Registros[[#This Row],[idade]]&lt;18,311.43,IF(Registros[[#This Row],[idade]]&lt;=25,488.58,IF(Registros[[#This Row],[idade]]&lt;=50,772.77,850.05)))</f>
        <v>772.77</v>
      </c>
      <c r="P4769">
        <f>IF(Registros[[#This Row],[idade]]&lt;18,23.99,IF(Registros[[#This Row],[idade]]&lt;=25,49.9,IF(Registros[[#This Row],[idade]]&lt;=50,145.2,175.45)))</f>
        <v>145.19999999999999</v>
      </c>
      <c r="Q4769">
        <v>2</v>
      </c>
      <c r="R4769">
        <v>6</v>
      </c>
      <c r="T4769">
        <v>3</v>
      </c>
      <c r="U4769" t="s">
        <v>3</v>
      </c>
      <c r="V4769" t="s">
        <v>20</v>
      </c>
    </row>
    <row r="4770" spans="1:22" x14ac:dyDescent="0.3">
      <c r="A4770">
        <v>4769</v>
      </c>
      <c r="B4770">
        <v>47611242997</v>
      </c>
      <c r="C4770">
        <v>3</v>
      </c>
      <c r="D4770" s="1">
        <v>38651</v>
      </c>
      <c r="E4770" s="3">
        <f>2023-YEAR(Registros[[#This Row],[data_nascimento]])</f>
        <v>18</v>
      </c>
      <c r="F4770" s="1">
        <v>43808</v>
      </c>
      <c r="H4770">
        <v>220</v>
      </c>
      <c r="I4770">
        <v>14</v>
      </c>
      <c r="J4770" s="3">
        <v>4515.4666666666672</v>
      </c>
      <c r="K4770">
        <v>12.06</v>
      </c>
      <c r="L4770">
        <v>9676</v>
      </c>
      <c r="N4770">
        <v>400</v>
      </c>
      <c r="O4770">
        <f>IF(Registros[[#This Row],[idade]]&lt;18,311.43,IF(Registros[[#This Row],[idade]]&lt;=25,488.58,IF(Registros[[#This Row],[idade]]&lt;=50,772.77,850.05)))</f>
        <v>488.58</v>
      </c>
      <c r="P4770">
        <f>IF(Registros[[#This Row],[idade]]&lt;18,23.99,IF(Registros[[#This Row],[idade]]&lt;=25,49.9,IF(Registros[[#This Row],[idade]]&lt;=50,145.2,175.45)))</f>
        <v>49.9</v>
      </c>
      <c r="Q4770">
        <v>2</v>
      </c>
      <c r="R4770">
        <v>20</v>
      </c>
      <c r="T4770">
        <v>3</v>
      </c>
      <c r="U4770" t="s">
        <v>3</v>
      </c>
      <c r="V4770" t="s">
        <v>22</v>
      </c>
    </row>
    <row r="4771" spans="1:22" x14ac:dyDescent="0.3">
      <c r="A4771">
        <v>4770</v>
      </c>
      <c r="B4771">
        <v>66361545536</v>
      </c>
      <c r="C4771">
        <v>6</v>
      </c>
      <c r="D4771" s="1">
        <v>30446</v>
      </c>
      <c r="E4771" s="3">
        <f>2023-YEAR(Registros[[#This Row],[data_nascimento]])</f>
        <v>40</v>
      </c>
      <c r="F4771" s="1">
        <v>43808</v>
      </c>
      <c r="H4771">
        <v>220</v>
      </c>
      <c r="I4771">
        <v>9</v>
      </c>
      <c r="J4771" s="3">
        <v>1059.5999999999999</v>
      </c>
      <c r="K4771">
        <v>22.78</v>
      </c>
      <c r="L4771">
        <v>3532</v>
      </c>
      <c r="N4771">
        <v>400</v>
      </c>
      <c r="O4771">
        <f>IF(Registros[[#This Row],[idade]]&lt;18,311.43,IF(Registros[[#This Row],[idade]]&lt;=25,488.58,IF(Registros[[#This Row],[idade]]&lt;=50,772.77,850.05)))</f>
        <v>772.77</v>
      </c>
      <c r="P4771">
        <f>IF(Registros[[#This Row],[idade]]&lt;18,23.99,IF(Registros[[#This Row],[idade]]&lt;=25,49.9,IF(Registros[[#This Row],[idade]]&lt;=50,145.2,175.45)))</f>
        <v>145.19999999999999</v>
      </c>
      <c r="Q4771">
        <v>3</v>
      </c>
      <c r="R4771">
        <v>25</v>
      </c>
      <c r="T4771">
        <v>3</v>
      </c>
      <c r="U4771" t="s">
        <v>2</v>
      </c>
      <c r="V4771" t="s">
        <v>21</v>
      </c>
    </row>
    <row r="4772" spans="1:22" x14ac:dyDescent="0.3">
      <c r="A4772">
        <v>4771</v>
      </c>
      <c r="B4772">
        <v>89553995674</v>
      </c>
      <c r="C4772">
        <v>4</v>
      </c>
      <c r="D4772" s="1">
        <v>36520</v>
      </c>
      <c r="E4772" s="3">
        <f>2023-YEAR(Registros[[#This Row],[data_nascimento]])</f>
        <v>24</v>
      </c>
      <c r="F4772" s="1">
        <v>43808</v>
      </c>
      <c r="H4772">
        <v>220</v>
      </c>
      <c r="I4772">
        <v>1</v>
      </c>
      <c r="J4772" s="3">
        <v>112.66666666666667</v>
      </c>
      <c r="K4772">
        <v>5.36</v>
      </c>
      <c r="L4772">
        <v>3380</v>
      </c>
      <c r="N4772">
        <v>400</v>
      </c>
      <c r="O4772">
        <f>IF(Registros[[#This Row],[idade]]&lt;18,311.43,IF(Registros[[#This Row],[idade]]&lt;=25,488.58,IF(Registros[[#This Row],[idade]]&lt;=50,772.77,850.05)))</f>
        <v>488.58</v>
      </c>
      <c r="P4772">
        <f>IF(Registros[[#This Row],[idade]]&lt;18,23.99,IF(Registros[[#This Row],[idade]]&lt;=25,49.9,IF(Registros[[#This Row],[idade]]&lt;=50,145.2,175.45)))</f>
        <v>49.9</v>
      </c>
      <c r="Q4772">
        <v>5</v>
      </c>
      <c r="R4772">
        <v>19</v>
      </c>
      <c r="T4772">
        <v>2</v>
      </c>
      <c r="U4772" t="s">
        <v>3</v>
      </c>
      <c r="V4772" t="s">
        <v>19</v>
      </c>
    </row>
    <row r="4773" spans="1:22" x14ac:dyDescent="0.3">
      <c r="A4773">
        <v>4772</v>
      </c>
      <c r="B4773">
        <v>18384307296</v>
      </c>
      <c r="C4773">
        <v>6</v>
      </c>
      <c r="D4773" s="1">
        <v>29394</v>
      </c>
      <c r="E4773" s="3">
        <f>2023-YEAR(Registros[[#This Row],[data_nascimento]])</f>
        <v>43</v>
      </c>
      <c r="F4773" s="1">
        <v>43808</v>
      </c>
      <c r="H4773">
        <v>220</v>
      </c>
      <c r="I4773">
        <v>14</v>
      </c>
      <c r="J4773" s="3">
        <v>1617.4666666666667</v>
      </c>
      <c r="K4773">
        <v>26.8</v>
      </c>
      <c r="L4773">
        <v>3466</v>
      </c>
      <c r="N4773">
        <v>400</v>
      </c>
      <c r="O4773">
        <f>IF(Registros[[#This Row],[idade]]&lt;18,311.43,IF(Registros[[#This Row],[idade]]&lt;=25,488.58,IF(Registros[[#This Row],[idade]]&lt;=50,772.77,850.05)))</f>
        <v>772.77</v>
      </c>
      <c r="P4773">
        <f>IF(Registros[[#This Row],[idade]]&lt;18,23.99,IF(Registros[[#This Row],[idade]]&lt;=25,49.9,IF(Registros[[#This Row],[idade]]&lt;=50,145.2,175.45)))</f>
        <v>145.19999999999999</v>
      </c>
      <c r="Q4773">
        <v>2</v>
      </c>
      <c r="R4773">
        <v>16</v>
      </c>
      <c r="T4773">
        <v>2</v>
      </c>
      <c r="U4773" t="s">
        <v>3</v>
      </c>
      <c r="V4773" t="s">
        <v>21</v>
      </c>
    </row>
    <row r="4774" spans="1:22" x14ac:dyDescent="0.3">
      <c r="A4774">
        <v>4773</v>
      </c>
      <c r="B4774">
        <v>17557371692</v>
      </c>
      <c r="C4774">
        <v>5</v>
      </c>
      <c r="D4774" s="1">
        <v>35484</v>
      </c>
      <c r="E4774" s="3">
        <f>2023-YEAR(Registros[[#This Row],[data_nascimento]])</f>
        <v>26</v>
      </c>
      <c r="F4774" s="1">
        <v>43808</v>
      </c>
      <c r="H4774">
        <v>220</v>
      </c>
      <c r="I4774">
        <v>10</v>
      </c>
      <c r="J4774" s="3">
        <v>3115.3333333333335</v>
      </c>
      <c r="K4774">
        <v>16.079999999999998</v>
      </c>
      <c r="L4774">
        <v>9346</v>
      </c>
      <c r="N4774">
        <v>400</v>
      </c>
      <c r="O4774">
        <f>IF(Registros[[#This Row],[idade]]&lt;18,311.43,IF(Registros[[#This Row],[idade]]&lt;=25,488.58,IF(Registros[[#This Row],[idade]]&lt;=50,772.77,850.05)))</f>
        <v>772.77</v>
      </c>
      <c r="P4774">
        <f>IF(Registros[[#This Row],[idade]]&lt;18,23.99,IF(Registros[[#This Row],[idade]]&lt;=25,49.9,IF(Registros[[#This Row],[idade]]&lt;=50,145.2,175.45)))</f>
        <v>145.19999999999999</v>
      </c>
      <c r="Q4774">
        <v>3</v>
      </c>
      <c r="R4774">
        <v>17</v>
      </c>
      <c r="T4774">
        <v>3</v>
      </c>
      <c r="U4774" t="s">
        <v>3</v>
      </c>
      <c r="V4774" t="s">
        <v>19</v>
      </c>
    </row>
    <row r="4775" spans="1:22" x14ac:dyDescent="0.3">
      <c r="A4775">
        <v>4774</v>
      </c>
      <c r="B4775">
        <v>16656903522</v>
      </c>
      <c r="C4775">
        <v>3</v>
      </c>
      <c r="D4775" s="1">
        <v>28898</v>
      </c>
      <c r="E4775" s="3">
        <f>2023-YEAR(Registros[[#This Row],[data_nascimento]])</f>
        <v>44</v>
      </c>
      <c r="F4775" s="1">
        <v>43808</v>
      </c>
      <c r="H4775">
        <v>220</v>
      </c>
      <c r="I4775">
        <v>14</v>
      </c>
      <c r="J4775" s="3">
        <v>3622.2666666666669</v>
      </c>
      <c r="K4775">
        <v>6.7</v>
      </c>
      <c r="L4775">
        <v>7762</v>
      </c>
      <c r="N4775">
        <v>400</v>
      </c>
      <c r="O4775">
        <f>IF(Registros[[#This Row],[idade]]&lt;18,311.43,IF(Registros[[#This Row],[idade]]&lt;=25,488.58,IF(Registros[[#This Row],[idade]]&lt;=50,772.77,850.05)))</f>
        <v>772.77</v>
      </c>
      <c r="P4775">
        <f>IF(Registros[[#This Row],[idade]]&lt;18,23.99,IF(Registros[[#This Row],[idade]]&lt;=25,49.9,IF(Registros[[#This Row],[idade]]&lt;=50,145.2,175.45)))</f>
        <v>145.19999999999999</v>
      </c>
      <c r="Q4775">
        <v>5</v>
      </c>
      <c r="R4775">
        <v>23</v>
      </c>
      <c r="T4775">
        <v>2</v>
      </c>
      <c r="U4775" t="s">
        <v>3</v>
      </c>
      <c r="V4775" t="s">
        <v>20</v>
      </c>
    </row>
    <row r="4776" spans="1:22" x14ac:dyDescent="0.3">
      <c r="A4776">
        <v>4775</v>
      </c>
      <c r="B4776">
        <v>91652530223</v>
      </c>
      <c r="C4776">
        <v>4</v>
      </c>
      <c r="D4776" s="1">
        <v>34991</v>
      </c>
      <c r="E4776" s="3">
        <f>2023-YEAR(Registros[[#This Row],[data_nascimento]])</f>
        <v>28</v>
      </c>
      <c r="F4776" s="1">
        <v>43808</v>
      </c>
      <c r="H4776">
        <v>220</v>
      </c>
      <c r="I4776">
        <v>5</v>
      </c>
      <c r="J4776" s="3">
        <v>567</v>
      </c>
      <c r="K4776">
        <v>8.0399999999999991</v>
      </c>
      <c r="L4776">
        <v>3402</v>
      </c>
      <c r="N4776">
        <v>400</v>
      </c>
      <c r="O4776">
        <f>IF(Registros[[#This Row],[idade]]&lt;18,311.43,IF(Registros[[#This Row],[idade]]&lt;=25,488.58,IF(Registros[[#This Row],[idade]]&lt;=50,772.77,850.05)))</f>
        <v>772.77</v>
      </c>
      <c r="P4776">
        <f>IF(Registros[[#This Row],[idade]]&lt;18,23.99,IF(Registros[[#This Row],[idade]]&lt;=25,49.9,IF(Registros[[#This Row],[idade]]&lt;=50,145.2,175.45)))</f>
        <v>145.19999999999999</v>
      </c>
      <c r="Q4776">
        <v>1</v>
      </c>
      <c r="R4776">
        <v>22</v>
      </c>
      <c r="T4776">
        <v>2</v>
      </c>
      <c r="U4776" t="s">
        <v>2</v>
      </c>
      <c r="V4776" t="s">
        <v>22</v>
      </c>
    </row>
    <row r="4777" spans="1:22" x14ac:dyDescent="0.3">
      <c r="A4777">
        <v>4776</v>
      </c>
      <c r="B4777">
        <v>33863138429</v>
      </c>
      <c r="C4777">
        <v>6</v>
      </c>
      <c r="D4777" s="1">
        <v>30876</v>
      </c>
      <c r="E4777" s="3">
        <f>2023-YEAR(Registros[[#This Row],[data_nascimento]])</f>
        <v>39</v>
      </c>
      <c r="F4777" s="1">
        <v>43808</v>
      </c>
      <c r="H4777">
        <v>220</v>
      </c>
      <c r="J4777" s="3">
        <v>0</v>
      </c>
      <c r="K4777">
        <v>21.44</v>
      </c>
      <c r="L4777">
        <v>4726</v>
      </c>
      <c r="N4777">
        <v>400</v>
      </c>
      <c r="O4777">
        <f>IF(Registros[[#This Row],[idade]]&lt;18,311.43,IF(Registros[[#This Row],[idade]]&lt;=25,488.58,IF(Registros[[#This Row],[idade]]&lt;=50,772.77,850.05)))</f>
        <v>772.77</v>
      </c>
      <c r="P4777">
        <f>IF(Registros[[#This Row],[idade]]&lt;18,23.99,IF(Registros[[#This Row],[idade]]&lt;=25,49.9,IF(Registros[[#This Row],[idade]]&lt;=50,145.2,175.45)))</f>
        <v>145.19999999999999</v>
      </c>
      <c r="Q4777">
        <v>5</v>
      </c>
      <c r="R4777">
        <v>4</v>
      </c>
      <c r="T4777">
        <v>2</v>
      </c>
      <c r="U4777" t="s">
        <v>2</v>
      </c>
      <c r="V4777" t="s">
        <v>19</v>
      </c>
    </row>
    <row r="4778" spans="1:22" x14ac:dyDescent="0.3">
      <c r="A4778">
        <v>4777</v>
      </c>
      <c r="B4778">
        <v>63812539933</v>
      </c>
      <c r="C4778">
        <v>7</v>
      </c>
      <c r="D4778" s="1">
        <v>34243</v>
      </c>
      <c r="E4778" s="3">
        <f>2023-YEAR(Registros[[#This Row],[data_nascimento]])</f>
        <v>30</v>
      </c>
      <c r="F4778" s="1">
        <v>43808</v>
      </c>
      <c r="H4778">
        <v>220</v>
      </c>
      <c r="J4778" s="3">
        <v>0</v>
      </c>
      <c r="K4778">
        <v>16.079999999999998</v>
      </c>
      <c r="L4778">
        <v>9076</v>
      </c>
      <c r="N4778">
        <v>400</v>
      </c>
      <c r="O4778">
        <f>IF(Registros[[#This Row],[idade]]&lt;18,311.43,IF(Registros[[#This Row],[idade]]&lt;=25,488.58,IF(Registros[[#This Row],[idade]]&lt;=50,772.77,850.05)))</f>
        <v>772.77</v>
      </c>
      <c r="P4778">
        <f>IF(Registros[[#This Row],[idade]]&lt;18,23.99,IF(Registros[[#This Row],[idade]]&lt;=25,49.9,IF(Registros[[#This Row],[idade]]&lt;=50,145.2,175.45)))</f>
        <v>145.19999999999999</v>
      </c>
      <c r="Q4778">
        <v>5</v>
      </c>
      <c r="R4778">
        <v>13</v>
      </c>
      <c r="T4778">
        <v>2</v>
      </c>
      <c r="U4778" t="s">
        <v>2</v>
      </c>
      <c r="V4778" t="s">
        <v>21</v>
      </c>
    </row>
    <row r="4779" spans="1:22" x14ac:dyDescent="0.3">
      <c r="A4779">
        <v>4778</v>
      </c>
      <c r="B4779">
        <v>41404318264</v>
      </c>
      <c r="C4779">
        <v>3</v>
      </c>
      <c r="D4779" s="1">
        <v>28950</v>
      </c>
      <c r="E4779" s="3">
        <f>2023-YEAR(Registros[[#This Row],[data_nascimento]])</f>
        <v>44</v>
      </c>
      <c r="F4779" s="1">
        <v>43808</v>
      </c>
      <c r="H4779">
        <v>220</v>
      </c>
      <c r="J4779" s="3">
        <v>0</v>
      </c>
      <c r="K4779">
        <v>5.36</v>
      </c>
      <c r="L4779">
        <v>3362</v>
      </c>
      <c r="N4779">
        <v>400</v>
      </c>
      <c r="O4779">
        <f>IF(Registros[[#This Row],[idade]]&lt;18,311.43,IF(Registros[[#This Row],[idade]]&lt;=25,488.58,IF(Registros[[#This Row],[idade]]&lt;=50,772.77,850.05)))</f>
        <v>772.77</v>
      </c>
      <c r="P4779">
        <f>IF(Registros[[#This Row],[idade]]&lt;18,23.99,IF(Registros[[#This Row],[idade]]&lt;=25,49.9,IF(Registros[[#This Row],[idade]]&lt;=50,145.2,175.45)))</f>
        <v>145.19999999999999</v>
      </c>
      <c r="Q4779">
        <v>4</v>
      </c>
      <c r="R4779">
        <v>1</v>
      </c>
      <c r="T4779">
        <v>2</v>
      </c>
      <c r="U4779" t="s">
        <v>2</v>
      </c>
      <c r="V4779" t="s">
        <v>20</v>
      </c>
    </row>
    <row r="4780" spans="1:22" x14ac:dyDescent="0.3">
      <c r="A4780">
        <v>4779</v>
      </c>
      <c r="B4780">
        <v>76369924674</v>
      </c>
      <c r="C4780">
        <v>4</v>
      </c>
      <c r="D4780" s="1">
        <v>38061</v>
      </c>
      <c r="E4780" s="3">
        <f>2023-YEAR(Registros[[#This Row],[data_nascimento]])</f>
        <v>19</v>
      </c>
      <c r="F4780" s="1">
        <v>43808</v>
      </c>
      <c r="H4780">
        <v>220</v>
      </c>
      <c r="J4780" s="3">
        <v>0</v>
      </c>
      <c r="K4780">
        <v>22.78</v>
      </c>
      <c r="L4780">
        <v>2838</v>
      </c>
      <c r="N4780">
        <v>400</v>
      </c>
      <c r="O4780">
        <f>IF(Registros[[#This Row],[idade]]&lt;18,311.43,IF(Registros[[#This Row],[idade]]&lt;=25,488.58,IF(Registros[[#This Row],[idade]]&lt;=50,772.77,850.05)))</f>
        <v>488.58</v>
      </c>
      <c r="P4780">
        <f>IF(Registros[[#This Row],[idade]]&lt;18,23.99,IF(Registros[[#This Row],[idade]]&lt;=25,49.9,IF(Registros[[#This Row],[idade]]&lt;=50,145.2,175.45)))</f>
        <v>49.9</v>
      </c>
      <c r="Q4780">
        <v>3</v>
      </c>
      <c r="R4780">
        <v>2</v>
      </c>
      <c r="T4780">
        <v>2</v>
      </c>
      <c r="U4780" t="s">
        <v>3</v>
      </c>
      <c r="V4780" t="s">
        <v>21</v>
      </c>
    </row>
    <row r="4781" spans="1:22" x14ac:dyDescent="0.3">
      <c r="A4781">
        <v>4780</v>
      </c>
      <c r="B4781">
        <v>30363012421</v>
      </c>
      <c r="C4781">
        <v>4</v>
      </c>
      <c r="D4781" s="1">
        <v>36955</v>
      </c>
      <c r="E4781" s="3">
        <f>2023-YEAR(Registros[[#This Row],[data_nascimento]])</f>
        <v>22</v>
      </c>
      <c r="F4781" s="1">
        <v>43808</v>
      </c>
      <c r="H4781">
        <v>220</v>
      </c>
      <c r="J4781" s="3">
        <v>0</v>
      </c>
      <c r="K4781">
        <v>21.44</v>
      </c>
      <c r="L4781">
        <v>9530</v>
      </c>
      <c r="N4781">
        <v>400</v>
      </c>
      <c r="O4781">
        <f>IF(Registros[[#This Row],[idade]]&lt;18,311.43,IF(Registros[[#This Row],[idade]]&lt;=25,488.58,IF(Registros[[#This Row],[idade]]&lt;=50,772.77,850.05)))</f>
        <v>488.58</v>
      </c>
      <c r="P4781">
        <f>IF(Registros[[#This Row],[idade]]&lt;18,23.99,IF(Registros[[#This Row],[idade]]&lt;=25,49.9,IF(Registros[[#This Row],[idade]]&lt;=50,145.2,175.45)))</f>
        <v>49.9</v>
      </c>
      <c r="Q4781">
        <v>3</v>
      </c>
      <c r="R4781">
        <v>10</v>
      </c>
      <c r="T4781">
        <v>3</v>
      </c>
      <c r="U4781" t="s">
        <v>3</v>
      </c>
      <c r="V4781" t="s">
        <v>19</v>
      </c>
    </row>
    <row r="4782" spans="1:22" x14ac:dyDescent="0.3">
      <c r="A4782">
        <v>4781</v>
      </c>
      <c r="B4782">
        <v>40643231053</v>
      </c>
      <c r="C4782">
        <v>5</v>
      </c>
      <c r="D4782" s="1">
        <v>37583</v>
      </c>
      <c r="E4782" s="3">
        <f>2023-YEAR(Registros[[#This Row],[data_nascimento]])</f>
        <v>21</v>
      </c>
      <c r="F4782" s="1">
        <v>43808</v>
      </c>
      <c r="H4782">
        <v>220</v>
      </c>
      <c r="J4782" s="3">
        <v>0</v>
      </c>
      <c r="K4782">
        <v>21.44</v>
      </c>
      <c r="L4782">
        <v>6777</v>
      </c>
      <c r="N4782">
        <v>400</v>
      </c>
      <c r="O4782">
        <f>IF(Registros[[#This Row],[idade]]&lt;18,311.43,IF(Registros[[#This Row],[idade]]&lt;=25,488.58,IF(Registros[[#This Row],[idade]]&lt;=50,772.77,850.05)))</f>
        <v>488.58</v>
      </c>
      <c r="P4782">
        <f>IF(Registros[[#This Row],[idade]]&lt;18,23.99,IF(Registros[[#This Row],[idade]]&lt;=25,49.9,IF(Registros[[#This Row],[idade]]&lt;=50,145.2,175.45)))</f>
        <v>49.9</v>
      </c>
      <c r="Q4782">
        <v>3</v>
      </c>
      <c r="R4782">
        <v>26</v>
      </c>
      <c r="T4782">
        <v>3</v>
      </c>
      <c r="U4782" t="s">
        <v>2</v>
      </c>
      <c r="V4782" t="s">
        <v>20</v>
      </c>
    </row>
    <row r="4783" spans="1:22" x14ac:dyDescent="0.3">
      <c r="A4783">
        <v>4782</v>
      </c>
      <c r="B4783">
        <v>56385119776</v>
      </c>
      <c r="C4783">
        <v>5</v>
      </c>
      <c r="D4783" s="1">
        <v>36247</v>
      </c>
      <c r="E4783" s="3">
        <f>2023-YEAR(Registros[[#This Row],[data_nascimento]])</f>
        <v>24</v>
      </c>
      <c r="F4783" s="1">
        <v>43808</v>
      </c>
      <c r="H4783">
        <v>220</v>
      </c>
      <c r="J4783" s="3">
        <v>0</v>
      </c>
      <c r="K4783">
        <v>13.4</v>
      </c>
      <c r="L4783">
        <v>1430</v>
      </c>
      <c r="N4783">
        <v>400</v>
      </c>
      <c r="O4783">
        <f>IF(Registros[[#This Row],[idade]]&lt;18,311.43,IF(Registros[[#This Row],[idade]]&lt;=25,488.58,IF(Registros[[#This Row],[idade]]&lt;=50,772.77,850.05)))</f>
        <v>488.58</v>
      </c>
      <c r="P4783">
        <f>IF(Registros[[#This Row],[idade]]&lt;18,23.99,IF(Registros[[#This Row],[idade]]&lt;=25,49.9,IF(Registros[[#This Row],[idade]]&lt;=50,145.2,175.45)))</f>
        <v>49.9</v>
      </c>
      <c r="Q4783">
        <v>5</v>
      </c>
      <c r="R4783">
        <v>14</v>
      </c>
      <c r="T4783">
        <v>2</v>
      </c>
      <c r="U4783" t="s">
        <v>3</v>
      </c>
      <c r="V4783" t="s">
        <v>20</v>
      </c>
    </row>
    <row r="4784" spans="1:22" x14ac:dyDescent="0.3">
      <c r="A4784">
        <v>4783</v>
      </c>
      <c r="B4784">
        <v>39652376378</v>
      </c>
      <c r="C4784">
        <v>5</v>
      </c>
      <c r="D4784" s="1">
        <v>31457</v>
      </c>
      <c r="E4784" s="3">
        <f>2023-YEAR(Registros[[#This Row],[data_nascimento]])</f>
        <v>37</v>
      </c>
      <c r="F4784" s="1">
        <v>43808</v>
      </c>
      <c r="H4784">
        <v>220</v>
      </c>
      <c r="J4784" s="3">
        <v>0</v>
      </c>
      <c r="K4784">
        <v>22.78</v>
      </c>
      <c r="L4784">
        <v>1479</v>
      </c>
      <c r="N4784">
        <v>400</v>
      </c>
      <c r="O4784">
        <f>IF(Registros[[#This Row],[idade]]&lt;18,311.43,IF(Registros[[#This Row],[idade]]&lt;=25,488.58,IF(Registros[[#This Row],[idade]]&lt;=50,772.77,850.05)))</f>
        <v>772.77</v>
      </c>
      <c r="P4784">
        <f>IF(Registros[[#This Row],[idade]]&lt;18,23.99,IF(Registros[[#This Row],[idade]]&lt;=25,49.9,IF(Registros[[#This Row],[idade]]&lt;=50,145.2,175.45)))</f>
        <v>145.19999999999999</v>
      </c>
      <c r="Q4784">
        <v>1</v>
      </c>
      <c r="R4784">
        <v>22</v>
      </c>
      <c r="T4784">
        <v>2</v>
      </c>
      <c r="U4784" t="s">
        <v>2</v>
      </c>
      <c r="V4784" t="s">
        <v>20</v>
      </c>
    </row>
    <row r="4785" spans="1:22" x14ac:dyDescent="0.3">
      <c r="A4785">
        <v>4784</v>
      </c>
      <c r="B4785">
        <v>45033205265</v>
      </c>
      <c r="C4785">
        <v>6</v>
      </c>
      <c r="D4785" s="1">
        <v>36778</v>
      </c>
      <c r="E4785" s="3">
        <f>2023-YEAR(Registros[[#This Row],[data_nascimento]])</f>
        <v>23</v>
      </c>
      <c r="F4785" s="1">
        <v>43808</v>
      </c>
      <c r="H4785">
        <v>220</v>
      </c>
      <c r="J4785" s="3">
        <v>0</v>
      </c>
      <c r="K4785">
        <v>12.06</v>
      </c>
      <c r="L4785">
        <v>1334</v>
      </c>
      <c r="N4785">
        <v>400</v>
      </c>
      <c r="O4785">
        <f>IF(Registros[[#This Row],[idade]]&lt;18,311.43,IF(Registros[[#This Row],[idade]]&lt;=25,488.58,IF(Registros[[#This Row],[idade]]&lt;=50,772.77,850.05)))</f>
        <v>488.58</v>
      </c>
      <c r="P4785">
        <f>IF(Registros[[#This Row],[idade]]&lt;18,23.99,IF(Registros[[#This Row],[idade]]&lt;=25,49.9,IF(Registros[[#This Row],[idade]]&lt;=50,145.2,175.45)))</f>
        <v>49.9</v>
      </c>
      <c r="Q4785">
        <v>4</v>
      </c>
      <c r="R4785">
        <v>26</v>
      </c>
      <c r="T4785">
        <v>3</v>
      </c>
      <c r="U4785" t="s">
        <v>3</v>
      </c>
      <c r="V4785" t="s">
        <v>20</v>
      </c>
    </row>
    <row r="4786" spans="1:22" x14ac:dyDescent="0.3">
      <c r="A4786">
        <v>4785</v>
      </c>
      <c r="B4786">
        <v>40064163672</v>
      </c>
      <c r="C4786">
        <v>3</v>
      </c>
      <c r="D4786" s="1">
        <v>32977</v>
      </c>
      <c r="E4786" s="3">
        <f>2023-YEAR(Registros[[#This Row],[data_nascimento]])</f>
        <v>33</v>
      </c>
      <c r="F4786" s="1">
        <v>43808</v>
      </c>
      <c r="H4786">
        <v>220</v>
      </c>
      <c r="I4786">
        <v>3</v>
      </c>
      <c r="J4786" s="3">
        <v>190.4</v>
      </c>
      <c r="K4786">
        <v>21.44</v>
      </c>
      <c r="L4786">
        <v>1904</v>
      </c>
      <c r="N4786">
        <v>400</v>
      </c>
      <c r="O4786">
        <f>IF(Registros[[#This Row],[idade]]&lt;18,311.43,IF(Registros[[#This Row],[idade]]&lt;=25,488.58,IF(Registros[[#This Row],[idade]]&lt;=50,772.77,850.05)))</f>
        <v>772.77</v>
      </c>
      <c r="P4786">
        <f>IF(Registros[[#This Row],[idade]]&lt;18,23.99,IF(Registros[[#This Row],[idade]]&lt;=25,49.9,IF(Registros[[#This Row],[idade]]&lt;=50,145.2,175.45)))</f>
        <v>145.19999999999999</v>
      </c>
      <c r="Q4786">
        <v>4</v>
      </c>
      <c r="R4786">
        <v>27</v>
      </c>
      <c r="T4786">
        <v>3</v>
      </c>
      <c r="U4786" t="s">
        <v>2</v>
      </c>
      <c r="V4786" t="s">
        <v>19</v>
      </c>
    </row>
    <row r="4787" spans="1:22" x14ac:dyDescent="0.3">
      <c r="A4787">
        <v>4786</v>
      </c>
      <c r="B4787">
        <v>18679004851</v>
      </c>
      <c r="C4787">
        <v>5</v>
      </c>
      <c r="D4787" s="1">
        <v>31604</v>
      </c>
      <c r="E4787" s="3">
        <f>2023-YEAR(Registros[[#This Row],[data_nascimento]])</f>
        <v>37</v>
      </c>
      <c r="F4787" s="1">
        <v>43808</v>
      </c>
      <c r="H4787">
        <v>220</v>
      </c>
      <c r="I4787">
        <v>7</v>
      </c>
      <c r="J4787" s="3">
        <v>466.43333333333339</v>
      </c>
      <c r="K4787">
        <v>21.44</v>
      </c>
      <c r="L4787">
        <v>1999</v>
      </c>
      <c r="N4787">
        <v>400</v>
      </c>
      <c r="O4787">
        <f>IF(Registros[[#This Row],[idade]]&lt;18,311.43,IF(Registros[[#This Row],[idade]]&lt;=25,488.58,IF(Registros[[#This Row],[idade]]&lt;=50,772.77,850.05)))</f>
        <v>772.77</v>
      </c>
      <c r="P4787">
        <f>IF(Registros[[#This Row],[idade]]&lt;18,23.99,IF(Registros[[#This Row],[idade]]&lt;=25,49.9,IF(Registros[[#This Row],[idade]]&lt;=50,145.2,175.45)))</f>
        <v>145.19999999999999</v>
      </c>
      <c r="Q4787">
        <v>4</v>
      </c>
      <c r="R4787">
        <v>18</v>
      </c>
      <c r="T4787">
        <v>3</v>
      </c>
      <c r="U4787" t="s">
        <v>2</v>
      </c>
      <c r="V4787" t="s">
        <v>20</v>
      </c>
    </row>
    <row r="4788" spans="1:22" x14ac:dyDescent="0.3">
      <c r="A4788">
        <v>4787</v>
      </c>
      <c r="B4788">
        <v>64774874760</v>
      </c>
      <c r="C4788">
        <v>3</v>
      </c>
      <c r="D4788" s="1">
        <v>35287</v>
      </c>
      <c r="E4788" s="3">
        <f>2023-YEAR(Registros[[#This Row],[data_nascimento]])</f>
        <v>27</v>
      </c>
      <c r="F4788" s="1">
        <v>43808</v>
      </c>
      <c r="H4788">
        <v>220</v>
      </c>
      <c r="I4788">
        <v>10</v>
      </c>
      <c r="J4788" s="3">
        <v>511.66666666666663</v>
      </c>
      <c r="K4788">
        <v>13.4</v>
      </c>
      <c r="L4788">
        <v>1535</v>
      </c>
      <c r="N4788">
        <v>400</v>
      </c>
      <c r="O4788">
        <f>IF(Registros[[#This Row],[idade]]&lt;18,311.43,IF(Registros[[#This Row],[idade]]&lt;=25,488.58,IF(Registros[[#This Row],[idade]]&lt;=50,772.77,850.05)))</f>
        <v>772.77</v>
      </c>
      <c r="P4788">
        <f>IF(Registros[[#This Row],[idade]]&lt;18,23.99,IF(Registros[[#This Row],[idade]]&lt;=25,49.9,IF(Registros[[#This Row],[idade]]&lt;=50,145.2,175.45)))</f>
        <v>145.19999999999999</v>
      </c>
      <c r="Q4788">
        <v>2</v>
      </c>
      <c r="R4788">
        <v>17</v>
      </c>
      <c r="T4788">
        <v>3</v>
      </c>
      <c r="U4788" t="s">
        <v>2</v>
      </c>
      <c r="V4788" t="s">
        <v>19</v>
      </c>
    </row>
    <row r="4789" spans="1:22" x14ac:dyDescent="0.3">
      <c r="A4789">
        <v>4788</v>
      </c>
      <c r="B4789">
        <v>11957178605</v>
      </c>
      <c r="C4789">
        <v>7</v>
      </c>
      <c r="D4789" s="1">
        <v>27767</v>
      </c>
      <c r="E4789" s="3">
        <f>2023-YEAR(Registros[[#This Row],[data_nascimento]])</f>
        <v>47</v>
      </c>
      <c r="F4789" s="1">
        <v>43808</v>
      </c>
      <c r="H4789">
        <v>220</v>
      </c>
      <c r="I4789">
        <v>10</v>
      </c>
      <c r="J4789" s="3">
        <v>571.33333333333337</v>
      </c>
      <c r="K4789">
        <v>26.8</v>
      </c>
      <c r="L4789">
        <v>1714</v>
      </c>
      <c r="N4789">
        <v>400</v>
      </c>
      <c r="O4789">
        <f>IF(Registros[[#This Row],[idade]]&lt;18,311.43,IF(Registros[[#This Row],[idade]]&lt;=25,488.58,IF(Registros[[#This Row],[idade]]&lt;=50,772.77,850.05)))</f>
        <v>772.77</v>
      </c>
      <c r="P4789">
        <f>IF(Registros[[#This Row],[idade]]&lt;18,23.99,IF(Registros[[#This Row],[idade]]&lt;=25,49.9,IF(Registros[[#This Row],[idade]]&lt;=50,145.2,175.45)))</f>
        <v>145.19999999999999</v>
      </c>
      <c r="Q4789">
        <v>1</v>
      </c>
      <c r="R4789">
        <v>19</v>
      </c>
      <c r="T4789">
        <v>2</v>
      </c>
      <c r="U4789" t="s">
        <v>2</v>
      </c>
      <c r="V4789" t="s">
        <v>21</v>
      </c>
    </row>
    <row r="4790" spans="1:22" x14ac:dyDescent="0.3">
      <c r="A4790">
        <v>4789</v>
      </c>
      <c r="B4790">
        <v>63231968130</v>
      </c>
      <c r="C4790">
        <v>5</v>
      </c>
      <c r="D4790" s="1">
        <v>35882</v>
      </c>
      <c r="E4790" s="3">
        <f>2023-YEAR(Registros[[#This Row],[data_nascimento]])</f>
        <v>25</v>
      </c>
      <c r="F4790" s="1">
        <v>43808</v>
      </c>
      <c r="H4790">
        <v>220</v>
      </c>
      <c r="I4790">
        <v>14</v>
      </c>
      <c r="J4790" s="3">
        <v>707.4666666666667</v>
      </c>
      <c r="K4790">
        <v>16.079999999999998</v>
      </c>
      <c r="L4790">
        <v>1516</v>
      </c>
      <c r="N4790">
        <v>400</v>
      </c>
      <c r="O4790">
        <f>IF(Registros[[#This Row],[idade]]&lt;18,311.43,IF(Registros[[#This Row],[idade]]&lt;=25,488.58,IF(Registros[[#This Row],[idade]]&lt;=50,772.77,850.05)))</f>
        <v>488.58</v>
      </c>
      <c r="P4790">
        <f>IF(Registros[[#This Row],[idade]]&lt;18,23.99,IF(Registros[[#This Row],[idade]]&lt;=25,49.9,IF(Registros[[#This Row],[idade]]&lt;=50,145.2,175.45)))</f>
        <v>49.9</v>
      </c>
      <c r="Q4790">
        <v>4</v>
      </c>
      <c r="R4790">
        <v>7</v>
      </c>
      <c r="T4790">
        <v>2</v>
      </c>
      <c r="U4790" t="s">
        <v>2</v>
      </c>
      <c r="V4790" t="s">
        <v>19</v>
      </c>
    </row>
    <row r="4791" spans="1:22" x14ac:dyDescent="0.3">
      <c r="A4791">
        <v>4790</v>
      </c>
      <c r="B4791">
        <v>34036239496</v>
      </c>
      <c r="C4791">
        <v>6</v>
      </c>
      <c r="D4791" s="1">
        <v>35847</v>
      </c>
      <c r="E4791" s="3">
        <f>2023-YEAR(Registros[[#This Row],[data_nascimento]])</f>
        <v>25</v>
      </c>
      <c r="F4791" s="1">
        <v>43808</v>
      </c>
      <c r="H4791">
        <v>220</v>
      </c>
      <c r="I4791">
        <v>11</v>
      </c>
      <c r="J4791" s="3">
        <v>614.5333333333333</v>
      </c>
      <c r="K4791">
        <v>9.3800000000000008</v>
      </c>
      <c r="L4791">
        <v>1676</v>
      </c>
      <c r="N4791">
        <v>400</v>
      </c>
      <c r="O4791">
        <f>IF(Registros[[#This Row],[idade]]&lt;18,311.43,IF(Registros[[#This Row],[idade]]&lt;=25,488.58,IF(Registros[[#This Row],[idade]]&lt;=50,772.77,850.05)))</f>
        <v>488.58</v>
      </c>
      <c r="P4791">
        <f>IF(Registros[[#This Row],[idade]]&lt;18,23.99,IF(Registros[[#This Row],[idade]]&lt;=25,49.9,IF(Registros[[#This Row],[idade]]&lt;=50,145.2,175.45)))</f>
        <v>49.9</v>
      </c>
      <c r="Q4791">
        <v>1</v>
      </c>
      <c r="R4791">
        <v>26</v>
      </c>
      <c r="T4791">
        <v>3</v>
      </c>
      <c r="U4791" t="s">
        <v>3</v>
      </c>
      <c r="V4791" t="s">
        <v>21</v>
      </c>
    </row>
    <row r="4792" spans="1:22" x14ac:dyDescent="0.3">
      <c r="A4792">
        <v>4791</v>
      </c>
      <c r="B4792">
        <v>81892929216</v>
      </c>
      <c r="C4792">
        <v>4</v>
      </c>
      <c r="D4792" s="1">
        <v>29893</v>
      </c>
      <c r="E4792" s="3">
        <f>2023-YEAR(Registros[[#This Row],[data_nascimento]])</f>
        <v>42</v>
      </c>
      <c r="F4792" s="1">
        <v>43808</v>
      </c>
      <c r="H4792">
        <v>220</v>
      </c>
      <c r="I4792">
        <v>13</v>
      </c>
      <c r="J4792" s="3">
        <v>625.30000000000007</v>
      </c>
      <c r="K4792">
        <v>2.68</v>
      </c>
      <c r="L4792">
        <v>1443</v>
      </c>
      <c r="N4792">
        <v>400</v>
      </c>
      <c r="O4792">
        <f>IF(Registros[[#This Row],[idade]]&lt;18,311.43,IF(Registros[[#This Row],[idade]]&lt;=25,488.58,IF(Registros[[#This Row],[idade]]&lt;=50,772.77,850.05)))</f>
        <v>772.77</v>
      </c>
      <c r="P4792">
        <f>IF(Registros[[#This Row],[idade]]&lt;18,23.99,IF(Registros[[#This Row],[idade]]&lt;=25,49.9,IF(Registros[[#This Row],[idade]]&lt;=50,145.2,175.45)))</f>
        <v>145.19999999999999</v>
      </c>
      <c r="Q4792">
        <v>4</v>
      </c>
      <c r="R4792">
        <v>4</v>
      </c>
      <c r="T4792">
        <v>3</v>
      </c>
      <c r="U4792" t="s">
        <v>2</v>
      </c>
      <c r="V4792" t="s">
        <v>21</v>
      </c>
    </row>
    <row r="4793" spans="1:22" x14ac:dyDescent="0.3">
      <c r="A4793">
        <v>4792</v>
      </c>
      <c r="B4793">
        <v>45278122438</v>
      </c>
      <c r="C4793">
        <v>7</v>
      </c>
      <c r="D4793" s="1">
        <v>28660</v>
      </c>
      <c r="E4793" s="3">
        <f>2023-YEAR(Registros[[#This Row],[data_nascimento]])</f>
        <v>45</v>
      </c>
      <c r="F4793" s="1">
        <v>43808</v>
      </c>
      <c r="H4793">
        <v>220</v>
      </c>
      <c r="I4793">
        <v>16</v>
      </c>
      <c r="J4793" s="3">
        <v>952.5333333333333</v>
      </c>
      <c r="K4793">
        <v>1.34</v>
      </c>
      <c r="L4793">
        <v>1786</v>
      </c>
      <c r="N4793">
        <v>400</v>
      </c>
      <c r="O4793">
        <f>IF(Registros[[#This Row],[idade]]&lt;18,311.43,IF(Registros[[#This Row],[idade]]&lt;=25,488.58,IF(Registros[[#This Row],[idade]]&lt;=50,772.77,850.05)))</f>
        <v>772.77</v>
      </c>
      <c r="P4793">
        <f>IF(Registros[[#This Row],[idade]]&lt;18,23.99,IF(Registros[[#This Row],[idade]]&lt;=25,49.9,IF(Registros[[#This Row],[idade]]&lt;=50,145.2,175.45)))</f>
        <v>145.19999999999999</v>
      </c>
      <c r="Q4793">
        <v>4</v>
      </c>
      <c r="R4793">
        <v>19</v>
      </c>
      <c r="T4793">
        <v>2</v>
      </c>
      <c r="U4793" t="s">
        <v>2</v>
      </c>
      <c r="V4793" t="s">
        <v>19</v>
      </c>
    </row>
    <row r="4794" spans="1:22" x14ac:dyDescent="0.3">
      <c r="A4794">
        <v>4793</v>
      </c>
      <c r="B4794">
        <v>89171760287</v>
      </c>
      <c r="C4794">
        <v>3</v>
      </c>
      <c r="D4794" s="1">
        <v>32615</v>
      </c>
      <c r="E4794" s="3">
        <f>2023-YEAR(Registros[[#This Row],[data_nascimento]])</f>
        <v>34</v>
      </c>
      <c r="F4794" s="1">
        <v>43808</v>
      </c>
      <c r="H4794">
        <v>220</v>
      </c>
      <c r="I4794">
        <v>15</v>
      </c>
      <c r="J4794" s="3">
        <v>767</v>
      </c>
      <c r="K4794">
        <v>8.0399999999999991</v>
      </c>
      <c r="L4794">
        <v>1534</v>
      </c>
      <c r="N4794">
        <v>400</v>
      </c>
      <c r="O4794">
        <f>IF(Registros[[#This Row],[idade]]&lt;18,311.43,IF(Registros[[#This Row],[idade]]&lt;=25,488.58,IF(Registros[[#This Row],[idade]]&lt;=50,772.77,850.05)))</f>
        <v>772.77</v>
      </c>
      <c r="P4794">
        <f>IF(Registros[[#This Row],[idade]]&lt;18,23.99,IF(Registros[[#This Row],[idade]]&lt;=25,49.9,IF(Registros[[#This Row],[idade]]&lt;=50,145.2,175.45)))</f>
        <v>145.19999999999999</v>
      </c>
      <c r="Q4794">
        <v>5</v>
      </c>
      <c r="R4794">
        <v>7</v>
      </c>
      <c r="T4794">
        <v>2</v>
      </c>
      <c r="U4794" t="s">
        <v>2</v>
      </c>
      <c r="V4794" t="s">
        <v>20</v>
      </c>
    </row>
    <row r="4795" spans="1:22" x14ac:dyDescent="0.3">
      <c r="A4795">
        <v>4794</v>
      </c>
      <c r="B4795">
        <v>44012382327</v>
      </c>
      <c r="C4795">
        <v>3</v>
      </c>
      <c r="D4795" s="1">
        <v>36466</v>
      </c>
      <c r="E4795" s="3">
        <f>2023-YEAR(Registros[[#This Row],[data_nascimento]])</f>
        <v>24</v>
      </c>
      <c r="F4795" s="1">
        <v>43808</v>
      </c>
      <c r="H4795">
        <v>220</v>
      </c>
      <c r="I4795">
        <v>3</v>
      </c>
      <c r="J4795" s="3">
        <v>199.7</v>
      </c>
      <c r="K4795">
        <v>12.06</v>
      </c>
      <c r="L4795">
        <v>1997</v>
      </c>
      <c r="N4795">
        <v>400</v>
      </c>
      <c r="O4795">
        <f>IF(Registros[[#This Row],[idade]]&lt;18,311.43,IF(Registros[[#This Row],[idade]]&lt;=25,488.58,IF(Registros[[#This Row],[idade]]&lt;=50,772.77,850.05)))</f>
        <v>488.58</v>
      </c>
      <c r="P4795">
        <f>IF(Registros[[#This Row],[idade]]&lt;18,23.99,IF(Registros[[#This Row],[idade]]&lt;=25,49.9,IF(Registros[[#This Row],[idade]]&lt;=50,145.2,175.45)))</f>
        <v>49.9</v>
      </c>
      <c r="Q4795">
        <v>3</v>
      </c>
      <c r="R4795">
        <v>7</v>
      </c>
      <c r="T4795">
        <v>2</v>
      </c>
      <c r="U4795" t="s">
        <v>2</v>
      </c>
      <c r="V4795" t="s">
        <v>22</v>
      </c>
    </row>
    <row r="4796" spans="1:22" x14ac:dyDescent="0.3">
      <c r="A4796">
        <v>4795</v>
      </c>
      <c r="B4796">
        <v>58101313854</v>
      </c>
      <c r="C4796">
        <v>7</v>
      </c>
      <c r="D4796" s="1">
        <v>39179</v>
      </c>
      <c r="E4796" s="3">
        <f>2023-YEAR(Registros[[#This Row],[data_nascimento]])</f>
        <v>16</v>
      </c>
      <c r="F4796" s="1">
        <v>43816</v>
      </c>
      <c r="H4796">
        <v>120</v>
      </c>
      <c r="I4796">
        <v>11</v>
      </c>
      <c r="J4796" s="3">
        <v>1449.8000000000002</v>
      </c>
      <c r="K4796">
        <v>6.7</v>
      </c>
      <c r="L4796">
        <v>3954</v>
      </c>
      <c r="M4796">
        <f>Registros[[#This Row],[salario]]*0.06</f>
        <v>237.23999999999998</v>
      </c>
      <c r="N4796">
        <f>Registros[[#This Row],[salario]]*5%</f>
        <v>197.70000000000002</v>
      </c>
      <c r="O4796">
        <f>IF(Registros[[#This Row],[idade]]&lt;18,311.43,IF(Registros[[#This Row],[idade]]&lt;=25,488.58,IF(Registros[[#This Row],[idade]]&lt;=50,772.77,850.05)))</f>
        <v>311.43</v>
      </c>
      <c r="P4796">
        <f>IF(Registros[[#This Row],[idade]]&lt;18,23.99,IF(Registros[[#This Row],[idade]]&lt;=25,49.9,IF(Registros[[#This Row],[idade]]&lt;=50,145.2,175.45)))</f>
        <v>23.99</v>
      </c>
      <c r="Q4796">
        <v>5</v>
      </c>
      <c r="R4796">
        <v>16</v>
      </c>
      <c r="T4796">
        <v>2</v>
      </c>
      <c r="U4796" t="s">
        <v>2</v>
      </c>
      <c r="V4796" t="s">
        <v>20</v>
      </c>
    </row>
    <row r="4797" spans="1:22" x14ac:dyDescent="0.3">
      <c r="A4797">
        <v>4796</v>
      </c>
      <c r="B4797">
        <v>44219775078</v>
      </c>
      <c r="C4797">
        <v>3</v>
      </c>
      <c r="D4797" s="1">
        <v>35114</v>
      </c>
      <c r="E4797" s="3">
        <f>2023-YEAR(Registros[[#This Row],[data_nascimento]])</f>
        <v>27</v>
      </c>
      <c r="F4797" s="1">
        <v>43816</v>
      </c>
      <c r="H4797">
        <v>220</v>
      </c>
      <c r="I4797">
        <v>20</v>
      </c>
      <c r="J4797" s="3">
        <v>1515.3333333333333</v>
      </c>
      <c r="K4797">
        <v>10.72</v>
      </c>
      <c r="L4797">
        <v>2273</v>
      </c>
      <c r="M4797">
        <f>Registros[[#This Row],[salario]]*0.06</f>
        <v>136.38</v>
      </c>
      <c r="N4797">
        <f>Registros[[#This Row],[salario]]*5%</f>
        <v>113.65</v>
      </c>
      <c r="O4797">
        <f>IF(Registros[[#This Row],[idade]]&lt;18,311.43,IF(Registros[[#This Row],[idade]]&lt;=25,488.58,IF(Registros[[#This Row],[idade]]&lt;=50,772.77,850.05)))</f>
        <v>772.77</v>
      </c>
      <c r="P4797">
        <f>IF(Registros[[#This Row],[idade]]&lt;18,23.99,IF(Registros[[#This Row],[idade]]&lt;=25,49.9,IF(Registros[[#This Row],[idade]]&lt;=50,145.2,175.45)))</f>
        <v>145.19999999999999</v>
      </c>
      <c r="Q4797">
        <v>5</v>
      </c>
      <c r="R4797">
        <v>16</v>
      </c>
      <c r="T4797">
        <v>2</v>
      </c>
      <c r="U4797" t="s">
        <v>3</v>
      </c>
      <c r="V4797" t="s">
        <v>21</v>
      </c>
    </row>
    <row r="4798" spans="1:22" x14ac:dyDescent="0.3">
      <c r="A4798">
        <v>4797</v>
      </c>
      <c r="B4798">
        <v>69386448660</v>
      </c>
      <c r="C4798">
        <v>5</v>
      </c>
      <c r="D4798" s="1">
        <v>33512</v>
      </c>
      <c r="E4798" s="3">
        <f>2023-YEAR(Registros[[#This Row],[data_nascimento]])</f>
        <v>32</v>
      </c>
      <c r="F4798" s="1">
        <v>43816</v>
      </c>
      <c r="H4798">
        <v>220</v>
      </c>
      <c r="I4798">
        <v>14</v>
      </c>
      <c r="J4798" s="3">
        <v>1081.2666666666667</v>
      </c>
      <c r="K4798">
        <v>2.68</v>
      </c>
      <c r="L4798">
        <v>2317</v>
      </c>
      <c r="M4798">
        <f>Registros[[#This Row],[salario]]*0.06</f>
        <v>139.01999999999998</v>
      </c>
      <c r="N4798">
        <f>Registros[[#This Row],[salario]]*5%</f>
        <v>115.85000000000001</v>
      </c>
      <c r="O4798">
        <f>IF(Registros[[#This Row],[idade]]&lt;18,311.43,IF(Registros[[#This Row],[idade]]&lt;=25,488.58,IF(Registros[[#This Row],[idade]]&lt;=50,772.77,850.05)))</f>
        <v>772.77</v>
      </c>
      <c r="P4798">
        <f>IF(Registros[[#This Row],[idade]]&lt;18,23.99,IF(Registros[[#This Row],[idade]]&lt;=25,49.9,IF(Registros[[#This Row],[idade]]&lt;=50,145.2,175.45)))</f>
        <v>145.19999999999999</v>
      </c>
      <c r="Q4798">
        <v>2</v>
      </c>
      <c r="R4798">
        <v>9</v>
      </c>
      <c r="T4798">
        <v>3</v>
      </c>
      <c r="U4798" t="s">
        <v>3</v>
      </c>
      <c r="V4798" t="s">
        <v>21</v>
      </c>
    </row>
    <row r="4799" spans="1:22" x14ac:dyDescent="0.3">
      <c r="A4799">
        <v>4798</v>
      </c>
      <c r="B4799">
        <v>89668610083</v>
      </c>
      <c r="C4799">
        <v>4</v>
      </c>
      <c r="D4799" s="1">
        <v>31911</v>
      </c>
      <c r="E4799" s="3">
        <f>2023-YEAR(Registros[[#This Row],[data_nascimento]])</f>
        <v>36</v>
      </c>
      <c r="F4799" s="1">
        <v>43816</v>
      </c>
      <c r="H4799">
        <v>220</v>
      </c>
      <c r="I4799">
        <v>16</v>
      </c>
      <c r="J4799" s="3">
        <v>1780.8</v>
      </c>
      <c r="K4799">
        <v>9.3800000000000008</v>
      </c>
      <c r="L4799">
        <v>3339</v>
      </c>
      <c r="M4799">
        <f>Registros[[#This Row],[salario]]*0.06</f>
        <v>200.34</v>
      </c>
      <c r="N4799">
        <f>Registros[[#This Row],[salario]]*5%</f>
        <v>166.95000000000002</v>
      </c>
      <c r="O4799">
        <f>IF(Registros[[#This Row],[idade]]&lt;18,311.43,IF(Registros[[#This Row],[idade]]&lt;=25,488.58,IF(Registros[[#This Row],[idade]]&lt;=50,772.77,850.05)))</f>
        <v>772.77</v>
      </c>
      <c r="P4799">
        <f>IF(Registros[[#This Row],[idade]]&lt;18,23.99,IF(Registros[[#This Row],[idade]]&lt;=25,49.9,IF(Registros[[#This Row],[idade]]&lt;=50,145.2,175.45)))</f>
        <v>145.19999999999999</v>
      </c>
      <c r="Q4799">
        <v>4</v>
      </c>
      <c r="R4799">
        <v>9</v>
      </c>
      <c r="T4799">
        <v>3</v>
      </c>
      <c r="U4799" t="s">
        <v>3</v>
      </c>
      <c r="V4799" t="s">
        <v>20</v>
      </c>
    </row>
    <row r="4800" spans="1:22" x14ac:dyDescent="0.3">
      <c r="A4800">
        <v>4799</v>
      </c>
      <c r="B4800">
        <v>52126135113</v>
      </c>
      <c r="C4800">
        <v>5</v>
      </c>
      <c r="D4800" s="1">
        <v>31543</v>
      </c>
      <c r="E4800" s="3">
        <f>2023-YEAR(Registros[[#This Row],[data_nascimento]])</f>
        <v>37</v>
      </c>
      <c r="F4800" s="1">
        <v>43816</v>
      </c>
      <c r="H4800">
        <v>220</v>
      </c>
      <c r="I4800">
        <v>9</v>
      </c>
      <c r="J4800" s="3">
        <v>1713.3000000000002</v>
      </c>
      <c r="K4800">
        <v>12.06</v>
      </c>
      <c r="L4800">
        <v>5711</v>
      </c>
      <c r="M4800">
        <f>Registros[[#This Row],[salario]]*0.06</f>
        <v>342.65999999999997</v>
      </c>
      <c r="N4800">
        <f>Registros[[#This Row],[salario]]*5%</f>
        <v>285.55</v>
      </c>
      <c r="O4800">
        <f>IF(Registros[[#This Row],[idade]]&lt;18,311.43,IF(Registros[[#This Row],[idade]]&lt;=25,488.58,IF(Registros[[#This Row],[idade]]&lt;=50,772.77,850.05)))</f>
        <v>772.77</v>
      </c>
      <c r="P4800">
        <f>IF(Registros[[#This Row],[idade]]&lt;18,23.99,IF(Registros[[#This Row],[idade]]&lt;=25,49.9,IF(Registros[[#This Row],[idade]]&lt;=50,145.2,175.45)))</f>
        <v>145.19999999999999</v>
      </c>
      <c r="Q4800">
        <v>2</v>
      </c>
      <c r="R4800">
        <v>4</v>
      </c>
      <c r="T4800">
        <v>2</v>
      </c>
      <c r="U4800" t="s">
        <v>3</v>
      </c>
      <c r="V4800" t="s">
        <v>22</v>
      </c>
    </row>
    <row r="4801" spans="1:22" x14ac:dyDescent="0.3">
      <c r="A4801">
        <v>4800</v>
      </c>
      <c r="B4801">
        <v>17458309199</v>
      </c>
      <c r="C4801">
        <v>6</v>
      </c>
      <c r="D4801" s="1">
        <v>38314</v>
      </c>
      <c r="E4801" s="3">
        <f>2023-YEAR(Registros[[#This Row],[data_nascimento]])</f>
        <v>19</v>
      </c>
      <c r="F4801" s="1">
        <v>43816</v>
      </c>
      <c r="H4801">
        <v>220</v>
      </c>
      <c r="I4801">
        <v>16</v>
      </c>
      <c r="J4801" s="3">
        <v>2034.1333333333334</v>
      </c>
      <c r="K4801">
        <v>9.3800000000000008</v>
      </c>
      <c r="L4801">
        <v>3814</v>
      </c>
      <c r="M4801">
        <f>Registros[[#This Row],[salario]]*0.06</f>
        <v>228.84</v>
      </c>
      <c r="N4801">
        <f>Registros[[#This Row],[salario]]*5%</f>
        <v>190.70000000000002</v>
      </c>
      <c r="O4801">
        <f>IF(Registros[[#This Row],[idade]]&lt;18,311.43,IF(Registros[[#This Row],[idade]]&lt;=25,488.58,IF(Registros[[#This Row],[idade]]&lt;=50,772.77,850.05)))</f>
        <v>488.58</v>
      </c>
      <c r="P4801">
        <f>IF(Registros[[#This Row],[idade]]&lt;18,23.99,IF(Registros[[#This Row],[idade]]&lt;=25,49.9,IF(Registros[[#This Row],[idade]]&lt;=50,145.2,175.45)))</f>
        <v>49.9</v>
      </c>
      <c r="Q4801">
        <v>3</v>
      </c>
      <c r="R4801">
        <v>4</v>
      </c>
      <c r="T4801">
        <v>3</v>
      </c>
      <c r="U4801" t="s">
        <v>2</v>
      </c>
      <c r="V4801" t="s">
        <v>22</v>
      </c>
    </row>
    <row r="4802" spans="1:22" x14ac:dyDescent="0.3">
      <c r="A4802">
        <v>4801</v>
      </c>
      <c r="B4802">
        <v>20006169612</v>
      </c>
      <c r="C4802">
        <v>5</v>
      </c>
      <c r="D4802" s="1">
        <v>37223</v>
      </c>
      <c r="E4802" s="3">
        <f>2023-YEAR(Registros[[#This Row],[data_nascimento]])</f>
        <v>22</v>
      </c>
      <c r="F4802" s="1">
        <v>43816</v>
      </c>
      <c r="H4802">
        <v>220</v>
      </c>
      <c r="I4802">
        <v>15</v>
      </c>
      <c r="J4802" s="3">
        <v>3269</v>
      </c>
      <c r="K4802">
        <v>16.079999999999998</v>
      </c>
      <c r="L4802">
        <v>6538</v>
      </c>
      <c r="M4802">
        <f>Registros[[#This Row],[salario]]*0.06</f>
        <v>392.28</v>
      </c>
      <c r="N4802">
        <f>Registros[[#This Row],[salario]]*5%</f>
        <v>326.90000000000003</v>
      </c>
      <c r="O4802">
        <f>IF(Registros[[#This Row],[idade]]&lt;18,311.43,IF(Registros[[#This Row],[idade]]&lt;=25,488.58,IF(Registros[[#This Row],[idade]]&lt;=50,772.77,850.05)))</f>
        <v>488.58</v>
      </c>
      <c r="P4802">
        <f>IF(Registros[[#This Row],[idade]]&lt;18,23.99,IF(Registros[[#This Row],[idade]]&lt;=25,49.9,IF(Registros[[#This Row],[idade]]&lt;=50,145.2,175.45)))</f>
        <v>49.9</v>
      </c>
      <c r="Q4802">
        <v>1</v>
      </c>
      <c r="R4802">
        <v>6</v>
      </c>
      <c r="T4802">
        <v>3</v>
      </c>
      <c r="U4802" t="s">
        <v>3</v>
      </c>
      <c r="V4802" t="s">
        <v>19</v>
      </c>
    </row>
    <row r="4803" spans="1:22" x14ac:dyDescent="0.3">
      <c r="A4803">
        <v>4802</v>
      </c>
      <c r="B4803">
        <v>86904240636</v>
      </c>
      <c r="C4803">
        <v>5</v>
      </c>
      <c r="D4803" s="1">
        <v>32300</v>
      </c>
      <c r="E4803" s="3">
        <f>2023-YEAR(Registros[[#This Row],[data_nascimento]])</f>
        <v>35</v>
      </c>
      <c r="F4803" s="1">
        <v>43816</v>
      </c>
      <c r="H4803">
        <v>220</v>
      </c>
      <c r="I4803">
        <v>13</v>
      </c>
      <c r="J4803" s="3">
        <v>2693.1666666666665</v>
      </c>
      <c r="K4803">
        <v>25.46</v>
      </c>
      <c r="L4803">
        <v>6215</v>
      </c>
      <c r="M4803">
        <f>Registros[[#This Row],[salario]]*0.06</f>
        <v>372.9</v>
      </c>
      <c r="N4803">
        <f>Registros[[#This Row],[salario]]*5%</f>
        <v>310.75</v>
      </c>
      <c r="O4803">
        <f>IF(Registros[[#This Row],[idade]]&lt;18,311.43,IF(Registros[[#This Row],[idade]]&lt;=25,488.58,IF(Registros[[#This Row],[idade]]&lt;=50,772.77,850.05)))</f>
        <v>772.77</v>
      </c>
      <c r="P4803">
        <f>IF(Registros[[#This Row],[idade]]&lt;18,23.99,IF(Registros[[#This Row],[idade]]&lt;=25,49.9,IF(Registros[[#This Row],[idade]]&lt;=50,145.2,175.45)))</f>
        <v>145.19999999999999</v>
      </c>
      <c r="Q4803">
        <v>3</v>
      </c>
      <c r="R4803">
        <v>24</v>
      </c>
      <c r="T4803">
        <v>3</v>
      </c>
      <c r="U4803" t="s">
        <v>3</v>
      </c>
      <c r="V4803" t="s">
        <v>19</v>
      </c>
    </row>
    <row r="4804" spans="1:22" x14ac:dyDescent="0.3">
      <c r="A4804">
        <v>4803</v>
      </c>
      <c r="B4804">
        <v>28809785405</v>
      </c>
      <c r="C4804">
        <v>6</v>
      </c>
      <c r="D4804" s="1">
        <v>29997</v>
      </c>
      <c r="E4804" s="3">
        <f>2023-YEAR(Registros[[#This Row],[data_nascimento]])</f>
        <v>41</v>
      </c>
      <c r="F4804" s="1">
        <v>43816</v>
      </c>
      <c r="H4804">
        <v>220</v>
      </c>
      <c r="I4804">
        <v>11</v>
      </c>
      <c r="J4804" s="3">
        <v>2460.333333333333</v>
      </c>
      <c r="K4804">
        <v>16.079999999999998</v>
      </c>
      <c r="L4804">
        <v>6710</v>
      </c>
      <c r="M4804">
        <f>Registros[[#This Row],[salario]]*0.06</f>
        <v>402.59999999999997</v>
      </c>
      <c r="N4804">
        <f>Registros[[#This Row],[salario]]*5%</f>
        <v>335.5</v>
      </c>
      <c r="O4804">
        <f>IF(Registros[[#This Row],[idade]]&lt;18,311.43,IF(Registros[[#This Row],[idade]]&lt;=25,488.58,IF(Registros[[#This Row],[idade]]&lt;=50,772.77,850.05)))</f>
        <v>772.77</v>
      </c>
      <c r="P4804">
        <f>IF(Registros[[#This Row],[idade]]&lt;18,23.99,IF(Registros[[#This Row],[idade]]&lt;=25,49.9,IF(Registros[[#This Row],[idade]]&lt;=50,145.2,175.45)))</f>
        <v>145.19999999999999</v>
      </c>
      <c r="Q4804">
        <v>3</v>
      </c>
      <c r="R4804">
        <v>4</v>
      </c>
      <c r="T4804">
        <v>3</v>
      </c>
      <c r="U4804" t="s">
        <v>3</v>
      </c>
      <c r="V4804" t="s">
        <v>22</v>
      </c>
    </row>
    <row r="4805" spans="1:22" x14ac:dyDescent="0.3">
      <c r="A4805">
        <v>4804</v>
      </c>
      <c r="B4805">
        <v>40710937809</v>
      </c>
      <c r="C4805">
        <v>5</v>
      </c>
      <c r="D4805" s="1">
        <v>33008</v>
      </c>
      <c r="E4805" s="3">
        <f>2023-YEAR(Registros[[#This Row],[data_nascimento]])</f>
        <v>33</v>
      </c>
      <c r="F4805" s="1">
        <v>43816</v>
      </c>
      <c r="H4805">
        <v>220</v>
      </c>
      <c r="I4805">
        <v>13</v>
      </c>
      <c r="J4805" s="3">
        <v>2678.4333333333334</v>
      </c>
      <c r="K4805">
        <v>1.34</v>
      </c>
      <c r="L4805">
        <v>6181</v>
      </c>
      <c r="M4805">
        <f>Registros[[#This Row],[salario]]*0.06</f>
        <v>370.86</v>
      </c>
      <c r="N4805">
        <f>Registros[[#This Row],[salario]]*5%</f>
        <v>309.05</v>
      </c>
      <c r="O4805">
        <f>IF(Registros[[#This Row],[idade]]&lt;18,311.43,IF(Registros[[#This Row],[idade]]&lt;=25,488.58,IF(Registros[[#This Row],[idade]]&lt;=50,772.77,850.05)))</f>
        <v>772.77</v>
      </c>
      <c r="P4805">
        <f>IF(Registros[[#This Row],[idade]]&lt;18,23.99,IF(Registros[[#This Row],[idade]]&lt;=25,49.9,IF(Registros[[#This Row],[idade]]&lt;=50,145.2,175.45)))</f>
        <v>145.19999999999999</v>
      </c>
      <c r="Q4805">
        <v>4</v>
      </c>
      <c r="R4805">
        <v>21</v>
      </c>
      <c r="T4805">
        <v>2</v>
      </c>
      <c r="U4805" t="s">
        <v>2</v>
      </c>
      <c r="V4805" t="s">
        <v>19</v>
      </c>
    </row>
    <row r="4806" spans="1:22" x14ac:dyDescent="0.3">
      <c r="A4806">
        <v>4805</v>
      </c>
      <c r="B4806">
        <v>12228428495</v>
      </c>
      <c r="C4806">
        <v>6</v>
      </c>
      <c r="D4806" s="1">
        <v>37044</v>
      </c>
      <c r="E4806" s="3">
        <f>2023-YEAR(Registros[[#This Row],[data_nascimento]])</f>
        <v>22</v>
      </c>
      <c r="F4806" s="1">
        <v>43816</v>
      </c>
      <c r="H4806">
        <v>220</v>
      </c>
      <c r="I4806">
        <v>5</v>
      </c>
      <c r="J4806" s="3">
        <v>1159</v>
      </c>
      <c r="K4806">
        <v>8.0399999999999991</v>
      </c>
      <c r="L4806">
        <v>6954</v>
      </c>
      <c r="M4806">
        <f>Registros[[#This Row],[salario]]*0.06</f>
        <v>417.24</v>
      </c>
      <c r="N4806">
        <f>Registros[[#This Row],[salario]]*5%</f>
        <v>347.70000000000005</v>
      </c>
      <c r="O4806">
        <f>IF(Registros[[#This Row],[idade]]&lt;18,311.43,IF(Registros[[#This Row],[idade]]&lt;=25,488.58,IF(Registros[[#This Row],[idade]]&lt;=50,772.77,850.05)))</f>
        <v>488.58</v>
      </c>
      <c r="P4806">
        <f>IF(Registros[[#This Row],[idade]]&lt;18,23.99,IF(Registros[[#This Row],[idade]]&lt;=25,49.9,IF(Registros[[#This Row],[idade]]&lt;=50,145.2,175.45)))</f>
        <v>49.9</v>
      </c>
      <c r="Q4806">
        <v>3</v>
      </c>
      <c r="R4806">
        <v>25</v>
      </c>
      <c r="T4806">
        <v>2</v>
      </c>
      <c r="U4806" t="s">
        <v>3</v>
      </c>
      <c r="V4806" t="s">
        <v>19</v>
      </c>
    </row>
    <row r="4807" spans="1:22" x14ac:dyDescent="0.3">
      <c r="A4807">
        <v>4806</v>
      </c>
      <c r="B4807">
        <v>62619163866</v>
      </c>
      <c r="C4807">
        <v>3</v>
      </c>
      <c r="D4807" s="1">
        <v>38308</v>
      </c>
      <c r="E4807" s="3">
        <f>2023-YEAR(Registros[[#This Row],[data_nascimento]])</f>
        <v>19</v>
      </c>
      <c r="F4807" s="1">
        <v>43816</v>
      </c>
      <c r="H4807">
        <v>220</v>
      </c>
      <c r="I4807">
        <v>3</v>
      </c>
      <c r="J4807" s="3">
        <v>737</v>
      </c>
      <c r="K4807">
        <v>16.079999999999998</v>
      </c>
      <c r="L4807">
        <v>7370</v>
      </c>
      <c r="M4807">
        <f>Registros[[#This Row],[salario]]*0.06</f>
        <v>442.2</v>
      </c>
      <c r="N4807">
        <f>Registros[[#This Row],[salario]]*5%</f>
        <v>368.5</v>
      </c>
      <c r="O4807">
        <f>IF(Registros[[#This Row],[idade]]&lt;18,311.43,IF(Registros[[#This Row],[idade]]&lt;=25,488.58,IF(Registros[[#This Row],[idade]]&lt;=50,772.77,850.05)))</f>
        <v>488.58</v>
      </c>
      <c r="P4807">
        <f>IF(Registros[[#This Row],[idade]]&lt;18,23.99,IF(Registros[[#This Row],[idade]]&lt;=25,49.9,IF(Registros[[#This Row],[idade]]&lt;=50,145.2,175.45)))</f>
        <v>49.9</v>
      </c>
      <c r="Q4807">
        <v>5</v>
      </c>
      <c r="R4807">
        <v>21</v>
      </c>
      <c r="T4807">
        <v>3</v>
      </c>
      <c r="U4807" t="s">
        <v>2</v>
      </c>
      <c r="V4807" t="s">
        <v>19</v>
      </c>
    </row>
    <row r="4808" spans="1:22" x14ac:dyDescent="0.3">
      <c r="A4808">
        <v>4807</v>
      </c>
      <c r="B4808">
        <v>80620023918</v>
      </c>
      <c r="C4808">
        <v>2</v>
      </c>
      <c r="D4808" s="1">
        <v>34487</v>
      </c>
      <c r="E4808" s="3">
        <f>2023-YEAR(Registros[[#This Row],[data_nascimento]])</f>
        <v>29</v>
      </c>
      <c r="F4808" s="1">
        <v>43816</v>
      </c>
      <c r="H4808">
        <v>220</v>
      </c>
      <c r="I4808">
        <v>14</v>
      </c>
      <c r="J4808" s="3">
        <v>1108.8</v>
      </c>
      <c r="K4808">
        <v>5.36</v>
      </c>
      <c r="L4808">
        <v>2376</v>
      </c>
      <c r="M4808">
        <f>Registros[[#This Row],[salario]]*0.06</f>
        <v>142.56</v>
      </c>
      <c r="N4808">
        <f>Registros[[#This Row],[salario]]*5%</f>
        <v>118.80000000000001</v>
      </c>
      <c r="O4808">
        <f>IF(Registros[[#This Row],[idade]]&lt;18,311.43,IF(Registros[[#This Row],[idade]]&lt;=25,488.58,IF(Registros[[#This Row],[idade]]&lt;=50,772.77,850.05)))</f>
        <v>772.77</v>
      </c>
      <c r="P4808">
        <f>IF(Registros[[#This Row],[idade]]&lt;18,23.99,IF(Registros[[#This Row],[idade]]&lt;=25,49.9,IF(Registros[[#This Row],[idade]]&lt;=50,145.2,175.45)))</f>
        <v>145.19999999999999</v>
      </c>
      <c r="Q4808">
        <v>3</v>
      </c>
      <c r="R4808">
        <v>10</v>
      </c>
      <c r="T4808">
        <v>3</v>
      </c>
      <c r="U4808" t="s">
        <v>2</v>
      </c>
      <c r="V4808" t="s">
        <v>19</v>
      </c>
    </row>
    <row r="4809" spans="1:22" x14ac:dyDescent="0.3">
      <c r="A4809">
        <v>4808</v>
      </c>
      <c r="B4809">
        <v>11691074336</v>
      </c>
      <c r="C4809">
        <v>6</v>
      </c>
      <c r="D4809" s="1">
        <v>34693</v>
      </c>
      <c r="E4809" s="3">
        <f>2023-YEAR(Registros[[#This Row],[data_nascimento]])</f>
        <v>29</v>
      </c>
      <c r="F4809" s="1">
        <v>43816</v>
      </c>
      <c r="H4809">
        <v>220</v>
      </c>
      <c r="I4809">
        <v>17</v>
      </c>
      <c r="J4809" s="3">
        <v>1666.5666666666666</v>
      </c>
      <c r="K4809">
        <v>17.420000000000002</v>
      </c>
      <c r="L4809">
        <v>2941</v>
      </c>
      <c r="M4809">
        <f>Registros[[#This Row],[salario]]*0.06</f>
        <v>176.45999999999998</v>
      </c>
      <c r="N4809">
        <f>Registros[[#This Row],[salario]]*5%</f>
        <v>147.05000000000001</v>
      </c>
      <c r="O4809">
        <f>IF(Registros[[#This Row],[idade]]&lt;18,311.43,IF(Registros[[#This Row],[idade]]&lt;=25,488.58,IF(Registros[[#This Row],[idade]]&lt;=50,772.77,850.05)))</f>
        <v>772.77</v>
      </c>
      <c r="P4809">
        <f>IF(Registros[[#This Row],[idade]]&lt;18,23.99,IF(Registros[[#This Row],[idade]]&lt;=25,49.9,IF(Registros[[#This Row],[idade]]&lt;=50,145.2,175.45)))</f>
        <v>145.19999999999999</v>
      </c>
      <c r="Q4809">
        <v>5</v>
      </c>
      <c r="R4809">
        <v>22</v>
      </c>
      <c r="T4809">
        <v>3</v>
      </c>
      <c r="U4809" t="s">
        <v>2</v>
      </c>
      <c r="V4809" t="s">
        <v>19</v>
      </c>
    </row>
    <row r="4810" spans="1:22" x14ac:dyDescent="0.3">
      <c r="A4810">
        <v>4809</v>
      </c>
      <c r="B4810">
        <v>51166217947</v>
      </c>
      <c r="C4810">
        <v>6</v>
      </c>
      <c r="D4810" s="1">
        <v>36584</v>
      </c>
      <c r="E4810" s="3">
        <f>2023-YEAR(Registros[[#This Row],[data_nascimento]])</f>
        <v>23</v>
      </c>
      <c r="F4810" s="1">
        <v>43816</v>
      </c>
      <c r="H4810">
        <v>220</v>
      </c>
      <c r="I4810">
        <v>1</v>
      </c>
      <c r="J4810" s="3">
        <v>157.46666666666667</v>
      </c>
      <c r="K4810">
        <v>1.34</v>
      </c>
      <c r="L4810">
        <v>4724</v>
      </c>
      <c r="M4810">
        <f>Registros[[#This Row],[salario]]*0.06</f>
        <v>283.44</v>
      </c>
      <c r="N4810">
        <f>Registros[[#This Row],[salario]]*5%</f>
        <v>236.20000000000002</v>
      </c>
      <c r="O4810">
        <f>IF(Registros[[#This Row],[idade]]&lt;18,311.43,IF(Registros[[#This Row],[idade]]&lt;=25,488.58,IF(Registros[[#This Row],[idade]]&lt;=50,772.77,850.05)))</f>
        <v>488.58</v>
      </c>
      <c r="P4810">
        <f>IF(Registros[[#This Row],[idade]]&lt;18,23.99,IF(Registros[[#This Row],[idade]]&lt;=25,49.9,IF(Registros[[#This Row],[idade]]&lt;=50,145.2,175.45)))</f>
        <v>49.9</v>
      </c>
      <c r="Q4810">
        <v>4</v>
      </c>
      <c r="R4810">
        <v>1</v>
      </c>
      <c r="T4810">
        <v>2</v>
      </c>
      <c r="U4810" t="s">
        <v>2</v>
      </c>
      <c r="V4810" t="s">
        <v>19</v>
      </c>
    </row>
    <row r="4811" spans="1:22" x14ac:dyDescent="0.3">
      <c r="A4811">
        <v>4810</v>
      </c>
      <c r="B4811">
        <v>52085502967</v>
      </c>
      <c r="C4811">
        <v>7</v>
      </c>
      <c r="D4811" s="1">
        <v>39414</v>
      </c>
      <c r="E4811" s="3">
        <f>2023-YEAR(Registros[[#This Row],[data_nascimento]])</f>
        <v>16</v>
      </c>
      <c r="F4811" s="1">
        <v>43816</v>
      </c>
      <c r="H4811">
        <v>120</v>
      </c>
      <c r="I4811">
        <v>9</v>
      </c>
      <c r="J4811" s="3">
        <v>1558.5</v>
      </c>
      <c r="K4811">
        <v>4.0199999999999996</v>
      </c>
      <c r="L4811">
        <v>5195</v>
      </c>
      <c r="M4811">
        <f>Registros[[#This Row],[salario]]*0.06</f>
        <v>311.7</v>
      </c>
      <c r="N4811">
        <f>Registros[[#This Row],[salario]]*5%</f>
        <v>259.75</v>
      </c>
      <c r="O4811">
        <f>IF(Registros[[#This Row],[idade]]&lt;18,311.43,IF(Registros[[#This Row],[idade]]&lt;=25,488.58,IF(Registros[[#This Row],[idade]]&lt;=50,772.77,850.05)))</f>
        <v>311.43</v>
      </c>
      <c r="P4811">
        <f>IF(Registros[[#This Row],[idade]]&lt;18,23.99,IF(Registros[[#This Row],[idade]]&lt;=25,49.9,IF(Registros[[#This Row],[idade]]&lt;=50,145.2,175.45)))</f>
        <v>23.99</v>
      </c>
      <c r="Q4811">
        <v>1</v>
      </c>
      <c r="R4811">
        <v>21</v>
      </c>
      <c r="T4811">
        <v>2</v>
      </c>
      <c r="U4811" t="s">
        <v>3</v>
      </c>
      <c r="V4811" t="s">
        <v>22</v>
      </c>
    </row>
    <row r="4812" spans="1:22" x14ac:dyDescent="0.3">
      <c r="A4812">
        <v>4811</v>
      </c>
      <c r="B4812">
        <v>91622395170</v>
      </c>
      <c r="C4812">
        <v>7</v>
      </c>
      <c r="D4812" s="1">
        <v>31060</v>
      </c>
      <c r="E4812" s="3">
        <f>2023-YEAR(Registros[[#This Row],[data_nascimento]])</f>
        <v>38</v>
      </c>
      <c r="F4812" s="1">
        <v>43816</v>
      </c>
      <c r="H4812">
        <v>220</v>
      </c>
      <c r="I4812">
        <v>12</v>
      </c>
      <c r="J4812" s="3">
        <v>1660.8000000000002</v>
      </c>
      <c r="K4812">
        <v>17.420000000000002</v>
      </c>
      <c r="L4812">
        <v>4152</v>
      </c>
      <c r="M4812">
        <f>Registros[[#This Row],[salario]]*0.06</f>
        <v>249.12</v>
      </c>
      <c r="N4812">
        <f>Registros[[#This Row],[salario]]*5%</f>
        <v>207.60000000000002</v>
      </c>
      <c r="O4812">
        <f>IF(Registros[[#This Row],[idade]]&lt;18,311.43,IF(Registros[[#This Row],[idade]]&lt;=25,488.58,IF(Registros[[#This Row],[idade]]&lt;=50,772.77,850.05)))</f>
        <v>772.77</v>
      </c>
      <c r="P4812">
        <f>IF(Registros[[#This Row],[idade]]&lt;18,23.99,IF(Registros[[#This Row],[idade]]&lt;=25,49.9,IF(Registros[[#This Row],[idade]]&lt;=50,145.2,175.45)))</f>
        <v>145.19999999999999</v>
      </c>
      <c r="Q4812">
        <v>3</v>
      </c>
      <c r="R4812">
        <v>24</v>
      </c>
      <c r="T4812">
        <v>3</v>
      </c>
      <c r="U4812" t="s">
        <v>2</v>
      </c>
      <c r="V4812" t="s">
        <v>19</v>
      </c>
    </row>
    <row r="4813" spans="1:22" x14ac:dyDescent="0.3">
      <c r="A4813">
        <v>4812</v>
      </c>
      <c r="B4813">
        <v>15522981645</v>
      </c>
      <c r="C4813">
        <v>7</v>
      </c>
      <c r="D4813" s="1">
        <v>38763</v>
      </c>
      <c r="E4813" s="3">
        <f>2023-YEAR(Registros[[#This Row],[data_nascimento]])</f>
        <v>17</v>
      </c>
      <c r="F4813" s="1">
        <v>43816</v>
      </c>
      <c r="H4813">
        <v>120</v>
      </c>
      <c r="I4813">
        <v>10</v>
      </c>
      <c r="J4813" s="3">
        <v>1813.6666666666667</v>
      </c>
      <c r="K4813">
        <v>8.0399999999999991</v>
      </c>
      <c r="L4813">
        <v>5441</v>
      </c>
      <c r="M4813">
        <f>Registros[[#This Row],[salario]]*0.06</f>
        <v>326.45999999999998</v>
      </c>
      <c r="N4813">
        <f>Registros[[#This Row],[salario]]*5%</f>
        <v>272.05</v>
      </c>
      <c r="O4813">
        <f>IF(Registros[[#This Row],[idade]]&lt;18,311.43,IF(Registros[[#This Row],[idade]]&lt;=25,488.58,IF(Registros[[#This Row],[idade]]&lt;=50,772.77,850.05)))</f>
        <v>311.43</v>
      </c>
      <c r="P4813">
        <f>IF(Registros[[#This Row],[idade]]&lt;18,23.99,IF(Registros[[#This Row],[idade]]&lt;=25,49.9,IF(Registros[[#This Row],[idade]]&lt;=50,145.2,175.45)))</f>
        <v>23.99</v>
      </c>
      <c r="Q4813">
        <v>5</v>
      </c>
      <c r="R4813">
        <v>25</v>
      </c>
      <c r="T4813">
        <v>3</v>
      </c>
      <c r="U4813" t="s">
        <v>2</v>
      </c>
      <c r="V4813" t="s">
        <v>22</v>
      </c>
    </row>
    <row r="4814" spans="1:22" x14ac:dyDescent="0.3">
      <c r="A4814">
        <v>4813</v>
      </c>
      <c r="B4814">
        <v>23690591551</v>
      </c>
      <c r="C4814">
        <v>7</v>
      </c>
      <c r="D4814" s="1">
        <v>28185</v>
      </c>
      <c r="E4814" s="3">
        <f>2023-YEAR(Registros[[#This Row],[data_nascimento]])</f>
        <v>46</v>
      </c>
      <c r="F4814" s="1">
        <v>43816</v>
      </c>
      <c r="H4814">
        <v>220</v>
      </c>
      <c r="I4814">
        <v>17</v>
      </c>
      <c r="J4814" s="3">
        <v>4242.6333333333332</v>
      </c>
      <c r="K4814">
        <v>20.100000000000001</v>
      </c>
      <c r="L4814">
        <v>7487</v>
      </c>
      <c r="M4814">
        <f>Registros[[#This Row],[salario]]*0.06</f>
        <v>449.21999999999997</v>
      </c>
      <c r="N4814">
        <f>Registros[[#This Row],[salario]]*5%</f>
        <v>374.35</v>
      </c>
      <c r="O4814">
        <f>IF(Registros[[#This Row],[idade]]&lt;18,311.43,IF(Registros[[#This Row],[idade]]&lt;=25,488.58,IF(Registros[[#This Row],[idade]]&lt;=50,772.77,850.05)))</f>
        <v>772.77</v>
      </c>
      <c r="P4814">
        <f>IF(Registros[[#This Row],[idade]]&lt;18,23.99,IF(Registros[[#This Row],[idade]]&lt;=25,49.9,IF(Registros[[#This Row],[idade]]&lt;=50,145.2,175.45)))</f>
        <v>145.19999999999999</v>
      </c>
      <c r="Q4814">
        <v>1</v>
      </c>
      <c r="R4814">
        <v>3</v>
      </c>
      <c r="T4814">
        <v>2</v>
      </c>
      <c r="U4814" t="s">
        <v>2</v>
      </c>
      <c r="V4814" t="s">
        <v>19</v>
      </c>
    </row>
    <row r="4815" spans="1:22" x14ac:dyDescent="0.3">
      <c r="A4815">
        <v>4814</v>
      </c>
      <c r="B4815">
        <v>26274400138</v>
      </c>
      <c r="C4815">
        <v>5</v>
      </c>
      <c r="D4815" s="1">
        <v>27716</v>
      </c>
      <c r="E4815" s="3">
        <f>2023-YEAR(Registros[[#This Row],[data_nascimento]])</f>
        <v>48</v>
      </c>
      <c r="F4815" s="1">
        <v>43816</v>
      </c>
      <c r="H4815">
        <v>220</v>
      </c>
      <c r="I4815">
        <v>8</v>
      </c>
      <c r="J4815" s="3">
        <v>709.33333333333337</v>
      </c>
      <c r="K4815">
        <v>1.34</v>
      </c>
      <c r="L4815">
        <v>2660</v>
      </c>
      <c r="M4815">
        <f>Registros[[#This Row],[salario]]*0.06</f>
        <v>159.6</v>
      </c>
      <c r="N4815">
        <f>Registros[[#This Row],[salario]]*5%</f>
        <v>133</v>
      </c>
      <c r="O4815">
        <f>IF(Registros[[#This Row],[idade]]&lt;18,311.43,IF(Registros[[#This Row],[idade]]&lt;=25,488.58,IF(Registros[[#This Row],[idade]]&lt;=50,772.77,850.05)))</f>
        <v>772.77</v>
      </c>
      <c r="P4815">
        <f>IF(Registros[[#This Row],[idade]]&lt;18,23.99,IF(Registros[[#This Row],[idade]]&lt;=25,49.9,IF(Registros[[#This Row],[idade]]&lt;=50,145.2,175.45)))</f>
        <v>145.19999999999999</v>
      </c>
      <c r="Q4815">
        <v>2</v>
      </c>
      <c r="R4815">
        <v>15</v>
      </c>
      <c r="T4815">
        <v>3</v>
      </c>
      <c r="U4815" t="s">
        <v>2</v>
      </c>
      <c r="V4815" t="s">
        <v>22</v>
      </c>
    </row>
    <row r="4816" spans="1:22" x14ac:dyDescent="0.3">
      <c r="A4816">
        <v>4815</v>
      </c>
      <c r="B4816">
        <v>73079039607</v>
      </c>
      <c r="C4816">
        <v>3</v>
      </c>
      <c r="D4816" s="1">
        <v>33465</v>
      </c>
      <c r="E4816" s="3">
        <f>2023-YEAR(Registros[[#This Row],[data_nascimento]])</f>
        <v>32</v>
      </c>
      <c r="F4816" s="1">
        <v>43816</v>
      </c>
      <c r="H4816">
        <v>220</v>
      </c>
      <c r="I4816">
        <v>2</v>
      </c>
      <c r="J4816" s="3">
        <v>321</v>
      </c>
      <c r="K4816">
        <v>1.34</v>
      </c>
      <c r="L4816">
        <v>4815</v>
      </c>
      <c r="M4816">
        <f>Registros[[#This Row],[salario]]*0.06</f>
        <v>288.89999999999998</v>
      </c>
      <c r="N4816">
        <f>Registros[[#This Row],[salario]]*5%</f>
        <v>240.75</v>
      </c>
      <c r="O4816">
        <f>IF(Registros[[#This Row],[idade]]&lt;18,311.43,IF(Registros[[#This Row],[idade]]&lt;=25,488.58,IF(Registros[[#This Row],[idade]]&lt;=50,772.77,850.05)))</f>
        <v>772.77</v>
      </c>
      <c r="P4816">
        <f>IF(Registros[[#This Row],[idade]]&lt;18,23.99,IF(Registros[[#This Row],[idade]]&lt;=25,49.9,IF(Registros[[#This Row],[idade]]&lt;=50,145.2,175.45)))</f>
        <v>145.19999999999999</v>
      </c>
      <c r="Q4816">
        <v>3</v>
      </c>
      <c r="R4816">
        <v>15</v>
      </c>
      <c r="T4816">
        <v>2</v>
      </c>
      <c r="U4816" t="s">
        <v>3</v>
      </c>
      <c r="V4816" t="s">
        <v>19</v>
      </c>
    </row>
    <row r="4817" spans="1:22" x14ac:dyDescent="0.3">
      <c r="A4817">
        <v>4816</v>
      </c>
      <c r="B4817">
        <v>21166262310</v>
      </c>
      <c r="C4817">
        <v>3</v>
      </c>
      <c r="D4817" s="1">
        <v>34989</v>
      </c>
      <c r="E4817" s="3">
        <f>2023-YEAR(Registros[[#This Row],[data_nascimento]])</f>
        <v>28</v>
      </c>
      <c r="F4817" s="1">
        <v>43816</v>
      </c>
      <c r="H4817">
        <v>220</v>
      </c>
      <c r="I4817">
        <v>10</v>
      </c>
      <c r="J4817" s="3">
        <v>1968.6666666666667</v>
      </c>
      <c r="K4817">
        <v>17.420000000000002</v>
      </c>
      <c r="L4817">
        <v>5906</v>
      </c>
      <c r="M4817">
        <f>Registros[[#This Row],[salario]]*0.06</f>
        <v>354.36</v>
      </c>
      <c r="N4817">
        <f>Registros[[#This Row],[salario]]*5%</f>
        <v>295.3</v>
      </c>
      <c r="O4817">
        <f>IF(Registros[[#This Row],[idade]]&lt;18,311.43,IF(Registros[[#This Row],[idade]]&lt;=25,488.58,IF(Registros[[#This Row],[idade]]&lt;=50,772.77,850.05)))</f>
        <v>772.77</v>
      </c>
      <c r="P4817">
        <f>IF(Registros[[#This Row],[idade]]&lt;18,23.99,IF(Registros[[#This Row],[idade]]&lt;=25,49.9,IF(Registros[[#This Row],[idade]]&lt;=50,145.2,175.45)))</f>
        <v>145.19999999999999</v>
      </c>
      <c r="Q4817">
        <v>4</v>
      </c>
      <c r="R4817">
        <v>25</v>
      </c>
      <c r="T4817">
        <v>3</v>
      </c>
      <c r="U4817" t="s">
        <v>3</v>
      </c>
      <c r="V4817" t="s">
        <v>22</v>
      </c>
    </row>
    <row r="4818" spans="1:22" x14ac:dyDescent="0.3">
      <c r="A4818">
        <v>4817</v>
      </c>
      <c r="B4818">
        <v>56900208048</v>
      </c>
      <c r="C4818">
        <v>3</v>
      </c>
      <c r="D4818" s="1">
        <v>30164</v>
      </c>
      <c r="E4818" s="3">
        <f>2023-YEAR(Registros[[#This Row],[data_nascimento]])</f>
        <v>41</v>
      </c>
      <c r="F4818" s="1">
        <v>43816</v>
      </c>
      <c r="H4818">
        <v>220</v>
      </c>
      <c r="I4818">
        <v>6</v>
      </c>
      <c r="J4818" s="3">
        <v>470.40000000000003</v>
      </c>
      <c r="K4818">
        <v>20.100000000000001</v>
      </c>
      <c r="L4818">
        <v>2352</v>
      </c>
      <c r="M4818">
        <f>Registros[[#This Row],[salario]]*0.06</f>
        <v>141.12</v>
      </c>
      <c r="N4818">
        <f>Registros[[#This Row],[salario]]*5%</f>
        <v>117.60000000000001</v>
      </c>
      <c r="O4818">
        <f>IF(Registros[[#This Row],[idade]]&lt;18,311.43,IF(Registros[[#This Row],[idade]]&lt;=25,488.58,IF(Registros[[#This Row],[idade]]&lt;=50,772.77,850.05)))</f>
        <v>772.77</v>
      </c>
      <c r="P4818">
        <f>IF(Registros[[#This Row],[idade]]&lt;18,23.99,IF(Registros[[#This Row],[idade]]&lt;=25,49.9,IF(Registros[[#This Row],[idade]]&lt;=50,145.2,175.45)))</f>
        <v>145.19999999999999</v>
      </c>
      <c r="Q4818">
        <v>2</v>
      </c>
      <c r="R4818">
        <v>3</v>
      </c>
      <c r="T4818">
        <v>3</v>
      </c>
      <c r="U4818" t="s">
        <v>3</v>
      </c>
      <c r="V4818" t="s">
        <v>19</v>
      </c>
    </row>
    <row r="4819" spans="1:22" x14ac:dyDescent="0.3">
      <c r="A4819">
        <v>4818</v>
      </c>
      <c r="B4819">
        <v>66517817616</v>
      </c>
      <c r="C4819">
        <v>7</v>
      </c>
      <c r="D4819" s="1">
        <v>28149</v>
      </c>
      <c r="E4819" s="3">
        <f>2023-YEAR(Registros[[#This Row],[data_nascimento]])</f>
        <v>46</v>
      </c>
      <c r="F4819" s="1">
        <v>43816</v>
      </c>
      <c r="H4819">
        <v>220</v>
      </c>
      <c r="I4819">
        <v>1</v>
      </c>
      <c r="J4819" s="3">
        <v>178.7</v>
      </c>
      <c r="K4819">
        <v>4.0199999999999996</v>
      </c>
      <c r="L4819">
        <v>5361</v>
      </c>
      <c r="M4819">
        <f>Registros[[#This Row],[salario]]*0.06</f>
        <v>321.65999999999997</v>
      </c>
      <c r="N4819">
        <f>Registros[[#This Row],[salario]]*5%</f>
        <v>268.05</v>
      </c>
      <c r="O4819">
        <f>IF(Registros[[#This Row],[idade]]&lt;18,311.43,IF(Registros[[#This Row],[idade]]&lt;=25,488.58,IF(Registros[[#This Row],[idade]]&lt;=50,772.77,850.05)))</f>
        <v>772.77</v>
      </c>
      <c r="P4819">
        <f>IF(Registros[[#This Row],[idade]]&lt;18,23.99,IF(Registros[[#This Row],[idade]]&lt;=25,49.9,IF(Registros[[#This Row],[idade]]&lt;=50,145.2,175.45)))</f>
        <v>145.19999999999999</v>
      </c>
      <c r="Q4819">
        <v>5</v>
      </c>
      <c r="R4819">
        <v>3</v>
      </c>
      <c r="T4819">
        <v>2</v>
      </c>
      <c r="U4819" t="s">
        <v>3</v>
      </c>
      <c r="V4819" t="s">
        <v>19</v>
      </c>
    </row>
    <row r="4820" spans="1:22" x14ac:dyDescent="0.3">
      <c r="A4820">
        <v>4819</v>
      </c>
      <c r="B4820">
        <v>32910435733</v>
      </c>
      <c r="C4820">
        <v>6</v>
      </c>
      <c r="D4820" s="1">
        <v>28220</v>
      </c>
      <c r="E4820" s="3">
        <f>2023-YEAR(Registros[[#This Row],[data_nascimento]])</f>
        <v>46</v>
      </c>
      <c r="F4820" s="1">
        <v>43816</v>
      </c>
      <c r="H4820">
        <v>220</v>
      </c>
      <c r="I4820">
        <v>0</v>
      </c>
      <c r="J4820" s="3">
        <v>0</v>
      </c>
      <c r="K4820">
        <v>26.8</v>
      </c>
      <c r="L4820">
        <v>1546</v>
      </c>
      <c r="M4820">
        <v>180</v>
      </c>
      <c r="O4820">
        <f>IF(Registros[[#This Row],[idade]]&lt;18,311.43,IF(Registros[[#This Row],[idade]]&lt;=25,488.58,IF(Registros[[#This Row],[idade]]&lt;=50,772.77,850.05)))</f>
        <v>772.77</v>
      </c>
      <c r="P4820">
        <f>IF(Registros[[#This Row],[idade]]&lt;18,23.99,IF(Registros[[#This Row],[idade]]&lt;=25,49.9,IF(Registros[[#This Row],[idade]]&lt;=50,145.2,175.45)))</f>
        <v>145.19999999999999</v>
      </c>
      <c r="Q4820">
        <v>5</v>
      </c>
      <c r="R4820">
        <v>15</v>
      </c>
      <c r="T4820">
        <v>3</v>
      </c>
      <c r="U4820" t="s">
        <v>2</v>
      </c>
      <c r="V4820" t="s">
        <v>22</v>
      </c>
    </row>
    <row r="4821" spans="1:22" x14ac:dyDescent="0.3">
      <c r="A4821">
        <v>4820</v>
      </c>
      <c r="B4821">
        <v>98192045846</v>
      </c>
      <c r="C4821">
        <v>5</v>
      </c>
      <c r="D4821" s="1">
        <v>32864</v>
      </c>
      <c r="E4821" s="3">
        <f>2023-YEAR(Registros[[#This Row],[data_nascimento]])</f>
        <v>34</v>
      </c>
      <c r="F4821" s="1">
        <v>43816</v>
      </c>
      <c r="H4821">
        <v>220</v>
      </c>
      <c r="I4821">
        <v>0</v>
      </c>
      <c r="J4821" s="3">
        <v>0</v>
      </c>
      <c r="K4821">
        <v>22.78</v>
      </c>
      <c r="L4821">
        <v>1322</v>
      </c>
      <c r="M4821">
        <v>180</v>
      </c>
      <c r="O4821">
        <f>IF(Registros[[#This Row],[idade]]&lt;18,311.43,IF(Registros[[#This Row],[idade]]&lt;=25,488.58,IF(Registros[[#This Row],[idade]]&lt;=50,772.77,850.05)))</f>
        <v>772.77</v>
      </c>
      <c r="P4821">
        <f>IF(Registros[[#This Row],[idade]]&lt;18,23.99,IF(Registros[[#This Row],[idade]]&lt;=25,49.9,IF(Registros[[#This Row],[idade]]&lt;=50,145.2,175.45)))</f>
        <v>145.19999999999999</v>
      </c>
      <c r="Q4821">
        <v>3</v>
      </c>
      <c r="R4821">
        <v>6</v>
      </c>
      <c r="T4821">
        <v>2</v>
      </c>
      <c r="U4821" t="s">
        <v>3</v>
      </c>
      <c r="V4821" t="s">
        <v>19</v>
      </c>
    </row>
    <row r="4822" spans="1:22" x14ac:dyDescent="0.3">
      <c r="A4822">
        <v>4821</v>
      </c>
      <c r="B4822">
        <v>98539835527</v>
      </c>
      <c r="C4822">
        <v>3</v>
      </c>
      <c r="D4822" s="1">
        <v>30086</v>
      </c>
      <c r="E4822" s="3">
        <f>2023-YEAR(Registros[[#This Row],[data_nascimento]])</f>
        <v>41</v>
      </c>
      <c r="F4822" s="1">
        <v>43816</v>
      </c>
      <c r="H4822">
        <v>220</v>
      </c>
      <c r="I4822">
        <v>9</v>
      </c>
      <c r="J4822" s="3">
        <v>630.59999999999991</v>
      </c>
      <c r="K4822">
        <v>22.78</v>
      </c>
      <c r="L4822">
        <v>2102</v>
      </c>
      <c r="M4822">
        <v>180</v>
      </c>
      <c r="O4822">
        <f>IF(Registros[[#This Row],[idade]]&lt;18,311.43,IF(Registros[[#This Row],[idade]]&lt;=25,488.58,IF(Registros[[#This Row],[idade]]&lt;=50,772.77,850.05)))</f>
        <v>772.77</v>
      </c>
      <c r="P4822">
        <f>IF(Registros[[#This Row],[idade]]&lt;18,23.99,IF(Registros[[#This Row],[idade]]&lt;=25,49.9,IF(Registros[[#This Row],[idade]]&lt;=50,145.2,175.45)))</f>
        <v>145.19999999999999</v>
      </c>
      <c r="Q4822">
        <v>2</v>
      </c>
      <c r="R4822">
        <v>18</v>
      </c>
      <c r="T4822">
        <v>3</v>
      </c>
      <c r="U4822" t="s">
        <v>3</v>
      </c>
      <c r="V4822" t="s">
        <v>19</v>
      </c>
    </row>
    <row r="4823" spans="1:22" x14ac:dyDescent="0.3">
      <c r="A4823">
        <v>4822</v>
      </c>
      <c r="B4823">
        <v>21770109841</v>
      </c>
      <c r="C4823">
        <v>3</v>
      </c>
      <c r="D4823" s="1">
        <v>38605</v>
      </c>
      <c r="E4823" s="3">
        <f>2023-YEAR(Registros[[#This Row],[data_nascimento]])</f>
        <v>18</v>
      </c>
      <c r="F4823" s="1">
        <v>43816</v>
      </c>
      <c r="H4823">
        <v>220</v>
      </c>
      <c r="I4823">
        <v>12</v>
      </c>
      <c r="J4823" s="3">
        <v>561.59999999999991</v>
      </c>
      <c r="K4823">
        <v>6.7</v>
      </c>
      <c r="L4823">
        <v>1404</v>
      </c>
      <c r="M4823">
        <v>180</v>
      </c>
      <c r="O4823">
        <f>IF(Registros[[#This Row],[idade]]&lt;18,311.43,IF(Registros[[#This Row],[idade]]&lt;=25,488.58,IF(Registros[[#This Row],[idade]]&lt;=50,772.77,850.05)))</f>
        <v>488.58</v>
      </c>
      <c r="P4823">
        <f>IF(Registros[[#This Row],[idade]]&lt;18,23.99,IF(Registros[[#This Row],[idade]]&lt;=25,49.9,IF(Registros[[#This Row],[idade]]&lt;=50,145.2,175.45)))</f>
        <v>49.9</v>
      </c>
      <c r="Q4823">
        <v>4</v>
      </c>
      <c r="R4823">
        <v>23</v>
      </c>
      <c r="T4823">
        <v>2</v>
      </c>
      <c r="U4823" t="s">
        <v>3</v>
      </c>
      <c r="V4823" t="s">
        <v>21</v>
      </c>
    </row>
    <row r="4824" spans="1:22" x14ac:dyDescent="0.3">
      <c r="A4824">
        <v>4823</v>
      </c>
      <c r="B4824">
        <v>41737862250</v>
      </c>
      <c r="C4824">
        <v>3</v>
      </c>
      <c r="D4824" s="1">
        <v>32343</v>
      </c>
      <c r="E4824" s="3">
        <f>2023-YEAR(Registros[[#This Row],[data_nascimento]])</f>
        <v>35</v>
      </c>
      <c r="F4824" s="1">
        <v>43816</v>
      </c>
      <c r="H4824">
        <v>220</v>
      </c>
      <c r="I4824">
        <v>3</v>
      </c>
      <c r="J4824" s="3">
        <v>175.9</v>
      </c>
      <c r="K4824">
        <v>14.74</v>
      </c>
      <c r="L4824">
        <v>1759</v>
      </c>
      <c r="M4824">
        <v>180</v>
      </c>
      <c r="O4824">
        <f>IF(Registros[[#This Row],[idade]]&lt;18,311.43,IF(Registros[[#This Row],[idade]]&lt;=25,488.58,IF(Registros[[#This Row],[idade]]&lt;=50,772.77,850.05)))</f>
        <v>772.77</v>
      </c>
      <c r="P4824">
        <f>IF(Registros[[#This Row],[idade]]&lt;18,23.99,IF(Registros[[#This Row],[idade]]&lt;=25,49.9,IF(Registros[[#This Row],[idade]]&lt;=50,145.2,175.45)))</f>
        <v>145.19999999999999</v>
      </c>
      <c r="Q4824">
        <v>4</v>
      </c>
      <c r="R4824">
        <v>17</v>
      </c>
      <c r="T4824">
        <v>3</v>
      </c>
      <c r="U4824" t="s">
        <v>3</v>
      </c>
      <c r="V4824" t="s">
        <v>21</v>
      </c>
    </row>
    <row r="4825" spans="1:22" x14ac:dyDescent="0.3">
      <c r="A4825">
        <v>4824</v>
      </c>
      <c r="B4825">
        <v>40674623646</v>
      </c>
      <c r="C4825">
        <v>5</v>
      </c>
      <c r="D4825" s="1">
        <v>28602</v>
      </c>
      <c r="E4825" s="3">
        <f>2023-YEAR(Registros[[#This Row],[data_nascimento]])</f>
        <v>45</v>
      </c>
      <c r="F4825" s="1">
        <v>43816</v>
      </c>
      <c r="H4825">
        <v>220</v>
      </c>
      <c r="I4825">
        <v>1</v>
      </c>
      <c r="J4825" s="3">
        <v>46</v>
      </c>
      <c r="K4825">
        <v>21.44</v>
      </c>
      <c r="L4825">
        <v>1380</v>
      </c>
      <c r="M4825">
        <v>180</v>
      </c>
      <c r="O4825">
        <f>IF(Registros[[#This Row],[idade]]&lt;18,311.43,IF(Registros[[#This Row],[idade]]&lt;=25,488.58,IF(Registros[[#This Row],[idade]]&lt;=50,772.77,850.05)))</f>
        <v>772.77</v>
      </c>
      <c r="P4825">
        <f>IF(Registros[[#This Row],[idade]]&lt;18,23.99,IF(Registros[[#This Row],[idade]]&lt;=25,49.9,IF(Registros[[#This Row],[idade]]&lt;=50,145.2,175.45)))</f>
        <v>145.19999999999999</v>
      </c>
      <c r="Q4825">
        <v>5</v>
      </c>
      <c r="R4825">
        <v>1</v>
      </c>
      <c r="T4825">
        <v>3</v>
      </c>
      <c r="U4825" t="s">
        <v>2</v>
      </c>
      <c r="V4825" t="s">
        <v>19</v>
      </c>
    </row>
    <row r="4826" spans="1:22" x14ac:dyDescent="0.3">
      <c r="A4826">
        <v>4825</v>
      </c>
      <c r="B4826">
        <v>25719736368</v>
      </c>
      <c r="C4826">
        <v>6</v>
      </c>
      <c r="D4826" s="1">
        <v>33762</v>
      </c>
      <c r="E4826" s="3">
        <f>2023-YEAR(Registros[[#This Row],[data_nascimento]])</f>
        <v>31</v>
      </c>
      <c r="F4826" s="1">
        <v>43816</v>
      </c>
      <c r="H4826">
        <v>220</v>
      </c>
      <c r="J4826" s="3">
        <v>0</v>
      </c>
      <c r="K4826">
        <v>20.100000000000001</v>
      </c>
      <c r="L4826">
        <v>1540</v>
      </c>
      <c r="M4826">
        <v>180</v>
      </c>
      <c r="O4826">
        <f>IF(Registros[[#This Row],[idade]]&lt;18,311.43,IF(Registros[[#This Row],[idade]]&lt;=25,488.58,IF(Registros[[#This Row],[idade]]&lt;=50,772.77,850.05)))</f>
        <v>772.77</v>
      </c>
      <c r="P4826">
        <f>IF(Registros[[#This Row],[idade]]&lt;18,23.99,IF(Registros[[#This Row],[idade]]&lt;=25,49.9,IF(Registros[[#This Row],[idade]]&lt;=50,145.2,175.45)))</f>
        <v>145.19999999999999</v>
      </c>
      <c r="Q4826">
        <v>3</v>
      </c>
      <c r="R4826">
        <v>8</v>
      </c>
      <c r="T4826">
        <v>3</v>
      </c>
      <c r="U4826" t="s">
        <v>2</v>
      </c>
      <c r="V4826" t="s">
        <v>19</v>
      </c>
    </row>
    <row r="4827" spans="1:22" x14ac:dyDescent="0.3">
      <c r="A4827">
        <v>4826</v>
      </c>
      <c r="B4827">
        <v>31638011371</v>
      </c>
      <c r="C4827">
        <v>7</v>
      </c>
      <c r="D4827" s="1">
        <v>39237</v>
      </c>
      <c r="E4827" s="3">
        <f>2023-YEAR(Registros[[#This Row],[data_nascimento]])</f>
        <v>16</v>
      </c>
      <c r="F4827" s="1">
        <v>43816</v>
      </c>
      <c r="H4827">
        <v>120</v>
      </c>
      <c r="J4827" s="3">
        <v>0</v>
      </c>
      <c r="K4827">
        <v>13.4</v>
      </c>
      <c r="L4827">
        <v>1474</v>
      </c>
      <c r="M4827">
        <v>180</v>
      </c>
      <c r="O4827">
        <f>IF(Registros[[#This Row],[idade]]&lt;18,311.43,IF(Registros[[#This Row],[idade]]&lt;=25,488.58,IF(Registros[[#This Row],[idade]]&lt;=50,772.77,850.05)))</f>
        <v>311.43</v>
      </c>
      <c r="P4827">
        <f>IF(Registros[[#This Row],[idade]]&lt;18,23.99,IF(Registros[[#This Row],[idade]]&lt;=25,49.9,IF(Registros[[#This Row],[idade]]&lt;=50,145.2,175.45)))</f>
        <v>23.99</v>
      </c>
      <c r="Q4827">
        <v>2</v>
      </c>
      <c r="R4827">
        <v>10</v>
      </c>
      <c r="T4827">
        <v>3</v>
      </c>
      <c r="U4827" t="s">
        <v>3</v>
      </c>
      <c r="V4827" t="s">
        <v>19</v>
      </c>
    </row>
    <row r="4828" spans="1:22" x14ac:dyDescent="0.3">
      <c r="A4828">
        <v>4827</v>
      </c>
      <c r="B4828">
        <v>85213455539</v>
      </c>
      <c r="C4828">
        <v>4</v>
      </c>
      <c r="D4828" s="1">
        <v>29430</v>
      </c>
      <c r="E4828" s="3">
        <f>2023-YEAR(Registros[[#This Row],[data_nascimento]])</f>
        <v>43</v>
      </c>
      <c r="F4828" s="1">
        <v>43816</v>
      </c>
      <c r="H4828">
        <v>220</v>
      </c>
      <c r="J4828" s="3">
        <v>0</v>
      </c>
      <c r="K4828">
        <v>21.44</v>
      </c>
      <c r="L4828">
        <v>1783</v>
      </c>
      <c r="M4828">
        <v>180</v>
      </c>
      <c r="O4828">
        <f>IF(Registros[[#This Row],[idade]]&lt;18,311.43,IF(Registros[[#This Row],[idade]]&lt;=25,488.58,IF(Registros[[#This Row],[idade]]&lt;=50,772.77,850.05)))</f>
        <v>772.77</v>
      </c>
      <c r="P4828">
        <f>IF(Registros[[#This Row],[idade]]&lt;18,23.99,IF(Registros[[#This Row],[idade]]&lt;=25,49.9,IF(Registros[[#This Row],[idade]]&lt;=50,145.2,175.45)))</f>
        <v>145.19999999999999</v>
      </c>
      <c r="Q4828">
        <v>1</v>
      </c>
      <c r="R4828">
        <v>16</v>
      </c>
      <c r="T4828">
        <v>3</v>
      </c>
      <c r="U4828" t="s">
        <v>3</v>
      </c>
      <c r="V4828" t="s">
        <v>19</v>
      </c>
    </row>
    <row r="4829" spans="1:22" x14ac:dyDescent="0.3">
      <c r="A4829">
        <v>4828</v>
      </c>
      <c r="B4829">
        <v>87032145036</v>
      </c>
      <c r="C4829">
        <v>7</v>
      </c>
      <c r="D4829" s="1">
        <v>30489</v>
      </c>
      <c r="E4829" s="3">
        <f>2023-YEAR(Registros[[#This Row],[data_nascimento]])</f>
        <v>40</v>
      </c>
      <c r="F4829" s="1">
        <v>43816</v>
      </c>
      <c r="H4829">
        <v>220</v>
      </c>
      <c r="J4829" s="3">
        <v>0</v>
      </c>
      <c r="K4829">
        <v>4.0199999999999996</v>
      </c>
      <c r="L4829">
        <v>1534</v>
      </c>
      <c r="M4829">
        <v>180</v>
      </c>
      <c r="O4829">
        <f>IF(Registros[[#This Row],[idade]]&lt;18,311.43,IF(Registros[[#This Row],[idade]]&lt;=25,488.58,IF(Registros[[#This Row],[idade]]&lt;=50,772.77,850.05)))</f>
        <v>772.77</v>
      </c>
      <c r="P4829">
        <f>IF(Registros[[#This Row],[idade]]&lt;18,23.99,IF(Registros[[#This Row],[idade]]&lt;=25,49.9,IF(Registros[[#This Row],[idade]]&lt;=50,145.2,175.45)))</f>
        <v>145.19999999999999</v>
      </c>
      <c r="Q4829">
        <v>4</v>
      </c>
      <c r="R4829">
        <v>19</v>
      </c>
      <c r="T4829">
        <v>3</v>
      </c>
      <c r="U4829" t="s">
        <v>3</v>
      </c>
      <c r="V4829" t="s">
        <v>22</v>
      </c>
    </row>
    <row r="4830" spans="1:22" x14ac:dyDescent="0.3">
      <c r="A4830">
        <v>4829</v>
      </c>
      <c r="B4830">
        <v>31102403600</v>
      </c>
      <c r="C4830">
        <v>4</v>
      </c>
      <c r="D4830" s="1">
        <v>31687</v>
      </c>
      <c r="E4830" s="3">
        <f>2023-YEAR(Registros[[#This Row],[data_nascimento]])</f>
        <v>37</v>
      </c>
      <c r="F4830" s="1">
        <v>43816</v>
      </c>
      <c r="H4830">
        <v>220</v>
      </c>
      <c r="J4830" s="3">
        <v>0</v>
      </c>
      <c r="K4830">
        <v>14.74</v>
      </c>
      <c r="L4830">
        <v>1849</v>
      </c>
      <c r="M4830">
        <v>180</v>
      </c>
      <c r="O4830">
        <f>IF(Registros[[#This Row],[idade]]&lt;18,311.43,IF(Registros[[#This Row],[idade]]&lt;=25,488.58,IF(Registros[[#This Row],[idade]]&lt;=50,772.77,850.05)))</f>
        <v>772.77</v>
      </c>
      <c r="P4830">
        <f>IF(Registros[[#This Row],[idade]]&lt;18,23.99,IF(Registros[[#This Row],[idade]]&lt;=25,49.9,IF(Registros[[#This Row],[idade]]&lt;=50,145.2,175.45)))</f>
        <v>145.19999999999999</v>
      </c>
      <c r="Q4830">
        <v>1</v>
      </c>
      <c r="R4830">
        <v>24</v>
      </c>
      <c r="T4830">
        <v>2</v>
      </c>
      <c r="U4830" t="s">
        <v>3</v>
      </c>
      <c r="V4830" t="s">
        <v>21</v>
      </c>
    </row>
    <row r="4831" spans="1:22" x14ac:dyDescent="0.3">
      <c r="A4831">
        <v>4830</v>
      </c>
      <c r="B4831">
        <v>55444342009</v>
      </c>
      <c r="C4831">
        <v>4</v>
      </c>
      <c r="D4831" s="1">
        <v>29438</v>
      </c>
      <c r="E4831" s="3">
        <f>2023-YEAR(Registros[[#This Row],[data_nascimento]])</f>
        <v>43</v>
      </c>
      <c r="F4831" s="1">
        <v>43816</v>
      </c>
      <c r="H4831">
        <v>220</v>
      </c>
      <c r="J4831" s="3">
        <v>0</v>
      </c>
      <c r="K4831">
        <v>6.7</v>
      </c>
      <c r="L4831">
        <v>1665</v>
      </c>
      <c r="M4831">
        <v>180</v>
      </c>
      <c r="O4831">
        <f>IF(Registros[[#This Row],[idade]]&lt;18,311.43,IF(Registros[[#This Row],[idade]]&lt;=25,488.58,IF(Registros[[#This Row],[idade]]&lt;=50,772.77,850.05)))</f>
        <v>772.77</v>
      </c>
      <c r="P4831">
        <f>IF(Registros[[#This Row],[idade]]&lt;18,23.99,IF(Registros[[#This Row],[idade]]&lt;=25,49.9,IF(Registros[[#This Row],[idade]]&lt;=50,145.2,175.45)))</f>
        <v>145.19999999999999</v>
      </c>
      <c r="Q4831">
        <v>2</v>
      </c>
      <c r="R4831">
        <v>16</v>
      </c>
      <c r="T4831">
        <v>3</v>
      </c>
      <c r="U4831" t="s">
        <v>2</v>
      </c>
      <c r="V4831" t="s">
        <v>19</v>
      </c>
    </row>
    <row r="4832" spans="1:22" x14ac:dyDescent="0.3">
      <c r="A4832">
        <v>4831</v>
      </c>
      <c r="B4832">
        <v>57141445507</v>
      </c>
      <c r="C4832">
        <v>4</v>
      </c>
      <c r="D4832" s="1">
        <v>31341</v>
      </c>
      <c r="E4832" s="3">
        <f>2023-YEAR(Registros[[#This Row],[data_nascimento]])</f>
        <v>38</v>
      </c>
      <c r="F4832" s="1">
        <v>43816</v>
      </c>
      <c r="H4832">
        <v>220</v>
      </c>
      <c r="J4832" s="3">
        <v>0</v>
      </c>
      <c r="K4832">
        <v>17.420000000000002</v>
      </c>
      <c r="L4832">
        <v>1663</v>
      </c>
      <c r="M4832">
        <v>180</v>
      </c>
      <c r="O4832">
        <f>IF(Registros[[#This Row],[idade]]&lt;18,311.43,IF(Registros[[#This Row],[idade]]&lt;=25,488.58,IF(Registros[[#This Row],[idade]]&lt;=50,772.77,850.05)))</f>
        <v>772.77</v>
      </c>
      <c r="P4832">
        <f>IF(Registros[[#This Row],[idade]]&lt;18,23.99,IF(Registros[[#This Row],[idade]]&lt;=25,49.9,IF(Registros[[#This Row],[idade]]&lt;=50,145.2,175.45)))</f>
        <v>145.19999999999999</v>
      </c>
      <c r="Q4832">
        <v>1</v>
      </c>
      <c r="R4832">
        <v>24</v>
      </c>
      <c r="T4832">
        <v>2</v>
      </c>
      <c r="U4832" t="s">
        <v>2</v>
      </c>
      <c r="V4832" t="s">
        <v>19</v>
      </c>
    </row>
    <row r="4833" spans="1:22" x14ac:dyDescent="0.3">
      <c r="A4833">
        <v>4832</v>
      </c>
      <c r="B4833">
        <v>90954834062</v>
      </c>
      <c r="C4833">
        <v>6</v>
      </c>
      <c r="D4833" s="1">
        <v>35387</v>
      </c>
      <c r="E4833" s="3">
        <f>2023-YEAR(Registros[[#This Row],[data_nascimento]])</f>
        <v>27</v>
      </c>
      <c r="F4833" s="1">
        <v>43816</v>
      </c>
      <c r="H4833">
        <v>220</v>
      </c>
      <c r="J4833" s="3">
        <v>0</v>
      </c>
      <c r="K4833">
        <v>6.7</v>
      </c>
      <c r="L4833">
        <v>1745</v>
      </c>
      <c r="M4833">
        <v>180</v>
      </c>
      <c r="O4833">
        <f>IF(Registros[[#This Row],[idade]]&lt;18,311.43,IF(Registros[[#This Row],[idade]]&lt;=25,488.58,IF(Registros[[#This Row],[idade]]&lt;=50,772.77,850.05)))</f>
        <v>772.77</v>
      </c>
      <c r="P4833">
        <f>IF(Registros[[#This Row],[idade]]&lt;18,23.99,IF(Registros[[#This Row],[idade]]&lt;=25,49.9,IF(Registros[[#This Row],[idade]]&lt;=50,145.2,175.45)))</f>
        <v>145.19999999999999</v>
      </c>
      <c r="Q4833">
        <v>3</v>
      </c>
      <c r="R4833">
        <v>12</v>
      </c>
      <c r="T4833">
        <v>2</v>
      </c>
      <c r="U4833" t="s">
        <v>3</v>
      </c>
      <c r="V4833" t="s">
        <v>19</v>
      </c>
    </row>
    <row r="4834" spans="1:22" x14ac:dyDescent="0.3">
      <c r="A4834">
        <v>4833</v>
      </c>
      <c r="B4834">
        <v>87732146356</v>
      </c>
      <c r="C4834">
        <v>4</v>
      </c>
      <c r="D4834" s="1">
        <v>38698</v>
      </c>
      <c r="E4834" s="3">
        <f>2023-YEAR(Registros[[#This Row],[data_nascimento]])</f>
        <v>18</v>
      </c>
      <c r="F4834" s="1">
        <v>43816</v>
      </c>
      <c r="H4834">
        <v>220</v>
      </c>
      <c r="J4834" s="3">
        <v>0</v>
      </c>
      <c r="K4834">
        <v>18.760000000000002</v>
      </c>
      <c r="L4834">
        <v>1786</v>
      </c>
      <c r="M4834">
        <v>180</v>
      </c>
      <c r="O4834">
        <f>IF(Registros[[#This Row],[idade]]&lt;18,311.43,IF(Registros[[#This Row],[idade]]&lt;=25,488.58,IF(Registros[[#This Row],[idade]]&lt;=50,772.77,850.05)))</f>
        <v>488.58</v>
      </c>
      <c r="P4834">
        <f>IF(Registros[[#This Row],[idade]]&lt;18,23.99,IF(Registros[[#This Row],[idade]]&lt;=25,49.9,IF(Registros[[#This Row],[idade]]&lt;=50,145.2,175.45)))</f>
        <v>49.9</v>
      </c>
      <c r="Q4834">
        <v>5</v>
      </c>
      <c r="R4834">
        <v>20</v>
      </c>
      <c r="T4834">
        <v>2</v>
      </c>
      <c r="U4834" t="s">
        <v>2</v>
      </c>
      <c r="V4834" t="s">
        <v>19</v>
      </c>
    </row>
    <row r="4835" spans="1:22" x14ac:dyDescent="0.3">
      <c r="A4835">
        <v>4834</v>
      </c>
      <c r="B4835">
        <v>11896020925</v>
      </c>
      <c r="C4835">
        <v>7</v>
      </c>
      <c r="D4835" s="1">
        <v>36559</v>
      </c>
      <c r="E4835" s="3">
        <f>2023-YEAR(Registros[[#This Row],[data_nascimento]])</f>
        <v>23</v>
      </c>
      <c r="F4835" s="1">
        <v>43816</v>
      </c>
      <c r="H4835">
        <v>220</v>
      </c>
      <c r="J4835" s="3">
        <v>0</v>
      </c>
      <c r="K4835">
        <v>5.36</v>
      </c>
      <c r="L4835">
        <v>3230</v>
      </c>
      <c r="M4835">
        <v>180</v>
      </c>
      <c r="O4835">
        <f>IF(Registros[[#This Row],[idade]]&lt;18,311.43,IF(Registros[[#This Row],[idade]]&lt;=25,488.58,IF(Registros[[#This Row],[idade]]&lt;=50,772.77,850.05)))</f>
        <v>488.58</v>
      </c>
      <c r="P4835">
        <f>IF(Registros[[#This Row],[idade]]&lt;18,23.99,IF(Registros[[#This Row],[idade]]&lt;=25,49.9,IF(Registros[[#This Row],[idade]]&lt;=50,145.2,175.45)))</f>
        <v>49.9</v>
      </c>
      <c r="Q4835">
        <v>1</v>
      </c>
      <c r="R4835">
        <v>1</v>
      </c>
      <c r="T4835">
        <v>3</v>
      </c>
      <c r="U4835" t="s">
        <v>3</v>
      </c>
      <c r="V4835" t="s">
        <v>19</v>
      </c>
    </row>
    <row r="4836" spans="1:22" x14ac:dyDescent="0.3">
      <c r="A4836">
        <v>4835</v>
      </c>
      <c r="B4836">
        <v>85734864325</v>
      </c>
      <c r="C4836">
        <v>7</v>
      </c>
      <c r="D4836" s="1">
        <v>38412</v>
      </c>
      <c r="E4836" s="3">
        <f>2023-YEAR(Registros[[#This Row],[data_nascimento]])</f>
        <v>18</v>
      </c>
      <c r="F4836" s="1">
        <v>43816</v>
      </c>
      <c r="H4836">
        <v>220</v>
      </c>
      <c r="J4836" s="3">
        <v>0</v>
      </c>
      <c r="K4836">
        <v>21.44</v>
      </c>
      <c r="L4836">
        <v>5853</v>
      </c>
      <c r="M4836">
        <v>180</v>
      </c>
      <c r="O4836">
        <f>IF(Registros[[#This Row],[idade]]&lt;18,311.43,IF(Registros[[#This Row],[idade]]&lt;=25,488.58,IF(Registros[[#This Row],[idade]]&lt;=50,772.77,850.05)))</f>
        <v>488.58</v>
      </c>
      <c r="P4836">
        <f>IF(Registros[[#This Row],[idade]]&lt;18,23.99,IF(Registros[[#This Row],[idade]]&lt;=25,49.9,IF(Registros[[#This Row],[idade]]&lt;=50,145.2,175.45)))</f>
        <v>49.9</v>
      </c>
      <c r="Q4836">
        <v>1</v>
      </c>
      <c r="R4836">
        <v>1</v>
      </c>
      <c r="T4836">
        <v>3</v>
      </c>
      <c r="U4836" t="s">
        <v>3</v>
      </c>
      <c r="V4836" t="s">
        <v>21</v>
      </c>
    </row>
    <row r="4837" spans="1:22" x14ac:dyDescent="0.3">
      <c r="A4837">
        <v>4836</v>
      </c>
      <c r="B4837">
        <v>89368352016</v>
      </c>
      <c r="C4837">
        <v>7</v>
      </c>
      <c r="D4837" s="1">
        <v>33464</v>
      </c>
      <c r="E4837" s="3">
        <f>2023-YEAR(Registros[[#This Row],[data_nascimento]])</f>
        <v>32</v>
      </c>
      <c r="F4837" s="1">
        <v>43816</v>
      </c>
      <c r="H4837">
        <v>220</v>
      </c>
      <c r="J4837" s="3">
        <v>0</v>
      </c>
      <c r="K4837">
        <v>12.06</v>
      </c>
      <c r="L4837">
        <v>7638</v>
      </c>
      <c r="M4837">
        <v>180</v>
      </c>
      <c r="O4837">
        <f>IF(Registros[[#This Row],[idade]]&lt;18,311.43,IF(Registros[[#This Row],[idade]]&lt;=25,488.58,IF(Registros[[#This Row],[idade]]&lt;=50,772.77,850.05)))</f>
        <v>772.77</v>
      </c>
      <c r="P4837">
        <f>IF(Registros[[#This Row],[idade]]&lt;18,23.99,IF(Registros[[#This Row],[idade]]&lt;=25,49.9,IF(Registros[[#This Row],[idade]]&lt;=50,145.2,175.45)))</f>
        <v>145.19999999999999</v>
      </c>
      <c r="Q4837">
        <v>4</v>
      </c>
      <c r="R4837">
        <v>19</v>
      </c>
      <c r="T4837">
        <v>2</v>
      </c>
      <c r="U4837" t="s">
        <v>3</v>
      </c>
      <c r="V4837" t="s">
        <v>19</v>
      </c>
    </row>
    <row r="4838" spans="1:22" x14ac:dyDescent="0.3">
      <c r="A4838">
        <v>4837</v>
      </c>
      <c r="B4838">
        <v>43037919698</v>
      </c>
      <c r="C4838">
        <v>5</v>
      </c>
      <c r="D4838" s="1">
        <v>34987</v>
      </c>
      <c r="E4838" s="3">
        <f>2023-YEAR(Registros[[#This Row],[data_nascimento]])</f>
        <v>28</v>
      </c>
      <c r="F4838" s="1">
        <v>43816</v>
      </c>
      <c r="H4838">
        <v>220</v>
      </c>
      <c r="J4838" s="3">
        <v>0</v>
      </c>
      <c r="K4838">
        <v>26.8</v>
      </c>
      <c r="L4838">
        <v>6571</v>
      </c>
      <c r="M4838">
        <v>180</v>
      </c>
      <c r="O4838">
        <f>IF(Registros[[#This Row],[idade]]&lt;18,311.43,IF(Registros[[#This Row],[idade]]&lt;=25,488.58,IF(Registros[[#This Row],[idade]]&lt;=50,772.77,850.05)))</f>
        <v>772.77</v>
      </c>
      <c r="P4838">
        <f>IF(Registros[[#This Row],[idade]]&lt;18,23.99,IF(Registros[[#This Row],[idade]]&lt;=25,49.9,IF(Registros[[#This Row],[idade]]&lt;=50,145.2,175.45)))</f>
        <v>145.19999999999999</v>
      </c>
      <c r="Q4838">
        <v>4</v>
      </c>
      <c r="R4838">
        <v>23</v>
      </c>
      <c r="T4838">
        <v>3</v>
      </c>
      <c r="U4838" t="s">
        <v>2</v>
      </c>
      <c r="V4838" t="s">
        <v>19</v>
      </c>
    </row>
    <row r="4839" spans="1:22" x14ac:dyDescent="0.3">
      <c r="A4839">
        <v>4838</v>
      </c>
      <c r="B4839">
        <v>95304221958</v>
      </c>
      <c r="C4839">
        <v>6</v>
      </c>
      <c r="D4839" s="1">
        <v>34360</v>
      </c>
      <c r="E4839" s="3">
        <f>2023-YEAR(Registros[[#This Row],[data_nascimento]])</f>
        <v>29</v>
      </c>
      <c r="F4839" s="1">
        <v>43816</v>
      </c>
      <c r="H4839">
        <v>220</v>
      </c>
      <c r="J4839" s="3">
        <v>0</v>
      </c>
      <c r="K4839">
        <v>22.78</v>
      </c>
      <c r="L4839">
        <v>3508</v>
      </c>
      <c r="M4839">
        <v>180</v>
      </c>
      <c r="O4839">
        <f>IF(Registros[[#This Row],[idade]]&lt;18,311.43,IF(Registros[[#This Row],[idade]]&lt;=25,488.58,IF(Registros[[#This Row],[idade]]&lt;=50,772.77,850.05)))</f>
        <v>772.77</v>
      </c>
      <c r="P4839">
        <f>IF(Registros[[#This Row],[idade]]&lt;18,23.99,IF(Registros[[#This Row],[idade]]&lt;=25,49.9,IF(Registros[[#This Row],[idade]]&lt;=50,145.2,175.45)))</f>
        <v>145.19999999999999</v>
      </c>
      <c r="Q4839">
        <v>1</v>
      </c>
      <c r="R4839">
        <v>21</v>
      </c>
      <c r="T4839">
        <v>3</v>
      </c>
      <c r="U4839" t="s">
        <v>3</v>
      </c>
      <c r="V4839" t="s">
        <v>21</v>
      </c>
    </row>
    <row r="4840" spans="1:22" x14ac:dyDescent="0.3">
      <c r="A4840">
        <v>4839</v>
      </c>
      <c r="B4840">
        <v>90018725589</v>
      </c>
      <c r="C4840">
        <v>3</v>
      </c>
      <c r="D4840" s="1">
        <v>28410</v>
      </c>
      <c r="E4840" s="3">
        <f>2023-YEAR(Registros[[#This Row],[data_nascimento]])</f>
        <v>46</v>
      </c>
      <c r="F4840" s="1">
        <v>43816</v>
      </c>
      <c r="H4840">
        <v>220</v>
      </c>
      <c r="J4840" s="3">
        <v>0</v>
      </c>
      <c r="K4840">
        <v>6.7</v>
      </c>
      <c r="L4840">
        <v>5544</v>
      </c>
      <c r="M4840">
        <v>180</v>
      </c>
      <c r="O4840">
        <f>IF(Registros[[#This Row],[idade]]&lt;18,311.43,IF(Registros[[#This Row],[idade]]&lt;=25,488.58,IF(Registros[[#This Row],[idade]]&lt;=50,772.77,850.05)))</f>
        <v>772.77</v>
      </c>
      <c r="P4840">
        <f>IF(Registros[[#This Row],[idade]]&lt;18,23.99,IF(Registros[[#This Row],[idade]]&lt;=25,49.9,IF(Registros[[#This Row],[idade]]&lt;=50,145.2,175.45)))</f>
        <v>145.19999999999999</v>
      </c>
      <c r="Q4840">
        <v>5</v>
      </c>
      <c r="R4840">
        <v>15</v>
      </c>
      <c r="T4840">
        <v>2</v>
      </c>
      <c r="U4840" t="s">
        <v>2</v>
      </c>
      <c r="V4840" t="s">
        <v>21</v>
      </c>
    </row>
    <row r="4841" spans="1:22" x14ac:dyDescent="0.3">
      <c r="A4841">
        <v>4840</v>
      </c>
      <c r="B4841">
        <v>63416045906</v>
      </c>
      <c r="C4841">
        <v>7</v>
      </c>
      <c r="D4841" s="1">
        <v>30789</v>
      </c>
      <c r="E4841" s="3">
        <f>2023-YEAR(Registros[[#This Row],[data_nascimento]])</f>
        <v>39</v>
      </c>
      <c r="F4841" s="1">
        <v>43816</v>
      </c>
      <c r="H4841">
        <v>220</v>
      </c>
      <c r="I4841">
        <v>9</v>
      </c>
      <c r="J4841" s="3">
        <v>2498.4</v>
      </c>
      <c r="K4841">
        <v>1.34</v>
      </c>
      <c r="L4841">
        <v>8328</v>
      </c>
      <c r="M4841">
        <v>180</v>
      </c>
      <c r="O4841">
        <f>IF(Registros[[#This Row],[idade]]&lt;18,311.43,IF(Registros[[#This Row],[idade]]&lt;=25,488.58,IF(Registros[[#This Row],[idade]]&lt;=50,772.77,850.05)))</f>
        <v>772.77</v>
      </c>
      <c r="P4841">
        <f>IF(Registros[[#This Row],[idade]]&lt;18,23.99,IF(Registros[[#This Row],[idade]]&lt;=25,49.9,IF(Registros[[#This Row],[idade]]&lt;=50,145.2,175.45)))</f>
        <v>145.19999999999999</v>
      </c>
      <c r="Q4841">
        <v>4</v>
      </c>
      <c r="R4841">
        <v>24</v>
      </c>
      <c r="T4841">
        <v>2</v>
      </c>
      <c r="U4841" t="s">
        <v>2</v>
      </c>
      <c r="V4841" t="s">
        <v>19</v>
      </c>
    </row>
    <row r="4842" spans="1:22" x14ac:dyDescent="0.3">
      <c r="A4842">
        <v>4841</v>
      </c>
      <c r="B4842">
        <v>55070874053</v>
      </c>
      <c r="C4842">
        <v>4</v>
      </c>
      <c r="D4842" s="1">
        <v>38489</v>
      </c>
      <c r="E4842" s="3">
        <f>2023-YEAR(Registros[[#This Row],[data_nascimento]])</f>
        <v>18</v>
      </c>
      <c r="F4842" s="1">
        <v>43816</v>
      </c>
      <c r="H4842">
        <v>220</v>
      </c>
      <c r="I4842">
        <v>10</v>
      </c>
      <c r="J4842" s="3">
        <v>2969</v>
      </c>
      <c r="K4842">
        <v>18.760000000000002</v>
      </c>
      <c r="L4842">
        <v>8907</v>
      </c>
      <c r="M4842">
        <v>180</v>
      </c>
      <c r="O4842">
        <f>IF(Registros[[#This Row],[idade]]&lt;18,311.43,IF(Registros[[#This Row],[idade]]&lt;=25,488.58,IF(Registros[[#This Row],[idade]]&lt;=50,772.77,850.05)))</f>
        <v>488.58</v>
      </c>
      <c r="P4842">
        <f>IF(Registros[[#This Row],[idade]]&lt;18,23.99,IF(Registros[[#This Row],[idade]]&lt;=25,49.9,IF(Registros[[#This Row],[idade]]&lt;=50,145.2,175.45)))</f>
        <v>49.9</v>
      </c>
      <c r="Q4842">
        <v>2</v>
      </c>
      <c r="R4842">
        <v>10</v>
      </c>
      <c r="T4842">
        <v>2</v>
      </c>
      <c r="U4842" t="s">
        <v>3</v>
      </c>
      <c r="V4842" t="s">
        <v>22</v>
      </c>
    </row>
    <row r="4843" spans="1:22" x14ac:dyDescent="0.3">
      <c r="A4843">
        <v>4842</v>
      </c>
      <c r="B4843">
        <v>96405436316</v>
      </c>
      <c r="C4843">
        <v>7</v>
      </c>
      <c r="D4843" s="1">
        <v>33829</v>
      </c>
      <c r="E4843" s="3">
        <f>2023-YEAR(Registros[[#This Row],[data_nascimento]])</f>
        <v>31</v>
      </c>
      <c r="F4843" s="1">
        <v>43816</v>
      </c>
      <c r="H4843">
        <v>220</v>
      </c>
      <c r="I4843">
        <v>14</v>
      </c>
      <c r="J4843" s="3">
        <v>2415.4666666666667</v>
      </c>
      <c r="K4843">
        <v>20.100000000000001</v>
      </c>
      <c r="L4843">
        <v>5176</v>
      </c>
      <c r="M4843">
        <v>180</v>
      </c>
      <c r="O4843">
        <f>IF(Registros[[#This Row],[idade]]&lt;18,311.43,IF(Registros[[#This Row],[idade]]&lt;=25,488.58,IF(Registros[[#This Row],[idade]]&lt;=50,772.77,850.05)))</f>
        <v>772.77</v>
      </c>
      <c r="P4843">
        <f>IF(Registros[[#This Row],[idade]]&lt;18,23.99,IF(Registros[[#This Row],[idade]]&lt;=25,49.9,IF(Registros[[#This Row],[idade]]&lt;=50,145.2,175.45)))</f>
        <v>145.19999999999999</v>
      </c>
      <c r="Q4843">
        <v>4</v>
      </c>
      <c r="R4843">
        <v>16</v>
      </c>
      <c r="T4843">
        <v>2</v>
      </c>
      <c r="U4843" t="s">
        <v>2</v>
      </c>
      <c r="V4843" t="s">
        <v>22</v>
      </c>
    </row>
    <row r="4844" spans="1:22" x14ac:dyDescent="0.3">
      <c r="A4844">
        <v>4843</v>
      </c>
      <c r="B4844">
        <v>85291617718</v>
      </c>
      <c r="C4844">
        <v>7</v>
      </c>
      <c r="D4844" s="1">
        <v>36642</v>
      </c>
      <c r="E4844" s="3">
        <f>2023-YEAR(Registros[[#This Row],[data_nascimento]])</f>
        <v>23</v>
      </c>
      <c r="F4844" s="1">
        <v>43816</v>
      </c>
      <c r="H4844">
        <v>220</v>
      </c>
      <c r="I4844">
        <v>8</v>
      </c>
      <c r="J4844" s="3">
        <v>1044</v>
      </c>
      <c r="K4844">
        <v>10.72</v>
      </c>
      <c r="L4844">
        <v>3915</v>
      </c>
      <c r="M4844">
        <v>180</v>
      </c>
      <c r="O4844">
        <f>IF(Registros[[#This Row],[idade]]&lt;18,311.43,IF(Registros[[#This Row],[idade]]&lt;=25,488.58,IF(Registros[[#This Row],[idade]]&lt;=50,772.77,850.05)))</f>
        <v>488.58</v>
      </c>
      <c r="P4844">
        <f>IF(Registros[[#This Row],[idade]]&lt;18,23.99,IF(Registros[[#This Row],[idade]]&lt;=25,49.9,IF(Registros[[#This Row],[idade]]&lt;=50,145.2,175.45)))</f>
        <v>49.9</v>
      </c>
      <c r="Q4844">
        <v>5</v>
      </c>
      <c r="R4844">
        <v>21</v>
      </c>
      <c r="T4844">
        <v>2</v>
      </c>
      <c r="U4844" t="s">
        <v>2</v>
      </c>
      <c r="V4844" t="s">
        <v>22</v>
      </c>
    </row>
    <row r="4845" spans="1:22" x14ac:dyDescent="0.3">
      <c r="A4845">
        <v>4844</v>
      </c>
      <c r="B4845">
        <v>59769207406</v>
      </c>
      <c r="C4845">
        <v>3</v>
      </c>
      <c r="D4845" s="1">
        <v>30059</v>
      </c>
      <c r="E4845" s="3">
        <f>2023-YEAR(Registros[[#This Row],[data_nascimento]])</f>
        <v>41</v>
      </c>
      <c r="F4845" s="1">
        <v>43816</v>
      </c>
      <c r="H4845">
        <v>220</v>
      </c>
      <c r="I4845">
        <v>2</v>
      </c>
      <c r="J4845" s="3">
        <v>481.4</v>
      </c>
      <c r="K4845">
        <v>26.8</v>
      </c>
      <c r="L4845">
        <v>7221</v>
      </c>
      <c r="M4845">
        <v>180</v>
      </c>
      <c r="O4845">
        <f>IF(Registros[[#This Row],[idade]]&lt;18,311.43,IF(Registros[[#This Row],[idade]]&lt;=25,488.58,IF(Registros[[#This Row],[idade]]&lt;=50,772.77,850.05)))</f>
        <v>772.77</v>
      </c>
      <c r="P4845">
        <f>IF(Registros[[#This Row],[idade]]&lt;18,23.99,IF(Registros[[#This Row],[idade]]&lt;=25,49.9,IF(Registros[[#This Row],[idade]]&lt;=50,145.2,175.45)))</f>
        <v>145.19999999999999</v>
      </c>
      <c r="Q4845">
        <v>2</v>
      </c>
      <c r="R4845">
        <v>19</v>
      </c>
      <c r="T4845">
        <v>3</v>
      </c>
      <c r="U4845" t="s">
        <v>3</v>
      </c>
      <c r="V4845" t="s">
        <v>22</v>
      </c>
    </row>
    <row r="4846" spans="1:22" x14ac:dyDescent="0.3">
      <c r="A4846">
        <v>4845</v>
      </c>
      <c r="B4846">
        <v>24165293845</v>
      </c>
      <c r="C4846">
        <v>5</v>
      </c>
      <c r="D4846" s="1">
        <v>30724</v>
      </c>
      <c r="E4846" s="3">
        <f>2023-YEAR(Registros[[#This Row],[data_nascimento]])</f>
        <v>39</v>
      </c>
      <c r="F4846" s="1">
        <v>43816</v>
      </c>
      <c r="H4846">
        <v>220</v>
      </c>
      <c r="I4846">
        <v>9</v>
      </c>
      <c r="J4846" s="3">
        <v>977.7</v>
      </c>
      <c r="K4846">
        <v>5.36</v>
      </c>
      <c r="L4846">
        <v>3259</v>
      </c>
      <c r="M4846">
        <v>180</v>
      </c>
      <c r="O4846">
        <f>IF(Registros[[#This Row],[idade]]&lt;18,311.43,IF(Registros[[#This Row],[idade]]&lt;=25,488.58,IF(Registros[[#This Row],[idade]]&lt;=50,772.77,850.05)))</f>
        <v>772.77</v>
      </c>
      <c r="P4846">
        <f>IF(Registros[[#This Row],[idade]]&lt;18,23.99,IF(Registros[[#This Row],[idade]]&lt;=25,49.9,IF(Registros[[#This Row],[idade]]&lt;=50,145.2,175.45)))</f>
        <v>145.19999999999999</v>
      </c>
      <c r="Q4846">
        <v>2</v>
      </c>
      <c r="R4846">
        <v>23</v>
      </c>
      <c r="T4846">
        <v>2</v>
      </c>
      <c r="U4846" t="s">
        <v>2</v>
      </c>
      <c r="V4846" t="s">
        <v>19</v>
      </c>
    </row>
    <row r="4847" spans="1:22" x14ac:dyDescent="0.3">
      <c r="A4847">
        <v>4846</v>
      </c>
      <c r="B4847">
        <v>97658075030</v>
      </c>
      <c r="C4847">
        <v>7</v>
      </c>
      <c r="D4847" s="1">
        <v>38066</v>
      </c>
      <c r="E4847" s="3">
        <f>2023-YEAR(Registros[[#This Row],[data_nascimento]])</f>
        <v>19</v>
      </c>
      <c r="F4847" s="1">
        <v>43817</v>
      </c>
      <c r="H4847">
        <v>220</v>
      </c>
      <c r="I4847">
        <v>12</v>
      </c>
      <c r="J4847" s="3">
        <v>2771.6</v>
      </c>
      <c r="K4847">
        <v>20.100000000000001</v>
      </c>
      <c r="L4847">
        <v>6929</v>
      </c>
      <c r="M4847">
        <f>Registros[[#This Row],[salario]]*0.06</f>
        <v>415.74</v>
      </c>
      <c r="N4847">
        <f>Registros[[#This Row],[salario]]*5%</f>
        <v>346.45000000000005</v>
      </c>
      <c r="O4847">
        <f>IF(Registros[[#This Row],[idade]]&lt;18,311.43,IF(Registros[[#This Row],[idade]]&lt;=25,488.58,IF(Registros[[#This Row],[idade]]&lt;=50,772.77,850.05)))</f>
        <v>488.58</v>
      </c>
      <c r="P4847">
        <f>IF(Registros[[#This Row],[idade]]&lt;18,23.99,IF(Registros[[#This Row],[idade]]&lt;=25,49.9,IF(Registros[[#This Row],[idade]]&lt;=50,145.2,175.45)))</f>
        <v>49.9</v>
      </c>
      <c r="Q4847">
        <v>2</v>
      </c>
      <c r="R4847">
        <v>20</v>
      </c>
      <c r="T4847">
        <v>3</v>
      </c>
      <c r="U4847" t="s">
        <v>3</v>
      </c>
      <c r="V4847" t="s">
        <v>21</v>
      </c>
    </row>
    <row r="4848" spans="1:22" x14ac:dyDescent="0.3">
      <c r="A4848">
        <v>4847</v>
      </c>
      <c r="B4848">
        <v>58213844154</v>
      </c>
      <c r="C4848">
        <v>2</v>
      </c>
      <c r="D4848" s="1">
        <v>34896</v>
      </c>
      <c r="E4848" s="3">
        <f>2023-YEAR(Registros[[#This Row],[data_nascimento]])</f>
        <v>28</v>
      </c>
      <c r="F4848" s="1">
        <v>43817</v>
      </c>
      <c r="H4848">
        <v>220</v>
      </c>
      <c r="I4848">
        <v>19</v>
      </c>
      <c r="J4848" s="3">
        <v>1308.4666666666665</v>
      </c>
      <c r="K4848">
        <v>20.100000000000001</v>
      </c>
      <c r="L4848">
        <v>2066</v>
      </c>
      <c r="M4848">
        <f>Registros[[#This Row],[salario]]*0.06</f>
        <v>123.96</v>
      </c>
      <c r="N4848">
        <f>Registros[[#This Row],[salario]]*5%</f>
        <v>103.30000000000001</v>
      </c>
      <c r="O4848">
        <f>IF(Registros[[#This Row],[idade]]&lt;18,311.43,IF(Registros[[#This Row],[idade]]&lt;=25,488.58,IF(Registros[[#This Row],[idade]]&lt;=50,772.77,850.05)))</f>
        <v>772.77</v>
      </c>
      <c r="P4848">
        <f>IF(Registros[[#This Row],[idade]]&lt;18,23.99,IF(Registros[[#This Row],[idade]]&lt;=25,49.9,IF(Registros[[#This Row],[idade]]&lt;=50,145.2,175.45)))</f>
        <v>145.19999999999999</v>
      </c>
      <c r="Q4848">
        <v>1</v>
      </c>
      <c r="R4848">
        <v>19</v>
      </c>
      <c r="T4848">
        <v>2</v>
      </c>
      <c r="U4848" t="s">
        <v>2</v>
      </c>
      <c r="V4848" t="s">
        <v>19</v>
      </c>
    </row>
    <row r="4849" spans="1:22" x14ac:dyDescent="0.3">
      <c r="A4849">
        <v>4848</v>
      </c>
      <c r="B4849">
        <v>35031076221</v>
      </c>
      <c r="C4849">
        <v>3</v>
      </c>
      <c r="D4849" s="1">
        <v>34003</v>
      </c>
      <c r="E4849" s="3">
        <f>2023-YEAR(Registros[[#This Row],[data_nascimento]])</f>
        <v>30</v>
      </c>
      <c r="F4849" s="1">
        <v>43817</v>
      </c>
      <c r="H4849">
        <v>220</v>
      </c>
      <c r="I4849">
        <v>20</v>
      </c>
      <c r="J4849" s="3">
        <v>4761.333333333333</v>
      </c>
      <c r="K4849">
        <v>26.8</v>
      </c>
      <c r="L4849">
        <v>7142</v>
      </c>
      <c r="M4849">
        <f>Registros[[#This Row],[salario]]*0.06</f>
        <v>428.52</v>
      </c>
      <c r="N4849">
        <f>Registros[[#This Row],[salario]]*5%</f>
        <v>357.1</v>
      </c>
      <c r="O4849">
        <f>IF(Registros[[#This Row],[idade]]&lt;18,311.43,IF(Registros[[#This Row],[idade]]&lt;=25,488.58,IF(Registros[[#This Row],[idade]]&lt;=50,772.77,850.05)))</f>
        <v>772.77</v>
      </c>
      <c r="P4849">
        <f>IF(Registros[[#This Row],[idade]]&lt;18,23.99,IF(Registros[[#This Row],[idade]]&lt;=25,49.9,IF(Registros[[#This Row],[idade]]&lt;=50,145.2,175.45)))</f>
        <v>145.19999999999999</v>
      </c>
      <c r="Q4849">
        <v>3</v>
      </c>
      <c r="R4849">
        <v>17</v>
      </c>
      <c r="T4849">
        <v>2</v>
      </c>
      <c r="U4849" t="s">
        <v>3</v>
      </c>
      <c r="V4849" t="s">
        <v>22</v>
      </c>
    </row>
    <row r="4850" spans="1:22" x14ac:dyDescent="0.3">
      <c r="A4850">
        <v>4849</v>
      </c>
      <c r="B4850">
        <v>93553550785</v>
      </c>
      <c r="C4850">
        <v>3</v>
      </c>
      <c r="D4850" s="1">
        <v>28483</v>
      </c>
      <c r="E4850" s="3">
        <f>2023-YEAR(Registros[[#This Row],[data_nascimento]])</f>
        <v>46</v>
      </c>
      <c r="F4850" s="1">
        <v>43817</v>
      </c>
      <c r="H4850">
        <v>220</v>
      </c>
      <c r="I4850">
        <v>8</v>
      </c>
      <c r="J4850" s="3">
        <v>971.4666666666667</v>
      </c>
      <c r="K4850">
        <v>21.44</v>
      </c>
      <c r="L4850">
        <v>3643</v>
      </c>
      <c r="M4850">
        <f>Registros[[#This Row],[salario]]*0.06</f>
        <v>218.57999999999998</v>
      </c>
      <c r="N4850">
        <f>Registros[[#This Row],[salario]]*5%</f>
        <v>182.15</v>
      </c>
      <c r="O4850">
        <f>IF(Registros[[#This Row],[idade]]&lt;18,311.43,IF(Registros[[#This Row],[idade]]&lt;=25,488.58,IF(Registros[[#This Row],[idade]]&lt;=50,772.77,850.05)))</f>
        <v>772.77</v>
      </c>
      <c r="P4850">
        <f>IF(Registros[[#This Row],[idade]]&lt;18,23.99,IF(Registros[[#This Row],[idade]]&lt;=25,49.9,IF(Registros[[#This Row],[idade]]&lt;=50,145.2,175.45)))</f>
        <v>145.19999999999999</v>
      </c>
      <c r="Q4850">
        <v>1</v>
      </c>
      <c r="R4850">
        <v>8</v>
      </c>
      <c r="T4850">
        <v>3</v>
      </c>
      <c r="U4850" t="s">
        <v>2</v>
      </c>
      <c r="V4850" t="s">
        <v>19</v>
      </c>
    </row>
    <row r="4851" spans="1:22" x14ac:dyDescent="0.3">
      <c r="A4851">
        <v>4850</v>
      </c>
      <c r="B4851">
        <v>26070242377</v>
      </c>
      <c r="C4851">
        <v>3</v>
      </c>
      <c r="D4851" s="1">
        <v>38010</v>
      </c>
      <c r="E4851" s="3">
        <f>2023-YEAR(Registros[[#This Row],[data_nascimento]])</f>
        <v>19</v>
      </c>
      <c r="F4851" s="1">
        <v>43817</v>
      </c>
      <c r="H4851">
        <v>220</v>
      </c>
      <c r="I4851">
        <v>8</v>
      </c>
      <c r="J4851" s="3">
        <v>505.86666666666667</v>
      </c>
      <c r="K4851">
        <v>22.78</v>
      </c>
      <c r="L4851">
        <v>1897</v>
      </c>
      <c r="M4851">
        <f>Registros[[#This Row],[salario]]*0.06</f>
        <v>113.82</v>
      </c>
      <c r="N4851">
        <f>Registros[[#This Row],[salario]]*5%</f>
        <v>94.850000000000009</v>
      </c>
      <c r="O4851">
        <f>IF(Registros[[#This Row],[idade]]&lt;18,311.43,IF(Registros[[#This Row],[idade]]&lt;=25,488.58,IF(Registros[[#This Row],[idade]]&lt;=50,772.77,850.05)))</f>
        <v>488.58</v>
      </c>
      <c r="P4851">
        <f>IF(Registros[[#This Row],[idade]]&lt;18,23.99,IF(Registros[[#This Row],[idade]]&lt;=25,49.9,IF(Registros[[#This Row],[idade]]&lt;=50,145.2,175.45)))</f>
        <v>49.9</v>
      </c>
      <c r="Q4851">
        <v>3</v>
      </c>
      <c r="R4851">
        <v>2</v>
      </c>
      <c r="T4851">
        <v>2</v>
      </c>
      <c r="U4851" t="s">
        <v>3</v>
      </c>
      <c r="V4851" t="s">
        <v>19</v>
      </c>
    </row>
    <row r="4852" spans="1:22" x14ac:dyDescent="0.3">
      <c r="A4852">
        <v>4851</v>
      </c>
      <c r="B4852">
        <v>68464208044</v>
      </c>
      <c r="C4852">
        <v>3</v>
      </c>
      <c r="D4852" s="1">
        <v>34435</v>
      </c>
      <c r="E4852" s="3">
        <f>2023-YEAR(Registros[[#This Row],[data_nascimento]])</f>
        <v>29</v>
      </c>
      <c r="F4852" s="1">
        <v>43817</v>
      </c>
      <c r="H4852">
        <v>220</v>
      </c>
      <c r="I4852">
        <v>17</v>
      </c>
      <c r="J4852" s="3">
        <v>2307.4666666666662</v>
      </c>
      <c r="K4852">
        <v>5.36</v>
      </c>
      <c r="L4852">
        <v>4072</v>
      </c>
      <c r="M4852">
        <f>Registros[[#This Row],[salario]]*0.06</f>
        <v>244.32</v>
      </c>
      <c r="N4852">
        <f>Registros[[#This Row],[salario]]*5%</f>
        <v>203.60000000000002</v>
      </c>
      <c r="O4852">
        <f>IF(Registros[[#This Row],[idade]]&lt;18,311.43,IF(Registros[[#This Row],[idade]]&lt;=25,488.58,IF(Registros[[#This Row],[idade]]&lt;=50,772.77,850.05)))</f>
        <v>772.77</v>
      </c>
      <c r="P4852">
        <f>IF(Registros[[#This Row],[idade]]&lt;18,23.99,IF(Registros[[#This Row],[idade]]&lt;=25,49.9,IF(Registros[[#This Row],[idade]]&lt;=50,145.2,175.45)))</f>
        <v>145.19999999999999</v>
      </c>
      <c r="Q4852">
        <v>4</v>
      </c>
      <c r="R4852">
        <v>27</v>
      </c>
      <c r="T4852">
        <v>3</v>
      </c>
      <c r="U4852" t="s">
        <v>3</v>
      </c>
      <c r="V4852" t="s">
        <v>21</v>
      </c>
    </row>
    <row r="4853" spans="1:22" x14ac:dyDescent="0.3">
      <c r="A4853">
        <v>4852</v>
      </c>
      <c r="B4853">
        <v>55307375794</v>
      </c>
      <c r="C4853">
        <v>3</v>
      </c>
      <c r="D4853" s="1">
        <v>33829</v>
      </c>
      <c r="E4853" s="3">
        <f>2023-YEAR(Registros[[#This Row],[data_nascimento]])</f>
        <v>31</v>
      </c>
      <c r="F4853" s="1">
        <v>43817</v>
      </c>
      <c r="H4853">
        <v>220</v>
      </c>
      <c r="I4853">
        <v>3</v>
      </c>
      <c r="J4853" s="3">
        <v>649.79999999999995</v>
      </c>
      <c r="K4853">
        <v>9.3800000000000008</v>
      </c>
      <c r="L4853">
        <v>6498</v>
      </c>
      <c r="M4853">
        <f>Registros[[#This Row],[salario]]*0.06</f>
        <v>389.88</v>
      </c>
      <c r="N4853">
        <f>Registros[[#This Row],[salario]]*5%</f>
        <v>324.90000000000003</v>
      </c>
      <c r="O4853">
        <f>IF(Registros[[#This Row],[idade]]&lt;18,311.43,IF(Registros[[#This Row],[idade]]&lt;=25,488.58,IF(Registros[[#This Row],[idade]]&lt;=50,772.77,850.05)))</f>
        <v>772.77</v>
      </c>
      <c r="P4853">
        <f>IF(Registros[[#This Row],[idade]]&lt;18,23.99,IF(Registros[[#This Row],[idade]]&lt;=25,49.9,IF(Registros[[#This Row],[idade]]&lt;=50,145.2,175.45)))</f>
        <v>145.19999999999999</v>
      </c>
      <c r="Q4853">
        <v>5</v>
      </c>
      <c r="R4853">
        <v>12</v>
      </c>
      <c r="T4853">
        <v>2</v>
      </c>
      <c r="U4853" t="s">
        <v>3</v>
      </c>
      <c r="V4853" t="s">
        <v>21</v>
      </c>
    </row>
    <row r="4854" spans="1:22" x14ac:dyDescent="0.3">
      <c r="A4854">
        <v>4853</v>
      </c>
      <c r="B4854">
        <v>19421446736</v>
      </c>
      <c r="C4854">
        <v>3</v>
      </c>
      <c r="D4854" s="1">
        <v>37338</v>
      </c>
      <c r="E4854" s="3">
        <f>2023-YEAR(Registros[[#This Row],[data_nascimento]])</f>
        <v>21</v>
      </c>
      <c r="F4854" s="1">
        <v>43817</v>
      </c>
      <c r="H4854">
        <v>220</v>
      </c>
      <c r="I4854">
        <v>8</v>
      </c>
      <c r="J4854" s="3">
        <v>1337.6</v>
      </c>
      <c r="K4854">
        <v>10.72</v>
      </c>
      <c r="L4854">
        <v>5016</v>
      </c>
      <c r="M4854">
        <f>Registros[[#This Row],[salario]]*0.06</f>
        <v>300.95999999999998</v>
      </c>
      <c r="N4854">
        <f>Registros[[#This Row],[salario]]*5%</f>
        <v>250.8</v>
      </c>
      <c r="O4854">
        <f>IF(Registros[[#This Row],[idade]]&lt;18,311.43,IF(Registros[[#This Row],[idade]]&lt;=25,488.58,IF(Registros[[#This Row],[idade]]&lt;=50,772.77,850.05)))</f>
        <v>488.58</v>
      </c>
      <c r="P4854">
        <f>IF(Registros[[#This Row],[idade]]&lt;18,23.99,IF(Registros[[#This Row],[idade]]&lt;=25,49.9,IF(Registros[[#This Row],[idade]]&lt;=50,145.2,175.45)))</f>
        <v>49.9</v>
      </c>
      <c r="Q4854">
        <v>5</v>
      </c>
      <c r="R4854">
        <v>20</v>
      </c>
      <c r="T4854">
        <v>3</v>
      </c>
      <c r="U4854" t="s">
        <v>3</v>
      </c>
      <c r="V4854" t="s">
        <v>19</v>
      </c>
    </row>
    <row r="4855" spans="1:22" x14ac:dyDescent="0.3">
      <c r="A4855">
        <v>4854</v>
      </c>
      <c r="B4855">
        <v>63487477248</v>
      </c>
      <c r="C4855">
        <v>5</v>
      </c>
      <c r="D4855" s="1">
        <v>33383</v>
      </c>
      <c r="E4855" s="3">
        <f>2023-YEAR(Registros[[#This Row],[data_nascimento]])</f>
        <v>32</v>
      </c>
      <c r="F4855" s="1">
        <v>43817</v>
      </c>
      <c r="H4855">
        <v>220</v>
      </c>
      <c r="I4855">
        <v>8</v>
      </c>
      <c r="J4855" s="3">
        <v>379.2</v>
      </c>
      <c r="K4855">
        <v>13.4</v>
      </c>
      <c r="L4855">
        <v>1422</v>
      </c>
      <c r="M4855">
        <f>Registros[[#This Row],[salario]]*0.06</f>
        <v>85.32</v>
      </c>
      <c r="N4855">
        <f>Registros[[#This Row],[salario]]*5%</f>
        <v>71.100000000000009</v>
      </c>
      <c r="O4855">
        <f>IF(Registros[[#This Row],[idade]]&lt;18,311.43,IF(Registros[[#This Row],[idade]]&lt;=25,488.58,IF(Registros[[#This Row],[idade]]&lt;=50,772.77,850.05)))</f>
        <v>772.77</v>
      </c>
      <c r="P4855">
        <f>IF(Registros[[#This Row],[idade]]&lt;18,23.99,IF(Registros[[#This Row],[idade]]&lt;=25,49.9,IF(Registros[[#This Row],[idade]]&lt;=50,145.2,175.45)))</f>
        <v>145.19999999999999</v>
      </c>
      <c r="Q4855">
        <v>3</v>
      </c>
      <c r="R4855">
        <v>9</v>
      </c>
      <c r="T4855">
        <v>2</v>
      </c>
      <c r="U4855" t="s">
        <v>3</v>
      </c>
      <c r="V4855" t="s">
        <v>19</v>
      </c>
    </row>
    <row r="4856" spans="1:22" x14ac:dyDescent="0.3">
      <c r="A4856">
        <v>4855</v>
      </c>
      <c r="B4856">
        <v>23722978494</v>
      </c>
      <c r="C4856">
        <v>3</v>
      </c>
      <c r="D4856" s="1">
        <v>30794</v>
      </c>
      <c r="E4856" s="3">
        <f>2023-YEAR(Registros[[#This Row],[data_nascimento]])</f>
        <v>39</v>
      </c>
      <c r="F4856" s="1">
        <v>43817</v>
      </c>
      <c r="H4856">
        <v>220</v>
      </c>
      <c r="I4856">
        <v>5</v>
      </c>
      <c r="J4856" s="3">
        <v>747.83333333333326</v>
      </c>
      <c r="K4856">
        <v>18.760000000000002</v>
      </c>
      <c r="L4856">
        <v>4487</v>
      </c>
      <c r="M4856">
        <f>Registros[[#This Row],[salario]]*0.06</f>
        <v>269.21999999999997</v>
      </c>
      <c r="N4856">
        <f>Registros[[#This Row],[salario]]*5%</f>
        <v>224.35000000000002</v>
      </c>
      <c r="O4856">
        <f>IF(Registros[[#This Row],[idade]]&lt;18,311.43,IF(Registros[[#This Row],[idade]]&lt;=25,488.58,IF(Registros[[#This Row],[idade]]&lt;=50,772.77,850.05)))</f>
        <v>772.77</v>
      </c>
      <c r="P4856">
        <f>IF(Registros[[#This Row],[idade]]&lt;18,23.99,IF(Registros[[#This Row],[idade]]&lt;=25,49.9,IF(Registros[[#This Row],[idade]]&lt;=50,145.2,175.45)))</f>
        <v>145.19999999999999</v>
      </c>
      <c r="Q4856">
        <v>1</v>
      </c>
      <c r="R4856">
        <v>17</v>
      </c>
      <c r="T4856">
        <v>2</v>
      </c>
      <c r="U4856" t="s">
        <v>3</v>
      </c>
      <c r="V4856" t="s">
        <v>19</v>
      </c>
    </row>
    <row r="4857" spans="1:22" x14ac:dyDescent="0.3">
      <c r="A4857">
        <v>4856</v>
      </c>
      <c r="B4857">
        <v>71900923684</v>
      </c>
      <c r="C4857">
        <v>4</v>
      </c>
      <c r="D4857" s="1">
        <v>28166</v>
      </c>
      <c r="E4857" s="3">
        <f>2023-YEAR(Registros[[#This Row],[data_nascimento]])</f>
        <v>46</v>
      </c>
      <c r="F4857" s="1">
        <v>43817</v>
      </c>
      <c r="H4857">
        <v>220</v>
      </c>
      <c r="I4857">
        <v>10</v>
      </c>
      <c r="J4857" s="3">
        <v>458.33333333333337</v>
      </c>
      <c r="K4857">
        <v>21.44</v>
      </c>
      <c r="L4857">
        <v>1375</v>
      </c>
      <c r="M4857">
        <f>Registros[[#This Row],[salario]]*0.06</f>
        <v>82.5</v>
      </c>
      <c r="N4857">
        <f>Registros[[#This Row],[salario]]*5%</f>
        <v>68.75</v>
      </c>
      <c r="O4857">
        <f>IF(Registros[[#This Row],[idade]]&lt;18,311.43,IF(Registros[[#This Row],[idade]]&lt;=25,488.58,IF(Registros[[#This Row],[idade]]&lt;=50,772.77,850.05)))</f>
        <v>772.77</v>
      </c>
      <c r="P4857">
        <f>IF(Registros[[#This Row],[idade]]&lt;18,23.99,IF(Registros[[#This Row],[idade]]&lt;=25,49.9,IF(Registros[[#This Row],[idade]]&lt;=50,145.2,175.45)))</f>
        <v>145.19999999999999</v>
      </c>
      <c r="Q4857">
        <v>2</v>
      </c>
      <c r="R4857">
        <v>13</v>
      </c>
      <c r="T4857">
        <v>2</v>
      </c>
      <c r="U4857" t="s">
        <v>2</v>
      </c>
      <c r="V4857" t="s">
        <v>21</v>
      </c>
    </row>
    <row r="4858" spans="1:22" x14ac:dyDescent="0.3">
      <c r="A4858">
        <v>4857</v>
      </c>
      <c r="B4858">
        <v>84508774267</v>
      </c>
      <c r="C4858">
        <v>6</v>
      </c>
      <c r="D4858" s="1">
        <v>35655</v>
      </c>
      <c r="E4858" s="3">
        <f>2023-YEAR(Registros[[#This Row],[data_nascimento]])</f>
        <v>26</v>
      </c>
      <c r="F4858" s="1">
        <v>43817</v>
      </c>
      <c r="H4858">
        <v>220</v>
      </c>
      <c r="I4858">
        <v>8</v>
      </c>
      <c r="J4858" s="3">
        <v>1788.2666666666667</v>
      </c>
      <c r="K4858">
        <v>5.36</v>
      </c>
      <c r="L4858">
        <v>6706</v>
      </c>
      <c r="M4858">
        <f>Registros[[#This Row],[salario]]*0.06</f>
        <v>402.35999999999996</v>
      </c>
      <c r="N4858">
        <f>Registros[[#This Row],[salario]]*5%</f>
        <v>335.3</v>
      </c>
      <c r="O4858">
        <f>IF(Registros[[#This Row],[idade]]&lt;18,311.43,IF(Registros[[#This Row],[idade]]&lt;=25,488.58,IF(Registros[[#This Row],[idade]]&lt;=50,772.77,850.05)))</f>
        <v>772.77</v>
      </c>
      <c r="P4858">
        <f>IF(Registros[[#This Row],[idade]]&lt;18,23.99,IF(Registros[[#This Row],[idade]]&lt;=25,49.9,IF(Registros[[#This Row],[idade]]&lt;=50,145.2,175.45)))</f>
        <v>145.19999999999999</v>
      </c>
      <c r="Q4858">
        <v>2</v>
      </c>
      <c r="R4858">
        <v>26</v>
      </c>
      <c r="T4858">
        <v>3</v>
      </c>
      <c r="U4858" t="s">
        <v>3</v>
      </c>
      <c r="V4858" t="s">
        <v>21</v>
      </c>
    </row>
    <row r="4859" spans="1:22" x14ac:dyDescent="0.3">
      <c r="A4859">
        <v>4858</v>
      </c>
      <c r="B4859">
        <v>17375585147</v>
      </c>
      <c r="C4859">
        <v>5</v>
      </c>
      <c r="D4859" s="1">
        <v>35639</v>
      </c>
      <c r="E4859" s="3">
        <f>2023-YEAR(Registros[[#This Row],[data_nascimento]])</f>
        <v>26</v>
      </c>
      <c r="F4859" s="1">
        <v>43817</v>
      </c>
      <c r="H4859">
        <v>220</v>
      </c>
      <c r="I4859">
        <v>17</v>
      </c>
      <c r="J4859" s="3">
        <v>3234.5333333333338</v>
      </c>
      <c r="K4859">
        <v>21.44</v>
      </c>
      <c r="L4859">
        <v>5708</v>
      </c>
      <c r="M4859">
        <f>Registros[[#This Row],[salario]]*0.06</f>
        <v>342.47999999999996</v>
      </c>
      <c r="N4859">
        <f>Registros[[#This Row],[salario]]*5%</f>
        <v>285.40000000000003</v>
      </c>
      <c r="O4859">
        <f>IF(Registros[[#This Row],[idade]]&lt;18,311.43,IF(Registros[[#This Row],[idade]]&lt;=25,488.58,IF(Registros[[#This Row],[idade]]&lt;=50,772.77,850.05)))</f>
        <v>772.77</v>
      </c>
      <c r="P4859">
        <f>IF(Registros[[#This Row],[idade]]&lt;18,23.99,IF(Registros[[#This Row],[idade]]&lt;=25,49.9,IF(Registros[[#This Row],[idade]]&lt;=50,145.2,175.45)))</f>
        <v>145.19999999999999</v>
      </c>
      <c r="Q4859">
        <v>3</v>
      </c>
      <c r="R4859">
        <v>16</v>
      </c>
      <c r="T4859">
        <v>2</v>
      </c>
      <c r="U4859" t="s">
        <v>3</v>
      </c>
      <c r="V4859" t="s">
        <v>21</v>
      </c>
    </row>
    <row r="4860" spans="1:22" x14ac:dyDescent="0.3">
      <c r="A4860">
        <v>4859</v>
      </c>
      <c r="B4860">
        <v>29082979460</v>
      </c>
      <c r="C4860">
        <v>5</v>
      </c>
      <c r="D4860" s="1">
        <v>29489</v>
      </c>
      <c r="E4860" s="3">
        <f>2023-YEAR(Registros[[#This Row],[data_nascimento]])</f>
        <v>43</v>
      </c>
      <c r="F4860" s="1">
        <v>43817</v>
      </c>
      <c r="H4860">
        <v>220</v>
      </c>
      <c r="I4860">
        <v>18</v>
      </c>
      <c r="J4860" s="3">
        <v>1088.4000000000001</v>
      </c>
      <c r="K4860">
        <v>20.100000000000001</v>
      </c>
      <c r="L4860">
        <v>1814</v>
      </c>
      <c r="M4860">
        <f>Registros[[#This Row],[salario]]*0.06</f>
        <v>108.83999999999999</v>
      </c>
      <c r="N4860">
        <f>Registros[[#This Row],[salario]]*5%</f>
        <v>90.7</v>
      </c>
      <c r="O4860">
        <f>IF(Registros[[#This Row],[idade]]&lt;18,311.43,IF(Registros[[#This Row],[idade]]&lt;=25,488.58,IF(Registros[[#This Row],[idade]]&lt;=50,772.77,850.05)))</f>
        <v>772.77</v>
      </c>
      <c r="P4860">
        <f>IF(Registros[[#This Row],[idade]]&lt;18,23.99,IF(Registros[[#This Row],[idade]]&lt;=25,49.9,IF(Registros[[#This Row],[idade]]&lt;=50,145.2,175.45)))</f>
        <v>145.19999999999999</v>
      </c>
      <c r="Q4860">
        <v>1</v>
      </c>
      <c r="R4860">
        <v>14</v>
      </c>
      <c r="T4860">
        <v>2</v>
      </c>
      <c r="U4860" t="s">
        <v>3</v>
      </c>
      <c r="V4860" t="s">
        <v>19</v>
      </c>
    </row>
    <row r="4861" spans="1:22" x14ac:dyDescent="0.3">
      <c r="A4861">
        <v>4860</v>
      </c>
      <c r="B4861">
        <v>39866920581</v>
      </c>
      <c r="C4861">
        <v>6</v>
      </c>
      <c r="D4861" s="1">
        <v>37840</v>
      </c>
      <c r="E4861" s="3">
        <f>2023-YEAR(Registros[[#This Row],[data_nascimento]])</f>
        <v>20</v>
      </c>
      <c r="F4861" s="1">
        <v>43817</v>
      </c>
      <c r="H4861">
        <v>220</v>
      </c>
      <c r="I4861">
        <v>18</v>
      </c>
      <c r="J4861" s="3">
        <v>1144.8</v>
      </c>
      <c r="K4861">
        <v>22.78</v>
      </c>
      <c r="L4861">
        <v>1908</v>
      </c>
      <c r="M4861">
        <f>Registros[[#This Row],[salario]]*0.06</f>
        <v>114.47999999999999</v>
      </c>
      <c r="N4861">
        <f>Registros[[#This Row],[salario]]*5%</f>
        <v>95.4</v>
      </c>
      <c r="O4861">
        <f>IF(Registros[[#This Row],[idade]]&lt;18,311.43,IF(Registros[[#This Row],[idade]]&lt;=25,488.58,IF(Registros[[#This Row],[idade]]&lt;=50,772.77,850.05)))</f>
        <v>488.58</v>
      </c>
      <c r="P4861">
        <f>IF(Registros[[#This Row],[idade]]&lt;18,23.99,IF(Registros[[#This Row],[idade]]&lt;=25,49.9,IF(Registros[[#This Row],[idade]]&lt;=50,145.2,175.45)))</f>
        <v>49.9</v>
      </c>
      <c r="Q4861">
        <v>1</v>
      </c>
      <c r="R4861">
        <v>2</v>
      </c>
      <c r="T4861">
        <v>2</v>
      </c>
      <c r="U4861" t="s">
        <v>2</v>
      </c>
      <c r="V4861" t="s">
        <v>19</v>
      </c>
    </row>
    <row r="4862" spans="1:22" x14ac:dyDescent="0.3">
      <c r="A4862">
        <v>4861</v>
      </c>
      <c r="B4862">
        <v>56292667783</v>
      </c>
      <c r="C4862">
        <v>4</v>
      </c>
      <c r="D4862" s="1">
        <v>33733</v>
      </c>
      <c r="E4862" s="3">
        <f>2023-YEAR(Registros[[#This Row],[data_nascimento]])</f>
        <v>31</v>
      </c>
      <c r="F4862" s="1">
        <v>43817</v>
      </c>
      <c r="H4862">
        <v>220</v>
      </c>
      <c r="I4862">
        <v>7</v>
      </c>
      <c r="J4862" s="3">
        <v>1050.7</v>
      </c>
      <c r="K4862">
        <v>5.36</v>
      </c>
      <c r="L4862">
        <v>4503</v>
      </c>
      <c r="M4862">
        <f>Registros[[#This Row],[salario]]*0.06</f>
        <v>270.18</v>
      </c>
      <c r="N4862">
        <f>Registros[[#This Row],[salario]]*5%</f>
        <v>225.15</v>
      </c>
      <c r="O4862">
        <f>IF(Registros[[#This Row],[idade]]&lt;18,311.43,IF(Registros[[#This Row],[idade]]&lt;=25,488.58,IF(Registros[[#This Row],[idade]]&lt;=50,772.77,850.05)))</f>
        <v>772.77</v>
      </c>
      <c r="P4862">
        <f>IF(Registros[[#This Row],[idade]]&lt;18,23.99,IF(Registros[[#This Row],[idade]]&lt;=25,49.9,IF(Registros[[#This Row],[idade]]&lt;=50,145.2,175.45)))</f>
        <v>145.19999999999999</v>
      </c>
      <c r="Q4862">
        <v>2</v>
      </c>
      <c r="R4862">
        <v>13</v>
      </c>
      <c r="T4862">
        <v>3</v>
      </c>
      <c r="U4862" t="s">
        <v>3</v>
      </c>
      <c r="V4862" t="s">
        <v>19</v>
      </c>
    </row>
    <row r="4863" spans="1:22" x14ac:dyDescent="0.3">
      <c r="A4863">
        <v>4862</v>
      </c>
      <c r="B4863">
        <v>56541540381</v>
      </c>
      <c r="C4863">
        <v>5</v>
      </c>
      <c r="D4863" s="1">
        <v>36081</v>
      </c>
      <c r="E4863" s="3">
        <f>2023-YEAR(Registros[[#This Row],[data_nascimento]])</f>
        <v>25</v>
      </c>
      <c r="F4863" s="1">
        <v>43817</v>
      </c>
      <c r="H4863">
        <v>220</v>
      </c>
      <c r="I4863">
        <v>2</v>
      </c>
      <c r="J4863" s="3">
        <v>427.6</v>
      </c>
      <c r="K4863">
        <v>16.079999999999998</v>
      </c>
      <c r="L4863">
        <v>6414</v>
      </c>
      <c r="M4863">
        <f>Registros[[#This Row],[salario]]*0.06</f>
        <v>384.84</v>
      </c>
      <c r="N4863">
        <f>Registros[[#This Row],[salario]]*5%</f>
        <v>320.70000000000005</v>
      </c>
      <c r="O4863">
        <f>IF(Registros[[#This Row],[idade]]&lt;18,311.43,IF(Registros[[#This Row],[idade]]&lt;=25,488.58,IF(Registros[[#This Row],[idade]]&lt;=50,772.77,850.05)))</f>
        <v>488.58</v>
      </c>
      <c r="P4863">
        <f>IF(Registros[[#This Row],[idade]]&lt;18,23.99,IF(Registros[[#This Row],[idade]]&lt;=25,49.9,IF(Registros[[#This Row],[idade]]&lt;=50,145.2,175.45)))</f>
        <v>49.9</v>
      </c>
      <c r="Q4863">
        <v>2</v>
      </c>
      <c r="R4863">
        <v>13</v>
      </c>
      <c r="T4863">
        <v>2</v>
      </c>
      <c r="U4863" t="s">
        <v>2</v>
      </c>
      <c r="V4863" t="s">
        <v>19</v>
      </c>
    </row>
    <row r="4864" spans="1:22" x14ac:dyDescent="0.3">
      <c r="A4864">
        <v>4863</v>
      </c>
      <c r="B4864">
        <v>48303968323</v>
      </c>
      <c r="C4864">
        <v>3</v>
      </c>
      <c r="D4864" s="1">
        <v>29569</v>
      </c>
      <c r="E4864" s="3">
        <f>2023-YEAR(Registros[[#This Row],[data_nascimento]])</f>
        <v>43</v>
      </c>
      <c r="F4864" s="1">
        <v>43817</v>
      </c>
      <c r="H4864">
        <v>220</v>
      </c>
      <c r="I4864">
        <v>11</v>
      </c>
      <c r="J4864" s="3">
        <v>1227.2333333333333</v>
      </c>
      <c r="K4864">
        <v>12.06</v>
      </c>
      <c r="L4864">
        <v>3347</v>
      </c>
      <c r="M4864">
        <f>Registros[[#This Row],[salario]]*0.06</f>
        <v>200.82</v>
      </c>
      <c r="N4864">
        <f>Registros[[#This Row],[salario]]*5%</f>
        <v>167.35000000000002</v>
      </c>
      <c r="O4864">
        <f>IF(Registros[[#This Row],[idade]]&lt;18,311.43,IF(Registros[[#This Row],[idade]]&lt;=25,488.58,IF(Registros[[#This Row],[idade]]&lt;=50,772.77,850.05)))</f>
        <v>772.77</v>
      </c>
      <c r="P4864">
        <f>IF(Registros[[#This Row],[idade]]&lt;18,23.99,IF(Registros[[#This Row],[idade]]&lt;=25,49.9,IF(Registros[[#This Row],[idade]]&lt;=50,145.2,175.45)))</f>
        <v>145.19999999999999</v>
      </c>
      <c r="Q4864">
        <v>1</v>
      </c>
      <c r="R4864">
        <v>12</v>
      </c>
      <c r="T4864">
        <v>2</v>
      </c>
      <c r="U4864" t="s">
        <v>2</v>
      </c>
      <c r="V4864" t="s">
        <v>22</v>
      </c>
    </row>
    <row r="4865" spans="1:22" x14ac:dyDescent="0.3">
      <c r="A4865">
        <v>4864</v>
      </c>
      <c r="B4865">
        <v>38961897875</v>
      </c>
      <c r="C4865">
        <v>6</v>
      </c>
      <c r="D4865" s="1">
        <v>37383</v>
      </c>
      <c r="E4865" s="3">
        <f>2023-YEAR(Registros[[#This Row],[data_nascimento]])</f>
        <v>21</v>
      </c>
      <c r="F4865" s="1">
        <v>43817</v>
      </c>
      <c r="H4865">
        <v>220</v>
      </c>
      <c r="I4865">
        <v>2</v>
      </c>
      <c r="J4865" s="3">
        <v>391.86666666666667</v>
      </c>
      <c r="K4865">
        <v>12.06</v>
      </c>
      <c r="L4865">
        <v>5878</v>
      </c>
      <c r="M4865">
        <f>Registros[[#This Row],[salario]]*0.06</f>
        <v>352.68</v>
      </c>
      <c r="N4865">
        <f>Registros[[#This Row],[salario]]*5%</f>
        <v>293.90000000000003</v>
      </c>
      <c r="O4865">
        <f>IF(Registros[[#This Row],[idade]]&lt;18,311.43,IF(Registros[[#This Row],[idade]]&lt;=25,488.58,IF(Registros[[#This Row],[idade]]&lt;=50,772.77,850.05)))</f>
        <v>488.58</v>
      </c>
      <c r="P4865">
        <f>IF(Registros[[#This Row],[idade]]&lt;18,23.99,IF(Registros[[#This Row],[idade]]&lt;=25,49.9,IF(Registros[[#This Row],[idade]]&lt;=50,145.2,175.45)))</f>
        <v>49.9</v>
      </c>
      <c r="Q4865">
        <v>4</v>
      </c>
      <c r="R4865">
        <v>15</v>
      </c>
      <c r="T4865">
        <v>2</v>
      </c>
      <c r="U4865" t="s">
        <v>2</v>
      </c>
      <c r="V4865" t="s">
        <v>19</v>
      </c>
    </row>
    <row r="4866" spans="1:22" x14ac:dyDescent="0.3">
      <c r="A4866">
        <v>4865</v>
      </c>
      <c r="B4866">
        <v>92271836196</v>
      </c>
      <c r="C4866">
        <v>6</v>
      </c>
      <c r="D4866" s="1">
        <v>33880</v>
      </c>
      <c r="E4866" s="3">
        <f>2023-YEAR(Registros[[#This Row],[data_nascimento]])</f>
        <v>31</v>
      </c>
      <c r="F4866" s="1">
        <v>43817</v>
      </c>
      <c r="H4866">
        <v>220</v>
      </c>
      <c r="I4866">
        <v>6</v>
      </c>
      <c r="J4866" s="3">
        <v>945.8</v>
      </c>
      <c r="K4866">
        <v>14.74</v>
      </c>
      <c r="L4866">
        <v>4729</v>
      </c>
      <c r="M4866">
        <f>Registros[[#This Row],[salario]]*0.06</f>
        <v>283.74</v>
      </c>
      <c r="N4866">
        <f>Registros[[#This Row],[salario]]*5%</f>
        <v>236.45000000000002</v>
      </c>
      <c r="O4866">
        <f>IF(Registros[[#This Row],[idade]]&lt;18,311.43,IF(Registros[[#This Row],[idade]]&lt;=25,488.58,IF(Registros[[#This Row],[idade]]&lt;=50,772.77,850.05)))</f>
        <v>772.77</v>
      </c>
      <c r="P4866">
        <f>IF(Registros[[#This Row],[idade]]&lt;18,23.99,IF(Registros[[#This Row],[idade]]&lt;=25,49.9,IF(Registros[[#This Row],[idade]]&lt;=50,145.2,175.45)))</f>
        <v>145.19999999999999</v>
      </c>
      <c r="Q4866">
        <v>3</v>
      </c>
      <c r="R4866">
        <v>13</v>
      </c>
      <c r="T4866">
        <v>2</v>
      </c>
      <c r="U4866" t="s">
        <v>3</v>
      </c>
      <c r="V4866" t="s">
        <v>21</v>
      </c>
    </row>
    <row r="4867" spans="1:22" x14ac:dyDescent="0.3">
      <c r="A4867">
        <v>4866</v>
      </c>
      <c r="B4867">
        <v>79211145130</v>
      </c>
      <c r="C4867">
        <v>6</v>
      </c>
      <c r="D4867" s="1">
        <v>32130</v>
      </c>
      <c r="E4867" s="3">
        <f>2023-YEAR(Registros[[#This Row],[data_nascimento]])</f>
        <v>36</v>
      </c>
      <c r="F4867" s="1">
        <v>43817</v>
      </c>
      <c r="H4867">
        <v>220</v>
      </c>
      <c r="I4867">
        <v>11</v>
      </c>
      <c r="J4867" s="3">
        <v>2692.4333333333334</v>
      </c>
      <c r="K4867">
        <v>17.420000000000002</v>
      </c>
      <c r="L4867">
        <v>7343</v>
      </c>
      <c r="M4867">
        <f>Registros[[#This Row],[salario]]*0.06</f>
        <v>440.58</v>
      </c>
      <c r="N4867">
        <f>Registros[[#This Row],[salario]]*5%</f>
        <v>367.15000000000003</v>
      </c>
      <c r="O4867">
        <f>IF(Registros[[#This Row],[idade]]&lt;18,311.43,IF(Registros[[#This Row],[idade]]&lt;=25,488.58,IF(Registros[[#This Row],[idade]]&lt;=50,772.77,850.05)))</f>
        <v>772.77</v>
      </c>
      <c r="P4867">
        <f>IF(Registros[[#This Row],[idade]]&lt;18,23.99,IF(Registros[[#This Row],[idade]]&lt;=25,49.9,IF(Registros[[#This Row],[idade]]&lt;=50,145.2,175.45)))</f>
        <v>145.19999999999999</v>
      </c>
      <c r="Q4867">
        <v>1</v>
      </c>
      <c r="R4867">
        <v>25</v>
      </c>
      <c r="T4867">
        <v>3</v>
      </c>
      <c r="U4867" t="s">
        <v>3</v>
      </c>
      <c r="V4867" t="s">
        <v>19</v>
      </c>
    </row>
    <row r="4868" spans="1:22" x14ac:dyDescent="0.3">
      <c r="A4868">
        <v>4867</v>
      </c>
      <c r="B4868">
        <v>31584079767</v>
      </c>
      <c r="C4868">
        <v>6</v>
      </c>
      <c r="D4868" s="1">
        <v>28947</v>
      </c>
      <c r="E4868" s="3">
        <f>2023-YEAR(Registros[[#This Row],[data_nascimento]])</f>
        <v>44</v>
      </c>
      <c r="F4868" s="1">
        <v>43817</v>
      </c>
      <c r="H4868">
        <v>220</v>
      </c>
      <c r="I4868">
        <v>1</v>
      </c>
      <c r="J4868" s="3">
        <v>230</v>
      </c>
      <c r="K4868">
        <v>13.4</v>
      </c>
      <c r="L4868">
        <v>6900</v>
      </c>
      <c r="M4868">
        <f>Registros[[#This Row],[salario]]*0.06</f>
        <v>414</v>
      </c>
      <c r="N4868">
        <f>Registros[[#This Row],[salario]]*5%</f>
        <v>345</v>
      </c>
      <c r="O4868">
        <f>IF(Registros[[#This Row],[idade]]&lt;18,311.43,IF(Registros[[#This Row],[idade]]&lt;=25,488.58,IF(Registros[[#This Row],[idade]]&lt;=50,772.77,850.05)))</f>
        <v>772.77</v>
      </c>
      <c r="P4868">
        <f>IF(Registros[[#This Row],[idade]]&lt;18,23.99,IF(Registros[[#This Row],[idade]]&lt;=25,49.9,IF(Registros[[#This Row],[idade]]&lt;=50,145.2,175.45)))</f>
        <v>145.19999999999999</v>
      </c>
      <c r="Q4868">
        <v>1</v>
      </c>
      <c r="R4868">
        <v>4</v>
      </c>
      <c r="T4868">
        <v>2</v>
      </c>
      <c r="U4868" t="s">
        <v>3</v>
      </c>
      <c r="V4868" t="s">
        <v>21</v>
      </c>
    </row>
    <row r="4869" spans="1:22" x14ac:dyDescent="0.3">
      <c r="A4869">
        <v>4868</v>
      </c>
      <c r="B4869">
        <v>60432273239</v>
      </c>
      <c r="C4869">
        <v>7</v>
      </c>
      <c r="D4869" s="1">
        <v>39380</v>
      </c>
      <c r="E4869" s="3">
        <f>2023-YEAR(Registros[[#This Row],[data_nascimento]])</f>
        <v>16</v>
      </c>
      <c r="F4869" s="1">
        <v>43817</v>
      </c>
      <c r="H4869">
        <v>120</v>
      </c>
      <c r="I4869">
        <v>16</v>
      </c>
      <c r="J4869" s="3">
        <v>2854.4</v>
      </c>
      <c r="K4869">
        <v>16.079999999999998</v>
      </c>
      <c r="L4869">
        <v>5352</v>
      </c>
      <c r="M4869">
        <f>Registros[[#This Row],[salario]]*0.06</f>
        <v>321.12</v>
      </c>
      <c r="N4869">
        <f>Registros[[#This Row],[salario]]*5%</f>
        <v>267.60000000000002</v>
      </c>
      <c r="O4869">
        <f>IF(Registros[[#This Row],[idade]]&lt;18,311.43,IF(Registros[[#This Row],[idade]]&lt;=25,488.58,IF(Registros[[#This Row],[idade]]&lt;=50,772.77,850.05)))</f>
        <v>311.43</v>
      </c>
      <c r="P4869">
        <f>IF(Registros[[#This Row],[idade]]&lt;18,23.99,IF(Registros[[#This Row],[idade]]&lt;=25,49.9,IF(Registros[[#This Row],[idade]]&lt;=50,145.2,175.45)))</f>
        <v>23.99</v>
      </c>
      <c r="Q4869">
        <v>3</v>
      </c>
      <c r="R4869">
        <v>18</v>
      </c>
      <c r="T4869">
        <v>2</v>
      </c>
      <c r="U4869" t="s">
        <v>2</v>
      </c>
      <c r="V4869" t="s">
        <v>19</v>
      </c>
    </row>
    <row r="4870" spans="1:22" x14ac:dyDescent="0.3">
      <c r="A4870">
        <v>4869</v>
      </c>
      <c r="B4870">
        <v>60080276463</v>
      </c>
      <c r="C4870">
        <v>3</v>
      </c>
      <c r="D4870" s="1">
        <v>30275</v>
      </c>
      <c r="E4870" s="3">
        <f>2023-YEAR(Registros[[#This Row],[data_nascimento]])</f>
        <v>41</v>
      </c>
      <c r="F4870" s="1">
        <v>43817</v>
      </c>
      <c r="H4870">
        <v>220</v>
      </c>
      <c r="I4870">
        <v>9</v>
      </c>
      <c r="J4870" s="3">
        <v>1159.8000000000002</v>
      </c>
      <c r="K4870">
        <v>24.12</v>
      </c>
      <c r="L4870">
        <v>3866</v>
      </c>
      <c r="M4870">
        <f>Registros[[#This Row],[salario]]*0.06</f>
        <v>231.95999999999998</v>
      </c>
      <c r="N4870">
        <f>Registros[[#This Row],[salario]]*5%</f>
        <v>193.3</v>
      </c>
      <c r="O4870">
        <f>IF(Registros[[#This Row],[idade]]&lt;18,311.43,IF(Registros[[#This Row],[idade]]&lt;=25,488.58,IF(Registros[[#This Row],[idade]]&lt;=50,772.77,850.05)))</f>
        <v>772.77</v>
      </c>
      <c r="P4870">
        <f>IF(Registros[[#This Row],[idade]]&lt;18,23.99,IF(Registros[[#This Row],[idade]]&lt;=25,49.9,IF(Registros[[#This Row],[idade]]&lt;=50,145.2,175.45)))</f>
        <v>145.19999999999999</v>
      </c>
      <c r="Q4870">
        <v>2</v>
      </c>
      <c r="R4870">
        <v>6</v>
      </c>
      <c r="T4870">
        <v>2</v>
      </c>
      <c r="U4870" t="s">
        <v>3</v>
      </c>
      <c r="V4870" t="s">
        <v>19</v>
      </c>
    </row>
    <row r="4871" spans="1:22" x14ac:dyDescent="0.3">
      <c r="A4871">
        <v>4870</v>
      </c>
      <c r="B4871">
        <v>49273440387</v>
      </c>
      <c r="C4871">
        <v>6</v>
      </c>
      <c r="D4871" s="1">
        <v>28790</v>
      </c>
      <c r="E4871" s="3">
        <f>2023-YEAR(Registros[[#This Row],[data_nascimento]])</f>
        <v>45</v>
      </c>
      <c r="F4871" s="1">
        <v>43817</v>
      </c>
      <c r="H4871">
        <v>220</v>
      </c>
      <c r="I4871">
        <v>16</v>
      </c>
      <c r="J4871" s="3">
        <v>1799.4666666666667</v>
      </c>
      <c r="K4871">
        <v>22.78</v>
      </c>
      <c r="L4871">
        <v>3374</v>
      </c>
      <c r="M4871">
        <f>Registros[[#This Row],[salario]]*0.06</f>
        <v>202.44</v>
      </c>
      <c r="N4871">
        <f>Registros[[#This Row],[salario]]*5%</f>
        <v>168.70000000000002</v>
      </c>
      <c r="O4871">
        <f>IF(Registros[[#This Row],[idade]]&lt;18,311.43,IF(Registros[[#This Row],[idade]]&lt;=25,488.58,IF(Registros[[#This Row],[idade]]&lt;=50,772.77,850.05)))</f>
        <v>772.77</v>
      </c>
      <c r="P4871">
        <f>IF(Registros[[#This Row],[idade]]&lt;18,23.99,IF(Registros[[#This Row],[idade]]&lt;=25,49.9,IF(Registros[[#This Row],[idade]]&lt;=50,145.2,175.45)))</f>
        <v>145.19999999999999</v>
      </c>
      <c r="Q4871">
        <v>5</v>
      </c>
      <c r="R4871">
        <v>3</v>
      </c>
      <c r="T4871">
        <v>3</v>
      </c>
      <c r="U4871" t="s">
        <v>3</v>
      </c>
      <c r="V4871" t="s">
        <v>19</v>
      </c>
    </row>
    <row r="4872" spans="1:22" x14ac:dyDescent="0.3">
      <c r="A4872">
        <v>4871</v>
      </c>
      <c r="B4872">
        <v>30513490766</v>
      </c>
      <c r="C4872">
        <v>4</v>
      </c>
      <c r="D4872" s="1">
        <v>37183</v>
      </c>
      <c r="E4872" s="3">
        <f>2023-YEAR(Registros[[#This Row],[data_nascimento]])</f>
        <v>22</v>
      </c>
      <c r="F4872" s="1">
        <v>43817</v>
      </c>
      <c r="H4872">
        <v>220</v>
      </c>
      <c r="I4872">
        <v>5</v>
      </c>
      <c r="J4872" s="3">
        <v>366.83333333333331</v>
      </c>
      <c r="K4872">
        <v>21.44</v>
      </c>
      <c r="L4872">
        <v>2201</v>
      </c>
      <c r="M4872">
        <f>Registros[[#This Row],[salario]]*0.06</f>
        <v>132.06</v>
      </c>
      <c r="N4872">
        <f>Registros[[#This Row],[salario]]*5%</f>
        <v>110.05000000000001</v>
      </c>
      <c r="O4872">
        <f>IF(Registros[[#This Row],[idade]]&lt;18,311.43,IF(Registros[[#This Row],[idade]]&lt;=25,488.58,IF(Registros[[#This Row],[idade]]&lt;=50,772.77,850.05)))</f>
        <v>488.58</v>
      </c>
      <c r="P4872">
        <f>IF(Registros[[#This Row],[idade]]&lt;18,23.99,IF(Registros[[#This Row],[idade]]&lt;=25,49.9,IF(Registros[[#This Row],[idade]]&lt;=50,145.2,175.45)))</f>
        <v>49.9</v>
      </c>
      <c r="Q4872">
        <v>4</v>
      </c>
      <c r="R4872">
        <v>20</v>
      </c>
      <c r="T4872">
        <v>2</v>
      </c>
      <c r="U4872" t="s">
        <v>2</v>
      </c>
      <c r="V4872" t="s">
        <v>19</v>
      </c>
    </row>
    <row r="4873" spans="1:22" x14ac:dyDescent="0.3">
      <c r="A4873">
        <v>4872</v>
      </c>
      <c r="B4873">
        <v>83447260260</v>
      </c>
      <c r="C4873">
        <v>4</v>
      </c>
      <c r="D4873" s="1">
        <v>36850</v>
      </c>
      <c r="E4873" s="3">
        <f>2023-YEAR(Registros[[#This Row],[data_nascimento]])</f>
        <v>23</v>
      </c>
      <c r="F4873" s="1">
        <v>43817</v>
      </c>
      <c r="H4873">
        <v>220</v>
      </c>
      <c r="I4873">
        <v>19</v>
      </c>
      <c r="J4873" s="3">
        <v>1424.3666666666668</v>
      </c>
      <c r="K4873">
        <v>12.06</v>
      </c>
      <c r="L4873">
        <v>2249</v>
      </c>
      <c r="M4873">
        <f>Registros[[#This Row],[salario]]*0.06</f>
        <v>134.94</v>
      </c>
      <c r="N4873">
        <f>Registros[[#This Row],[salario]]*5%</f>
        <v>112.45</v>
      </c>
      <c r="O4873">
        <f>IF(Registros[[#This Row],[idade]]&lt;18,311.43,IF(Registros[[#This Row],[idade]]&lt;=25,488.58,IF(Registros[[#This Row],[idade]]&lt;=50,772.77,850.05)))</f>
        <v>488.58</v>
      </c>
      <c r="P4873">
        <f>IF(Registros[[#This Row],[idade]]&lt;18,23.99,IF(Registros[[#This Row],[idade]]&lt;=25,49.9,IF(Registros[[#This Row],[idade]]&lt;=50,145.2,175.45)))</f>
        <v>49.9</v>
      </c>
      <c r="Q4873">
        <v>3</v>
      </c>
      <c r="R4873">
        <v>27</v>
      </c>
      <c r="T4873">
        <v>2</v>
      </c>
      <c r="U4873" t="s">
        <v>3</v>
      </c>
      <c r="V4873" t="s">
        <v>19</v>
      </c>
    </row>
    <row r="4874" spans="1:22" x14ac:dyDescent="0.3">
      <c r="A4874">
        <v>4873</v>
      </c>
      <c r="B4874">
        <v>20248493888</v>
      </c>
      <c r="C4874">
        <v>5</v>
      </c>
      <c r="D4874" s="1">
        <v>38371</v>
      </c>
      <c r="E4874" s="3">
        <f>2023-YEAR(Registros[[#This Row],[data_nascimento]])</f>
        <v>18</v>
      </c>
      <c r="F4874" s="1">
        <v>43817</v>
      </c>
      <c r="H4874">
        <v>220</v>
      </c>
      <c r="I4874">
        <v>9</v>
      </c>
      <c r="J4874" s="3">
        <v>1569.3000000000002</v>
      </c>
      <c r="K4874">
        <v>22.78</v>
      </c>
      <c r="L4874">
        <v>5231</v>
      </c>
      <c r="M4874">
        <f>Registros[[#This Row],[salario]]*0.06</f>
        <v>313.86</v>
      </c>
      <c r="N4874">
        <f>Registros[[#This Row],[salario]]*5%</f>
        <v>261.55</v>
      </c>
      <c r="O4874">
        <f>IF(Registros[[#This Row],[idade]]&lt;18,311.43,IF(Registros[[#This Row],[idade]]&lt;=25,488.58,IF(Registros[[#This Row],[idade]]&lt;=50,772.77,850.05)))</f>
        <v>488.58</v>
      </c>
      <c r="P4874">
        <f>IF(Registros[[#This Row],[idade]]&lt;18,23.99,IF(Registros[[#This Row],[idade]]&lt;=25,49.9,IF(Registros[[#This Row],[idade]]&lt;=50,145.2,175.45)))</f>
        <v>49.9</v>
      </c>
      <c r="Q4874">
        <v>3</v>
      </c>
      <c r="R4874">
        <v>11</v>
      </c>
      <c r="T4874">
        <v>2</v>
      </c>
      <c r="U4874" t="s">
        <v>3</v>
      </c>
      <c r="V4874" t="s">
        <v>22</v>
      </c>
    </row>
    <row r="4875" spans="1:22" x14ac:dyDescent="0.3">
      <c r="A4875">
        <v>4874</v>
      </c>
      <c r="B4875">
        <v>12527878328</v>
      </c>
      <c r="C4875">
        <v>5</v>
      </c>
      <c r="D4875" s="1">
        <v>32121</v>
      </c>
      <c r="E4875" s="3">
        <f>2023-YEAR(Registros[[#This Row],[data_nascimento]])</f>
        <v>36</v>
      </c>
      <c r="F4875" s="1">
        <v>43817</v>
      </c>
      <c r="H4875">
        <v>220</v>
      </c>
      <c r="I4875">
        <v>2</v>
      </c>
      <c r="J4875" s="3">
        <v>478.06666666666666</v>
      </c>
      <c r="K4875">
        <v>13.4</v>
      </c>
      <c r="L4875">
        <v>7171</v>
      </c>
      <c r="M4875">
        <f>Registros[[#This Row],[salario]]*0.06</f>
        <v>430.26</v>
      </c>
      <c r="N4875">
        <f>Registros[[#This Row],[salario]]*5%</f>
        <v>358.55</v>
      </c>
      <c r="O4875">
        <f>IF(Registros[[#This Row],[idade]]&lt;18,311.43,IF(Registros[[#This Row],[idade]]&lt;=25,488.58,IF(Registros[[#This Row],[idade]]&lt;=50,772.77,850.05)))</f>
        <v>772.77</v>
      </c>
      <c r="P4875">
        <f>IF(Registros[[#This Row],[idade]]&lt;18,23.99,IF(Registros[[#This Row],[idade]]&lt;=25,49.9,IF(Registros[[#This Row],[idade]]&lt;=50,145.2,175.45)))</f>
        <v>145.19999999999999</v>
      </c>
      <c r="Q4875">
        <v>5</v>
      </c>
      <c r="R4875">
        <v>10</v>
      </c>
      <c r="T4875">
        <v>2</v>
      </c>
      <c r="U4875" t="s">
        <v>2</v>
      </c>
      <c r="V4875" t="s">
        <v>21</v>
      </c>
    </row>
    <row r="4876" spans="1:22" x14ac:dyDescent="0.3">
      <c r="A4876">
        <v>4875</v>
      </c>
      <c r="B4876">
        <v>25966522846</v>
      </c>
      <c r="C4876">
        <v>5</v>
      </c>
      <c r="D4876" s="1">
        <v>32165</v>
      </c>
      <c r="E4876" s="3">
        <f>2023-YEAR(Registros[[#This Row],[data_nascimento]])</f>
        <v>35</v>
      </c>
      <c r="F4876" s="1">
        <v>43817</v>
      </c>
      <c r="H4876">
        <v>220</v>
      </c>
      <c r="I4876">
        <v>3</v>
      </c>
      <c r="J4876" s="3">
        <v>163.4</v>
      </c>
      <c r="K4876">
        <v>22.78</v>
      </c>
      <c r="L4876">
        <v>1634</v>
      </c>
      <c r="M4876">
        <f>Registros[[#This Row],[salario]]*0.06</f>
        <v>98.039999999999992</v>
      </c>
      <c r="N4876">
        <f>Registros[[#This Row],[salario]]*5%</f>
        <v>81.7</v>
      </c>
      <c r="O4876">
        <f>IF(Registros[[#This Row],[idade]]&lt;18,311.43,IF(Registros[[#This Row],[idade]]&lt;=25,488.58,IF(Registros[[#This Row],[idade]]&lt;=50,772.77,850.05)))</f>
        <v>772.77</v>
      </c>
      <c r="P4876">
        <f>IF(Registros[[#This Row],[idade]]&lt;18,23.99,IF(Registros[[#This Row],[idade]]&lt;=25,49.9,IF(Registros[[#This Row],[idade]]&lt;=50,145.2,175.45)))</f>
        <v>145.19999999999999</v>
      </c>
      <c r="Q4876">
        <v>5</v>
      </c>
      <c r="R4876">
        <v>23</v>
      </c>
      <c r="T4876">
        <v>3</v>
      </c>
      <c r="U4876" t="s">
        <v>2</v>
      </c>
      <c r="V4876" t="s">
        <v>22</v>
      </c>
    </row>
    <row r="4877" spans="1:22" x14ac:dyDescent="0.3">
      <c r="A4877">
        <v>4876</v>
      </c>
      <c r="B4877">
        <v>41635229391</v>
      </c>
      <c r="C4877">
        <v>7</v>
      </c>
      <c r="D4877" s="1">
        <v>34225</v>
      </c>
      <c r="E4877" s="3">
        <f>2023-YEAR(Registros[[#This Row],[data_nascimento]])</f>
        <v>30</v>
      </c>
      <c r="F4877" s="1">
        <v>43817</v>
      </c>
      <c r="H4877">
        <v>220</v>
      </c>
      <c r="I4877">
        <v>20</v>
      </c>
      <c r="J4877" s="3">
        <v>4534.6666666666661</v>
      </c>
      <c r="K4877">
        <v>25.46</v>
      </c>
      <c r="L4877">
        <v>6802</v>
      </c>
      <c r="M4877">
        <f>Registros[[#This Row],[salario]]*0.06</f>
        <v>408.12</v>
      </c>
      <c r="N4877">
        <f>Registros[[#This Row],[salario]]*5%</f>
        <v>340.1</v>
      </c>
      <c r="O4877">
        <f>IF(Registros[[#This Row],[idade]]&lt;18,311.43,IF(Registros[[#This Row],[idade]]&lt;=25,488.58,IF(Registros[[#This Row],[idade]]&lt;=50,772.77,850.05)))</f>
        <v>772.77</v>
      </c>
      <c r="P4877">
        <f>IF(Registros[[#This Row],[idade]]&lt;18,23.99,IF(Registros[[#This Row],[idade]]&lt;=25,49.9,IF(Registros[[#This Row],[idade]]&lt;=50,145.2,175.45)))</f>
        <v>145.19999999999999</v>
      </c>
      <c r="Q4877">
        <v>1</v>
      </c>
      <c r="R4877">
        <v>23</v>
      </c>
      <c r="T4877">
        <v>2</v>
      </c>
      <c r="U4877" t="s">
        <v>3</v>
      </c>
      <c r="V4877" t="s">
        <v>22</v>
      </c>
    </row>
    <row r="4878" spans="1:22" x14ac:dyDescent="0.3">
      <c r="A4878">
        <v>4877</v>
      </c>
      <c r="B4878">
        <v>57343372650</v>
      </c>
      <c r="C4878">
        <v>4</v>
      </c>
      <c r="D4878" s="1">
        <v>33749</v>
      </c>
      <c r="E4878" s="3">
        <f>2023-YEAR(Registros[[#This Row],[data_nascimento]])</f>
        <v>31</v>
      </c>
      <c r="F4878" s="1">
        <v>43817</v>
      </c>
      <c r="H4878">
        <v>220</v>
      </c>
      <c r="I4878">
        <v>16</v>
      </c>
      <c r="J4878" s="3">
        <v>3028.2666666666669</v>
      </c>
      <c r="K4878">
        <v>25.46</v>
      </c>
      <c r="L4878">
        <v>5678</v>
      </c>
      <c r="M4878">
        <f>Registros[[#This Row],[salario]]*0.06</f>
        <v>340.68</v>
      </c>
      <c r="N4878">
        <f>Registros[[#This Row],[salario]]*5%</f>
        <v>283.90000000000003</v>
      </c>
      <c r="O4878">
        <f>IF(Registros[[#This Row],[idade]]&lt;18,311.43,IF(Registros[[#This Row],[idade]]&lt;=25,488.58,IF(Registros[[#This Row],[idade]]&lt;=50,772.77,850.05)))</f>
        <v>772.77</v>
      </c>
      <c r="P4878">
        <f>IF(Registros[[#This Row],[idade]]&lt;18,23.99,IF(Registros[[#This Row],[idade]]&lt;=25,49.9,IF(Registros[[#This Row],[idade]]&lt;=50,145.2,175.45)))</f>
        <v>145.19999999999999</v>
      </c>
      <c r="Q4878">
        <v>3</v>
      </c>
      <c r="R4878">
        <v>18</v>
      </c>
      <c r="T4878">
        <v>3</v>
      </c>
      <c r="U4878" t="s">
        <v>2</v>
      </c>
      <c r="V4878" t="s">
        <v>19</v>
      </c>
    </row>
    <row r="4879" spans="1:22" x14ac:dyDescent="0.3">
      <c r="A4879">
        <v>4878</v>
      </c>
      <c r="B4879">
        <v>68874955411</v>
      </c>
      <c r="C4879">
        <v>4</v>
      </c>
      <c r="D4879" s="1">
        <v>35225</v>
      </c>
      <c r="E4879" s="3">
        <f>2023-YEAR(Registros[[#This Row],[data_nascimento]])</f>
        <v>27</v>
      </c>
      <c r="F4879" s="1">
        <v>43817</v>
      </c>
      <c r="H4879">
        <v>220</v>
      </c>
      <c r="I4879">
        <v>3</v>
      </c>
      <c r="J4879" s="3">
        <v>232.20000000000002</v>
      </c>
      <c r="K4879">
        <v>14.74</v>
      </c>
      <c r="L4879">
        <v>2322</v>
      </c>
      <c r="M4879">
        <f>Registros[[#This Row],[salario]]*0.06</f>
        <v>139.32</v>
      </c>
      <c r="N4879">
        <f>Registros[[#This Row],[salario]]*5%</f>
        <v>116.10000000000001</v>
      </c>
      <c r="O4879">
        <f>IF(Registros[[#This Row],[idade]]&lt;18,311.43,IF(Registros[[#This Row],[idade]]&lt;=25,488.58,IF(Registros[[#This Row],[idade]]&lt;=50,772.77,850.05)))</f>
        <v>772.77</v>
      </c>
      <c r="P4879">
        <f>IF(Registros[[#This Row],[idade]]&lt;18,23.99,IF(Registros[[#This Row],[idade]]&lt;=25,49.9,IF(Registros[[#This Row],[idade]]&lt;=50,145.2,175.45)))</f>
        <v>145.19999999999999</v>
      </c>
      <c r="Q4879">
        <v>3</v>
      </c>
      <c r="R4879">
        <v>19</v>
      </c>
      <c r="T4879">
        <v>2</v>
      </c>
      <c r="U4879" t="s">
        <v>2</v>
      </c>
      <c r="V4879" t="s">
        <v>21</v>
      </c>
    </row>
    <row r="4880" spans="1:22" x14ac:dyDescent="0.3">
      <c r="A4880">
        <v>4879</v>
      </c>
      <c r="B4880">
        <v>25369345726</v>
      </c>
      <c r="C4880">
        <v>5</v>
      </c>
      <c r="D4880" s="1">
        <v>38018</v>
      </c>
      <c r="E4880" s="3">
        <f>2023-YEAR(Registros[[#This Row],[data_nascimento]])</f>
        <v>19</v>
      </c>
      <c r="F4880" s="1">
        <v>43817</v>
      </c>
      <c r="H4880">
        <v>220</v>
      </c>
      <c r="I4880">
        <v>14</v>
      </c>
      <c r="J4880" s="3">
        <v>2915.7333333333336</v>
      </c>
      <c r="K4880">
        <v>26.8</v>
      </c>
      <c r="L4880">
        <v>6248</v>
      </c>
      <c r="M4880">
        <f>Registros[[#This Row],[salario]]*0.06</f>
        <v>374.88</v>
      </c>
      <c r="N4880">
        <f>Registros[[#This Row],[salario]]*5%</f>
        <v>312.40000000000003</v>
      </c>
      <c r="O4880">
        <f>IF(Registros[[#This Row],[idade]]&lt;18,311.43,IF(Registros[[#This Row],[idade]]&lt;=25,488.58,IF(Registros[[#This Row],[idade]]&lt;=50,772.77,850.05)))</f>
        <v>488.58</v>
      </c>
      <c r="P4880">
        <f>IF(Registros[[#This Row],[idade]]&lt;18,23.99,IF(Registros[[#This Row],[idade]]&lt;=25,49.9,IF(Registros[[#This Row],[idade]]&lt;=50,145.2,175.45)))</f>
        <v>49.9</v>
      </c>
      <c r="Q4880">
        <v>1</v>
      </c>
      <c r="R4880">
        <v>19</v>
      </c>
      <c r="T4880">
        <v>3</v>
      </c>
      <c r="U4880" t="s">
        <v>2</v>
      </c>
      <c r="V4880" t="s">
        <v>22</v>
      </c>
    </row>
    <row r="4881" spans="1:22" x14ac:dyDescent="0.3">
      <c r="A4881">
        <v>4880</v>
      </c>
      <c r="B4881">
        <v>65164702986</v>
      </c>
      <c r="C4881">
        <v>5</v>
      </c>
      <c r="D4881" s="1">
        <v>31752</v>
      </c>
      <c r="E4881" s="3">
        <f>2023-YEAR(Registros[[#This Row],[data_nascimento]])</f>
        <v>37</v>
      </c>
      <c r="F4881" s="1">
        <v>43817</v>
      </c>
      <c r="H4881">
        <v>220</v>
      </c>
      <c r="I4881">
        <v>2</v>
      </c>
      <c r="J4881" s="3">
        <v>121.53333333333333</v>
      </c>
      <c r="K4881">
        <v>14.74</v>
      </c>
      <c r="L4881">
        <v>1823</v>
      </c>
      <c r="M4881">
        <f>Registros[[#This Row],[salario]]*0.06</f>
        <v>109.38</v>
      </c>
      <c r="N4881">
        <f>Registros[[#This Row],[salario]]*5%</f>
        <v>91.15</v>
      </c>
      <c r="O4881">
        <f>IF(Registros[[#This Row],[idade]]&lt;18,311.43,IF(Registros[[#This Row],[idade]]&lt;=25,488.58,IF(Registros[[#This Row],[idade]]&lt;=50,772.77,850.05)))</f>
        <v>772.77</v>
      </c>
      <c r="P4881">
        <f>IF(Registros[[#This Row],[idade]]&lt;18,23.99,IF(Registros[[#This Row],[idade]]&lt;=25,49.9,IF(Registros[[#This Row],[idade]]&lt;=50,145.2,175.45)))</f>
        <v>145.19999999999999</v>
      </c>
      <c r="Q4881">
        <v>1</v>
      </c>
      <c r="R4881">
        <v>16</v>
      </c>
      <c r="T4881">
        <v>2</v>
      </c>
      <c r="U4881" t="s">
        <v>2</v>
      </c>
      <c r="V4881" t="s">
        <v>22</v>
      </c>
    </row>
    <row r="4882" spans="1:22" x14ac:dyDescent="0.3">
      <c r="A4882">
        <v>4881</v>
      </c>
      <c r="B4882">
        <v>57565582886</v>
      </c>
      <c r="C4882">
        <v>4</v>
      </c>
      <c r="D4882" s="1">
        <v>35498</v>
      </c>
      <c r="E4882" s="3">
        <f>2023-YEAR(Registros[[#This Row],[data_nascimento]])</f>
        <v>26</v>
      </c>
      <c r="F4882" s="1">
        <v>43817</v>
      </c>
      <c r="H4882">
        <v>220</v>
      </c>
      <c r="I4882">
        <v>5</v>
      </c>
      <c r="J4882" s="3">
        <v>1022.6666666666666</v>
      </c>
      <c r="K4882">
        <v>4.0199999999999996</v>
      </c>
      <c r="L4882">
        <v>6136</v>
      </c>
      <c r="M4882">
        <f>Registros[[#This Row],[salario]]*0.06</f>
        <v>368.15999999999997</v>
      </c>
      <c r="N4882">
        <f>Registros[[#This Row],[salario]]*5%</f>
        <v>306.8</v>
      </c>
      <c r="O4882">
        <f>IF(Registros[[#This Row],[idade]]&lt;18,311.43,IF(Registros[[#This Row],[idade]]&lt;=25,488.58,IF(Registros[[#This Row],[idade]]&lt;=50,772.77,850.05)))</f>
        <v>772.77</v>
      </c>
      <c r="P4882">
        <f>IF(Registros[[#This Row],[idade]]&lt;18,23.99,IF(Registros[[#This Row],[idade]]&lt;=25,49.9,IF(Registros[[#This Row],[idade]]&lt;=50,145.2,175.45)))</f>
        <v>145.19999999999999</v>
      </c>
      <c r="Q4882">
        <v>4</v>
      </c>
      <c r="R4882">
        <v>22</v>
      </c>
      <c r="T4882">
        <v>2</v>
      </c>
      <c r="U4882" t="s">
        <v>3</v>
      </c>
      <c r="V4882" t="s">
        <v>22</v>
      </c>
    </row>
    <row r="4883" spans="1:22" x14ac:dyDescent="0.3">
      <c r="A4883">
        <v>4882</v>
      </c>
      <c r="B4883">
        <v>12516016502</v>
      </c>
      <c r="C4883">
        <v>5</v>
      </c>
      <c r="D4883" s="1">
        <v>30962</v>
      </c>
      <c r="E4883" s="3">
        <f>2023-YEAR(Registros[[#This Row],[data_nascimento]])</f>
        <v>39</v>
      </c>
      <c r="F4883" s="1">
        <v>43817</v>
      </c>
      <c r="H4883">
        <v>220</v>
      </c>
      <c r="I4883">
        <v>11</v>
      </c>
      <c r="J4883" s="3">
        <v>1933.4333333333334</v>
      </c>
      <c r="K4883">
        <v>4.0199999999999996</v>
      </c>
      <c r="L4883">
        <v>5273</v>
      </c>
      <c r="M4883">
        <f>Registros[[#This Row],[salario]]*0.06</f>
        <v>316.38</v>
      </c>
      <c r="N4883">
        <f>Registros[[#This Row],[salario]]*5%</f>
        <v>263.65000000000003</v>
      </c>
      <c r="O4883">
        <f>IF(Registros[[#This Row],[idade]]&lt;18,311.43,IF(Registros[[#This Row],[idade]]&lt;=25,488.58,IF(Registros[[#This Row],[idade]]&lt;=50,772.77,850.05)))</f>
        <v>772.77</v>
      </c>
      <c r="P4883">
        <f>IF(Registros[[#This Row],[idade]]&lt;18,23.99,IF(Registros[[#This Row],[idade]]&lt;=25,49.9,IF(Registros[[#This Row],[idade]]&lt;=50,145.2,175.45)))</f>
        <v>145.19999999999999</v>
      </c>
      <c r="Q4883">
        <v>5</v>
      </c>
      <c r="R4883">
        <v>3</v>
      </c>
      <c r="T4883">
        <v>3</v>
      </c>
      <c r="U4883" t="s">
        <v>3</v>
      </c>
      <c r="V4883" t="s">
        <v>19</v>
      </c>
    </row>
    <row r="4884" spans="1:22" x14ac:dyDescent="0.3">
      <c r="A4884">
        <v>4883</v>
      </c>
      <c r="B4884">
        <v>91306467195</v>
      </c>
      <c r="C4884">
        <v>5</v>
      </c>
      <c r="D4884" s="1">
        <v>37322</v>
      </c>
      <c r="E4884" s="3">
        <f>2023-YEAR(Registros[[#This Row],[data_nascimento]])</f>
        <v>21</v>
      </c>
      <c r="F4884" s="1">
        <v>43817</v>
      </c>
      <c r="H4884">
        <v>220</v>
      </c>
      <c r="I4884">
        <v>6</v>
      </c>
      <c r="J4884" s="3">
        <v>959</v>
      </c>
      <c r="K4884">
        <v>18.760000000000002</v>
      </c>
      <c r="L4884">
        <v>4795</v>
      </c>
      <c r="M4884">
        <f>Registros[[#This Row],[salario]]*0.06</f>
        <v>287.7</v>
      </c>
      <c r="N4884">
        <f>Registros[[#This Row],[salario]]*5%</f>
        <v>239.75</v>
      </c>
      <c r="O4884">
        <f>IF(Registros[[#This Row],[idade]]&lt;18,311.43,IF(Registros[[#This Row],[idade]]&lt;=25,488.58,IF(Registros[[#This Row],[idade]]&lt;=50,772.77,850.05)))</f>
        <v>488.58</v>
      </c>
      <c r="P4884">
        <f>IF(Registros[[#This Row],[idade]]&lt;18,23.99,IF(Registros[[#This Row],[idade]]&lt;=25,49.9,IF(Registros[[#This Row],[idade]]&lt;=50,145.2,175.45)))</f>
        <v>49.9</v>
      </c>
      <c r="Q4884">
        <v>4</v>
      </c>
      <c r="R4884">
        <v>10</v>
      </c>
      <c r="T4884">
        <v>3</v>
      </c>
      <c r="U4884" t="s">
        <v>3</v>
      </c>
      <c r="V4884" t="s">
        <v>19</v>
      </c>
    </row>
    <row r="4885" spans="1:22" x14ac:dyDescent="0.3">
      <c r="A4885">
        <v>4884</v>
      </c>
      <c r="B4885">
        <v>58992251301</v>
      </c>
      <c r="C4885">
        <v>6</v>
      </c>
      <c r="D4885" s="1">
        <v>32101</v>
      </c>
      <c r="E4885" s="3">
        <f>2023-YEAR(Registros[[#This Row],[data_nascimento]])</f>
        <v>36</v>
      </c>
      <c r="F4885" s="1">
        <v>43817</v>
      </c>
      <c r="H4885">
        <v>220</v>
      </c>
      <c r="I4885">
        <v>10</v>
      </c>
      <c r="J4885" s="3">
        <v>2465</v>
      </c>
      <c r="K4885">
        <v>10.72</v>
      </c>
      <c r="L4885">
        <v>7395</v>
      </c>
      <c r="M4885">
        <f>Registros[[#This Row],[salario]]*0.06</f>
        <v>443.7</v>
      </c>
      <c r="N4885">
        <f>Registros[[#This Row],[salario]]*5%</f>
        <v>369.75</v>
      </c>
      <c r="O4885">
        <f>IF(Registros[[#This Row],[idade]]&lt;18,311.43,IF(Registros[[#This Row],[idade]]&lt;=25,488.58,IF(Registros[[#This Row],[idade]]&lt;=50,772.77,850.05)))</f>
        <v>772.77</v>
      </c>
      <c r="P4885">
        <f>IF(Registros[[#This Row],[idade]]&lt;18,23.99,IF(Registros[[#This Row],[idade]]&lt;=25,49.9,IF(Registros[[#This Row],[idade]]&lt;=50,145.2,175.45)))</f>
        <v>145.19999999999999</v>
      </c>
      <c r="Q4885">
        <v>1</v>
      </c>
      <c r="R4885">
        <v>1</v>
      </c>
      <c r="T4885">
        <v>3</v>
      </c>
      <c r="U4885" t="s">
        <v>3</v>
      </c>
      <c r="V4885" t="s">
        <v>19</v>
      </c>
    </row>
    <row r="4886" spans="1:22" x14ac:dyDescent="0.3">
      <c r="A4886">
        <v>4885</v>
      </c>
      <c r="B4886">
        <v>24607492679</v>
      </c>
      <c r="C4886">
        <v>6</v>
      </c>
      <c r="D4886" s="1">
        <v>36715</v>
      </c>
      <c r="E4886" s="3">
        <f>2023-YEAR(Registros[[#This Row],[data_nascimento]])</f>
        <v>23</v>
      </c>
      <c r="F4886" s="1">
        <v>43817</v>
      </c>
      <c r="H4886">
        <v>220</v>
      </c>
      <c r="I4886">
        <v>7</v>
      </c>
      <c r="J4886" s="3">
        <v>1069.8333333333335</v>
      </c>
      <c r="K4886">
        <v>25.46</v>
      </c>
      <c r="L4886">
        <v>4585</v>
      </c>
      <c r="M4886">
        <f>Registros[[#This Row],[salario]]*0.06</f>
        <v>275.09999999999997</v>
      </c>
      <c r="N4886">
        <f>Registros[[#This Row],[salario]]*5%</f>
        <v>229.25</v>
      </c>
      <c r="O4886">
        <f>IF(Registros[[#This Row],[idade]]&lt;18,311.43,IF(Registros[[#This Row],[idade]]&lt;=25,488.58,IF(Registros[[#This Row],[idade]]&lt;=50,772.77,850.05)))</f>
        <v>488.58</v>
      </c>
      <c r="P4886">
        <f>IF(Registros[[#This Row],[idade]]&lt;18,23.99,IF(Registros[[#This Row],[idade]]&lt;=25,49.9,IF(Registros[[#This Row],[idade]]&lt;=50,145.2,175.45)))</f>
        <v>49.9</v>
      </c>
      <c r="Q4886">
        <v>5</v>
      </c>
      <c r="R4886">
        <v>1</v>
      </c>
      <c r="T4886">
        <v>3</v>
      </c>
      <c r="U4886" t="s">
        <v>2</v>
      </c>
      <c r="V4886" t="s">
        <v>19</v>
      </c>
    </row>
    <row r="4887" spans="1:22" x14ac:dyDescent="0.3">
      <c r="A4887">
        <v>4886</v>
      </c>
      <c r="B4887">
        <v>58501919768</v>
      </c>
      <c r="C4887">
        <v>5</v>
      </c>
      <c r="D4887" s="1">
        <v>34712</v>
      </c>
      <c r="E4887" s="3">
        <f>2023-YEAR(Registros[[#This Row],[data_nascimento]])</f>
        <v>28</v>
      </c>
      <c r="F4887" s="1">
        <v>43817</v>
      </c>
      <c r="H4887">
        <v>220</v>
      </c>
      <c r="I4887">
        <v>12</v>
      </c>
      <c r="J4887" s="3">
        <v>1250.4000000000001</v>
      </c>
      <c r="K4887">
        <v>5.36</v>
      </c>
      <c r="L4887">
        <v>3126</v>
      </c>
      <c r="M4887">
        <f>Registros[[#This Row],[salario]]*0.06</f>
        <v>187.56</v>
      </c>
      <c r="N4887">
        <f>Registros[[#This Row],[salario]]*5%</f>
        <v>156.30000000000001</v>
      </c>
      <c r="O4887">
        <f>IF(Registros[[#This Row],[idade]]&lt;18,311.43,IF(Registros[[#This Row],[idade]]&lt;=25,488.58,IF(Registros[[#This Row],[idade]]&lt;=50,772.77,850.05)))</f>
        <v>772.77</v>
      </c>
      <c r="P4887">
        <f>IF(Registros[[#This Row],[idade]]&lt;18,23.99,IF(Registros[[#This Row],[idade]]&lt;=25,49.9,IF(Registros[[#This Row],[idade]]&lt;=50,145.2,175.45)))</f>
        <v>145.19999999999999</v>
      </c>
      <c r="Q4887">
        <v>2</v>
      </c>
      <c r="R4887">
        <v>23</v>
      </c>
      <c r="T4887">
        <v>3</v>
      </c>
      <c r="U4887" t="s">
        <v>2</v>
      </c>
      <c r="V4887" t="s">
        <v>19</v>
      </c>
    </row>
    <row r="4888" spans="1:22" x14ac:dyDescent="0.3">
      <c r="A4888">
        <v>4887</v>
      </c>
      <c r="B4888">
        <v>70598999375</v>
      </c>
      <c r="C4888">
        <v>5</v>
      </c>
      <c r="D4888" s="1">
        <v>29003</v>
      </c>
      <c r="E4888" s="3">
        <f>2023-YEAR(Registros[[#This Row],[data_nascimento]])</f>
        <v>44</v>
      </c>
      <c r="F4888" s="1">
        <v>43817</v>
      </c>
      <c r="H4888">
        <v>220</v>
      </c>
      <c r="I4888">
        <v>7</v>
      </c>
      <c r="J4888" s="3">
        <v>1292.8999999999999</v>
      </c>
      <c r="K4888">
        <v>10.72</v>
      </c>
      <c r="L4888">
        <v>5541</v>
      </c>
      <c r="M4888">
        <f>Registros[[#This Row],[salario]]*0.06</f>
        <v>332.46</v>
      </c>
      <c r="N4888">
        <f>Registros[[#This Row],[salario]]*5%</f>
        <v>277.05</v>
      </c>
      <c r="O4888">
        <f>IF(Registros[[#This Row],[idade]]&lt;18,311.43,IF(Registros[[#This Row],[idade]]&lt;=25,488.58,IF(Registros[[#This Row],[idade]]&lt;=50,772.77,850.05)))</f>
        <v>772.77</v>
      </c>
      <c r="P4888">
        <f>IF(Registros[[#This Row],[idade]]&lt;18,23.99,IF(Registros[[#This Row],[idade]]&lt;=25,49.9,IF(Registros[[#This Row],[idade]]&lt;=50,145.2,175.45)))</f>
        <v>145.19999999999999</v>
      </c>
      <c r="Q4888">
        <v>2</v>
      </c>
      <c r="R4888">
        <v>6</v>
      </c>
      <c r="T4888">
        <v>2</v>
      </c>
      <c r="U4888" t="s">
        <v>2</v>
      </c>
      <c r="V4888" t="s">
        <v>19</v>
      </c>
    </row>
    <row r="4889" spans="1:22" x14ac:dyDescent="0.3">
      <c r="A4889">
        <v>4888</v>
      </c>
      <c r="B4889">
        <v>47364651309</v>
      </c>
      <c r="C4889">
        <v>5</v>
      </c>
      <c r="D4889" s="1">
        <v>32468</v>
      </c>
      <c r="E4889" s="3">
        <f>2023-YEAR(Registros[[#This Row],[data_nascimento]])</f>
        <v>35</v>
      </c>
      <c r="F4889" s="1">
        <v>43817</v>
      </c>
      <c r="H4889">
        <v>220</v>
      </c>
      <c r="I4889">
        <v>6</v>
      </c>
      <c r="J4889" s="3">
        <v>752.40000000000009</v>
      </c>
      <c r="K4889">
        <v>26.8</v>
      </c>
      <c r="L4889">
        <v>3762</v>
      </c>
      <c r="M4889">
        <f>Registros[[#This Row],[salario]]*0.06</f>
        <v>225.72</v>
      </c>
      <c r="N4889">
        <f>Registros[[#This Row],[salario]]*5%</f>
        <v>188.10000000000002</v>
      </c>
      <c r="O4889">
        <f>IF(Registros[[#This Row],[idade]]&lt;18,311.43,IF(Registros[[#This Row],[idade]]&lt;=25,488.58,IF(Registros[[#This Row],[idade]]&lt;=50,772.77,850.05)))</f>
        <v>772.77</v>
      </c>
      <c r="P4889">
        <f>IF(Registros[[#This Row],[idade]]&lt;18,23.99,IF(Registros[[#This Row],[idade]]&lt;=25,49.9,IF(Registros[[#This Row],[idade]]&lt;=50,145.2,175.45)))</f>
        <v>145.19999999999999</v>
      </c>
      <c r="Q4889">
        <v>5</v>
      </c>
      <c r="R4889">
        <v>26</v>
      </c>
      <c r="T4889">
        <v>3</v>
      </c>
      <c r="U4889" t="s">
        <v>3</v>
      </c>
      <c r="V4889" t="s">
        <v>19</v>
      </c>
    </row>
    <row r="4890" spans="1:22" x14ac:dyDescent="0.3">
      <c r="A4890">
        <v>4889</v>
      </c>
      <c r="B4890">
        <v>42490859176</v>
      </c>
      <c r="C4890">
        <v>7</v>
      </c>
      <c r="D4890" s="1">
        <v>38740</v>
      </c>
      <c r="E4890" s="3">
        <f>2023-YEAR(Registros[[#This Row],[data_nascimento]])</f>
        <v>17</v>
      </c>
      <c r="F4890" s="1">
        <v>43817</v>
      </c>
      <c r="H4890">
        <v>120</v>
      </c>
      <c r="I4890">
        <v>13</v>
      </c>
      <c r="J4890" s="3">
        <v>3004.2999999999997</v>
      </c>
      <c r="K4890">
        <v>12.06</v>
      </c>
      <c r="L4890">
        <v>6933</v>
      </c>
      <c r="M4890">
        <f>Registros[[#This Row],[salario]]*0.06</f>
        <v>415.97999999999996</v>
      </c>
      <c r="N4890">
        <f>Registros[[#This Row],[salario]]*5%</f>
        <v>346.65000000000003</v>
      </c>
      <c r="O4890">
        <f>IF(Registros[[#This Row],[idade]]&lt;18,311.43,IF(Registros[[#This Row],[idade]]&lt;=25,488.58,IF(Registros[[#This Row],[idade]]&lt;=50,772.77,850.05)))</f>
        <v>311.43</v>
      </c>
      <c r="P4890">
        <f>IF(Registros[[#This Row],[idade]]&lt;18,23.99,IF(Registros[[#This Row],[idade]]&lt;=25,49.9,IF(Registros[[#This Row],[idade]]&lt;=50,145.2,175.45)))</f>
        <v>23.99</v>
      </c>
      <c r="Q4890">
        <v>4</v>
      </c>
      <c r="R4890">
        <v>8</v>
      </c>
      <c r="T4890">
        <v>3</v>
      </c>
      <c r="U4890" t="s">
        <v>2</v>
      </c>
      <c r="V4890" t="s">
        <v>19</v>
      </c>
    </row>
    <row r="4891" spans="1:22" x14ac:dyDescent="0.3">
      <c r="A4891">
        <v>4890</v>
      </c>
      <c r="B4891">
        <v>49937758425</v>
      </c>
      <c r="C4891">
        <v>3</v>
      </c>
      <c r="D4891" s="1">
        <v>29032</v>
      </c>
      <c r="E4891" s="3">
        <f>2023-YEAR(Registros[[#This Row],[data_nascimento]])</f>
        <v>44</v>
      </c>
      <c r="F4891" s="1">
        <v>43817</v>
      </c>
      <c r="H4891">
        <v>220</v>
      </c>
      <c r="I4891">
        <v>11</v>
      </c>
      <c r="J4891" s="3">
        <v>2135.1</v>
      </c>
      <c r="K4891">
        <v>26.8</v>
      </c>
      <c r="L4891">
        <v>5823</v>
      </c>
      <c r="M4891">
        <f>Registros[[#This Row],[salario]]*0.06</f>
        <v>349.38</v>
      </c>
      <c r="N4891">
        <f>Registros[[#This Row],[salario]]*5%</f>
        <v>291.15000000000003</v>
      </c>
      <c r="O4891">
        <f>IF(Registros[[#This Row],[idade]]&lt;18,311.43,IF(Registros[[#This Row],[idade]]&lt;=25,488.58,IF(Registros[[#This Row],[idade]]&lt;=50,772.77,850.05)))</f>
        <v>772.77</v>
      </c>
      <c r="P4891">
        <f>IF(Registros[[#This Row],[idade]]&lt;18,23.99,IF(Registros[[#This Row],[idade]]&lt;=25,49.9,IF(Registros[[#This Row],[idade]]&lt;=50,145.2,175.45)))</f>
        <v>145.19999999999999</v>
      </c>
      <c r="Q4891">
        <v>5</v>
      </c>
      <c r="R4891">
        <v>23</v>
      </c>
      <c r="T4891">
        <v>2</v>
      </c>
      <c r="U4891" t="s">
        <v>2</v>
      </c>
      <c r="V4891" t="s">
        <v>19</v>
      </c>
    </row>
    <row r="4892" spans="1:22" x14ac:dyDescent="0.3">
      <c r="A4892">
        <v>4891</v>
      </c>
      <c r="B4892">
        <v>17780533720</v>
      </c>
      <c r="C4892">
        <v>3</v>
      </c>
      <c r="D4892" s="1">
        <v>30998</v>
      </c>
      <c r="E4892" s="3">
        <f>2023-YEAR(Registros[[#This Row],[data_nascimento]])</f>
        <v>39</v>
      </c>
      <c r="F4892" s="1">
        <v>43817</v>
      </c>
      <c r="H4892">
        <v>220</v>
      </c>
      <c r="I4892">
        <v>6</v>
      </c>
      <c r="J4892" s="3">
        <v>918.8</v>
      </c>
      <c r="K4892">
        <v>6.7</v>
      </c>
      <c r="L4892">
        <v>4594</v>
      </c>
      <c r="M4892">
        <f>Registros[[#This Row],[salario]]*0.06</f>
        <v>275.64</v>
      </c>
      <c r="N4892">
        <f>Registros[[#This Row],[salario]]*5%</f>
        <v>229.70000000000002</v>
      </c>
      <c r="O4892">
        <f>IF(Registros[[#This Row],[idade]]&lt;18,311.43,IF(Registros[[#This Row],[idade]]&lt;=25,488.58,IF(Registros[[#This Row],[idade]]&lt;=50,772.77,850.05)))</f>
        <v>772.77</v>
      </c>
      <c r="P4892">
        <f>IF(Registros[[#This Row],[idade]]&lt;18,23.99,IF(Registros[[#This Row],[idade]]&lt;=25,49.9,IF(Registros[[#This Row],[idade]]&lt;=50,145.2,175.45)))</f>
        <v>145.19999999999999</v>
      </c>
      <c r="Q4892">
        <v>3</v>
      </c>
      <c r="R4892">
        <v>12</v>
      </c>
      <c r="T4892">
        <v>2</v>
      </c>
      <c r="U4892" t="s">
        <v>3</v>
      </c>
      <c r="V4892" t="s">
        <v>19</v>
      </c>
    </row>
    <row r="4893" spans="1:22" x14ac:dyDescent="0.3">
      <c r="A4893">
        <v>4892</v>
      </c>
      <c r="B4893">
        <v>89956015330</v>
      </c>
      <c r="C4893">
        <v>7</v>
      </c>
      <c r="D4893" s="1">
        <v>39102</v>
      </c>
      <c r="E4893" s="3">
        <f>2023-YEAR(Registros[[#This Row],[data_nascimento]])</f>
        <v>16</v>
      </c>
      <c r="F4893" s="1">
        <v>43817</v>
      </c>
      <c r="H4893">
        <v>120</v>
      </c>
      <c r="I4893">
        <v>5</v>
      </c>
      <c r="J4893" s="3">
        <v>827.16666666666674</v>
      </c>
      <c r="K4893">
        <v>5.36</v>
      </c>
      <c r="L4893">
        <v>4963</v>
      </c>
      <c r="M4893">
        <f>Registros[[#This Row],[salario]]*0.06</f>
        <v>297.77999999999997</v>
      </c>
      <c r="N4893">
        <f>Registros[[#This Row],[salario]]*5%</f>
        <v>248.15</v>
      </c>
      <c r="O4893">
        <f>IF(Registros[[#This Row],[idade]]&lt;18,311.43,IF(Registros[[#This Row],[idade]]&lt;=25,488.58,IF(Registros[[#This Row],[idade]]&lt;=50,772.77,850.05)))</f>
        <v>311.43</v>
      </c>
      <c r="P4893">
        <f>IF(Registros[[#This Row],[idade]]&lt;18,23.99,IF(Registros[[#This Row],[idade]]&lt;=25,49.9,IF(Registros[[#This Row],[idade]]&lt;=50,145.2,175.45)))</f>
        <v>23.99</v>
      </c>
      <c r="Q4893">
        <v>3</v>
      </c>
      <c r="R4893">
        <v>9</v>
      </c>
      <c r="T4893">
        <v>3</v>
      </c>
      <c r="U4893" t="s">
        <v>3</v>
      </c>
      <c r="V4893" t="s">
        <v>19</v>
      </c>
    </row>
    <row r="4894" spans="1:22" x14ac:dyDescent="0.3">
      <c r="A4894">
        <v>4893</v>
      </c>
      <c r="B4894">
        <v>86698874577</v>
      </c>
      <c r="C4894">
        <v>7</v>
      </c>
      <c r="D4894" s="1">
        <v>32123</v>
      </c>
      <c r="E4894" s="3">
        <f>2023-YEAR(Registros[[#This Row],[data_nascimento]])</f>
        <v>36</v>
      </c>
      <c r="F4894" s="1">
        <v>43817</v>
      </c>
      <c r="H4894">
        <v>220</v>
      </c>
      <c r="I4894">
        <v>17</v>
      </c>
      <c r="J4894" s="3">
        <v>4176.333333333333</v>
      </c>
      <c r="K4894">
        <v>22.78</v>
      </c>
      <c r="L4894">
        <v>7370</v>
      </c>
      <c r="M4894">
        <f>Registros[[#This Row],[salario]]*0.06</f>
        <v>442.2</v>
      </c>
      <c r="N4894">
        <f>Registros[[#This Row],[salario]]*5%</f>
        <v>368.5</v>
      </c>
      <c r="O4894">
        <f>IF(Registros[[#This Row],[idade]]&lt;18,311.43,IF(Registros[[#This Row],[idade]]&lt;=25,488.58,IF(Registros[[#This Row],[idade]]&lt;=50,772.77,850.05)))</f>
        <v>772.77</v>
      </c>
      <c r="P4894">
        <f>IF(Registros[[#This Row],[idade]]&lt;18,23.99,IF(Registros[[#This Row],[idade]]&lt;=25,49.9,IF(Registros[[#This Row],[idade]]&lt;=50,145.2,175.45)))</f>
        <v>145.19999999999999</v>
      </c>
      <c r="Q4894">
        <v>5</v>
      </c>
      <c r="R4894">
        <v>26</v>
      </c>
      <c r="T4894">
        <v>2</v>
      </c>
      <c r="U4894" t="s">
        <v>3</v>
      </c>
      <c r="V4894" t="s">
        <v>21</v>
      </c>
    </row>
    <row r="4895" spans="1:22" x14ac:dyDescent="0.3">
      <c r="A4895">
        <v>4894</v>
      </c>
      <c r="B4895">
        <v>34644150716</v>
      </c>
      <c r="C4895">
        <v>3</v>
      </c>
      <c r="D4895" s="1">
        <v>27997</v>
      </c>
      <c r="E4895" s="3">
        <f>2023-YEAR(Registros[[#This Row],[data_nascimento]])</f>
        <v>47</v>
      </c>
      <c r="F4895" s="1">
        <v>43817</v>
      </c>
      <c r="H4895">
        <v>220</v>
      </c>
      <c r="I4895">
        <v>11</v>
      </c>
      <c r="J4895" s="3">
        <v>1237.8666666666666</v>
      </c>
      <c r="K4895">
        <v>9.3800000000000008</v>
      </c>
      <c r="L4895">
        <v>3376</v>
      </c>
      <c r="M4895">
        <f>Registros[[#This Row],[salario]]*0.06</f>
        <v>202.56</v>
      </c>
      <c r="N4895">
        <f>Registros[[#This Row],[salario]]*5%</f>
        <v>168.8</v>
      </c>
      <c r="O4895">
        <f>IF(Registros[[#This Row],[idade]]&lt;18,311.43,IF(Registros[[#This Row],[idade]]&lt;=25,488.58,IF(Registros[[#This Row],[idade]]&lt;=50,772.77,850.05)))</f>
        <v>772.77</v>
      </c>
      <c r="P4895">
        <f>IF(Registros[[#This Row],[idade]]&lt;18,23.99,IF(Registros[[#This Row],[idade]]&lt;=25,49.9,IF(Registros[[#This Row],[idade]]&lt;=50,145.2,175.45)))</f>
        <v>145.19999999999999</v>
      </c>
      <c r="Q4895">
        <v>3</v>
      </c>
      <c r="R4895">
        <v>21</v>
      </c>
      <c r="T4895">
        <v>2</v>
      </c>
      <c r="U4895" t="s">
        <v>3</v>
      </c>
      <c r="V4895" t="s">
        <v>22</v>
      </c>
    </row>
    <row r="4896" spans="1:22" x14ac:dyDescent="0.3">
      <c r="A4896">
        <v>4895</v>
      </c>
      <c r="B4896">
        <v>96411784662</v>
      </c>
      <c r="C4896">
        <v>5</v>
      </c>
      <c r="D4896" s="1">
        <v>36266</v>
      </c>
      <c r="E4896" s="3">
        <f>2023-YEAR(Registros[[#This Row],[data_nascimento]])</f>
        <v>24</v>
      </c>
      <c r="F4896" s="1">
        <v>43817</v>
      </c>
      <c r="H4896">
        <v>220</v>
      </c>
      <c r="I4896">
        <v>17</v>
      </c>
      <c r="J4896" s="3">
        <v>2031.5</v>
      </c>
      <c r="K4896">
        <v>6.7</v>
      </c>
      <c r="L4896">
        <v>3585</v>
      </c>
      <c r="M4896">
        <f>Registros[[#This Row],[salario]]*0.06</f>
        <v>215.1</v>
      </c>
      <c r="N4896">
        <f>Registros[[#This Row],[salario]]*5%</f>
        <v>179.25</v>
      </c>
      <c r="O4896">
        <f>IF(Registros[[#This Row],[idade]]&lt;18,311.43,IF(Registros[[#This Row],[idade]]&lt;=25,488.58,IF(Registros[[#This Row],[idade]]&lt;=50,772.77,850.05)))</f>
        <v>488.58</v>
      </c>
      <c r="P4896">
        <f>IF(Registros[[#This Row],[idade]]&lt;18,23.99,IF(Registros[[#This Row],[idade]]&lt;=25,49.9,IF(Registros[[#This Row],[idade]]&lt;=50,145.2,175.45)))</f>
        <v>49.9</v>
      </c>
      <c r="Q4896">
        <v>5</v>
      </c>
      <c r="R4896">
        <v>12</v>
      </c>
      <c r="T4896">
        <v>2</v>
      </c>
      <c r="U4896" t="s">
        <v>3</v>
      </c>
      <c r="V4896" t="s">
        <v>19</v>
      </c>
    </row>
    <row r="4897" spans="1:22" x14ac:dyDescent="0.3">
      <c r="A4897">
        <v>4896</v>
      </c>
      <c r="B4897">
        <v>48837091263</v>
      </c>
      <c r="C4897">
        <v>5</v>
      </c>
      <c r="D4897" s="1">
        <v>34903</v>
      </c>
      <c r="E4897" s="3">
        <f>2023-YEAR(Registros[[#This Row],[data_nascimento]])</f>
        <v>28</v>
      </c>
      <c r="F4897" s="1">
        <v>43817</v>
      </c>
      <c r="H4897">
        <v>220</v>
      </c>
      <c r="I4897">
        <v>7</v>
      </c>
      <c r="J4897" s="3">
        <v>1453.6666666666665</v>
      </c>
      <c r="K4897">
        <v>18.760000000000002</v>
      </c>
      <c r="L4897">
        <v>6230</v>
      </c>
      <c r="M4897">
        <f>Registros[[#This Row],[salario]]*0.06</f>
        <v>373.8</v>
      </c>
      <c r="N4897">
        <f>Registros[[#This Row],[salario]]*5%</f>
        <v>311.5</v>
      </c>
      <c r="O4897">
        <f>IF(Registros[[#This Row],[idade]]&lt;18,311.43,IF(Registros[[#This Row],[idade]]&lt;=25,488.58,IF(Registros[[#This Row],[idade]]&lt;=50,772.77,850.05)))</f>
        <v>772.77</v>
      </c>
      <c r="P4897">
        <f>IF(Registros[[#This Row],[idade]]&lt;18,23.99,IF(Registros[[#This Row],[idade]]&lt;=25,49.9,IF(Registros[[#This Row],[idade]]&lt;=50,145.2,175.45)))</f>
        <v>145.19999999999999</v>
      </c>
      <c r="Q4897">
        <v>1</v>
      </c>
      <c r="R4897">
        <v>2</v>
      </c>
      <c r="T4897">
        <v>2</v>
      </c>
      <c r="U4897" t="s">
        <v>2</v>
      </c>
      <c r="V4897" t="s">
        <v>21</v>
      </c>
    </row>
    <row r="4898" spans="1:22" x14ac:dyDescent="0.3">
      <c r="A4898">
        <v>4897</v>
      </c>
      <c r="B4898">
        <v>90728824212</v>
      </c>
      <c r="C4898">
        <v>7</v>
      </c>
      <c r="D4898" s="1">
        <v>30823</v>
      </c>
      <c r="E4898" s="3">
        <f>2023-YEAR(Registros[[#This Row],[data_nascimento]])</f>
        <v>39</v>
      </c>
      <c r="F4898" s="1">
        <v>43817</v>
      </c>
      <c r="H4898">
        <v>220</v>
      </c>
      <c r="I4898">
        <v>3</v>
      </c>
      <c r="J4898" s="3">
        <v>417.29999999999995</v>
      </c>
      <c r="K4898">
        <v>5.36</v>
      </c>
      <c r="L4898">
        <v>4173</v>
      </c>
      <c r="M4898">
        <f>Registros[[#This Row],[salario]]*0.06</f>
        <v>250.38</v>
      </c>
      <c r="N4898">
        <f>Registros[[#This Row],[salario]]*5%</f>
        <v>208.65</v>
      </c>
      <c r="O4898">
        <f>IF(Registros[[#This Row],[idade]]&lt;18,311.43,IF(Registros[[#This Row],[idade]]&lt;=25,488.58,IF(Registros[[#This Row],[idade]]&lt;=50,772.77,850.05)))</f>
        <v>772.77</v>
      </c>
      <c r="P4898">
        <f>IF(Registros[[#This Row],[idade]]&lt;18,23.99,IF(Registros[[#This Row],[idade]]&lt;=25,49.9,IF(Registros[[#This Row],[idade]]&lt;=50,145.2,175.45)))</f>
        <v>145.19999999999999</v>
      </c>
      <c r="Q4898">
        <v>3</v>
      </c>
      <c r="R4898">
        <v>10</v>
      </c>
      <c r="T4898">
        <v>3</v>
      </c>
      <c r="U4898" t="s">
        <v>3</v>
      </c>
      <c r="V4898" t="s">
        <v>19</v>
      </c>
    </row>
    <row r="4899" spans="1:22" x14ac:dyDescent="0.3">
      <c r="A4899">
        <v>4898</v>
      </c>
      <c r="B4899">
        <v>15488355224</v>
      </c>
      <c r="C4899">
        <v>3</v>
      </c>
      <c r="D4899" s="1">
        <v>31913</v>
      </c>
      <c r="E4899" s="3">
        <f>2023-YEAR(Registros[[#This Row],[data_nascimento]])</f>
        <v>36</v>
      </c>
      <c r="F4899" s="1">
        <v>43817</v>
      </c>
      <c r="H4899">
        <v>220</v>
      </c>
      <c r="I4899">
        <v>2</v>
      </c>
      <c r="J4899" s="3">
        <v>470.86666666666667</v>
      </c>
      <c r="K4899">
        <v>12.06</v>
      </c>
      <c r="L4899">
        <v>7063</v>
      </c>
      <c r="M4899">
        <f>Registros[[#This Row],[salario]]*0.06</f>
        <v>423.78</v>
      </c>
      <c r="N4899">
        <f>Registros[[#This Row],[salario]]*5%</f>
        <v>353.15000000000003</v>
      </c>
      <c r="O4899">
        <f>IF(Registros[[#This Row],[idade]]&lt;18,311.43,IF(Registros[[#This Row],[idade]]&lt;=25,488.58,IF(Registros[[#This Row],[idade]]&lt;=50,772.77,850.05)))</f>
        <v>772.77</v>
      </c>
      <c r="P4899">
        <f>IF(Registros[[#This Row],[idade]]&lt;18,23.99,IF(Registros[[#This Row],[idade]]&lt;=25,49.9,IF(Registros[[#This Row],[idade]]&lt;=50,145.2,175.45)))</f>
        <v>145.19999999999999</v>
      </c>
      <c r="Q4899">
        <v>4</v>
      </c>
      <c r="R4899">
        <v>22</v>
      </c>
      <c r="T4899">
        <v>2</v>
      </c>
      <c r="U4899" t="s">
        <v>3</v>
      </c>
      <c r="V4899" t="s">
        <v>22</v>
      </c>
    </row>
    <row r="4900" spans="1:22" x14ac:dyDescent="0.3">
      <c r="A4900">
        <v>4899</v>
      </c>
      <c r="B4900">
        <v>37622582526</v>
      </c>
      <c r="C4900">
        <v>4</v>
      </c>
      <c r="D4900" s="1">
        <v>27591</v>
      </c>
      <c r="E4900" s="3">
        <f>2023-YEAR(Registros[[#This Row],[data_nascimento]])</f>
        <v>48</v>
      </c>
      <c r="F4900" s="1">
        <v>43817</v>
      </c>
      <c r="H4900">
        <v>220</v>
      </c>
      <c r="I4900">
        <v>16</v>
      </c>
      <c r="J4900" s="3">
        <v>3217.6</v>
      </c>
      <c r="K4900">
        <v>17.420000000000002</v>
      </c>
      <c r="L4900">
        <v>6033</v>
      </c>
      <c r="M4900">
        <f>Registros[[#This Row],[salario]]*0.06</f>
        <v>361.97999999999996</v>
      </c>
      <c r="N4900">
        <f>Registros[[#This Row],[salario]]*5%</f>
        <v>301.65000000000003</v>
      </c>
      <c r="O4900">
        <f>IF(Registros[[#This Row],[idade]]&lt;18,311.43,IF(Registros[[#This Row],[idade]]&lt;=25,488.58,IF(Registros[[#This Row],[idade]]&lt;=50,772.77,850.05)))</f>
        <v>772.77</v>
      </c>
      <c r="P4900">
        <f>IF(Registros[[#This Row],[idade]]&lt;18,23.99,IF(Registros[[#This Row],[idade]]&lt;=25,49.9,IF(Registros[[#This Row],[idade]]&lt;=50,145.2,175.45)))</f>
        <v>145.19999999999999</v>
      </c>
      <c r="Q4900">
        <v>2</v>
      </c>
      <c r="R4900">
        <v>10</v>
      </c>
      <c r="T4900">
        <v>3</v>
      </c>
      <c r="U4900" t="s">
        <v>3</v>
      </c>
      <c r="V4900" t="s">
        <v>22</v>
      </c>
    </row>
    <row r="4901" spans="1:22" x14ac:dyDescent="0.3">
      <c r="A4901">
        <v>4900</v>
      </c>
      <c r="B4901">
        <v>56369901534</v>
      </c>
      <c r="C4901">
        <v>7</v>
      </c>
      <c r="D4901" s="1">
        <v>38849</v>
      </c>
      <c r="E4901" s="3">
        <f>2023-YEAR(Registros[[#This Row],[data_nascimento]])</f>
        <v>17</v>
      </c>
      <c r="F4901" s="1">
        <v>43817</v>
      </c>
      <c r="H4901">
        <v>120</v>
      </c>
      <c r="I4901">
        <v>14</v>
      </c>
      <c r="J4901" s="3">
        <v>2800</v>
      </c>
      <c r="K4901">
        <v>4.0199999999999996</v>
      </c>
      <c r="L4901">
        <v>6000</v>
      </c>
      <c r="M4901">
        <f>Registros[[#This Row],[salario]]*0.06</f>
        <v>360</v>
      </c>
      <c r="N4901">
        <f>Registros[[#This Row],[salario]]*5%</f>
        <v>300</v>
      </c>
      <c r="O4901">
        <f>IF(Registros[[#This Row],[idade]]&lt;18,311.43,IF(Registros[[#This Row],[idade]]&lt;=25,488.58,IF(Registros[[#This Row],[idade]]&lt;=50,772.77,850.05)))</f>
        <v>311.43</v>
      </c>
      <c r="P4901">
        <f>IF(Registros[[#This Row],[idade]]&lt;18,23.99,IF(Registros[[#This Row],[idade]]&lt;=25,49.9,IF(Registros[[#This Row],[idade]]&lt;=50,145.2,175.45)))</f>
        <v>23.99</v>
      </c>
      <c r="Q4901">
        <v>2</v>
      </c>
      <c r="R4901">
        <v>18</v>
      </c>
      <c r="T4901">
        <v>2</v>
      </c>
      <c r="U4901" t="s">
        <v>3</v>
      </c>
      <c r="V4901" t="s">
        <v>19</v>
      </c>
    </row>
    <row r="4902" spans="1:22" x14ac:dyDescent="0.3">
      <c r="A4902">
        <v>4901</v>
      </c>
      <c r="B4902">
        <v>60231386861</v>
      </c>
      <c r="C4902">
        <v>3</v>
      </c>
      <c r="D4902" s="1">
        <v>27573</v>
      </c>
      <c r="E4902" s="3">
        <f>2023-YEAR(Registros[[#This Row],[data_nascimento]])</f>
        <v>48</v>
      </c>
      <c r="F4902" s="1">
        <v>43817</v>
      </c>
      <c r="H4902">
        <v>220</v>
      </c>
      <c r="I4902">
        <v>2</v>
      </c>
      <c r="J4902" s="3">
        <v>320.53333333333336</v>
      </c>
      <c r="K4902">
        <v>24.12</v>
      </c>
      <c r="L4902">
        <v>4808</v>
      </c>
      <c r="M4902">
        <f>Registros[[#This Row],[salario]]*0.06</f>
        <v>288.47999999999996</v>
      </c>
      <c r="N4902">
        <f>Registros[[#This Row],[salario]]*5%</f>
        <v>240.4</v>
      </c>
      <c r="O4902">
        <f>IF(Registros[[#This Row],[idade]]&lt;18,311.43,IF(Registros[[#This Row],[idade]]&lt;=25,488.58,IF(Registros[[#This Row],[idade]]&lt;=50,772.77,850.05)))</f>
        <v>772.77</v>
      </c>
      <c r="P4902">
        <f>IF(Registros[[#This Row],[idade]]&lt;18,23.99,IF(Registros[[#This Row],[idade]]&lt;=25,49.9,IF(Registros[[#This Row],[idade]]&lt;=50,145.2,175.45)))</f>
        <v>145.19999999999999</v>
      </c>
      <c r="Q4902">
        <v>3</v>
      </c>
      <c r="R4902">
        <v>6</v>
      </c>
      <c r="T4902">
        <v>3</v>
      </c>
      <c r="U4902" t="s">
        <v>3</v>
      </c>
      <c r="V4902" t="s">
        <v>21</v>
      </c>
    </row>
    <row r="4903" spans="1:22" x14ac:dyDescent="0.3">
      <c r="A4903">
        <v>4902</v>
      </c>
      <c r="B4903">
        <v>73269121125</v>
      </c>
      <c r="C4903">
        <v>4</v>
      </c>
      <c r="D4903" s="1">
        <v>31185</v>
      </c>
      <c r="E4903" s="3">
        <f>2023-YEAR(Registros[[#This Row],[data_nascimento]])</f>
        <v>38</v>
      </c>
      <c r="F4903" s="1">
        <v>43817</v>
      </c>
      <c r="H4903">
        <v>220</v>
      </c>
      <c r="I4903">
        <v>9</v>
      </c>
      <c r="J4903" s="3">
        <v>1209</v>
      </c>
      <c r="K4903">
        <v>5.36</v>
      </c>
      <c r="L4903">
        <v>4030</v>
      </c>
      <c r="M4903">
        <f>Registros[[#This Row],[salario]]*0.06</f>
        <v>241.79999999999998</v>
      </c>
      <c r="N4903">
        <f>Registros[[#This Row],[salario]]*5%</f>
        <v>201.5</v>
      </c>
      <c r="O4903">
        <f>IF(Registros[[#This Row],[idade]]&lt;18,311.43,IF(Registros[[#This Row],[idade]]&lt;=25,488.58,IF(Registros[[#This Row],[idade]]&lt;=50,772.77,850.05)))</f>
        <v>772.77</v>
      </c>
      <c r="P4903">
        <f>IF(Registros[[#This Row],[idade]]&lt;18,23.99,IF(Registros[[#This Row],[idade]]&lt;=25,49.9,IF(Registros[[#This Row],[idade]]&lt;=50,145.2,175.45)))</f>
        <v>145.19999999999999</v>
      </c>
      <c r="Q4903">
        <v>5</v>
      </c>
      <c r="R4903">
        <v>26</v>
      </c>
      <c r="T4903">
        <v>3</v>
      </c>
      <c r="U4903" t="s">
        <v>3</v>
      </c>
      <c r="V4903" t="s">
        <v>22</v>
      </c>
    </row>
    <row r="4904" spans="1:22" x14ac:dyDescent="0.3">
      <c r="A4904">
        <v>4903</v>
      </c>
      <c r="B4904">
        <v>20625411390</v>
      </c>
      <c r="C4904">
        <v>7</v>
      </c>
      <c r="D4904" s="1">
        <v>29448</v>
      </c>
      <c r="E4904" s="3">
        <f>2023-YEAR(Registros[[#This Row],[data_nascimento]])</f>
        <v>43</v>
      </c>
      <c r="F4904" s="1">
        <v>43817</v>
      </c>
      <c r="H4904">
        <v>220</v>
      </c>
      <c r="I4904">
        <v>7</v>
      </c>
      <c r="J4904" s="3">
        <v>653.1</v>
      </c>
      <c r="K4904">
        <v>26.8</v>
      </c>
      <c r="L4904">
        <v>2799</v>
      </c>
      <c r="M4904">
        <f>Registros[[#This Row],[salario]]*0.06</f>
        <v>167.94</v>
      </c>
      <c r="N4904">
        <f>Registros[[#This Row],[salario]]*5%</f>
        <v>139.95000000000002</v>
      </c>
      <c r="O4904">
        <f>IF(Registros[[#This Row],[idade]]&lt;18,311.43,IF(Registros[[#This Row],[idade]]&lt;=25,488.58,IF(Registros[[#This Row],[idade]]&lt;=50,772.77,850.05)))</f>
        <v>772.77</v>
      </c>
      <c r="P4904">
        <f>IF(Registros[[#This Row],[idade]]&lt;18,23.99,IF(Registros[[#This Row],[idade]]&lt;=25,49.9,IF(Registros[[#This Row],[idade]]&lt;=50,145.2,175.45)))</f>
        <v>145.19999999999999</v>
      </c>
      <c r="Q4904">
        <v>2</v>
      </c>
      <c r="R4904">
        <v>16</v>
      </c>
      <c r="T4904">
        <v>2</v>
      </c>
      <c r="U4904" t="s">
        <v>2</v>
      </c>
      <c r="V4904" t="s">
        <v>22</v>
      </c>
    </row>
    <row r="4905" spans="1:22" x14ac:dyDescent="0.3">
      <c r="A4905">
        <v>4904</v>
      </c>
      <c r="B4905">
        <v>37318820880</v>
      </c>
      <c r="C4905">
        <v>6</v>
      </c>
      <c r="D4905" s="1">
        <v>27854</v>
      </c>
      <c r="E4905" s="3">
        <f>2023-YEAR(Registros[[#This Row],[data_nascimento]])</f>
        <v>47</v>
      </c>
      <c r="F4905" s="1">
        <v>43817</v>
      </c>
      <c r="H4905">
        <v>220</v>
      </c>
      <c r="I4905">
        <v>14</v>
      </c>
      <c r="J4905" s="3">
        <v>2575.0666666666666</v>
      </c>
      <c r="K4905">
        <v>6.7</v>
      </c>
      <c r="L4905">
        <v>5518</v>
      </c>
      <c r="M4905">
        <f>Registros[[#This Row],[salario]]*0.06</f>
        <v>331.08</v>
      </c>
      <c r="N4905">
        <f>Registros[[#This Row],[salario]]*5%</f>
        <v>275.90000000000003</v>
      </c>
      <c r="O4905">
        <f>IF(Registros[[#This Row],[idade]]&lt;18,311.43,IF(Registros[[#This Row],[idade]]&lt;=25,488.58,IF(Registros[[#This Row],[idade]]&lt;=50,772.77,850.05)))</f>
        <v>772.77</v>
      </c>
      <c r="P4905">
        <f>IF(Registros[[#This Row],[idade]]&lt;18,23.99,IF(Registros[[#This Row],[idade]]&lt;=25,49.9,IF(Registros[[#This Row],[idade]]&lt;=50,145.2,175.45)))</f>
        <v>145.19999999999999</v>
      </c>
      <c r="Q4905">
        <v>1</v>
      </c>
      <c r="R4905">
        <v>5</v>
      </c>
      <c r="T4905">
        <v>2</v>
      </c>
      <c r="U4905" t="s">
        <v>3</v>
      </c>
      <c r="V4905" t="s">
        <v>21</v>
      </c>
    </row>
    <row r="4906" spans="1:22" x14ac:dyDescent="0.3">
      <c r="A4906">
        <v>4905</v>
      </c>
      <c r="B4906">
        <v>77039147605</v>
      </c>
      <c r="C4906">
        <v>3</v>
      </c>
      <c r="D4906" s="1">
        <v>34414</v>
      </c>
      <c r="E4906" s="3">
        <f>2023-YEAR(Registros[[#This Row],[data_nascimento]])</f>
        <v>29</v>
      </c>
      <c r="F4906" s="1">
        <v>43817</v>
      </c>
      <c r="H4906">
        <v>220</v>
      </c>
      <c r="I4906">
        <v>16</v>
      </c>
      <c r="J4906" s="3">
        <v>2661.8666666666668</v>
      </c>
      <c r="K4906">
        <v>13.4</v>
      </c>
      <c r="L4906">
        <v>4991</v>
      </c>
      <c r="M4906">
        <f>Registros[[#This Row],[salario]]*0.06</f>
        <v>299.45999999999998</v>
      </c>
      <c r="N4906">
        <f>Registros[[#This Row],[salario]]*5%</f>
        <v>249.55</v>
      </c>
      <c r="O4906">
        <f>IF(Registros[[#This Row],[idade]]&lt;18,311.43,IF(Registros[[#This Row],[idade]]&lt;=25,488.58,IF(Registros[[#This Row],[idade]]&lt;=50,772.77,850.05)))</f>
        <v>772.77</v>
      </c>
      <c r="P4906">
        <f>IF(Registros[[#This Row],[idade]]&lt;18,23.99,IF(Registros[[#This Row],[idade]]&lt;=25,49.9,IF(Registros[[#This Row],[idade]]&lt;=50,145.2,175.45)))</f>
        <v>145.19999999999999</v>
      </c>
      <c r="Q4906">
        <v>3</v>
      </c>
      <c r="R4906">
        <v>15</v>
      </c>
      <c r="T4906">
        <v>3</v>
      </c>
      <c r="U4906" t="s">
        <v>2</v>
      </c>
      <c r="V4906" t="s">
        <v>19</v>
      </c>
    </row>
    <row r="4907" spans="1:22" x14ac:dyDescent="0.3">
      <c r="A4907">
        <v>4906</v>
      </c>
      <c r="B4907">
        <v>69515981980</v>
      </c>
      <c r="C4907">
        <v>5</v>
      </c>
      <c r="D4907" s="1">
        <v>38169</v>
      </c>
      <c r="E4907" s="3">
        <f>2023-YEAR(Registros[[#This Row],[data_nascimento]])</f>
        <v>19</v>
      </c>
      <c r="F4907" s="1">
        <v>43817</v>
      </c>
      <c r="H4907">
        <v>220</v>
      </c>
      <c r="I4907">
        <v>1</v>
      </c>
      <c r="J4907" s="3">
        <v>229.53333333333333</v>
      </c>
      <c r="K4907">
        <v>20.100000000000001</v>
      </c>
      <c r="L4907">
        <v>6886</v>
      </c>
      <c r="M4907">
        <f>Registros[[#This Row],[salario]]*0.06</f>
        <v>413.15999999999997</v>
      </c>
      <c r="N4907">
        <f>Registros[[#This Row],[salario]]*5%</f>
        <v>344.3</v>
      </c>
      <c r="O4907">
        <f>IF(Registros[[#This Row],[idade]]&lt;18,311.43,IF(Registros[[#This Row],[idade]]&lt;=25,488.58,IF(Registros[[#This Row],[idade]]&lt;=50,772.77,850.05)))</f>
        <v>488.58</v>
      </c>
      <c r="P4907">
        <f>IF(Registros[[#This Row],[idade]]&lt;18,23.99,IF(Registros[[#This Row],[idade]]&lt;=25,49.9,IF(Registros[[#This Row],[idade]]&lt;=50,145.2,175.45)))</f>
        <v>49.9</v>
      </c>
      <c r="Q4907">
        <v>1</v>
      </c>
      <c r="R4907">
        <v>7</v>
      </c>
      <c r="T4907">
        <v>2</v>
      </c>
      <c r="U4907" t="s">
        <v>2</v>
      </c>
      <c r="V4907" t="s">
        <v>21</v>
      </c>
    </row>
    <row r="4908" spans="1:22" x14ac:dyDescent="0.3">
      <c r="A4908">
        <v>4907</v>
      </c>
      <c r="B4908">
        <v>71986319742</v>
      </c>
      <c r="C4908">
        <v>5</v>
      </c>
      <c r="D4908" s="1">
        <v>37753</v>
      </c>
      <c r="E4908" s="3">
        <f>2023-YEAR(Registros[[#This Row],[data_nascimento]])</f>
        <v>20</v>
      </c>
      <c r="F4908" s="1">
        <v>43817</v>
      </c>
      <c r="H4908">
        <v>220</v>
      </c>
      <c r="I4908">
        <v>8</v>
      </c>
      <c r="J4908" s="3">
        <v>1953.6</v>
      </c>
      <c r="K4908">
        <v>25.46</v>
      </c>
      <c r="L4908">
        <v>7326</v>
      </c>
      <c r="M4908">
        <f>Registros[[#This Row],[salario]]*0.06</f>
        <v>439.56</v>
      </c>
      <c r="N4908">
        <f>Registros[[#This Row],[salario]]*5%</f>
        <v>366.3</v>
      </c>
      <c r="O4908">
        <f>IF(Registros[[#This Row],[idade]]&lt;18,311.43,IF(Registros[[#This Row],[idade]]&lt;=25,488.58,IF(Registros[[#This Row],[idade]]&lt;=50,772.77,850.05)))</f>
        <v>488.58</v>
      </c>
      <c r="P4908">
        <f>IF(Registros[[#This Row],[idade]]&lt;18,23.99,IF(Registros[[#This Row],[idade]]&lt;=25,49.9,IF(Registros[[#This Row],[idade]]&lt;=50,145.2,175.45)))</f>
        <v>49.9</v>
      </c>
      <c r="Q4908">
        <v>1</v>
      </c>
      <c r="R4908">
        <v>21</v>
      </c>
      <c r="T4908">
        <v>2</v>
      </c>
      <c r="U4908" t="s">
        <v>2</v>
      </c>
      <c r="V4908" t="s">
        <v>19</v>
      </c>
    </row>
    <row r="4909" spans="1:22" x14ac:dyDescent="0.3">
      <c r="A4909">
        <v>4908</v>
      </c>
      <c r="B4909">
        <v>14494747854</v>
      </c>
      <c r="C4909">
        <v>4</v>
      </c>
      <c r="D4909" s="1">
        <v>27726</v>
      </c>
      <c r="E4909" s="3">
        <f>2023-YEAR(Registros[[#This Row],[data_nascimento]])</f>
        <v>48</v>
      </c>
      <c r="F4909" s="1">
        <v>43817</v>
      </c>
      <c r="H4909">
        <v>220</v>
      </c>
      <c r="I4909">
        <v>7</v>
      </c>
      <c r="J4909" s="3">
        <v>815.9666666666667</v>
      </c>
      <c r="K4909">
        <v>8.0399999999999991</v>
      </c>
      <c r="L4909">
        <v>3497</v>
      </c>
      <c r="M4909">
        <f>Registros[[#This Row],[salario]]*0.06</f>
        <v>209.82</v>
      </c>
      <c r="N4909">
        <f>Registros[[#This Row],[salario]]*5%</f>
        <v>174.85000000000002</v>
      </c>
      <c r="O4909">
        <f>IF(Registros[[#This Row],[idade]]&lt;18,311.43,IF(Registros[[#This Row],[idade]]&lt;=25,488.58,IF(Registros[[#This Row],[idade]]&lt;=50,772.77,850.05)))</f>
        <v>772.77</v>
      </c>
      <c r="P4909">
        <f>IF(Registros[[#This Row],[idade]]&lt;18,23.99,IF(Registros[[#This Row],[idade]]&lt;=25,49.9,IF(Registros[[#This Row],[idade]]&lt;=50,145.2,175.45)))</f>
        <v>145.19999999999999</v>
      </c>
      <c r="Q4909">
        <v>2</v>
      </c>
      <c r="R4909">
        <v>6</v>
      </c>
      <c r="T4909">
        <v>3</v>
      </c>
      <c r="U4909" t="s">
        <v>3</v>
      </c>
      <c r="V4909" t="s">
        <v>19</v>
      </c>
    </row>
    <row r="4910" spans="1:22" x14ac:dyDescent="0.3">
      <c r="A4910">
        <v>4909</v>
      </c>
      <c r="B4910">
        <v>52008772291</v>
      </c>
      <c r="C4910">
        <v>5</v>
      </c>
      <c r="D4910" s="1">
        <v>28867</v>
      </c>
      <c r="E4910" s="3">
        <f>2023-YEAR(Registros[[#This Row],[data_nascimento]])</f>
        <v>44</v>
      </c>
      <c r="F4910" s="1">
        <v>43817</v>
      </c>
      <c r="H4910">
        <v>220</v>
      </c>
      <c r="I4910">
        <v>7</v>
      </c>
      <c r="J4910" s="3">
        <v>1636.8333333333335</v>
      </c>
      <c r="K4910">
        <v>21.44</v>
      </c>
      <c r="L4910">
        <v>7015</v>
      </c>
      <c r="M4910">
        <f>Registros[[#This Row],[salario]]*0.06</f>
        <v>420.9</v>
      </c>
      <c r="N4910">
        <f>Registros[[#This Row],[salario]]*5%</f>
        <v>350.75</v>
      </c>
      <c r="O4910">
        <f>IF(Registros[[#This Row],[idade]]&lt;18,311.43,IF(Registros[[#This Row],[idade]]&lt;=25,488.58,IF(Registros[[#This Row],[idade]]&lt;=50,772.77,850.05)))</f>
        <v>772.77</v>
      </c>
      <c r="P4910">
        <f>IF(Registros[[#This Row],[idade]]&lt;18,23.99,IF(Registros[[#This Row],[idade]]&lt;=25,49.9,IF(Registros[[#This Row],[idade]]&lt;=50,145.2,175.45)))</f>
        <v>145.19999999999999</v>
      </c>
      <c r="Q4910">
        <v>1</v>
      </c>
      <c r="R4910">
        <v>3</v>
      </c>
      <c r="T4910">
        <v>3</v>
      </c>
      <c r="U4910" t="s">
        <v>3</v>
      </c>
      <c r="V4910" t="s">
        <v>21</v>
      </c>
    </row>
    <row r="4911" spans="1:22" x14ac:dyDescent="0.3">
      <c r="A4911">
        <v>4910</v>
      </c>
      <c r="B4911">
        <v>35194008449</v>
      </c>
      <c r="C4911">
        <v>3</v>
      </c>
      <c r="D4911" s="1">
        <v>34031</v>
      </c>
      <c r="E4911" s="3">
        <f>2023-YEAR(Registros[[#This Row],[data_nascimento]])</f>
        <v>30</v>
      </c>
      <c r="F4911" s="1">
        <v>43817</v>
      </c>
      <c r="H4911">
        <v>220</v>
      </c>
      <c r="I4911">
        <v>3</v>
      </c>
      <c r="J4911" s="3">
        <v>396.4</v>
      </c>
      <c r="K4911">
        <v>21.44</v>
      </c>
      <c r="L4911">
        <v>3964</v>
      </c>
      <c r="M4911">
        <f>Registros[[#This Row],[salario]]*0.06</f>
        <v>237.84</v>
      </c>
      <c r="N4911">
        <f>Registros[[#This Row],[salario]]*5%</f>
        <v>198.20000000000002</v>
      </c>
      <c r="O4911">
        <f>IF(Registros[[#This Row],[idade]]&lt;18,311.43,IF(Registros[[#This Row],[idade]]&lt;=25,488.58,IF(Registros[[#This Row],[idade]]&lt;=50,772.77,850.05)))</f>
        <v>772.77</v>
      </c>
      <c r="P4911">
        <f>IF(Registros[[#This Row],[idade]]&lt;18,23.99,IF(Registros[[#This Row],[idade]]&lt;=25,49.9,IF(Registros[[#This Row],[idade]]&lt;=50,145.2,175.45)))</f>
        <v>145.19999999999999</v>
      </c>
      <c r="Q4911">
        <v>4</v>
      </c>
      <c r="R4911">
        <v>16</v>
      </c>
      <c r="T4911">
        <v>2</v>
      </c>
      <c r="U4911" t="s">
        <v>2</v>
      </c>
      <c r="V4911" t="s">
        <v>21</v>
      </c>
    </row>
    <row r="4912" spans="1:22" x14ac:dyDescent="0.3">
      <c r="A4912">
        <v>4911</v>
      </c>
      <c r="B4912">
        <v>83538642601</v>
      </c>
      <c r="C4912">
        <v>3</v>
      </c>
      <c r="D4912" s="1">
        <v>34537</v>
      </c>
      <c r="E4912" s="3">
        <f>2023-YEAR(Registros[[#This Row],[data_nascimento]])</f>
        <v>29</v>
      </c>
      <c r="F4912" s="1">
        <v>43817</v>
      </c>
      <c r="H4912">
        <v>220</v>
      </c>
      <c r="I4912">
        <v>11</v>
      </c>
      <c r="J4912" s="3">
        <v>1407.6333333333334</v>
      </c>
      <c r="K4912">
        <v>13.4</v>
      </c>
      <c r="L4912">
        <v>3839</v>
      </c>
      <c r="M4912">
        <v>180</v>
      </c>
      <c r="N4912">
        <v>400</v>
      </c>
      <c r="O4912">
        <f>IF(Registros[[#This Row],[idade]]&lt;18,311.43,IF(Registros[[#This Row],[idade]]&lt;=25,488.58,IF(Registros[[#This Row],[idade]]&lt;=50,772.77,850.05)))</f>
        <v>772.77</v>
      </c>
      <c r="P4912">
        <f>IF(Registros[[#This Row],[idade]]&lt;18,23.99,IF(Registros[[#This Row],[idade]]&lt;=25,49.9,IF(Registros[[#This Row],[idade]]&lt;=50,145.2,175.45)))</f>
        <v>145.19999999999999</v>
      </c>
      <c r="Q4912">
        <v>5</v>
      </c>
      <c r="R4912">
        <v>7</v>
      </c>
      <c r="T4912">
        <v>3</v>
      </c>
      <c r="U4912" t="s">
        <v>2</v>
      </c>
      <c r="V4912" t="s">
        <v>19</v>
      </c>
    </row>
    <row r="4913" spans="1:22" x14ac:dyDescent="0.3">
      <c r="A4913">
        <v>4912</v>
      </c>
      <c r="B4913">
        <v>13021946674</v>
      </c>
      <c r="C4913">
        <v>4</v>
      </c>
      <c r="D4913" s="1">
        <v>36298</v>
      </c>
      <c r="E4913" s="3">
        <f>2023-YEAR(Registros[[#This Row],[data_nascimento]])</f>
        <v>24</v>
      </c>
      <c r="F4913" s="1">
        <v>43817</v>
      </c>
      <c r="H4913">
        <v>220</v>
      </c>
      <c r="I4913">
        <v>13</v>
      </c>
      <c r="J4913" s="3">
        <v>4318.166666666667</v>
      </c>
      <c r="K4913">
        <v>12.06</v>
      </c>
      <c r="L4913">
        <v>9965</v>
      </c>
      <c r="M4913">
        <v>180</v>
      </c>
      <c r="N4913">
        <v>400</v>
      </c>
      <c r="O4913">
        <f>IF(Registros[[#This Row],[idade]]&lt;18,311.43,IF(Registros[[#This Row],[idade]]&lt;=25,488.58,IF(Registros[[#This Row],[idade]]&lt;=50,772.77,850.05)))</f>
        <v>488.58</v>
      </c>
      <c r="P4913">
        <f>IF(Registros[[#This Row],[idade]]&lt;18,23.99,IF(Registros[[#This Row],[idade]]&lt;=25,49.9,IF(Registros[[#This Row],[idade]]&lt;=50,145.2,175.45)))</f>
        <v>49.9</v>
      </c>
      <c r="Q4913">
        <v>1</v>
      </c>
      <c r="R4913">
        <v>20</v>
      </c>
      <c r="T4913">
        <v>2</v>
      </c>
      <c r="U4913" t="s">
        <v>2</v>
      </c>
      <c r="V4913" t="s">
        <v>19</v>
      </c>
    </row>
    <row r="4914" spans="1:22" x14ac:dyDescent="0.3">
      <c r="A4914">
        <v>4913</v>
      </c>
      <c r="B4914">
        <v>38645405160</v>
      </c>
      <c r="C4914">
        <v>6</v>
      </c>
      <c r="D4914" s="1">
        <v>28105</v>
      </c>
      <c r="E4914" s="3">
        <f>2023-YEAR(Registros[[#This Row],[data_nascimento]])</f>
        <v>47</v>
      </c>
      <c r="F4914" s="1">
        <v>43817</v>
      </c>
      <c r="H4914">
        <v>220</v>
      </c>
      <c r="I4914">
        <v>2</v>
      </c>
      <c r="J4914" s="3">
        <v>542.6</v>
      </c>
      <c r="K4914">
        <v>9.3800000000000008</v>
      </c>
      <c r="L4914">
        <v>8139</v>
      </c>
      <c r="M4914">
        <v>180</v>
      </c>
      <c r="N4914">
        <v>400</v>
      </c>
      <c r="O4914">
        <f>IF(Registros[[#This Row],[idade]]&lt;18,311.43,IF(Registros[[#This Row],[idade]]&lt;=25,488.58,IF(Registros[[#This Row],[idade]]&lt;=50,772.77,850.05)))</f>
        <v>772.77</v>
      </c>
      <c r="P4914">
        <f>IF(Registros[[#This Row],[idade]]&lt;18,23.99,IF(Registros[[#This Row],[idade]]&lt;=25,49.9,IF(Registros[[#This Row],[idade]]&lt;=50,145.2,175.45)))</f>
        <v>145.19999999999999</v>
      </c>
      <c r="Q4914">
        <v>2</v>
      </c>
      <c r="R4914">
        <v>8</v>
      </c>
      <c r="T4914">
        <v>3</v>
      </c>
      <c r="U4914" t="s">
        <v>3</v>
      </c>
      <c r="V4914" t="s">
        <v>19</v>
      </c>
    </row>
    <row r="4915" spans="1:22" x14ac:dyDescent="0.3">
      <c r="A4915">
        <v>4914</v>
      </c>
      <c r="B4915">
        <v>29685485494</v>
      </c>
      <c r="C4915">
        <v>5</v>
      </c>
      <c r="D4915" s="1">
        <v>28629</v>
      </c>
      <c r="E4915" s="3">
        <f>2023-YEAR(Registros[[#This Row],[data_nascimento]])</f>
        <v>45</v>
      </c>
      <c r="F4915" s="1">
        <v>43817</v>
      </c>
      <c r="H4915">
        <v>220</v>
      </c>
      <c r="I4915">
        <v>8</v>
      </c>
      <c r="J4915" s="3">
        <v>1679.2</v>
      </c>
      <c r="K4915">
        <v>4.0199999999999996</v>
      </c>
      <c r="L4915">
        <v>6297</v>
      </c>
      <c r="M4915">
        <v>180</v>
      </c>
      <c r="N4915">
        <v>400</v>
      </c>
      <c r="O4915">
        <f>IF(Registros[[#This Row],[idade]]&lt;18,311.43,IF(Registros[[#This Row],[idade]]&lt;=25,488.58,IF(Registros[[#This Row],[idade]]&lt;=50,772.77,850.05)))</f>
        <v>772.77</v>
      </c>
      <c r="P4915">
        <f>IF(Registros[[#This Row],[idade]]&lt;18,23.99,IF(Registros[[#This Row],[idade]]&lt;=25,49.9,IF(Registros[[#This Row],[idade]]&lt;=50,145.2,175.45)))</f>
        <v>145.19999999999999</v>
      </c>
      <c r="Q4915">
        <v>2</v>
      </c>
      <c r="R4915">
        <v>26</v>
      </c>
      <c r="T4915">
        <v>3</v>
      </c>
      <c r="U4915" t="s">
        <v>3</v>
      </c>
      <c r="V4915" t="s">
        <v>21</v>
      </c>
    </row>
    <row r="4916" spans="1:22" x14ac:dyDescent="0.3">
      <c r="A4916">
        <v>4915</v>
      </c>
      <c r="B4916">
        <v>78284714463</v>
      </c>
      <c r="C4916">
        <v>6</v>
      </c>
      <c r="D4916" s="1">
        <v>34146</v>
      </c>
      <c r="E4916" s="3">
        <f>2023-YEAR(Registros[[#This Row],[data_nascimento]])</f>
        <v>30</v>
      </c>
      <c r="F4916" s="1">
        <v>43817</v>
      </c>
      <c r="H4916">
        <v>220</v>
      </c>
      <c r="I4916">
        <v>17</v>
      </c>
      <c r="J4916" s="3">
        <v>1725.5</v>
      </c>
      <c r="K4916">
        <v>1.34</v>
      </c>
      <c r="L4916">
        <v>3045</v>
      </c>
      <c r="M4916">
        <v>180</v>
      </c>
      <c r="N4916">
        <v>400</v>
      </c>
      <c r="O4916">
        <f>IF(Registros[[#This Row],[idade]]&lt;18,311.43,IF(Registros[[#This Row],[idade]]&lt;=25,488.58,IF(Registros[[#This Row],[idade]]&lt;=50,772.77,850.05)))</f>
        <v>772.77</v>
      </c>
      <c r="P4916">
        <f>IF(Registros[[#This Row],[idade]]&lt;18,23.99,IF(Registros[[#This Row],[idade]]&lt;=25,49.9,IF(Registros[[#This Row],[idade]]&lt;=50,145.2,175.45)))</f>
        <v>145.19999999999999</v>
      </c>
      <c r="Q4916">
        <v>5</v>
      </c>
      <c r="R4916">
        <v>7</v>
      </c>
      <c r="T4916">
        <v>2</v>
      </c>
      <c r="U4916" t="s">
        <v>2</v>
      </c>
      <c r="V4916" t="s">
        <v>21</v>
      </c>
    </row>
    <row r="4917" spans="1:22" x14ac:dyDescent="0.3">
      <c r="A4917">
        <v>4916</v>
      </c>
      <c r="B4917">
        <v>36180567173</v>
      </c>
      <c r="C4917">
        <v>4</v>
      </c>
      <c r="D4917" s="1">
        <v>29389</v>
      </c>
      <c r="E4917" s="3">
        <f>2023-YEAR(Registros[[#This Row],[data_nascimento]])</f>
        <v>43</v>
      </c>
      <c r="F4917" s="1">
        <v>43817</v>
      </c>
      <c r="H4917">
        <v>220</v>
      </c>
      <c r="I4917">
        <v>15</v>
      </c>
      <c r="J4917" s="3">
        <v>3338</v>
      </c>
      <c r="K4917">
        <v>22.78</v>
      </c>
      <c r="L4917">
        <v>6676</v>
      </c>
      <c r="M4917">
        <v>180</v>
      </c>
      <c r="N4917">
        <v>400</v>
      </c>
      <c r="O4917">
        <f>IF(Registros[[#This Row],[idade]]&lt;18,311.43,IF(Registros[[#This Row],[idade]]&lt;=25,488.58,IF(Registros[[#This Row],[idade]]&lt;=50,772.77,850.05)))</f>
        <v>772.77</v>
      </c>
      <c r="P4917">
        <f>IF(Registros[[#This Row],[idade]]&lt;18,23.99,IF(Registros[[#This Row],[idade]]&lt;=25,49.9,IF(Registros[[#This Row],[idade]]&lt;=50,145.2,175.45)))</f>
        <v>145.19999999999999</v>
      </c>
      <c r="Q4917">
        <v>3</v>
      </c>
      <c r="R4917">
        <v>19</v>
      </c>
      <c r="T4917">
        <v>2</v>
      </c>
      <c r="U4917" t="s">
        <v>2</v>
      </c>
      <c r="V4917" t="s">
        <v>19</v>
      </c>
    </row>
    <row r="4918" spans="1:22" x14ac:dyDescent="0.3">
      <c r="A4918">
        <v>4917</v>
      </c>
      <c r="B4918">
        <v>57218554815</v>
      </c>
      <c r="C4918">
        <v>6</v>
      </c>
      <c r="D4918" s="1">
        <v>37075</v>
      </c>
      <c r="E4918" s="3">
        <f>2023-YEAR(Registros[[#This Row],[data_nascimento]])</f>
        <v>22</v>
      </c>
      <c r="F4918" s="1">
        <v>43817</v>
      </c>
      <c r="G4918" s="1">
        <v>44129</v>
      </c>
      <c r="H4918">
        <v>220</v>
      </c>
      <c r="I4918">
        <v>7</v>
      </c>
      <c r="J4918" s="3">
        <v>398.3</v>
      </c>
      <c r="K4918">
        <v>8.0399999999999991</v>
      </c>
      <c r="L4918">
        <v>1707</v>
      </c>
      <c r="M4918">
        <v>180</v>
      </c>
      <c r="N4918">
        <v>400</v>
      </c>
      <c r="O4918">
        <f>IF(Registros[[#This Row],[idade]]&lt;18,311.43,IF(Registros[[#This Row],[idade]]&lt;=25,488.58,IF(Registros[[#This Row],[idade]]&lt;=50,772.77,850.05)))</f>
        <v>488.58</v>
      </c>
      <c r="P4918">
        <f>IF(Registros[[#This Row],[idade]]&lt;18,23.99,IF(Registros[[#This Row],[idade]]&lt;=25,49.9,IF(Registros[[#This Row],[idade]]&lt;=50,145.2,175.45)))</f>
        <v>49.9</v>
      </c>
      <c r="Q4918">
        <v>4</v>
      </c>
      <c r="R4918">
        <v>14</v>
      </c>
      <c r="S4918">
        <v>2</v>
      </c>
      <c r="T4918">
        <v>2</v>
      </c>
      <c r="U4918" t="s">
        <v>3</v>
      </c>
      <c r="V4918" t="s">
        <v>22</v>
      </c>
    </row>
    <row r="4919" spans="1:22" x14ac:dyDescent="0.3">
      <c r="A4919">
        <v>4918</v>
      </c>
      <c r="B4919">
        <v>83798685691</v>
      </c>
      <c r="C4919">
        <v>7</v>
      </c>
      <c r="D4919" s="1">
        <v>30881</v>
      </c>
      <c r="E4919" s="3">
        <f>2023-YEAR(Registros[[#This Row],[data_nascimento]])</f>
        <v>39</v>
      </c>
      <c r="F4919" s="1">
        <v>43817</v>
      </c>
      <c r="H4919">
        <v>220</v>
      </c>
      <c r="I4919">
        <v>2</v>
      </c>
      <c r="J4919" s="3">
        <v>122.8</v>
      </c>
      <c r="K4919">
        <v>1.34</v>
      </c>
      <c r="L4919">
        <v>1842</v>
      </c>
      <c r="M4919">
        <v>180</v>
      </c>
      <c r="N4919">
        <v>400</v>
      </c>
      <c r="O4919">
        <f>IF(Registros[[#This Row],[idade]]&lt;18,311.43,IF(Registros[[#This Row],[idade]]&lt;=25,488.58,IF(Registros[[#This Row],[idade]]&lt;=50,772.77,850.05)))</f>
        <v>772.77</v>
      </c>
      <c r="P4919">
        <f>IF(Registros[[#This Row],[idade]]&lt;18,23.99,IF(Registros[[#This Row],[idade]]&lt;=25,49.9,IF(Registros[[#This Row],[idade]]&lt;=50,145.2,175.45)))</f>
        <v>145.19999999999999</v>
      </c>
      <c r="Q4919">
        <v>5</v>
      </c>
      <c r="R4919">
        <v>15</v>
      </c>
      <c r="T4919">
        <v>2</v>
      </c>
      <c r="U4919" t="s">
        <v>2</v>
      </c>
      <c r="V4919" t="s">
        <v>19</v>
      </c>
    </row>
    <row r="4920" spans="1:22" x14ac:dyDescent="0.3">
      <c r="A4920">
        <v>4919</v>
      </c>
      <c r="B4920">
        <v>87725255194</v>
      </c>
      <c r="C4920">
        <v>4</v>
      </c>
      <c r="D4920" s="1">
        <v>37052</v>
      </c>
      <c r="E4920" s="3">
        <f>2023-YEAR(Registros[[#This Row],[data_nascimento]])</f>
        <v>22</v>
      </c>
      <c r="F4920" s="1">
        <v>43817</v>
      </c>
      <c r="H4920">
        <v>220</v>
      </c>
      <c r="I4920">
        <v>20</v>
      </c>
      <c r="J4920" s="3">
        <v>1102</v>
      </c>
      <c r="K4920">
        <v>8.0399999999999991</v>
      </c>
      <c r="L4920">
        <v>1653</v>
      </c>
      <c r="M4920">
        <v>180</v>
      </c>
      <c r="N4920">
        <v>400</v>
      </c>
      <c r="O4920">
        <f>IF(Registros[[#This Row],[idade]]&lt;18,311.43,IF(Registros[[#This Row],[idade]]&lt;=25,488.58,IF(Registros[[#This Row],[idade]]&lt;=50,772.77,850.05)))</f>
        <v>488.58</v>
      </c>
      <c r="P4920">
        <f>IF(Registros[[#This Row],[idade]]&lt;18,23.99,IF(Registros[[#This Row],[idade]]&lt;=25,49.9,IF(Registros[[#This Row],[idade]]&lt;=50,145.2,175.45)))</f>
        <v>49.9</v>
      </c>
      <c r="Q4920">
        <v>2</v>
      </c>
      <c r="R4920">
        <v>14</v>
      </c>
      <c r="T4920">
        <v>2</v>
      </c>
      <c r="U4920" t="s">
        <v>2</v>
      </c>
      <c r="V4920" t="s">
        <v>19</v>
      </c>
    </row>
    <row r="4921" spans="1:22" x14ac:dyDescent="0.3">
      <c r="A4921">
        <v>4920</v>
      </c>
      <c r="B4921">
        <v>17869203126</v>
      </c>
      <c r="C4921">
        <v>6</v>
      </c>
      <c r="D4921" s="1">
        <v>37322</v>
      </c>
      <c r="E4921" s="3">
        <f>2023-YEAR(Registros[[#This Row],[data_nascimento]])</f>
        <v>21</v>
      </c>
      <c r="F4921" s="1">
        <v>43817</v>
      </c>
      <c r="H4921">
        <v>220</v>
      </c>
      <c r="I4921">
        <v>10</v>
      </c>
      <c r="J4921" s="3">
        <v>705.66666666666663</v>
      </c>
      <c r="K4921">
        <v>18.760000000000002</v>
      </c>
      <c r="L4921">
        <v>2117</v>
      </c>
      <c r="M4921">
        <v>180</v>
      </c>
      <c r="N4921">
        <v>400</v>
      </c>
      <c r="O4921">
        <f>IF(Registros[[#This Row],[idade]]&lt;18,311.43,IF(Registros[[#This Row],[idade]]&lt;=25,488.58,IF(Registros[[#This Row],[idade]]&lt;=50,772.77,850.05)))</f>
        <v>488.58</v>
      </c>
      <c r="P4921">
        <f>IF(Registros[[#This Row],[idade]]&lt;18,23.99,IF(Registros[[#This Row],[idade]]&lt;=25,49.9,IF(Registros[[#This Row],[idade]]&lt;=50,145.2,175.45)))</f>
        <v>49.9</v>
      </c>
      <c r="Q4921">
        <v>5</v>
      </c>
      <c r="R4921">
        <v>14</v>
      </c>
      <c r="T4921">
        <v>2</v>
      </c>
      <c r="U4921" t="s">
        <v>2</v>
      </c>
      <c r="V4921" t="s">
        <v>19</v>
      </c>
    </row>
    <row r="4922" spans="1:22" x14ac:dyDescent="0.3">
      <c r="A4922">
        <v>4921</v>
      </c>
      <c r="B4922">
        <v>17671565057</v>
      </c>
      <c r="C4922">
        <v>7</v>
      </c>
      <c r="D4922" s="1">
        <v>34165</v>
      </c>
      <c r="E4922" s="3">
        <f>2023-YEAR(Registros[[#This Row],[data_nascimento]])</f>
        <v>30</v>
      </c>
      <c r="F4922" s="1">
        <v>43817</v>
      </c>
      <c r="H4922">
        <v>220</v>
      </c>
      <c r="I4922">
        <v>12</v>
      </c>
      <c r="J4922" s="3">
        <v>758</v>
      </c>
      <c r="K4922">
        <v>17.420000000000002</v>
      </c>
      <c r="L4922">
        <v>1895</v>
      </c>
      <c r="M4922">
        <v>180</v>
      </c>
      <c r="O4922">
        <f>IF(Registros[[#This Row],[idade]]&lt;18,311.43,IF(Registros[[#This Row],[idade]]&lt;=25,488.58,IF(Registros[[#This Row],[idade]]&lt;=50,772.77,850.05)))</f>
        <v>772.77</v>
      </c>
      <c r="P4922">
        <f>IF(Registros[[#This Row],[idade]]&lt;18,23.99,IF(Registros[[#This Row],[idade]]&lt;=25,49.9,IF(Registros[[#This Row],[idade]]&lt;=50,145.2,175.45)))</f>
        <v>145.19999999999999</v>
      </c>
      <c r="Q4922">
        <v>4</v>
      </c>
      <c r="R4922">
        <v>15</v>
      </c>
      <c r="T4922">
        <v>2</v>
      </c>
      <c r="U4922" t="s">
        <v>3</v>
      </c>
      <c r="V4922" t="s">
        <v>19</v>
      </c>
    </row>
    <row r="4923" spans="1:22" x14ac:dyDescent="0.3">
      <c r="A4923">
        <v>4922</v>
      </c>
      <c r="B4923">
        <v>61810841591</v>
      </c>
      <c r="C4923">
        <v>5</v>
      </c>
      <c r="D4923" s="1">
        <v>36935</v>
      </c>
      <c r="E4923" s="3">
        <f>2023-YEAR(Registros[[#This Row],[data_nascimento]])</f>
        <v>22</v>
      </c>
      <c r="F4923" s="1">
        <v>43817</v>
      </c>
      <c r="H4923">
        <v>220</v>
      </c>
      <c r="I4923">
        <v>5</v>
      </c>
      <c r="J4923" s="3">
        <v>262.16666666666663</v>
      </c>
      <c r="K4923">
        <v>14.74</v>
      </c>
      <c r="L4923">
        <v>1573</v>
      </c>
      <c r="M4923">
        <v>180</v>
      </c>
      <c r="O4923">
        <f>IF(Registros[[#This Row],[idade]]&lt;18,311.43,IF(Registros[[#This Row],[idade]]&lt;=25,488.58,IF(Registros[[#This Row],[idade]]&lt;=50,772.77,850.05)))</f>
        <v>488.58</v>
      </c>
      <c r="P4923">
        <f>IF(Registros[[#This Row],[idade]]&lt;18,23.99,IF(Registros[[#This Row],[idade]]&lt;=25,49.9,IF(Registros[[#This Row],[idade]]&lt;=50,145.2,175.45)))</f>
        <v>49.9</v>
      </c>
      <c r="Q4923">
        <v>2</v>
      </c>
      <c r="R4923">
        <v>6</v>
      </c>
      <c r="T4923">
        <v>2</v>
      </c>
      <c r="U4923" t="s">
        <v>2</v>
      </c>
      <c r="V4923" t="s">
        <v>19</v>
      </c>
    </row>
    <row r="4924" spans="1:22" x14ac:dyDescent="0.3">
      <c r="A4924">
        <v>4923</v>
      </c>
      <c r="B4924">
        <v>30980576240</v>
      </c>
      <c r="C4924">
        <v>6</v>
      </c>
      <c r="D4924" s="1">
        <v>37160</v>
      </c>
      <c r="E4924" s="3">
        <f>2023-YEAR(Registros[[#This Row],[data_nascimento]])</f>
        <v>22</v>
      </c>
      <c r="F4924" s="1">
        <v>43817</v>
      </c>
      <c r="H4924">
        <v>220</v>
      </c>
      <c r="I4924">
        <v>14</v>
      </c>
      <c r="J4924" s="3">
        <v>730.33333333333326</v>
      </c>
      <c r="K4924">
        <v>8.0399999999999991</v>
      </c>
      <c r="L4924">
        <v>1565</v>
      </c>
      <c r="M4924">
        <v>180</v>
      </c>
      <c r="O4924">
        <f>IF(Registros[[#This Row],[idade]]&lt;18,311.43,IF(Registros[[#This Row],[idade]]&lt;=25,488.58,IF(Registros[[#This Row],[idade]]&lt;=50,772.77,850.05)))</f>
        <v>488.58</v>
      </c>
      <c r="P4924">
        <f>IF(Registros[[#This Row],[idade]]&lt;18,23.99,IF(Registros[[#This Row],[idade]]&lt;=25,49.9,IF(Registros[[#This Row],[idade]]&lt;=50,145.2,175.45)))</f>
        <v>49.9</v>
      </c>
      <c r="Q4924">
        <v>2</v>
      </c>
      <c r="R4924">
        <v>13</v>
      </c>
      <c r="T4924">
        <v>3</v>
      </c>
      <c r="U4924" t="s">
        <v>3</v>
      </c>
      <c r="V4924" t="s">
        <v>22</v>
      </c>
    </row>
    <row r="4925" spans="1:22" x14ac:dyDescent="0.3">
      <c r="A4925">
        <v>4924</v>
      </c>
      <c r="B4925">
        <v>93587033715</v>
      </c>
      <c r="C4925">
        <v>3</v>
      </c>
      <c r="D4925" s="1">
        <v>31173</v>
      </c>
      <c r="E4925" s="3">
        <f>2023-YEAR(Registros[[#This Row],[data_nascimento]])</f>
        <v>38</v>
      </c>
      <c r="F4925" s="1">
        <v>43817</v>
      </c>
      <c r="H4925">
        <v>220</v>
      </c>
      <c r="I4925">
        <v>10</v>
      </c>
      <c r="J4925" s="3">
        <v>534</v>
      </c>
      <c r="K4925">
        <v>4.0199999999999996</v>
      </c>
      <c r="L4925">
        <v>1602</v>
      </c>
      <c r="M4925">
        <v>180</v>
      </c>
      <c r="O4925">
        <f>IF(Registros[[#This Row],[idade]]&lt;18,311.43,IF(Registros[[#This Row],[idade]]&lt;=25,488.58,IF(Registros[[#This Row],[idade]]&lt;=50,772.77,850.05)))</f>
        <v>772.77</v>
      </c>
      <c r="P4925">
        <f>IF(Registros[[#This Row],[idade]]&lt;18,23.99,IF(Registros[[#This Row],[idade]]&lt;=25,49.9,IF(Registros[[#This Row],[idade]]&lt;=50,145.2,175.45)))</f>
        <v>145.19999999999999</v>
      </c>
      <c r="Q4925">
        <v>2</v>
      </c>
      <c r="R4925">
        <v>22</v>
      </c>
      <c r="T4925">
        <v>2</v>
      </c>
      <c r="U4925" t="s">
        <v>3</v>
      </c>
      <c r="V4925" t="s">
        <v>21</v>
      </c>
    </row>
    <row r="4926" spans="1:22" x14ac:dyDescent="0.3">
      <c r="A4926">
        <v>4925</v>
      </c>
      <c r="B4926">
        <v>14698323293</v>
      </c>
      <c r="C4926">
        <v>6</v>
      </c>
      <c r="D4926" s="1">
        <v>34526</v>
      </c>
      <c r="E4926" s="3">
        <f>2023-YEAR(Registros[[#This Row],[data_nascimento]])</f>
        <v>29</v>
      </c>
      <c r="F4926" s="1">
        <v>43817</v>
      </c>
      <c r="H4926">
        <v>220</v>
      </c>
      <c r="I4926">
        <v>9</v>
      </c>
      <c r="J4926" s="3">
        <v>424.2</v>
      </c>
      <c r="K4926">
        <v>24.12</v>
      </c>
      <c r="L4926">
        <v>1414</v>
      </c>
      <c r="M4926">
        <v>180</v>
      </c>
      <c r="O4926">
        <f>IF(Registros[[#This Row],[idade]]&lt;18,311.43,IF(Registros[[#This Row],[idade]]&lt;=25,488.58,IF(Registros[[#This Row],[idade]]&lt;=50,772.77,850.05)))</f>
        <v>772.77</v>
      </c>
      <c r="P4926">
        <f>IF(Registros[[#This Row],[idade]]&lt;18,23.99,IF(Registros[[#This Row],[idade]]&lt;=25,49.9,IF(Registros[[#This Row],[idade]]&lt;=50,145.2,175.45)))</f>
        <v>145.19999999999999</v>
      </c>
      <c r="Q4926">
        <v>1</v>
      </c>
      <c r="R4926">
        <v>12</v>
      </c>
      <c r="T4926">
        <v>2</v>
      </c>
      <c r="U4926" t="s">
        <v>3</v>
      </c>
      <c r="V4926" t="s">
        <v>19</v>
      </c>
    </row>
    <row r="4927" spans="1:22" x14ac:dyDescent="0.3">
      <c r="A4927">
        <v>4926</v>
      </c>
      <c r="B4927">
        <v>67730587577</v>
      </c>
      <c r="C4927">
        <v>6</v>
      </c>
      <c r="D4927" s="1">
        <v>31648</v>
      </c>
      <c r="E4927" s="3">
        <f>2023-YEAR(Registros[[#This Row],[data_nascimento]])</f>
        <v>37</v>
      </c>
      <c r="F4927" s="1">
        <v>43817</v>
      </c>
      <c r="H4927">
        <v>220</v>
      </c>
      <c r="I4927">
        <v>2</v>
      </c>
      <c r="J4927" s="3">
        <v>146.53333333333333</v>
      </c>
      <c r="K4927">
        <v>10.72</v>
      </c>
      <c r="L4927">
        <v>2198</v>
      </c>
      <c r="M4927">
        <v>180</v>
      </c>
      <c r="O4927">
        <f>IF(Registros[[#This Row],[idade]]&lt;18,311.43,IF(Registros[[#This Row],[idade]]&lt;=25,488.58,IF(Registros[[#This Row],[idade]]&lt;=50,772.77,850.05)))</f>
        <v>772.77</v>
      </c>
      <c r="P4927">
        <f>IF(Registros[[#This Row],[idade]]&lt;18,23.99,IF(Registros[[#This Row],[idade]]&lt;=25,49.9,IF(Registros[[#This Row],[idade]]&lt;=50,145.2,175.45)))</f>
        <v>145.19999999999999</v>
      </c>
      <c r="Q4927">
        <v>4</v>
      </c>
      <c r="R4927">
        <v>13</v>
      </c>
      <c r="T4927">
        <v>3</v>
      </c>
      <c r="U4927" t="s">
        <v>3</v>
      </c>
      <c r="V4927" t="s">
        <v>22</v>
      </c>
    </row>
    <row r="4928" spans="1:22" x14ac:dyDescent="0.3">
      <c r="A4928">
        <v>4927</v>
      </c>
      <c r="B4928">
        <v>88561504194</v>
      </c>
      <c r="C4928">
        <v>5</v>
      </c>
      <c r="D4928" s="1">
        <v>32464</v>
      </c>
      <c r="E4928" s="3">
        <f>2023-YEAR(Registros[[#This Row],[data_nascimento]])</f>
        <v>35</v>
      </c>
      <c r="F4928" s="1">
        <v>43817</v>
      </c>
      <c r="H4928">
        <v>220</v>
      </c>
      <c r="I4928">
        <v>9</v>
      </c>
      <c r="J4928" s="3">
        <v>525.9</v>
      </c>
      <c r="K4928">
        <v>4.0199999999999996</v>
      </c>
      <c r="L4928">
        <v>1753</v>
      </c>
      <c r="M4928">
        <v>180</v>
      </c>
      <c r="O4928">
        <f>IF(Registros[[#This Row],[idade]]&lt;18,311.43,IF(Registros[[#This Row],[idade]]&lt;=25,488.58,IF(Registros[[#This Row],[idade]]&lt;=50,772.77,850.05)))</f>
        <v>772.77</v>
      </c>
      <c r="P4928">
        <f>IF(Registros[[#This Row],[idade]]&lt;18,23.99,IF(Registros[[#This Row],[idade]]&lt;=25,49.9,IF(Registros[[#This Row],[idade]]&lt;=50,145.2,175.45)))</f>
        <v>145.19999999999999</v>
      </c>
      <c r="Q4928">
        <v>3</v>
      </c>
      <c r="R4928">
        <v>7</v>
      </c>
      <c r="T4928">
        <v>3</v>
      </c>
      <c r="U4928" t="s">
        <v>2</v>
      </c>
      <c r="V4928" t="s">
        <v>22</v>
      </c>
    </row>
    <row r="4929" spans="1:22" x14ac:dyDescent="0.3">
      <c r="A4929">
        <v>4928</v>
      </c>
      <c r="B4929">
        <v>91365008155</v>
      </c>
      <c r="C4929">
        <v>5</v>
      </c>
      <c r="D4929" s="1">
        <v>36235</v>
      </c>
      <c r="E4929" s="3">
        <f>2023-YEAR(Registros[[#This Row],[data_nascimento]])</f>
        <v>24</v>
      </c>
      <c r="F4929" s="1">
        <v>43817</v>
      </c>
      <c r="H4929">
        <v>220</v>
      </c>
      <c r="I4929">
        <v>3</v>
      </c>
      <c r="J4929" s="3">
        <v>197.70000000000002</v>
      </c>
      <c r="K4929">
        <v>26.8</v>
      </c>
      <c r="L4929">
        <v>1977</v>
      </c>
      <c r="M4929">
        <v>180</v>
      </c>
      <c r="O4929">
        <f>IF(Registros[[#This Row],[idade]]&lt;18,311.43,IF(Registros[[#This Row],[idade]]&lt;=25,488.58,IF(Registros[[#This Row],[idade]]&lt;=50,772.77,850.05)))</f>
        <v>488.58</v>
      </c>
      <c r="P4929">
        <f>IF(Registros[[#This Row],[idade]]&lt;18,23.99,IF(Registros[[#This Row],[idade]]&lt;=25,49.9,IF(Registros[[#This Row],[idade]]&lt;=50,145.2,175.45)))</f>
        <v>49.9</v>
      </c>
      <c r="Q4929">
        <v>1</v>
      </c>
      <c r="R4929">
        <v>13</v>
      </c>
      <c r="T4929">
        <v>3</v>
      </c>
      <c r="U4929" t="s">
        <v>3</v>
      </c>
      <c r="V4929" t="s">
        <v>19</v>
      </c>
    </row>
    <row r="4930" spans="1:22" x14ac:dyDescent="0.3">
      <c r="A4930">
        <v>4929</v>
      </c>
      <c r="B4930">
        <v>44537212491</v>
      </c>
      <c r="C4930">
        <v>6</v>
      </c>
      <c r="D4930" s="1">
        <v>35494</v>
      </c>
      <c r="E4930" s="3">
        <f>2023-YEAR(Registros[[#This Row],[data_nascimento]])</f>
        <v>26</v>
      </c>
      <c r="F4930" s="1">
        <v>43817</v>
      </c>
      <c r="H4930">
        <v>220</v>
      </c>
      <c r="I4930">
        <v>15</v>
      </c>
      <c r="J4930" s="3">
        <v>721.5</v>
      </c>
      <c r="K4930">
        <v>5.36</v>
      </c>
      <c r="L4930">
        <v>1443</v>
      </c>
      <c r="M4930">
        <v>180</v>
      </c>
      <c r="O4930">
        <f>IF(Registros[[#This Row],[idade]]&lt;18,311.43,IF(Registros[[#This Row],[idade]]&lt;=25,488.58,IF(Registros[[#This Row],[idade]]&lt;=50,772.77,850.05)))</f>
        <v>772.77</v>
      </c>
      <c r="P4930">
        <f>IF(Registros[[#This Row],[idade]]&lt;18,23.99,IF(Registros[[#This Row],[idade]]&lt;=25,49.9,IF(Registros[[#This Row],[idade]]&lt;=50,145.2,175.45)))</f>
        <v>145.19999999999999</v>
      </c>
      <c r="Q4930">
        <v>4</v>
      </c>
      <c r="R4930">
        <v>15</v>
      </c>
      <c r="T4930">
        <v>3</v>
      </c>
      <c r="U4930" t="s">
        <v>3</v>
      </c>
      <c r="V4930" t="s">
        <v>22</v>
      </c>
    </row>
    <row r="4931" spans="1:22" x14ac:dyDescent="0.3">
      <c r="A4931">
        <v>4930</v>
      </c>
      <c r="B4931">
        <v>33854245627</v>
      </c>
      <c r="C4931">
        <v>7</v>
      </c>
      <c r="D4931" s="1">
        <v>33283</v>
      </c>
      <c r="E4931" s="3">
        <f>2023-YEAR(Registros[[#This Row],[data_nascimento]])</f>
        <v>32</v>
      </c>
      <c r="F4931" s="1">
        <v>43817</v>
      </c>
      <c r="H4931">
        <v>220</v>
      </c>
      <c r="I4931">
        <v>12</v>
      </c>
      <c r="J4931" s="3">
        <v>540.4</v>
      </c>
      <c r="K4931">
        <v>2.68</v>
      </c>
      <c r="L4931">
        <v>1351</v>
      </c>
      <c r="M4931">
        <v>180</v>
      </c>
      <c r="O4931">
        <f>IF(Registros[[#This Row],[idade]]&lt;18,311.43,IF(Registros[[#This Row],[idade]]&lt;=25,488.58,IF(Registros[[#This Row],[idade]]&lt;=50,772.77,850.05)))</f>
        <v>772.77</v>
      </c>
      <c r="P4931">
        <f>IF(Registros[[#This Row],[idade]]&lt;18,23.99,IF(Registros[[#This Row],[idade]]&lt;=25,49.9,IF(Registros[[#This Row],[idade]]&lt;=50,145.2,175.45)))</f>
        <v>145.19999999999999</v>
      </c>
      <c r="Q4931">
        <v>5</v>
      </c>
      <c r="R4931">
        <v>18</v>
      </c>
      <c r="T4931">
        <v>3</v>
      </c>
      <c r="U4931" t="s">
        <v>3</v>
      </c>
      <c r="V4931" t="s">
        <v>22</v>
      </c>
    </row>
    <row r="4932" spans="1:22" x14ac:dyDescent="0.3">
      <c r="A4932">
        <v>4931</v>
      </c>
      <c r="B4932">
        <v>42747226292</v>
      </c>
      <c r="C4932">
        <v>3</v>
      </c>
      <c r="D4932" s="1">
        <v>28008</v>
      </c>
      <c r="E4932" s="3">
        <f>2023-YEAR(Registros[[#This Row],[data_nascimento]])</f>
        <v>47</v>
      </c>
      <c r="F4932" s="1">
        <v>43817</v>
      </c>
      <c r="H4932">
        <v>220</v>
      </c>
      <c r="J4932" s="3">
        <v>0</v>
      </c>
      <c r="K4932">
        <v>20.100000000000001</v>
      </c>
      <c r="L4932">
        <v>1325</v>
      </c>
      <c r="M4932">
        <v>180</v>
      </c>
      <c r="O4932">
        <f>IF(Registros[[#This Row],[idade]]&lt;18,311.43,IF(Registros[[#This Row],[idade]]&lt;=25,488.58,IF(Registros[[#This Row],[idade]]&lt;=50,772.77,850.05)))</f>
        <v>772.77</v>
      </c>
      <c r="P4932">
        <f>IF(Registros[[#This Row],[idade]]&lt;18,23.99,IF(Registros[[#This Row],[idade]]&lt;=25,49.9,IF(Registros[[#This Row],[idade]]&lt;=50,145.2,175.45)))</f>
        <v>145.19999999999999</v>
      </c>
      <c r="Q4932">
        <v>5</v>
      </c>
      <c r="R4932">
        <v>9</v>
      </c>
      <c r="T4932">
        <v>3</v>
      </c>
      <c r="U4932" t="s">
        <v>2</v>
      </c>
      <c r="V4932" t="s">
        <v>21</v>
      </c>
    </row>
    <row r="4933" spans="1:22" x14ac:dyDescent="0.3">
      <c r="A4933">
        <v>4932</v>
      </c>
      <c r="B4933">
        <v>75050991391</v>
      </c>
      <c r="C4933">
        <v>7</v>
      </c>
      <c r="D4933" s="1">
        <v>29606</v>
      </c>
      <c r="E4933" s="3">
        <f>2023-YEAR(Registros[[#This Row],[data_nascimento]])</f>
        <v>42</v>
      </c>
      <c r="F4933" s="1">
        <v>43817</v>
      </c>
      <c r="H4933">
        <v>220</v>
      </c>
      <c r="J4933" s="3">
        <v>0</v>
      </c>
      <c r="K4933">
        <v>24.12</v>
      </c>
      <c r="L4933">
        <v>1809</v>
      </c>
      <c r="M4933">
        <v>180</v>
      </c>
      <c r="O4933">
        <f>IF(Registros[[#This Row],[idade]]&lt;18,311.43,IF(Registros[[#This Row],[idade]]&lt;=25,488.58,IF(Registros[[#This Row],[idade]]&lt;=50,772.77,850.05)))</f>
        <v>772.77</v>
      </c>
      <c r="P4933">
        <f>IF(Registros[[#This Row],[idade]]&lt;18,23.99,IF(Registros[[#This Row],[idade]]&lt;=25,49.9,IF(Registros[[#This Row],[idade]]&lt;=50,145.2,175.45)))</f>
        <v>145.19999999999999</v>
      </c>
      <c r="Q4933">
        <v>2</v>
      </c>
      <c r="R4933">
        <v>8</v>
      </c>
      <c r="T4933">
        <v>3</v>
      </c>
      <c r="U4933" t="s">
        <v>3</v>
      </c>
      <c r="V4933" t="s">
        <v>19</v>
      </c>
    </row>
    <row r="4934" spans="1:22" x14ac:dyDescent="0.3">
      <c r="A4934">
        <v>4933</v>
      </c>
      <c r="B4934">
        <v>87221233969</v>
      </c>
      <c r="C4934">
        <v>3</v>
      </c>
      <c r="D4934" s="1">
        <v>36282</v>
      </c>
      <c r="E4934" s="3">
        <f>2023-YEAR(Registros[[#This Row],[data_nascimento]])</f>
        <v>24</v>
      </c>
      <c r="F4934" s="1">
        <v>43817</v>
      </c>
      <c r="H4934">
        <v>220</v>
      </c>
      <c r="J4934" s="3">
        <v>0</v>
      </c>
      <c r="K4934">
        <v>9.3800000000000008</v>
      </c>
      <c r="L4934">
        <v>1909</v>
      </c>
      <c r="M4934">
        <v>180</v>
      </c>
      <c r="O4934">
        <f>IF(Registros[[#This Row],[idade]]&lt;18,311.43,IF(Registros[[#This Row],[idade]]&lt;=25,488.58,IF(Registros[[#This Row],[idade]]&lt;=50,772.77,850.05)))</f>
        <v>488.58</v>
      </c>
      <c r="P4934">
        <f>IF(Registros[[#This Row],[idade]]&lt;18,23.99,IF(Registros[[#This Row],[idade]]&lt;=25,49.9,IF(Registros[[#This Row],[idade]]&lt;=50,145.2,175.45)))</f>
        <v>49.9</v>
      </c>
      <c r="Q4934">
        <v>1</v>
      </c>
      <c r="R4934">
        <v>20</v>
      </c>
      <c r="T4934">
        <v>3</v>
      </c>
      <c r="U4934" t="s">
        <v>2</v>
      </c>
      <c r="V4934" t="s">
        <v>19</v>
      </c>
    </row>
    <row r="4935" spans="1:22" x14ac:dyDescent="0.3">
      <c r="A4935">
        <v>4934</v>
      </c>
      <c r="B4935">
        <v>26055425264</v>
      </c>
      <c r="C4935">
        <v>4</v>
      </c>
      <c r="D4935" s="1">
        <v>35821</v>
      </c>
      <c r="E4935" s="3">
        <f>2023-YEAR(Registros[[#This Row],[data_nascimento]])</f>
        <v>25</v>
      </c>
      <c r="F4935" s="1">
        <v>43817</v>
      </c>
      <c r="H4935">
        <v>220</v>
      </c>
      <c r="J4935" s="3">
        <v>0</v>
      </c>
      <c r="K4935">
        <v>8.0399999999999991</v>
      </c>
      <c r="L4935">
        <v>1766</v>
      </c>
      <c r="M4935">
        <v>180</v>
      </c>
      <c r="O4935">
        <f>IF(Registros[[#This Row],[idade]]&lt;18,311.43,IF(Registros[[#This Row],[idade]]&lt;=25,488.58,IF(Registros[[#This Row],[idade]]&lt;=50,772.77,850.05)))</f>
        <v>488.58</v>
      </c>
      <c r="P4935">
        <f>IF(Registros[[#This Row],[idade]]&lt;18,23.99,IF(Registros[[#This Row],[idade]]&lt;=25,49.9,IF(Registros[[#This Row],[idade]]&lt;=50,145.2,175.45)))</f>
        <v>49.9</v>
      </c>
      <c r="Q4935">
        <v>2</v>
      </c>
      <c r="R4935">
        <v>1</v>
      </c>
      <c r="T4935">
        <v>2</v>
      </c>
      <c r="U4935" t="s">
        <v>2</v>
      </c>
      <c r="V4935" t="s">
        <v>19</v>
      </c>
    </row>
    <row r="4936" spans="1:22" x14ac:dyDescent="0.3">
      <c r="A4936">
        <v>4935</v>
      </c>
      <c r="B4936">
        <v>65316680559</v>
      </c>
      <c r="C4936">
        <v>6</v>
      </c>
      <c r="D4936" s="1">
        <v>34053</v>
      </c>
      <c r="E4936" s="3">
        <f>2023-YEAR(Registros[[#This Row],[data_nascimento]])</f>
        <v>30</v>
      </c>
      <c r="F4936" s="1">
        <v>43817</v>
      </c>
      <c r="H4936">
        <v>220</v>
      </c>
      <c r="J4936" s="3">
        <v>0</v>
      </c>
      <c r="K4936">
        <v>1.34</v>
      </c>
      <c r="L4936">
        <v>1816</v>
      </c>
      <c r="M4936">
        <v>180</v>
      </c>
      <c r="O4936">
        <f>IF(Registros[[#This Row],[idade]]&lt;18,311.43,IF(Registros[[#This Row],[idade]]&lt;=25,488.58,IF(Registros[[#This Row],[idade]]&lt;=50,772.77,850.05)))</f>
        <v>772.77</v>
      </c>
      <c r="P4936">
        <f>IF(Registros[[#This Row],[idade]]&lt;18,23.99,IF(Registros[[#This Row],[idade]]&lt;=25,49.9,IF(Registros[[#This Row],[idade]]&lt;=50,145.2,175.45)))</f>
        <v>145.19999999999999</v>
      </c>
      <c r="Q4936">
        <v>5</v>
      </c>
      <c r="R4936">
        <v>25</v>
      </c>
      <c r="T4936">
        <v>2</v>
      </c>
      <c r="U4936" t="s">
        <v>3</v>
      </c>
      <c r="V4936" t="s">
        <v>19</v>
      </c>
    </row>
    <row r="4937" spans="1:22" x14ac:dyDescent="0.3">
      <c r="A4937">
        <v>4936</v>
      </c>
      <c r="B4937">
        <v>44304552060</v>
      </c>
      <c r="C4937">
        <v>3</v>
      </c>
      <c r="D4937" s="1">
        <v>33181</v>
      </c>
      <c r="E4937" s="3">
        <f>2023-YEAR(Registros[[#This Row],[data_nascimento]])</f>
        <v>33</v>
      </c>
      <c r="F4937" s="1">
        <v>43817</v>
      </c>
      <c r="H4937">
        <v>220</v>
      </c>
      <c r="J4937" s="3">
        <v>0</v>
      </c>
      <c r="K4937">
        <v>13.4</v>
      </c>
      <c r="L4937">
        <v>8326</v>
      </c>
      <c r="M4937">
        <v>180</v>
      </c>
      <c r="O4937">
        <f>IF(Registros[[#This Row],[idade]]&lt;18,311.43,IF(Registros[[#This Row],[idade]]&lt;=25,488.58,IF(Registros[[#This Row],[idade]]&lt;=50,772.77,850.05)))</f>
        <v>772.77</v>
      </c>
      <c r="P4937">
        <f>IF(Registros[[#This Row],[idade]]&lt;18,23.99,IF(Registros[[#This Row],[idade]]&lt;=25,49.9,IF(Registros[[#This Row],[idade]]&lt;=50,145.2,175.45)))</f>
        <v>145.19999999999999</v>
      </c>
      <c r="Q4937">
        <v>1</v>
      </c>
      <c r="R4937">
        <v>12</v>
      </c>
      <c r="T4937">
        <v>2</v>
      </c>
      <c r="U4937" t="s">
        <v>3</v>
      </c>
      <c r="V4937" t="s">
        <v>21</v>
      </c>
    </row>
    <row r="4938" spans="1:22" x14ac:dyDescent="0.3">
      <c r="A4938">
        <v>4937</v>
      </c>
      <c r="B4938">
        <v>90717805270</v>
      </c>
      <c r="C4938">
        <v>3</v>
      </c>
      <c r="D4938" s="1">
        <v>34718</v>
      </c>
      <c r="E4938" s="3">
        <f>2023-YEAR(Registros[[#This Row],[data_nascimento]])</f>
        <v>28</v>
      </c>
      <c r="F4938" s="1">
        <v>43817</v>
      </c>
      <c r="H4938">
        <v>220</v>
      </c>
      <c r="J4938" s="3">
        <v>0</v>
      </c>
      <c r="K4938">
        <v>17.420000000000002</v>
      </c>
      <c r="L4938">
        <v>5149</v>
      </c>
      <c r="M4938">
        <v>180</v>
      </c>
      <c r="O4938">
        <f>IF(Registros[[#This Row],[idade]]&lt;18,311.43,IF(Registros[[#This Row],[idade]]&lt;=25,488.58,IF(Registros[[#This Row],[idade]]&lt;=50,772.77,850.05)))</f>
        <v>772.77</v>
      </c>
      <c r="P4938">
        <f>IF(Registros[[#This Row],[idade]]&lt;18,23.99,IF(Registros[[#This Row],[idade]]&lt;=25,49.9,IF(Registros[[#This Row],[idade]]&lt;=50,145.2,175.45)))</f>
        <v>145.19999999999999</v>
      </c>
      <c r="Q4938">
        <v>3</v>
      </c>
      <c r="R4938">
        <v>22</v>
      </c>
      <c r="T4938">
        <v>2</v>
      </c>
      <c r="U4938" t="s">
        <v>2</v>
      </c>
      <c r="V4938" t="s">
        <v>21</v>
      </c>
    </row>
    <row r="4939" spans="1:22" x14ac:dyDescent="0.3">
      <c r="A4939">
        <v>4938</v>
      </c>
      <c r="B4939">
        <v>69608882743</v>
      </c>
      <c r="C4939">
        <v>7</v>
      </c>
      <c r="D4939" s="1">
        <v>38728</v>
      </c>
      <c r="E4939" s="3">
        <f>2023-YEAR(Registros[[#This Row],[data_nascimento]])</f>
        <v>17</v>
      </c>
      <c r="F4939" s="1">
        <v>43817</v>
      </c>
      <c r="H4939">
        <v>120</v>
      </c>
      <c r="J4939" s="3">
        <v>0</v>
      </c>
      <c r="K4939">
        <v>22.78</v>
      </c>
      <c r="L4939">
        <v>3272</v>
      </c>
      <c r="M4939">
        <v>180</v>
      </c>
      <c r="O4939">
        <f>IF(Registros[[#This Row],[idade]]&lt;18,311.43,IF(Registros[[#This Row],[idade]]&lt;=25,488.58,IF(Registros[[#This Row],[idade]]&lt;=50,772.77,850.05)))</f>
        <v>311.43</v>
      </c>
      <c r="P4939">
        <f>IF(Registros[[#This Row],[idade]]&lt;18,23.99,IF(Registros[[#This Row],[idade]]&lt;=25,49.9,IF(Registros[[#This Row],[idade]]&lt;=50,145.2,175.45)))</f>
        <v>23.99</v>
      </c>
      <c r="Q4939">
        <v>5</v>
      </c>
      <c r="R4939">
        <v>18</v>
      </c>
      <c r="T4939">
        <v>3</v>
      </c>
      <c r="U4939" t="s">
        <v>2</v>
      </c>
      <c r="V4939" t="s">
        <v>22</v>
      </c>
    </row>
    <row r="4940" spans="1:22" x14ac:dyDescent="0.3">
      <c r="A4940">
        <v>4939</v>
      </c>
      <c r="B4940">
        <v>70298665169</v>
      </c>
      <c r="C4940">
        <v>7</v>
      </c>
      <c r="D4940" s="1">
        <v>28425</v>
      </c>
      <c r="E4940" s="3">
        <f>2023-YEAR(Registros[[#This Row],[data_nascimento]])</f>
        <v>46</v>
      </c>
      <c r="F4940" s="1">
        <v>43817</v>
      </c>
      <c r="H4940">
        <v>220</v>
      </c>
      <c r="J4940" s="3">
        <v>0</v>
      </c>
      <c r="K4940">
        <v>13.4</v>
      </c>
      <c r="L4940">
        <v>5581</v>
      </c>
      <c r="M4940">
        <v>180</v>
      </c>
      <c r="O4940">
        <f>IF(Registros[[#This Row],[idade]]&lt;18,311.43,IF(Registros[[#This Row],[idade]]&lt;=25,488.58,IF(Registros[[#This Row],[idade]]&lt;=50,772.77,850.05)))</f>
        <v>772.77</v>
      </c>
      <c r="P4940">
        <f>IF(Registros[[#This Row],[idade]]&lt;18,23.99,IF(Registros[[#This Row],[idade]]&lt;=25,49.9,IF(Registros[[#This Row],[idade]]&lt;=50,145.2,175.45)))</f>
        <v>145.19999999999999</v>
      </c>
      <c r="Q4940">
        <v>4</v>
      </c>
      <c r="R4940">
        <v>26</v>
      </c>
      <c r="T4940">
        <v>2</v>
      </c>
      <c r="U4940" t="s">
        <v>3</v>
      </c>
      <c r="V4940" t="s">
        <v>19</v>
      </c>
    </row>
    <row r="4941" spans="1:22" x14ac:dyDescent="0.3">
      <c r="A4941">
        <v>4940</v>
      </c>
      <c r="B4941">
        <v>18357020632</v>
      </c>
      <c r="C4941">
        <v>5</v>
      </c>
      <c r="D4941" s="1">
        <v>31850</v>
      </c>
      <c r="E4941" s="3">
        <f>2023-YEAR(Registros[[#This Row],[data_nascimento]])</f>
        <v>36</v>
      </c>
      <c r="F4941" s="1">
        <v>43817</v>
      </c>
      <c r="H4941">
        <v>220</v>
      </c>
      <c r="J4941" s="3">
        <v>0</v>
      </c>
      <c r="K4941">
        <v>13.4</v>
      </c>
      <c r="L4941">
        <v>7213</v>
      </c>
      <c r="M4941">
        <v>180</v>
      </c>
      <c r="O4941">
        <f>IF(Registros[[#This Row],[idade]]&lt;18,311.43,IF(Registros[[#This Row],[idade]]&lt;=25,488.58,IF(Registros[[#This Row],[idade]]&lt;=50,772.77,850.05)))</f>
        <v>772.77</v>
      </c>
      <c r="P4941">
        <f>IF(Registros[[#This Row],[idade]]&lt;18,23.99,IF(Registros[[#This Row],[idade]]&lt;=25,49.9,IF(Registros[[#This Row],[idade]]&lt;=50,145.2,175.45)))</f>
        <v>145.19999999999999</v>
      </c>
      <c r="Q4941">
        <v>3</v>
      </c>
      <c r="R4941">
        <v>8</v>
      </c>
      <c r="T4941">
        <v>2</v>
      </c>
      <c r="U4941" t="s">
        <v>2</v>
      </c>
      <c r="V4941" t="s">
        <v>22</v>
      </c>
    </row>
    <row r="4942" spans="1:22" x14ac:dyDescent="0.3">
      <c r="A4942">
        <v>4941</v>
      </c>
      <c r="B4942">
        <v>92376736065</v>
      </c>
      <c r="C4942">
        <v>3</v>
      </c>
      <c r="D4942" s="1">
        <v>30083</v>
      </c>
      <c r="E4942" s="3">
        <f>2023-YEAR(Registros[[#This Row],[data_nascimento]])</f>
        <v>41</v>
      </c>
      <c r="F4942" s="1">
        <v>43817</v>
      </c>
      <c r="H4942">
        <v>220</v>
      </c>
      <c r="J4942" s="3">
        <v>0</v>
      </c>
      <c r="K4942">
        <v>20.100000000000001</v>
      </c>
      <c r="L4942">
        <v>8046</v>
      </c>
      <c r="M4942">
        <v>180</v>
      </c>
      <c r="O4942">
        <f>IF(Registros[[#This Row],[idade]]&lt;18,311.43,IF(Registros[[#This Row],[idade]]&lt;=25,488.58,IF(Registros[[#This Row],[idade]]&lt;=50,772.77,850.05)))</f>
        <v>772.77</v>
      </c>
      <c r="P4942">
        <f>IF(Registros[[#This Row],[idade]]&lt;18,23.99,IF(Registros[[#This Row],[idade]]&lt;=25,49.9,IF(Registros[[#This Row],[idade]]&lt;=50,145.2,175.45)))</f>
        <v>145.19999999999999</v>
      </c>
      <c r="Q4942">
        <v>1</v>
      </c>
      <c r="R4942">
        <v>24</v>
      </c>
      <c r="T4942">
        <v>2</v>
      </c>
      <c r="U4942" t="s">
        <v>3</v>
      </c>
      <c r="V4942" t="s">
        <v>22</v>
      </c>
    </row>
    <row r="4943" spans="1:22" x14ac:dyDescent="0.3">
      <c r="A4943">
        <v>4942</v>
      </c>
      <c r="B4943">
        <v>24740756250</v>
      </c>
      <c r="C4943">
        <v>5</v>
      </c>
      <c r="D4943" s="1">
        <v>32794</v>
      </c>
      <c r="E4943" s="3">
        <f>2023-YEAR(Registros[[#This Row],[data_nascimento]])</f>
        <v>34</v>
      </c>
      <c r="F4943" s="1">
        <v>43817</v>
      </c>
      <c r="H4943">
        <v>220</v>
      </c>
      <c r="J4943" s="3">
        <v>0</v>
      </c>
      <c r="K4943">
        <v>8.0399999999999991</v>
      </c>
      <c r="L4943">
        <v>3875</v>
      </c>
      <c r="M4943">
        <v>180</v>
      </c>
      <c r="O4943">
        <f>IF(Registros[[#This Row],[idade]]&lt;18,311.43,IF(Registros[[#This Row],[idade]]&lt;=25,488.58,IF(Registros[[#This Row],[idade]]&lt;=50,772.77,850.05)))</f>
        <v>772.77</v>
      </c>
      <c r="P4943">
        <f>IF(Registros[[#This Row],[idade]]&lt;18,23.99,IF(Registros[[#This Row],[idade]]&lt;=25,49.9,IF(Registros[[#This Row],[idade]]&lt;=50,145.2,175.45)))</f>
        <v>145.19999999999999</v>
      </c>
      <c r="Q4943">
        <v>2</v>
      </c>
      <c r="R4943">
        <v>1</v>
      </c>
      <c r="T4943">
        <v>2</v>
      </c>
      <c r="U4943" t="s">
        <v>2</v>
      </c>
      <c r="V4943" t="s">
        <v>19</v>
      </c>
    </row>
    <row r="4944" spans="1:22" x14ac:dyDescent="0.3">
      <c r="A4944">
        <v>4943</v>
      </c>
      <c r="B4944">
        <v>81683601093</v>
      </c>
      <c r="C4944">
        <v>4</v>
      </c>
      <c r="D4944" s="1">
        <v>36719</v>
      </c>
      <c r="E4944" s="3">
        <f>2023-YEAR(Registros[[#This Row],[data_nascimento]])</f>
        <v>23</v>
      </c>
      <c r="F4944" s="1">
        <v>43817</v>
      </c>
      <c r="H4944">
        <v>220</v>
      </c>
      <c r="I4944">
        <v>12</v>
      </c>
      <c r="J4944" s="3">
        <v>1383.6</v>
      </c>
      <c r="K4944">
        <v>24.12</v>
      </c>
      <c r="L4944">
        <v>3459</v>
      </c>
      <c r="M4944">
        <v>180</v>
      </c>
      <c r="O4944">
        <f>IF(Registros[[#This Row],[idade]]&lt;18,311.43,IF(Registros[[#This Row],[idade]]&lt;=25,488.58,IF(Registros[[#This Row],[idade]]&lt;=50,772.77,850.05)))</f>
        <v>488.58</v>
      </c>
      <c r="P4944">
        <f>IF(Registros[[#This Row],[idade]]&lt;18,23.99,IF(Registros[[#This Row],[idade]]&lt;=25,49.9,IF(Registros[[#This Row],[idade]]&lt;=50,145.2,175.45)))</f>
        <v>49.9</v>
      </c>
      <c r="Q4944">
        <v>3</v>
      </c>
      <c r="R4944">
        <v>17</v>
      </c>
      <c r="T4944">
        <v>3</v>
      </c>
      <c r="U4944" t="s">
        <v>3</v>
      </c>
      <c r="V4944" t="s">
        <v>19</v>
      </c>
    </row>
    <row r="4945" spans="1:22" x14ac:dyDescent="0.3">
      <c r="A4945">
        <v>4944</v>
      </c>
      <c r="B4945">
        <v>76074784608</v>
      </c>
      <c r="C4945">
        <v>3</v>
      </c>
      <c r="D4945" s="1">
        <v>36669</v>
      </c>
      <c r="E4945" s="3">
        <f>2023-YEAR(Registros[[#This Row],[data_nascimento]])</f>
        <v>23</v>
      </c>
      <c r="F4945" s="1">
        <v>43817</v>
      </c>
      <c r="H4945">
        <v>220</v>
      </c>
      <c r="I4945">
        <v>7</v>
      </c>
      <c r="J4945" s="3">
        <v>1523.6666666666665</v>
      </c>
      <c r="K4945">
        <v>5.36</v>
      </c>
      <c r="L4945">
        <v>6530</v>
      </c>
      <c r="M4945">
        <v>180</v>
      </c>
      <c r="O4945">
        <f>IF(Registros[[#This Row],[idade]]&lt;18,311.43,IF(Registros[[#This Row],[idade]]&lt;=25,488.58,IF(Registros[[#This Row],[idade]]&lt;=50,772.77,850.05)))</f>
        <v>488.58</v>
      </c>
      <c r="P4945">
        <f>IF(Registros[[#This Row],[idade]]&lt;18,23.99,IF(Registros[[#This Row],[idade]]&lt;=25,49.9,IF(Registros[[#This Row],[idade]]&lt;=50,145.2,175.45)))</f>
        <v>49.9</v>
      </c>
      <c r="Q4945">
        <v>1</v>
      </c>
      <c r="R4945">
        <v>12</v>
      </c>
      <c r="T4945">
        <v>3</v>
      </c>
      <c r="U4945" t="s">
        <v>3</v>
      </c>
      <c r="V4945" t="s">
        <v>19</v>
      </c>
    </row>
    <row r="4946" spans="1:22" x14ac:dyDescent="0.3">
      <c r="A4946">
        <v>4945</v>
      </c>
      <c r="B4946">
        <v>79010930206</v>
      </c>
      <c r="C4946">
        <v>6</v>
      </c>
      <c r="D4946" s="1">
        <v>31977</v>
      </c>
      <c r="E4946" s="3">
        <f>2023-YEAR(Registros[[#This Row],[data_nascimento]])</f>
        <v>36</v>
      </c>
      <c r="F4946" s="1">
        <v>43817</v>
      </c>
      <c r="H4946">
        <v>220</v>
      </c>
      <c r="I4946">
        <v>1</v>
      </c>
      <c r="J4946" s="3">
        <v>92.5</v>
      </c>
      <c r="K4946">
        <v>9.3800000000000008</v>
      </c>
      <c r="L4946">
        <v>2775</v>
      </c>
      <c r="M4946">
        <v>180</v>
      </c>
      <c r="O4946">
        <f>IF(Registros[[#This Row],[idade]]&lt;18,311.43,IF(Registros[[#This Row],[idade]]&lt;=25,488.58,IF(Registros[[#This Row],[idade]]&lt;=50,772.77,850.05)))</f>
        <v>772.77</v>
      </c>
      <c r="P4946">
        <f>IF(Registros[[#This Row],[idade]]&lt;18,23.99,IF(Registros[[#This Row],[idade]]&lt;=25,49.9,IF(Registros[[#This Row],[idade]]&lt;=50,145.2,175.45)))</f>
        <v>145.19999999999999</v>
      </c>
      <c r="Q4946">
        <v>2</v>
      </c>
      <c r="R4946">
        <v>17</v>
      </c>
      <c r="T4946">
        <v>3</v>
      </c>
      <c r="U4946" t="s">
        <v>3</v>
      </c>
      <c r="V4946" t="s">
        <v>19</v>
      </c>
    </row>
    <row r="4947" spans="1:22" x14ac:dyDescent="0.3">
      <c r="A4947">
        <v>4946</v>
      </c>
      <c r="B4947">
        <v>25273222497</v>
      </c>
      <c r="C4947">
        <v>6</v>
      </c>
      <c r="D4947" s="1">
        <v>32910</v>
      </c>
      <c r="E4947" s="3">
        <f>2023-YEAR(Registros[[#This Row],[data_nascimento]])</f>
        <v>33</v>
      </c>
      <c r="F4947" s="1">
        <v>43817</v>
      </c>
      <c r="H4947">
        <v>220</v>
      </c>
      <c r="I4947">
        <v>4</v>
      </c>
      <c r="J4947" s="3">
        <v>558.66666666666663</v>
      </c>
      <c r="K4947">
        <v>18.760000000000002</v>
      </c>
      <c r="L4947">
        <v>4190</v>
      </c>
      <c r="M4947">
        <v>180</v>
      </c>
      <c r="O4947">
        <f>IF(Registros[[#This Row],[idade]]&lt;18,311.43,IF(Registros[[#This Row],[idade]]&lt;=25,488.58,IF(Registros[[#This Row],[idade]]&lt;=50,772.77,850.05)))</f>
        <v>772.77</v>
      </c>
      <c r="P4947">
        <f>IF(Registros[[#This Row],[idade]]&lt;18,23.99,IF(Registros[[#This Row],[idade]]&lt;=25,49.9,IF(Registros[[#This Row],[idade]]&lt;=50,145.2,175.45)))</f>
        <v>145.19999999999999</v>
      </c>
      <c r="Q4947">
        <v>2</v>
      </c>
      <c r="R4947">
        <v>24</v>
      </c>
      <c r="T4947">
        <v>3</v>
      </c>
      <c r="U4947" t="s">
        <v>3</v>
      </c>
      <c r="V4947" t="s">
        <v>21</v>
      </c>
    </row>
    <row r="4948" spans="1:22" x14ac:dyDescent="0.3">
      <c r="A4948">
        <v>4947</v>
      </c>
      <c r="B4948">
        <v>57911601726</v>
      </c>
      <c r="C4948">
        <v>3</v>
      </c>
      <c r="D4948" s="1">
        <v>33407</v>
      </c>
      <c r="E4948" s="3">
        <f>2023-YEAR(Registros[[#This Row],[data_nascimento]])</f>
        <v>32</v>
      </c>
      <c r="F4948" s="1">
        <v>43817</v>
      </c>
      <c r="H4948">
        <v>220</v>
      </c>
      <c r="I4948">
        <v>12</v>
      </c>
      <c r="J4948" s="3">
        <v>3854.3999999999996</v>
      </c>
      <c r="K4948">
        <v>8.0399999999999991</v>
      </c>
      <c r="L4948">
        <v>9636</v>
      </c>
      <c r="M4948">
        <v>180</v>
      </c>
      <c r="O4948">
        <f>IF(Registros[[#This Row],[idade]]&lt;18,311.43,IF(Registros[[#This Row],[idade]]&lt;=25,488.58,IF(Registros[[#This Row],[idade]]&lt;=50,772.77,850.05)))</f>
        <v>772.77</v>
      </c>
      <c r="P4948">
        <f>IF(Registros[[#This Row],[idade]]&lt;18,23.99,IF(Registros[[#This Row],[idade]]&lt;=25,49.9,IF(Registros[[#This Row],[idade]]&lt;=50,145.2,175.45)))</f>
        <v>145.19999999999999</v>
      </c>
      <c r="Q4948">
        <v>2</v>
      </c>
      <c r="R4948">
        <v>12</v>
      </c>
      <c r="T4948">
        <v>3</v>
      </c>
      <c r="U4948" t="s">
        <v>2</v>
      </c>
      <c r="V4948" t="s">
        <v>21</v>
      </c>
    </row>
    <row r="4949" spans="1:22" x14ac:dyDescent="0.3">
      <c r="A4949">
        <v>4948</v>
      </c>
      <c r="B4949">
        <v>68850914311</v>
      </c>
      <c r="C4949">
        <v>7</v>
      </c>
      <c r="D4949" s="1">
        <v>27418</v>
      </c>
      <c r="E4949" s="3">
        <f>2023-YEAR(Registros[[#This Row],[data_nascimento]])</f>
        <v>48</v>
      </c>
      <c r="F4949" s="1">
        <v>43820</v>
      </c>
      <c r="H4949">
        <v>220</v>
      </c>
      <c r="I4949">
        <v>7</v>
      </c>
      <c r="J4949" s="3">
        <v>645.86666666666667</v>
      </c>
      <c r="K4949">
        <v>2.68</v>
      </c>
      <c r="L4949">
        <v>2768</v>
      </c>
      <c r="M4949">
        <f>Registros[[#This Row],[salario]]*0.06</f>
        <v>166.07999999999998</v>
      </c>
      <c r="N4949">
        <f>Registros[[#This Row],[salario]]*5%</f>
        <v>138.4</v>
      </c>
      <c r="O4949">
        <f>IF(Registros[[#This Row],[idade]]&lt;18,311.43,IF(Registros[[#This Row],[idade]]&lt;=25,488.58,IF(Registros[[#This Row],[idade]]&lt;=50,772.77,850.05)))</f>
        <v>772.77</v>
      </c>
      <c r="P4949">
        <f>IF(Registros[[#This Row],[idade]]&lt;18,23.99,IF(Registros[[#This Row],[idade]]&lt;=25,49.9,IF(Registros[[#This Row],[idade]]&lt;=50,145.2,175.45)))</f>
        <v>145.19999999999999</v>
      </c>
      <c r="Q4949">
        <v>4</v>
      </c>
      <c r="R4949">
        <v>6</v>
      </c>
      <c r="T4949">
        <v>2</v>
      </c>
      <c r="U4949" t="s">
        <v>2</v>
      </c>
      <c r="V4949" t="s">
        <v>19</v>
      </c>
    </row>
    <row r="4950" spans="1:22" x14ac:dyDescent="0.3">
      <c r="A4950">
        <v>4949</v>
      </c>
      <c r="B4950">
        <v>32020287095</v>
      </c>
      <c r="C4950">
        <v>2</v>
      </c>
      <c r="D4950" s="1">
        <v>35714</v>
      </c>
      <c r="E4950" s="3">
        <f>2023-YEAR(Registros[[#This Row],[data_nascimento]])</f>
        <v>26</v>
      </c>
      <c r="F4950" s="1">
        <v>43820</v>
      </c>
      <c r="H4950">
        <v>220</v>
      </c>
      <c r="I4950">
        <v>18</v>
      </c>
      <c r="J4950" s="3">
        <v>976.8</v>
      </c>
      <c r="K4950">
        <v>26.8</v>
      </c>
      <c r="L4950">
        <v>1628</v>
      </c>
      <c r="M4950">
        <f>Registros[[#This Row],[salario]]*0.06</f>
        <v>97.679999999999993</v>
      </c>
      <c r="N4950">
        <f>Registros[[#This Row],[salario]]*5%</f>
        <v>81.400000000000006</v>
      </c>
      <c r="O4950">
        <f>IF(Registros[[#This Row],[idade]]&lt;18,311.43,IF(Registros[[#This Row],[idade]]&lt;=25,488.58,IF(Registros[[#This Row],[idade]]&lt;=50,772.77,850.05)))</f>
        <v>772.77</v>
      </c>
      <c r="P4950">
        <f>IF(Registros[[#This Row],[idade]]&lt;18,23.99,IF(Registros[[#This Row],[idade]]&lt;=25,49.9,IF(Registros[[#This Row],[idade]]&lt;=50,145.2,175.45)))</f>
        <v>145.19999999999999</v>
      </c>
      <c r="Q4950">
        <v>2</v>
      </c>
      <c r="R4950">
        <v>21</v>
      </c>
      <c r="T4950">
        <v>3</v>
      </c>
      <c r="U4950" t="s">
        <v>3</v>
      </c>
      <c r="V4950" t="s">
        <v>19</v>
      </c>
    </row>
    <row r="4951" spans="1:22" x14ac:dyDescent="0.3">
      <c r="A4951">
        <v>4950</v>
      </c>
      <c r="B4951">
        <v>35835973759</v>
      </c>
      <c r="C4951">
        <v>7</v>
      </c>
      <c r="D4951" s="1">
        <v>39352</v>
      </c>
      <c r="E4951" s="3">
        <f>2023-YEAR(Registros[[#This Row],[data_nascimento]])</f>
        <v>16</v>
      </c>
      <c r="F4951" s="1">
        <v>43820</v>
      </c>
      <c r="H4951">
        <v>120</v>
      </c>
      <c r="I4951">
        <v>9</v>
      </c>
      <c r="J4951" s="3">
        <v>978.6</v>
      </c>
      <c r="K4951">
        <v>4.0199999999999996</v>
      </c>
      <c r="L4951">
        <v>3262</v>
      </c>
      <c r="M4951">
        <f>Registros[[#This Row],[salario]]*0.06</f>
        <v>195.72</v>
      </c>
      <c r="N4951">
        <f>Registros[[#This Row],[salario]]*5%</f>
        <v>163.10000000000002</v>
      </c>
      <c r="O4951">
        <f>IF(Registros[[#This Row],[idade]]&lt;18,311.43,IF(Registros[[#This Row],[idade]]&lt;=25,488.58,IF(Registros[[#This Row],[idade]]&lt;=50,772.77,850.05)))</f>
        <v>311.43</v>
      </c>
      <c r="P4951">
        <f>IF(Registros[[#This Row],[idade]]&lt;18,23.99,IF(Registros[[#This Row],[idade]]&lt;=25,49.9,IF(Registros[[#This Row],[idade]]&lt;=50,145.2,175.45)))</f>
        <v>23.99</v>
      </c>
      <c r="Q4951">
        <v>3</v>
      </c>
      <c r="R4951">
        <v>4</v>
      </c>
      <c r="T4951">
        <v>2</v>
      </c>
      <c r="U4951" t="s">
        <v>2</v>
      </c>
      <c r="V4951" t="s">
        <v>19</v>
      </c>
    </row>
    <row r="4952" spans="1:22" x14ac:dyDescent="0.3">
      <c r="A4952">
        <v>4951</v>
      </c>
      <c r="B4952">
        <v>88316973230</v>
      </c>
      <c r="C4952">
        <v>5</v>
      </c>
      <c r="D4952" s="1">
        <v>28419</v>
      </c>
      <c r="E4952" s="3">
        <f>2023-YEAR(Registros[[#This Row],[data_nascimento]])</f>
        <v>46</v>
      </c>
      <c r="F4952" s="1">
        <v>43820</v>
      </c>
      <c r="H4952">
        <v>220</v>
      </c>
      <c r="I4952">
        <v>14</v>
      </c>
      <c r="J4952" s="3">
        <v>2576</v>
      </c>
      <c r="K4952">
        <v>10.72</v>
      </c>
      <c r="L4952">
        <v>5520</v>
      </c>
      <c r="M4952">
        <f>Registros[[#This Row],[salario]]*0.06</f>
        <v>331.2</v>
      </c>
      <c r="N4952">
        <f>Registros[[#This Row],[salario]]*5%</f>
        <v>276</v>
      </c>
      <c r="O4952">
        <f>IF(Registros[[#This Row],[idade]]&lt;18,311.43,IF(Registros[[#This Row],[idade]]&lt;=25,488.58,IF(Registros[[#This Row],[idade]]&lt;=50,772.77,850.05)))</f>
        <v>772.77</v>
      </c>
      <c r="P4952">
        <f>IF(Registros[[#This Row],[idade]]&lt;18,23.99,IF(Registros[[#This Row],[idade]]&lt;=25,49.9,IF(Registros[[#This Row],[idade]]&lt;=50,145.2,175.45)))</f>
        <v>145.19999999999999</v>
      </c>
      <c r="Q4952">
        <v>5</v>
      </c>
      <c r="R4952">
        <v>2</v>
      </c>
      <c r="T4952">
        <v>2</v>
      </c>
      <c r="U4952" t="s">
        <v>2</v>
      </c>
      <c r="V4952" t="s">
        <v>19</v>
      </c>
    </row>
    <row r="4953" spans="1:22" x14ac:dyDescent="0.3">
      <c r="A4953">
        <v>4952</v>
      </c>
      <c r="B4953">
        <v>96615319772</v>
      </c>
      <c r="C4953">
        <v>5</v>
      </c>
      <c r="D4953" s="1">
        <v>27680</v>
      </c>
      <c r="E4953" s="3">
        <f>2023-YEAR(Registros[[#This Row],[data_nascimento]])</f>
        <v>48</v>
      </c>
      <c r="F4953" s="1">
        <v>43820</v>
      </c>
      <c r="H4953">
        <v>220</v>
      </c>
      <c r="I4953">
        <v>9</v>
      </c>
      <c r="J4953" s="3">
        <v>477</v>
      </c>
      <c r="K4953">
        <v>10.72</v>
      </c>
      <c r="L4953">
        <v>1590</v>
      </c>
      <c r="M4953">
        <f>Registros[[#This Row],[salario]]*0.06</f>
        <v>95.399999999999991</v>
      </c>
      <c r="N4953">
        <f>Registros[[#This Row],[salario]]*5%</f>
        <v>79.5</v>
      </c>
      <c r="O4953">
        <f>IF(Registros[[#This Row],[idade]]&lt;18,311.43,IF(Registros[[#This Row],[idade]]&lt;=25,488.58,IF(Registros[[#This Row],[idade]]&lt;=50,772.77,850.05)))</f>
        <v>772.77</v>
      </c>
      <c r="P4953">
        <f>IF(Registros[[#This Row],[idade]]&lt;18,23.99,IF(Registros[[#This Row],[idade]]&lt;=25,49.9,IF(Registros[[#This Row],[idade]]&lt;=50,145.2,175.45)))</f>
        <v>145.19999999999999</v>
      </c>
      <c r="Q4953">
        <v>3</v>
      </c>
      <c r="R4953">
        <v>27</v>
      </c>
      <c r="T4953">
        <v>2</v>
      </c>
      <c r="U4953" t="s">
        <v>3</v>
      </c>
      <c r="V4953" t="s">
        <v>21</v>
      </c>
    </row>
    <row r="4954" spans="1:22" x14ac:dyDescent="0.3">
      <c r="A4954">
        <v>4953</v>
      </c>
      <c r="B4954">
        <v>31989738999</v>
      </c>
      <c r="C4954">
        <v>7</v>
      </c>
      <c r="D4954" s="1">
        <v>28637</v>
      </c>
      <c r="E4954" s="3">
        <f>2023-YEAR(Registros[[#This Row],[data_nascimento]])</f>
        <v>45</v>
      </c>
      <c r="F4954" s="1">
        <v>43820</v>
      </c>
      <c r="H4954">
        <v>220</v>
      </c>
      <c r="I4954">
        <v>10</v>
      </c>
      <c r="J4954" s="3">
        <v>1312.3333333333333</v>
      </c>
      <c r="K4954">
        <v>12.06</v>
      </c>
      <c r="L4954">
        <v>3937</v>
      </c>
      <c r="M4954">
        <f>Registros[[#This Row],[salario]]*0.06</f>
        <v>236.22</v>
      </c>
      <c r="N4954">
        <f>Registros[[#This Row],[salario]]*5%</f>
        <v>196.85000000000002</v>
      </c>
      <c r="O4954">
        <f>IF(Registros[[#This Row],[idade]]&lt;18,311.43,IF(Registros[[#This Row],[idade]]&lt;=25,488.58,IF(Registros[[#This Row],[idade]]&lt;=50,772.77,850.05)))</f>
        <v>772.77</v>
      </c>
      <c r="P4954">
        <f>IF(Registros[[#This Row],[idade]]&lt;18,23.99,IF(Registros[[#This Row],[idade]]&lt;=25,49.9,IF(Registros[[#This Row],[idade]]&lt;=50,145.2,175.45)))</f>
        <v>145.19999999999999</v>
      </c>
      <c r="Q4954">
        <v>2</v>
      </c>
      <c r="R4954">
        <v>5</v>
      </c>
      <c r="T4954">
        <v>2</v>
      </c>
      <c r="U4954" t="s">
        <v>3</v>
      </c>
      <c r="V4954" t="s">
        <v>19</v>
      </c>
    </row>
    <row r="4955" spans="1:22" x14ac:dyDescent="0.3">
      <c r="A4955">
        <v>4954</v>
      </c>
      <c r="B4955">
        <v>21641001978</v>
      </c>
      <c r="C4955">
        <v>7</v>
      </c>
      <c r="D4955" s="1">
        <v>36541</v>
      </c>
      <c r="E4955" s="3">
        <f>2023-YEAR(Registros[[#This Row],[data_nascimento]])</f>
        <v>23</v>
      </c>
      <c r="F4955" s="1">
        <v>43820</v>
      </c>
      <c r="H4955">
        <v>220</v>
      </c>
      <c r="I4955">
        <v>16</v>
      </c>
      <c r="J4955" s="3">
        <v>1497.0666666666666</v>
      </c>
      <c r="K4955">
        <v>12.06</v>
      </c>
      <c r="L4955">
        <v>2807</v>
      </c>
      <c r="M4955">
        <f>Registros[[#This Row],[salario]]*0.06</f>
        <v>168.42</v>
      </c>
      <c r="N4955">
        <f>Registros[[#This Row],[salario]]*5%</f>
        <v>140.35</v>
      </c>
      <c r="O4955">
        <f>IF(Registros[[#This Row],[idade]]&lt;18,311.43,IF(Registros[[#This Row],[idade]]&lt;=25,488.58,IF(Registros[[#This Row],[idade]]&lt;=50,772.77,850.05)))</f>
        <v>488.58</v>
      </c>
      <c r="P4955">
        <f>IF(Registros[[#This Row],[idade]]&lt;18,23.99,IF(Registros[[#This Row],[idade]]&lt;=25,49.9,IF(Registros[[#This Row],[idade]]&lt;=50,145.2,175.45)))</f>
        <v>49.9</v>
      </c>
      <c r="Q4955">
        <v>1</v>
      </c>
      <c r="R4955">
        <v>8</v>
      </c>
      <c r="T4955">
        <v>2</v>
      </c>
      <c r="U4955" t="s">
        <v>2</v>
      </c>
      <c r="V4955" t="s">
        <v>19</v>
      </c>
    </row>
    <row r="4956" spans="1:22" x14ac:dyDescent="0.3">
      <c r="A4956">
        <v>4955</v>
      </c>
      <c r="B4956">
        <v>71367251593</v>
      </c>
      <c r="C4956">
        <v>2</v>
      </c>
      <c r="D4956" s="1">
        <v>34110</v>
      </c>
      <c r="E4956" s="3">
        <f>2023-YEAR(Registros[[#This Row],[data_nascimento]])</f>
        <v>30</v>
      </c>
      <c r="F4956" s="1">
        <v>43820</v>
      </c>
      <c r="H4956">
        <v>220</v>
      </c>
      <c r="I4956">
        <v>14</v>
      </c>
      <c r="J4956" s="3">
        <v>1637.0666666666666</v>
      </c>
      <c r="K4956">
        <v>12.06</v>
      </c>
      <c r="L4956">
        <v>3508</v>
      </c>
      <c r="M4956">
        <f>Registros[[#This Row],[salario]]*0.06</f>
        <v>210.48</v>
      </c>
      <c r="N4956">
        <f>Registros[[#This Row],[salario]]*5%</f>
        <v>175.4</v>
      </c>
      <c r="O4956">
        <f>IF(Registros[[#This Row],[idade]]&lt;18,311.43,IF(Registros[[#This Row],[idade]]&lt;=25,488.58,IF(Registros[[#This Row],[idade]]&lt;=50,772.77,850.05)))</f>
        <v>772.77</v>
      </c>
      <c r="P4956">
        <f>IF(Registros[[#This Row],[idade]]&lt;18,23.99,IF(Registros[[#This Row],[idade]]&lt;=25,49.9,IF(Registros[[#This Row],[idade]]&lt;=50,145.2,175.45)))</f>
        <v>145.19999999999999</v>
      </c>
      <c r="Q4956">
        <v>1</v>
      </c>
      <c r="R4956">
        <v>2</v>
      </c>
      <c r="T4956">
        <v>2</v>
      </c>
      <c r="U4956" t="s">
        <v>3</v>
      </c>
      <c r="V4956" t="s">
        <v>19</v>
      </c>
    </row>
    <row r="4957" spans="1:22" x14ac:dyDescent="0.3">
      <c r="A4957">
        <v>4956</v>
      </c>
      <c r="B4957">
        <v>87866719603</v>
      </c>
      <c r="C4957">
        <v>7</v>
      </c>
      <c r="D4957" s="1">
        <v>36805</v>
      </c>
      <c r="E4957" s="3">
        <f>2023-YEAR(Registros[[#This Row],[data_nascimento]])</f>
        <v>23</v>
      </c>
      <c r="F4957" s="1">
        <v>43820</v>
      </c>
      <c r="H4957">
        <v>220</v>
      </c>
      <c r="I4957">
        <v>17</v>
      </c>
      <c r="J4957" s="3">
        <v>2092.1333333333332</v>
      </c>
      <c r="K4957">
        <v>12.06</v>
      </c>
      <c r="L4957">
        <v>3692</v>
      </c>
      <c r="M4957">
        <f>Registros[[#This Row],[salario]]*0.06</f>
        <v>221.51999999999998</v>
      </c>
      <c r="N4957">
        <f>Registros[[#This Row],[salario]]*5%</f>
        <v>184.60000000000002</v>
      </c>
      <c r="O4957">
        <f>IF(Registros[[#This Row],[idade]]&lt;18,311.43,IF(Registros[[#This Row],[idade]]&lt;=25,488.58,IF(Registros[[#This Row],[idade]]&lt;=50,772.77,850.05)))</f>
        <v>488.58</v>
      </c>
      <c r="P4957">
        <f>IF(Registros[[#This Row],[idade]]&lt;18,23.99,IF(Registros[[#This Row],[idade]]&lt;=25,49.9,IF(Registros[[#This Row],[idade]]&lt;=50,145.2,175.45)))</f>
        <v>49.9</v>
      </c>
      <c r="Q4957">
        <v>5</v>
      </c>
      <c r="R4957">
        <v>22</v>
      </c>
      <c r="T4957">
        <v>3</v>
      </c>
      <c r="U4957" t="s">
        <v>2</v>
      </c>
      <c r="V4957" t="s">
        <v>21</v>
      </c>
    </row>
    <row r="4958" spans="1:22" x14ac:dyDescent="0.3">
      <c r="A4958">
        <v>4957</v>
      </c>
      <c r="B4958">
        <v>63210348643</v>
      </c>
      <c r="C4958">
        <v>6</v>
      </c>
      <c r="D4958" s="1">
        <v>28573</v>
      </c>
      <c r="E4958" s="3">
        <f>2023-YEAR(Registros[[#This Row],[data_nascimento]])</f>
        <v>45</v>
      </c>
      <c r="F4958" s="1">
        <v>43820</v>
      </c>
      <c r="H4958">
        <v>220</v>
      </c>
      <c r="I4958">
        <v>4</v>
      </c>
      <c r="J4958" s="3">
        <v>497.06666666666666</v>
      </c>
      <c r="K4958">
        <v>1.34</v>
      </c>
      <c r="L4958">
        <v>3728</v>
      </c>
      <c r="M4958">
        <f>Registros[[#This Row],[salario]]*0.06</f>
        <v>223.67999999999998</v>
      </c>
      <c r="N4958">
        <f>Registros[[#This Row],[salario]]*5%</f>
        <v>186.4</v>
      </c>
      <c r="O4958">
        <f>IF(Registros[[#This Row],[idade]]&lt;18,311.43,IF(Registros[[#This Row],[idade]]&lt;=25,488.58,IF(Registros[[#This Row],[idade]]&lt;=50,772.77,850.05)))</f>
        <v>772.77</v>
      </c>
      <c r="P4958">
        <f>IF(Registros[[#This Row],[idade]]&lt;18,23.99,IF(Registros[[#This Row],[idade]]&lt;=25,49.9,IF(Registros[[#This Row],[idade]]&lt;=50,145.2,175.45)))</f>
        <v>145.19999999999999</v>
      </c>
      <c r="Q4958">
        <v>5</v>
      </c>
      <c r="R4958">
        <v>23</v>
      </c>
      <c r="T4958">
        <v>3</v>
      </c>
      <c r="U4958" t="s">
        <v>2</v>
      </c>
      <c r="V4958" t="s">
        <v>19</v>
      </c>
    </row>
    <row r="4959" spans="1:22" x14ac:dyDescent="0.3">
      <c r="A4959">
        <v>4958</v>
      </c>
      <c r="B4959">
        <v>17258764978</v>
      </c>
      <c r="C4959">
        <v>7</v>
      </c>
      <c r="D4959" s="1">
        <v>39373</v>
      </c>
      <c r="E4959" s="3">
        <f>2023-YEAR(Registros[[#This Row],[data_nascimento]])</f>
        <v>16</v>
      </c>
      <c r="F4959" s="1">
        <v>43820</v>
      </c>
      <c r="H4959">
        <v>120</v>
      </c>
      <c r="I4959">
        <v>11</v>
      </c>
      <c r="J4959" s="3">
        <v>754.9666666666667</v>
      </c>
      <c r="K4959">
        <v>13.4</v>
      </c>
      <c r="L4959">
        <v>2059</v>
      </c>
      <c r="M4959">
        <f>Registros[[#This Row],[salario]]*0.06</f>
        <v>123.53999999999999</v>
      </c>
      <c r="N4959">
        <f>Registros[[#This Row],[salario]]*5%</f>
        <v>102.95</v>
      </c>
      <c r="O4959">
        <f>IF(Registros[[#This Row],[idade]]&lt;18,311.43,IF(Registros[[#This Row],[idade]]&lt;=25,488.58,IF(Registros[[#This Row],[idade]]&lt;=50,772.77,850.05)))</f>
        <v>311.43</v>
      </c>
      <c r="P4959">
        <f>IF(Registros[[#This Row],[idade]]&lt;18,23.99,IF(Registros[[#This Row],[idade]]&lt;=25,49.9,IF(Registros[[#This Row],[idade]]&lt;=50,145.2,175.45)))</f>
        <v>23.99</v>
      </c>
      <c r="Q4959">
        <v>2</v>
      </c>
      <c r="R4959">
        <v>8</v>
      </c>
      <c r="T4959">
        <v>2</v>
      </c>
      <c r="U4959" t="s">
        <v>3</v>
      </c>
      <c r="V4959" t="s">
        <v>19</v>
      </c>
    </row>
    <row r="4960" spans="1:22" x14ac:dyDescent="0.3">
      <c r="A4960">
        <v>4959</v>
      </c>
      <c r="B4960">
        <v>68281987264</v>
      </c>
      <c r="C4960">
        <v>7</v>
      </c>
      <c r="D4960" s="1">
        <v>35355</v>
      </c>
      <c r="E4960" s="3">
        <f>2023-YEAR(Registros[[#This Row],[data_nascimento]])</f>
        <v>27</v>
      </c>
      <c r="F4960" s="1">
        <v>43820</v>
      </c>
      <c r="H4960">
        <v>220</v>
      </c>
      <c r="I4960">
        <v>18</v>
      </c>
      <c r="J4960" s="3">
        <v>3495.6</v>
      </c>
      <c r="K4960">
        <v>2.68</v>
      </c>
      <c r="L4960">
        <v>5826</v>
      </c>
      <c r="M4960">
        <f>Registros[[#This Row],[salario]]*0.06</f>
        <v>349.56</v>
      </c>
      <c r="N4960">
        <f>Registros[[#This Row],[salario]]*5%</f>
        <v>291.3</v>
      </c>
      <c r="O4960">
        <f>IF(Registros[[#This Row],[idade]]&lt;18,311.43,IF(Registros[[#This Row],[idade]]&lt;=25,488.58,IF(Registros[[#This Row],[idade]]&lt;=50,772.77,850.05)))</f>
        <v>772.77</v>
      </c>
      <c r="P4960">
        <f>IF(Registros[[#This Row],[idade]]&lt;18,23.99,IF(Registros[[#This Row],[idade]]&lt;=25,49.9,IF(Registros[[#This Row],[idade]]&lt;=50,145.2,175.45)))</f>
        <v>145.19999999999999</v>
      </c>
      <c r="Q4960">
        <v>5</v>
      </c>
      <c r="R4960">
        <v>23</v>
      </c>
      <c r="T4960">
        <v>3</v>
      </c>
      <c r="U4960" t="s">
        <v>3</v>
      </c>
      <c r="V4960" t="s">
        <v>21</v>
      </c>
    </row>
    <row r="4961" spans="1:22" x14ac:dyDescent="0.3">
      <c r="A4961">
        <v>4960</v>
      </c>
      <c r="B4961">
        <v>90278828691</v>
      </c>
      <c r="C4961">
        <v>2</v>
      </c>
      <c r="D4961" s="1">
        <v>30063</v>
      </c>
      <c r="E4961" s="3">
        <f>2023-YEAR(Registros[[#This Row],[data_nascimento]])</f>
        <v>41</v>
      </c>
      <c r="F4961" s="1">
        <v>43820</v>
      </c>
      <c r="H4961">
        <v>220</v>
      </c>
      <c r="I4961">
        <v>10</v>
      </c>
      <c r="J4961" s="3">
        <v>1286.3333333333333</v>
      </c>
      <c r="K4961">
        <v>20.100000000000001</v>
      </c>
      <c r="L4961">
        <v>3859</v>
      </c>
      <c r="M4961">
        <f>Registros[[#This Row],[salario]]*0.06</f>
        <v>231.54</v>
      </c>
      <c r="N4961">
        <f>Registros[[#This Row],[salario]]*5%</f>
        <v>192.95000000000002</v>
      </c>
      <c r="O4961">
        <f>IF(Registros[[#This Row],[idade]]&lt;18,311.43,IF(Registros[[#This Row],[idade]]&lt;=25,488.58,IF(Registros[[#This Row],[idade]]&lt;=50,772.77,850.05)))</f>
        <v>772.77</v>
      </c>
      <c r="P4961">
        <f>IF(Registros[[#This Row],[idade]]&lt;18,23.99,IF(Registros[[#This Row],[idade]]&lt;=25,49.9,IF(Registros[[#This Row],[idade]]&lt;=50,145.2,175.45)))</f>
        <v>145.19999999999999</v>
      </c>
      <c r="Q4961">
        <v>5</v>
      </c>
      <c r="R4961">
        <v>13</v>
      </c>
      <c r="T4961">
        <v>2</v>
      </c>
      <c r="U4961" t="s">
        <v>3</v>
      </c>
      <c r="V4961" t="s">
        <v>21</v>
      </c>
    </row>
    <row r="4962" spans="1:22" x14ac:dyDescent="0.3">
      <c r="A4962">
        <v>4961</v>
      </c>
      <c r="B4962">
        <v>81980443655</v>
      </c>
      <c r="C4962">
        <v>7</v>
      </c>
      <c r="D4962" s="1">
        <v>38783</v>
      </c>
      <c r="E4962" s="3">
        <f>2023-YEAR(Registros[[#This Row],[data_nascimento]])</f>
        <v>17</v>
      </c>
      <c r="F4962" s="1">
        <v>43820</v>
      </c>
      <c r="H4962">
        <v>120</v>
      </c>
      <c r="I4962">
        <v>12</v>
      </c>
      <c r="J4962" s="3">
        <v>2908.4</v>
      </c>
      <c r="K4962">
        <v>12.06</v>
      </c>
      <c r="L4962">
        <v>7271</v>
      </c>
      <c r="M4962">
        <f>Registros[[#This Row],[salario]]*0.06</f>
        <v>436.26</v>
      </c>
      <c r="N4962">
        <f>Registros[[#This Row],[salario]]*5%</f>
        <v>363.55</v>
      </c>
      <c r="O4962">
        <f>IF(Registros[[#This Row],[idade]]&lt;18,311.43,IF(Registros[[#This Row],[idade]]&lt;=25,488.58,IF(Registros[[#This Row],[idade]]&lt;=50,772.77,850.05)))</f>
        <v>311.43</v>
      </c>
      <c r="P4962">
        <f>IF(Registros[[#This Row],[idade]]&lt;18,23.99,IF(Registros[[#This Row],[idade]]&lt;=25,49.9,IF(Registros[[#This Row],[idade]]&lt;=50,145.2,175.45)))</f>
        <v>23.99</v>
      </c>
      <c r="Q4962">
        <v>3</v>
      </c>
      <c r="R4962">
        <v>22</v>
      </c>
      <c r="T4962">
        <v>2</v>
      </c>
      <c r="U4962" t="s">
        <v>3</v>
      </c>
      <c r="V4962" t="s">
        <v>19</v>
      </c>
    </row>
    <row r="4963" spans="1:22" x14ac:dyDescent="0.3">
      <c r="A4963">
        <v>4962</v>
      </c>
      <c r="B4963">
        <v>28405865707</v>
      </c>
      <c r="C4963">
        <v>3</v>
      </c>
      <c r="D4963" s="1">
        <v>36188</v>
      </c>
      <c r="E4963" s="3">
        <f>2023-YEAR(Registros[[#This Row],[data_nascimento]])</f>
        <v>24</v>
      </c>
      <c r="F4963" s="1">
        <v>43820</v>
      </c>
      <c r="H4963">
        <v>220</v>
      </c>
      <c r="I4963">
        <v>12</v>
      </c>
      <c r="J4963" s="3">
        <v>2103.6000000000004</v>
      </c>
      <c r="K4963">
        <v>20.100000000000001</v>
      </c>
      <c r="L4963">
        <v>5259</v>
      </c>
      <c r="M4963">
        <f>Registros[[#This Row],[salario]]*0.06</f>
        <v>315.53999999999996</v>
      </c>
      <c r="N4963">
        <f>Registros[[#This Row],[salario]]*5%</f>
        <v>262.95</v>
      </c>
      <c r="O4963">
        <f>IF(Registros[[#This Row],[idade]]&lt;18,311.43,IF(Registros[[#This Row],[idade]]&lt;=25,488.58,IF(Registros[[#This Row],[idade]]&lt;=50,772.77,850.05)))</f>
        <v>488.58</v>
      </c>
      <c r="P4963">
        <f>IF(Registros[[#This Row],[idade]]&lt;18,23.99,IF(Registros[[#This Row],[idade]]&lt;=25,49.9,IF(Registros[[#This Row],[idade]]&lt;=50,145.2,175.45)))</f>
        <v>49.9</v>
      </c>
      <c r="Q4963">
        <v>2</v>
      </c>
      <c r="R4963">
        <v>15</v>
      </c>
      <c r="T4963">
        <v>3</v>
      </c>
      <c r="U4963" t="s">
        <v>2</v>
      </c>
      <c r="V4963" t="s">
        <v>19</v>
      </c>
    </row>
    <row r="4964" spans="1:22" x14ac:dyDescent="0.3">
      <c r="A4964">
        <v>4963</v>
      </c>
      <c r="B4964">
        <v>27503994286</v>
      </c>
      <c r="C4964">
        <v>4</v>
      </c>
      <c r="D4964" s="1">
        <v>32359</v>
      </c>
      <c r="E4964" s="3">
        <f>2023-YEAR(Registros[[#This Row],[data_nascimento]])</f>
        <v>35</v>
      </c>
      <c r="F4964" s="1">
        <v>43820</v>
      </c>
      <c r="H4964">
        <v>220</v>
      </c>
      <c r="I4964">
        <v>2</v>
      </c>
      <c r="J4964" s="3">
        <v>497.8</v>
      </c>
      <c r="K4964">
        <v>4.0199999999999996</v>
      </c>
      <c r="L4964">
        <v>7467</v>
      </c>
      <c r="M4964">
        <f>Registros[[#This Row],[salario]]*0.06</f>
        <v>448.02</v>
      </c>
      <c r="N4964">
        <f>Registros[[#This Row],[salario]]*5%</f>
        <v>373.35</v>
      </c>
      <c r="O4964">
        <f>IF(Registros[[#This Row],[idade]]&lt;18,311.43,IF(Registros[[#This Row],[idade]]&lt;=25,488.58,IF(Registros[[#This Row],[idade]]&lt;=50,772.77,850.05)))</f>
        <v>772.77</v>
      </c>
      <c r="P4964">
        <f>IF(Registros[[#This Row],[idade]]&lt;18,23.99,IF(Registros[[#This Row],[idade]]&lt;=25,49.9,IF(Registros[[#This Row],[idade]]&lt;=50,145.2,175.45)))</f>
        <v>145.19999999999999</v>
      </c>
      <c r="Q4964">
        <v>1</v>
      </c>
      <c r="R4964">
        <v>27</v>
      </c>
      <c r="T4964">
        <v>2</v>
      </c>
      <c r="U4964" t="s">
        <v>2</v>
      </c>
      <c r="V4964" t="s">
        <v>19</v>
      </c>
    </row>
    <row r="4965" spans="1:22" x14ac:dyDescent="0.3">
      <c r="A4965">
        <v>4964</v>
      </c>
      <c r="B4965">
        <v>17606302552</v>
      </c>
      <c r="C4965">
        <v>5</v>
      </c>
      <c r="D4965" s="1">
        <v>34808</v>
      </c>
      <c r="E4965" s="3">
        <f>2023-YEAR(Registros[[#This Row],[data_nascimento]])</f>
        <v>28</v>
      </c>
      <c r="F4965" s="1">
        <v>43820</v>
      </c>
      <c r="H4965">
        <v>220</v>
      </c>
      <c r="I4965">
        <v>9</v>
      </c>
      <c r="J4965" s="3">
        <v>2075.1</v>
      </c>
      <c r="K4965">
        <v>16.079999999999998</v>
      </c>
      <c r="L4965">
        <v>6917</v>
      </c>
      <c r="M4965">
        <f>Registros[[#This Row],[salario]]*0.06</f>
        <v>415.02</v>
      </c>
      <c r="N4965">
        <f>Registros[[#This Row],[salario]]*5%</f>
        <v>345.85</v>
      </c>
      <c r="O4965">
        <f>IF(Registros[[#This Row],[idade]]&lt;18,311.43,IF(Registros[[#This Row],[idade]]&lt;=25,488.58,IF(Registros[[#This Row],[idade]]&lt;=50,772.77,850.05)))</f>
        <v>772.77</v>
      </c>
      <c r="P4965">
        <f>IF(Registros[[#This Row],[idade]]&lt;18,23.99,IF(Registros[[#This Row],[idade]]&lt;=25,49.9,IF(Registros[[#This Row],[idade]]&lt;=50,145.2,175.45)))</f>
        <v>145.19999999999999</v>
      </c>
      <c r="Q4965">
        <v>5</v>
      </c>
      <c r="R4965">
        <v>26</v>
      </c>
      <c r="T4965">
        <v>2</v>
      </c>
      <c r="U4965" t="s">
        <v>2</v>
      </c>
      <c r="V4965" t="s">
        <v>19</v>
      </c>
    </row>
    <row r="4966" spans="1:22" x14ac:dyDescent="0.3">
      <c r="A4966">
        <v>4965</v>
      </c>
      <c r="B4966">
        <v>59837654933</v>
      </c>
      <c r="C4966">
        <v>5</v>
      </c>
      <c r="D4966" s="1">
        <v>29075</v>
      </c>
      <c r="E4966" s="3">
        <f>2023-YEAR(Registros[[#This Row],[data_nascimento]])</f>
        <v>44</v>
      </c>
      <c r="F4966" s="1">
        <v>43820</v>
      </c>
      <c r="H4966">
        <v>220</v>
      </c>
      <c r="I4966">
        <v>10</v>
      </c>
      <c r="J4966" s="3">
        <v>929</v>
      </c>
      <c r="K4966">
        <v>17.420000000000002</v>
      </c>
      <c r="L4966">
        <v>2787</v>
      </c>
      <c r="M4966">
        <f>Registros[[#This Row],[salario]]*0.06</f>
        <v>167.22</v>
      </c>
      <c r="N4966">
        <f>Registros[[#This Row],[salario]]*5%</f>
        <v>139.35</v>
      </c>
      <c r="O4966">
        <f>IF(Registros[[#This Row],[idade]]&lt;18,311.43,IF(Registros[[#This Row],[idade]]&lt;=25,488.58,IF(Registros[[#This Row],[idade]]&lt;=50,772.77,850.05)))</f>
        <v>772.77</v>
      </c>
      <c r="P4966">
        <f>IF(Registros[[#This Row],[idade]]&lt;18,23.99,IF(Registros[[#This Row],[idade]]&lt;=25,49.9,IF(Registros[[#This Row],[idade]]&lt;=50,145.2,175.45)))</f>
        <v>145.19999999999999</v>
      </c>
      <c r="Q4966">
        <v>1</v>
      </c>
      <c r="R4966">
        <v>10</v>
      </c>
      <c r="T4966">
        <v>3</v>
      </c>
      <c r="U4966" t="s">
        <v>2</v>
      </c>
      <c r="V4966" t="s">
        <v>22</v>
      </c>
    </row>
    <row r="4967" spans="1:22" x14ac:dyDescent="0.3">
      <c r="A4967">
        <v>4966</v>
      </c>
      <c r="B4967">
        <v>51375307560</v>
      </c>
      <c r="C4967">
        <v>7</v>
      </c>
      <c r="D4967" s="1">
        <v>29296</v>
      </c>
      <c r="E4967" s="3">
        <f>2023-YEAR(Registros[[#This Row],[data_nascimento]])</f>
        <v>43</v>
      </c>
      <c r="F4967" s="1">
        <v>43820</v>
      </c>
      <c r="H4967">
        <v>220</v>
      </c>
      <c r="I4967">
        <v>16</v>
      </c>
      <c r="J4967" s="3">
        <v>3969.0666666666666</v>
      </c>
      <c r="K4967">
        <v>2.68</v>
      </c>
      <c r="L4967">
        <v>7442</v>
      </c>
      <c r="M4967">
        <f>Registros[[#This Row],[salario]]*0.06</f>
        <v>446.52</v>
      </c>
      <c r="N4967">
        <f>Registros[[#This Row],[salario]]*5%</f>
        <v>372.1</v>
      </c>
      <c r="O4967">
        <f>IF(Registros[[#This Row],[idade]]&lt;18,311.43,IF(Registros[[#This Row],[idade]]&lt;=25,488.58,IF(Registros[[#This Row],[idade]]&lt;=50,772.77,850.05)))</f>
        <v>772.77</v>
      </c>
      <c r="P4967">
        <f>IF(Registros[[#This Row],[idade]]&lt;18,23.99,IF(Registros[[#This Row],[idade]]&lt;=25,49.9,IF(Registros[[#This Row],[idade]]&lt;=50,145.2,175.45)))</f>
        <v>145.19999999999999</v>
      </c>
      <c r="Q4967">
        <v>2</v>
      </c>
      <c r="R4967">
        <v>13</v>
      </c>
      <c r="T4967">
        <v>3</v>
      </c>
      <c r="U4967" t="s">
        <v>2</v>
      </c>
      <c r="V4967" t="s">
        <v>21</v>
      </c>
    </row>
    <row r="4968" spans="1:22" x14ac:dyDescent="0.3">
      <c r="A4968">
        <v>4967</v>
      </c>
      <c r="B4968">
        <v>76794186725</v>
      </c>
      <c r="C4968">
        <v>6</v>
      </c>
      <c r="D4968" s="1">
        <v>33740</v>
      </c>
      <c r="E4968" s="3">
        <f>2023-YEAR(Registros[[#This Row],[data_nascimento]])</f>
        <v>31</v>
      </c>
      <c r="F4968" s="1">
        <v>43820</v>
      </c>
      <c r="H4968">
        <v>220</v>
      </c>
      <c r="I4968">
        <v>11</v>
      </c>
      <c r="J4968" s="3">
        <v>1891.6333333333334</v>
      </c>
      <c r="K4968">
        <v>12.06</v>
      </c>
      <c r="L4968">
        <v>5159</v>
      </c>
      <c r="M4968">
        <f>Registros[[#This Row],[salario]]*0.06</f>
        <v>309.53999999999996</v>
      </c>
      <c r="N4968">
        <f>Registros[[#This Row],[salario]]*5%</f>
        <v>257.95</v>
      </c>
      <c r="O4968">
        <f>IF(Registros[[#This Row],[idade]]&lt;18,311.43,IF(Registros[[#This Row],[idade]]&lt;=25,488.58,IF(Registros[[#This Row],[idade]]&lt;=50,772.77,850.05)))</f>
        <v>772.77</v>
      </c>
      <c r="P4968">
        <f>IF(Registros[[#This Row],[idade]]&lt;18,23.99,IF(Registros[[#This Row],[idade]]&lt;=25,49.9,IF(Registros[[#This Row],[idade]]&lt;=50,145.2,175.45)))</f>
        <v>145.19999999999999</v>
      </c>
      <c r="Q4968">
        <v>2</v>
      </c>
      <c r="R4968">
        <v>15</v>
      </c>
      <c r="T4968">
        <v>2</v>
      </c>
      <c r="U4968" t="s">
        <v>3</v>
      </c>
      <c r="V4968" t="s">
        <v>21</v>
      </c>
    </row>
    <row r="4969" spans="1:22" x14ac:dyDescent="0.3">
      <c r="A4969">
        <v>4968</v>
      </c>
      <c r="B4969">
        <v>81916009616</v>
      </c>
      <c r="C4969">
        <v>4</v>
      </c>
      <c r="D4969" s="1">
        <v>36742</v>
      </c>
      <c r="E4969" s="3">
        <f>2023-YEAR(Registros[[#This Row],[data_nascimento]])</f>
        <v>23</v>
      </c>
      <c r="F4969" s="1">
        <v>43820</v>
      </c>
      <c r="H4969">
        <v>220</v>
      </c>
      <c r="I4969">
        <v>19</v>
      </c>
      <c r="J4969" s="3">
        <v>962.66666666666663</v>
      </c>
      <c r="K4969">
        <v>8.0399999999999991</v>
      </c>
      <c r="L4969">
        <v>1520</v>
      </c>
      <c r="M4969">
        <f>Registros[[#This Row],[salario]]*0.06</f>
        <v>91.2</v>
      </c>
      <c r="N4969">
        <f>Registros[[#This Row],[salario]]*5%</f>
        <v>76</v>
      </c>
      <c r="O4969">
        <f>IF(Registros[[#This Row],[idade]]&lt;18,311.43,IF(Registros[[#This Row],[idade]]&lt;=25,488.58,IF(Registros[[#This Row],[idade]]&lt;=50,772.77,850.05)))</f>
        <v>488.58</v>
      </c>
      <c r="P4969">
        <f>IF(Registros[[#This Row],[idade]]&lt;18,23.99,IF(Registros[[#This Row],[idade]]&lt;=25,49.9,IF(Registros[[#This Row],[idade]]&lt;=50,145.2,175.45)))</f>
        <v>49.9</v>
      </c>
      <c r="Q4969">
        <v>1</v>
      </c>
      <c r="R4969">
        <v>20</v>
      </c>
      <c r="T4969">
        <v>2</v>
      </c>
      <c r="U4969" t="s">
        <v>2</v>
      </c>
      <c r="V4969" t="s">
        <v>19</v>
      </c>
    </row>
    <row r="4970" spans="1:22" x14ac:dyDescent="0.3">
      <c r="A4970">
        <v>4969</v>
      </c>
      <c r="B4970">
        <v>48527253328</v>
      </c>
      <c r="C4970">
        <v>7</v>
      </c>
      <c r="D4970" s="1">
        <v>39117</v>
      </c>
      <c r="E4970" s="3">
        <f>2023-YEAR(Registros[[#This Row],[data_nascimento]])</f>
        <v>16</v>
      </c>
      <c r="F4970" s="1">
        <v>43820</v>
      </c>
      <c r="H4970">
        <v>120</v>
      </c>
      <c r="I4970">
        <v>13</v>
      </c>
      <c r="J4970" s="3">
        <v>2067.4333333333334</v>
      </c>
      <c r="K4970">
        <v>17.420000000000002</v>
      </c>
      <c r="L4970">
        <v>4771</v>
      </c>
      <c r="M4970">
        <f>Registros[[#This Row],[salario]]*0.06</f>
        <v>286.26</v>
      </c>
      <c r="N4970">
        <f>Registros[[#This Row],[salario]]*5%</f>
        <v>238.55</v>
      </c>
      <c r="O4970">
        <f>IF(Registros[[#This Row],[idade]]&lt;18,311.43,IF(Registros[[#This Row],[idade]]&lt;=25,488.58,IF(Registros[[#This Row],[idade]]&lt;=50,772.77,850.05)))</f>
        <v>311.43</v>
      </c>
      <c r="P4970">
        <f>IF(Registros[[#This Row],[idade]]&lt;18,23.99,IF(Registros[[#This Row],[idade]]&lt;=25,49.9,IF(Registros[[#This Row],[idade]]&lt;=50,145.2,175.45)))</f>
        <v>23.99</v>
      </c>
      <c r="Q4970">
        <v>4</v>
      </c>
      <c r="R4970">
        <v>6</v>
      </c>
      <c r="T4970">
        <v>3</v>
      </c>
      <c r="U4970" t="s">
        <v>3</v>
      </c>
      <c r="V4970" t="s">
        <v>19</v>
      </c>
    </row>
    <row r="4971" spans="1:22" x14ac:dyDescent="0.3">
      <c r="A4971">
        <v>4970</v>
      </c>
      <c r="B4971">
        <v>61569993748</v>
      </c>
      <c r="C4971">
        <v>5</v>
      </c>
      <c r="D4971" s="1">
        <v>27791</v>
      </c>
      <c r="E4971" s="3">
        <f>2023-YEAR(Registros[[#This Row],[data_nascimento]])</f>
        <v>47</v>
      </c>
      <c r="F4971" s="1">
        <v>43820</v>
      </c>
      <c r="H4971">
        <v>220</v>
      </c>
      <c r="I4971">
        <v>18</v>
      </c>
      <c r="J4971" s="3">
        <v>2530.1999999999998</v>
      </c>
      <c r="K4971">
        <v>13.4</v>
      </c>
      <c r="L4971">
        <v>4217</v>
      </c>
      <c r="M4971">
        <f>Registros[[#This Row],[salario]]*0.06</f>
        <v>253.01999999999998</v>
      </c>
      <c r="N4971">
        <f>Registros[[#This Row],[salario]]*5%</f>
        <v>210.85000000000002</v>
      </c>
      <c r="O4971">
        <f>IF(Registros[[#This Row],[idade]]&lt;18,311.43,IF(Registros[[#This Row],[idade]]&lt;=25,488.58,IF(Registros[[#This Row],[idade]]&lt;=50,772.77,850.05)))</f>
        <v>772.77</v>
      </c>
      <c r="P4971">
        <f>IF(Registros[[#This Row],[idade]]&lt;18,23.99,IF(Registros[[#This Row],[idade]]&lt;=25,49.9,IF(Registros[[#This Row],[idade]]&lt;=50,145.2,175.45)))</f>
        <v>145.19999999999999</v>
      </c>
      <c r="Q4971">
        <v>1</v>
      </c>
      <c r="R4971">
        <v>2</v>
      </c>
      <c r="T4971">
        <v>2</v>
      </c>
      <c r="U4971" t="s">
        <v>2</v>
      </c>
      <c r="V4971" t="s">
        <v>19</v>
      </c>
    </row>
    <row r="4972" spans="1:22" x14ac:dyDescent="0.3">
      <c r="A4972">
        <v>4971</v>
      </c>
      <c r="B4972">
        <v>54958338852</v>
      </c>
      <c r="C4972">
        <v>2</v>
      </c>
      <c r="D4972" s="1">
        <v>33537</v>
      </c>
      <c r="E4972" s="3">
        <f>2023-YEAR(Registros[[#This Row],[data_nascimento]])</f>
        <v>32</v>
      </c>
      <c r="F4972" s="1">
        <v>43820</v>
      </c>
      <c r="H4972">
        <v>220</v>
      </c>
      <c r="I4972">
        <v>7</v>
      </c>
      <c r="J4972" s="3">
        <v>1151.5</v>
      </c>
      <c r="K4972">
        <v>5.36</v>
      </c>
      <c r="L4972">
        <v>4935</v>
      </c>
      <c r="M4972">
        <f>Registros[[#This Row],[salario]]*0.06</f>
        <v>296.09999999999997</v>
      </c>
      <c r="N4972">
        <f>Registros[[#This Row],[salario]]*5%</f>
        <v>246.75</v>
      </c>
      <c r="O4972">
        <f>IF(Registros[[#This Row],[idade]]&lt;18,311.43,IF(Registros[[#This Row],[idade]]&lt;=25,488.58,IF(Registros[[#This Row],[idade]]&lt;=50,772.77,850.05)))</f>
        <v>772.77</v>
      </c>
      <c r="P4972">
        <f>IF(Registros[[#This Row],[idade]]&lt;18,23.99,IF(Registros[[#This Row],[idade]]&lt;=25,49.9,IF(Registros[[#This Row],[idade]]&lt;=50,145.2,175.45)))</f>
        <v>145.19999999999999</v>
      </c>
      <c r="Q4972">
        <v>4</v>
      </c>
      <c r="R4972">
        <v>8</v>
      </c>
      <c r="T4972">
        <v>2</v>
      </c>
      <c r="U4972" t="s">
        <v>2</v>
      </c>
      <c r="V4972" t="s">
        <v>19</v>
      </c>
    </row>
    <row r="4973" spans="1:22" x14ac:dyDescent="0.3">
      <c r="A4973">
        <v>4972</v>
      </c>
      <c r="B4973">
        <v>57696819514</v>
      </c>
      <c r="C4973">
        <v>7</v>
      </c>
      <c r="D4973" s="1">
        <v>39297</v>
      </c>
      <c r="E4973" s="3">
        <f>2023-YEAR(Registros[[#This Row],[data_nascimento]])</f>
        <v>16</v>
      </c>
      <c r="F4973" s="1">
        <v>43820</v>
      </c>
      <c r="H4973">
        <v>120</v>
      </c>
      <c r="I4973">
        <v>5</v>
      </c>
      <c r="J4973" s="3">
        <v>1443</v>
      </c>
      <c r="K4973">
        <v>17.420000000000002</v>
      </c>
      <c r="L4973">
        <v>8658</v>
      </c>
      <c r="N4973">
        <v>400</v>
      </c>
      <c r="O4973">
        <f>IF(Registros[[#This Row],[idade]]&lt;18,311.43,IF(Registros[[#This Row],[idade]]&lt;=25,488.58,IF(Registros[[#This Row],[idade]]&lt;=50,772.77,850.05)))</f>
        <v>311.43</v>
      </c>
      <c r="P4973">
        <f>IF(Registros[[#This Row],[idade]]&lt;18,23.99,IF(Registros[[#This Row],[idade]]&lt;=25,49.9,IF(Registros[[#This Row],[idade]]&lt;=50,145.2,175.45)))</f>
        <v>23.99</v>
      </c>
      <c r="Q4973">
        <v>3</v>
      </c>
      <c r="R4973">
        <v>16</v>
      </c>
      <c r="T4973">
        <v>3</v>
      </c>
      <c r="U4973" t="s">
        <v>3</v>
      </c>
      <c r="V4973" t="s">
        <v>19</v>
      </c>
    </row>
    <row r="4974" spans="1:22" x14ac:dyDescent="0.3">
      <c r="A4974">
        <v>4973</v>
      </c>
      <c r="B4974">
        <v>66292536542</v>
      </c>
      <c r="C4974">
        <v>3</v>
      </c>
      <c r="D4974" s="1">
        <v>27855</v>
      </c>
      <c r="E4974" s="3">
        <f>2023-YEAR(Registros[[#This Row],[data_nascimento]])</f>
        <v>47</v>
      </c>
      <c r="F4974" s="1">
        <v>43820</v>
      </c>
      <c r="H4974">
        <v>220</v>
      </c>
      <c r="I4974">
        <v>11</v>
      </c>
      <c r="J4974" s="3">
        <v>1966.0666666666666</v>
      </c>
      <c r="K4974">
        <v>14.74</v>
      </c>
      <c r="L4974">
        <v>5362</v>
      </c>
      <c r="N4974">
        <v>400</v>
      </c>
      <c r="O4974">
        <f>IF(Registros[[#This Row],[idade]]&lt;18,311.43,IF(Registros[[#This Row],[idade]]&lt;=25,488.58,IF(Registros[[#This Row],[idade]]&lt;=50,772.77,850.05)))</f>
        <v>772.77</v>
      </c>
      <c r="P4974">
        <f>IF(Registros[[#This Row],[idade]]&lt;18,23.99,IF(Registros[[#This Row],[idade]]&lt;=25,49.9,IF(Registros[[#This Row],[idade]]&lt;=50,145.2,175.45)))</f>
        <v>145.19999999999999</v>
      </c>
      <c r="Q4974">
        <v>5</v>
      </c>
      <c r="R4974">
        <v>3</v>
      </c>
      <c r="T4974">
        <v>2</v>
      </c>
      <c r="U4974" t="s">
        <v>2</v>
      </c>
      <c r="V4974" t="s">
        <v>19</v>
      </c>
    </row>
    <row r="4975" spans="1:22" x14ac:dyDescent="0.3">
      <c r="A4975">
        <v>4974</v>
      </c>
      <c r="B4975">
        <v>74595869238</v>
      </c>
      <c r="C4975">
        <v>4</v>
      </c>
      <c r="D4975" s="1">
        <v>34012</v>
      </c>
      <c r="E4975" s="3">
        <f>2023-YEAR(Registros[[#This Row],[data_nascimento]])</f>
        <v>30</v>
      </c>
      <c r="F4975" s="1">
        <v>43820</v>
      </c>
      <c r="H4975">
        <v>220</v>
      </c>
      <c r="I4975">
        <v>16</v>
      </c>
      <c r="J4975" s="3">
        <v>3542.4</v>
      </c>
      <c r="K4975">
        <v>17.420000000000002</v>
      </c>
      <c r="L4975">
        <v>6642</v>
      </c>
      <c r="N4975">
        <v>400</v>
      </c>
      <c r="O4975">
        <f>IF(Registros[[#This Row],[idade]]&lt;18,311.43,IF(Registros[[#This Row],[idade]]&lt;=25,488.58,IF(Registros[[#This Row],[idade]]&lt;=50,772.77,850.05)))</f>
        <v>772.77</v>
      </c>
      <c r="P4975">
        <f>IF(Registros[[#This Row],[idade]]&lt;18,23.99,IF(Registros[[#This Row],[idade]]&lt;=25,49.9,IF(Registros[[#This Row],[idade]]&lt;=50,145.2,175.45)))</f>
        <v>145.19999999999999</v>
      </c>
      <c r="Q4975">
        <v>2</v>
      </c>
      <c r="R4975">
        <v>24</v>
      </c>
      <c r="T4975">
        <v>2</v>
      </c>
      <c r="U4975" t="s">
        <v>2</v>
      </c>
      <c r="V4975" t="s">
        <v>19</v>
      </c>
    </row>
    <row r="4976" spans="1:22" x14ac:dyDescent="0.3">
      <c r="A4976">
        <v>4975</v>
      </c>
      <c r="B4976">
        <v>25329579162</v>
      </c>
      <c r="C4976">
        <v>5</v>
      </c>
      <c r="D4976" s="1">
        <v>27928</v>
      </c>
      <c r="E4976" s="3">
        <f>2023-YEAR(Registros[[#This Row],[data_nascimento]])</f>
        <v>47</v>
      </c>
      <c r="F4976" s="1">
        <v>43820</v>
      </c>
      <c r="H4976">
        <v>220</v>
      </c>
      <c r="I4976">
        <v>3</v>
      </c>
      <c r="J4976" s="3">
        <v>410.8</v>
      </c>
      <c r="K4976">
        <v>17.420000000000002</v>
      </c>
      <c r="L4976">
        <v>4108</v>
      </c>
      <c r="N4976">
        <v>400</v>
      </c>
      <c r="O4976">
        <f>IF(Registros[[#This Row],[idade]]&lt;18,311.43,IF(Registros[[#This Row],[idade]]&lt;=25,488.58,IF(Registros[[#This Row],[idade]]&lt;=50,772.77,850.05)))</f>
        <v>772.77</v>
      </c>
      <c r="P4976">
        <f>IF(Registros[[#This Row],[idade]]&lt;18,23.99,IF(Registros[[#This Row],[idade]]&lt;=25,49.9,IF(Registros[[#This Row],[idade]]&lt;=50,145.2,175.45)))</f>
        <v>145.19999999999999</v>
      </c>
      <c r="Q4976">
        <v>3</v>
      </c>
      <c r="R4976">
        <v>14</v>
      </c>
      <c r="T4976">
        <v>3</v>
      </c>
      <c r="U4976" t="s">
        <v>2</v>
      </c>
      <c r="V4976" t="s">
        <v>21</v>
      </c>
    </row>
    <row r="4977" spans="1:22" x14ac:dyDescent="0.3">
      <c r="A4977">
        <v>4976</v>
      </c>
      <c r="B4977">
        <v>93119935912</v>
      </c>
      <c r="C4977">
        <v>7</v>
      </c>
      <c r="D4977" s="1">
        <v>31294</v>
      </c>
      <c r="E4977" s="3">
        <f>2023-YEAR(Registros[[#This Row],[data_nascimento]])</f>
        <v>38</v>
      </c>
      <c r="F4977" s="1">
        <v>43820</v>
      </c>
      <c r="H4977">
        <v>220</v>
      </c>
      <c r="I4977">
        <v>12</v>
      </c>
      <c r="J4977" s="3">
        <v>2610.8000000000002</v>
      </c>
      <c r="K4977">
        <v>12.06</v>
      </c>
      <c r="L4977">
        <v>6527</v>
      </c>
      <c r="N4977">
        <v>400</v>
      </c>
      <c r="O4977">
        <f>IF(Registros[[#This Row],[idade]]&lt;18,311.43,IF(Registros[[#This Row],[idade]]&lt;=25,488.58,IF(Registros[[#This Row],[idade]]&lt;=50,772.77,850.05)))</f>
        <v>772.77</v>
      </c>
      <c r="P4977">
        <f>IF(Registros[[#This Row],[idade]]&lt;18,23.99,IF(Registros[[#This Row],[idade]]&lt;=25,49.9,IF(Registros[[#This Row],[idade]]&lt;=50,145.2,175.45)))</f>
        <v>145.19999999999999</v>
      </c>
      <c r="Q4977">
        <v>3</v>
      </c>
      <c r="R4977">
        <v>11</v>
      </c>
      <c r="T4977">
        <v>3</v>
      </c>
      <c r="U4977" t="s">
        <v>2</v>
      </c>
      <c r="V4977" t="s">
        <v>19</v>
      </c>
    </row>
    <row r="4978" spans="1:22" x14ac:dyDescent="0.3">
      <c r="A4978">
        <v>4977</v>
      </c>
      <c r="B4978">
        <v>13724979549</v>
      </c>
      <c r="C4978">
        <v>5</v>
      </c>
      <c r="D4978" s="1">
        <v>27882</v>
      </c>
      <c r="E4978" s="3">
        <f>2023-YEAR(Registros[[#This Row],[data_nascimento]])</f>
        <v>47</v>
      </c>
      <c r="F4978" s="1">
        <v>43820</v>
      </c>
      <c r="H4978">
        <v>220</v>
      </c>
      <c r="I4978">
        <v>12</v>
      </c>
      <c r="J4978" s="3">
        <v>3993.2</v>
      </c>
      <c r="K4978">
        <v>6.7</v>
      </c>
      <c r="L4978">
        <v>9983</v>
      </c>
      <c r="N4978">
        <v>400</v>
      </c>
      <c r="O4978">
        <f>IF(Registros[[#This Row],[idade]]&lt;18,311.43,IF(Registros[[#This Row],[idade]]&lt;=25,488.58,IF(Registros[[#This Row],[idade]]&lt;=50,772.77,850.05)))</f>
        <v>772.77</v>
      </c>
      <c r="P4978">
        <f>IF(Registros[[#This Row],[idade]]&lt;18,23.99,IF(Registros[[#This Row],[idade]]&lt;=25,49.9,IF(Registros[[#This Row],[idade]]&lt;=50,145.2,175.45)))</f>
        <v>145.19999999999999</v>
      </c>
      <c r="Q4978">
        <v>4</v>
      </c>
      <c r="R4978">
        <v>4</v>
      </c>
      <c r="T4978">
        <v>2</v>
      </c>
      <c r="U4978" t="s">
        <v>3</v>
      </c>
      <c r="V4978" t="s">
        <v>21</v>
      </c>
    </row>
    <row r="4979" spans="1:22" x14ac:dyDescent="0.3">
      <c r="A4979">
        <v>4978</v>
      </c>
      <c r="B4979">
        <v>21703693872</v>
      </c>
      <c r="C4979">
        <v>7</v>
      </c>
      <c r="D4979" s="1">
        <v>37270</v>
      </c>
      <c r="E4979" s="3">
        <f>2023-YEAR(Registros[[#This Row],[data_nascimento]])</f>
        <v>21</v>
      </c>
      <c r="F4979" s="1">
        <v>43820</v>
      </c>
      <c r="H4979">
        <v>220</v>
      </c>
      <c r="I4979">
        <v>8</v>
      </c>
      <c r="J4979" s="3">
        <v>1967.2</v>
      </c>
      <c r="K4979">
        <v>16.079999999999998</v>
      </c>
      <c r="L4979">
        <v>7377</v>
      </c>
      <c r="N4979">
        <v>400</v>
      </c>
      <c r="O4979">
        <f>IF(Registros[[#This Row],[idade]]&lt;18,311.43,IF(Registros[[#This Row],[idade]]&lt;=25,488.58,IF(Registros[[#This Row],[idade]]&lt;=50,772.77,850.05)))</f>
        <v>488.58</v>
      </c>
      <c r="P4979">
        <f>IF(Registros[[#This Row],[idade]]&lt;18,23.99,IF(Registros[[#This Row],[idade]]&lt;=25,49.9,IF(Registros[[#This Row],[idade]]&lt;=50,145.2,175.45)))</f>
        <v>49.9</v>
      </c>
      <c r="Q4979">
        <v>1</v>
      </c>
      <c r="R4979">
        <v>19</v>
      </c>
      <c r="T4979">
        <v>2</v>
      </c>
      <c r="U4979" t="s">
        <v>2</v>
      </c>
      <c r="V4979" t="s">
        <v>22</v>
      </c>
    </row>
    <row r="4980" spans="1:22" x14ac:dyDescent="0.3">
      <c r="A4980">
        <v>4979</v>
      </c>
      <c r="B4980">
        <v>44912371786</v>
      </c>
      <c r="C4980">
        <v>6</v>
      </c>
      <c r="D4980" s="1">
        <v>37323</v>
      </c>
      <c r="E4980" s="3">
        <f>2023-YEAR(Registros[[#This Row],[data_nascimento]])</f>
        <v>21</v>
      </c>
      <c r="F4980" s="1">
        <v>43820</v>
      </c>
      <c r="H4980">
        <v>220</v>
      </c>
      <c r="I4980">
        <v>1</v>
      </c>
      <c r="J4980" s="3">
        <v>104.93333333333334</v>
      </c>
      <c r="K4980">
        <v>21.44</v>
      </c>
      <c r="L4980">
        <v>3148</v>
      </c>
      <c r="N4980">
        <v>400</v>
      </c>
      <c r="O4980">
        <f>IF(Registros[[#This Row],[idade]]&lt;18,311.43,IF(Registros[[#This Row],[idade]]&lt;=25,488.58,IF(Registros[[#This Row],[idade]]&lt;=50,772.77,850.05)))</f>
        <v>488.58</v>
      </c>
      <c r="P4980">
        <f>IF(Registros[[#This Row],[idade]]&lt;18,23.99,IF(Registros[[#This Row],[idade]]&lt;=25,49.9,IF(Registros[[#This Row],[idade]]&lt;=50,145.2,175.45)))</f>
        <v>49.9</v>
      </c>
      <c r="Q4980">
        <v>4</v>
      </c>
      <c r="R4980">
        <v>1</v>
      </c>
      <c r="T4980">
        <v>3</v>
      </c>
      <c r="U4980" t="s">
        <v>2</v>
      </c>
      <c r="V4980" t="s">
        <v>21</v>
      </c>
    </row>
    <row r="4981" spans="1:22" x14ac:dyDescent="0.3">
      <c r="A4981">
        <v>4980</v>
      </c>
      <c r="B4981">
        <v>80402321539</v>
      </c>
      <c r="C4981">
        <v>3</v>
      </c>
      <c r="D4981" s="1">
        <v>34257</v>
      </c>
      <c r="E4981" s="3">
        <f>2023-YEAR(Registros[[#This Row],[data_nascimento]])</f>
        <v>30</v>
      </c>
      <c r="F4981" s="1">
        <v>43820</v>
      </c>
      <c r="H4981">
        <v>220</v>
      </c>
      <c r="I4981">
        <v>7</v>
      </c>
      <c r="J4981" s="3">
        <v>1952.2999999999997</v>
      </c>
      <c r="K4981">
        <v>26.8</v>
      </c>
      <c r="L4981">
        <v>8367</v>
      </c>
      <c r="N4981">
        <v>400</v>
      </c>
      <c r="O4981">
        <f>IF(Registros[[#This Row],[idade]]&lt;18,311.43,IF(Registros[[#This Row],[idade]]&lt;=25,488.58,IF(Registros[[#This Row],[idade]]&lt;=50,772.77,850.05)))</f>
        <v>772.77</v>
      </c>
      <c r="P4981">
        <f>IF(Registros[[#This Row],[idade]]&lt;18,23.99,IF(Registros[[#This Row],[idade]]&lt;=25,49.9,IF(Registros[[#This Row],[idade]]&lt;=50,145.2,175.45)))</f>
        <v>145.19999999999999</v>
      </c>
      <c r="Q4981">
        <v>4</v>
      </c>
      <c r="R4981">
        <v>10</v>
      </c>
      <c r="T4981">
        <v>2</v>
      </c>
      <c r="U4981" t="s">
        <v>2</v>
      </c>
      <c r="V4981" t="s">
        <v>19</v>
      </c>
    </row>
    <row r="4982" spans="1:22" x14ac:dyDescent="0.3">
      <c r="A4982">
        <v>4981</v>
      </c>
      <c r="B4982">
        <v>97317123238</v>
      </c>
      <c r="C4982">
        <v>3</v>
      </c>
      <c r="D4982" s="1">
        <v>29380</v>
      </c>
      <c r="E4982" s="3">
        <f>2023-YEAR(Registros[[#This Row],[data_nascimento]])</f>
        <v>43</v>
      </c>
      <c r="F4982" s="1">
        <v>43820</v>
      </c>
      <c r="H4982">
        <v>220</v>
      </c>
      <c r="J4982" s="3">
        <v>0</v>
      </c>
      <c r="K4982">
        <v>25.46</v>
      </c>
      <c r="L4982">
        <v>9931</v>
      </c>
      <c r="N4982">
        <v>400</v>
      </c>
      <c r="O4982">
        <f>IF(Registros[[#This Row],[idade]]&lt;18,311.43,IF(Registros[[#This Row],[idade]]&lt;=25,488.58,IF(Registros[[#This Row],[idade]]&lt;=50,772.77,850.05)))</f>
        <v>772.77</v>
      </c>
      <c r="P4982">
        <f>IF(Registros[[#This Row],[idade]]&lt;18,23.99,IF(Registros[[#This Row],[idade]]&lt;=25,49.9,IF(Registros[[#This Row],[idade]]&lt;=50,145.2,175.45)))</f>
        <v>145.19999999999999</v>
      </c>
      <c r="Q4982">
        <v>2</v>
      </c>
      <c r="R4982">
        <v>7</v>
      </c>
      <c r="T4982">
        <v>2</v>
      </c>
      <c r="U4982" t="s">
        <v>3</v>
      </c>
      <c r="V4982" t="s">
        <v>21</v>
      </c>
    </row>
    <row r="4983" spans="1:22" x14ac:dyDescent="0.3">
      <c r="A4983">
        <v>4982</v>
      </c>
      <c r="B4983">
        <v>92354097195</v>
      </c>
      <c r="C4983">
        <v>3</v>
      </c>
      <c r="D4983" s="1">
        <v>29192</v>
      </c>
      <c r="E4983" s="3">
        <f>2023-YEAR(Registros[[#This Row],[data_nascimento]])</f>
        <v>44</v>
      </c>
      <c r="F4983" s="1">
        <v>43820</v>
      </c>
      <c r="H4983">
        <v>220</v>
      </c>
      <c r="J4983" s="3">
        <v>0</v>
      </c>
      <c r="K4983">
        <v>14.74</v>
      </c>
      <c r="L4983">
        <v>8979</v>
      </c>
      <c r="N4983">
        <v>400</v>
      </c>
      <c r="O4983">
        <f>IF(Registros[[#This Row],[idade]]&lt;18,311.43,IF(Registros[[#This Row],[idade]]&lt;=25,488.58,IF(Registros[[#This Row],[idade]]&lt;=50,772.77,850.05)))</f>
        <v>772.77</v>
      </c>
      <c r="P4983">
        <f>IF(Registros[[#This Row],[idade]]&lt;18,23.99,IF(Registros[[#This Row],[idade]]&lt;=25,49.9,IF(Registros[[#This Row],[idade]]&lt;=50,145.2,175.45)))</f>
        <v>145.19999999999999</v>
      </c>
      <c r="Q4983">
        <v>3</v>
      </c>
      <c r="R4983">
        <v>14</v>
      </c>
      <c r="T4983">
        <v>3</v>
      </c>
      <c r="U4983" t="s">
        <v>3</v>
      </c>
      <c r="V4983" t="s">
        <v>19</v>
      </c>
    </row>
    <row r="4984" spans="1:22" x14ac:dyDescent="0.3">
      <c r="A4984">
        <v>4983</v>
      </c>
      <c r="B4984">
        <v>14279956788</v>
      </c>
      <c r="C4984">
        <v>6</v>
      </c>
      <c r="D4984" s="1">
        <v>31564</v>
      </c>
      <c r="E4984" s="3">
        <f>2023-YEAR(Registros[[#This Row],[data_nascimento]])</f>
        <v>37</v>
      </c>
      <c r="F4984" s="1">
        <v>43820</v>
      </c>
      <c r="H4984">
        <v>220</v>
      </c>
      <c r="J4984" s="3">
        <v>0</v>
      </c>
      <c r="K4984">
        <v>24.12</v>
      </c>
      <c r="L4984">
        <v>5546</v>
      </c>
      <c r="N4984">
        <v>400</v>
      </c>
      <c r="O4984">
        <f>IF(Registros[[#This Row],[idade]]&lt;18,311.43,IF(Registros[[#This Row],[idade]]&lt;=25,488.58,IF(Registros[[#This Row],[idade]]&lt;=50,772.77,850.05)))</f>
        <v>772.77</v>
      </c>
      <c r="P4984">
        <f>IF(Registros[[#This Row],[idade]]&lt;18,23.99,IF(Registros[[#This Row],[idade]]&lt;=25,49.9,IF(Registros[[#This Row],[idade]]&lt;=50,145.2,175.45)))</f>
        <v>145.19999999999999</v>
      </c>
      <c r="Q4984">
        <v>2</v>
      </c>
      <c r="R4984">
        <v>5</v>
      </c>
      <c r="T4984">
        <v>2</v>
      </c>
      <c r="U4984" t="s">
        <v>3</v>
      </c>
      <c r="V4984" t="s">
        <v>19</v>
      </c>
    </row>
    <row r="4985" spans="1:22" x14ac:dyDescent="0.3">
      <c r="A4985">
        <v>4984</v>
      </c>
      <c r="B4985">
        <v>77200862824</v>
      </c>
      <c r="C4985">
        <v>4</v>
      </c>
      <c r="D4985" s="1">
        <v>30614</v>
      </c>
      <c r="E4985" s="3">
        <f>2023-YEAR(Registros[[#This Row],[data_nascimento]])</f>
        <v>40</v>
      </c>
      <c r="F4985" s="1">
        <v>43820</v>
      </c>
      <c r="H4985">
        <v>220</v>
      </c>
      <c r="J4985" s="3">
        <v>0</v>
      </c>
      <c r="K4985">
        <v>8.0399999999999991</v>
      </c>
      <c r="L4985">
        <v>3294</v>
      </c>
      <c r="N4985">
        <v>400</v>
      </c>
      <c r="O4985">
        <f>IF(Registros[[#This Row],[idade]]&lt;18,311.43,IF(Registros[[#This Row],[idade]]&lt;=25,488.58,IF(Registros[[#This Row],[idade]]&lt;=50,772.77,850.05)))</f>
        <v>772.77</v>
      </c>
      <c r="P4985">
        <f>IF(Registros[[#This Row],[idade]]&lt;18,23.99,IF(Registros[[#This Row],[idade]]&lt;=25,49.9,IF(Registros[[#This Row],[idade]]&lt;=50,145.2,175.45)))</f>
        <v>145.19999999999999</v>
      </c>
      <c r="Q4985">
        <v>3</v>
      </c>
      <c r="R4985">
        <v>23</v>
      </c>
      <c r="T4985">
        <v>3</v>
      </c>
      <c r="U4985" t="s">
        <v>3</v>
      </c>
      <c r="V4985" t="s">
        <v>22</v>
      </c>
    </row>
    <row r="4986" spans="1:22" x14ac:dyDescent="0.3">
      <c r="A4986">
        <v>4985</v>
      </c>
      <c r="B4986">
        <v>27279216292</v>
      </c>
      <c r="C4986">
        <v>5</v>
      </c>
      <c r="D4986" s="1">
        <v>29685</v>
      </c>
      <c r="E4986" s="3">
        <f>2023-YEAR(Registros[[#This Row],[data_nascimento]])</f>
        <v>42</v>
      </c>
      <c r="F4986" s="1">
        <v>43820</v>
      </c>
      <c r="H4986">
        <v>220</v>
      </c>
      <c r="J4986" s="3">
        <v>0</v>
      </c>
      <c r="K4986">
        <v>1.34</v>
      </c>
      <c r="L4986">
        <v>1659</v>
      </c>
      <c r="N4986">
        <v>400</v>
      </c>
      <c r="O4986">
        <f>IF(Registros[[#This Row],[idade]]&lt;18,311.43,IF(Registros[[#This Row],[idade]]&lt;=25,488.58,IF(Registros[[#This Row],[idade]]&lt;=50,772.77,850.05)))</f>
        <v>772.77</v>
      </c>
      <c r="P4986">
        <f>IF(Registros[[#This Row],[idade]]&lt;18,23.99,IF(Registros[[#This Row],[idade]]&lt;=25,49.9,IF(Registros[[#This Row],[idade]]&lt;=50,145.2,175.45)))</f>
        <v>145.19999999999999</v>
      </c>
      <c r="Q4986">
        <v>5</v>
      </c>
      <c r="R4986">
        <v>23</v>
      </c>
      <c r="T4986">
        <v>2</v>
      </c>
      <c r="U4986" t="s">
        <v>3</v>
      </c>
      <c r="V4986" t="s">
        <v>19</v>
      </c>
    </row>
    <row r="4987" spans="1:22" x14ac:dyDescent="0.3">
      <c r="A4987">
        <v>4986</v>
      </c>
      <c r="B4987">
        <v>79558024489</v>
      </c>
      <c r="C4987">
        <v>6</v>
      </c>
      <c r="D4987" s="1">
        <v>29305</v>
      </c>
      <c r="E4987" s="3">
        <f>2023-YEAR(Registros[[#This Row],[data_nascimento]])</f>
        <v>43</v>
      </c>
      <c r="F4987" s="1">
        <v>43820</v>
      </c>
      <c r="H4987">
        <v>220</v>
      </c>
      <c r="J4987" s="3">
        <v>0</v>
      </c>
      <c r="K4987">
        <v>10.72</v>
      </c>
      <c r="L4987">
        <v>2005</v>
      </c>
      <c r="N4987">
        <v>400</v>
      </c>
      <c r="O4987">
        <f>IF(Registros[[#This Row],[idade]]&lt;18,311.43,IF(Registros[[#This Row],[idade]]&lt;=25,488.58,IF(Registros[[#This Row],[idade]]&lt;=50,772.77,850.05)))</f>
        <v>772.77</v>
      </c>
      <c r="P4987">
        <f>IF(Registros[[#This Row],[idade]]&lt;18,23.99,IF(Registros[[#This Row],[idade]]&lt;=25,49.9,IF(Registros[[#This Row],[idade]]&lt;=50,145.2,175.45)))</f>
        <v>145.19999999999999</v>
      </c>
      <c r="Q4987">
        <v>2</v>
      </c>
      <c r="R4987">
        <v>2</v>
      </c>
      <c r="T4987">
        <v>2</v>
      </c>
      <c r="U4987" t="s">
        <v>2</v>
      </c>
      <c r="V4987" t="s">
        <v>19</v>
      </c>
    </row>
    <row r="4988" spans="1:22" x14ac:dyDescent="0.3">
      <c r="A4988">
        <v>4987</v>
      </c>
      <c r="B4988">
        <v>96980639945</v>
      </c>
      <c r="C4988">
        <v>5</v>
      </c>
      <c r="D4988" s="1">
        <v>37082</v>
      </c>
      <c r="E4988" s="3">
        <f>2023-YEAR(Registros[[#This Row],[data_nascimento]])</f>
        <v>22</v>
      </c>
      <c r="F4988" s="1">
        <v>43820</v>
      </c>
      <c r="H4988">
        <v>220</v>
      </c>
      <c r="J4988" s="3">
        <v>0</v>
      </c>
      <c r="K4988">
        <v>12.06</v>
      </c>
      <c r="L4988">
        <v>2030</v>
      </c>
      <c r="N4988">
        <v>400</v>
      </c>
      <c r="O4988">
        <f>IF(Registros[[#This Row],[idade]]&lt;18,311.43,IF(Registros[[#This Row],[idade]]&lt;=25,488.58,IF(Registros[[#This Row],[idade]]&lt;=50,772.77,850.05)))</f>
        <v>488.58</v>
      </c>
      <c r="P4988">
        <f>IF(Registros[[#This Row],[idade]]&lt;18,23.99,IF(Registros[[#This Row],[idade]]&lt;=25,49.9,IF(Registros[[#This Row],[idade]]&lt;=50,145.2,175.45)))</f>
        <v>49.9</v>
      </c>
      <c r="Q4988">
        <v>3</v>
      </c>
      <c r="R4988">
        <v>7</v>
      </c>
      <c r="T4988">
        <v>2</v>
      </c>
      <c r="U4988" t="s">
        <v>3</v>
      </c>
      <c r="V4988" t="s">
        <v>21</v>
      </c>
    </row>
    <row r="4989" spans="1:22" x14ac:dyDescent="0.3">
      <c r="A4989">
        <v>4988</v>
      </c>
      <c r="B4989">
        <v>53442455057</v>
      </c>
      <c r="C4989">
        <v>5</v>
      </c>
      <c r="D4989" s="1">
        <v>33147</v>
      </c>
      <c r="E4989" s="3">
        <f>2023-YEAR(Registros[[#This Row],[data_nascimento]])</f>
        <v>33</v>
      </c>
      <c r="F4989" s="1">
        <v>43820</v>
      </c>
      <c r="H4989">
        <v>220</v>
      </c>
      <c r="J4989" s="3">
        <v>0</v>
      </c>
      <c r="K4989">
        <v>1.34</v>
      </c>
      <c r="L4989">
        <v>1591</v>
      </c>
      <c r="N4989">
        <v>400</v>
      </c>
      <c r="O4989">
        <f>IF(Registros[[#This Row],[idade]]&lt;18,311.43,IF(Registros[[#This Row],[idade]]&lt;=25,488.58,IF(Registros[[#This Row],[idade]]&lt;=50,772.77,850.05)))</f>
        <v>772.77</v>
      </c>
      <c r="P4989">
        <f>IF(Registros[[#This Row],[idade]]&lt;18,23.99,IF(Registros[[#This Row],[idade]]&lt;=25,49.9,IF(Registros[[#This Row],[idade]]&lt;=50,145.2,175.45)))</f>
        <v>145.19999999999999</v>
      </c>
      <c r="Q4989">
        <v>1</v>
      </c>
      <c r="R4989">
        <v>5</v>
      </c>
      <c r="T4989">
        <v>2</v>
      </c>
      <c r="U4989" t="s">
        <v>3</v>
      </c>
      <c r="V4989" t="s">
        <v>19</v>
      </c>
    </row>
    <row r="4990" spans="1:22" x14ac:dyDescent="0.3">
      <c r="A4990">
        <v>4989</v>
      </c>
      <c r="B4990">
        <v>46519672095</v>
      </c>
      <c r="C4990">
        <v>6</v>
      </c>
      <c r="D4990" s="1">
        <v>34924</v>
      </c>
      <c r="E4990" s="3">
        <f>2023-YEAR(Registros[[#This Row],[data_nascimento]])</f>
        <v>28</v>
      </c>
      <c r="F4990" s="1">
        <v>43820</v>
      </c>
      <c r="H4990">
        <v>220</v>
      </c>
      <c r="J4990" s="3">
        <v>0</v>
      </c>
      <c r="K4990">
        <v>24.12</v>
      </c>
      <c r="L4990">
        <v>1429</v>
      </c>
      <c r="N4990">
        <v>400</v>
      </c>
      <c r="O4990">
        <f>IF(Registros[[#This Row],[idade]]&lt;18,311.43,IF(Registros[[#This Row],[idade]]&lt;=25,488.58,IF(Registros[[#This Row],[idade]]&lt;=50,772.77,850.05)))</f>
        <v>772.77</v>
      </c>
      <c r="P4990">
        <f>IF(Registros[[#This Row],[idade]]&lt;18,23.99,IF(Registros[[#This Row],[idade]]&lt;=25,49.9,IF(Registros[[#This Row],[idade]]&lt;=50,145.2,175.45)))</f>
        <v>145.19999999999999</v>
      </c>
      <c r="Q4990">
        <v>5</v>
      </c>
      <c r="R4990">
        <v>1</v>
      </c>
      <c r="T4990">
        <v>2</v>
      </c>
      <c r="U4990" t="s">
        <v>3</v>
      </c>
      <c r="V4990" t="s">
        <v>22</v>
      </c>
    </row>
    <row r="4991" spans="1:22" x14ac:dyDescent="0.3">
      <c r="A4991">
        <v>4990</v>
      </c>
      <c r="B4991">
        <v>61915805439</v>
      </c>
      <c r="C4991">
        <v>6</v>
      </c>
      <c r="D4991" s="1">
        <v>30901</v>
      </c>
      <c r="E4991" s="3">
        <f>2023-YEAR(Registros[[#This Row],[data_nascimento]])</f>
        <v>39</v>
      </c>
      <c r="F4991" s="1">
        <v>43820</v>
      </c>
      <c r="H4991">
        <v>220</v>
      </c>
      <c r="J4991" s="3">
        <v>0</v>
      </c>
      <c r="K4991">
        <v>1.34</v>
      </c>
      <c r="L4991">
        <v>1604</v>
      </c>
      <c r="N4991">
        <v>400</v>
      </c>
      <c r="O4991">
        <f>IF(Registros[[#This Row],[idade]]&lt;18,311.43,IF(Registros[[#This Row],[idade]]&lt;=25,488.58,IF(Registros[[#This Row],[idade]]&lt;=50,772.77,850.05)))</f>
        <v>772.77</v>
      </c>
      <c r="P4991">
        <f>IF(Registros[[#This Row],[idade]]&lt;18,23.99,IF(Registros[[#This Row],[idade]]&lt;=25,49.9,IF(Registros[[#This Row],[idade]]&lt;=50,145.2,175.45)))</f>
        <v>145.19999999999999</v>
      </c>
      <c r="Q4991">
        <v>3</v>
      </c>
      <c r="R4991">
        <v>17</v>
      </c>
      <c r="T4991">
        <v>3</v>
      </c>
      <c r="U4991" t="s">
        <v>3</v>
      </c>
      <c r="V4991" t="s">
        <v>19</v>
      </c>
    </row>
    <row r="4992" spans="1:22" x14ac:dyDescent="0.3">
      <c r="A4992">
        <v>4991</v>
      </c>
      <c r="B4992">
        <v>57819164853</v>
      </c>
      <c r="C4992">
        <v>7</v>
      </c>
      <c r="D4992" s="1">
        <v>39343</v>
      </c>
      <c r="E4992" s="3">
        <f>2023-YEAR(Registros[[#This Row],[data_nascimento]])</f>
        <v>16</v>
      </c>
      <c r="F4992" s="1">
        <v>43820</v>
      </c>
      <c r="H4992">
        <v>120</v>
      </c>
      <c r="J4992" s="3">
        <v>0</v>
      </c>
      <c r="K4992">
        <v>2.68</v>
      </c>
      <c r="L4992">
        <v>1509</v>
      </c>
      <c r="N4992">
        <v>400</v>
      </c>
      <c r="O4992">
        <f>IF(Registros[[#This Row],[idade]]&lt;18,311.43,IF(Registros[[#This Row],[idade]]&lt;=25,488.58,IF(Registros[[#This Row],[idade]]&lt;=50,772.77,850.05)))</f>
        <v>311.43</v>
      </c>
      <c r="P4992">
        <f>IF(Registros[[#This Row],[idade]]&lt;18,23.99,IF(Registros[[#This Row],[idade]]&lt;=25,49.9,IF(Registros[[#This Row],[idade]]&lt;=50,145.2,175.45)))</f>
        <v>23.99</v>
      </c>
      <c r="Q4992">
        <v>4</v>
      </c>
      <c r="R4992">
        <v>15</v>
      </c>
      <c r="T4992">
        <v>2</v>
      </c>
      <c r="U4992" t="s">
        <v>2</v>
      </c>
      <c r="V4992" t="s">
        <v>22</v>
      </c>
    </row>
    <row r="4993" spans="1:22" x14ac:dyDescent="0.3">
      <c r="A4993">
        <v>4992</v>
      </c>
      <c r="B4993">
        <v>54893840117</v>
      </c>
      <c r="C4993">
        <v>7</v>
      </c>
      <c r="D4993" s="1">
        <v>38870</v>
      </c>
      <c r="E4993" s="3">
        <f>2023-YEAR(Registros[[#This Row],[data_nascimento]])</f>
        <v>17</v>
      </c>
      <c r="F4993" s="1">
        <v>43820</v>
      </c>
      <c r="H4993">
        <v>120</v>
      </c>
      <c r="J4993" s="3">
        <v>0</v>
      </c>
      <c r="K4993">
        <v>24.12</v>
      </c>
      <c r="L4993">
        <v>1952</v>
      </c>
      <c r="N4993">
        <v>400</v>
      </c>
      <c r="O4993">
        <f>IF(Registros[[#This Row],[idade]]&lt;18,311.43,IF(Registros[[#This Row],[idade]]&lt;=25,488.58,IF(Registros[[#This Row],[idade]]&lt;=50,772.77,850.05)))</f>
        <v>311.43</v>
      </c>
      <c r="P4993">
        <f>IF(Registros[[#This Row],[idade]]&lt;18,23.99,IF(Registros[[#This Row],[idade]]&lt;=25,49.9,IF(Registros[[#This Row],[idade]]&lt;=50,145.2,175.45)))</f>
        <v>23.99</v>
      </c>
      <c r="Q4993">
        <v>1</v>
      </c>
      <c r="R4993">
        <v>16</v>
      </c>
      <c r="T4993">
        <v>3</v>
      </c>
      <c r="U4993" t="s">
        <v>3</v>
      </c>
      <c r="V4993" t="s">
        <v>19</v>
      </c>
    </row>
    <row r="4994" spans="1:22" x14ac:dyDescent="0.3">
      <c r="A4994">
        <v>4993</v>
      </c>
      <c r="B4994">
        <v>48843006398</v>
      </c>
      <c r="C4994">
        <v>5</v>
      </c>
      <c r="D4994" s="1">
        <v>31424</v>
      </c>
      <c r="E4994" s="3">
        <f>2023-YEAR(Registros[[#This Row],[data_nascimento]])</f>
        <v>37</v>
      </c>
      <c r="F4994" s="1">
        <v>43820</v>
      </c>
      <c r="H4994">
        <v>220</v>
      </c>
      <c r="I4994">
        <v>3</v>
      </c>
      <c r="J4994" s="3">
        <v>182.7</v>
      </c>
      <c r="K4994">
        <v>10.72</v>
      </c>
      <c r="L4994">
        <v>1827</v>
      </c>
      <c r="N4994">
        <v>400</v>
      </c>
      <c r="O4994">
        <f>IF(Registros[[#This Row],[idade]]&lt;18,311.43,IF(Registros[[#This Row],[idade]]&lt;=25,488.58,IF(Registros[[#This Row],[idade]]&lt;=50,772.77,850.05)))</f>
        <v>772.77</v>
      </c>
      <c r="P4994">
        <f>IF(Registros[[#This Row],[idade]]&lt;18,23.99,IF(Registros[[#This Row],[idade]]&lt;=25,49.9,IF(Registros[[#This Row],[idade]]&lt;=50,145.2,175.45)))</f>
        <v>145.19999999999999</v>
      </c>
      <c r="Q4994">
        <v>1</v>
      </c>
      <c r="R4994">
        <v>16</v>
      </c>
      <c r="T4994">
        <v>3</v>
      </c>
      <c r="U4994" t="s">
        <v>2</v>
      </c>
      <c r="V4994" t="s">
        <v>19</v>
      </c>
    </row>
    <row r="4995" spans="1:22" x14ac:dyDescent="0.3">
      <c r="A4995">
        <v>4994</v>
      </c>
      <c r="B4995">
        <v>11521614362</v>
      </c>
      <c r="C4995">
        <v>5</v>
      </c>
      <c r="D4995" s="1">
        <v>35354</v>
      </c>
      <c r="E4995" s="3">
        <f>2023-YEAR(Registros[[#This Row],[data_nascimento]])</f>
        <v>27</v>
      </c>
      <c r="F4995" s="1">
        <v>43820</v>
      </c>
      <c r="H4995">
        <v>220</v>
      </c>
      <c r="I4995">
        <v>3</v>
      </c>
      <c r="J4995" s="3">
        <v>188.6</v>
      </c>
      <c r="K4995">
        <v>26.8</v>
      </c>
      <c r="L4995">
        <v>1886</v>
      </c>
      <c r="N4995">
        <v>400</v>
      </c>
      <c r="O4995">
        <f>IF(Registros[[#This Row],[idade]]&lt;18,311.43,IF(Registros[[#This Row],[idade]]&lt;=25,488.58,IF(Registros[[#This Row],[idade]]&lt;=50,772.77,850.05)))</f>
        <v>772.77</v>
      </c>
      <c r="P4995">
        <f>IF(Registros[[#This Row],[idade]]&lt;18,23.99,IF(Registros[[#This Row],[idade]]&lt;=25,49.9,IF(Registros[[#This Row],[idade]]&lt;=50,145.2,175.45)))</f>
        <v>145.19999999999999</v>
      </c>
      <c r="Q4995">
        <v>3</v>
      </c>
      <c r="R4995">
        <v>26</v>
      </c>
      <c r="T4995">
        <v>3</v>
      </c>
      <c r="U4995" t="s">
        <v>2</v>
      </c>
      <c r="V4995" t="s">
        <v>21</v>
      </c>
    </row>
    <row r="4996" spans="1:22" x14ac:dyDescent="0.3">
      <c r="A4996">
        <v>4995</v>
      </c>
      <c r="B4996">
        <v>78345173634</v>
      </c>
      <c r="C4996">
        <v>4</v>
      </c>
      <c r="D4996" s="1">
        <v>34976</v>
      </c>
      <c r="E4996" s="3">
        <f>2023-YEAR(Registros[[#This Row],[data_nascimento]])</f>
        <v>28</v>
      </c>
      <c r="F4996" s="1">
        <v>43820</v>
      </c>
      <c r="H4996">
        <v>220</v>
      </c>
      <c r="I4996">
        <v>16</v>
      </c>
      <c r="J4996" s="3">
        <v>1107.2</v>
      </c>
      <c r="K4996">
        <v>1.34</v>
      </c>
      <c r="L4996">
        <v>2076</v>
      </c>
      <c r="N4996">
        <v>400</v>
      </c>
      <c r="O4996">
        <f>IF(Registros[[#This Row],[idade]]&lt;18,311.43,IF(Registros[[#This Row],[idade]]&lt;=25,488.58,IF(Registros[[#This Row],[idade]]&lt;=50,772.77,850.05)))</f>
        <v>772.77</v>
      </c>
      <c r="P4996">
        <f>IF(Registros[[#This Row],[idade]]&lt;18,23.99,IF(Registros[[#This Row],[idade]]&lt;=25,49.9,IF(Registros[[#This Row],[idade]]&lt;=50,145.2,175.45)))</f>
        <v>145.19999999999999</v>
      </c>
      <c r="Q4996">
        <v>5</v>
      </c>
      <c r="R4996">
        <v>23</v>
      </c>
      <c r="T4996">
        <v>2</v>
      </c>
      <c r="U4996" t="s">
        <v>3</v>
      </c>
      <c r="V4996" t="s">
        <v>19</v>
      </c>
    </row>
    <row r="4997" spans="1:22" x14ac:dyDescent="0.3">
      <c r="A4997">
        <v>4996</v>
      </c>
      <c r="B4997">
        <v>28433176547</v>
      </c>
      <c r="C4997">
        <v>6</v>
      </c>
      <c r="D4997" s="1">
        <v>38313</v>
      </c>
      <c r="E4997" s="3">
        <f>2023-YEAR(Registros[[#This Row],[data_nascimento]])</f>
        <v>19</v>
      </c>
      <c r="F4997" s="1">
        <v>43820</v>
      </c>
      <c r="H4997">
        <v>220</v>
      </c>
      <c r="I4997">
        <v>5</v>
      </c>
      <c r="J4997" s="3">
        <v>302.16666666666663</v>
      </c>
      <c r="K4997">
        <v>16.079999999999998</v>
      </c>
      <c r="L4997">
        <v>1813</v>
      </c>
      <c r="N4997">
        <v>400</v>
      </c>
      <c r="O4997">
        <f>IF(Registros[[#This Row],[idade]]&lt;18,311.43,IF(Registros[[#This Row],[idade]]&lt;=25,488.58,IF(Registros[[#This Row],[idade]]&lt;=50,772.77,850.05)))</f>
        <v>488.58</v>
      </c>
      <c r="P4997">
        <f>IF(Registros[[#This Row],[idade]]&lt;18,23.99,IF(Registros[[#This Row],[idade]]&lt;=25,49.9,IF(Registros[[#This Row],[idade]]&lt;=50,145.2,175.45)))</f>
        <v>49.9</v>
      </c>
      <c r="Q4997">
        <v>5</v>
      </c>
      <c r="R4997">
        <v>5</v>
      </c>
      <c r="T4997">
        <v>3</v>
      </c>
      <c r="U4997" t="s">
        <v>3</v>
      </c>
      <c r="V4997" t="s">
        <v>22</v>
      </c>
    </row>
    <row r="4998" spans="1:22" x14ac:dyDescent="0.3">
      <c r="A4998">
        <v>4997</v>
      </c>
      <c r="B4998">
        <v>48873411868</v>
      </c>
      <c r="C4998">
        <v>3</v>
      </c>
      <c r="D4998" s="1">
        <v>32440</v>
      </c>
      <c r="E4998" s="3">
        <f>2023-YEAR(Registros[[#This Row],[data_nascimento]])</f>
        <v>35</v>
      </c>
      <c r="F4998" s="1">
        <v>43820</v>
      </c>
      <c r="H4998">
        <v>220</v>
      </c>
      <c r="I4998">
        <v>7</v>
      </c>
      <c r="J4998" s="3">
        <v>316.86666666666667</v>
      </c>
      <c r="K4998">
        <v>5.36</v>
      </c>
      <c r="L4998">
        <v>1358</v>
      </c>
      <c r="N4998">
        <v>400</v>
      </c>
      <c r="O4998">
        <f>IF(Registros[[#This Row],[idade]]&lt;18,311.43,IF(Registros[[#This Row],[idade]]&lt;=25,488.58,IF(Registros[[#This Row],[idade]]&lt;=50,772.77,850.05)))</f>
        <v>772.77</v>
      </c>
      <c r="P4998">
        <f>IF(Registros[[#This Row],[idade]]&lt;18,23.99,IF(Registros[[#This Row],[idade]]&lt;=25,49.9,IF(Registros[[#This Row],[idade]]&lt;=50,145.2,175.45)))</f>
        <v>145.19999999999999</v>
      </c>
      <c r="Q4998">
        <v>1</v>
      </c>
      <c r="R4998">
        <v>4</v>
      </c>
      <c r="T4998">
        <v>2</v>
      </c>
      <c r="U4998" t="s">
        <v>3</v>
      </c>
      <c r="V4998" t="s">
        <v>21</v>
      </c>
    </row>
    <row r="4999" spans="1:22" x14ac:dyDescent="0.3">
      <c r="A4999">
        <v>4998</v>
      </c>
      <c r="B4999">
        <v>97205917500</v>
      </c>
      <c r="C4999">
        <v>7</v>
      </c>
      <c r="D4999" s="1">
        <v>34890</v>
      </c>
      <c r="E4999" s="3">
        <f>2023-YEAR(Registros[[#This Row],[data_nascimento]])</f>
        <v>28</v>
      </c>
      <c r="F4999" s="1">
        <v>43820</v>
      </c>
      <c r="H4999">
        <v>220</v>
      </c>
      <c r="I4999">
        <v>7</v>
      </c>
      <c r="J4999" s="3">
        <v>321.3</v>
      </c>
      <c r="K4999">
        <v>24.12</v>
      </c>
      <c r="L4999">
        <v>1377</v>
      </c>
      <c r="N4999">
        <v>400</v>
      </c>
      <c r="O4999">
        <f>IF(Registros[[#This Row],[idade]]&lt;18,311.43,IF(Registros[[#This Row],[idade]]&lt;=25,488.58,IF(Registros[[#This Row],[idade]]&lt;=50,772.77,850.05)))</f>
        <v>772.77</v>
      </c>
      <c r="P4999">
        <f>IF(Registros[[#This Row],[idade]]&lt;18,23.99,IF(Registros[[#This Row],[idade]]&lt;=25,49.9,IF(Registros[[#This Row],[idade]]&lt;=50,145.2,175.45)))</f>
        <v>145.19999999999999</v>
      </c>
      <c r="Q4999">
        <v>1</v>
      </c>
      <c r="R4999">
        <v>17</v>
      </c>
      <c r="T4999">
        <v>2</v>
      </c>
      <c r="U4999" t="s">
        <v>3</v>
      </c>
      <c r="V4999" t="s">
        <v>19</v>
      </c>
    </row>
    <row r="5000" spans="1:22" x14ac:dyDescent="0.3">
      <c r="A5000">
        <v>4999</v>
      </c>
      <c r="B5000">
        <v>53519189982</v>
      </c>
      <c r="C5000">
        <v>3</v>
      </c>
      <c r="D5000" s="1">
        <v>36857</v>
      </c>
      <c r="E5000" s="3">
        <f>2023-YEAR(Registros[[#This Row],[data_nascimento]])</f>
        <v>23</v>
      </c>
      <c r="F5000" s="1">
        <v>43825</v>
      </c>
      <c r="H5000">
        <v>220</v>
      </c>
      <c r="I5000">
        <v>14</v>
      </c>
      <c r="J5000" s="3">
        <v>2903.1333333333332</v>
      </c>
      <c r="K5000">
        <v>26.8</v>
      </c>
      <c r="L5000">
        <v>6221</v>
      </c>
      <c r="M5000">
        <f>Registros[[#This Row],[salario]]*0.06</f>
        <v>373.26</v>
      </c>
      <c r="N5000">
        <f>Registros[[#This Row],[salario]]*5%</f>
        <v>311.05</v>
      </c>
      <c r="O5000">
        <f>IF(Registros[[#This Row],[idade]]&lt;18,311.43,IF(Registros[[#This Row],[idade]]&lt;=25,488.58,IF(Registros[[#This Row],[idade]]&lt;=50,772.77,850.05)))</f>
        <v>488.58</v>
      </c>
      <c r="P5000">
        <f>IF(Registros[[#This Row],[idade]]&lt;18,23.99,IF(Registros[[#This Row],[idade]]&lt;=25,49.9,IF(Registros[[#This Row],[idade]]&lt;=50,145.2,175.45)))</f>
        <v>49.9</v>
      </c>
      <c r="Q5000">
        <v>3</v>
      </c>
      <c r="R5000">
        <v>21</v>
      </c>
      <c r="T5000">
        <v>2</v>
      </c>
      <c r="U5000" t="s">
        <v>3</v>
      </c>
      <c r="V5000" t="s">
        <v>19</v>
      </c>
    </row>
    <row r="5001" spans="1:22" x14ac:dyDescent="0.3">
      <c r="A5001">
        <v>5000</v>
      </c>
      <c r="B5001">
        <v>80264749574</v>
      </c>
      <c r="C5001">
        <v>7</v>
      </c>
      <c r="D5001" s="1">
        <v>28191</v>
      </c>
      <c r="E5001" s="3">
        <f>2023-YEAR(Registros[[#This Row],[data_nascimento]])</f>
        <v>46</v>
      </c>
      <c r="F5001" s="1">
        <v>43825</v>
      </c>
      <c r="H5001">
        <v>220</v>
      </c>
      <c r="I5001">
        <v>16</v>
      </c>
      <c r="J5001" s="3">
        <v>1468.2666666666667</v>
      </c>
      <c r="K5001">
        <v>4.0199999999999996</v>
      </c>
      <c r="L5001">
        <v>2753</v>
      </c>
      <c r="M5001">
        <f>Registros[[#This Row],[salario]]*0.06</f>
        <v>165.18</v>
      </c>
      <c r="N5001">
        <f>Registros[[#This Row],[salario]]*5%</f>
        <v>137.65</v>
      </c>
      <c r="O5001">
        <f>IF(Registros[[#This Row],[idade]]&lt;18,311.43,IF(Registros[[#This Row],[idade]]&lt;=25,488.58,IF(Registros[[#This Row],[idade]]&lt;=50,772.77,850.05)))</f>
        <v>772.77</v>
      </c>
      <c r="P5001">
        <f>IF(Registros[[#This Row],[idade]]&lt;18,23.99,IF(Registros[[#This Row],[idade]]&lt;=25,49.9,IF(Registros[[#This Row],[idade]]&lt;=50,145.2,175.45)))</f>
        <v>145.19999999999999</v>
      </c>
      <c r="Q5001">
        <v>5</v>
      </c>
      <c r="R5001">
        <v>3</v>
      </c>
      <c r="T5001">
        <v>2</v>
      </c>
      <c r="U5001" t="s">
        <v>2</v>
      </c>
      <c r="V5001" t="s">
        <v>19</v>
      </c>
    </row>
    <row r="5002" spans="1:22" x14ac:dyDescent="0.3">
      <c r="A5002">
        <v>5001</v>
      </c>
      <c r="B5002">
        <v>34896897657</v>
      </c>
      <c r="C5002">
        <v>3</v>
      </c>
      <c r="D5002" s="1">
        <v>30379</v>
      </c>
      <c r="E5002" s="3">
        <f>2023-YEAR(Registros[[#This Row],[data_nascimento]])</f>
        <v>40</v>
      </c>
      <c r="F5002" s="1">
        <v>43825</v>
      </c>
      <c r="H5002">
        <v>220</v>
      </c>
      <c r="I5002">
        <v>17</v>
      </c>
      <c r="J5002" s="3">
        <v>2856</v>
      </c>
      <c r="K5002">
        <v>5.36</v>
      </c>
      <c r="L5002">
        <v>5040</v>
      </c>
      <c r="M5002">
        <f>Registros[[#This Row],[salario]]*0.06</f>
        <v>302.39999999999998</v>
      </c>
      <c r="N5002">
        <f>Registros[[#This Row],[salario]]*5%</f>
        <v>252</v>
      </c>
      <c r="O5002">
        <f>IF(Registros[[#This Row],[idade]]&lt;18,311.43,IF(Registros[[#This Row],[idade]]&lt;=25,488.58,IF(Registros[[#This Row],[idade]]&lt;=50,772.77,850.05)))</f>
        <v>772.77</v>
      </c>
      <c r="P5002">
        <f>IF(Registros[[#This Row],[idade]]&lt;18,23.99,IF(Registros[[#This Row],[idade]]&lt;=25,49.9,IF(Registros[[#This Row],[idade]]&lt;=50,145.2,175.45)))</f>
        <v>145.19999999999999</v>
      </c>
      <c r="Q5002">
        <v>1</v>
      </c>
      <c r="R5002">
        <v>13</v>
      </c>
      <c r="T5002">
        <v>3</v>
      </c>
      <c r="U5002" t="s">
        <v>2</v>
      </c>
      <c r="V5002" t="s">
        <v>19</v>
      </c>
    </row>
    <row r="5003" spans="1:22" x14ac:dyDescent="0.3">
      <c r="A5003">
        <v>5002</v>
      </c>
      <c r="B5003">
        <v>54254582019</v>
      </c>
      <c r="C5003">
        <v>3</v>
      </c>
      <c r="D5003" s="1">
        <v>37913</v>
      </c>
      <c r="E5003" s="3">
        <f>2023-YEAR(Registros[[#This Row],[data_nascimento]])</f>
        <v>20</v>
      </c>
      <c r="F5003" s="1">
        <v>43825</v>
      </c>
      <c r="H5003">
        <v>220</v>
      </c>
      <c r="I5003">
        <v>9</v>
      </c>
      <c r="J5003" s="3">
        <v>1738.1999999999998</v>
      </c>
      <c r="K5003">
        <v>10.72</v>
      </c>
      <c r="L5003">
        <v>5794</v>
      </c>
      <c r="M5003">
        <f>Registros[[#This Row],[salario]]*0.06</f>
        <v>347.64</v>
      </c>
      <c r="N5003">
        <f>Registros[[#This Row],[salario]]*5%</f>
        <v>289.7</v>
      </c>
      <c r="O5003">
        <f>IF(Registros[[#This Row],[idade]]&lt;18,311.43,IF(Registros[[#This Row],[idade]]&lt;=25,488.58,IF(Registros[[#This Row],[idade]]&lt;=50,772.77,850.05)))</f>
        <v>488.58</v>
      </c>
      <c r="P5003">
        <f>IF(Registros[[#This Row],[idade]]&lt;18,23.99,IF(Registros[[#This Row],[idade]]&lt;=25,49.9,IF(Registros[[#This Row],[idade]]&lt;=50,145.2,175.45)))</f>
        <v>49.9</v>
      </c>
      <c r="Q5003">
        <v>1</v>
      </c>
      <c r="R5003">
        <v>6</v>
      </c>
      <c r="T5003">
        <v>2</v>
      </c>
      <c r="U5003" t="s">
        <v>2</v>
      </c>
      <c r="V5003" t="s">
        <v>22</v>
      </c>
    </row>
    <row r="5004" spans="1:22" x14ac:dyDescent="0.3">
      <c r="A5004">
        <v>5003</v>
      </c>
      <c r="B5004">
        <v>58262129367</v>
      </c>
      <c r="C5004">
        <v>4</v>
      </c>
      <c r="D5004" s="1">
        <v>32270</v>
      </c>
      <c r="E5004" s="3">
        <f>2023-YEAR(Registros[[#This Row],[data_nascimento]])</f>
        <v>35</v>
      </c>
      <c r="F5004" s="1">
        <v>43825</v>
      </c>
      <c r="H5004">
        <v>220</v>
      </c>
      <c r="I5004">
        <v>2</v>
      </c>
      <c r="J5004" s="3">
        <v>117</v>
      </c>
      <c r="K5004">
        <v>12.06</v>
      </c>
      <c r="L5004">
        <v>1755</v>
      </c>
      <c r="M5004">
        <f>Registros[[#This Row],[salario]]*0.06</f>
        <v>105.3</v>
      </c>
      <c r="N5004">
        <f>Registros[[#This Row],[salario]]*5%</f>
        <v>87.75</v>
      </c>
      <c r="O5004">
        <f>IF(Registros[[#This Row],[idade]]&lt;18,311.43,IF(Registros[[#This Row],[idade]]&lt;=25,488.58,IF(Registros[[#This Row],[idade]]&lt;=50,772.77,850.05)))</f>
        <v>772.77</v>
      </c>
      <c r="P5004">
        <f>IF(Registros[[#This Row],[idade]]&lt;18,23.99,IF(Registros[[#This Row],[idade]]&lt;=25,49.9,IF(Registros[[#This Row],[idade]]&lt;=50,145.2,175.45)))</f>
        <v>145.19999999999999</v>
      </c>
      <c r="Q5004">
        <v>2</v>
      </c>
      <c r="R5004">
        <v>21</v>
      </c>
      <c r="T5004">
        <v>3</v>
      </c>
      <c r="U5004" t="s">
        <v>3</v>
      </c>
      <c r="V5004" t="s">
        <v>21</v>
      </c>
    </row>
    <row r="5005" spans="1:22" x14ac:dyDescent="0.3">
      <c r="A5005">
        <v>5004</v>
      </c>
      <c r="B5005">
        <v>15523600770</v>
      </c>
      <c r="C5005">
        <v>3</v>
      </c>
      <c r="D5005" s="1">
        <v>28690</v>
      </c>
      <c r="E5005" s="3">
        <f>2023-YEAR(Registros[[#This Row],[data_nascimento]])</f>
        <v>45</v>
      </c>
      <c r="F5005" s="1">
        <v>43825</v>
      </c>
      <c r="H5005">
        <v>220</v>
      </c>
      <c r="I5005">
        <v>14</v>
      </c>
      <c r="J5005" s="3">
        <v>714.93333333333339</v>
      </c>
      <c r="K5005">
        <v>8.0399999999999991</v>
      </c>
      <c r="L5005">
        <v>1532</v>
      </c>
      <c r="M5005">
        <f>Registros[[#This Row],[salario]]*0.06</f>
        <v>91.92</v>
      </c>
      <c r="N5005">
        <f>Registros[[#This Row],[salario]]*5%</f>
        <v>76.600000000000009</v>
      </c>
      <c r="O5005">
        <f>IF(Registros[[#This Row],[idade]]&lt;18,311.43,IF(Registros[[#This Row],[idade]]&lt;=25,488.58,IF(Registros[[#This Row],[idade]]&lt;=50,772.77,850.05)))</f>
        <v>772.77</v>
      </c>
      <c r="P5005">
        <f>IF(Registros[[#This Row],[idade]]&lt;18,23.99,IF(Registros[[#This Row],[idade]]&lt;=25,49.9,IF(Registros[[#This Row],[idade]]&lt;=50,145.2,175.45)))</f>
        <v>145.19999999999999</v>
      </c>
      <c r="Q5005">
        <v>1</v>
      </c>
      <c r="R5005">
        <v>15</v>
      </c>
      <c r="T5005">
        <v>3</v>
      </c>
      <c r="U5005" t="s">
        <v>2</v>
      </c>
      <c r="V5005" t="s">
        <v>22</v>
      </c>
    </row>
    <row r="5006" spans="1:22" x14ac:dyDescent="0.3">
      <c r="A5006">
        <v>5005</v>
      </c>
      <c r="B5006">
        <v>78739965705</v>
      </c>
      <c r="C5006">
        <v>4</v>
      </c>
      <c r="D5006" s="1">
        <v>31542</v>
      </c>
      <c r="E5006" s="3">
        <f>2023-YEAR(Registros[[#This Row],[data_nascimento]])</f>
        <v>37</v>
      </c>
      <c r="F5006" s="1">
        <v>43825</v>
      </c>
      <c r="H5006">
        <v>220</v>
      </c>
      <c r="I5006">
        <v>6</v>
      </c>
      <c r="J5006" s="3">
        <v>624.59999999999991</v>
      </c>
      <c r="K5006">
        <v>18.760000000000002</v>
      </c>
      <c r="L5006">
        <v>3123</v>
      </c>
      <c r="M5006">
        <f>Registros[[#This Row],[salario]]*0.06</f>
        <v>187.38</v>
      </c>
      <c r="N5006">
        <f>Registros[[#This Row],[salario]]*5%</f>
        <v>156.15</v>
      </c>
      <c r="O5006">
        <f>IF(Registros[[#This Row],[idade]]&lt;18,311.43,IF(Registros[[#This Row],[idade]]&lt;=25,488.58,IF(Registros[[#This Row],[idade]]&lt;=50,772.77,850.05)))</f>
        <v>772.77</v>
      </c>
      <c r="P5006">
        <f>IF(Registros[[#This Row],[idade]]&lt;18,23.99,IF(Registros[[#This Row],[idade]]&lt;=25,49.9,IF(Registros[[#This Row],[idade]]&lt;=50,145.2,175.45)))</f>
        <v>145.19999999999999</v>
      </c>
      <c r="Q5006">
        <v>4</v>
      </c>
      <c r="R5006">
        <v>18</v>
      </c>
      <c r="T5006">
        <v>3</v>
      </c>
      <c r="U5006" t="s">
        <v>2</v>
      </c>
      <c r="V5006" t="s">
        <v>22</v>
      </c>
    </row>
    <row r="5007" spans="1:22" x14ac:dyDescent="0.3">
      <c r="A5007">
        <v>5006</v>
      </c>
      <c r="B5007">
        <v>14212827784</v>
      </c>
      <c r="C5007">
        <v>6</v>
      </c>
      <c r="D5007" s="1">
        <v>32407</v>
      </c>
      <c r="E5007" s="3">
        <f>2023-YEAR(Registros[[#This Row],[data_nascimento]])</f>
        <v>35</v>
      </c>
      <c r="F5007" s="1">
        <v>43825</v>
      </c>
      <c r="H5007">
        <v>220</v>
      </c>
      <c r="I5007">
        <v>19</v>
      </c>
      <c r="J5007" s="3">
        <v>2853.7999999999997</v>
      </c>
      <c r="K5007">
        <v>16.079999999999998</v>
      </c>
      <c r="L5007">
        <v>4506</v>
      </c>
      <c r="M5007">
        <f>Registros[[#This Row],[salario]]*0.06</f>
        <v>270.36</v>
      </c>
      <c r="N5007">
        <f>Registros[[#This Row],[salario]]*5%</f>
        <v>225.3</v>
      </c>
      <c r="O5007">
        <f>IF(Registros[[#This Row],[idade]]&lt;18,311.43,IF(Registros[[#This Row],[idade]]&lt;=25,488.58,IF(Registros[[#This Row],[idade]]&lt;=50,772.77,850.05)))</f>
        <v>772.77</v>
      </c>
      <c r="P5007">
        <f>IF(Registros[[#This Row],[idade]]&lt;18,23.99,IF(Registros[[#This Row],[idade]]&lt;=25,49.9,IF(Registros[[#This Row],[idade]]&lt;=50,145.2,175.45)))</f>
        <v>145.19999999999999</v>
      </c>
      <c r="Q5007">
        <v>3</v>
      </c>
      <c r="R5007">
        <v>10</v>
      </c>
      <c r="T5007">
        <v>2</v>
      </c>
      <c r="U5007" t="s">
        <v>2</v>
      </c>
      <c r="V5007" t="s">
        <v>21</v>
      </c>
    </row>
    <row r="5008" spans="1:22" x14ac:dyDescent="0.3">
      <c r="A5008">
        <v>5007</v>
      </c>
      <c r="B5008">
        <v>94912251103</v>
      </c>
      <c r="C5008">
        <v>5</v>
      </c>
      <c r="D5008" s="1">
        <v>37895</v>
      </c>
      <c r="E5008" s="3">
        <f>2023-YEAR(Registros[[#This Row],[data_nascimento]])</f>
        <v>20</v>
      </c>
      <c r="F5008" s="1">
        <v>43825</v>
      </c>
      <c r="H5008">
        <v>220</v>
      </c>
      <c r="I5008">
        <v>14</v>
      </c>
      <c r="J5008" s="3">
        <v>682.73333333333335</v>
      </c>
      <c r="K5008">
        <v>5.36</v>
      </c>
      <c r="L5008">
        <v>1463</v>
      </c>
      <c r="M5008">
        <f>Registros[[#This Row],[salario]]*0.06</f>
        <v>87.78</v>
      </c>
      <c r="N5008">
        <f>Registros[[#This Row],[salario]]*5%</f>
        <v>73.150000000000006</v>
      </c>
      <c r="O5008">
        <f>IF(Registros[[#This Row],[idade]]&lt;18,311.43,IF(Registros[[#This Row],[idade]]&lt;=25,488.58,IF(Registros[[#This Row],[idade]]&lt;=50,772.77,850.05)))</f>
        <v>488.58</v>
      </c>
      <c r="P5008">
        <f>IF(Registros[[#This Row],[idade]]&lt;18,23.99,IF(Registros[[#This Row],[idade]]&lt;=25,49.9,IF(Registros[[#This Row],[idade]]&lt;=50,145.2,175.45)))</f>
        <v>49.9</v>
      </c>
      <c r="Q5008">
        <v>1</v>
      </c>
      <c r="R5008">
        <v>8</v>
      </c>
      <c r="T5008">
        <v>3</v>
      </c>
      <c r="U5008" t="s">
        <v>3</v>
      </c>
      <c r="V5008" t="s">
        <v>22</v>
      </c>
    </row>
    <row r="5009" spans="1:22" x14ac:dyDescent="0.3">
      <c r="A5009">
        <v>5008</v>
      </c>
      <c r="B5009">
        <v>42204490582</v>
      </c>
      <c r="C5009">
        <v>3</v>
      </c>
      <c r="D5009" s="1">
        <v>28228</v>
      </c>
      <c r="E5009" s="3">
        <f>2023-YEAR(Registros[[#This Row],[data_nascimento]])</f>
        <v>46</v>
      </c>
      <c r="F5009" s="1">
        <v>43825</v>
      </c>
      <c r="H5009">
        <v>220</v>
      </c>
      <c r="I5009">
        <v>13</v>
      </c>
      <c r="J5009" s="3">
        <v>2346.5</v>
      </c>
      <c r="K5009">
        <v>10.72</v>
      </c>
      <c r="L5009">
        <v>5415</v>
      </c>
      <c r="M5009">
        <f>Registros[[#This Row],[salario]]*0.06</f>
        <v>324.89999999999998</v>
      </c>
      <c r="N5009">
        <f>Registros[[#This Row],[salario]]*5%</f>
        <v>270.75</v>
      </c>
      <c r="O5009">
        <f>IF(Registros[[#This Row],[idade]]&lt;18,311.43,IF(Registros[[#This Row],[idade]]&lt;=25,488.58,IF(Registros[[#This Row],[idade]]&lt;=50,772.77,850.05)))</f>
        <v>772.77</v>
      </c>
      <c r="P5009">
        <f>IF(Registros[[#This Row],[idade]]&lt;18,23.99,IF(Registros[[#This Row],[idade]]&lt;=25,49.9,IF(Registros[[#This Row],[idade]]&lt;=50,145.2,175.45)))</f>
        <v>145.19999999999999</v>
      </c>
      <c r="Q5009">
        <v>2</v>
      </c>
      <c r="R5009">
        <v>24</v>
      </c>
      <c r="T5009">
        <v>2</v>
      </c>
      <c r="U5009" t="s">
        <v>2</v>
      </c>
      <c r="V5009" t="s">
        <v>19</v>
      </c>
    </row>
    <row r="5010" spans="1:22" x14ac:dyDescent="0.3">
      <c r="A5010">
        <v>5009</v>
      </c>
      <c r="B5010">
        <v>72849568044</v>
      </c>
      <c r="C5010">
        <v>6</v>
      </c>
      <c r="D5010" s="1">
        <v>32455</v>
      </c>
      <c r="E5010" s="3">
        <f>2023-YEAR(Registros[[#This Row],[data_nascimento]])</f>
        <v>35</v>
      </c>
      <c r="F5010" s="1">
        <v>43825</v>
      </c>
      <c r="H5010">
        <v>220</v>
      </c>
      <c r="I5010">
        <v>19</v>
      </c>
      <c r="J5010" s="3">
        <v>2964</v>
      </c>
      <c r="K5010">
        <v>6.7</v>
      </c>
      <c r="L5010">
        <v>4680</v>
      </c>
      <c r="M5010">
        <f>Registros[[#This Row],[salario]]*0.06</f>
        <v>280.8</v>
      </c>
      <c r="N5010">
        <f>Registros[[#This Row],[salario]]*5%</f>
        <v>234</v>
      </c>
      <c r="O5010">
        <f>IF(Registros[[#This Row],[idade]]&lt;18,311.43,IF(Registros[[#This Row],[idade]]&lt;=25,488.58,IF(Registros[[#This Row],[idade]]&lt;=50,772.77,850.05)))</f>
        <v>772.77</v>
      </c>
      <c r="P5010">
        <f>IF(Registros[[#This Row],[idade]]&lt;18,23.99,IF(Registros[[#This Row],[idade]]&lt;=25,49.9,IF(Registros[[#This Row],[idade]]&lt;=50,145.2,175.45)))</f>
        <v>145.19999999999999</v>
      </c>
      <c r="Q5010">
        <v>4</v>
      </c>
      <c r="R5010">
        <v>17</v>
      </c>
      <c r="T5010">
        <v>2</v>
      </c>
      <c r="U5010" t="s">
        <v>2</v>
      </c>
      <c r="V5010" t="s">
        <v>19</v>
      </c>
    </row>
    <row r="5011" spans="1:22" x14ac:dyDescent="0.3">
      <c r="A5011">
        <v>5010</v>
      </c>
      <c r="B5011">
        <v>43000896040</v>
      </c>
      <c r="C5011">
        <v>5</v>
      </c>
      <c r="D5011" s="1">
        <v>30624</v>
      </c>
      <c r="E5011" s="3">
        <f>2023-YEAR(Registros[[#This Row],[data_nascimento]])</f>
        <v>40</v>
      </c>
      <c r="F5011" s="1">
        <v>43825</v>
      </c>
      <c r="H5011">
        <v>220</v>
      </c>
      <c r="I5011">
        <v>1</v>
      </c>
      <c r="J5011" s="3">
        <v>50.2</v>
      </c>
      <c r="K5011">
        <v>5.36</v>
      </c>
      <c r="L5011">
        <v>1506</v>
      </c>
      <c r="M5011">
        <f>Registros[[#This Row],[salario]]*0.06</f>
        <v>90.36</v>
      </c>
      <c r="N5011">
        <f>Registros[[#This Row],[salario]]*5%</f>
        <v>75.3</v>
      </c>
      <c r="O5011">
        <f>IF(Registros[[#This Row],[idade]]&lt;18,311.43,IF(Registros[[#This Row],[idade]]&lt;=25,488.58,IF(Registros[[#This Row],[idade]]&lt;=50,772.77,850.05)))</f>
        <v>772.77</v>
      </c>
      <c r="P5011">
        <f>IF(Registros[[#This Row],[idade]]&lt;18,23.99,IF(Registros[[#This Row],[idade]]&lt;=25,49.9,IF(Registros[[#This Row],[idade]]&lt;=50,145.2,175.45)))</f>
        <v>145.19999999999999</v>
      </c>
      <c r="Q5011">
        <v>4</v>
      </c>
      <c r="R5011">
        <v>1</v>
      </c>
      <c r="T5011">
        <v>2</v>
      </c>
      <c r="U5011" t="s">
        <v>2</v>
      </c>
      <c r="V5011" t="s">
        <v>19</v>
      </c>
    </row>
    <row r="5012" spans="1:22" x14ac:dyDescent="0.3">
      <c r="A5012">
        <v>5011</v>
      </c>
      <c r="B5012">
        <v>48455127749</v>
      </c>
      <c r="C5012">
        <v>4</v>
      </c>
      <c r="D5012" s="1">
        <v>32652</v>
      </c>
      <c r="E5012" s="3">
        <f>2023-YEAR(Registros[[#This Row],[data_nascimento]])</f>
        <v>34</v>
      </c>
      <c r="F5012" s="1">
        <v>43825</v>
      </c>
      <c r="H5012">
        <v>220</v>
      </c>
      <c r="I5012">
        <v>12</v>
      </c>
      <c r="J5012" s="3">
        <v>1040</v>
      </c>
      <c r="K5012">
        <v>12.06</v>
      </c>
      <c r="L5012">
        <v>2600</v>
      </c>
      <c r="M5012">
        <f>Registros[[#This Row],[salario]]*0.06</f>
        <v>156</v>
      </c>
      <c r="N5012">
        <f>Registros[[#This Row],[salario]]*5%</f>
        <v>130</v>
      </c>
      <c r="O5012">
        <f>IF(Registros[[#This Row],[idade]]&lt;18,311.43,IF(Registros[[#This Row],[idade]]&lt;=25,488.58,IF(Registros[[#This Row],[idade]]&lt;=50,772.77,850.05)))</f>
        <v>772.77</v>
      </c>
      <c r="P5012">
        <f>IF(Registros[[#This Row],[idade]]&lt;18,23.99,IF(Registros[[#This Row],[idade]]&lt;=25,49.9,IF(Registros[[#This Row],[idade]]&lt;=50,145.2,175.45)))</f>
        <v>145.19999999999999</v>
      </c>
      <c r="Q5012">
        <v>3</v>
      </c>
      <c r="R5012">
        <v>16</v>
      </c>
      <c r="T5012">
        <v>2</v>
      </c>
      <c r="U5012" t="s">
        <v>2</v>
      </c>
      <c r="V5012" t="s">
        <v>19</v>
      </c>
    </row>
    <row r="5013" spans="1:22" x14ac:dyDescent="0.3">
      <c r="A5013">
        <v>5012</v>
      </c>
      <c r="B5013">
        <v>11333231078</v>
      </c>
      <c r="C5013">
        <v>7</v>
      </c>
      <c r="D5013" s="1">
        <v>39154</v>
      </c>
      <c r="E5013" s="3">
        <f>2023-YEAR(Registros[[#This Row],[data_nascimento]])</f>
        <v>16</v>
      </c>
      <c r="F5013" s="1">
        <v>43825</v>
      </c>
      <c r="H5013">
        <v>120</v>
      </c>
      <c r="I5013">
        <v>17</v>
      </c>
      <c r="J5013" s="3">
        <v>1479.5666666666666</v>
      </c>
      <c r="K5013">
        <v>24.12</v>
      </c>
      <c r="L5013">
        <v>2611</v>
      </c>
      <c r="M5013">
        <f>Registros[[#This Row],[salario]]*0.06</f>
        <v>156.66</v>
      </c>
      <c r="N5013">
        <f>Registros[[#This Row],[salario]]*5%</f>
        <v>130.55000000000001</v>
      </c>
      <c r="O5013">
        <f>IF(Registros[[#This Row],[idade]]&lt;18,311.43,IF(Registros[[#This Row],[idade]]&lt;=25,488.58,IF(Registros[[#This Row],[idade]]&lt;=50,772.77,850.05)))</f>
        <v>311.43</v>
      </c>
      <c r="P5013">
        <f>IF(Registros[[#This Row],[idade]]&lt;18,23.99,IF(Registros[[#This Row],[idade]]&lt;=25,49.9,IF(Registros[[#This Row],[idade]]&lt;=50,145.2,175.45)))</f>
        <v>23.99</v>
      </c>
      <c r="Q5013">
        <v>3</v>
      </c>
      <c r="R5013">
        <v>10</v>
      </c>
      <c r="T5013">
        <v>2</v>
      </c>
      <c r="U5013" t="s">
        <v>3</v>
      </c>
      <c r="V5013" t="s">
        <v>22</v>
      </c>
    </row>
    <row r="5014" spans="1:22" x14ac:dyDescent="0.3">
      <c r="A5014">
        <v>5013</v>
      </c>
      <c r="B5014">
        <v>88690508514</v>
      </c>
      <c r="C5014">
        <v>4</v>
      </c>
      <c r="D5014" s="1">
        <v>33252</v>
      </c>
      <c r="E5014" s="3">
        <f>2023-YEAR(Registros[[#This Row],[data_nascimento]])</f>
        <v>32</v>
      </c>
      <c r="F5014" s="1">
        <v>43825</v>
      </c>
      <c r="H5014">
        <v>220</v>
      </c>
      <c r="I5014">
        <v>10</v>
      </c>
      <c r="J5014" s="3">
        <v>1866.6666666666665</v>
      </c>
      <c r="K5014">
        <v>12.06</v>
      </c>
      <c r="L5014">
        <v>5600</v>
      </c>
      <c r="M5014">
        <f>Registros[[#This Row],[salario]]*0.06</f>
        <v>336</v>
      </c>
      <c r="N5014">
        <f>Registros[[#This Row],[salario]]*5%</f>
        <v>280</v>
      </c>
      <c r="O5014">
        <f>IF(Registros[[#This Row],[idade]]&lt;18,311.43,IF(Registros[[#This Row],[idade]]&lt;=25,488.58,IF(Registros[[#This Row],[idade]]&lt;=50,772.77,850.05)))</f>
        <v>772.77</v>
      </c>
      <c r="P5014">
        <f>IF(Registros[[#This Row],[idade]]&lt;18,23.99,IF(Registros[[#This Row],[idade]]&lt;=25,49.9,IF(Registros[[#This Row],[idade]]&lt;=50,145.2,175.45)))</f>
        <v>145.19999999999999</v>
      </c>
      <c r="Q5014">
        <v>4</v>
      </c>
      <c r="R5014">
        <v>15</v>
      </c>
      <c r="T5014">
        <v>2</v>
      </c>
      <c r="U5014" t="s">
        <v>2</v>
      </c>
      <c r="V5014" t="s">
        <v>22</v>
      </c>
    </row>
    <row r="5015" spans="1:22" x14ac:dyDescent="0.3">
      <c r="A5015">
        <v>5014</v>
      </c>
      <c r="B5015">
        <v>17996035411</v>
      </c>
      <c r="C5015">
        <v>4</v>
      </c>
      <c r="D5015" s="1">
        <v>34331</v>
      </c>
      <c r="E5015" s="3">
        <f>2023-YEAR(Registros[[#This Row],[data_nascimento]])</f>
        <v>30</v>
      </c>
      <c r="F5015" s="1">
        <v>43825</v>
      </c>
      <c r="H5015">
        <v>220</v>
      </c>
      <c r="I5015">
        <v>10</v>
      </c>
      <c r="J5015" s="3">
        <v>763.66666666666663</v>
      </c>
      <c r="K5015">
        <v>8.0399999999999991</v>
      </c>
      <c r="L5015">
        <v>2291</v>
      </c>
      <c r="M5015">
        <f>Registros[[#This Row],[salario]]*0.06</f>
        <v>137.46</v>
      </c>
      <c r="N5015">
        <f>Registros[[#This Row],[salario]]*5%</f>
        <v>114.55000000000001</v>
      </c>
      <c r="O5015">
        <f>IF(Registros[[#This Row],[idade]]&lt;18,311.43,IF(Registros[[#This Row],[idade]]&lt;=25,488.58,IF(Registros[[#This Row],[idade]]&lt;=50,772.77,850.05)))</f>
        <v>772.77</v>
      </c>
      <c r="P5015">
        <f>IF(Registros[[#This Row],[idade]]&lt;18,23.99,IF(Registros[[#This Row],[idade]]&lt;=25,49.9,IF(Registros[[#This Row],[idade]]&lt;=50,145.2,175.45)))</f>
        <v>145.19999999999999</v>
      </c>
      <c r="Q5015">
        <v>4</v>
      </c>
      <c r="R5015">
        <v>27</v>
      </c>
      <c r="T5015">
        <v>2</v>
      </c>
      <c r="U5015" t="s">
        <v>3</v>
      </c>
      <c r="V5015" t="s">
        <v>19</v>
      </c>
    </row>
    <row r="5016" spans="1:22" x14ac:dyDescent="0.3">
      <c r="A5016">
        <v>5015</v>
      </c>
      <c r="B5016">
        <v>51074220629</v>
      </c>
      <c r="C5016">
        <v>7</v>
      </c>
      <c r="D5016" s="1">
        <v>39345</v>
      </c>
      <c r="E5016" s="3">
        <f>2023-YEAR(Registros[[#This Row],[data_nascimento]])</f>
        <v>16</v>
      </c>
      <c r="F5016" s="1">
        <v>43825</v>
      </c>
      <c r="H5016">
        <v>120</v>
      </c>
      <c r="I5016">
        <v>9</v>
      </c>
      <c r="J5016" s="3">
        <v>1696.8</v>
      </c>
      <c r="K5016">
        <v>22.78</v>
      </c>
      <c r="L5016">
        <v>5656</v>
      </c>
      <c r="M5016">
        <f>Registros[[#This Row],[salario]]*0.06</f>
        <v>339.36</v>
      </c>
      <c r="N5016">
        <f>Registros[[#This Row],[salario]]*5%</f>
        <v>282.8</v>
      </c>
      <c r="O5016">
        <f>IF(Registros[[#This Row],[idade]]&lt;18,311.43,IF(Registros[[#This Row],[idade]]&lt;=25,488.58,IF(Registros[[#This Row],[idade]]&lt;=50,772.77,850.05)))</f>
        <v>311.43</v>
      </c>
      <c r="P5016">
        <f>IF(Registros[[#This Row],[idade]]&lt;18,23.99,IF(Registros[[#This Row],[idade]]&lt;=25,49.9,IF(Registros[[#This Row],[idade]]&lt;=50,145.2,175.45)))</f>
        <v>23.99</v>
      </c>
      <c r="Q5016">
        <v>1</v>
      </c>
      <c r="R5016">
        <v>1</v>
      </c>
      <c r="T5016">
        <v>3</v>
      </c>
      <c r="U5016" t="s">
        <v>3</v>
      </c>
      <c r="V5016" t="s">
        <v>19</v>
      </c>
    </row>
    <row r="5017" spans="1:22" x14ac:dyDescent="0.3">
      <c r="A5017">
        <v>5016</v>
      </c>
      <c r="B5017">
        <v>28886722621</v>
      </c>
      <c r="C5017">
        <v>7</v>
      </c>
      <c r="D5017" s="1">
        <v>32630</v>
      </c>
      <c r="E5017" s="3">
        <f>2023-YEAR(Registros[[#This Row],[data_nascimento]])</f>
        <v>34</v>
      </c>
      <c r="F5017" s="1">
        <v>43825</v>
      </c>
      <c r="H5017">
        <v>220</v>
      </c>
      <c r="I5017">
        <v>20</v>
      </c>
      <c r="J5017" s="3">
        <v>3340.6666666666665</v>
      </c>
      <c r="K5017">
        <v>14.74</v>
      </c>
      <c r="L5017">
        <v>5011</v>
      </c>
      <c r="M5017">
        <f>Registros[[#This Row],[salario]]*0.06</f>
        <v>300.65999999999997</v>
      </c>
      <c r="N5017">
        <f>Registros[[#This Row],[salario]]*5%</f>
        <v>250.55</v>
      </c>
      <c r="O5017">
        <f>IF(Registros[[#This Row],[idade]]&lt;18,311.43,IF(Registros[[#This Row],[idade]]&lt;=25,488.58,IF(Registros[[#This Row],[idade]]&lt;=50,772.77,850.05)))</f>
        <v>772.77</v>
      </c>
      <c r="P5017">
        <f>IF(Registros[[#This Row],[idade]]&lt;18,23.99,IF(Registros[[#This Row],[idade]]&lt;=25,49.9,IF(Registros[[#This Row],[idade]]&lt;=50,145.2,175.45)))</f>
        <v>145.19999999999999</v>
      </c>
      <c r="Q5017">
        <v>5</v>
      </c>
      <c r="R5017">
        <v>4</v>
      </c>
      <c r="T5017">
        <v>3</v>
      </c>
      <c r="U5017" t="s">
        <v>2</v>
      </c>
      <c r="V5017" t="s">
        <v>21</v>
      </c>
    </row>
    <row r="5018" spans="1:22" x14ac:dyDescent="0.3">
      <c r="A5018">
        <v>5017</v>
      </c>
      <c r="B5018">
        <v>22429486591</v>
      </c>
      <c r="C5018">
        <v>7</v>
      </c>
      <c r="D5018" s="1">
        <v>39288</v>
      </c>
      <c r="E5018" s="3">
        <f>2023-YEAR(Registros[[#This Row],[data_nascimento]])</f>
        <v>16</v>
      </c>
      <c r="F5018" s="1">
        <v>43825</v>
      </c>
      <c r="H5018">
        <v>120</v>
      </c>
      <c r="I5018">
        <v>12</v>
      </c>
      <c r="J5018" s="3">
        <v>2534.3999999999996</v>
      </c>
      <c r="K5018">
        <v>22.78</v>
      </c>
      <c r="L5018">
        <v>6336</v>
      </c>
      <c r="M5018">
        <f>Registros[[#This Row],[salario]]*0.06</f>
        <v>380.15999999999997</v>
      </c>
      <c r="N5018">
        <f>Registros[[#This Row],[salario]]*5%</f>
        <v>316.8</v>
      </c>
      <c r="O5018">
        <f>IF(Registros[[#This Row],[idade]]&lt;18,311.43,IF(Registros[[#This Row],[idade]]&lt;=25,488.58,IF(Registros[[#This Row],[idade]]&lt;=50,772.77,850.05)))</f>
        <v>311.43</v>
      </c>
      <c r="P5018">
        <f>IF(Registros[[#This Row],[idade]]&lt;18,23.99,IF(Registros[[#This Row],[idade]]&lt;=25,49.9,IF(Registros[[#This Row],[idade]]&lt;=50,145.2,175.45)))</f>
        <v>23.99</v>
      </c>
      <c r="Q5018">
        <v>4</v>
      </c>
      <c r="R5018">
        <v>17</v>
      </c>
      <c r="T5018">
        <v>2</v>
      </c>
      <c r="U5018" t="s">
        <v>3</v>
      </c>
      <c r="V5018" t="s">
        <v>19</v>
      </c>
    </row>
    <row r="5019" spans="1:22" x14ac:dyDescent="0.3">
      <c r="A5019">
        <v>5018</v>
      </c>
      <c r="B5019">
        <v>64621142355</v>
      </c>
      <c r="C5019">
        <v>6</v>
      </c>
      <c r="D5019" s="1">
        <v>29028</v>
      </c>
      <c r="E5019" s="3">
        <f>2023-YEAR(Registros[[#This Row],[data_nascimento]])</f>
        <v>44</v>
      </c>
      <c r="F5019" s="1">
        <v>43825</v>
      </c>
      <c r="H5019">
        <v>220</v>
      </c>
      <c r="I5019">
        <v>16</v>
      </c>
      <c r="J5019" s="3">
        <v>2012.8</v>
      </c>
      <c r="K5019">
        <v>24.12</v>
      </c>
      <c r="L5019">
        <v>3774</v>
      </c>
      <c r="M5019">
        <f>Registros[[#This Row],[salario]]*0.06</f>
        <v>226.44</v>
      </c>
      <c r="N5019">
        <f>Registros[[#This Row],[salario]]*5%</f>
        <v>188.70000000000002</v>
      </c>
      <c r="O5019">
        <f>IF(Registros[[#This Row],[idade]]&lt;18,311.43,IF(Registros[[#This Row],[idade]]&lt;=25,488.58,IF(Registros[[#This Row],[idade]]&lt;=50,772.77,850.05)))</f>
        <v>772.77</v>
      </c>
      <c r="P5019">
        <f>IF(Registros[[#This Row],[idade]]&lt;18,23.99,IF(Registros[[#This Row],[idade]]&lt;=25,49.9,IF(Registros[[#This Row],[idade]]&lt;=50,145.2,175.45)))</f>
        <v>145.19999999999999</v>
      </c>
      <c r="Q5019">
        <v>5</v>
      </c>
      <c r="R5019">
        <v>22</v>
      </c>
      <c r="T5019">
        <v>3</v>
      </c>
      <c r="U5019" t="s">
        <v>3</v>
      </c>
      <c r="V5019" t="s">
        <v>22</v>
      </c>
    </row>
    <row r="5020" spans="1:22" x14ac:dyDescent="0.3">
      <c r="A5020">
        <v>5019</v>
      </c>
      <c r="B5020">
        <v>61189924026</v>
      </c>
      <c r="C5020">
        <v>3</v>
      </c>
      <c r="D5020" s="1">
        <v>38630</v>
      </c>
      <c r="E5020" s="3">
        <f>2023-YEAR(Registros[[#This Row],[data_nascimento]])</f>
        <v>18</v>
      </c>
      <c r="F5020" s="1">
        <v>43825</v>
      </c>
      <c r="H5020">
        <v>220</v>
      </c>
      <c r="I5020">
        <v>12</v>
      </c>
      <c r="J5020" s="3">
        <v>767.6</v>
      </c>
      <c r="K5020">
        <v>10.72</v>
      </c>
      <c r="L5020">
        <v>1919</v>
      </c>
      <c r="M5020">
        <f>Registros[[#This Row],[salario]]*0.06</f>
        <v>115.14</v>
      </c>
      <c r="N5020">
        <f>Registros[[#This Row],[salario]]*5%</f>
        <v>95.95</v>
      </c>
      <c r="O5020">
        <f>IF(Registros[[#This Row],[idade]]&lt;18,311.43,IF(Registros[[#This Row],[idade]]&lt;=25,488.58,IF(Registros[[#This Row],[idade]]&lt;=50,772.77,850.05)))</f>
        <v>488.58</v>
      </c>
      <c r="P5020">
        <f>IF(Registros[[#This Row],[idade]]&lt;18,23.99,IF(Registros[[#This Row],[idade]]&lt;=25,49.9,IF(Registros[[#This Row],[idade]]&lt;=50,145.2,175.45)))</f>
        <v>49.9</v>
      </c>
      <c r="Q5020">
        <v>1</v>
      </c>
      <c r="R5020">
        <v>1</v>
      </c>
      <c r="T5020">
        <v>2</v>
      </c>
      <c r="U5020" t="s">
        <v>3</v>
      </c>
      <c r="V5020" t="s">
        <v>21</v>
      </c>
    </row>
    <row r="5021" spans="1:22" x14ac:dyDescent="0.3">
      <c r="A5021">
        <v>5020</v>
      </c>
      <c r="B5021">
        <v>61188921457</v>
      </c>
      <c r="C5021">
        <v>7</v>
      </c>
      <c r="D5021" s="1">
        <v>34946</v>
      </c>
      <c r="E5021" s="3">
        <f>2023-YEAR(Registros[[#This Row],[data_nascimento]])</f>
        <v>28</v>
      </c>
      <c r="F5021" s="1">
        <v>43825</v>
      </c>
      <c r="H5021">
        <v>220</v>
      </c>
      <c r="I5021">
        <v>19</v>
      </c>
      <c r="J5021" s="3">
        <v>1138.0999999999999</v>
      </c>
      <c r="K5021">
        <v>14.74</v>
      </c>
      <c r="L5021">
        <v>1797</v>
      </c>
      <c r="M5021">
        <f>Registros[[#This Row],[salario]]*0.06</f>
        <v>107.82</v>
      </c>
      <c r="N5021">
        <f>Registros[[#This Row],[salario]]*5%</f>
        <v>89.850000000000009</v>
      </c>
      <c r="O5021">
        <f>IF(Registros[[#This Row],[idade]]&lt;18,311.43,IF(Registros[[#This Row],[idade]]&lt;=25,488.58,IF(Registros[[#This Row],[idade]]&lt;=50,772.77,850.05)))</f>
        <v>772.77</v>
      </c>
      <c r="P5021">
        <f>IF(Registros[[#This Row],[idade]]&lt;18,23.99,IF(Registros[[#This Row],[idade]]&lt;=25,49.9,IF(Registros[[#This Row],[idade]]&lt;=50,145.2,175.45)))</f>
        <v>145.19999999999999</v>
      </c>
      <c r="Q5021">
        <v>4</v>
      </c>
      <c r="R5021">
        <v>14</v>
      </c>
      <c r="T5021">
        <v>3</v>
      </c>
      <c r="U5021" t="s">
        <v>3</v>
      </c>
      <c r="V5021" t="s">
        <v>19</v>
      </c>
    </row>
    <row r="5022" spans="1:22" x14ac:dyDescent="0.3">
      <c r="A5022">
        <v>5021</v>
      </c>
      <c r="B5022">
        <v>39861264450</v>
      </c>
      <c r="C5022">
        <v>7</v>
      </c>
      <c r="D5022" s="1">
        <v>32914</v>
      </c>
      <c r="E5022" s="3">
        <f>2023-YEAR(Registros[[#This Row],[data_nascimento]])</f>
        <v>33</v>
      </c>
      <c r="F5022" s="1">
        <v>43825</v>
      </c>
      <c r="H5022">
        <v>220</v>
      </c>
      <c r="I5022">
        <v>2</v>
      </c>
      <c r="J5022" s="3">
        <v>256.60000000000002</v>
      </c>
      <c r="K5022">
        <v>2.68</v>
      </c>
      <c r="L5022">
        <v>3849</v>
      </c>
      <c r="M5022">
        <f>Registros[[#This Row],[salario]]*0.06</f>
        <v>230.94</v>
      </c>
      <c r="N5022">
        <f>Registros[[#This Row],[salario]]*5%</f>
        <v>192.45000000000002</v>
      </c>
      <c r="O5022">
        <f>IF(Registros[[#This Row],[idade]]&lt;18,311.43,IF(Registros[[#This Row],[idade]]&lt;=25,488.58,IF(Registros[[#This Row],[idade]]&lt;=50,772.77,850.05)))</f>
        <v>772.77</v>
      </c>
      <c r="P5022">
        <f>IF(Registros[[#This Row],[idade]]&lt;18,23.99,IF(Registros[[#This Row],[idade]]&lt;=25,49.9,IF(Registros[[#This Row],[idade]]&lt;=50,145.2,175.45)))</f>
        <v>145.19999999999999</v>
      </c>
      <c r="Q5022">
        <v>1</v>
      </c>
      <c r="R5022">
        <v>16</v>
      </c>
      <c r="T5022">
        <v>2</v>
      </c>
      <c r="U5022" t="s">
        <v>2</v>
      </c>
      <c r="V5022" t="s">
        <v>19</v>
      </c>
    </row>
    <row r="5023" spans="1:22" x14ac:dyDescent="0.3">
      <c r="A5023">
        <v>5022</v>
      </c>
      <c r="B5023">
        <v>42482838534</v>
      </c>
      <c r="C5023">
        <v>5</v>
      </c>
      <c r="D5023" s="1">
        <v>36235</v>
      </c>
      <c r="E5023" s="3">
        <f>2023-YEAR(Registros[[#This Row],[data_nascimento]])</f>
        <v>24</v>
      </c>
      <c r="F5023" s="1">
        <v>43825</v>
      </c>
      <c r="H5023">
        <v>220</v>
      </c>
      <c r="I5023">
        <v>17</v>
      </c>
      <c r="J5023" s="3">
        <v>3939.4666666666662</v>
      </c>
      <c r="K5023">
        <v>16.079999999999998</v>
      </c>
      <c r="L5023">
        <v>6952</v>
      </c>
      <c r="M5023">
        <f>Registros[[#This Row],[salario]]*0.06</f>
        <v>417.12</v>
      </c>
      <c r="N5023">
        <f>Registros[[#This Row],[salario]]*5%</f>
        <v>347.6</v>
      </c>
      <c r="O5023">
        <f>IF(Registros[[#This Row],[idade]]&lt;18,311.43,IF(Registros[[#This Row],[idade]]&lt;=25,488.58,IF(Registros[[#This Row],[idade]]&lt;=50,772.77,850.05)))</f>
        <v>488.58</v>
      </c>
      <c r="P5023">
        <f>IF(Registros[[#This Row],[idade]]&lt;18,23.99,IF(Registros[[#This Row],[idade]]&lt;=25,49.9,IF(Registros[[#This Row],[idade]]&lt;=50,145.2,175.45)))</f>
        <v>49.9</v>
      </c>
      <c r="Q5023">
        <v>3</v>
      </c>
      <c r="R5023">
        <v>20</v>
      </c>
      <c r="T5023">
        <v>2</v>
      </c>
      <c r="U5023" t="s">
        <v>3</v>
      </c>
      <c r="V5023" t="s">
        <v>19</v>
      </c>
    </row>
    <row r="5024" spans="1:22" x14ac:dyDescent="0.3">
      <c r="A5024">
        <v>5023</v>
      </c>
      <c r="B5024">
        <v>11985003421</v>
      </c>
      <c r="C5024">
        <v>7</v>
      </c>
      <c r="D5024" s="1">
        <v>29557</v>
      </c>
      <c r="E5024" s="3">
        <f>2023-YEAR(Registros[[#This Row],[data_nascimento]])</f>
        <v>43</v>
      </c>
      <c r="F5024" s="1">
        <v>43825</v>
      </c>
      <c r="H5024">
        <v>220</v>
      </c>
      <c r="I5024">
        <v>7</v>
      </c>
      <c r="J5024" s="3">
        <v>966.4666666666667</v>
      </c>
      <c r="K5024">
        <v>14.74</v>
      </c>
      <c r="L5024">
        <v>4142</v>
      </c>
      <c r="M5024">
        <f>Registros[[#This Row],[salario]]*0.06</f>
        <v>248.51999999999998</v>
      </c>
      <c r="N5024">
        <f>Registros[[#This Row],[salario]]*5%</f>
        <v>207.10000000000002</v>
      </c>
      <c r="O5024">
        <f>IF(Registros[[#This Row],[idade]]&lt;18,311.43,IF(Registros[[#This Row],[idade]]&lt;=25,488.58,IF(Registros[[#This Row],[idade]]&lt;=50,772.77,850.05)))</f>
        <v>772.77</v>
      </c>
      <c r="P5024">
        <f>IF(Registros[[#This Row],[idade]]&lt;18,23.99,IF(Registros[[#This Row],[idade]]&lt;=25,49.9,IF(Registros[[#This Row],[idade]]&lt;=50,145.2,175.45)))</f>
        <v>145.19999999999999</v>
      </c>
      <c r="Q5024">
        <v>5</v>
      </c>
      <c r="R5024">
        <v>7</v>
      </c>
      <c r="T5024">
        <v>2</v>
      </c>
      <c r="U5024" t="s">
        <v>2</v>
      </c>
      <c r="V5024" t="s">
        <v>22</v>
      </c>
    </row>
    <row r="5025" spans="1:22" x14ac:dyDescent="0.3">
      <c r="A5025">
        <v>5024</v>
      </c>
      <c r="B5025">
        <v>37517651685</v>
      </c>
      <c r="C5025">
        <v>6</v>
      </c>
      <c r="D5025" s="1">
        <v>27745</v>
      </c>
      <c r="E5025" s="3">
        <f>2023-YEAR(Registros[[#This Row],[data_nascimento]])</f>
        <v>48</v>
      </c>
      <c r="F5025" s="1">
        <v>43825</v>
      </c>
      <c r="H5025">
        <v>220</v>
      </c>
      <c r="I5025">
        <v>3</v>
      </c>
      <c r="J5025" s="3">
        <v>134.19999999999999</v>
      </c>
      <c r="K5025">
        <v>5.36</v>
      </c>
      <c r="L5025">
        <v>1342</v>
      </c>
      <c r="M5025">
        <f>Registros[[#This Row],[salario]]*0.06</f>
        <v>80.52</v>
      </c>
      <c r="N5025">
        <f>Registros[[#This Row],[salario]]*5%</f>
        <v>67.100000000000009</v>
      </c>
      <c r="O5025">
        <f>IF(Registros[[#This Row],[idade]]&lt;18,311.43,IF(Registros[[#This Row],[idade]]&lt;=25,488.58,IF(Registros[[#This Row],[idade]]&lt;=50,772.77,850.05)))</f>
        <v>772.77</v>
      </c>
      <c r="P5025">
        <f>IF(Registros[[#This Row],[idade]]&lt;18,23.99,IF(Registros[[#This Row],[idade]]&lt;=25,49.9,IF(Registros[[#This Row],[idade]]&lt;=50,145.2,175.45)))</f>
        <v>145.19999999999999</v>
      </c>
      <c r="Q5025">
        <v>3</v>
      </c>
      <c r="R5025">
        <v>15</v>
      </c>
      <c r="T5025">
        <v>2</v>
      </c>
      <c r="U5025" t="s">
        <v>3</v>
      </c>
      <c r="V5025" t="s">
        <v>21</v>
      </c>
    </row>
    <row r="5026" spans="1:22" x14ac:dyDescent="0.3">
      <c r="A5026">
        <v>5025</v>
      </c>
      <c r="B5026">
        <v>93690832390</v>
      </c>
      <c r="C5026">
        <v>6</v>
      </c>
      <c r="D5026" s="1">
        <v>37536</v>
      </c>
      <c r="E5026" s="3">
        <f>2023-YEAR(Registros[[#This Row],[data_nascimento]])</f>
        <v>21</v>
      </c>
      <c r="F5026" s="1">
        <v>43825</v>
      </c>
      <c r="H5026">
        <v>220</v>
      </c>
      <c r="I5026">
        <v>19</v>
      </c>
      <c r="J5026" s="3">
        <v>3884.8666666666668</v>
      </c>
      <c r="K5026">
        <v>22.78</v>
      </c>
      <c r="L5026">
        <v>6134</v>
      </c>
      <c r="M5026">
        <f>Registros[[#This Row],[salario]]*0.06</f>
        <v>368.03999999999996</v>
      </c>
      <c r="N5026">
        <f>Registros[[#This Row],[salario]]*5%</f>
        <v>306.7</v>
      </c>
      <c r="O5026">
        <f>IF(Registros[[#This Row],[idade]]&lt;18,311.43,IF(Registros[[#This Row],[idade]]&lt;=25,488.58,IF(Registros[[#This Row],[idade]]&lt;=50,772.77,850.05)))</f>
        <v>488.58</v>
      </c>
      <c r="P5026">
        <f>IF(Registros[[#This Row],[idade]]&lt;18,23.99,IF(Registros[[#This Row],[idade]]&lt;=25,49.9,IF(Registros[[#This Row],[idade]]&lt;=50,145.2,175.45)))</f>
        <v>49.9</v>
      </c>
      <c r="Q5026">
        <v>1</v>
      </c>
      <c r="R5026">
        <v>10</v>
      </c>
      <c r="T5026">
        <v>3</v>
      </c>
      <c r="U5026" t="s">
        <v>3</v>
      </c>
      <c r="V5026" t="s">
        <v>19</v>
      </c>
    </row>
    <row r="5027" spans="1:22" x14ac:dyDescent="0.3">
      <c r="A5027">
        <v>5026</v>
      </c>
      <c r="B5027">
        <v>47461303262</v>
      </c>
      <c r="C5027">
        <v>4</v>
      </c>
      <c r="D5027" s="1">
        <v>32593</v>
      </c>
      <c r="E5027" s="3">
        <f>2023-YEAR(Registros[[#This Row],[data_nascimento]])</f>
        <v>34</v>
      </c>
      <c r="F5027" s="1">
        <v>43825</v>
      </c>
      <c r="H5027">
        <v>220</v>
      </c>
      <c r="I5027">
        <v>5</v>
      </c>
      <c r="J5027" s="3">
        <v>965.66666666666663</v>
      </c>
      <c r="K5027">
        <v>12.06</v>
      </c>
      <c r="L5027">
        <v>5794</v>
      </c>
      <c r="M5027">
        <f>Registros[[#This Row],[salario]]*0.06</f>
        <v>347.64</v>
      </c>
      <c r="N5027">
        <f>Registros[[#This Row],[salario]]*5%</f>
        <v>289.7</v>
      </c>
      <c r="O5027">
        <f>IF(Registros[[#This Row],[idade]]&lt;18,311.43,IF(Registros[[#This Row],[idade]]&lt;=25,488.58,IF(Registros[[#This Row],[idade]]&lt;=50,772.77,850.05)))</f>
        <v>772.77</v>
      </c>
      <c r="P5027">
        <f>IF(Registros[[#This Row],[idade]]&lt;18,23.99,IF(Registros[[#This Row],[idade]]&lt;=25,49.9,IF(Registros[[#This Row],[idade]]&lt;=50,145.2,175.45)))</f>
        <v>145.19999999999999</v>
      </c>
      <c r="Q5027">
        <v>4</v>
      </c>
      <c r="R5027">
        <v>14</v>
      </c>
      <c r="T5027">
        <v>2</v>
      </c>
      <c r="U5027" t="s">
        <v>2</v>
      </c>
      <c r="V5027" t="s">
        <v>21</v>
      </c>
    </row>
    <row r="5028" spans="1:22" x14ac:dyDescent="0.3">
      <c r="A5028">
        <v>5027</v>
      </c>
      <c r="B5028">
        <v>40757328013</v>
      </c>
      <c r="C5028">
        <v>6</v>
      </c>
      <c r="D5028" s="1">
        <v>34860</v>
      </c>
      <c r="E5028" s="3">
        <f>2023-YEAR(Registros[[#This Row],[data_nascimento]])</f>
        <v>28</v>
      </c>
      <c r="F5028" s="1">
        <v>43825</v>
      </c>
      <c r="H5028">
        <v>220</v>
      </c>
      <c r="I5028">
        <v>19</v>
      </c>
      <c r="J5028" s="3">
        <v>930.36666666666667</v>
      </c>
      <c r="K5028">
        <v>8.0399999999999991</v>
      </c>
      <c r="L5028">
        <v>1469</v>
      </c>
      <c r="M5028">
        <f>Registros[[#This Row],[salario]]*0.06</f>
        <v>88.14</v>
      </c>
      <c r="N5028">
        <f>Registros[[#This Row],[salario]]*5%</f>
        <v>73.45</v>
      </c>
      <c r="O5028">
        <f>IF(Registros[[#This Row],[idade]]&lt;18,311.43,IF(Registros[[#This Row],[idade]]&lt;=25,488.58,IF(Registros[[#This Row],[idade]]&lt;=50,772.77,850.05)))</f>
        <v>772.77</v>
      </c>
      <c r="P5028">
        <f>IF(Registros[[#This Row],[idade]]&lt;18,23.99,IF(Registros[[#This Row],[idade]]&lt;=25,49.9,IF(Registros[[#This Row],[idade]]&lt;=50,145.2,175.45)))</f>
        <v>145.19999999999999</v>
      </c>
      <c r="Q5028">
        <v>5</v>
      </c>
      <c r="R5028">
        <v>19</v>
      </c>
      <c r="T5028">
        <v>2</v>
      </c>
      <c r="U5028" t="s">
        <v>2</v>
      </c>
      <c r="V5028" t="s">
        <v>21</v>
      </c>
    </row>
    <row r="5029" spans="1:22" x14ac:dyDescent="0.3">
      <c r="A5029">
        <v>5028</v>
      </c>
      <c r="B5029">
        <v>36632495565</v>
      </c>
      <c r="C5029">
        <v>3</v>
      </c>
      <c r="D5029" s="1">
        <v>36014</v>
      </c>
      <c r="E5029" s="3">
        <f>2023-YEAR(Registros[[#This Row],[data_nascimento]])</f>
        <v>25</v>
      </c>
      <c r="F5029" s="1">
        <v>43825</v>
      </c>
      <c r="H5029">
        <v>220</v>
      </c>
      <c r="I5029">
        <v>17</v>
      </c>
      <c r="J5029" s="3">
        <v>1641.0666666666666</v>
      </c>
      <c r="K5029">
        <v>6.7</v>
      </c>
      <c r="L5029">
        <v>2896</v>
      </c>
      <c r="M5029">
        <f>Registros[[#This Row],[salario]]*0.06</f>
        <v>173.76</v>
      </c>
      <c r="N5029">
        <f>Registros[[#This Row],[salario]]*5%</f>
        <v>144.80000000000001</v>
      </c>
      <c r="O5029">
        <f>IF(Registros[[#This Row],[idade]]&lt;18,311.43,IF(Registros[[#This Row],[idade]]&lt;=25,488.58,IF(Registros[[#This Row],[idade]]&lt;=50,772.77,850.05)))</f>
        <v>488.58</v>
      </c>
      <c r="P5029">
        <f>IF(Registros[[#This Row],[idade]]&lt;18,23.99,IF(Registros[[#This Row],[idade]]&lt;=25,49.9,IF(Registros[[#This Row],[idade]]&lt;=50,145.2,175.45)))</f>
        <v>49.9</v>
      </c>
      <c r="Q5029">
        <v>5</v>
      </c>
      <c r="R5029">
        <v>27</v>
      </c>
      <c r="T5029">
        <v>2</v>
      </c>
      <c r="U5029" t="s">
        <v>3</v>
      </c>
      <c r="V5029" t="s">
        <v>21</v>
      </c>
    </row>
    <row r="5030" spans="1:22" x14ac:dyDescent="0.3">
      <c r="A5030">
        <v>5029</v>
      </c>
      <c r="B5030">
        <v>19040868162</v>
      </c>
      <c r="C5030">
        <v>6</v>
      </c>
      <c r="D5030" s="1">
        <v>37513</v>
      </c>
      <c r="E5030" s="3">
        <f>2023-YEAR(Registros[[#This Row],[data_nascimento]])</f>
        <v>21</v>
      </c>
      <c r="F5030" s="1">
        <v>43825</v>
      </c>
      <c r="H5030">
        <v>220</v>
      </c>
      <c r="I5030">
        <v>7</v>
      </c>
      <c r="J5030" s="3">
        <v>1077.3</v>
      </c>
      <c r="K5030">
        <v>10.72</v>
      </c>
      <c r="L5030">
        <v>4617</v>
      </c>
      <c r="M5030">
        <f>Registros[[#This Row],[salario]]*0.06</f>
        <v>277.02</v>
      </c>
      <c r="N5030">
        <f>Registros[[#This Row],[salario]]*5%</f>
        <v>230.85000000000002</v>
      </c>
      <c r="O5030">
        <f>IF(Registros[[#This Row],[idade]]&lt;18,311.43,IF(Registros[[#This Row],[idade]]&lt;=25,488.58,IF(Registros[[#This Row],[idade]]&lt;=50,772.77,850.05)))</f>
        <v>488.58</v>
      </c>
      <c r="P5030">
        <f>IF(Registros[[#This Row],[idade]]&lt;18,23.99,IF(Registros[[#This Row],[idade]]&lt;=25,49.9,IF(Registros[[#This Row],[idade]]&lt;=50,145.2,175.45)))</f>
        <v>49.9</v>
      </c>
      <c r="Q5030">
        <v>2</v>
      </c>
      <c r="R5030">
        <v>11</v>
      </c>
      <c r="T5030">
        <v>2</v>
      </c>
      <c r="U5030" t="s">
        <v>2</v>
      </c>
      <c r="V5030" t="s">
        <v>19</v>
      </c>
    </row>
    <row r="5031" spans="1:22" x14ac:dyDescent="0.3">
      <c r="A5031">
        <v>5030</v>
      </c>
      <c r="B5031">
        <v>90716022531</v>
      </c>
      <c r="C5031">
        <v>3</v>
      </c>
      <c r="D5031" s="1">
        <v>28548</v>
      </c>
      <c r="E5031" s="3">
        <f>2023-YEAR(Registros[[#This Row],[data_nascimento]])</f>
        <v>45</v>
      </c>
      <c r="F5031" s="1">
        <v>43825</v>
      </c>
      <c r="H5031">
        <v>220</v>
      </c>
      <c r="I5031">
        <v>18</v>
      </c>
      <c r="J5031" s="3">
        <v>1535.3999999999999</v>
      </c>
      <c r="K5031">
        <v>21.44</v>
      </c>
      <c r="L5031">
        <v>2559</v>
      </c>
      <c r="M5031">
        <f>Registros[[#This Row],[salario]]*0.06</f>
        <v>153.54</v>
      </c>
      <c r="N5031">
        <f>Registros[[#This Row],[salario]]*5%</f>
        <v>127.95</v>
      </c>
      <c r="O5031">
        <f>IF(Registros[[#This Row],[idade]]&lt;18,311.43,IF(Registros[[#This Row],[idade]]&lt;=25,488.58,IF(Registros[[#This Row],[idade]]&lt;=50,772.77,850.05)))</f>
        <v>772.77</v>
      </c>
      <c r="P5031">
        <f>IF(Registros[[#This Row],[idade]]&lt;18,23.99,IF(Registros[[#This Row],[idade]]&lt;=25,49.9,IF(Registros[[#This Row],[idade]]&lt;=50,145.2,175.45)))</f>
        <v>145.19999999999999</v>
      </c>
      <c r="Q5031">
        <v>1</v>
      </c>
      <c r="R5031">
        <v>7</v>
      </c>
      <c r="T5031">
        <v>2</v>
      </c>
      <c r="U5031" t="s">
        <v>3</v>
      </c>
      <c r="V5031" t="s">
        <v>19</v>
      </c>
    </row>
    <row r="5032" spans="1:22" x14ac:dyDescent="0.3">
      <c r="A5032">
        <v>5031</v>
      </c>
      <c r="B5032">
        <v>77114999239</v>
      </c>
      <c r="C5032">
        <v>7</v>
      </c>
      <c r="D5032" s="1">
        <v>39380</v>
      </c>
      <c r="E5032" s="3">
        <f>2023-YEAR(Registros[[#This Row],[data_nascimento]])</f>
        <v>16</v>
      </c>
      <c r="F5032" s="1">
        <v>43825</v>
      </c>
      <c r="H5032">
        <v>120</v>
      </c>
      <c r="I5032">
        <v>11</v>
      </c>
      <c r="J5032" s="3">
        <v>1936</v>
      </c>
      <c r="K5032">
        <v>9.3800000000000008</v>
      </c>
      <c r="L5032">
        <v>5280</v>
      </c>
      <c r="M5032">
        <f>Registros[[#This Row],[salario]]*0.06</f>
        <v>316.8</v>
      </c>
      <c r="N5032">
        <f>Registros[[#This Row],[salario]]*5%</f>
        <v>264</v>
      </c>
      <c r="O5032">
        <f>IF(Registros[[#This Row],[idade]]&lt;18,311.43,IF(Registros[[#This Row],[idade]]&lt;=25,488.58,IF(Registros[[#This Row],[idade]]&lt;=50,772.77,850.05)))</f>
        <v>311.43</v>
      </c>
      <c r="P5032">
        <f>IF(Registros[[#This Row],[idade]]&lt;18,23.99,IF(Registros[[#This Row],[idade]]&lt;=25,49.9,IF(Registros[[#This Row],[idade]]&lt;=50,145.2,175.45)))</f>
        <v>23.99</v>
      </c>
      <c r="Q5032">
        <v>5</v>
      </c>
      <c r="R5032">
        <v>18</v>
      </c>
      <c r="T5032">
        <v>3</v>
      </c>
      <c r="U5032" t="s">
        <v>3</v>
      </c>
      <c r="V5032" t="s">
        <v>21</v>
      </c>
    </row>
    <row r="5033" spans="1:22" x14ac:dyDescent="0.3">
      <c r="A5033">
        <v>5032</v>
      </c>
      <c r="B5033">
        <v>78904667228</v>
      </c>
      <c r="C5033">
        <v>7</v>
      </c>
      <c r="D5033" s="1">
        <v>35513</v>
      </c>
      <c r="E5033" s="3">
        <f>2023-YEAR(Registros[[#This Row],[data_nascimento]])</f>
        <v>26</v>
      </c>
      <c r="F5033" s="1">
        <v>43825</v>
      </c>
      <c r="H5033">
        <v>220</v>
      </c>
      <c r="I5033">
        <v>16</v>
      </c>
      <c r="J5033" s="3">
        <v>3054.4</v>
      </c>
      <c r="K5033">
        <v>13.4</v>
      </c>
      <c r="L5033">
        <v>5727</v>
      </c>
      <c r="M5033">
        <f>Registros[[#This Row],[salario]]*0.06</f>
        <v>343.62</v>
      </c>
      <c r="N5033">
        <f>Registros[[#This Row],[salario]]*5%</f>
        <v>286.35000000000002</v>
      </c>
      <c r="O5033">
        <f>IF(Registros[[#This Row],[idade]]&lt;18,311.43,IF(Registros[[#This Row],[idade]]&lt;=25,488.58,IF(Registros[[#This Row],[idade]]&lt;=50,772.77,850.05)))</f>
        <v>772.77</v>
      </c>
      <c r="P5033">
        <f>IF(Registros[[#This Row],[idade]]&lt;18,23.99,IF(Registros[[#This Row],[idade]]&lt;=25,49.9,IF(Registros[[#This Row],[idade]]&lt;=50,145.2,175.45)))</f>
        <v>145.19999999999999</v>
      </c>
      <c r="Q5033">
        <v>5</v>
      </c>
      <c r="R5033">
        <v>9</v>
      </c>
      <c r="T5033">
        <v>3</v>
      </c>
      <c r="U5033" t="s">
        <v>3</v>
      </c>
      <c r="V5033" t="s">
        <v>19</v>
      </c>
    </row>
    <row r="5034" spans="1:22" x14ac:dyDescent="0.3">
      <c r="A5034">
        <v>5033</v>
      </c>
      <c r="B5034">
        <v>33966006227</v>
      </c>
      <c r="C5034">
        <v>5</v>
      </c>
      <c r="D5034" s="1">
        <v>31210</v>
      </c>
      <c r="E5034" s="3">
        <f>2023-YEAR(Registros[[#This Row],[data_nascimento]])</f>
        <v>38</v>
      </c>
      <c r="F5034" s="1">
        <v>43825</v>
      </c>
      <c r="H5034">
        <v>220</v>
      </c>
      <c r="I5034">
        <v>3</v>
      </c>
      <c r="J5034" s="3">
        <v>157.6</v>
      </c>
      <c r="K5034">
        <v>26.8</v>
      </c>
      <c r="L5034">
        <v>1576</v>
      </c>
      <c r="M5034">
        <f>Registros[[#This Row],[salario]]*0.06</f>
        <v>94.56</v>
      </c>
      <c r="N5034">
        <f>Registros[[#This Row],[salario]]*5%</f>
        <v>78.800000000000011</v>
      </c>
      <c r="O5034">
        <f>IF(Registros[[#This Row],[idade]]&lt;18,311.43,IF(Registros[[#This Row],[idade]]&lt;=25,488.58,IF(Registros[[#This Row],[idade]]&lt;=50,772.77,850.05)))</f>
        <v>772.77</v>
      </c>
      <c r="P5034">
        <f>IF(Registros[[#This Row],[idade]]&lt;18,23.99,IF(Registros[[#This Row],[idade]]&lt;=25,49.9,IF(Registros[[#This Row],[idade]]&lt;=50,145.2,175.45)))</f>
        <v>145.19999999999999</v>
      </c>
      <c r="Q5034">
        <v>1</v>
      </c>
      <c r="R5034">
        <v>27</v>
      </c>
      <c r="T5034">
        <v>2</v>
      </c>
      <c r="U5034" t="s">
        <v>2</v>
      </c>
      <c r="V5034" t="s">
        <v>19</v>
      </c>
    </row>
    <row r="5035" spans="1:22" x14ac:dyDescent="0.3">
      <c r="A5035">
        <v>5034</v>
      </c>
      <c r="B5035">
        <v>92068721283</v>
      </c>
      <c r="C5035">
        <v>3</v>
      </c>
      <c r="D5035" s="1">
        <v>37884</v>
      </c>
      <c r="E5035" s="3">
        <f>2023-YEAR(Registros[[#This Row],[data_nascimento]])</f>
        <v>20</v>
      </c>
      <c r="F5035" s="1">
        <v>43825</v>
      </c>
      <c r="H5035">
        <v>220</v>
      </c>
      <c r="I5035">
        <v>1</v>
      </c>
      <c r="J5035" s="3">
        <v>240.33333333333334</v>
      </c>
      <c r="K5035">
        <v>4.0199999999999996</v>
      </c>
      <c r="L5035">
        <v>7210</v>
      </c>
      <c r="M5035">
        <f>Registros[[#This Row],[salario]]*0.06</f>
        <v>432.59999999999997</v>
      </c>
      <c r="N5035">
        <f>Registros[[#This Row],[salario]]*5%</f>
        <v>360.5</v>
      </c>
      <c r="O5035">
        <f>IF(Registros[[#This Row],[idade]]&lt;18,311.43,IF(Registros[[#This Row],[idade]]&lt;=25,488.58,IF(Registros[[#This Row],[idade]]&lt;=50,772.77,850.05)))</f>
        <v>488.58</v>
      </c>
      <c r="P5035">
        <f>IF(Registros[[#This Row],[idade]]&lt;18,23.99,IF(Registros[[#This Row],[idade]]&lt;=25,49.9,IF(Registros[[#This Row],[idade]]&lt;=50,145.2,175.45)))</f>
        <v>49.9</v>
      </c>
      <c r="Q5035">
        <v>3</v>
      </c>
      <c r="R5035">
        <v>1</v>
      </c>
      <c r="T5035">
        <v>3</v>
      </c>
      <c r="U5035" t="s">
        <v>3</v>
      </c>
      <c r="V5035" t="s">
        <v>19</v>
      </c>
    </row>
    <row r="5036" spans="1:22" x14ac:dyDescent="0.3">
      <c r="A5036">
        <v>5035</v>
      </c>
      <c r="B5036">
        <v>11728066498</v>
      </c>
      <c r="C5036">
        <v>7</v>
      </c>
      <c r="D5036" s="1">
        <v>29520</v>
      </c>
      <c r="E5036" s="3">
        <f>2023-YEAR(Registros[[#This Row],[data_nascimento]])</f>
        <v>43</v>
      </c>
      <c r="F5036" s="1">
        <v>43825</v>
      </c>
      <c r="H5036">
        <v>220</v>
      </c>
      <c r="I5036">
        <v>10</v>
      </c>
      <c r="J5036" s="3">
        <v>2040.3333333333333</v>
      </c>
      <c r="K5036">
        <v>17.420000000000002</v>
      </c>
      <c r="L5036">
        <v>6121</v>
      </c>
      <c r="M5036">
        <f>Registros[[#This Row],[salario]]*0.06</f>
        <v>367.26</v>
      </c>
      <c r="N5036">
        <f>Registros[[#This Row],[salario]]*5%</f>
        <v>306.05</v>
      </c>
      <c r="O5036">
        <f>IF(Registros[[#This Row],[idade]]&lt;18,311.43,IF(Registros[[#This Row],[idade]]&lt;=25,488.58,IF(Registros[[#This Row],[idade]]&lt;=50,772.77,850.05)))</f>
        <v>772.77</v>
      </c>
      <c r="P5036">
        <f>IF(Registros[[#This Row],[idade]]&lt;18,23.99,IF(Registros[[#This Row],[idade]]&lt;=25,49.9,IF(Registros[[#This Row],[idade]]&lt;=50,145.2,175.45)))</f>
        <v>145.19999999999999</v>
      </c>
      <c r="Q5036">
        <v>5</v>
      </c>
      <c r="R5036">
        <v>24</v>
      </c>
      <c r="T5036">
        <v>2</v>
      </c>
      <c r="U5036" t="s">
        <v>3</v>
      </c>
      <c r="V5036" t="s">
        <v>21</v>
      </c>
    </row>
    <row r="5037" spans="1:22" x14ac:dyDescent="0.3">
      <c r="A5037">
        <v>5036</v>
      </c>
      <c r="B5037">
        <v>25040505931</v>
      </c>
      <c r="C5037">
        <v>4</v>
      </c>
      <c r="D5037" s="1">
        <v>30338</v>
      </c>
      <c r="E5037" s="3">
        <f>2023-YEAR(Registros[[#This Row],[data_nascimento]])</f>
        <v>40</v>
      </c>
      <c r="F5037" s="1">
        <v>43825</v>
      </c>
      <c r="H5037">
        <v>220</v>
      </c>
      <c r="I5037">
        <v>3</v>
      </c>
      <c r="J5037" s="3">
        <v>631.20000000000005</v>
      </c>
      <c r="K5037">
        <v>17.420000000000002</v>
      </c>
      <c r="L5037">
        <v>6312</v>
      </c>
      <c r="M5037">
        <f>Registros[[#This Row],[salario]]*0.06</f>
        <v>378.71999999999997</v>
      </c>
      <c r="N5037">
        <f>Registros[[#This Row],[salario]]*5%</f>
        <v>315.60000000000002</v>
      </c>
      <c r="O5037">
        <f>IF(Registros[[#This Row],[idade]]&lt;18,311.43,IF(Registros[[#This Row],[idade]]&lt;=25,488.58,IF(Registros[[#This Row],[idade]]&lt;=50,772.77,850.05)))</f>
        <v>772.77</v>
      </c>
      <c r="P5037">
        <f>IF(Registros[[#This Row],[idade]]&lt;18,23.99,IF(Registros[[#This Row],[idade]]&lt;=25,49.9,IF(Registros[[#This Row],[idade]]&lt;=50,145.2,175.45)))</f>
        <v>145.19999999999999</v>
      </c>
      <c r="Q5037">
        <v>5</v>
      </c>
      <c r="R5037">
        <v>27</v>
      </c>
      <c r="T5037">
        <v>2</v>
      </c>
      <c r="U5037" t="s">
        <v>2</v>
      </c>
      <c r="V5037" t="s">
        <v>19</v>
      </c>
    </row>
    <row r="5038" spans="1:22" x14ac:dyDescent="0.3">
      <c r="A5038">
        <v>5037</v>
      </c>
      <c r="B5038">
        <v>40519228337</v>
      </c>
      <c r="C5038">
        <v>4</v>
      </c>
      <c r="D5038" s="1">
        <v>35175</v>
      </c>
      <c r="E5038" s="3">
        <f>2023-YEAR(Registros[[#This Row],[data_nascimento]])</f>
        <v>27</v>
      </c>
      <c r="F5038" s="1">
        <v>43825</v>
      </c>
      <c r="H5038">
        <v>220</v>
      </c>
      <c r="I5038">
        <v>13</v>
      </c>
      <c r="J5038" s="3">
        <v>1121.4666666666667</v>
      </c>
      <c r="K5038">
        <v>6.7</v>
      </c>
      <c r="L5038">
        <v>2588</v>
      </c>
      <c r="M5038">
        <f>Registros[[#This Row],[salario]]*0.06</f>
        <v>155.28</v>
      </c>
      <c r="N5038">
        <f>Registros[[#This Row],[salario]]*5%</f>
        <v>129.4</v>
      </c>
      <c r="O5038">
        <f>IF(Registros[[#This Row],[idade]]&lt;18,311.43,IF(Registros[[#This Row],[idade]]&lt;=25,488.58,IF(Registros[[#This Row],[idade]]&lt;=50,772.77,850.05)))</f>
        <v>772.77</v>
      </c>
      <c r="P5038">
        <f>IF(Registros[[#This Row],[idade]]&lt;18,23.99,IF(Registros[[#This Row],[idade]]&lt;=25,49.9,IF(Registros[[#This Row],[idade]]&lt;=50,145.2,175.45)))</f>
        <v>145.19999999999999</v>
      </c>
      <c r="Q5038">
        <v>2</v>
      </c>
      <c r="R5038">
        <v>27</v>
      </c>
      <c r="T5038">
        <v>3</v>
      </c>
      <c r="U5038" t="s">
        <v>2</v>
      </c>
      <c r="V5038" t="s">
        <v>21</v>
      </c>
    </row>
    <row r="5039" spans="1:22" x14ac:dyDescent="0.3">
      <c r="A5039">
        <v>5038</v>
      </c>
      <c r="B5039">
        <v>65623180745</v>
      </c>
      <c r="C5039">
        <v>6</v>
      </c>
      <c r="D5039" s="1">
        <v>34388</v>
      </c>
      <c r="E5039" s="3">
        <f>2023-YEAR(Registros[[#This Row],[data_nascimento]])</f>
        <v>29</v>
      </c>
      <c r="F5039" s="1">
        <v>43825</v>
      </c>
      <c r="H5039">
        <v>220</v>
      </c>
      <c r="I5039">
        <v>2</v>
      </c>
      <c r="J5039" s="3">
        <v>234.06666666666666</v>
      </c>
      <c r="K5039">
        <v>14.74</v>
      </c>
      <c r="L5039">
        <v>3511</v>
      </c>
      <c r="M5039">
        <f>Registros[[#This Row],[salario]]*0.06</f>
        <v>210.66</v>
      </c>
      <c r="N5039">
        <f>Registros[[#This Row],[salario]]*5%</f>
        <v>175.55</v>
      </c>
      <c r="O5039">
        <f>IF(Registros[[#This Row],[idade]]&lt;18,311.43,IF(Registros[[#This Row],[idade]]&lt;=25,488.58,IF(Registros[[#This Row],[idade]]&lt;=50,772.77,850.05)))</f>
        <v>772.77</v>
      </c>
      <c r="P5039">
        <f>IF(Registros[[#This Row],[idade]]&lt;18,23.99,IF(Registros[[#This Row],[idade]]&lt;=25,49.9,IF(Registros[[#This Row],[idade]]&lt;=50,145.2,175.45)))</f>
        <v>145.19999999999999</v>
      </c>
      <c r="Q5039">
        <v>1</v>
      </c>
      <c r="R5039">
        <v>14</v>
      </c>
      <c r="T5039">
        <v>3</v>
      </c>
      <c r="U5039" t="s">
        <v>2</v>
      </c>
      <c r="V5039" t="s">
        <v>19</v>
      </c>
    </row>
    <row r="5040" spans="1:22" x14ac:dyDescent="0.3">
      <c r="A5040">
        <v>5039</v>
      </c>
      <c r="B5040">
        <v>90049540109</v>
      </c>
      <c r="C5040">
        <v>7</v>
      </c>
      <c r="D5040" s="1">
        <v>33671</v>
      </c>
      <c r="E5040" s="3">
        <f>2023-YEAR(Registros[[#This Row],[data_nascimento]])</f>
        <v>31</v>
      </c>
      <c r="F5040" s="1">
        <v>43825</v>
      </c>
      <c r="H5040">
        <v>220</v>
      </c>
      <c r="I5040">
        <v>4</v>
      </c>
      <c r="J5040" s="3">
        <v>727.86666666666667</v>
      </c>
      <c r="K5040">
        <v>4.0199999999999996</v>
      </c>
      <c r="L5040">
        <v>5459</v>
      </c>
      <c r="M5040">
        <f>Registros[[#This Row],[salario]]*0.06</f>
        <v>327.53999999999996</v>
      </c>
      <c r="N5040">
        <f>Registros[[#This Row],[salario]]*5%</f>
        <v>272.95</v>
      </c>
      <c r="O5040">
        <f>IF(Registros[[#This Row],[idade]]&lt;18,311.43,IF(Registros[[#This Row],[idade]]&lt;=25,488.58,IF(Registros[[#This Row],[idade]]&lt;=50,772.77,850.05)))</f>
        <v>772.77</v>
      </c>
      <c r="P5040">
        <f>IF(Registros[[#This Row],[idade]]&lt;18,23.99,IF(Registros[[#This Row],[idade]]&lt;=25,49.9,IF(Registros[[#This Row],[idade]]&lt;=50,145.2,175.45)))</f>
        <v>145.19999999999999</v>
      </c>
      <c r="Q5040">
        <v>2</v>
      </c>
      <c r="R5040">
        <v>12</v>
      </c>
      <c r="T5040">
        <v>2</v>
      </c>
      <c r="U5040" t="s">
        <v>3</v>
      </c>
      <c r="V5040" t="s">
        <v>19</v>
      </c>
    </row>
    <row r="5041" spans="1:22" x14ac:dyDescent="0.3">
      <c r="A5041">
        <v>5040</v>
      </c>
      <c r="B5041">
        <v>14537458157</v>
      </c>
      <c r="C5041">
        <v>5</v>
      </c>
      <c r="D5041" s="1">
        <v>32342</v>
      </c>
      <c r="E5041" s="3">
        <f>2023-YEAR(Registros[[#This Row],[data_nascimento]])</f>
        <v>35</v>
      </c>
      <c r="F5041" s="1">
        <v>43825</v>
      </c>
      <c r="H5041">
        <v>220</v>
      </c>
      <c r="I5041">
        <v>7</v>
      </c>
      <c r="J5041" s="3">
        <v>750.4</v>
      </c>
      <c r="K5041">
        <v>22.78</v>
      </c>
      <c r="L5041">
        <v>3216</v>
      </c>
      <c r="M5041">
        <f>Registros[[#This Row],[salario]]*0.06</f>
        <v>192.95999999999998</v>
      </c>
      <c r="N5041">
        <f>Registros[[#This Row],[salario]]*5%</f>
        <v>160.80000000000001</v>
      </c>
      <c r="O5041">
        <f>IF(Registros[[#This Row],[idade]]&lt;18,311.43,IF(Registros[[#This Row],[idade]]&lt;=25,488.58,IF(Registros[[#This Row],[idade]]&lt;=50,772.77,850.05)))</f>
        <v>772.77</v>
      </c>
      <c r="P5041">
        <f>IF(Registros[[#This Row],[idade]]&lt;18,23.99,IF(Registros[[#This Row],[idade]]&lt;=25,49.9,IF(Registros[[#This Row],[idade]]&lt;=50,145.2,175.45)))</f>
        <v>145.19999999999999</v>
      </c>
      <c r="Q5041">
        <v>1</v>
      </c>
      <c r="R5041">
        <v>7</v>
      </c>
      <c r="T5041">
        <v>3</v>
      </c>
      <c r="U5041" t="s">
        <v>2</v>
      </c>
      <c r="V5041" t="s">
        <v>19</v>
      </c>
    </row>
    <row r="5042" spans="1:22" x14ac:dyDescent="0.3">
      <c r="A5042">
        <v>5041</v>
      </c>
      <c r="B5042">
        <v>11366968817</v>
      </c>
      <c r="C5042">
        <v>5</v>
      </c>
      <c r="D5042" s="1">
        <v>35092</v>
      </c>
      <c r="E5042" s="3">
        <f>2023-YEAR(Registros[[#This Row],[data_nascimento]])</f>
        <v>27</v>
      </c>
      <c r="F5042" s="1">
        <v>43825</v>
      </c>
      <c r="H5042">
        <v>220</v>
      </c>
      <c r="I5042">
        <v>16</v>
      </c>
      <c r="J5042" s="3">
        <v>3808.5333333333333</v>
      </c>
      <c r="K5042">
        <v>14.74</v>
      </c>
      <c r="L5042">
        <v>7141</v>
      </c>
      <c r="M5042">
        <f>Registros[[#This Row],[salario]]*0.06</f>
        <v>428.46</v>
      </c>
      <c r="N5042">
        <f>Registros[[#This Row],[salario]]*5%</f>
        <v>357.05</v>
      </c>
      <c r="O5042">
        <f>IF(Registros[[#This Row],[idade]]&lt;18,311.43,IF(Registros[[#This Row],[idade]]&lt;=25,488.58,IF(Registros[[#This Row],[idade]]&lt;=50,772.77,850.05)))</f>
        <v>772.77</v>
      </c>
      <c r="P5042">
        <f>IF(Registros[[#This Row],[idade]]&lt;18,23.99,IF(Registros[[#This Row],[idade]]&lt;=25,49.9,IF(Registros[[#This Row],[idade]]&lt;=50,145.2,175.45)))</f>
        <v>145.19999999999999</v>
      </c>
      <c r="Q5042">
        <v>4</v>
      </c>
      <c r="R5042">
        <v>19</v>
      </c>
      <c r="T5042">
        <v>3</v>
      </c>
      <c r="U5042" t="s">
        <v>3</v>
      </c>
      <c r="V5042" t="s">
        <v>22</v>
      </c>
    </row>
    <row r="5043" spans="1:22" x14ac:dyDescent="0.3">
      <c r="A5043">
        <v>5042</v>
      </c>
      <c r="B5043">
        <v>83051503566</v>
      </c>
      <c r="C5043">
        <v>4</v>
      </c>
      <c r="D5043" s="1">
        <v>27623</v>
      </c>
      <c r="E5043" s="3">
        <f>2023-YEAR(Registros[[#This Row],[data_nascimento]])</f>
        <v>48</v>
      </c>
      <c r="F5043" s="1">
        <v>43825</v>
      </c>
      <c r="H5043">
        <v>220</v>
      </c>
      <c r="I5043">
        <v>10</v>
      </c>
      <c r="J5043" s="3">
        <v>656</v>
      </c>
      <c r="K5043">
        <v>2.68</v>
      </c>
      <c r="L5043">
        <v>1968</v>
      </c>
      <c r="N5043">
        <v>400</v>
      </c>
      <c r="O5043">
        <f>IF(Registros[[#This Row],[idade]]&lt;18,311.43,IF(Registros[[#This Row],[idade]]&lt;=25,488.58,IF(Registros[[#This Row],[idade]]&lt;=50,772.77,850.05)))</f>
        <v>772.77</v>
      </c>
      <c r="P5043">
        <f>IF(Registros[[#This Row],[idade]]&lt;18,23.99,IF(Registros[[#This Row],[idade]]&lt;=25,49.9,IF(Registros[[#This Row],[idade]]&lt;=50,145.2,175.45)))</f>
        <v>145.19999999999999</v>
      </c>
      <c r="Q5043">
        <v>3</v>
      </c>
      <c r="R5043">
        <v>23</v>
      </c>
      <c r="T5043">
        <v>2</v>
      </c>
      <c r="U5043" t="s">
        <v>2</v>
      </c>
      <c r="V5043" t="s">
        <v>19</v>
      </c>
    </row>
    <row r="5044" spans="1:22" x14ac:dyDescent="0.3">
      <c r="A5044">
        <v>5043</v>
      </c>
      <c r="B5044">
        <v>41028929498</v>
      </c>
      <c r="C5044">
        <v>3</v>
      </c>
      <c r="D5044" s="1">
        <v>33656</v>
      </c>
      <c r="E5044" s="3">
        <f>2023-YEAR(Registros[[#This Row],[data_nascimento]])</f>
        <v>31</v>
      </c>
      <c r="F5044" s="1">
        <v>43825</v>
      </c>
      <c r="H5044">
        <v>220</v>
      </c>
      <c r="I5044">
        <v>7</v>
      </c>
      <c r="J5044" s="3">
        <v>321.76666666666665</v>
      </c>
      <c r="K5044">
        <v>25.46</v>
      </c>
      <c r="L5044">
        <v>1379</v>
      </c>
      <c r="N5044">
        <v>400</v>
      </c>
      <c r="O5044">
        <f>IF(Registros[[#This Row],[idade]]&lt;18,311.43,IF(Registros[[#This Row],[idade]]&lt;=25,488.58,IF(Registros[[#This Row],[idade]]&lt;=50,772.77,850.05)))</f>
        <v>772.77</v>
      </c>
      <c r="P5044">
        <f>IF(Registros[[#This Row],[idade]]&lt;18,23.99,IF(Registros[[#This Row],[idade]]&lt;=25,49.9,IF(Registros[[#This Row],[idade]]&lt;=50,145.2,175.45)))</f>
        <v>145.19999999999999</v>
      </c>
      <c r="Q5044">
        <v>2</v>
      </c>
      <c r="R5044">
        <v>1</v>
      </c>
      <c r="T5044">
        <v>3</v>
      </c>
      <c r="U5044" t="s">
        <v>3</v>
      </c>
      <c r="V5044" t="s">
        <v>19</v>
      </c>
    </row>
    <row r="5045" spans="1:22" x14ac:dyDescent="0.3">
      <c r="A5045">
        <v>5044</v>
      </c>
      <c r="B5045">
        <v>13634997260</v>
      </c>
      <c r="C5045">
        <v>3</v>
      </c>
      <c r="D5045" s="1">
        <v>35907</v>
      </c>
      <c r="E5045" s="3">
        <f>2023-YEAR(Registros[[#This Row],[data_nascimento]])</f>
        <v>25</v>
      </c>
      <c r="F5045" s="1">
        <v>43825</v>
      </c>
      <c r="H5045">
        <v>220</v>
      </c>
      <c r="I5045">
        <v>10</v>
      </c>
      <c r="J5045" s="3">
        <v>694</v>
      </c>
      <c r="K5045">
        <v>20.100000000000001</v>
      </c>
      <c r="L5045">
        <v>2082</v>
      </c>
      <c r="N5045">
        <v>400</v>
      </c>
      <c r="O5045">
        <f>IF(Registros[[#This Row],[idade]]&lt;18,311.43,IF(Registros[[#This Row],[idade]]&lt;=25,488.58,IF(Registros[[#This Row],[idade]]&lt;=50,772.77,850.05)))</f>
        <v>488.58</v>
      </c>
      <c r="P5045">
        <f>IF(Registros[[#This Row],[idade]]&lt;18,23.99,IF(Registros[[#This Row],[idade]]&lt;=25,49.9,IF(Registros[[#This Row],[idade]]&lt;=50,145.2,175.45)))</f>
        <v>49.9</v>
      </c>
      <c r="Q5045">
        <v>5</v>
      </c>
      <c r="R5045">
        <v>9</v>
      </c>
      <c r="T5045">
        <v>3</v>
      </c>
      <c r="U5045" t="s">
        <v>3</v>
      </c>
      <c r="V5045" t="s">
        <v>21</v>
      </c>
    </row>
    <row r="5046" spans="1:22" x14ac:dyDescent="0.3">
      <c r="A5046">
        <v>5045</v>
      </c>
      <c r="B5046">
        <v>78327918450</v>
      </c>
      <c r="C5046">
        <v>7</v>
      </c>
      <c r="D5046" s="1">
        <v>35572</v>
      </c>
      <c r="E5046" s="3">
        <f>2023-YEAR(Registros[[#This Row],[data_nascimento]])</f>
        <v>26</v>
      </c>
      <c r="F5046" s="1">
        <v>43825</v>
      </c>
      <c r="H5046">
        <v>220</v>
      </c>
      <c r="I5046">
        <v>13</v>
      </c>
      <c r="J5046" s="3">
        <v>579.80000000000007</v>
      </c>
      <c r="K5046">
        <v>9.3800000000000008</v>
      </c>
      <c r="L5046">
        <v>1338</v>
      </c>
      <c r="N5046">
        <v>400</v>
      </c>
      <c r="O5046">
        <f>IF(Registros[[#This Row],[idade]]&lt;18,311.43,IF(Registros[[#This Row],[idade]]&lt;=25,488.58,IF(Registros[[#This Row],[idade]]&lt;=50,772.77,850.05)))</f>
        <v>772.77</v>
      </c>
      <c r="P5046">
        <f>IF(Registros[[#This Row],[idade]]&lt;18,23.99,IF(Registros[[#This Row],[idade]]&lt;=25,49.9,IF(Registros[[#This Row],[idade]]&lt;=50,145.2,175.45)))</f>
        <v>145.19999999999999</v>
      </c>
      <c r="Q5046">
        <v>2</v>
      </c>
      <c r="R5046">
        <v>18</v>
      </c>
      <c r="T5046">
        <v>3</v>
      </c>
      <c r="U5046" t="s">
        <v>2</v>
      </c>
      <c r="V5046" t="s">
        <v>19</v>
      </c>
    </row>
    <row r="5047" spans="1:22" x14ac:dyDescent="0.3">
      <c r="A5047">
        <v>5046</v>
      </c>
      <c r="B5047">
        <v>41927741679</v>
      </c>
      <c r="C5047">
        <v>3</v>
      </c>
      <c r="D5047" s="1">
        <v>37417</v>
      </c>
      <c r="E5047" s="3">
        <f>2023-YEAR(Registros[[#This Row],[data_nascimento]])</f>
        <v>21</v>
      </c>
      <c r="F5047" s="1">
        <v>43825</v>
      </c>
      <c r="H5047">
        <v>220</v>
      </c>
      <c r="I5047">
        <v>4</v>
      </c>
      <c r="J5047" s="3">
        <v>503.06666666666666</v>
      </c>
      <c r="K5047">
        <v>10.72</v>
      </c>
      <c r="L5047">
        <v>3773</v>
      </c>
      <c r="N5047">
        <v>400</v>
      </c>
      <c r="O5047">
        <f>IF(Registros[[#This Row],[idade]]&lt;18,311.43,IF(Registros[[#This Row],[idade]]&lt;=25,488.58,IF(Registros[[#This Row],[idade]]&lt;=50,772.77,850.05)))</f>
        <v>488.58</v>
      </c>
      <c r="P5047">
        <f>IF(Registros[[#This Row],[idade]]&lt;18,23.99,IF(Registros[[#This Row],[idade]]&lt;=25,49.9,IF(Registros[[#This Row],[idade]]&lt;=50,145.2,175.45)))</f>
        <v>49.9</v>
      </c>
      <c r="Q5047">
        <v>5</v>
      </c>
      <c r="R5047">
        <v>25</v>
      </c>
      <c r="T5047">
        <v>3</v>
      </c>
      <c r="U5047" t="s">
        <v>3</v>
      </c>
      <c r="V5047" t="s">
        <v>21</v>
      </c>
    </row>
    <row r="5048" spans="1:22" x14ac:dyDescent="0.3">
      <c r="A5048">
        <v>5047</v>
      </c>
      <c r="B5048">
        <v>24147054257</v>
      </c>
      <c r="C5048">
        <v>4</v>
      </c>
      <c r="D5048" s="1">
        <v>33616</v>
      </c>
      <c r="E5048" s="3">
        <f>2023-YEAR(Registros[[#This Row],[data_nascimento]])</f>
        <v>31</v>
      </c>
      <c r="F5048" s="1">
        <v>43825</v>
      </c>
      <c r="G5048" s="1">
        <v>44069</v>
      </c>
      <c r="H5048">
        <v>220</v>
      </c>
      <c r="I5048">
        <v>2</v>
      </c>
      <c r="J5048" s="3">
        <v>592.4</v>
      </c>
      <c r="K5048">
        <v>9.3800000000000008</v>
      </c>
      <c r="L5048">
        <v>8886</v>
      </c>
      <c r="N5048">
        <v>400</v>
      </c>
      <c r="O5048">
        <f>IF(Registros[[#This Row],[idade]]&lt;18,311.43,IF(Registros[[#This Row],[idade]]&lt;=25,488.58,IF(Registros[[#This Row],[idade]]&lt;=50,772.77,850.05)))</f>
        <v>772.77</v>
      </c>
      <c r="P5048">
        <f>IF(Registros[[#This Row],[idade]]&lt;18,23.99,IF(Registros[[#This Row],[idade]]&lt;=25,49.9,IF(Registros[[#This Row],[idade]]&lt;=50,145.2,175.45)))</f>
        <v>145.19999999999999</v>
      </c>
      <c r="Q5048">
        <v>3</v>
      </c>
      <c r="R5048">
        <v>2</v>
      </c>
      <c r="S5048">
        <v>1</v>
      </c>
      <c r="T5048">
        <v>2</v>
      </c>
      <c r="U5048" t="s">
        <v>2</v>
      </c>
      <c r="V5048" t="s">
        <v>19</v>
      </c>
    </row>
    <row r="5049" spans="1:22" x14ac:dyDescent="0.3">
      <c r="A5049">
        <v>5048</v>
      </c>
      <c r="B5049">
        <v>45719060068</v>
      </c>
      <c r="C5049">
        <v>6</v>
      </c>
      <c r="D5049" s="1">
        <v>31819</v>
      </c>
      <c r="E5049" s="3">
        <f>2023-YEAR(Registros[[#This Row],[data_nascimento]])</f>
        <v>36</v>
      </c>
      <c r="F5049" s="1">
        <v>43825</v>
      </c>
      <c r="G5049" s="1">
        <v>44069</v>
      </c>
      <c r="H5049">
        <v>220</v>
      </c>
      <c r="I5049">
        <v>9</v>
      </c>
      <c r="J5049" s="3">
        <v>2772.6</v>
      </c>
      <c r="K5049">
        <v>17.420000000000002</v>
      </c>
      <c r="L5049">
        <v>9242</v>
      </c>
      <c r="N5049">
        <v>400</v>
      </c>
      <c r="O5049">
        <f>IF(Registros[[#This Row],[idade]]&lt;18,311.43,IF(Registros[[#This Row],[idade]]&lt;=25,488.58,IF(Registros[[#This Row],[idade]]&lt;=50,772.77,850.05)))</f>
        <v>772.77</v>
      </c>
      <c r="P5049">
        <f>IF(Registros[[#This Row],[idade]]&lt;18,23.99,IF(Registros[[#This Row],[idade]]&lt;=25,49.9,IF(Registros[[#This Row],[idade]]&lt;=50,145.2,175.45)))</f>
        <v>145.19999999999999</v>
      </c>
      <c r="Q5049">
        <v>1</v>
      </c>
      <c r="R5049">
        <v>24</v>
      </c>
      <c r="S5049">
        <v>3</v>
      </c>
      <c r="T5049">
        <v>3</v>
      </c>
      <c r="U5049" t="s">
        <v>3</v>
      </c>
      <c r="V5049" t="s">
        <v>19</v>
      </c>
    </row>
    <row r="5050" spans="1:22" x14ac:dyDescent="0.3">
      <c r="A5050">
        <v>5049</v>
      </c>
      <c r="B5050">
        <v>32786191613</v>
      </c>
      <c r="C5050">
        <v>3</v>
      </c>
      <c r="D5050" s="1">
        <v>28513</v>
      </c>
      <c r="E5050" s="3">
        <f>2023-YEAR(Registros[[#This Row],[data_nascimento]])</f>
        <v>45</v>
      </c>
      <c r="F5050" s="1">
        <v>43825</v>
      </c>
      <c r="G5050" s="1">
        <v>44069</v>
      </c>
      <c r="H5050">
        <v>220</v>
      </c>
      <c r="I5050">
        <v>11</v>
      </c>
      <c r="J5050" s="3">
        <v>3244.2666666666669</v>
      </c>
      <c r="K5050">
        <v>9.3800000000000008</v>
      </c>
      <c r="L5050">
        <v>8848</v>
      </c>
      <c r="N5050">
        <v>400</v>
      </c>
      <c r="O5050">
        <f>IF(Registros[[#This Row],[idade]]&lt;18,311.43,IF(Registros[[#This Row],[idade]]&lt;=25,488.58,IF(Registros[[#This Row],[idade]]&lt;=50,772.77,850.05)))</f>
        <v>772.77</v>
      </c>
      <c r="P5050">
        <f>IF(Registros[[#This Row],[idade]]&lt;18,23.99,IF(Registros[[#This Row],[idade]]&lt;=25,49.9,IF(Registros[[#This Row],[idade]]&lt;=50,145.2,175.45)))</f>
        <v>145.19999999999999</v>
      </c>
      <c r="Q5050">
        <v>3</v>
      </c>
      <c r="R5050">
        <v>4</v>
      </c>
      <c r="S5050">
        <v>1</v>
      </c>
      <c r="T5050">
        <v>3</v>
      </c>
      <c r="U5050" t="s">
        <v>3</v>
      </c>
      <c r="V5050" t="s">
        <v>19</v>
      </c>
    </row>
    <row r="5051" spans="1:22" x14ac:dyDescent="0.3">
      <c r="A5051">
        <v>5050</v>
      </c>
      <c r="B5051">
        <v>85930407460</v>
      </c>
      <c r="C5051">
        <v>5</v>
      </c>
      <c r="D5051" s="1">
        <v>27530</v>
      </c>
      <c r="E5051" s="3">
        <f>2023-YEAR(Registros[[#This Row],[data_nascimento]])</f>
        <v>48</v>
      </c>
      <c r="F5051" s="1">
        <v>43830</v>
      </c>
      <c r="H5051">
        <v>220</v>
      </c>
      <c r="I5051">
        <v>8</v>
      </c>
      <c r="J5051" s="3">
        <v>634.13333333333333</v>
      </c>
      <c r="K5051">
        <v>24.12</v>
      </c>
      <c r="L5051">
        <v>2378</v>
      </c>
      <c r="M5051">
        <f>Registros[[#This Row],[salario]]*0.06</f>
        <v>142.68</v>
      </c>
      <c r="N5051">
        <f>Registros[[#This Row],[salario]]*5%</f>
        <v>118.9</v>
      </c>
      <c r="O5051">
        <f>IF(Registros[[#This Row],[idade]]&lt;18,311.43,IF(Registros[[#This Row],[idade]]&lt;=25,488.58,IF(Registros[[#This Row],[idade]]&lt;=50,772.77,850.05)))</f>
        <v>772.77</v>
      </c>
      <c r="P5051">
        <f>IF(Registros[[#This Row],[idade]]&lt;18,23.99,IF(Registros[[#This Row],[idade]]&lt;=25,49.9,IF(Registros[[#This Row],[idade]]&lt;=50,145.2,175.45)))</f>
        <v>145.19999999999999</v>
      </c>
      <c r="Q5051">
        <v>3</v>
      </c>
      <c r="R5051">
        <v>26</v>
      </c>
      <c r="T5051">
        <v>2</v>
      </c>
      <c r="U5051" t="s">
        <v>3</v>
      </c>
      <c r="V5051" t="s">
        <v>19</v>
      </c>
    </row>
    <row r="5052" spans="1:22" x14ac:dyDescent="0.3">
      <c r="A5052">
        <v>5051</v>
      </c>
      <c r="B5052">
        <v>86638198866</v>
      </c>
      <c r="C5052">
        <v>3</v>
      </c>
      <c r="D5052" s="1">
        <v>36564</v>
      </c>
      <c r="E5052" s="3">
        <f>2023-YEAR(Registros[[#This Row],[data_nascimento]])</f>
        <v>23</v>
      </c>
      <c r="F5052" s="1">
        <v>43830</v>
      </c>
      <c r="H5052">
        <v>220</v>
      </c>
      <c r="I5052">
        <v>2</v>
      </c>
      <c r="J5052" s="3">
        <v>487.66666666666669</v>
      </c>
      <c r="K5052">
        <v>5.36</v>
      </c>
      <c r="L5052">
        <v>7315</v>
      </c>
      <c r="M5052">
        <f>Registros[[#This Row],[salario]]*0.06</f>
        <v>438.9</v>
      </c>
      <c r="N5052">
        <f>Registros[[#This Row],[salario]]*5%</f>
        <v>365.75</v>
      </c>
      <c r="O5052">
        <f>IF(Registros[[#This Row],[idade]]&lt;18,311.43,IF(Registros[[#This Row],[idade]]&lt;=25,488.58,IF(Registros[[#This Row],[idade]]&lt;=50,772.77,850.05)))</f>
        <v>488.58</v>
      </c>
      <c r="P5052">
        <f>IF(Registros[[#This Row],[idade]]&lt;18,23.99,IF(Registros[[#This Row],[idade]]&lt;=25,49.9,IF(Registros[[#This Row],[idade]]&lt;=50,145.2,175.45)))</f>
        <v>49.9</v>
      </c>
      <c r="Q5052">
        <v>2</v>
      </c>
      <c r="R5052">
        <v>20</v>
      </c>
      <c r="T5052">
        <v>2</v>
      </c>
      <c r="U5052" t="s">
        <v>2</v>
      </c>
      <c r="V5052" t="s">
        <v>19</v>
      </c>
    </row>
    <row r="5053" spans="1:22" x14ac:dyDescent="0.3">
      <c r="A5053">
        <v>5052</v>
      </c>
      <c r="B5053">
        <v>89137033480</v>
      </c>
      <c r="C5053">
        <v>4</v>
      </c>
      <c r="D5053" s="1">
        <v>37311</v>
      </c>
      <c r="E5053" s="3">
        <f>2023-YEAR(Registros[[#This Row],[data_nascimento]])</f>
        <v>21</v>
      </c>
      <c r="F5053" s="1">
        <v>43830</v>
      </c>
      <c r="H5053">
        <v>220</v>
      </c>
      <c r="I5053">
        <v>17</v>
      </c>
      <c r="J5053" s="3">
        <v>3549.6000000000004</v>
      </c>
      <c r="K5053">
        <v>9.3800000000000008</v>
      </c>
      <c r="L5053">
        <v>6264</v>
      </c>
      <c r="M5053">
        <f>Registros[[#This Row],[salario]]*0.06</f>
        <v>375.84</v>
      </c>
      <c r="N5053">
        <f>Registros[[#This Row],[salario]]*5%</f>
        <v>313.20000000000005</v>
      </c>
      <c r="O5053">
        <f>IF(Registros[[#This Row],[idade]]&lt;18,311.43,IF(Registros[[#This Row],[idade]]&lt;=25,488.58,IF(Registros[[#This Row],[idade]]&lt;=50,772.77,850.05)))</f>
        <v>488.58</v>
      </c>
      <c r="P5053">
        <f>IF(Registros[[#This Row],[idade]]&lt;18,23.99,IF(Registros[[#This Row],[idade]]&lt;=25,49.9,IF(Registros[[#This Row],[idade]]&lt;=50,145.2,175.45)))</f>
        <v>49.9</v>
      </c>
      <c r="Q5053">
        <v>2</v>
      </c>
      <c r="R5053">
        <v>19</v>
      </c>
      <c r="T5053">
        <v>2</v>
      </c>
      <c r="U5053" t="s">
        <v>2</v>
      </c>
      <c r="V5053" t="s">
        <v>21</v>
      </c>
    </row>
    <row r="5054" spans="1:22" x14ac:dyDescent="0.3">
      <c r="A5054">
        <v>5053</v>
      </c>
      <c r="B5054">
        <v>27711828236</v>
      </c>
      <c r="C5054">
        <v>3</v>
      </c>
      <c r="D5054" s="1">
        <v>37370</v>
      </c>
      <c r="E5054" s="3">
        <f>2023-YEAR(Registros[[#This Row],[data_nascimento]])</f>
        <v>21</v>
      </c>
      <c r="F5054" s="1">
        <v>43830</v>
      </c>
      <c r="H5054">
        <v>220</v>
      </c>
      <c r="I5054">
        <v>19</v>
      </c>
      <c r="J5054" s="3">
        <v>953.16666666666663</v>
      </c>
      <c r="K5054">
        <v>10.72</v>
      </c>
      <c r="L5054">
        <v>1505</v>
      </c>
      <c r="M5054">
        <f>Registros[[#This Row],[salario]]*0.06</f>
        <v>90.3</v>
      </c>
      <c r="N5054">
        <f>Registros[[#This Row],[salario]]*5%</f>
        <v>75.25</v>
      </c>
      <c r="O5054">
        <f>IF(Registros[[#This Row],[idade]]&lt;18,311.43,IF(Registros[[#This Row],[idade]]&lt;=25,488.58,IF(Registros[[#This Row],[idade]]&lt;=50,772.77,850.05)))</f>
        <v>488.58</v>
      </c>
      <c r="P5054">
        <f>IF(Registros[[#This Row],[idade]]&lt;18,23.99,IF(Registros[[#This Row],[idade]]&lt;=25,49.9,IF(Registros[[#This Row],[idade]]&lt;=50,145.2,175.45)))</f>
        <v>49.9</v>
      </c>
      <c r="Q5054">
        <v>4</v>
      </c>
      <c r="R5054">
        <v>14</v>
      </c>
      <c r="T5054">
        <v>2</v>
      </c>
      <c r="U5054" t="s">
        <v>3</v>
      </c>
      <c r="V5054" t="s">
        <v>22</v>
      </c>
    </row>
    <row r="5055" spans="1:22" x14ac:dyDescent="0.3">
      <c r="A5055">
        <v>5054</v>
      </c>
      <c r="B5055">
        <v>22767904418</v>
      </c>
      <c r="C5055">
        <v>4</v>
      </c>
      <c r="D5055" s="1">
        <v>34646</v>
      </c>
      <c r="E5055" s="3">
        <f>2023-YEAR(Registros[[#This Row],[data_nascimento]])</f>
        <v>29</v>
      </c>
      <c r="F5055" s="1">
        <v>43830</v>
      </c>
      <c r="H5055">
        <v>220</v>
      </c>
      <c r="I5055">
        <v>7</v>
      </c>
      <c r="J5055" s="3">
        <v>870.80000000000007</v>
      </c>
      <c r="K5055">
        <v>14.74</v>
      </c>
      <c r="L5055">
        <v>3732</v>
      </c>
      <c r="M5055">
        <f>Registros[[#This Row],[salario]]*0.06</f>
        <v>223.92</v>
      </c>
      <c r="N5055">
        <f>Registros[[#This Row],[salario]]*5%</f>
        <v>186.60000000000002</v>
      </c>
      <c r="O5055">
        <f>IF(Registros[[#This Row],[idade]]&lt;18,311.43,IF(Registros[[#This Row],[idade]]&lt;=25,488.58,IF(Registros[[#This Row],[idade]]&lt;=50,772.77,850.05)))</f>
        <v>772.77</v>
      </c>
      <c r="P5055">
        <f>IF(Registros[[#This Row],[idade]]&lt;18,23.99,IF(Registros[[#This Row],[idade]]&lt;=25,49.9,IF(Registros[[#This Row],[idade]]&lt;=50,145.2,175.45)))</f>
        <v>145.19999999999999</v>
      </c>
      <c r="Q5055">
        <v>2</v>
      </c>
      <c r="R5055">
        <v>18</v>
      </c>
      <c r="T5055">
        <v>2</v>
      </c>
      <c r="U5055" t="s">
        <v>3</v>
      </c>
      <c r="V5055" t="s">
        <v>22</v>
      </c>
    </row>
    <row r="5056" spans="1:22" x14ac:dyDescent="0.3">
      <c r="A5056">
        <v>5055</v>
      </c>
      <c r="B5056">
        <v>69340990282</v>
      </c>
      <c r="C5056">
        <v>2</v>
      </c>
      <c r="D5056" s="1">
        <v>32802</v>
      </c>
      <c r="E5056" s="3">
        <f>2023-YEAR(Registros[[#This Row],[data_nascimento]])</f>
        <v>34</v>
      </c>
      <c r="F5056" s="1">
        <v>43830</v>
      </c>
      <c r="H5056">
        <v>220</v>
      </c>
      <c r="I5056">
        <v>3</v>
      </c>
      <c r="J5056" s="3">
        <v>640</v>
      </c>
      <c r="K5056">
        <v>1.34</v>
      </c>
      <c r="L5056">
        <v>6400</v>
      </c>
      <c r="M5056">
        <f>Registros[[#This Row],[salario]]*0.06</f>
        <v>384</v>
      </c>
      <c r="N5056">
        <f>Registros[[#This Row],[salario]]*5%</f>
        <v>320</v>
      </c>
      <c r="O5056">
        <f>IF(Registros[[#This Row],[idade]]&lt;18,311.43,IF(Registros[[#This Row],[idade]]&lt;=25,488.58,IF(Registros[[#This Row],[idade]]&lt;=50,772.77,850.05)))</f>
        <v>772.77</v>
      </c>
      <c r="P5056">
        <f>IF(Registros[[#This Row],[idade]]&lt;18,23.99,IF(Registros[[#This Row],[idade]]&lt;=25,49.9,IF(Registros[[#This Row],[idade]]&lt;=50,145.2,175.45)))</f>
        <v>145.19999999999999</v>
      </c>
      <c r="Q5056">
        <v>3</v>
      </c>
      <c r="R5056">
        <v>16</v>
      </c>
      <c r="T5056">
        <v>3</v>
      </c>
      <c r="U5056" t="s">
        <v>2</v>
      </c>
      <c r="V5056" t="s">
        <v>19</v>
      </c>
    </row>
    <row r="5057" spans="1:22" x14ac:dyDescent="0.3">
      <c r="A5057">
        <v>5056</v>
      </c>
      <c r="B5057">
        <v>22802293943</v>
      </c>
      <c r="C5057">
        <v>3</v>
      </c>
      <c r="D5057" s="1">
        <v>31506</v>
      </c>
      <c r="E5057" s="3">
        <f>2023-YEAR(Registros[[#This Row],[data_nascimento]])</f>
        <v>37</v>
      </c>
      <c r="F5057" s="1">
        <v>43830</v>
      </c>
      <c r="H5057">
        <v>220</v>
      </c>
      <c r="I5057">
        <v>3</v>
      </c>
      <c r="J5057" s="3">
        <v>275.5</v>
      </c>
      <c r="K5057">
        <v>5.36</v>
      </c>
      <c r="L5057">
        <v>2755</v>
      </c>
      <c r="M5057">
        <f>Registros[[#This Row],[salario]]*0.06</f>
        <v>165.29999999999998</v>
      </c>
      <c r="N5057">
        <f>Registros[[#This Row],[salario]]*5%</f>
        <v>137.75</v>
      </c>
      <c r="O5057">
        <f>IF(Registros[[#This Row],[idade]]&lt;18,311.43,IF(Registros[[#This Row],[idade]]&lt;=25,488.58,IF(Registros[[#This Row],[idade]]&lt;=50,772.77,850.05)))</f>
        <v>772.77</v>
      </c>
      <c r="P5057">
        <f>IF(Registros[[#This Row],[idade]]&lt;18,23.99,IF(Registros[[#This Row],[idade]]&lt;=25,49.9,IF(Registros[[#This Row],[idade]]&lt;=50,145.2,175.45)))</f>
        <v>145.19999999999999</v>
      </c>
      <c r="Q5057">
        <v>1</v>
      </c>
      <c r="R5057">
        <v>13</v>
      </c>
      <c r="T5057">
        <v>2</v>
      </c>
      <c r="U5057" t="s">
        <v>2</v>
      </c>
      <c r="V5057" t="s">
        <v>22</v>
      </c>
    </row>
    <row r="5058" spans="1:22" x14ac:dyDescent="0.3">
      <c r="A5058">
        <v>5057</v>
      </c>
      <c r="B5058">
        <v>68110671461</v>
      </c>
      <c r="C5058">
        <v>6</v>
      </c>
      <c r="D5058" s="1">
        <v>34554</v>
      </c>
      <c r="E5058" s="3">
        <f>2023-YEAR(Registros[[#This Row],[data_nascimento]])</f>
        <v>29</v>
      </c>
      <c r="F5058" s="1">
        <v>43830</v>
      </c>
      <c r="H5058">
        <v>220</v>
      </c>
      <c r="I5058">
        <v>9</v>
      </c>
      <c r="J5058" s="3">
        <v>606.29999999999995</v>
      </c>
      <c r="K5058">
        <v>25.46</v>
      </c>
      <c r="L5058">
        <v>2021</v>
      </c>
      <c r="M5058">
        <f>Registros[[#This Row],[salario]]*0.06</f>
        <v>121.25999999999999</v>
      </c>
      <c r="N5058">
        <f>Registros[[#This Row],[salario]]*5%</f>
        <v>101.05000000000001</v>
      </c>
      <c r="O5058">
        <f>IF(Registros[[#This Row],[idade]]&lt;18,311.43,IF(Registros[[#This Row],[idade]]&lt;=25,488.58,IF(Registros[[#This Row],[idade]]&lt;=50,772.77,850.05)))</f>
        <v>772.77</v>
      </c>
      <c r="P5058">
        <f>IF(Registros[[#This Row],[idade]]&lt;18,23.99,IF(Registros[[#This Row],[idade]]&lt;=25,49.9,IF(Registros[[#This Row],[idade]]&lt;=50,145.2,175.45)))</f>
        <v>145.19999999999999</v>
      </c>
      <c r="Q5058">
        <v>5</v>
      </c>
      <c r="R5058">
        <v>2</v>
      </c>
      <c r="T5058">
        <v>2</v>
      </c>
      <c r="U5058" t="s">
        <v>2</v>
      </c>
      <c r="V5058" t="s">
        <v>19</v>
      </c>
    </row>
    <row r="5059" spans="1:22" x14ac:dyDescent="0.3">
      <c r="A5059">
        <v>5058</v>
      </c>
      <c r="B5059">
        <v>88519332478</v>
      </c>
      <c r="C5059">
        <v>2</v>
      </c>
      <c r="D5059" s="1">
        <v>32887</v>
      </c>
      <c r="E5059" s="3">
        <f>2023-YEAR(Registros[[#This Row],[data_nascimento]])</f>
        <v>33</v>
      </c>
      <c r="F5059" s="1">
        <v>43830</v>
      </c>
      <c r="H5059">
        <v>220</v>
      </c>
      <c r="I5059">
        <v>19</v>
      </c>
      <c r="J5059" s="3">
        <v>4354.1666666666661</v>
      </c>
      <c r="K5059">
        <v>24.12</v>
      </c>
      <c r="L5059">
        <v>6875</v>
      </c>
      <c r="M5059">
        <f>Registros[[#This Row],[salario]]*0.06</f>
        <v>412.5</v>
      </c>
      <c r="N5059">
        <f>Registros[[#This Row],[salario]]*5%</f>
        <v>343.75</v>
      </c>
      <c r="O5059">
        <f>IF(Registros[[#This Row],[idade]]&lt;18,311.43,IF(Registros[[#This Row],[idade]]&lt;=25,488.58,IF(Registros[[#This Row],[idade]]&lt;=50,772.77,850.05)))</f>
        <v>772.77</v>
      </c>
      <c r="P5059">
        <f>IF(Registros[[#This Row],[idade]]&lt;18,23.99,IF(Registros[[#This Row],[idade]]&lt;=25,49.9,IF(Registros[[#This Row],[idade]]&lt;=50,145.2,175.45)))</f>
        <v>145.19999999999999</v>
      </c>
      <c r="Q5059">
        <v>5</v>
      </c>
      <c r="R5059">
        <v>14</v>
      </c>
      <c r="T5059">
        <v>2</v>
      </c>
      <c r="U5059" t="s">
        <v>2</v>
      </c>
      <c r="V5059" t="s">
        <v>21</v>
      </c>
    </row>
    <row r="5060" spans="1:22" x14ac:dyDescent="0.3">
      <c r="A5060">
        <v>5059</v>
      </c>
      <c r="B5060">
        <v>56698041303</v>
      </c>
      <c r="C5060">
        <v>2</v>
      </c>
      <c r="D5060" s="1">
        <v>35426</v>
      </c>
      <c r="E5060" s="3">
        <f>2023-YEAR(Registros[[#This Row],[data_nascimento]])</f>
        <v>27</v>
      </c>
      <c r="F5060" s="1">
        <v>43830</v>
      </c>
      <c r="H5060">
        <v>220</v>
      </c>
      <c r="I5060">
        <v>15</v>
      </c>
      <c r="J5060" s="3">
        <v>2617.5</v>
      </c>
      <c r="K5060">
        <v>8.0399999999999991</v>
      </c>
      <c r="L5060">
        <v>5235</v>
      </c>
      <c r="M5060">
        <f>Registros[[#This Row],[salario]]*0.06</f>
        <v>314.09999999999997</v>
      </c>
      <c r="N5060">
        <f>Registros[[#This Row],[salario]]*5%</f>
        <v>261.75</v>
      </c>
      <c r="O5060">
        <f>IF(Registros[[#This Row],[idade]]&lt;18,311.43,IF(Registros[[#This Row],[idade]]&lt;=25,488.58,IF(Registros[[#This Row],[idade]]&lt;=50,772.77,850.05)))</f>
        <v>772.77</v>
      </c>
      <c r="P5060">
        <f>IF(Registros[[#This Row],[idade]]&lt;18,23.99,IF(Registros[[#This Row],[idade]]&lt;=25,49.9,IF(Registros[[#This Row],[idade]]&lt;=50,145.2,175.45)))</f>
        <v>145.19999999999999</v>
      </c>
      <c r="Q5060">
        <v>3</v>
      </c>
      <c r="R5060">
        <v>27</v>
      </c>
      <c r="T5060">
        <v>3</v>
      </c>
      <c r="U5060" t="s">
        <v>3</v>
      </c>
      <c r="V5060" t="s">
        <v>19</v>
      </c>
    </row>
    <row r="5061" spans="1:22" x14ac:dyDescent="0.3">
      <c r="A5061">
        <v>5060</v>
      </c>
      <c r="B5061">
        <v>17903750844</v>
      </c>
      <c r="C5061">
        <v>7</v>
      </c>
      <c r="D5061" s="1">
        <v>33298</v>
      </c>
      <c r="E5061" s="3">
        <f>2023-YEAR(Registros[[#This Row],[data_nascimento]])</f>
        <v>32</v>
      </c>
      <c r="F5061" s="1">
        <v>43830</v>
      </c>
      <c r="H5061">
        <v>220</v>
      </c>
      <c r="I5061">
        <v>20</v>
      </c>
      <c r="J5061" s="3">
        <v>3589.3333333333335</v>
      </c>
      <c r="K5061">
        <v>22.78</v>
      </c>
      <c r="L5061">
        <v>5384</v>
      </c>
      <c r="M5061">
        <f>Registros[[#This Row],[salario]]*0.06</f>
        <v>323.03999999999996</v>
      </c>
      <c r="N5061">
        <f>Registros[[#This Row],[salario]]*5%</f>
        <v>269.2</v>
      </c>
      <c r="O5061">
        <f>IF(Registros[[#This Row],[idade]]&lt;18,311.43,IF(Registros[[#This Row],[idade]]&lt;=25,488.58,IF(Registros[[#This Row],[idade]]&lt;=50,772.77,850.05)))</f>
        <v>772.77</v>
      </c>
      <c r="P5061">
        <f>IF(Registros[[#This Row],[idade]]&lt;18,23.99,IF(Registros[[#This Row],[idade]]&lt;=25,49.9,IF(Registros[[#This Row],[idade]]&lt;=50,145.2,175.45)))</f>
        <v>145.19999999999999</v>
      </c>
      <c r="Q5061">
        <v>2</v>
      </c>
      <c r="R5061">
        <v>8</v>
      </c>
      <c r="T5061">
        <v>2</v>
      </c>
      <c r="U5061" t="s">
        <v>3</v>
      </c>
      <c r="V5061" t="s">
        <v>19</v>
      </c>
    </row>
    <row r="5062" spans="1:22" x14ac:dyDescent="0.3">
      <c r="A5062">
        <v>5061</v>
      </c>
      <c r="B5062">
        <v>52155430739</v>
      </c>
      <c r="C5062">
        <v>4</v>
      </c>
      <c r="D5062" s="1">
        <v>36933</v>
      </c>
      <c r="E5062" s="3">
        <f>2023-YEAR(Registros[[#This Row],[data_nascimento]])</f>
        <v>22</v>
      </c>
      <c r="F5062" s="1">
        <v>43830</v>
      </c>
      <c r="H5062">
        <v>220</v>
      </c>
      <c r="I5062">
        <v>7</v>
      </c>
      <c r="J5062" s="3">
        <v>907.89999999999986</v>
      </c>
      <c r="K5062">
        <v>24.12</v>
      </c>
      <c r="L5062">
        <v>3891</v>
      </c>
      <c r="M5062">
        <f>Registros[[#This Row],[salario]]*0.06</f>
        <v>233.45999999999998</v>
      </c>
      <c r="N5062">
        <f>Registros[[#This Row],[salario]]*5%</f>
        <v>194.55</v>
      </c>
      <c r="O5062">
        <f>IF(Registros[[#This Row],[idade]]&lt;18,311.43,IF(Registros[[#This Row],[idade]]&lt;=25,488.58,IF(Registros[[#This Row],[idade]]&lt;=50,772.77,850.05)))</f>
        <v>488.58</v>
      </c>
      <c r="P5062">
        <f>IF(Registros[[#This Row],[idade]]&lt;18,23.99,IF(Registros[[#This Row],[idade]]&lt;=25,49.9,IF(Registros[[#This Row],[idade]]&lt;=50,145.2,175.45)))</f>
        <v>49.9</v>
      </c>
      <c r="Q5062">
        <v>4</v>
      </c>
      <c r="R5062">
        <v>19</v>
      </c>
      <c r="T5062">
        <v>2</v>
      </c>
      <c r="U5062" t="s">
        <v>3</v>
      </c>
      <c r="V5062" t="s">
        <v>19</v>
      </c>
    </row>
    <row r="5063" spans="1:22" x14ac:dyDescent="0.3">
      <c r="A5063">
        <v>5062</v>
      </c>
      <c r="B5063">
        <v>77395344360</v>
      </c>
      <c r="C5063">
        <v>2</v>
      </c>
      <c r="D5063" s="1">
        <v>29490</v>
      </c>
      <c r="E5063" s="3">
        <f>2023-YEAR(Registros[[#This Row],[data_nascimento]])</f>
        <v>43</v>
      </c>
      <c r="F5063" s="1">
        <v>43830</v>
      </c>
      <c r="H5063">
        <v>220</v>
      </c>
      <c r="I5063">
        <v>5</v>
      </c>
      <c r="J5063" s="3">
        <v>788.16666666666663</v>
      </c>
      <c r="K5063">
        <v>18.760000000000002</v>
      </c>
      <c r="L5063">
        <v>4729</v>
      </c>
      <c r="M5063">
        <f>Registros[[#This Row],[salario]]*0.06</f>
        <v>283.74</v>
      </c>
      <c r="N5063">
        <f>Registros[[#This Row],[salario]]*5%</f>
        <v>236.45000000000002</v>
      </c>
      <c r="O5063">
        <f>IF(Registros[[#This Row],[idade]]&lt;18,311.43,IF(Registros[[#This Row],[idade]]&lt;=25,488.58,IF(Registros[[#This Row],[idade]]&lt;=50,772.77,850.05)))</f>
        <v>772.77</v>
      </c>
      <c r="P5063">
        <f>IF(Registros[[#This Row],[idade]]&lt;18,23.99,IF(Registros[[#This Row],[idade]]&lt;=25,49.9,IF(Registros[[#This Row],[idade]]&lt;=50,145.2,175.45)))</f>
        <v>145.19999999999999</v>
      </c>
      <c r="Q5063">
        <v>4</v>
      </c>
      <c r="R5063">
        <v>9</v>
      </c>
      <c r="T5063">
        <v>2</v>
      </c>
      <c r="U5063" t="s">
        <v>2</v>
      </c>
      <c r="V5063" t="s">
        <v>19</v>
      </c>
    </row>
    <row r="5064" spans="1:22" x14ac:dyDescent="0.3">
      <c r="A5064">
        <v>5063</v>
      </c>
      <c r="B5064">
        <v>93920083513</v>
      </c>
      <c r="C5064">
        <v>2</v>
      </c>
      <c r="D5064" s="1">
        <v>27741</v>
      </c>
      <c r="E5064" s="3">
        <f>2023-YEAR(Registros[[#This Row],[data_nascimento]])</f>
        <v>48</v>
      </c>
      <c r="F5064" s="1">
        <v>43830</v>
      </c>
      <c r="H5064">
        <v>220</v>
      </c>
      <c r="I5064">
        <v>14</v>
      </c>
      <c r="J5064" s="3">
        <v>3213.4666666666667</v>
      </c>
      <c r="K5064">
        <v>24.12</v>
      </c>
      <c r="L5064">
        <v>6886</v>
      </c>
      <c r="M5064">
        <f>Registros[[#This Row],[salario]]*0.06</f>
        <v>413.15999999999997</v>
      </c>
      <c r="N5064">
        <f>Registros[[#This Row],[salario]]*5%</f>
        <v>344.3</v>
      </c>
      <c r="O5064">
        <f>IF(Registros[[#This Row],[idade]]&lt;18,311.43,IF(Registros[[#This Row],[idade]]&lt;=25,488.58,IF(Registros[[#This Row],[idade]]&lt;=50,772.77,850.05)))</f>
        <v>772.77</v>
      </c>
      <c r="P5064">
        <f>IF(Registros[[#This Row],[idade]]&lt;18,23.99,IF(Registros[[#This Row],[idade]]&lt;=25,49.9,IF(Registros[[#This Row],[idade]]&lt;=50,145.2,175.45)))</f>
        <v>145.19999999999999</v>
      </c>
      <c r="Q5064">
        <v>4</v>
      </c>
      <c r="R5064">
        <v>1</v>
      </c>
      <c r="T5064">
        <v>2</v>
      </c>
      <c r="U5064" t="s">
        <v>3</v>
      </c>
      <c r="V5064" t="s">
        <v>19</v>
      </c>
    </row>
    <row r="5065" spans="1:22" x14ac:dyDescent="0.3">
      <c r="A5065">
        <v>5064</v>
      </c>
      <c r="B5065">
        <v>25591909419</v>
      </c>
      <c r="C5065">
        <v>4</v>
      </c>
      <c r="D5065" s="1">
        <v>29598</v>
      </c>
      <c r="E5065" s="3">
        <f>2023-YEAR(Registros[[#This Row],[data_nascimento]])</f>
        <v>42</v>
      </c>
      <c r="F5065" s="1">
        <v>43830</v>
      </c>
      <c r="H5065">
        <v>220</v>
      </c>
      <c r="I5065">
        <v>4</v>
      </c>
      <c r="J5065" s="3">
        <v>317.06666666666666</v>
      </c>
      <c r="K5065">
        <v>10.72</v>
      </c>
      <c r="L5065">
        <v>2378</v>
      </c>
      <c r="M5065">
        <f>Registros[[#This Row],[salario]]*0.06</f>
        <v>142.68</v>
      </c>
      <c r="N5065">
        <f>Registros[[#This Row],[salario]]*5%</f>
        <v>118.9</v>
      </c>
      <c r="O5065">
        <f>IF(Registros[[#This Row],[idade]]&lt;18,311.43,IF(Registros[[#This Row],[idade]]&lt;=25,488.58,IF(Registros[[#This Row],[idade]]&lt;=50,772.77,850.05)))</f>
        <v>772.77</v>
      </c>
      <c r="P5065">
        <f>IF(Registros[[#This Row],[idade]]&lt;18,23.99,IF(Registros[[#This Row],[idade]]&lt;=25,49.9,IF(Registros[[#This Row],[idade]]&lt;=50,145.2,175.45)))</f>
        <v>145.19999999999999</v>
      </c>
      <c r="Q5065">
        <v>5</v>
      </c>
      <c r="R5065">
        <v>22</v>
      </c>
      <c r="T5065">
        <v>3</v>
      </c>
      <c r="U5065" t="s">
        <v>2</v>
      </c>
      <c r="V5065" t="s">
        <v>19</v>
      </c>
    </row>
    <row r="5066" spans="1:22" x14ac:dyDescent="0.3">
      <c r="A5066">
        <v>5065</v>
      </c>
      <c r="B5066">
        <v>51588688783</v>
      </c>
      <c r="C5066">
        <v>6</v>
      </c>
      <c r="D5066" s="1">
        <v>36054</v>
      </c>
      <c r="E5066" s="3">
        <f>2023-YEAR(Registros[[#This Row],[data_nascimento]])</f>
        <v>25</v>
      </c>
      <c r="F5066" s="1">
        <v>43830</v>
      </c>
      <c r="H5066">
        <v>220</v>
      </c>
      <c r="I5066">
        <v>19</v>
      </c>
      <c r="J5066" s="3">
        <v>3151.4666666666667</v>
      </c>
      <c r="K5066">
        <v>26.8</v>
      </c>
      <c r="L5066">
        <v>4976</v>
      </c>
      <c r="M5066">
        <f>Registros[[#This Row],[salario]]*0.06</f>
        <v>298.56</v>
      </c>
      <c r="N5066">
        <f>Registros[[#This Row],[salario]]*5%</f>
        <v>248.8</v>
      </c>
      <c r="O5066">
        <f>IF(Registros[[#This Row],[idade]]&lt;18,311.43,IF(Registros[[#This Row],[idade]]&lt;=25,488.58,IF(Registros[[#This Row],[idade]]&lt;=50,772.77,850.05)))</f>
        <v>488.58</v>
      </c>
      <c r="P5066">
        <f>IF(Registros[[#This Row],[idade]]&lt;18,23.99,IF(Registros[[#This Row],[idade]]&lt;=25,49.9,IF(Registros[[#This Row],[idade]]&lt;=50,145.2,175.45)))</f>
        <v>49.9</v>
      </c>
      <c r="Q5066">
        <v>1</v>
      </c>
      <c r="R5066">
        <v>10</v>
      </c>
      <c r="T5066">
        <v>3</v>
      </c>
      <c r="U5066" t="s">
        <v>2</v>
      </c>
      <c r="V5066" t="s">
        <v>21</v>
      </c>
    </row>
    <row r="5067" spans="1:22" x14ac:dyDescent="0.3">
      <c r="A5067">
        <v>5066</v>
      </c>
      <c r="B5067">
        <v>26504749759</v>
      </c>
      <c r="C5067">
        <v>4</v>
      </c>
      <c r="D5067" s="1">
        <v>30209</v>
      </c>
      <c r="E5067" s="3">
        <f>2023-YEAR(Registros[[#This Row],[data_nascimento]])</f>
        <v>41</v>
      </c>
      <c r="F5067" s="1">
        <v>43830</v>
      </c>
      <c r="H5067">
        <v>220</v>
      </c>
      <c r="I5067">
        <v>13</v>
      </c>
      <c r="J5067" s="3">
        <v>2878.6333333333332</v>
      </c>
      <c r="K5067">
        <v>20.100000000000001</v>
      </c>
      <c r="L5067">
        <v>6643</v>
      </c>
      <c r="M5067">
        <f>Registros[[#This Row],[salario]]*0.06</f>
        <v>398.58</v>
      </c>
      <c r="N5067">
        <f>Registros[[#This Row],[salario]]*5%</f>
        <v>332.15000000000003</v>
      </c>
      <c r="O5067">
        <f>IF(Registros[[#This Row],[idade]]&lt;18,311.43,IF(Registros[[#This Row],[idade]]&lt;=25,488.58,IF(Registros[[#This Row],[idade]]&lt;=50,772.77,850.05)))</f>
        <v>772.77</v>
      </c>
      <c r="P5067">
        <f>IF(Registros[[#This Row],[idade]]&lt;18,23.99,IF(Registros[[#This Row],[idade]]&lt;=25,49.9,IF(Registros[[#This Row],[idade]]&lt;=50,145.2,175.45)))</f>
        <v>145.19999999999999</v>
      </c>
      <c r="Q5067">
        <v>2</v>
      </c>
      <c r="R5067">
        <v>7</v>
      </c>
      <c r="T5067">
        <v>3</v>
      </c>
      <c r="U5067" t="s">
        <v>2</v>
      </c>
      <c r="V5067" t="s">
        <v>19</v>
      </c>
    </row>
    <row r="5068" spans="1:22" x14ac:dyDescent="0.3">
      <c r="A5068">
        <v>5067</v>
      </c>
      <c r="B5068">
        <v>67885635238</v>
      </c>
      <c r="C5068">
        <v>7</v>
      </c>
      <c r="D5068" s="1">
        <v>38915</v>
      </c>
      <c r="E5068" s="3">
        <f>2023-YEAR(Registros[[#This Row],[data_nascimento]])</f>
        <v>17</v>
      </c>
      <c r="F5068" s="1">
        <v>43830</v>
      </c>
      <c r="H5068">
        <v>120</v>
      </c>
      <c r="I5068">
        <v>8</v>
      </c>
      <c r="J5068" s="3">
        <v>1019.4666666666667</v>
      </c>
      <c r="K5068">
        <v>6.7</v>
      </c>
      <c r="L5068">
        <v>3823</v>
      </c>
      <c r="M5068">
        <f>Registros[[#This Row],[salario]]*0.06</f>
        <v>229.38</v>
      </c>
      <c r="N5068">
        <f>Registros[[#This Row],[salario]]*5%</f>
        <v>191.15</v>
      </c>
      <c r="O5068">
        <f>IF(Registros[[#This Row],[idade]]&lt;18,311.43,IF(Registros[[#This Row],[idade]]&lt;=25,488.58,IF(Registros[[#This Row],[idade]]&lt;=50,772.77,850.05)))</f>
        <v>311.43</v>
      </c>
      <c r="P5068">
        <f>IF(Registros[[#This Row],[idade]]&lt;18,23.99,IF(Registros[[#This Row],[idade]]&lt;=25,49.9,IF(Registros[[#This Row],[idade]]&lt;=50,145.2,175.45)))</f>
        <v>23.99</v>
      </c>
      <c r="Q5068">
        <v>2</v>
      </c>
      <c r="R5068">
        <v>21</v>
      </c>
      <c r="T5068">
        <v>2</v>
      </c>
      <c r="U5068" t="s">
        <v>2</v>
      </c>
      <c r="V5068" t="s">
        <v>19</v>
      </c>
    </row>
    <row r="5069" spans="1:22" x14ac:dyDescent="0.3">
      <c r="A5069">
        <v>5068</v>
      </c>
      <c r="B5069">
        <v>76051480383</v>
      </c>
      <c r="C5069">
        <v>2</v>
      </c>
      <c r="D5069" s="1">
        <v>30385</v>
      </c>
      <c r="E5069" s="3">
        <f>2023-YEAR(Registros[[#This Row],[data_nascimento]])</f>
        <v>40</v>
      </c>
      <c r="F5069" s="1">
        <v>43830</v>
      </c>
      <c r="H5069">
        <v>220</v>
      </c>
      <c r="I5069">
        <v>2</v>
      </c>
      <c r="J5069" s="3">
        <v>474.53333333333336</v>
      </c>
      <c r="K5069">
        <v>21.44</v>
      </c>
      <c r="L5069">
        <v>7118</v>
      </c>
      <c r="M5069">
        <f>Registros[[#This Row],[salario]]*0.06</f>
        <v>427.08</v>
      </c>
      <c r="N5069">
        <f>Registros[[#This Row],[salario]]*5%</f>
        <v>355.90000000000003</v>
      </c>
      <c r="O5069">
        <f>IF(Registros[[#This Row],[idade]]&lt;18,311.43,IF(Registros[[#This Row],[idade]]&lt;=25,488.58,IF(Registros[[#This Row],[idade]]&lt;=50,772.77,850.05)))</f>
        <v>772.77</v>
      </c>
      <c r="P5069">
        <f>IF(Registros[[#This Row],[idade]]&lt;18,23.99,IF(Registros[[#This Row],[idade]]&lt;=25,49.9,IF(Registros[[#This Row],[idade]]&lt;=50,145.2,175.45)))</f>
        <v>145.19999999999999</v>
      </c>
      <c r="Q5069">
        <v>5</v>
      </c>
      <c r="R5069">
        <v>20</v>
      </c>
      <c r="T5069">
        <v>3</v>
      </c>
      <c r="U5069" t="s">
        <v>3</v>
      </c>
      <c r="V5069" t="s">
        <v>19</v>
      </c>
    </row>
    <row r="5070" spans="1:22" x14ac:dyDescent="0.3">
      <c r="A5070">
        <v>5069</v>
      </c>
      <c r="B5070">
        <v>80637764491</v>
      </c>
      <c r="C5070">
        <v>3</v>
      </c>
      <c r="D5070" s="1">
        <v>37965</v>
      </c>
      <c r="E5070" s="3">
        <f>2023-YEAR(Registros[[#This Row],[data_nascimento]])</f>
        <v>20</v>
      </c>
      <c r="F5070" s="1">
        <v>43830</v>
      </c>
      <c r="H5070">
        <v>220</v>
      </c>
      <c r="I5070">
        <v>7</v>
      </c>
      <c r="J5070" s="3">
        <v>466.66666666666669</v>
      </c>
      <c r="K5070">
        <v>24.12</v>
      </c>
      <c r="L5070">
        <v>2000</v>
      </c>
      <c r="M5070">
        <f>Registros[[#This Row],[salario]]*0.06</f>
        <v>120</v>
      </c>
      <c r="N5070">
        <f>Registros[[#This Row],[salario]]*5%</f>
        <v>100</v>
      </c>
      <c r="O5070">
        <f>IF(Registros[[#This Row],[idade]]&lt;18,311.43,IF(Registros[[#This Row],[idade]]&lt;=25,488.58,IF(Registros[[#This Row],[idade]]&lt;=50,772.77,850.05)))</f>
        <v>488.58</v>
      </c>
      <c r="P5070">
        <f>IF(Registros[[#This Row],[idade]]&lt;18,23.99,IF(Registros[[#This Row],[idade]]&lt;=25,49.9,IF(Registros[[#This Row],[idade]]&lt;=50,145.2,175.45)))</f>
        <v>49.9</v>
      </c>
      <c r="Q5070">
        <v>5</v>
      </c>
      <c r="R5070">
        <v>16</v>
      </c>
      <c r="T5070">
        <v>3</v>
      </c>
      <c r="U5070" t="s">
        <v>2</v>
      </c>
      <c r="V5070" t="s">
        <v>22</v>
      </c>
    </row>
    <row r="5071" spans="1:22" x14ac:dyDescent="0.3">
      <c r="A5071">
        <v>5070</v>
      </c>
      <c r="B5071">
        <v>41217973931</v>
      </c>
      <c r="C5071">
        <v>4</v>
      </c>
      <c r="D5071" s="1">
        <v>37411</v>
      </c>
      <c r="E5071" s="3">
        <f>2023-YEAR(Registros[[#This Row],[data_nascimento]])</f>
        <v>21</v>
      </c>
      <c r="F5071" s="1">
        <v>43830</v>
      </c>
      <c r="H5071">
        <v>220</v>
      </c>
      <c r="I5071">
        <v>14</v>
      </c>
      <c r="J5071" s="3">
        <v>3230.7333333333336</v>
      </c>
      <c r="K5071">
        <v>9.3800000000000008</v>
      </c>
      <c r="L5071">
        <v>6923</v>
      </c>
      <c r="M5071">
        <f>Registros[[#This Row],[salario]]*0.06</f>
        <v>415.38</v>
      </c>
      <c r="N5071">
        <f>Registros[[#This Row],[salario]]*5%</f>
        <v>346.15000000000003</v>
      </c>
      <c r="O5071">
        <f>IF(Registros[[#This Row],[idade]]&lt;18,311.43,IF(Registros[[#This Row],[idade]]&lt;=25,488.58,IF(Registros[[#This Row],[idade]]&lt;=50,772.77,850.05)))</f>
        <v>488.58</v>
      </c>
      <c r="P5071">
        <f>IF(Registros[[#This Row],[idade]]&lt;18,23.99,IF(Registros[[#This Row],[idade]]&lt;=25,49.9,IF(Registros[[#This Row],[idade]]&lt;=50,145.2,175.45)))</f>
        <v>49.9</v>
      </c>
      <c r="Q5071">
        <v>3</v>
      </c>
      <c r="R5071">
        <v>13</v>
      </c>
      <c r="T5071">
        <v>2</v>
      </c>
      <c r="U5071" t="s">
        <v>2</v>
      </c>
      <c r="V5071" t="s">
        <v>22</v>
      </c>
    </row>
    <row r="5072" spans="1:22" x14ac:dyDescent="0.3">
      <c r="A5072">
        <v>5071</v>
      </c>
      <c r="B5072">
        <v>39779354218</v>
      </c>
      <c r="C5072">
        <v>3</v>
      </c>
      <c r="D5072" s="1">
        <v>37612</v>
      </c>
      <c r="E5072" s="3">
        <f>2023-YEAR(Registros[[#This Row],[data_nascimento]])</f>
        <v>21</v>
      </c>
      <c r="F5072" s="1">
        <v>43830</v>
      </c>
      <c r="H5072">
        <v>220</v>
      </c>
      <c r="I5072">
        <v>2</v>
      </c>
      <c r="J5072" s="3">
        <v>95.933333333333337</v>
      </c>
      <c r="K5072">
        <v>13.4</v>
      </c>
      <c r="L5072">
        <v>1439</v>
      </c>
      <c r="M5072">
        <f>Registros[[#This Row],[salario]]*0.06</f>
        <v>86.34</v>
      </c>
      <c r="N5072">
        <f>Registros[[#This Row],[salario]]*5%</f>
        <v>71.95</v>
      </c>
      <c r="O5072">
        <f>IF(Registros[[#This Row],[idade]]&lt;18,311.43,IF(Registros[[#This Row],[idade]]&lt;=25,488.58,IF(Registros[[#This Row],[idade]]&lt;=50,772.77,850.05)))</f>
        <v>488.58</v>
      </c>
      <c r="P5072">
        <f>IF(Registros[[#This Row],[idade]]&lt;18,23.99,IF(Registros[[#This Row],[idade]]&lt;=25,49.9,IF(Registros[[#This Row],[idade]]&lt;=50,145.2,175.45)))</f>
        <v>49.9</v>
      </c>
      <c r="Q5072">
        <v>3</v>
      </c>
      <c r="R5072">
        <v>2</v>
      </c>
      <c r="T5072">
        <v>2</v>
      </c>
      <c r="U5072" t="s">
        <v>3</v>
      </c>
      <c r="V5072" t="s">
        <v>19</v>
      </c>
    </row>
    <row r="5073" spans="1:22" x14ac:dyDescent="0.3">
      <c r="A5073">
        <v>5072</v>
      </c>
      <c r="B5073">
        <v>73277928409</v>
      </c>
      <c r="C5073">
        <v>3</v>
      </c>
      <c r="D5073" s="1">
        <v>36916</v>
      </c>
      <c r="E5073" s="3">
        <f>2023-YEAR(Registros[[#This Row],[data_nascimento]])</f>
        <v>22</v>
      </c>
      <c r="F5073" s="1">
        <v>43830</v>
      </c>
      <c r="H5073">
        <v>220</v>
      </c>
      <c r="I5073">
        <v>16</v>
      </c>
      <c r="J5073" s="3">
        <v>3065.6</v>
      </c>
      <c r="K5073">
        <v>17.420000000000002</v>
      </c>
      <c r="L5073">
        <v>5748</v>
      </c>
      <c r="M5073">
        <f>Registros[[#This Row],[salario]]*0.06</f>
        <v>344.88</v>
      </c>
      <c r="N5073">
        <f>Registros[[#This Row],[salario]]*5%</f>
        <v>287.40000000000003</v>
      </c>
      <c r="O5073">
        <f>IF(Registros[[#This Row],[idade]]&lt;18,311.43,IF(Registros[[#This Row],[idade]]&lt;=25,488.58,IF(Registros[[#This Row],[idade]]&lt;=50,772.77,850.05)))</f>
        <v>488.58</v>
      </c>
      <c r="P5073">
        <f>IF(Registros[[#This Row],[idade]]&lt;18,23.99,IF(Registros[[#This Row],[idade]]&lt;=25,49.9,IF(Registros[[#This Row],[idade]]&lt;=50,145.2,175.45)))</f>
        <v>49.9</v>
      </c>
      <c r="Q5073">
        <v>5</v>
      </c>
      <c r="R5073">
        <v>17</v>
      </c>
      <c r="T5073">
        <v>2</v>
      </c>
      <c r="U5073" t="s">
        <v>2</v>
      </c>
      <c r="V5073" t="s">
        <v>19</v>
      </c>
    </row>
    <row r="5074" spans="1:22" x14ac:dyDescent="0.3">
      <c r="A5074">
        <v>5073</v>
      </c>
      <c r="B5074">
        <v>26848769270</v>
      </c>
      <c r="C5074">
        <v>3</v>
      </c>
      <c r="D5074" s="1">
        <v>35025</v>
      </c>
      <c r="E5074" s="3">
        <f>2023-YEAR(Registros[[#This Row],[data_nascimento]])</f>
        <v>28</v>
      </c>
      <c r="F5074" s="1">
        <v>43830</v>
      </c>
      <c r="H5074">
        <v>220</v>
      </c>
      <c r="I5074">
        <v>20</v>
      </c>
      <c r="J5074" s="3">
        <v>2448</v>
      </c>
      <c r="K5074">
        <v>18.760000000000002</v>
      </c>
      <c r="L5074">
        <v>3672</v>
      </c>
      <c r="M5074">
        <f>Registros[[#This Row],[salario]]*0.06</f>
        <v>220.32</v>
      </c>
      <c r="N5074">
        <f>Registros[[#This Row],[salario]]*5%</f>
        <v>183.60000000000002</v>
      </c>
      <c r="O5074">
        <f>IF(Registros[[#This Row],[idade]]&lt;18,311.43,IF(Registros[[#This Row],[idade]]&lt;=25,488.58,IF(Registros[[#This Row],[idade]]&lt;=50,772.77,850.05)))</f>
        <v>772.77</v>
      </c>
      <c r="P5074">
        <f>IF(Registros[[#This Row],[idade]]&lt;18,23.99,IF(Registros[[#This Row],[idade]]&lt;=25,49.9,IF(Registros[[#This Row],[idade]]&lt;=50,145.2,175.45)))</f>
        <v>145.19999999999999</v>
      </c>
      <c r="Q5074">
        <v>5</v>
      </c>
      <c r="R5074">
        <v>11</v>
      </c>
      <c r="T5074">
        <v>2</v>
      </c>
      <c r="U5074" t="s">
        <v>3</v>
      </c>
      <c r="V5074" t="s">
        <v>22</v>
      </c>
    </row>
    <row r="5075" spans="1:22" x14ac:dyDescent="0.3">
      <c r="A5075">
        <v>5074</v>
      </c>
      <c r="B5075">
        <v>83531077934</v>
      </c>
      <c r="C5075">
        <v>6</v>
      </c>
      <c r="D5075" s="1">
        <v>28395</v>
      </c>
      <c r="E5075" s="3">
        <f>2023-YEAR(Registros[[#This Row],[data_nascimento]])</f>
        <v>46</v>
      </c>
      <c r="F5075" s="1">
        <v>43830</v>
      </c>
      <c r="G5075" s="1">
        <v>44284</v>
      </c>
      <c r="H5075">
        <v>220</v>
      </c>
      <c r="I5075">
        <v>3</v>
      </c>
      <c r="J5075" s="3">
        <v>593.9</v>
      </c>
      <c r="K5075">
        <v>21.44</v>
      </c>
      <c r="L5075">
        <v>5939</v>
      </c>
      <c r="M5075">
        <f>Registros[[#This Row],[salario]]*0.06</f>
        <v>356.34</v>
      </c>
      <c r="N5075">
        <f>Registros[[#This Row],[salario]]*5%</f>
        <v>296.95</v>
      </c>
      <c r="O5075">
        <f>IF(Registros[[#This Row],[idade]]&lt;18,311.43,IF(Registros[[#This Row],[idade]]&lt;=25,488.58,IF(Registros[[#This Row],[idade]]&lt;=50,772.77,850.05)))</f>
        <v>772.77</v>
      </c>
      <c r="P5075">
        <f>IF(Registros[[#This Row],[idade]]&lt;18,23.99,IF(Registros[[#This Row],[idade]]&lt;=25,49.9,IF(Registros[[#This Row],[idade]]&lt;=50,145.2,175.45)))</f>
        <v>145.19999999999999</v>
      </c>
      <c r="Q5075">
        <v>3</v>
      </c>
      <c r="R5075">
        <v>8</v>
      </c>
      <c r="S5075">
        <v>1</v>
      </c>
      <c r="T5075">
        <v>2</v>
      </c>
      <c r="U5075" t="s">
        <v>3</v>
      </c>
      <c r="V5075" t="s">
        <v>21</v>
      </c>
    </row>
    <row r="5076" spans="1:22" x14ac:dyDescent="0.3">
      <c r="A5076">
        <v>5075</v>
      </c>
      <c r="B5076">
        <v>16727211975</v>
      </c>
      <c r="C5076">
        <v>6</v>
      </c>
      <c r="D5076" s="1">
        <v>38051</v>
      </c>
      <c r="E5076" s="3">
        <f>2023-YEAR(Registros[[#This Row],[data_nascimento]])</f>
        <v>19</v>
      </c>
      <c r="F5076" s="1">
        <v>43830</v>
      </c>
      <c r="G5076" s="1">
        <v>44284</v>
      </c>
      <c r="H5076">
        <v>220</v>
      </c>
      <c r="I5076">
        <v>12</v>
      </c>
      <c r="J5076" s="3">
        <v>1519.1999999999998</v>
      </c>
      <c r="K5076">
        <v>6.7</v>
      </c>
      <c r="L5076">
        <v>3798</v>
      </c>
      <c r="M5076">
        <f>Registros[[#This Row],[salario]]*0.06</f>
        <v>227.88</v>
      </c>
      <c r="N5076">
        <f>Registros[[#This Row],[salario]]*5%</f>
        <v>189.9</v>
      </c>
      <c r="O5076">
        <f>IF(Registros[[#This Row],[idade]]&lt;18,311.43,IF(Registros[[#This Row],[idade]]&lt;=25,488.58,IF(Registros[[#This Row],[idade]]&lt;=50,772.77,850.05)))</f>
        <v>488.58</v>
      </c>
      <c r="P5076">
        <f>IF(Registros[[#This Row],[idade]]&lt;18,23.99,IF(Registros[[#This Row],[idade]]&lt;=25,49.9,IF(Registros[[#This Row],[idade]]&lt;=50,145.2,175.45)))</f>
        <v>49.9</v>
      </c>
      <c r="Q5076">
        <v>5</v>
      </c>
      <c r="R5076">
        <v>8</v>
      </c>
      <c r="S5076">
        <v>2</v>
      </c>
      <c r="T5076">
        <v>3</v>
      </c>
      <c r="U5076" t="s">
        <v>2</v>
      </c>
      <c r="V5076" t="s">
        <v>19</v>
      </c>
    </row>
    <row r="5077" spans="1:22" x14ac:dyDescent="0.3">
      <c r="A5077">
        <v>5076</v>
      </c>
      <c r="B5077">
        <v>39951044045</v>
      </c>
      <c r="C5077">
        <v>7</v>
      </c>
      <c r="D5077" s="1">
        <v>28549</v>
      </c>
      <c r="E5077" s="3">
        <f>2023-YEAR(Registros[[#This Row],[data_nascimento]])</f>
        <v>45</v>
      </c>
      <c r="F5077" s="1">
        <v>43830</v>
      </c>
      <c r="G5077" s="1">
        <v>44284</v>
      </c>
      <c r="H5077">
        <v>220</v>
      </c>
      <c r="I5077">
        <v>16</v>
      </c>
      <c r="J5077" s="3">
        <v>895.4666666666667</v>
      </c>
      <c r="K5077">
        <v>24.12</v>
      </c>
      <c r="L5077">
        <v>1679</v>
      </c>
      <c r="M5077">
        <f>Registros[[#This Row],[salario]]*0.06</f>
        <v>100.74</v>
      </c>
      <c r="N5077">
        <f>Registros[[#This Row],[salario]]*5%</f>
        <v>83.95</v>
      </c>
      <c r="O5077">
        <f>IF(Registros[[#This Row],[idade]]&lt;18,311.43,IF(Registros[[#This Row],[idade]]&lt;=25,488.58,IF(Registros[[#This Row],[idade]]&lt;=50,772.77,850.05)))</f>
        <v>772.77</v>
      </c>
      <c r="P5077">
        <f>IF(Registros[[#This Row],[idade]]&lt;18,23.99,IF(Registros[[#This Row],[idade]]&lt;=25,49.9,IF(Registros[[#This Row],[idade]]&lt;=50,145.2,175.45)))</f>
        <v>145.19999999999999</v>
      </c>
      <c r="Q5077">
        <v>2</v>
      </c>
      <c r="R5077">
        <v>21</v>
      </c>
      <c r="S5077">
        <v>3</v>
      </c>
      <c r="T5077">
        <v>2</v>
      </c>
      <c r="U5077" t="s">
        <v>2</v>
      </c>
      <c r="V5077" t="s">
        <v>21</v>
      </c>
    </row>
    <row r="5078" spans="1:22" x14ac:dyDescent="0.3">
      <c r="A5078">
        <v>5077</v>
      </c>
      <c r="B5078">
        <v>83969266763</v>
      </c>
      <c r="C5078">
        <v>7</v>
      </c>
      <c r="D5078" s="1">
        <v>39077</v>
      </c>
      <c r="E5078" s="3">
        <f>2023-YEAR(Registros[[#This Row],[data_nascimento]])</f>
        <v>17</v>
      </c>
      <c r="F5078" s="1">
        <v>43830</v>
      </c>
      <c r="G5078" s="1">
        <v>44284</v>
      </c>
      <c r="H5078">
        <v>120</v>
      </c>
      <c r="I5078">
        <v>3</v>
      </c>
      <c r="J5078" s="3">
        <v>276.2</v>
      </c>
      <c r="K5078">
        <v>21.44</v>
      </c>
      <c r="L5078">
        <v>2762</v>
      </c>
      <c r="M5078">
        <f>Registros[[#This Row],[salario]]*0.06</f>
        <v>165.72</v>
      </c>
      <c r="N5078">
        <f>Registros[[#This Row],[salario]]*5%</f>
        <v>138.1</v>
      </c>
      <c r="O5078">
        <f>IF(Registros[[#This Row],[idade]]&lt;18,311.43,IF(Registros[[#This Row],[idade]]&lt;=25,488.58,IF(Registros[[#This Row],[idade]]&lt;=50,772.77,850.05)))</f>
        <v>311.43</v>
      </c>
      <c r="P5078">
        <f>IF(Registros[[#This Row],[idade]]&lt;18,23.99,IF(Registros[[#This Row],[idade]]&lt;=25,49.9,IF(Registros[[#This Row],[idade]]&lt;=50,145.2,175.45)))</f>
        <v>23.99</v>
      </c>
      <c r="Q5078">
        <v>4</v>
      </c>
      <c r="R5078">
        <v>19</v>
      </c>
      <c r="S5078">
        <v>1</v>
      </c>
      <c r="T5078">
        <v>2</v>
      </c>
      <c r="U5078" t="s">
        <v>3</v>
      </c>
      <c r="V5078" t="s">
        <v>21</v>
      </c>
    </row>
    <row r="5079" spans="1:22" x14ac:dyDescent="0.3">
      <c r="A5079">
        <v>5078</v>
      </c>
      <c r="B5079">
        <v>42596414064</v>
      </c>
      <c r="C5079">
        <v>6</v>
      </c>
      <c r="D5079" s="1">
        <v>35738</v>
      </c>
      <c r="E5079" s="3">
        <f>2023-YEAR(Registros[[#This Row],[data_nascimento]])</f>
        <v>26</v>
      </c>
      <c r="F5079" s="1">
        <v>43830</v>
      </c>
      <c r="H5079">
        <v>220</v>
      </c>
      <c r="I5079">
        <v>19</v>
      </c>
      <c r="J5079" s="3">
        <v>2426.3000000000002</v>
      </c>
      <c r="K5079">
        <v>2.68</v>
      </c>
      <c r="L5079">
        <v>3831</v>
      </c>
      <c r="M5079">
        <f>Registros[[#This Row],[salario]]*0.06</f>
        <v>229.85999999999999</v>
      </c>
      <c r="N5079">
        <f>Registros[[#This Row],[salario]]*5%</f>
        <v>191.55</v>
      </c>
      <c r="O5079">
        <f>IF(Registros[[#This Row],[idade]]&lt;18,311.43,IF(Registros[[#This Row],[idade]]&lt;=25,488.58,IF(Registros[[#This Row],[idade]]&lt;=50,772.77,850.05)))</f>
        <v>772.77</v>
      </c>
      <c r="P5079">
        <f>IF(Registros[[#This Row],[idade]]&lt;18,23.99,IF(Registros[[#This Row],[idade]]&lt;=25,49.9,IF(Registros[[#This Row],[idade]]&lt;=50,145.2,175.45)))</f>
        <v>145.19999999999999</v>
      </c>
      <c r="Q5079">
        <v>4</v>
      </c>
      <c r="R5079">
        <v>9</v>
      </c>
      <c r="T5079">
        <v>2</v>
      </c>
      <c r="U5079" t="s">
        <v>2</v>
      </c>
      <c r="V5079" t="s">
        <v>19</v>
      </c>
    </row>
    <row r="5080" spans="1:22" x14ac:dyDescent="0.3">
      <c r="A5080">
        <v>5079</v>
      </c>
      <c r="B5080">
        <v>84930186394</v>
      </c>
      <c r="C5080">
        <v>3</v>
      </c>
      <c r="D5080" s="1">
        <v>34664</v>
      </c>
      <c r="E5080" s="3">
        <f>2023-YEAR(Registros[[#This Row],[data_nascimento]])</f>
        <v>29</v>
      </c>
      <c r="F5080" s="1">
        <v>43830</v>
      </c>
      <c r="H5080">
        <v>220</v>
      </c>
      <c r="I5080">
        <v>8</v>
      </c>
      <c r="J5080" s="3">
        <v>390.66666666666669</v>
      </c>
      <c r="K5080">
        <v>1.34</v>
      </c>
      <c r="L5080">
        <v>1465</v>
      </c>
      <c r="M5080">
        <f>Registros[[#This Row],[salario]]*0.06</f>
        <v>87.899999999999991</v>
      </c>
      <c r="N5080">
        <f>Registros[[#This Row],[salario]]*5%</f>
        <v>73.25</v>
      </c>
      <c r="O5080">
        <f>IF(Registros[[#This Row],[idade]]&lt;18,311.43,IF(Registros[[#This Row],[idade]]&lt;=25,488.58,IF(Registros[[#This Row],[idade]]&lt;=50,772.77,850.05)))</f>
        <v>772.77</v>
      </c>
      <c r="P5080">
        <f>IF(Registros[[#This Row],[idade]]&lt;18,23.99,IF(Registros[[#This Row],[idade]]&lt;=25,49.9,IF(Registros[[#This Row],[idade]]&lt;=50,145.2,175.45)))</f>
        <v>145.19999999999999</v>
      </c>
      <c r="Q5080">
        <v>1</v>
      </c>
      <c r="R5080">
        <v>13</v>
      </c>
      <c r="T5080">
        <v>3</v>
      </c>
      <c r="U5080" t="s">
        <v>3</v>
      </c>
      <c r="V5080" t="s">
        <v>22</v>
      </c>
    </row>
    <row r="5081" spans="1:22" x14ac:dyDescent="0.3">
      <c r="A5081">
        <v>5080</v>
      </c>
      <c r="B5081">
        <v>42509025857</v>
      </c>
      <c r="C5081">
        <v>4</v>
      </c>
      <c r="D5081" s="1">
        <v>37363</v>
      </c>
      <c r="E5081" s="3">
        <f>2023-YEAR(Registros[[#This Row],[data_nascimento]])</f>
        <v>21</v>
      </c>
      <c r="F5081" s="1">
        <v>43830</v>
      </c>
      <c r="H5081">
        <v>220</v>
      </c>
      <c r="I5081">
        <v>9</v>
      </c>
      <c r="J5081" s="3">
        <v>2030.6999999999998</v>
      </c>
      <c r="K5081">
        <v>5.36</v>
      </c>
      <c r="L5081">
        <v>6769</v>
      </c>
      <c r="M5081">
        <f>Registros[[#This Row],[salario]]*0.06</f>
        <v>406.14</v>
      </c>
      <c r="N5081">
        <f>Registros[[#This Row],[salario]]*5%</f>
        <v>338.45000000000005</v>
      </c>
      <c r="O5081">
        <f>IF(Registros[[#This Row],[idade]]&lt;18,311.43,IF(Registros[[#This Row],[idade]]&lt;=25,488.58,IF(Registros[[#This Row],[idade]]&lt;=50,772.77,850.05)))</f>
        <v>488.58</v>
      </c>
      <c r="P5081">
        <f>IF(Registros[[#This Row],[idade]]&lt;18,23.99,IF(Registros[[#This Row],[idade]]&lt;=25,49.9,IF(Registros[[#This Row],[idade]]&lt;=50,145.2,175.45)))</f>
        <v>49.9</v>
      </c>
      <c r="Q5081">
        <v>1</v>
      </c>
      <c r="R5081">
        <v>4</v>
      </c>
      <c r="T5081">
        <v>3</v>
      </c>
      <c r="U5081" t="s">
        <v>2</v>
      </c>
      <c r="V5081" t="s">
        <v>22</v>
      </c>
    </row>
    <row r="5082" spans="1:22" x14ac:dyDescent="0.3">
      <c r="A5082">
        <v>5081</v>
      </c>
      <c r="B5082">
        <v>56387667225</v>
      </c>
      <c r="C5082">
        <v>7</v>
      </c>
      <c r="D5082" s="1">
        <v>32923</v>
      </c>
      <c r="E5082" s="3">
        <f>2023-YEAR(Registros[[#This Row],[data_nascimento]])</f>
        <v>33</v>
      </c>
      <c r="F5082" s="1">
        <v>43830</v>
      </c>
      <c r="H5082">
        <v>220</v>
      </c>
      <c r="I5082">
        <v>15</v>
      </c>
      <c r="J5082" s="3">
        <v>1282</v>
      </c>
      <c r="K5082">
        <v>12.06</v>
      </c>
      <c r="L5082">
        <v>2564</v>
      </c>
      <c r="M5082">
        <f>Registros[[#This Row],[salario]]*0.06</f>
        <v>153.84</v>
      </c>
      <c r="N5082">
        <f>Registros[[#This Row],[salario]]*5%</f>
        <v>128.20000000000002</v>
      </c>
      <c r="O5082">
        <f>IF(Registros[[#This Row],[idade]]&lt;18,311.43,IF(Registros[[#This Row],[idade]]&lt;=25,488.58,IF(Registros[[#This Row],[idade]]&lt;=50,772.77,850.05)))</f>
        <v>772.77</v>
      </c>
      <c r="P5082">
        <f>IF(Registros[[#This Row],[idade]]&lt;18,23.99,IF(Registros[[#This Row],[idade]]&lt;=25,49.9,IF(Registros[[#This Row],[idade]]&lt;=50,145.2,175.45)))</f>
        <v>145.19999999999999</v>
      </c>
      <c r="Q5082">
        <v>3</v>
      </c>
      <c r="R5082">
        <v>4</v>
      </c>
      <c r="T5082">
        <v>3</v>
      </c>
      <c r="U5082" t="s">
        <v>3</v>
      </c>
      <c r="V5082" t="s">
        <v>19</v>
      </c>
    </row>
    <row r="5083" spans="1:22" x14ac:dyDescent="0.3">
      <c r="A5083">
        <v>5082</v>
      </c>
      <c r="B5083">
        <v>24469040914</v>
      </c>
      <c r="C5083">
        <v>4</v>
      </c>
      <c r="D5083" s="1">
        <v>37595</v>
      </c>
      <c r="E5083" s="3">
        <f>2023-YEAR(Registros[[#This Row],[data_nascimento]])</f>
        <v>21</v>
      </c>
      <c r="F5083" s="1">
        <v>43830</v>
      </c>
      <c r="G5083" s="1">
        <v>44284</v>
      </c>
      <c r="H5083">
        <v>220</v>
      </c>
      <c r="I5083">
        <v>14</v>
      </c>
      <c r="J5083" s="3">
        <v>950.60000000000014</v>
      </c>
      <c r="K5083">
        <v>17.420000000000002</v>
      </c>
      <c r="L5083">
        <v>2037</v>
      </c>
      <c r="M5083">
        <f>Registros[[#This Row],[salario]]*0.06</f>
        <v>122.22</v>
      </c>
      <c r="N5083">
        <f>Registros[[#This Row],[salario]]*5%</f>
        <v>101.85000000000001</v>
      </c>
      <c r="O5083">
        <f>IF(Registros[[#This Row],[idade]]&lt;18,311.43,IF(Registros[[#This Row],[idade]]&lt;=25,488.58,IF(Registros[[#This Row],[idade]]&lt;=50,772.77,850.05)))</f>
        <v>488.58</v>
      </c>
      <c r="P5083">
        <f>IF(Registros[[#This Row],[idade]]&lt;18,23.99,IF(Registros[[#This Row],[idade]]&lt;=25,49.9,IF(Registros[[#This Row],[idade]]&lt;=50,145.2,175.45)))</f>
        <v>49.9</v>
      </c>
      <c r="Q5083">
        <v>2</v>
      </c>
      <c r="R5083">
        <v>18</v>
      </c>
      <c r="S5083">
        <v>3</v>
      </c>
      <c r="T5083">
        <v>3</v>
      </c>
      <c r="U5083" t="s">
        <v>2</v>
      </c>
      <c r="V5083" t="s">
        <v>19</v>
      </c>
    </row>
    <row r="5084" spans="1:22" x14ac:dyDescent="0.3">
      <c r="A5084">
        <v>5083</v>
      </c>
      <c r="B5084">
        <v>19067585059</v>
      </c>
      <c r="C5084">
        <v>3</v>
      </c>
      <c r="D5084" s="1">
        <v>35393</v>
      </c>
      <c r="E5084" s="3">
        <f>2023-YEAR(Registros[[#This Row],[data_nascimento]])</f>
        <v>27</v>
      </c>
      <c r="F5084" s="1">
        <v>43830</v>
      </c>
      <c r="G5084" s="1">
        <v>44284</v>
      </c>
      <c r="H5084">
        <v>220</v>
      </c>
      <c r="I5084">
        <v>6</v>
      </c>
      <c r="J5084" s="3">
        <v>1238.2</v>
      </c>
      <c r="K5084">
        <v>14.74</v>
      </c>
      <c r="L5084">
        <v>6191</v>
      </c>
      <c r="M5084">
        <f>Registros[[#This Row],[salario]]*0.06</f>
        <v>371.46</v>
      </c>
      <c r="N5084">
        <f>Registros[[#This Row],[salario]]*5%</f>
        <v>309.55</v>
      </c>
      <c r="O5084">
        <f>IF(Registros[[#This Row],[idade]]&lt;18,311.43,IF(Registros[[#This Row],[idade]]&lt;=25,488.58,IF(Registros[[#This Row],[idade]]&lt;=50,772.77,850.05)))</f>
        <v>772.77</v>
      </c>
      <c r="P5084">
        <f>IF(Registros[[#This Row],[idade]]&lt;18,23.99,IF(Registros[[#This Row],[idade]]&lt;=25,49.9,IF(Registros[[#This Row],[idade]]&lt;=50,145.2,175.45)))</f>
        <v>145.19999999999999</v>
      </c>
      <c r="Q5084">
        <v>4</v>
      </c>
      <c r="R5084">
        <v>27</v>
      </c>
      <c r="S5084">
        <v>3</v>
      </c>
      <c r="T5084">
        <v>2</v>
      </c>
      <c r="U5084" t="s">
        <v>2</v>
      </c>
      <c r="V5084" t="s">
        <v>22</v>
      </c>
    </row>
    <row r="5085" spans="1:22" x14ac:dyDescent="0.3">
      <c r="A5085">
        <v>5084</v>
      </c>
      <c r="B5085">
        <v>57806578793</v>
      </c>
      <c r="C5085">
        <v>4</v>
      </c>
      <c r="D5085" s="1">
        <v>28844</v>
      </c>
      <c r="E5085" s="3">
        <f>2023-YEAR(Registros[[#This Row],[data_nascimento]])</f>
        <v>45</v>
      </c>
      <c r="F5085" s="1">
        <v>43830</v>
      </c>
      <c r="G5085" s="1">
        <v>44284</v>
      </c>
      <c r="H5085">
        <v>220</v>
      </c>
      <c r="I5085">
        <v>17</v>
      </c>
      <c r="J5085" s="3">
        <v>747.43333333333339</v>
      </c>
      <c r="K5085">
        <v>25.46</v>
      </c>
      <c r="L5085">
        <v>1319</v>
      </c>
      <c r="M5085">
        <f>Registros[[#This Row],[salario]]*0.06</f>
        <v>79.14</v>
      </c>
      <c r="N5085">
        <f>Registros[[#This Row],[salario]]*5%</f>
        <v>65.95</v>
      </c>
      <c r="O5085">
        <f>IF(Registros[[#This Row],[idade]]&lt;18,311.43,IF(Registros[[#This Row],[idade]]&lt;=25,488.58,IF(Registros[[#This Row],[idade]]&lt;=50,772.77,850.05)))</f>
        <v>772.77</v>
      </c>
      <c r="P5085">
        <f>IF(Registros[[#This Row],[idade]]&lt;18,23.99,IF(Registros[[#This Row],[idade]]&lt;=25,49.9,IF(Registros[[#This Row],[idade]]&lt;=50,145.2,175.45)))</f>
        <v>145.19999999999999</v>
      </c>
      <c r="Q5085">
        <v>5</v>
      </c>
      <c r="R5085">
        <v>6</v>
      </c>
      <c r="S5085">
        <v>3</v>
      </c>
      <c r="T5085">
        <v>2</v>
      </c>
      <c r="U5085" t="s">
        <v>3</v>
      </c>
      <c r="V5085" t="s">
        <v>19</v>
      </c>
    </row>
    <row r="5086" spans="1:22" x14ac:dyDescent="0.3">
      <c r="A5086">
        <v>5085</v>
      </c>
      <c r="B5086">
        <v>47601813652</v>
      </c>
      <c r="C5086">
        <v>4</v>
      </c>
      <c r="D5086" s="1">
        <v>38640</v>
      </c>
      <c r="E5086" s="3">
        <f>2023-YEAR(Registros[[#This Row],[data_nascimento]])</f>
        <v>18</v>
      </c>
      <c r="F5086" s="1">
        <v>43830</v>
      </c>
      <c r="G5086" s="1">
        <v>44284</v>
      </c>
      <c r="H5086">
        <v>220</v>
      </c>
      <c r="I5086">
        <v>13</v>
      </c>
      <c r="J5086" s="3">
        <v>1530.5333333333333</v>
      </c>
      <c r="K5086">
        <v>22.78</v>
      </c>
      <c r="L5086">
        <v>3532</v>
      </c>
      <c r="M5086">
        <f>Registros[[#This Row],[salario]]*0.06</f>
        <v>211.92</v>
      </c>
      <c r="N5086">
        <f>Registros[[#This Row],[salario]]*5%</f>
        <v>176.60000000000002</v>
      </c>
      <c r="O5086">
        <f>IF(Registros[[#This Row],[idade]]&lt;18,311.43,IF(Registros[[#This Row],[idade]]&lt;=25,488.58,IF(Registros[[#This Row],[idade]]&lt;=50,772.77,850.05)))</f>
        <v>488.58</v>
      </c>
      <c r="P5086">
        <f>IF(Registros[[#This Row],[idade]]&lt;18,23.99,IF(Registros[[#This Row],[idade]]&lt;=25,49.9,IF(Registros[[#This Row],[idade]]&lt;=50,145.2,175.45)))</f>
        <v>49.9</v>
      </c>
      <c r="Q5086">
        <v>3</v>
      </c>
      <c r="R5086">
        <v>14</v>
      </c>
      <c r="S5086">
        <v>2</v>
      </c>
      <c r="T5086">
        <v>2</v>
      </c>
      <c r="U5086" t="s">
        <v>2</v>
      </c>
      <c r="V5086" t="s">
        <v>19</v>
      </c>
    </row>
    <row r="5087" spans="1:22" x14ac:dyDescent="0.3">
      <c r="A5087">
        <v>5086</v>
      </c>
      <c r="B5087">
        <v>83859294314</v>
      </c>
      <c r="C5087">
        <v>6</v>
      </c>
      <c r="D5087" s="1">
        <v>33716</v>
      </c>
      <c r="E5087" s="3">
        <f>2023-YEAR(Registros[[#This Row],[data_nascimento]])</f>
        <v>31</v>
      </c>
      <c r="F5087" s="1">
        <v>43830</v>
      </c>
      <c r="G5087" s="1">
        <v>44284</v>
      </c>
      <c r="H5087">
        <v>220</v>
      </c>
      <c r="I5087">
        <v>12</v>
      </c>
      <c r="J5087" s="3">
        <v>1013.6</v>
      </c>
      <c r="K5087">
        <v>20.100000000000001</v>
      </c>
      <c r="L5087">
        <v>2534</v>
      </c>
      <c r="M5087">
        <f>Registros[[#This Row],[salario]]*0.06</f>
        <v>152.04</v>
      </c>
      <c r="N5087">
        <f>Registros[[#This Row],[salario]]*5%</f>
        <v>126.7</v>
      </c>
      <c r="O5087">
        <f>IF(Registros[[#This Row],[idade]]&lt;18,311.43,IF(Registros[[#This Row],[idade]]&lt;=25,488.58,IF(Registros[[#This Row],[idade]]&lt;=50,772.77,850.05)))</f>
        <v>772.77</v>
      </c>
      <c r="P5087">
        <f>IF(Registros[[#This Row],[idade]]&lt;18,23.99,IF(Registros[[#This Row],[idade]]&lt;=25,49.9,IF(Registros[[#This Row],[idade]]&lt;=50,145.2,175.45)))</f>
        <v>145.19999999999999</v>
      </c>
      <c r="Q5087">
        <v>4</v>
      </c>
      <c r="R5087">
        <v>8</v>
      </c>
      <c r="S5087">
        <v>2</v>
      </c>
      <c r="T5087">
        <v>2</v>
      </c>
      <c r="U5087" t="s">
        <v>2</v>
      </c>
      <c r="V5087" t="s">
        <v>19</v>
      </c>
    </row>
    <row r="5088" spans="1:22" x14ac:dyDescent="0.3">
      <c r="A5088">
        <v>5087</v>
      </c>
      <c r="B5088">
        <v>65732455513</v>
      </c>
      <c r="C5088">
        <v>4</v>
      </c>
      <c r="D5088" s="1">
        <v>34072</v>
      </c>
      <c r="E5088" s="3">
        <f>2023-YEAR(Registros[[#This Row],[data_nascimento]])</f>
        <v>30</v>
      </c>
      <c r="F5088" s="1">
        <v>43830</v>
      </c>
      <c r="G5088" s="1">
        <v>44284</v>
      </c>
      <c r="H5088">
        <v>220</v>
      </c>
      <c r="I5088">
        <v>19</v>
      </c>
      <c r="J5088" s="3">
        <v>1046.9000000000001</v>
      </c>
      <c r="K5088">
        <v>6.7</v>
      </c>
      <c r="L5088">
        <v>1653</v>
      </c>
      <c r="M5088">
        <f>Registros[[#This Row],[salario]]*0.06</f>
        <v>99.179999999999993</v>
      </c>
      <c r="N5088">
        <f>Registros[[#This Row],[salario]]*5%</f>
        <v>82.65</v>
      </c>
      <c r="O5088">
        <f>IF(Registros[[#This Row],[idade]]&lt;18,311.43,IF(Registros[[#This Row],[idade]]&lt;=25,488.58,IF(Registros[[#This Row],[idade]]&lt;=50,772.77,850.05)))</f>
        <v>772.77</v>
      </c>
      <c r="P5088">
        <f>IF(Registros[[#This Row],[idade]]&lt;18,23.99,IF(Registros[[#This Row],[idade]]&lt;=25,49.9,IF(Registros[[#This Row],[idade]]&lt;=50,145.2,175.45)))</f>
        <v>145.19999999999999</v>
      </c>
      <c r="Q5088">
        <v>1</v>
      </c>
      <c r="R5088">
        <v>3</v>
      </c>
      <c r="S5088">
        <v>3</v>
      </c>
      <c r="T5088">
        <v>2</v>
      </c>
      <c r="U5088" t="s">
        <v>3</v>
      </c>
      <c r="V5088" t="s">
        <v>19</v>
      </c>
    </row>
    <row r="5089" spans="1:22" x14ac:dyDescent="0.3">
      <c r="A5089">
        <v>5088</v>
      </c>
      <c r="B5089">
        <v>17183867079</v>
      </c>
      <c r="C5089">
        <v>5</v>
      </c>
      <c r="D5089" s="1">
        <v>27719</v>
      </c>
      <c r="E5089" s="3">
        <f>2023-YEAR(Registros[[#This Row],[data_nascimento]])</f>
        <v>48</v>
      </c>
      <c r="F5089" s="1">
        <v>43830</v>
      </c>
      <c r="G5089" s="1">
        <v>44284</v>
      </c>
      <c r="H5089">
        <v>220</v>
      </c>
      <c r="I5089">
        <v>3</v>
      </c>
      <c r="J5089" s="3">
        <v>553.79999999999995</v>
      </c>
      <c r="K5089">
        <v>26.8</v>
      </c>
      <c r="L5089">
        <v>5538</v>
      </c>
      <c r="M5089">
        <f>Registros[[#This Row],[salario]]*0.06</f>
        <v>332.28</v>
      </c>
      <c r="N5089">
        <f>Registros[[#This Row],[salario]]*5%</f>
        <v>276.90000000000003</v>
      </c>
      <c r="O5089">
        <f>IF(Registros[[#This Row],[idade]]&lt;18,311.43,IF(Registros[[#This Row],[idade]]&lt;=25,488.58,IF(Registros[[#This Row],[idade]]&lt;=50,772.77,850.05)))</f>
        <v>772.77</v>
      </c>
      <c r="P5089">
        <f>IF(Registros[[#This Row],[idade]]&lt;18,23.99,IF(Registros[[#This Row],[idade]]&lt;=25,49.9,IF(Registros[[#This Row],[idade]]&lt;=50,145.2,175.45)))</f>
        <v>145.19999999999999</v>
      </c>
      <c r="Q5089">
        <v>4</v>
      </c>
      <c r="R5089">
        <v>16</v>
      </c>
      <c r="S5089">
        <v>2</v>
      </c>
      <c r="T5089">
        <v>3</v>
      </c>
      <c r="U5089" t="s">
        <v>3</v>
      </c>
      <c r="V5089" t="s">
        <v>21</v>
      </c>
    </row>
    <row r="5090" spans="1:22" x14ac:dyDescent="0.3">
      <c r="A5090">
        <v>5089</v>
      </c>
      <c r="B5090">
        <v>74451812604</v>
      </c>
      <c r="C5090">
        <v>5</v>
      </c>
      <c r="D5090" s="1">
        <v>31703</v>
      </c>
      <c r="E5090" s="3">
        <f>2023-YEAR(Registros[[#This Row],[data_nascimento]])</f>
        <v>37</v>
      </c>
      <c r="F5090" s="1">
        <v>43830</v>
      </c>
      <c r="G5090" s="1">
        <v>44284</v>
      </c>
      <c r="H5090">
        <v>220</v>
      </c>
      <c r="I5090">
        <v>16</v>
      </c>
      <c r="J5090" s="3">
        <v>2147.7333333333331</v>
      </c>
      <c r="K5090">
        <v>17.420000000000002</v>
      </c>
      <c r="L5090">
        <v>4027</v>
      </c>
      <c r="M5090">
        <f>Registros[[#This Row],[salario]]*0.06</f>
        <v>241.62</v>
      </c>
      <c r="N5090">
        <f>Registros[[#This Row],[salario]]*5%</f>
        <v>201.35000000000002</v>
      </c>
      <c r="O5090">
        <f>IF(Registros[[#This Row],[idade]]&lt;18,311.43,IF(Registros[[#This Row],[idade]]&lt;=25,488.58,IF(Registros[[#This Row],[idade]]&lt;=50,772.77,850.05)))</f>
        <v>772.77</v>
      </c>
      <c r="P5090">
        <f>IF(Registros[[#This Row],[idade]]&lt;18,23.99,IF(Registros[[#This Row],[idade]]&lt;=25,49.9,IF(Registros[[#This Row],[idade]]&lt;=50,145.2,175.45)))</f>
        <v>145.19999999999999</v>
      </c>
      <c r="Q5090">
        <v>1</v>
      </c>
      <c r="R5090">
        <v>22</v>
      </c>
      <c r="S5090">
        <v>2</v>
      </c>
      <c r="T5090">
        <v>2</v>
      </c>
      <c r="U5090" t="s">
        <v>2</v>
      </c>
      <c r="V5090" t="s">
        <v>19</v>
      </c>
    </row>
    <row r="5091" spans="1:22" x14ac:dyDescent="0.3">
      <c r="A5091">
        <v>5090</v>
      </c>
      <c r="B5091">
        <v>98469568238</v>
      </c>
      <c r="C5091">
        <v>3</v>
      </c>
      <c r="D5091" s="1">
        <v>32429</v>
      </c>
      <c r="E5091" s="3">
        <f>2023-YEAR(Registros[[#This Row],[data_nascimento]])</f>
        <v>35</v>
      </c>
      <c r="F5091" s="1">
        <v>43830</v>
      </c>
      <c r="G5091" s="1">
        <v>44284</v>
      </c>
      <c r="H5091">
        <v>220</v>
      </c>
      <c r="I5091">
        <v>7</v>
      </c>
      <c r="J5091" s="3">
        <v>1238.5333333333333</v>
      </c>
      <c r="K5091">
        <v>5.36</v>
      </c>
      <c r="L5091">
        <v>5308</v>
      </c>
      <c r="M5091">
        <f>Registros[[#This Row],[salario]]*0.06</f>
        <v>318.47999999999996</v>
      </c>
      <c r="N5091">
        <f>Registros[[#This Row],[salario]]*5%</f>
        <v>265.40000000000003</v>
      </c>
      <c r="O5091">
        <f>IF(Registros[[#This Row],[idade]]&lt;18,311.43,IF(Registros[[#This Row],[idade]]&lt;=25,488.58,IF(Registros[[#This Row],[idade]]&lt;=50,772.77,850.05)))</f>
        <v>772.77</v>
      </c>
      <c r="P5091">
        <f>IF(Registros[[#This Row],[idade]]&lt;18,23.99,IF(Registros[[#This Row],[idade]]&lt;=25,49.9,IF(Registros[[#This Row],[idade]]&lt;=50,145.2,175.45)))</f>
        <v>145.19999999999999</v>
      </c>
      <c r="Q5091">
        <v>3</v>
      </c>
      <c r="R5091">
        <v>22</v>
      </c>
      <c r="S5091">
        <v>3</v>
      </c>
      <c r="T5091">
        <v>3</v>
      </c>
      <c r="U5091" t="s">
        <v>2</v>
      </c>
      <c r="V5091" t="s">
        <v>19</v>
      </c>
    </row>
    <row r="5092" spans="1:22" x14ac:dyDescent="0.3">
      <c r="A5092">
        <v>5091</v>
      </c>
      <c r="B5092">
        <v>40280736993</v>
      </c>
      <c r="C5092">
        <v>3</v>
      </c>
      <c r="D5092" s="1">
        <v>35677</v>
      </c>
      <c r="E5092" s="3">
        <f>2023-YEAR(Registros[[#This Row],[data_nascimento]])</f>
        <v>26</v>
      </c>
      <c r="F5092" s="1">
        <v>43830</v>
      </c>
      <c r="G5092" s="1">
        <v>44284</v>
      </c>
      <c r="H5092">
        <v>220</v>
      </c>
      <c r="I5092">
        <v>10</v>
      </c>
      <c r="J5092" s="3">
        <v>1431.6666666666665</v>
      </c>
      <c r="K5092">
        <v>12.06</v>
      </c>
      <c r="L5092">
        <v>4295</v>
      </c>
      <c r="M5092">
        <f>Registros[[#This Row],[salario]]*0.06</f>
        <v>257.7</v>
      </c>
      <c r="N5092">
        <f>Registros[[#This Row],[salario]]*5%</f>
        <v>214.75</v>
      </c>
      <c r="O5092">
        <f>IF(Registros[[#This Row],[idade]]&lt;18,311.43,IF(Registros[[#This Row],[idade]]&lt;=25,488.58,IF(Registros[[#This Row],[idade]]&lt;=50,772.77,850.05)))</f>
        <v>772.77</v>
      </c>
      <c r="P5092">
        <f>IF(Registros[[#This Row],[idade]]&lt;18,23.99,IF(Registros[[#This Row],[idade]]&lt;=25,49.9,IF(Registros[[#This Row],[idade]]&lt;=50,145.2,175.45)))</f>
        <v>145.19999999999999</v>
      </c>
      <c r="Q5092">
        <v>5</v>
      </c>
      <c r="R5092">
        <v>5</v>
      </c>
      <c r="S5092">
        <v>1</v>
      </c>
      <c r="T5092">
        <v>3</v>
      </c>
      <c r="U5092" t="s">
        <v>2</v>
      </c>
      <c r="V5092" t="s">
        <v>19</v>
      </c>
    </row>
    <row r="5093" spans="1:22" x14ac:dyDescent="0.3">
      <c r="A5093">
        <v>5092</v>
      </c>
      <c r="B5093">
        <v>17571284253</v>
      </c>
      <c r="C5093">
        <v>3</v>
      </c>
      <c r="D5093" s="1">
        <v>27402</v>
      </c>
      <c r="E5093" s="3">
        <f>2023-YEAR(Registros[[#This Row],[data_nascimento]])</f>
        <v>48</v>
      </c>
      <c r="F5093" s="1">
        <v>43830</v>
      </c>
      <c r="G5093" s="1">
        <v>44284</v>
      </c>
      <c r="H5093">
        <v>220</v>
      </c>
      <c r="I5093">
        <v>19</v>
      </c>
      <c r="J5093" s="3">
        <v>2366.1333333333332</v>
      </c>
      <c r="K5093">
        <v>4.0199999999999996</v>
      </c>
      <c r="L5093">
        <v>3736</v>
      </c>
      <c r="M5093">
        <f>Registros[[#This Row],[salario]]*0.06</f>
        <v>224.16</v>
      </c>
      <c r="N5093">
        <f>Registros[[#This Row],[salario]]*5%</f>
        <v>186.8</v>
      </c>
      <c r="O5093">
        <f>IF(Registros[[#This Row],[idade]]&lt;18,311.43,IF(Registros[[#This Row],[idade]]&lt;=25,488.58,IF(Registros[[#This Row],[idade]]&lt;=50,772.77,850.05)))</f>
        <v>772.77</v>
      </c>
      <c r="P5093">
        <f>IF(Registros[[#This Row],[idade]]&lt;18,23.99,IF(Registros[[#This Row],[idade]]&lt;=25,49.9,IF(Registros[[#This Row],[idade]]&lt;=50,145.2,175.45)))</f>
        <v>145.19999999999999</v>
      </c>
      <c r="Q5093">
        <v>2</v>
      </c>
      <c r="R5093">
        <v>11</v>
      </c>
      <c r="S5093">
        <v>3</v>
      </c>
      <c r="T5093">
        <v>3</v>
      </c>
      <c r="U5093" t="s">
        <v>3</v>
      </c>
      <c r="V5093" t="s">
        <v>19</v>
      </c>
    </row>
    <row r="5094" spans="1:22" x14ac:dyDescent="0.3">
      <c r="A5094">
        <v>5093</v>
      </c>
      <c r="B5094">
        <v>87966771132</v>
      </c>
      <c r="C5094">
        <v>4</v>
      </c>
      <c r="D5094" s="1">
        <v>28436</v>
      </c>
      <c r="E5094" s="3">
        <f>2023-YEAR(Registros[[#This Row],[data_nascimento]])</f>
        <v>46</v>
      </c>
      <c r="F5094" s="1">
        <v>43830</v>
      </c>
      <c r="G5094" s="1">
        <v>44284</v>
      </c>
      <c r="H5094">
        <v>220</v>
      </c>
      <c r="I5094">
        <v>10</v>
      </c>
      <c r="J5094" s="3">
        <v>1956</v>
      </c>
      <c r="K5094">
        <v>9.3800000000000008</v>
      </c>
      <c r="L5094">
        <v>5868</v>
      </c>
      <c r="M5094">
        <f>Registros[[#This Row],[salario]]*0.06</f>
        <v>352.08</v>
      </c>
      <c r="N5094">
        <f>Registros[[#This Row],[salario]]*5%</f>
        <v>293.40000000000003</v>
      </c>
      <c r="O5094">
        <f>IF(Registros[[#This Row],[idade]]&lt;18,311.43,IF(Registros[[#This Row],[idade]]&lt;=25,488.58,IF(Registros[[#This Row],[idade]]&lt;=50,772.77,850.05)))</f>
        <v>772.77</v>
      </c>
      <c r="P5094">
        <f>IF(Registros[[#This Row],[idade]]&lt;18,23.99,IF(Registros[[#This Row],[idade]]&lt;=25,49.9,IF(Registros[[#This Row],[idade]]&lt;=50,145.2,175.45)))</f>
        <v>145.19999999999999</v>
      </c>
      <c r="Q5094">
        <v>4</v>
      </c>
      <c r="R5094">
        <v>14</v>
      </c>
      <c r="S5094">
        <v>1</v>
      </c>
      <c r="T5094">
        <v>3</v>
      </c>
      <c r="U5094" t="s">
        <v>2</v>
      </c>
      <c r="V5094" t="s">
        <v>19</v>
      </c>
    </row>
    <row r="5095" spans="1:22" x14ac:dyDescent="0.3">
      <c r="A5095">
        <v>5094</v>
      </c>
      <c r="B5095">
        <v>28553030084</v>
      </c>
      <c r="C5095">
        <v>4</v>
      </c>
      <c r="D5095" s="1">
        <v>28191</v>
      </c>
      <c r="E5095" s="3">
        <f>2023-YEAR(Registros[[#This Row],[data_nascimento]])</f>
        <v>46</v>
      </c>
      <c r="F5095" s="1">
        <v>43830</v>
      </c>
      <c r="G5095" s="1">
        <v>44284</v>
      </c>
      <c r="H5095">
        <v>220</v>
      </c>
      <c r="I5095">
        <v>1</v>
      </c>
      <c r="J5095" s="3">
        <v>204.8</v>
      </c>
      <c r="K5095">
        <v>21.44</v>
      </c>
      <c r="L5095">
        <v>6144</v>
      </c>
      <c r="M5095">
        <f>Registros[[#This Row],[salario]]*0.06</f>
        <v>368.64</v>
      </c>
      <c r="N5095">
        <f>Registros[[#This Row],[salario]]*5%</f>
        <v>307.20000000000005</v>
      </c>
      <c r="O5095">
        <f>IF(Registros[[#This Row],[idade]]&lt;18,311.43,IF(Registros[[#This Row],[idade]]&lt;=25,488.58,IF(Registros[[#This Row],[idade]]&lt;=50,772.77,850.05)))</f>
        <v>772.77</v>
      </c>
      <c r="P5095">
        <f>IF(Registros[[#This Row],[idade]]&lt;18,23.99,IF(Registros[[#This Row],[idade]]&lt;=25,49.9,IF(Registros[[#This Row],[idade]]&lt;=50,145.2,175.45)))</f>
        <v>145.19999999999999</v>
      </c>
      <c r="Q5095">
        <v>3</v>
      </c>
      <c r="R5095">
        <v>12</v>
      </c>
      <c r="S5095">
        <v>1</v>
      </c>
      <c r="T5095">
        <v>3</v>
      </c>
      <c r="U5095" t="s">
        <v>2</v>
      </c>
      <c r="V5095" t="s">
        <v>19</v>
      </c>
    </row>
    <row r="5096" spans="1:22" x14ac:dyDescent="0.3">
      <c r="A5096">
        <v>5095</v>
      </c>
      <c r="B5096">
        <v>66211940100</v>
      </c>
      <c r="C5096">
        <v>4</v>
      </c>
      <c r="D5096" s="1">
        <v>31950</v>
      </c>
      <c r="E5096" s="3">
        <f>2023-YEAR(Registros[[#This Row],[data_nascimento]])</f>
        <v>36</v>
      </c>
      <c r="F5096" s="1">
        <v>43830</v>
      </c>
      <c r="G5096" s="1">
        <v>44284</v>
      </c>
      <c r="H5096">
        <v>220</v>
      </c>
      <c r="I5096">
        <v>4</v>
      </c>
      <c r="J5096" s="3">
        <v>534.66666666666663</v>
      </c>
      <c r="K5096">
        <v>24.12</v>
      </c>
      <c r="L5096">
        <v>4010</v>
      </c>
      <c r="M5096">
        <f>Registros[[#This Row],[salario]]*0.06</f>
        <v>240.6</v>
      </c>
      <c r="N5096">
        <f>Registros[[#This Row],[salario]]*5%</f>
        <v>200.5</v>
      </c>
      <c r="O5096">
        <f>IF(Registros[[#This Row],[idade]]&lt;18,311.43,IF(Registros[[#This Row],[idade]]&lt;=25,488.58,IF(Registros[[#This Row],[idade]]&lt;=50,772.77,850.05)))</f>
        <v>772.77</v>
      </c>
      <c r="P5096">
        <f>IF(Registros[[#This Row],[idade]]&lt;18,23.99,IF(Registros[[#This Row],[idade]]&lt;=25,49.9,IF(Registros[[#This Row],[idade]]&lt;=50,145.2,175.45)))</f>
        <v>145.19999999999999</v>
      </c>
      <c r="Q5096">
        <v>1</v>
      </c>
      <c r="R5096">
        <v>7</v>
      </c>
      <c r="S5096">
        <v>1</v>
      </c>
      <c r="T5096">
        <v>2</v>
      </c>
      <c r="U5096" t="s">
        <v>2</v>
      </c>
      <c r="V5096" t="s">
        <v>19</v>
      </c>
    </row>
    <row r="5097" spans="1:22" x14ac:dyDescent="0.3">
      <c r="A5097">
        <v>5096</v>
      </c>
      <c r="B5097">
        <v>89062824859</v>
      </c>
      <c r="C5097">
        <v>7</v>
      </c>
      <c r="D5097" s="1">
        <v>31872</v>
      </c>
      <c r="E5097" s="3">
        <f>2023-YEAR(Registros[[#This Row],[data_nascimento]])</f>
        <v>36</v>
      </c>
      <c r="F5097" s="1">
        <v>43830</v>
      </c>
      <c r="G5097" s="1">
        <v>44284</v>
      </c>
      <c r="H5097">
        <v>220</v>
      </c>
      <c r="I5097">
        <v>11</v>
      </c>
      <c r="J5097" s="3">
        <v>1320.3666666666666</v>
      </c>
      <c r="K5097">
        <v>12.06</v>
      </c>
      <c r="L5097">
        <v>3601</v>
      </c>
      <c r="M5097">
        <f>Registros[[#This Row],[salario]]*0.06</f>
        <v>216.06</v>
      </c>
      <c r="N5097">
        <f>Registros[[#This Row],[salario]]*5%</f>
        <v>180.05</v>
      </c>
      <c r="O5097">
        <f>IF(Registros[[#This Row],[idade]]&lt;18,311.43,IF(Registros[[#This Row],[idade]]&lt;=25,488.58,IF(Registros[[#This Row],[idade]]&lt;=50,772.77,850.05)))</f>
        <v>772.77</v>
      </c>
      <c r="P5097">
        <f>IF(Registros[[#This Row],[idade]]&lt;18,23.99,IF(Registros[[#This Row],[idade]]&lt;=25,49.9,IF(Registros[[#This Row],[idade]]&lt;=50,145.2,175.45)))</f>
        <v>145.19999999999999</v>
      </c>
      <c r="Q5097">
        <v>1</v>
      </c>
      <c r="R5097">
        <v>7</v>
      </c>
      <c r="S5097">
        <v>1</v>
      </c>
      <c r="T5097">
        <v>3</v>
      </c>
      <c r="U5097" t="s">
        <v>2</v>
      </c>
      <c r="V5097" t="s">
        <v>19</v>
      </c>
    </row>
    <row r="5098" spans="1:22" x14ac:dyDescent="0.3">
      <c r="A5098">
        <v>5097</v>
      </c>
      <c r="B5098">
        <v>24015558484</v>
      </c>
      <c r="C5098">
        <v>4</v>
      </c>
      <c r="D5098" s="1">
        <v>28472</v>
      </c>
      <c r="E5098" s="3">
        <f>2023-YEAR(Registros[[#This Row],[data_nascimento]])</f>
        <v>46</v>
      </c>
      <c r="F5098" s="1">
        <v>43830</v>
      </c>
      <c r="G5098" s="1">
        <v>44284</v>
      </c>
      <c r="H5098">
        <v>220</v>
      </c>
      <c r="I5098">
        <v>17</v>
      </c>
      <c r="J5098" s="3">
        <v>2427.6000000000004</v>
      </c>
      <c r="K5098">
        <v>25.46</v>
      </c>
      <c r="L5098">
        <v>4284</v>
      </c>
      <c r="M5098">
        <f>Registros[[#This Row],[salario]]*0.06</f>
        <v>257.03999999999996</v>
      </c>
      <c r="N5098">
        <f>Registros[[#This Row],[salario]]*5%</f>
        <v>214.20000000000002</v>
      </c>
      <c r="O5098">
        <f>IF(Registros[[#This Row],[idade]]&lt;18,311.43,IF(Registros[[#This Row],[idade]]&lt;=25,488.58,IF(Registros[[#This Row],[idade]]&lt;=50,772.77,850.05)))</f>
        <v>772.77</v>
      </c>
      <c r="P5098">
        <f>IF(Registros[[#This Row],[idade]]&lt;18,23.99,IF(Registros[[#This Row],[idade]]&lt;=25,49.9,IF(Registros[[#This Row],[idade]]&lt;=50,145.2,175.45)))</f>
        <v>145.19999999999999</v>
      </c>
      <c r="Q5098">
        <v>3</v>
      </c>
      <c r="R5098">
        <v>17</v>
      </c>
      <c r="S5098">
        <v>2</v>
      </c>
      <c r="T5098">
        <v>2</v>
      </c>
      <c r="U5098" t="s">
        <v>2</v>
      </c>
      <c r="V5098" t="s">
        <v>21</v>
      </c>
    </row>
    <row r="5099" spans="1:22" x14ac:dyDescent="0.3">
      <c r="A5099">
        <v>5098</v>
      </c>
      <c r="B5099">
        <v>39730295494</v>
      </c>
      <c r="C5099">
        <v>3</v>
      </c>
      <c r="D5099" s="1">
        <v>28872</v>
      </c>
      <c r="E5099" s="3">
        <f>2023-YEAR(Registros[[#This Row],[data_nascimento]])</f>
        <v>44</v>
      </c>
      <c r="F5099" s="1">
        <v>43830</v>
      </c>
      <c r="G5099" s="1">
        <v>44284</v>
      </c>
      <c r="H5099">
        <v>220</v>
      </c>
      <c r="I5099">
        <v>4</v>
      </c>
      <c r="J5099" s="3">
        <v>690.26666666666665</v>
      </c>
      <c r="K5099">
        <v>5.36</v>
      </c>
      <c r="L5099">
        <v>5177</v>
      </c>
      <c r="M5099">
        <f>Registros[[#This Row],[salario]]*0.06</f>
        <v>310.62</v>
      </c>
      <c r="N5099">
        <f>Registros[[#This Row],[salario]]*5%</f>
        <v>258.85000000000002</v>
      </c>
      <c r="O5099">
        <f>IF(Registros[[#This Row],[idade]]&lt;18,311.43,IF(Registros[[#This Row],[idade]]&lt;=25,488.58,IF(Registros[[#This Row],[idade]]&lt;=50,772.77,850.05)))</f>
        <v>772.77</v>
      </c>
      <c r="P5099">
        <f>IF(Registros[[#This Row],[idade]]&lt;18,23.99,IF(Registros[[#This Row],[idade]]&lt;=25,49.9,IF(Registros[[#This Row],[idade]]&lt;=50,145.2,175.45)))</f>
        <v>145.19999999999999</v>
      </c>
      <c r="Q5099">
        <v>1</v>
      </c>
      <c r="R5099">
        <v>5</v>
      </c>
      <c r="S5099">
        <v>2</v>
      </c>
      <c r="T5099">
        <v>3</v>
      </c>
      <c r="U5099" t="s">
        <v>2</v>
      </c>
      <c r="V5099" t="s">
        <v>19</v>
      </c>
    </row>
    <row r="5100" spans="1:22" x14ac:dyDescent="0.3">
      <c r="A5100">
        <v>5099</v>
      </c>
      <c r="B5100">
        <v>41845372777</v>
      </c>
      <c r="C5100">
        <v>3</v>
      </c>
      <c r="D5100" s="1">
        <v>33703</v>
      </c>
      <c r="E5100" s="3">
        <f>2023-YEAR(Registros[[#This Row],[data_nascimento]])</f>
        <v>31</v>
      </c>
      <c r="F5100" s="1">
        <v>43830</v>
      </c>
      <c r="H5100">
        <v>220</v>
      </c>
      <c r="I5100">
        <v>17</v>
      </c>
      <c r="J5100" s="3">
        <v>1000.7333333333333</v>
      </c>
      <c r="K5100">
        <v>20.100000000000001</v>
      </c>
      <c r="L5100">
        <v>1766</v>
      </c>
      <c r="M5100">
        <f>Registros[[#This Row],[salario]]*0.06</f>
        <v>105.96</v>
      </c>
      <c r="N5100">
        <f>Registros[[#This Row],[salario]]*5%</f>
        <v>88.300000000000011</v>
      </c>
      <c r="O5100">
        <f>IF(Registros[[#This Row],[idade]]&lt;18,311.43,IF(Registros[[#This Row],[idade]]&lt;=25,488.58,IF(Registros[[#This Row],[idade]]&lt;=50,772.77,850.05)))</f>
        <v>772.77</v>
      </c>
      <c r="P5100">
        <f>IF(Registros[[#This Row],[idade]]&lt;18,23.99,IF(Registros[[#This Row],[idade]]&lt;=25,49.9,IF(Registros[[#This Row],[idade]]&lt;=50,145.2,175.45)))</f>
        <v>145.19999999999999</v>
      </c>
      <c r="Q5100">
        <v>5</v>
      </c>
      <c r="R5100">
        <v>1</v>
      </c>
      <c r="T5100">
        <v>3</v>
      </c>
      <c r="U5100" t="s">
        <v>2</v>
      </c>
      <c r="V5100" t="s">
        <v>19</v>
      </c>
    </row>
    <row r="5101" spans="1:22" x14ac:dyDescent="0.3">
      <c r="A5101">
        <v>5100</v>
      </c>
      <c r="B5101">
        <v>62324266659</v>
      </c>
      <c r="C5101">
        <v>7</v>
      </c>
      <c r="D5101" s="1">
        <v>31338</v>
      </c>
      <c r="E5101" s="3">
        <f>2023-YEAR(Registros[[#This Row],[data_nascimento]])</f>
        <v>38</v>
      </c>
      <c r="F5101" s="1">
        <v>43830</v>
      </c>
      <c r="H5101">
        <v>220</v>
      </c>
      <c r="I5101">
        <v>9</v>
      </c>
      <c r="J5101" s="3">
        <v>1648.8</v>
      </c>
      <c r="K5101">
        <v>21.44</v>
      </c>
      <c r="L5101">
        <v>5496</v>
      </c>
      <c r="M5101">
        <f>Registros[[#This Row],[salario]]*0.06</f>
        <v>329.76</v>
      </c>
      <c r="N5101">
        <f>Registros[[#This Row],[salario]]*5%</f>
        <v>274.8</v>
      </c>
      <c r="O5101">
        <f>IF(Registros[[#This Row],[idade]]&lt;18,311.43,IF(Registros[[#This Row],[idade]]&lt;=25,488.58,IF(Registros[[#This Row],[idade]]&lt;=50,772.77,850.05)))</f>
        <v>772.77</v>
      </c>
      <c r="P5101">
        <f>IF(Registros[[#This Row],[idade]]&lt;18,23.99,IF(Registros[[#This Row],[idade]]&lt;=25,49.9,IF(Registros[[#This Row],[idade]]&lt;=50,145.2,175.45)))</f>
        <v>145.19999999999999</v>
      </c>
      <c r="Q5101">
        <v>1</v>
      </c>
      <c r="R5101">
        <v>24</v>
      </c>
      <c r="T5101">
        <v>2</v>
      </c>
      <c r="U5101" t="s">
        <v>3</v>
      </c>
      <c r="V5101" t="s">
        <v>21</v>
      </c>
    </row>
    <row r="5102" spans="1:22" x14ac:dyDescent="0.3">
      <c r="A5102">
        <v>5101</v>
      </c>
      <c r="B5102">
        <v>49083244889</v>
      </c>
      <c r="C5102">
        <v>6</v>
      </c>
      <c r="D5102" s="1">
        <v>29991</v>
      </c>
      <c r="E5102" s="3">
        <f>2023-YEAR(Registros[[#This Row],[data_nascimento]])</f>
        <v>41</v>
      </c>
      <c r="F5102" s="1">
        <v>43830</v>
      </c>
      <c r="H5102">
        <v>220</v>
      </c>
      <c r="I5102">
        <v>2</v>
      </c>
      <c r="J5102" s="3">
        <v>171.6</v>
      </c>
      <c r="K5102">
        <v>14.74</v>
      </c>
      <c r="L5102">
        <v>2574</v>
      </c>
      <c r="M5102">
        <f>Registros[[#This Row],[salario]]*0.06</f>
        <v>154.44</v>
      </c>
      <c r="N5102">
        <f>Registros[[#This Row],[salario]]*5%</f>
        <v>128.70000000000002</v>
      </c>
      <c r="O5102">
        <f>IF(Registros[[#This Row],[idade]]&lt;18,311.43,IF(Registros[[#This Row],[idade]]&lt;=25,488.58,IF(Registros[[#This Row],[idade]]&lt;=50,772.77,850.05)))</f>
        <v>772.77</v>
      </c>
      <c r="P5102">
        <f>IF(Registros[[#This Row],[idade]]&lt;18,23.99,IF(Registros[[#This Row],[idade]]&lt;=25,49.9,IF(Registros[[#This Row],[idade]]&lt;=50,145.2,175.45)))</f>
        <v>145.19999999999999</v>
      </c>
      <c r="Q5102">
        <v>4</v>
      </c>
      <c r="R5102">
        <v>12</v>
      </c>
      <c r="T5102">
        <v>2</v>
      </c>
      <c r="U5102" t="s">
        <v>3</v>
      </c>
      <c r="V5102" t="s">
        <v>21</v>
      </c>
    </row>
    <row r="5103" spans="1:22" x14ac:dyDescent="0.3">
      <c r="A5103">
        <v>5102</v>
      </c>
      <c r="B5103">
        <v>70357194065</v>
      </c>
      <c r="C5103">
        <v>3</v>
      </c>
      <c r="D5103" s="1">
        <v>32704</v>
      </c>
      <c r="E5103" s="3">
        <f>2023-YEAR(Registros[[#This Row],[data_nascimento]])</f>
        <v>34</v>
      </c>
      <c r="F5103" s="1">
        <v>43830</v>
      </c>
      <c r="H5103">
        <v>220</v>
      </c>
      <c r="I5103">
        <v>20</v>
      </c>
      <c r="J5103" s="3">
        <v>1437.3333333333333</v>
      </c>
      <c r="K5103">
        <v>26.8</v>
      </c>
      <c r="L5103">
        <v>2156</v>
      </c>
      <c r="M5103">
        <f>Registros[[#This Row],[salario]]*0.06</f>
        <v>129.35999999999999</v>
      </c>
      <c r="N5103">
        <f>Registros[[#This Row],[salario]]*5%</f>
        <v>107.80000000000001</v>
      </c>
      <c r="O5103">
        <f>IF(Registros[[#This Row],[idade]]&lt;18,311.43,IF(Registros[[#This Row],[idade]]&lt;=25,488.58,IF(Registros[[#This Row],[idade]]&lt;=50,772.77,850.05)))</f>
        <v>772.77</v>
      </c>
      <c r="P5103">
        <f>IF(Registros[[#This Row],[idade]]&lt;18,23.99,IF(Registros[[#This Row],[idade]]&lt;=25,49.9,IF(Registros[[#This Row],[idade]]&lt;=50,145.2,175.45)))</f>
        <v>145.19999999999999</v>
      </c>
      <c r="Q5103">
        <v>2</v>
      </c>
      <c r="R5103">
        <v>10</v>
      </c>
      <c r="T5103">
        <v>2</v>
      </c>
      <c r="U5103" t="s">
        <v>3</v>
      </c>
      <c r="V5103" t="s">
        <v>21</v>
      </c>
    </row>
    <row r="5104" spans="1:22" x14ac:dyDescent="0.3">
      <c r="A5104">
        <v>5103</v>
      </c>
      <c r="B5104">
        <v>67556137045</v>
      </c>
      <c r="C5104">
        <v>5</v>
      </c>
      <c r="D5104" s="1">
        <v>33483</v>
      </c>
      <c r="E5104" s="3">
        <f>2023-YEAR(Registros[[#This Row],[data_nascimento]])</f>
        <v>32</v>
      </c>
      <c r="F5104" s="1">
        <v>43830</v>
      </c>
      <c r="H5104">
        <v>220</v>
      </c>
      <c r="I5104">
        <v>15</v>
      </c>
      <c r="J5104" s="3">
        <v>3636</v>
      </c>
      <c r="K5104">
        <v>6.7</v>
      </c>
      <c r="L5104">
        <v>7272</v>
      </c>
      <c r="M5104">
        <f>Registros[[#This Row],[salario]]*0.06</f>
        <v>436.32</v>
      </c>
      <c r="N5104">
        <f>Registros[[#This Row],[salario]]*5%</f>
        <v>363.6</v>
      </c>
      <c r="O5104">
        <f>IF(Registros[[#This Row],[idade]]&lt;18,311.43,IF(Registros[[#This Row],[idade]]&lt;=25,488.58,IF(Registros[[#This Row],[idade]]&lt;=50,772.77,850.05)))</f>
        <v>772.77</v>
      </c>
      <c r="P5104">
        <f>IF(Registros[[#This Row],[idade]]&lt;18,23.99,IF(Registros[[#This Row],[idade]]&lt;=25,49.9,IF(Registros[[#This Row],[idade]]&lt;=50,145.2,175.45)))</f>
        <v>145.19999999999999</v>
      </c>
      <c r="Q5104">
        <v>4</v>
      </c>
      <c r="R5104">
        <v>20</v>
      </c>
      <c r="T5104">
        <v>2</v>
      </c>
      <c r="U5104" t="s">
        <v>3</v>
      </c>
      <c r="V5104" t="s">
        <v>19</v>
      </c>
    </row>
    <row r="5105" spans="1:22" x14ac:dyDescent="0.3">
      <c r="A5105">
        <v>5104</v>
      </c>
      <c r="B5105">
        <v>57852140005</v>
      </c>
      <c r="C5105">
        <v>6</v>
      </c>
      <c r="D5105" s="1">
        <v>37573</v>
      </c>
      <c r="E5105" s="3">
        <f>2023-YEAR(Registros[[#This Row],[data_nascimento]])</f>
        <v>21</v>
      </c>
      <c r="F5105" s="1">
        <v>43830</v>
      </c>
      <c r="H5105">
        <v>220</v>
      </c>
      <c r="I5105">
        <v>18</v>
      </c>
      <c r="J5105" s="3">
        <v>3985.8</v>
      </c>
      <c r="K5105">
        <v>12.06</v>
      </c>
      <c r="L5105">
        <v>6643</v>
      </c>
      <c r="M5105">
        <f>Registros[[#This Row],[salario]]*0.06</f>
        <v>398.58</v>
      </c>
      <c r="N5105">
        <f>Registros[[#This Row],[salario]]*5%</f>
        <v>332.15000000000003</v>
      </c>
      <c r="O5105">
        <f>IF(Registros[[#This Row],[idade]]&lt;18,311.43,IF(Registros[[#This Row],[idade]]&lt;=25,488.58,IF(Registros[[#This Row],[idade]]&lt;=50,772.77,850.05)))</f>
        <v>488.58</v>
      </c>
      <c r="P5105">
        <f>IF(Registros[[#This Row],[idade]]&lt;18,23.99,IF(Registros[[#This Row],[idade]]&lt;=25,49.9,IF(Registros[[#This Row],[idade]]&lt;=50,145.2,175.45)))</f>
        <v>49.9</v>
      </c>
      <c r="Q5105">
        <v>2</v>
      </c>
      <c r="R5105">
        <v>10</v>
      </c>
      <c r="T5105">
        <v>3</v>
      </c>
      <c r="U5105" t="s">
        <v>3</v>
      </c>
      <c r="V5105" t="s">
        <v>19</v>
      </c>
    </row>
    <row r="5106" spans="1:22" x14ac:dyDescent="0.3">
      <c r="A5106">
        <v>5105</v>
      </c>
      <c r="B5106">
        <v>26714267112</v>
      </c>
      <c r="C5106">
        <v>7</v>
      </c>
      <c r="D5106" s="1">
        <v>38764</v>
      </c>
      <c r="E5106" s="3">
        <f>2023-YEAR(Registros[[#This Row],[data_nascimento]])</f>
        <v>17</v>
      </c>
      <c r="F5106" s="1">
        <v>43830</v>
      </c>
      <c r="H5106">
        <v>120</v>
      </c>
      <c r="I5106">
        <v>11</v>
      </c>
      <c r="J5106" s="3">
        <v>1633.1333333333334</v>
      </c>
      <c r="K5106">
        <v>8.0399999999999991</v>
      </c>
      <c r="L5106">
        <v>4454</v>
      </c>
      <c r="M5106">
        <f>Registros[[#This Row],[salario]]*0.06</f>
        <v>267.24</v>
      </c>
      <c r="N5106">
        <f>Registros[[#This Row],[salario]]*5%</f>
        <v>222.70000000000002</v>
      </c>
      <c r="O5106">
        <f>IF(Registros[[#This Row],[idade]]&lt;18,311.43,IF(Registros[[#This Row],[idade]]&lt;=25,488.58,IF(Registros[[#This Row],[idade]]&lt;=50,772.77,850.05)))</f>
        <v>311.43</v>
      </c>
      <c r="P5106">
        <f>IF(Registros[[#This Row],[idade]]&lt;18,23.99,IF(Registros[[#This Row],[idade]]&lt;=25,49.9,IF(Registros[[#This Row],[idade]]&lt;=50,145.2,175.45)))</f>
        <v>23.99</v>
      </c>
      <c r="Q5106">
        <v>2</v>
      </c>
      <c r="R5106">
        <v>19</v>
      </c>
      <c r="T5106">
        <v>3</v>
      </c>
      <c r="U5106" t="s">
        <v>2</v>
      </c>
      <c r="V5106" t="s">
        <v>19</v>
      </c>
    </row>
    <row r="5107" spans="1:22" x14ac:dyDescent="0.3">
      <c r="A5107">
        <v>5106</v>
      </c>
      <c r="B5107">
        <v>12086498168</v>
      </c>
      <c r="C5107">
        <v>3</v>
      </c>
      <c r="D5107" s="1">
        <v>36789</v>
      </c>
      <c r="E5107" s="3">
        <f>2023-YEAR(Registros[[#This Row],[data_nascimento]])</f>
        <v>23</v>
      </c>
      <c r="F5107" s="1">
        <v>43830</v>
      </c>
      <c r="H5107">
        <v>220</v>
      </c>
      <c r="I5107">
        <v>17</v>
      </c>
      <c r="J5107" s="3">
        <v>2327.8666666666668</v>
      </c>
      <c r="K5107">
        <v>21.44</v>
      </c>
      <c r="L5107">
        <v>4108</v>
      </c>
      <c r="M5107">
        <f>Registros[[#This Row],[salario]]*0.06</f>
        <v>246.48</v>
      </c>
      <c r="N5107">
        <f>Registros[[#This Row],[salario]]*5%</f>
        <v>205.4</v>
      </c>
      <c r="O5107">
        <f>IF(Registros[[#This Row],[idade]]&lt;18,311.43,IF(Registros[[#This Row],[idade]]&lt;=25,488.58,IF(Registros[[#This Row],[idade]]&lt;=50,772.77,850.05)))</f>
        <v>488.58</v>
      </c>
      <c r="P5107">
        <f>IF(Registros[[#This Row],[idade]]&lt;18,23.99,IF(Registros[[#This Row],[idade]]&lt;=25,49.9,IF(Registros[[#This Row],[idade]]&lt;=50,145.2,175.45)))</f>
        <v>49.9</v>
      </c>
      <c r="Q5107">
        <v>5</v>
      </c>
      <c r="R5107">
        <v>5</v>
      </c>
      <c r="T5107">
        <v>3</v>
      </c>
      <c r="U5107" t="s">
        <v>3</v>
      </c>
      <c r="V5107" t="s">
        <v>19</v>
      </c>
    </row>
    <row r="5108" spans="1:22" x14ac:dyDescent="0.3">
      <c r="A5108">
        <v>5107</v>
      </c>
      <c r="B5108">
        <v>63430374333</v>
      </c>
      <c r="C5108">
        <v>3</v>
      </c>
      <c r="D5108" s="1">
        <v>29379</v>
      </c>
      <c r="E5108" s="3">
        <f>2023-YEAR(Registros[[#This Row],[data_nascimento]])</f>
        <v>43</v>
      </c>
      <c r="F5108" s="1">
        <v>43830</v>
      </c>
      <c r="G5108" s="1">
        <v>44284</v>
      </c>
      <c r="H5108">
        <v>220</v>
      </c>
      <c r="I5108">
        <v>17</v>
      </c>
      <c r="J5108" s="3">
        <v>3862.9666666666662</v>
      </c>
      <c r="K5108">
        <v>17.420000000000002</v>
      </c>
      <c r="L5108">
        <v>6817</v>
      </c>
      <c r="M5108">
        <f>Registros[[#This Row],[salario]]*0.06</f>
        <v>409.02</v>
      </c>
      <c r="N5108">
        <f>Registros[[#This Row],[salario]]*5%</f>
        <v>340.85</v>
      </c>
      <c r="O5108">
        <f>IF(Registros[[#This Row],[idade]]&lt;18,311.43,IF(Registros[[#This Row],[idade]]&lt;=25,488.58,IF(Registros[[#This Row],[idade]]&lt;=50,772.77,850.05)))</f>
        <v>772.77</v>
      </c>
      <c r="P5108">
        <f>IF(Registros[[#This Row],[idade]]&lt;18,23.99,IF(Registros[[#This Row],[idade]]&lt;=25,49.9,IF(Registros[[#This Row],[idade]]&lt;=50,145.2,175.45)))</f>
        <v>145.19999999999999</v>
      </c>
      <c r="Q5108">
        <v>2</v>
      </c>
      <c r="R5108">
        <v>21</v>
      </c>
      <c r="S5108">
        <v>1</v>
      </c>
      <c r="T5108">
        <v>2</v>
      </c>
      <c r="U5108" t="s">
        <v>3</v>
      </c>
      <c r="V5108" t="s">
        <v>19</v>
      </c>
    </row>
    <row r="5109" spans="1:22" x14ac:dyDescent="0.3">
      <c r="A5109">
        <v>5108</v>
      </c>
      <c r="B5109">
        <v>40458650952</v>
      </c>
      <c r="C5109">
        <v>5</v>
      </c>
      <c r="D5109" s="1">
        <v>38371</v>
      </c>
      <c r="E5109" s="3">
        <f>2023-YEAR(Registros[[#This Row],[data_nascimento]])</f>
        <v>18</v>
      </c>
      <c r="F5109" s="1">
        <v>43830</v>
      </c>
      <c r="G5109" s="1">
        <v>44284</v>
      </c>
      <c r="H5109">
        <v>220</v>
      </c>
      <c r="I5109">
        <v>20</v>
      </c>
      <c r="J5109" s="3">
        <v>3265.3333333333335</v>
      </c>
      <c r="K5109">
        <v>13.4</v>
      </c>
      <c r="L5109">
        <v>4898</v>
      </c>
      <c r="M5109">
        <f>Registros[[#This Row],[salario]]*0.06</f>
        <v>293.88</v>
      </c>
      <c r="N5109">
        <f>Registros[[#This Row],[salario]]*5%</f>
        <v>244.9</v>
      </c>
      <c r="O5109">
        <f>IF(Registros[[#This Row],[idade]]&lt;18,311.43,IF(Registros[[#This Row],[idade]]&lt;=25,488.58,IF(Registros[[#This Row],[idade]]&lt;=50,772.77,850.05)))</f>
        <v>488.58</v>
      </c>
      <c r="P5109">
        <f>IF(Registros[[#This Row],[idade]]&lt;18,23.99,IF(Registros[[#This Row],[idade]]&lt;=25,49.9,IF(Registros[[#This Row],[idade]]&lt;=50,145.2,175.45)))</f>
        <v>49.9</v>
      </c>
      <c r="Q5109">
        <v>5</v>
      </c>
      <c r="R5109">
        <v>5</v>
      </c>
      <c r="S5109">
        <v>3</v>
      </c>
      <c r="T5109">
        <v>3</v>
      </c>
      <c r="U5109" t="s">
        <v>3</v>
      </c>
      <c r="V5109" t="s">
        <v>19</v>
      </c>
    </row>
    <row r="5110" spans="1:22" x14ac:dyDescent="0.3">
      <c r="A5110">
        <v>5109</v>
      </c>
      <c r="B5110">
        <v>29882999213</v>
      </c>
      <c r="C5110">
        <v>5</v>
      </c>
      <c r="D5110" s="1">
        <v>36975</v>
      </c>
      <c r="E5110" s="3">
        <f>2023-YEAR(Registros[[#This Row],[data_nascimento]])</f>
        <v>22</v>
      </c>
      <c r="F5110" s="1">
        <v>43830</v>
      </c>
      <c r="G5110" s="1">
        <v>44284</v>
      </c>
      <c r="H5110">
        <v>220</v>
      </c>
      <c r="I5110">
        <v>4</v>
      </c>
      <c r="J5110" s="3">
        <v>948.93333333333328</v>
      </c>
      <c r="K5110">
        <v>17.420000000000002</v>
      </c>
      <c r="L5110">
        <v>7117</v>
      </c>
      <c r="M5110">
        <f>Registros[[#This Row],[salario]]*0.06</f>
        <v>427.02</v>
      </c>
      <c r="N5110">
        <f>Registros[[#This Row],[salario]]*5%</f>
        <v>355.85</v>
      </c>
      <c r="O5110">
        <f>IF(Registros[[#This Row],[idade]]&lt;18,311.43,IF(Registros[[#This Row],[idade]]&lt;=25,488.58,IF(Registros[[#This Row],[idade]]&lt;=50,772.77,850.05)))</f>
        <v>488.58</v>
      </c>
      <c r="P5110">
        <f>IF(Registros[[#This Row],[idade]]&lt;18,23.99,IF(Registros[[#This Row],[idade]]&lt;=25,49.9,IF(Registros[[#This Row],[idade]]&lt;=50,145.2,175.45)))</f>
        <v>49.9</v>
      </c>
      <c r="Q5110">
        <v>4</v>
      </c>
      <c r="R5110">
        <v>15</v>
      </c>
      <c r="S5110">
        <v>2</v>
      </c>
      <c r="T5110">
        <v>2</v>
      </c>
      <c r="U5110" t="s">
        <v>3</v>
      </c>
      <c r="V5110" t="s">
        <v>21</v>
      </c>
    </row>
    <row r="5111" spans="1:22" x14ac:dyDescent="0.3">
      <c r="A5111">
        <v>5110</v>
      </c>
      <c r="B5111">
        <v>95818302061</v>
      </c>
      <c r="C5111">
        <v>3</v>
      </c>
      <c r="D5111" s="1">
        <v>33461</v>
      </c>
      <c r="E5111" s="3">
        <f>2023-YEAR(Registros[[#This Row],[data_nascimento]])</f>
        <v>32</v>
      </c>
      <c r="F5111" s="1">
        <v>43830</v>
      </c>
      <c r="G5111" s="1">
        <v>44284</v>
      </c>
      <c r="H5111">
        <v>220</v>
      </c>
      <c r="I5111">
        <v>4</v>
      </c>
      <c r="J5111" s="3">
        <v>1086.9333333333334</v>
      </c>
      <c r="K5111">
        <v>24.12</v>
      </c>
      <c r="L5111">
        <v>8152</v>
      </c>
      <c r="O5111">
        <f>IF(Registros[[#This Row],[idade]]&lt;18,311.43,IF(Registros[[#This Row],[idade]]&lt;=25,488.58,IF(Registros[[#This Row],[idade]]&lt;=50,772.77,850.05)))</f>
        <v>772.77</v>
      </c>
      <c r="P5111">
        <f>IF(Registros[[#This Row],[idade]]&lt;18,23.99,IF(Registros[[#This Row],[idade]]&lt;=25,49.9,IF(Registros[[#This Row],[idade]]&lt;=50,145.2,175.45)))</f>
        <v>145.19999999999999</v>
      </c>
      <c r="Q5111">
        <v>1</v>
      </c>
      <c r="R5111">
        <v>27</v>
      </c>
      <c r="S5111">
        <v>3</v>
      </c>
      <c r="T5111">
        <v>2</v>
      </c>
      <c r="U5111" t="s">
        <v>2</v>
      </c>
      <c r="V5111" t="s">
        <v>19</v>
      </c>
    </row>
    <row r="5112" spans="1:22" x14ac:dyDescent="0.3">
      <c r="A5112">
        <v>5111</v>
      </c>
      <c r="B5112">
        <v>64048632973</v>
      </c>
      <c r="C5112">
        <v>4</v>
      </c>
      <c r="D5112" s="1">
        <v>28708</v>
      </c>
      <c r="E5112" s="3">
        <f>2023-YEAR(Registros[[#This Row],[data_nascimento]])</f>
        <v>45</v>
      </c>
      <c r="F5112" s="1">
        <v>43830</v>
      </c>
      <c r="G5112" s="1">
        <v>44284</v>
      </c>
      <c r="H5112">
        <v>220</v>
      </c>
      <c r="I5112">
        <v>9</v>
      </c>
      <c r="J5112" s="3">
        <v>1261.1999999999998</v>
      </c>
      <c r="K5112">
        <v>18.760000000000002</v>
      </c>
      <c r="L5112">
        <v>4204</v>
      </c>
      <c r="O5112">
        <f>IF(Registros[[#This Row],[idade]]&lt;18,311.43,IF(Registros[[#This Row],[idade]]&lt;=25,488.58,IF(Registros[[#This Row],[idade]]&lt;=50,772.77,850.05)))</f>
        <v>772.77</v>
      </c>
      <c r="P5112">
        <f>IF(Registros[[#This Row],[idade]]&lt;18,23.99,IF(Registros[[#This Row],[idade]]&lt;=25,49.9,IF(Registros[[#This Row],[idade]]&lt;=50,145.2,175.45)))</f>
        <v>145.19999999999999</v>
      </c>
      <c r="Q5112">
        <v>2</v>
      </c>
      <c r="R5112">
        <v>24</v>
      </c>
      <c r="S5112">
        <v>3</v>
      </c>
      <c r="T5112">
        <v>2</v>
      </c>
      <c r="U5112" t="s">
        <v>3</v>
      </c>
      <c r="V5112" t="s">
        <v>21</v>
      </c>
    </row>
    <row r="5113" spans="1:22" x14ac:dyDescent="0.3">
      <c r="A5113">
        <v>5112</v>
      </c>
      <c r="B5113">
        <v>37071370620</v>
      </c>
      <c r="C5113">
        <v>7</v>
      </c>
      <c r="D5113" s="1">
        <v>37632</v>
      </c>
      <c r="E5113" s="3">
        <f>2023-YEAR(Registros[[#This Row],[data_nascimento]])</f>
        <v>20</v>
      </c>
      <c r="F5113" s="1">
        <v>43830</v>
      </c>
      <c r="G5113" s="1">
        <v>44284</v>
      </c>
      <c r="H5113">
        <v>220</v>
      </c>
      <c r="I5113">
        <v>13</v>
      </c>
      <c r="J5113" s="3">
        <v>3595.3666666666668</v>
      </c>
      <c r="K5113">
        <v>24.12</v>
      </c>
      <c r="L5113">
        <v>8297</v>
      </c>
      <c r="O5113">
        <f>IF(Registros[[#This Row],[idade]]&lt;18,311.43,IF(Registros[[#This Row],[idade]]&lt;=25,488.58,IF(Registros[[#This Row],[idade]]&lt;=50,772.77,850.05)))</f>
        <v>488.58</v>
      </c>
      <c r="P5113">
        <f>IF(Registros[[#This Row],[idade]]&lt;18,23.99,IF(Registros[[#This Row],[idade]]&lt;=25,49.9,IF(Registros[[#This Row],[idade]]&lt;=50,145.2,175.45)))</f>
        <v>49.9</v>
      </c>
      <c r="Q5113">
        <v>5</v>
      </c>
      <c r="R5113">
        <v>17</v>
      </c>
      <c r="S5113">
        <v>3</v>
      </c>
      <c r="T5113">
        <v>2</v>
      </c>
      <c r="U5113" t="s">
        <v>2</v>
      </c>
      <c r="V5113" t="s">
        <v>22</v>
      </c>
    </row>
    <row r="5114" spans="1:22" x14ac:dyDescent="0.3">
      <c r="A5114">
        <v>5113</v>
      </c>
      <c r="B5114">
        <v>40712003386</v>
      </c>
      <c r="C5114">
        <v>7</v>
      </c>
      <c r="D5114" s="1">
        <v>38907</v>
      </c>
      <c r="E5114" s="3">
        <f>2023-YEAR(Registros[[#This Row],[data_nascimento]])</f>
        <v>17</v>
      </c>
      <c r="F5114" s="1">
        <v>43830</v>
      </c>
      <c r="G5114" s="1">
        <v>44284</v>
      </c>
      <c r="H5114">
        <v>120</v>
      </c>
      <c r="I5114">
        <v>5</v>
      </c>
      <c r="J5114" s="3">
        <v>516.83333333333326</v>
      </c>
      <c r="K5114">
        <v>4.0199999999999996</v>
      </c>
      <c r="L5114">
        <v>3101</v>
      </c>
      <c r="O5114">
        <f>IF(Registros[[#This Row],[idade]]&lt;18,311.43,IF(Registros[[#This Row],[idade]]&lt;=25,488.58,IF(Registros[[#This Row],[idade]]&lt;=50,772.77,850.05)))</f>
        <v>311.43</v>
      </c>
      <c r="P5114">
        <f>IF(Registros[[#This Row],[idade]]&lt;18,23.99,IF(Registros[[#This Row],[idade]]&lt;=25,49.9,IF(Registros[[#This Row],[idade]]&lt;=50,145.2,175.45)))</f>
        <v>23.99</v>
      </c>
      <c r="Q5114">
        <v>4</v>
      </c>
      <c r="R5114">
        <v>23</v>
      </c>
      <c r="S5114">
        <v>1</v>
      </c>
      <c r="T5114">
        <v>2</v>
      </c>
      <c r="U5114" t="s">
        <v>3</v>
      </c>
      <c r="V5114" t="s">
        <v>22</v>
      </c>
    </row>
    <row r="5115" spans="1:22" x14ac:dyDescent="0.3">
      <c r="A5115">
        <v>5114</v>
      </c>
      <c r="B5115">
        <v>90015703953</v>
      </c>
      <c r="C5115">
        <v>4</v>
      </c>
      <c r="D5115" s="1">
        <v>34124</v>
      </c>
      <c r="E5115" s="3">
        <f>2023-YEAR(Registros[[#This Row],[data_nascimento]])</f>
        <v>30</v>
      </c>
      <c r="F5115" s="1">
        <v>43830</v>
      </c>
      <c r="G5115" s="1">
        <v>44284</v>
      </c>
      <c r="H5115">
        <v>220</v>
      </c>
      <c r="I5115">
        <v>15</v>
      </c>
      <c r="J5115" s="3">
        <v>2099</v>
      </c>
      <c r="K5115">
        <v>18.760000000000002</v>
      </c>
      <c r="L5115">
        <v>4198</v>
      </c>
      <c r="O5115">
        <f>IF(Registros[[#This Row],[idade]]&lt;18,311.43,IF(Registros[[#This Row],[idade]]&lt;=25,488.58,IF(Registros[[#This Row],[idade]]&lt;=50,772.77,850.05)))</f>
        <v>772.77</v>
      </c>
      <c r="P5115">
        <f>IF(Registros[[#This Row],[idade]]&lt;18,23.99,IF(Registros[[#This Row],[idade]]&lt;=25,49.9,IF(Registros[[#This Row],[idade]]&lt;=50,145.2,175.45)))</f>
        <v>145.19999999999999</v>
      </c>
      <c r="Q5115">
        <v>1</v>
      </c>
      <c r="R5115">
        <v>15</v>
      </c>
      <c r="S5115">
        <v>1</v>
      </c>
      <c r="T5115">
        <v>2</v>
      </c>
      <c r="U5115" t="s">
        <v>2</v>
      </c>
      <c r="V5115" t="s">
        <v>19</v>
      </c>
    </row>
    <row r="5116" spans="1:22" x14ac:dyDescent="0.3">
      <c r="A5116">
        <v>5115</v>
      </c>
      <c r="B5116">
        <v>96214668685</v>
      </c>
      <c r="C5116">
        <v>3</v>
      </c>
      <c r="D5116" s="1">
        <v>33731</v>
      </c>
      <c r="E5116" s="3">
        <f>2023-YEAR(Registros[[#This Row],[data_nascimento]])</f>
        <v>31</v>
      </c>
      <c r="F5116" s="1">
        <v>43830</v>
      </c>
      <c r="G5116" s="1">
        <v>44284</v>
      </c>
      <c r="H5116">
        <v>220</v>
      </c>
      <c r="I5116">
        <v>10</v>
      </c>
      <c r="J5116" s="3">
        <v>1975</v>
      </c>
      <c r="K5116">
        <v>6.7</v>
      </c>
      <c r="L5116">
        <v>5925</v>
      </c>
      <c r="O5116">
        <f>IF(Registros[[#This Row],[idade]]&lt;18,311.43,IF(Registros[[#This Row],[idade]]&lt;=25,488.58,IF(Registros[[#This Row],[idade]]&lt;=50,772.77,850.05)))</f>
        <v>772.77</v>
      </c>
      <c r="P5116">
        <f>IF(Registros[[#This Row],[idade]]&lt;18,23.99,IF(Registros[[#This Row],[idade]]&lt;=25,49.9,IF(Registros[[#This Row],[idade]]&lt;=50,145.2,175.45)))</f>
        <v>145.19999999999999</v>
      </c>
      <c r="Q5116">
        <v>2</v>
      </c>
      <c r="R5116">
        <v>4</v>
      </c>
      <c r="S5116">
        <v>3</v>
      </c>
      <c r="T5116">
        <v>2</v>
      </c>
      <c r="U5116" t="s">
        <v>2</v>
      </c>
      <c r="V5116" t="s">
        <v>21</v>
      </c>
    </row>
    <row r="5117" spans="1:22" x14ac:dyDescent="0.3">
      <c r="A5117">
        <v>5116</v>
      </c>
      <c r="B5117">
        <v>96736826233</v>
      </c>
      <c r="C5117">
        <v>5</v>
      </c>
      <c r="D5117" s="1">
        <v>38159</v>
      </c>
      <c r="E5117" s="3">
        <f>2023-YEAR(Registros[[#This Row],[data_nascimento]])</f>
        <v>19</v>
      </c>
      <c r="F5117" s="1">
        <v>43830</v>
      </c>
      <c r="G5117" s="1">
        <v>44284</v>
      </c>
      <c r="H5117">
        <v>220</v>
      </c>
      <c r="I5117">
        <v>11</v>
      </c>
      <c r="J5117" s="3">
        <v>2796.9333333333334</v>
      </c>
      <c r="K5117">
        <v>26.8</v>
      </c>
      <c r="L5117">
        <v>7628</v>
      </c>
      <c r="O5117">
        <f>IF(Registros[[#This Row],[idade]]&lt;18,311.43,IF(Registros[[#This Row],[idade]]&lt;=25,488.58,IF(Registros[[#This Row],[idade]]&lt;=50,772.77,850.05)))</f>
        <v>488.58</v>
      </c>
      <c r="P5117">
        <f>IF(Registros[[#This Row],[idade]]&lt;18,23.99,IF(Registros[[#This Row],[idade]]&lt;=25,49.9,IF(Registros[[#This Row],[idade]]&lt;=50,145.2,175.45)))</f>
        <v>49.9</v>
      </c>
      <c r="Q5117">
        <v>1</v>
      </c>
      <c r="R5117">
        <v>10</v>
      </c>
      <c r="S5117">
        <v>1</v>
      </c>
      <c r="T5117">
        <v>2</v>
      </c>
      <c r="U5117" t="s">
        <v>2</v>
      </c>
      <c r="V5117" t="s">
        <v>22</v>
      </c>
    </row>
    <row r="5118" spans="1:22" x14ac:dyDescent="0.3">
      <c r="A5118">
        <v>5117</v>
      </c>
      <c r="B5118">
        <v>65174195647</v>
      </c>
      <c r="C5118">
        <v>4</v>
      </c>
      <c r="D5118" s="1">
        <v>34639</v>
      </c>
      <c r="E5118" s="3">
        <f>2023-YEAR(Registros[[#This Row],[data_nascimento]])</f>
        <v>29</v>
      </c>
      <c r="F5118" s="1">
        <v>43830</v>
      </c>
      <c r="G5118" s="1">
        <v>44284</v>
      </c>
      <c r="H5118">
        <v>220</v>
      </c>
      <c r="I5118">
        <v>10</v>
      </c>
      <c r="J5118" s="3">
        <v>3186.333333333333</v>
      </c>
      <c r="K5118">
        <v>14.74</v>
      </c>
      <c r="L5118">
        <v>9559</v>
      </c>
      <c r="O5118">
        <f>IF(Registros[[#This Row],[idade]]&lt;18,311.43,IF(Registros[[#This Row],[idade]]&lt;=25,488.58,IF(Registros[[#This Row],[idade]]&lt;=50,772.77,850.05)))</f>
        <v>772.77</v>
      </c>
      <c r="P5118">
        <f>IF(Registros[[#This Row],[idade]]&lt;18,23.99,IF(Registros[[#This Row],[idade]]&lt;=25,49.9,IF(Registros[[#This Row],[idade]]&lt;=50,145.2,175.45)))</f>
        <v>145.19999999999999</v>
      </c>
      <c r="Q5118">
        <v>4</v>
      </c>
      <c r="R5118">
        <v>16</v>
      </c>
      <c r="S5118">
        <v>3</v>
      </c>
      <c r="T5118">
        <v>3</v>
      </c>
      <c r="U5118" t="s">
        <v>3</v>
      </c>
      <c r="V5118" t="s">
        <v>21</v>
      </c>
    </row>
    <row r="5119" spans="1:22" x14ac:dyDescent="0.3">
      <c r="A5119">
        <v>5118</v>
      </c>
      <c r="B5119">
        <v>92125818394</v>
      </c>
      <c r="C5119">
        <v>6</v>
      </c>
      <c r="D5119" s="1">
        <v>34527</v>
      </c>
      <c r="E5119" s="3">
        <f>2023-YEAR(Registros[[#This Row],[data_nascimento]])</f>
        <v>29</v>
      </c>
      <c r="F5119" s="1">
        <v>43830</v>
      </c>
      <c r="H5119">
        <v>220</v>
      </c>
      <c r="I5119">
        <v>7</v>
      </c>
      <c r="J5119" s="3">
        <v>2331.9333333333334</v>
      </c>
      <c r="K5119">
        <v>21.44</v>
      </c>
      <c r="L5119">
        <v>9994</v>
      </c>
      <c r="O5119">
        <f>IF(Registros[[#This Row],[idade]]&lt;18,311.43,IF(Registros[[#This Row],[idade]]&lt;=25,488.58,IF(Registros[[#This Row],[idade]]&lt;=50,772.77,850.05)))</f>
        <v>772.77</v>
      </c>
      <c r="P5119">
        <f>IF(Registros[[#This Row],[idade]]&lt;18,23.99,IF(Registros[[#This Row],[idade]]&lt;=25,49.9,IF(Registros[[#This Row],[idade]]&lt;=50,145.2,175.45)))</f>
        <v>145.19999999999999</v>
      </c>
      <c r="Q5119">
        <v>5</v>
      </c>
      <c r="R5119">
        <v>26</v>
      </c>
      <c r="T5119">
        <v>3</v>
      </c>
      <c r="U5119" t="s">
        <v>2</v>
      </c>
      <c r="V5119" t="s">
        <v>19</v>
      </c>
    </row>
    <row r="5120" spans="1:22" x14ac:dyDescent="0.3">
      <c r="A5120">
        <v>5119</v>
      </c>
      <c r="B5120">
        <v>50190073714</v>
      </c>
      <c r="C5120">
        <v>5</v>
      </c>
      <c r="D5120" s="1">
        <v>31679</v>
      </c>
      <c r="E5120" s="3">
        <f>2023-YEAR(Registros[[#This Row],[data_nascimento]])</f>
        <v>37</v>
      </c>
      <c r="F5120" s="1">
        <v>43830</v>
      </c>
      <c r="H5120">
        <v>220</v>
      </c>
      <c r="I5120">
        <v>11</v>
      </c>
      <c r="J5120" s="3">
        <v>3440.8</v>
      </c>
      <c r="K5120">
        <v>26.8</v>
      </c>
      <c r="L5120">
        <v>9384</v>
      </c>
      <c r="O5120">
        <f>IF(Registros[[#This Row],[idade]]&lt;18,311.43,IF(Registros[[#This Row],[idade]]&lt;=25,488.58,IF(Registros[[#This Row],[idade]]&lt;=50,772.77,850.05)))</f>
        <v>772.77</v>
      </c>
      <c r="P5120">
        <f>IF(Registros[[#This Row],[idade]]&lt;18,23.99,IF(Registros[[#This Row],[idade]]&lt;=25,49.9,IF(Registros[[#This Row],[idade]]&lt;=50,145.2,175.45)))</f>
        <v>145.19999999999999</v>
      </c>
      <c r="Q5120">
        <v>5</v>
      </c>
      <c r="R5120">
        <v>10</v>
      </c>
      <c r="T5120">
        <v>2</v>
      </c>
      <c r="U5120" t="s">
        <v>3</v>
      </c>
      <c r="V5120" t="s">
        <v>19</v>
      </c>
    </row>
    <row r="5121" spans="1:22" x14ac:dyDescent="0.3">
      <c r="A5121">
        <v>5120</v>
      </c>
      <c r="B5121">
        <v>62181703745</v>
      </c>
      <c r="C5121">
        <v>4</v>
      </c>
      <c r="D5121" s="1">
        <v>27921</v>
      </c>
      <c r="E5121" s="3">
        <f>2023-YEAR(Registros[[#This Row],[data_nascimento]])</f>
        <v>47</v>
      </c>
      <c r="F5121" s="1">
        <v>43830</v>
      </c>
      <c r="H5121">
        <v>220</v>
      </c>
      <c r="I5121">
        <v>6</v>
      </c>
      <c r="J5121" s="3">
        <v>809.6</v>
      </c>
      <c r="K5121">
        <v>17.420000000000002</v>
      </c>
      <c r="L5121">
        <v>4048</v>
      </c>
      <c r="O5121">
        <f>IF(Registros[[#This Row],[idade]]&lt;18,311.43,IF(Registros[[#This Row],[idade]]&lt;=25,488.58,IF(Registros[[#This Row],[idade]]&lt;=50,772.77,850.05)))</f>
        <v>772.77</v>
      </c>
      <c r="P5121">
        <f>IF(Registros[[#This Row],[idade]]&lt;18,23.99,IF(Registros[[#This Row],[idade]]&lt;=25,49.9,IF(Registros[[#This Row],[idade]]&lt;=50,145.2,175.45)))</f>
        <v>145.19999999999999</v>
      </c>
      <c r="Q5121">
        <v>3</v>
      </c>
      <c r="R5121">
        <v>16</v>
      </c>
      <c r="T5121">
        <v>3</v>
      </c>
      <c r="U5121" t="s">
        <v>3</v>
      </c>
      <c r="V5121" t="s">
        <v>21</v>
      </c>
    </row>
    <row r="5122" spans="1:22" x14ac:dyDescent="0.3">
      <c r="A5122">
        <v>5121</v>
      </c>
      <c r="B5122">
        <v>39737655338</v>
      </c>
      <c r="C5122">
        <v>5</v>
      </c>
      <c r="D5122" s="1">
        <v>35138</v>
      </c>
      <c r="E5122" s="3">
        <f>2023-YEAR(Registros[[#This Row],[data_nascimento]])</f>
        <v>27</v>
      </c>
      <c r="F5122" s="1">
        <v>43830</v>
      </c>
      <c r="H5122">
        <v>220</v>
      </c>
      <c r="I5122">
        <v>12</v>
      </c>
      <c r="J5122" s="3">
        <v>1691.6</v>
      </c>
      <c r="K5122">
        <v>26.8</v>
      </c>
      <c r="L5122">
        <v>4229</v>
      </c>
      <c r="O5122">
        <f>IF(Registros[[#This Row],[idade]]&lt;18,311.43,IF(Registros[[#This Row],[idade]]&lt;=25,488.58,IF(Registros[[#This Row],[idade]]&lt;=50,772.77,850.05)))</f>
        <v>772.77</v>
      </c>
      <c r="P5122">
        <f>IF(Registros[[#This Row],[idade]]&lt;18,23.99,IF(Registros[[#This Row],[idade]]&lt;=25,49.9,IF(Registros[[#This Row],[idade]]&lt;=50,145.2,175.45)))</f>
        <v>145.19999999999999</v>
      </c>
      <c r="Q5122">
        <v>4</v>
      </c>
      <c r="R5122">
        <v>6</v>
      </c>
      <c r="T5122">
        <v>2</v>
      </c>
      <c r="U5122" t="s">
        <v>2</v>
      </c>
      <c r="V5122" t="s">
        <v>21</v>
      </c>
    </row>
    <row r="5123" spans="1:22" x14ac:dyDescent="0.3">
      <c r="A5123">
        <v>5122</v>
      </c>
      <c r="B5123">
        <v>12521937483</v>
      </c>
      <c r="C5123">
        <v>3</v>
      </c>
      <c r="D5123" s="1">
        <v>33922</v>
      </c>
      <c r="E5123" s="3">
        <f>2023-YEAR(Registros[[#This Row],[data_nascimento]])</f>
        <v>31</v>
      </c>
      <c r="F5123" s="1">
        <v>43830</v>
      </c>
      <c r="H5123">
        <v>220</v>
      </c>
      <c r="I5123">
        <v>14</v>
      </c>
      <c r="J5123" s="3">
        <v>4169.2</v>
      </c>
      <c r="K5123">
        <v>13.4</v>
      </c>
      <c r="L5123">
        <v>8934</v>
      </c>
      <c r="O5123">
        <f>IF(Registros[[#This Row],[idade]]&lt;18,311.43,IF(Registros[[#This Row],[idade]]&lt;=25,488.58,IF(Registros[[#This Row],[idade]]&lt;=50,772.77,850.05)))</f>
        <v>772.77</v>
      </c>
      <c r="P5123">
        <f>IF(Registros[[#This Row],[idade]]&lt;18,23.99,IF(Registros[[#This Row],[idade]]&lt;=25,49.9,IF(Registros[[#This Row],[idade]]&lt;=50,145.2,175.45)))</f>
        <v>145.19999999999999</v>
      </c>
      <c r="Q5123">
        <v>3</v>
      </c>
      <c r="R5123">
        <v>26</v>
      </c>
      <c r="T5123">
        <v>2</v>
      </c>
      <c r="U5123" t="s">
        <v>3</v>
      </c>
      <c r="V5123" t="s">
        <v>19</v>
      </c>
    </row>
    <row r="5124" spans="1:22" x14ac:dyDescent="0.3">
      <c r="A5124">
        <v>5123</v>
      </c>
      <c r="B5124">
        <v>60401858476</v>
      </c>
      <c r="C5124">
        <v>3</v>
      </c>
      <c r="D5124" s="1">
        <v>27625</v>
      </c>
      <c r="E5124" s="3">
        <f>2023-YEAR(Registros[[#This Row],[data_nascimento]])</f>
        <v>48</v>
      </c>
      <c r="F5124" s="1">
        <v>43830</v>
      </c>
      <c r="H5124">
        <v>220</v>
      </c>
      <c r="I5124">
        <v>15</v>
      </c>
      <c r="J5124" s="3">
        <v>2670</v>
      </c>
      <c r="K5124">
        <v>8.0399999999999991</v>
      </c>
      <c r="L5124">
        <v>5340</v>
      </c>
      <c r="O5124">
        <f>IF(Registros[[#This Row],[idade]]&lt;18,311.43,IF(Registros[[#This Row],[idade]]&lt;=25,488.58,IF(Registros[[#This Row],[idade]]&lt;=50,772.77,850.05)))</f>
        <v>772.77</v>
      </c>
      <c r="P5124">
        <f>IF(Registros[[#This Row],[idade]]&lt;18,23.99,IF(Registros[[#This Row],[idade]]&lt;=25,49.9,IF(Registros[[#This Row],[idade]]&lt;=50,145.2,175.45)))</f>
        <v>145.19999999999999</v>
      </c>
      <c r="Q5124">
        <v>1</v>
      </c>
      <c r="R5124">
        <v>24</v>
      </c>
      <c r="T5124">
        <v>3</v>
      </c>
      <c r="U5124" t="s">
        <v>3</v>
      </c>
      <c r="V5124" t="s">
        <v>22</v>
      </c>
    </row>
    <row r="5125" spans="1:22" x14ac:dyDescent="0.3">
      <c r="A5125">
        <v>5124</v>
      </c>
      <c r="B5125">
        <v>21190444049</v>
      </c>
      <c r="C5125">
        <v>4</v>
      </c>
      <c r="D5125" s="1">
        <v>36821</v>
      </c>
      <c r="E5125" s="3">
        <f>2023-YEAR(Registros[[#This Row],[data_nascimento]])</f>
        <v>23</v>
      </c>
      <c r="F5125" s="1">
        <v>43830</v>
      </c>
      <c r="H5125">
        <v>220</v>
      </c>
      <c r="J5125" s="3">
        <v>0</v>
      </c>
      <c r="K5125">
        <v>22.78</v>
      </c>
      <c r="L5125">
        <v>6052</v>
      </c>
      <c r="O5125">
        <f>IF(Registros[[#This Row],[idade]]&lt;18,311.43,IF(Registros[[#This Row],[idade]]&lt;=25,488.58,IF(Registros[[#This Row],[idade]]&lt;=50,772.77,850.05)))</f>
        <v>488.58</v>
      </c>
      <c r="P5125">
        <f>IF(Registros[[#This Row],[idade]]&lt;18,23.99,IF(Registros[[#This Row],[idade]]&lt;=25,49.9,IF(Registros[[#This Row],[idade]]&lt;=50,145.2,175.45)))</f>
        <v>49.9</v>
      </c>
      <c r="Q5125">
        <v>4</v>
      </c>
      <c r="R5125">
        <v>5</v>
      </c>
      <c r="T5125">
        <v>3</v>
      </c>
      <c r="U5125" t="s">
        <v>2</v>
      </c>
      <c r="V5125" t="s">
        <v>19</v>
      </c>
    </row>
    <row r="5126" spans="1:22" x14ac:dyDescent="0.3">
      <c r="A5126">
        <v>5125</v>
      </c>
      <c r="B5126">
        <v>76579104232</v>
      </c>
      <c r="C5126">
        <v>6</v>
      </c>
      <c r="D5126" s="1">
        <v>36777</v>
      </c>
      <c r="E5126" s="3">
        <f>2023-YEAR(Registros[[#This Row],[data_nascimento]])</f>
        <v>23</v>
      </c>
      <c r="F5126" s="1">
        <v>43830</v>
      </c>
      <c r="H5126">
        <v>220</v>
      </c>
      <c r="J5126" s="3">
        <v>0</v>
      </c>
      <c r="K5126">
        <v>6.7</v>
      </c>
      <c r="L5126">
        <v>4307</v>
      </c>
      <c r="O5126">
        <f>IF(Registros[[#This Row],[idade]]&lt;18,311.43,IF(Registros[[#This Row],[idade]]&lt;=25,488.58,IF(Registros[[#This Row],[idade]]&lt;=50,772.77,850.05)))</f>
        <v>488.58</v>
      </c>
      <c r="P5126">
        <f>IF(Registros[[#This Row],[idade]]&lt;18,23.99,IF(Registros[[#This Row],[idade]]&lt;=25,49.9,IF(Registros[[#This Row],[idade]]&lt;=50,145.2,175.45)))</f>
        <v>49.9</v>
      </c>
      <c r="Q5126">
        <v>2</v>
      </c>
      <c r="R5126">
        <v>22</v>
      </c>
      <c r="T5126">
        <v>3</v>
      </c>
      <c r="U5126" t="s">
        <v>2</v>
      </c>
      <c r="V5126" t="s">
        <v>19</v>
      </c>
    </row>
    <row r="5127" spans="1:22" x14ac:dyDescent="0.3">
      <c r="A5127">
        <v>5126</v>
      </c>
      <c r="B5127">
        <v>39770043996</v>
      </c>
      <c r="C5127">
        <v>5</v>
      </c>
      <c r="D5127" s="1">
        <v>33057</v>
      </c>
      <c r="E5127" s="3">
        <f>2023-YEAR(Registros[[#This Row],[data_nascimento]])</f>
        <v>33</v>
      </c>
      <c r="F5127" s="1">
        <v>43830</v>
      </c>
      <c r="H5127">
        <v>220</v>
      </c>
      <c r="J5127" s="3">
        <v>0</v>
      </c>
      <c r="K5127">
        <v>13.4</v>
      </c>
      <c r="L5127">
        <v>9652</v>
      </c>
      <c r="O5127">
        <f>IF(Registros[[#This Row],[idade]]&lt;18,311.43,IF(Registros[[#This Row],[idade]]&lt;=25,488.58,IF(Registros[[#This Row],[idade]]&lt;=50,772.77,850.05)))</f>
        <v>772.77</v>
      </c>
      <c r="P5127">
        <f>IF(Registros[[#This Row],[idade]]&lt;18,23.99,IF(Registros[[#This Row],[idade]]&lt;=25,49.9,IF(Registros[[#This Row],[idade]]&lt;=50,145.2,175.45)))</f>
        <v>145.19999999999999</v>
      </c>
      <c r="Q5127">
        <v>4</v>
      </c>
      <c r="R5127">
        <v>7</v>
      </c>
      <c r="T5127">
        <v>3</v>
      </c>
      <c r="U5127" t="s">
        <v>2</v>
      </c>
      <c r="V5127" t="s">
        <v>19</v>
      </c>
    </row>
    <row r="5128" spans="1:22" x14ac:dyDescent="0.3">
      <c r="A5128">
        <v>5127</v>
      </c>
      <c r="B5128">
        <v>97840714602</v>
      </c>
      <c r="C5128">
        <v>3</v>
      </c>
      <c r="D5128" s="1">
        <v>29620</v>
      </c>
      <c r="E5128" s="3">
        <f>2023-YEAR(Registros[[#This Row],[data_nascimento]])</f>
        <v>42</v>
      </c>
      <c r="F5128" s="1">
        <v>43830</v>
      </c>
      <c r="H5128">
        <v>220</v>
      </c>
      <c r="J5128" s="3">
        <v>0</v>
      </c>
      <c r="K5128">
        <v>17.420000000000002</v>
      </c>
      <c r="L5128">
        <v>7047</v>
      </c>
      <c r="O5128">
        <f>IF(Registros[[#This Row],[idade]]&lt;18,311.43,IF(Registros[[#This Row],[idade]]&lt;=25,488.58,IF(Registros[[#This Row],[idade]]&lt;=50,772.77,850.05)))</f>
        <v>772.77</v>
      </c>
      <c r="P5128">
        <f>IF(Registros[[#This Row],[idade]]&lt;18,23.99,IF(Registros[[#This Row],[idade]]&lt;=25,49.9,IF(Registros[[#This Row],[idade]]&lt;=50,145.2,175.45)))</f>
        <v>145.19999999999999</v>
      </c>
      <c r="Q5128">
        <v>1</v>
      </c>
      <c r="R5128">
        <v>1</v>
      </c>
      <c r="T5128">
        <v>3</v>
      </c>
      <c r="U5128" t="s">
        <v>3</v>
      </c>
      <c r="V5128" t="s">
        <v>21</v>
      </c>
    </row>
    <row r="5129" spans="1:22" x14ac:dyDescent="0.3">
      <c r="A5129">
        <v>5128</v>
      </c>
      <c r="B5129">
        <v>48995872705</v>
      </c>
      <c r="C5129">
        <v>4</v>
      </c>
      <c r="D5129" s="1">
        <v>30882</v>
      </c>
      <c r="E5129" s="3">
        <f>2023-YEAR(Registros[[#This Row],[data_nascimento]])</f>
        <v>39</v>
      </c>
      <c r="F5129" s="1">
        <v>43830</v>
      </c>
      <c r="H5129">
        <v>220</v>
      </c>
      <c r="J5129" s="3">
        <v>0</v>
      </c>
      <c r="K5129">
        <v>4.0199999999999996</v>
      </c>
      <c r="L5129">
        <v>9840</v>
      </c>
      <c r="O5129">
        <f>IF(Registros[[#This Row],[idade]]&lt;18,311.43,IF(Registros[[#This Row],[idade]]&lt;=25,488.58,IF(Registros[[#This Row],[idade]]&lt;=50,772.77,850.05)))</f>
        <v>772.77</v>
      </c>
      <c r="P5129">
        <f>IF(Registros[[#This Row],[idade]]&lt;18,23.99,IF(Registros[[#This Row],[idade]]&lt;=25,49.9,IF(Registros[[#This Row],[idade]]&lt;=50,145.2,175.45)))</f>
        <v>145.19999999999999</v>
      </c>
      <c r="Q5129">
        <v>5</v>
      </c>
      <c r="R5129">
        <v>19</v>
      </c>
      <c r="T5129">
        <v>2</v>
      </c>
      <c r="U5129" t="s">
        <v>3</v>
      </c>
      <c r="V5129" t="s">
        <v>21</v>
      </c>
    </row>
    <row r="5130" spans="1:22" x14ac:dyDescent="0.3">
      <c r="A5130">
        <v>5129</v>
      </c>
      <c r="B5130">
        <v>17995640299</v>
      </c>
      <c r="C5130">
        <v>4</v>
      </c>
      <c r="D5130" s="1">
        <v>37214</v>
      </c>
      <c r="E5130" s="3">
        <f>2023-YEAR(Registros[[#This Row],[data_nascimento]])</f>
        <v>22</v>
      </c>
      <c r="F5130" s="1">
        <v>43830</v>
      </c>
      <c r="H5130">
        <v>220</v>
      </c>
      <c r="J5130" s="3">
        <v>0</v>
      </c>
      <c r="K5130">
        <v>26.8</v>
      </c>
      <c r="L5130">
        <v>5900</v>
      </c>
      <c r="O5130">
        <f>IF(Registros[[#This Row],[idade]]&lt;18,311.43,IF(Registros[[#This Row],[idade]]&lt;=25,488.58,IF(Registros[[#This Row],[idade]]&lt;=50,772.77,850.05)))</f>
        <v>488.58</v>
      </c>
      <c r="P5130">
        <f>IF(Registros[[#This Row],[idade]]&lt;18,23.99,IF(Registros[[#This Row],[idade]]&lt;=25,49.9,IF(Registros[[#This Row],[idade]]&lt;=50,145.2,175.45)))</f>
        <v>49.9</v>
      </c>
      <c r="Q5130">
        <v>3</v>
      </c>
      <c r="R5130">
        <v>20</v>
      </c>
      <c r="T5130">
        <v>2</v>
      </c>
      <c r="U5130" t="s">
        <v>2</v>
      </c>
      <c r="V5130" t="s">
        <v>21</v>
      </c>
    </row>
    <row r="5131" spans="1:22" x14ac:dyDescent="0.3">
      <c r="A5131">
        <v>5130</v>
      </c>
      <c r="B5131">
        <v>54319675154</v>
      </c>
      <c r="C5131">
        <v>4</v>
      </c>
      <c r="D5131" s="1">
        <v>29456</v>
      </c>
      <c r="E5131" s="3">
        <f>2023-YEAR(Registros[[#This Row],[data_nascimento]])</f>
        <v>43</v>
      </c>
      <c r="F5131" s="1">
        <v>43830</v>
      </c>
      <c r="H5131">
        <v>220</v>
      </c>
      <c r="J5131" s="3">
        <v>0</v>
      </c>
      <c r="K5131">
        <v>13.4</v>
      </c>
      <c r="L5131">
        <v>9723</v>
      </c>
      <c r="O5131">
        <f>IF(Registros[[#This Row],[idade]]&lt;18,311.43,IF(Registros[[#This Row],[idade]]&lt;=25,488.58,IF(Registros[[#This Row],[idade]]&lt;=50,772.77,850.05)))</f>
        <v>772.77</v>
      </c>
      <c r="P5131">
        <f>IF(Registros[[#This Row],[idade]]&lt;18,23.99,IF(Registros[[#This Row],[idade]]&lt;=25,49.9,IF(Registros[[#This Row],[idade]]&lt;=50,145.2,175.45)))</f>
        <v>145.19999999999999</v>
      </c>
      <c r="Q5131">
        <v>4</v>
      </c>
      <c r="R5131">
        <v>10</v>
      </c>
      <c r="T5131">
        <v>3</v>
      </c>
      <c r="U5131" t="s">
        <v>2</v>
      </c>
      <c r="V5131" t="s">
        <v>19</v>
      </c>
    </row>
    <row r="5132" spans="1:22" x14ac:dyDescent="0.3">
      <c r="A5132">
        <v>5131</v>
      </c>
      <c r="B5132">
        <v>60533243832</v>
      </c>
      <c r="C5132">
        <v>3</v>
      </c>
      <c r="D5132" s="1">
        <v>37853</v>
      </c>
      <c r="E5132" s="3">
        <f>2023-YEAR(Registros[[#This Row],[data_nascimento]])</f>
        <v>20</v>
      </c>
      <c r="F5132" s="1">
        <v>43830</v>
      </c>
      <c r="H5132">
        <v>220</v>
      </c>
      <c r="J5132" s="3">
        <v>0</v>
      </c>
      <c r="K5132">
        <v>18.760000000000002</v>
      </c>
      <c r="L5132">
        <v>8113</v>
      </c>
      <c r="O5132">
        <f>IF(Registros[[#This Row],[idade]]&lt;18,311.43,IF(Registros[[#This Row],[idade]]&lt;=25,488.58,IF(Registros[[#This Row],[idade]]&lt;=50,772.77,850.05)))</f>
        <v>488.58</v>
      </c>
      <c r="P5132">
        <f>IF(Registros[[#This Row],[idade]]&lt;18,23.99,IF(Registros[[#This Row],[idade]]&lt;=25,49.9,IF(Registros[[#This Row],[idade]]&lt;=50,145.2,175.45)))</f>
        <v>49.9</v>
      </c>
      <c r="Q5132">
        <v>1</v>
      </c>
      <c r="R5132">
        <v>20</v>
      </c>
      <c r="T5132">
        <v>3</v>
      </c>
      <c r="U5132" t="s">
        <v>3</v>
      </c>
      <c r="V5132" t="s">
        <v>19</v>
      </c>
    </row>
    <row r="5133" spans="1:22" x14ac:dyDescent="0.3">
      <c r="A5133">
        <v>5132</v>
      </c>
      <c r="B5133">
        <v>65006794118</v>
      </c>
      <c r="C5133">
        <v>7</v>
      </c>
      <c r="D5133" s="1">
        <v>33956</v>
      </c>
      <c r="E5133" s="3">
        <f>2023-YEAR(Registros[[#This Row],[data_nascimento]])</f>
        <v>31</v>
      </c>
      <c r="F5133" s="1">
        <v>43830</v>
      </c>
      <c r="H5133">
        <v>220</v>
      </c>
      <c r="J5133" s="3">
        <v>0</v>
      </c>
      <c r="K5133">
        <v>25.46</v>
      </c>
      <c r="L5133">
        <v>1882</v>
      </c>
      <c r="O5133">
        <f>IF(Registros[[#This Row],[idade]]&lt;18,311.43,IF(Registros[[#This Row],[idade]]&lt;=25,488.58,IF(Registros[[#This Row],[idade]]&lt;=50,772.77,850.05)))</f>
        <v>772.77</v>
      </c>
      <c r="P5133">
        <f>IF(Registros[[#This Row],[idade]]&lt;18,23.99,IF(Registros[[#This Row],[idade]]&lt;=25,49.9,IF(Registros[[#This Row],[idade]]&lt;=50,145.2,175.45)))</f>
        <v>145.19999999999999</v>
      </c>
      <c r="Q5133">
        <v>4</v>
      </c>
      <c r="R5133">
        <v>22</v>
      </c>
      <c r="T5133">
        <v>3</v>
      </c>
      <c r="U5133" t="s">
        <v>3</v>
      </c>
      <c r="V5133" t="s">
        <v>19</v>
      </c>
    </row>
    <row r="5134" spans="1:22" x14ac:dyDescent="0.3">
      <c r="A5134">
        <v>5133</v>
      </c>
      <c r="B5134">
        <v>41397266265</v>
      </c>
      <c r="C5134">
        <v>7</v>
      </c>
      <c r="D5134" s="1">
        <v>35836</v>
      </c>
      <c r="E5134" s="3">
        <f>2023-YEAR(Registros[[#This Row],[data_nascimento]])</f>
        <v>25</v>
      </c>
      <c r="F5134" s="1">
        <v>43830</v>
      </c>
      <c r="H5134">
        <v>220</v>
      </c>
      <c r="J5134" s="3">
        <v>0</v>
      </c>
      <c r="K5134">
        <v>18.760000000000002</v>
      </c>
      <c r="L5134">
        <v>1592</v>
      </c>
      <c r="O5134">
        <f>IF(Registros[[#This Row],[idade]]&lt;18,311.43,IF(Registros[[#This Row],[idade]]&lt;=25,488.58,IF(Registros[[#This Row],[idade]]&lt;=50,772.77,850.05)))</f>
        <v>488.58</v>
      </c>
      <c r="P5134">
        <f>IF(Registros[[#This Row],[idade]]&lt;18,23.99,IF(Registros[[#This Row],[idade]]&lt;=25,49.9,IF(Registros[[#This Row],[idade]]&lt;=50,145.2,175.45)))</f>
        <v>49.9</v>
      </c>
      <c r="Q5134">
        <v>1</v>
      </c>
      <c r="R5134">
        <v>6</v>
      </c>
      <c r="T5134">
        <v>3</v>
      </c>
      <c r="U5134" t="s">
        <v>3</v>
      </c>
      <c r="V5134" t="s">
        <v>19</v>
      </c>
    </row>
    <row r="5135" spans="1:22" x14ac:dyDescent="0.3">
      <c r="A5135">
        <v>5134</v>
      </c>
      <c r="B5135">
        <v>59202725764</v>
      </c>
      <c r="C5135">
        <v>5</v>
      </c>
      <c r="D5135" s="1">
        <v>34771</v>
      </c>
      <c r="E5135" s="3">
        <f>2023-YEAR(Registros[[#This Row],[data_nascimento]])</f>
        <v>28</v>
      </c>
      <c r="F5135" s="1">
        <v>43830</v>
      </c>
      <c r="H5135">
        <v>220</v>
      </c>
      <c r="J5135" s="3">
        <v>0</v>
      </c>
      <c r="K5135">
        <v>21.44</v>
      </c>
      <c r="L5135">
        <v>1613</v>
      </c>
      <c r="O5135">
        <f>IF(Registros[[#This Row],[idade]]&lt;18,311.43,IF(Registros[[#This Row],[idade]]&lt;=25,488.58,IF(Registros[[#This Row],[idade]]&lt;=50,772.77,850.05)))</f>
        <v>772.77</v>
      </c>
      <c r="P5135">
        <f>IF(Registros[[#This Row],[idade]]&lt;18,23.99,IF(Registros[[#This Row],[idade]]&lt;=25,49.9,IF(Registros[[#This Row],[idade]]&lt;=50,145.2,175.45)))</f>
        <v>145.19999999999999</v>
      </c>
      <c r="Q5135">
        <v>3</v>
      </c>
      <c r="R5135">
        <v>24</v>
      </c>
      <c r="T5135">
        <v>2</v>
      </c>
      <c r="U5135" t="s">
        <v>2</v>
      </c>
      <c r="V5135" t="s">
        <v>22</v>
      </c>
    </row>
    <row r="5136" spans="1:22" x14ac:dyDescent="0.3">
      <c r="A5136">
        <v>5135</v>
      </c>
      <c r="B5136">
        <v>88644671394</v>
      </c>
      <c r="C5136">
        <v>4</v>
      </c>
      <c r="D5136" s="1">
        <v>28902</v>
      </c>
      <c r="E5136" s="3">
        <f>2023-YEAR(Registros[[#This Row],[data_nascimento]])</f>
        <v>44</v>
      </c>
      <c r="F5136" s="1">
        <v>43830</v>
      </c>
      <c r="H5136">
        <v>220</v>
      </c>
      <c r="J5136" s="3">
        <v>0</v>
      </c>
      <c r="K5136">
        <v>25.46</v>
      </c>
      <c r="L5136">
        <v>1872</v>
      </c>
      <c r="O5136">
        <f>IF(Registros[[#This Row],[idade]]&lt;18,311.43,IF(Registros[[#This Row],[idade]]&lt;=25,488.58,IF(Registros[[#This Row],[idade]]&lt;=50,772.77,850.05)))</f>
        <v>772.77</v>
      </c>
      <c r="P5136">
        <f>IF(Registros[[#This Row],[idade]]&lt;18,23.99,IF(Registros[[#This Row],[idade]]&lt;=25,49.9,IF(Registros[[#This Row],[idade]]&lt;=50,145.2,175.45)))</f>
        <v>145.19999999999999</v>
      </c>
      <c r="Q5136">
        <v>5</v>
      </c>
      <c r="R5136">
        <v>26</v>
      </c>
      <c r="T5136">
        <v>2</v>
      </c>
      <c r="U5136" t="s">
        <v>3</v>
      </c>
      <c r="V5136" t="s">
        <v>21</v>
      </c>
    </row>
    <row r="5137" spans="1:22" x14ac:dyDescent="0.3">
      <c r="A5137">
        <v>5136</v>
      </c>
      <c r="B5137">
        <v>13083574890</v>
      </c>
      <c r="C5137">
        <v>7</v>
      </c>
      <c r="D5137" s="1">
        <v>39296</v>
      </c>
      <c r="E5137" s="3">
        <f>2023-YEAR(Registros[[#This Row],[data_nascimento]])</f>
        <v>16</v>
      </c>
      <c r="F5137" s="1">
        <v>43830</v>
      </c>
      <c r="H5137">
        <v>120</v>
      </c>
      <c r="J5137" s="3">
        <v>0</v>
      </c>
      <c r="K5137">
        <v>1.34</v>
      </c>
      <c r="L5137">
        <v>1787</v>
      </c>
      <c r="O5137">
        <f>IF(Registros[[#This Row],[idade]]&lt;18,311.43,IF(Registros[[#This Row],[idade]]&lt;=25,488.58,IF(Registros[[#This Row],[idade]]&lt;=50,772.77,850.05)))</f>
        <v>311.43</v>
      </c>
      <c r="P5137">
        <f>IF(Registros[[#This Row],[idade]]&lt;18,23.99,IF(Registros[[#This Row],[idade]]&lt;=25,49.9,IF(Registros[[#This Row],[idade]]&lt;=50,145.2,175.45)))</f>
        <v>23.99</v>
      </c>
      <c r="Q5137">
        <v>2</v>
      </c>
      <c r="R5137">
        <v>16</v>
      </c>
      <c r="T5137">
        <v>2</v>
      </c>
      <c r="U5137" t="s">
        <v>3</v>
      </c>
      <c r="V5137" t="s">
        <v>19</v>
      </c>
    </row>
    <row r="5138" spans="1:22" x14ac:dyDescent="0.3">
      <c r="A5138">
        <v>5137</v>
      </c>
      <c r="B5138">
        <v>62250508762</v>
      </c>
      <c r="C5138">
        <v>4</v>
      </c>
      <c r="D5138" s="1">
        <v>30583</v>
      </c>
      <c r="E5138" s="3">
        <f>2023-YEAR(Registros[[#This Row],[data_nascimento]])</f>
        <v>40</v>
      </c>
      <c r="F5138" s="1">
        <v>43830</v>
      </c>
      <c r="H5138">
        <v>220</v>
      </c>
      <c r="J5138" s="3">
        <v>0</v>
      </c>
      <c r="K5138">
        <v>8.0399999999999991</v>
      </c>
      <c r="L5138">
        <v>1816</v>
      </c>
      <c r="O5138">
        <f>IF(Registros[[#This Row],[idade]]&lt;18,311.43,IF(Registros[[#This Row],[idade]]&lt;=25,488.58,IF(Registros[[#This Row],[idade]]&lt;=50,772.77,850.05)))</f>
        <v>772.77</v>
      </c>
      <c r="P5138">
        <f>IF(Registros[[#This Row],[idade]]&lt;18,23.99,IF(Registros[[#This Row],[idade]]&lt;=25,49.9,IF(Registros[[#This Row],[idade]]&lt;=50,145.2,175.45)))</f>
        <v>145.19999999999999</v>
      </c>
      <c r="Q5138">
        <v>2</v>
      </c>
      <c r="R5138">
        <v>5</v>
      </c>
      <c r="T5138">
        <v>2</v>
      </c>
      <c r="U5138" t="s">
        <v>2</v>
      </c>
      <c r="V5138" t="s">
        <v>19</v>
      </c>
    </row>
    <row r="5139" spans="1:22" x14ac:dyDescent="0.3">
      <c r="A5139">
        <v>5138</v>
      </c>
      <c r="B5139">
        <v>72389767181</v>
      </c>
      <c r="C5139">
        <v>5</v>
      </c>
      <c r="D5139" s="1">
        <v>36691</v>
      </c>
      <c r="E5139" s="3">
        <f>2023-YEAR(Registros[[#This Row],[data_nascimento]])</f>
        <v>23</v>
      </c>
      <c r="F5139" s="1">
        <v>43830</v>
      </c>
      <c r="H5139">
        <v>220</v>
      </c>
      <c r="J5139" s="3">
        <v>0</v>
      </c>
      <c r="K5139">
        <v>18.760000000000002</v>
      </c>
      <c r="L5139">
        <v>1700</v>
      </c>
      <c r="O5139">
        <f>IF(Registros[[#This Row],[idade]]&lt;18,311.43,IF(Registros[[#This Row],[idade]]&lt;=25,488.58,IF(Registros[[#This Row],[idade]]&lt;=50,772.77,850.05)))</f>
        <v>488.58</v>
      </c>
      <c r="P5139">
        <f>IF(Registros[[#This Row],[idade]]&lt;18,23.99,IF(Registros[[#This Row],[idade]]&lt;=25,49.9,IF(Registros[[#This Row],[idade]]&lt;=50,145.2,175.45)))</f>
        <v>49.9</v>
      </c>
      <c r="Q5139">
        <v>5</v>
      </c>
      <c r="R5139">
        <v>6</v>
      </c>
      <c r="T5139">
        <v>2</v>
      </c>
      <c r="U5139" t="s">
        <v>3</v>
      </c>
      <c r="V5139" t="s">
        <v>19</v>
      </c>
    </row>
    <row r="5140" spans="1:22" x14ac:dyDescent="0.3">
      <c r="A5140">
        <v>5139</v>
      </c>
      <c r="B5140">
        <v>81766862336</v>
      </c>
      <c r="C5140">
        <v>6</v>
      </c>
      <c r="D5140" s="1">
        <v>30658</v>
      </c>
      <c r="E5140" s="3">
        <f>2023-YEAR(Registros[[#This Row],[data_nascimento]])</f>
        <v>40</v>
      </c>
      <c r="F5140" s="1">
        <v>43830</v>
      </c>
      <c r="H5140">
        <v>220</v>
      </c>
      <c r="I5140">
        <v>16</v>
      </c>
      <c r="J5140" s="3">
        <v>940.8</v>
      </c>
      <c r="K5140">
        <v>4.0199999999999996</v>
      </c>
      <c r="L5140">
        <v>1764</v>
      </c>
      <c r="O5140">
        <f>IF(Registros[[#This Row],[idade]]&lt;18,311.43,IF(Registros[[#This Row],[idade]]&lt;=25,488.58,IF(Registros[[#This Row],[idade]]&lt;=50,772.77,850.05)))</f>
        <v>772.77</v>
      </c>
      <c r="P5140">
        <f>IF(Registros[[#This Row],[idade]]&lt;18,23.99,IF(Registros[[#This Row],[idade]]&lt;=25,49.9,IF(Registros[[#This Row],[idade]]&lt;=50,145.2,175.45)))</f>
        <v>145.19999999999999</v>
      </c>
      <c r="Q5140">
        <v>3</v>
      </c>
      <c r="R5140">
        <v>8</v>
      </c>
      <c r="T5140">
        <v>3</v>
      </c>
      <c r="U5140" t="s">
        <v>3</v>
      </c>
      <c r="V5140" t="s">
        <v>22</v>
      </c>
    </row>
    <row r="5141" spans="1:22" x14ac:dyDescent="0.3">
      <c r="A5141">
        <v>5140</v>
      </c>
      <c r="B5141">
        <v>26295965181</v>
      </c>
      <c r="C5141">
        <v>6</v>
      </c>
      <c r="D5141" s="1">
        <v>28911</v>
      </c>
      <c r="E5141" s="3">
        <f>2023-YEAR(Registros[[#This Row],[data_nascimento]])</f>
        <v>44</v>
      </c>
      <c r="F5141" s="1">
        <v>43830</v>
      </c>
      <c r="H5141">
        <v>220</v>
      </c>
      <c r="I5141">
        <v>7</v>
      </c>
      <c r="J5141" s="3">
        <v>342.3</v>
      </c>
      <c r="K5141">
        <v>14.74</v>
      </c>
      <c r="L5141">
        <v>1467</v>
      </c>
      <c r="O5141">
        <f>IF(Registros[[#This Row],[idade]]&lt;18,311.43,IF(Registros[[#This Row],[idade]]&lt;=25,488.58,IF(Registros[[#This Row],[idade]]&lt;=50,772.77,850.05)))</f>
        <v>772.77</v>
      </c>
      <c r="P5141">
        <f>IF(Registros[[#This Row],[idade]]&lt;18,23.99,IF(Registros[[#This Row],[idade]]&lt;=25,49.9,IF(Registros[[#This Row],[idade]]&lt;=50,145.2,175.45)))</f>
        <v>145.19999999999999</v>
      </c>
      <c r="Q5141">
        <v>3</v>
      </c>
      <c r="R5141">
        <v>16</v>
      </c>
      <c r="T5141">
        <v>2</v>
      </c>
      <c r="U5141" t="s">
        <v>3</v>
      </c>
      <c r="V5141" t="s">
        <v>19</v>
      </c>
    </row>
    <row r="5142" spans="1:22" x14ac:dyDescent="0.3">
      <c r="A5142">
        <v>5141</v>
      </c>
      <c r="B5142">
        <v>45039950257</v>
      </c>
      <c r="C5142">
        <v>7</v>
      </c>
      <c r="D5142" s="1">
        <v>36783</v>
      </c>
      <c r="E5142" s="3">
        <f>2023-YEAR(Registros[[#This Row],[data_nascimento]])</f>
        <v>23</v>
      </c>
      <c r="F5142" s="1">
        <v>43830</v>
      </c>
      <c r="H5142">
        <v>220</v>
      </c>
      <c r="I5142">
        <v>11</v>
      </c>
      <c r="J5142" s="3">
        <v>777.7</v>
      </c>
      <c r="K5142">
        <v>13.4</v>
      </c>
      <c r="L5142">
        <v>2121</v>
      </c>
      <c r="O5142">
        <f>IF(Registros[[#This Row],[idade]]&lt;18,311.43,IF(Registros[[#This Row],[idade]]&lt;=25,488.58,IF(Registros[[#This Row],[idade]]&lt;=50,772.77,850.05)))</f>
        <v>488.58</v>
      </c>
      <c r="P5142">
        <f>IF(Registros[[#This Row],[idade]]&lt;18,23.99,IF(Registros[[#This Row],[idade]]&lt;=25,49.9,IF(Registros[[#This Row],[idade]]&lt;=50,145.2,175.45)))</f>
        <v>49.9</v>
      </c>
      <c r="Q5142">
        <v>5</v>
      </c>
      <c r="R5142">
        <v>4</v>
      </c>
      <c r="T5142">
        <v>2</v>
      </c>
      <c r="U5142" t="s">
        <v>3</v>
      </c>
      <c r="V5142" t="s">
        <v>19</v>
      </c>
    </row>
    <row r="5143" spans="1:22" x14ac:dyDescent="0.3">
      <c r="A5143">
        <v>5142</v>
      </c>
      <c r="B5143">
        <v>19409133885</v>
      </c>
      <c r="C5143">
        <v>3</v>
      </c>
      <c r="D5143" s="1">
        <v>32996</v>
      </c>
      <c r="E5143" s="3">
        <f>2023-YEAR(Registros[[#This Row],[data_nascimento]])</f>
        <v>33</v>
      </c>
      <c r="F5143" s="1">
        <v>43830</v>
      </c>
      <c r="H5143">
        <v>220</v>
      </c>
      <c r="I5143">
        <v>14</v>
      </c>
      <c r="J5143" s="3">
        <v>831.13333333333333</v>
      </c>
      <c r="K5143">
        <v>12.06</v>
      </c>
      <c r="L5143">
        <v>1781</v>
      </c>
      <c r="O5143">
        <f>IF(Registros[[#This Row],[idade]]&lt;18,311.43,IF(Registros[[#This Row],[idade]]&lt;=25,488.58,IF(Registros[[#This Row],[idade]]&lt;=50,772.77,850.05)))</f>
        <v>772.77</v>
      </c>
      <c r="P5143">
        <f>IF(Registros[[#This Row],[idade]]&lt;18,23.99,IF(Registros[[#This Row],[idade]]&lt;=25,49.9,IF(Registros[[#This Row],[idade]]&lt;=50,145.2,175.45)))</f>
        <v>145.19999999999999</v>
      </c>
      <c r="Q5143">
        <v>1</v>
      </c>
      <c r="R5143">
        <v>17</v>
      </c>
      <c r="T5143">
        <v>3</v>
      </c>
      <c r="U5143" t="s">
        <v>2</v>
      </c>
      <c r="V5143" t="s">
        <v>19</v>
      </c>
    </row>
    <row r="5144" spans="1:22" x14ac:dyDescent="0.3">
      <c r="A5144">
        <v>5143</v>
      </c>
      <c r="B5144">
        <v>85529512318</v>
      </c>
      <c r="C5144">
        <v>3</v>
      </c>
      <c r="D5144" s="1">
        <v>33055</v>
      </c>
      <c r="E5144" s="3">
        <f>2023-YEAR(Registros[[#This Row],[data_nascimento]])</f>
        <v>33</v>
      </c>
      <c r="F5144" s="1">
        <v>43830</v>
      </c>
      <c r="H5144">
        <v>220</v>
      </c>
      <c r="I5144">
        <v>14</v>
      </c>
      <c r="J5144" s="3">
        <v>1015.9333333333333</v>
      </c>
      <c r="K5144">
        <v>17.420000000000002</v>
      </c>
      <c r="L5144">
        <v>2177</v>
      </c>
      <c r="O5144">
        <f>IF(Registros[[#This Row],[idade]]&lt;18,311.43,IF(Registros[[#This Row],[idade]]&lt;=25,488.58,IF(Registros[[#This Row],[idade]]&lt;=50,772.77,850.05)))</f>
        <v>772.77</v>
      </c>
      <c r="P5144">
        <f>IF(Registros[[#This Row],[idade]]&lt;18,23.99,IF(Registros[[#This Row],[idade]]&lt;=25,49.9,IF(Registros[[#This Row],[idade]]&lt;=50,145.2,175.45)))</f>
        <v>145.19999999999999</v>
      </c>
      <c r="Q5144">
        <v>1</v>
      </c>
      <c r="R5144">
        <v>24</v>
      </c>
      <c r="T5144">
        <v>2</v>
      </c>
      <c r="U5144" t="s">
        <v>3</v>
      </c>
      <c r="V5144" t="s">
        <v>19</v>
      </c>
    </row>
    <row r="5145" spans="1:22" x14ac:dyDescent="0.3">
      <c r="A5145">
        <v>5144</v>
      </c>
      <c r="B5145">
        <v>36277843178</v>
      </c>
      <c r="C5145">
        <v>3</v>
      </c>
      <c r="D5145" s="1">
        <v>31226</v>
      </c>
      <c r="E5145" s="3">
        <f>2023-YEAR(Registros[[#This Row],[data_nascimento]])</f>
        <v>38</v>
      </c>
      <c r="F5145" s="1">
        <v>43830</v>
      </c>
      <c r="H5145">
        <v>220</v>
      </c>
      <c r="I5145">
        <v>1</v>
      </c>
      <c r="J5145" s="3">
        <v>53.633333333333333</v>
      </c>
      <c r="K5145">
        <v>8.0399999999999991</v>
      </c>
      <c r="L5145">
        <v>1609</v>
      </c>
      <c r="O5145">
        <f>IF(Registros[[#This Row],[idade]]&lt;18,311.43,IF(Registros[[#This Row],[idade]]&lt;=25,488.58,IF(Registros[[#This Row],[idade]]&lt;=50,772.77,850.05)))</f>
        <v>772.77</v>
      </c>
      <c r="P5145">
        <f>IF(Registros[[#This Row],[idade]]&lt;18,23.99,IF(Registros[[#This Row],[idade]]&lt;=25,49.9,IF(Registros[[#This Row],[idade]]&lt;=50,145.2,175.45)))</f>
        <v>145.19999999999999</v>
      </c>
      <c r="Q5145">
        <v>5</v>
      </c>
      <c r="R5145">
        <v>15</v>
      </c>
      <c r="T5145">
        <v>2</v>
      </c>
      <c r="U5145" t="s">
        <v>3</v>
      </c>
      <c r="V5145" t="s">
        <v>21</v>
      </c>
    </row>
    <row r="5146" spans="1:22" x14ac:dyDescent="0.3">
      <c r="A5146">
        <v>5145</v>
      </c>
      <c r="B5146">
        <v>71279584969</v>
      </c>
      <c r="C5146">
        <v>6</v>
      </c>
      <c r="D5146" s="1">
        <v>35510</v>
      </c>
      <c r="E5146" s="3">
        <f>2023-YEAR(Registros[[#This Row],[data_nascimento]])</f>
        <v>26</v>
      </c>
      <c r="F5146" s="1">
        <v>43830</v>
      </c>
      <c r="G5146" s="1">
        <v>44284</v>
      </c>
      <c r="H5146">
        <v>220</v>
      </c>
      <c r="I5146">
        <v>10</v>
      </c>
      <c r="J5146" s="3">
        <v>615.33333333333326</v>
      </c>
      <c r="K5146">
        <v>17.420000000000002</v>
      </c>
      <c r="L5146">
        <v>1846</v>
      </c>
      <c r="O5146">
        <f>IF(Registros[[#This Row],[idade]]&lt;18,311.43,IF(Registros[[#This Row],[idade]]&lt;=25,488.58,IF(Registros[[#This Row],[idade]]&lt;=50,772.77,850.05)))</f>
        <v>772.77</v>
      </c>
      <c r="P5146">
        <f>IF(Registros[[#This Row],[idade]]&lt;18,23.99,IF(Registros[[#This Row],[idade]]&lt;=25,49.9,IF(Registros[[#This Row],[idade]]&lt;=50,145.2,175.45)))</f>
        <v>145.19999999999999</v>
      </c>
      <c r="Q5146">
        <v>5</v>
      </c>
      <c r="R5146">
        <v>16</v>
      </c>
      <c r="S5146">
        <v>2</v>
      </c>
      <c r="T5146">
        <v>2</v>
      </c>
      <c r="U5146" t="s">
        <v>2</v>
      </c>
      <c r="V5146" t="s">
        <v>19</v>
      </c>
    </row>
    <row r="5147" spans="1:22" x14ac:dyDescent="0.3">
      <c r="A5147">
        <v>5146</v>
      </c>
      <c r="B5147">
        <v>87593497011</v>
      </c>
      <c r="C5147">
        <v>3</v>
      </c>
      <c r="D5147" s="1">
        <v>38317</v>
      </c>
      <c r="E5147" s="3">
        <f>2023-YEAR(Registros[[#This Row],[data_nascimento]])</f>
        <v>19</v>
      </c>
      <c r="F5147" s="1">
        <v>43830</v>
      </c>
      <c r="H5147">
        <v>220</v>
      </c>
      <c r="I5147">
        <v>3</v>
      </c>
      <c r="J5147" s="3">
        <v>214.20000000000002</v>
      </c>
      <c r="K5147">
        <v>5.36</v>
      </c>
      <c r="L5147">
        <v>2142</v>
      </c>
      <c r="O5147">
        <f>IF(Registros[[#This Row],[idade]]&lt;18,311.43,IF(Registros[[#This Row],[idade]]&lt;=25,488.58,IF(Registros[[#This Row],[idade]]&lt;=50,772.77,850.05)))</f>
        <v>488.58</v>
      </c>
      <c r="P5147">
        <f>IF(Registros[[#This Row],[idade]]&lt;18,23.99,IF(Registros[[#This Row],[idade]]&lt;=25,49.9,IF(Registros[[#This Row],[idade]]&lt;=50,145.2,175.45)))</f>
        <v>49.9</v>
      </c>
      <c r="Q5147">
        <v>3</v>
      </c>
      <c r="R5147">
        <v>19</v>
      </c>
      <c r="T5147">
        <v>2</v>
      </c>
      <c r="U5147" t="s">
        <v>3</v>
      </c>
      <c r="V5147" t="s">
        <v>19</v>
      </c>
    </row>
    <row r="5148" spans="1:22" x14ac:dyDescent="0.3">
      <c r="A5148">
        <v>5147</v>
      </c>
      <c r="B5148">
        <v>50459763691</v>
      </c>
      <c r="C5148">
        <v>5</v>
      </c>
      <c r="D5148" s="1">
        <v>31141</v>
      </c>
      <c r="E5148" s="3">
        <f>2023-YEAR(Registros[[#This Row],[data_nascimento]])</f>
        <v>38</v>
      </c>
      <c r="F5148" s="1">
        <v>43830</v>
      </c>
      <c r="H5148">
        <v>220</v>
      </c>
      <c r="I5148">
        <v>20</v>
      </c>
      <c r="J5148" s="3">
        <v>1394</v>
      </c>
      <c r="K5148">
        <v>12.06</v>
      </c>
      <c r="L5148">
        <v>2091</v>
      </c>
      <c r="O5148">
        <f>IF(Registros[[#This Row],[idade]]&lt;18,311.43,IF(Registros[[#This Row],[idade]]&lt;=25,488.58,IF(Registros[[#This Row],[idade]]&lt;=50,772.77,850.05)))</f>
        <v>772.77</v>
      </c>
      <c r="P5148">
        <f>IF(Registros[[#This Row],[idade]]&lt;18,23.99,IF(Registros[[#This Row],[idade]]&lt;=25,49.9,IF(Registros[[#This Row],[idade]]&lt;=50,145.2,175.45)))</f>
        <v>145.19999999999999</v>
      </c>
      <c r="Q5148">
        <v>2</v>
      </c>
      <c r="R5148">
        <v>6</v>
      </c>
      <c r="T5148">
        <v>2</v>
      </c>
      <c r="U5148" t="s">
        <v>3</v>
      </c>
      <c r="V5148" t="s">
        <v>19</v>
      </c>
    </row>
    <row r="5149" spans="1:22" x14ac:dyDescent="0.3">
      <c r="A5149">
        <v>5148</v>
      </c>
      <c r="B5149">
        <v>47859726845</v>
      </c>
      <c r="C5149">
        <v>3</v>
      </c>
      <c r="D5149" s="1">
        <v>35200</v>
      </c>
      <c r="E5149" s="3">
        <f>2023-YEAR(Registros[[#This Row],[data_nascimento]])</f>
        <v>27</v>
      </c>
      <c r="F5149" s="1">
        <v>43830</v>
      </c>
      <c r="H5149">
        <v>220</v>
      </c>
      <c r="I5149">
        <v>8</v>
      </c>
      <c r="J5149" s="3">
        <v>552.26666666666665</v>
      </c>
      <c r="K5149">
        <v>2.68</v>
      </c>
      <c r="L5149">
        <v>2071</v>
      </c>
      <c r="O5149">
        <f>IF(Registros[[#This Row],[idade]]&lt;18,311.43,IF(Registros[[#This Row],[idade]]&lt;=25,488.58,IF(Registros[[#This Row],[idade]]&lt;=50,772.77,850.05)))</f>
        <v>772.77</v>
      </c>
      <c r="P5149">
        <f>IF(Registros[[#This Row],[idade]]&lt;18,23.99,IF(Registros[[#This Row],[idade]]&lt;=25,49.9,IF(Registros[[#This Row],[idade]]&lt;=50,145.2,175.45)))</f>
        <v>145.19999999999999</v>
      </c>
      <c r="Q5149">
        <v>4</v>
      </c>
      <c r="R5149">
        <v>7</v>
      </c>
      <c r="T5149">
        <v>2</v>
      </c>
      <c r="U5149" t="s">
        <v>3</v>
      </c>
      <c r="V5149" t="s">
        <v>22</v>
      </c>
    </row>
    <row r="5150" spans="1:22" x14ac:dyDescent="0.3">
      <c r="A5150">
        <v>5149</v>
      </c>
      <c r="B5150">
        <v>75609012316</v>
      </c>
      <c r="C5150">
        <v>7</v>
      </c>
      <c r="D5150" s="1">
        <v>30739</v>
      </c>
      <c r="E5150" s="3">
        <f>2023-YEAR(Registros[[#This Row],[data_nascimento]])</f>
        <v>39</v>
      </c>
      <c r="F5150" s="1">
        <v>43830</v>
      </c>
      <c r="H5150">
        <v>220</v>
      </c>
      <c r="I5150">
        <v>16</v>
      </c>
      <c r="J5150" s="3">
        <v>850.13333333333333</v>
      </c>
      <c r="K5150">
        <v>25.46</v>
      </c>
      <c r="L5150">
        <v>1594</v>
      </c>
      <c r="O5150">
        <f>IF(Registros[[#This Row],[idade]]&lt;18,311.43,IF(Registros[[#This Row],[idade]]&lt;=25,488.58,IF(Registros[[#This Row],[idade]]&lt;=50,772.77,850.05)))</f>
        <v>772.77</v>
      </c>
      <c r="P5150">
        <f>IF(Registros[[#This Row],[idade]]&lt;18,23.99,IF(Registros[[#This Row],[idade]]&lt;=25,49.9,IF(Registros[[#This Row],[idade]]&lt;=50,145.2,175.45)))</f>
        <v>145.19999999999999</v>
      </c>
      <c r="Q5150">
        <v>5</v>
      </c>
      <c r="R5150">
        <v>20</v>
      </c>
      <c r="T5150">
        <v>3</v>
      </c>
      <c r="U5150" t="s">
        <v>2</v>
      </c>
      <c r="V5150" t="s">
        <v>21</v>
      </c>
    </row>
    <row r="5151" spans="1:22" x14ac:dyDescent="0.3">
      <c r="A5151">
        <v>5150</v>
      </c>
      <c r="B5151">
        <v>60635840513</v>
      </c>
      <c r="C5151">
        <v>6</v>
      </c>
      <c r="D5151" s="1">
        <v>29456</v>
      </c>
      <c r="E5151" s="3">
        <f>2023-YEAR(Registros[[#This Row],[data_nascimento]])</f>
        <v>43</v>
      </c>
      <c r="F5151" s="1">
        <v>43830</v>
      </c>
      <c r="H5151">
        <v>220</v>
      </c>
      <c r="I5151">
        <v>8</v>
      </c>
      <c r="J5151" s="3">
        <v>358.66666666666669</v>
      </c>
      <c r="K5151">
        <v>17.420000000000002</v>
      </c>
      <c r="L5151">
        <v>1345</v>
      </c>
      <c r="O5151">
        <f>IF(Registros[[#This Row],[idade]]&lt;18,311.43,IF(Registros[[#This Row],[idade]]&lt;=25,488.58,IF(Registros[[#This Row],[idade]]&lt;=50,772.77,850.05)))</f>
        <v>772.77</v>
      </c>
      <c r="P5151">
        <f>IF(Registros[[#This Row],[idade]]&lt;18,23.99,IF(Registros[[#This Row],[idade]]&lt;=25,49.9,IF(Registros[[#This Row],[idade]]&lt;=50,145.2,175.45)))</f>
        <v>145.19999999999999</v>
      </c>
      <c r="Q5151">
        <v>3</v>
      </c>
      <c r="R5151">
        <v>16</v>
      </c>
      <c r="T5151">
        <v>2</v>
      </c>
      <c r="U5151" t="s">
        <v>2</v>
      </c>
      <c r="V5151" t="s">
        <v>19</v>
      </c>
    </row>
    <row r="5152" spans="1:22" x14ac:dyDescent="0.3">
      <c r="A5152">
        <v>5151</v>
      </c>
      <c r="B5152">
        <v>25435401685</v>
      </c>
      <c r="C5152">
        <v>7</v>
      </c>
      <c r="D5152" s="1">
        <v>32977</v>
      </c>
      <c r="E5152" s="3">
        <f>2023-YEAR(Registros[[#This Row],[data_nascimento]])</f>
        <v>33</v>
      </c>
      <c r="F5152" s="1">
        <v>43830</v>
      </c>
      <c r="H5152">
        <v>220</v>
      </c>
      <c r="I5152">
        <v>2</v>
      </c>
      <c r="J5152" s="3">
        <v>93.266666666666666</v>
      </c>
      <c r="K5152">
        <v>12.06</v>
      </c>
      <c r="L5152">
        <v>1399</v>
      </c>
      <c r="O5152">
        <f>IF(Registros[[#This Row],[idade]]&lt;18,311.43,IF(Registros[[#This Row],[idade]]&lt;=25,488.58,IF(Registros[[#This Row],[idade]]&lt;=50,772.77,850.05)))</f>
        <v>772.77</v>
      </c>
      <c r="P5152">
        <f>IF(Registros[[#This Row],[idade]]&lt;18,23.99,IF(Registros[[#This Row],[idade]]&lt;=25,49.9,IF(Registros[[#This Row],[idade]]&lt;=50,145.2,175.45)))</f>
        <v>145.19999999999999</v>
      </c>
      <c r="Q5152">
        <v>2</v>
      </c>
      <c r="R5152">
        <v>27</v>
      </c>
      <c r="T5152">
        <v>2</v>
      </c>
      <c r="U5152" t="s">
        <v>2</v>
      </c>
      <c r="V5152" t="s">
        <v>19</v>
      </c>
    </row>
    <row r="5153" spans="1:22" x14ac:dyDescent="0.3">
      <c r="A5153">
        <v>5152</v>
      </c>
      <c r="B5153">
        <v>61166228932</v>
      </c>
      <c r="C5153">
        <v>3</v>
      </c>
      <c r="D5153" s="1">
        <v>30905</v>
      </c>
      <c r="E5153" s="3">
        <f>2023-YEAR(Registros[[#This Row],[data_nascimento]])</f>
        <v>39</v>
      </c>
      <c r="F5153" s="1">
        <v>43834</v>
      </c>
      <c r="G5153" s="1">
        <v>44000</v>
      </c>
      <c r="H5153">
        <v>220</v>
      </c>
      <c r="I5153">
        <v>17</v>
      </c>
      <c r="J5153" s="3">
        <v>3098.5333333333338</v>
      </c>
      <c r="K5153">
        <v>3.45</v>
      </c>
      <c r="L5153">
        <v>5468</v>
      </c>
      <c r="M5153">
        <f>Registros[[#This Row],[salario]]*0.06</f>
        <v>328.08</v>
      </c>
      <c r="N5153">
        <f>Registros[[#This Row],[salario]]*5%</f>
        <v>273.40000000000003</v>
      </c>
      <c r="O5153">
        <f>IF(Registros[[#This Row],[idade]]&lt;18,311.43,IF(Registros[[#This Row],[idade]]&lt;=25,488.58,IF(Registros[[#This Row],[idade]]&lt;=50,772.77,850.05)))</f>
        <v>772.77</v>
      </c>
      <c r="P5153">
        <f>IF(Registros[[#This Row],[idade]]&lt;18,23.99,IF(Registros[[#This Row],[idade]]&lt;=25,49.9,IF(Registros[[#This Row],[idade]]&lt;=50,145.2,175.45)))</f>
        <v>145.19999999999999</v>
      </c>
      <c r="Q5153">
        <v>4</v>
      </c>
      <c r="R5153">
        <v>23</v>
      </c>
      <c r="S5153">
        <v>1</v>
      </c>
      <c r="T5153">
        <v>3</v>
      </c>
      <c r="U5153" t="s">
        <v>2</v>
      </c>
      <c r="V5153" t="s">
        <v>19</v>
      </c>
    </row>
    <row r="5154" spans="1:22" x14ac:dyDescent="0.3">
      <c r="A5154">
        <v>5153</v>
      </c>
      <c r="B5154">
        <v>83476773808</v>
      </c>
      <c r="C5154">
        <v>4</v>
      </c>
      <c r="D5154" s="1">
        <v>32980</v>
      </c>
      <c r="E5154" s="3">
        <f>2023-YEAR(Registros[[#This Row],[data_nascimento]])</f>
        <v>33</v>
      </c>
      <c r="F5154" s="1">
        <v>43834</v>
      </c>
      <c r="G5154" s="1">
        <v>44000</v>
      </c>
      <c r="H5154">
        <v>220</v>
      </c>
      <c r="I5154">
        <v>2</v>
      </c>
      <c r="J5154" s="3">
        <v>186.73333333333332</v>
      </c>
      <c r="K5154">
        <v>10.35</v>
      </c>
      <c r="L5154">
        <v>2801</v>
      </c>
      <c r="M5154">
        <f>Registros[[#This Row],[salario]]*0.06</f>
        <v>168.06</v>
      </c>
      <c r="N5154">
        <f>Registros[[#This Row],[salario]]*5%</f>
        <v>140.05000000000001</v>
      </c>
      <c r="O5154">
        <f>IF(Registros[[#This Row],[idade]]&lt;18,311.43,IF(Registros[[#This Row],[idade]]&lt;=25,488.58,IF(Registros[[#This Row],[idade]]&lt;=50,772.77,850.05)))</f>
        <v>772.77</v>
      </c>
      <c r="P5154">
        <f>IF(Registros[[#This Row],[idade]]&lt;18,23.99,IF(Registros[[#This Row],[idade]]&lt;=25,49.9,IF(Registros[[#This Row],[idade]]&lt;=50,145.2,175.45)))</f>
        <v>145.19999999999999</v>
      </c>
      <c r="Q5154">
        <v>1</v>
      </c>
      <c r="R5154">
        <v>10</v>
      </c>
      <c r="S5154">
        <v>2</v>
      </c>
      <c r="T5154">
        <v>3</v>
      </c>
      <c r="U5154" t="s">
        <v>2</v>
      </c>
      <c r="V5154" t="s">
        <v>21</v>
      </c>
    </row>
    <row r="5155" spans="1:22" x14ac:dyDescent="0.3">
      <c r="A5155">
        <v>5154</v>
      </c>
      <c r="B5155">
        <v>39722525173</v>
      </c>
      <c r="C5155">
        <v>7</v>
      </c>
      <c r="D5155" s="1">
        <v>37240</v>
      </c>
      <c r="E5155" s="3">
        <f>2023-YEAR(Registros[[#This Row],[data_nascimento]])</f>
        <v>22</v>
      </c>
      <c r="F5155" s="1">
        <v>43834</v>
      </c>
      <c r="G5155" s="1">
        <v>44000</v>
      </c>
      <c r="H5155">
        <v>220</v>
      </c>
      <c r="I5155">
        <v>6</v>
      </c>
      <c r="J5155" s="3">
        <v>382.79999999999995</v>
      </c>
      <c r="K5155">
        <v>16.100000000000001</v>
      </c>
      <c r="L5155">
        <v>1914</v>
      </c>
      <c r="M5155">
        <f>Registros[[#This Row],[salario]]*0.06</f>
        <v>114.83999999999999</v>
      </c>
      <c r="N5155">
        <f>Registros[[#This Row],[salario]]*5%</f>
        <v>95.7</v>
      </c>
      <c r="O5155">
        <f>IF(Registros[[#This Row],[idade]]&lt;18,311.43,IF(Registros[[#This Row],[idade]]&lt;=25,488.58,IF(Registros[[#This Row],[idade]]&lt;=50,772.77,850.05)))</f>
        <v>488.58</v>
      </c>
      <c r="P5155">
        <f>IF(Registros[[#This Row],[idade]]&lt;18,23.99,IF(Registros[[#This Row],[idade]]&lt;=25,49.9,IF(Registros[[#This Row],[idade]]&lt;=50,145.2,175.45)))</f>
        <v>49.9</v>
      </c>
      <c r="Q5155">
        <v>5</v>
      </c>
      <c r="R5155">
        <v>20</v>
      </c>
      <c r="S5155">
        <v>2</v>
      </c>
      <c r="T5155">
        <v>3</v>
      </c>
      <c r="U5155" t="s">
        <v>3</v>
      </c>
      <c r="V5155" t="s">
        <v>19</v>
      </c>
    </row>
    <row r="5156" spans="1:22" x14ac:dyDescent="0.3">
      <c r="A5156">
        <v>5155</v>
      </c>
      <c r="B5156">
        <v>91188347152</v>
      </c>
      <c r="C5156">
        <v>5</v>
      </c>
      <c r="D5156" s="1">
        <v>32875</v>
      </c>
      <c r="E5156" s="3">
        <f>2023-YEAR(Registros[[#This Row],[data_nascimento]])</f>
        <v>33</v>
      </c>
      <c r="F5156" s="1">
        <v>43834</v>
      </c>
      <c r="G5156" s="1">
        <v>44000</v>
      </c>
      <c r="H5156">
        <v>220</v>
      </c>
      <c r="I5156">
        <v>6</v>
      </c>
      <c r="J5156" s="3">
        <v>806.6</v>
      </c>
      <c r="K5156">
        <v>11.5</v>
      </c>
      <c r="L5156">
        <v>4033</v>
      </c>
      <c r="M5156">
        <f>Registros[[#This Row],[salario]]*0.06</f>
        <v>241.98</v>
      </c>
      <c r="N5156">
        <f>Registros[[#This Row],[salario]]*5%</f>
        <v>201.65</v>
      </c>
      <c r="O5156">
        <f>IF(Registros[[#This Row],[idade]]&lt;18,311.43,IF(Registros[[#This Row],[idade]]&lt;=25,488.58,IF(Registros[[#This Row],[idade]]&lt;=50,772.77,850.05)))</f>
        <v>772.77</v>
      </c>
      <c r="P5156">
        <f>IF(Registros[[#This Row],[idade]]&lt;18,23.99,IF(Registros[[#This Row],[idade]]&lt;=25,49.9,IF(Registros[[#This Row],[idade]]&lt;=50,145.2,175.45)))</f>
        <v>145.19999999999999</v>
      </c>
      <c r="Q5156">
        <v>3</v>
      </c>
      <c r="R5156">
        <v>13</v>
      </c>
      <c r="S5156">
        <v>1</v>
      </c>
      <c r="T5156">
        <v>2</v>
      </c>
      <c r="U5156" t="s">
        <v>3</v>
      </c>
      <c r="V5156" t="s">
        <v>21</v>
      </c>
    </row>
    <row r="5157" spans="1:22" x14ac:dyDescent="0.3">
      <c r="A5157">
        <v>5156</v>
      </c>
      <c r="B5157">
        <v>27507889871</v>
      </c>
      <c r="C5157">
        <v>5</v>
      </c>
      <c r="D5157" s="1">
        <v>33058</v>
      </c>
      <c r="E5157" s="3">
        <f>2023-YEAR(Registros[[#This Row],[data_nascimento]])</f>
        <v>33</v>
      </c>
      <c r="F5157" s="1">
        <v>43834</v>
      </c>
      <c r="G5157" s="1">
        <v>44000</v>
      </c>
      <c r="H5157">
        <v>220</v>
      </c>
      <c r="I5157">
        <v>1</v>
      </c>
      <c r="J5157" s="3">
        <v>207.86666666666667</v>
      </c>
      <c r="K5157">
        <v>20.7</v>
      </c>
      <c r="L5157">
        <v>6236</v>
      </c>
      <c r="M5157">
        <f>Registros[[#This Row],[salario]]*0.06</f>
        <v>374.15999999999997</v>
      </c>
      <c r="N5157">
        <f>Registros[[#This Row],[salario]]*5%</f>
        <v>311.8</v>
      </c>
      <c r="O5157">
        <f>IF(Registros[[#This Row],[idade]]&lt;18,311.43,IF(Registros[[#This Row],[idade]]&lt;=25,488.58,IF(Registros[[#This Row],[idade]]&lt;=50,772.77,850.05)))</f>
        <v>772.77</v>
      </c>
      <c r="P5157">
        <f>IF(Registros[[#This Row],[idade]]&lt;18,23.99,IF(Registros[[#This Row],[idade]]&lt;=25,49.9,IF(Registros[[#This Row],[idade]]&lt;=50,145.2,175.45)))</f>
        <v>145.19999999999999</v>
      </c>
      <c r="Q5157">
        <v>2</v>
      </c>
      <c r="R5157">
        <v>18</v>
      </c>
      <c r="S5157">
        <v>2</v>
      </c>
      <c r="T5157">
        <v>2</v>
      </c>
      <c r="U5157" t="s">
        <v>3</v>
      </c>
      <c r="V5157" t="s">
        <v>19</v>
      </c>
    </row>
    <row r="5158" spans="1:22" x14ac:dyDescent="0.3">
      <c r="A5158">
        <v>5157</v>
      </c>
      <c r="B5158">
        <v>46806581738</v>
      </c>
      <c r="C5158">
        <v>4</v>
      </c>
      <c r="D5158" s="1">
        <v>32726</v>
      </c>
      <c r="E5158" s="3">
        <f>2023-YEAR(Registros[[#This Row],[data_nascimento]])</f>
        <v>34</v>
      </c>
      <c r="F5158" s="1">
        <v>43834</v>
      </c>
      <c r="G5158" s="1">
        <v>44000</v>
      </c>
      <c r="H5158">
        <v>220</v>
      </c>
      <c r="I5158">
        <v>16</v>
      </c>
      <c r="J5158" s="3">
        <v>2030.4</v>
      </c>
      <c r="K5158">
        <v>3.45</v>
      </c>
      <c r="L5158">
        <v>3807</v>
      </c>
      <c r="M5158">
        <f>Registros[[#This Row],[salario]]*0.06</f>
        <v>228.42</v>
      </c>
      <c r="N5158">
        <f>Registros[[#This Row],[salario]]*5%</f>
        <v>190.35000000000002</v>
      </c>
      <c r="O5158">
        <f>IF(Registros[[#This Row],[idade]]&lt;18,311.43,IF(Registros[[#This Row],[idade]]&lt;=25,488.58,IF(Registros[[#This Row],[idade]]&lt;=50,772.77,850.05)))</f>
        <v>772.77</v>
      </c>
      <c r="P5158">
        <f>IF(Registros[[#This Row],[idade]]&lt;18,23.99,IF(Registros[[#This Row],[idade]]&lt;=25,49.9,IF(Registros[[#This Row],[idade]]&lt;=50,145.2,175.45)))</f>
        <v>145.19999999999999</v>
      </c>
      <c r="Q5158">
        <v>2</v>
      </c>
      <c r="R5158">
        <v>19</v>
      </c>
      <c r="S5158">
        <v>2</v>
      </c>
      <c r="T5158">
        <v>2</v>
      </c>
      <c r="U5158" t="s">
        <v>2</v>
      </c>
      <c r="V5158" t="s">
        <v>19</v>
      </c>
    </row>
    <row r="5159" spans="1:22" x14ac:dyDescent="0.3">
      <c r="A5159">
        <v>5158</v>
      </c>
      <c r="B5159">
        <v>39217088431</v>
      </c>
      <c r="C5159">
        <v>6</v>
      </c>
      <c r="D5159" s="1">
        <v>34235</v>
      </c>
      <c r="E5159" s="3">
        <f>2023-YEAR(Registros[[#This Row],[data_nascimento]])</f>
        <v>30</v>
      </c>
      <c r="F5159" s="1">
        <v>43834</v>
      </c>
      <c r="G5159" s="1">
        <v>44000</v>
      </c>
      <c r="H5159">
        <v>220</v>
      </c>
      <c r="I5159">
        <v>17</v>
      </c>
      <c r="J5159" s="3">
        <v>4000.666666666667</v>
      </c>
      <c r="K5159">
        <v>4.5999999999999996</v>
      </c>
      <c r="L5159">
        <v>7060</v>
      </c>
      <c r="M5159">
        <f>Registros[[#This Row],[salario]]*0.06</f>
        <v>423.59999999999997</v>
      </c>
      <c r="N5159">
        <f>Registros[[#This Row],[salario]]*5%</f>
        <v>353</v>
      </c>
      <c r="O5159">
        <f>IF(Registros[[#This Row],[idade]]&lt;18,311.43,IF(Registros[[#This Row],[idade]]&lt;=25,488.58,IF(Registros[[#This Row],[idade]]&lt;=50,772.77,850.05)))</f>
        <v>772.77</v>
      </c>
      <c r="P5159">
        <f>IF(Registros[[#This Row],[idade]]&lt;18,23.99,IF(Registros[[#This Row],[idade]]&lt;=25,49.9,IF(Registros[[#This Row],[idade]]&lt;=50,145.2,175.45)))</f>
        <v>145.19999999999999</v>
      </c>
      <c r="Q5159">
        <v>4</v>
      </c>
      <c r="R5159">
        <v>15</v>
      </c>
      <c r="S5159">
        <v>3</v>
      </c>
      <c r="T5159">
        <v>3</v>
      </c>
      <c r="U5159" t="s">
        <v>2</v>
      </c>
      <c r="V5159" t="s">
        <v>21</v>
      </c>
    </row>
    <row r="5160" spans="1:22" x14ac:dyDescent="0.3">
      <c r="A5160">
        <v>5159</v>
      </c>
      <c r="B5160">
        <v>56821820910</v>
      </c>
      <c r="C5160">
        <v>3</v>
      </c>
      <c r="D5160" s="1">
        <v>28998</v>
      </c>
      <c r="E5160" s="3">
        <f>2023-YEAR(Registros[[#This Row],[data_nascimento]])</f>
        <v>44</v>
      </c>
      <c r="F5160" s="1">
        <v>43834</v>
      </c>
      <c r="G5160" s="1">
        <v>44000</v>
      </c>
      <c r="H5160">
        <v>220</v>
      </c>
      <c r="I5160">
        <v>9</v>
      </c>
      <c r="J5160" s="3">
        <v>576.29999999999995</v>
      </c>
      <c r="K5160">
        <v>10.35</v>
      </c>
      <c r="L5160">
        <v>1921</v>
      </c>
      <c r="M5160">
        <f>Registros[[#This Row],[salario]]*0.06</f>
        <v>115.25999999999999</v>
      </c>
      <c r="N5160">
        <f>Registros[[#This Row],[salario]]*5%</f>
        <v>96.050000000000011</v>
      </c>
      <c r="O5160">
        <f>IF(Registros[[#This Row],[idade]]&lt;18,311.43,IF(Registros[[#This Row],[idade]]&lt;=25,488.58,IF(Registros[[#This Row],[idade]]&lt;=50,772.77,850.05)))</f>
        <v>772.77</v>
      </c>
      <c r="P5160">
        <f>IF(Registros[[#This Row],[idade]]&lt;18,23.99,IF(Registros[[#This Row],[idade]]&lt;=25,49.9,IF(Registros[[#This Row],[idade]]&lt;=50,145.2,175.45)))</f>
        <v>145.19999999999999</v>
      </c>
      <c r="Q5160">
        <v>3</v>
      </c>
      <c r="R5160">
        <v>3</v>
      </c>
      <c r="S5160">
        <v>1</v>
      </c>
      <c r="T5160">
        <v>2</v>
      </c>
      <c r="U5160" t="s">
        <v>3</v>
      </c>
      <c r="V5160" t="s">
        <v>21</v>
      </c>
    </row>
    <row r="5161" spans="1:22" x14ac:dyDescent="0.3">
      <c r="A5161">
        <v>5160</v>
      </c>
      <c r="B5161">
        <v>16933086586</v>
      </c>
      <c r="C5161">
        <v>6</v>
      </c>
      <c r="D5161" s="1">
        <v>38494</v>
      </c>
      <c r="E5161" s="3">
        <f>2023-YEAR(Registros[[#This Row],[data_nascimento]])</f>
        <v>18</v>
      </c>
      <c r="F5161" s="1">
        <v>43834</v>
      </c>
      <c r="G5161" s="1">
        <v>44000</v>
      </c>
      <c r="H5161">
        <v>220</v>
      </c>
      <c r="I5161">
        <v>7</v>
      </c>
      <c r="J5161" s="3">
        <v>1603</v>
      </c>
      <c r="K5161">
        <v>11.5</v>
      </c>
      <c r="L5161">
        <v>6870</v>
      </c>
      <c r="M5161">
        <f>Registros[[#This Row],[salario]]*0.06</f>
        <v>412.2</v>
      </c>
      <c r="N5161">
        <f>Registros[[#This Row],[salario]]*5%</f>
        <v>343.5</v>
      </c>
      <c r="O5161">
        <f>IF(Registros[[#This Row],[idade]]&lt;18,311.43,IF(Registros[[#This Row],[idade]]&lt;=25,488.58,IF(Registros[[#This Row],[idade]]&lt;=50,772.77,850.05)))</f>
        <v>488.58</v>
      </c>
      <c r="P5161">
        <f>IF(Registros[[#This Row],[idade]]&lt;18,23.99,IF(Registros[[#This Row],[idade]]&lt;=25,49.9,IF(Registros[[#This Row],[idade]]&lt;=50,145.2,175.45)))</f>
        <v>49.9</v>
      </c>
      <c r="Q5161">
        <v>3</v>
      </c>
      <c r="R5161">
        <v>13</v>
      </c>
      <c r="S5161">
        <v>1</v>
      </c>
      <c r="T5161">
        <v>2</v>
      </c>
      <c r="U5161" t="s">
        <v>3</v>
      </c>
      <c r="V5161" t="s">
        <v>19</v>
      </c>
    </row>
    <row r="5162" spans="1:22" x14ac:dyDescent="0.3">
      <c r="A5162">
        <v>5161</v>
      </c>
      <c r="B5162">
        <v>43177179196</v>
      </c>
      <c r="C5162">
        <v>4</v>
      </c>
      <c r="D5162" s="1">
        <v>27716</v>
      </c>
      <c r="E5162" s="3">
        <f>2023-YEAR(Registros[[#This Row],[data_nascimento]])</f>
        <v>48</v>
      </c>
      <c r="F5162" s="1">
        <v>43834</v>
      </c>
      <c r="G5162" s="1">
        <v>44000</v>
      </c>
      <c r="H5162">
        <v>220</v>
      </c>
      <c r="I5162">
        <v>13</v>
      </c>
      <c r="J5162" s="3">
        <v>1106.7333333333333</v>
      </c>
      <c r="K5162">
        <v>10.35</v>
      </c>
      <c r="L5162">
        <v>2554</v>
      </c>
      <c r="M5162">
        <f>Registros[[#This Row],[salario]]*0.06</f>
        <v>153.23999999999998</v>
      </c>
      <c r="N5162">
        <f>Registros[[#This Row],[salario]]*5%</f>
        <v>127.7</v>
      </c>
      <c r="O5162">
        <f>IF(Registros[[#This Row],[idade]]&lt;18,311.43,IF(Registros[[#This Row],[idade]]&lt;=25,488.58,IF(Registros[[#This Row],[idade]]&lt;=50,772.77,850.05)))</f>
        <v>772.77</v>
      </c>
      <c r="P5162">
        <f>IF(Registros[[#This Row],[idade]]&lt;18,23.99,IF(Registros[[#This Row],[idade]]&lt;=25,49.9,IF(Registros[[#This Row],[idade]]&lt;=50,145.2,175.45)))</f>
        <v>145.19999999999999</v>
      </c>
      <c r="Q5162">
        <v>1</v>
      </c>
      <c r="R5162">
        <v>8</v>
      </c>
      <c r="S5162">
        <v>2</v>
      </c>
      <c r="T5162">
        <v>2</v>
      </c>
      <c r="U5162" t="s">
        <v>2</v>
      </c>
      <c r="V5162" t="s">
        <v>19</v>
      </c>
    </row>
    <row r="5163" spans="1:22" x14ac:dyDescent="0.3">
      <c r="A5163">
        <v>5162</v>
      </c>
      <c r="B5163">
        <v>61348505288</v>
      </c>
      <c r="C5163">
        <v>7</v>
      </c>
      <c r="D5163" s="1">
        <v>33010</v>
      </c>
      <c r="E5163" s="3">
        <f>2023-YEAR(Registros[[#This Row],[data_nascimento]])</f>
        <v>33</v>
      </c>
      <c r="F5163" s="1">
        <v>43834</v>
      </c>
      <c r="G5163" s="1">
        <v>44000</v>
      </c>
      <c r="H5163">
        <v>220</v>
      </c>
      <c r="I5163">
        <v>1</v>
      </c>
      <c r="J5163" s="3">
        <v>74.933333333333337</v>
      </c>
      <c r="K5163">
        <v>13.8</v>
      </c>
      <c r="L5163">
        <v>2248</v>
      </c>
      <c r="M5163">
        <f>Registros[[#This Row],[salario]]*0.06</f>
        <v>134.88</v>
      </c>
      <c r="N5163">
        <f>Registros[[#This Row],[salario]]*5%</f>
        <v>112.4</v>
      </c>
      <c r="O5163">
        <f>IF(Registros[[#This Row],[idade]]&lt;18,311.43,IF(Registros[[#This Row],[idade]]&lt;=25,488.58,IF(Registros[[#This Row],[idade]]&lt;=50,772.77,850.05)))</f>
        <v>772.77</v>
      </c>
      <c r="P5163">
        <f>IF(Registros[[#This Row],[idade]]&lt;18,23.99,IF(Registros[[#This Row],[idade]]&lt;=25,49.9,IF(Registros[[#This Row],[idade]]&lt;=50,145.2,175.45)))</f>
        <v>145.19999999999999</v>
      </c>
      <c r="Q5163">
        <v>4</v>
      </c>
      <c r="R5163">
        <v>18</v>
      </c>
      <c r="S5163">
        <v>3</v>
      </c>
      <c r="T5163">
        <v>2</v>
      </c>
      <c r="U5163" t="s">
        <v>2</v>
      </c>
      <c r="V5163" t="s">
        <v>22</v>
      </c>
    </row>
    <row r="5164" spans="1:22" x14ac:dyDescent="0.3">
      <c r="A5164">
        <v>5163</v>
      </c>
      <c r="B5164">
        <v>80403090299</v>
      </c>
      <c r="C5164">
        <v>6</v>
      </c>
      <c r="D5164" s="1">
        <v>34284</v>
      </c>
      <c r="E5164" s="3">
        <f>2023-YEAR(Registros[[#This Row],[data_nascimento]])</f>
        <v>30</v>
      </c>
      <c r="F5164" s="1">
        <v>43834</v>
      </c>
      <c r="G5164" s="1">
        <v>44000</v>
      </c>
      <c r="H5164">
        <v>220</v>
      </c>
      <c r="I5164">
        <v>6</v>
      </c>
      <c r="J5164" s="3">
        <v>1402</v>
      </c>
      <c r="K5164">
        <v>20.7</v>
      </c>
      <c r="L5164">
        <v>7010</v>
      </c>
      <c r="M5164">
        <f>Registros[[#This Row],[salario]]*0.06</f>
        <v>420.59999999999997</v>
      </c>
      <c r="N5164">
        <f>Registros[[#This Row],[salario]]*5%</f>
        <v>350.5</v>
      </c>
      <c r="O5164">
        <f>IF(Registros[[#This Row],[idade]]&lt;18,311.43,IF(Registros[[#This Row],[idade]]&lt;=25,488.58,IF(Registros[[#This Row],[idade]]&lt;=50,772.77,850.05)))</f>
        <v>772.77</v>
      </c>
      <c r="P5164">
        <f>IF(Registros[[#This Row],[idade]]&lt;18,23.99,IF(Registros[[#This Row],[idade]]&lt;=25,49.9,IF(Registros[[#This Row],[idade]]&lt;=50,145.2,175.45)))</f>
        <v>145.19999999999999</v>
      </c>
      <c r="Q5164">
        <v>1</v>
      </c>
      <c r="R5164">
        <v>6</v>
      </c>
      <c r="S5164">
        <v>2</v>
      </c>
      <c r="T5164">
        <v>2</v>
      </c>
      <c r="U5164" t="s">
        <v>3</v>
      </c>
      <c r="V5164" t="s">
        <v>21</v>
      </c>
    </row>
    <row r="5165" spans="1:22" x14ac:dyDescent="0.3">
      <c r="A5165">
        <v>5164</v>
      </c>
      <c r="B5165">
        <v>87798411610</v>
      </c>
      <c r="C5165">
        <v>5</v>
      </c>
      <c r="D5165" s="1">
        <v>35242</v>
      </c>
      <c r="E5165" s="3">
        <f>2023-YEAR(Registros[[#This Row],[data_nascimento]])</f>
        <v>27</v>
      </c>
      <c r="F5165" s="1">
        <v>43834</v>
      </c>
      <c r="G5165" s="1">
        <v>44000</v>
      </c>
      <c r="H5165">
        <v>220</v>
      </c>
      <c r="I5165">
        <v>15</v>
      </c>
      <c r="J5165" s="3">
        <v>784</v>
      </c>
      <c r="K5165">
        <v>20.7</v>
      </c>
      <c r="L5165">
        <v>1568</v>
      </c>
      <c r="M5165">
        <f>Registros[[#This Row],[salario]]*0.06</f>
        <v>94.08</v>
      </c>
      <c r="N5165">
        <f>Registros[[#This Row],[salario]]*5%</f>
        <v>78.400000000000006</v>
      </c>
      <c r="O5165">
        <f>IF(Registros[[#This Row],[idade]]&lt;18,311.43,IF(Registros[[#This Row],[idade]]&lt;=25,488.58,IF(Registros[[#This Row],[idade]]&lt;=50,772.77,850.05)))</f>
        <v>772.77</v>
      </c>
      <c r="P5165">
        <f>IF(Registros[[#This Row],[idade]]&lt;18,23.99,IF(Registros[[#This Row],[idade]]&lt;=25,49.9,IF(Registros[[#This Row],[idade]]&lt;=50,145.2,175.45)))</f>
        <v>145.19999999999999</v>
      </c>
      <c r="Q5165">
        <v>3</v>
      </c>
      <c r="R5165">
        <v>24</v>
      </c>
      <c r="S5165">
        <v>1</v>
      </c>
      <c r="T5165">
        <v>2</v>
      </c>
      <c r="U5165" t="s">
        <v>2</v>
      </c>
      <c r="V5165" t="s">
        <v>19</v>
      </c>
    </row>
    <row r="5166" spans="1:22" x14ac:dyDescent="0.3">
      <c r="A5166">
        <v>5165</v>
      </c>
      <c r="B5166">
        <v>38469092508</v>
      </c>
      <c r="C5166">
        <v>6</v>
      </c>
      <c r="D5166" s="1">
        <v>32454</v>
      </c>
      <c r="E5166" s="3">
        <f>2023-YEAR(Registros[[#This Row],[data_nascimento]])</f>
        <v>35</v>
      </c>
      <c r="F5166" s="1">
        <v>43834</v>
      </c>
      <c r="G5166" s="1">
        <v>44000</v>
      </c>
      <c r="H5166">
        <v>220</v>
      </c>
      <c r="I5166">
        <v>19</v>
      </c>
      <c r="J5166" s="3">
        <v>1890.5</v>
      </c>
      <c r="K5166">
        <v>9.1999999999999993</v>
      </c>
      <c r="L5166">
        <v>2985</v>
      </c>
      <c r="M5166">
        <f>Registros[[#This Row],[salario]]*0.06</f>
        <v>179.1</v>
      </c>
      <c r="N5166">
        <f>Registros[[#This Row],[salario]]*5%</f>
        <v>149.25</v>
      </c>
      <c r="O5166">
        <f>IF(Registros[[#This Row],[idade]]&lt;18,311.43,IF(Registros[[#This Row],[idade]]&lt;=25,488.58,IF(Registros[[#This Row],[idade]]&lt;=50,772.77,850.05)))</f>
        <v>772.77</v>
      </c>
      <c r="P5166">
        <f>IF(Registros[[#This Row],[idade]]&lt;18,23.99,IF(Registros[[#This Row],[idade]]&lt;=25,49.9,IF(Registros[[#This Row],[idade]]&lt;=50,145.2,175.45)))</f>
        <v>145.19999999999999</v>
      </c>
      <c r="Q5166">
        <v>1</v>
      </c>
      <c r="R5166">
        <v>27</v>
      </c>
      <c r="S5166">
        <v>2</v>
      </c>
      <c r="T5166">
        <v>2</v>
      </c>
      <c r="U5166" t="s">
        <v>2</v>
      </c>
      <c r="V5166" t="s">
        <v>19</v>
      </c>
    </row>
    <row r="5167" spans="1:22" x14ac:dyDescent="0.3">
      <c r="A5167">
        <v>5166</v>
      </c>
      <c r="B5167">
        <v>79021806447</v>
      </c>
      <c r="C5167">
        <v>6</v>
      </c>
      <c r="D5167" s="1">
        <v>29435</v>
      </c>
      <c r="E5167" s="3">
        <f>2023-YEAR(Registros[[#This Row],[data_nascimento]])</f>
        <v>43</v>
      </c>
      <c r="F5167" s="1">
        <v>43834</v>
      </c>
      <c r="G5167" s="1">
        <v>44000</v>
      </c>
      <c r="H5167">
        <v>220</v>
      </c>
      <c r="I5167">
        <v>1</v>
      </c>
      <c r="J5167" s="3">
        <v>82.833333333333329</v>
      </c>
      <c r="K5167">
        <v>21.85</v>
      </c>
      <c r="L5167">
        <v>2485</v>
      </c>
      <c r="M5167">
        <f>Registros[[#This Row],[salario]]*0.06</f>
        <v>149.1</v>
      </c>
      <c r="N5167">
        <f>Registros[[#This Row],[salario]]*5%</f>
        <v>124.25</v>
      </c>
      <c r="O5167">
        <f>IF(Registros[[#This Row],[idade]]&lt;18,311.43,IF(Registros[[#This Row],[idade]]&lt;=25,488.58,IF(Registros[[#This Row],[idade]]&lt;=50,772.77,850.05)))</f>
        <v>772.77</v>
      </c>
      <c r="P5167">
        <f>IF(Registros[[#This Row],[idade]]&lt;18,23.99,IF(Registros[[#This Row],[idade]]&lt;=25,49.9,IF(Registros[[#This Row],[idade]]&lt;=50,145.2,175.45)))</f>
        <v>145.19999999999999</v>
      </c>
      <c r="Q5167">
        <v>2</v>
      </c>
      <c r="R5167">
        <v>2</v>
      </c>
      <c r="S5167">
        <v>2</v>
      </c>
      <c r="T5167">
        <v>3</v>
      </c>
      <c r="U5167" t="s">
        <v>2</v>
      </c>
      <c r="V5167" t="s">
        <v>19</v>
      </c>
    </row>
    <row r="5168" spans="1:22" x14ac:dyDescent="0.3">
      <c r="A5168">
        <v>5167</v>
      </c>
      <c r="B5168">
        <v>11298303740</v>
      </c>
      <c r="C5168">
        <v>6</v>
      </c>
      <c r="D5168" s="1">
        <v>36056</v>
      </c>
      <c r="E5168" s="3">
        <f>2023-YEAR(Registros[[#This Row],[data_nascimento]])</f>
        <v>25</v>
      </c>
      <c r="F5168" s="1">
        <v>43834</v>
      </c>
      <c r="G5168" s="1">
        <v>44000</v>
      </c>
      <c r="H5168">
        <v>220</v>
      </c>
      <c r="I5168">
        <v>19</v>
      </c>
      <c r="J5168" s="3">
        <v>3524.5</v>
      </c>
      <c r="K5168">
        <v>13.8</v>
      </c>
      <c r="L5168">
        <v>5565</v>
      </c>
      <c r="M5168">
        <f>Registros[[#This Row],[salario]]*0.06</f>
        <v>333.9</v>
      </c>
      <c r="N5168">
        <f>Registros[[#This Row],[salario]]*5%</f>
        <v>278.25</v>
      </c>
      <c r="O5168">
        <f>IF(Registros[[#This Row],[idade]]&lt;18,311.43,IF(Registros[[#This Row],[idade]]&lt;=25,488.58,IF(Registros[[#This Row],[idade]]&lt;=50,772.77,850.05)))</f>
        <v>488.58</v>
      </c>
      <c r="P5168">
        <f>IF(Registros[[#This Row],[idade]]&lt;18,23.99,IF(Registros[[#This Row],[idade]]&lt;=25,49.9,IF(Registros[[#This Row],[idade]]&lt;=50,145.2,175.45)))</f>
        <v>49.9</v>
      </c>
      <c r="Q5168">
        <v>4</v>
      </c>
      <c r="R5168">
        <v>4</v>
      </c>
      <c r="S5168">
        <v>2</v>
      </c>
      <c r="T5168">
        <v>2</v>
      </c>
      <c r="U5168" t="s">
        <v>3</v>
      </c>
      <c r="V5168" t="s">
        <v>21</v>
      </c>
    </row>
    <row r="5169" spans="1:22" x14ac:dyDescent="0.3">
      <c r="A5169">
        <v>5168</v>
      </c>
      <c r="B5169">
        <v>21714021818</v>
      </c>
      <c r="C5169">
        <v>3</v>
      </c>
      <c r="D5169" s="1">
        <v>38697</v>
      </c>
      <c r="E5169" s="3">
        <f>2023-YEAR(Registros[[#This Row],[data_nascimento]])</f>
        <v>18</v>
      </c>
      <c r="F5169" s="1">
        <v>43834</v>
      </c>
      <c r="G5169" s="1">
        <v>44000</v>
      </c>
      <c r="H5169">
        <v>220</v>
      </c>
      <c r="I5169">
        <v>18</v>
      </c>
      <c r="J5169" s="3">
        <v>3800.3999999999996</v>
      </c>
      <c r="K5169">
        <v>8.0500000000000007</v>
      </c>
      <c r="L5169">
        <v>6334</v>
      </c>
      <c r="M5169">
        <f>Registros[[#This Row],[salario]]*0.06</f>
        <v>380.03999999999996</v>
      </c>
      <c r="N5169">
        <f>Registros[[#This Row],[salario]]*5%</f>
        <v>316.70000000000005</v>
      </c>
      <c r="O5169">
        <f>IF(Registros[[#This Row],[idade]]&lt;18,311.43,IF(Registros[[#This Row],[idade]]&lt;=25,488.58,IF(Registros[[#This Row],[idade]]&lt;=50,772.77,850.05)))</f>
        <v>488.58</v>
      </c>
      <c r="P5169">
        <f>IF(Registros[[#This Row],[idade]]&lt;18,23.99,IF(Registros[[#This Row],[idade]]&lt;=25,49.9,IF(Registros[[#This Row],[idade]]&lt;=50,145.2,175.45)))</f>
        <v>49.9</v>
      </c>
      <c r="Q5169">
        <v>4</v>
      </c>
      <c r="R5169">
        <v>19</v>
      </c>
      <c r="S5169">
        <v>3</v>
      </c>
      <c r="T5169">
        <v>2</v>
      </c>
      <c r="U5169" t="s">
        <v>2</v>
      </c>
      <c r="V5169" t="s">
        <v>21</v>
      </c>
    </row>
    <row r="5170" spans="1:22" x14ac:dyDescent="0.3">
      <c r="A5170">
        <v>5169</v>
      </c>
      <c r="B5170">
        <v>85017864157</v>
      </c>
      <c r="C5170">
        <v>7</v>
      </c>
      <c r="D5170" s="1">
        <v>29841</v>
      </c>
      <c r="E5170" s="3">
        <f>2023-YEAR(Registros[[#This Row],[data_nascimento]])</f>
        <v>42</v>
      </c>
      <c r="F5170" s="1">
        <v>43834</v>
      </c>
      <c r="G5170" s="1">
        <v>44000</v>
      </c>
      <c r="H5170">
        <v>220</v>
      </c>
      <c r="I5170">
        <v>10</v>
      </c>
      <c r="J5170" s="3">
        <v>2011</v>
      </c>
      <c r="K5170">
        <v>23</v>
      </c>
      <c r="L5170">
        <v>6033</v>
      </c>
      <c r="M5170">
        <f>Registros[[#This Row],[salario]]*0.06</f>
        <v>361.97999999999996</v>
      </c>
      <c r="N5170">
        <f>Registros[[#This Row],[salario]]*5%</f>
        <v>301.65000000000003</v>
      </c>
      <c r="O5170">
        <f>IF(Registros[[#This Row],[idade]]&lt;18,311.43,IF(Registros[[#This Row],[idade]]&lt;=25,488.58,IF(Registros[[#This Row],[idade]]&lt;=50,772.77,850.05)))</f>
        <v>772.77</v>
      </c>
      <c r="P5170">
        <f>IF(Registros[[#This Row],[idade]]&lt;18,23.99,IF(Registros[[#This Row],[idade]]&lt;=25,49.9,IF(Registros[[#This Row],[idade]]&lt;=50,145.2,175.45)))</f>
        <v>145.19999999999999</v>
      </c>
      <c r="Q5170">
        <v>4</v>
      </c>
      <c r="R5170">
        <v>22</v>
      </c>
      <c r="S5170">
        <v>1</v>
      </c>
      <c r="T5170">
        <v>3</v>
      </c>
      <c r="U5170" t="s">
        <v>3</v>
      </c>
      <c r="V5170" t="s">
        <v>19</v>
      </c>
    </row>
    <row r="5171" spans="1:22" x14ac:dyDescent="0.3">
      <c r="A5171">
        <v>5170</v>
      </c>
      <c r="B5171">
        <v>89747892807</v>
      </c>
      <c r="C5171">
        <v>7</v>
      </c>
      <c r="D5171" s="1">
        <v>36044</v>
      </c>
      <c r="E5171" s="3">
        <f>2023-YEAR(Registros[[#This Row],[data_nascimento]])</f>
        <v>25</v>
      </c>
      <c r="F5171" s="1">
        <v>43834</v>
      </c>
      <c r="G5171" s="1">
        <v>44000</v>
      </c>
      <c r="H5171">
        <v>220</v>
      </c>
      <c r="I5171">
        <v>11</v>
      </c>
      <c r="J5171" s="3">
        <v>2676.666666666667</v>
      </c>
      <c r="K5171">
        <v>20.7</v>
      </c>
      <c r="L5171">
        <v>7300</v>
      </c>
      <c r="M5171">
        <f>Registros[[#This Row],[salario]]*0.06</f>
        <v>438</v>
      </c>
      <c r="N5171">
        <f>Registros[[#This Row],[salario]]*5%</f>
        <v>365</v>
      </c>
      <c r="O5171">
        <f>IF(Registros[[#This Row],[idade]]&lt;18,311.43,IF(Registros[[#This Row],[idade]]&lt;=25,488.58,IF(Registros[[#This Row],[idade]]&lt;=50,772.77,850.05)))</f>
        <v>488.58</v>
      </c>
      <c r="P5171">
        <f>IF(Registros[[#This Row],[idade]]&lt;18,23.99,IF(Registros[[#This Row],[idade]]&lt;=25,49.9,IF(Registros[[#This Row],[idade]]&lt;=50,145.2,175.45)))</f>
        <v>49.9</v>
      </c>
      <c r="Q5171">
        <v>5</v>
      </c>
      <c r="R5171">
        <v>3</v>
      </c>
      <c r="S5171">
        <v>3</v>
      </c>
      <c r="T5171">
        <v>3</v>
      </c>
      <c r="U5171" t="s">
        <v>2</v>
      </c>
      <c r="V5171" t="s">
        <v>19</v>
      </c>
    </row>
    <row r="5172" spans="1:22" x14ac:dyDescent="0.3">
      <c r="A5172">
        <v>5171</v>
      </c>
      <c r="B5172">
        <v>77062518099</v>
      </c>
      <c r="C5172">
        <v>3</v>
      </c>
      <c r="D5172" s="1">
        <v>27673</v>
      </c>
      <c r="E5172" s="3">
        <f>2023-YEAR(Registros[[#This Row],[data_nascimento]])</f>
        <v>48</v>
      </c>
      <c r="F5172" s="1">
        <v>43834</v>
      </c>
      <c r="G5172" s="1">
        <v>44000</v>
      </c>
      <c r="H5172">
        <v>220</v>
      </c>
      <c r="I5172">
        <v>15</v>
      </c>
      <c r="J5172" s="3">
        <v>2703</v>
      </c>
      <c r="K5172">
        <v>12.65</v>
      </c>
      <c r="L5172">
        <v>5406</v>
      </c>
      <c r="M5172">
        <f>Registros[[#This Row],[salario]]*0.06</f>
        <v>324.36</v>
      </c>
      <c r="N5172">
        <f>Registros[[#This Row],[salario]]*5%</f>
        <v>270.3</v>
      </c>
      <c r="O5172">
        <f>IF(Registros[[#This Row],[idade]]&lt;18,311.43,IF(Registros[[#This Row],[idade]]&lt;=25,488.58,IF(Registros[[#This Row],[idade]]&lt;=50,772.77,850.05)))</f>
        <v>772.77</v>
      </c>
      <c r="P5172">
        <f>IF(Registros[[#This Row],[idade]]&lt;18,23.99,IF(Registros[[#This Row],[idade]]&lt;=25,49.9,IF(Registros[[#This Row],[idade]]&lt;=50,145.2,175.45)))</f>
        <v>145.19999999999999</v>
      </c>
      <c r="Q5172">
        <v>3</v>
      </c>
      <c r="R5172">
        <v>14</v>
      </c>
      <c r="S5172">
        <v>3</v>
      </c>
      <c r="T5172">
        <v>2</v>
      </c>
      <c r="U5172" t="s">
        <v>3</v>
      </c>
      <c r="V5172" t="s">
        <v>22</v>
      </c>
    </row>
    <row r="5173" spans="1:22" x14ac:dyDescent="0.3">
      <c r="A5173">
        <v>5172</v>
      </c>
      <c r="B5173">
        <v>72073794654</v>
      </c>
      <c r="C5173">
        <v>6</v>
      </c>
      <c r="D5173" s="1">
        <v>35974</v>
      </c>
      <c r="E5173" s="3">
        <f>2023-YEAR(Registros[[#This Row],[data_nascimento]])</f>
        <v>25</v>
      </c>
      <c r="F5173" s="1">
        <v>43834</v>
      </c>
      <c r="G5173" s="1">
        <v>44000</v>
      </c>
      <c r="H5173">
        <v>220</v>
      </c>
      <c r="I5173">
        <v>16</v>
      </c>
      <c r="J5173" s="3">
        <v>2101.3333333333335</v>
      </c>
      <c r="K5173">
        <v>20.7</v>
      </c>
      <c r="L5173">
        <v>3940</v>
      </c>
      <c r="M5173">
        <f>Registros[[#This Row],[salario]]*0.06</f>
        <v>236.39999999999998</v>
      </c>
      <c r="N5173">
        <f>Registros[[#This Row],[salario]]*5%</f>
        <v>197</v>
      </c>
      <c r="O5173">
        <f>IF(Registros[[#This Row],[idade]]&lt;18,311.43,IF(Registros[[#This Row],[idade]]&lt;=25,488.58,IF(Registros[[#This Row],[idade]]&lt;=50,772.77,850.05)))</f>
        <v>488.58</v>
      </c>
      <c r="P5173">
        <f>IF(Registros[[#This Row],[idade]]&lt;18,23.99,IF(Registros[[#This Row],[idade]]&lt;=25,49.9,IF(Registros[[#This Row],[idade]]&lt;=50,145.2,175.45)))</f>
        <v>49.9</v>
      </c>
      <c r="Q5173">
        <v>2</v>
      </c>
      <c r="R5173">
        <v>18</v>
      </c>
      <c r="S5173">
        <v>2</v>
      </c>
      <c r="T5173">
        <v>2</v>
      </c>
      <c r="U5173" t="s">
        <v>3</v>
      </c>
      <c r="V5173" t="s">
        <v>19</v>
      </c>
    </row>
    <row r="5174" spans="1:22" x14ac:dyDescent="0.3">
      <c r="A5174">
        <v>5173</v>
      </c>
      <c r="B5174">
        <v>40479594677</v>
      </c>
      <c r="C5174">
        <v>5</v>
      </c>
      <c r="D5174" s="1">
        <v>30998</v>
      </c>
      <c r="E5174" s="3">
        <f>2023-YEAR(Registros[[#This Row],[data_nascimento]])</f>
        <v>39</v>
      </c>
      <c r="F5174" s="1">
        <v>43834</v>
      </c>
      <c r="G5174" s="1">
        <v>44000</v>
      </c>
      <c r="H5174">
        <v>220</v>
      </c>
      <c r="I5174">
        <v>8</v>
      </c>
      <c r="J5174" s="3">
        <v>706.13333333333333</v>
      </c>
      <c r="K5174">
        <v>19.55</v>
      </c>
      <c r="L5174">
        <v>2648</v>
      </c>
      <c r="M5174">
        <f>Registros[[#This Row],[salario]]*0.06</f>
        <v>158.88</v>
      </c>
      <c r="N5174">
        <f>Registros[[#This Row],[salario]]*5%</f>
        <v>132.4</v>
      </c>
      <c r="O5174">
        <f>IF(Registros[[#This Row],[idade]]&lt;18,311.43,IF(Registros[[#This Row],[idade]]&lt;=25,488.58,IF(Registros[[#This Row],[idade]]&lt;=50,772.77,850.05)))</f>
        <v>772.77</v>
      </c>
      <c r="P5174">
        <f>IF(Registros[[#This Row],[idade]]&lt;18,23.99,IF(Registros[[#This Row],[idade]]&lt;=25,49.9,IF(Registros[[#This Row],[idade]]&lt;=50,145.2,175.45)))</f>
        <v>145.19999999999999</v>
      </c>
      <c r="Q5174">
        <v>3</v>
      </c>
      <c r="R5174">
        <v>27</v>
      </c>
      <c r="S5174">
        <v>1</v>
      </c>
      <c r="T5174">
        <v>2</v>
      </c>
      <c r="U5174" t="s">
        <v>2</v>
      </c>
      <c r="V5174" t="s">
        <v>19</v>
      </c>
    </row>
    <row r="5175" spans="1:22" x14ac:dyDescent="0.3">
      <c r="A5175">
        <v>5174</v>
      </c>
      <c r="B5175">
        <v>23196284173</v>
      </c>
      <c r="C5175">
        <v>4</v>
      </c>
      <c r="D5175" s="1">
        <v>29483</v>
      </c>
      <c r="E5175" s="3">
        <f>2023-YEAR(Registros[[#This Row],[data_nascimento]])</f>
        <v>43</v>
      </c>
      <c r="F5175" s="1">
        <v>43834</v>
      </c>
      <c r="G5175" s="1">
        <v>44000</v>
      </c>
      <c r="H5175">
        <v>220</v>
      </c>
      <c r="I5175">
        <v>7</v>
      </c>
      <c r="J5175" s="3">
        <v>1626.1000000000001</v>
      </c>
      <c r="K5175">
        <v>19.55</v>
      </c>
      <c r="L5175">
        <v>6969</v>
      </c>
      <c r="M5175">
        <f>Registros[[#This Row],[salario]]*0.06</f>
        <v>418.14</v>
      </c>
      <c r="N5175">
        <f>Registros[[#This Row],[salario]]*5%</f>
        <v>348.45000000000005</v>
      </c>
      <c r="O5175">
        <f>IF(Registros[[#This Row],[idade]]&lt;18,311.43,IF(Registros[[#This Row],[idade]]&lt;=25,488.58,IF(Registros[[#This Row],[idade]]&lt;=50,772.77,850.05)))</f>
        <v>772.77</v>
      </c>
      <c r="P5175">
        <f>IF(Registros[[#This Row],[idade]]&lt;18,23.99,IF(Registros[[#This Row],[idade]]&lt;=25,49.9,IF(Registros[[#This Row],[idade]]&lt;=50,145.2,175.45)))</f>
        <v>145.19999999999999</v>
      </c>
      <c r="Q5175">
        <v>1</v>
      </c>
      <c r="R5175">
        <v>26</v>
      </c>
      <c r="S5175">
        <v>1</v>
      </c>
      <c r="T5175">
        <v>3</v>
      </c>
      <c r="U5175" t="s">
        <v>3</v>
      </c>
      <c r="V5175" t="s">
        <v>19</v>
      </c>
    </row>
    <row r="5176" spans="1:22" x14ac:dyDescent="0.3">
      <c r="A5176">
        <v>5175</v>
      </c>
      <c r="B5176">
        <v>67505325506</v>
      </c>
      <c r="C5176">
        <v>5</v>
      </c>
      <c r="D5176" s="1">
        <v>35028</v>
      </c>
      <c r="E5176" s="3">
        <f>2023-YEAR(Registros[[#This Row],[data_nascimento]])</f>
        <v>28</v>
      </c>
      <c r="F5176" s="1">
        <v>43834</v>
      </c>
      <c r="G5176" s="1">
        <v>44000</v>
      </c>
      <c r="H5176">
        <v>220</v>
      </c>
      <c r="I5176">
        <v>7</v>
      </c>
      <c r="J5176" s="3">
        <v>470.16666666666669</v>
      </c>
      <c r="K5176">
        <v>6.9</v>
      </c>
      <c r="L5176">
        <v>2015</v>
      </c>
      <c r="M5176">
        <f>Registros[[#This Row],[salario]]*0.06</f>
        <v>120.89999999999999</v>
      </c>
      <c r="N5176">
        <f>Registros[[#This Row],[salario]]*5%</f>
        <v>100.75</v>
      </c>
      <c r="O5176">
        <f>IF(Registros[[#This Row],[idade]]&lt;18,311.43,IF(Registros[[#This Row],[idade]]&lt;=25,488.58,IF(Registros[[#This Row],[idade]]&lt;=50,772.77,850.05)))</f>
        <v>772.77</v>
      </c>
      <c r="P5176">
        <f>IF(Registros[[#This Row],[idade]]&lt;18,23.99,IF(Registros[[#This Row],[idade]]&lt;=25,49.9,IF(Registros[[#This Row],[idade]]&lt;=50,145.2,175.45)))</f>
        <v>145.19999999999999</v>
      </c>
      <c r="Q5176">
        <v>4</v>
      </c>
      <c r="R5176">
        <v>24</v>
      </c>
      <c r="S5176">
        <v>3</v>
      </c>
      <c r="T5176">
        <v>3</v>
      </c>
      <c r="U5176" t="s">
        <v>3</v>
      </c>
      <c r="V5176" t="s">
        <v>19</v>
      </c>
    </row>
    <row r="5177" spans="1:22" x14ac:dyDescent="0.3">
      <c r="A5177">
        <v>5176</v>
      </c>
      <c r="B5177">
        <v>71897425971</v>
      </c>
      <c r="C5177">
        <v>3</v>
      </c>
      <c r="D5177" s="1">
        <v>30980</v>
      </c>
      <c r="E5177" s="3">
        <f>2023-YEAR(Registros[[#This Row],[data_nascimento]])</f>
        <v>39</v>
      </c>
      <c r="F5177" s="1">
        <v>43834</v>
      </c>
      <c r="G5177" s="1">
        <v>44000</v>
      </c>
      <c r="H5177">
        <v>220</v>
      </c>
      <c r="I5177">
        <v>19</v>
      </c>
      <c r="J5177" s="3">
        <v>3200.2333333333336</v>
      </c>
      <c r="K5177">
        <v>13.8</v>
      </c>
      <c r="L5177">
        <v>5053</v>
      </c>
      <c r="M5177">
        <f>Registros[[#This Row],[salario]]*0.06</f>
        <v>303.18</v>
      </c>
      <c r="N5177">
        <f>Registros[[#This Row],[salario]]*5%</f>
        <v>252.65</v>
      </c>
      <c r="O5177">
        <f>IF(Registros[[#This Row],[idade]]&lt;18,311.43,IF(Registros[[#This Row],[idade]]&lt;=25,488.58,IF(Registros[[#This Row],[idade]]&lt;=50,772.77,850.05)))</f>
        <v>772.77</v>
      </c>
      <c r="P5177">
        <f>IF(Registros[[#This Row],[idade]]&lt;18,23.99,IF(Registros[[#This Row],[idade]]&lt;=25,49.9,IF(Registros[[#This Row],[idade]]&lt;=50,145.2,175.45)))</f>
        <v>145.19999999999999</v>
      </c>
      <c r="Q5177">
        <v>3</v>
      </c>
      <c r="R5177">
        <v>15</v>
      </c>
      <c r="S5177">
        <v>2</v>
      </c>
      <c r="T5177">
        <v>2</v>
      </c>
      <c r="U5177" t="s">
        <v>3</v>
      </c>
      <c r="V5177" t="s">
        <v>21</v>
      </c>
    </row>
    <row r="5178" spans="1:22" x14ac:dyDescent="0.3">
      <c r="A5178">
        <v>5177</v>
      </c>
      <c r="B5178">
        <v>14859370087</v>
      </c>
      <c r="C5178">
        <v>3</v>
      </c>
      <c r="D5178" s="1">
        <v>27686</v>
      </c>
      <c r="E5178" s="3">
        <f>2023-YEAR(Registros[[#This Row],[data_nascimento]])</f>
        <v>48</v>
      </c>
      <c r="F5178" s="1">
        <v>43834</v>
      </c>
      <c r="G5178" s="1">
        <v>44000</v>
      </c>
      <c r="H5178">
        <v>220</v>
      </c>
      <c r="I5178">
        <v>11</v>
      </c>
      <c r="J5178" s="3">
        <v>1581.4333333333334</v>
      </c>
      <c r="K5178">
        <v>16.100000000000001</v>
      </c>
      <c r="L5178">
        <v>4313</v>
      </c>
      <c r="M5178">
        <f>Registros[[#This Row],[salario]]*0.06</f>
        <v>258.77999999999997</v>
      </c>
      <c r="N5178">
        <f>Registros[[#This Row],[salario]]*5%</f>
        <v>215.65</v>
      </c>
      <c r="O5178">
        <f>IF(Registros[[#This Row],[idade]]&lt;18,311.43,IF(Registros[[#This Row],[idade]]&lt;=25,488.58,IF(Registros[[#This Row],[idade]]&lt;=50,772.77,850.05)))</f>
        <v>772.77</v>
      </c>
      <c r="P5178">
        <f>IF(Registros[[#This Row],[idade]]&lt;18,23.99,IF(Registros[[#This Row],[idade]]&lt;=25,49.9,IF(Registros[[#This Row],[idade]]&lt;=50,145.2,175.45)))</f>
        <v>145.19999999999999</v>
      </c>
      <c r="Q5178">
        <v>4</v>
      </c>
      <c r="R5178">
        <v>26</v>
      </c>
      <c r="S5178">
        <v>2</v>
      </c>
      <c r="T5178">
        <v>3</v>
      </c>
      <c r="U5178" t="s">
        <v>2</v>
      </c>
      <c r="V5178" t="s">
        <v>19</v>
      </c>
    </row>
    <row r="5179" spans="1:22" x14ac:dyDescent="0.3">
      <c r="A5179">
        <v>5178</v>
      </c>
      <c r="B5179">
        <v>63357979419</v>
      </c>
      <c r="C5179">
        <v>6</v>
      </c>
      <c r="D5179" s="1">
        <v>29094</v>
      </c>
      <c r="E5179" s="3">
        <f>2023-YEAR(Registros[[#This Row],[data_nascimento]])</f>
        <v>44</v>
      </c>
      <c r="F5179" s="1">
        <v>43834</v>
      </c>
      <c r="G5179" s="1">
        <v>44000</v>
      </c>
      <c r="H5179">
        <v>220</v>
      </c>
      <c r="I5179">
        <v>7</v>
      </c>
      <c r="J5179" s="3">
        <v>748.06666666666661</v>
      </c>
      <c r="K5179">
        <v>10.35</v>
      </c>
      <c r="L5179">
        <v>3206</v>
      </c>
      <c r="M5179">
        <f>Registros[[#This Row],[salario]]*0.06</f>
        <v>192.35999999999999</v>
      </c>
      <c r="N5179">
        <f>Registros[[#This Row],[salario]]*5%</f>
        <v>160.30000000000001</v>
      </c>
      <c r="O5179">
        <f>IF(Registros[[#This Row],[idade]]&lt;18,311.43,IF(Registros[[#This Row],[idade]]&lt;=25,488.58,IF(Registros[[#This Row],[idade]]&lt;=50,772.77,850.05)))</f>
        <v>772.77</v>
      </c>
      <c r="P5179">
        <f>IF(Registros[[#This Row],[idade]]&lt;18,23.99,IF(Registros[[#This Row],[idade]]&lt;=25,49.9,IF(Registros[[#This Row],[idade]]&lt;=50,145.2,175.45)))</f>
        <v>145.19999999999999</v>
      </c>
      <c r="Q5179">
        <v>1</v>
      </c>
      <c r="R5179">
        <v>3</v>
      </c>
      <c r="S5179">
        <v>3</v>
      </c>
      <c r="T5179">
        <v>2</v>
      </c>
      <c r="U5179" t="s">
        <v>3</v>
      </c>
      <c r="V5179" t="s">
        <v>22</v>
      </c>
    </row>
    <row r="5180" spans="1:22" x14ac:dyDescent="0.3">
      <c r="A5180">
        <v>5179</v>
      </c>
      <c r="B5180">
        <v>47473951999</v>
      </c>
      <c r="C5180">
        <v>5</v>
      </c>
      <c r="D5180" s="1">
        <v>37203</v>
      </c>
      <c r="E5180" s="3">
        <f>2023-YEAR(Registros[[#This Row],[data_nascimento]])</f>
        <v>22</v>
      </c>
      <c r="F5180" s="1">
        <v>43834</v>
      </c>
      <c r="G5180" s="1">
        <v>44000</v>
      </c>
      <c r="H5180">
        <v>220</v>
      </c>
      <c r="I5180">
        <v>4</v>
      </c>
      <c r="J5180" s="3">
        <v>718.93333333333328</v>
      </c>
      <c r="K5180">
        <v>23</v>
      </c>
      <c r="L5180">
        <v>5392</v>
      </c>
      <c r="M5180">
        <f>Registros[[#This Row],[salario]]*0.06</f>
        <v>323.52</v>
      </c>
      <c r="N5180">
        <f>Registros[[#This Row],[salario]]*5%</f>
        <v>269.60000000000002</v>
      </c>
      <c r="O5180">
        <f>IF(Registros[[#This Row],[idade]]&lt;18,311.43,IF(Registros[[#This Row],[idade]]&lt;=25,488.58,IF(Registros[[#This Row],[idade]]&lt;=50,772.77,850.05)))</f>
        <v>488.58</v>
      </c>
      <c r="P5180">
        <f>IF(Registros[[#This Row],[idade]]&lt;18,23.99,IF(Registros[[#This Row],[idade]]&lt;=25,49.9,IF(Registros[[#This Row],[idade]]&lt;=50,145.2,175.45)))</f>
        <v>49.9</v>
      </c>
      <c r="Q5180">
        <v>4</v>
      </c>
      <c r="R5180">
        <v>7</v>
      </c>
      <c r="S5180">
        <v>1</v>
      </c>
      <c r="T5180">
        <v>3</v>
      </c>
      <c r="U5180" t="s">
        <v>2</v>
      </c>
      <c r="V5180" t="s">
        <v>19</v>
      </c>
    </row>
    <row r="5181" spans="1:22" x14ac:dyDescent="0.3">
      <c r="A5181">
        <v>5180</v>
      </c>
      <c r="B5181">
        <v>26060822342</v>
      </c>
      <c r="C5181">
        <v>3</v>
      </c>
      <c r="D5181" s="1">
        <v>30846</v>
      </c>
      <c r="E5181" s="3">
        <f>2023-YEAR(Registros[[#This Row],[data_nascimento]])</f>
        <v>39</v>
      </c>
      <c r="F5181" s="1">
        <v>43834</v>
      </c>
      <c r="G5181" s="1">
        <v>44000</v>
      </c>
      <c r="H5181">
        <v>220</v>
      </c>
      <c r="I5181">
        <v>20</v>
      </c>
      <c r="J5181" s="3">
        <v>4079.3333333333335</v>
      </c>
      <c r="K5181">
        <v>6.9</v>
      </c>
      <c r="L5181">
        <v>6119</v>
      </c>
      <c r="M5181">
        <f>Registros[[#This Row],[salario]]*0.06</f>
        <v>367.14</v>
      </c>
      <c r="N5181">
        <f>Registros[[#This Row],[salario]]*5%</f>
        <v>305.95</v>
      </c>
      <c r="O5181">
        <f>IF(Registros[[#This Row],[idade]]&lt;18,311.43,IF(Registros[[#This Row],[idade]]&lt;=25,488.58,IF(Registros[[#This Row],[idade]]&lt;=50,772.77,850.05)))</f>
        <v>772.77</v>
      </c>
      <c r="P5181">
        <f>IF(Registros[[#This Row],[idade]]&lt;18,23.99,IF(Registros[[#This Row],[idade]]&lt;=25,49.9,IF(Registros[[#This Row],[idade]]&lt;=50,145.2,175.45)))</f>
        <v>145.19999999999999</v>
      </c>
      <c r="Q5181">
        <v>4</v>
      </c>
      <c r="R5181">
        <v>5</v>
      </c>
      <c r="S5181">
        <v>3</v>
      </c>
      <c r="T5181">
        <v>2</v>
      </c>
      <c r="U5181" t="s">
        <v>3</v>
      </c>
      <c r="V5181" t="s">
        <v>19</v>
      </c>
    </row>
    <row r="5182" spans="1:22" x14ac:dyDescent="0.3">
      <c r="A5182">
        <v>5181</v>
      </c>
      <c r="B5182">
        <v>11432423057</v>
      </c>
      <c r="C5182">
        <v>3</v>
      </c>
      <c r="D5182" s="1">
        <v>27787</v>
      </c>
      <c r="E5182" s="3">
        <f>2023-YEAR(Registros[[#This Row],[data_nascimento]])</f>
        <v>47</v>
      </c>
      <c r="F5182" s="1">
        <v>43834</v>
      </c>
      <c r="G5182" s="1">
        <v>44000</v>
      </c>
      <c r="H5182">
        <v>220</v>
      </c>
      <c r="I5182">
        <v>4</v>
      </c>
      <c r="J5182" s="3">
        <v>974.5333333333333</v>
      </c>
      <c r="K5182">
        <v>12.65</v>
      </c>
      <c r="L5182">
        <v>7309</v>
      </c>
      <c r="M5182">
        <f>Registros[[#This Row],[salario]]*0.06</f>
        <v>438.53999999999996</v>
      </c>
      <c r="N5182">
        <f>Registros[[#This Row],[salario]]*5%</f>
        <v>365.45000000000005</v>
      </c>
      <c r="O5182">
        <f>IF(Registros[[#This Row],[idade]]&lt;18,311.43,IF(Registros[[#This Row],[idade]]&lt;=25,488.58,IF(Registros[[#This Row],[idade]]&lt;=50,772.77,850.05)))</f>
        <v>772.77</v>
      </c>
      <c r="P5182">
        <f>IF(Registros[[#This Row],[idade]]&lt;18,23.99,IF(Registros[[#This Row],[idade]]&lt;=25,49.9,IF(Registros[[#This Row],[idade]]&lt;=50,145.2,175.45)))</f>
        <v>145.19999999999999</v>
      </c>
      <c r="Q5182">
        <v>1</v>
      </c>
      <c r="R5182">
        <v>15</v>
      </c>
      <c r="S5182">
        <v>2</v>
      </c>
      <c r="T5182">
        <v>2</v>
      </c>
      <c r="U5182" t="s">
        <v>2</v>
      </c>
      <c r="V5182" t="s">
        <v>19</v>
      </c>
    </row>
    <row r="5183" spans="1:22" x14ac:dyDescent="0.3">
      <c r="A5183">
        <v>5182</v>
      </c>
      <c r="B5183">
        <v>79437199785</v>
      </c>
      <c r="C5183">
        <v>7</v>
      </c>
      <c r="D5183" s="1">
        <v>39366</v>
      </c>
      <c r="E5183" s="3">
        <f>2023-YEAR(Registros[[#This Row],[data_nascimento]])</f>
        <v>16</v>
      </c>
      <c r="F5183" s="1">
        <v>43834</v>
      </c>
      <c r="H5183">
        <v>120</v>
      </c>
      <c r="I5183">
        <v>18</v>
      </c>
      <c r="J5183" s="3">
        <v>2603.3999999999996</v>
      </c>
      <c r="K5183">
        <v>18.399999999999999</v>
      </c>
      <c r="L5183">
        <v>4339</v>
      </c>
      <c r="M5183">
        <f>Registros[[#This Row],[salario]]*0.06</f>
        <v>260.33999999999997</v>
      </c>
      <c r="N5183">
        <f>Registros[[#This Row],[salario]]*5%</f>
        <v>216.95000000000002</v>
      </c>
      <c r="O5183">
        <f>IF(Registros[[#This Row],[idade]]&lt;18,311.43,IF(Registros[[#This Row],[idade]]&lt;=25,488.58,IF(Registros[[#This Row],[idade]]&lt;=50,772.77,850.05)))</f>
        <v>311.43</v>
      </c>
      <c r="P5183">
        <f>IF(Registros[[#This Row],[idade]]&lt;18,23.99,IF(Registros[[#This Row],[idade]]&lt;=25,49.9,IF(Registros[[#This Row],[idade]]&lt;=50,145.2,175.45)))</f>
        <v>23.99</v>
      </c>
      <c r="Q5183">
        <v>4</v>
      </c>
      <c r="R5183">
        <v>3</v>
      </c>
      <c r="T5183">
        <v>3</v>
      </c>
      <c r="U5183" t="s">
        <v>3</v>
      </c>
      <c r="V5183" t="s">
        <v>19</v>
      </c>
    </row>
    <row r="5184" spans="1:22" x14ac:dyDescent="0.3">
      <c r="A5184">
        <v>5183</v>
      </c>
      <c r="B5184">
        <v>25630428156</v>
      </c>
      <c r="C5184">
        <v>7</v>
      </c>
      <c r="D5184" s="1">
        <v>36877</v>
      </c>
      <c r="E5184" s="3">
        <f>2023-YEAR(Registros[[#This Row],[data_nascimento]])</f>
        <v>23</v>
      </c>
      <c r="F5184" s="1">
        <v>43834</v>
      </c>
      <c r="H5184">
        <v>220</v>
      </c>
      <c r="I5184">
        <v>13</v>
      </c>
      <c r="J5184" s="3">
        <v>1235.8666666666666</v>
      </c>
      <c r="K5184">
        <v>14.95</v>
      </c>
      <c r="L5184">
        <v>2852</v>
      </c>
      <c r="M5184">
        <f>Registros[[#This Row],[salario]]*0.06</f>
        <v>171.12</v>
      </c>
      <c r="N5184">
        <f>Registros[[#This Row],[salario]]*5%</f>
        <v>142.6</v>
      </c>
      <c r="O5184">
        <f>IF(Registros[[#This Row],[idade]]&lt;18,311.43,IF(Registros[[#This Row],[idade]]&lt;=25,488.58,IF(Registros[[#This Row],[idade]]&lt;=50,772.77,850.05)))</f>
        <v>488.58</v>
      </c>
      <c r="P5184">
        <f>IF(Registros[[#This Row],[idade]]&lt;18,23.99,IF(Registros[[#This Row],[idade]]&lt;=25,49.9,IF(Registros[[#This Row],[idade]]&lt;=50,145.2,175.45)))</f>
        <v>49.9</v>
      </c>
      <c r="Q5184">
        <v>5</v>
      </c>
      <c r="R5184">
        <v>2</v>
      </c>
      <c r="T5184">
        <v>3</v>
      </c>
      <c r="U5184" t="s">
        <v>3</v>
      </c>
      <c r="V5184" t="s">
        <v>22</v>
      </c>
    </row>
    <row r="5185" spans="1:22" x14ac:dyDescent="0.3">
      <c r="A5185">
        <v>5184</v>
      </c>
      <c r="B5185">
        <v>43158619364</v>
      </c>
      <c r="C5185">
        <v>7</v>
      </c>
      <c r="D5185" s="1">
        <v>39150</v>
      </c>
      <c r="E5185" s="3">
        <f>2023-YEAR(Registros[[#This Row],[data_nascimento]])</f>
        <v>16</v>
      </c>
      <c r="F5185" s="1">
        <v>43834</v>
      </c>
      <c r="H5185">
        <v>120</v>
      </c>
      <c r="I5185">
        <v>4</v>
      </c>
      <c r="J5185" s="3">
        <v>412.26666666666665</v>
      </c>
      <c r="K5185">
        <v>23</v>
      </c>
      <c r="L5185">
        <v>3092</v>
      </c>
      <c r="M5185">
        <f>Registros[[#This Row],[salario]]*0.06</f>
        <v>185.51999999999998</v>
      </c>
      <c r="N5185">
        <f>Registros[[#This Row],[salario]]*5%</f>
        <v>154.60000000000002</v>
      </c>
      <c r="O5185">
        <f>IF(Registros[[#This Row],[idade]]&lt;18,311.43,IF(Registros[[#This Row],[idade]]&lt;=25,488.58,IF(Registros[[#This Row],[idade]]&lt;=50,772.77,850.05)))</f>
        <v>311.43</v>
      </c>
      <c r="P5185">
        <f>IF(Registros[[#This Row],[idade]]&lt;18,23.99,IF(Registros[[#This Row],[idade]]&lt;=25,49.9,IF(Registros[[#This Row],[idade]]&lt;=50,145.2,175.45)))</f>
        <v>23.99</v>
      </c>
      <c r="Q5185">
        <v>4</v>
      </c>
      <c r="R5185">
        <v>16</v>
      </c>
      <c r="T5185">
        <v>2</v>
      </c>
      <c r="U5185" t="s">
        <v>3</v>
      </c>
      <c r="V5185" t="s">
        <v>22</v>
      </c>
    </row>
    <row r="5186" spans="1:22" x14ac:dyDescent="0.3">
      <c r="A5186">
        <v>5185</v>
      </c>
      <c r="B5186">
        <v>46252763722</v>
      </c>
      <c r="C5186">
        <v>7</v>
      </c>
      <c r="D5186" s="1">
        <v>27486</v>
      </c>
      <c r="E5186" s="3">
        <f>2023-YEAR(Registros[[#This Row],[data_nascimento]])</f>
        <v>48</v>
      </c>
      <c r="F5186" s="1">
        <v>43834</v>
      </c>
      <c r="H5186">
        <v>220</v>
      </c>
      <c r="I5186">
        <v>20</v>
      </c>
      <c r="J5186" s="3">
        <v>4529.333333333333</v>
      </c>
      <c r="K5186">
        <v>18.399999999999999</v>
      </c>
      <c r="L5186">
        <v>6794</v>
      </c>
      <c r="M5186">
        <f>Registros[[#This Row],[salario]]*0.06</f>
        <v>407.64</v>
      </c>
      <c r="N5186">
        <f>Registros[[#This Row],[salario]]*5%</f>
        <v>339.70000000000005</v>
      </c>
      <c r="O5186">
        <f>IF(Registros[[#This Row],[idade]]&lt;18,311.43,IF(Registros[[#This Row],[idade]]&lt;=25,488.58,IF(Registros[[#This Row],[idade]]&lt;=50,772.77,850.05)))</f>
        <v>772.77</v>
      </c>
      <c r="P5186">
        <f>IF(Registros[[#This Row],[idade]]&lt;18,23.99,IF(Registros[[#This Row],[idade]]&lt;=25,49.9,IF(Registros[[#This Row],[idade]]&lt;=50,145.2,175.45)))</f>
        <v>145.19999999999999</v>
      </c>
      <c r="Q5186">
        <v>5</v>
      </c>
      <c r="R5186">
        <v>16</v>
      </c>
      <c r="T5186">
        <v>3</v>
      </c>
      <c r="U5186" t="s">
        <v>3</v>
      </c>
      <c r="V5186" t="s">
        <v>19</v>
      </c>
    </row>
    <row r="5187" spans="1:22" x14ac:dyDescent="0.3">
      <c r="A5187">
        <v>5186</v>
      </c>
      <c r="B5187">
        <v>34751124558</v>
      </c>
      <c r="C5187">
        <v>3</v>
      </c>
      <c r="D5187" s="1">
        <v>29561</v>
      </c>
      <c r="E5187" s="3">
        <f>2023-YEAR(Registros[[#This Row],[data_nascimento]])</f>
        <v>43</v>
      </c>
      <c r="F5187" s="1">
        <v>43834</v>
      </c>
      <c r="H5187">
        <v>220</v>
      </c>
      <c r="I5187">
        <v>15</v>
      </c>
      <c r="J5187" s="3">
        <v>2399</v>
      </c>
      <c r="K5187">
        <v>21.85</v>
      </c>
      <c r="L5187">
        <v>4798</v>
      </c>
      <c r="M5187">
        <f>Registros[[#This Row],[salario]]*0.06</f>
        <v>287.88</v>
      </c>
      <c r="N5187">
        <f>Registros[[#This Row],[salario]]*5%</f>
        <v>239.9</v>
      </c>
      <c r="O5187">
        <f>IF(Registros[[#This Row],[idade]]&lt;18,311.43,IF(Registros[[#This Row],[idade]]&lt;=25,488.58,IF(Registros[[#This Row],[idade]]&lt;=50,772.77,850.05)))</f>
        <v>772.77</v>
      </c>
      <c r="P5187">
        <f>IF(Registros[[#This Row],[idade]]&lt;18,23.99,IF(Registros[[#This Row],[idade]]&lt;=25,49.9,IF(Registros[[#This Row],[idade]]&lt;=50,145.2,175.45)))</f>
        <v>145.19999999999999</v>
      </c>
      <c r="Q5187">
        <v>5</v>
      </c>
      <c r="R5187">
        <v>2</v>
      </c>
      <c r="T5187">
        <v>3</v>
      </c>
      <c r="U5187" t="s">
        <v>2</v>
      </c>
      <c r="V5187" t="s">
        <v>19</v>
      </c>
    </row>
    <row r="5188" spans="1:22" x14ac:dyDescent="0.3">
      <c r="A5188">
        <v>5187</v>
      </c>
      <c r="B5188">
        <v>13343111828</v>
      </c>
      <c r="C5188">
        <v>6</v>
      </c>
      <c r="D5188" s="1">
        <v>30688</v>
      </c>
      <c r="E5188" s="3">
        <f>2023-YEAR(Registros[[#This Row],[data_nascimento]])</f>
        <v>39</v>
      </c>
      <c r="F5188" s="1">
        <v>43834</v>
      </c>
      <c r="H5188">
        <v>220</v>
      </c>
      <c r="I5188">
        <v>4</v>
      </c>
      <c r="J5188" s="3">
        <v>878.26666666666665</v>
      </c>
      <c r="K5188">
        <v>14.95</v>
      </c>
      <c r="L5188">
        <v>6587</v>
      </c>
      <c r="M5188">
        <f>Registros[[#This Row],[salario]]*0.06</f>
        <v>395.21999999999997</v>
      </c>
      <c r="N5188">
        <f>Registros[[#This Row],[salario]]*5%</f>
        <v>329.35</v>
      </c>
      <c r="O5188">
        <f>IF(Registros[[#This Row],[idade]]&lt;18,311.43,IF(Registros[[#This Row],[idade]]&lt;=25,488.58,IF(Registros[[#This Row],[idade]]&lt;=50,772.77,850.05)))</f>
        <v>772.77</v>
      </c>
      <c r="P5188">
        <f>IF(Registros[[#This Row],[idade]]&lt;18,23.99,IF(Registros[[#This Row],[idade]]&lt;=25,49.9,IF(Registros[[#This Row],[idade]]&lt;=50,145.2,175.45)))</f>
        <v>145.19999999999999</v>
      </c>
      <c r="Q5188">
        <v>5</v>
      </c>
      <c r="R5188">
        <v>16</v>
      </c>
      <c r="T5188">
        <v>3</v>
      </c>
      <c r="U5188" t="s">
        <v>3</v>
      </c>
      <c r="V5188" t="s">
        <v>19</v>
      </c>
    </row>
    <row r="5189" spans="1:22" x14ac:dyDescent="0.3">
      <c r="A5189">
        <v>5188</v>
      </c>
      <c r="B5189">
        <v>45359877736</v>
      </c>
      <c r="C5189">
        <v>3</v>
      </c>
      <c r="D5189" s="1">
        <v>36818</v>
      </c>
      <c r="E5189" s="3">
        <f>2023-YEAR(Registros[[#This Row],[data_nascimento]])</f>
        <v>23</v>
      </c>
      <c r="F5189" s="1">
        <v>43834</v>
      </c>
      <c r="H5189">
        <v>220</v>
      </c>
      <c r="I5189">
        <v>1</v>
      </c>
      <c r="J5189" s="3">
        <v>157.16666666666666</v>
      </c>
      <c r="K5189">
        <v>11.5</v>
      </c>
      <c r="L5189">
        <v>4715</v>
      </c>
      <c r="M5189">
        <f>Registros[[#This Row],[salario]]*0.06</f>
        <v>282.89999999999998</v>
      </c>
      <c r="N5189">
        <f>Registros[[#This Row],[salario]]*5%</f>
        <v>235.75</v>
      </c>
      <c r="O5189">
        <f>IF(Registros[[#This Row],[idade]]&lt;18,311.43,IF(Registros[[#This Row],[idade]]&lt;=25,488.58,IF(Registros[[#This Row],[idade]]&lt;=50,772.77,850.05)))</f>
        <v>488.58</v>
      </c>
      <c r="P5189">
        <f>IF(Registros[[#This Row],[idade]]&lt;18,23.99,IF(Registros[[#This Row],[idade]]&lt;=25,49.9,IF(Registros[[#This Row],[idade]]&lt;=50,145.2,175.45)))</f>
        <v>49.9</v>
      </c>
      <c r="Q5189">
        <v>2</v>
      </c>
      <c r="R5189">
        <v>11</v>
      </c>
      <c r="T5189">
        <v>3</v>
      </c>
      <c r="U5189" t="s">
        <v>2</v>
      </c>
      <c r="V5189" t="s">
        <v>21</v>
      </c>
    </row>
    <row r="5190" spans="1:22" x14ac:dyDescent="0.3">
      <c r="A5190">
        <v>5189</v>
      </c>
      <c r="B5190">
        <v>97101181244</v>
      </c>
      <c r="C5190">
        <v>3</v>
      </c>
      <c r="D5190" s="1">
        <v>34275</v>
      </c>
      <c r="E5190" s="3">
        <f>2023-YEAR(Registros[[#This Row],[data_nascimento]])</f>
        <v>30</v>
      </c>
      <c r="F5190" s="1">
        <v>43834</v>
      </c>
      <c r="H5190">
        <v>220</v>
      </c>
      <c r="I5190">
        <v>4</v>
      </c>
      <c r="J5190" s="3">
        <v>452.13333333333333</v>
      </c>
      <c r="K5190">
        <v>12.65</v>
      </c>
      <c r="L5190">
        <v>3391</v>
      </c>
      <c r="M5190">
        <f>Registros[[#This Row],[salario]]*0.06</f>
        <v>203.45999999999998</v>
      </c>
      <c r="N5190">
        <f>Registros[[#This Row],[salario]]*5%</f>
        <v>169.55</v>
      </c>
      <c r="O5190">
        <f>IF(Registros[[#This Row],[idade]]&lt;18,311.43,IF(Registros[[#This Row],[idade]]&lt;=25,488.58,IF(Registros[[#This Row],[idade]]&lt;=50,772.77,850.05)))</f>
        <v>772.77</v>
      </c>
      <c r="P5190">
        <f>IF(Registros[[#This Row],[idade]]&lt;18,23.99,IF(Registros[[#This Row],[idade]]&lt;=25,49.9,IF(Registros[[#This Row],[idade]]&lt;=50,145.2,175.45)))</f>
        <v>145.19999999999999</v>
      </c>
      <c r="Q5190">
        <v>3</v>
      </c>
      <c r="R5190">
        <v>10</v>
      </c>
      <c r="T5190">
        <v>2</v>
      </c>
      <c r="U5190" t="s">
        <v>3</v>
      </c>
      <c r="V5190" t="s">
        <v>19</v>
      </c>
    </row>
    <row r="5191" spans="1:22" x14ac:dyDescent="0.3">
      <c r="A5191">
        <v>5190</v>
      </c>
      <c r="B5191">
        <v>94470980388</v>
      </c>
      <c r="C5191">
        <v>5</v>
      </c>
      <c r="D5191" s="1">
        <v>32014</v>
      </c>
      <c r="E5191" s="3">
        <f>2023-YEAR(Registros[[#This Row],[data_nascimento]])</f>
        <v>36</v>
      </c>
      <c r="F5191" s="1">
        <v>43834</v>
      </c>
      <c r="H5191">
        <v>220</v>
      </c>
      <c r="I5191">
        <v>12</v>
      </c>
      <c r="J5191" s="3">
        <v>739.2</v>
      </c>
      <c r="K5191">
        <v>13.8</v>
      </c>
      <c r="L5191">
        <v>1848</v>
      </c>
      <c r="M5191">
        <f>Registros[[#This Row],[salario]]*0.06</f>
        <v>110.88</v>
      </c>
      <c r="N5191">
        <f>Registros[[#This Row],[salario]]*5%</f>
        <v>92.4</v>
      </c>
      <c r="O5191">
        <f>IF(Registros[[#This Row],[idade]]&lt;18,311.43,IF(Registros[[#This Row],[idade]]&lt;=25,488.58,IF(Registros[[#This Row],[idade]]&lt;=50,772.77,850.05)))</f>
        <v>772.77</v>
      </c>
      <c r="P5191">
        <f>IF(Registros[[#This Row],[idade]]&lt;18,23.99,IF(Registros[[#This Row],[idade]]&lt;=25,49.9,IF(Registros[[#This Row],[idade]]&lt;=50,145.2,175.45)))</f>
        <v>145.19999999999999</v>
      </c>
      <c r="Q5191">
        <v>1</v>
      </c>
      <c r="R5191">
        <v>1</v>
      </c>
      <c r="T5191">
        <v>2</v>
      </c>
      <c r="U5191" t="s">
        <v>3</v>
      </c>
      <c r="V5191" t="s">
        <v>19</v>
      </c>
    </row>
    <row r="5192" spans="1:22" x14ac:dyDescent="0.3">
      <c r="A5192">
        <v>5191</v>
      </c>
      <c r="B5192">
        <v>85899741391</v>
      </c>
      <c r="C5192">
        <v>4</v>
      </c>
      <c r="D5192" s="1">
        <v>29836</v>
      </c>
      <c r="E5192" s="3">
        <f>2023-YEAR(Registros[[#This Row],[data_nascimento]])</f>
        <v>42</v>
      </c>
      <c r="F5192" s="1">
        <v>43834</v>
      </c>
      <c r="H5192">
        <v>220</v>
      </c>
      <c r="I5192">
        <v>12</v>
      </c>
      <c r="J5192" s="3">
        <v>2728</v>
      </c>
      <c r="K5192">
        <v>3.45</v>
      </c>
      <c r="L5192">
        <v>6820</v>
      </c>
      <c r="M5192">
        <f>Registros[[#This Row],[salario]]*0.06</f>
        <v>409.2</v>
      </c>
      <c r="N5192">
        <f>Registros[[#This Row],[salario]]*5%</f>
        <v>341</v>
      </c>
      <c r="O5192">
        <f>IF(Registros[[#This Row],[idade]]&lt;18,311.43,IF(Registros[[#This Row],[idade]]&lt;=25,488.58,IF(Registros[[#This Row],[idade]]&lt;=50,772.77,850.05)))</f>
        <v>772.77</v>
      </c>
      <c r="P5192">
        <f>IF(Registros[[#This Row],[idade]]&lt;18,23.99,IF(Registros[[#This Row],[idade]]&lt;=25,49.9,IF(Registros[[#This Row],[idade]]&lt;=50,145.2,175.45)))</f>
        <v>145.19999999999999</v>
      </c>
      <c r="Q5192">
        <v>2</v>
      </c>
      <c r="R5192">
        <v>5</v>
      </c>
      <c r="T5192">
        <v>2</v>
      </c>
      <c r="U5192" t="s">
        <v>3</v>
      </c>
      <c r="V5192" t="s">
        <v>22</v>
      </c>
    </row>
    <row r="5193" spans="1:22" x14ac:dyDescent="0.3">
      <c r="A5193">
        <v>5192</v>
      </c>
      <c r="B5193">
        <v>38355001950</v>
      </c>
      <c r="C5193">
        <v>5</v>
      </c>
      <c r="D5193" s="1">
        <v>28193</v>
      </c>
      <c r="E5193" s="3">
        <f>2023-YEAR(Registros[[#This Row],[data_nascimento]])</f>
        <v>46</v>
      </c>
      <c r="F5193" s="1">
        <v>43834</v>
      </c>
      <c r="H5193">
        <v>220</v>
      </c>
      <c r="I5193">
        <v>17</v>
      </c>
      <c r="J5193" s="3">
        <v>987.7</v>
      </c>
      <c r="K5193">
        <v>13.8</v>
      </c>
      <c r="L5193">
        <v>1743</v>
      </c>
      <c r="M5193">
        <f>Registros[[#This Row],[salario]]*0.06</f>
        <v>104.58</v>
      </c>
      <c r="N5193">
        <f>Registros[[#This Row],[salario]]*5%</f>
        <v>87.15</v>
      </c>
      <c r="O5193">
        <f>IF(Registros[[#This Row],[idade]]&lt;18,311.43,IF(Registros[[#This Row],[idade]]&lt;=25,488.58,IF(Registros[[#This Row],[idade]]&lt;=50,772.77,850.05)))</f>
        <v>772.77</v>
      </c>
      <c r="P5193">
        <f>IF(Registros[[#This Row],[idade]]&lt;18,23.99,IF(Registros[[#This Row],[idade]]&lt;=25,49.9,IF(Registros[[#This Row],[idade]]&lt;=50,145.2,175.45)))</f>
        <v>145.19999999999999</v>
      </c>
      <c r="Q5193">
        <v>4</v>
      </c>
      <c r="R5193">
        <v>13</v>
      </c>
      <c r="T5193">
        <v>3</v>
      </c>
      <c r="U5193" t="s">
        <v>3</v>
      </c>
      <c r="V5193" t="s">
        <v>19</v>
      </c>
    </row>
    <row r="5194" spans="1:22" x14ac:dyDescent="0.3">
      <c r="A5194">
        <v>5193</v>
      </c>
      <c r="B5194">
        <v>83965288466</v>
      </c>
      <c r="C5194">
        <v>3</v>
      </c>
      <c r="D5194" s="1">
        <v>34225</v>
      </c>
      <c r="E5194" s="3">
        <f>2023-YEAR(Registros[[#This Row],[data_nascimento]])</f>
        <v>30</v>
      </c>
      <c r="F5194" s="1">
        <v>43834</v>
      </c>
      <c r="G5194" s="1">
        <v>44000</v>
      </c>
      <c r="H5194">
        <v>220</v>
      </c>
      <c r="I5194">
        <v>10</v>
      </c>
      <c r="J5194" s="3">
        <v>471.66666666666663</v>
      </c>
      <c r="K5194">
        <v>11.5</v>
      </c>
      <c r="L5194">
        <v>1415</v>
      </c>
      <c r="M5194">
        <f>Registros[[#This Row],[salario]]*0.06</f>
        <v>84.899999999999991</v>
      </c>
      <c r="N5194">
        <f>Registros[[#This Row],[salario]]*5%</f>
        <v>70.75</v>
      </c>
      <c r="O5194">
        <f>IF(Registros[[#This Row],[idade]]&lt;18,311.43,IF(Registros[[#This Row],[idade]]&lt;=25,488.58,IF(Registros[[#This Row],[idade]]&lt;=50,772.77,850.05)))</f>
        <v>772.77</v>
      </c>
      <c r="P5194">
        <f>IF(Registros[[#This Row],[idade]]&lt;18,23.99,IF(Registros[[#This Row],[idade]]&lt;=25,49.9,IF(Registros[[#This Row],[idade]]&lt;=50,145.2,175.45)))</f>
        <v>145.19999999999999</v>
      </c>
      <c r="Q5194">
        <v>2</v>
      </c>
      <c r="R5194">
        <v>27</v>
      </c>
      <c r="S5194">
        <v>2</v>
      </c>
      <c r="T5194">
        <v>3</v>
      </c>
      <c r="U5194" t="s">
        <v>2</v>
      </c>
      <c r="V5194" t="s">
        <v>19</v>
      </c>
    </row>
    <row r="5195" spans="1:22" x14ac:dyDescent="0.3">
      <c r="A5195">
        <v>5194</v>
      </c>
      <c r="B5195">
        <v>60963217807</v>
      </c>
      <c r="C5195">
        <v>5</v>
      </c>
      <c r="D5195" s="1">
        <v>35469</v>
      </c>
      <c r="E5195" s="3">
        <f>2023-YEAR(Registros[[#This Row],[data_nascimento]])</f>
        <v>26</v>
      </c>
      <c r="F5195" s="1">
        <v>43834</v>
      </c>
      <c r="G5195" s="1">
        <v>44000</v>
      </c>
      <c r="H5195">
        <v>220</v>
      </c>
      <c r="I5195">
        <v>13</v>
      </c>
      <c r="J5195" s="3">
        <v>2083.4666666666667</v>
      </c>
      <c r="K5195">
        <v>13.8</v>
      </c>
      <c r="L5195">
        <v>4808</v>
      </c>
      <c r="M5195">
        <f>Registros[[#This Row],[salario]]*0.06</f>
        <v>288.47999999999996</v>
      </c>
      <c r="N5195">
        <f>Registros[[#This Row],[salario]]*5%</f>
        <v>240.4</v>
      </c>
      <c r="O5195">
        <f>IF(Registros[[#This Row],[idade]]&lt;18,311.43,IF(Registros[[#This Row],[idade]]&lt;=25,488.58,IF(Registros[[#This Row],[idade]]&lt;=50,772.77,850.05)))</f>
        <v>772.77</v>
      </c>
      <c r="P5195">
        <f>IF(Registros[[#This Row],[idade]]&lt;18,23.99,IF(Registros[[#This Row],[idade]]&lt;=25,49.9,IF(Registros[[#This Row],[idade]]&lt;=50,145.2,175.45)))</f>
        <v>145.19999999999999</v>
      </c>
      <c r="Q5195">
        <v>2</v>
      </c>
      <c r="R5195">
        <v>4</v>
      </c>
      <c r="S5195">
        <v>1</v>
      </c>
      <c r="T5195">
        <v>3</v>
      </c>
      <c r="U5195" t="s">
        <v>3</v>
      </c>
      <c r="V5195" t="s">
        <v>21</v>
      </c>
    </row>
    <row r="5196" spans="1:22" x14ac:dyDescent="0.3">
      <c r="A5196">
        <v>5195</v>
      </c>
      <c r="B5196">
        <v>64684029110</v>
      </c>
      <c r="C5196">
        <v>4</v>
      </c>
      <c r="D5196" s="1">
        <v>33398</v>
      </c>
      <c r="E5196" s="3">
        <f>2023-YEAR(Registros[[#This Row],[data_nascimento]])</f>
        <v>32</v>
      </c>
      <c r="F5196" s="1">
        <v>43834</v>
      </c>
      <c r="G5196" s="1">
        <v>44000</v>
      </c>
      <c r="H5196">
        <v>220</v>
      </c>
      <c r="I5196">
        <v>16</v>
      </c>
      <c r="J5196" s="3">
        <v>3857.6</v>
      </c>
      <c r="K5196">
        <v>5.75</v>
      </c>
      <c r="L5196">
        <v>7233</v>
      </c>
      <c r="M5196">
        <f>Registros[[#This Row],[salario]]*0.06</f>
        <v>433.97999999999996</v>
      </c>
      <c r="N5196">
        <f>Registros[[#This Row],[salario]]*5%</f>
        <v>361.65000000000003</v>
      </c>
      <c r="O5196">
        <f>IF(Registros[[#This Row],[idade]]&lt;18,311.43,IF(Registros[[#This Row],[idade]]&lt;=25,488.58,IF(Registros[[#This Row],[idade]]&lt;=50,772.77,850.05)))</f>
        <v>772.77</v>
      </c>
      <c r="P5196">
        <f>IF(Registros[[#This Row],[idade]]&lt;18,23.99,IF(Registros[[#This Row],[idade]]&lt;=25,49.9,IF(Registros[[#This Row],[idade]]&lt;=50,145.2,175.45)))</f>
        <v>145.19999999999999</v>
      </c>
      <c r="Q5196">
        <v>1</v>
      </c>
      <c r="R5196">
        <v>15</v>
      </c>
      <c r="S5196">
        <v>3</v>
      </c>
      <c r="T5196">
        <v>3</v>
      </c>
      <c r="U5196" t="s">
        <v>2</v>
      </c>
      <c r="V5196" t="s">
        <v>19</v>
      </c>
    </row>
    <row r="5197" spans="1:22" x14ac:dyDescent="0.3">
      <c r="A5197">
        <v>5196</v>
      </c>
      <c r="B5197">
        <v>57770837973</v>
      </c>
      <c r="C5197">
        <v>6</v>
      </c>
      <c r="D5197" s="1">
        <v>35679</v>
      </c>
      <c r="E5197" s="3">
        <f>2023-YEAR(Registros[[#This Row],[data_nascimento]])</f>
        <v>26</v>
      </c>
      <c r="F5197" s="1">
        <v>43834</v>
      </c>
      <c r="G5197" s="1">
        <v>44000</v>
      </c>
      <c r="H5197">
        <v>220</v>
      </c>
      <c r="I5197">
        <v>5</v>
      </c>
      <c r="J5197" s="3">
        <v>502.66666666666663</v>
      </c>
      <c r="K5197">
        <v>23</v>
      </c>
      <c r="L5197">
        <v>3016</v>
      </c>
      <c r="M5197">
        <f>Registros[[#This Row],[salario]]*0.06</f>
        <v>180.95999999999998</v>
      </c>
      <c r="N5197">
        <f>Registros[[#This Row],[salario]]*5%</f>
        <v>150.80000000000001</v>
      </c>
      <c r="O5197">
        <f>IF(Registros[[#This Row],[idade]]&lt;18,311.43,IF(Registros[[#This Row],[idade]]&lt;=25,488.58,IF(Registros[[#This Row],[idade]]&lt;=50,772.77,850.05)))</f>
        <v>772.77</v>
      </c>
      <c r="P5197">
        <f>IF(Registros[[#This Row],[idade]]&lt;18,23.99,IF(Registros[[#This Row],[idade]]&lt;=25,49.9,IF(Registros[[#This Row],[idade]]&lt;=50,145.2,175.45)))</f>
        <v>145.19999999999999</v>
      </c>
      <c r="Q5197">
        <v>4</v>
      </c>
      <c r="R5197">
        <v>3</v>
      </c>
      <c r="S5197">
        <v>1</v>
      </c>
      <c r="T5197">
        <v>2</v>
      </c>
      <c r="U5197" t="s">
        <v>2</v>
      </c>
      <c r="V5197" t="s">
        <v>19</v>
      </c>
    </row>
    <row r="5198" spans="1:22" x14ac:dyDescent="0.3">
      <c r="A5198">
        <v>5197</v>
      </c>
      <c r="B5198">
        <v>64915980195</v>
      </c>
      <c r="C5198">
        <v>7</v>
      </c>
      <c r="D5198" s="1">
        <v>36839</v>
      </c>
      <c r="E5198" s="3">
        <f>2023-YEAR(Registros[[#This Row],[data_nascimento]])</f>
        <v>23</v>
      </c>
      <c r="F5198" s="1">
        <v>43834</v>
      </c>
      <c r="G5198" s="1">
        <v>44000</v>
      </c>
      <c r="H5198">
        <v>220</v>
      </c>
      <c r="I5198">
        <v>16</v>
      </c>
      <c r="J5198" s="3">
        <v>2779.2</v>
      </c>
      <c r="K5198">
        <v>19.55</v>
      </c>
      <c r="L5198">
        <v>5211</v>
      </c>
      <c r="M5198">
        <f>Registros[[#This Row],[salario]]*0.06</f>
        <v>312.65999999999997</v>
      </c>
      <c r="N5198">
        <f>Registros[[#This Row],[salario]]*5%</f>
        <v>260.55</v>
      </c>
      <c r="O5198">
        <f>IF(Registros[[#This Row],[idade]]&lt;18,311.43,IF(Registros[[#This Row],[idade]]&lt;=25,488.58,IF(Registros[[#This Row],[idade]]&lt;=50,772.77,850.05)))</f>
        <v>488.58</v>
      </c>
      <c r="P5198">
        <f>IF(Registros[[#This Row],[idade]]&lt;18,23.99,IF(Registros[[#This Row],[idade]]&lt;=25,49.9,IF(Registros[[#This Row],[idade]]&lt;=50,145.2,175.45)))</f>
        <v>49.9</v>
      </c>
      <c r="Q5198">
        <v>5</v>
      </c>
      <c r="R5198">
        <v>16</v>
      </c>
      <c r="S5198">
        <v>3</v>
      </c>
      <c r="T5198">
        <v>3</v>
      </c>
      <c r="U5198" t="s">
        <v>2</v>
      </c>
      <c r="V5198" t="s">
        <v>22</v>
      </c>
    </row>
    <row r="5199" spans="1:22" x14ac:dyDescent="0.3">
      <c r="A5199">
        <v>5198</v>
      </c>
      <c r="B5199">
        <v>42709245945</v>
      </c>
      <c r="C5199">
        <v>7</v>
      </c>
      <c r="D5199" s="1">
        <v>28803</v>
      </c>
      <c r="E5199" s="3">
        <f>2023-YEAR(Registros[[#This Row],[data_nascimento]])</f>
        <v>45</v>
      </c>
      <c r="F5199" s="1">
        <v>43834</v>
      </c>
      <c r="H5199">
        <v>220</v>
      </c>
      <c r="I5199">
        <v>8</v>
      </c>
      <c r="J5199" s="3">
        <v>1732</v>
      </c>
      <c r="K5199">
        <v>9.1999999999999993</v>
      </c>
      <c r="L5199">
        <v>6495</v>
      </c>
      <c r="M5199">
        <v>180</v>
      </c>
      <c r="N5199">
        <v>400</v>
      </c>
      <c r="O5199">
        <f>IF(Registros[[#This Row],[idade]]&lt;18,311.43,IF(Registros[[#This Row],[idade]]&lt;=25,488.58,IF(Registros[[#This Row],[idade]]&lt;=50,772.77,850.05)))</f>
        <v>772.77</v>
      </c>
      <c r="P5199">
        <f>IF(Registros[[#This Row],[idade]]&lt;18,23.99,IF(Registros[[#This Row],[idade]]&lt;=25,49.9,IF(Registros[[#This Row],[idade]]&lt;=50,145.2,175.45)))</f>
        <v>145.19999999999999</v>
      </c>
      <c r="Q5199">
        <v>5</v>
      </c>
      <c r="R5199">
        <v>14</v>
      </c>
      <c r="T5199">
        <v>3</v>
      </c>
      <c r="U5199" t="s">
        <v>2</v>
      </c>
      <c r="V5199" t="s">
        <v>21</v>
      </c>
    </row>
    <row r="5200" spans="1:22" x14ac:dyDescent="0.3">
      <c r="A5200">
        <v>5199</v>
      </c>
      <c r="B5200">
        <v>21330824256</v>
      </c>
      <c r="C5200">
        <v>4</v>
      </c>
      <c r="D5200" s="1">
        <v>36069</v>
      </c>
      <c r="E5200" s="3">
        <f>2023-YEAR(Registros[[#This Row],[data_nascimento]])</f>
        <v>25</v>
      </c>
      <c r="F5200" s="1">
        <v>43834</v>
      </c>
      <c r="H5200">
        <v>220</v>
      </c>
      <c r="I5200">
        <v>20</v>
      </c>
      <c r="J5200" s="3">
        <v>5468.666666666667</v>
      </c>
      <c r="K5200">
        <v>5.75</v>
      </c>
      <c r="L5200">
        <v>8203</v>
      </c>
      <c r="M5200">
        <v>180</v>
      </c>
      <c r="N5200">
        <v>400</v>
      </c>
      <c r="O5200">
        <f>IF(Registros[[#This Row],[idade]]&lt;18,311.43,IF(Registros[[#This Row],[idade]]&lt;=25,488.58,IF(Registros[[#This Row],[idade]]&lt;=50,772.77,850.05)))</f>
        <v>488.58</v>
      </c>
      <c r="P5200">
        <f>IF(Registros[[#This Row],[idade]]&lt;18,23.99,IF(Registros[[#This Row],[idade]]&lt;=25,49.9,IF(Registros[[#This Row],[idade]]&lt;=50,145.2,175.45)))</f>
        <v>49.9</v>
      </c>
      <c r="Q5200">
        <v>5</v>
      </c>
      <c r="R5200">
        <v>2</v>
      </c>
      <c r="T5200">
        <v>2</v>
      </c>
      <c r="U5200" t="s">
        <v>3</v>
      </c>
      <c r="V5200" t="s">
        <v>19</v>
      </c>
    </row>
    <row r="5201" spans="1:22" x14ac:dyDescent="0.3">
      <c r="A5201">
        <v>5200</v>
      </c>
      <c r="B5201">
        <v>54751131374</v>
      </c>
      <c r="C5201">
        <v>5</v>
      </c>
      <c r="D5201" s="1">
        <v>29068</v>
      </c>
      <c r="E5201" s="3">
        <f>2023-YEAR(Registros[[#This Row],[data_nascimento]])</f>
        <v>44</v>
      </c>
      <c r="F5201" s="1">
        <v>43834</v>
      </c>
      <c r="H5201">
        <v>220</v>
      </c>
      <c r="I5201">
        <v>9</v>
      </c>
      <c r="J5201" s="3">
        <v>871.8</v>
      </c>
      <c r="K5201">
        <v>6.9</v>
      </c>
      <c r="L5201">
        <v>2906</v>
      </c>
      <c r="M5201">
        <v>180</v>
      </c>
      <c r="N5201">
        <v>400</v>
      </c>
      <c r="O5201">
        <f>IF(Registros[[#This Row],[idade]]&lt;18,311.43,IF(Registros[[#This Row],[idade]]&lt;=25,488.58,IF(Registros[[#This Row],[idade]]&lt;=50,772.77,850.05)))</f>
        <v>772.77</v>
      </c>
      <c r="P5201">
        <f>IF(Registros[[#This Row],[idade]]&lt;18,23.99,IF(Registros[[#This Row],[idade]]&lt;=25,49.9,IF(Registros[[#This Row],[idade]]&lt;=50,145.2,175.45)))</f>
        <v>145.19999999999999</v>
      </c>
      <c r="Q5201">
        <v>1</v>
      </c>
      <c r="R5201">
        <v>16</v>
      </c>
      <c r="T5201">
        <v>3</v>
      </c>
      <c r="U5201" t="s">
        <v>3</v>
      </c>
      <c r="V5201" t="s">
        <v>19</v>
      </c>
    </row>
    <row r="5202" spans="1:22" x14ac:dyDescent="0.3">
      <c r="A5202">
        <v>5201</v>
      </c>
      <c r="B5202">
        <v>73434486627</v>
      </c>
      <c r="C5202">
        <v>4</v>
      </c>
      <c r="D5202" s="1">
        <v>33706</v>
      </c>
      <c r="E5202" s="3">
        <f>2023-YEAR(Registros[[#This Row],[data_nascimento]])</f>
        <v>31</v>
      </c>
      <c r="F5202" s="1">
        <v>43834</v>
      </c>
      <c r="H5202">
        <v>220</v>
      </c>
      <c r="I5202">
        <v>7</v>
      </c>
      <c r="J5202" s="3">
        <v>1165.5</v>
      </c>
      <c r="K5202">
        <v>12.65</v>
      </c>
      <c r="L5202">
        <v>4995</v>
      </c>
      <c r="M5202">
        <v>180</v>
      </c>
      <c r="N5202">
        <v>400</v>
      </c>
      <c r="O5202">
        <f>IF(Registros[[#This Row],[idade]]&lt;18,311.43,IF(Registros[[#This Row],[idade]]&lt;=25,488.58,IF(Registros[[#This Row],[idade]]&lt;=50,772.77,850.05)))</f>
        <v>772.77</v>
      </c>
      <c r="P5202">
        <f>IF(Registros[[#This Row],[idade]]&lt;18,23.99,IF(Registros[[#This Row],[idade]]&lt;=25,49.9,IF(Registros[[#This Row],[idade]]&lt;=50,145.2,175.45)))</f>
        <v>145.19999999999999</v>
      </c>
      <c r="Q5202">
        <v>2</v>
      </c>
      <c r="R5202">
        <v>18</v>
      </c>
      <c r="T5202">
        <v>3</v>
      </c>
      <c r="U5202" t="s">
        <v>3</v>
      </c>
      <c r="V5202" t="s">
        <v>19</v>
      </c>
    </row>
    <row r="5203" spans="1:22" x14ac:dyDescent="0.3">
      <c r="A5203">
        <v>5202</v>
      </c>
      <c r="B5203">
        <v>37112559603</v>
      </c>
      <c r="C5203">
        <v>6</v>
      </c>
      <c r="D5203" s="1">
        <v>36014</v>
      </c>
      <c r="E5203" s="3">
        <f>2023-YEAR(Registros[[#This Row],[data_nascimento]])</f>
        <v>25</v>
      </c>
      <c r="F5203" s="1">
        <v>43834</v>
      </c>
      <c r="H5203">
        <v>220</v>
      </c>
      <c r="I5203">
        <v>5</v>
      </c>
      <c r="J5203" s="3">
        <v>1464.5</v>
      </c>
      <c r="K5203">
        <v>17.25</v>
      </c>
      <c r="L5203">
        <v>8787</v>
      </c>
      <c r="M5203">
        <v>180</v>
      </c>
      <c r="N5203">
        <v>400</v>
      </c>
      <c r="O5203">
        <f>IF(Registros[[#This Row],[idade]]&lt;18,311.43,IF(Registros[[#This Row],[idade]]&lt;=25,488.58,IF(Registros[[#This Row],[idade]]&lt;=50,772.77,850.05)))</f>
        <v>488.58</v>
      </c>
      <c r="P5203">
        <f>IF(Registros[[#This Row],[idade]]&lt;18,23.99,IF(Registros[[#This Row],[idade]]&lt;=25,49.9,IF(Registros[[#This Row],[idade]]&lt;=50,145.2,175.45)))</f>
        <v>49.9</v>
      </c>
      <c r="Q5203">
        <v>2</v>
      </c>
      <c r="R5203">
        <v>13</v>
      </c>
      <c r="T5203">
        <v>2</v>
      </c>
      <c r="U5203" t="s">
        <v>3</v>
      </c>
      <c r="V5203" t="s">
        <v>19</v>
      </c>
    </row>
    <row r="5204" spans="1:22" x14ac:dyDescent="0.3">
      <c r="A5204">
        <v>5203</v>
      </c>
      <c r="B5204">
        <v>49365150591</v>
      </c>
      <c r="C5204">
        <v>7</v>
      </c>
      <c r="D5204" s="1">
        <v>32460</v>
      </c>
      <c r="E5204" s="3">
        <f>2023-YEAR(Registros[[#This Row],[data_nascimento]])</f>
        <v>35</v>
      </c>
      <c r="F5204" s="1">
        <v>43837</v>
      </c>
      <c r="H5204">
        <v>220</v>
      </c>
      <c r="I5204">
        <v>16</v>
      </c>
      <c r="J5204" s="3">
        <v>1634.6666666666667</v>
      </c>
      <c r="K5204">
        <v>16.100000000000001</v>
      </c>
      <c r="L5204">
        <v>3065</v>
      </c>
      <c r="M5204">
        <f>Registros[[#This Row],[salario]]*0.06</f>
        <v>183.9</v>
      </c>
      <c r="N5204">
        <f>Registros[[#This Row],[salario]]*5%</f>
        <v>153.25</v>
      </c>
      <c r="O5204">
        <f>IF(Registros[[#This Row],[idade]]&lt;18,311.43,IF(Registros[[#This Row],[idade]]&lt;=25,488.58,IF(Registros[[#This Row],[idade]]&lt;=50,772.77,850.05)))</f>
        <v>772.77</v>
      </c>
      <c r="P5204">
        <f>IF(Registros[[#This Row],[idade]]&lt;18,23.99,IF(Registros[[#This Row],[idade]]&lt;=25,49.9,IF(Registros[[#This Row],[idade]]&lt;=50,145.2,175.45)))</f>
        <v>145.19999999999999</v>
      </c>
      <c r="Q5204">
        <v>4</v>
      </c>
      <c r="R5204">
        <v>21</v>
      </c>
      <c r="T5204">
        <v>2</v>
      </c>
      <c r="U5204" t="s">
        <v>2</v>
      </c>
      <c r="V5204" t="s">
        <v>21</v>
      </c>
    </row>
    <row r="5205" spans="1:22" x14ac:dyDescent="0.3">
      <c r="A5205">
        <v>5204</v>
      </c>
      <c r="B5205">
        <v>55026037237</v>
      </c>
      <c r="C5205">
        <v>4</v>
      </c>
      <c r="D5205" s="1">
        <v>36411</v>
      </c>
      <c r="E5205" s="3">
        <f>2023-YEAR(Registros[[#This Row],[data_nascimento]])</f>
        <v>24</v>
      </c>
      <c r="F5205" s="1">
        <v>43837</v>
      </c>
      <c r="H5205">
        <v>220</v>
      </c>
      <c r="I5205">
        <v>18</v>
      </c>
      <c r="J5205" s="3">
        <v>2130.6</v>
      </c>
      <c r="K5205">
        <v>20.7</v>
      </c>
      <c r="L5205">
        <v>3551</v>
      </c>
      <c r="M5205">
        <f>Registros[[#This Row],[salario]]*0.06</f>
        <v>213.06</v>
      </c>
      <c r="N5205">
        <f>Registros[[#This Row],[salario]]*5%</f>
        <v>177.55</v>
      </c>
      <c r="O5205">
        <f>IF(Registros[[#This Row],[idade]]&lt;18,311.43,IF(Registros[[#This Row],[idade]]&lt;=25,488.58,IF(Registros[[#This Row],[idade]]&lt;=50,772.77,850.05)))</f>
        <v>488.58</v>
      </c>
      <c r="P5205">
        <f>IF(Registros[[#This Row],[idade]]&lt;18,23.99,IF(Registros[[#This Row],[idade]]&lt;=25,49.9,IF(Registros[[#This Row],[idade]]&lt;=50,145.2,175.45)))</f>
        <v>49.9</v>
      </c>
      <c r="Q5205">
        <v>4</v>
      </c>
      <c r="R5205">
        <v>1</v>
      </c>
      <c r="T5205">
        <v>3</v>
      </c>
      <c r="U5205" t="s">
        <v>2</v>
      </c>
      <c r="V5205" t="s">
        <v>22</v>
      </c>
    </row>
    <row r="5206" spans="1:22" x14ac:dyDescent="0.3">
      <c r="A5206">
        <v>5205</v>
      </c>
      <c r="B5206">
        <v>20955530331</v>
      </c>
      <c r="C5206">
        <v>7</v>
      </c>
      <c r="D5206" s="1">
        <v>35105</v>
      </c>
      <c r="E5206" s="3">
        <f>2023-YEAR(Registros[[#This Row],[data_nascimento]])</f>
        <v>27</v>
      </c>
      <c r="F5206" s="1">
        <v>43837</v>
      </c>
      <c r="H5206">
        <v>220</v>
      </c>
      <c r="I5206">
        <v>8</v>
      </c>
      <c r="J5206" s="3">
        <v>1482.1333333333334</v>
      </c>
      <c r="K5206">
        <v>9.1999999999999993</v>
      </c>
      <c r="L5206">
        <v>5558</v>
      </c>
      <c r="M5206">
        <f>Registros[[#This Row],[salario]]*0.06</f>
        <v>333.47999999999996</v>
      </c>
      <c r="N5206">
        <f>Registros[[#This Row],[salario]]*5%</f>
        <v>277.90000000000003</v>
      </c>
      <c r="O5206">
        <f>IF(Registros[[#This Row],[idade]]&lt;18,311.43,IF(Registros[[#This Row],[idade]]&lt;=25,488.58,IF(Registros[[#This Row],[idade]]&lt;=50,772.77,850.05)))</f>
        <v>772.77</v>
      </c>
      <c r="P5206">
        <f>IF(Registros[[#This Row],[idade]]&lt;18,23.99,IF(Registros[[#This Row],[idade]]&lt;=25,49.9,IF(Registros[[#This Row],[idade]]&lt;=50,145.2,175.45)))</f>
        <v>145.19999999999999</v>
      </c>
      <c r="Q5206">
        <v>1</v>
      </c>
      <c r="R5206">
        <v>4</v>
      </c>
      <c r="T5206">
        <v>3</v>
      </c>
      <c r="U5206" t="s">
        <v>2</v>
      </c>
      <c r="V5206" t="s">
        <v>21</v>
      </c>
    </row>
    <row r="5207" spans="1:22" x14ac:dyDescent="0.3">
      <c r="A5207">
        <v>5206</v>
      </c>
      <c r="B5207">
        <v>60755119606</v>
      </c>
      <c r="C5207">
        <v>2</v>
      </c>
      <c r="D5207" s="1">
        <v>38063</v>
      </c>
      <c r="E5207" s="3">
        <f>2023-YEAR(Registros[[#This Row],[data_nascimento]])</f>
        <v>19</v>
      </c>
      <c r="F5207" s="1">
        <v>43837</v>
      </c>
      <c r="H5207">
        <v>220</v>
      </c>
      <c r="I5207">
        <v>14</v>
      </c>
      <c r="J5207" s="3">
        <v>1955.3333333333333</v>
      </c>
      <c r="K5207">
        <v>9.1999999999999993</v>
      </c>
      <c r="L5207">
        <v>4190</v>
      </c>
      <c r="M5207">
        <f>Registros[[#This Row],[salario]]*0.06</f>
        <v>251.39999999999998</v>
      </c>
      <c r="N5207">
        <f>Registros[[#This Row],[salario]]*5%</f>
        <v>209.5</v>
      </c>
      <c r="O5207">
        <f>IF(Registros[[#This Row],[idade]]&lt;18,311.43,IF(Registros[[#This Row],[idade]]&lt;=25,488.58,IF(Registros[[#This Row],[idade]]&lt;=50,772.77,850.05)))</f>
        <v>488.58</v>
      </c>
      <c r="P5207">
        <f>IF(Registros[[#This Row],[idade]]&lt;18,23.99,IF(Registros[[#This Row],[idade]]&lt;=25,49.9,IF(Registros[[#This Row],[idade]]&lt;=50,145.2,175.45)))</f>
        <v>49.9</v>
      </c>
      <c r="Q5207">
        <v>4</v>
      </c>
      <c r="R5207">
        <v>7</v>
      </c>
      <c r="T5207">
        <v>3</v>
      </c>
      <c r="U5207" t="s">
        <v>2</v>
      </c>
      <c r="V5207" t="s">
        <v>21</v>
      </c>
    </row>
    <row r="5208" spans="1:22" x14ac:dyDescent="0.3">
      <c r="A5208">
        <v>5207</v>
      </c>
      <c r="B5208">
        <v>60155008222</v>
      </c>
      <c r="C5208">
        <v>2</v>
      </c>
      <c r="D5208" s="1">
        <v>33409</v>
      </c>
      <c r="E5208" s="3">
        <f>2023-YEAR(Registros[[#This Row],[data_nascimento]])</f>
        <v>32</v>
      </c>
      <c r="F5208" s="1">
        <v>43837</v>
      </c>
      <c r="H5208">
        <v>220</v>
      </c>
      <c r="I5208">
        <v>5</v>
      </c>
      <c r="J5208" s="3">
        <v>261.66666666666669</v>
      </c>
      <c r="K5208">
        <v>11.5</v>
      </c>
      <c r="L5208">
        <v>1570</v>
      </c>
      <c r="M5208">
        <f>Registros[[#This Row],[salario]]*0.06</f>
        <v>94.2</v>
      </c>
      <c r="N5208">
        <f>Registros[[#This Row],[salario]]*5%</f>
        <v>78.5</v>
      </c>
      <c r="O5208">
        <f>IF(Registros[[#This Row],[idade]]&lt;18,311.43,IF(Registros[[#This Row],[idade]]&lt;=25,488.58,IF(Registros[[#This Row],[idade]]&lt;=50,772.77,850.05)))</f>
        <v>772.77</v>
      </c>
      <c r="P5208">
        <f>IF(Registros[[#This Row],[idade]]&lt;18,23.99,IF(Registros[[#This Row],[idade]]&lt;=25,49.9,IF(Registros[[#This Row],[idade]]&lt;=50,145.2,175.45)))</f>
        <v>145.19999999999999</v>
      </c>
      <c r="Q5208">
        <v>4</v>
      </c>
      <c r="R5208">
        <v>24</v>
      </c>
      <c r="T5208">
        <v>2</v>
      </c>
      <c r="U5208" t="s">
        <v>3</v>
      </c>
      <c r="V5208" t="s">
        <v>21</v>
      </c>
    </row>
    <row r="5209" spans="1:22" x14ac:dyDescent="0.3">
      <c r="A5209">
        <v>5208</v>
      </c>
      <c r="B5209">
        <v>46794438050</v>
      </c>
      <c r="C5209">
        <v>5</v>
      </c>
      <c r="D5209" s="1">
        <v>37578</v>
      </c>
      <c r="E5209" s="3">
        <f>2023-YEAR(Registros[[#This Row],[data_nascimento]])</f>
        <v>21</v>
      </c>
      <c r="F5209" s="1">
        <v>43837</v>
      </c>
      <c r="H5209">
        <v>220</v>
      </c>
      <c r="I5209">
        <v>19</v>
      </c>
      <c r="J5209" s="3">
        <v>1591.5666666666666</v>
      </c>
      <c r="K5209">
        <v>12.65</v>
      </c>
      <c r="L5209">
        <v>2513</v>
      </c>
      <c r="M5209">
        <f>Registros[[#This Row],[salario]]*0.06</f>
        <v>150.78</v>
      </c>
      <c r="N5209">
        <f>Registros[[#This Row],[salario]]*5%</f>
        <v>125.65</v>
      </c>
      <c r="O5209">
        <f>IF(Registros[[#This Row],[idade]]&lt;18,311.43,IF(Registros[[#This Row],[idade]]&lt;=25,488.58,IF(Registros[[#This Row],[idade]]&lt;=50,772.77,850.05)))</f>
        <v>488.58</v>
      </c>
      <c r="P5209">
        <f>IF(Registros[[#This Row],[idade]]&lt;18,23.99,IF(Registros[[#This Row],[idade]]&lt;=25,49.9,IF(Registros[[#This Row],[idade]]&lt;=50,145.2,175.45)))</f>
        <v>49.9</v>
      </c>
      <c r="Q5209">
        <v>5</v>
      </c>
      <c r="R5209">
        <v>15</v>
      </c>
      <c r="T5209">
        <v>3</v>
      </c>
      <c r="U5209" t="s">
        <v>2</v>
      </c>
      <c r="V5209" t="s">
        <v>21</v>
      </c>
    </row>
    <row r="5210" spans="1:22" x14ac:dyDescent="0.3">
      <c r="A5210">
        <v>5209</v>
      </c>
      <c r="B5210">
        <v>44563843377</v>
      </c>
      <c r="C5210">
        <v>4</v>
      </c>
      <c r="D5210" s="1">
        <v>34875</v>
      </c>
      <c r="E5210" s="3">
        <f>2023-YEAR(Registros[[#This Row],[data_nascimento]])</f>
        <v>28</v>
      </c>
      <c r="F5210" s="1">
        <v>43837</v>
      </c>
      <c r="H5210">
        <v>220</v>
      </c>
      <c r="I5210">
        <v>15</v>
      </c>
      <c r="J5210" s="3">
        <v>2740</v>
      </c>
      <c r="K5210">
        <v>3.45</v>
      </c>
      <c r="L5210">
        <v>5480</v>
      </c>
      <c r="M5210">
        <f>Registros[[#This Row],[salario]]*0.06</f>
        <v>328.8</v>
      </c>
      <c r="N5210">
        <f>Registros[[#This Row],[salario]]*5%</f>
        <v>274</v>
      </c>
      <c r="O5210">
        <f>IF(Registros[[#This Row],[idade]]&lt;18,311.43,IF(Registros[[#This Row],[idade]]&lt;=25,488.58,IF(Registros[[#This Row],[idade]]&lt;=50,772.77,850.05)))</f>
        <v>772.77</v>
      </c>
      <c r="P5210">
        <f>IF(Registros[[#This Row],[idade]]&lt;18,23.99,IF(Registros[[#This Row],[idade]]&lt;=25,49.9,IF(Registros[[#This Row],[idade]]&lt;=50,145.2,175.45)))</f>
        <v>145.19999999999999</v>
      </c>
      <c r="Q5210">
        <v>3</v>
      </c>
      <c r="R5210">
        <v>10</v>
      </c>
      <c r="T5210">
        <v>2</v>
      </c>
      <c r="U5210" t="s">
        <v>2</v>
      </c>
      <c r="V5210" t="s">
        <v>19</v>
      </c>
    </row>
    <row r="5211" spans="1:22" x14ac:dyDescent="0.3">
      <c r="A5211">
        <v>5210</v>
      </c>
      <c r="B5211">
        <v>39873774055</v>
      </c>
      <c r="C5211">
        <v>3</v>
      </c>
      <c r="D5211" s="1">
        <v>28553</v>
      </c>
      <c r="E5211" s="3">
        <f>2023-YEAR(Registros[[#This Row],[data_nascimento]])</f>
        <v>45</v>
      </c>
      <c r="F5211" s="1">
        <v>43837</v>
      </c>
      <c r="H5211">
        <v>220</v>
      </c>
      <c r="I5211">
        <v>15</v>
      </c>
      <c r="J5211" s="3">
        <v>3275.5</v>
      </c>
      <c r="K5211">
        <v>10.35</v>
      </c>
      <c r="L5211">
        <v>6551</v>
      </c>
      <c r="M5211">
        <f>Registros[[#This Row],[salario]]*0.06</f>
        <v>393.06</v>
      </c>
      <c r="N5211">
        <f>Registros[[#This Row],[salario]]*5%</f>
        <v>327.55</v>
      </c>
      <c r="O5211">
        <f>IF(Registros[[#This Row],[idade]]&lt;18,311.43,IF(Registros[[#This Row],[idade]]&lt;=25,488.58,IF(Registros[[#This Row],[idade]]&lt;=50,772.77,850.05)))</f>
        <v>772.77</v>
      </c>
      <c r="P5211">
        <f>IF(Registros[[#This Row],[idade]]&lt;18,23.99,IF(Registros[[#This Row],[idade]]&lt;=25,49.9,IF(Registros[[#This Row],[idade]]&lt;=50,145.2,175.45)))</f>
        <v>145.19999999999999</v>
      </c>
      <c r="Q5211">
        <v>4</v>
      </c>
      <c r="R5211">
        <v>6</v>
      </c>
      <c r="T5211">
        <v>2</v>
      </c>
      <c r="U5211" t="s">
        <v>2</v>
      </c>
      <c r="V5211" t="s">
        <v>19</v>
      </c>
    </row>
    <row r="5212" spans="1:22" x14ac:dyDescent="0.3">
      <c r="A5212">
        <v>5211</v>
      </c>
      <c r="B5212">
        <v>91029646452</v>
      </c>
      <c r="C5212">
        <v>6</v>
      </c>
      <c r="D5212" s="1">
        <v>35252</v>
      </c>
      <c r="E5212" s="3">
        <f>2023-YEAR(Registros[[#This Row],[data_nascimento]])</f>
        <v>27</v>
      </c>
      <c r="F5212" s="1">
        <v>43837</v>
      </c>
      <c r="H5212">
        <v>220</v>
      </c>
      <c r="I5212">
        <v>12</v>
      </c>
      <c r="J5212" s="3">
        <v>966</v>
      </c>
      <c r="K5212">
        <v>16.100000000000001</v>
      </c>
      <c r="L5212">
        <v>2415</v>
      </c>
      <c r="M5212">
        <f>Registros[[#This Row],[salario]]*0.06</f>
        <v>144.9</v>
      </c>
      <c r="N5212">
        <f>Registros[[#This Row],[salario]]*5%</f>
        <v>120.75</v>
      </c>
      <c r="O5212">
        <f>IF(Registros[[#This Row],[idade]]&lt;18,311.43,IF(Registros[[#This Row],[idade]]&lt;=25,488.58,IF(Registros[[#This Row],[idade]]&lt;=50,772.77,850.05)))</f>
        <v>772.77</v>
      </c>
      <c r="P5212">
        <f>IF(Registros[[#This Row],[idade]]&lt;18,23.99,IF(Registros[[#This Row],[idade]]&lt;=25,49.9,IF(Registros[[#This Row],[idade]]&lt;=50,145.2,175.45)))</f>
        <v>145.19999999999999</v>
      </c>
      <c r="Q5212">
        <v>2</v>
      </c>
      <c r="R5212">
        <v>27</v>
      </c>
      <c r="T5212">
        <v>3</v>
      </c>
      <c r="U5212" t="s">
        <v>2</v>
      </c>
      <c r="V5212" t="s">
        <v>19</v>
      </c>
    </row>
    <row r="5213" spans="1:22" x14ac:dyDescent="0.3">
      <c r="A5213">
        <v>5212</v>
      </c>
      <c r="B5213">
        <v>46377932732</v>
      </c>
      <c r="C5213">
        <v>7</v>
      </c>
      <c r="D5213" s="1">
        <v>28840</v>
      </c>
      <c r="E5213" s="3">
        <f>2023-YEAR(Registros[[#This Row],[data_nascimento]])</f>
        <v>45</v>
      </c>
      <c r="F5213" s="1">
        <v>43837</v>
      </c>
      <c r="H5213">
        <v>220</v>
      </c>
      <c r="I5213">
        <v>4</v>
      </c>
      <c r="J5213" s="3">
        <v>264.8</v>
      </c>
      <c r="K5213">
        <v>11.5</v>
      </c>
      <c r="L5213">
        <v>1986</v>
      </c>
      <c r="M5213">
        <f>Registros[[#This Row],[salario]]*0.06</f>
        <v>119.16</v>
      </c>
      <c r="N5213">
        <f>Registros[[#This Row],[salario]]*5%</f>
        <v>99.300000000000011</v>
      </c>
      <c r="O5213">
        <f>IF(Registros[[#This Row],[idade]]&lt;18,311.43,IF(Registros[[#This Row],[idade]]&lt;=25,488.58,IF(Registros[[#This Row],[idade]]&lt;=50,772.77,850.05)))</f>
        <v>772.77</v>
      </c>
      <c r="P5213">
        <f>IF(Registros[[#This Row],[idade]]&lt;18,23.99,IF(Registros[[#This Row],[idade]]&lt;=25,49.9,IF(Registros[[#This Row],[idade]]&lt;=50,145.2,175.45)))</f>
        <v>145.19999999999999</v>
      </c>
      <c r="Q5213">
        <v>4</v>
      </c>
      <c r="R5213">
        <v>15</v>
      </c>
      <c r="T5213">
        <v>2</v>
      </c>
      <c r="U5213" t="s">
        <v>3</v>
      </c>
      <c r="V5213" t="s">
        <v>19</v>
      </c>
    </row>
    <row r="5214" spans="1:22" x14ac:dyDescent="0.3">
      <c r="A5214">
        <v>5213</v>
      </c>
      <c r="B5214">
        <v>60783577450</v>
      </c>
      <c r="C5214">
        <v>3</v>
      </c>
      <c r="D5214" s="1">
        <v>30006</v>
      </c>
      <c r="E5214" s="3">
        <f>2023-YEAR(Registros[[#This Row],[data_nascimento]])</f>
        <v>41</v>
      </c>
      <c r="F5214" s="1">
        <v>43837</v>
      </c>
      <c r="H5214">
        <v>220</v>
      </c>
      <c r="I5214">
        <v>3</v>
      </c>
      <c r="J5214" s="3">
        <v>429.5</v>
      </c>
      <c r="K5214">
        <v>19.55</v>
      </c>
      <c r="L5214">
        <v>4295</v>
      </c>
      <c r="M5214">
        <f>Registros[[#This Row],[salario]]*0.06</f>
        <v>257.7</v>
      </c>
      <c r="N5214">
        <f>Registros[[#This Row],[salario]]*5%</f>
        <v>214.75</v>
      </c>
      <c r="O5214">
        <f>IF(Registros[[#This Row],[idade]]&lt;18,311.43,IF(Registros[[#This Row],[idade]]&lt;=25,488.58,IF(Registros[[#This Row],[idade]]&lt;=50,772.77,850.05)))</f>
        <v>772.77</v>
      </c>
      <c r="P5214">
        <f>IF(Registros[[#This Row],[idade]]&lt;18,23.99,IF(Registros[[#This Row],[idade]]&lt;=25,49.9,IF(Registros[[#This Row],[idade]]&lt;=50,145.2,175.45)))</f>
        <v>145.19999999999999</v>
      </c>
      <c r="Q5214">
        <v>1</v>
      </c>
      <c r="R5214">
        <v>1</v>
      </c>
      <c r="T5214">
        <v>3</v>
      </c>
      <c r="U5214" t="s">
        <v>3</v>
      </c>
      <c r="V5214" t="s">
        <v>22</v>
      </c>
    </row>
    <row r="5215" spans="1:22" x14ac:dyDescent="0.3">
      <c r="A5215">
        <v>5214</v>
      </c>
      <c r="B5215">
        <v>17306200308</v>
      </c>
      <c r="C5215">
        <v>5</v>
      </c>
      <c r="D5215" s="1">
        <v>30617</v>
      </c>
      <c r="E5215" s="3">
        <f>2023-YEAR(Registros[[#This Row],[data_nascimento]])</f>
        <v>40</v>
      </c>
      <c r="F5215" s="1">
        <v>43837</v>
      </c>
      <c r="H5215">
        <v>220</v>
      </c>
      <c r="I5215">
        <v>12</v>
      </c>
      <c r="J5215" s="3">
        <v>916.80000000000007</v>
      </c>
      <c r="K5215">
        <v>2.2999999999999998</v>
      </c>
      <c r="L5215">
        <v>2292</v>
      </c>
      <c r="M5215">
        <f>Registros[[#This Row],[salario]]*0.06</f>
        <v>137.51999999999998</v>
      </c>
      <c r="N5215">
        <f>Registros[[#This Row],[salario]]*5%</f>
        <v>114.60000000000001</v>
      </c>
      <c r="O5215">
        <f>IF(Registros[[#This Row],[idade]]&lt;18,311.43,IF(Registros[[#This Row],[idade]]&lt;=25,488.58,IF(Registros[[#This Row],[idade]]&lt;=50,772.77,850.05)))</f>
        <v>772.77</v>
      </c>
      <c r="P5215">
        <f>IF(Registros[[#This Row],[idade]]&lt;18,23.99,IF(Registros[[#This Row],[idade]]&lt;=25,49.9,IF(Registros[[#This Row],[idade]]&lt;=50,145.2,175.45)))</f>
        <v>145.19999999999999</v>
      </c>
      <c r="Q5215">
        <v>5</v>
      </c>
      <c r="R5215">
        <v>1</v>
      </c>
      <c r="T5215">
        <v>3</v>
      </c>
      <c r="U5215" t="s">
        <v>3</v>
      </c>
      <c r="V5215" t="s">
        <v>21</v>
      </c>
    </row>
    <row r="5216" spans="1:22" x14ac:dyDescent="0.3">
      <c r="A5216">
        <v>5215</v>
      </c>
      <c r="B5216">
        <v>77864211479</v>
      </c>
      <c r="C5216">
        <v>2</v>
      </c>
      <c r="D5216" s="1">
        <v>31981</v>
      </c>
      <c r="E5216" s="3">
        <f>2023-YEAR(Registros[[#This Row],[data_nascimento]])</f>
        <v>36</v>
      </c>
      <c r="F5216" s="1">
        <v>43837</v>
      </c>
      <c r="H5216">
        <v>220</v>
      </c>
      <c r="I5216">
        <v>6</v>
      </c>
      <c r="J5216" s="3">
        <v>708.4</v>
      </c>
      <c r="K5216">
        <v>10.35</v>
      </c>
      <c r="L5216">
        <v>3542</v>
      </c>
      <c r="M5216">
        <f>Registros[[#This Row],[salario]]*0.06</f>
        <v>212.51999999999998</v>
      </c>
      <c r="N5216">
        <f>Registros[[#This Row],[salario]]*5%</f>
        <v>177.10000000000002</v>
      </c>
      <c r="O5216">
        <f>IF(Registros[[#This Row],[idade]]&lt;18,311.43,IF(Registros[[#This Row],[idade]]&lt;=25,488.58,IF(Registros[[#This Row],[idade]]&lt;=50,772.77,850.05)))</f>
        <v>772.77</v>
      </c>
      <c r="P5216">
        <f>IF(Registros[[#This Row],[idade]]&lt;18,23.99,IF(Registros[[#This Row],[idade]]&lt;=25,49.9,IF(Registros[[#This Row],[idade]]&lt;=50,145.2,175.45)))</f>
        <v>145.19999999999999</v>
      </c>
      <c r="Q5216">
        <v>3</v>
      </c>
      <c r="R5216">
        <v>27</v>
      </c>
      <c r="T5216">
        <v>2</v>
      </c>
      <c r="U5216" t="s">
        <v>2</v>
      </c>
      <c r="V5216" t="s">
        <v>19</v>
      </c>
    </row>
    <row r="5217" spans="1:22" x14ac:dyDescent="0.3">
      <c r="A5217">
        <v>5216</v>
      </c>
      <c r="B5217">
        <v>51500050595</v>
      </c>
      <c r="C5217">
        <v>2</v>
      </c>
      <c r="D5217" s="1">
        <v>32754</v>
      </c>
      <c r="E5217" s="3">
        <f>2023-YEAR(Registros[[#This Row],[data_nascimento]])</f>
        <v>34</v>
      </c>
      <c r="F5217" s="1">
        <v>43837</v>
      </c>
      <c r="H5217">
        <v>220</v>
      </c>
      <c r="I5217">
        <v>12</v>
      </c>
      <c r="J5217" s="3">
        <v>2035.6</v>
      </c>
      <c r="K5217">
        <v>14.95</v>
      </c>
      <c r="L5217">
        <v>5089</v>
      </c>
      <c r="M5217">
        <f>Registros[[#This Row],[salario]]*0.06</f>
        <v>305.33999999999997</v>
      </c>
      <c r="N5217">
        <f>Registros[[#This Row],[salario]]*5%</f>
        <v>254.45000000000002</v>
      </c>
      <c r="O5217">
        <f>IF(Registros[[#This Row],[idade]]&lt;18,311.43,IF(Registros[[#This Row],[idade]]&lt;=25,488.58,IF(Registros[[#This Row],[idade]]&lt;=50,772.77,850.05)))</f>
        <v>772.77</v>
      </c>
      <c r="P5217">
        <f>IF(Registros[[#This Row],[idade]]&lt;18,23.99,IF(Registros[[#This Row],[idade]]&lt;=25,49.9,IF(Registros[[#This Row],[idade]]&lt;=50,145.2,175.45)))</f>
        <v>145.19999999999999</v>
      </c>
      <c r="Q5217">
        <v>5</v>
      </c>
      <c r="R5217">
        <v>27</v>
      </c>
      <c r="T5217">
        <v>3</v>
      </c>
      <c r="U5217" t="s">
        <v>3</v>
      </c>
      <c r="V5217" t="s">
        <v>19</v>
      </c>
    </row>
    <row r="5218" spans="1:22" x14ac:dyDescent="0.3">
      <c r="A5218">
        <v>5217</v>
      </c>
      <c r="B5218">
        <v>87028734099</v>
      </c>
      <c r="C5218">
        <v>2</v>
      </c>
      <c r="D5218" s="1">
        <v>33159</v>
      </c>
      <c r="E5218" s="3">
        <f>2023-YEAR(Registros[[#This Row],[data_nascimento]])</f>
        <v>33</v>
      </c>
      <c r="F5218" s="1">
        <v>43837</v>
      </c>
      <c r="H5218">
        <v>220</v>
      </c>
      <c r="I5218">
        <v>4</v>
      </c>
      <c r="J5218" s="3">
        <v>568.26666666666665</v>
      </c>
      <c r="K5218">
        <v>3.45</v>
      </c>
      <c r="L5218">
        <v>4262</v>
      </c>
      <c r="M5218">
        <f>Registros[[#This Row],[salario]]*0.06</f>
        <v>255.72</v>
      </c>
      <c r="N5218">
        <f>Registros[[#This Row],[salario]]*5%</f>
        <v>213.10000000000002</v>
      </c>
      <c r="O5218">
        <f>IF(Registros[[#This Row],[idade]]&lt;18,311.43,IF(Registros[[#This Row],[idade]]&lt;=25,488.58,IF(Registros[[#This Row],[idade]]&lt;=50,772.77,850.05)))</f>
        <v>772.77</v>
      </c>
      <c r="P5218">
        <f>IF(Registros[[#This Row],[idade]]&lt;18,23.99,IF(Registros[[#This Row],[idade]]&lt;=25,49.9,IF(Registros[[#This Row],[idade]]&lt;=50,145.2,175.45)))</f>
        <v>145.19999999999999</v>
      </c>
      <c r="Q5218">
        <v>4</v>
      </c>
      <c r="R5218">
        <v>10</v>
      </c>
      <c r="T5218">
        <v>2</v>
      </c>
      <c r="U5218" t="s">
        <v>2</v>
      </c>
      <c r="V5218" t="s">
        <v>19</v>
      </c>
    </row>
    <row r="5219" spans="1:22" x14ac:dyDescent="0.3">
      <c r="A5219">
        <v>5218</v>
      </c>
      <c r="B5219">
        <v>21873953863</v>
      </c>
      <c r="C5219">
        <v>4</v>
      </c>
      <c r="D5219" s="1">
        <v>35917</v>
      </c>
      <c r="E5219" s="3">
        <f>2023-YEAR(Registros[[#This Row],[data_nascimento]])</f>
        <v>25</v>
      </c>
      <c r="F5219" s="1">
        <v>43837</v>
      </c>
      <c r="H5219">
        <v>220</v>
      </c>
      <c r="I5219">
        <v>12</v>
      </c>
      <c r="J5219" s="3">
        <v>2089.6</v>
      </c>
      <c r="K5219">
        <v>21.85</v>
      </c>
      <c r="L5219">
        <v>5224</v>
      </c>
      <c r="M5219">
        <f>Registros[[#This Row],[salario]]*0.06</f>
        <v>313.44</v>
      </c>
      <c r="N5219">
        <f>Registros[[#This Row],[salario]]*5%</f>
        <v>261.2</v>
      </c>
      <c r="O5219">
        <f>IF(Registros[[#This Row],[idade]]&lt;18,311.43,IF(Registros[[#This Row],[idade]]&lt;=25,488.58,IF(Registros[[#This Row],[idade]]&lt;=50,772.77,850.05)))</f>
        <v>488.58</v>
      </c>
      <c r="P5219">
        <f>IF(Registros[[#This Row],[idade]]&lt;18,23.99,IF(Registros[[#This Row],[idade]]&lt;=25,49.9,IF(Registros[[#This Row],[idade]]&lt;=50,145.2,175.45)))</f>
        <v>49.9</v>
      </c>
      <c r="Q5219">
        <v>2</v>
      </c>
      <c r="R5219">
        <v>23</v>
      </c>
      <c r="T5219">
        <v>3</v>
      </c>
      <c r="U5219" t="s">
        <v>3</v>
      </c>
      <c r="V5219" t="s">
        <v>21</v>
      </c>
    </row>
    <row r="5220" spans="1:22" x14ac:dyDescent="0.3">
      <c r="A5220">
        <v>5219</v>
      </c>
      <c r="B5220">
        <v>73667934261</v>
      </c>
      <c r="C5220">
        <v>7</v>
      </c>
      <c r="D5220" s="1">
        <v>32227</v>
      </c>
      <c r="E5220" s="3">
        <f>2023-YEAR(Registros[[#This Row],[data_nascimento]])</f>
        <v>35</v>
      </c>
      <c r="F5220" s="1">
        <v>43837</v>
      </c>
      <c r="H5220">
        <v>220</v>
      </c>
      <c r="I5220">
        <v>20</v>
      </c>
      <c r="J5220" s="3">
        <v>1638.6666666666667</v>
      </c>
      <c r="K5220">
        <v>10.35</v>
      </c>
      <c r="L5220">
        <v>2458</v>
      </c>
      <c r="M5220">
        <f>Registros[[#This Row],[salario]]*0.06</f>
        <v>147.47999999999999</v>
      </c>
      <c r="N5220">
        <f>Registros[[#This Row],[salario]]*5%</f>
        <v>122.9</v>
      </c>
      <c r="O5220">
        <f>IF(Registros[[#This Row],[idade]]&lt;18,311.43,IF(Registros[[#This Row],[idade]]&lt;=25,488.58,IF(Registros[[#This Row],[idade]]&lt;=50,772.77,850.05)))</f>
        <v>772.77</v>
      </c>
      <c r="P5220">
        <f>IF(Registros[[#This Row],[idade]]&lt;18,23.99,IF(Registros[[#This Row],[idade]]&lt;=25,49.9,IF(Registros[[#This Row],[idade]]&lt;=50,145.2,175.45)))</f>
        <v>145.19999999999999</v>
      </c>
      <c r="Q5220">
        <v>3</v>
      </c>
      <c r="R5220">
        <v>23</v>
      </c>
      <c r="T5220">
        <v>2</v>
      </c>
      <c r="U5220" t="s">
        <v>2</v>
      </c>
      <c r="V5220" t="s">
        <v>21</v>
      </c>
    </row>
    <row r="5221" spans="1:22" x14ac:dyDescent="0.3">
      <c r="A5221">
        <v>5220</v>
      </c>
      <c r="B5221">
        <v>75727568129</v>
      </c>
      <c r="C5221">
        <v>2</v>
      </c>
      <c r="D5221" s="1">
        <v>30035</v>
      </c>
      <c r="E5221" s="3">
        <f>2023-YEAR(Registros[[#This Row],[data_nascimento]])</f>
        <v>41</v>
      </c>
      <c r="F5221" s="1">
        <v>43837</v>
      </c>
      <c r="H5221">
        <v>220</v>
      </c>
      <c r="I5221">
        <v>10</v>
      </c>
      <c r="J5221" s="3">
        <v>728.33333333333326</v>
      </c>
      <c r="K5221">
        <v>18.399999999999999</v>
      </c>
      <c r="L5221">
        <v>2185</v>
      </c>
      <c r="M5221">
        <f>Registros[[#This Row],[salario]]*0.06</f>
        <v>131.1</v>
      </c>
      <c r="N5221">
        <f>Registros[[#This Row],[salario]]*5%</f>
        <v>109.25</v>
      </c>
      <c r="O5221">
        <f>IF(Registros[[#This Row],[idade]]&lt;18,311.43,IF(Registros[[#This Row],[idade]]&lt;=25,488.58,IF(Registros[[#This Row],[idade]]&lt;=50,772.77,850.05)))</f>
        <v>772.77</v>
      </c>
      <c r="P5221">
        <f>IF(Registros[[#This Row],[idade]]&lt;18,23.99,IF(Registros[[#This Row],[idade]]&lt;=25,49.9,IF(Registros[[#This Row],[idade]]&lt;=50,145.2,175.45)))</f>
        <v>145.19999999999999</v>
      </c>
      <c r="Q5221">
        <v>2</v>
      </c>
      <c r="R5221">
        <v>23</v>
      </c>
      <c r="T5221">
        <v>2</v>
      </c>
      <c r="U5221" t="s">
        <v>2</v>
      </c>
      <c r="V5221" t="s">
        <v>19</v>
      </c>
    </row>
    <row r="5222" spans="1:22" x14ac:dyDescent="0.3">
      <c r="A5222">
        <v>5221</v>
      </c>
      <c r="B5222">
        <v>96798503703</v>
      </c>
      <c r="C5222">
        <v>3</v>
      </c>
      <c r="D5222" s="1">
        <v>38345</v>
      </c>
      <c r="E5222" s="3">
        <f>2023-YEAR(Registros[[#This Row],[data_nascimento]])</f>
        <v>19</v>
      </c>
      <c r="F5222" s="1">
        <v>43837</v>
      </c>
      <c r="H5222">
        <v>220</v>
      </c>
      <c r="I5222">
        <v>3</v>
      </c>
      <c r="J5222" s="3">
        <v>721.6</v>
      </c>
      <c r="K5222">
        <v>19.55</v>
      </c>
      <c r="L5222">
        <v>7216</v>
      </c>
      <c r="M5222">
        <f>Registros[[#This Row],[salario]]*0.06</f>
        <v>432.96</v>
      </c>
      <c r="N5222">
        <f>Registros[[#This Row],[salario]]*5%</f>
        <v>360.8</v>
      </c>
      <c r="O5222">
        <f>IF(Registros[[#This Row],[idade]]&lt;18,311.43,IF(Registros[[#This Row],[idade]]&lt;=25,488.58,IF(Registros[[#This Row],[idade]]&lt;=50,772.77,850.05)))</f>
        <v>488.58</v>
      </c>
      <c r="P5222">
        <f>IF(Registros[[#This Row],[idade]]&lt;18,23.99,IF(Registros[[#This Row],[idade]]&lt;=25,49.9,IF(Registros[[#This Row],[idade]]&lt;=50,145.2,175.45)))</f>
        <v>49.9</v>
      </c>
      <c r="Q5222">
        <v>5</v>
      </c>
      <c r="R5222">
        <v>5</v>
      </c>
      <c r="T5222">
        <v>3</v>
      </c>
      <c r="U5222" t="s">
        <v>3</v>
      </c>
      <c r="V5222" t="s">
        <v>19</v>
      </c>
    </row>
    <row r="5223" spans="1:22" x14ac:dyDescent="0.3">
      <c r="A5223">
        <v>5222</v>
      </c>
      <c r="B5223">
        <v>20446500560</v>
      </c>
      <c r="C5223">
        <v>6</v>
      </c>
      <c r="D5223" s="1">
        <v>38572</v>
      </c>
      <c r="E5223" s="3">
        <f>2023-YEAR(Registros[[#This Row],[data_nascimento]])</f>
        <v>18</v>
      </c>
      <c r="F5223" s="1">
        <v>43837</v>
      </c>
      <c r="H5223">
        <v>220</v>
      </c>
      <c r="I5223">
        <v>5</v>
      </c>
      <c r="J5223" s="3">
        <v>286.83333333333331</v>
      </c>
      <c r="K5223">
        <v>2.2999999999999998</v>
      </c>
      <c r="L5223">
        <v>1721</v>
      </c>
      <c r="M5223">
        <f>Registros[[#This Row],[salario]]*0.06</f>
        <v>103.25999999999999</v>
      </c>
      <c r="N5223">
        <f>Registros[[#This Row],[salario]]*5%</f>
        <v>86.050000000000011</v>
      </c>
      <c r="O5223">
        <f>IF(Registros[[#This Row],[idade]]&lt;18,311.43,IF(Registros[[#This Row],[idade]]&lt;=25,488.58,IF(Registros[[#This Row],[idade]]&lt;=50,772.77,850.05)))</f>
        <v>488.58</v>
      </c>
      <c r="P5223">
        <f>IF(Registros[[#This Row],[idade]]&lt;18,23.99,IF(Registros[[#This Row],[idade]]&lt;=25,49.9,IF(Registros[[#This Row],[idade]]&lt;=50,145.2,175.45)))</f>
        <v>49.9</v>
      </c>
      <c r="Q5223">
        <v>3</v>
      </c>
      <c r="R5223">
        <v>21</v>
      </c>
      <c r="T5223">
        <v>3</v>
      </c>
      <c r="U5223" t="s">
        <v>3</v>
      </c>
      <c r="V5223" t="s">
        <v>19</v>
      </c>
    </row>
    <row r="5224" spans="1:22" x14ac:dyDescent="0.3">
      <c r="A5224">
        <v>5223</v>
      </c>
      <c r="B5224">
        <v>84167830530</v>
      </c>
      <c r="C5224">
        <v>5</v>
      </c>
      <c r="D5224" s="1">
        <v>37889</v>
      </c>
      <c r="E5224" s="3">
        <f>2023-YEAR(Registros[[#This Row],[data_nascimento]])</f>
        <v>20</v>
      </c>
      <c r="F5224" s="1">
        <v>43837</v>
      </c>
      <c r="H5224">
        <v>220</v>
      </c>
      <c r="I5224">
        <v>8</v>
      </c>
      <c r="J5224" s="3">
        <v>1482.6666666666667</v>
      </c>
      <c r="K5224">
        <v>13.8</v>
      </c>
      <c r="L5224">
        <v>5560</v>
      </c>
      <c r="M5224">
        <f>Registros[[#This Row],[salario]]*0.06</f>
        <v>333.59999999999997</v>
      </c>
      <c r="N5224">
        <f>Registros[[#This Row],[salario]]*5%</f>
        <v>278</v>
      </c>
      <c r="O5224">
        <f>IF(Registros[[#This Row],[idade]]&lt;18,311.43,IF(Registros[[#This Row],[idade]]&lt;=25,488.58,IF(Registros[[#This Row],[idade]]&lt;=50,772.77,850.05)))</f>
        <v>488.58</v>
      </c>
      <c r="P5224">
        <f>IF(Registros[[#This Row],[idade]]&lt;18,23.99,IF(Registros[[#This Row],[idade]]&lt;=25,49.9,IF(Registros[[#This Row],[idade]]&lt;=50,145.2,175.45)))</f>
        <v>49.9</v>
      </c>
      <c r="Q5224">
        <v>3</v>
      </c>
      <c r="R5224">
        <v>4</v>
      </c>
      <c r="T5224">
        <v>2</v>
      </c>
      <c r="U5224" t="s">
        <v>2</v>
      </c>
      <c r="V5224" t="s">
        <v>19</v>
      </c>
    </row>
    <row r="5225" spans="1:22" x14ac:dyDescent="0.3">
      <c r="A5225">
        <v>5224</v>
      </c>
      <c r="B5225">
        <v>46811881714</v>
      </c>
      <c r="C5225">
        <v>5</v>
      </c>
      <c r="D5225" s="1">
        <v>38130</v>
      </c>
      <c r="E5225" s="3">
        <f>2023-YEAR(Registros[[#This Row],[data_nascimento]])</f>
        <v>19</v>
      </c>
      <c r="F5225" s="1">
        <v>43837</v>
      </c>
      <c r="H5225">
        <v>220</v>
      </c>
      <c r="I5225">
        <v>18</v>
      </c>
      <c r="J5225" s="3">
        <v>2320.8000000000002</v>
      </c>
      <c r="K5225">
        <v>8.0500000000000007</v>
      </c>
      <c r="L5225">
        <v>3868</v>
      </c>
      <c r="M5225">
        <f>Registros[[#This Row],[salario]]*0.06</f>
        <v>232.07999999999998</v>
      </c>
      <c r="N5225">
        <f>Registros[[#This Row],[salario]]*5%</f>
        <v>193.4</v>
      </c>
      <c r="O5225">
        <f>IF(Registros[[#This Row],[idade]]&lt;18,311.43,IF(Registros[[#This Row],[idade]]&lt;=25,488.58,IF(Registros[[#This Row],[idade]]&lt;=50,772.77,850.05)))</f>
        <v>488.58</v>
      </c>
      <c r="P5225">
        <f>IF(Registros[[#This Row],[idade]]&lt;18,23.99,IF(Registros[[#This Row],[idade]]&lt;=25,49.9,IF(Registros[[#This Row],[idade]]&lt;=50,145.2,175.45)))</f>
        <v>49.9</v>
      </c>
      <c r="Q5225">
        <v>4</v>
      </c>
      <c r="R5225">
        <v>15</v>
      </c>
      <c r="T5225">
        <v>3</v>
      </c>
      <c r="U5225" t="s">
        <v>3</v>
      </c>
      <c r="V5225" t="s">
        <v>19</v>
      </c>
    </row>
    <row r="5226" spans="1:22" x14ac:dyDescent="0.3">
      <c r="A5226">
        <v>5225</v>
      </c>
      <c r="B5226">
        <v>65060456793</v>
      </c>
      <c r="C5226">
        <v>3</v>
      </c>
      <c r="D5226" s="1">
        <v>31247</v>
      </c>
      <c r="E5226" s="3">
        <f>2023-YEAR(Registros[[#This Row],[data_nascimento]])</f>
        <v>38</v>
      </c>
      <c r="F5226" s="1">
        <v>43837</v>
      </c>
      <c r="H5226">
        <v>220</v>
      </c>
      <c r="I5226">
        <v>12</v>
      </c>
      <c r="J5226" s="3">
        <v>911.2</v>
      </c>
      <c r="K5226">
        <v>19.55</v>
      </c>
      <c r="L5226">
        <v>2278</v>
      </c>
      <c r="M5226">
        <f>Registros[[#This Row],[salario]]*0.06</f>
        <v>136.68</v>
      </c>
      <c r="N5226">
        <f>Registros[[#This Row],[salario]]*5%</f>
        <v>113.9</v>
      </c>
      <c r="O5226">
        <f>IF(Registros[[#This Row],[idade]]&lt;18,311.43,IF(Registros[[#This Row],[idade]]&lt;=25,488.58,IF(Registros[[#This Row],[idade]]&lt;=50,772.77,850.05)))</f>
        <v>772.77</v>
      </c>
      <c r="P5226">
        <f>IF(Registros[[#This Row],[idade]]&lt;18,23.99,IF(Registros[[#This Row],[idade]]&lt;=25,49.9,IF(Registros[[#This Row],[idade]]&lt;=50,145.2,175.45)))</f>
        <v>145.19999999999999</v>
      </c>
      <c r="Q5226">
        <v>2</v>
      </c>
      <c r="R5226">
        <v>26</v>
      </c>
      <c r="T5226">
        <v>2</v>
      </c>
      <c r="U5226" t="s">
        <v>2</v>
      </c>
      <c r="V5226" t="s">
        <v>21</v>
      </c>
    </row>
    <row r="5227" spans="1:22" x14ac:dyDescent="0.3">
      <c r="A5227">
        <v>5226</v>
      </c>
      <c r="B5227">
        <v>98262276787</v>
      </c>
      <c r="C5227">
        <v>6</v>
      </c>
      <c r="D5227" s="1">
        <v>30979</v>
      </c>
      <c r="E5227" s="3">
        <f>2023-YEAR(Registros[[#This Row],[data_nascimento]])</f>
        <v>39</v>
      </c>
      <c r="F5227" s="1">
        <v>43837</v>
      </c>
      <c r="H5227">
        <v>220</v>
      </c>
      <c r="I5227">
        <v>10</v>
      </c>
      <c r="J5227" s="3">
        <v>723</v>
      </c>
      <c r="K5227">
        <v>10.35</v>
      </c>
      <c r="L5227">
        <v>2169</v>
      </c>
      <c r="M5227">
        <f>Registros[[#This Row],[salario]]*0.06</f>
        <v>130.13999999999999</v>
      </c>
      <c r="N5227">
        <f>Registros[[#This Row],[salario]]*5%</f>
        <v>108.45</v>
      </c>
      <c r="O5227">
        <f>IF(Registros[[#This Row],[idade]]&lt;18,311.43,IF(Registros[[#This Row],[idade]]&lt;=25,488.58,IF(Registros[[#This Row],[idade]]&lt;=50,772.77,850.05)))</f>
        <v>772.77</v>
      </c>
      <c r="P5227">
        <f>IF(Registros[[#This Row],[idade]]&lt;18,23.99,IF(Registros[[#This Row],[idade]]&lt;=25,49.9,IF(Registros[[#This Row],[idade]]&lt;=50,145.2,175.45)))</f>
        <v>145.19999999999999</v>
      </c>
      <c r="Q5227">
        <v>1</v>
      </c>
      <c r="R5227">
        <v>15</v>
      </c>
      <c r="T5227">
        <v>3</v>
      </c>
      <c r="U5227" t="s">
        <v>2</v>
      </c>
      <c r="V5227" t="s">
        <v>19</v>
      </c>
    </row>
    <row r="5228" spans="1:22" x14ac:dyDescent="0.3">
      <c r="A5228">
        <v>5227</v>
      </c>
      <c r="B5228">
        <v>56065890074</v>
      </c>
      <c r="C5228">
        <v>2</v>
      </c>
      <c r="D5228" s="1">
        <v>28699</v>
      </c>
      <c r="E5228" s="3">
        <f>2023-YEAR(Registros[[#This Row],[data_nascimento]])</f>
        <v>45</v>
      </c>
      <c r="F5228" s="1">
        <v>43837</v>
      </c>
      <c r="H5228">
        <v>220</v>
      </c>
      <c r="I5228">
        <v>11</v>
      </c>
      <c r="J5228" s="3">
        <v>2015.1999999999998</v>
      </c>
      <c r="K5228">
        <v>17.25</v>
      </c>
      <c r="L5228">
        <v>5496</v>
      </c>
      <c r="M5228">
        <f>Registros[[#This Row],[salario]]*0.06</f>
        <v>329.76</v>
      </c>
      <c r="N5228">
        <f>Registros[[#This Row],[salario]]*5%</f>
        <v>274.8</v>
      </c>
      <c r="O5228">
        <f>IF(Registros[[#This Row],[idade]]&lt;18,311.43,IF(Registros[[#This Row],[idade]]&lt;=25,488.58,IF(Registros[[#This Row],[idade]]&lt;=50,772.77,850.05)))</f>
        <v>772.77</v>
      </c>
      <c r="P5228">
        <f>IF(Registros[[#This Row],[idade]]&lt;18,23.99,IF(Registros[[#This Row],[idade]]&lt;=25,49.9,IF(Registros[[#This Row],[idade]]&lt;=50,145.2,175.45)))</f>
        <v>145.19999999999999</v>
      </c>
      <c r="Q5228">
        <v>4</v>
      </c>
      <c r="R5228">
        <v>7</v>
      </c>
      <c r="T5228">
        <v>2</v>
      </c>
      <c r="U5228" t="s">
        <v>2</v>
      </c>
      <c r="V5228" t="s">
        <v>21</v>
      </c>
    </row>
    <row r="5229" spans="1:22" x14ac:dyDescent="0.3">
      <c r="A5229">
        <v>5228</v>
      </c>
      <c r="B5229">
        <v>38688379005</v>
      </c>
      <c r="C5229">
        <v>5</v>
      </c>
      <c r="D5229" s="1">
        <v>35342</v>
      </c>
      <c r="E5229" s="3">
        <f>2023-YEAR(Registros[[#This Row],[data_nascimento]])</f>
        <v>27</v>
      </c>
      <c r="F5229" s="1">
        <v>43837</v>
      </c>
      <c r="H5229">
        <v>220</v>
      </c>
      <c r="I5229">
        <v>4</v>
      </c>
      <c r="J5229" s="3">
        <v>822</v>
      </c>
      <c r="K5229">
        <v>2.2999999999999998</v>
      </c>
      <c r="L5229">
        <v>6165</v>
      </c>
      <c r="N5229">
        <v>400</v>
      </c>
      <c r="O5229">
        <f>IF(Registros[[#This Row],[idade]]&lt;18,311.43,IF(Registros[[#This Row],[idade]]&lt;=25,488.58,IF(Registros[[#This Row],[idade]]&lt;=50,772.77,850.05)))</f>
        <v>772.77</v>
      </c>
      <c r="P5229">
        <f>IF(Registros[[#This Row],[idade]]&lt;18,23.99,IF(Registros[[#This Row],[idade]]&lt;=25,49.9,IF(Registros[[#This Row],[idade]]&lt;=50,145.2,175.45)))</f>
        <v>145.19999999999999</v>
      </c>
      <c r="Q5229">
        <v>2</v>
      </c>
      <c r="R5229">
        <v>22</v>
      </c>
      <c r="T5229">
        <v>3</v>
      </c>
      <c r="U5229" t="s">
        <v>3</v>
      </c>
      <c r="V5229" t="s">
        <v>19</v>
      </c>
    </row>
    <row r="5230" spans="1:22" x14ac:dyDescent="0.3">
      <c r="A5230">
        <v>5229</v>
      </c>
      <c r="B5230">
        <v>92527753341</v>
      </c>
      <c r="C5230">
        <v>7</v>
      </c>
      <c r="D5230" s="1">
        <v>39237</v>
      </c>
      <c r="E5230" s="3">
        <f>2023-YEAR(Registros[[#This Row],[data_nascimento]])</f>
        <v>16</v>
      </c>
      <c r="F5230" s="1">
        <v>43837</v>
      </c>
      <c r="H5230">
        <v>120</v>
      </c>
      <c r="I5230">
        <v>6</v>
      </c>
      <c r="J5230" s="3">
        <v>1704.6000000000001</v>
      </c>
      <c r="K5230">
        <v>3.45</v>
      </c>
      <c r="L5230">
        <v>8523</v>
      </c>
      <c r="N5230">
        <v>400</v>
      </c>
      <c r="O5230">
        <f>IF(Registros[[#This Row],[idade]]&lt;18,311.43,IF(Registros[[#This Row],[idade]]&lt;=25,488.58,IF(Registros[[#This Row],[idade]]&lt;=50,772.77,850.05)))</f>
        <v>311.43</v>
      </c>
      <c r="P5230">
        <f>IF(Registros[[#This Row],[idade]]&lt;18,23.99,IF(Registros[[#This Row],[idade]]&lt;=25,49.9,IF(Registros[[#This Row],[idade]]&lt;=50,145.2,175.45)))</f>
        <v>23.99</v>
      </c>
      <c r="Q5230">
        <v>1</v>
      </c>
      <c r="R5230">
        <v>4</v>
      </c>
      <c r="T5230">
        <v>3</v>
      </c>
      <c r="U5230" t="s">
        <v>3</v>
      </c>
      <c r="V5230" t="s">
        <v>19</v>
      </c>
    </row>
    <row r="5231" spans="1:22" x14ac:dyDescent="0.3">
      <c r="A5231">
        <v>5230</v>
      </c>
      <c r="B5231">
        <v>55520231031</v>
      </c>
      <c r="C5231">
        <v>7</v>
      </c>
      <c r="D5231" s="1">
        <v>29954</v>
      </c>
      <c r="E5231" s="3">
        <f>2023-YEAR(Registros[[#This Row],[data_nascimento]])</f>
        <v>41</v>
      </c>
      <c r="F5231" s="1">
        <v>43837</v>
      </c>
      <c r="H5231">
        <v>220</v>
      </c>
      <c r="I5231">
        <v>9</v>
      </c>
      <c r="J5231" s="3">
        <v>1277.7</v>
      </c>
      <c r="K5231">
        <v>14.95</v>
      </c>
      <c r="L5231">
        <v>4259</v>
      </c>
      <c r="N5231">
        <v>400</v>
      </c>
      <c r="O5231">
        <f>IF(Registros[[#This Row],[idade]]&lt;18,311.43,IF(Registros[[#This Row],[idade]]&lt;=25,488.58,IF(Registros[[#This Row],[idade]]&lt;=50,772.77,850.05)))</f>
        <v>772.77</v>
      </c>
      <c r="P5231">
        <f>IF(Registros[[#This Row],[idade]]&lt;18,23.99,IF(Registros[[#This Row],[idade]]&lt;=25,49.9,IF(Registros[[#This Row],[idade]]&lt;=50,145.2,175.45)))</f>
        <v>145.19999999999999</v>
      </c>
      <c r="Q5231">
        <v>1</v>
      </c>
      <c r="R5231">
        <v>15</v>
      </c>
      <c r="T5231">
        <v>2</v>
      </c>
      <c r="U5231" t="s">
        <v>3</v>
      </c>
      <c r="V5231" t="s">
        <v>21</v>
      </c>
    </row>
    <row r="5232" spans="1:22" x14ac:dyDescent="0.3">
      <c r="A5232">
        <v>5231</v>
      </c>
      <c r="B5232">
        <v>36128232379</v>
      </c>
      <c r="C5232">
        <v>3</v>
      </c>
      <c r="D5232" s="1">
        <v>36414</v>
      </c>
      <c r="E5232" s="3">
        <f>2023-YEAR(Registros[[#This Row],[data_nascimento]])</f>
        <v>24</v>
      </c>
      <c r="F5232" s="1">
        <v>43837</v>
      </c>
      <c r="H5232">
        <v>220</v>
      </c>
      <c r="I5232">
        <v>10</v>
      </c>
      <c r="J5232" s="3">
        <v>1611</v>
      </c>
      <c r="K5232">
        <v>19.55</v>
      </c>
      <c r="L5232">
        <v>4833</v>
      </c>
      <c r="N5232">
        <v>400</v>
      </c>
      <c r="O5232">
        <f>IF(Registros[[#This Row],[idade]]&lt;18,311.43,IF(Registros[[#This Row],[idade]]&lt;=25,488.58,IF(Registros[[#This Row],[idade]]&lt;=50,772.77,850.05)))</f>
        <v>488.58</v>
      </c>
      <c r="P5232">
        <f>IF(Registros[[#This Row],[idade]]&lt;18,23.99,IF(Registros[[#This Row],[idade]]&lt;=25,49.9,IF(Registros[[#This Row],[idade]]&lt;=50,145.2,175.45)))</f>
        <v>49.9</v>
      </c>
      <c r="Q5232">
        <v>3</v>
      </c>
      <c r="R5232">
        <v>11</v>
      </c>
      <c r="T5232">
        <v>2</v>
      </c>
      <c r="U5232" t="s">
        <v>3</v>
      </c>
      <c r="V5232" t="s">
        <v>19</v>
      </c>
    </row>
    <row r="5233" spans="1:22" x14ac:dyDescent="0.3">
      <c r="A5233">
        <v>5232</v>
      </c>
      <c r="B5233">
        <v>34000707894</v>
      </c>
      <c r="C5233">
        <v>4</v>
      </c>
      <c r="D5233" s="1">
        <v>28958</v>
      </c>
      <c r="E5233" s="3">
        <f>2023-YEAR(Registros[[#This Row],[data_nascimento]])</f>
        <v>44</v>
      </c>
      <c r="F5233" s="1">
        <v>43837</v>
      </c>
      <c r="H5233">
        <v>220</v>
      </c>
      <c r="I5233">
        <v>3</v>
      </c>
      <c r="J5233" s="3">
        <v>817.9</v>
      </c>
      <c r="K5233">
        <v>16.100000000000001</v>
      </c>
      <c r="L5233">
        <v>8179</v>
      </c>
      <c r="N5233">
        <v>400</v>
      </c>
      <c r="O5233">
        <f>IF(Registros[[#This Row],[idade]]&lt;18,311.43,IF(Registros[[#This Row],[idade]]&lt;=25,488.58,IF(Registros[[#This Row],[idade]]&lt;=50,772.77,850.05)))</f>
        <v>772.77</v>
      </c>
      <c r="P5233">
        <f>IF(Registros[[#This Row],[idade]]&lt;18,23.99,IF(Registros[[#This Row],[idade]]&lt;=25,49.9,IF(Registros[[#This Row],[idade]]&lt;=50,145.2,175.45)))</f>
        <v>145.19999999999999</v>
      </c>
      <c r="Q5233">
        <v>1</v>
      </c>
      <c r="R5233">
        <v>27</v>
      </c>
      <c r="T5233">
        <v>3</v>
      </c>
      <c r="U5233" t="s">
        <v>2</v>
      </c>
      <c r="V5233" t="s">
        <v>22</v>
      </c>
    </row>
    <row r="5234" spans="1:22" x14ac:dyDescent="0.3">
      <c r="A5234">
        <v>5233</v>
      </c>
      <c r="B5234">
        <v>32821715907</v>
      </c>
      <c r="C5234">
        <v>6</v>
      </c>
      <c r="D5234" s="1">
        <v>36596</v>
      </c>
      <c r="E5234" s="3">
        <f>2023-YEAR(Registros[[#This Row],[data_nascimento]])</f>
        <v>23</v>
      </c>
      <c r="F5234" s="1">
        <v>43837</v>
      </c>
      <c r="H5234">
        <v>220</v>
      </c>
      <c r="I5234">
        <v>4</v>
      </c>
      <c r="J5234" s="3">
        <v>1000.5333333333333</v>
      </c>
      <c r="K5234">
        <v>8.0500000000000007</v>
      </c>
      <c r="L5234">
        <v>7504</v>
      </c>
      <c r="N5234">
        <v>400</v>
      </c>
      <c r="O5234">
        <f>IF(Registros[[#This Row],[idade]]&lt;18,311.43,IF(Registros[[#This Row],[idade]]&lt;=25,488.58,IF(Registros[[#This Row],[idade]]&lt;=50,772.77,850.05)))</f>
        <v>488.58</v>
      </c>
      <c r="P5234">
        <f>IF(Registros[[#This Row],[idade]]&lt;18,23.99,IF(Registros[[#This Row],[idade]]&lt;=25,49.9,IF(Registros[[#This Row],[idade]]&lt;=50,145.2,175.45)))</f>
        <v>49.9</v>
      </c>
      <c r="Q5234">
        <v>1</v>
      </c>
      <c r="R5234">
        <v>19</v>
      </c>
      <c r="T5234">
        <v>1</v>
      </c>
      <c r="U5234" t="s">
        <v>3</v>
      </c>
      <c r="V5234" t="s">
        <v>19</v>
      </c>
    </row>
    <row r="5235" spans="1:22" x14ac:dyDescent="0.3">
      <c r="A5235">
        <v>5234</v>
      </c>
      <c r="B5235">
        <v>79274655843</v>
      </c>
      <c r="C5235">
        <v>6</v>
      </c>
      <c r="D5235" s="1">
        <v>27868</v>
      </c>
      <c r="E5235" s="3">
        <f>2023-YEAR(Registros[[#This Row],[data_nascimento]])</f>
        <v>47</v>
      </c>
      <c r="F5235" s="1">
        <v>43837</v>
      </c>
      <c r="H5235">
        <v>220</v>
      </c>
      <c r="I5235">
        <v>14</v>
      </c>
      <c r="J5235" s="3">
        <v>1467.2</v>
      </c>
      <c r="K5235">
        <v>20.7</v>
      </c>
      <c r="L5235">
        <v>3144</v>
      </c>
      <c r="N5235">
        <v>400</v>
      </c>
      <c r="O5235">
        <f>IF(Registros[[#This Row],[idade]]&lt;18,311.43,IF(Registros[[#This Row],[idade]]&lt;=25,488.58,IF(Registros[[#This Row],[idade]]&lt;=50,772.77,850.05)))</f>
        <v>772.77</v>
      </c>
      <c r="P5235">
        <f>IF(Registros[[#This Row],[idade]]&lt;18,23.99,IF(Registros[[#This Row],[idade]]&lt;=25,49.9,IF(Registros[[#This Row],[idade]]&lt;=50,145.2,175.45)))</f>
        <v>145.19999999999999</v>
      </c>
      <c r="Q5235">
        <v>5</v>
      </c>
      <c r="R5235">
        <v>7</v>
      </c>
      <c r="T5235">
        <v>3</v>
      </c>
      <c r="U5235" t="s">
        <v>2</v>
      </c>
      <c r="V5235" t="s">
        <v>19</v>
      </c>
    </row>
    <row r="5236" spans="1:22" x14ac:dyDescent="0.3">
      <c r="A5236">
        <v>5235</v>
      </c>
      <c r="B5236">
        <v>44622719065</v>
      </c>
      <c r="C5236">
        <v>5</v>
      </c>
      <c r="D5236" s="1">
        <v>36044</v>
      </c>
      <c r="E5236" s="3">
        <f>2023-YEAR(Registros[[#This Row],[data_nascimento]])</f>
        <v>25</v>
      </c>
      <c r="F5236" s="1">
        <v>43837</v>
      </c>
      <c r="H5236">
        <v>220</v>
      </c>
      <c r="I5236">
        <v>1</v>
      </c>
      <c r="J5236" s="3">
        <v>137.43333333333334</v>
      </c>
      <c r="K5236">
        <v>1.1499999999999999</v>
      </c>
      <c r="L5236">
        <v>4123</v>
      </c>
      <c r="N5236">
        <v>400</v>
      </c>
      <c r="O5236">
        <f>IF(Registros[[#This Row],[idade]]&lt;18,311.43,IF(Registros[[#This Row],[idade]]&lt;=25,488.58,IF(Registros[[#This Row],[idade]]&lt;=50,772.77,850.05)))</f>
        <v>488.58</v>
      </c>
      <c r="P5236">
        <f>IF(Registros[[#This Row],[idade]]&lt;18,23.99,IF(Registros[[#This Row],[idade]]&lt;=25,49.9,IF(Registros[[#This Row],[idade]]&lt;=50,145.2,175.45)))</f>
        <v>49.9</v>
      </c>
      <c r="Q5236">
        <v>3</v>
      </c>
      <c r="R5236">
        <v>19</v>
      </c>
      <c r="T5236">
        <v>1</v>
      </c>
      <c r="U5236" t="s">
        <v>3</v>
      </c>
      <c r="V5236" t="s">
        <v>19</v>
      </c>
    </row>
    <row r="5237" spans="1:22" x14ac:dyDescent="0.3">
      <c r="A5237">
        <v>5236</v>
      </c>
      <c r="B5237">
        <v>93519922879</v>
      </c>
      <c r="C5237">
        <v>6</v>
      </c>
      <c r="D5237" s="1">
        <v>27654</v>
      </c>
      <c r="E5237" s="3">
        <f>2023-YEAR(Registros[[#This Row],[data_nascimento]])</f>
        <v>48</v>
      </c>
      <c r="F5237" s="1">
        <v>43837</v>
      </c>
      <c r="H5237">
        <v>220</v>
      </c>
      <c r="I5237">
        <v>11</v>
      </c>
      <c r="J5237" s="3">
        <v>2306.333333333333</v>
      </c>
      <c r="K5237">
        <v>20.7</v>
      </c>
      <c r="L5237">
        <v>6290</v>
      </c>
      <c r="N5237">
        <v>400</v>
      </c>
      <c r="O5237">
        <f>IF(Registros[[#This Row],[idade]]&lt;18,311.43,IF(Registros[[#This Row],[idade]]&lt;=25,488.58,IF(Registros[[#This Row],[idade]]&lt;=50,772.77,850.05)))</f>
        <v>772.77</v>
      </c>
      <c r="P5237">
        <f>IF(Registros[[#This Row],[idade]]&lt;18,23.99,IF(Registros[[#This Row],[idade]]&lt;=25,49.9,IF(Registros[[#This Row],[idade]]&lt;=50,145.2,175.45)))</f>
        <v>145.19999999999999</v>
      </c>
      <c r="Q5237">
        <v>3</v>
      </c>
      <c r="R5237">
        <v>19</v>
      </c>
      <c r="T5237">
        <v>3</v>
      </c>
      <c r="U5237" t="s">
        <v>2</v>
      </c>
      <c r="V5237" t="s">
        <v>22</v>
      </c>
    </row>
    <row r="5238" spans="1:22" x14ac:dyDescent="0.3">
      <c r="A5238">
        <v>5237</v>
      </c>
      <c r="B5238">
        <v>42409038968</v>
      </c>
      <c r="C5238">
        <v>6</v>
      </c>
      <c r="D5238" s="1">
        <v>37616</v>
      </c>
      <c r="E5238" s="3">
        <f>2023-YEAR(Registros[[#This Row],[data_nascimento]])</f>
        <v>21</v>
      </c>
      <c r="F5238" s="1">
        <v>43837</v>
      </c>
      <c r="H5238">
        <v>220</v>
      </c>
      <c r="J5238" s="3">
        <v>0</v>
      </c>
      <c r="K5238">
        <v>9.1999999999999993</v>
      </c>
      <c r="L5238">
        <v>2784</v>
      </c>
      <c r="N5238">
        <v>400</v>
      </c>
      <c r="O5238">
        <f>IF(Registros[[#This Row],[idade]]&lt;18,311.43,IF(Registros[[#This Row],[idade]]&lt;=25,488.58,IF(Registros[[#This Row],[idade]]&lt;=50,772.77,850.05)))</f>
        <v>488.58</v>
      </c>
      <c r="P5238">
        <f>IF(Registros[[#This Row],[idade]]&lt;18,23.99,IF(Registros[[#This Row],[idade]]&lt;=25,49.9,IF(Registros[[#This Row],[idade]]&lt;=50,145.2,175.45)))</f>
        <v>49.9</v>
      </c>
      <c r="Q5238">
        <v>5</v>
      </c>
      <c r="R5238">
        <v>10</v>
      </c>
      <c r="T5238">
        <v>3</v>
      </c>
      <c r="U5238" t="s">
        <v>2</v>
      </c>
      <c r="V5238" t="s">
        <v>21</v>
      </c>
    </row>
    <row r="5239" spans="1:22" x14ac:dyDescent="0.3">
      <c r="A5239">
        <v>5238</v>
      </c>
      <c r="B5239">
        <v>68522780220</v>
      </c>
      <c r="C5239">
        <v>7</v>
      </c>
      <c r="D5239" s="1">
        <v>34135</v>
      </c>
      <c r="E5239" s="3">
        <f>2023-YEAR(Registros[[#This Row],[data_nascimento]])</f>
        <v>30</v>
      </c>
      <c r="F5239" s="1">
        <v>43837</v>
      </c>
      <c r="H5239">
        <v>220</v>
      </c>
      <c r="J5239" s="3">
        <v>0</v>
      </c>
      <c r="K5239">
        <v>23</v>
      </c>
      <c r="L5239">
        <v>9926</v>
      </c>
      <c r="N5239">
        <v>400</v>
      </c>
      <c r="O5239">
        <f>IF(Registros[[#This Row],[idade]]&lt;18,311.43,IF(Registros[[#This Row],[idade]]&lt;=25,488.58,IF(Registros[[#This Row],[idade]]&lt;=50,772.77,850.05)))</f>
        <v>772.77</v>
      </c>
      <c r="P5239">
        <f>IF(Registros[[#This Row],[idade]]&lt;18,23.99,IF(Registros[[#This Row],[idade]]&lt;=25,49.9,IF(Registros[[#This Row],[idade]]&lt;=50,145.2,175.45)))</f>
        <v>145.19999999999999</v>
      </c>
      <c r="Q5239">
        <v>4</v>
      </c>
      <c r="R5239">
        <v>25</v>
      </c>
      <c r="T5239">
        <v>1</v>
      </c>
      <c r="U5239" t="s">
        <v>3</v>
      </c>
      <c r="V5239" t="s">
        <v>22</v>
      </c>
    </row>
    <row r="5240" spans="1:22" x14ac:dyDescent="0.3">
      <c r="A5240">
        <v>5239</v>
      </c>
      <c r="B5240">
        <v>36307270950</v>
      </c>
      <c r="C5240">
        <v>7</v>
      </c>
      <c r="D5240" s="1">
        <v>36425</v>
      </c>
      <c r="E5240" s="3">
        <f>2023-YEAR(Registros[[#This Row],[data_nascimento]])</f>
        <v>24</v>
      </c>
      <c r="F5240" s="1">
        <v>43837</v>
      </c>
      <c r="H5240">
        <v>220</v>
      </c>
      <c r="J5240" s="3">
        <v>0</v>
      </c>
      <c r="K5240">
        <v>19.55</v>
      </c>
      <c r="L5240">
        <v>8731</v>
      </c>
      <c r="N5240">
        <v>400</v>
      </c>
      <c r="O5240">
        <f>IF(Registros[[#This Row],[idade]]&lt;18,311.43,IF(Registros[[#This Row],[idade]]&lt;=25,488.58,IF(Registros[[#This Row],[idade]]&lt;=50,772.77,850.05)))</f>
        <v>488.58</v>
      </c>
      <c r="P5240">
        <f>IF(Registros[[#This Row],[idade]]&lt;18,23.99,IF(Registros[[#This Row],[idade]]&lt;=25,49.9,IF(Registros[[#This Row],[idade]]&lt;=50,145.2,175.45)))</f>
        <v>49.9</v>
      </c>
      <c r="Q5240">
        <v>3</v>
      </c>
      <c r="R5240">
        <v>6</v>
      </c>
      <c r="T5240">
        <v>2</v>
      </c>
      <c r="U5240" t="s">
        <v>3</v>
      </c>
      <c r="V5240" t="s">
        <v>21</v>
      </c>
    </row>
    <row r="5241" spans="1:22" x14ac:dyDescent="0.3">
      <c r="A5241">
        <v>5240</v>
      </c>
      <c r="B5241">
        <v>42487702910</v>
      </c>
      <c r="C5241">
        <v>4</v>
      </c>
      <c r="D5241" s="1">
        <v>29050</v>
      </c>
      <c r="E5241" s="3">
        <f>2023-YEAR(Registros[[#This Row],[data_nascimento]])</f>
        <v>44</v>
      </c>
      <c r="F5241" s="1">
        <v>43837</v>
      </c>
      <c r="H5241">
        <v>220</v>
      </c>
      <c r="J5241" s="3">
        <v>0</v>
      </c>
      <c r="K5241">
        <v>4.5999999999999996</v>
      </c>
      <c r="L5241">
        <v>5725</v>
      </c>
      <c r="N5241">
        <v>400</v>
      </c>
      <c r="O5241">
        <f>IF(Registros[[#This Row],[idade]]&lt;18,311.43,IF(Registros[[#This Row],[idade]]&lt;=25,488.58,IF(Registros[[#This Row],[idade]]&lt;=50,772.77,850.05)))</f>
        <v>772.77</v>
      </c>
      <c r="P5241">
        <f>IF(Registros[[#This Row],[idade]]&lt;18,23.99,IF(Registros[[#This Row],[idade]]&lt;=25,49.9,IF(Registros[[#This Row],[idade]]&lt;=50,145.2,175.45)))</f>
        <v>145.19999999999999</v>
      </c>
      <c r="Q5241">
        <v>3</v>
      </c>
      <c r="R5241">
        <v>13</v>
      </c>
      <c r="T5241">
        <v>3</v>
      </c>
      <c r="U5241" t="s">
        <v>3</v>
      </c>
      <c r="V5241" t="s">
        <v>22</v>
      </c>
    </row>
    <row r="5242" spans="1:22" x14ac:dyDescent="0.3">
      <c r="A5242">
        <v>5241</v>
      </c>
      <c r="B5242">
        <v>56462220632</v>
      </c>
      <c r="C5242">
        <v>6</v>
      </c>
      <c r="D5242" s="1">
        <v>33953</v>
      </c>
      <c r="E5242" s="3">
        <f>2023-YEAR(Registros[[#This Row],[data_nascimento]])</f>
        <v>31</v>
      </c>
      <c r="F5242" s="1">
        <v>43837</v>
      </c>
      <c r="H5242">
        <v>220</v>
      </c>
      <c r="J5242" s="3">
        <v>0</v>
      </c>
      <c r="K5242">
        <v>14.95</v>
      </c>
      <c r="L5242">
        <v>4706</v>
      </c>
      <c r="N5242">
        <v>400</v>
      </c>
      <c r="O5242">
        <f>IF(Registros[[#This Row],[idade]]&lt;18,311.43,IF(Registros[[#This Row],[idade]]&lt;=25,488.58,IF(Registros[[#This Row],[idade]]&lt;=50,772.77,850.05)))</f>
        <v>772.77</v>
      </c>
      <c r="P5242">
        <f>IF(Registros[[#This Row],[idade]]&lt;18,23.99,IF(Registros[[#This Row],[idade]]&lt;=25,49.9,IF(Registros[[#This Row],[idade]]&lt;=50,145.2,175.45)))</f>
        <v>145.19999999999999</v>
      </c>
      <c r="Q5242">
        <v>2</v>
      </c>
      <c r="R5242">
        <v>16</v>
      </c>
      <c r="T5242">
        <v>2</v>
      </c>
      <c r="U5242" t="s">
        <v>3</v>
      </c>
      <c r="V5242" t="s">
        <v>19</v>
      </c>
    </row>
    <row r="5243" spans="1:22" x14ac:dyDescent="0.3">
      <c r="A5243">
        <v>5242</v>
      </c>
      <c r="B5243">
        <v>54200720687</v>
      </c>
      <c r="C5243">
        <v>6</v>
      </c>
      <c r="D5243" s="1">
        <v>33121</v>
      </c>
      <c r="E5243" s="3">
        <f>2023-YEAR(Registros[[#This Row],[data_nascimento]])</f>
        <v>33</v>
      </c>
      <c r="F5243" s="1">
        <v>43837</v>
      </c>
      <c r="H5243">
        <v>220</v>
      </c>
      <c r="J5243" s="3">
        <v>0</v>
      </c>
      <c r="K5243">
        <v>18.399999999999999</v>
      </c>
      <c r="L5243">
        <v>1999</v>
      </c>
      <c r="N5243">
        <v>400</v>
      </c>
      <c r="O5243">
        <f>IF(Registros[[#This Row],[idade]]&lt;18,311.43,IF(Registros[[#This Row],[idade]]&lt;=25,488.58,IF(Registros[[#This Row],[idade]]&lt;=50,772.77,850.05)))</f>
        <v>772.77</v>
      </c>
      <c r="P5243">
        <f>IF(Registros[[#This Row],[idade]]&lt;18,23.99,IF(Registros[[#This Row],[idade]]&lt;=25,49.9,IF(Registros[[#This Row],[idade]]&lt;=50,145.2,175.45)))</f>
        <v>145.19999999999999</v>
      </c>
      <c r="Q5243">
        <v>1</v>
      </c>
      <c r="R5243">
        <v>17</v>
      </c>
      <c r="T5243">
        <v>3</v>
      </c>
      <c r="U5243" t="s">
        <v>2</v>
      </c>
      <c r="V5243" t="s">
        <v>19</v>
      </c>
    </row>
    <row r="5244" spans="1:22" x14ac:dyDescent="0.3">
      <c r="A5244">
        <v>5243</v>
      </c>
      <c r="B5244">
        <v>68222253162</v>
      </c>
      <c r="C5244">
        <v>7</v>
      </c>
      <c r="D5244" s="1">
        <v>39393</v>
      </c>
      <c r="E5244" s="3">
        <f>2023-YEAR(Registros[[#This Row],[data_nascimento]])</f>
        <v>16</v>
      </c>
      <c r="F5244" s="1">
        <v>43837</v>
      </c>
      <c r="H5244">
        <v>120</v>
      </c>
      <c r="J5244" s="3">
        <v>0</v>
      </c>
      <c r="K5244">
        <v>14.95</v>
      </c>
      <c r="L5244">
        <v>1627</v>
      </c>
      <c r="N5244">
        <v>400</v>
      </c>
      <c r="O5244">
        <f>IF(Registros[[#This Row],[idade]]&lt;18,311.43,IF(Registros[[#This Row],[idade]]&lt;=25,488.58,IF(Registros[[#This Row],[idade]]&lt;=50,772.77,850.05)))</f>
        <v>311.43</v>
      </c>
      <c r="P5244">
        <f>IF(Registros[[#This Row],[idade]]&lt;18,23.99,IF(Registros[[#This Row],[idade]]&lt;=25,49.9,IF(Registros[[#This Row],[idade]]&lt;=50,145.2,175.45)))</f>
        <v>23.99</v>
      </c>
      <c r="Q5244">
        <v>1</v>
      </c>
      <c r="R5244">
        <v>14</v>
      </c>
      <c r="T5244">
        <v>2</v>
      </c>
      <c r="U5244" t="s">
        <v>2</v>
      </c>
      <c r="V5244" t="s">
        <v>19</v>
      </c>
    </row>
    <row r="5245" spans="1:22" x14ac:dyDescent="0.3">
      <c r="A5245">
        <v>5244</v>
      </c>
      <c r="B5245">
        <v>98190105311</v>
      </c>
      <c r="C5245">
        <v>4</v>
      </c>
      <c r="D5245" s="1">
        <v>37551</v>
      </c>
      <c r="E5245" s="3">
        <f>2023-YEAR(Registros[[#This Row],[data_nascimento]])</f>
        <v>21</v>
      </c>
      <c r="F5245" s="1">
        <v>43837</v>
      </c>
      <c r="H5245">
        <v>220</v>
      </c>
      <c r="J5245" s="3">
        <v>0</v>
      </c>
      <c r="K5245">
        <v>4.5999999999999996</v>
      </c>
      <c r="L5245">
        <v>1791</v>
      </c>
      <c r="N5245">
        <v>400</v>
      </c>
      <c r="O5245">
        <f>IF(Registros[[#This Row],[idade]]&lt;18,311.43,IF(Registros[[#This Row],[idade]]&lt;=25,488.58,IF(Registros[[#This Row],[idade]]&lt;=50,772.77,850.05)))</f>
        <v>488.58</v>
      </c>
      <c r="P5245">
        <f>IF(Registros[[#This Row],[idade]]&lt;18,23.99,IF(Registros[[#This Row],[idade]]&lt;=25,49.9,IF(Registros[[#This Row],[idade]]&lt;=50,145.2,175.45)))</f>
        <v>49.9</v>
      </c>
      <c r="Q5245">
        <v>1</v>
      </c>
      <c r="R5245">
        <v>6</v>
      </c>
      <c r="T5245">
        <v>3</v>
      </c>
      <c r="U5245" t="s">
        <v>3</v>
      </c>
      <c r="V5245" t="s">
        <v>19</v>
      </c>
    </row>
    <row r="5246" spans="1:22" x14ac:dyDescent="0.3">
      <c r="A5246">
        <v>5245</v>
      </c>
      <c r="B5246">
        <v>76365031946</v>
      </c>
      <c r="C5246">
        <v>6</v>
      </c>
      <c r="D5246" s="1">
        <v>30586</v>
      </c>
      <c r="E5246" s="3">
        <f>2023-YEAR(Registros[[#This Row],[data_nascimento]])</f>
        <v>40</v>
      </c>
      <c r="F5246" s="1">
        <v>43837</v>
      </c>
      <c r="H5246">
        <v>220</v>
      </c>
      <c r="J5246" s="3">
        <v>0</v>
      </c>
      <c r="K5246">
        <v>17.25</v>
      </c>
      <c r="L5246">
        <v>1872</v>
      </c>
      <c r="N5246">
        <v>400</v>
      </c>
      <c r="O5246">
        <f>IF(Registros[[#This Row],[idade]]&lt;18,311.43,IF(Registros[[#This Row],[idade]]&lt;=25,488.58,IF(Registros[[#This Row],[idade]]&lt;=50,772.77,850.05)))</f>
        <v>772.77</v>
      </c>
      <c r="P5246">
        <f>IF(Registros[[#This Row],[idade]]&lt;18,23.99,IF(Registros[[#This Row],[idade]]&lt;=25,49.9,IF(Registros[[#This Row],[idade]]&lt;=50,145.2,175.45)))</f>
        <v>145.19999999999999</v>
      </c>
      <c r="Q5246">
        <v>3</v>
      </c>
      <c r="R5246">
        <v>18</v>
      </c>
      <c r="T5246">
        <v>2</v>
      </c>
      <c r="U5246" t="s">
        <v>3</v>
      </c>
      <c r="V5246" t="s">
        <v>21</v>
      </c>
    </row>
    <row r="5247" spans="1:22" x14ac:dyDescent="0.3">
      <c r="A5247">
        <v>5246</v>
      </c>
      <c r="B5247">
        <v>79607550490</v>
      </c>
      <c r="C5247">
        <v>7</v>
      </c>
      <c r="D5247" s="1">
        <v>39230</v>
      </c>
      <c r="E5247" s="3">
        <f>2023-YEAR(Registros[[#This Row],[data_nascimento]])</f>
        <v>16</v>
      </c>
      <c r="F5247" s="1">
        <v>43837</v>
      </c>
      <c r="H5247">
        <v>120</v>
      </c>
      <c r="J5247" s="3">
        <v>0</v>
      </c>
      <c r="K5247">
        <v>8.0500000000000007</v>
      </c>
      <c r="L5247">
        <v>2037</v>
      </c>
      <c r="N5247">
        <v>400</v>
      </c>
      <c r="O5247">
        <f>IF(Registros[[#This Row],[idade]]&lt;18,311.43,IF(Registros[[#This Row],[idade]]&lt;=25,488.58,IF(Registros[[#This Row],[idade]]&lt;=50,772.77,850.05)))</f>
        <v>311.43</v>
      </c>
      <c r="P5247">
        <f>IF(Registros[[#This Row],[idade]]&lt;18,23.99,IF(Registros[[#This Row],[idade]]&lt;=25,49.9,IF(Registros[[#This Row],[idade]]&lt;=50,145.2,175.45)))</f>
        <v>23.99</v>
      </c>
      <c r="Q5247">
        <v>2</v>
      </c>
      <c r="R5247">
        <v>23</v>
      </c>
      <c r="T5247">
        <v>2</v>
      </c>
      <c r="U5247" t="s">
        <v>2</v>
      </c>
      <c r="V5247" t="s">
        <v>22</v>
      </c>
    </row>
    <row r="5248" spans="1:22" x14ac:dyDescent="0.3">
      <c r="A5248">
        <v>5247</v>
      </c>
      <c r="B5248">
        <v>34016128665</v>
      </c>
      <c r="C5248">
        <v>5</v>
      </c>
      <c r="D5248" s="1">
        <v>32988</v>
      </c>
      <c r="E5248" s="3">
        <f>2023-YEAR(Registros[[#This Row],[data_nascimento]])</f>
        <v>33</v>
      </c>
      <c r="F5248" s="1">
        <v>43837</v>
      </c>
      <c r="H5248">
        <v>220</v>
      </c>
      <c r="J5248" s="3">
        <v>0</v>
      </c>
      <c r="K5248">
        <v>16.100000000000001</v>
      </c>
      <c r="L5248">
        <v>1648</v>
      </c>
      <c r="N5248">
        <v>400</v>
      </c>
      <c r="O5248">
        <f>IF(Registros[[#This Row],[idade]]&lt;18,311.43,IF(Registros[[#This Row],[idade]]&lt;=25,488.58,IF(Registros[[#This Row],[idade]]&lt;=50,772.77,850.05)))</f>
        <v>772.77</v>
      </c>
      <c r="P5248">
        <f>IF(Registros[[#This Row],[idade]]&lt;18,23.99,IF(Registros[[#This Row],[idade]]&lt;=25,49.9,IF(Registros[[#This Row],[idade]]&lt;=50,145.2,175.45)))</f>
        <v>145.19999999999999</v>
      </c>
      <c r="Q5248">
        <v>1</v>
      </c>
      <c r="R5248">
        <v>19</v>
      </c>
      <c r="T5248">
        <v>2</v>
      </c>
      <c r="U5248" t="s">
        <v>3</v>
      </c>
      <c r="V5248" t="s">
        <v>21</v>
      </c>
    </row>
    <row r="5249" spans="1:22" x14ac:dyDescent="0.3">
      <c r="A5249">
        <v>5248</v>
      </c>
      <c r="B5249">
        <v>87253296149</v>
      </c>
      <c r="C5249">
        <v>5</v>
      </c>
      <c r="D5249" s="1">
        <v>29205</v>
      </c>
      <c r="E5249" s="3">
        <f>2023-YEAR(Registros[[#This Row],[data_nascimento]])</f>
        <v>44</v>
      </c>
      <c r="F5249" s="1">
        <v>43837</v>
      </c>
      <c r="H5249">
        <v>220</v>
      </c>
      <c r="J5249" s="3">
        <v>0</v>
      </c>
      <c r="K5249">
        <v>16.100000000000001</v>
      </c>
      <c r="L5249">
        <v>2027</v>
      </c>
      <c r="N5249">
        <v>400</v>
      </c>
      <c r="O5249">
        <f>IF(Registros[[#This Row],[idade]]&lt;18,311.43,IF(Registros[[#This Row],[idade]]&lt;=25,488.58,IF(Registros[[#This Row],[idade]]&lt;=50,772.77,850.05)))</f>
        <v>772.77</v>
      </c>
      <c r="P5249">
        <f>IF(Registros[[#This Row],[idade]]&lt;18,23.99,IF(Registros[[#This Row],[idade]]&lt;=25,49.9,IF(Registros[[#This Row],[idade]]&lt;=50,145.2,175.45)))</f>
        <v>145.19999999999999</v>
      </c>
      <c r="Q5249">
        <v>1</v>
      </c>
      <c r="R5249">
        <v>10</v>
      </c>
      <c r="T5249">
        <v>2</v>
      </c>
      <c r="U5249" t="s">
        <v>3</v>
      </c>
      <c r="V5249" t="s">
        <v>21</v>
      </c>
    </row>
    <row r="5250" spans="1:22" x14ac:dyDescent="0.3">
      <c r="A5250">
        <v>5249</v>
      </c>
      <c r="B5250">
        <v>72402244415</v>
      </c>
      <c r="C5250">
        <v>4</v>
      </c>
      <c r="D5250" s="1">
        <v>33032</v>
      </c>
      <c r="E5250" s="3">
        <f>2023-YEAR(Registros[[#This Row],[data_nascimento]])</f>
        <v>33</v>
      </c>
      <c r="F5250" s="1">
        <v>43837</v>
      </c>
      <c r="H5250">
        <v>220</v>
      </c>
      <c r="I5250">
        <v>10</v>
      </c>
      <c r="J5250" s="3">
        <v>658.66666666666663</v>
      </c>
      <c r="K5250">
        <v>6.9</v>
      </c>
      <c r="L5250">
        <v>1976</v>
      </c>
      <c r="N5250">
        <v>400</v>
      </c>
      <c r="O5250">
        <f>IF(Registros[[#This Row],[idade]]&lt;18,311.43,IF(Registros[[#This Row],[idade]]&lt;=25,488.58,IF(Registros[[#This Row],[idade]]&lt;=50,772.77,850.05)))</f>
        <v>772.77</v>
      </c>
      <c r="P5250">
        <f>IF(Registros[[#This Row],[idade]]&lt;18,23.99,IF(Registros[[#This Row],[idade]]&lt;=25,49.9,IF(Registros[[#This Row],[idade]]&lt;=50,145.2,175.45)))</f>
        <v>145.19999999999999</v>
      </c>
      <c r="Q5250">
        <v>4</v>
      </c>
      <c r="R5250">
        <v>27</v>
      </c>
      <c r="T5250">
        <v>2</v>
      </c>
      <c r="U5250" t="s">
        <v>2</v>
      </c>
      <c r="V5250" t="s">
        <v>19</v>
      </c>
    </row>
    <row r="5251" spans="1:22" x14ac:dyDescent="0.3">
      <c r="A5251">
        <v>5250</v>
      </c>
      <c r="B5251">
        <v>84871112605</v>
      </c>
      <c r="C5251">
        <v>5</v>
      </c>
      <c r="D5251" s="1">
        <v>37416</v>
      </c>
      <c r="E5251" s="3">
        <f>2023-YEAR(Registros[[#This Row],[data_nascimento]])</f>
        <v>21</v>
      </c>
      <c r="F5251" s="1">
        <v>43837</v>
      </c>
      <c r="H5251">
        <v>220</v>
      </c>
      <c r="I5251">
        <v>8</v>
      </c>
      <c r="J5251" s="3">
        <v>487.46666666666664</v>
      </c>
      <c r="K5251">
        <v>23</v>
      </c>
      <c r="L5251">
        <v>1828</v>
      </c>
      <c r="N5251">
        <v>400</v>
      </c>
      <c r="O5251">
        <f>IF(Registros[[#This Row],[idade]]&lt;18,311.43,IF(Registros[[#This Row],[idade]]&lt;=25,488.58,IF(Registros[[#This Row],[idade]]&lt;=50,772.77,850.05)))</f>
        <v>488.58</v>
      </c>
      <c r="P5251">
        <f>IF(Registros[[#This Row],[idade]]&lt;18,23.99,IF(Registros[[#This Row],[idade]]&lt;=25,49.9,IF(Registros[[#This Row],[idade]]&lt;=50,145.2,175.45)))</f>
        <v>49.9</v>
      </c>
      <c r="Q5251">
        <v>5</v>
      </c>
      <c r="R5251">
        <v>18</v>
      </c>
      <c r="T5251">
        <v>2</v>
      </c>
      <c r="U5251" t="s">
        <v>3</v>
      </c>
      <c r="V5251" t="s">
        <v>19</v>
      </c>
    </row>
    <row r="5252" spans="1:22" x14ac:dyDescent="0.3">
      <c r="A5252">
        <v>5251</v>
      </c>
      <c r="B5252">
        <v>91871642140</v>
      </c>
      <c r="C5252">
        <v>3</v>
      </c>
      <c r="D5252" s="1">
        <v>31571</v>
      </c>
      <c r="E5252" s="3">
        <f>2023-YEAR(Registros[[#This Row],[data_nascimento]])</f>
        <v>37</v>
      </c>
      <c r="F5252" s="1">
        <v>43837</v>
      </c>
      <c r="H5252">
        <v>220</v>
      </c>
      <c r="I5252">
        <v>4</v>
      </c>
      <c r="J5252" s="3">
        <v>176.93333333333334</v>
      </c>
      <c r="K5252">
        <v>13.8</v>
      </c>
      <c r="L5252">
        <v>1327</v>
      </c>
      <c r="N5252">
        <v>400</v>
      </c>
      <c r="O5252">
        <f>IF(Registros[[#This Row],[idade]]&lt;18,311.43,IF(Registros[[#This Row],[idade]]&lt;=25,488.58,IF(Registros[[#This Row],[idade]]&lt;=50,772.77,850.05)))</f>
        <v>772.77</v>
      </c>
      <c r="P5252">
        <f>IF(Registros[[#This Row],[idade]]&lt;18,23.99,IF(Registros[[#This Row],[idade]]&lt;=25,49.9,IF(Registros[[#This Row],[idade]]&lt;=50,145.2,175.45)))</f>
        <v>145.19999999999999</v>
      </c>
      <c r="Q5252">
        <v>2</v>
      </c>
      <c r="R5252">
        <v>15</v>
      </c>
      <c r="T5252">
        <v>2</v>
      </c>
      <c r="U5252" t="s">
        <v>3</v>
      </c>
      <c r="V5252" t="s">
        <v>21</v>
      </c>
    </row>
    <row r="5253" spans="1:22" x14ac:dyDescent="0.3">
      <c r="A5253">
        <v>5252</v>
      </c>
      <c r="B5253">
        <v>30697466009</v>
      </c>
      <c r="C5253">
        <v>6</v>
      </c>
      <c r="D5253" s="1">
        <v>35035</v>
      </c>
      <c r="E5253" s="3">
        <f>2023-YEAR(Registros[[#This Row],[data_nascimento]])</f>
        <v>28</v>
      </c>
      <c r="F5253" s="1">
        <v>43837</v>
      </c>
      <c r="H5253">
        <v>220</v>
      </c>
      <c r="I5253">
        <v>11</v>
      </c>
      <c r="J5253" s="3">
        <v>681.63333333333333</v>
      </c>
      <c r="K5253">
        <v>4.5999999999999996</v>
      </c>
      <c r="L5253">
        <v>1859</v>
      </c>
      <c r="N5253">
        <v>400</v>
      </c>
      <c r="O5253">
        <f>IF(Registros[[#This Row],[idade]]&lt;18,311.43,IF(Registros[[#This Row],[idade]]&lt;=25,488.58,IF(Registros[[#This Row],[idade]]&lt;=50,772.77,850.05)))</f>
        <v>772.77</v>
      </c>
      <c r="P5253">
        <f>IF(Registros[[#This Row],[idade]]&lt;18,23.99,IF(Registros[[#This Row],[idade]]&lt;=25,49.9,IF(Registros[[#This Row],[idade]]&lt;=50,145.2,175.45)))</f>
        <v>145.19999999999999</v>
      </c>
      <c r="Q5253">
        <v>4</v>
      </c>
      <c r="R5253">
        <v>4</v>
      </c>
      <c r="T5253">
        <v>3</v>
      </c>
      <c r="U5253" t="s">
        <v>2</v>
      </c>
      <c r="V5253" t="s">
        <v>19</v>
      </c>
    </row>
    <row r="5254" spans="1:22" x14ac:dyDescent="0.3">
      <c r="A5254">
        <v>5253</v>
      </c>
      <c r="B5254">
        <v>67683416445</v>
      </c>
      <c r="C5254">
        <v>6</v>
      </c>
      <c r="D5254" s="1">
        <v>29642</v>
      </c>
      <c r="E5254" s="3">
        <f>2023-YEAR(Registros[[#This Row],[data_nascimento]])</f>
        <v>42</v>
      </c>
      <c r="F5254" s="1">
        <v>43837</v>
      </c>
      <c r="H5254">
        <v>220</v>
      </c>
      <c r="I5254">
        <v>6</v>
      </c>
      <c r="J5254" s="3">
        <v>384.4</v>
      </c>
      <c r="K5254">
        <v>16.100000000000001</v>
      </c>
      <c r="L5254">
        <v>1922</v>
      </c>
      <c r="N5254">
        <v>400</v>
      </c>
      <c r="O5254">
        <f>IF(Registros[[#This Row],[idade]]&lt;18,311.43,IF(Registros[[#This Row],[idade]]&lt;=25,488.58,IF(Registros[[#This Row],[idade]]&lt;=50,772.77,850.05)))</f>
        <v>772.77</v>
      </c>
      <c r="P5254">
        <f>IF(Registros[[#This Row],[idade]]&lt;18,23.99,IF(Registros[[#This Row],[idade]]&lt;=25,49.9,IF(Registros[[#This Row],[idade]]&lt;=50,145.2,175.45)))</f>
        <v>145.19999999999999</v>
      </c>
      <c r="Q5254">
        <v>5</v>
      </c>
      <c r="R5254">
        <v>11</v>
      </c>
      <c r="T5254">
        <v>1</v>
      </c>
      <c r="U5254" t="s">
        <v>3</v>
      </c>
      <c r="V5254" t="s">
        <v>19</v>
      </c>
    </row>
    <row r="5255" spans="1:22" x14ac:dyDescent="0.3">
      <c r="A5255">
        <v>5254</v>
      </c>
      <c r="B5255">
        <v>88103119916</v>
      </c>
      <c r="C5255">
        <v>4</v>
      </c>
      <c r="D5255" s="1">
        <v>32687</v>
      </c>
      <c r="E5255" s="3">
        <f>2023-YEAR(Registros[[#This Row],[data_nascimento]])</f>
        <v>34</v>
      </c>
      <c r="F5255" s="1">
        <v>43840</v>
      </c>
      <c r="G5255" s="1">
        <v>44428</v>
      </c>
      <c r="H5255">
        <v>220</v>
      </c>
      <c r="I5255">
        <v>1</v>
      </c>
      <c r="J5255" s="3">
        <v>145</v>
      </c>
      <c r="K5255">
        <v>16.100000000000001</v>
      </c>
      <c r="L5255">
        <v>4350</v>
      </c>
      <c r="M5255">
        <f>Registros[[#This Row],[salario]]*0.06</f>
        <v>261</v>
      </c>
      <c r="N5255">
        <f>Registros[[#This Row],[salario]]*5%</f>
        <v>217.5</v>
      </c>
      <c r="O5255">
        <f>IF(Registros[[#This Row],[idade]]&lt;18,311.43,IF(Registros[[#This Row],[idade]]&lt;=25,488.58,IF(Registros[[#This Row],[idade]]&lt;=50,772.77,850.05)))</f>
        <v>772.77</v>
      </c>
      <c r="P5255">
        <f>IF(Registros[[#This Row],[idade]]&lt;18,23.99,IF(Registros[[#This Row],[idade]]&lt;=25,49.9,IF(Registros[[#This Row],[idade]]&lt;=50,145.2,175.45)))</f>
        <v>145.19999999999999</v>
      </c>
      <c r="Q5255">
        <v>1</v>
      </c>
      <c r="R5255">
        <v>18</v>
      </c>
      <c r="S5255">
        <v>1</v>
      </c>
      <c r="T5255">
        <v>2</v>
      </c>
      <c r="U5255" t="s">
        <v>3</v>
      </c>
      <c r="V5255" t="s">
        <v>21</v>
      </c>
    </row>
    <row r="5256" spans="1:22" x14ac:dyDescent="0.3">
      <c r="A5256">
        <v>5255</v>
      </c>
      <c r="B5256">
        <v>26937948308</v>
      </c>
      <c r="C5256">
        <v>6</v>
      </c>
      <c r="D5256" s="1">
        <v>37308</v>
      </c>
      <c r="E5256" s="3">
        <f>2023-YEAR(Registros[[#This Row],[data_nascimento]])</f>
        <v>21</v>
      </c>
      <c r="F5256" s="1">
        <v>43840</v>
      </c>
      <c r="G5256" s="1">
        <v>44428</v>
      </c>
      <c r="H5256">
        <v>220</v>
      </c>
      <c r="I5256">
        <v>16</v>
      </c>
      <c r="J5256" s="3">
        <v>2761.6</v>
      </c>
      <c r="K5256">
        <v>16.100000000000001</v>
      </c>
      <c r="L5256">
        <v>5178</v>
      </c>
      <c r="M5256">
        <f>Registros[[#This Row],[salario]]*0.06</f>
        <v>310.68</v>
      </c>
      <c r="N5256">
        <f>Registros[[#This Row],[salario]]*5%</f>
        <v>258.90000000000003</v>
      </c>
      <c r="O5256">
        <f>IF(Registros[[#This Row],[idade]]&lt;18,311.43,IF(Registros[[#This Row],[idade]]&lt;=25,488.58,IF(Registros[[#This Row],[idade]]&lt;=50,772.77,850.05)))</f>
        <v>488.58</v>
      </c>
      <c r="P5256">
        <f>IF(Registros[[#This Row],[idade]]&lt;18,23.99,IF(Registros[[#This Row],[idade]]&lt;=25,49.9,IF(Registros[[#This Row],[idade]]&lt;=50,145.2,175.45)))</f>
        <v>49.9</v>
      </c>
      <c r="Q5256">
        <v>1</v>
      </c>
      <c r="R5256">
        <v>2</v>
      </c>
      <c r="S5256">
        <v>3</v>
      </c>
      <c r="T5256">
        <v>2</v>
      </c>
      <c r="U5256" t="s">
        <v>2</v>
      </c>
      <c r="V5256" t="s">
        <v>22</v>
      </c>
    </row>
    <row r="5257" spans="1:22" x14ac:dyDescent="0.3">
      <c r="A5257">
        <v>5256</v>
      </c>
      <c r="B5257">
        <v>37386445164</v>
      </c>
      <c r="C5257">
        <v>7</v>
      </c>
      <c r="D5257" s="1">
        <v>35050</v>
      </c>
      <c r="E5257" s="3">
        <f>2023-YEAR(Registros[[#This Row],[data_nascimento]])</f>
        <v>28</v>
      </c>
      <c r="F5257" s="1">
        <v>43840</v>
      </c>
      <c r="G5257" s="1">
        <v>44428</v>
      </c>
      <c r="H5257">
        <v>220</v>
      </c>
      <c r="I5257">
        <v>19</v>
      </c>
      <c r="J5257" s="3">
        <v>1764.4666666666665</v>
      </c>
      <c r="K5257">
        <v>16.100000000000001</v>
      </c>
      <c r="L5257">
        <v>2786</v>
      </c>
      <c r="M5257">
        <f>Registros[[#This Row],[salario]]*0.06</f>
        <v>167.16</v>
      </c>
      <c r="N5257">
        <f>Registros[[#This Row],[salario]]*5%</f>
        <v>139.30000000000001</v>
      </c>
      <c r="O5257">
        <f>IF(Registros[[#This Row],[idade]]&lt;18,311.43,IF(Registros[[#This Row],[idade]]&lt;=25,488.58,IF(Registros[[#This Row],[idade]]&lt;=50,772.77,850.05)))</f>
        <v>772.77</v>
      </c>
      <c r="P5257">
        <f>IF(Registros[[#This Row],[idade]]&lt;18,23.99,IF(Registros[[#This Row],[idade]]&lt;=25,49.9,IF(Registros[[#This Row],[idade]]&lt;=50,145.2,175.45)))</f>
        <v>145.19999999999999</v>
      </c>
      <c r="Q5257">
        <v>1</v>
      </c>
      <c r="R5257">
        <v>10</v>
      </c>
      <c r="S5257">
        <v>1</v>
      </c>
      <c r="T5257">
        <v>1</v>
      </c>
      <c r="U5257" t="s">
        <v>3</v>
      </c>
      <c r="V5257" t="s">
        <v>19</v>
      </c>
    </row>
    <row r="5258" spans="1:22" x14ac:dyDescent="0.3">
      <c r="A5258">
        <v>5257</v>
      </c>
      <c r="B5258">
        <v>39018273139</v>
      </c>
      <c r="C5258">
        <v>6</v>
      </c>
      <c r="D5258" s="1">
        <v>36805</v>
      </c>
      <c r="E5258" s="3">
        <f>2023-YEAR(Registros[[#This Row],[data_nascimento]])</f>
        <v>23</v>
      </c>
      <c r="F5258" s="1">
        <v>43840</v>
      </c>
      <c r="G5258" s="1">
        <v>44428</v>
      </c>
      <c r="H5258">
        <v>220</v>
      </c>
      <c r="I5258">
        <v>8</v>
      </c>
      <c r="J5258" s="3">
        <v>1169.5999999999999</v>
      </c>
      <c r="K5258">
        <v>9.1999999999999993</v>
      </c>
      <c r="L5258">
        <v>4386</v>
      </c>
      <c r="M5258">
        <f>Registros[[#This Row],[salario]]*0.06</f>
        <v>263.15999999999997</v>
      </c>
      <c r="N5258">
        <f>Registros[[#This Row],[salario]]*5%</f>
        <v>219.3</v>
      </c>
      <c r="O5258">
        <f>IF(Registros[[#This Row],[idade]]&lt;18,311.43,IF(Registros[[#This Row],[idade]]&lt;=25,488.58,IF(Registros[[#This Row],[idade]]&lt;=50,772.77,850.05)))</f>
        <v>488.58</v>
      </c>
      <c r="P5258">
        <f>IF(Registros[[#This Row],[idade]]&lt;18,23.99,IF(Registros[[#This Row],[idade]]&lt;=25,49.9,IF(Registros[[#This Row],[idade]]&lt;=50,145.2,175.45)))</f>
        <v>49.9</v>
      </c>
      <c r="Q5258">
        <v>2</v>
      </c>
      <c r="R5258">
        <v>10</v>
      </c>
      <c r="S5258">
        <v>3</v>
      </c>
      <c r="T5258">
        <v>2</v>
      </c>
      <c r="U5258" t="s">
        <v>3</v>
      </c>
      <c r="V5258" t="s">
        <v>19</v>
      </c>
    </row>
    <row r="5259" spans="1:22" x14ac:dyDescent="0.3">
      <c r="A5259">
        <v>5258</v>
      </c>
      <c r="B5259">
        <v>67366919119</v>
      </c>
      <c r="C5259">
        <v>3</v>
      </c>
      <c r="D5259" s="1">
        <v>35324</v>
      </c>
      <c r="E5259" s="3">
        <f>2023-YEAR(Registros[[#This Row],[data_nascimento]])</f>
        <v>27</v>
      </c>
      <c r="F5259" s="1">
        <v>43840</v>
      </c>
      <c r="G5259" s="1">
        <v>44428</v>
      </c>
      <c r="H5259">
        <v>220</v>
      </c>
      <c r="I5259">
        <v>16</v>
      </c>
      <c r="J5259" s="3">
        <v>3806.9333333333334</v>
      </c>
      <c r="K5259">
        <v>12.65</v>
      </c>
      <c r="L5259">
        <v>7138</v>
      </c>
      <c r="M5259">
        <f>Registros[[#This Row],[salario]]*0.06</f>
        <v>428.28</v>
      </c>
      <c r="N5259">
        <f>Registros[[#This Row],[salario]]*5%</f>
        <v>356.90000000000003</v>
      </c>
      <c r="O5259">
        <f>IF(Registros[[#This Row],[idade]]&lt;18,311.43,IF(Registros[[#This Row],[idade]]&lt;=25,488.58,IF(Registros[[#This Row],[idade]]&lt;=50,772.77,850.05)))</f>
        <v>772.77</v>
      </c>
      <c r="P5259">
        <f>IF(Registros[[#This Row],[idade]]&lt;18,23.99,IF(Registros[[#This Row],[idade]]&lt;=25,49.9,IF(Registros[[#This Row],[idade]]&lt;=50,145.2,175.45)))</f>
        <v>145.19999999999999</v>
      </c>
      <c r="Q5259">
        <v>3</v>
      </c>
      <c r="R5259">
        <v>11</v>
      </c>
      <c r="S5259">
        <v>2</v>
      </c>
      <c r="T5259">
        <v>3</v>
      </c>
      <c r="U5259" t="s">
        <v>2</v>
      </c>
      <c r="V5259" t="s">
        <v>19</v>
      </c>
    </row>
    <row r="5260" spans="1:22" x14ac:dyDescent="0.3">
      <c r="A5260">
        <v>5259</v>
      </c>
      <c r="B5260">
        <v>20991330810</v>
      </c>
      <c r="C5260">
        <v>4</v>
      </c>
      <c r="D5260" s="1">
        <v>31594</v>
      </c>
      <c r="E5260" s="3">
        <f>2023-YEAR(Registros[[#This Row],[data_nascimento]])</f>
        <v>37</v>
      </c>
      <c r="F5260" s="1">
        <v>43840</v>
      </c>
      <c r="G5260" s="1">
        <v>44428</v>
      </c>
      <c r="H5260">
        <v>220</v>
      </c>
      <c r="I5260">
        <v>3</v>
      </c>
      <c r="J5260" s="3">
        <v>291.5</v>
      </c>
      <c r="K5260">
        <v>13.8</v>
      </c>
      <c r="L5260">
        <v>2915</v>
      </c>
      <c r="M5260">
        <f>Registros[[#This Row],[salario]]*0.06</f>
        <v>174.9</v>
      </c>
      <c r="N5260">
        <f>Registros[[#This Row],[salario]]*5%</f>
        <v>145.75</v>
      </c>
      <c r="O5260">
        <f>IF(Registros[[#This Row],[idade]]&lt;18,311.43,IF(Registros[[#This Row],[idade]]&lt;=25,488.58,IF(Registros[[#This Row],[idade]]&lt;=50,772.77,850.05)))</f>
        <v>772.77</v>
      </c>
      <c r="P5260">
        <f>IF(Registros[[#This Row],[idade]]&lt;18,23.99,IF(Registros[[#This Row],[idade]]&lt;=25,49.9,IF(Registros[[#This Row],[idade]]&lt;=50,145.2,175.45)))</f>
        <v>145.19999999999999</v>
      </c>
      <c r="Q5260">
        <v>5</v>
      </c>
      <c r="R5260">
        <v>4</v>
      </c>
      <c r="S5260">
        <v>3</v>
      </c>
      <c r="T5260">
        <v>2</v>
      </c>
      <c r="U5260" t="s">
        <v>3</v>
      </c>
      <c r="V5260" t="s">
        <v>22</v>
      </c>
    </row>
    <row r="5261" spans="1:22" x14ac:dyDescent="0.3">
      <c r="A5261">
        <v>5260</v>
      </c>
      <c r="B5261">
        <v>39276303738</v>
      </c>
      <c r="C5261">
        <v>7</v>
      </c>
      <c r="D5261" s="1">
        <v>29156</v>
      </c>
      <c r="E5261" s="3">
        <f>2023-YEAR(Registros[[#This Row],[data_nascimento]])</f>
        <v>44</v>
      </c>
      <c r="F5261" s="1">
        <v>43840</v>
      </c>
      <c r="G5261" s="1">
        <v>44428</v>
      </c>
      <c r="H5261">
        <v>220</v>
      </c>
      <c r="I5261">
        <v>2</v>
      </c>
      <c r="J5261" s="3">
        <v>498.53333333333336</v>
      </c>
      <c r="K5261">
        <v>18.399999999999999</v>
      </c>
      <c r="L5261">
        <v>7478</v>
      </c>
      <c r="M5261">
        <f>Registros[[#This Row],[salario]]*0.06</f>
        <v>448.68</v>
      </c>
      <c r="N5261">
        <f>Registros[[#This Row],[salario]]*5%</f>
        <v>373.90000000000003</v>
      </c>
      <c r="O5261">
        <f>IF(Registros[[#This Row],[idade]]&lt;18,311.43,IF(Registros[[#This Row],[idade]]&lt;=25,488.58,IF(Registros[[#This Row],[idade]]&lt;=50,772.77,850.05)))</f>
        <v>772.77</v>
      </c>
      <c r="P5261">
        <f>IF(Registros[[#This Row],[idade]]&lt;18,23.99,IF(Registros[[#This Row],[idade]]&lt;=25,49.9,IF(Registros[[#This Row],[idade]]&lt;=50,145.2,175.45)))</f>
        <v>145.19999999999999</v>
      </c>
      <c r="Q5261">
        <v>4</v>
      </c>
      <c r="R5261">
        <v>22</v>
      </c>
      <c r="S5261">
        <v>3</v>
      </c>
      <c r="T5261">
        <v>3</v>
      </c>
      <c r="U5261" t="s">
        <v>3</v>
      </c>
      <c r="V5261" t="s">
        <v>21</v>
      </c>
    </row>
    <row r="5262" spans="1:22" x14ac:dyDescent="0.3">
      <c r="A5262">
        <v>5261</v>
      </c>
      <c r="B5262">
        <v>71303245177</v>
      </c>
      <c r="C5262">
        <v>4</v>
      </c>
      <c r="D5262" s="1">
        <v>32990</v>
      </c>
      <c r="E5262" s="3">
        <f>2023-YEAR(Registros[[#This Row],[data_nascimento]])</f>
        <v>33</v>
      </c>
      <c r="F5262" s="1">
        <v>43840</v>
      </c>
      <c r="G5262" s="1">
        <v>44428</v>
      </c>
      <c r="H5262">
        <v>220</v>
      </c>
      <c r="I5262">
        <v>18</v>
      </c>
      <c r="J5262" s="3">
        <v>3526.2000000000003</v>
      </c>
      <c r="K5262">
        <v>16.100000000000001</v>
      </c>
      <c r="L5262">
        <v>5877</v>
      </c>
      <c r="M5262">
        <f>Registros[[#This Row],[salario]]*0.06</f>
        <v>352.62</v>
      </c>
      <c r="N5262">
        <f>Registros[[#This Row],[salario]]*5%</f>
        <v>293.85000000000002</v>
      </c>
      <c r="O5262">
        <f>IF(Registros[[#This Row],[idade]]&lt;18,311.43,IF(Registros[[#This Row],[idade]]&lt;=25,488.58,IF(Registros[[#This Row],[idade]]&lt;=50,772.77,850.05)))</f>
        <v>772.77</v>
      </c>
      <c r="P5262">
        <f>IF(Registros[[#This Row],[idade]]&lt;18,23.99,IF(Registros[[#This Row],[idade]]&lt;=25,49.9,IF(Registros[[#This Row],[idade]]&lt;=50,145.2,175.45)))</f>
        <v>145.19999999999999</v>
      </c>
      <c r="Q5262">
        <v>3</v>
      </c>
      <c r="R5262">
        <v>9</v>
      </c>
      <c r="S5262">
        <v>1</v>
      </c>
      <c r="T5262">
        <v>2</v>
      </c>
      <c r="U5262" t="s">
        <v>2</v>
      </c>
      <c r="V5262" t="s">
        <v>19</v>
      </c>
    </row>
    <row r="5263" spans="1:22" x14ac:dyDescent="0.3">
      <c r="A5263">
        <v>5262</v>
      </c>
      <c r="B5263">
        <v>50570715708</v>
      </c>
      <c r="C5263">
        <v>7</v>
      </c>
      <c r="D5263" s="1">
        <v>39005</v>
      </c>
      <c r="E5263" s="3">
        <f>2023-YEAR(Registros[[#This Row],[data_nascimento]])</f>
        <v>17</v>
      </c>
      <c r="F5263" s="1">
        <v>43840</v>
      </c>
      <c r="G5263" s="1">
        <v>44428</v>
      </c>
      <c r="H5263">
        <v>120</v>
      </c>
      <c r="I5263">
        <v>5</v>
      </c>
      <c r="J5263" s="3">
        <v>1168.1666666666665</v>
      </c>
      <c r="K5263">
        <v>1.1499999999999999</v>
      </c>
      <c r="L5263">
        <v>7009</v>
      </c>
      <c r="M5263">
        <f>Registros[[#This Row],[salario]]*0.06</f>
        <v>420.53999999999996</v>
      </c>
      <c r="N5263">
        <f>Registros[[#This Row],[salario]]*5%</f>
        <v>350.45000000000005</v>
      </c>
      <c r="O5263">
        <f>IF(Registros[[#This Row],[idade]]&lt;18,311.43,IF(Registros[[#This Row],[idade]]&lt;=25,488.58,IF(Registros[[#This Row],[idade]]&lt;=50,772.77,850.05)))</f>
        <v>311.43</v>
      </c>
      <c r="P5263">
        <f>IF(Registros[[#This Row],[idade]]&lt;18,23.99,IF(Registros[[#This Row],[idade]]&lt;=25,49.9,IF(Registros[[#This Row],[idade]]&lt;=50,145.2,175.45)))</f>
        <v>23.99</v>
      </c>
      <c r="Q5263">
        <v>4</v>
      </c>
      <c r="R5263">
        <v>22</v>
      </c>
      <c r="S5263">
        <v>2</v>
      </c>
      <c r="T5263">
        <v>3</v>
      </c>
      <c r="U5263" t="s">
        <v>2</v>
      </c>
      <c r="V5263" t="s">
        <v>22</v>
      </c>
    </row>
    <row r="5264" spans="1:22" x14ac:dyDescent="0.3">
      <c r="A5264">
        <v>5263</v>
      </c>
      <c r="B5264">
        <v>93342434820</v>
      </c>
      <c r="C5264">
        <v>7</v>
      </c>
      <c r="D5264" s="1">
        <v>32279</v>
      </c>
      <c r="E5264" s="3">
        <f>2023-YEAR(Registros[[#This Row],[data_nascimento]])</f>
        <v>35</v>
      </c>
      <c r="F5264" s="1">
        <v>43840</v>
      </c>
      <c r="G5264" s="1">
        <v>44428</v>
      </c>
      <c r="H5264">
        <v>220</v>
      </c>
      <c r="I5264">
        <v>5</v>
      </c>
      <c r="J5264" s="3">
        <v>811.83333333333337</v>
      </c>
      <c r="K5264">
        <v>19.55</v>
      </c>
      <c r="L5264">
        <v>4871</v>
      </c>
      <c r="M5264">
        <f>Registros[[#This Row],[salario]]*0.06</f>
        <v>292.26</v>
      </c>
      <c r="N5264">
        <f>Registros[[#This Row],[salario]]*5%</f>
        <v>243.55</v>
      </c>
      <c r="O5264">
        <f>IF(Registros[[#This Row],[idade]]&lt;18,311.43,IF(Registros[[#This Row],[idade]]&lt;=25,488.58,IF(Registros[[#This Row],[idade]]&lt;=50,772.77,850.05)))</f>
        <v>772.77</v>
      </c>
      <c r="P5264">
        <f>IF(Registros[[#This Row],[idade]]&lt;18,23.99,IF(Registros[[#This Row],[idade]]&lt;=25,49.9,IF(Registros[[#This Row],[idade]]&lt;=50,145.2,175.45)))</f>
        <v>145.19999999999999</v>
      </c>
      <c r="Q5264">
        <v>1</v>
      </c>
      <c r="R5264">
        <v>14</v>
      </c>
      <c r="S5264">
        <v>1</v>
      </c>
      <c r="T5264">
        <v>2</v>
      </c>
      <c r="U5264" t="s">
        <v>3</v>
      </c>
      <c r="V5264" t="s">
        <v>21</v>
      </c>
    </row>
    <row r="5265" spans="1:22" x14ac:dyDescent="0.3">
      <c r="A5265">
        <v>5264</v>
      </c>
      <c r="B5265">
        <v>53834691340</v>
      </c>
      <c r="C5265">
        <v>7</v>
      </c>
      <c r="D5265" s="1">
        <v>34104</v>
      </c>
      <c r="E5265" s="3">
        <f>2023-YEAR(Registros[[#This Row],[data_nascimento]])</f>
        <v>30</v>
      </c>
      <c r="F5265" s="1">
        <v>43840</v>
      </c>
      <c r="G5265" s="1">
        <v>44428</v>
      </c>
      <c r="H5265">
        <v>220</v>
      </c>
      <c r="I5265">
        <v>18</v>
      </c>
      <c r="J5265" s="3">
        <v>2146.1999999999998</v>
      </c>
      <c r="K5265">
        <v>11.5</v>
      </c>
      <c r="L5265">
        <v>3577</v>
      </c>
      <c r="M5265">
        <f>Registros[[#This Row],[salario]]*0.06</f>
        <v>214.62</v>
      </c>
      <c r="N5265">
        <f>Registros[[#This Row],[salario]]*5%</f>
        <v>178.85000000000002</v>
      </c>
      <c r="O5265">
        <f>IF(Registros[[#This Row],[idade]]&lt;18,311.43,IF(Registros[[#This Row],[idade]]&lt;=25,488.58,IF(Registros[[#This Row],[idade]]&lt;=50,772.77,850.05)))</f>
        <v>772.77</v>
      </c>
      <c r="P5265">
        <f>IF(Registros[[#This Row],[idade]]&lt;18,23.99,IF(Registros[[#This Row],[idade]]&lt;=25,49.9,IF(Registros[[#This Row],[idade]]&lt;=50,145.2,175.45)))</f>
        <v>145.19999999999999</v>
      </c>
      <c r="Q5265">
        <v>3</v>
      </c>
      <c r="R5265">
        <v>27</v>
      </c>
      <c r="S5265">
        <v>1</v>
      </c>
      <c r="T5265">
        <v>3</v>
      </c>
      <c r="U5265" t="s">
        <v>2</v>
      </c>
      <c r="V5265" t="s">
        <v>19</v>
      </c>
    </row>
    <row r="5266" spans="1:22" x14ac:dyDescent="0.3">
      <c r="A5266">
        <v>5265</v>
      </c>
      <c r="B5266">
        <v>55227232707</v>
      </c>
      <c r="C5266">
        <v>3</v>
      </c>
      <c r="D5266" s="1">
        <v>33050</v>
      </c>
      <c r="E5266" s="3">
        <f>2023-YEAR(Registros[[#This Row],[data_nascimento]])</f>
        <v>33</v>
      </c>
      <c r="F5266" s="1">
        <v>43840</v>
      </c>
      <c r="G5266" s="1">
        <v>44428</v>
      </c>
      <c r="H5266">
        <v>220</v>
      </c>
      <c r="I5266">
        <v>3</v>
      </c>
      <c r="J5266" s="3">
        <v>266.70000000000005</v>
      </c>
      <c r="K5266">
        <v>13.8</v>
      </c>
      <c r="L5266">
        <v>2667</v>
      </c>
      <c r="M5266">
        <f>Registros[[#This Row],[salario]]*0.06</f>
        <v>160.01999999999998</v>
      </c>
      <c r="N5266">
        <f>Registros[[#This Row],[salario]]*5%</f>
        <v>133.35</v>
      </c>
      <c r="O5266">
        <f>IF(Registros[[#This Row],[idade]]&lt;18,311.43,IF(Registros[[#This Row],[idade]]&lt;=25,488.58,IF(Registros[[#This Row],[idade]]&lt;=50,772.77,850.05)))</f>
        <v>772.77</v>
      </c>
      <c r="P5266">
        <f>IF(Registros[[#This Row],[idade]]&lt;18,23.99,IF(Registros[[#This Row],[idade]]&lt;=25,49.9,IF(Registros[[#This Row],[idade]]&lt;=50,145.2,175.45)))</f>
        <v>145.19999999999999</v>
      </c>
      <c r="Q5266">
        <v>3</v>
      </c>
      <c r="R5266">
        <v>2</v>
      </c>
      <c r="S5266">
        <v>3</v>
      </c>
      <c r="T5266">
        <v>3</v>
      </c>
      <c r="U5266" t="s">
        <v>3</v>
      </c>
      <c r="V5266" t="s">
        <v>19</v>
      </c>
    </row>
    <row r="5267" spans="1:22" x14ac:dyDescent="0.3">
      <c r="A5267">
        <v>5266</v>
      </c>
      <c r="B5267">
        <v>95509482422</v>
      </c>
      <c r="C5267">
        <v>3</v>
      </c>
      <c r="D5267" s="1">
        <v>36164</v>
      </c>
      <c r="E5267" s="3">
        <f>2023-YEAR(Registros[[#This Row],[data_nascimento]])</f>
        <v>24</v>
      </c>
      <c r="F5267" s="1">
        <v>43840</v>
      </c>
      <c r="G5267" s="1">
        <v>44428</v>
      </c>
      <c r="H5267">
        <v>220</v>
      </c>
      <c r="I5267">
        <v>4</v>
      </c>
      <c r="J5267" s="3">
        <v>278.39999999999998</v>
      </c>
      <c r="K5267">
        <v>14.95</v>
      </c>
      <c r="L5267">
        <v>2088</v>
      </c>
      <c r="M5267">
        <f>Registros[[#This Row],[salario]]*0.06</f>
        <v>125.28</v>
      </c>
      <c r="N5267">
        <f>Registros[[#This Row],[salario]]*5%</f>
        <v>104.4</v>
      </c>
      <c r="O5267">
        <f>IF(Registros[[#This Row],[idade]]&lt;18,311.43,IF(Registros[[#This Row],[idade]]&lt;=25,488.58,IF(Registros[[#This Row],[idade]]&lt;=50,772.77,850.05)))</f>
        <v>488.58</v>
      </c>
      <c r="P5267">
        <f>IF(Registros[[#This Row],[idade]]&lt;18,23.99,IF(Registros[[#This Row],[idade]]&lt;=25,49.9,IF(Registros[[#This Row],[idade]]&lt;=50,145.2,175.45)))</f>
        <v>49.9</v>
      </c>
      <c r="Q5267">
        <v>5</v>
      </c>
      <c r="R5267">
        <v>12</v>
      </c>
      <c r="S5267">
        <v>2</v>
      </c>
      <c r="T5267">
        <v>3</v>
      </c>
      <c r="U5267" t="s">
        <v>3</v>
      </c>
      <c r="V5267" t="s">
        <v>22</v>
      </c>
    </row>
    <row r="5268" spans="1:22" x14ac:dyDescent="0.3">
      <c r="A5268">
        <v>5267</v>
      </c>
      <c r="B5268">
        <v>75914062582</v>
      </c>
      <c r="C5268">
        <v>4</v>
      </c>
      <c r="D5268" s="1">
        <v>31308</v>
      </c>
      <c r="E5268" s="3">
        <f>2023-YEAR(Registros[[#This Row],[data_nascimento]])</f>
        <v>38</v>
      </c>
      <c r="F5268" s="1">
        <v>43840</v>
      </c>
      <c r="G5268" s="1">
        <v>44428</v>
      </c>
      <c r="H5268">
        <v>220</v>
      </c>
      <c r="I5268">
        <v>9</v>
      </c>
      <c r="J5268" s="3">
        <v>577.80000000000007</v>
      </c>
      <c r="K5268">
        <v>23</v>
      </c>
      <c r="L5268">
        <v>1926</v>
      </c>
      <c r="M5268">
        <f>Registros[[#This Row],[salario]]*0.06</f>
        <v>115.56</v>
      </c>
      <c r="N5268">
        <f>Registros[[#This Row],[salario]]*5%</f>
        <v>96.300000000000011</v>
      </c>
      <c r="O5268">
        <f>IF(Registros[[#This Row],[idade]]&lt;18,311.43,IF(Registros[[#This Row],[idade]]&lt;=25,488.58,IF(Registros[[#This Row],[idade]]&lt;=50,772.77,850.05)))</f>
        <v>772.77</v>
      </c>
      <c r="P5268">
        <f>IF(Registros[[#This Row],[idade]]&lt;18,23.99,IF(Registros[[#This Row],[idade]]&lt;=25,49.9,IF(Registros[[#This Row],[idade]]&lt;=50,145.2,175.45)))</f>
        <v>145.19999999999999</v>
      </c>
      <c r="Q5268">
        <v>5</v>
      </c>
      <c r="R5268">
        <v>14</v>
      </c>
      <c r="S5268">
        <v>2</v>
      </c>
      <c r="T5268">
        <v>1</v>
      </c>
      <c r="U5268" t="s">
        <v>2</v>
      </c>
      <c r="V5268" t="s">
        <v>19</v>
      </c>
    </row>
    <row r="5269" spans="1:22" x14ac:dyDescent="0.3">
      <c r="A5269">
        <v>5268</v>
      </c>
      <c r="B5269">
        <v>61170724895</v>
      </c>
      <c r="C5269">
        <v>3</v>
      </c>
      <c r="D5269" s="1">
        <v>31748</v>
      </c>
      <c r="E5269" s="3">
        <f>2023-YEAR(Registros[[#This Row],[data_nascimento]])</f>
        <v>37</v>
      </c>
      <c r="F5269" s="1">
        <v>43840</v>
      </c>
      <c r="G5269" s="1">
        <v>44428</v>
      </c>
      <c r="H5269">
        <v>220</v>
      </c>
      <c r="I5269">
        <v>2</v>
      </c>
      <c r="J5269" s="3">
        <v>375.8</v>
      </c>
      <c r="K5269">
        <v>18.399999999999999</v>
      </c>
      <c r="L5269">
        <v>5637</v>
      </c>
      <c r="M5269">
        <f>Registros[[#This Row],[salario]]*0.06</f>
        <v>338.21999999999997</v>
      </c>
      <c r="N5269">
        <f>Registros[[#This Row],[salario]]*5%</f>
        <v>281.85000000000002</v>
      </c>
      <c r="O5269">
        <f>IF(Registros[[#This Row],[idade]]&lt;18,311.43,IF(Registros[[#This Row],[idade]]&lt;=25,488.58,IF(Registros[[#This Row],[idade]]&lt;=50,772.77,850.05)))</f>
        <v>772.77</v>
      </c>
      <c r="P5269">
        <f>IF(Registros[[#This Row],[idade]]&lt;18,23.99,IF(Registros[[#This Row],[idade]]&lt;=25,49.9,IF(Registros[[#This Row],[idade]]&lt;=50,145.2,175.45)))</f>
        <v>145.19999999999999</v>
      </c>
      <c r="Q5269">
        <v>5</v>
      </c>
      <c r="R5269">
        <v>17</v>
      </c>
      <c r="S5269">
        <v>2</v>
      </c>
      <c r="T5269">
        <v>3</v>
      </c>
      <c r="U5269" t="s">
        <v>3</v>
      </c>
      <c r="V5269" t="s">
        <v>19</v>
      </c>
    </row>
    <row r="5270" spans="1:22" x14ac:dyDescent="0.3">
      <c r="A5270">
        <v>5269</v>
      </c>
      <c r="B5270">
        <v>31506632421</v>
      </c>
      <c r="C5270">
        <v>3</v>
      </c>
      <c r="D5270" s="1">
        <v>37229</v>
      </c>
      <c r="E5270" s="3">
        <f>2023-YEAR(Registros[[#This Row],[data_nascimento]])</f>
        <v>22</v>
      </c>
      <c r="F5270" s="1">
        <v>43840</v>
      </c>
      <c r="G5270" s="1">
        <v>44428</v>
      </c>
      <c r="H5270">
        <v>220</v>
      </c>
      <c r="I5270">
        <v>4</v>
      </c>
      <c r="J5270" s="3">
        <v>988.5333333333333</v>
      </c>
      <c r="K5270">
        <v>1.1499999999999999</v>
      </c>
      <c r="L5270">
        <v>7414</v>
      </c>
      <c r="M5270">
        <f>Registros[[#This Row],[salario]]*0.06</f>
        <v>444.84</v>
      </c>
      <c r="N5270">
        <f>Registros[[#This Row],[salario]]*5%</f>
        <v>370.70000000000005</v>
      </c>
      <c r="O5270">
        <f>IF(Registros[[#This Row],[idade]]&lt;18,311.43,IF(Registros[[#This Row],[idade]]&lt;=25,488.58,IF(Registros[[#This Row],[idade]]&lt;=50,772.77,850.05)))</f>
        <v>488.58</v>
      </c>
      <c r="P5270">
        <f>IF(Registros[[#This Row],[idade]]&lt;18,23.99,IF(Registros[[#This Row],[idade]]&lt;=25,49.9,IF(Registros[[#This Row],[idade]]&lt;=50,145.2,175.45)))</f>
        <v>49.9</v>
      </c>
      <c r="Q5270">
        <v>5</v>
      </c>
      <c r="R5270">
        <v>20</v>
      </c>
      <c r="S5270">
        <v>3</v>
      </c>
      <c r="T5270">
        <v>3</v>
      </c>
      <c r="U5270" t="s">
        <v>3</v>
      </c>
      <c r="V5270" t="s">
        <v>19</v>
      </c>
    </row>
    <row r="5271" spans="1:22" x14ac:dyDescent="0.3">
      <c r="A5271">
        <v>5270</v>
      </c>
      <c r="B5271">
        <v>50321697675</v>
      </c>
      <c r="C5271">
        <v>4</v>
      </c>
      <c r="D5271" s="1">
        <v>33384</v>
      </c>
      <c r="E5271" s="3">
        <f>2023-YEAR(Registros[[#This Row],[data_nascimento]])</f>
        <v>32</v>
      </c>
      <c r="F5271" s="1">
        <v>43840</v>
      </c>
      <c r="G5271" s="1">
        <v>44428</v>
      </c>
      <c r="H5271">
        <v>220</v>
      </c>
      <c r="I5271">
        <v>10</v>
      </c>
      <c r="J5271" s="3">
        <v>1458.6666666666667</v>
      </c>
      <c r="K5271">
        <v>21.85</v>
      </c>
      <c r="L5271">
        <v>4376</v>
      </c>
      <c r="M5271">
        <f>Registros[[#This Row],[salario]]*0.06</f>
        <v>262.56</v>
      </c>
      <c r="N5271">
        <f>Registros[[#This Row],[salario]]*5%</f>
        <v>218.8</v>
      </c>
      <c r="O5271">
        <f>IF(Registros[[#This Row],[idade]]&lt;18,311.43,IF(Registros[[#This Row],[idade]]&lt;=25,488.58,IF(Registros[[#This Row],[idade]]&lt;=50,772.77,850.05)))</f>
        <v>772.77</v>
      </c>
      <c r="P5271">
        <f>IF(Registros[[#This Row],[idade]]&lt;18,23.99,IF(Registros[[#This Row],[idade]]&lt;=25,49.9,IF(Registros[[#This Row],[idade]]&lt;=50,145.2,175.45)))</f>
        <v>145.19999999999999</v>
      </c>
      <c r="Q5271">
        <v>4</v>
      </c>
      <c r="R5271">
        <v>25</v>
      </c>
      <c r="S5271">
        <v>3</v>
      </c>
      <c r="T5271">
        <v>3</v>
      </c>
      <c r="U5271" t="s">
        <v>2</v>
      </c>
      <c r="V5271" t="s">
        <v>22</v>
      </c>
    </row>
    <row r="5272" spans="1:22" x14ac:dyDescent="0.3">
      <c r="A5272">
        <v>5271</v>
      </c>
      <c r="B5272">
        <v>97576286976</v>
      </c>
      <c r="C5272">
        <v>4</v>
      </c>
      <c r="D5272" s="1">
        <v>33978</v>
      </c>
      <c r="E5272" s="3">
        <f>2023-YEAR(Registros[[#This Row],[data_nascimento]])</f>
        <v>30</v>
      </c>
      <c r="F5272" s="1">
        <v>43840</v>
      </c>
      <c r="G5272" s="1">
        <v>44428</v>
      </c>
      <c r="H5272">
        <v>220</v>
      </c>
      <c r="I5272">
        <v>5</v>
      </c>
      <c r="J5272" s="3">
        <v>1160</v>
      </c>
      <c r="K5272">
        <v>3.45</v>
      </c>
      <c r="L5272">
        <v>6960</v>
      </c>
      <c r="M5272">
        <f>Registros[[#This Row],[salario]]*0.06</f>
        <v>417.59999999999997</v>
      </c>
      <c r="N5272">
        <f>Registros[[#This Row],[salario]]*5%</f>
        <v>348</v>
      </c>
      <c r="O5272">
        <f>IF(Registros[[#This Row],[idade]]&lt;18,311.43,IF(Registros[[#This Row],[idade]]&lt;=25,488.58,IF(Registros[[#This Row],[idade]]&lt;=50,772.77,850.05)))</f>
        <v>772.77</v>
      </c>
      <c r="P5272">
        <f>IF(Registros[[#This Row],[idade]]&lt;18,23.99,IF(Registros[[#This Row],[idade]]&lt;=25,49.9,IF(Registros[[#This Row],[idade]]&lt;=50,145.2,175.45)))</f>
        <v>145.19999999999999</v>
      </c>
      <c r="Q5272">
        <v>4</v>
      </c>
      <c r="R5272">
        <v>3</v>
      </c>
      <c r="S5272">
        <v>3</v>
      </c>
      <c r="T5272">
        <v>2</v>
      </c>
      <c r="U5272" t="s">
        <v>3</v>
      </c>
      <c r="V5272" t="s">
        <v>21</v>
      </c>
    </row>
    <row r="5273" spans="1:22" x14ac:dyDescent="0.3">
      <c r="A5273">
        <v>5272</v>
      </c>
      <c r="B5273">
        <v>54118514962</v>
      </c>
      <c r="C5273">
        <v>6</v>
      </c>
      <c r="D5273" s="1">
        <v>33740</v>
      </c>
      <c r="E5273" s="3">
        <f>2023-YEAR(Registros[[#This Row],[data_nascimento]])</f>
        <v>31</v>
      </c>
      <c r="F5273" s="1">
        <v>43840</v>
      </c>
      <c r="G5273" s="1">
        <v>44428</v>
      </c>
      <c r="H5273">
        <v>220</v>
      </c>
      <c r="I5273">
        <v>18</v>
      </c>
      <c r="J5273" s="3">
        <v>2980.2</v>
      </c>
      <c r="K5273">
        <v>10.35</v>
      </c>
      <c r="L5273">
        <v>4967</v>
      </c>
      <c r="M5273">
        <f>Registros[[#This Row],[salario]]*0.06</f>
        <v>298.02</v>
      </c>
      <c r="N5273">
        <f>Registros[[#This Row],[salario]]*5%</f>
        <v>248.35000000000002</v>
      </c>
      <c r="O5273">
        <f>IF(Registros[[#This Row],[idade]]&lt;18,311.43,IF(Registros[[#This Row],[idade]]&lt;=25,488.58,IF(Registros[[#This Row],[idade]]&lt;=50,772.77,850.05)))</f>
        <v>772.77</v>
      </c>
      <c r="P5273">
        <f>IF(Registros[[#This Row],[idade]]&lt;18,23.99,IF(Registros[[#This Row],[idade]]&lt;=25,49.9,IF(Registros[[#This Row],[idade]]&lt;=50,145.2,175.45)))</f>
        <v>145.19999999999999</v>
      </c>
      <c r="Q5273">
        <v>2</v>
      </c>
      <c r="R5273">
        <v>19</v>
      </c>
      <c r="S5273">
        <v>1</v>
      </c>
      <c r="T5273">
        <v>3</v>
      </c>
      <c r="U5273" t="s">
        <v>3</v>
      </c>
      <c r="V5273" t="s">
        <v>19</v>
      </c>
    </row>
    <row r="5274" spans="1:22" x14ac:dyDescent="0.3">
      <c r="A5274">
        <v>5273</v>
      </c>
      <c r="B5274">
        <v>63877568597</v>
      </c>
      <c r="C5274">
        <v>5</v>
      </c>
      <c r="D5274" s="1">
        <v>36355</v>
      </c>
      <c r="E5274" s="3">
        <f>2023-YEAR(Registros[[#This Row],[data_nascimento]])</f>
        <v>24</v>
      </c>
      <c r="F5274" s="1">
        <v>43840</v>
      </c>
      <c r="G5274" s="1">
        <v>44428</v>
      </c>
      <c r="H5274">
        <v>220</v>
      </c>
      <c r="I5274">
        <v>10</v>
      </c>
      <c r="J5274" s="3">
        <v>1164.6666666666667</v>
      </c>
      <c r="K5274">
        <v>10.35</v>
      </c>
      <c r="L5274">
        <v>3494</v>
      </c>
      <c r="M5274">
        <f>Registros[[#This Row],[salario]]*0.06</f>
        <v>209.64</v>
      </c>
      <c r="N5274">
        <f>Registros[[#This Row],[salario]]*5%</f>
        <v>174.70000000000002</v>
      </c>
      <c r="O5274">
        <f>IF(Registros[[#This Row],[idade]]&lt;18,311.43,IF(Registros[[#This Row],[idade]]&lt;=25,488.58,IF(Registros[[#This Row],[idade]]&lt;=50,772.77,850.05)))</f>
        <v>488.58</v>
      </c>
      <c r="P5274">
        <f>IF(Registros[[#This Row],[idade]]&lt;18,23.99,IF(Registros[[#This Row],[idade]]&lt;=25,49.9,IF(Registros[[#This Row],[idade]]&lt;=50,145.2,175.45)))</f>
        <v>49.9</v>
      </c>
      <c r="Q5274">
        <v>3</v>
      </c>
      <c r="R5274">
        <v>21</v>
      </c>
      <c r="S5274">
        <v>2</v>
      </c>
      <c r="T5274">
        <v>2</v>
      </c>
      <c r="U5274" t="s">
        <v>3</v>
      </c>
      <c r="V5274" t="s">
        <v>21</v>
      </c>
    </row>
    <row r="5275" spans="1:22" x14ac:dyDescent="0.3">
      <c r="A5275">
        <v>5274</v>
      </c>
      <c r="B5275">
        <v>72870726404</v>
      </c>
      <c r="C5275">
        <v>3</v>
      </c>
      <c r="D5275" s="1">
        <v>29834</v>
      </c>
      <c r="E5275" s="3">
        <f>2023-YEAR(Registros[[#This Row],[data_nascimento]])</f>
        <v>42</v>
      </c>
      <c r="F5275" s="1">
        <v>43840</v>
      </c>
      <c r="G5275" s="1">
        <v>44428</v>
      </c>
      <c r="H5275">
        <v>220</v>
      </c>
      <c r="I5275">
        <v>11</v>
      </c>
      <c r="J5275" s="3">
        <v>2431.3666666666668</v>
      </c>
      <c r="K5275">
        <v>6.9</v>
      </c>
      <c r="L5275">
        <v>6631</v>
      </c>
      <c r="M5275">
        <f>Registros[[#This Row],[salario]]*0.06</f>
        <v>397.86</v>
      </c>
      <c r="N5275">
        <f>Registros[[#This Row],[salario]]*5%</f>
        <v>331.55</v>
      </c>
      <c r="O5275">
        <f>IF(Registros[[#This Row],[idade]]&lt;18,311.43,IF(Registros[[#This Row],[idade]]&lt;=25,488.58,IF(Registros[[#This Row],[idade]]&lt;=50,772.77,850.05)))</f>
        <v>772.77</v>
      </c>
      <c r="P5275">
        <f>IF(Registros[[#This Row],[idade]]&lt;18,23.99,IF(Registros[[#This Row],[idade]]&lt;=25,49.9,IF(Registros[[#This Row],[idade]]&lt;=50,145.2,175.45)))</f>
        <v>145.19999999999999</v>
      </c>
      <c r="Q5275">
        <v>5</v>
      </c>
      <c r="R5275">
        <v>2</v>
      </c>
      <c r="S5275">
        <v>1</v>
      </c>
      <c r="T5275">
        <v>1</v>
      </c>
      <c r="U5275" t="s">
        <v>2</v>
      </c>
      <c r="V5275" t="s">
        <v>19</v>
      </c>
    </row>
    <row r="5276" spans="1:22" x14ac:dyDescent="0.3">
      <c r="A5276">
        <v>5275</v>
      </c>
      <c r="B5276">
        <v>40056800933</v>
      </c>
      <c r="C5276">
        <v>4</v>
      </c>
      <c r="D5276" s="1">
        <v>27827</v>
      </c>
      <c r="E5276" s="3">
        <f>2023-YEAR(Registros[[#This Row],[data_nascimento]])</f>
        <v>47</v>
      </c>
      <c r="F5276" s="1">
        <v>43840</v>
      </c>
      <c r="G5276" s="1">
        <v>44428</v>
      </c>
      <c r="H5276">
        <v>220</v>
      </c>
      <c r="I5276">
        <v>20</v>
      </c>
      <c r="J5276" s="3">
        <v>4693.333333333333</v>
      </c>
      <c r="K5276">
        <v>12.65</v>
      </c>
      <c r="L5276">
        <v>7040</v>
      </c>
      <c r="M5276">
        <f>Registros[[#This Row],[salario]]*0.06</f>
        <v>422.4</v>
      </c>
      <c r="N5276">
        <f>Registros[[#This Row],[salario]]*5%</f>
        <v>352</v>
      </c>
      <c r="O5276">
        <f>IF(Registros[[#This Row],[idade]]&lt;18,311.43,IF(Registros[[#This Row],[idade]]&lt;=25,488.58,IF(Registros[[#This Row],[idade]]&lt;=50,772.77,850.05)))</f>
        <v>772.77</v>
      </c>
      <c r="P5276">
        <f>IF(Registros[[#This Row],[idade]]&lt;18,23.99,IF(Registros[[#This Row],[idade]]&lt;=25,49.9,IF(Registros[[#This Row],[idade]]&lt;=50,145.2,175.45)))</f>
        <v>145.19999999999999</v>
      </c>
      <c r="Q5276">
        <v>3</v>
      </c>
      <c r="R5276">
        <v>4</v>
      </c>
      <c r="S5276">
        <v>2</v>
      </c>
      <c r="T5276">
        <v>3</v>
      </c>
      <c r="U5276" t="s">
        <v>3</v>
      </c>
      <c r="V5276" t="s">
        <v>19</v>
      </c>
    </row>
    <row r="5277" spans="1:22" x14ac:dyDescent="0.3">
      <c r="A5277">
        <v>5276</v>
      </c>
      <c r="B5277">
        <v>92907201103</v>
      </c>
      <c r="C5277">
        <v>3</v>
      </c>
      <c r="D5277" s="1">
        <v>30621</v>
      </c>
      <c r="E5277" s="3">
        <f>2023-YEAR(Registros[[#This Row],[data_nascimento]])</f>
        <v>40</v>
      </c>
      <c r="F5277" s="1">
        <v>43840</v>
      </c>
      <c r="H5277">
        <v>220</v>
      </c>
      <c r="I5277">
        <v>18</v>
      </c>
      <c r="J5277" s="3">
        <v>817.19999999999993</v>
      </c>
      <c r="K5277">
        <v>10.35</v>
      </c>
      <c r="L5277">
        <v>1362</v>
      </c>
      <c r="M5277">
        <f>Registros[[#This Row],[salario]]*0.06</f>
        <v>81.72</v>
      </c>
      <c r="N5277">
        <f>Registros[[#This Row],[salario]]*5%</f>
        <v>68.100000000000009</v>
      </c>
      <c r="O5277">
        <f>IF(Registros[[#This Row],[idade]]&lt;18,311.43,IF(Registros[[#This Row],[idade]]&lt;=25,488.58,IF(Registros[[#This Row],[idade]]&lt;=50,772.77,850.05)))</f>
        <v>772.77</v>
      </c>
      <c r="P5277">
        <f>IF(Registros[[#This Row],[idade]]&lt;18,23.99,IF(Registros[[#This Row],[idade]]&lt;=25,49.9,IF(Registros[[#This Row],[idade]]&lt;=50,145.2,175.45)))</f>
        <v>145.19999999999999</v>
      </c>
      <c r="Q5277">
        <v>1</v>
      </c>
      <c r="R5277">
        <v>13</v>
      </c>
      <c r="T5277">
        <v>3</v>
      </c>
      <c r="U5277" t="s">
        <v>3</v>
      </c>
      <c r="V5277" t="s">
        <v>21</v>
      </c>
    </row>
    <row r="5278" spans="1:22" x14ac:dyDescent="0.3">
      <c r="A5278">
        <v>5277</v>
      </c>
      <c r="B5278">
        <v>49289138450</v>
      </c>
      <c r="C5278">
        <v>4</v>
      </c>
      <c r="D5278" s="1">
        <v>31904</v>
      </c>
      <c r="E5278" s="3">
        <f>2023-YEAR(Registros[[#This Row],[data_nascimento]])</f>
        <v>36</v>
      </c>
      <c r="F5278" s="1">
        <v>43840</v>
      </c>
      <c r="H5278">
        <v>220</v>
      </c>
      <c r="I5278">
        <v>9</v>
      </c>
      <c r="J5278" s="3">
        <v>2235.6</v>
      </c>
      <c r="K5278">
        <v>1.1499999999999999</v>
      </c>
      <c r="L5278">
        <v>7452</v>
      </c>
      <c r="M5278">
        <f>Registros[[#This Row],[salario]]*0.06</f>
        <v>447.12</v>
      </c>
      <c r="N5278">
        <f>Registros[[#This Row],[salario]]*5%</f>
        <v>372.6</v>
      </c>
      <c r="O5278">
        <f>IF(Registros[[#This Row],[idade]]&lt;18,311.43,IF(Registros[[#This Row],[idade]]&lt;=25,488.58,IF(Registros[[#This Row],[idade]]&lt;=50,772.77,850.05)))</f>
        <v>772.77</v>
      </c>
      <c r="P5278">
        <f>IF(Registros[[#This Row],[idade]]&lt;18,23.99,IF(Registros[[#This Row],[idade]]&lt;=25,49.9,IF(Registros[[#This Row],[idade]]&lt;=50,145.2,175.45)))</f>
        <v>145.19999999999999</v>
      </c>
      <c r="Q5278">
        <v>1</v>
      </c>
      <c r="R5278">
        <v>22</v>
      </c>
      <c r="T5278">
        <v>1</v>
      </c>
      <c r="U5278" t="s">
        <v>3</v>
      </c>
      <c r="V5278" t="s">
        <v>21</v>
      </c>
    </row>
    <row r="5279" spans="1:22" x14ac:dyDescent="0.3">
      <c r="A5279">
        <v>5278</v>
      </c>
      <c r="B5279">
        <v>50030791741</v>
      </c>
      <c r="C5279">
        <v>6</v>
      </c>
      <c r="D5279" s="1">
        <v>36140</v>
      </c>
      <c r="E5279" s="3">
        <f>2023-YEAR(Registros[[#This Row],[data_nascimento]])</f>
        <v>25</v>
      </c>
      <c r="F5279" s="1">
        <v>43840</v>
      </c>
      <c r="H5279">
        <v>220</v>
      </c>
      <c r="I5279">
        <v>9</v>
      </c>
      <c r="J5279" s="3">
        <v>1659.3000000000002</v>
      </c>
      <c r="K5279">
        <v>17.25</v>
      </c>
      <c r="L5279">
        <v>5531</v>
      </c>
      <c r="M5279">
        <f>Registros[[#This Row],[salario]]*0.06</f>
        <v>331.86</v>
      </c>
      <c r="N5279">
        <f>Registros[[#This Row],[salario]]*5%</f>
        <v>276.55</v>
      </c>
      <c r="O5279">
        <f>IF(Registros[[#This Row],[idade]]&lt;18,311.43,IF(Registros[[#This Row],[idade]]&lt;=25,488.58,IF(Registros[[#This Row],[idade]]&lt;=50,772.77,850.05)))</f>
        <v>488.58</v>
      </c>
      <c r="P5279">
        <f>IF(Registros[[#This Row],[idade]]&lt;18,23.99,IF(Registros[[#This Row],[idade]]&lt;=25,49.9,IF(Registros[[#This Row],[idade]]&lt;=50,145.2,175.45)))</f>
        <v>49.9</v>
      </c>
      <c r="Q5279">
        <v>1</v>
      </c>
      <c r="R5279">
        <v>17</v>
      </c>
      <c r="T5279">
        <v>3</v>
      </c>
      <c r="U5279" t="s">
        <v>3</v>
      </c>
      <c r="V5279" t="s">
        <v>19</v>
      </c>
    </row>
    <row r="5280" spans="1:22" x14ac:dyDescent="0.3">
      <c r="A5280">
        <v>5279</v>
      </c>
      <c r="B5280">
        <v>36860703643</v>
      </c>
      <c r="C5280">
        <v>7</v>
      </c>
      <c r="D5280" s="1">
        <v>38547</v>
      </c>
      <c r="E5280" s="3">
        <f>2023-YEAR(Registros[[#This Row],[data_nascimento]])</f>
        <v>18</v>
      </c>
      <c r="F5280" s="1">
        <v>43840</v>
      </c>
      <c r="G5280" s="1">
        <v>44428</v>
      </c>
      <c r="H5280">
        <v>220</v>
      </c>
      <c r="I5280">
        <v>17</v>
      </c>
      <c r="J5280" s="3">
        <v>2390.1999999999998</v>
      </c>
      <c r="K5280">
        <v>3.45</v>
      </c>
      <c r="L5280">
        <v>4218</v>
      </c>
      <c r="M5280">
        <f>Registros[[#This Row],[salario]]*0.06</f>
        <v>253.07999999999998</v>
      </c>
      <c r="N5280">
        <f>Registros[[#This Row],[salario]]*5%</f>
        <v>210.9</v>
      </c>
      <c r="O5280">
        <f>IF(Registros[[#This Row],[idade]]&lt;18,311.43,IF(Registros[[#This Row],[idade]]&lt;=25,488.58,IF(Registros[[#This Row],[idade]]&lt;=50,772.77,850.05)))</f>
        <v>488.58</v>
      </c>
      <c r="P5280">
        <f>IF(Registros[[#This Row],[idade]]&lt;18,23.99,IF(Registros[[#This Row],[idade]]&lt;=25,49.9,IF(Registros[[#This Row],[idade]]&lt;=50,145.2,175.45)))</f>
        <v>49.9</v>
      </c>
      <c r="Q5280">
        <v>1</v>
      </c>
      <c r="R5280">
        <v>8</v>
      </c>
      <c r="S5280">
        <v>2</v>
      </c>
      <c r="T5280">
        <v>2</v>
      </c>
      <c r="U5280" t="s">
        <v>2</v>
      </c>
      <c r="V5280" t="s">
        <v>22</v>
      </c>
    </row>
    <row r="5281" spans="1:22" x14ac:dyDescent="0.3">
      <c r="A5281">
        <v>5280</v>
      </c>
      <c r="B5281">
        <v>69128281495</v>
      </c>
      <c r="C5281">
        <v>6</v>
      </c>
      <c r="D5281" s="1">
        <v>27809</v>
      </c>
      <c r="E5281" s="3">
        <f>2023-YEAR(Registros[[#This Row],[data_nascimento]])</f>
        <v>47</v>
      </c>
      <c r="F5281" s="1">
        <v>43840</v>
      </c>
      <c r="G5281" s="1">
        <v>44428</v>
      </c>
      <c r="H5281">
        <v>220</v>
      </c>
      <c r="I5281">
        <v>8</v>
      </c>
      <c r="J5281" s="3">
        <v>1757.6</v>
      </c>
      <c r="K5281">
        <v>14.95</v>
      </c>
      <c r="L5281">
        <v>6591</v>
      </c>
      <c r="M5281">
        <f>Registros[[#This Row],[salario]]*0.06</f>
        <v>395.46</v>
      </c>
      <c r="N5281">
        <f>Registros[[#This Row],[salario]]*5%</f>
        <v>329.55</v>
      </c>
      <c r="O5281">
        <f>IF(Registros[[#This Row],[idade]]&lt;18,311.43,IF(Registros[[#This Row],[idade]]&lt;=25,488.58,IF(Registros[[#This Row],[idade]]&lt;=50,772.77,850.05)))</f>
        <v>772.77</v>
      </c>
      <c r="P5281">
        <f>IF(Registros[[#This Row],[idade]]&lt;18,23.99,IF(Registros[[#This Row],[idade]]&lt;=25,49.9,IF(Registros[[#This Row],[idade]]&lt;=50,145.2,175.45)))</f>
        <v>145.19999999999999</v>
      </c>
      <c r="Q5281">
        <v>3</v>
      </c>
      <c r="R5281">
        <v>23</v>
      </c>
      <c r="S5281">
        <v>3</v>
      </c>
      <c r="T5281">
        <v>3</v>
      </c>
      <c r="U5281" t="s">
        <v>2</v>
      </c>
      <c r="V5281" t="s">
        <v>21</v>
      </c>
    </row>
    <row r="5282" spans="1:22" x14ac:dyDescent="0.3">
      <c r="A5282">
        <v>5281</v>
      </c>
      <c r="B5282">
        <v>86780501350</v>
      </c>
      <c r="C5282">
        <v>6</v>
      </c>
      <c r="D5282" s="1">
        <v>31544</v>
      </c>
      <c r="E5282" s="3">
        <f>2023-YEAR(Registros[[#This Row],[data_nascimento]])</f>
        <v>37</v>
      </c>
      <c r="F5282" s="1">
        <v>43840</v>
      </c>
      <c r="G5282" s="1">
        <v>44428</v>
      </c>
      <c r="H5282">
        <v>220</v>
      </c>
      <c r="I5282">
        <v>17</v>
      </c>
      <c r="J5282" s="3">
        <v>2337.5</v>
      </c>
      <c r="K5282">
        <v>11.5</v>
      </c>
      <c r="L5282">
        <v>4125</v>
      </c>
      <c r="M5282">
        <f>Registros[[#This Row],[salario]]*0.06</f>
        <v>247.5</v>
      </c>
      <c r="N5282">
        <f>Registros[[#This Row],[salario]]*5%</f>
        <v>206.25</v>
      </c>
      <c r="O5282">
        <f>IF(Registros[[#This Row],[idade]]&lt;18,311.43,IF(Registros[[#This Row],[idade]]&lt;=25,488.58,IF(Registros[[#This Row],[idade]]&lt;=50,772.77,850.05)))</f>
        <v>772.77</v>
      </c>
      <c r="P5282">
        <f>IF(Registros[[#This Row],[idade]]&lt;18,23.99,IF(Registros[[#This Row],[idade]]&lt;=25,49.9,IF(Registros[[#This Row],[idade]]&lt;=50,145.2,175.45)))</f>
        <v>145.19999999999999</v>
      </c>
      <c r="Q5282">
        <v>2</v>
      </c>
      <c r="R5282">
        <v>26</v>
      </c>
      <c r="S5282">
        <v>2</v>
      </c>
      <c r="T5282">
        <v>1</v>
      </c>
      <c r="U5282" t="s">
        <v>2</v>
      </c>
      <c r="V5282" t="s">
        <v>22</v>
      </c>
    </row>
    <row r="5283" spans="1:22" x14ac:dyDescent="0.3">
      <c r="A5283">
        <v>5282</v>
      </c>
      <c r="B5283">
        <v>14152021339</v>
      </c>
      <c r="C5283">
        <v>5</v>
      </c>
      <c r="D5283" s="1">
        <v>32587</v>
      </c>
      <c r="E5283" s="3">
        <f>2023-YEAR(Registros[[#This Row],[data_nascimento]])</f>
        <v>34</v>
      </c>
      <c r="F5283" s="1">
        <v>43840</v>
      </c>
      <c r="G5283" s="1">
        <v>44428</v>
      </c>
      <c r="H5283">
        <v>220</v>
      </c>
      <c r="I5283">
        <v>15</v>
      </c>
      <c r="J5283" s="3">
        <v>1273.5</v>
      </c>
      <c r="K5283">
        <v>17.25</v>
      </c>
      <c r="L5283">
        <v>2547</v>
      </c>
      <c r="M5283">
        <f>Registros[[#This Row],[salario]]*0.06</f>
        <v>152.82</v>
      </c>
      <c r="N5283">
        <f>Registros[[#This Row],[salario]]*5%</f>
        <v>127.35000000000001</v>
      </c>
      <c r="O5283">
        <f>IF(Registros[[#This Row],[idade]]&lt;18,311.43,IF(Registros[[#This Row],[idade]]&lt;=25,488.58,IF(Registros[[#This Row],[idade]]&lt;=50,772.77,850.05)))</f>
        <v>772.77</v>
      </c>
      <c r="P5283">
        <f>IF(Registros[[#This Row],[idade]]&lt;18,23.99,IF(Registros[[#This Row],[idade]]&lt;=25,49.9,IF(Registros[[#This Row],[idade]]&lt;=50,145.2,175.45)))</f>
        <v>145.19999999999999</v>
      </c>
      <c r="Q5283">
        <v>2</v>
      </c>
      <c r="R5283">
        <v>6</v>
      </c>
      <c r="S5283">
        <v>1</v>
      </c>
      <c r="T5283">
        <v>3</v>
      </c>
      <c r="U5283" t="s">
        <v>3</v>
      </c>
      <c r="V5283" t="s">
        <v>19</v>
      </c>
    </row>
    <row r="5284" spans="1:22" x14ac:dyDescent="0.3">
      <c r="A5284">
        <v>5283</v>
      </c>
      <c r="B5284">
        <v>50244585077</v>
      </c>
      <c r="C5284">
        <v>4</v>
      </c>
      <c r="D5284" s="1">
        <v>30972</v>
      </c>
      <c r="E5284" s="3">
        <f>2023-YEAR(Registros[[#This Row],[data_nascimento]])</f>
        <v>39</v>
      </c>
      <c r="F5284" s="1">
        <v>43840</v>
      </c>
      <c r="G5284" s="1">
        <v>44428</v>
      </c>
      <c r="H5284">
        <v>220</v>
      </c>
      <c r="I5284">
        <v>7</v>
      </c>
      <c r="J5284" s="3">
        <v>1399.3</v>
      </c>
      <c r="K5284">
        <v>23</v>
      </c>
      <c r="L5284">
        <v>5997</v>
      </c>
      <c r="M5284">
        <f>Registros[[#This Row],[salario]]*0.06</f>
        <v>359.82</v>
      </c>
      <c r="N5284">
        <f>Registros[[#This Row],[salario]]*5%</f>
        <v>299.85000000000002</v>
      </c>
      <c r="O5284">
        <f>IF(Registros[[#This Row],[idade]]&lt;18,311.43,IF(Registros[[#This Row],[idade]]&lt;=25,488.58,IF(Registros[[#This Row],[idade]]&lt;=50,772.77,850.05)))</f>
        <v>772.77</v>
      </c>
      <c r="P5284">
        <f>IF(Registros[[#This Row],[idade]]&lt;18,23.99,IF(Registros[[#This Row],[idade]]&lt;=25,49.9,IF(Registros[[#This Row],[idade]]&lt;=50,145.2,175.45)))</f>
        <v>145.19999999999999</v>
      </c>
      <c r="Q5284">
        <v>5</v>
      </c>
      <c r="R5284">
        <v>3</v>
      </c>
      <c r="S5284">
        <v>2</v>
      </c>
      <c r="T5284">
        <v>2</v>
      </c>
      <c r="U5284" t="s">
        <v>2</v>
      </c>
      <c r="V5284" t="s">
        <v>19</v>
      </c>
    </row>
    <row r="5285" spans="1:22" x14ac:dyDescent="0.3">
      <c r="A5285">
        <v>5284</v>
      </c>
      <c r="B5285">
        <v>70577911420</v>
      </c>
      <c r="C5285">
        <v>4</v>
      </c>
      <c r="D5285" s="1">
        <v>37835</v>
      </c>
      <c r="E5285" s="3">
        <f>2023-YEAR(Registros[[#This Row],[data_nascimento]])</f>
        <v>20</v>
      </c>
      <c r="F5285" s="1">
        <v>43840</v>
      </c>
      <c r="H5285">
        <v>220</v>
      </c>
      <c r="I5285">
        <v>2</v>
      </c>
      <c r="J5285" s="3">
        <v>187.86666666666667</v>
      </c>
      <c r="K5285">
        <v>1.1499999999999999</v>
      </c>
      <c r="L5285">
        <v>2818</v>
      </c>
      <c r="M5285">
        <f>Registros[[#This Row],[salario]]*0.06</f>
        <v>169.07999999999998</v>
      </c>
      <c r="N5285">
        <f>Registros[[#This Row],[salario]]*5%</f>
        <v>140.9</v>
      </c>
      <c r="O5285">
        <f>IF(Registros[[#This Row],[idade]]&lt;18,311.43,IF(Registros[[#This Row],[idade]]&lt;=25,488.58,IF(Registros[[#This Row],[idade]]&lt;=50,772.77,850.05)))</f>
        <v>488.58</v>
      </c>
      <c r="P5285">
        <f>IF(Registros[[#This Row],[idade]]&lt;18,23.99,IF(Registros[[#This Row],[idade]]&lt;=25,49.9,IF(Registros[[#This Row],[idade]]&lt;=50,145.2,175.45)))</f>
        <v>49.9</v>
      </c>
      <c r="Q5285">
        <v>2</v>
      </c>
      <c r="R5285">
        <v>4</v>
      </c>
      <c r="T5285">
        <v>1</v>
      </c>
      <c r="U5285" t="s">
        <v>3</v>
      </c>
      <c r="V5285" t="s">
        <v>19</v>
      </c>
    </row>
    <row r="5286" spans="1:22" x14ac:dyDescent="0.3">
      <c r="A5286">
        <v>5285</v>
      </c>
      <c r="B5286">
        <v>58587156917</v>
      </c>
      <c r="C5286">
        <v>3</v>
      </c>
      <c r="D5286" s="1">
        <v>31402</v>
      </c>
      <c r="E5286" s="3">
        <f>2023-YEAR(Registros[[#This Row],[data_nascimento]])</f>
        <v>38</v>
      </c>
      <c r="F5286" s="1">
        <v>43840</v>
      </c>
      <c r="H5286">
        <v>220</v>
      </c>
      <c r="I5286">
        <v>19</v>
      </c>
      <c r="J5286" s="3">
        <v>2955.1333333333332</v>
      </c>
      <c r="K5286">
        <v>3.45</v>
      </c>
      <c r="L5286">
        <v>4666</v>
      </c>
      <c r="M5286">
        <f>Registros[[#This Row],[salario]]*0.06</f>
        <v>279.95999999999998</v>
      </c>
      <c r="N5286">
        <f>Registros[[#This Row],[salario]]*5%</f>
        <v>233.3</v>
      </c>
      <c r="O5286">
        <f>IF(Registros[[#This Row],[idade]]&lt;18,311.43,IF(Registros[[#This Row],[idade]]&lt;=25,488.58,IF(Registros[[#This Row],[idade]]&lt;=50,772.77,850.05)))</f>
        <v>772.77</v>
      </c>
      <c r="P5286">
        <f>IF(Registros[[#This Row],[idade]]&lt;18,23.99,IF(Registros[[#This Row],[idade]]&lt;=25,49.9,IF(Registros[[#This Row],[idade]]&lt;=50,145.2,175.45)))</f>
        <v>145.19999999999999</v>
      </c>
      <c r="Q5286">
        <v>2</v>
      </c>
      <c r="R5286">
        <v>4</v>
      </c>
      <c r="T5286">
        <v>3</v>
      </c>
      <c r="U5286" t="s">
        <v>2</v>
      </c>
      <c r="V5286" t="s">
        <v>19</v>
      </c>
    </row>
    <row r="5287" spans="1:22" x14ac:dyDescent="0.3">
      <c r="A5287">
        <v>5286</v>
      </c>
      <c r="B5287">
        <v>40253400145</v>
      </c>
      <c r="C5287">
        <v>5</v>
      </c>
      <c r="D5287" s="1">
        <v>35343</v>
      </c>
      <c r="E5287" s="3">
        <f>2023-YEAR(Registros[[#This Row],[data_nascimento]])</f>
        <v>27</v>
      </c>
      <c r="F5287" s="1">
        <v>43840</v>
      </c>
      <c r="G5287" s="1">
        <v>44428</v>
      </c>
      <c r="H5287">
        <v>220</v>
      </c>
      <c r="I5287">
        <v>5</v>
      </c>
      <c r="J5287" s="3">
        <v>1631</v>
      </c>
      <c r="K5287">
        <v>23</v>
      </c>
      <c r="L5287">
        <v>9786</v>
      </c>
      <c r="N5287">
        <v>400</v>
      </c>
      <c r="O5287">
        <f>IF(Registros[[#This Row],[idade]]&lt;18,311.43,IF(Registros[[#This Row],[idade]]&lt;=25,488.58,IF(Registros[[#This Row],[idade]]&lt;=50,772.77,850.05)))</f>
        <v>772.77</v>
      </c>
      <c r="P5287">
        <f>IF(Registros[[#This Row],[idade]]&lt;18,23.99,IF(Registros[[#This Row],[idade]]&lt;=25,49.9,IF(Registros[[#This Row],[idade]]&lt;=50,145.2,175.45)))</f>
        <v>145.19999999999999</v>
      </c>
      <c r="Q5287">
        <v>3</v>
      </c>
      <c r="R5287">
        <v>12</v>
      </c>
      <c r="S5287">
        <v>1</v>
      </c>
      <c r="T5287">
        <v>3</v>
      </c>
      <c r="U5287" t="s">
        <v>3</v>
      </c>
      <c r="V5287" t="s">
        <v>21</v>
      </c>
    </row>
    <row r="5288" spans="1:22" x14ac:dyDescent="0.3">
      <c r="A5288">
        <v>5287</v>
      </c>
      <c r="B5288">
        <v>91223782488</v>
      </c>
      <c r="C5288">
        <v>7</v>
      </c>
      <c r="D5288" s="1">
        <v>39239</v>
      </c>
      <c r="E5288" s="3">
        <f>2023-YEAR(Registros[[#This Row],[data_nascimento]])</f>
        <v>16</v>
      </c>
      <c r="F5288" s="1">
        <v>43840</v>
      </c>
      <c r="G5288" s="1">
        <v>44428</v>
      </c>
      <c r="H5288">
        <v>120</v>
      </c>
      <c r="I5288">
        <v>20</v>
      </c>
      <c r="J5288" s="3">
        <v>1921.3333333333333</v>
      </c>
      <c r="K5288">
        <v>3.45</v>
      </c>
      <c r="L5288">
        <v>2882</v>
      </c>
      <c r="N5288">
        <v>400</v>
      </c>
      <c r="O5288">
        <f>IF(Registros[[#This Row],[idade]]&lt;18,311.43,IF(Registros[[#This Row],[idade]]&lt;=25,488.58,IF(Registros[[#This Row],[idade]]&lt;=50,772.77,850.05)))</f>
        <v>311.43</v>
      </c>
      <c r="P5288">
        <f>IF(Registros[[#This Row],[idade]]&lt;18,23.99,IF(Registros[[#This Row],[idade]]&lt;=25,49.9,IF(Registros[[#This Row],[idade]]&lt;=50,145.2,175.45)))</f>
        <v>23.99</v>
      </c>
      <c r="Q5288">
        <v>1</v>
      </c>
      <c r="R5288">
        <v>27</v>
      </c>
      <c r="S5288">
        <v>2</v>
      </c>
      <c r="T5288">
        <v>1</v>
      </c>
      <c r="U5288" t="s">
        <v>3</v>
      </c>
      <c r="V5288" t="s">
        <v>19</v>
      </c>
    </row>
    <row r="5289" spans="1:22" x14ac:dyDescent="0.3">
      <c r="A5289">
        <v>5288</v>
      </c>
      <c r="B5289">
        <v>78588220825</v>
      </c>
      <c r="C5289">
        <v>5</v>
      </c>
      <c r="D5289" s="1">
        <v>36966</v>
      </c>
      <c r="E5289" s="3">
        <f>2023-YEAR(Registros[[#This Row],[data_nascimento]])</f>
        <v>22</v>
      </c>
      <c r="F5289" s="1">
        <v>43840</v>
      </c>
      <c r="G5289" s="1">
        <v>44428</v>
      </c>
      <c r="H5289">
        <v>220</v>
      </c>
      <c r="I5289">
        <v>5</v>
      </c>
      <c r="J5289" s="3">
        <v>1343.3333333333335</v>
      </c>
      <c r="K5289">
        <v>2.2999999999999998</v>
      </c>
      <c r="L5289">
        <v>8060</v>
      </c>
      <c r="N5289">
        <v>400</v>
      </c>
      <c r="O5289">
        <f>IF(Registros[[#This Row],[idade]]&lt;18,311.43,IF(Registros[[#This Row],[idade]]&lt;=25,488.58,IF(Registros[[#This Row],[idade]]&lt;=50,772.77,850.05)))</f>
        <v>488.58</v>
      </c>
      <c r="P5289">
        <f>IF(Registros[[#This Row],[idade]]&lt;18,23.99,IF(Registros[[#This Row],[idade]]&lt;=25,49.9,IF(Registros[[#This Row],[idade]]&lt;=50,145.2,175.45)))</f>
        <v>49.9</v>
      </c>
      <c r="Q5289">
        <v>1</v>
      </c>
      <c r="R5289">
        <v>20</v>
      </c>
      <c r="S5289">
        <v>3</v>
      </c>
      <c r="T5289">
        <v>2</v>
      </c>
      <c r="U5289" t="s">
        <v>3</v>
      </c>
      <c r="V5289" t="s">
        <v>19</v>
      </c>
    </row>
    <row r="5290" spans="1:22" x14ac:dyDescent="0.3">
      <c r="A5290">
        <v>5289</v>
      </c>
      <c r="B5290">
        <v>57390718562</v>
      </c>
      <c r="C5290">
        <v>4</v>
      </c>
      <c r="D5290" s="1">
        <v>35150</v>
      </c>
      <c r="E5290" s="3">
        <f>2023-YEAR(Registros[[#This Row],[data_nascimento]])</f>
        <v>27</v>
      </c>
      <c r="F5290" s="1">
        <v>43840</v>
      </c>
      <c r="G5290" s="1">
        <v>44428</v>
      </c>
      <c r="H5290">
        <v>220</v>
      </c>
      <c r="I5290">
        <v>4</v>
      </c>
      <c r="J5290" s="3">
        <v>779.73333333333335</v>
      </c>
      <c r="K5290">
        <v>5.75</v>
      </c>
      <c r="L5290">
        <v>5848</v>
      </c>
      <c r="N5290">
        <v>400</v>
      </c>
      <c r="O5290">
        <f>IF(Registros[[#This Row],[idade]]&lt;18,311.43,IF(Registros[[#This Row],[idade]]&lt;=25,488.58,IF(Registros[[#This Row],[idade]]&lt;=50,772.77,850.05)))</f>
        <v>772.77</v>
      </c>
      <c r="P5290">
        <f>IF(Registros[[#This Row],[idade]]&lt;18,23.99,IF(Registros[[#This Row],[idade]]&lt;=25,49.9,IF(Registros[[#This Row],[idade]]&lt;=50,145.2,175.45)))</f>
        <v>145.19999999999999</v>
      </c>
      <c r="Q5290">
        <v>2</v>
      </c>
      <c r="R5290">
        <v>2</v>
      </c>
      <c r="S5290">
        <v>1</v>
      </c>
      <c r="T5290">
        <v>3</v>
      </c>
      <c r="U5290" t="s">
        <v>3</v>
      </c>
      <c r="V5290" t="s">
        <v>21</v>
      </c>
    </row>
    <row r="5291" spans="1:22" x14ac:dyDescent="0.3">
      <c r="A5291">
        <v>5290</v>
      </c>
      <c r="B5291">
        <v>34591488978</v>
      </c>
      <c r="C5291">
        <v>5</v>
      </c>
      <c r="D5291" s="1">
        <v>32640</v>
      </c>
      <c r="E5291" s="3">
        <f>2023-YEAR(Registros[[#This Row],[data_nascimento]])</f>
        <v>34</v>
      </c>
      <c r="F5291" s="1">
        <v>43840</v>
      </c>
      <c r="G5291" s="1">
        <v>44428</v>
      </c>
      <c r="H5291">
        <v>220</v>
      </c>
      <c r="I5291">
        <v>5</v>
      </c>
      <c r="J5291" s="3">
        <v>972.5</v>
      </c>
      <c r="K5291">
        <v>16.100000000000001</v>
      </c>
      <c r="L5291">
        <v>5835</v>
      </c>
      <c r="N5291">
        <v>400</v>
      </c>
      <c r="O5291">
        <f>IF(Registros[[#This Row],[idade]]&lt;18,311.43,IF(Registros[[#This Row],[idade]]&lt;=25,488.58,IF(Registros[[#This Row],[idade]]&lt;=50,772.77,850.05)))</f>
        <v>772.77</v>
      </c>
      <c r="P5291">
        <f>IF(Registros[[#This Row],[idade]]&lt;18,23.99,IF(Registros[[#This Row],[idade]]&lt;=25,49.9,IF(Registros[[#This Row],[idade]]&lt;=50,145.2,175.45)))</f>
        <v>145.19999999999999</v>
      </c>
      <c r="Q5291">
        <v>1</v>
      </c>
      <c r="R5291">
        <v>19</v>
      </c>
      <c r="S5291">
        <v>1</v>
      </c>
      <c r="T5291">
        <v>2</v>
      </c>
      <c r="U5291" t="s">
        <v>3</v>
      </c>
      <c r="V5291" t="s">
        <v>19</v>
      </c>
    </row>
    <row r="5292" spans="1:22" x14ac:dyDescent="0.3">
      <c r="A5292">
        <v>5291</v>
      </c>
      <c r="B5292">
        <v>51705010856</v>
      </c>
      <c r="C5292">
        <v>6</v>
      </c>
      <c r="D5292" s="1">
        <v>35859</v>
      </c>
      <c r="E5292" s="3">
        <f>2023-YEAR(Registros[[#This Row],[data_nascimento]])</f>
        <v>25</v>
      </c>
      <c r="F5292" s="1">
        <v>43840</v>
      </c>
      <c r="G5292" s="1">
        <v>44428</v>
      </c>
      <c r="H5292">
        <v>220</v>
      </c>
      <c r="I5292">
        <v>9</v>
      </c>
      <c r="J5292" s="3">
        <v>1159.2</v>
      </c>
      <c r="K5292">
        <v>14.95</v>
      </c>
      <c r="L5292">
        <v>3864</v>
      </c>
      <c r="N5292">
        <v>400</v>
      </c>
      <c r="O5292">
        <f>IF(Registros[[#This Row],[idade]]&lt;18,311.43,IF(Registros[[#This Row],[idade]]&lt;=25,488.58,IF(Registros[[#This Row],[idade]]&lt;=50,772.77,850.05)))</f>
        <v>488.58</v>
      </c>
      <c r="P5292">
        <f>IF(Registros[[#This Row],[idade]]&lt;18,23.99,IF(Registros[[#This Row],[idade]]&lt;=25,49.9,IF(Registros[[#This Row],[idade]]&lt;=50,145.2,175.45)))</f>
        <v>49.9</v>
      </c>
      <c r="Q5292">
        <v>3</v>
      </c>
      <c r="R5292">
        <v>4</v>
      </c>
      <c r="S5292">
        <v>3</v>
      </c>
      <c r="T5292">
        <v>2</v>
      </c>
      <c r="U5292" t="s">
        <v>2</v>
      </c>
      <c r="V5292" t="s">
        <v>19</v>
      </c>
    </row>
    <row r="5293" spans="1:22" x14ac:dyDescent="0.3">
      <c r="A5293">
        <v>5292</v>
      </c>
      <c r="B5293">
        <v>69016696968</v>
      </c>
      <c r="C5293">
        <v>6</v>
      </c>
      <c r="D5293" s="1">
        <v>28914</v>
      </c>
      <c r="E5293" s="3">
        <f>2023-YEAR(Registros[[#This Row],[data_nascimento]])</f>
        <v>44</v>
      </c>
      <c r="F5293" s="1">
        <v>43840</v>
      </c>
      <c r="G5293" s="1">
        <v>44428</v>
      </c>
      <c r="H5293">
        <v>220</v>
      </c>
      <c r="I5293">
        <v>2</v>
      </c>
      <c r="J5293" s="3">
        <v>540.79999999999995</v>
      </c>
      <c r="K5293">
        <v>4.5999999999999996</v>
      </c>
      <c r="L5293">
        <v>8112</v>
      </c>
      <c r="N5293">
        <v>400</v>
      </c>
      <c r="O5293">
        <f>IF(Registros[[#This Row],[idade]]&lt;18,311.43,IF(Registros[[#This Row],[idade]]&lt;=25,488.58,IF(Registros[[#This Row],[idade]]&lt;=50,772.77,850.05)))</f>
        <v>772.77</v>
      </c>
      <c r="P5293">
        <f>IF(Registros[[#This Row],[idade]]&lt;18,23.99,IF(Registros[[#This Row],[idade]]&lt;=25,49.9,IF(Registros[[#This Row],[idade]]&lt;=50,145.2,175.45)))</f>
        <v>145.19999999999999</v>
      </c>
      <c r="Q5293">
        <v>1</v>
      </c>
      <c r="R5293">
        <v>11</v>
      </c>
      <c r="S5293">
        <v>2</v>
      </c>
      <c r="T5293">
        <v>2</v>
      </c>
      <c r="U5293" t="s">
        <v>3</v>
      </c>
      <c r="V5293" t="s">
        <v>19</v>
      </c>
    </row>
    <row r="5294" spans="1:22" x14ac:dyDescent="0.3">
      <c r="A5294">
        <v>5293</v>
      </c>
      <c r="B5294">
        <v>51998168540</v>
      </c>
      <c r="C5294">
        <v>5</v>
      </c>
      <c r="D5294" s="1">
        <v>33312</v>
      </c>
      <c r="E5294" s="3">
        <f>2023-YEAR(Registros[[#This Row],[data_nascimento]])</f>
        <v>32</v>
      </c>
      <c r="F5294" s="1">
        <v>43840</v>
      </c>
      <c r="G5294" s="1">
        <v>44428</v>
      </c>
      <c r="H5294">
        <v>220</v>
      </c>
      <c r="I5294">
        <v>1</v>
      </c>
      <c r="J5294" s="3">
        <v>113.1</v>
      </c>
      <c r="K5294">
        <v>4.5999999999999996</v>
      </c>
      <c r="L5294">
        <v>3393</v>
      </c>
      <c r="N5294">
        <v>400</v>
      </c>
      <c r="O5294">
        <f>IF(Registros[[#This Row],[idade]]&lt;18,311.43,IF(Registros[[#This Row],[idade]]&lt;=25,488.58,IF(Registros[[#This Row],[idade]]&lt;=50,772.77,850.05)))</f>
        <v>772.77</v>
      </c>
      <c r="P5294">
        <f>IF(Registros[[#This Row],[idade]]&lt;18,23.99,IF(Registros[[#This Row],[idade]]&lt;=25,49.9,IF(Registros[[#This Row],[idade]]&lt;=50,145.2,175.45)))</f>
        <v>145.19999999999999</v>
      </c>
      <c r="Q5294">
        <v>4</v>
      </c>
      <c r="R5294">
        <v>3</v>
      </c>
      <c r="S5294">
        <v>2</v>
      </c>
      <c r="T5294">
        <v>3</v>
      </c>
      <c r="U5294" t="s">
        <v>2</v>
      </c>
      <c r="V5294" t="s">
        <v>19</v>
      </c>
    </row>
    <row r="5295" spans="1:22" x14ac:dyDescent="0.3">
      <c r="A5295">
        <v>5294</v>
      </c>
      <c r="B5295">
        <v>68279640207</v>
      </c>
      <c r="C5295">
        <v>3</v>
      </c>
      <c r="D5295" s="1">
        <v>34248</v>
      </c>
      <c r="E5295" s="3">
        <f>2023-YEAR(Registros[[#This Row],[data_nascimento]])</f>
        <v>30</v>
      </c>
      <c r="F5295" s="1">
        <v>43840</v>
      </c>
      <c r="G5295" s="1">
        <v>44428</v>
      </c>
      <c r="H5295">
        <v>220</v>
      </c>
      <c r="I5295">
        <v>18</v>
      </c>
      <c r="J5295" s="3">
        <v>2603.3999999999996</v>
      </c>
      <c r="K5295">
        <v>11.5</v>
      </c>
      <c r="L5295">
        <v>4339</v>
      </c>
      <c r="N5295">
        <v>400</v>
      </c>
      <c r="O5295">
        <f>IF(Registros[[#This Row],[idade]]&lt;18,311.43,IF(Registros[[#This Row],[idade]]&lt;=25,488.58,IF(Registros[[#This Row],[idade]]&lt;=50,772.77,850.05)))</f>
        <v>772.77</v>
      </c>
      <c r="P5295">
        <f>IF(Registros[[#This Row],[idade]]&lt;18,23.99,IF(Registros[[#This Row],[idade]]&lt;=25,49.9,IF(Registros[[#This Row],[idade]]&lt;=50,145.2,175.45)))</f>
        <v>145.19999999999999</v>
      </c>
      <c r="Q5295">
        <v>3</v>
      </c>
      <c r="R5295">
        <v>25</v>
      </c>
      <c r="S5295">
        <v>1</v>
      </c>
      <c r="T5295">
        <v>3</v>
      </c>
      <c r="U5295" t="s">
        <v>2</v>
      </c>
      <c r="V5295" t="s">
        <v>19</v>
      </c>
    </row>
    <row r="5296" spans="1:22" x14ac:dyDescent="0.3">
      <c r="A5296">
        <v>5295</v>
      </c>
      <c r="B5296">
        <v>17227414006</v>
      </c>
      <c r="C5296">
        <v>5</v>
      </c>
      <c r="D5296" s="1">
        <v>28832</v>
      </c>
      <c r="E5296" s="3">
        <f>2023-YEAR(Registros[[#This Row],[data_nascimento]])</f>
        <v>45</v>
      </c>
      <c r="F5296" s="1">
        <v>43840</v>
      </c>
      <c r="G5296" s="1">
        <v>44428</v>
      </c>
      <c r="H5296">
        <v>220</v>
      </c>
      <c r="I5296">
        <v>3</v>
      </c>
      <c r="J5296" s="3">
        <v>615.4</v>
      </c>
      <c r="K5296">
        <v>8.0500000000000007</v>
      </c>
      <c r="L5296">
        <v>6154</v>
      </c>
      <c r="N5296">
        <v>400</v>
      </c>
      <c r="O5296">
        <f>IF(Registros[[#This Row],[idade]]&lt;18,311.43,IF(Registros[[#This Row],[idade]]&lt;=25,488.58,IF(Registros[[#This Row],[idade]]&lt;=50,772.77,850.05)))</f>
        <v>772.77</v>
      </c>
      <c r="P5296">
        <f>IF(Registros[[#This Row],[idade]]&lt;18,23.99,IF(Registros[[#This Row],[idade]]&lt;=25,49.9,IF(Registros[[#This Row],[idade]]&lt;=50,145.2,175.45)))</f>
        <v>145.19999999999999</v>
      </c>
      <c r="Q5296">
        <v>1</v>
      </c>
      <c r="R5296">
        <v>23</v>
      </c>
      <c r="S5296">
        <v>1</v>
      </c>
      <c r="T5296">
        <v>3</v>
      </c>
      <c r="U5296" t="s">
        <v>2</v>
      </c>
      <c r="V5296" t="s">
        <v>21</v>
      </c>
    </row>
    <row r="5297" spans="1:22" x14ac:dyDescent="0.3">
      <c r="A5297">
        <v>5296</v>
      </c>
      <c r="B5297">
        <v>27994713975</v>
      </c>
      <c r="C5297">
        <v>6</v>
      </c>
      <c r="D5297" s="1">
        <v>37452</v>
      </c>
      <c r="E5297" s="3">
        <f>2023-YEAR(Registros[[#This Row],[data_nascimento]])</f>
        <v>21</v>
      </c>
      <c r="F5297" s="1">
        <v>43840</v>
      </c>
      <c r="G5297" s="1">
        <v>44428</v>
      </c>
      <c r="H5297">
        <v>220</v>
      </c>
      <c r="I5297">
        <v>18</v>
      </c>
      <c r="J5297" s="3">
        <v>5875.2</v>
      </c>
      <c r="K5297">
        <v>1.1499999999999999</v>
      </c>
      <c r="L5297">
        <v>9792</v>
      </c>
      <c r="N5297">
        <v>400</v>
      </c>
      <c r="O5297">
        <f>IF(Registros[[#This Row],[idade]]&lt;18,311.43,IF(Registros[[#This Row],[idade]]&lt;=25,488.58,IF(Registros[[#This Row],[idade]]&lt;=50,772.77,850.05)))</f>
        <v>488.58</v>
      </c>
      <c r="P5297">
        <f>IF(Registros[[#This Row],[idade]]&lt;18,23.99,IF(Registros[[#This Row],[idade]]&lt;=25,49.9,IF(Registros[[#This Row],[idade]]&lt;=50,145.2,175.45)))</f>
        <v>49.9</v>
      </c>
      <c r="Q5297">
        <v>3</v>
      </c>
      <c r="R5297">
        <v>10</v>
      </c>
      <c r="S5297">
        <v>2</v>
      </c>
      <c r="T5297">
        <v>2</v>
      </c>
      <c r="U5297" t="s">
        <v>3</v>
      </c>
      <c r="V5297" t="s">
        <v>19</v>
      </c>
    </row>
    <row r="5298" spans="1:22" x14ac:dyDescent="0.3">
      <c r="A5298">
        <v>5297</v>
      </c>
      <c r="B5298">
        <v>67997288731</v>
      </c>
      <c r="C5298">
        <v>6</v>
      </c>
      <c r="D5298" s="1">
        <v>29581</v>
      </c>
      <c r="E5298" s="3">
        <f>2023-YEAR(Registros[[#This Row],[data_nascimento]])</f>
        <v>43</v>
      </c>
      <c r="F5298" s="1">
        <v>43840</v>
      </c>
      <c r="G5298" s="1">
        <v>44428</v>
      </c>
      <c r="H5298">
        <v>220</v>
      </c>
      <c r="I5298">
        <v>16</v>
      </c>
      <c r="J5298" s="3">
        <v>3451.7333333333331</v>
      </c>
      <c r="K5298">
        <v>3.45</v>
      </c>
      <c r="L5298">
        <v>6472</v>
      </c>
      <c r="N5298">
        <v>400</v>
      </c>
      <c r="O5298">
        <f>IF(Registros[[#This Row],[idade]]&lt;18,311.43,IF(Registros[[#This Row],[idade]]&lt;=25,488.58,IF(Registros[[#This Row],[idade]]&lt;=50,772.77,850.05)))</f>
        <v>772.77</v>
      </c>
      <c r="P5298">
        <f>IF(Registros[[#This Row],[idade]]&lt;18,23.99,IF(Registros[[#This Row],[idade]]&lt;=25,49.9,IF(Registros[[#This Row],[idade]]&lt;=50,145.2,175.45)))</f>
        <v>145.19999999999999</v>
      </c>
      <c r="Q5298">
        <v>4</v>
      </c>
      <c r="R5298">
        <v>23</v>
      </c>
      <c r="S5298">
        <v>2</v>
      </c>
      <c r="T5298">
        <v>3</v>
      </c>
      <c r="U5298" t="s">
        <v>2</v>
      </c>
      <c r="V5298" t="s">
        <v>19</v>
      </c>
    </row>
    <row r="5299" spans="1:22" x14ac:dyDescent="0.3">
      <c r="A5299">
        <v>5298</v>
      </c>
      <c r="B5299">
        <v>89942404927</v>
      </c>
      <c r="C5299">
        <v>3</v>
      </c>
      <c r="D5299" s="1">
        <v>32923</v>
      </c>
      <c r="E5299" s="3">
        <f>2023-YEAR(Registros[[#This Row],[data_nascimento]])</f>
        <v>33</v>
      </c>
      <c r="F5299" s="1">
        <v>43840</v>
      </c>
      <c r="H5299">
        <v>220</v>
      </c>
      <c r="I5299">
        <v>1</v>
      </c>
      <c r="J5299" s="3">
        <v>247.7</v>
      </c>
      <c r="K5299">
        <v>10.35</v>
      </c>
      <c r="L5299">
        <v>7431</v>
      </c>
      <c r="N5299">
        <v>400</v>
      </c>
      <c r="O5299">
        <f>IF(Registros[[#This Row],[idade]]&lt;18,311.43,IF(Registros[[#This Row],[idade]]&lt;=25,488.58,IF(Registros[[#This Row],[idade]]&lt;=50,772.77,850.05)))</f>
        <v>772.77</v>
      </c>
      <c r="P5299">
        <f>IF(Registros[[#This Row],[idade]]&lt;18,23.99,IF(Registros[[#This Row],[idade]]&lt;=25,49.9,IF(Registros[[#This Row],[idade]]&lt;=50,145.2,175.45)))</f>
        <v>145.19999999999999</v>
      </c>
      <c r="Q5299">
        <v>1</v>
      </c>
      <c r="R5299">
        <v>10</v>
      </c>
      <c r="T5299">
        <v>2</v>
      </c>
      <c r="U5299" t="s">
        <v>3</v>
      </c>
      <c r="V5299" t="s">
        <v>19</v>
      </c>
    </row>
    <row r="5300" spans="1:22" x14ac:dyDescent="0.3">
      <c r="A5300">
        <v>5299</v>
      </c>
      <c r="B5300">
        <v>74297808241</v>
      </c>
      <c r="C5300">
        <v>6</v>
      </c>
      <c r="D5300" s="1">
        <v>32257</v>
      </c>
      <c r="E5300" s="3">
        <f>2023-YEAR(Registros[[#This Row],[data_nascimento]])</f>
        <v>35</v>
      </c>
      <c r="F5300" s="1">
        <v>43840</v>
      </c>
      <c r="G5300" s="1">
        <v>44428</v>
      </c>
      <c r="H5300">
        <v>220</v>
      </c>
      <c r="I5300">
        <v>9</v>
      </c>
      <c r="J5300" s="3">
        <v>1232.7</v>
      </c>
      <c r="K5300">
        <v>4.5999999999999996</v>
      </c>
      <c r="L5300">
        <v>4109</v>
      </c>
      <c r="N5300">
        <v>400</v>
      </c>
      <c r="O5300">
        <f>IF(Registros[[#This Row],[idade]]&lt;18,311.43,IF(Registros[[#This Row],[idade]]&lt;=25,488.58,IF(Registros[[#This Row],[idade]]&lt;=50,772.77,850.05)))</f>
        <v>772.77</v>
      </c>
      <c r="P5300">
        <f>IF(Registros[[#This Row],[idade]]&lt;18,23.99,IF(Registros[[#This Row],[idade]]&lt;=25,49.9,IF(Registros[[#This Row],[idade]]&lt;=50,145.2,175.45)))</f>
        <v>145.19999999999999</v>
      </c>
      <c r="Q5300">
        <v>5</v>
      </c>
      <c r="R5300">
        <v>7</v>
      </c>
      <c r="S5300">
        <v>3</v>
      </c>
      <c r="T5300">
        <v>3</v>
      </c>
      <c r="U5300" t="s">
        <v>3</v>
      </c>
      <c r="V5300" t="s">
        <v>19</v>
      </c>
    </row>
    <row r="5301" spans="1:22" x14ac:dyDescent="0.3">
      <c r="A5301">
        <v>5300</v>
      </c>
      <c r="B5301">
        <v>34966583228</v>
      </c>
      <c r="C5301">
        <v>4</v>
      </c>
      <c r="D5301" s="1">
        <v>36040</v>
      </c>
      <c r="E5301" s="3">
        <f>2023-YEAR(Registros[[#This Row],[data_nascimento]])</f>
        <v>25</v>
      </c>
      <c r="F5301" s="1">
        <v>43840</v>
      </c>
      <c r="G5301" s="1">
        <v>44428</v>
      </c>
      <c r="H5301">
        <v>220</v>
      </c>
      <c r="I5301">
        <v>5</v>
      </c>
      <c r="J5301" s="3">
        <v>849.16666666666674</v>
      </c>
      <c r="K5301">
        <v>4.5999999999999996</v>
      </c>
      <c r="L5301">
        <v>5095</v>
      </c>
      <c r="N5301">
        <v>400</v>
      </c>
      <c r="O5301">
        <f>IF(Registros[[#This Row],[idade]]&lt;18,311.43,IF(Registros[[#This Row],[idade]]&lt;=25,488.58,IF(Registros[[#This Row],[idade]]&lt;=50,772.77,850.05)))</f>
        <v>488.58</v>
      </c>
      <c r="P5301">
        <f>IF(Registros[[#This Row],[idade]]&lt;18,23.99,IF(Registros[[#This Row],[idade]]&lt;=25,49.9,IF(Registros[[#This Row],[idade]]&lt;=50,145.2,175.45)))</f>
        <v>49.9</v>
      </c>
      <c r="Q5301">
        <v>5</v>
      </c>
      <c r="R5301">
        <v>3</v>
      </c>
      <c r="S5301">
        <v>1</v>
      </c>
      <c r="T5301">
        <v>2</v>
      </c>
      <c r="U5301" t="s">
        <v>3</v>
      </c>
      <c r="V5301" t="s">
        <v>22</v>
      </c>
    </row>
    <row r="5302" spans="1:22" x14ac:dyDescent="0.3">
      <c r="A5302">
        <v>5301</v>
      </c>
      <c r="B5302">
        <v>21951927698</v>
      </c>
      <c r="C5302">
        <v>6</v>
      </c>
      <c r="D5302" s="1">
        <v>33885</v>
      </c>
      <c r="E5302" s="3">
        <f>2023-YEAR(Registros[[#This Row],[data_nascimento]])</f>
        <v>31</v>
      </c>
      <c r="F5302" s="1">
        <v>43840</v>
      </c>
      <c r="G5302" s="1">
        <v>44428</v>
      </c>
      <c r="H5302">
        <v>220</v>
      </c>
      <c r="I5302">
        <v>8</v>
      </c>
      <c r="J5302" s="3">
        <v>552.26666666666665</v>
      </c>
      <c r="K5302">
        <v>4.5999999999999996</v>
      </c>
      <c r="L5302">
        <v>2071</v>
      </c>
      <c r="N5302">
        <v>400</v>
      </c>
      <c r="O5302">
        <f>IF(Registros[[#This Row],[idade]]&lt;18,311.43,IF(Registros[[#This Row],[idade]]&lt;=25,488.58,IF(Registros[[#This Row],[idade]]&lt;=50,772.77,850.05)))</f>
        <v>772.77</v>
      </c>
      <c r="P5302">
        <f>IF(Registros[[#This Row],[idade]]&lt;18,23.99,IF(Registros[[#This Row],[idade]]&lt;=25,49.9,IF(Registros[[#This Row],[idade]]&lt;=50,145.2,175.45)))</f>
        <v>145.19999999999999</v>
      </c>
      <c r="Q5302">
        <v>5</v>
      </c>
      <c r="R5302">
        <v>8</v>
      </c>
      <c r="S5302">
        <v>3</v>
      </c>
      <c r="T5302">
        <v>3</v>
      </c>
      <c r="U5302" t="s">
        <v>2</v>
      </c>
      <c r="V5302" t="s">
        <v>19</v>
      </c>
    </row>
    <row r="5303" spans="1:22" x14ac:dyDescent="0.3">
      <c r="A5303">
        <v>5302</v>
      </c>
      <c r="B5303">
        <v>62725722530</v>
      </c>
      <c r="C5303">
        <v>5</v>
      </c>
      <c r="D5303" s="1">
        <v>35364</v>
      </c>
      <c r="E5303" s="3">
        <f>2023-YEAR(Registros[[#This Row],[data_nascimento]])</f>
        <v>27</v>
      </c>
      <c r="F5303" s="1">
        <v>43840</v>
      </c>
      <c r="H5303">
        <v>220</v>
      </c>
      <c r="I5303">
        <v>3</v>
      </c>
      <c r="J5303" s="3">
        <v>205.20000000000002</v>
      </c>
      <c r="K5303">
        <v>12.65</v>
      </c>
      <c r="L5303">
        <v>2052</v>
      </c>
      <c r="N5303">
        <v>400</v>
      </c>
      <c r="O5303">
        <f>IF(Registros[[#This Row],[idade]]&lt;18,311.43,IF(Registros[[#This Row],[idade]]&lt;=25,488.58,IF(Registros[[#This Row],[idade]]&lt;=50,772.77,850.05)))</f>
        <v>772.77</v>
      </c>
      <c r="P5303">
        <f>IF(Registros[[#This Row],[idade]]&lt;18,23.99,IF(Registros[[#This Row],[idade]]&lt;=25,49.9,IF(Registros[[#This Row],[idade]]&lt;=50,145.2,175.45)))</f>
        <v>145.19999999999999</v>
      </c>
      <c r="Q5303">
        <v>5</v>
      </c>
      <c r="R5303">
        <v>12</v>
      </c>
      <c r="T5303">
        <v>1</v>
      </c>
      <c r="U5303" t="s">
        <v>3</v>
      </c>
      <c r="V5303" t="s">
        <v>19</v>
      </c>
    </row>
    <row r="5304" spans="1:22" x14ac:dyDescent="0.3">
      <c r="A5304">
        <v>5303</v>
      </c>
      <c r="B5304">
        <v>30073085037</v>
      </c>
      <c r="C5304">
        <v>7</v>
      </c>
      <c r="D5304" s="1">
        <v>30020</v>
      </c>
      <c r="E5304" s="3">
        <f>2023-YEAR(Registros[[#This Row],[data_nascimento]])</f>
        <v>41</v>
      </c>
      <c r="F5304" s="1">
        <v>43840</v>
      </c>
      <c r="H5304">
        <v>220</v>
      </c>
      <c r="I5304">
        <v>8</v>
      </c>
      <c r="J5304" s="3">
        <v>532.5333333333333</v>
      </c>
      <c r="K5304">
        <v>10.35</v>
      </c>
      <c r="L5304">
        <v>1997</v>
      </c>
      <c r="N5304">
        <v>400</v>
      </c>
      <c r="O5304">
        <f>IF(Registros[[#This Row],[idade]]&lt;18,311.43,IF(Registros[[#This Row],[idade]]&lt;=25,488.58,IF(Registros[[#This Row],[idade]]&lt;=50,772.77,850.05)))</f>
        <v>772.77</v>
      </c>
      <c r="P5304">
        <f>IF(Registros[[#This Row],[idade]]&lt;18,23.99,IF(Registros[[#This Row],[idade]]&lt;=25,49.9,IF(Registros[[#This Row],[idade]]&lt;=50,145.2,175.45)))</f>
        <v>145.19999999999999</v>
      </c>
      <c r="Q5304">
        <v>5</v>
      </c>
      <c r="R5304">
        <v>1</v>
      </c>
      <c r="T5304">
        <v>3</v>
      </c>
      <c r="U5304" t="s">
        <v>3</v>
      </c>
      <c r="V5304" t="s">
        <v>19</v>
      </c>
    </row>
    <row r="5305" spans="1:22" x14ac:dyDescent="0.3">
      <c r="A5305">
        <v>5304</v>
      </c>
      <c r="B5305">
        <v>68591396932</v>
      </c>
      <c r="C5305">
        <v>6</v>
      </c>
      <c r="D5305" s="1">
        <v>35107</v>
      </c>
      <c r="E5305" s="3">
        <f>2023-YEAR(Registros[[#This Row],[data_nascimento]])</f>
        <v>27</v>
      </c>
      <c r="F5305" s="1">
        <v>43840</v>
      </c>
      <c r="H5305">
        <v>220</v>
      </c>
      <c r="I5305">
        <v>2</v>
      </c>
      <c r="J5305" s="3">
        <v>90.733333333333334</v>
      </c>
      <c r="K5305">
        <v>3.45</v>
      </c>
      <c r="L5305">
        <v>1361</v>
      </c>
      <c r="N5305">
        <v>400</v>
      </c>
      <c r="O5305">
        <f>IF(Registros[[#This Row],[idade]]&lt;18,311.43,IF(Registros[[#This Row],[idade]]&lt;=25,488.58,IF(Registros[[#This Row],[idade]]&lt;=50,772.77,850.05)))</f>
        <v>772.77</v>
      </c>
      <c r="P5305">
        <f>IF(Registros[[#This Row],[idade]]&lt;18,23.99,IF(Registros[[#This Row],[idade]]&lt;=25,49.9,IF(Registros[[#This Row],[idade]]&lt;=50,145.2,175.45)))</f>
        <v>145.19999999999999</v>
      </c>
      <c r="Q5305">
        <v>1</v>
      </c>
      <c r="R5305">
        <v>4</v>
      </c>
      <c r="T5305">
        <v>2</v>
      </c>
      <c r="U5305" t="s">
        <v>3</v>
      </c>
      <c r="V5305" t="s">
        <v>19</v>
      </c>
    </row>
    <row r="5306" spans="1:22" x14ac:dyDescent="0.3">
      <c r="A5306">
        <v>5305</v>
      </c>
      <c r="B5306">
        <v>23023156344</v>
      </c>
      <c r="C5306">
        <v>3</v>
      </c>
      <c r="D5306" s="1">
        <v>38530</v>
      </c>
      <c r="E5306" s="3">
        <f>2023-YEAR(Registros[[#This Row],[data_nascimento]])</f>
        <v>18</v>
      </c>
      <c r="F5306" s="1">
        <v>43854</v>
      </c>
      <c r="G5306" s="1">
        <v>43934</v>
      </c>
      <c r="H5306">
        <v>220</v>
      </c>
      <c r="I5306">
        <v>5</v>
      </c>
      <c r="J5306" s="3">
        <v>657.66666666666663</v>
      </c>
      <c r="K5306">
        <v>18.399999999999999</v>
      </c>
      <c r="L5306">
        <v>3946</v>
      </c>
      <c r="M5306">
        <f>Registros[[#This Row],[salario]]*0.06</f>
        <v>236.76</v>
      </c>
      <c r="N5306">
        <f>Registros[[#This Row],[salario]]*5%</f>
        <v>197.3</v>
      </c>
      <c r="O5306">
        <f>IF(Registros[[#This Row],[idade]]&lt;18,311.43,IF(Registros[[#This Row],[idade]]&lt;=25,488.58,IF(Registros[[#This Row],[idade]]&lt;=50,772.77,850.05)))</f>
        <v>488.58</v>
      </c>
      <c r="P5306">
        <f>IF(Registros[[#This Row],[idade]]&lt;18,23.99,IF(Registros[[#This Row],[idade]]&lt;=25,49.9,IF(Registros[[#This Row],[idade]]&lt;=50,145.2,175.45)))</f>
        <v>49.9</v>
      </c>
      <c r="Q5306">
        <v>1</v>
      </c>
      <c r="R5306">
        <v>8</v>
      </c>
      <c r="S5306">
        <v>3</v>
      </c>
      <c r="T5306">
        <v>2</v>
      </c>
      <c r="U5306" t="s">
        <v>2</v>
      </c>
      <c r="V5306" t="s">
        <v>19</v>
      </c>
    </row>
    <row r="5307" spans="1:22" x14ac:dyDescent="0.3">
      <c r="A5307">
        <v>5306</v>
      </c>
      <c r="B5307">
        <v>17349253244</v>
      </c>
      <c r="C5307">
        <v>6</v>
      </c>
      <c r="D5307" s="1">
        <v>34802</v>
      </c>
      <c r="E5307" s="3">
        <f>2023-YEAR(Registros[[#This Row],[data_nascimento]])</f>
        <v>28</v>
      </c>
      <c r="F5307" s="1">
        <v>43854</v>
      </c>
      <c r="G5307" s="1">
        <v>43934</v>
      </c>
      <c r="H5307">
        <v>220</v>
      </c>
      <c r="I5307">
        <v>18</v>
      </c>
      <c r="J5307" s="3">
        <v>2263.1999999999998</v>
      </c>
      <c r="K5307">
        <v>17.25</v>
      </c>
      <c r="L5307">
        <v>3772</v>
      </c>
      <c r="M5307">
        <f>Registros[[#This Row],[salario]]*0.06</f>
        <v>226.32</v>
      </c>
      <c r="N5307">
        <f>Registros[[#This Row],[salario]]*5%</f>
        <v>188.60000000000002</v>
      </c>
      <c r="O5307">
        <f>IF(Registros[[#This Row],[idade]]&lt;18,311.43,IF(Registros[[#This Row],[idade]]&lt;=25,488.58,IF(Registros[[#This Row],[idade]]&lt;=50,772.77,850.05)))</f>
        <v>772.77</v>
      </c>
      <c r="P5307">
        <f>IF(Registros[[#This Row],[idade]]&lt;18,23.99,IF(Registros[[#This Row],[idade]]&lt;=25,49.9,IF(Registros[[#This Row],[idade]]&lt;=50,145.2,175.45)))</f>
        <v>145.19999999999999</v>
      </c>
      <c r="Q5307">
        <v>1</v>
      </c>
      <c r="R5307">
        <v>6</v>
      </c>
      <c r="S5307">
        <v>3</v>
      </c>
      <c r="T5307">
        <v>3</v>
      </c>
      <c r="U5307" t="s">
        <v>2</v>
      </c>
      <c r="V5307" t="s">
        <v>19</v>
      </c>
    </row>
    <row r="5308" spans="1:22" x14ac:dyDescent="0.3">
      <c r="A5308">
        <v>5307</v>
      </c>
      <c r="B5308">
        <v>91748817170</v>
      </c>
      <c r="C5308">
        <v>3</v>
      </c>
      <c r="D5308" s="1">
        <v>29191</v>
      </c>
      <c r="E5308" s="3">
        <f>2023-YEAR(Registros[[#This Row],[data_nascimento]])</f>
        <v>44</v>
      </c>
      <c r="F5308" s="1">
        <v>43854</v>
      </c>
      <c r="G5308" s="1">
        <v>43934</v>
      </c>
      <c r="H5308">
        <v>220</v>
      </c>
      <c r="I5308">
        <v>13</v>
      </c>
      <c r="J5308" s="3">
        <v>2268.9333333333334</v>
      </c>
      <c r="K5308">
        <v>3.45</v>
      </c>
      <c r="L5308">
        <v>5236</v>
      </c>
      <c r="M5308">
        <f>Registros[[#This Row],[salario]]*0.06</f>
        <v>314.15999999999997</v>
      </c>
      <c r="N5308">
        <f>Registros[[#This Row],[salario]]*5%</f>
        <v>261.8</v>
      </c>
      <c r="O5308">
        <f>IF(Registros[[#This Row],[idade]]&lt;18,311.43,IF(Registros[[#This Row],[idade]]&lt;=25,488.58,IF(Registros[[#This Row],[idade]]&lt;=50,772.77,850.05)))</f>
        <v>772.77</v>
      </c>
      <c r="P5308">
        <f>IF(Registros[[#This Row],[idade]]&lt;18,23.99,IF(Registros[[#This Row],[idade]]&lt;=25,49.9,IF(Registros[[#This Row],[idade]]&lt;=50,145.2,175.45)))</f>
        <v>145.19999999999999</v>
      </c>
      <c r="Q5308">
        <v>1</v>
      </c>
      <c r="R5308">
        <v>24</v>
      </c>
      <c r="S5308">
        <v>3</v>
      </c>
      <c r="T5308">
        <v>3</v>
      </c>
      <c r="U5308" t="s">
        <v>2</v>
      </c>
      <c r="V5308" t="s">
        <v>19</v>
      </c>
    </row>
    <row r="5309" spans="1:22" x14ac:dyDescent="0.3">
      <c r="A5309">
        <v>5308</v>
      </c>
      <c r="B5309">
        <v>49800793898</v>
      </c>
      <c r="C5309">
        <v>7</v>
      </c>
      <c r="D5309" s="1">
        <v>29085</v>
      </c>
      <c r="E5309" s="3">
        <f>2023-YEAR(Registros[[#This Row],[data_nascimento]])</f>
        <v>44</v>
      </c>
      <c r="F5309" s="1">
        <v>43854</v>
      </c>
      <c r="G5309" s="1">
        <v>43934</v>
      </c>
      <c r="H5309">
        <v>220</v>
      </c>
      <c r="I5309">
        <v>10</v>
      </c>
      <c r="J5309" s="3">
        <v>1787.3333333333333</v>
      </c>
      <c r="K5309">
        <v>10.35</v>
      </c>
      <c r="L5309">
        <v>5362</v>
      </c>
      <c r="M5309">
        <f>Registros[[#This Row],[salario]]*0.06</f>
        <v>321.71999999999997</v>
      </c>
      <c r="N5309">
        <f>Registros[[#This Row],[salario]]*5%</f>
        <v>268.10000000000002</v>
      </c>
      <c r="O5309">
        <f>IF(Registros[[#This Row],[idade]]&lt;18,311.43,IF(Registros[[#This Row],[idade]]&lt;=25,488.58,IF(Registros[[#This Row],[idade]]&lt;=50,772.77,850.05)))</f>
        <v>772.77</v>
      </c>
      <c r="P5309">
        <f>IF(Registros[[#This Row],[idade]]&lt;18,23.99,IF(Registros[[#This Row],[idade]]&lt;=25,49.9,IF(Registros[[#This Row],[idade]]&lt;=50,145.2,175.45)))</f>
        <v>145.19999999999999</v>
      </c>
      <c r="Q5309">
        <v>5</v>
      </c>
      <c r="R5309">
        <v>27</v>
      </c>
      <c r="S5309">
        <v>1</v>
      </c>
      <c r="T5309">
        <v>2</v>
      </c>
      <c r="U5309" t="s">
        <v>3</v>
      </c>
      <c r="V5309" t="s">
        <v>19</v>
      </c>
    </row>
    <row r="5310" spans="1:22" x14ac:dyDescent="0.3">
      <c r="A5310">
        <v>5309</v>
      </c>
      <c r="B5310">
        <v>95332831254</v>
      </c>
      <c r="C5310">
        <v>4</v>
      </c>
      <c r="D5310" s="1">
        <v>30666</v>
      </c>
      <c r="E5310" s="3">
        <f>2023-YEAR(Registros[[#This Row],[data_nascimento]])</f>
        <v>40</v>
      </c>
      <c r="F5310" s="1">
        <v>43854</v>
      </c>
      <c r="G5310" s="1">
        <v>43934</v>
      </c>
      <c r="H5310">
        <v>220</v>
      </c>
      <c r="I5310">
        <v>14</v>
      </c>
      <c r="J5310" s="3">
        <v>966.4666666666667</v>
      </c>
      <c r="K5310">
        <v>23</v>
      </c>
      <c r="L5310">
        <v>2071</v>
      </c>
      <c r="M5310">
        <f>Registros[[#This Row],[salario]]*0.06</f>
        <v>124.25999999999999</v>
      </c>
      <c r="N5310">
        <f>Registros[[#This Row],[salario]]*5%</f>
        <v>103.55000000000001</v>
      </c>
      <c r="O5310">
        <f>IF(Registros[[#This Row],[idade]]&lt;18,311.43,IF(Registros[[#This Row],[idade]]&lt;=25,488.58,IF(Registros[[#This Row],[idade]]&lt;=50,772.77,850.05)))</f>
        <v>772.77</v>
      </c>
      <c r="P5310">
        <f>IF(Registros[[#This Row],[idade]]&lt;18,23.99,IF(Registros[[#This Row],[idade]]&lt;=25,49.9,IF(Registros[[#This Row],[idade]]&lt;=50,145.2,175.45)))</f>
        <v>145.19999999999999</v>
      </c>
      <c r="Q5310">
        <v>2</v>
      </c>
      <c r="R5310">
        <v>24</v>
      </c>
      <c r="S5310">
        <v>3</v>
      </c>
      <c r="T5310">
        <v>3</v>
      </c>
      <c r="U5310" t="s">
        <v>2</v>
      </c>
      <c r="V5310" t="s">
        <v>19</v>
      </c>
    </row>
    <row r="5311" spans="1:22" x14ac:dyDescent="0.3">
      <c r="A5311">
        <v>5310</v>
      </c>
      <c r="B5311">
        <v>85116538276</v>
      </c>
      <c r="C5311">
        <v>7</v>
      </c>
      <c r="D5311" s="1">
        <v>36952</v>
      </c>
      <c r="E5311" s="3">
        <f>2023-YEAR(Registros[[#This Row],[data_nascimento]])</f>
        <v>22</v>
      </c>
      <c r="F5311" s="1">
        <v>43854</v>
      </c>
      <c r="G5311" s="1">
        <v>43934</v>
      </c>
      <c r="H5311">
        <v>220</v>
      </c>
      <c r="I5311">
        <v>5</v>
      </c>
      <c r="J5311" s="3">
        <v>1058</v>
      </c>
      <c r="K5311">
        <v>20.7</v>
      </c>
      <c r="L5311">
        <v>6348</v>
      </c>
      <c r="M5311">
        <f>Registros[[#This Row],[salario]]*0.06</f>
        <v>380.88</v>
      </c>
      <c r="N5311">
        <f>Registros[[#This Row],[salario]]*5%</f>
        <v>317.40000000000003</v>
      </c>
      <c r="O5311">
        <f>IF(Registros[[#This Row],[idade]]&lt;18,311.43,IF(Registros[[#This Row],[idade]]&lt;=25,488.58,IF(Registros[[#This Row],[idade]]&lt;=50,772.77,850.05)))</f>
        <v>488.58</v>
      </c>
      <c r="P5311">
        <f>IF(Registros[[#This Row],[idade]]&lt;18,23.99,IF(Registros[[#This Row],[idade]]&lt;=25,49.9,IF(Registros[[#This Row],[idade]]&lt;=50,145.2,175.45)))</f>
        <v>49.9</v>
      </c>
      <c r="Q5311">
        <v>3</v>
      </c>
      <c r="R5311">
        <v>14</v>
      </c>
      <c r="S5311">
        <v>1</v>
      </c>
      <c r="T5311">
        <v>3</v>
      </c>
      <c r="U5311" t="s">
        <v>2</v>
      </c>
      <c r="V5311" t="s">
        <v>21</v>
      </c>
    </row>
    <row r="5312" spans="1:22" x14ac:dyDescent="0.3">
      <c r="A5312">
        <v>5311</v>
      </c>
      <c r="B5312">
        <v>20640256136</v>
      </c>
      <c r="C5312">
        <v>6</v>
      </c>
      <c r="D5312" s="1">
        <v>32955</v>
      </c>
      <c r="E5312" s="3">
        <f>2023-YEAR(Registros[[#This Row],[data_nascimento]])</f>
        <v>33</v>
      </c>
      <c r="F5312" s="1">
        <v>43854</v>
      </c>
      <c r="G5312" s="1">
        <v>43934</v>
      </c>
      <c r="H5312">
        <v>220</v>
      </c>
      <c r="I5312">
        <v>14</v>
      </c>
      <c r="J5312" s="3">
        <v>2541</v>
      </c>
      <c r="K5312">
        <v>17.25</v>
      </c>
      <c r="L5312">
        <v>5445</v>
      </c>
      <c r="M5312">
        <f>Registros[[#This Row],[salario]]*0.06</f>
        <v>326.7</v>
      </c>
      <c r="N5312">
        <f>Registros[[#This Row],[salario]]*5%</f>
        <v>272.25</v>
      </c>
      <c r="O5312">
        <f>IF(Registros[[#This Row],[idade]]&lt;18,311.43,IF(Registros[[#This Row],[idade]]&lt;=25,488.58,IF(Registros[[#This Row],[idade]]&lt;=50,772.77,850.05)))</f>
        <v>772.77</v>
      </c>
      <c r="P5312">
        <f>IF(Registros[[#This Row],[idade]]&lt;18,23.99,IF(Registros[[#This Row],[idade]]&lt;=25,49.9,IF(Registros[[#This Row],[idade]]&lt;=50,145.2,175.45)))</f>
        <v>145.19999999999999</v>
      </c>
      <c r="Q5312">
        <v>5</v>
      </c>
      <c r="R5312">
        <v>2</v>
      </c>
      <c r="S5312">
        <v>3</v>
      </c>
      <c r="T5312">
        <v>3</v>
      </c>
      <c r="U5312" t="s">
        <v>3</v>
      </c>
      <c r="V5312" t="s">
        <v>19</v>
      </c>
    </row>
    <row r="5313" spans="1:22" x14ac:dyDescent="0.3">
      <c r="A5313">
        <v>5312</v>
      </c>
      <c r="B5313">
        <v>49796474997</v>
      </c>
      <c r="C5313">
        <v>5</v>
      </c>
      <c r="D5313" s="1">
        <v>34198</v>
      </c>
      <c r="E5313" s="3">
        <f>2023-YEAR(Registros[[#This Row],[data_nascimento]])</f>
        <v>30</v>
      </c>
      <c r="F5313" s="1">
        <v>43854</v>
      </c>
      <c r="G5313" s="1">
        <v>43934</v>
      </c>
      <c r="H5313">
        <v>220</v>
      </c>
      <c r="I5313">
        <v>14</v>
      </c>
      <c r="J5313" s="3">
        <v>829.73333333333335</v>
      </c>
      <c r="K5313">
        <v>1.1499999999999999</v>
      </c>
      <c r="L5313">
        <v>1778</v>
      </c>
      <c r="M5313">
        <f>Registros[[#This Row],[salario]]*0.06</f>
        <v>106.67999999999999</v>
      </c>
      <c r="N5313">
        <f>Registros[[#This Row],[salario]]*5%</f>
        <v>88.9</v>
      </c>
      <c r="O5313">
        <f>IF(Registros[[#This Row],[idade]]&lt;18,311.43,IF(Registros[[#This Row],[idade]]&lt;=25,488.58,IF(Registros[[#This Row],[idade]]&lt;=50,772.77,850.05)))</f>
        <v>772.77</v>
      </c>
      <c r="P5313">
        <f>IF(Registros[[#This Row],[idade]]&lt;18,23.99,IF(Registros[[#This Row],[idade]]&lt;=25,49.9,IF(Registros[[#This Row],[idade]]&lt;=50,145.2,175.45)))</f>
        <v>145.19999999999999</v>
      </c>
      <c r="Q5313">
        <v>2</v>
      </c>
      <c r="R5313">
        <v>14</v>
      </c>
      <c r="S5313">
        <v>1</v>
      </c>
      <c r="T5313">
        <v>3</v>
      </c>
      <c r="U5313" t="s">
        <v>2</v>
      </c>
      <c r="V5313" t="s">
        <v>21</v>
      </c>
    </row>
    <row r="5314" spans="1:22" x14ac:dyDescent="0.3">
      <c r="A5314">
        <v>5313</v>
      </c>
      <c r="B5314">
        <v>91777583718</v>
      </c>
      <c r="C5314">
        <v>4</v>
      </c>
      <c r="D5314" s="1">
        <v>36832</v>
      </c>
      <c r="E5314" s="3">
        <f>2023-YEAR(Registros[[#This Row],[data_nascimento]])</f>
        <v>23</v>
      </c>
      <c r="F5314" s="1">
        <v>43854</v>
      </c>
      <c r="G5314" s="1">
        <v>43934</v>
      </c>
      <c r="H5314">
        <v>220</v>
      </c>
      <c r="I5314">
        <v>20</v>
      </c>
      <c r="J5314" s="3">
        <v>1594</v>
      </c>
      <c r="K5314">
        <v>21.85</v>
      </c>
      <c r="L5314">
        <v>2391</v>
      </c>
      <c r="M5314">
        <f>Registros[[#This Row],[salario]]*0.06</f>
        <v>143.46</v>
      </c>
      <c r="N5314">
        <f>Registros[[#This Row],[salario]]*5%</f>
        <v>119.55000000000001</v>
      </c>
      <c r="O5314">
        <f>IF(Registros[[#This Row],[idade]]&lt;18,311.43,IF(Registros[[#This Row],[idade]]&lt;=25,488.58,IF(Registros[[#This Row],[idade]]&lt;=50,772.77,850.05)))</f>
        <v>488.58</v>
      </c>
      <c r="P5314">
        <f>IF(Registros[[#This Row],[idade]]&lt;18,23.99,IF(Registros[[#This Row],[idade]]&lt;=25,49.9,IF(Registros[[#This Row],[idade]]&lt;=50,145.2,175.45)))</f>
        <v>49.9</v>
      </c>
      <c r="Q5314">
        <v>2</v>
      </c>
      <c r="R5314">
        <v>21</v>
      </c>
      <c r="S5314">
        <v>1</v>
      </c>
      <c r="T5314">
        <v>3</v>
      </c>
      <c r="U5314" t="s">
        <v>2</v>
      </c>
      <c r="V5314" t="s">
        <v>19</v>
      </c>
    </row>
    <row r="5315" spans="1:22" x14ac:dyDescent="0.3">
      <c r="A5315">
        <v>5314</v>
      </c>
      <c r="B5315">
        <v>62977942185</v>
      </c>
      <c r="C5315">
        <v>6</v>
      </c>
      <c r="D5315" s="1">
        <v>34587</v>
      </c>
      <c r="E5315" s="3">
        <f>2023-YEAR(Registros[[#This Row],[data_nascimento]])</f>
        <v>29</v>
      </c>
      <c r="F5315" s="1">
        <v>43854</v>
      </c>
      <c r="G5315" s="1">
        <v>43934</v>
      </c>
      <c r="H5315">
        <v>220</v>
      </c>
      <c r="I5315">
        <v>2</v>
      </c>
      <c r="J5315" s="3">
        <v>305.06666666666666</v>
      </c>
      <c r="K5315">
        <v>16.100000000000001</v>
      </c>
      <c r="L5315">
        <v>4576</v>
      </c>
      <c r="M5315">
        <f>Registros[[#This Row],[salario]]*0.06</f>
        <v>274.56</v>
      </c>
      <c r="N5315">
        <f>Registros[[#This Row],[salario]]*5%</f>
        <v>228.8</v>
      </c>
      <c r="O5315">
        <f>IF(Registros[[#This Row],[idade]]&lt;18,311.43,IF(Registros[[#This Row],[idade]]&lt;=25,488.58,IF(Registros[[#This Row],[idade]]&lt;=50,772.77,850.05)))</f>
        <v>772.77</v>
      </c>
      <c r="P5315">
        <f>IF(Registros[[#This Row],[idade]]&lt;18,23.99,IF(Registros[[#This Row],[idade]]&lt;=25,49.9,IF(Registros[[#This Row],[idade]]&lt;=50,145.2,175.45)))</f>
        <v>145.19999999999999</v>
      </c>
      <c r="Q5315">
        <v>2</v>
      </c>
      <c r="R5315">
        <v>16</v>
      </c>
      <c r="S5315">
        <v>1</v>
      </c>
      <c r="T5315">
        <v>1</v>
      </c>
      <c r="U5315" t="s">
        <v>2</v>
      </c>
      <c r="V5315" t="s">
        <v>22</v>
      </c>
    </row>
    <row r="5316" spans="1:22" x14ac:dyDescent="0.3">
      <c r="A5316">
        <v>5315</v>
      </c>
      <c r="B5316">
        <v>35883221596</v>
      </c>
      <c r="C5316">
        <v>4</v>
      </c>
      <c r="D5316" s="1">
        <v>31801</v>
      </c>
      <c r="E5316" s="3">
        <f>2023-YEAR(Registros[[#This Row],[data_nascimento]])</f>
        <v>36</v>
      </c>
      <c r="F5316" s="1">
        <v>43854</v>
      </c>
      <c r="G5316" s="1">
        <v>43934</v>
      </c>
      <c r="H5316">
        <v>220</v>
      </c>
      <c r="I5316">
        <v>2</v>
      </c>
      <c r="J5316" s="3">
        <v>333.86666666666667</v>
      </c>
      <c r="K5316">
        <v>16.100000000000001</v>
      </c>
      <c r="L5316">
        <v>5008</v>
      </c>
      <c r="M5316">
        <f>Registros[[#This Row],[salario]]*0.06</f>
        <v>300.47999999999996</v>
      </c>
      <c r="N5316">
        <f>Registros[[#This Row],[salario]]*5%</f>
        <v>250.4</v>
      </c>
      <c r="O5316">
        <f>IF(Registros[[#This Row],[idade]]&lt;18,311.43,IF(Registros[[#This Row],[idade]]&lt;=25,488.58,IF(Registros[[#This Row],[idade]]&lt;=50,772.77,850.05)))</f>
        <v>772.77</v>
      </c>
      <c r="P5316">
        <f>IF(Registros[[#This Row],[idade]]&lt;18,23.99,IF(Registros[[#This Row],[idade]]&lt;=25,49.9,IF(Registros[[#This Row],[idade]]&lt;=50,145.2,175.45)))</f>
        <v>145.19999999999999</v>
      </c>
      <c r="Q5316">
        <v>5</v>
      </c>
      <c r="R5316">
        <v>13</v>
      </c>
      <c r="S5316">
        <v>1</v>
      </c>
      <c r="T5316">
        <v>2</v>
      </c>
      <c r="U5316" t="s">
        <v>2</v>
      </c>
      <c r="V5316" t="s">
        <v>19</v>
      </c>
    </row>
    <row r="5317" spans="1:22" x14ac:dyDescent="0.3">
      <c r="A5317">
        <v>5316</v>
      </c>
      <c r="B5317">
        <v>97133918455</v>
      </c>
      <c r="C5317">
        <v>3</v>
      </c>
      <c r="D5317" s="1">
        <v>30368</v>
      </c>
      <c r="E5317" s="3">
        <f>2023-YEAR(Registros[[#This Row],[data_nascimento]])</f>
        <v>40</v>
      </c>
      <c r="F5317" s="1">
        <v>43854</v>
      </c>
      <c r="G5317" s="1">
        <v>43934</v>
      </c>
      <c r="H5317">
        <v>220</v>
      </c>
      <c r="I5317">
        <v>9</v>
      </c>
      <c r="J5317" s="3">
        <v>1289.4000000000001</v>
      </c>
      <c r="K5317">
        <v>11.5</v>
      </c>
      <c r="L5317">
        <v>4298</v>
      </c>
      <c r="M5317">
        <f>Registros[[#This Row],[salario]]*0.06</f>
        <v>257.88</v>
      </c>
      <c r="N5317">
        <f>Registros[[#This Row],[salario]]*5%</f>
        <v>214.9</v>
      </c>
      <c r="O5317">
        <f>IF(Registros[[#This Row],[idade]]&lt;18,311.43,IF(Registros[[#This Row],[idade]]&lt;=25,488.58,IF(Registros[[#This Row],[idade]]&lt;=50,772.77,850.05)))</f>
        <v>772.77</v>
      </c>
      <c r="P5317">
        <f>IF(Registros[[#This Row],[idade]]&lt;18,23.99,IF(Registros[[#This Row],[idade]]&lt;=25,49.9,IF(Registros[[#This Row],[idade]]&lt;=50,145.2,175.45)))</f>
        <v>145.19999999999999</v>
      </c>
      <c r="Q5317">
        <v>2</v>
      </c>
      <c r="R5317">
        <v>11</v>
      </c>
      <c r="S5317">
        <v>2</v>
      </c>
      <c r="T5317">
        <v>3</v>
      </c>
      <c r="U5317" t="s">
        <v>2</v>
      </c>
      <c r="V5317" t="s">
        <v>19</v>
      </c>
    </row>
    <row r="5318" spans="1:22" x14ac:dyDescent="0.3">
      <c r="A5318">
        <v>5317</v>
      </c>
      <c r="B5318">
        <v>60292159434</v>
      </c>
      <c r="C5318">
        <v>7</v>
      </c>
      <c r="D5318" s="1">
        <v>36708</v>
      </c>
      <c r="E5318" s="3">
        <f>2023-YEAR(Registros[[#This Row],[data_nascimento]])</f>
        <v>23</v>
      </c>
      <c r="F5318" s="1">
        <v>43854</v>
      </c>
      <c r="G5318" s="1">
        <v>43934</v>
      </c>
      <c r="H5318">
        <v>220</v>
      </c>
      <c r="I5318">
        <v>13</v>
      </c>
      <c r="J5318" s="3">
        <v>1514.5</v>
      </c>
      <c r="K5318">
        <v>16.100000000000001</v>
      </c>
      <c r="L5318">
        <v>3495</v>
      </c>
      <c r="M5318">
        <f>Registros[[#This Row],[salario]]*0.06</f>
        <v>209.7</v>
      </c>
      <c r="N5318">
        <f>Registros[[#This Row],[salario]]*5%</f>
        <v>174.75</v>
      </c>
      <c r="O5318">
        <f>IF(Registros[[#This Row],[idade]]&lt;18,311.43,IF(Registros[[#This Row],[idade]]&lt;=25,488.58,IF(Registros[[#This Row],[idade]]&lt;=50,772.77,850.05)))</f>
        <v>488.58</v>
      </c>
      <c r="P5318">
        <f>IF(Registros[[#This Row],[idade]]&lt;18,23.99,IF(Registros[[#This Row],[idade]]&lt;=25,49.9,IF(Registros[[#This Row],[idade]]&lt;=50,145.2,175.45)))</f>
        <v>49.9</v>
      </c>
      <c r="Q5318">
        <v>1</v>
      </c>
      <c r="R5318">
        <v>7</v>
      </c>
      <c r="S5318">
        <v>2</v>
      </c>
      <c r="T5318">
        <v>3</v>
      </c>
      <c r="U5318" t="s">
        <v>2</v>
      </c>
      <c r="V5318" t="s">
        <v>19</v>
      </c>
    </row>
    <row r="5319" spans="1:22" x14ac:dyDescent="0.3">
      <c r="A5319">
        <v>5318</v>
      </c>
      <c r="B5319">
        <v>25910560664</v>
      </c>
      <c r="C5319">
        <v>5</v>
      </c>
      <c r="D5319" s="1">
        <v>35120</v>
      </c>
      <c r="E5319" s="3">
        <f>2023-YEAR(Registros[[#This Row],[data_nascimento]])</f>
        <v>27</v>
      </c>
      <c r="F5319" s="1">
        <v>43854</v>
      </c>
      <c r="G5319" s="1">
        <v>43934</v>
      </c>
      <c r="H5319">
        <v>220</v>
      </c>
      <c r="I5319">
        <v>19</v>
      </c>
      <c r="J5319" s="3">
        <v>3418.7333333333336</v>
      </c>
      <c r="K5319">
        <v>21.85</v>
      </c>
      <c r="L5319">
        <v>5398</v>
      </c>
      <c r="M5319">
        <f>Registros[[#This Row],[salario]]*0.06</f>
        <v>323.88</v>
      </c>
      <c r="N5319">
        <f>Registros[[#This Row],[salario]]*5%</f>
        <v>269.90000000000003</v>
      </c>
      <c r="O5319">
        <f>IF(Registros[[#This Row],[idade]]&lt;18,311.43,IF(Registros[[#This Row],[idade]]&lt;=25,488.58,IF(Registros[[#This Row],[idade]]&lt;=50,772.77,850.05)))</f>
        <v>772.77</v>
      </c>
      <c r="P5319">
        <f>IF(Registros[[#This Row],[idade]]&lt;18,23.99,IF(Registros[[#This Row],[idade]]&lt;=25,49.9,IF(Registros[[#This Row],[idade]]&lt;=50,145.2,175.45)))</f>
        <v>145.19999999999999</v>
      </c>
      <c r="Q5319">
        <v>1</v>
      </c>
      <c r="R5319">
        <v>15</v>
      </c>
      <c r="S5319">
        <v>2</v>
      </c>
      <c r="T5319">
        <v>3</v>
      </c>
      <c r="U5319" t="s">
        <v>3</v>
      </c>
      <c r="V5319" t="s">
        <v>22</v>
      </c>
    </row>
    <row r="5320" spans="1:22" x14ac:dyDescent="0.3">
      <c r="A5320">
        <v>5319</v>
      </c>
      <c r="B5320">
        <v>42694088484</v>
      </c>
      <c r="C5320">
        <v>5</v>
      </c>
      <c r="D5320" s="1">
        <v>34248</v>
      </c>
      <c r="E5320" s="3">
        <f>2023-YEAR(Registros[[#This Row],[data_nascimento]])</f>
        <v>30</v>
      </c>
      <c r="F5320" s="1">
        <v>43854</v>
      </c>
      <c r="G5320" s="1">
        <v>43934</v>
      </c>
      <c r="H5320">
        <v>220</v>
      </c>
      <c r="I5320">
        <v>3</v>
      </c>
      <c r="J5320" s="3">
        <v>176.79999999999998</v>
      </c>
      <c r="K5320">
        <v>17.25</v>
      </c>
      <c r="L5320">
        <v>1768</v>
      </c>
      <c r="M5320">
        <f>Registros[[#This Row],[salario]]*0.06</f>
        <v>106.08</v>
      </c>
      <c r="N5320">
        <f>Registros[[#This Row],[salario]]*5%</f>
        <v>88.4</v>
      </c>
      <c r="O5320">
        <f>IF(Registros[[#This Row],[idade]]&lt;18,311.43,IF(Registros[[#This Row],[idade]]&lt;=25,488.58,IF(Registros[[#This Row],[idade]]&lt;=50,772.77,850.05)))</f>
        <v>772.77</v>
      </c>
      <c r="P5320">
        <f>IF(Registros[[#This Row],[idade]]&lt;18,23.99,IF(Registros[[#This Row],[idade]]&lt;=25,49.9,IF(Registros[[#This Row],[idade]]&lt;=50,145.2,175.45)))</f>
        <v>145.19999999999999</v>
      </c>
      <c r="Q5320">
        <v>3</v>
      </c>
      <c r="R5320">
        <v>2</v>
      </c>
      <c r="S5320">
        <v>1</v>
      </c>
      <c r="T5320">
        <v>1</v>
      </c>
      <c r="U5320" t="s">
        <v>2</v>
      </c>
      <c r="V5320" t="s">
        <v>21</v>
      </c>
    </row>
    <row r="5321" spans="1:22" x14ac:dyDescent="0.3">
      <c r="A5321">
        <v>5320</v>
      </c>
      <c r="B5321">
        <v>28146385823</v>
      </c>
      <c r="C5321">
        <v>7</v>
      </c>
      <c r="D5321" s="1">
        <v>34502</v>
      </c>
      <c r="E5321" s="3">
        <f>2023-YEAR(Registros[[#This Row],[data_nascimento]])</f>
        <v>29</v>
      </c>
      <c r="F5321" s="1">
        <v>43854</v>
      </c>
      <c r="G5321" s="1">
        <v>43934</v>
      </c>
      <c r="H5321">
        <v>220</v>
      </c>
      <c r="I5321">
        <v>5</v>
      </c>
      <c r="J5321" s="3">
        <v>1026.6666666666667</v>
      </c>
      <c r="K5321">
        <v>13.8</v>
      </c>
      <c r="L5321">
        <v>6160</v>
      </c>
      <c r="M5321">
        <f>Registros[[#This Row],[salario]]*0.06</f>
        <v>369.59999999999997</v>
      </c>
      <c r="N5321">
        <f>Registros[[#This Row],[salario]]*5%</f>
        <v>308</v>
      </c>
      <c r="O5321">
        <f>IF(Registros[[#This Row],[idade]]&lt;18,311.43,IF(Registros[[#This Row],[idade]]&lt;=25,488.58,IF(Registros[[#This Row],[idade]]&lt;=50,772.77,850.05)))</f>
        <v>772.77</v>
      </c>
      <c r="P5321">
        <f>IF(Registros[[#This Row],[idade]]&lt;18,23.99,IF(Registros[[#This Row],[idade]]&lt;=25,49.9,IF(Registros[[#This Row],[idade]]&lt;=50,145.2,175.45)))</f>
        <v>145.19999999999999</v>
      </c>
      <c r="Q5321">
        <v>4</v>
      </c>
      <c r="R5321">
        <v>12</v>
      </c>
      <c r="S5321">
        <v>1</v>
      </c>
      <c r="T5321">
        <v>3</v>
      </c>
      <c r="U5321" t="s">
        <v>3</v>
      </c>
      <c r="V5321" t="s">
        <v>21</v>
      </c>
    </row>
    <row r="5322" spans="1:22" x14ac:dyDescent="0.3">
      <c r="A5322">
        <v>5321</v>
      </c>
      <c r="B5322">
        <v>55869478129</v>
      </c>
      <c r="C5322">
        <v>7</v>
      </c>
      <c r="D5322" s="1">
        <v>30421</v>
      </c>
      <c r="E5322" s="3">
        <f>2023-YEAR(Registros[[#This Row],[data_nascimento]])</f>
        <v>40</v>
      </c>
      <c r="F5322" s="1">
        <v>43854</v>
      </c>
      <c r="G5322" s="1">
        <v>43934</v>
      </c>
      <c r="H5322">
        <v>220</v>
      </c>
      <c r="I5322">
        <v>18</v>
      </c>
      <c r="J5322" s="3">
        <v>3862.7999999999997</v>
      </c>
      <c r="K5322">
        <v>17.25</v>
      </c>
      <c r="L5322">
        <v>6438</v>
      </c>
      <c r="M5322">
        <f>Registros[[#This Row],[salario]]*0.06</f>
        <v>386.28</v>
      </c>
      <c r="N5322">
        <f>Registros[[#This Row],[salario]]*5%</f>
        <v>321.90000000000003</v>
      </c>
      <c r="O5322">
        <f>IF(Registros[[#This Row],[idade]]&lt;18,311.43,IF(Registros[[#This Row],[idade]]&lt;=25,488.58,IF(Registros[[#This Row],[idade]]&lt;=50,772.77,850.05)))</f>
        <v>772.77</v>
      </c>
      <c r="P5322">
        <f>IF(Registros[[#This Row],[idade]]&lt;18,23.99,IF(Registros[[#This Row],[idade]]&lt;=25,49.9,IF(Registros[[#This Row],[idade]]&lt;=50,145.2,175.45)))</f>
        <v>145.19999999999999</v>
      </c>
      <c r="Q5322">
        <v>3</v>
      </c>
      <c r="R5322">
        <v>4</v>
      </c>
      <c r="S5322">
        <v>3</v>
      </c>
      <c r="T5322">
        <v>1</v>
      </c>
      <c r="U5322" t="s">
        <v>2</v>
      </c>
      <c r="V5322" t="s">
        <v>22</v>
      </c>
    </row>
    <row r="5323" spans="1:22" x14ac:dyDescent="0.3">
      <c r="A5323">
        <v>5322</v>
      </c>
      <c r="B5323">
        <v>51475359507</v>
      </c>
      <c r="C5323">
        <v>6</v>
      </c>
      <c r="D5323" s="1">
        <v>38346</v>
      </c>
      <c r="E5323" s="3">
        <f>2023-YEAR(Registros[[#This Row],[data_nascimento]])</f>
        <v>19</v>
      </c>
      <c r="F5323" s="1">
        <v>43854</v>
      </c>
      <c r="G5323" s="1">
        <v>43934</v>
      </c>
      <c r="H5323">
        <v>220</v>
      </c>
      <c r="I5323">
        <v>13</v>
      </c>
      <c r="J5323" s="3">
        <v>2753.8333333333335</v>
      </c>
      <c r="K5323">
        <v>2.2999999999999998</v>
      </c>
      <c r="L5323">
        <v>6355</v>
      </c>
      <c r="M5323">
        <f>Registros[[#This Row],[salario]]*0.06</f>
        <v>381.3</v>
      </c>
      <c r="N5323">
        <f>Registros[[#This Row],[salario]]*5%</f>
        <v>317.75</v>
      </c>
      <c r="O5323">
        <f>IF(Registros[[#This Row],[idade]]&lt;18,311.43,IF(Registros[[#This Row],[idade]]&lt;=25,488.58,IF(Registros[[#This Row],[idade]]&lt;=50,772.77,850.05)))</f>
        <v>488.58</v>
      </c>
      <c r="P5323">
        <f>IF(Registros[[#This Row],[idade]]&lt;18,23.99,IF(Registros[[#This Row],[idade]]&lt;=25,49.9,IF(Registros[[#This Row],[idade]]&lt;=50,145.2,175.45)))</f>
        <v>49.9</v>
      </c>
      <c r="Q5323">
        <v>1</v>
      </c>
      <c r="R5323">
        <v>23</v>
      </c>
      <c r="S5323">
        <v>1</v>
      </c>
      <c r="T5323">
        <v>1</v>
      </c>
      <c r="U5323" t="s">
        <v>3</v>
      </c>
      <c r="V5323" t="s">
        <v>19</v>
      </c>
    </row>
    <row r="5324" spans="1:22" x14ac:dyDescent="0.3">
      <c r="A5324">
        <v>5323</v>
      </c>
      <c r="B5324">
        <v>64803913389</v>
      </c>
      <c r="C5324">
        <v>6</v>
      </c>
      <c r="D5324" s="1">
        <v>34225</v>
      </c>
      <c r="E5324" s="3">
        <f>2023-YEAR(Registros[[#This Row],[data_nascimento]])</f>
        <v>30</v>
      </c>
      <c r="F5324" s="1">
        <v>43854</v>
      </c>
      <c r="G5324" s="1">
        <v>43934</v>
      </c>
      <c r="H5324">
        <v>220</v>
      </c>
      <c r="I5324">
        <v>5</v>
      </c>
      <c r="J5324" s="3">
        <v>1151.3333333333335</v>
      </c>
      <c r="K5324">
        <v>11.5</v>
      </c>
      <c r="L5324">
        <v>6908</v>
      </c>
      <c r="M5324">
        <f>Registros[[#This Row],[salario]]*0.06</f>
        <v>414.47999999999996</v>
      </c>
      <c r="N5324">
        <f>Registros[[#This Row],[salario]]*5%</f>
        <v>345.40000000000003</v>
      </c>
      <c r="O5324">
        <f>IF(Registros[[#This Row],[idade]]&lt;18,311.43,IF(Registros[[#This Row],[idade]]&lt;=25,488.58,IF(Registros[[#This Row],[idade]]&lt;=50,772.77,850.05)))</f>
        <v>772.77</v>
      </c>
      <c r="P5324">
        <f>IF(Registros[[#This Row],[idade]]&lt;18,23.99,IF(Registros[[#This Row],[idade]]&lt;=25,49.9,IF(Registros[[#This Row],[idade]]&lt;=50,145.2,175.45)))</f>
        <v>145.19999999999999</v>
      </c>
      <c r="Q5324">
        <v>1</v>
      </c>
      <c r="R5324">
        <v>19</v>
      </c>
      <c r="S5324">
        <v>2</v>
      </c>
      <c r="T5324">
        <v>1</v>
      </c>
      <c r="U5324" t="s">
        <v>2</v>
      </c>
      <c r="V5324" t="s">
        <v>19</v>
      </c>
    </row>
    <row r="5325" spans="1:22" x14ac:dyDescent="0.3">
      <c r="A5325">
        <v>5324</v>
      </c>
      <c r="B5325">
        <v>11926861028</v>
      </c>
      <c r="C5325">
        <v>4</v>
      </c>
      <c r="D5325" s="1">
        <v>30938</v>
      </c>
      <c r="E5325" s="3">
        <f>2023-YEAR(Registros[[#This Row],[data_nascimento]])</f>
        <v>39</v>
      </c>
      <c r="F5325" s="1">
        <v>43854</v>
      </c>
      <c r="G5325" s="1">
        <v>43934</v>
      </c>
      <c r="H5325">
        <v>220</v>
      </c>
      <c r="I5325">
        <v>12</v>
      </c>
      <c r="J5325" s="3">
        <v>658</v>
      </c>
      <c r="K5325">
        <v>17.25</v>
      </c>
      <c r="L5325">
        <v>1645</v>
      </c>
      <c r="M5325">
        <f>Registros[[#This Row],[salario]]*0.06</f>
        <v>98.7</v>
      </c>
      <c r="N5325">
        <f>Registros[[#This Row],[salario]]*5%</f>
        <v>82.25</v>
      </c>
      <c r="O5325">
        <f>IF(Registros[[#This Row],[idade]]&lt;18,311.43,IF(Registros[[#This Row],[idade]]&lt;=25,488.58,IF(Registros[[#This Row],[idade]]&lt;=50,772.77,850.05)))</f>
        <v>772.77</v>
      </c>
      <c r="P5325">
        <f>IF(Registros[[#This Row],[idade]]&lt;18,23.99,IF(Registros[[#This Row],[idade]]&lt;=25,49.9,IF(Registros[[#This Row],[idade]]&lt;=50,145.2,175.45)))</f>
        <v>145.19999999999999</v>
      </c>
      <c r="Q5325">
        <v>5</v>
      </c>
      <c r="R5325">
        <v>18</v>
      </c>
      <c r="S5325">
        <v>2</v>
      </c>
      <c r="T5325">
        <v>2</v>
      </c>
      <c r="U5325" t="s">
        <v>3</v>
      </c>
      <c r="V5325" t="s">
        <v>22</v>
      </c>
    </row>
    <row r="5326" spans="1:22" x14ac:dyDescent="0.3">
      <c r="A5326">
        <v>5325</v>
      </c>
      <c r="B5326">
        <v>94063337526</v>
      </c>
      <c r="C5326">
        <v>4</v>
      </c>
      <c r="D5326" s="1">
        <v>34275</v>
      </c>
      <c r="E5326" s="3">
        <f>2023-YEAR(Registros[[#This Row],[data_nascimento]])</f>
        <v>30</v>
      </c>
      <c r="F5326" s="1">
        <v>43854</v>
      </c>
      <c r="G5326" s="1">
        <v>43934</v>
      </c>
      <c r="H5326">
        <v>220</v>
      </c>
      <c r="I5326">
        <v>13</v>
      </c>
      <c r="J5326" s="3">
        <v>1051.7</v>
      </c>
      <c r="K5326">
        <v>4.5999999999999996</v>
      </c>
      <c r="L5326">
        <v>2427</v>
      </c>
      <c r="M5326">
        <f>Registros[[#This Row],[salario]]*0.06</f>
        <v>145.62</v>
      </c>
      <c r="N5326">
        <f>Registros[[#This Row],[salario]]*5%</f>
        <v>121.35000000000001</v>
      </c>
      <c r="O5326">
        <f>IF(Registros[[#This Row],[idade]]&lt;18,311.43,IF(Registros[[#This Row],[idade]]&lt;=25,488.58,IF(Registros[[#This Row],[idade]]&lt;=50,772.77,850.05)))</f>
        <v>772.77</v>
      </c>
      <c r="P5326">
        <f>IF(Registros[[#This Row],[idade]]&lt;18,23.99,IF(Registros[[#This Row],[idade]]&lt;=25,49.9,IF(Registros[[#This Row],[idade]]&lt;=50,145.2,175.45)))</f>
        <v>145.19999999999999</v>
      </c>
      <c r="Q5326">
        <v>5</v>
      </c>
      <c r="R5326">
        <v>19</v>
      </c>
      <c r="S5326">
        <v>2</v>
      </c>
      <c r="T5326">
        <v>3</v>
      </c>
      <c r="U5326" t="s">
        <v>3</v>
      </c>
      <c r="V5326" t="s">
        <v>19</v>
      </c>
    </row>
    <row r="5327" spans="1:22" x14ac:dyDescent="0.3">
      <c r="A5327">
        <v>5326</v>
      </c>
      <c r="B5327">
        <v>62880098773</v>
      </c>
      <c r="C5327">
        <v>3</v>
      </c>
      <c r="D5327" s="1">
        <v>34194</v>
      </c>
      <c r="E5327" s="3">
        <f>2023-YEAR(Registros[[#This Row],[data_nascimento]])</f>
        <v>30</v>
      </c>
      <c r="F5327" s="1">
        <v>43854</v>
      </c>
      <c r="G5327" s="1">
        <v>43934</v>
      </c>
      <c r="H5327">
        <v>220</v>
      </c>
      <c r="I5327">
        <v>18</v>
      </c>
      <c r="J5327" s="3">
        <v>1095.5999999999999</v>
      </c>
      <c r="K5327">
        <v>18.399999999999999</v>
      </c>
      <c r="L5327">
        <v>1826</v>
      </c>
      <c r="M5327">
        <f>Registros[[#This Row],[salario]]*0.06</f>
        <v>109.56</v>
      </c>
      <c r="N5327">
        <f>Registros[[#This Row],[salario]]*5%</f>
        <v>91.300000000000011</v>
      </c>
      <c r="O5327">
        <f>IF(Registros[[#This Row],[idade]]&lt;18,311.43,IF(Registros[[#This Row],[idade]]&lt;=25,488.58,IF(Registros[[#This Row],[idade]]&lt;=50,772.77,850.05)))</f>
        <v>772.77</v>
      </c>
      <c r="P5327">
        <f>IF(Registros[[#This Row],[idade]]&lt;18,23.99,IF(Registros[[#This Row],[idade]]&lt;=25,49.9,IF(Registros[[#This Row],[idade]]&lt;=50,145.2,175.45)))</f>
        <v>145.19999999999999</v>
      </c>
      <c r="Q5327">
        <v>5</v>
      </c>
      <c r="R5327">
        <v>27</v>
      </c>
      <c r="S5327">
        <v>2</v>
      </c>
      <c r="T5327">
        <v>1</v>
      </c>
      <c r="U5327" t="s">
        <v>2</v>
      </c>
      <c r="V5327" t="s">
        <v>22</v>
      </c>
    </row>
    <row r="5328" spans="1:22" x14ac:dyDescent="0.3">
      <c r="A5328">
        <v>5327</v>
      </c>
      <c r="B5328">
        <v>64806602104</v>
      </c>
      <c r="C5328">
        <v>7</v>
      </c>
      <c r="D5328" s="1">
        <v>37948</v>
      </c>
      <c r="E5328" s="3">
        <f>2023-YEAR(Registros[[#This Row],[data_nascimento]])</f>
        <v>20</v>
      </c>
      <c r="F5328" s="1">
        <v>43854</v>
      </c>
      <c r="G5328" s="1">
        <v>43934</v>
      </c>
      <c r="H5328">
        <v>220</v>
      </c>
      <c r="I5328">
        <v>17</v>
      </c>
      <c r="J5328" s="3">
        <v>3903.2</v>
      </c>
      <c r="K5328">
        <v>13.8</v>
      </c>
      <c r="L5328">
        <v>6888</v>
      </c>
      <c r="M5328">
        <f>Registros[[#This Row],[salario]]*0.06</f>
        <v>413.28</v>
      </c>
      <c r="N5328">
        <f>Registros[[#This Row],[salario]]*5%</f>
        <v>344.40000000000003</v>
      </c>
      <c r="O5328">
        <f>IF(Registros[[#This Row],[idade]]&lt;18,311.43,IF(Registros[[#This Row],[idade]]&lt;=25,488.58,IF(Registros[[#This Row],[idade]]&lt;=50,772.77,850.05)))</f>
        <v>488.58</v>
      </c>
      <c r="P5328">
        <f>IF(Registros[[#This Row],[idade]]&lt;18,23.99,IF(Registros[[#This Row],[idade]]&lt;=25,49.9,IF(Registros[[#This Row],[idade]]&lt;=50,145.2,175.45)))</f>
        <v>49.9</v>
      </c>
      <c r="Q5328">
        <v>2</v>
      </c>
      <c r="R5328">
        <v>16</v>
      </c>
      <c r="S5328">
        <v>1</v>
      </c>
      <c r="T5328">
        <v>2</v>
      </c>
      <c r="U5328" t="s">
        <v>2</v>
      </c>
      <c r="V5328" t="s">
        <v>19</v>
      </c>
    </row>
    <row r="5329" spans="1:22" x14ac:dyDescent="0.3">
      <c r="A5329">
        <v>5328</v>
      </c>
      <c r="B5329">
        <v>85307794532</v>
      </c>
      <c r="C5329">
        <v>5</v>
      </c>
      <c r="D5329" s="1">
        <v>33396</v>
      </c>
      <c r="E5329" s="3">
        <f>2023-YEAR(Registros[[#This Row],[data_nascimento]])</f>
        <v>32</v>
      </c>
      <c r="F5329" s="1">
        <v>43854</v>
      </c>
      <c r="G5329" s="1">
        <v>43934</v>
      </c>
      <c r="H5329">
        <v>220</v>
      </c>
      <c r="I5329">
        <v>8</v>
      </c>
      <c r="J5329" s="3">
        <v>928.8</v>
      </c>
      <c r="K5329">
        <v>21.85</v>
      </c>
      <c r="L5329">
        <v>3483</v>
      </c>
      <c r="M5329">
        <f>Registros[[#This Row],[salario]]*0.06</f>
        <v>208.98</v>
      </c>
      <c r="N5329">
        <f>Registros[[#This Row],[salario]]*5%</f>
        <v>174.15</v>
      </c>
      <c r="O5329">
        <f>IF(Registros[[#This Row],[idade]]&lt;18,311.43,IF(Registros[[#This Row],[idade]]&lt;=25,488.58,IF(Registros[[#This Row],[idade]]&lt;=50,772.77,850.05)))</f>
        <v>772.77</v>
      </c>
      <c r="P5329">
        <f>IF(Registros[[#This Row],[idade]]&lt;18,23.99,IF(Registros[[#This Row],[idade]]&lt;=25,49.9,IF(Registros[[#This Row],[idade]]&lt;=50,145.2,175.45)))</f>
        <v>145.19999999999999</v>
      </c>
      <c r="Q5329">
        <v>3</v>
      </c>
      <c r="R5329">
        <v>10</v>
      </c>
      <c r="S5329">
        <v>1</v>
      </c>
      <c r="T5329">
        <v>2</v>
      </c>
      <c r="U5329" t="s">
        <v>3</v>
      </c>
      <c r="V5329" t="s">
        <v>21</v>
      </c>
    </row>
    <row r="5330" spans="1:22" x14ac:dyDescent="0.3">
      <c r="A5330">
        <v>5329</v>
      </c>
      <c r="B5330">
        <v>38103594841</v>
      </c>
      <c r="C5330">
        <v>4</v>
      </c>
      <c r="D5330" s="1">
        <v>29182</v>
      </c>
      <c r="E5330" s="3">
        <f>2023-YEAR(Registros[[#This Row],[data_nascimento]])</f>
        <v>44</v>
      </c>
      <c r="F5330" s="1">
        <v>43854</v>
      </c>
      <c r="G5330" s="1">
        <v>43934</v>
      </c>
      <c r="H5330">
        <v>220</v>
      </c>
      <c r="I5330">
        <v>4</v>
      </c>
      <c r="J5330" s="3">
        <v>183.86666666666667</v>
      </c>
      <c r="K5330">
        <v>17.25</v>
      </c>
      <c r="L5330">
        <v>1379</v>
      </c>
      <c r="M5330">
        <f>Registros[[#This Row],[salario]]*0.06</f>
        <v>82.74</v>
      </c>
      <c r="N5330">
        <f>Registros[[#This Row],[salario]]*5%</f>
        <v>68.95</v>
      </c>
      <c r="O5330">
        <f>IF(Registros[[#This Row],[idade]]&lt;18,311.43,IF(Registros[[#This Row],[idade]]&lt;=25,488.58,IF(Registros[[#This Row],[idade]]&lt;=50,772.77,850.05)))</f>
        <v>772.77</v>
      </c>
      <c r="P5330">
        <f>IF(Registros[[#This Row],[idade]]&lt;18,23.99,IF(Registros[[#This Row],[idade]]&lt;=25,49.9,IF(Registros[[#This Row],[idade]]&lt;=50,145.2,175.45)))</f>
        <v>145.19999999999999</v>
      </c>
      <c r="Q5330">
        <v>4</v>
      </c>
      <c r="R5330">
        <v>1</v>
      </c>
      <c r="S5330">
        <v>2</v>
      </c>
      <c r="T5330">
        <v>3</v>
      </c>
      <c r="U5330" t="s">
        <v>2</v>
      </c>
      <c r="V5330" t="s">
        <v>19</v>
      </c>
    </row>
    <row r="5331" spans="1:22" x14ac:dyDescent="0.3">
      <c r="A5331">
        <v>5330</v>
      </c>
      <c r="B5331">
        <v>60149601584</v>
      </c>
      <c r="C5331">
        <v>4</v>
      </c>
      <c r="D5331" s="1">
        <v>37869</v>
      </c>
      <c r="E5331" s="3">
        <f>2023-YEAR(Registros[[#This Row],[data_nascimento]])</f>
        <v>20</v>
      </c>
      <c r="F5331" s="1">
        <v>43854</v>
      </c>
      <c r="G5331" s="1">
        <v>43934</v>
      </c>
      <c r="H5331">
        <v>220</v>
      </c>
      <c r="I5331">
        <v>17</v>
      </c>
      <c r="J5331" s="3">
        <v>3820.4666666666662</v>
      </c>
      <c r="K5331">
        <v>3.45</v>
      </c>
      <c r="L5331">
        <v>6742</v>
      </c>
      <c r="M5331">
        <f>Registros[[#This Row],[salario]]*0.06</f>
        <v>404.52</v>
      </c>
      <c r="N5331">
        <f>Registros[[#This Row],[salario]]*5%</f>
        <v>337.1</v>
      </c>
      <c r="O5331">
        <f>IF(Registros[[#This Row],[idade]]&lt;18,311.43,IF(Registros[[#This Row],[idade]]&lt;=25,488.58,IF(Registros[[#This Row],[idade]]&lt;=50,772.77,850.05)))</f>
        <v>488.58</v>
      </c>
      <c r="P5331">
        <f>IF(Registros[[#This Row],[idade]]&lt;18,23.99,IF(Registros[[#This Row],[idade]]&lt;=25,49.9,IF(Registros[[#This Row],[idade]]&lt;=50,145.2,175.45)))</f>
        <v>49.9</v>
      </c>
      <c r="Q5331">
        <v>2</v>
      </c>
      <c r="R5331">
        <v>27</v>
      </c>
      <c r="S5331">
        <v>2</v>
      </c>
      <c r="T5331">
        <v>3</v>
      </c>
      <c r="U5331" t="s">
        <v>3</v>
      </c>
      <c r="V5331" t="s">
        <v>19</v>
      </c>
    </row>
    <row r="5332" spans="1:22" x14ac:dyDescent="0.3">
      <c r="A5332">
        <v>5331</v>
      </c>
      <c r="B5332">
        <v>47222520886</v>
      </c>
      <c r="C5332">
        <v>5</v>
      </c>
      <c r="D5332" s="1">
        <v>31648</v>
      </c>
      <c r="E5332" s="3">
        <f>2023-YEAR(Registros[[#This Row],[data_nascimento]])</f>
        <v>37</v>
      </c>
      <c r="F5332" s="1">
        <v>43854</v>
      </c>
      <c r="G5332" s="1">
        <v>43934</v>
      </c>
      <c r="H5332">
        <v>220</v>
      </c>
      <c r="I5332">
        <v>7</v>
      </c>
      <c r="J5332" s="3">
        <v>884.80000000000007</v>
      </c>
      <c r="K5332">
        <v>23</v>
      </c>
      <c r="L5332">
        <v>3792</v>
      </c>
      <c r="M5332">
        <f>Registros[[#This Row],[salario]]*0.06</f>
        <v>227.51999999999998</v>
      </c>
      <c r="N5332">
        <f>Registros[[#This Row],[salario]]*5%</f>
        <v>189.60000000000002</v>
      </c>
      <c r="O5332">
        <f>IF(Registros[[#This Row],[idade]]&lt;18,311.43,IF(Registros[[#This Row],[idade]]&lt;=25,488.58,IF(Registros[[#This Row],[idade]]&lt;=50,772.77,850.05)))</f>
        <v>772.77</v>
      </c>
      <c r="P5332">
        <f>IF(Registros[[#This Row],[idade]]&lt;18,23.99,IF(Registros[[#This Row],[idade]]&lt;=25,49.9,IF(Registros[[#This Row],[idade]]&lt;=50,145.2,175.45)))</f>
        <v>145.19999999999999</v>
      </c>
      <c r="Q5332">
        <v>1</v>
      </c>
      <c r="R5332">
        <v>24</v>
      </c>
      <c r="S5332">
        <v>3</v>
      </c>
      <c r="T5332">
        <v>1</v>
      </c>
      <c r="U5332" t="s">
        <v>2</v>
      </c>
      <c r="V5332" t="s">
        <v>19</v>
      </c>
    </row>
    <row r="5333" spans="1:22" x14ac:dyDescent="0.3">
      <c r="A5333">
        <v>5332</v>
      </c>
      <c r="B5333">
        <v>37405242772</v>
      </c>
      <c r="C5333">
        <v>5</v>
      </c>
      <c r="D5333" s="1">
        <v>28008</v>
      </c>
      <c r="E5333" s="3">
        <f>2023-YEAR(Registros[[#This Row],[data_nascimento]])</f>
        <v>47</v>
      </c>
      <c r="F5333" s="1">
        <v>43854</v>
      </c>
      <c r="G5333" s="1">
        <v>43934</v>
      </c>
      <c r="H5333">
        <v>220</v>
      </c>
      <c r="I5333">
        <v>11</v>
      </c>
      <c r="J5333" s="3">
        <v>958.4666666666667</v>
      </c>
      <c r="K5333">
        <v>13.8</v>
      </c>
      <c r="L5333">
        <v>2614</v>
      </c>
      <c r="M5333">
        <f>Registros[[#This Row],[salario]]*0.06</f>
        <v>156.84</v>
      </c>
      <c r="N5333">
        <f>Registros[[#This Row],[salario]]*5%</f>
        <v>130.70000000000002</v>
      </c>
      <c r="O5333">
        <f>IF(Registros[[#This Row],[idade]]&lt;18,311.43,IF(Registros[[#This Row],[idade]]&lt;=25,488.58,IF(Registros[[#This Row],[idade]]&lt;=50,772.77,850.05)))</f>
        <v>772.77</v>
      </c>
      <c r="P5333">
        <f>IF(Registros[[#This Row],[idade]]&lt;18,23.99,IF(Registros[[#This Row],[idade]]&lt;=25,49.9,IF(Registros[[#This Row],[idade]]&lt;=50,145.2,175.45)))</f>
        <v>145.19999999999999</v>
      </c>
      <c r="Q5333">
        <v>3</v>
      </c>
      <c r="R5333">
        <v>16</v>
      </c>
      <c r="S5333">
        <v>1</v>
      </c>
      <c r="T5333">
        <v>1</v>
      </c>
      <c r="U5333" t="s">
        <v>3</v>
      </c>
      <c r="V5333" t="s">
        <v>22</v>
      </c>
    </row>
    <row r="5334" spans="1:22" x14ac:dyDescent="0.3">
      <c r="A5334">
        <v>5333</v>
      </c>
      <c r="B5334">
        <v>64769696632</v>
      </c>
      <c r="C5334">
        <v>5</v>
      </c>
      <c r="D5334" s="1">
        <v>29052</v>
      </c>
      <c r="E5334" s="3">
        <f>2023-YEAR(Registros[[#This Row],[data_nascimento]])</f>
        <v>44</v>
      </c>
      <c r="F5334" s="1">
        <v>43854</v>
      </c>
      <c r="G5334" s="1">
        <v>43934</v>
      </c>
      <c r="H5334">
        <v>220</v>
      </c>
      <c r="I5334">
        <v>16</v>
      </c>
      <c r="J5334" s="3">
        <v>2731.7333333333331</v>
      </c>
      <c r="K5334">
        <v>16.100000000000001</v>
      </c>
      <c r="L5334">
        <v>5122</v>
      </c>
      <c r="M5334">
        <f>Registros[[#This Row],[salario]]*0.06</f>
        <v>307.32</v>
      </c>
      <c r="N5334">
        <f>Registros[[#This Row],[salario]]*5%</f>
        <v>256.10000000000002</v>
      </c>
      <c r="O5334">
        <f>IF(Registros[[#This Row],[idade]]&lt;18,311.43,IF(Registros[[#This Row],[idade]]&lt;=25,488.58,IF(Registros[[#This Row],[idade]]&lt;=50,772.77,850.05)))</f>
        <v>772.77</v>
      </c>
      <c r="P5334">
        <f>IF(Registros[[#This Row],[idade]]&lt;18,23.99,IF(Registros[[#This Row],[idade]]&lt;=25,49.9,IF(Registros[[#This Row],[idade]]&lt;=50,145.2,175.45)))</f>
        <v>145.19999999999999</v>
      </c>
      <c r="Q5334">
        <v>5</v>
      </c>
      <c r="R5334">
        <v>14</v>
      </c>
      <c r="S5334">
        <v>1</v>
      </c>
      <c r="T5334">
        <v>3</v>
      </c>
      <c r="U5334" t="s">
        <v>2</v>
      </c>
      <c r="V5334" t="s">
        <v>19</v>
      </c>
    </row>
    <row r="5335" spans="1:22" x14ac:dyDescent="0.3">
      <c r="A5335">
        <v>5334</v>
      </c>
      <c r="B5335">
        <v>81755064135</v>
      </c>
      <c r="C5335">
        <v>5</v>
      </c>
      <c r="D5335" s="1">
        <v>36849</v>
      </c>
      <c r="E5335" s="3">
        <f>2023-YEAR(Registros[[#This Row],[data_nascimento]])</f>
        <v>23</v>
      </c>
      <c r="F5335" s="1">
        <v>43854</v>
      </c>
      <c r="G5335" s="1">
        <v>43934</v>
      </c>
      <c r="H5335">
        <v>220</v>
      </c>
      <c r="I5335">
        <v>1</v>
      </c>
      <c r="J5335" s="3">
        <v>64.63333333333334</v>
      </c>
      <c r="K5335">
        <v>12.65</v>
      </c>
      <c r="L5335">
        <v>1939</v>
      </c>
      <c r="M5335">
        <f>Registros[[#This Row],[salario]]*0.06</f>
        <v>116.33999999999999</v>
      </c>
      <c r="N5335">
        <f>Registros[[#This Row],[salario]]*5%</f>
        <v>96.95</v>
      </c>
      <c r="O5335">
        <f>IF(Registros[[#This Row],[idade]]&lt;18,311.43,IF(Registros[[#This Row],[idade]]&lt;=25,488.58,IF(Registros[[#This Row],[idade]]&lt;=50,772.77,850.05)))</f>
        <v>488.58</v>
      </c>
      <c r="P5335">
        <f>IF(Registros[[#This Row],[idade]]&lt;18,23.99,IF(Registros[[#This Row],[idade]]&lt;=25,49.9,IF(Registros[[#This Row],[idade]]&lt;=50,145.2,175.45)))</f>
        <v>49.9</v>
      </c>
      <c r="Q5335">
        <v>1</v>
      </c>
      <c r="R5335">
        <v>7</v>
      </c>
      <c r="S5335">
        <v>3</v>
      </c>
      <c r="T5335">
        <v>3</v>
      </c>
      <c r="U5335" t="s">
        <v>2</v>
      </c>
      <c r="V5335" t="s">
        <v>19</v>
      </c>
    </row>
    <row r="5336" spans="1:22" x14ac:dyDescent="0.3">
      <c r="A5336">
        <v>5335</v>
      </c>
      <c r="B5336">
        <v>47800173240</v>
      </c>
      <c r="C5336">
        <v>5</v>
      </c>
      <c r="D5336" s="1">
        <v>37479</v>
      </c>
      <c r="E5336" s="3">
        <f>2023-YEAR(Registros[[#This Row],[data_nascimento]])</f>
        <v>21</v>
      </c>
      <c r="F5336" s="1">
        <v>43854</v>
      </c>
      <c r="G5336" s="1">
        <v>43934</v>
      </c>
      <c r="H5336">
        <v>220</v>
      </c>
      <c r="I5336">
        <v>8</v>
      </c>
      <c r="J5336" s="3">
        <v>1853.3333333333333</v>
      </c>
      <c r="K5336">
        <v>21.85</v>
      </c>
      <c r="L5336">
        <v>6950</v>
      </c>
      <c r="M5336">
        <f>Registros[[#This Row],[salario]]*0.06</f>
        <v>417</v>
      </c>
      <c r="N5336">
        <f>Registros[[#This Row],[salario]]*5%</f>
        <v>347.5</v>
      </c>
      <c r="O5336">
        <f>IF(Registros[[#This Row],[idade]]&lt;18,311.43,IF(Registros[[#This Row],[idade]]&lt;=25,488.58,IF(Registros[[#This Row],[idade]]&lt;=50,772.77,850.05)))</f>
        <v>488.58</v>
      </c>
      <c r="P5336">
        <f>IF(Registros[[#This Row],[idade]]&lt;18,23.99,IF(Registros[[#This Row],[idade]]&lt;=25,49.9,IF(Registros[[#This Row],[idade]]&lt;=50,145.2,175.45)))</f>
        <v>49.9</v>
      </c>
      <c r="Q5336">
        <v>1</v>
      </c>
      <c r="R5336">
        <v>1</v>
      </c>
      <c r="S5336">
        <v>3</v>
      </c>
      <c r="T5336">
        <v>3</v>
      </c>
      <c r="U5336" t="s">
        <v>2</v>
      </c>
      <c r="V5336" t="s">
        <v>19</v>
      </c>
    </row>
    <row r="5337" spans="1:22" x14ac:dyDescent="0.3">
      <c r="A5337">
        <v>5336</v>
      </c>
      <c r="B5337">
        <v>59122339450</v>
      </c>
      <c r="C5337">
        <v>4</v>
      </c>
      <c r="D5337" s="1">
        <v>33203</v>
      </c>
      <c r="E5337" s="3">
        <f>2023-YEAR(Registros[[#This Row],[data_nascimento]])</f>
        <v>33</v>
      </c>
      <c r="F5337" s="1">
        <v>43854</v>
      </c>
      <c r="G5337" s="1">
        <v>43934</v>
      </c>
      <c r="H5337">
        <v>220</v>
      </c>
      <c r="I5337">
        <v>10</v>
      </c>
      <c r="J5337" s="3">
        <v>1570</v>
      </c>
      <c r="K5337">
        <v>2.2999999999999998</v>
      </c>
      <c r="L5337">
        <v>4710</v>
      </c>
      <c r="M5337">
        <f>Registros[[#This Row],[salario]]*0.06</f>
        <v>282.59999999999997</v>
      </c>
      <c r="N5337">
        <f>Registros[[#This Row],[salario]]*5%</f>
        <v>235.5</v>
      </c>
      <c r="O5337">
        <f>IF(Registros[[#This Row],[idade]]&lt;18,311.43,IF(Registros[[#This Row],[idade]]&lt;=25,488.58,IF(Registros[[#This Row],[idade]]&lt;=50,772.77,850.05)))</f>
        <v>772.77</v>
      </c>
      <c r="P5337">
        <f>IF(Registros[[#This Row],[idade]]&lt;18,23.99,IF(Registros[[#This Row],[idade]]&lt;=25,49.9,IF(Registros[[#This Row],[idade]]&lt;=50,145.2,175.45)))</f>
        <v>145.19999999999999</v>
      </c>
      <c r="Q5337">
        <v>2</v>
      </c>
      <c r="R5337">
        <v>15</v>
      </c>
      <c r="S5337">
        <v>1</v>
      </c>
      <c r="T5337">
        <v>3</v>
      </c>
      <c r="U5337" t="s">
        <v>2</v>
      </c>
      <c r="V5337" t="s">
        <v>19</v>
      </c>
    </row>
    <row r="5338" spans="1:22" x14ac:dyDescent="0.3">
      <c r="A5338">
        <v>5337</v>
      </c>
      <c r="B5338">
        <v>75388303879</v>
      </c>
      <c r="C5338">
        <v>3</v>
      </c>
      <c r="D5338" s="1">
        <v>29941</v>
      </c>
      <c r="E5338" s="3">
        <f>2023-YEAR(Registros[[#This Row],[data_nascimento]])</f>
        <v>42</v>
      </c>
      <c r="F5338" s="1">
        <v>43854</v>
      </c>
      <c r="H5338">
        <v>220</v>
      </c>
      <c r="I5338">
        <v>5</v>
      </c>
      <c r="J5338" s="3">
        <v>1127.5</v>
      </c>
      <c r="K5338">
        <v>1.1499999999999999</v>
      </c>
      <c r="L5338">
        <v>6765</v>
      </c>
      <c r="M5338">
        <f>Registros[[#This Row],[salario]]*0.06</f>
        <v>405.9</v>
      </c>
      <c r="N5338">
        <f>Registros[[#This Row],[salario]]*5%</f>
        <v>338.25</v>
      </c>
      <c r="O5338">
        <f>IF(Registros[[#This Row],[idade]]&lt;18,311.43,IF(Registros[[#This Row],[idade]]&lt;=25,488.58,IF(Registros[[#This Row],[idade]]&lt;=50,772.77,850.05)))</f>
        <v>772.77</v>
      </c>
      <c r="P5338">
        <f>IF(Registros[[#This Row],[idade]]&lt;18,23.99,IF(Registros[[#This Row],[idade]]&lt;=25,49.9,IF(Registros[[#This Row],[idade]]&lt;=50,145.2,175.45)))</f>
        <v>145.19999999999999</v>
      </c>
      <c r="Q5338">
        <v>1</v>
      </c>
      <c r="R5338">
        <v>10</v>
      </c>
      <c r="T5338">
        <v>1</v>
      </c>
      <c r="U5338" t="s">
        <v>3</v>
      </c>
      <c r="V5338" t="s">
        <v>21</v>
      </c>
    </row>
    <row r="5339" spans="1:22" x14ac:dyDescent="0.3">
      <c r="A5339">
        <v>5338</v>
      </c>
      <c r="B5339">
        <v>43618555826</v>
      </c>
      <c r="C5339">
        <v>7</v>
      </c>
      <c r="D5339" s="1">
        <v>39198</v>
      </c>
      <c r="E5339" s="3">
        <f>2023-YEAR(Registros[[#This Row],[data_nascimento]])</f>
        <v>16</v>
      </c>
      <c r="F5339" s="1">
        <v>43854</v>
      </c>
      <c r="H5339">
        <v>120</v>
      </c>
      <c r="I5339">
        <v>12</v>
      </c>
      <c r="J5339" s="3">
        <v>1506.8</v>
      </c>
      <c r="K5339">
        <v>20.7</v>
      </c>
      <c r="L5339">
        <v>3767</v>
      </c>
      <c r="M5339">
        <f>Registros[[#This Row],[salario]]*0.06</f>
        <v>226.01999999999998</v>
      </c>
      <c r="N5339">
        <f>Registros[[#This Row],[salario]]*5%</f>
        <v>188.35000000000002</v>
      </c>
      <c r="O5339">
        <f>IF(Registros[[#This Row],[idade]]&lt;18,311.43,IF(Registros[[#This Row],[idade]]&lt;=25,488.58,IF(Registros[[#This Row],[idade]]&lt;=50,772.77,850.05)))</f>
        <v>311.43</v>
      </c>
      <c r="P5339">
        <f>IF(Registros[[#This Row],[idade]]&lt;18,23.99,IF(Registros[[#This Row],[idade]]&lt;=25,49.9,IF(Registros[[#This Row],[idade]]&lt;=50,145.2,175.45)))</f>
        <v>23.99</v>
      </c>
      <c r="Q5339">
        <v>3</v>
      </c>
      <c r="R5339">
        <v>3</v>
      </c>
      <c r="T5339">
        <v>3</v>
      </c>
      <c r="U5339" t="s">
        <v>2</v>
      </c>
      <c r="V5339" t="s">
        <v>19</v>
      </c>
    </row>
    <row r="5340" spans="1:22" x14ac:dyDescent="0.3">
      <c r="A5340">
        <v>5339</v>
      </c>
      <c r="B5340">
        <v>78088003050</v>
      </c>
      <c r="C5340">
        <v>4</v>
      </c>
      <c r="D5340" s="1">
        <v>35840</v>
      </c>
      <c r="E5340" s="3">
        <f>2023-YEAR(Registros[[#This Row],[data_nascimento]])</f>
        <v>25</v>
      </c>
      <c r="F5340" s="1">
        <v>43854</v>
      </c>
      <c r="H5340">
        <v>220</v>
      </c>
      <c r="I5340">
        <v>18</v>
      </c>
      <c r="J5340" s="3">
        <v>2973.6</v>
      </c>
      <c r="K5340">
        <v>4.5999999999999996</v>
      </c>
      <c r="L5340">
        <v>4956</v>
      </c>
      <c r="M5340">
        <f>Registros[[#This Row],[salario]]*0.06</f>
        <v>297.36</v>
      </c>
      <c r="N5340">
        <f>Registros[[#This Row],[salario]]*5%</f>
        <v>247.8</v>
      </c>
      <c r="O5340">
        <f>IF(Registros[[#This Row],[idade]]&lt;18,311.43,IF(Registros[[#This Row],[idade]]&lt;=25,488.58,IF(Registros[[#This Row],[idade]]&lt;=50,772.77,850.05)))</f>
        <v>488.58</v>
      </c>
      <c r="P5340">
        <f>IF(Registros[[#This Row],[idade]]&lt;18,23.99,IF(Registros[[#This Row],[idade]]&lt;=25,49.9,IF(Registros[[#This Row],[idade]]&lt;=50,145.2,175.45)))</f>
        <v>49.9</v>
      </c>
      <c r="Q5340">
        <v>2</v>
      </c>
      <c r="R5340">
        <v>18</v>
      </c>
      <c r="T5340">
        <v>2</v>
      </c>
      <c r="U5340" t="s">
        <v>3</v>
      </c>
      <c r="V5340" t="s">
        <v>19</v>
      </c>
    </row>
    <row r="5341" spans="1:22" x14ac:dyDescent="0.3">
      <c r="A5341">
        <v>5340</v>
      </c>
      <c r="B5341">
        <v>79800691889</v>
      </c>
      <c r="C5341">
        <v>4</v>
      </c>
      <c r="D5341" s="1">
        <v>34958</v>
      </c>
      <c r="E5341" s="3">
        <f>2023-YEAR(Registros[[#This Row],[data_nascimento]])</f>
        <v>28</v>
      </c>
      <c r="F5341" s="1">
        <v>43854</v>
      </c>
      <c r="H5341">
        <v>220</v>
      </c>
      <c r="I5341">
        <v>4</v>
      </c>
      <c r="J5341" s="3">
        <v>409.73333333333335</v>
      </c>
      <c r="K5341">
        <v>9.1999999999999993</v>
      </c>
      <c r="L5341">
        <v>3073</v>
      </c>
      <c r="M5341">
        <f>Registros[[#This Row],[salario]]*0.06</f>
        <v>184.38</v>
      </c>
      <c r="N5341">
        <f>Registros[[#This Row],[salario]]*5%</f>
        <v>153.65</v>
      </c>
      <c r="O5341">
        <f>IF(Registros[[#This Row],[idade]]&lt;18,311.43,IF(Registros[[#This Row],[idade]]&lt;=25,488.58,IF(Registros[[#This Row],[idade]]&lt;=50,772.77,850.05)))</f>
        <v>772.77</v>
      </c>
      <c r="P5341">
        <f>IF(Registros[[#This Row],[idade]]&lt;18,23.99,IF(Registros[[#This Row],[idade]]&lt;=25,49.9,IF(Registros[[#This Row],[idade]]&lt;=50,145.2,175.45)))</f>
        <v>145.19999999999999</v>
      </c>
      <c r="Q5341">
        <v>5</v>
      </c>
      <c r="R5341">
        <v>13</v>
      </c>
      <c r="T5341">
        <v>3</v>
      </c>
      <c r="U5341" t="s">
        <v>3</v>
      </c>
      <c r="V5341" t="s">
        <v>19</v>
      </c>
    </row>
    <row r="5342" spans="1:22" x14ac:dyDescent="0.3">
      <c r="A5342">
        <v>5341</v>
      </c>
      <c r="B5342">
        <v>94080579522</v>
      </c>
      <c r="C5342">
        <v>7</v>
      </c>
      <c r="D5342" s="1">
        <v>37250</v>
      </c>
      <c r="E5342" s="3">
        <f>2023-YEAR(Registros[[#This Row],[data_nascimento]])</f>
        <v>22</v>
      </c>
      <c r="F5342" s="1">
        <v>43854</v>
      </c>
      <c r="H5342">
        <v>220</v>
      </c>
      <c r="I5342">
        <v>9</v>
      </c>
      <c r="J5342" s="3">
        <v>2100.3000000000002</v>
      </c>
      <c r="K5342">
        <v>1.1499999999999999</v>
      </c>
      <c r="L5342">
        <v>7001</v>
      </c>
      <c r="M5342">
        <f>Registros[[#This Row],[salario]]*0.06</f>
        <v>420.06</v>
      </c>
      <c r="N5342">
        <f>Registros[[#This Row],[salario]]*5%</f>
        <v>350.05</v>
      </c>
      <c r="O5342">
        <f>IF(Registros[[#This Row],[idade]]&lt;18,311.43,IF(Registros[[#This Row],[idade]]&lt;=25,488.58,IF(Registros[[#This Row],[idade]]&lt;=50,772.77,850.05)))</f>
        <v>488.58</v>
      </c>
      <c r="P5342">
        <f>IF(Registros[[#This Row],[idade]]&lt;18,23.99,IF(Registros[[#This Row],[idade]]&lt;=25,49.9,IF(Registros[[#This Row],[idade]]&lt;=50,145.2,175.45)))</f>
        <v>49.9</v>
      </c>
      <c r="Q5342">
        <v>5</v>
      </c>
      <c r="R5342">
        <v>22</v>
      </c>
      <c r="T5342">
        <v>3</v>
      </c>
      <c r="U5342" t="s">
        <v>2</v>
      </c>
      <c r="V5342" t="s">
        <v>22</v>
      </c>
    </row>
    <row r="5343" spans="1:22" x14ac:dyDescent="0.3">
      <c r="A5343">
        <v>5342</v>
      </c>
      <c r="B5343">
        <v>25966604817</v>
      </c>
      <c r="C5343">
        <v>5</v>
      </c>
      <c r="D5343" s="1">
        <v>37450</v>
      </c>
      <c r="E5343" s="3">
        <f>2023-YEAR(Registros[[#This Row],[data_nascimento]])</f>
        <v>21</v>
      </c>
      <c r="F5343" s="1">
        <v>43854</v>
      </c>
      <c r="H5343">
        <v>220</v>
      </c>
      <c r="I5343">
        <v>7</v>
      </c>
      <c r="J5343" s="3">
        <v>1473.7333333333333</v>
      </c>
      <c r="K5343">
        <v>23</v>
      </c>
      <c r="L5343">
        <v>6316</v>
      </c>
      <c r="M5343">
        <f>Registros[[#This Row],[salario]]*0.06</f>
        <v>378.96</v>
      </c>
      <c r="N5343">
        <f>Registros[[#This Row],[salario]]*5%</f>
        <v>315.8</v>
      </c>
      <c r="O5343">
        <f>IF(Registros[[#This Row],[idade]]&lt;18,311.43,IF(Registros[[#This Row],[idade]]&lt;=25,488.58,IF(Registros[[#This Row],[idade]]&lt;=50,772.77,850.05)))</f>
        <v>488.58</v>
      </c>
      <c r="P5343">
        <f>IF(Registros[[#This Row],[idade]]&lt;18,23.99,IF(Registros[[#This Row],[idade]]&lt;=25,49.9,IF(Registros[[#This Row],[idade]]&lt;=50,145.2,175.45)))</f>
        <v>49.9</v>
      </c>
      <c r="Q5343">
        <v>4</v>
      </c>
      <c r="R5343">
        <v>12</v>
      </c>
      <c r="T5343">
        <v>1</v>
      </c>
      <c r="U5343" t="s">
        <v>2</v>
      </c>
      <c r="V5343" t="s">
        <v>19</v>
      </c>
    </row>
    <row r="5344" spans="1:22" x14ac:dyDescent="0.3">
      <c r="A5344">
        <v>5343</v>
      </c>
      <c r="B5344">
        <v>53205444251</v>
      </c>
      <c r="C5344">
        <v>5</v>
      </c>
      <c r="D5344" s="1">
        <v>34799</v>
      </c>
      <c r="E5344" s="3">
        <f>2023-YEAR(Registros[[#This Row],[data_nascimento]])</f>
        <v>28</v>
      </c>
      <c r="F5344" s="1">
        <v>43854</v>
      </c>
      <c r="H5344">
        <v>220</v>
      </c>
      <c r="I5344">
        <v>2</v>
      </c>
      <c r="J5344" s="3">
        <v>375.6</v>
      </c>
      <c r="K5344">
        <v>13.8</v>
      </c>
      <c r="L5344">
        <v>5634</v>
      </c>
      <c r="M5344">
        <f>Registros[[#This Row],[salario]]*0.06</f>
        <v>338.03999999999996</v>
      </c>
      <c r="N5344">
        <f>Registros[[#This Row],[salario]]*5%</f>
        <v>281.7</v>
      </c>
      <c r="O5344">
        <f>IF(Registros[[#This Row],[idade]]&lt;18,311.43,IF(Registros[[#This Row],[idade]]&lt;=25,488.58,IF(Registros[[#This Row],[idade]]&lt;=50,772.77,850.05)))</f>
        <v>772.77</v>
      </c>
      <c r="P5344">
        <f>IF(Registros[[#This Row],[idade]]&lt;18,23.99,IF(Registros[[#This Row],[idade]]&lt;=25,49.9,IF(Registros[[#This Row],[idade]]&lt;=50,145.2,175.45)))</f>
        <v>145.19999999999999</v>
      </c>
      <c r="Q5344">
        <v>1</v>
      </c>
      <c r="R5344">
        <v>4</v>
      </c>
      <c r="T5344">
        <v>3</v>
      </c>
      <c r="U5344" t="s">
        <v>3</v>
      </c>
      <c r="V5344" t="s">
        <v>22</v>
      </c>
    </row>
    <row r="5345" spans="1:22" x14ac:dyDescent="0.3">
      <c r="A5345">
        <v>5344</v>
      </c>
      <c r="B5345">
        <v>32080578431</v>
      </c>
      <c r="C5345">
        <v>7</v>
      </c>
      <c r="D5345" s="1">
        <v>39420</v>
      </c>
      <c r="E5345" s="3">
        <f>2023-YEAR(Registros[[#This Row],[data_nascimento]])</f>
        <v>16</v>
      </c>
      <c r="F5345" s="1">
        <v>43854</v>
      </c>
      <c r="H5345">
        <v>120</v>
      </c>
      <c r="I5345">
        <v>7</v>
      </c>
      <c r="J5345" s="3">
        <v>1280.7666666666667</v>
      </c>
      <c r="K5345">
        <v>14.95</v>
      </c>
      <c r="L5345">
        <v>5489</v>
      </c>
      <c r="M5345">
        <f>Registros[[#This Row],[salario]]*0.06</f>
        <v>329.34</v>
      </c>
      <c r="N5345">
        <f>Registros[[#This Row],[salario]]*5%</f>
        <v>274.45</v>
      </c>
      <c r="O5345">
        <f>IF(Registros[[#This Row],[idade]]&lt;18,311.43,IF(Registros[[#This Row],[idade]]&lt;=25,488.58,IF(Registros[[#This Row],[idade]]&lt;=50,772.77,850.05)))</f>
        <v>311.43</v>
      </c>
      <c r="P5345">
        <f>IF(Registros[[#This Row],[idade]]&lt;18,23.99,IF(Registros[[#This Row],[idade]]&lt;=25,49.9,IF(Registros[[#This Row],[idade]]&lt;=50,145.2,175.45)))</f>
        <v>23.99</v>
      </c>
      <c r="Q5345">
        <v>5</v>
      </c>
      <c r="R5345">
        <v>25</v>
      </c>
      <c r="T5345">
        <v>1</v>
      </c>
      <c r="U5345" t="s">
        <v>2</v>
      </c>
      <c r="V5345" t="s">
        <v>22</v>
      </c>
    </row>
    <row r="5346" spans="1:22" x14ac:dyDescent="0.3">
      <c r="A5346">
        <v>5345</v>
      </c>
      <c r="B5346">
        <v>23888074868</v>
      </c>
      <c r="C5346">
        <v>7</v>
      </c>
      <c r="D5346" s="1">
        <v>36759</v>
      </c>
      <c r="E5346" s="3">
        <f>2023-YEAR(Registros[[#This Row],[data_nascimento]])</f>
        <v>23</v>
      </c>
      <c r="F5346" s="1">
        <v>43854</v>
      </c>
      <c r="H5346">
        <v>220</v>
      </c>
      <c r="I5346">
        <v>20</v>
      </c>
      <c r="J5346" s="3">
        <v>3384</v>
      </c>
      <c r="K5346">
        <v>2.2999999999999998</v>
      </c>
      <c r="L5346">
        <v>5076</v>
      </c>
      <c r="M5346">
        <f>Registros[[#This Row],[salario]]*0.06</f>
        <v>304.56</v>
      </c>
      <c r="N5346">
        <f>Registros[[#This Row],[salario]]*5%</f>
        <v>253.8</v>
      </c>
      <c r="O5346">
        <f>IF(Registros[[#This Row],[idade]]&lt;18,311.43,IF(Registros[[#This Row],[idade]]&lt;=25,488.58,IF(Registros[[#This Row],[idade]]&lt;=50,772.77,850.05)))</f>
        <v>488.58</v>
      </c>
      <c r="P5346">
        <f>IF(Registros[[#This Row],[idade]]&lt;18,23.99,IF(Registros[[#This Row],[idade]]&lt;=25,49.9,IF(Registros[[#This Row],[idade]]&lt;=50,145.2,175.45)))</f>
        <v>49.9</v>
      </c>
      <c r="Q5346">
        <v>5</v>
      </c>
      <c r="R5346">
        <v>20</v>
      </c>
      <c r="T5346">
        <v>3</v>
      </c>
      <c r="U5346" t="s">
        <v>2</v>
      </c>
      <c r="V5346" t="s">
        <v>19</v>
      </c>
    </row>
    <row r="5347" spans="1:22" x14ac:dyDescent="0.3">
      <c r="A5347">
        <v>5346</v>
      </c>
      <c r="B5347">
        <v>43374114868</v>
      </c>
      <c r="C5347">
        <v>5</v>
      </c>
      <c r="D5347" s="1">
        <v>28567</v>
      </c>
      <c r="E5347" s="3">
        <f>2023-YEAR(Registros[[#This Row],[data_nascimento]])</f>
        <v>45</v>
      </c>
      <c r="F5347" s="1">
        <v>43854</v>
      </c>
      <c r="H5347">
        <v>220</v>
      </c>
      <c r="I5347">
        <v>14</v>
      </c>
      <c r="J5347" s="3">
        <v>3321.2666666666664</v>
      </c>
      <c r="K5347">
        <v>12.65</v>
      </c>
      <c r="L5347">
        <v>7117</v>
      </c>
      <c r="M5347">
        <f>Registros[[#This Row],[salario]]*0.06</f>
        <v>427.02</v>
      </c>
      <c r="N5347">
        <f>Registros[[#This Row],[salario]]*5%</f>
        <v>355.85</v>
      </c>
      <c r="O5347">
        <f>IF(Registros[[#This Row],[idade]]&lt;18,311.43,IF(Registros[[#This Row],[idade]]&lt;=25,488.58,IF(Registros[[#This Row],[idade]]&lt;=50,772.77,850.05)))</f>
        <v>772.77</v>
      </c>
      <c r="P5347">
        <f>IF(Registros[[#This Row],[idade]]&lt;18,23.99,IF(Registros[[#This Row],[idade]]&lt;=25,49.9,IF(Registros[[#This Row],[idade]]&lt;=50,145.2,175.45)))</f>
        <v>145.19999999999999</v>
      </c>
      <c r="Q5347">
        <v>3</v>
      </c>
      <c r="R5347">
        <v>18</v>
      </c>
      <c r="T5347">
        <v>3</v>
      </c>
      <c r="U5347" t="s">
        <v>3</v>
      </c>
      <c r="V5347" t="s">
        <v>19</v>
      </c>
    </row>
    <row r="5348" spans="1:22" x14ac:dyDescent="0.3">
      <c r="A5348">
        <v>5347</v>
      </c>
      <c r="B5348">
        <v>46807340620</v>
      </c>
      <c r="C5348">
        <v>3</v>
      </c>
      <c r="D5348" s="1">
        <v>32874</v>
      </c>
      <c r="E5348" s="3">
        <f>2023-YEAR(Registros[[#This Row],[data_nascimento]])</f>
        <v>33</v>
      </c>
      <c r="F5348" s="1">
        <v>43854</v>
      </c>
      <c r="G5348" s="1">
        <v>43934</v>
      </c>
      <c r="H5348">
        <v>220</v>
      </c>
      <c r="I5348">
        <v>13</v>
      </c>
      <c r="J5348" s="3">
        <v>2535.8666666666668</v>
      </c>
      <c r="K5348">
        <v>3.45</v>
      </c>
      <c r="L5348">
        <v>5852</v>
      </c>
      <c r="M5348">
        <f>Registros[[#This Row],[salario]]*0.06</f>
        <v>351.12</v>
      </c>
      <c r="N5348">
        <f>Registros[[#This Row],[salario]]*5%</f>
        <v>292.60000000000002</v>
      </c>
      <c r="O5348">
        <f>IF(Registros[[#This Row],[idade]]&lt;18,311.43,IF(Registros[[#This Row],[idade]]&lt;=25,488.58,IF(Registros[[#This Row],[idade]]&lt;=50,772.77,850.05)))</f>
        <v>772.77</v>
      </c>
      <c r="P5348">
        <f>IF(Registros[[#This Row],[idade]]&lt;18,23.99,IF(Registros[[#This Row],[idade]]&lt;=25,49.9,IF(Registros[[#This Row],[idade]]&lt;=50,145.2,175.45)))</f>
        <v>145.19999999999999</v>
      </c>
      <c r="Q5348">
        <v>4</v>
      </c>
      <c r="R5348">
        <v>26</v>
      </c>
      <c r="S5348">
        <v>1</v>
      </c>
      <c r="T5348">
        <v>3</v>
      </c>
      <c r="U5348" t="s">
        <v>3</v>
      </c>
      <c r="V5348" t="s">
        <v>19</v>
      </c>
    </row>
    <row r="5349" spans="1:22" x14ac:dyDescent="0.3">
      <c r="A5349">
        <v>5348</v>
      </c>
      <c r="B5349">
        <v>97146304005</v>
      </c>
      <c r="C5349">
        <v>7</v>
      </c>
      <c r="D5349" s="1">
        <v>32424</v>
      </c>
      <c r="E5349" s="3">
        <f>2023-YEAR(Registros[[#This Row],[data_nascimento]])</f>
        <v>35</v>
      </c>
      <c r="F5349" s="1">
        <v>43854</v>
      </c>
      <c r="G5349" s="1">
        <v>43934</v>
      </c>
      <c r="H5349">
        <v>220</v>
      </c>
      <c r="I5349">
        <v>4</v>
      </c>
      <c r="J5349" s="3">
        <v>236</v>
      </c>
      <c r="K5349">
        <v>18.399999999999999</v>
      </c>
      <c r="L5349">
        <v>1770</v>
      </c>
      <c r="M5349">
        <f>Registros[[#This Row],[salario]]*0.06</f>
        <v>106.2</v>
      </c>
      <c r="N5349">
        <f>Registros[[#This Row],[salario]]*5%</f>
        <v>88.5</v>
      </c>
      <c r="O5349">
        <f>IF(Registros[[#This Row],[idade]]&lt;18,311.43,IF(Registros[[#This Row],[idade]]&lt;=25,488.58,IF(Registros[[#This Row],[idade]]&lt;=50,772.77,850.05)))</f>
        <v>772.77</v>
      </c>
      <c r="P5349">
        <f>IF(Registros[[#This Row],[idade]]&lt;18,23.99,IF(Registros[[#This Row],[idade]]&lt;=25,49.9,IF(Registros[[#This Row],[idade]]&lt;=50,145.2,175.45)))</f>
        <v>145.19999999999999</v>
      </c>
      <c r="Q5349">
        <v>2</v>
      </c>
      <c r="R5349">
        <v>13</v>
      </c>
      <c r="S5349">
        <v>2</v>
      </c>
      <c r="T5349">
        <v>1</v>
      </c>
      <c r="U5349" t="s">
        <v>3</v>
      </c>
      <c r="V5349" t="s">
        <v>19</v>
      </c>
    </row>
    <row r="5350" spans="1:22" x14ac:dyDescent="0.3">
      <c r="A5350">
        <v>5349</v>
      </c>
      <c r="B5350">
        <v>73675202909</v>
      </c>
      <c r="C5350">
        <v>5</v>
      </c>
      <c r="D5350" s="1">
        <v>29759</v>
      </c>
      <c r="E5350" s="3">
        <f>2023-YEAR(Registros[[#This Row],[data_nascimento]])</f>
        <v>42</v>
      </c>
      <c r="F5350" s="1">
        <v>43854</v>
      </c>
      <c r="G5350" s="1">
        <v>43934</v>
      </c>
      <c r="H5350">
        <v>220</v>
      </c>
      <c r="I5350">
        <v>14</v>
      </c>
      <c r="J5350" s="3">
        <v>661.26666666666665</v>
      </c>
      <c r="K5350">
        <v>21.85</v>
      </c>
      <c r="L5350">
        <v>1417</v>
      </c>
      <c r="M5350">
        <f>Registros[[#This Row],[salario]]*0.06</f>
        <v>85.02</v>
      </c>
      <c r="N5350">
        <f>Registros[[#This Row],[salario]]*5%</f>
        <v>70.850000000000009</v>
      </c>
      <c r="O5350">
        <f>IF(Registros[[#This Row],[idade]]&lt;18,311.43,IF(Registros[[#This Row],[idade]]&lt;=25,488.58,IF(Registros[[#This Row],[idade]]&lt;=50,772.77,850.05)))</f>
        <v>772.77</v>
      </c>
      <c r="P5350">
        <f>IF(Registros[[#This Row],[idade]]&lt;18,23.99,IF(Registros[[#This Row],[idade]]&lt;=25,49.9,IF(Registros[[#This Row],[idade]]&lt;=50,145.2,175.45)))</f>
        <v>145.19999999999999</v>
      </c>
      <c r="Q5350">
        <v>5</v>
      </c>
      <c r="R5350">
        <v>1</v>
      </c>
      <c r="S5350">
        <v>1</v>
      </c>
      <c r="T5350">
        <v>1</v>
      </c>
      <c r="U5350" t="s">
        <v>2</v>
      </c>
      <c r="V5350" t="s">
        <v>21</v>
      </c>
    </row>
    <row r="5351" spans="1:22" x14ac:dyDescent="0.3">
      <c r="A5351">
        <v>5350</v>
      </c>
      <c r="B5351">
        <v>96871199002</v>
      </c>
      <c r="C5351">
        <v>4</v>
      </c>
      <c r="D5351" s="1">
        <v>38618</v>
      </c>
      <c r="E5351" s="3">
        <f>2023-YEAR(Registros[[#This Row],[data_nascimento]])</f>
        <v>18</v>
      </c>
      <c r="F5351" s="1">
        <v>43854</v>
      </c>
      <c r="G5351" s="1">
        <v>43934</v>
      </c>
      <c r="H5351">
        <v>220</v>
      </c>
      <c r="I5351">
        <v>11</v>
      </c>
      <c r="J5351" s="3">
        <v>2141.333333333333</v>
      </c>
      <c r="K5351">
        <v>6.9</v>
      </c>
      <c r="L5351">
        <v>5840</v>
      </c>
      <c r="M5351">
        <f>Registros[[#This Row],[salario]]*0.06</f>
        <v>350.4</v>
      </c>
      <c r="N5351">
        <f>Registros[[#This Row],[salario]]*5%</f>
        <v>292</v>
      </c>
      <c r="O5351">
        <f>IF(Registros[[#This Row],[idade]]&lt;18,311.43,IF(Registros[[#This Row],[idade]]&lt;=25,488.58,IF(Registros[[#This Row],[idade]]&lt;=50,772.77,850.05)))</f>
        <v>488.58</v>
      </c>
      <c r="P5351">
        <f>IF(Registros[[#This Row],[idade]]&lt;18,23.99,IF(Registros[[#This Row],[idade]]&lt;=25,49.9,IF(Registros[[#This Row],[idade]]&lt;=50,145.2,175.45)))</f>
        <v>49.9</v>
      </c>
      <c r="Q5351">
        <v>5</v>
      </c>
      <c r="R5351">
        <v>22</v>
      </c>
      <c r="S5351">
        <v>1</v>
      </c>
      <c r="T5351">
        <v>3</v>
      </c>
      <c r="U5351" t="s">
        <v>2</v>
      </c>
      <c r="V5351" t="s">
        <v>19</v>
      </c>
    </row>
    <row r="5352" spans="1:22" x14ac:dyDescent="0.3">
      <c r="A5352">
        <v>5351</v>
      </c>
      <c r="B5352">
        <v>18681297949</v>
      </c>
      <c r="C5352">
        <v>4</v>
      </c>
      <c r="D5352" s="1">
        <v>28964</v>
      </c>
      <c r="E5352" s="3">
        <f>2023-YEAR(Registros[[#This Row],[data_nascimento]])</f>
        <v>44</v>
      </c>
      <c r="F5352" s="1">
        <v>43854</v>
      </c>
      <c r="G5352" s="1">
        <v>43934</v>
      </c>
      <c r="H5352">
        <v>220</v>
      </c>
      <c r="I5352">
        <v>15</v>
      </c>
      <c r="J5352" s="3">
        <v>2019.5</v>
      </c>
      <c r="K5352">
        <v>5.75</v>
      </c>
      <c r="L5352">
        <v>4039</v>
      </c>
      <c r="M5352">
        <f>Registros[[#This Row],[salario]]*0.06</f>
        <v>242.34</v>
      </c>
      <c r="N5352">
        <f>Registros[[#This Row],[salario]]*5%</f>
        <v>201.95000000000002</v>
      </c>
      <c r="O5352">
        <f>IF(Registros[[#This Row],[idade]]&lt;18,311.43,IF(Registros[[#This Row],[idade]]&lt;=25,488.58,IF(Registros[[#This Row],[idade]]&lt;=50,772.77,850.05)))</f>
        <v>772.77</v>
      </c>
      <c r="P5352">
        <f>IF(Registros[[#This Row],[idade]]&lt;18,23.99,IF(Registros[[#This Row],[idade]]&lt;=25,49.9,IF(Registros[[#This Row],[idade]]&lt;=50,145.2,175.45)))</f>
        <v>145.19999999999999</v>
      </c>
      <c r="Q5352">
        <v>1</v>
      </c>
      <c r="R5352">
        <v>12</v>
      </c>
      <c r="S5352">
        <v>1</v>
      </c>
      <c r="T5352">
        <v>3</v>
      </c>
      <c r="U5352" t="s">
        <v>3</v>
      </c>
      <c r="V5352" t="s">
        <v>19</v>
      </c>
    </row>
    <row r="5353" spans="1:22" x14ac:dyDescent="0.3">
      <c r="A5353">
        <v>5352</v>
      </c>
      <c r="B5353">
        <v>18113732911</v>
      </c>
      <c r="C5353">
        <v>5</v>
      </c>
      <c r="D5353" s="1">
        <v>36429</v>
      </c>
      <c r="E5353" s="3">
        <f>2023-YEAR(Registros[[#This Row],[data_nascimento]])</f>
        <v>24</v>
      </c>
      <c r="F5353" s="1">
        <v>43854</v>
      </c>
      <c r="G5353" s="1">
        <v>43934</v>
      </c>
      <c r="H5353">
        <v>220</v>
      </c>
      <c r="I5353">
        <v>8</v>
      </c>
      <c r="J5353" s="3">
        <v>1538.1333333333334</v>
      </c>
      <c r="K5353">
        <v>21.85</v>
      </c>
      <c r="L5353">
        <v>5768</v>
      </c>
      <c r="M5353">
        <f>Registros[[#This Row],[salario]]*0.06</f>
        <v>346.08</v>
      </c>
      <c r="N5353">
        <f>Registros[[#This Row],[salario]]*5%</f>
        <v>288.40000000000003</v>
      </c>
      <c r="O5353">
        <f>IF(Registros[[#This Row],[idade]]&lt;18,311.43,IF(Registros[[#This Row],[idade]]&lt;=25,488.58,IF(Registros[[#This Row],[idade]]&lt;=50,772.77,850.05)))</f>
        <v>488.58</v>
      </c>
      <c r="P5353">
        <f>IF(Registros[[#This Row],[idade]]&lt;18,23.99,IF(Registros[[#This Row],[idade]]&lt;=25,49.9,IF(Registros[[#This Row],[idade]]&lt;=50,145.2,175.45)))</f>
        <v>49.9</v>
      </c>
      <c r="Q5353">
        <v>5</v>
      </c>
      <c r="R5353">
        <v>5</v>
      </c>
      <c r="S5353">
        <v>1</v>
      </c>
      <c r="T5353">
        <v>3</v>
      </c>
      <c r="U5353" t="s">
        <v>3</v>
      </c>
      <c r="V5353" t="s">
        <v>22</v>
      </c>
    </row>
    <row r="5354" spans="1:22" x14ac:dyDescent="0.3">
      <c r="A5354">
        <v>5353</v>
      </c>
      <c r="B5354">
        <v>17693634197</v>
      </c>
      <c r="C5354">
        <v>6</v>
      </c>
      <c r="D5354" s="1">
        <v>29468</v>
      </c>
      <c r="E5354" s="3">
        <f>2023-YEAR(Registros[[#This Row],[data_nascimento]])</f>
        <v>43</v>
      </c>
      <c r="F5354" s="1">
        <v>43854</v>
      </c>
      <c r="H5354">
        <v>220</v>
      </c>
      <c r="I5354">
        <v>20</v>
      </c>
      <c r="J5354" s="3">
        <v>5428.666666666667</v>
      </c>
      <c r="K5354">
        <v>6.9</v>
      </c>
      <c r="L5354">
        <v>8143</v>
      </c>
      <c r="O5354">
        <f>IF(Registros[[#This Row],[idade]]&lt;18,311.43,IF(Registros[[#This Row],[idade]]&lt;=25,488.58,IF(Registros[[#This Row],[idade]]&lt;=50,772.77,850.05)))</f>
        <v>772.77</v>
      </c>
      <c r="P5354">
        <f>IF(Registros[[#This Row],[idade]]&lt;18,23.99,IF(Registros[[#This Row],[idade]]&lt;=25,49.9,IF(Registros[[#This Row],[idade]]&lt;=50,145.2,175.45)))</f>
        <v>145.19999999999999</v>
      </c>
      <c r="Q5354">
        <v>2</v>
      </c>
      <c r="R5354">
        <v>7</v>
      </c>
      <c r="T5354">
        <v>3</v>
      </c>
      <c r="U5354" t="s">
        <v>2</v>
      </c>
      <c r="V5354" t="s">
        <v>22</v>
      </c>
    </row>
    <row r="5355" spans="1:22" x14ac:dyDescent="0.3">
      <c r="A5355">
        <v>5354</v>
      </c>
      <c r="B5355">
        <v>25549439671</v>
      </c>
      <c r="C5355">
        <v>6</v>
      </c>
      <c r="D5355" s="1">
        <v>30212</v>
      </c>
      <c r="E5355" s="3">
        <f>2023-YEAR(Registros[[#This Row],[data_nascimento]])</f>
        <v>41</v>
      </c>
      <c r="F5355" s="1">
        <v>43854</v>
      </c>
      <c r="H5355">
        <v>220</v>
      </c>
      <c r="I5355">
        <v>7</v>
      </c>
      <c r="J5355" s="3">
        <v>350</v>
      </c>
      <c r="K5355">
        <v>6.9</v>
      </c>
      <c r="L5355">
        <v>1500</v>
      </c>
      <c r="O5355">
        <f>IF(Registros[[#This Row],[idade]]&lt;18,311.43,IF(Registros[[#This Row],[idade]]&lt;=25,488.58,IF(Registros[[#This Row],[idade]]&lt;=50,772.77,850.05)))</f>
        <v>772.77</v>
      </c>
      <c r="P5355">
        <f>IF(Registros[[#This Row],[idade]]&lt;18,23.99,IF(Registros[[#This Row],[idade]]&lt;=25,49.9,IF(Registros[[#This Row],[idade]]&lt;=50,145.2,175.45)))</f>
        <v>145.19999999999999</v>
      </c>
      <c r="Q5355">
        <v>3</v>
      </c>
      <c r="R5355">
        <v>10</v>
      </c>
      <c r="T5355">
        <v>2</v>
      </c>
      <c r="U5355" t="s">
        <v>3</v>
      </c>
      <c r="V5355" t="s">
        <v>22</v>
      </c>
    </row>
    <row r="5356" spans="1:22" x14ac:dyDescent="0.3">
      <c r="A5356">
        <v>5355</v>
      </c>
      <c r="B5356">
        <v>38270422235</v>
      </c>
      <c r="C5356">
        <v>3</v>
      </c>
      <c r="D5356" s="1">
        <v>34563</v>
      </c>
      <c r="E5356" s="3">
        <f>2023-YEAR(Registros[[#This Row],[data_nascimento]])</f>
        <v>29</v>
      </c>
      <c r="F5356" s="1">
        <v>43854</v>
      </c>
      <c r="H5356">
        <v>220</v>
      </c>
      <c r="I5356">
        <v>4</v>
      </c>
      <c r="J5356" s="3">
        <v>257.2</v>
      </c>
      <c r="K5356">
        <v>13.8</v>
      </c>
      <c r="L5356">
        <v>1929</v>
      </c>
      <c r="O5356">
        <f>IF(Registros[[#This Row],[idade]]&lt;18,311.43,IF(Registros[[#This Row],[idade]]&lt;=25,488.58,IF(Registros[[#This Row],[idade]]&lt;=50,772.77,850.05)))</f>
        <v>772.77</v>
      </c>
      <c r="P5356">
        <f>IF(Registros[[#This Row],[idade]]&lt;18,23.99,IF(Registros[[#This Row],[idade]]&lt;=25,49.9,IF(Registros[[#This Row],[idade]]&lt;=50,145.2,175.45)))</f>
        <v>145.19999999999999</v>
      </c>
      <c r="Q5356">
        <v>2</v>
      </c>
      <c r="R5356">
        <v>23</v>
      </c>
      <c r="T5356">
        <v>3</v>
      </c>
      <c r="U5356" t="s">
        <v>3</v>
      </c>
      <c r="V5356" t="s">
        <v>21</v>
      </c>
    </row>
    <row r="5357" spans="1:22" x14ac:dyDescent="0.3">
      <c r="A5357">
        <v>5356</v>
      </c>
      <c r="B5357">
        <v>49488937200</v>
      </c>
      <c r="C5357">
        <v>2</v>
      </c>
      <c r="D5357" s="1">
        <v>38092</v>
      </c>
      <c r="E5357" s="3">
        <f>2023-YEAR(Registros[[#This Row],[data_nascimento]])</f>
        <v>19</v>
      </c>
      <c r="F5357" s="1">
        <v>43861</v>
      </c>
      <c r="H5357">
        <v>220</v>
      </c>
      <c r="I5357">
        <v>17</v>
      </c>
      <c r="J5357" s="3">
        <v>2937.0333333333338</v>
      </c>
      <c r="K5357">
        <v>13.8</v>
      </c>
      <c r="L5357">
        <v>5183</v>
      </c>
      <c r="M5357">
        <f>Registros[[#This Row],[salario]]*0.06</f>
        <v>310.97999999999996</v>
      </c>
      <c r="N5357">
        <f>Registros[[#This Row],[salario]]*5%</f>
        <v>259.15000000000003</v>
      </c>
      <c r="O5357">
        <f>IF(Registros[[#This Row],[idade]]&lt;18,311.43,IF(Registros[[#This Row],[idade]]&lt;=25,488.58,IF(Registros[[#This Row],[idade]]&lt;=50,772.77,850.05)))</f>
        <v>488.58</v>
      </c>
      <c r="P5357">
        <f>IF(Registros[[#This Row],[idade]]&lt;18,23.99,IF(Registros[[#This Row],[idade]]&lt;=25,49.9,IF(Registros[[#This Row],[idade]]&lt;=50,145.2,175.45)))</f>
        <v>49.9</v>
      </c>
      <c r="Q5357">
        <v>4</v>
      </c>
      <c r="R5357">
        <v>11</v>
      </c>
      <c r="T5357">
        <v>3</v>
      </c>
      <c r="U5357" t="s">
        <v>2</v>
      </c>
      <c r="V5357" t="s">
        <v>22</v>
      </c>
    </row>
    <row r="5358" spans="1:22" x14ac:dyDescent="0.3">
      <c r="A5358">
        <v>5357</v>
      </c>
      <c r="B5358">
        <v>80616342217</v>
      </c>
      <c r="C5358">
        <v>7</v>
      </c>
      <c r="D5358" s="1">
        <v>29564</v>
      </c>
      <c r="E5358" s="3">
        <f>2023-YEAR(Registros[[#This Row],[data_nascimento]])</f>
        <v>43</v>
      </c>
      <c r="F5358" s="1">
        <v>43861</v>
      </c>
      <c r="H5358">
        <v>220</v>
      </c>
      <c r="I5358">
        <v>16</v>
      </c>
      <c r="J5358" s="3">
        <v>3484.2666666666669</v>
      </c>
      <c r="K5358">
        <v>4.5999999999999996</v>
      </c>
      <c r="L5358">
        <v>6533</v>
      </c>
      <c r="M5358">
        <f>Registros[[#This Row],[salario]]*0.06</f>
        <v>391.97999999999996</v>
      </c>
      <c r="N5358">
        <f>Registros[[#This Row],[salario]]*5%</f>
        <v>326.65000000000003</v>
      </c>
      <c r="O5358">
        <f>IF(Registros[[#This Row],[idade]]&lt;18,311.43,IF(Registros[[#This Row],[idade]]&lt;=25,488.58,IF(Registros[[#This Row],[idade]]&lt;=50,772.77,850.05)))</f>
        <v>772.77</v>
      </c>
      <c r="P5358">
        <f>IF(Registros[[#This Row],[idade]]&lt;18,23.99,IF(Registros[[#This Row],[idade]]&lt;=25,49.9,IF(Registros[[#This Row],[idade]]&lt;=50,145.2,175.45)))</f>
        <v>145.19999999999999</v>
      </c>
      <c r="Q5358">
        <v>1</v>
      </c>
      <c r="R5358">
        <v>9</v>
      </c>
      <c r="T5358">
        <v>1</v>
      </c>
      <c r="U5358" t="s">
        <v>3</v>
      </c>
      <c r="V5358" t="s">
        <v>22</v>
      </c>
    </row>
    <row r="5359" spans="1:22" x14ac:dyDescent="0.3">
      <c r="A5359">
        <v>5358</v>
      </c>
      <c r="B5359">
        <v>39085251632</v>
      </c>
      <c r="C5359">
        <v>5</v>
      </c>
      <c r="D5359" s="1">
        <v>27650</v>
      </c>
      <c r="E5359" s="3">
        <f>2023-YEAR(Registros[[#This Row],[data_nascimento]])</f>
        <v>48</v>
      </c>
      <c r="F5359" s="1">
        <v>43861</v>
      </c>
      <c r="H5359">
        <v>220</v>
      </c>
      <c r="I5359">
        <v>13</v>
      </c>
      <c r="J5359" s="3">
        <v>3096.6</v>
      </c>
      <c r="K5359">
        <v>2.2999999999999998</v>
      </c>
      <c r="L5359">
        <v>7146</v>
      </c>
      <c r="M5359">
        <f>Registros[[#This Row],[salario]]*0.06</f>
        <v>428.76</v>
      </c>
      <c r="N5359">
        <f>Registros[[#This Row],[salario]]*5%</f>
        <v>357.3</v>
      </c>
      <c r="O5359">
        <f>IF(Registros[[#This Row],[idade]]&lt;18,311.43,IF(Registros[[#This Row],[idade]]&lt;=25,488.58,IF(Registros[[#This Row],[idade]]&lt;=50,772.77,850.05)))</f>
        <v>772.77</v>
      </c>
      <c r="P5359">
        <f>IF(Registros[[#This Row],[idade]]&lt;18,23.99,IF(Registros[[#This Row],[idade]]&lt;=25,49.9,IF(Registros[[#This Row],[idade]]&lt;=50,145.2,175.45)))</f>
        <v>145.19999999999999</v>
      </c>
      <c r="Q5359">
        <v>5</v>
      </c>
      <c r="R5359">
        <v>23</v>
      </c>
      <c r="T5359">
        <v>3</v>
      </c>
      <c r="U5359" t="s">
        <v>2</v>
      </c>
      <c r="V5359" t="s">
        <v>19</v>
      </c>
    </row>
    <row r="5360" spans="1:22" x14ac:dyDescent="0.3">
      <c r="A5360">
        <v>5359</v>
      </c>
      <c r="B5360">
        <v>70174106630</v>
      </c>
      <c r="C5360">
        <v>5</v>
      </c>
      <c r="D5360" s="1">
        <v>27992</v>
      </c>
      <c r="E5360" s="3">
        <f>2023-YEAR(Registros[[#This Row],[data_nascimento]])</f>
        <v>47</v>
      </c>
      <c r="F5360" s="1">
        <v>43861</v>
      </c>
      <c r="H5360">
        <v>220</v>
      </c>
      <c r="I5360">
        <v>7</v>
      </c>
      <c r="J5360" s="3">
        <v>945.93333333333328</v>
      </c>
      <c r="K5360">
        <v>18.399999999999999</v>
      </c>
      <c r="L5360">
        <v>4054</v>
      </c>
      <c r="M5360">
        <f>Registros[[#This Row],[salario]]*0.06</f>
        <v>243.23999999999998</v>
      </c>
      <c r="N5360">
        <f>Registros[[#This Row],[salario]]*5%</f>
        <v>202.70000000000002</v>
      </c>
      <c r="O5360">
        <f>IF(Registros[[#This Row],[idade]]&lt;18,311.43,IF(Registros[[#This Row],[idade]]&lt;=25,488.58,IF(Registros[[#This Row],[idade]]&lt;=50,772.77,850.05)))</f>
        <v>772.77</v>
      </c>
      <c r="P5360">
        <f>IF(Registros[[#This Row],[idade]]&lt;18,23.99,IF(Registros[[#This Row],[idade]]&lt;=25,49.9,IF(Registros[[#This Row],[idade]]&lt;=50,145.2,175.45)))</f>
        <v>145.19999999999999</v>
      </c>
      <c r="Q5360">
        <v>5</v>
      </c>
      <c r="R5360">
        <v>20</v>
      </c>
      <c r="T5360">
        <v>2</v>
      </c>
      <c r="U5360" t="s">
        <v>3</v>
      </c>
      <c r="V5360" t="s">
        <v>19</v>
      </c>
    </row>
    <row r="5361" spans="1:22" x14ac:dyDescent="0.3">
      <c r="A5361">
        <v>5360</v>
      </c>
      <c r="B5361">
        <v>49686806582</v>
      </c>
      <c r="C5361">
        <v>4</v>
      </c>
      <c r="D5361" s="1">
        <v>28332</v>
      </c>
      <c r="E5361" s="3">
        <f>2023-YEAR(Registros[[#This Row],[data_nascimento]])</f>
        <v>46</v>
      </c>
      <c r="F5361" s="1">
        <v>43861</v>
      </c>
      <c r="H5361">
        <v>220</v>
      </c>
      <c r="I5361">
        <v>17</v>
      </c>
      <c r="J5361" s="3">
        <v>1668.8333333333335</v>
      </c>
      <c r="K5361">
        <v>17.25</v>
      </c>
      <c r="L5361">
        <v>2945</v>
      </c>
      <c r="M5361">
        <f>Registros[[#This Row],[salario]]*0.06</f>
        <v>176.7</v>
      </c>
      <c r="N5361">
        <f>Registros[[#This Row],[salario]]*5%</f>
        <v>147.25</v>
      </c>
      <c r="O5361">
        <f>IF(Registros[[#This Row],[idade]]&lt;18,311.43,IF(Registros[[#This Row],[idade]]&lt;=25,488.58,IF(Registros[[#This Row],[idade]]&lt;=50,772.77,850.05)))</f>
        <v>772.77</v>
      </c>
      <c r="P5361">
        <f>IF(Registros[[#This Row],[idade]]&lt;18,23.99,IF(Registros[[#This Row],[idade]]&lt;=25,49.9,IF(Registros[[#This Row],[idade]]&lt;=50,145.2,175.45)))</f>
        <v>145.19999999999999</v>
      </c>
      <c r="Q5361">
        <v>2</v>
      </c>
      <c r="R5361">
        <v>27</v>
      </c>
      <c r="T5361">
        <v>3</v>
      </c>
      <c r="U5361" t="s">
        <v>3</v>
      </c>
      <c r="V5361" t="s">
        <v>19</v>
      </c>
    </row>
    <row r="5362" spans="1:22" x14ac:dyDescent="0.3">
      <c r="A5362">
        <v>5361</v>
      </c>
      <c r="B5362">
        <v>84279965908</v>
      </c>
      <c r="C5362">
        <v>6</v>
      </c>
      <c r="D5362" s="1">
        <v>32214</v>
      </c>
      <c r="E5362" s="3">
        <f>2023-YEAR(Registros[[#This Row],[data_nascimento]])</f>
        <v>35</v>
      </c>
      <c r="F5362" s="1">
        <v>43861</v>
      </c>
      <c r="H5362">
        <v>220</v>
      </c>
      <c r="I5362">
        <v>12</v>
      </c>
      <c r="J5362" s="3">
        <v>1620.4</v>
      </c>
      <c r="K5362">
        <v>17.25</v>
      </c>
      <c r="L5362">
        <v>4051</v>
      </c>
      <c r="M5362">
        <f>Registros[[#This Row],[salario]]*0.06</f>
        <v>243.06</v>
      </c>
      <c r="N5362">
        <f>Registros[[#This Row],[salario]]*5%</f>
        <v>202.55</v>
      </c>
      <c r="O5362">
        <f>IF(Registros[[#This Row],[idade]]&lt;18,311.43,IF(Registros[[#This Row],[idade]]&lt;=25,488.58,IF(Registros[[#This Row],[idade]]&lt;=50,772.77,850.05)))</f>
        <v>772.77</v>
      </c>
      <c r="P5362">
        <f>IF(Registros[[#This Row],[idade]]&lt;18,23.99,IF(Registros[[#This Row],[idade]]&lt;=25,49.9,IF(Registros[[#This Row],[idade]]&lt;=50,145.2,175.45)))</f>
        <v>145.19999999999999</v>
      </c>
      <c r="Q5362">
        <v>1</v>
      </c>
      <c r="R5362">
        <v>2</v>
      </c>
      <c r="T5362">
        <v>2</v>
      </c>
      <c r="U5362" t="s">
        <v>3</v>
      </c>
      <c r="V5362" t="s">
        <v>21</v>
      </c>
    </row>
    <row r="5363" spans="1:22" x14ac:dyDescent="0.3">
      <c r="A5363">
        <v>5362</v>
      </c>
      <c r="B5363">
        <v>39410018667</v>
      </c>
      <c r="C5363">
        <v>4</v>
      </c>
      <c r="D5363" s="1">
        <v>30599</v>
      </c>
      <c r="E5363" s="3">
        <f>2023-YEAR(Registros[[#This Row],[data_nascimento]])</f>
        <v>40</v>
      </c>
      <c r="F5363" s="1">
        <v>43861</v>
      </c>
      <c r="H5363">
        <v>220</v>
      </c>
      <c r="I5363">
        <v>17</v>
      </c>
      <c r="J5363" s="3">
        <v>2664.4666666666662</v>
      </c>
      <c r="K5363">
        <v>19.55</v>
      </c>
      <c r="L5363">
        <v>4702</v>
      </c>
      <c r="M5363">
        <f>Registros[[#This Row],[salario]]*0.06</f>
        <v>282.12</v>
      </c>
      <c r="N5363">
        <f>Registros[[#This Row],[salario]]*5%</f>
        <v>235.10000000000002</v>
      </c>
      <c r="O5363">
        <f>IF(Registros[[#This Row],[idade]]&lt;18,311.43,IF(Registros[[#This Row],[idade]]&lt;=25,488.58,IF(Registros[[#This Row],[idade]]&lt;=50,772.77,850.05)))</f>
        <v>772.77</v>
      </c>
      <c r="P5363">
        <f>IF(Registros[[#This Row],[idade]]&lt;18,23.99,IF(Registros[[#This Row],[idade]]&lt;=25,49.9,IF(Registros[[#This Row],[idade]]&lt;=50,145.2,175.45)))</f>
        <v>145.19999999999999</v>
      </c>
      <c r="Q5363">
        <v>2</v>
      </c>
      <c r="R5363">
        <v>7</v>
      </c>
      <c r="T5363">
        <v>2</v>
      </c>
      <c r="U5363" t="s">
        <v>3</v>
      </c>
      <c r="V5363" t="s">
        <v>19</v>
      </c>
    </row>
    <row r="5364" spans="1:22" x14ac:dyDescent="0.3">
      <c r="A5364">
        <v>5363</v>
      </c>
      <c r="B5364">
        <v>48348914572</v>
      </c>
      <c r="C5364">
        <v>6</v>
      </c>
      <c r="D5364" s="1">
        <v>31111</v>
      </c>
      <c r="E5364" s="3">
        <f>2023-YEAR(Registros[[#This Row],[data_nascimento]])</f>
        <v>38</v>
      </c>
      <c r="F5364" s="1">
        <v>43861</v>
      </c>
      <c r="H5364">
        <v>220</v>
      </c>
      <c r="I5364">
        <v>3</v>
      </c>
      <c r="J5364" s="3">
        <v>289.20000000000005</v>
      </c>
      <c r="K5364">
        <v>5.75</v>
      </c>
      <c r="L5364">
        <v>2892</v>
      </c>
      <c r="M5364">
        <f>Registros[[#This Row],[salario]]*0.06</f>
        <v>173.51999999999998</v>
      </c>
      <c r="N5364">
        <f>Registros[[#This Row],[salario]]*5%</f>
        <v>144.6</v>
      </c>
      <c r="O5364">
        <f>IF(Registros[[#This Row],[idade]]&lt;18,311.43,IF(Registros[[#This Row],[idade]]&lt;=25,488.58,IF(Registros[[#This Row],[idade]]&lt;=50,772.77,850.05)))</f>
        <v>772.77</v>
      </c>
      <c r="P5364">
        <f>IF(Registros[[#This Row],[idade]]&lt;18,23.99,IF(Registros[[#This Row],[idade]]&lt;=25,49.9,IF(Registros[[#This Row],[idade]]&lt;=50,145.2,175.45)))</f>
        <v>145.19999999999999</v>
      </c>
      <c r="Q5364">
        <v>4</v>
      </c>
      <c r="R5364">
        <v>2</v>
      </c>
      <c r="T5364">
        <v>3</v>
      </c>
      <c r="U5364" t="s">
        <v>3</v>
      </c>
      <c r="V5364" t="s">
        <v>18</v>
      </c>
    </row>
    <row r="5365" spans="1:22" x14ac:dyDescent="0.3">
      <c r="A5365">
        <v>5364</v>
      </c>
      <c r="B5365">
        <v>47816760309</v>
      </c>
      <c r="C5365">
        <v>4</v>
      </c>
      <c r="D5365" s="1">
        <v>29544</v>
      </c>
      <c r="E5365" s="3">
        <f>2023-YEAR(Registros[[#This Row],[data_nascimento]])</f>
        <v>43</v>
      </c>
      <c r="F5365" s="1">
        <v>43861</v>
      </c>
      <c r="H5365">
        <v>220</v>
      </c>
      <c r="I5365">
        <v>6</v>
      </c>
      <c r="J5365" s="3">
        <v>789.8</v>
      </c>
      <c r="K5365">
        <v>5.75</v>
      </c>
      <c r="L5365">
        <v>3949</v>
      </c>
      <c r="M5365">
        <f>Registros[[#This Row],[salario]]*0.06</f>
        <v>236.94</v>
      </c>
      <c r="N5365">
        <f>Registros[[#This Row],[salario]]*5%</f>
        <v>197.45000000000002</v>
      </c>
      <c r="O5365">
        <f>IF(Registros[[#This Row],[idade]]&lt;18,311.43,IF(Registros[[#This Row],[idade]]&lt;=25,488.58,IF(Registros[[#This Row],[idade]]&lt;=50,772.77,850.05)))</f>
        <v>772.77</v>
      </c>
      <c r="P5365">
        <f>IF(Registros[[#This Row],[idade]]&lt;18,23.99,IF(Registros[[#This Row],[idade]]&lt;=25,49.9,IF(Registros[[#This Row],[idade]]&lt;=50,145.2,175.45)))</f>
        <v>145.19999999999999</v>
      </c>
      <c r="Q5365">
        <v>1</v>
      </c>
      <c r="R5365">
        <v>23</v>
      </c>
      <c r="T5365">
        <v>3</v>
      </c>
      <c r="U5365" t="s">
        <v>3</v>
      </c>
      <c r="V5365" t="s">
        <v>21</v>
      </c>
    </row>
    <row r="5366" spans="1:22" x14ac:dyDescent="0.3">
      <c r="A5366">
        <v>5365</v>
      </c>
      <c r="B5366">
        <v>45896777862</v>
      </c>
      <c r="C5366">
        <v>6</v>
      </c>
      <c r="D5366" s="1">
        <v>29700</v>
      </c>
      <c r="E5366" s="3">
        <f>2023-YEAR(Registros[[#This Row],[data_nascimento]])</f>
        <v>42</v>
      </c>
      <c r="F5366" s="1">
        <v>43861</v>
      </c>
      <c r="H5366">
        <v>220</v>
      </c>
      <c r="I5366">
        <v>20</v>
      </c>
      <c r="J5366" s="3">
        <v>3434.6666666666665</v>
      </c>
      <c r="K5366">
        <v>14.95</v>
      </c>
      <c r="L5366">
        <v>5152</v>
      </c>
      <c r="M5366">
        <f>Registros[[#This Row],[salario]]*0.06</f>
        <v>309.12</v>
      </c>
      <c r="N5366">
        <f>Registros[[#This Row],[salario]]*5%</f>
        <v>257.60000000000002</v>
      </c>
      <c r="O5366">
        <f>IF(Registros[[#This Row],[idade]]&lt;18,311.43,IF(Registros[[#This Row],[idade]]&lt;=25,488.58,IF(Registros[[#This Row],[idade]]&lt;=50,772.77,850.05)))</f>
        <v>772.77</v>
      </c>
      <c r="P5366">
        <f>IF(Registros[[#This Row],[idade]]&lt;18,23.99,IF(Registros[[#This Row],[idade]]&lt;=25,49.9,IF(Registros[[#This Row],[idade]]&lt;=50,145.2,175.45)))</f>
        <v>145.19999999999999</v>
      </c>
      <c r="Q5366">
        <v>2</v>
      </c>
      <c r="R5366">
        <v>9</v>
      </c>
      <c r="T5366">
        <v>3</v>
      </c>
      <c r="U5366" t="s">
        <v>2</v>
      </c>
      <c r="V5366" t="s">
        <v>22</v>
      </c>
    </row>
    <row r="5367" spans="1:22" x14ac:dyDescent="0.3">
      <c r="A5367">
        <v>5366</v>
      </c>
      <c r="B5367">
        <v>53760318403</v>
      </c>
      <c r="C5367">
        <v>6</v>
      </c>
      <c r="D5367" s="1">
        <v>35145</v>
      </c>
      <c r="E5367" s="3">
        <f>2023-YEAR(Registros[[#This Row],[data_nascimento]])</f>
        <v>27</v>
      </c>
      <c r="F5367" s="1">
        <v>43861</v>
      </c>
      <c r="H5367">
        <v>220</v>
      </c>
      <c r="I5367">
        <v>5</v>
      </c>
      <c r="J5367" s="3">
        <v>375.33333333333331</v>
      </c>
      <c r="K5367">
        <v>20.7</v>
      </c>
      <c r="L5367">
        <v>2252</v>
      </c>
      <c r="M5367">
        <f>Registros[[#This Row],[salario]]*0.06</f>
        <v>135.12</v>
      </c>
      <c r="N5367">
        <f>Registros[[#This Row],[salario]]*5%</f>
        <v>112.60000000000001</v>
      </c>
      <c r="O5367">
        <f>IF(Registros[[#This Row],[idade]]&lt;18,311.43,IF(Registros[[#This Row],[idade]]&lt;=25,488.58,IF(Registros[[#This Row],[idade]]&lt;=50,772.77,850.05)))</f>
        <v>772.77</v>
      </c>
      <c r="P5367">
        <f>IF(Registros[[#This Row],[idade]]&lt;18,23.99,IF(Registros[[#This Row],[idade]]&lt;=25,49.9,IF(Registros[[#This Row],[idade]]&lt;=50,145.2,175.45)))</f>
        <v>145.19999999999999</v>
      </c>
      <c r="Q5367">
        <v>1</v>
      </c>
      <c r="R5367">
        <v>20</v>
      </c>
      <c r="T5367">
        <v>1</v>
      </c>
      <c r="U5367" t="s">
        <v>2</v>
      </c>
      <c r="V5367" t="s">
        <v>19</v>
      </c>
    </row>
    <row r="5368" spans="1:22" x14ac:dyDescent="0.3">
      <c r="A5368">
        <v>5367</v>
      </c>
      <c r="B5368">
        <v>69897925572</v>
      </c>
      <c r="C5368">
        <v>5</v>
      </c>
      <c r="D5368" s="1">
        <v>31906</v>
      </c>
      <c r="E5368" s="3">
        <f>2023-YEAR(Registros[[#This Row],[data_nascimento]])</f>
        <v>36</v>
      </c>
      <c r="F5368" s="1">
        <v>43861</v>
      </c>
      <c r="H5368">
        <v>220</v>
      </c>
      <c r="I5368">
        <v>14</v>
      </c>
      <c r="J5368" s="3">
        <v>2294.6</v>
      </c>
      <c r="K5368">
        <v>20.7</v>
      </c>
      <c r="L5368">
        <v>4917</v>
      </c>
      <c r="M5368">
        <f>Registros[[#This Row],[salario]]*0.06</f>
        <v>295.02</v>
      </c>
      <c r="N5368">
        <f>Registros[[#This Row],[salario]]*5%</f>
        <v>245.85000000000002</v>
      </c>
      <c r="O5368">
        <f>IF(Registros[[#This Row],[idade]]&lt;18,311.43,IF(Registros[[#This Row],[idade]]&lt;=25,488.58,IF(Registros[[#This Row],[idade]]&lt;=50,772.77,850.05)))</f>
        <v>772.77</v>
      </c>
      <c r="P5368">
        <f>IF(Registros[[#This Row],[idade]]&lt;18,23.99,IF(Registros[[#This Row],[idade]]&lt;=25,49.9,IF(Registros[[#This Row],[idade]]&lt;=50,145.2,175.45)))</f>
        <v>145.19999999999999</v>
      </c>
      <c r="Q5368">
        <v>4</v>
      </c>
      <c r="R5368">
        <v>10</v>
      </c>
      <c r="T5368">
        <v>1</v>
      </c>
      <c r="U5368" t="s">
        <v>2</v>
      </c>
      <c r="V5368" t="s">
        <v>18</v>
      </c>
    </row>
    <row r="5369" spans="1:22" x14ac:dyDescent="0.3">
      <c r="A5369">
        <v>5368</v>
      </c>
      <c r="B5369">
        <v>40151461351</v>
      </c>
      <c r="C5369">
        <v>4</v>
      </c>
      <c r="D5369" s="1">
        <v>37024</v>
      </c>
      <c r="E5369" s="3">
        <f>2023-YEAR(Registros[[#This Row],[data_nascimento]])</f>
        <v>22</v>
      </c>
      <c r="F5369" s="1">
        <v>43861</v>
      </c>
      <c r="H5369">
        <v>220</v>
      </c>
      <c r="I5369">
        <v>2</v>
      </c>
      <c r="J5369" s="3">
        <v>334.26666666666665</v>
      </c>
      <c r="K5369">
        <v>6.9</v>
      </c>
      <c r="L5369">
        <v>5014</v>
      </c>
      <c r="M5369">
        <f>Registros[[#This Row],[salario]]*0.06</f>
        <v>300.83999999999997</v>
      </c>
      <c r="N5369">
        <f>Registros[[#This Row],[salario]]*5%</f>
        <v>250.70000000000002</v>
      </c>
      <c r="O5369">
        <f>IF(Registros[[#This Row],[idade]]&lt;18,311.43,IF(Registros[[#This Row],[idade]]&lt;=25,488.58,IF(Registros[[#This Row],[idade]]&lt;=50,772.77,850.05)))</f>
        <v>488.58</v>
      </c>
      <c r="P5369">
        <f>IF(Registros[[#This Row],[idade]]&lt;18,23.99,IF(Registros[[#This Row],[idade]]&lt;=25,49.9,IF(Registros[[#This Row],[idade]]&lt;=50,145.2,175.45)))</f>
        <v>49.9</v>
      </c>
      <c r="Q5369">
        <v>3</v>
      </c>
      <c r="R5369">
        <v>25</v>
      </c>
      <c r="T5369">
        <v>3</v>
      </c>
      <c r="U5369" t="s">
        <v>3</v>
      </c>
      <c r="V5369" t="s">
        <v>21</v>
      </c>
    </row>
    <row r="5370" spans="1:22" x14ac:dyDescent="0.3">
      <c r="A5370">
        <v>5369</v>
      </c>
      <c r="B5370">
        <v>10933832190</v>
      </c>
      <c r="C5370">
        <v>4</v>
      </c>
      <c r="D5370" s="1">
        <v>33393</v>
      </c>
      <c r="E5370" s="3">
        <f>2023-YEAR(Registros[[#This Row],[data_nascimento]])</f>
        <v>32</v>
      </c>
      <c r="F5370" s="1">
        <v>43861</v>
      </c>
      <c r="H5370">
        <v>220</v>
      </c>
      <c r="I5370">
        <v>14</v>
      </c>
      <c r="J5370" s="3">
        <v>3447.7333333333336</v>
      </c>
      <c r="K5370">
        <v>11.5</v>
      </c>
      <c r="L5370">
        <v>7388</v>
      </c>
      <c r="M5370">
        <f>Registros[[#This Row],[salario]]*0.06</f>
        <v>443.28</v>
      </c>
      <c r="N5370">
        <f>Registros[[#This Row],[salario]]*5%</f>
        <v>369.40000000000003</v>
      </c>
      <c r="O5370">
        <f>IF(Registros[[#This Row],[idade]]&lt;18,311.43,IF(Registros[[#This Row],[idade]]&lt;=25,488.58,IF(Registros[[#This Row],[idade]]&lt;=50,772.77,850.05)))</f>
        <v>772.77</v>
      </c>
      <c r="P5370">
        <f>IF(Registros[[#This Row],[idade]]&lt;18,23.99,IF(Registros[[#This Row],[idade]]&lt;=25,49.9,IF(Registros[[#This Row],[idade]]&lt;=50,145.2,175.45)))</f>
        <v>145.19999999999999</v>
      </c>
      <c r="Q5370">
        <v>1</v>
      </c>
      <c r="R5370">
        <v>14</v>
      </c>
      <c r="T5370">
        <v>3</v>
      </c>
      <c r="U5370" t="s">
        <v>3</v>
      </c>
      <c r="V5370" t="s">
        <v>19</v>
      </c>
    </row>
    <row r="5371" spans="1:22" x14ac:dyDescent="0.3">
      <c r="A5371">
        <v>5370</v>
      </c>
      <c r="B5371">
        <v>30699864123</v>
      </c>
      <c r="C5371">
        <v>4</v>
      </c>
      <c r="D5371" s="1">
        <v>34174</v>
      </c>
      <c r="E5371" s="3">
        <f>2023-YEAR(Registros[[#This Row],[data_nascimento]])</f>
        <v>30</v>
      </c>
      <c r="F5371" s="1">
        <v>43861</v>
      </c>
      <c r="H5371">
        <v>220</v>
      </c>
      <c r="I5371">
        <v>6</v>
      </c>
      <c r="J5371" s="3">
        <v>678</v>
      </c>
      <c r="K5371">
        <v>10.35</v>
      </c>
      <c r="L5371">
        <v>3390</v>
      </c>
      <c r="M5371">
        <f>Registros[[#This Row],[salario]]*0.06</f>
        <v>203.4</v>
      </c>
      <c r="N5371">
        <f>Registros[[#This Row],[salario]]*5%</f>
        <v>169.5</v>
      </c>
      <c r="O5371">
        <f>IF(Registros[[#This Row],[idade]]&lt;18,311.43,IF(Registros[[#This Row],[idade]]&lt;=25,488.58,IF(Registros[[#This Row],[idade]]&lt;=50,772.77,850.05)))</f>
        <v>772.77</v>
      </c>
      <c r="P5371">
        <f>IF(Registros[[#This Row],[idade]]&lt;18,23.99,IF(Registros[[#This Row],[idade]]&lt;=25,49.9,IF(Registros[[#This Row],[idade]]&lt;=50,145.2,175.45)))</f>
        <v>145.19999999999999</v>
      </c>
      <c r="Q5371">
        <v>4</v>
      </c>
      <c r="R5371">
        <v>7</v>
      </c>
      <c r="T5371">
        <v>1</v>
      </c>
      <c r="U5371" t="s">
        <v>2</v>
      </c>
      <c r="V5371" t="s">
        <v>21</v>
      </c>
    </row>
    <row r="5372" spans="1:22" x14ac:dyDescent="0.3">
      <c r="A5372">
        <v>5371</v>
      </c>
      <c r="B5372">
        <v>12088853879</v>
      </c>
      <c r="C5372">
        <v>4</v>
      </c>
      <c r="D5372" s="1">
        <v>35389</v>
      </c>
      <c r="E5372" s="3">
        <f>2023-YEAR(Registros[[#This Row],[data_nascimento]])</f>
        <v>27</v>
      </c>
      <c r="F5372" s="1">
        <v>43861</v>
      </c>
      <c r="H5372">
        <v>220</v>
      </c>
      <c r="I5372">
        <v>20</v>
      </c>
      <c r="J5372" s="3">
        <v>4270.666666666667</v>
      </c>
      <c r="K5372">
        <v>12.65</v>
      </c>
      <c r="L5372">
        <v>6406</v>
      </c>
      <c r="M5372">
        <f>Registros[[#This Row],[salario]]*0.06</f>
        <v>384.36</v>
      </c>
      <c r="N5372">
        <f>Registros[[#This Row],[salario]]*5%</f>
        <v>320.3</v>
      </c>
      <c r="O5372">
        <f>IF(Registros[[#This Row],[idade]]&lt;18,311.43,IF(Registros[[#This Row],[idade]]&lt;=25,488.58,IF(Registros[[#This Row],[idade]]&lt;=50,772.77,850.05)))</f>
        <v>772.77</v>
      </c>
      <c r="P5372">
        <f>IF(Registros[[#This Row],[idade]]&lt;18,23.99,IF(Registros[[#This Row],[idade]]&lt;=25,49.9,IF(Registros[[#This Row],[idade]]&lt;=50,145.2,175.45)))</f>
        <v>145.19999999999999</v>
      </c>
      <c r="Q5372">
        <v>4</v>
      </c>
      <c r="R5372">
        <v>25</v>
      </c>
      <c r="T5372">
        <v>2</v>
      </c>
      <c r="U5372" t="s">
        <v>3</v>
      </c>
      <c r="V5372" t="s">
        <v>22</v>
      </c>
    </row>
    <row r="5373" spans="1:22" x14ac:dyDescent="0.3">
      <c r="A5373">
        <v>5372</v>
      </c>
      <c r="B5373">
        <v>38411693225</v>
      </c>
      <c r="C5373">
        <v>6</v>
      </c>
      <c r="D5373" s="1">
        <v>32133</v>
      </c>
      <c r="E5373" s="3">
        <f>2023-YEAR(Registros[[#This Row],[data_nascimento]])</f>
        <v>36</v>
      </c>
      <c r="F5373" s="1">
        <v>43861</v>
      </c>
      <c r="H5373">
        <v>220</v>
      </c>
      <c r="I5373">
        <v>9</v>
      </c>
      <c r="J5373" s="3">
        <v>1337.6999999999998</v>
      </c>
      <c r="K5373">
        <v>12.65</v>
      </c>
      <c r="L5373">
        <v>4459</v>
      </c>
      <c r="M5373">
        <f>Registros[[#This Row],[salario]]*0.06</f>
        <v>267.53999999999996</v>
      </c>
      <c r="N5373">
        <f>Registros[[#This Row],[salario]]*5%</f>
        <v>222.95000000000002</v>
      </c>
      <c r="O5373">
        <f>IF(Registros[[#This Row],[idade]]&lt;18,311.43,IF(Registros[[#This Row],[idade]]&lt;=25,488.58,IF(Registros[[#This Row],[idade]]&lt;=50,772.77,850.05)))</f>
        <v>772.77</v>
      </c>
      <c r="P5373">
        <f>IF(Registros[[#This Row],[idade]]&lt;18,23.99,IF(Registros[[#This Row],[idade]]&lt;=25,49.9,IF(Registros[[#This Row],[idade]]&lt;=50,145.2,175.45)))</f>
        <v>145.19999999999999</v>
      </c>
      <c r="Q5373">
        <v>5</v>
      </c>
      <c r="R5373">
        <v>25</v>
      </c>
      <c r="T5373">
        <v>3</v>
      </c>
      <c r="U5373" t="s">
        <v>3</v>
      </c>
      <c r="V5373" t="s">
        <v>18</v>
      </c>
    </row>
    <row r="5374" spans="1:22" x14ac:dyDescent="0.3">
      <c r="A5374">
        <v>5373</v>
      </c>
      <c r="B5374">
        <v>65445644219</v>
      </c>
      <c r="C5374">
        <v>3</v>
      </c>
      <c r="D5374" s="1">
        <v>35547</v>
      </c>
      <c r="E5374" s="3">
        <f>2023-YEAR(Registros[[#This Row],[data_nascimento]])</f>
        <v>26</v>
      </c>
      <c r="F5374" s="1">
        <v>43861</v>
      </c>
      <c r="H5374">
        <v>220</v>
      </c>
      <c r="I5374">
        <v>12</v>
      </c>
      <c r="J5374" s="3">
        <v>1606.8000000000002</v>
      </c>
      <c r="K5374">
        <v>4.5999999999999996</v>
      </c>
      <c r="L5374">
        <v>4017</v>
      </c>
      <c r="M5374">
        <f>Registros[[#This Row],[salario]]*0.06</f>
        <v>241.01999999999998</v>
      </c>
      <c r="N5374">
        <f>Registros[[#This Row],[salario]]*5%</f>
        <v>200.85000000000002</v>
      </c>
      <c r="O5374">
        <f>IF(Registros[[#This Row],[idade]]&lt;18,311.43,IF(Registros[[#This Row],[idade]]&lt;=25,488.58,IF(Registros[[#This Row],[idade]]&lt;=50,772.77,850.05)))</f>
        <v>772.77</v>
      </c>
      <c r="P5374">
        <f>IF(Registros[[#This Row],[idade]]&lt;18,23.99,IF(Registros[[#This Row],[idade]]&lt;=25,49.9,IF(Registros[[#This Row],[idade]]&lt;=50,145.2,175.45)))</f>
        <v>145.19999999999999</v>
      </c>
      <c r="Q5374">
        <v>4</v>
      </c>
      <c r="R5374">
        <v>20</v>
      </c>
      <c r="T5374">
        <v>1</v>
      </c>
      <c r="U5374" t="s">
        <v>2</v>
      </c>
      <c r="V5374" t="s">
        <v>22</v>
      </c>
    </row>
    <row r="5375" spans="1:22" x14ac:dyDescent="0.3">
      <c r="A5375">
        <v>5374</v>
      </c>
      <c r="B5375">
        <v>20612317854</v>
      </c>
      <c r="C5375">
        <v>7</v>
      </c>
      <c r="D5375" s="1">
        <v>33528</v>
      </c>
      <c r="E5375" s="3">
        <f>2023-YEAR(Registros[[#This Row],[data_nascimento]])</f>
        <v>32</v>
      </c>
      <c r="F5375" s="1">
        <v>43861</v>
      </c>
      <c r="H5375">
        <v>220</v>
      </c>
      <c r="I5375">
        <v>16</v>
      </c>
      <c r="J5375" s="3">
        <v>3040</v>
      </c>
      <c r="K5375">
        <v>21.85</v>
      </c>
      <c r="L5375">
        <v>5700</v>
      </c>
      <c r="M5375">
        <f>Registros[[#This Row],[salario]]*0.06</f>
        <v>342</v>
      </c>
      <c r="N5375">
        <f>Registros[[#This Row],[salario]]*5%</f>
        <v>285</v>
      </c>
      <c r="O5375">
        <f>IF(Registros[[#This Row],[idade]]&lt;18,311.43,IF(Registros[[#This Row],[idade]]&lt;=25,488.58,IF(Registros[[#This Row],[idade]]&lt;=50,772.77,850.05)))</f>
        <v>772.77</v>
      </c>
      <c r="P5375">
        <f>IF(Registros[[#This Row],[idade]]&lt;18,23.99,IF(Registros[[#This Row],[idade]]&lt;=25,49.9,IF(Registros[[#This Row],[idade]]&lt;=50,145.2,175.45)))</f>
        <v>145.19999999999999</v>
      </c>
      <c r="Q5375">
        <v>4</v>
      </c>
      <c r="R5375">
        <v>1</v>
      </c>
      <c r="T5375">
        <v>2</v>
      </c>
      <c r="U5375" t="s">
        <v>2</v>
      </c>
      <c r="V5375" t="s">
        <v>21</v>
      </c>
    </row>
    <row r="5376" spans="1:22" x14ac:dyDescent="0.3">
      <c r="A5376">
        <v>5375</v>
      </c>
      <c r="B5376">
        <v>40603665089</v>
      </c>
      <c r="C5376">
        <v>6</v>
      </c>
      <c r="D5376" s="1">
        <v>37889</v>
      </c>
      <c r="E5376" s="3">
        <f>2023-YEAR(Registros[[#This Row],[data_nascimento]])</f>
        <v>20</v>
      </c>
      <c r="F5376" s="1">
        <v>43861</v>
      </c>
      <c r="H5376">
        <v>220</v>
      </c>
      <c r="I5376">
        <v>5</v>
      </c>
      <c r="J5376" s="3">
        <v>451.66666666666663</v>
      </c>
      <c r="K5376">
        <v>13.8</v>
      </c>
      <c r="L5376">
        <v>2710</v>
      </c>
      <c r="M5376">
        <f>Registros[[#This Row],[salario]]*0.06</f>
        <v>162.6</v>
      </c>
      <c r="N5376">
        <f>Registros[[#This Row],[salario]]*5%</f>
        <v>135.5</v>
      </c>
      <c r="O5376">
        <f>IF(Registros[[#This Row],[idade]]&lt;18,311.43,IF(Registros[[#This Row],[idade]]&lt;=25,488.58,IF(Registros[[#This Row],[idade]]&lt;=50,772.77,850.05)))</f>
        <v>488.58</v>
      </c>
      <c r="P5376">
        <f>IF(Registros[[#This Row],[idade]]&lt;18,23.99,IF(Registros[[#This Row],[idade]]&lt;=25,49.9,IF(Registros[[#This Row],[idade]]&lt;=50,145.2,175.45)))</f>
        <v>49.9</v>
      </c>
      <c r="Q5376">
        <v>1</v>
      </c>
      <c r="R5376">
        <v>5</v>
      </c>
      <c r="T5376">
        <v>3</v>
      </c>
      <c r="U5376" t="s">
        <v>3</v>
      </c>
      <c r="V5376" t="s">
        <v>18</v>
      </c>
    </row>
    <row r="5377" spans="1:22" x14ac:dyDescent="0.3">
      <c r="A5377">
        <v>5376</v>
      </c>
      <c r="B5377">
        <v>52808401182</v>
      </c>
      <c r="C5377">
        <v>6</v>
      </c>
      <c r="D5377" s="1">
        <v>30864</v>
      </c>
      <c r="E5377" s="3">
        <f>2023-YEAR(Registros[[#This Row],[data_nascimento]])</f>
        <v>39</v>
      </c>
      <c r="F5377" s="1">
        <v>43861</v>
      </c>
      <c r="H5377">
        <v>220</v>
      </c>
      <c r="I5377">
        <v>16</v>
      </c>
      <c r="J5377" s="3">
        <v>1346.6666666666667</v>
      </c>
      <c r="K5377">
        <v>3.45</v>
      </c>
      <c r="L5377">
        <v>2525</v>
      </c>
      <c r="M5377">
        <f>Registros[[#This Row],[salario]]*0.06</f>
        <v>151.5</v>
      </c>
      <c r="N5377">
        <f>Registros[[#This Row],[salario]]*5%</f>
        <v>126.25</v>
      </c>
      <c r="O5377">
        <f>IF(Registros[[#This Row],[idade]]&lt;18,311.43,IF(Registros[[#This Row],[idade]]&lt;=25,488.58,IF(Registros[[#This Row],[idade]]&lt;=50,772.77,850.05)))</f>
        <v>772.77</v>
      </c>
      <c r="P5377">
        <f>IF(Registros[[#This Row],[idade]]&lt;18,23.99,IF(Registros[[#This Row],[idade]]&lt;=25,49.9,IF(Registros[[#This Row],[idade]]&lt;=50,145.2,175.45)))</f>
        <v>145.19999999999999</v>
      </c>
      <c r="Q5377">
        <v>1</v>
      </c>
      <c r="R5377">
        <v>14</v>
      </c>
      <c r="T5377">
        <v>3</v>
      </c>
      <c r="U5377" t="s">
        <v>3</v>
      </c>
      <c r="V5377" t="s">
        <v>21</v>
      </c>
    </row>
    <row r="5378" spans="1:22" x14ac:dyDescent="0.3">
      <c r="A5378">
        <v>5377</v>
      </c>
      <c r="B5378">
        <v>40854975924</v>
      </c>
      <c r="C5378">
        <v>4</v>
      </c>
      <c r="D5378" s="1">
        <v>29593</v>
      </c>
      <c r="E5378" s="3">
        <f>2023-YEAR(Registros[[#This Row],[data_nascimento]])</f>
        <v>42</v>
      </c>
      <c r="F5378" s="1">
        <v>43861</v>
      </c>
      <c r="H5378">
        <v>220</v>
      </c>
      <c r="I5378">
        <v>11</v>
      </c>
      <c r="J5378" s="3">
        <v>890.63333333333333</v>
      </c>
      <c r="K5378">
        <v>14.95</v>
      </c>
      <c r="L5378">
        <v>2429</v>
      </c>
      <c r="M5378">
        <f>Registros[[#This Row],[salario]]*0.06</f>
        <v>145.73999999999998</v>
      </c>
      <c r="N5378">
        <f>Registros[[#This Row],[salario]]*5%</f>
        <v>121.45</v>
      </c>
      <c r="O5378">
        <f>IF(Registros[[#This Row],[idade]]&lt;18,311.43,IF(Registros[[#This Row],[idade]]&lt;=25,488.58,IF(Registros[[#This Row],[idade]]&lt;=50,772.77,850.05)))</f>
        <v>772.77</v>
      </c>
      <c r="P5378">
        <f>IF(Registros[[#This Row],[idade]]&lt;18,23.99,IF(Registros[[#This Row],[idade]]&lt;=25,49.9,IF(Registros[[#This Row],[idade]]&lt;=50,145.2,175.45)))</f>
        <v>145.19999999999999</v>
      </c>
      <c r="Q5378">
        <v>1</v>
      </c>
      <c r="R5378">
        <v>20</v>
      </c>
      <c r="T5378">
        <v>1</v>
      </c>
      <c r="U5378" t="s">
        <v>3</v>
      </c>
      <c r="V5378" t="s">
        <v>22</v>
      </c>
    </row>
    <row r="5379" spans="1:22" x14ac:dyDescent="0.3">
      <c r="A5379">
        <v>5378</v>
      </c>
      <c r="B5379">
        <v>35847581178</v>
      </c>
      <c r="C5379">
        <v>4</v>
      </c>
      <c r="D5379" s="1">
        <v>29084</v>
      </c>
      <c r="E5379" s="3">
        <f>2023-YEAR(Registros[[#This Row],[data_nascimento]])</f>
        <v>44</v>
      </c>
      <c r="F5379" s="1">
        <v>43861</v>
      </c>
      <c r="H5379">
        <v>220</v>
      </c>
      <c r="I5379">
        <v>20</v>
      </c>
      <c r="J5379" s="3">
        <v>4564.6666666666661</v>
      </c>
      <c r="K5379">
        <v>21.85</v>
      </c>
      <c r="L5379">
        <v>6847</v>
      </c>
      <c r="M5379">
        <f>Registros[[#This Row],[salario]]*0.06</f>
        <v>410.82</v>
      </c>
      <c r="N5379">
        <f>Registros[[#This Row],[salario]]*5%</f>
        <v>342.35</v>
      </c>
      <c r="O5379">
        <f>IF(Registros[[#This Row],[idade]]&lt;18,311.43,IF(Registros[[#This Row],[idade]]&lt;=25,488.58,IF(Registros[[#This Row],[idade]]&lt;=50,772.77,850.05)))</f>
        <v>772.77</v>
      </c>
      <c r="P5379">
        <f>IF(Registros[[#This Row],[idade]]&lt;18,23.99,IF(Registros[[#This Row],[idade]]&lt;=25,49.9,IF(Registros[[#This Row],[idade]]&lt;=50,145.2,175.45)))</f>
        <v>145.19999999999999</v>
      </c>
      <c r="Q5379">
        <v>1</v>
      </c>
      <c r="R5379">
        <v>23</v>
      </c>
      <c r="T5379">
        <v>3</v>
      </c>
      <c r="U5379" t="s">
        <v>2</v>
      </c>
      <c r="V5379" t="s">
        <v>18</v>
      </c>
    </row>
    <row r="5380" spans="1:22" x14ac:dyDescent="0.3">
      <c r="A5380">
        <v>5379</v>
      </c>
      <c r="B5380">
        <v>87095814862</v>
      </c>
      <c r="C5380">
        <v>6</v>
      </c>
      <c r="D5380" s="1">
        <v>35042</v>
      </c>
      <c r="E5380" s="3">
        <f>2023-YEAR(Registros[[#This Row],[data_nascimento]])</f>
        <v>28</v>
      </c>
      <c r="F5380" s="1">
        <v>43861</v>
      </c>
      <c r="H5380">
        <v>220</v>
      </c>
      <c r="I5380">
        <v>3</v>
      </c>
      <c r="J5380" s="3">
        <v>233.9</v>
      </c>
      <c r="K5380">
        <v>19.55</v>
      </c>
      <c r="L5380">
        <v>2339</v>
      </c>
      <c r="M5380">
        <f>Registros[[#This Row],[salario]]*0.06</f>
        <v>140.34</v>
      </c>
      <c r="N5380">
        <f>Registros[[#This Row],[salario]]*5%</f>
        <v>116.95</v>
      </c>
      <c r="O5380">
        <f>IF(Registros[[#This Row],[idade]]&lt;18,311.43,IF(Registros[[#This Row],[idade]]&lt;=25,488.58,IF(Registros[[#This Row],[idade]]&lt;=50,772.77,850.05)))</f>
        <v>772.77</v>
      </c>
      <c r="P5380">
        <f>IF(Registros[[#This Row],[idade]]&lt;18,23.99,IF(Registros[[#This Row],[idade]]&lt;=25,49.9,IF(Registros[[#This Row],[idade]]&lt;=50,145.2,175.45)))</f>
        <v>145.19999999999999</v>
      </c>
      <c r="Q5380">
        <v>5</v>
      </c>
      <c r="R5380">
        <v>7</v>
      </c>
      <c r="T5380">
        <v>3</v>
      </c>
      <c r="U5380" t="s">
        <v>2</v>
      </c>
      <c r="V5380" t="s">
        <v>21</v>
      </c>
    </row>
    <row r="5381" spans="1:22" x14ac:dyDescent="0.3">
      <c r="A5381">
        <v>5380</v>
      </c>
      <c r="B5381">
        <v>45640168541</v>
      </c>
      <c r="C5381">
        <v>4</v>
      </c>
      <c r="D5381" s="1">
        <v>32639</v>
      </c>
      <c r="E5381" s="3">
        <f>2023-YEAR(Registros[[#This Row],[data_nascimento]])</f>
        <v>34</v>
      </c>
      <c r="F5381" s="1">
        <v>43861</v>
      </c>
      <c r="H5381">
        <v>220</v>
      </c>
      <c r="I5381">
        <v>5</v>
      </c>
      <c r="J5381" s="3">
        <v>459.5</v>
      </c>
      <c r="K5381">
        <v>23</v>
      </c>
      <c r="L5381">
        <v>2757</v>
      </c>
      <c r="M5381">
        <f>Registros[[#This Row],[salario]]*0.06</f>
        <v>165.42</v>
      </c>
      <c r="N5381">
        <f>Registros[[#This Row],[salario]]*5%</f>
        <v>137.85</v>
      </c>
      <c r="O5381">
        <f>IF(Registros[[#This Row],[idade]]&lt;18,311.43,IF(Registros[[#This Row],[idade]]&lt;=25,488.58,IF(Registros[[#This Row],[idade]]&lt;=50,772.77,850.05)))</f>
        <v>772.77</v>
      </c>
      <c r="P5381">
        <f>IF(Registros[[#This Row],[idade]]&lt;18,23.99,IF(Registros[[#This Row],[idade]]&lt;=25,49.9,IF(Registros[[#This Row],[idade]]&lt;=50,145.2,175.45)))</f>
        <v>145.19999999999999</v>
      </c>
      <c r="Q5381">
        <v>2</v>
      </c>
      <c r="R5381">
        <v>4</v>
      </c>
      <c r="T5381">
        <v>1</v>
      </c>
      <c r="U5381" t="s">
        <v>3</v>
      </c>
      <c r="V5381" t="s">
        <v>19</v>
      </c>
    </row>
    <row r="5382" spans="1:22" x14ac:dyDescent="0.3">
      <c r="A5382">
        <v>5381</v>
      </c>
      <c r="B5382">
        <v>46466996320</v>
      </c>
      <c r="C5382">
        <v>4</v>
      </c>
      <c r="D5382" s="1">
        <v>38054</v>
      </c>
      <c r="E5382" s="3">
        <f>2023-YEAR(Registros[[#This Row],[data_nascimento]])</f>
        <v>19</v>
      </c>
      <c r="F5382" s="1">
        <v>43861</v>
      </c>
      <c r="H5382">
        <v>220</v>
      </c>
      <c r="I5382">
        <v>14</v>
      </c>
      <c r="J5382" s="3">
        <v>715.86666666666667</v>
      </c>
      <c r="K5382">
        <v>12.65</v>
      </c>
      <c r="L5382">
        <v>1534</v>
      </c>
      <c r="M5382">
        <v>180</v>
      </c>
      <c r="O5382">
        <f>IF(Registros[[#This Row],[idade]]&lt;18,311.43,IF(Registros[[#This Row],[idade]]&lt;=25,488.58,IF(Registros[[#This Row],[idade]]&lt;=50,772.77,850.05)))</f>
        <v>488.58</v>
      </c>
      <c r="P5382">
        <f>IF(Registros[[#This Row],[idade]]&lt;18,23.99,IF(Registros[[#This Row],[idade]]&lt;=25,49.9,IF(Registros[[#This Row],[idade]]&lt;=50,145.2,175.45)))</f>
        <v>49.9</v>
      </c>
      <c r="Q5382">
        <v>1</v>
      </c>
      <c r="R5382">
        <v>19</v>
      </c>
      <c r="T5382">
        <v>3</v>
      </c>
      <c r="U5382" t="s">
        <v>3</v>
      </c>
      <c r="V5382" t="s">
        <v>18</v>
      </c>
    </row>
    <row r="5383" spans="1:22" x14ac:dyDescent="0.3">
      <c r="A5383">
        <v>5382</v>
      </c>
      <c r="B5383">
        <v>80117162989</v>
      </c>
      <c r="C5383">
        <v>6</v>
      </c>
      <c r="D5383" s="1">
        <v>33110</v>
      </c>
      <c r="E5383" s="3">
        <f>2023-YEAR(Registros[[#This Row],[data_nascimento]])</f>
        <v>33</v>
      </c>
      <c r="F5383" s="1">
        <v>43861</v>
      </c>
      <c r="H5383">
        <v>220</v>
      </c>
      <c r="I5383">
        <v>7</v>
      </c>
      <c r="J5383" s="3">
        <v>500.03333333333336</v>
      </c>
      <c r="K5383">
        <v>13.8</v>
      </c>
      <c r="L5383">
        <v>2143</v>
      </c>
      <c r="M5383">
        <v>180</v>
      </c>
      <c r="O5383">
        <f>IF(Registros[[#This Row],[idade]]&lt;18,311.43,IF(Registros[[#This Row],[idade]]&lt;=25,488.58,IF(Registros[[#This Row],[idade]]&lt;=50,772.77,850.05)))</f>
        <v>772.77</v>
      </c>
      <c r="P5383">
        <f>IF(Registros[[#This Row],[idade]]&lt;18,23.99,IF(Registros[[#This Row],[idade]]&lt;=25,49.9,IF(Registros[[#This Row],[idade]]&lt;=50,145.2,175.45)))</f>
        <v>145.19999999999999</v>
      </c>
      <c r="Q5383">
        <v>2</v>
      </c>
      <c r="R5383">
        <v>1</v>
      </c>
      <c r="T5383">
        <v>3</v>
      </c>
      <c r="U5383" t="s">
        <v>3</v>
      </c>
      <c r="V5383" t="s">
        <v>22</v>
      </c>
    </row>
    <row r="5384" spans="1:22" x14ac:dyDescent="0.3">
      <c r="A5384">
        <v>5383</v>
      </c>
      <c r="B5384">
        <v>28593725436</v>
      </c>
      <c r="C5384">
        <v>3</v>
      </c>
      <c r="D5384" s="1">
        <v>36710</v>
      </c>
      <c r="E5384" s="3">
        <f>2023-YEAR(Registros[[#This Row],[data_nascimento]])</f>
        <v>23</v>
      </c>
      <c r="F5384" s="1">
        <v>43861</v>
      </c>
      <c r="H5384">
        <v>220</v>
      </c>
      <c r="I5384">
        <v>5</v>
      </c>
      <c r="J5384" s="3">
        <v>359.5</v>
      </c>
      <c r="K5384">
        <v>19.55</v>
      </c>
      <c r="L5384">
        <v>2157</v>
      </c>
      <c r="M5384">
        <v>180</v>
      </c>
      <c r="O5384">
        <f>IF(Registros[[#This Row],[idade]]&lt;18,311.43,IF(Registros[[#This Row],[idade]]&lt;=25,488.58,IF(Registros[[#This Row],[idade]]&lt;=50,772.77,850.05)))</f>
        <v>488.58</v>
      </c>
      <c r="P5384">
        <f>IF(Registros[[#This Row],[idade]]&lt;18,23.99,IF(Registros[[#This Row],[idade]]&lt;=25,49.9,IF(Registros[[#This Row],[idade]]&lt;=50,145.2,175.45)))</f>
        <v>49.9</v>
      </c>
      <c r="Q5384">
        <v>2</v>
      </c>
      <c r="R5384">
        <v>21</v>
      </c>
      <c r="T5384">
        <v>3</v>
      </c>
      <c r="U5384" t="s">
        <v>2</v>
      </c>
      <c r="V5384" t="s">
        <v>19</v>
      </c>
    </row>
    <row r="5385" spans="1:22" x14ac:dyDescent="0.3">
      <c r="A5385">
        <v>5384</v>
      </c>
      <c r="B5385">
        <v>23560643600</v>
      </c>
      <c r="C5385">
        <v>5</v>
      </c>
      <c r="D5385" s="1">
        <v>33227</v>
      </c>
      <c r="E5385" s="3">
        <f>2023-YEAR(Registros[[#This Row],[data_nascimento]])</f>
        <v>33</v>
      </c>
      <c r="F5385" s="1">
        <v>43861</v>
      </c>
      <c r="H5385">
        <v>220</v>
      </c>
      <c r="I5385">
        <v>11</v>
      </c>
      <c r="J5385" s="3">
        <v>781.36666666666667</v>
      </c>
      <c r="K5385">
        <v>14.95</v>
      </c>
      <c r="L5385">
        <v>2131</v>
      </c>
      <c r="M5385">
        <v>180</v>
      </c>
      <c r="O5385">
        <f>IF(Registros[[#This Row],[idade]]&lt;18,311.43,IF(Registros[[#This Row],[idade]]&lt;=25,488.58,IF(Registros[[#This Row],[idade]]&lt;=50,772.77,850.05)))</f>
        <v>772.77</v>
      </c>
      <c r="P5385">
        <f>IF(Registros[[#This Row],[idade]]&lt;18,23.99,IF(Registros[[#This Row],[idade]]&lt;=25,49.9,IF(Registros[[#This Row],[idade]]&lt;=50,145.2,175.45)))</f>
        <v>145.19999999999999</v>
      </c>
      <c r="Q5385">
        <v>2</v>
      </c>
      <c r="R5385">
        <v>13</v>
      </c>
      <c r="T5385">
        <v>3</v>
      </c>
      <c r="U5385" t="s">
        <v>2</v>
      </c>
      <c r="V5385" t="s">
        <v>22</v>
      </c>
    </row>
    <row r="5386" spans="1:22" x14ac:dyDescent="0.3">
      <c r="A5386">
        <v>5385</v>
      </c>
      <c r="B5386">
        <v>72624986256</v>
      </c>
      <c r="C5386">
        <v>3</v>
      </c>
      <c r="D5386" s="1">
        <v>32183</v>
      </c>
      <c r="E5386" s="3">
        <f>2023-YEAR(Registros[[#This Row],[data_nascimento]])</f>
        <v>35</v>
      </c>
      <c r="F5386" s="1">
        <v>43861</v>
      </c>
      <c r="H5386">
        <v>220</v>
      </c>
      <c r="I5386">
        <v>13</v>
      </c>
      <c r="J5386" s="3">
        <v>861.4666666666667</v>
      </c>
      <c r="K5386">
        <v>10.35</v>
      </c>
      <c r="L5386">
        <v>1988</v>
      </c>
      <c r="M5386">
        <v>180</v>
      </c>
      <c r="O5386">
        <f>IF(Registros[[#This Row],[idade]]&lt;18,311.43,IF(Registros[[#This Row],[idade]]&lt;=25,488.58,IF(Registros[[#This Row],[idade]]&lt;=50,772.77,850.05)))</f>
        <v>772.77</v>
      </c>
      <c r="P5386">
        <f>IF(Registros[[#This Row],[idade]]&lt;18,23.99,IF(Registros[[#This Row],[idade]]&lt;=25,49.9,IF(Registros[[#This Row],[idade]]&lt;=50,145.2,175.45)))</f>
        <v>145.19999999999999</v>
      </c>
      <c r="Q5386">
        <v>2</v>
      </c>
      <c r="R5386">
        <v>27</v>
      </c>
      <c r="T5386">
        <v>3</v>
      </c>
      <c r="U5386" t="s">
        <v>2</v>
      </c>
      <c r="V5386" t="s">
        <v>22</v>
      </c>
    </row>
    <row r="5387" spans="1:22" x14ac:dyDescent="0.3">
      <c r="A5387">
        <v>5386</v>
      </c>
      <c r="B5387">
        <v>69522673445</v>
      </c>
      <c r="C5387">
        <v>3</v>
      </c>
      <c r="D5387" s="1">
        <v>28678</v>
      </c>
      <c r="E5387" s="3">
        <f>2023-YEAR(Registros[[#This Row],[data_nascimento]])</f>
        <v>45</v>
      </c>
      <c r="F5387" s="1">
        <v>43861</v>
      </c>
      <c r="H5387">
        <v>220</v>
      </c>
      <c r="J5387" s="3">
        <v>0</v>
      </c>
      <c r="K5387">
        <v>1.1499999999999999</v>
      </c>
      <c r="L5387">
        <v>1632</v>
      </c>
      <c r="M5387">
        <v>180</v>
      </c>
      <c r="O5387">
        <f>IF(Registros[[#This Row],[idade]]&lt;18,311.43,IF(Registros[[#This Row],[idade]]&lt;=25,488.58,IF(Registros[[#This Row],[idade]]&lt;=50,772.77,850.05)))</f>
        <v>772.77</v>
      </c>
      <c r="P5387">
        <f>IF(Registros[[#This Row],[idade]]&lt;18,23.99,IF(Registros[[#This Row],[idade]]&lt;=25,49.9,IF(Registros[[#This Row],[idade]]&lt;=50,145.2,175.45)))</f>
        <v>145.19999999999999</v>
      </c>
      <c r="Q5387">
        <v>4</v>
      </c>
      <c r="R5387">
        <v>5</v>
      </c>
      <c r="T5387">
        <v>3</v>
      </c>
      <c r="U5387" t="s">
        <v>2</v>
      </c>
      <c r="V5387" t="s">
        <v>21</v>
      </c>
    </row>
    <row r="5388" spans="1:22" x14ac:dyDescent="0.3">
      <c r="A5388">
        <v>5387</v>
      </c>
      <c r="B5388">
        <v>17743661677</v>
      </c>
      <c r="C5388">
        <v>3</v>
      </c>
      <c r="D5388" s="1">
        <v>38566</v>
      </c>
      <c r="E5388" s="3">
        <f>2023-YEAR(Registros[[#This Row],[data_nascimento]])</f>
        <v>18</v>
      </c>
      <c r="F5388" s="1">
        <v>43861</v>
      </c>
      <c r="H5388">
        <v>220</v>
      </c>
      <c r="J5388" s="3">
        <v>0</v>
      </c>
      <c r="K5388">
        <v>6.9</v>
      </c>
      <c r="L5388">
        <v>1334</v>
      </c>
      <c r="M5388">
        <v>180</v>
      </c>
      <c r="O5388">
        <f>IF(Registros[[#This Row],[idade]]&lt;18,311.43,IF(Registros[[#This Row],[idade]]&lt;=25,488.58,IF(Registros[[#This Row],[idade]]&lt;=50,772.77,850.05)))</f>
        <v>488.58</v>
      </c>
      <c r="P5388">
        <f>IF(Registros[[#This Row],[idade]]&lt;18,23.99,IF(Registros[[#This Row],[idade]]&lt;=25,49.9,IF(Registros[[#This Row],[idade]]&lt;=50,145.2,175.45)))</f>
        <v>49.9</v>
      </c>
      <c r="Q5388">
        <v>2</v>
      </c>
      <c r="R5388">
        <v>1</v>
      </c>
      <c r="T5388">
        <v>3</v>
      </c>
      <c r="U5388" t="s">
        <v>3</v>
      </c>
      <c r="V5388" t="s">
        <v>22</v>
      </c>
    </row>
    <row r="5389" spans="1:22" x14ac:dyDescent="0.3">
      <c r="A5389">
        <v>5388</v>
      </c>
      <c r="B5389">
        <v>51467073801</v>
      </c>
      <c r="C5389">
        <v>3</v>
      </c>
      <c r="D5389" s="1">
        <v>36658</v>
      </c>
      <c r="E5389" s="3">
        <f>2023-YEAR(Registros[[#This Row],[data_nascimento]])</f>
        <v>23</v>
      </c>
      <c r="F5389" s="1">
        <v>43861</v>
      </c>
      <c r="H5389">
        <v>220</v>
      </c>
      <c r="J5389" s="3">
        <v>0</v>
      </c>
      <c r="K5389">
        <v>1.1499999999999999</v>
      </c>
      <c r="L5389">
        <v>1877</v>
      </c>
      <c r="M5389">
        <v>180</v>
      </c>
      <c r="O5389">
        <f>IF(Registros[[#This Row],[idade]]&lt;18,311.43,IF(Registros[[#This Row],[idade]]&lt;=25,488.58,IF(Registros[[#This Row],[idade]]&lt;=50,772.77,850.05)))</f>
        <v>488.58</v>
      </c>
      <c r="P5389">
        <f>IF(Registros[[#This Row],[idade]]&lt;18,23.99,IF(Registros[[#This Row],[idade]]&lt;=25,49.9,IF(Registros[[#This Row],[idade]]&lt;=50,145.2,175.45)))</f>
        <v>49.9</v>
      </c>
      <c r="Q5389">
        <v>5</v>
      </c>
      <c r="R5389">
        <v>14</v>
      </c>
      <c r="T5389">
        <v>3</v>
      </c>
      <c r="U5389" t="s">
        <v>3</v>
      </c>
      <c r="V5389" t="s">
        <v>19</v>
      </c>
    </row>
    <row r="5390" spans="1:22" x14ac:dyDescent="0.3">
      <c r="A5390">
        <v>5389</v>
      </c>
      <c r="B5390">
        <v>74172479233</v>
      </c>
      <c r="C5390">
        <v>5</v>
      </c>
      <c r="D5390" s="1">
        <v>33299</v>
      </c>
      <c r="E5390" s="3">
        <f>2023-YEAR(Registros[[#This Row],[data_nascimento]])</f>
        <v>32</v>
      </c>
      <c r="F5390" s="1">
        <v>43861</v>
      </c>
      <c r="H5390">
        <v>220</v>
      </c>
      <c r="J5390" s="3">
        <v>0</v>
      </c>
      <c r="K5390">
        <v>4.5999999999999996</v>
      </c>
      <c r="L5390">
        <v>2112</v>
      </c>
      <c r="M5390">
        <v>180</v>
      </c>
      <c r="O5390">
        <f>IF(Registros[[#This Row],[idade]]&lt;18,311.43,IF(Registros[[#This Row],[idade]]&lt;=25,488.58,IF(Registros[[#This Row],[idade]]&lt;=50,772.77,850.05)))</f>
        <v>772.77</v>
      </c>
      <c r="P5390">
        <f>IF(Registros[[#This Row],[idade]]&lt;18,23.99,IF(Registros[[#This Row],[idade]]&lt;=25,49.9,IF(Registros[[#This Row],[idade]]&lt;=50,145.2,175.45)))</f>
        <v>145.19999999999999</v>
      </c>
      <c r="Q5390">
        <v>4</v>
      </c>
      <c r="R5390">
        <v>18</v>
      </c>
      <c r="T5390">
        <v>3</v>
      </c>
      <c r="U5390" t="s">
        <v>2</v>
      </c>
      <c r="V5390" t="s">
        <v>19</v>
      </c>
    </row>
    <row r="5391" spans="1:22" x14ac:dyDescent="0.3">
      <c r="A5391">
        <v>5390</v>
      </c>
      <c r="B5391">
        <v>94005548766</v>
      </c>
      <c r="C5391">
        <v>6</v>
      </c>
      <c r="D5391" s="1">
        <v>31042</v>
      </c>
      <c r="E5391" s="3">
        <f>2023-YEAR(Registros[[#This Row],[data_nascimento]])</f>
        <v>39</v>
      </c>
      <c r="F5391" s="1">
        <v>43861</v>
      </c>
      <c r="H5391">
        <v>220</v>
      </c>
      <c r="J5391" s="3">
        <v>0</v>
      </c>
      <c r="K5391">
        <v>16.100000000000001</v>
      </c>
      <c r="L5391">
        <v>4667</v>
      </c>
      <c r="M5391">
        <v>180</v>
      </c>
      <c r="O5391">
        <f>IF(Registros[[#This Row],[idade]]&lt;18,311.43,IF(Registros[[#This Row],[idade]]&lt;=25,488.58,IF(Registros[[#This Row],[idade]]&lt;=50,772.77,850.05)))</f>
        <v>772.77</v>
      </c>
      <c r="P5391">
        <f>IF(Registros[[#This Row],[idade]]&lt;18,23.99,IF(Registros[[#This Row],[idade]]&lt;=25,49.9,IF(Registros[[#This Row],[idade]]&lt;=50,145.2,175.45)))</f>
        <v>145.19999999999999</v>
      </c>
      <c r="Q5391">
        <v>1</v>
      </c>
      <c r="R5391">
        <v>6</v>
      </c>
      <c r="T5391">
        <v>2</v>
      </c>
      <c r="U5391" t="s">
        <v>3</v>
      </c>
      <c r="V5391" t="s">
        <v>19</v>
      </c>
    </row>
    <row r="5392" spans="1:22" x14ac:dyDescent="0.3">
      <c r="A5392">
        <v>5391</v>
      </c>
      <c r="B5392">
        <v>84594467129</v>
      </c>
      <c r="C5392">
        <v>7</v>
      </c>
      <c r="D5392" s="1">
        <v>29030</v>
      </c>
      <c r="E5392" s="3">
        <f>2023-YEAR(Registros[[#This Row],[data_nascimento]])</f>
        <v>44</v>
      </c>
      <c r="F5392" s="1">
        <v>43861</v>
      </c>
      <c r="H5392">
        <v>220</v>
      </c>
      <c r="J5392" s="3">
        <v>0</v>
      </c>
      <c r="K5392">
        <v>16.100000000000001</v>
      </c>
      <c r="L5392">
        <v>9265</v>
      </c>
      <c r="M5392">
        <v>180</v>
      </c>
      <c r="O5392">
        <f>IF(Registros[[#This Row],[idade]]&lt;18,311.43,IF(Registros[[#This Row],[idade]]&lt;=25,488.58,IF(Registros[[#This Row],[idade]]&lt;=50,772.77,850.05)))</f>
        <v>772.77</v>
      </c>
      <c r="P5392">
        <f>IF(Registros[[#This Row],[idade]]&lt;18,23.99,IF(Registros[[#This Row],[idade]]&lt;=25,49.9,IF(Registros[[#This Row],[idade]]&lt;=50,145.2,175.45)))</f>
        <v>145.19999999999999</v>
      </c>
      <c r="Q5392">
        <v>3</v>
      </c>
      <c r="R5392">
        <v>22</v>
      </c>
      <c r="T5392">
        <v>3</v>
      </c>
      <c r="U5392" t="s">
        <v>2</v>
      </c>
      <c r="V5392" t="s">
        <v>22</v>
      </c>
    </row>
    <row r="5393" spans="1:22" x14ac:dyDescent="0.3">
      <c r="A5393">
        <v>5392</v>
      </c>
      <c r="B5393">
        <v>96326494065</v>
      </c>
      <c r="C5393">
        <v>7</v>
      </c>
      <c r="D5393" s="1">
        <v>37096</v>
      </c>
      <c r="E5393" s="3">
        <f>2023-YEAR(Registros[[#This Row],[data_nascimento]])</f>
        <v>22</v>
      </c>
      <c r="F5393" s="1">
        <v>43861</v>
      </c>
      <c r="H5393">
        <v>220</v>
      </c>
      <c r="J5393" s="3">
        <v>0</v>
      </c>
      <c r="K5393">
        <v>1.1499999999999999</v>
      </c>
      <c r="L5393">
        <v>5983</v>
      </c>
      <c r="M5393">
        <v>180</v>
      </c>
      <c r="O5393">
        <f>IF(Registros[[#This Row],[idade]]&lt;18,311.43,IF(Registros[[#This Row],[idade]]&lt;=25,488.58,IF(Registros[[#This Row],[idade]]&lt;=50,772.77,850.05)))</f>
        <v>488.58</v>
      </c>
      <c r="P5393">
        <f>IF(Registros[[#This Row],[idade]]&lt;18,23.99,IF(Registros[[#This Row],[idade]]&lt;=25,49.9,IF(Registros[[#This Row],[idade]]&lt;=50,145.2,175.45)))</f>
        <v>49.9</v>
      </c>
      <c r="Q5393">
        <v>4</v>
      </c>
      <c r="R5393">
        <v>24</v>
      </c>
      <c r="T5393">
        <v>1</v>
      </c>
      <c r="U5393" t="s">
        <v>3</v>
      </c>
      <c r="V5393" t="s">
        <v>21</v>
      </c>
    </row>
    <row r="5394" spans="1:22" x14ac:dyDescent="0.3">
      <c r="A5394">
        <v>5393</v>
      </c>
      <c r="B5394">
        <v>34547598677</v>
      </c>
      <c r="C5394">
        <v>6</v>
      </c>
      <c r="D5394" s="1">
        <v>32874</v>
      </c>
      <c r="E5394" s="3">
        <f>2023-YEAR(Registros[[#This Row],[data_nascimento]])</f>
        <v>33</v>
      </c>
      <c r="F5394" s="1">
        <v>43861</v>
      </c>
      <c r="H5394">
        <v>220</v>
      </c>
      <c r="J5394" s="3">
        <v>0</v>
      </c>
      <c r="K5394">
        <v>8.0500000000000007</v>
      </c>
      <c r="L5394">
        <v>7673</v>
      </c>
      <c r="M5394">
        <v>180</v>
      </c>
      <c r="O5394">
        <f>IF(Registros[[#This Row],[idade]]&lt;18,311.43,IF(Registros[[#This Row],[idade]]&lt;=25,488.58,IF(Registros[[#This Row],[idade]]&lt;=50,772.77,850.05)))</f>
        <v>772.77</v>
      </c>
      <c r="P5394">
        <f>IF(Registros[[#This Row],[idade]]&lt;18,23.99,IF(Registros[[#This Row],[idade]]&lt;=25,49.9,IF(Registros[[#This Row],[idade]]&lt;=50,145.2,175.45)))</f>
        <v>145.19999999999999</v>
      </c>
      <c r="Q5394">
        <v>3</v>
      </c>
      <c r="R5394">
        <v>9</v>
      </c>
      <c r="T5394">
        <v>3</v>
      </c>
      <c r="U5394" t="s">
        <v>2</v>
      </c>
      <c r="V5394" t="s">
        <v>22</v>
      </c>
    </row>
    <row r="5395" spans="1:22" x14ac:dyDescent="0.3">
      <c r="A5395">
        <v>5394</v>
      </c>
      <c r="B5395">
        <v>14972849969</v>
      </c>
      <c r="C5395">
        <v>4</v>
      </c>
      <c r="D5395" s="1">
        <v>32187</v>
      </c>
      <c r="E5395" s="3">
        <f>2023-YEAR(Registros[[#This Row],[data_nascimento]])</f>
        <v>35</v>
      </c>
      <c r="F5395" s="1">
        <v>43861</v>
      </c>
      <c r="H5395">
        <v>220</v>
      </c>
      <c r="J5395" s="3">
        <v>0</v>
      </c>
      <c r="K5395">
        <v>2.2999999999999998</v>
      </c>
      <c r="L5395">
        <v>9319</v>
      </c>
      <c r="M5395">
        <v>180</v>
      </c>
      <c r="O5395">
        <f>IF(Registros[[#This Row],[idade]]&lt;18,311.43,IF(Registros[[#This Row],[idade]]&lt;=25,488.58,IF(Registros[[#This Row],[idade]]&lt;=50,772.77,850.05)))</f>
        <v>772.77</v>
      </c>
      <c r="P5395">
        <f>IF(Registros[[#This Row],[idade]]&lt;18,23.99,IF(Registros[[#This Row],[idade]]&lt;=25,49.9,IF(Registros[[#This Row],[idade]]&lt;=50,145.2,175.45)))</f>
        <v>145.19999999999999</v>
      </c>
      <c r="Q5395">
        <v>2</v>
      </c>
      <c r="R5395">
        <v>23</v>
      </c>
      <c r="T5395">
        <v>3</v>
      </c>
      <c r="U5395" t="s">
        <v>2</v>
      </c>
      <c r="V5395" t="s">
        <v>19</v>
      </c>
    </row>
    <row r="5396" spans="1:22" x14ac:dyDescent="0.3">
      <c r="A5396">
        <v>5395</v>
      </c>
      <c r="B5396">
        <v>53751796189</v>
      </c>
      <c r="C5396">
        <v>3</v>
      </c>
      <c r="D5396" s="1">
        <v>37916</v>
      </c>
      <c r="E5396" s="3">
        <f>2023-YEAR(Registros[[#This Row],[data_nascimento]])</f>
        <v>20</v>
      </c>
      <c r="F5396" s="1">
        <v>43861</v>
      </c>
      <c r="H5396">
        <v>220</v>
      </c>
      <c r="I5396">
        <v>9</v>
      </c>
      <c r="J5396" s="3">
        <v>1928.1</v>
      </c>
      <c r="K5396">
        <v>1.1499999999999999</v>
      </c>
      <c r="L5396">
        <v>6427</v>
      </c>
      <c r="M5396">
        <v>180</v>
      </c>
      <c r="O5396">
        <f>IF(Registros[[#This Row],[idade]]&lt;18,311.43,IF(Registros[[#This Row],[idade]]&lt;=25,488.58,IF(Registros[[#This Row],[idade]]&lt;=50,772.77,850.05)))</f>
        <v>488.58</v>
      </c>
      <c r="P5396">
        <f>IF(Registros[[#This Row],[idade]]&lt;18,23.99,IF(Registros[[#This Row],[idade]]&lt;=25,49.9,IF(Registros[[#This Row],[idade]]&lt;=50,145.2,175.45)))</f>
        <v>49.9</v>
      </c>
      <c r="Q5396">
        <v>4</v>
      </c>
      <c r="R5396">
        <v>12</v>
      </c>
      <c r="T5396">
        <v>3</v>
      </c>
      <c r="U5396" t="s">
        <v>3</v>
      </c>
      <c r="V5396" t="s">
        <v>19</v>
      </c>
    </row>
    <row r="5397" spans="1:22" x14ac:dyDescent="0.3">
      <c r="A5397">
        <v>5396</v>
      </c>
      <c r="B5397">
        <v>17227569348</v>
      </c>
      <c r="C5397">
        <v>5</v>
      </c>
      <c r="D5397" s="1">
        <v>28483</v>
      </c>
      <c r="E5397" s="3">
        <f>2023-YEAR(Registros[[#This Row],[data_nascimento]])</f>
        <v>46</v>
      </c>
      <c r="F5397" s="1">
        <v>43861</v>
      </c>
      <c r="H5397">
        <v>220</v>
      </c>
      <c r="I5397">
        <v>15</v>
      </c>
      <c r="J5397" s="3">
        <v>4993</v>
      </c>
      <c r="K5397">
        <v>20.7</v>
      </c>
      <c r="L5397">
        <v>9986</v>
      </c>
      <c r="M5397">
        <v>180</v>
      </c>
      <c r="O5397">
        <f>IF(Registros[[#This Row],[idade]]&lt;18,311.43,IF(Registros[[#This Row],[idade]]&lt;=25,488.58,IF(Registros[[#This Row],[idade]]&lt;=50,772.77,850.05)))</f>
        <v>772.77</v>
      </c>
      <c r="P5397">
        <f>IF(Registros[[#This Row],[idade]]&lt;18,23.99,IF(Registros[[#This Row],[idade]]&lt;=25,49.9,IF(Registros[[#This Row],[idade]]&lt;=50,145.2,175.45)))</f>
        <v>145.19999999999999</v>
      </c>
      <c r="Q5397">
        <v>1</v>
      </c>
      <c r="R5397">
        <v>3</v>
      </c>
      <c r="T5397">
        <v>2</v>
      </c>
      <c r="U5397" t="s">
        <v>2</v>
      </c>
      <c r="V5397" t="s">
        <v>18</v>
      </c>
    </row>
    <row r="5398" spans="1:22" x14ac:dyDescent="0.3">
      <c r="A5398">
        <v>5397</v>
      </c>
      <c r="B5398">
        <v>75654945013</v>
      </c>
      <c r="C5398">
        <v>7</v>
      </c>
      <c r="D5398" s="1">
        <v>39238</v>
      </c>
      <c r="E5398" s="3">
        <f>2023-YEAR(Registros[[#This Row],[data_nascimento]])</f>
        <v>16</v>
      </c>
      <c r="F5398" s="1">
        <v>43861</v>
      </c>
      <c r="H5398">
        <v>120</v>
      </c>
      <c r="I5398">
        <v>11</v>
      </c>
      <c r="J5398" s="3">
        <v>2205.1333333333332</v>
      </c>
      <c r="K5398">
        <v>21.85</v>
      </c>
      <c r="L5398">
        <v>6014</v>
      </c>
      <c r="M5398">
        <v>180</v>
      </c>
      <c r="O5398">
        <f>IF(Registros[[#This Row],[idade]]&lt;18,311.43,IF(Registros[[#This Row],[idade]]&lt;=25,488.58,IF(Registros[[#This Row],[idade]]&lt;=50,772.77,850.05)))</f>
        <v>311.43</v>
      </c>
      <c r="P5398">
        <f>IF(Registros[[#This Row],[idade]]&lt;18,23.99,IF(Registros[[#This Row],[idade]]&lt;=25,49.9,IF(Registros[[#This Row],[idade]]&lt;=50,145.2,175.45)))</f>
        <v>23.99</v>
      </c>
      <c r="Q5398">
        <v>1</v>
      </c>
      <c r="R5398">
        <v>20</v>
      </c>
      <c r="T5398">
        <v>2</v>
      </c>
      <c r="U5398" t="s">
        <v>3</v>
      </c>
      <c r="V5398" t="s">
        <v>21</v>
      </c>
    </row>
    <row r="5399" spans="1:22" x14ac:dyDescent="0.3">
      <c r="A5399">
        <v>5398</v>
      </c>
      <c r="B5399">
        <v>86421551258</v>
      </c>
      <c r="C5399">
        <v>4</v>
      </c>
      <c r="D5399" s="1">
        <v>34995</v>
      </c>
      <c r="E5399" s="3">
        <f>2023-YEAR(Registros[[#This Row],[data_nascimento]])</f>
        <v>28</v>
      </c>
      <c r="F5399" s="1">
        <v>43861</v>
      </c>
      <c r="H5399">
        <v>220</v>
      </c>
      <c r="I5399">
        <v>6</v>
      </c>
      <c r="J5399" s="3">
        <v>944.8</v>
      </c>
      <c r="K5399">
        <v>8.0500000000000007</v>
      </c>
      <c r="L5399">
        <v>4724</v>
      </c>
      <c r="M5399">
        <v>180</v>
      </c>
      <c r="O5399">
        <f>IF(Registros[[#This Row],[idade]]&lt;18,311.43,IF(Registros[[#This Row],[idade]]&lt;=25,488.58,IF(Registros[[#This Row],[idade]]&lt;=50,772.77,850.05)))</f>
        <v>772.77</v>
      </c>
      <c r="P5399">
        <f>IF(Registros[[#This Row],[idade]]&lt;18,23.99,IF(Registros[[#This Row],[idade]]&lt;=25,49.9,IF(Registros[[#This Row],[idade]]&lt;=50,145.2,175.45)))</f>
        <v>145.19999999999999</v>
      </c>
      <c r="Q5399">
        <v>5</v>
      </c>
      <c r="R5399">
        <v>7</v>
      </c>
      <c r="T5399">
        <v>2</v>
      </c>
      <c r="U5399" t="s">
        <v>2</v>
      </c>
      <c r="V5399" t="s">
        <v>22</v>
      </c>
    </row>
    <row r="5400" spans="1:22" x14ac:dyDescent="0.3">
      <c r="A5400">
        <v>5399</v>
      </c>
      <c r="B5400">
        <v>53385398281</v>
      </c>
      <c r="C5400">
        <v>6</v>
      </c>
      <c r="D5400" s="1">
        <v>38542</v>
      </c>
      <c r="E5400" s="3">
        <f>2023-YEAR(Registros[[#This Row],[data_nascimento]])</f>
        <v>18</v>
      </c>
      <c r="F5400" s="1">
        <v>43861</v>
      </c>
      <c r="H5400">
        <v>220</v>
      </c>
      <c r="I5400">
        <v>3</v>
      </c>
      <c r="J5400" s="3">
        <v>333.29999999999995</v>
      </c>
      <c r="K5400">
        <v>9.1999999999999993</v>
      </c>
      <c r="L5400">
        <v>3333</v>
      </c>
      <c r="M5400">
        <v>180</v>
      </c>
      <c r="O5400">
        <f>IF(Registros[[#This Row],[idade]]&lt;18,311.43,IF(Registros[[#This Row],[idade]]&lt;=25,488.58,IF(Registros[[#This Row],[idade]]&lt;=50,772.77,850.05)))</f>
        <v>488.58</v>
      </c>
      <c r="P5400">
        <f>IF(Registros[[#This Row],[idade]]&lt;18,23.99,IF(Registros[[#This Row],[idade]]&lt;=25,49.9,IF(Registros[[#This Row],[idade]]&lt;=50,145.2,175.45)))</f>
        <v>49.9</v>
      </c>
      <c r="Q5400">
        <v>4</v>
      </c>
      <c r="R5400">
        <v>22</v>
      </c>
      <c r="T5400">
        <v>1</v>
      </c>
      <c r="U5400" t="s">
        <v>2</v>
      </c>
      <c r="V5400" t="s">
        <v>21</v>
      </c>
    </row>
    <row r="5401" spans="1:22" x14ac:dyDescent="0.3">
      <c r="A5401">
        <v>5400</v>
      </c>
      <c r="B5401">
        <v>22794102500</v>
      </c>
      <c r="C5401">
        <v>7</v>
      </c>
      <c r="D5401" s="1">
        <v>37215</v>
      </c>
      <c r="E5401" s="3">
        <f>2023-YEAR(Registros[[#This Row],[data_nascimento]])</f>
        <v>22</v>
      </c>
      <c r="F5401" s="1">
        <v>43861</v>
      </c>
      <c r="H5401">
        <v>220</v>
      </c>
      <c r="I5401">
        <v>14</v>
      </c>
      <c r="J5401" s="3">
        <v>2536.7999999999997</v>
      </c>
      <c r="K5401">
        <v>9.1999999999999993</v>
      </c>
      <c r="L5401">
        <v>5436</v>
      </c>
      <c r="M5401">
        <v>180</v>
      </c>
      <c r="O5401">
        <f>IF(Registros[[#This Row],[idade]]&lt;18,311.43,IF(Registros[[#This Row],[idade]]&lt;=25,488.58,IF(Registros[[#This Row],[idade]]&lt;=50,772.77,850.05)))</f>
        <v>488.58</v>
      </c>
      <c r="P5401">
        <f>IF(Registros[[#This Row],[idade]]&lt;18,23.99,IF(Registros[[#This Row],[idade]]&lt;=25,49.9,IF(Registros[[#This Row],[idade]]&lt;=50,145.2,175.45)))</f>
        <v>49.9</v>
      </c>
      <c r="Q5401">
        <v>5</v>
      </c>
      <c r="R5401">
        <v>26</v>
      </c>
      <c r="T5401">
        <v>3</v>
      </c>
      <c r="U5401" t="s">
        <v>2</v>
      </c>
      <c r="V5401" t="s">
        <v>19</v>
      </c>
    </row>
    <row r="5402" spans="1:22" x14ac:dyDescent="0.3">
      <c r="A5402">
        <v>5401</v>
      </c>
      <c r="B5402">
        <v>41244095251</v>
      </c>
      <c r="C5402">
        <v>4</v>
      </c>
      <c r="D5402" s="1">
        <v>30051</v>
      </c>
      <c r="E5402" s="3">
        <f>2023-YEAR(Registros[[#This Row],[data_nascimento]])</f>
        <v>41</v>
      </c>
      <c r="F5402" s="1">
        <v>43861</v>
      </c>
      <c r="H5402">
        <v>220</v>
      </c>
      <c r="I5402">
        <v>0</v>
      </c>
      <c r="J5402" s="3">
        <v>0</v>
      </c>
      <c r="K5402">
        <v>17.25</v>
      </c>
      <c r="L5402">
        <v>6976</v>
      </c>
      <c r="M5402">
        <v>180</v>
      </c>
      <c r="O5402">
        <f>IF(Registros[[#This Row],[idade]]&lt;18,311.43,IF(Registros[[#This Row],[idade]]&lt;=25,488.58,IF(Registros[[#This Row],[idade]]&lt;=50,772.77,850.05)))</f>
        <v>772.77</v>
      </c>
      <c r="P5402">
        <f>IF(Registros[[#This Row],[idade]]&lt;18,23.99,IF(Registros[[#This Row],[idade]]&lt;=25,49.9,IF(Registros[[#This Row],[idade]]&lt;=50,145.2,175.45)))</f>
        <v>145.19999999999999</v>
      </c>
      <c r="Q5402">
        <v>1</v>
      </c>
      <c r="R5402">
        <v>18</v>
      </c>
      <c r="T5402">
        <v>2</v>
      </c>
      <c r="U5402" t="s">
        <v>3</v>
      </c>
      <c r="V5402" t="s">
        <v>19</v>
      </c>
    </row>
    <row r="5403" spans="1:22" x14ac:dyDescent="0.3">
      <c r="A5403">
        <v>5402</v>
      </c>
      <c r="B5403">
        <v>22898434293</v>
      </c>
      <c r="C5403">
        <v>3</v>
      </c>
      <c r="D5403" s="1">
        <v>31982</v>
      </c>
      <c r="E5403" s="3">
        <f>2023-YEAR(Registros[[#This Row],[data_nascimento]])</f>
        <v>36</v>
      </c>
      <c r="F5403" s="1">
        <v>43861</v>
      </c>
      <c r="H5403">
        <v>220</v>
      </c>
      <c r="I5403">
        <v>13</v>
      </c>
      <c r="J5403" s="3">
        <v>3006.9</v>
      </c>
      <c r="K5403">
        <v>20.7</v>
      </c>
      <c r="L5403">
        <v>6939</v>
      </c>
      <c r="M5403">
        <v>180</v>
      </c>
      <c r="O5403">
        <f>IF(Registros[[#This Row],[idade]]&lt;18,311.43,IF(Registros[[#This Row],[idade]]&lt;=25,488.58,IF(Registros[[#This Row],[idade]]&lt;=50,772.77,850.05)))</f>
        <v>772.77</v>
      </c>
      <c r="P5403">
        <f>IF(Registros[[#This Row],[idade]]&lt;18,23.99,IF(Registros[[#This Row],[idade]]&lt;=25,49.9,IF(Registros[[#This Row],[idade]]&lt;=50,145.2,175.45)))</f>
        <v>145.19999999999999</v>
      </c>
      <c r="Q5403">
        <v>1</v>
      </c>
      <c r="R5403">
        <v>24</v>
      </c>
      <c r="T5403">
        <v>3</v>
      </c>
      <c r="U5403" t="s">
        <v>3</v>
      </c>
      <c r="V5403" t="s">
        <v>21</v>
      </c>
    </row>
    <row r="5404" spans="1:22" x14ac:dyDescent="0.3">
      <c r="A5404">
        <v>5403</v>
      </c>
      <c r="B5404">
        <v>97337629362</v>
      </c>
      <c r="C5404">
        <v>6</v>
      </c>
      <c r="D5404" s="1">
        <v>36775</v>
      </c>
      <c r="E5404" s="3">
        <f>2023-YEAR(Registros[[#This Row],[data_nascimento]])</f>
        <v>23</v>
      </c>
      <c r="F5404" s="1">
        <v>43861</v>
      </c>
      <c r="H5404">
        <v>220</v>
      </c>
      <c r="I5404">
        <v>12</v>
      </c>
      <c r="J5404" s="3">
        <v>1174.3999999999999</v>
      </c>
      <c r="K5404">
        <v>5.75</v>
      </c>
      <c r="L5404">
        <v>2936</v>
      </c>
      <c r="M5404">
        <v>180</v>
      </c>
      <c r="O5404">
        <f>IF(Registros[[#This Row],[idade]]&lt;18,311.43,IF(Registros[[#This Row],[idade]]&lt;=25,488.58,IF(Registros[[#This Row],[idade]]&lt;=50,772.77,850.05)))</f>
        <v>488.58</v>
      </c>
      <c r="P5404">
        <f>IF(Registros[[#This Row],[idade]]&lt;18,23.99,IF(Registros[[#This Row],[idade]]&lt;=25,49.9,IF(Registros[[#This Row],[idade]]&lt;=50,145.2,175.45)))</f>
        <v>49.9</v>
      </c>
      <c r="Q5404">
        <v>3</v>
      </c>
      <c r="R5404">
        <v>13</v>
      </c>
      <c r="T5404">
        <v>2</v>
      </c>
      <c r="U5404" t="s">
        <v>3</v>
      </c>
      <c r="V5404" t="s">
        <v>19</v>
      </c>
    </row>
    <row r="5405" spans="1:22" x14ac:dyDescent="0.3">
      <c r="A5405">
        <v>5404</v>
      </c>
      <c r="B5405">
        <v>80774080345</v>
      </c>
      <c r="C5405">
        <v>3</v>
      </c>
      <c r="D5405" s="1">
        <v>33509</v>
      </c>
      <c r="E5405" s="3">
        <f>2023-YEAR(Registros[[#This Row],[data_nascimento]])</f>
        <v>32</v>
      </c>
      <c r="F5405" s="1">
        <v>43861</v>
      </c>
      <c r="H5405">
        <v>220</v>
      </c>
      <c r="I5405">
        <v>12</v>
      </c>
      <c r="J5405" s="3">
        <v>1225.1999999999998</v>
      </c>
      <c r="K5405">
        <v>23</v>
      </c>
      <c r="L5405">
        <v>3063</v>
      </c>
      <c r="M5405">
        <v>180</v>
      </c>
      <c r="O5405">
        <f>IF(Registros[[#This Row],[idade]]&lt;18,311.43,IF(Registros[[#This Row],[idade]]&lt;=25,488.58,IF(Registros[[#This Row],[idade]]&lt;=50,772.77,850.05)))</f>
        <v>772.77</v>
      </c>
      <c r="P5405">
        <f>IF(Registros[[#This Row],[idade]]&lt;18,23.99,IF(Registros[[#This Row],[idade]]&lt;=25,49.9,IF(Registros[[#This Row],[idade]]&lt;=50,145.2,175.45)))</f>
        <v>145.19999999999999</v>
      </c>
      <c r="Q5405">
        <v>1</v>
      </c>
      <c r="R5405">
        <v>4</v>
      </c>
      <c r="T5405">
        <v>1</v>
      </c>
      <c r="U5405" t="s">
        <v>2</v>
      </c>
      <c r="V5405" t="s">
        <v>22</v>
      </c>
    </row>
    <row r="5406" spans="1:22" x14ac:dyDescent="0.3">
      <c r="A5406">
        <v>5405</v>
      </c>
      <c r="B5406">
        <v>34186361870</v>
      </c>
      <c r="C5406">
        <v>5</v>
      </c>
      <c r="D5406" s="1">
        <v>34795</v>
      </c>
      <c r="E5406" s="3">
        <f>2023-YEAR(Registros[[#This Row],[data_nascimento]])</f>
        <v>28</v>
      </c>
      <c r="F5406" s="1">
        <v>43861</v>
      </c>
      <c r="H5406">
        <v>220</v>
      </c>
      <c r="I5406">
        <v>13</v>
      </c>
      <c r="J5406" s="3">
        <v>4041.2666666666669</v>
      </c>
      <c r="K5406">
        <v>1.1499999999999999</v>
      </c>
      <c r="L5406">
        <v>9326</v>
      </c>
      <c r="M5406">
        <v>180</v>
      </c>
      <c r="O5406">
        <f>IF(Registros[[#This Row],[idade]]&lt;18,311.43,IF(Registros[[#This Row],[idade]]&lt;=25,488.58,IF(Registros[[#This Row],[idade]]&lt;=50,772.77,850.05)))</f>
        <v>772.77</v>
      </c>
      <c r="P5406">
        <f>IF(Registros[[#This Row],[idade]]&lt;18,23.99,IF(Registros[[#This Row],[idade]]&lt;=25,49.9,IF(Registros[[#This Row],[idade]]&lt;=50,145.2,175.45)))</f>
        <v>145.19999999999999</v>
      </c>
      <c r="Q5406">
        <v>2</v>
      </c>
      <c r="R5406">
        <v>12</v>
      </c>
      <c r="T5406">
        <v>2</v>
      </c>
      <c r="U5406" t="s">
        <v>3</v>
      </c>
      <c r="V5406" t="s">
        <v>21</v>
      </c>
    </row>
    <row r="5407" spans="1:22" x14ac:dyDescent="0.3">
      <c r="A5407">
        <v>5406</v>
      </c>
      <c r="B5407">
        <v>66253987389</v>
      </c>
      <c r="C5407">
        <v>4</v>
      </c>
      <c r="D5407" s="1">
        <v>38555</v>
      </c>
      <c r="E5407" s="3">
        <f>2023-YEAR(Registros[[#This Row],[data_nascimento]])</f>
        <v>18</v>
      </c>
      <c r="F5407" s="1">
        <v>43861</v>
      </c>
      <c r="H5407">
        <v>220</v>
      </c>
      <c r="I5407">
        <v>7</v>
      </c>
      <c r="J5407" s="3">
        <v>826.23333333333335</v>
      </c>
      <c r="K5407">
        <v>10.35</v>
      </c>
      <c r="L5407">
        <v>3541</v>
      </c>
      <c r="M5407">
        <v>180</v>
      </c>
      <c r="O5407">
        <f>IF(Registros[[#This Row],[idade]]&lt;18,311.43,IF(Registros[[#This Row],[idade]]&lt;=25,488.58,IF(Registros[[#This Row],[idade]]&lt;=50,772.77,850.05)))</f>
        <v>488.58</v>
      </c>
      <c r="P5407">
        <f>IF(Registros[[#This Row],[idade]]&lt;18,23.99,IF(Registros[[#This Row],[idade]]&lt;=25,49.9,IF(Registros[[#This Row],[idade]]&lt;=50,145.2,175.45)))</f>
        <v>49.9</v>
      </c>
      <c r="Q5407">
        <v>2</v>
      </c>
      <c r="R5407">
        <v>2</v>
      </c>
      <c r="T5407">
        <v>2</v>
      </c>
      <c r="U5407" t="s">
        <v>2</v>
      </c>
      <c r="V5407" t="s">
        <v>21</v>
      </c>
    </row>
    <row r="5408" spans="1:22" x14ac:dyDescent="0.3">
      <c r="A5408">
        <v>5407</v>
      </c>
      <c r="B5408">
        <v>60322923885</v>
      </c>
      <c r="C5408">
        <v>7</v>
      </c>
      <c r="D5408" s="1">
        <v>30598</v>
      </c>
      <c r="E5408" s="3">
        <f>2023-YEAR(Registros[[#This Row],[data_nascimento]])</f>
        <v>40</v>
      </c>
      <c r="F5408" s="1">
        <v>43934</v>
      </c>
      <c r="H5408">
        <v>220</v>
      </c>
      <c r="I5408">
        <v>2</v>
      </c>
      <c r="J5408" s="3">
        <v>370.4</v>
      </c>
      <c r="K5408">
        <v>14.1</v>
      </c>
      <c r="L5408">
        <v>5556</v>
      </c>
      <c r="M5408">
        <f>Registros[[#This Row],[salario]]*0.06</f>
        <v>333.36</v>
      </c>
      <c r="N5408">
        <f>Registros[[#This Row],[salario]]*5%</f>
        <v>277.8</v>
      </c>
      <c r="O5408">
        <f>IF(Registros[[#This Row],[idade]]&lt;18,311.43,IF(Registros[[#This Row],[idade]]&lt;=25,488.58,IF(Registros[[#This Row],[idade]]&lt;=50,772.77,850.05)))</f>
        <v>772.77</v>
      </c>
      <c r="P5408">
        <f>IF(Registros[[#This Row],[idade]]&lt;18,23.99,IF(Registros[[#This Row],[idade]]&lt;=25,49.9,IF(Registros[[#This Row],[idade]]&lt;=50,145.2,175.45)))</f>
        <v>145.19999999999999</v>
      </c>
      <c r="Q5408">
        <v>2</v>
      </c>
      <c r="R5408">
        <v>1</v>
      </c>
      <c r="T5408">
        <v>3</v>
      </c>
      <c r="U5408" t="s">
        <v>2</v>
      </c>
      <c r="V5408" t="s">
        <v>21</v>
      </c>
    </row>
    <row r="5409" spans="1:22" x14ac:dyDescent="0.3">
      <c r="A5409">
        <v>5408</v>
      </c>
      <c r="B5409">
        <v>38262522683</v>
      </c>
      <c r="C5409">
        <v>3</v>
      </c>
      <c r="D5409" s="1">
        <v>38060</v>
      </c>
      <c r="E5409" s="3">
        <f>2023-YEAR(Registros[[#This Row],[data_nascimento]])</f>
        <v>19</v>
      </c>
      <c r="F5409" s="1">
        <v>43934</v>
      </c>
      <c r="H5409">
        <v>220</v>
      </c>
      <c r="I5409">
        <v>13</v>
      </c>
      <c r="J5409" s="3">
        <v>1690.4333333333334</v>
      </c>
      <c r="K5409">
        <v>21.15</v>
      </c>
      <c r="L5409">
        <v>3901</v>
      </c>
      <c r="M5409">
        <f>Registros[[#This Row],[salario]]*0.06</f>
        <v>234.06</v>
      </c>
      <c r="N5409">
        <f>Registros[[#This Row],[salario]]*5%</f>
        <v>195.05</v>
      </c>
      <c r="O5409">
        <f>IF(Registros[[#This Row],[idade]]&lt;18,311.43,IF(Registros[[#This Row],[idade]]&lt;=25,488.58,IF(Registros[[#This Row],[idade]]&lt;=50,772.77,850.05)))</f>
        <v>488.58</v>
      </c>
      <c r="P5409">
        <f>IF(Registros[[#This Row],[idade]]&lt;18,23.99,IF(Registros[[#This Row],[idade]]&lt;=25,49.9,IF(Registros[[#This Row],[idade]]&lt;=50,145.2,175.45)))</f>
        <v>49.9</v>
      </c>
      <c r="Q5409">
        <v>4</v>
      </c>
      <c r="R5409">
        <v>18</v>
      </c>
      <c r="T5409">
        <v>3</v>
      </c>
      <c r="U5409" t="s">
        <v>2</v>
      </c>
      <c r="V5409" t="s">
        <v>22</v>
      </c>
    </row>
    <row r="5410" spans="1:22" x14ac:dyDescent="0.3">
      <c r="A5410">
        <v>5409</v>
      </c>
      <c r="B5410">
        <v>44000118437</v>
      </c>
      <c r="C5410">
        <v>7</v>
      </c>
      <c r="D5410" s="1">
        <v>27573</v>
      </c>
      <c r="E5410" s="3">
        <f>2023-YEAR(Registros[[#This Row],[data_nascimento]])</f>
        <v>48</v>
      </c>
      <c r="F5410" s="1">
        <v>43934</v>
      </c>
      <c r="H5410">
        <v>220</v>
      </c>
      <c r="I5410">
        <v>4</v>
      </c>
      <c r="J5410" s="3">
        <v>416.53333333333336</v>
      </c>
      <c r="K5410">
        <v>7.05</v>
      </c>
      <c r="L5410">
        <v>3124</v>
      </c>
      <c r="M5410">
        <f>Registros[[#This Row],[salario]]*0.06</f>
        <v>187.44</v>
      </c>
      <c r="N5410">
        <f>Registros[[#This Row],[salario]]*5%</f>
        <v>156.20000000000002</v>
      </c>
      <c r="O5410">
        <f>IF(Registros[[#This Row],[idade]]&lt;18,311.43,IF(Registros[[#This Row],[idade]]&lt;=25,488.58,IF(Registros[[#This Row],[idade]]&lt;=50,772.77,850.05)))</f>
        <v>772.77</v>
      </c>
      <c r="P5410">
        <f>IF(Registros[[#This Row],[idade]]&lt;18,23.99,IF(Registros[[#This Row],[idade]]&lt;=25,49.9,IF(Registros[[#This Row],[idade]]&lt;=50,145.2,175.45)))</f>
        <v>145.19999999999999</v>
      </c>
      <c r="Q5410">
        <v>3</v>
      </c>
      <c r="R5410">
        <v>3</v>
      </c>
      <c r="T5410">
        <v>3</v>
      </c>
      <c r="U5410" t="s">
        <v>2</v>
      </c>
      <c r="V5410" t="s">
        <v>19</v>
      </c>
    </row>
    <row r="5411" spans="1:22" x14ac:dyDescent="0.3">
      <c r="A5411">
        <v>5410</v>
      </c>
      <c r="B5411">
        <v>20825854002</v>
      </c>
      <c r="C5411">
        <v>6</v>
      </c>
      <c r="D5411" s="1">
        <v>28019</v>
      </c>
      <c r="E5411" s="3">
        <f>2023-YEAR(Registros[[#This Row],[data_nascimento]])</f>
        <v>47</v>
      </c>
      <c r="F5411" s="1">
        <v>43934</v>
      </c>
      <c r="H5411">
        <v>220</v>
      </c>
      <c r="I5411">
        <v>15</v>
      </c>
      <c r="J5411" s="3">
        <v>1984.0000000000002</v>
      </c>
      <c r="K5411">
        <v>1.41</v>
      </c>
      <c r="L5411">
        <v>3968</v>
      </c>
      <c r="M5411">
        <f>Registros[[#This Row],[salario]]*0.06</f>
        <v>238.07999999999998</v>
      </c>
      <c r="N5411">
        <f>Registros[[#This Row],[salario]]*5%</f>
        <v>198.4</v>
      </c>
      <c r="O5411">
        <f>IF(Registros[[#This Row],[idade]]&lt;18,311.43,IF(Registros[[#This Row],[idade]]&lt;=25,488.58,IF(Registros[[#This Row],[idade]]&lt;=50,772.77,850.05)))</f>
        <v>772.77</v>
      </c>
      <c r="P5411">
        <f>IF(Registros[[#This Row],[idade]]&lt;18,23.99,IF(Registros[[#This Row],[idade]]&lt;=25,49.9,IF(Registros[[#This Row],[idade]]&lt;=50,145.2,175.45)))</f>
        <v>145.19999999999999</v>
      </c>
      <c r="Q5411">
        <v>4</v>
      </c>
      <c r="R5411">
        <v>3</v>
      </c>
      <c r="T5411">
        <v>1</v>
      </c>
      <c r="U5411" t="s">
        <v>3</v>
      </c>
      <c r="V5411" t="s">
        <v>19</v>
      </c>
    </row>
    <row r="5412" spans="1:22" x14ac:dyDescent="0.3">
      <c r="A5412">
        <v>5411</v>
      </c>
      <c r="B5412">
        <v>60432553714</v>
      </c>
      <c r="C5412">
        <v>6</v>
      </c>
      <c r="D5412" s="1">
        <v>34719</v>
      </c>
      <c r="E5412" s="3">
        <f>2023-YEAR(Registros[[#This Row],[data_nascimento]])</f>
        <v>28</v>
      </c>
      <c r="F5412" s="1">
        <v>43934</v>
      </c>
      <c r="H5412">
        <v>220</v>
      </c>
      <c r="I5412">
        <v>3</v>
      </c>
      <c r="J5412" s="3">
        <v>573.4</v>
      </c>
      <c r="K5412">
        <v>25.38</v>
      </c>
      <c r="L5412">
        <v>5734</v>
      </c>
      <c r="M5412">
        <f>Registros[[#This Row],[salario]]*0.06</f>
        <v>344.03999999999996</v>
      </c>
      <c r="N5412">
        <f>Registros[[#This Row],[salario]]*5%</f>
        <v>286.7</v>
      </c>
      <c r="O5412">
        <f>IF(Registros[[#This Row],[idade]]&lt;18,311.43,IF(Registros[[#This Row],[idade]]&lt;=25,488.58,IF(Registros[[#This Row],[idade]]&lt;=50,772.77,850.05)))</f>
        <v>772.77</v>
      </c>
      <c r="P5412">
        <f>IF(Registros[[#This Row],[idade]]&lt;18,23.99,IF(Registros[[#This Row],[idade]]&lt;=25,49.9,IF(Registros[[#This Row],[idade]]&lt;=50,145.2,175.45)))</f>
        <v>145.19999999999999</v>
      </c>
      <c r="Q5412">
        <v>1</v>
      </c>
      <c r="R5412">
        <v>16</v>
      </c>
      <c r="T5412">
        <v>2</v>
      </c>
      <c r="U5412" t="s">
        <v>3</v>
      </c>
      <c r="V5412" t="s">
        <v>18</v>
      </c>
    </row>
    <row r="5413" spans="1:22" x14ac:dyDescent="0.3">
      <c r="A5413">
        <v>5412</v>
      </c>
      <c r="B5413">
        <v>29035991395</v>
      </c>
      <c r="C5413">
        <v>4</v>
      </c>
      <c r="D5413" s="1">
        <v>29815</v>
      </c>
      <c r="E5413" s="3">
        <f>2023-YEAR(Registros[[#This Row],[data_nascimento]])</f>
        <v>42</v>
      </c>
      <c r="F5413" s="1">
        <v>43934</v>
      </c>
      <c r="H5413">
        <v>220</v>
      </c>
      <c r="I5413">
        <v>16</v>
      </c>
      <c r="J5413" s="3">
        <v>2866.6666666666665</v>
      </c>
      <c r="K5413">
        <v>8.4600000000000009</v>
      </c>
      <c r="L5413">
        <v>5375</v>
      </c>
      <c r="M5413">
        <f>Registros[[#This Row],[salario]]*0.06</f>
        <v>322.5</v>
      </c>
      <c r="N5413">
        <f>Registros[[#This Row],[salario]]*5%</f>
        <v>268.75</v>
      </c>
      <c r="O5413">
        <f>IF(Registros[[#This Row],[idade]]&lt;18,311.43,IF(Registros[[#This Row],[idade]]&lt;=25,488.58,IF(Registros[[#This Row],[idade]]&lt;=50,772.77,850.05)))</f>
        <v>772.77</v>
      </c>
      <c r="P5413">
        <f>IF(Registros[[#This Row],[idade]]&lt;18,23.99,IF(Registros[[#This Row],[idade]]&lt;=25,49.9,IF(Registros[[#This Row],[idade]]&lt;=50,145.2,175.45)))</f>
        <v>145.19999999999999</v>
      </c>
      <c r="Q5413">
        <v>4</v>
      </c>
      <c r="R5413">
        <v>8</v>
      </c>
      <c r="T5413">
        <v>3</v>
      </c>
      <c r="U5413" t="s">
        <v>3</v>
      </c>
      <c r="V5413" t="s">
        <v>18</v>
      </c>
    </row>
    <row r="5414" spans="1:22" x14ac:dyDescent="0.3">
      <c r="A5414">
        <v>5413</v>
      </c>
      <c r="B5414">
        <v>25457344577</v>
      </c>
      <c r="C5414">
        <v>6</v>
      </c>
      <c r="D5414" s="1">
        <v>34943</v>
      </c>
      <c r="E5414" s="3">
        <f>2023-YEAR(Registros[[#This Row],[data_nascimento]])</f>
        <v>28</v>
      </c>
      <c r="F5414" s="1">
        <v>43934</v>
      </c>
      <c r="H5414">
        <v>220</v>
      </c>
      <c r="I5414">
        <v>3</v>
      </c>
      <c r="J5414" s="3">
        <v>167.79999999999998</v>
      </c>
      <c r="K5414">
        <v>9.8699999999999992</v>
      </c>
      <c r="L5414">
        <v>1678</v>
      </c>
      <c r="M5414">
        <f>Registros[[#This Row],[salario]]*0.06</f>
        <v>100.67999999999999</v>
      </c>
      <c r="N5414">
        <f>Registros[[#This Row],[salario]]*5%</f>
        <v>83.9</v>
      </c>
      <c r="O5414">
        <f>IF(Registros[[#This Row],[idade]]&lt;18,311.43,IF(Registros[[#This Row],[idade]]&lt;=25,488.58,IF(Registros[[#This Row],[idade]]&lt;=50,772.77,850.05)))</f>
        <v>772.77</v>
      </c>
      <c r="P5414">
        <f>IF(Registros[[#This Row],[idade]]&lt;18,23.99,IF(Registros[[#This Row],[idade]]&lt;=25,49.9,IF(Registros[[#This Row],[idade]]&lt;=50,145.2,175.45)))</f>
        <v>145.19999999999999</v>
      </c>
      <c r="Q5414">
        <v>1</v>
      </c>
      <c r="R5414">
        <v>24</v>
      </c>
      <c r="T5414">
        <v>1</v>
      </c>
      <c r="U5414" t="s">
        <v>3</v>
      </c>
      <c r="V5414" t="s">
        <v>22</v>
      </c>
    </row>
    <row r="5415" spans="1:22" x14ac:dyDescent="0.3">
      <c r="A5415">
        <v>5414</v>
      </c>
      <c r="B5415">
        <v>25443604868</v>
      </c>
      <c r="C5415">
        <v>5</v>
      </c>
      <c r="D5415" s="1">
        <v>34395</v>
      </c>
      <c r="E5415" s="3">
        <f>2023-YEAR(Registros[[#This Row],[data_nascimento]])</f>
        <v>29</v>
      </c>
      <c r="F5415" s="1">
        <v>43934</v>
      </c>
      <c r="H5415">
        <v>220</v>
      </c>
      <c r="I5415">
        <v>14</v>
      </c>
      <c r="J5415" s="3">
        <v>2150.4</v>
      </c>
      <c r="K5415">
        <v>15.51</v>
      </c>
      <c r="L5415">
        <v>4608</v>
      </c>
      <c r="M5415">
        <f>Registros[[#This Row],[salario]]*0.06</f>
        <v>276.48</v>
      </c>
      <c r="N5415">
        <f>Registros[[#This Row],[salario]]*5%</f>
        <v>230.4</v>
      </c>
      <c r="O5415">
        <f>IF(Registros[[#This Row],[idade]]&lt;18,311.43,IF(Registros[[#This Row],[idade]]&lt;=25,488.58,IF(Registros[[#This Row],[idade]]&lt;=50,772.77,850.05)))</f>
        <v>772.77</v>
      </c>
      <c r="P5415">
        <f>IF(Registros[[#This Row],[idade]]&lt;18,23.99,IF(Registros[[#This Row],[idade]]&lt;=25,49.9,IF(Registros[[#This Row],[idade]]&lt;=50,145.2,175.45)))</f>
        <v>145.19999999999999</v>
      </c>
      <c r="Q5415">
        <v>3</v>
      </c>
      <c r="R5415">
        <v>20</v>
      </c>
      <c r="T5415">
        <v>3</v>
      </c>
      <c r="U5415" t="s">
        <v>2</v>
      </c>
      <c r="V5415" t="s">
        <v>21</v>
      </c>
    </row>
    <row r="5416" spans="1:22" x14ac:dyDescent="0.3">
      <c r="A5416">
        <v>5415</v>
      </c>
      <c r="B5416">
        <v>88288890671</v>
      </c>
      <c r="C5416">
        <v>3</v>
      </c>
      <c r="D5416" s="1">
        <v>29771</v>
      </c>
      <c r="E5416" s="3">
        <f>2023-YEAR(Registros[[#This Row],[data_nascimento]])</f>
        <v>42</v>
      </c>
      <c r="F5416" s="1">
        <v>43934</v>
      </c>
      <c r="H5416">
        <v>220</v>
      </c>
      <c r="I5416">
        <v>2</v>
      </c>
      <c r="J5416" s="3">
        <v>293.93333333333334</v>
      </c>
      <c r="K5416">
        <v>18.329999999999998</v>
      </c>
      <c r="L5416">
        <v>4409</v>
      </c>
      <c r="M5416">
        <f>Registros[[#This Row],[salario]]*0.06</f>
        <v>264.53999999999996</v>
      </c>
      <c r="N5416">
        <f>Registros[[#This Row],[salario]]*5%</f>
        <v>220.45000000000002</v>
      </c>
      <c r="O5416">
        <f>IF(Registros[[#This Row],[idade]]&lt;18,311.43,IF(Registros[[#This Row],[idade]]&lt;=25,488.58,IF(Registros[[#This Row],[idade]]&lt;=50,772.77,850.05)))</f>
        <v>772.77</v>
      </c>
      <c r="P5416">
        <f>IF(Registros[[#This Row],[idade]]&lt;18,23.99,IF(Registros[[#This Row],[idade]]&lt;=25,49.9,IF(Registros[[#This Row],[idade]]&lt;=50,145.2,175.45)))</f>
        <v>145.19999999999999</v>
      </c>
      <c r="Q5416">
        <v>1</v>
      </c>
      <c r="R5416">
        <v>22</v>
      </c>
      <c r="T5416">
        <v>2</v>
      </c>
      <c r="U5416" t="s">
        <v>2</v>
      </c>
      <c r="V5416" t="s">
        <v>22</v>
      </c>
    </row>
    <row r="5417" spans="1:22" x14ac:dyDescent="0.3">
      <c r="A5417">
        <v>5416</v>
      </c>
      <c r="B5417">
        <v>88727632659</v>
      </c>
      <c r="C5417">
        <v>4</v>
      </c>
      <c r="D5417" s="1">
        <v>29904</v>
      </c>
      <c r="E5417" s="3">
        <f>2023-YEAR(Registros[[#This Row],[data_nascimento]])</f>
        <v>42</v>
      </c>
      <c r="F5417" s="1">
        <v>43934</v>
      </c>
      <c r="H5417">
        <v>220</v>
      </c>
      <c r="I5417">
        <v>17</v>
      </c>
      <c r="J5417" s="3">
        <v>3097.9666666666662</v>
      </c>
      <c r="K5417">
        <v>1.41</v>
      </c>
      <c r="L5417">
        <v>5467</v>
      </c>
      <c r="M5417">
        <f>Registros[[#This Row],[salario]]*0.06</f>
        <v>328.02</v>
      </c>
      <c r="N5417">
        <f>Registros[[#This Row],[salario]]*5%</f>
        <v>273.35000000000002</v>
      </c>
      <c r="O5417">
        <f>IF(Registros[[#This Row],[idade]]&lt;18,311.43,IF(Registros[[#This Row],[idade]]&lt;=25,488.58,IF(Registros[[#This Row],[idade]]&lt;=50,772.77,850.05)))</f>
        <v>772.77</v>
      </c>
      <c r="P5417">
        <f>IF(Registros[[#This Row],[idade]]&lt;18,23.99,IF(Registros[[#This Row],[idade]]&lt;=25,49.9,IF(Registros[[#This Row],[idade]]&lt;=50,145.2,175.45)))</f>
        <v>145.19999999999999</v>
      </c>
      <c r="Q5417">
        <v>2</v>
      </c>
      <c r="R5417">
        <v>23</v>
      </c>
      <c r="T5417">
        <v>3</v>
      </c>
      <c r="U5417" t="s">
        <v>3</v>
      </c>
      <c r="V5417" t="s">
        <v>21</v>
      </c>
    </row>
    <row r="5418" spans="1:22" x14ac:dyDescent="0.3">
      <c r="A5418">
        <v>5417</v>
      </c>
      <c r="B5418">
        <v>60851940834</v>
      </c>
      <c r="C5418">
        <v>6</v>
      </c>
      <c r="D5418" s="1">
        <v>27742</v>
      </c>
      <c r="E5418" s="3">
        <f>2023-YEAR(Registros[[#This Row],[data_nascimento]])</f>
        <v>48</v>
      </c>
      <c r="F5418" s="1">
        <v>43934</v>
      </c>
      <c r="H5418">
        <v>220</v>
      </c>
      <c r="I5418">
        <v>4</v>
      </c>
      <c r="J5418" s="3">
        <v>463.73333333333335</v>
      </c>
      <c r="K5418">
        <v>7.05</v>
      </c>
      <c r="L5418">
        <v>3478</v>
      </c>
      <c r="M5418">
        <f>Registros[[#This Row],[salario]]*0.06</f>
        <v>208.67999999999998</v>
      </c>
      <c r="N5418">
        <f>Registros[[#This Row],[salario]]*5%</f>
        <v>173.9</v>
      </c>
      <c r="O5418">
        <f>IF(Registros[[#This Row],[idade]]&lt;18,311.43,IF(Registros[[#This Row],[idade]]&lt;=25,488.58,IF(Registros[[#This Row],[idade]]&lt;=50,772.77,850.05)))</f>
        <v>772.77</v>
      </c>
      <c r="P5418">
        <f>IF(Registros[[#This Row],[idade]]&lt;18,23.99,IF(Registros[[#This Row],[idade]]&lt;=25,49.9,IF(Registros[[#This Row],[idade]]&lt;=50,145.2,175.45)))</f>
        <v>145.19999999999999</v>
      </c>
      <c r="Q5418">
        <v>4</v>
      </c>
      <c r="R5418">
        <v>2</v>
      </c>
      <c r="T5418">
        <v>3</v>
      </c>
      <c r="U5418" t="s">
        <v>2</v>
      </c>
      <c r="V5418" t="s">
        <v>22</v>
      </c>
    </row>
    <row r="5419" spans="1:22" x14ac:dyDescent="0.3">
      <c r="A5419">
        <v>5418</v>
      </c>
      <c r="B5419">
        <v>94844636551</v>
      </c>
      <c r="C5419">
        <v>7</v>
      </c>
      <c r="D5419" s="1">
        <v>30362</v>
      </c>
      <c r="E5419" s="3">
        <f>2023-YEAR(Registros[[#This Row],[data_nascimento]])</f>
        <v>40</v>
      </c>
      <c r="F5419" s="1">
        <v>43934</v>
      </c>
      <c r="H5419">
        <v>220</v>
      </c>
      <c r="I5419">
        <v>12</v>
      </c>
      <c r="J5419" s="3">
        <v>2110.4</v>
      </c>
      <c r="K5419">
        <v>21.15</v>
      </c>
      <c r="L5419">
        <v>5276</v>
      </c>
      <c r="M5419">
        <f>Registros[[#This Row],[salario]]*0.06</f>
        <v>316.56</v>
      </c>
      <c r="N5419">
        <f>Registros[[#This Row],[salario]]*5%</f>
        <v>263.8</v>
      </c>
      <c r="O5419">
        <f>IF(Registros[[#This Row],[idade]]&lt;18,311.43,IF(Registros[[#This Row],[idade]]&lt;=25,488.58,IF(Registros[[#This Row],[idade]]&lt;=50,772.77,850.05)))</f>
        <v>772.77</v>
      </c>
      <c r="P5419">
        <f>IF(Registros[[#This Row],[idade]]&lt;18,23.99,IF(Registros[[#This Row],[idade]]&lt;=25,49.9,IF(Registros[[#This Row],[idade]]&lt;=50,145.2,175.45)))</f>
        <v>145.19999999999999</v>
      </c>
      <c r="Q5419">
        <v>3</v>
      </c>
      <c r="R5419">
        <v>7</v>
      </c>
      <c r="T5419">
        <v>1</v>
      </c>
      <c r="U5419" t="s">
        <v>3</v>
      </c>
      <c r="V5419" t="s">
        <v>21</v>
      </c>
    </row>
    <row r="5420" spans="1:22" x14ac:dyDescent="0.3">
      <c r="A5420">
        <v>5419</v>
      </c>
      <c r="B5420">
        <v>96228688529</v>
      </c>
      <c r="C5420">
        <v>7</v>
      </c>
      <c r="D5420" s="1">
        <v>27645</v>
      </c>
      <c r="E5420" s="3">
        <f>2023-YEAR(Registros[[#This Row],[data_nascimento]])</f>
        <v>48</v>
      </c>
      <c r="F5420" s="1">
        <v>43934</v>
      </c>
      <c r="H5420">
        <v>220</v>
      </c>
      <c r="I5420">
        <v>2</v>
      </c>
      <c r="J5420" s="3">
        <v>369.46666666666664</v>
      </c>
      <c r="K5420">
        <v>18.329999999999998</v>
      </c>
      <c r="L5420">
        <v>5542</v>
      </c>
      <c r="M5420">
        <f>Registros[[#This Row],[salario]]*0.06</f>
        <v>332.52</v>
      </c>
      <c r="N5420">
        <f>Registros[[#This Row],[salario]]*5%</f>
        <v>277.10000000000002</v>
      </c>
      <c r="O5420">
        <f>IF(Registros[[#This Row],[idade]]&lt;18,311.43,IF(Registros[[#This Row],[idade]]&lt;=25,488.58,IF(Registros[[#This Row],[idade]]&lt;=50,772.77,850.05)))</f>
        <v>772.77</v>
      </c>
      <c r="P5420">
        <f>IF(Registros[[#This Row],[idade]]&lt;18,23.99,IF(Registros[[#This Row],[idade]]&lt;=25,49.9,IF(Registros[[#This Row],[idade]]&lt;=50,145.2,175.45)))</f>
        <v>145.19999999999999</v>
      </c>
      <c r="Q5420">
        <v>5</v>
      </c>
      <c r="R5420">
        <v>24</v>
      </c>
      <c r="T5420">
        <v>1</v>
      </c>
      <c r="U5420" t="s">
        <v>2</v>
      </c>
      <c r="V5420" t="s">
        <v>19</v>
      </c>
    </row>
    <row r="5421" spans="1:22" x14ac:dyDescent="0.3">
      <c r="A5421">
        <v>5420</v>
      </c>
      <c r="B5421">
        <v>88170519107</v>
      </c>
      <c r="C5421">
        <v>3</v>
      </c>
      <c r="D5421" s="1">
        <v>31395</v>
      </c>
      <c r="E5421" s="3">
        <f>2023-YEAR(Registros[[#This Row],[data_nascimento]])</f>
        <v>38</v>
      </c>
      <c r="F5421" s="1">
        <v>43934</v>
      </c>
      <c r="H5421">
        <v>220</v>
      </c>
      <c r="I5421">
        <v>19</v>
      </c>
      <c r="J5421" s="3">
        <v>2951.9666666666667</v>
      </c>
      <c r="K5421">
        <v>2.82</v>
      </c>
      <c r="L5421">
        <v>4661</v>
      </c>
      <c r="M5421">
        <f>Registros[[#This Row],[salario]]*0.06</f>
        <v>279.65999999999997</v>
      </c>
      <c r="N5421">
        <f>Registros[[#This Row],[salario]]*5%</f>
        <v>233.05</v>
      </c>
      <c r="O5421">
        <f>IF(Registros[[#This Row],[idade]]&lt;18,311.43,IF(Registros[[#This Row],[idade]]&lt;=25,488.58,IF(Registros[[#This Row],[idade]]&lt;=50,772.77,850.05)))</f>
        <v>772.77</v>
      </c>
      <c r="P5421">
        <f>IF(Registros[[#This Row],[idade]]&lt;18,23.99,IF(Registros[[#This Row],[idade]]&lt;=25,49.9,IF(Registros[[#This Row],[idade]]&lt;=50,145.2,175.45)))</f>
        <v>145.19999999999999</v>
      </c>
      <c r="Q5421">
        <v>4</v>
      </c>
      <c r="R5421">
        <v>19</v>
      </c>
      <c r="T5421">
        <v>3</v>
      </c>
      <c r="U5421" t="s">
        <v>2</v>
      </c>
      <c r="V5421" t="s">
        <v>19</v>
      </c>
    </row>
    <row r="5422" spans="1:22" x14ac:dyDescent="0.3">
      <c r="A5422">
        <v>5421</v>
      </c>
      <c r="B5422">
        <v>58815636528</v>
      </c>
      <c r="C5422">
        <v>7</v>
      </c>
      <c r="D5422" s="1">
        <v>30348</v>
      </c>
      <c r="E5422" s="3">
        <f>2023-YEAR(Registros[[#This Row],[data_nascimento]])</f>
        <v>40</v>
      </c>
      <c r="F5422" s="1">
        <v>43934</v>
      </c>
      <c r="H5422">
        <v>220</v>
      </c>
      <c r="I5422">
        <v>14</v>
      </c>
      <c r="J5422" s="3">
        <v>2826.1333333333332</v>
      </c>
      <c r="K5422">
        <v>25.38</v>
      </c>
      <c r="L5422">
        <v>6056</v>
      </c>
      <c r="M5422">
        <f>Registros[[#This Row],[salario]]*0.06</f>
        <v>363.36</v>
      </c>
      <c r="N5422">
        <f>Registros[[#This Row],[salario]]*5%</f>
        <v>302.8</v>
      </c>
      <c r="O5422">
        <f>IF(Registros[[#This Row],[idade]]&lt;18,311.43,IF(Registros[[#This Row],[idade]]&lt;=25,488.58,IF(Registros[[#This Row],[idade]]&lt;=50,772.77,850.05)))</f>
        <v>772.77</v>
      </c>
      <c r="P5422">
        <f>IF(Registros[[#This Row],[idade]]&lt;18,23.99,IF(Registros[[#This Row],[idade]]&lt;=25,49.9,IF(Registros[[#This Row],[idade]]&lt;=50,145.2,175.45)))</f>
        <v>145.19999999999999</v>
      </c>
      <c r="Q5422">
        <v>5</v>
      </c>
      <c r="R5422">
        <v>24</v>
      </c>
      <c r="T5422">
        <v>3</v>
      </c>
      <c r="U5422" t="s">
        <v>2</v>
      </c>
      <c r="V5422" t="s">
        <v>22</v>
      </c>
    </row>
    <row r="5423" spans="1:22" x14ac:dyDescent="0.3">
      <c r="A5423">
        <v>5422</v>
      </c>
      <c r="B5423">
        <v>28739582093</v>
      </c>
      <c r="C5423">
        <v>6</v>
      </c>
      <c r="D5423" s="1">
        <v>30640</v>
      </c>
      <c r="E5423" s="3">
        <f>2023-YEAR(Registros[[#This Row],[data_nascimento]])</f>
        <v>40</v>
      </c>
      <c r="F5423" s="1">
        <v>43934</v>
      </c>
      <c r="H5423">
        <v>220</v>
      </c>
      <c r="I5423">
        <v>5</v>
      </c>
      <c r="J5423" s="3">
        <v>919.83333333333337</v>
      </c>
      <c r="K5423">
        <v>22.56</v>
      </c>
      <c r="L5423">
        <v>5519</v>
      </c>
      <c r="M5423">
        <f>Registros[[#This Row],[salario]]*0.06</f>
        <v>331.14</v>
      </c>
      <c r="N5423">
        <f>Registros[[#This Row],[salario]]*5%</f>
        <v>275.95</v>
      </c>
      <c r="O5423">
        <f>IF(Registros[[#This Row],[idade]]&lt;18,311.43,IF(Registros[[#This Row],[idade]]&lt;=25,488.58,IF(Registros[[#This Row],[idade]]&lt;=50,772.77,850.05)))</f>
        <v>772.77</v>
      </c>
      <c r="P5423">
        <f>IF(Registros[[#This Row],[idade]]&lt;18,23.99,IF(Registros[[#This Row],[idade]]&lt;=25,49.9,IF(Registros[[#This Row],[idade]]&lt;=50,145.2,175.45)))</f>
        <v>145.19999999999999</v>
      </c>
      <c r="Q5423">
        <v>5</v>
      </c>
      <c r="R5423">
        <v>1</v>
      </c>
      <c r="T5423">
        <v>2</v>
      </c>
      <c r="U5423" t="s">
        <v>3</v>
      </c>
      <c r="V5423" t="s">
        <v>21</v>
      </c>
    </row>
    <row r="5424" spans="1:22" x14ac:dyDescent="0.3">
      <c r="A5424">
        <v>5423</v>
      </c>
      <c r="B5424">
        <v>80167012014</v>
      </c>
      <c r="C5424">
        <v>4</v>
      </c>
      <c r="D5424" s="1">
        <v>32825</v>
      </c>
      <c r="E5424" s="3">
        <f>2023-YEAR(Registros[[#This Row],[data_nascimento]])</f>
        <v>34</v>
      </c>
      <c r="F5424" s="1">
        <v>43934</v>
      </c>
      <c r="H5424">
        <v>220</v>
      </c>
      <c r="I5424">
        <v>17</v>
      </c>
      <c r="J5424" s="3">
        <v>1350.9333333333334</v>
      </c>
      <c r="K5424">
        <v>22.56</v>
      </c>
      <c r="L5424">
        <v>2384</v>
      </c>
      <c r="M5424">
        <f>Registros[[#This Row],[salario]]*0.06</f>
        <v>143.04</v>
      </c>
      <c r="N5424">
        <f>Registros[[#This Row],[salario]]*5%</f>
        <v>119.2</v>
      </c>
      <c r="O5424">
        <f>IF(Registros[[#This Row],[idade]]&lt;18,311.43,IF(Registros[[#This Row],[idade]]&lt;=25,488.58,IF(Registros[[#This Row],[idade]]&lt;=50,772.77,850.05)))</f>
        <v>772.77</v>
      </c>
      <c r="P5424">
        <f>IF(Registros[[#This Row],[idade]]&lt;18,23.99,IF(Registros[[#This Row],[idade]]&lt;=25,49.9,IF(Registros[[#This Row],[idade]]&lt;=50,145.2,175.45)))</f>
        <v>145.19999999999999</v>
      </c>
      <c r="Q5424">
        <v>2</v>
      </c>
      <c r="R5424">
        <v>19</v>
      </c>
      <c r="T5424">
        <v>1</v>
      </c>
      <c r="U5424" t="s">
        <v>2</v>
      </c>
      <c r="V5424" t="s">
        <v>21</v>
      </c>
    </row>
    <row r="5425" spans="1:22" x14ac:dyDescent="0.3">
      <c r="A5425">
        <v>5424</v>
      </c>
      <c r="B5425">
        <v>96569826753</v>
      </c>
      <c r="C5425">
        <v>5</v>
      </c>
      <c r="D5425" s="1">
        <v>38476</v>
      </c>
      <c r="E5425" s="3">
        <f>2023-YEAR(Registros[[#This Row],[data_nascimento]])</f>
        <v>18</v>
      </c>
      <c r="F5425" s="1">
        <v>43934</v>
      </c>
      <c r="H5425">
        <v>220</v>
      </c>
      <c r="I5425">
        <v>19</v>
      </c>
      <c r="J5425" s="3">
        <v>1927.2333333333333</v>
      </c>
      <c r="K5425">
        <v>18.329999999999998</v>
      </c>
      <c r="L5425">
        <v>3043</v>
      </c>
      <c r="M5425">
        <f>Registros[[#This Row],[salario]]*0.06</f>
        <v>182.57999999999998</v>
      </c>
      <c r="N5425">
        <f>Registros[[#This Row],[salario]]*5%</f>
        <v>152.15</v>
      </c>
      <c r="O5425">
        <f>IF(Registros[[#This Row],[idade]]&lt;18,311.43,IF(Registros[[#This Row],[idade]]&lt;=25,488.58,IF(Registros[[#This Row],[idade]]&lt;=50,772.77,850.05)))</f>
        <v>488.58</v>
      </c>
      <c r="P5425">
        <f>IF(Registros[[#This Row],[idade]]&lt;18,23.99,IF(Registros[[#This Row],[idade]]&lt;=25,49.9,IF(Registros[[#This Row],[idade]]&lt;=50,145.2,175.45)))</f>
        <v>49.9</v>
      </c>
      <c r="Q5425">
        <v>5</v>
      </c>
      <c r="R5425">
        <v>2</v>
      </c>
      <c r="T5425">
        <v>3</v>
      </c>
      <c r="U5425" t="s">
        <v>2</v>
      </c>
      <c r="V5425" t="s">
        <v>22</v>
      </c>
    </row>
    <row r="5426" spans="1:22" x14ac:dyDescent="0.3">
      <c r="A5426">
        <v>5425</v>
      </c>
      <c r="B5426">
        <v>64037298963</v>
      </c>
      <c r="C5426">
        <v>6</v>
      </c>
      <c r="D5426" s="1">
        <v>33037</v>
      </c>
      <c r="E5426" s="3">
        <f>2023-YEAR(Registros[[#This Row],[data_nascimento]])</f>
        <v>33</v>
      </c>
      <c r="F5426" s="1">
        <v>43934</v>
      </c>
      <c r="H5426">
        <v>220</v>
      </c>
      <c r="I5426">
        <v>8</v>
      </c>
      <c r="J5426" s="3">
        <v>1121.5999999999999</v>
      </c>
      <c r="K5426">
        <v>16.920000000000002</v>
      </c>
      <c r="L5426">
        <v>4206</v>
      </c>
      <c r="M5426">
        <f>Registros[[#This Row],[salario]]*0.06</f>
        <v>252.35999999999999</v>
      </c>
      <c r="N5426">
        <f>Registros[[#This Row],[salario]]*5%</f>
        <v>210.3</v>
      </c>
      <c r="O5426">
        <f>IF(Registros[[#This Row],[idade]]&lt;18,311.43,IF(Registros[[#This Row],[idade]]&lt;=25,488.58,IF(Registros[[#This Row],[idade]]&lt;=50,772.77,850.05)))</f>
        <v>772.77</v>
      </c>
      <c r="P5426">
        <f>IF(Registros[[#This Row],[idade]]&lt;18,23.99,IF(Registros[[#This Row],[idade]]&lt;=25,49.9,IF(Registros[[#This Row],[idade]]&lt;=50,145.2,175.45)))</f>
        <v>145.19999999999999</v>
      </c>
      <c r="Q5426">
        <v>2</v>
      </c>
      <c r="R5426">
        <v>22</v>
      </c>
      <c r="T5426">
        <v>2</v>
      </c>
      <c r="U5426" t="s">
        <v>2</v>
      </c>
      <c r="V5426" t="s">
        <v>19</v>
      </c>
    </row>
    <row r="5427" spans="1:22" x14ac:dyDescent="0.3">
      <c r="A5427">
        <v>5426</v>
      </c>
      <c r="B5427">
        <v>93545131544</v>
      </c>
      <c r="C5427">
        <v>3</v>
      </c>
      <c r="D5427" s="1">
        <v>38215</v>
      </c>
      <c r="E5427" s="3">
        <f>2023-YEAR(Registros[[#This Row],[data_nascimento]])</f>
        <v>19</v>
      </c>
      <c r="F5427" s="1">
        <v>43934</v>
      </c>
      <c r="H5427">
        <v>220</v>
      </c>
      <c r="I5427">
        <v>3</v>
      </c>
      <c r="J5427" s="3">
        <v>176.2</v>
      </c>
      <c r="K5427">
        <v>26.79</v>
      </c>
      <c r="L5427">
        <v>1762</v>
      </c>
      <c r="M5427">
        <f>Registros[[#This Row],[salario]]*0.06</f>
        <v>105.72</v>
      </c>
      <c r="N5427">
        <f>Registros[[#This Row],[salario]]*5%</f>
        <v>88.100000000000009</v>
      </c>
      <c r="O5427">
        <f>IF(Registros[[#This Row],[idade]]&lt;18,311.43,IF(Registros[[#This Row],[idade]]&lt;=25,488.58,IF(Registros[[#This Row],[idade]]&lt;=50,772.77,850.05)))</f>
        <v>488.58</v>
      </c>
      <c r="P5427">
        <f>IF(Registros[[#This Row],[idade]]&lt;18,23.99,IF(Registros[[#This Row],[idade]]&lt;=25,49.9,IF(Registros[[#This Row],[idade]]&lt;=50,145.2,175.45)))</f>
        <v>49.9</v>
      </c>
      <c r="Q5427">
        <v>1</v>
      </c>
      <c r="R5427">
        <v>21</v>
      </c>
      <c r="T5427">
        <v>1</v>
      </c>
      <c r="U5427" t="s">
        <v>2</v>
      </c>
      <c r="V5427" t="s">
        <v>19</v>
      </c>
    </row>
    <row r="5428" spans="1:22" x14ac:dyDescent="0.3">
      <c r="A5428">
        <v>5427</v>
      </c>
      <c r="B5428">
        <v>57144040817</v>
      </c>
      <c r="C5428">
        <v>6</v>
      </c>
      <c r="D5428" s="1">
        <v>27404</v>
      </c>
      <c r="E5428" s="3">
        <f>2023-YEAR(Registros[[#This Row],[data_nascimento]])</f>
        <v>48</v>
      </c>
      <c r="F5428" s="1">
        <v>43934</v>
      </c>
      <c r="H5428">
        <v>220</v>
      </c>
      <c r="I5428">
        <v>7</v>
      </c>
      <c r="J5428" s="3">
        <v>1001.4666666666667</v>
      </c>
      <c r="K5428">
        <v>12.69</v>
      </c>
      <c r="L5428">
        <v>4292</v>
      </c>
      <c r="M5428">
        <f>Registros[[#This Row],[salario]]*0.06</f>
        <v>257.52</v>
      </c>
      <c r="N5428">
        <f>Registros[[#This Row],[salario]]*5%</f>
        <v>214.60000000000002</v>
      </c>
      <c r="O5428">
        <f>IF(Registros[[#This Row],[idade]]&lt;18,311.43,IF(Registros[[#This Row],[idade]]&lt;=25,488.58,IF(Registros[[#This Row],[idade]]&lt;=50,772.77,850.05)))</f>
        <v>772.77</v>
      </c>
      <c r="P5428">
        <f>IF(Registros[[#This Row],[idade]]&lt;18,23.99,IF(Registros[[#This Row],[idade]]&lt;=25,49.9,IF(Registros[[#This Row],[idade]]&lt;=50,145.2,175.45)))</f>
        <v>145.19999999999999</v>
      </c>
      <c r="Q5428">
        <v>3</v>
      </c>
      <c r="R5428">
        <v>11</v>
      </c>
      <c r="T5428">
        <v>3</v>
      </c>
      <c r="U5428" t="s">
        <v>2</v>
      </c>
      <c r="V5428" t="s">
        <v>19</v>
      </c>
    </row>
    <row r="5429" spans="1:22" x14ac:dyDescent="0.3">
      <c r="A5429">
        <v>5428</v>
      </c>
      <c r="B5429">
        <v>93580192477</v>
      </c>
      <c r="C5429">
        <v>5</v>
      </c>
      <c r="D5429" s="1">
        <v>29140</v>
      </c>
      <c r="E5429" s="3">
        <f>2023-YEAR(Registros[[#This Row],[data_nascimento]])</f>
        <v>44</v>
      </c>
      <c r="F5429" s="1">
        <v>43934</v>
      </c>
      <c r="H5429">
        <v>220</v>
      </c>
      <c r="I5429">
        <v>19</v>
      </c>
      <c r="J5429" s="3">
        <v>2120.4</v>
      </c>
      <c r="K5429">
        <v>7.05</v>
      </c>
      <c r="L5429">
        <v>3348</v>
      </c>
      <c r="M5429">
        <f>Registros[[#This Row],[salario]]*0.06</f>
        <v>200.88</v>
      </c>
      <c r="N5429">
        <f>Registros[[#This Row],[salario]]*5%</f>
        <v>167.4</v>
      </c>
      <c r="O5429">
        <f>IF(Registros[[#This Row],[idade]]&lt;18,311.43,IF(Registros[[#This Row],[idade]]&lt;=25,488.58,IF(Registros[[#This Row],[idade]]&lt;=50,772.77,850.05)))</f>
        <v>772.77</v>
      </c>
      <c r="P5429">
        <f>IF(Registros[[#This Row],[idade]]&lt;18,23.99,IF(Registros[[#This Row],[idade]]&lt;=25,49.9,IF(Registros[[#This Row],[idade]]&lt;=50,145.2,175.45)))</f>
        <v>145.19999999999999</v>
      </c>
      <c r="Q5429">
        <v>5</v>
      </c>
      <c r="R5429">
        <v>16</v>
      </c>
      <c r="T5429">
        <v>2</v>
      </c>
      <c r="U5429" t="s">
        <v>2</v>
      </c>
      <c r="V5429" t="s">
        <v>19</v>
      </c>
    </row>
    <row r="5430" spans="1:22" x14ac:dyDescent="0.3">
      <c r="A5430">
        <v>5429</v>
      </c>
      <c r="B5430">
        <v>83236861550</v>
      </c>
      <c r="C5430">
        <v>6</v>
      </c>
      <c r="D5430" s="1">
        <v>30407</v>
      </c>
      <c r="E5430" s="3">
        <f>2023-YEAR(Registros[[#This Row],[data_nascimento]])</f>
        <v>40</v>
      </c>
      <c r="F5430" s="1">
        <v>43934</v>
      </c>
      <c r="H5430">
        <v>220</v>
      </c>
      <c r="I5430">
        <v>16</v>
      </c>
      <c r="J5430" s="3">
        <v>1058.1333333333334</v>
      </c>
      <c r="K5430">
        <v>4.2300000000000004</v>
      </c>
      <c r="L5430">
        <v>1984</v>
      </c>
      <c r="M5430">
        <f>Registros[[#This Row],[salario]]*0.06</f>
        <v>119.03999999999999</v>
      </c>
      <c r="N5430">
        <f>Registros[[#This Row],[salario]]*5%</f>
        <v>99.2</v>
      </c>
      <c r="O5430">
        <f>IF(Registros[[#This Row],[idade]]&lt;18,311.43,IF(Registros[[#This Row],[idade]]&lt;=25,488.58,IF(Registros[[#This Row],[idade]]&lt;=50,772.77,850.05)))</f>
        <v>772.77</v>
      </c>
      <c r="P5430">
        <f>IF(Registros[[#This Row],[idade]]&lt;18,23.99,IF(Registros[[#This Row],[idade]]&lt;=25,49.9,IF(Registros[[#This Row],[idade]]&lt;=50,145.2,175.45)))</f>
        <v>145.19999999999999</v>
      </c>
      <c r="Q5430">
        <v>1</v>
      </c>
      <c r="R5430">
        <v>23</v>
      </c>
      <c r="T5430">
        <v>3</v>
      </c>
      <c r="U5430" t="s">
        <v>3</v>
      </c>
      <c r="V5430" t="s">
        <v>21</v>
      </c>
    </row>
    <row r="5431" spans="1:22" x14ac:dyDescent="0.3">
      <c r="A5431">
        <v>5430</v>
      </c>
      <c r="B5431">
        <v>34879603200</v>
      </c>
      <c r="C5431">
        <v>6</v>
      </c>
      <c r="D5431" s="1">
        <v>31064</v>
      </c>
      <c r="E5431" s="3">
        <f>2023-YEAR(Registros[[#This Row],[data_nascimento]])</f>
        <v>38</v>
      </c>
      <c r="F5431" s="1">
        <v>43934</v>
      </c>
      <c r="H5431">
        <v>220</v>
      </c>
      <c r="I5431">
        <v>19</v>
      </c>
      <c r="J5431" s="3">
        <v>3662.5666666666671</v>
      </c>
      <c r="K5431">
        <v>22.56</v>
      </c>
      <c r="L5431">
        <v>5783</v>
      </c>
      <c r="M5431">
        <f>Registros[[#This Row],[salario]]*0.06</f>
        <v>346.97999999999996</v>
      </c>
      <c r="N5431">
        <f>Registros[[#This Row],[salario]]*5%</f>
        <v>289.15000000000003</v>
      </c>
      <c r="O5431">
        <f>IF(Registros[[#This Row],[idade]]&lt;18,311.43,IF(Registros[[#This Row],[idade]]&lt;=25,488.58,IF(Registros[[#This Row],[idade]]&lt;=50,772.77,850.05)))</f>
        <v>772.77</v>
      </c>
      <c r="P5431">
        <f>IF(Registros[[#This Row],[idade]]&lt;18,23.99,IF(Registros[[#This Row],[idade]]&lt;=25,49.9,IF(Registros[[#This Row],[idade]]&lt;=50,145.2,175.45)))</f>
        <v>145.19999999999999</v>
      </c>
      <c r="Q5431">
        <v>4</v>
      </c>
      <c r="R5431">
        <v>16</v>
      </c>
      <c r="T5431">
        <v>3</v>
      </c>
      <c r="U5431" t="s">
        <v>2</v>
      </c>
      <c r="V5431" t="s">
        <v>18</v>
      </c>
    </row>
    <row r="5432" spans="1:22" x14ac:dyDescent="0.3">
      <c r="A5432">
        <v>5431</v>
      </c>
      <c r="B5432">
        <v>48002298152</v>
      </c>
      <c r="C5432">
        <v>5</v>
      </c>
      <c r="D5432" s="1">
        <v>37909</v>
      </c>
      <c r="E5432" s="3">
        <f>2023-YEAR(Registros[[#This Row],[data_nascimento]])</f>
        <v>20</v>
      </c>
      <c r="F5432" s="1">
        <v>43934</v>
      </c>
      <c r="H5432">
        <v>220</v>
      </c>
      <c r="I5432">
        <v>3</v>
      </c>
      <c r="J5432" s="3">
        <v>581.6</v>
      </c>
      <c r="K5432">
        <v>18.329999999999998</v>
      </c>
      <c r="L5432">
        <v>5816</v>
      </c>
      <c r="M5432">
        <f>Registros[[#This Row],[salario]]*0.06</f>
        <v>348.96</v>
      </c>
      <c r="N5432">
        <f>Registros[[#This Row],[salario]]*5%</f>
        <v>290.8</v>
      </c>
      <c r="O5432">
        <f>IF(Registros[[#This Row],[idade]]&lt;18,311.43,IF(Registros[[#This Row],[idade]]&lt;=25,488.58,IF(Registros[[#This Row],[idade]]&lt;=50,772.77,850.05)))</f>
        <v>488.58</v>
      </c>
      <c r="P5432">
        <f>IF(Registros[[#This Row],[idade]]&lt;18,23.99,IF(Registros[[#This Row],[idade]]&lt;=25,49.9,IF(Registros[[#This Row],[idade]]&lt;=50,145.2,175.45)))</f>
        <v>49.9</v>
      </c>
      <c r="Q5432">
        <v>4</v>
      </c>
      <c r="R5432">
        <v>4</v>
      </c>
      <c r="T5432">
        <v>1</v>
      </c>
      <c r="U5432" t="s">
        <v>2</v>
      </c>
      <c r="V5432" t="s">
        <v>19</v>
      </c>
    </row>
    <row r="5433" spans="1:22" x14ac:dyDescent="0.3">
      <c r="A5433">
        <v>5432</v>
      </c>
      <c r="B5433">
        <v>76297622428</v>
      </c>
      <c r="C5433">
        <v>7</v>
      </c>
      <c r="D5433" s="1">
        <v>32474</v>
      </c>
      <c r="E5433" s="3">
        <f>2023-YEAR(Registros[[#This Row],[data_nascimento]])</f>
        <v>35</v>
      </c>
      <c r="F5433" s="1">
        <v>43934</v>
      </c>
      <c r="H5433">
        <v>220</v>
      </c>
      <c r="I5433">
        <v>7</v>
      </c>
      <c r="J5433" s="3">
        <v>464.33333333333331</v>
      </c>
      <c r="K5433">
        <v>5.64</v>
      </c>
      <c r="L5433">
        <v>1990</v>
      </c>
      <c r="M5433">
        <f>Registros[[#This Row],[salario]]*0.06</f>
        <v>119.39999999999999</v>
      </c>
      <c r="N5433">
        <f>Registros[[#This Row],[salario]]*5%</f>
        <v>99.5</v>
      </c>
      <c r="O5433">
        <f>IF(Registros[[#This Row],[idade]]&lt;18,311.43,IF(Registros[[#This Row],[idade]]&lt;=25,488.58,IF(Registros[[#This Row],[idade]]&lt;=50,772.77,850.05)))</f>
        <v>772.77</v>
      </c>
      <c r="P5433">
        <f>IF(Registros[[#This Row],[idade]]&lt;18,23.99,IF(Registros[[#This Row],[idade]]&lt;=25,49.9,IF(Registros[[#This Row],[idade]]&lt;=50,145.2,175.45)))</f>
        <v>145.19999999999999</v>
      </c>
      <c r="Q5433">
        <v>4</v>
      </c>
      <c r="R5433">
        <v>18</v>
      </c>
      <c r="T5433">
        <v>3</v>
      </c>
      <c r="U5433" t="s">
        <v>3</v>
      </c>
      <c r="V5433" t="s">
        <v>22</v>
      </c>
    </row>
    <row r="5434" spans="1:22" x14ac:dyDescent="0.3">
      <c r="A5434">
        <v>5433</v>
      </c>
      <c r="B5434">
        <v>23684553840</v>
      </c>
      <c r="C5434">
        <v>5</v>
      </c>
      <c r="D5434" s="1">
        <v>38000</v>
      </c>
      <c r="E5434" s="3">
        <f>2023-YEAR(Registros[[#This Row],[data_nascimento]])</f>
        <v>19</v>
      </c>
      <c r="F5434" s="1">
        <v>43934</v>
      </c>
      <c r="H5434">
        <v>220</v>
      </c>
      <c r="I5434">
        <v>12</v>
      </c>
      <c r="J5434" s="3">
        <v>2108.7999999999997</v>
      </c>
      <c r="K5434">
        <v>26.79</v>
      </c>
      <c r="L5434">
        <v>5272</v>
      </c>
      <c r="M5434">
        <f>Registros[[#This Row],[salario]]*0.06</f>
        <v>316.32</v>
      </c>
      <c r="N5434">
        <f>Registros[[#This Row],[salario]]*5%</f>
        <v>263.60000000000002</v>
      </c>
      <c r="O5434">
        <f>IF(Registros[[#This Row],[idade]]&lt;18,311.43,IF(Registros[[#This Row],[idade]]&lt;=25,488.58,IF(Registros[[#This Row],[idade]]&lt;=50,772.77,850.05)))</f>
        <v>488.58</v>
      </c>
      <c r="P5434">
        <f>IF(Registros[[#This Row],[idade]]&lt;18,23.99,IF(Registros[[#This Row],[idade]]&lt;=25,49.9,IF(Registros[[#This Row],[idade]]&lt;=50,145.2,175.45)))</f>
        <v>49.9</v>
      </c>
      <c r="Q5434">
        <v>5</v>
      </c>
      <c r="R5434">
        <v>20</v>
      </c>
      <c r="T5434">
        <v>3</v>
      </c>
      <c r="U5434" t="s">
        <v>3</v>
      </c>
      <c r="V5434" t="s">
        <v>21</v>
      </c>
    </row>
    <row r="5435" spans="1:22" x14ac:dyDescent="0.3">
      <c r="A5435">
        <v>5434</v>
      </c>
      <c r="B5435">
        <v>37174025735</v>
      </c>
      <c r="C5435">
        <v>5</v>
      </c>
      <c r="D5435" s="1">
        <v>31993</v>
      </c>
      <c r="E5435" s="3">
        <f>2023-YEAR(Registros[[#This Row],[data_nascimento]])</f>
        <v>36</v>
      </c>
      <c r="F5435" s="1">
        <v>43934</v>
      </c>
      <c r="H5435">
        <v>220</v>
      </c>
      <c r="I5435">
        <v>18</v>
      </c>
      <c r="J5435" s="3">
        <v>2652</v>
      </c>
      <c r="K5435">
        <v>2.82</v>
      </c>
      <c r="L5435">
        <v>4420</v>
      </c>
      <c r="M5435">
        <f>Registros[[#This Row],[salario]]*0.06</f>
        <v>265.2</v>
      </c>
      <c r="N5435">
        <f>Registros[[#This Row],[salario]]*5%</f>
        <v>221</v>
      </c>
      <c r="O5435">
        <f>IF(Registros[[#This Row],[idade]]&lt;18,311.43,IF(Registros[[#This Row],[idade]]&lt;=25,488.58,IF(Registros[[#This Row],[idade]]&lt;=50,772.77,850.05)))</f>
        <v>772.77</v>
      </c>
      <c r="P5435">
        <f>IF(Registros[[#This Row],[idade]]&lt;18,23.99,IF(Registros[[#This Row],[idade]]&lt;=25,49.9,IF(Registros[[#This Row],[idade]]&lt;=50,145.2,175.45)))</f>
        <v>145.19999999999999</v>
      </c>
      <c r="Q5435">
        <v>3</v>
      </c>
      <c r="R5435">
        <v>12</v>
      </c>
      <c r="T5435">
        <v>2</v>
      </c>
      <c r="U5435" t="s">
        <v>2</v>
      </c>
      <c r="V5435" t="s">
        <v>19</v>
      </c>
    </row>
    <row r="5436" spans="1:22" x14ac:dyDescent="0.3">
      <c r="A5436">
        <v>5435</v>
      </c>
      <c r="B5436">
        <v>95815235867</v>
      </c>
      <c r="C5436">
        <v>7</v>
      </c>
      <c r="D5436" s="1">
        <v>33786</v>
      </c>
      <c r="E5436" s="3">
        <f>2023-YEAR(Registros[[#This Row],[data_nascimento]])</f>
        <v>31</v>
      </c>
      <c r="F5436" s="1">
        <v>43934</v>
      </c>
      <c r="H5436">
        <v>220</v>
      </c>
      <c r="I5436">
        <v>13</v>
      </c>
      <c r="J5436" s="3">
        <v>2594.3666666666668</v>
      </c>
      <c r="K5436">
        <v>23.97</v>
      </c>
      <c r="L5436">
        <v>5987</v>
      </c>
      <c r="M5436">
        <v>180</v>
      </c>
      <c r="N5436">
        <v>400</v>
      </c>
      <c r="O5436">
        <f>IF(Registros[[#This Row],[idade]]&lt;18,311.43,IF(Registros[[#This Row],[idade]]&lt;=25,488.58,IF(Registros[[#This Row],[idade]]&lt;=50,772.77,850.05)))</f>
        <v>772.77</v>
      </c>
      <c r="P5436">
        <f>IF(Registros[[#This Row],[idade]]&lt;18,23.99,IF(Registros[[#This Row],[idade]]&lt;=25,49.9,IF(Registros[[#This Row],[idade]]&lt;=50,145.2,175.45)))</f>
        <v>145.19999999999999</v>
      </c>
      <c r="Q5436">
        <v>4</v>
      </c>
      <c r="R5436">
        <v>6</v>
      </c>
      <c r="T5436">
        <v>3</v>
      </c>
      <c r="U5436" t="s">
        <v>3</v>
      </c>
      <c r="V5436" t="s">
        <v>21</v>
      </c>
    </row>
    <row r="5437" spans="1:22" x14ac:dyDescent="0.3">
      <c r="A5437">
        <v>5436</v>
      </c>
      <c r="B5437">
        <v>98447631180</v>
      </c>
      <c r="C5437">
        <v>3</v>
      </c>
      <c r="D5437" s="1">
        <v>32564</v>
      </c>
      <c r="E5437" s="3">
        <f>2023-YEAR(Registros[[#This Row],[data_nascimento]])</f>
        <v>34</v>
      </c>
      <c r="F5437" s="1">
        <v>43934</v>
      </c>
      <c r="H5437">
        <v>220</v>
      </c>
      <c r="I5437">
        <v>3</v>
      </c>
      <c r="J5437" s="3">
        <v>805.39999999999986</v>
      </c>
      <c r="K5437">
        <v>2.82</v>
      </c>
      <c r="L5437">
        <v>8054</v>
      </c>
      <c r="M5437">
        <v>180</v>
      </c>
      <c r="N5437">
        <v>400</v>
      </c>
      <c r="O5437">
        <f>IF(Registros[[#This Row],[idade]]&lt;18,311.43,IF(Registros[[#This Row],[idade]]&lt;=25,488.58,IF(Registros[[#This Row],[idade]]&lt;=50,772.77,850.05)))</f>
        <v>772.77</v>
      </c>
      <c r="P5437">
        <f>IF(Registros[[#This Row],[idade]]&lt;18,23.99,IF(Registros[[#This Row],[idade]]&lt;=25,49.9,IF(Registros[[#This Row],[idade]]&lt;=50,145.2,175.45)))</f>
        <v>145.19999999999999</v>
      </c>
      <c r="Q5437">
        <v>2</v>
      </c>
      <c r="R5437">
        <v>24</v>
      </c>
      <c r="T5437">
        <v>3</v>
      </c>
      <c r="U5437" t="s">
        <v>2</v>
      </c>
      <c r="V5437" t="s">
        <v>19</v>
      </c>
    </row>
    <row r="5438" spans="1:22" x14ac:dyDescent="0.3">
      <c r="A5438">
        <v>5437</v>
      </c>
      <c r="B5438">
        <v>45198421742</v>
      </c>
      <c r="C5438">
        <v>6</v>
      </c>
      <c r="D5438" s="1">
        <v>38151</v>
      </c>
      <c r="E5438" s="3">
        <f>2023-YEAR(Registros[[#This Row],[data_nascimento]])</f>
        <v>19</v>
      </c>
      <c r="F5438" s="1">
        <v>43934</v>
      </c>
      <c r="H5438">
        <v>220</v>
      </c>
      <c r="I5438">
        <v>8</v>
      </c>
      <c r="J5438" s="3">
        <v>1505.8666666666666</v>
      </c>
      <c r="K5438">
        <v>21.15</v>
      </c>
      <c r="L5438">
        <v>5647</v>
      </c>
      <c r="M5438">
        <v>180</v>
      </c>
      <c r="N5438">
        <v>400</v>
      </c>
      <c r="O5438">
        <f>IF(Registros[[#This Row],[idade]]&lt;18,311.43,IF(Registros[[#This Row],[idade]]&lt;=25,488.58,IF(Registros[[#This Row],[idade]]&lt;=50,772.77,850.05)))</f>
        <v>488.58</v>
      </c>
      <c r="P5438">
        <f>IF(Registros[[#This Row],[idade]]&lt;18,23.99,IF(Registros[[#This Row],[idade]]&lt;=25,49.9,IF(Registros[[#This Row],[idade]]&lt;=50,145.2,175.45)))</f>
        <v>49.9</v>
      </c>
      <c r="Q5438">
        <v>3</v>
      </c>
      <c r="R5438">
        <v>17</v>
      </c>
      <c r="T5438">
        <v>3</v>
      </c>
      <c r="U5438" t="s">
        <v>2</v>
      </c>
      <c r="V5438" t="s">
        <v>19</v>
      </c>
    </row>
    <row r="5439" spans="1:22" x14ac:dyDescent="0.3">
      <c r="A5439">
        <v>5438</v>
      </c>
      <c r="B5439">
        <v>17863042218</v>
      </c>
      <c r="C5439">
        <v>4</v>
      </c>
      <c r="D5439" s="1">
        <v>36292</v>
      </c>
      <c r="E5439" s="3">
        <f>2023-YEAR(Registros[[#This Row],[data_nascimento]])</f>
        <v>24</v>
      </c>
      <c r="F5439" s="1">
        <v>43934</v>
      </c>
      <c r="H5439">
        <v>220</v>
      </c>
      <c r="J5439" s="3">
        <v>0</v>
      </c>
      <c r="K5439">
        <v>25.38</v>
      </c>
      <c r="L5439">
        <v>9807</v>
      </c>
      <c r="M5439">
        <v>180</v>
      </c>
      <c r="N5439">
        <v>400</v>
      </c>
      <c r="O5439">
        <f>IF(Registros[[#This Row],[idade]]&lt;18,311.43,IF(Registros[[#This Row],[idade]]&lt;=25,488.58,IF(Registros[[#This Row],[idade]]&lt;=50,772.77,850.05)))</f>
        <v>488.58</v>
      </c>
      <c r="P5439">
        <f>IF(Registros[[#This Row],[idade]]&lt;18,23.99,IF(Registros[[#This Row],[idade]]&lt;=25,49.9,IF(Registros[[#This Row],[idade]]&lt;=50,145.2,175.45)))</f>
        <v>49.9</v>
      </c>
      <c r="Q5439">
        <v>3</v>
      </c>
      <c r="R5439">
        <v>1</v>
      </c>
      <c r="T5439">
        <v>2</v>
      </c>
      <c r="U5439" t="s">
        <v>3</v>
      </c>
      <c r="V5439" t="s">
        <v>18</v>
      </c>
    </row>
    <row r="5440" spans="1:22" x14ac:dyDescent="0.3">
      <c r="A5440">
        <v>5439</v>
      </c>
      <c r="B5440">
        <v>53758616180</v>
      </c>
      <c r="C5440">
        <v>5</v>
      </c>
      <c r="D5440" s="1">
        <v>33336</v>
      </c>
      <c r="E5440" s="3">
        <f>2023-YEAR(Registros[[#This Row],[data_nascimento]])</f>
        <v>32</v>
      </c>
      <c r="F5440" s="1">
        <v>43934</v>
      </c>
      <c r="H5440">
        <v>220</v>
      </c>
      <c r="J5440" s="3">
        <v>0</v>
      </c>
      <c r="K5440">
        <v>28.2</v>
      </c>
      <c r="L5440">
        <v>7130</v>
      </c>
      <c r="M5440">
        <v>180</v>
      </c>
      <c r="N5440">
        <v>400</v>
      </c>
      <c r="O5440">
        <f>IF(Registros[[#This Row],[idade]]&lt;18,311.43,IF(Registros[[#This Row],[idade]]&lt;=25,488.58,IF(Registros[[#This Row],[idade]]&lt;=50,772.77,850.05)))</f>
        <v>772.77</v>
      </c>
      <c r="P5440">
        <f>IF(Registros[[#This Row],[idade]]&lt;18,23.99,IF(Registros[[#This Row],[idade]]&lt;=25,49.9,IF(Registros[[#This Row],[idade]]&lt;=50,145.2,175.45)))</f>
        <v>145.19999999999999</v>
      </c>
      <c r="Q5440">
        <v>1</v>
      </c>
      <c r="R5440">
        <v>16</v>
      </c>
      <c r="T5440">
        <v>3</v>
      </c>
      <c r="U5440" t="s">
        <v>3</v>
      </c>
      <c r="V5440" t="s">
        <v>19</v>
      </c>
    </row>
    <row r="5441" spans="1:22" x14ac:dyDescent="0.3">
      <c r="A5441">
        <v>5440</v>
      </c>
      <c r="B5441">
        <v>20421329658</v>
      </c>
      <c r="C5441">
        <v>7</v>
      </c>
      <c r="D5441" s="1">
        <v>31398</v>
      </c>
      <c r="E5441" s="3">
        <f>2023-YEAR(Registros[[#This Row],[data_nascimento]])</f>
        <v>38</v>
      </c>
      <c r="F5441" s="1">
        <v>43934</v>
      </c>
      <c r="H5441">
        <v>220</v>
      </c>
      <c r="J5441" s="3">
        <v>0</v>
      </c>
      <c r="K5441">
        <v>16.920000000000002</v>
      </c>
      <c r="L5441">
        <v>4144</v>
      </c>
      <c r="M5441">
        <v>180</v>
      </c>
      <c r="N5441">
        <v>400</v>
      </c>
      <c r="O5441">
        <f>IF(Registros[[#This Row],[idade]]&lt;18,311.43,IF(Registros[[#This Row],[idade]]&lt;=25,488.58,IF(Registros[[#This Row],[idade]]&lt;=50,772.77,850.05)))</f>
        <v>772.77</v>
      </c>
      <c r="P5441">
        <f>IF(Registros[[#This Row],[idade]]&lt;18,23.99,IF(Registros[[#This Row],[idade]]&lt;=25,49.9,IF(Registros[[#This Row],[idade]]&lt;=50,145.2,175.45)))</f>
        <v>145.19999999999999</v>
      </c>
      <c r="Q5441">
        <v>3</v>
      </c>
      <c r="R5441">
        <v>13</v>
      </c>
      <c r="T5441">
        <v>3</v>
      </c>
      <c r="U5441" t="s">
        <v>2</v>
      </c>
      <c r="V5441" t="s">
        <v>19</v>
      </c>
    </row>
    <row r="5442" spans="1:22" x14ac:dyDescent="0.3">
      <c r="A5442">
        <v>5441</v>
      </c>
      <c r="B5442">
        <v>49836194230</v>
      </c>
      <c r="C5442">
        <v>4</v>
      </c>
      <c r="D5442" s="1">
        <v>35708</v>
      </c>
      <c r="E5442" s="3">
        <f>2023-YEAR(Registros[[#This Row],[data_nascimento]])</f>
        <v>26</v>
      </c>
      <c r="F5442" s="1">
        <v>43934</v>
      </c>
      <c r="H5442">
        <v>220</v>
      </c>
      <c r="J5442" s="3">
        <v>0</v>
      </c>
      <c r="K5442">
        <v>8.4600000000000009</v>
      </c>
      <c r="L5442">
        <v>9709</v>
      </c>
      <c r="M5442">
        <v>180</v>
      </c>
      <c r="N5442">
        <v>400</v>
      </c>
      <c r="O5442">
        <f>IF(Registros[[#This Row],[idade]]&lt;18,311.43,IF(Registros[[#This Row],[idade]]&lt;=25,488.58,IF(Registros[[#This Row],[idade]]&lt;=50,772.77,850.05)))</f>
        <v>772.77</v>
      </c>
      <c r="P5442">
        <f>IF(Registros[[#This Row],[idade]]&lt;18,23.99,IF(Registros[[#This Row],[idade]]&lt;=25,49.9,IF(Registros[[#This Row],[idade]]&lt;=50,145.2,175.45)))</f>
        <v>145.19999999999999</v>
      </c>
      <c r="Q5442">
        <v>1</v>
      </c>
      <c r="R5442">
        <v>22</v>
      </c>
      <c r="T5442">
        <v>3</v>
      </c>
      <c r="U5442" t="s">
        <v>3</v>
      </c>
      <c r="V5442" t="s">
        <v>22</v>
      </c>
    </row>
    <row r="5443" spans="1:22" x14ac:dyDescent="0.3">
      <c r="A5443">
        <v>5442</v>
      </c>
      <c r="B5443">
        <v>48625385610</v>
      </c>
      <c r="C5443">
        <v>7</v>
      </c>
      <c r="D5443" s="1">
        <v>28781</v>
      </c>
      <c r="E5443" s="3">
        <f>2023-YEAR(Registros[[#This Row],[data_nascimento]])</f>
        <v>45</v>
      </c>
      <c r="F5443" s="1">
        <v>43934</v>
      </c>
      <c r="H5443">
        <v>220</v>
      </c>
      <c r="J5443" s="3">
        <v>0</v>
      </c>
      <c r="K5443">
        <v>11.28</v>
      </c>
      <c r="L5443">
        <v>7549</v>
      </c>
      <c r="M5443">
        <v>180</v>
      </c>
      <c r="N5443">
        <v>400</v>
      </c>
      <c r="O5443">
        <f>IF(Registros[[#This Row],[idade]]&lt;18,311.43,IF(Registros[[#This Row],[idade]]&lt;=25,488.58,IF(Registros[[#This Row],[idade]]&lt;=50,772.77,850.05)))</f>
        <v>772.77</v>
      </c>
      <c r="P5443">
        <f>IF(Registros[[#This Row],[idade]]&lt;18,23.99,IF(Registros[[#This Row],[idade]]&lt;=25,49.9,IF(Registros[[#This Row],[idade]]&lt;=50,145.2,175.45)))</f>
        <v>145.19999999999999</v>
      </c>
      <c r="Q5443">
        <v>1</v>
      </c>
      <c r="R5443">
        <v>18</v>
      </c>
      <c r="T5443">
        <v>3</v>
      </c>
      <c r="U5443" t="s">
        <v>3</v>
      </c>
      <c r="V5443" t="s">
        <v>22</v>
      </c>
    </row>
    <row r="5444" spans="1:22" x14ac:dyDescent="0.3">
      <c r="A5444">
        <v>5443</v>
      </c>
      <c r="B5444">
        <v>47434896639</v>
      </c>
      <c r="C5444">
        <v>5</v>
      </c>
      <c r="D5444" s="1">
        <v>35582</v>
      </c>
      <c r="E5444" s="3">
        <f>2023-YEAR(Registros[[#This Row],[data_nascimento]])</f>
        <v>26</v>
      </c>
      <c r="F5444" s="1">
        <v>43934</v>
      </c>
      <c r="H5444">
        <v>220</v>
      </c>
      <c r="J5444" s="3">
        <v>0</v>
      </c>
      <c r="K5444">
        <v>18.329999999999998</v>
      </c>
      <c r="L5444">
        <v>5814</v>
      </c>
      <c r="M5444">
        <v>180</v>
      </c>
      <c r="N5444">
        <v>400</v>
      </c>
      <c r="O5444">
        <f>IF(Registros[[#This Row],[idade]]&lt;18,311.43,IF(Registros[[#This Row],[idade]]&lt;=25,488.58,IF(Registros[[#This Row],[idade]]&lt;=50,772.77,850.05)))</f>
        <v>772.77</v>
      </c>
      <c r="P5444">
        <f>IF(Registros[[#This Row],[idade]]&lt;18,23.99,IF(Registros[[#This Row],[idade]]&lt;=25,49.9,IF(Registros[[#This Row],[idade]]&lt;=50,145.2,175.45)))</f>
        <v>145.19999999999999</v>
      </c>
      <c r="Q5444">
        <v>3</v>
      </c>
      <c r="R5444">
        <v>13</v>
      </c>
      <c r="T5444">
        <v>1</v>
      </c>
      <c r="U5444" t="s">
        <v>2</v>
      </c>
      <c r="V5444" t="s">
        <v>18</v>
      </c>
    </row>
    <row r="5445" spans="1:22" x14ac:dyDescent="0.3">
      <c r="A5445">
        <v>5444</v>
      </c>
      <c r="B5445">
        <v>11485382716</v>
      </c>
      <c r="C5445">
        <v>7</v>
      </c>
      <c r="D5445" s="1">
        <v>30591</v>
      </c>
      <c r="E5445" s="3">
        <f>2023-YEAR(Registros[[#This Row],[data_nascimento]])</f>
        <v>40</v>
      </c>
      <c r="F5445" s="1">
        <v>43934</v>
      </c>
      <c r="H5445">
        <v>220</v>
      </c>
      <c r="J5445" s="3">
        <v>0</v>
      </c>
      <c r="K5445">
        <v>5.64</v>
      </c>
      <c r="L5445">
        <v>1985</v>
      </c>
      <c r="M5445">
        <v>180</v>
      </c>
      <c r="N5445">
        <v>400</v>
      </c>
      <c r="O5445">
        <f>IF(Registros[[#This Row],[idade]]&lt;18,311.43,IF(Registros[[#This Row],[idade]]&lt;=25,488.58,IF(Registros[[#This Row],[idade]]&lt;=50,772.77,850.05)))</f>
        <v>772.77</v>
      </c>
      <c r="P5445">
        <f>IF(Registros[[#This Row],[idade]]&lt;18,23.99,IF(Registros[[#This Row],[idade]]&lt;=25,49.9,IF(Registros[[#This Row],[idade]]&lt;=50,145.2,175.45)))</f>
        <v>145.19999999999999</v>
      </c>
      <c r="Q5445">
        <v>3</v>
      </c>
      <c r="R5445">
        <v>11</v>
      </c>
      <c r="T5445">
        <v>3</v>
      </c>
      <c r="U5445" t="s">
        <v>2</v>
      </c>
      <c r="V5445" t="s">
        <v>19</v>
      </c>
    </row>
    <row r="5446" spans="1:22" x14ac:dyDescent="0.3">
      <c r="A5446">
        <v>5445</v>
      </c>
      <c r="B5446">
        <v>46563037862</v>
      </c>
      <c r="C5446">
        <v>5</v>
      </c>
      <c r="D5446" s="1">
        <v>32237</v>
      </c>
      <c r="E5446" s="3">
        <f>2023-YEAR(Registros[[#This Row],[data_nascimento]])</f>
        <v>35</v>
      </c>
      <c r="F5446" s="1">
        <v>43934</v>
      </c>
      <c r="H5446">
        <v>220</v>
      </c>
      <c r="J5446" s="3">
        <v>0</v>
      </c>
      <c r="K5446">
        <v>14.1</v>
      </c>
      <c r="L5446">
        <v>1979</v>
      </c>
      <c r="M5446">
        <v>180</v>
      </c>
      <c r="N5446">
        <v>400</v>
      </c>
      <c r="O5446">
        <f>IF(Registros[[#This Row],[idade]]&lt;18,311.43,IF(Registros[[#This Row],[idade]]&lt;=25,488.58,IF(Registros[[#This Row],[idade]]&lt;=50,772.77,850.05)))</f>
        <v>772.77</v>
      </c>
      <c r="P5446">
        <f>IF(Registros[[#This Row],[idade]]&lt;18,23.99,IF(Registros[[#This Row],[idade]]&lt;=25,49.9,IF(Registros[[#This Row],[idade]]&lt;=50,145.2,175.45)))</f>
        <v>145.19999999999999</v>
      </c>
      <c r="Q5446">
        <v>4</v>
      </c>
      <c r="R5446">
        <v>7</v>
      </c>
      <c r="T5446">
        <v>3</v>
      </c>
      <c r="U5446" t="s">
        <v>2</v>
      </c>
      <c r="V5446" t="s">
        <v>21</v>
      </c>
    </row>
    <row r="5447" spans="1:22" x14ac:dyDescent="0.3">
      <c r="A5447">
        <v>5446</v>
      </c>
      <c r="B5447">
        <v>72907592845</v>
      </c>
      <c r="C5447">
        <v>5</v>
      </c>
      <c r="D5447" s="1">
        <v>33277</v>
      </c>
      <c r="E5447" s="3">
        <f>2023-YEAR(Registros[[#This Row],[data_nascimento]])</f>
        <v>32</v>
      </c>
      <c r="F5447" s="1">
        <v>43934</v>
      </c>
      <c r="H5447">
        <v>220</v>
      </c>
      <c r="J5447" s="3">
        <v>0</v>
      </c>
      <c r="K5447">
        <v>14.1</v>
      </c>
      <c r="L5447">
        <v>1762</v>
      </c>
      <c r="M5447">
        <v>180</v>
      </c>
      <c r="N5447">
        <v>400</v>
      </c>
      <c r="O5447">
        <f>IF(Registros[[#This Row],[idade]]&lt;18,311.43,IF(Registros[[#This Row],[idade]]&lt;=25,488.58,IF(Registros[[#This Row],[idade]]&lt;=50,772.77,850.05)))</f>
        <v>772.77</v>
      </c>
      <c r="P5447">
        <f>IF(Registros[[#This Row],[idade]]&lt;18,23.99,IF(Registros[[#This Row],[idade]]&lt;=25,49.9,IF(Registros[[#This Row],[idade]]&lt;=50,145.2,175.45)))</f>
        <v>145.19999999999999</v>
      </c>
      <c r="Q5447">
        <v>4</v>
      </c>
      <c r="R5447">
        <v>19</v>
      </c>
      <c r="T5447">
        <v>3</v>
      </c>
      <c r="U5447" t="s">
        <v>3</v>
      </c>
      <c r="V5447" t="s">
        <v>19</v>
      </c>
    </row>
    <row r="5448" spans="1:22" x14ac:dyDescent="0.3">
      <c r="A5448">
        <v>5447</v>
      </c>
      <c r="B5448">
        <v>36596519895</v>
      </c>
      <c r="C5448">
        <v>5</v>
      </c>
      <c r="D5448" s="1">
        <v>33302</v>
      </c>
      <c r="E5448" s="3">
        <f>2023-YEAR(Registros[[#This Row],[data_nascimento]])</f>
        <v>32</v>
      </c>
      <c r="F5448" s="1">
        <v>43934</v>
      </c>
      <c r="H5448">
        <v>220</v>
      </c>
      <c r="J5448" s="3">
        <v>0</v>
      </c>
      <c r="K5448">
        <v>12.69</v>
      </c>
      <c r="L5448">
        <v>2092</v>
      </c>
      <c r="M5448">
        <v>180</v>
      </c>
      <c r="N5448">
        <v>400</v>
      </c>
      <c r="O5448">
        <f>IF(Registros[[#This Row],[idade]]&lt;18,311.43,IF(Registros[[#This Row],[idade]]&lt;=25,488.58,IF(Registros[[#This Row],[idade]]&lt;=50,772.77,850.05)))</f>
        <v>772.77</v>
      </c>
      <c r="P5448">
        <f>IF(Registros[[#This Row],[idade]]&lt;18,23.99,IF(Registros[[#This Row],[idade]]&lt;=25,49.9,IF(Registros[[#This Row],[idade]]&lt;=50,145.2,175.45)))</f>
        <v>145.19999999999999</v>
      </c>
      <c r="Q5448">
        <v>5</v>
      </c>
      <c r="R5448">
        <v>6</v>
      </c>
      <c r="T5448">
        <v>3</v>
      </c>
      <c r="U5448" t="s">
        <v>2</v>
      </c>
      <c r="V5448" t="s">
        <v>19</v>
      </c>
    </row>
    <row r="5449" spans="1:22" x14ac:dyDescent="0.3">
      <c r="A5449">
        <v>5448</v>
      </c>
      <c r="B5449">
        <v>43786304295</v>
      </c>
      <c r="C5449">
        <v>7</v>
      </c>
      <c r="D5449" s="1">
        <v>27663</v>
      </c>
      <c r="E5449" s="3">
        <f>2023-YEAR(Registros[[#This Row],[data_nascimento]])</f>
        <v>48</v>
      </c>
      <c r="F5449" s="1">
        <v>43934</v>
      </c>
      <c r="H5449">
        <v>220</v>
      </c>
      <c r="J5449" s="3">
        <v>0</v>
      </c>
      <c r="K5449">
        <v>21.15</v>
      </c>
      <c r="L5449">
        <v>1639</v>
      </c>
      <c r="M5449">
        <v>180</v>
      </c>
      <c r="N5449">
        <v>400</v>
      </c>
      <c r="O5449">
        <f>IF(Registros[[#This Row],[idade]]&lt;18,311.43,IF(Registros[[#This Row],[idade]]&lt;=25,488.58,IF(Registros[[#This Row],[idade]]&lt;=50,772.77,850.05)))</f>
        <v>772.77</v>
      </c>
      <c r="P5449">
        <f>IF(Registros[[#This Row],[idade]]&lt;18,23.99,IF(Registros[[#This Row],[idade]]&lt;=25,49.9,IF(Registros[[#This Row],[idade]]&lt;=50,145.2,175.45)))</f>
        <v>145.19999999999999</v>
      </c>
      <c r="Q5449">
        <v>1</v>
      </c>
      <c r="R5449">
        <v>24</v>
      </c>
      <c r="T5449">
        <v>1</v>
      </c>
      <c r="U5449" t="s">
        <v>2</v>
      </c>
      <c r="V5449" t="s">
        <v>19</v>
      </c>
    </row>
    <row r="5450" spans="1:22" x14ac:dyDescent="0.3">
      <c r="A5450">
        <v>5449</v>
      </c>
      <c r="B5450">
        <v>32723055791</v>
      </c>
      <c r="C5450">
        <v>7</v>
      </c>
      <c r="D5450" s="1">
        <v>29886</v>
      </c>
      <c r="E5450" s="3">
        <f>2023-YEAR(Registros[[#This Row],[data_nascimento]])</f>
        <v>42</v>
      </c>
      <c r="F5450" s="1">
        <v>43934</v>
      </c>
      <c r="H5450">
        <v>220</v>
      </c>
      <c r="J5450" s="3">
        <v>0</v>
      </c>
      <c r="K5450">
        <v>14.1</v>
      </c>
      <c r="L5450">
        <v>1327</v>
      </c>
      <c r="M5450">
        <v>180</v>
      </c>
      <c r="N5450">
        <v>400</v>
      </c>
      <c r="O5450">
        <f>IF(Registros[[#This Row],[idade]]&lt;18,311.43,IF(Registros[[#This Row],[idade]]&lt;=25,488.58,IF(Registros[[#This Row],[idade]]&lt;=50,772.77,850.05)))</f>
        <v>772.77</v>
      </c>
      <c r="P5450">
        <f>IF(Registros[[#This Row],[idade]]&lt;18,23.99,IF(Registros[[#This Row],[idade]]&lt;=25,49.9,IF(Registros[[#This Row],[idade]]&lt;=50,145.2,175.45)))</f>
        <v>145.19999999999999</v>
      </c>
      <c r="Q5450">
        <v>1</v>
      </c>
      <c r="R5450">
        <v>21</v>
      </c>
      <c r="T5450">
        <v>3</v>
      </c>
      <c r="U5450" t="s">
        <v>3</v>
      </c>
      <c r="V5450" t="s">
        <v>18</v>
      </c>
    </row>
    <row r="5451" spans="1:22" x14ac:dyDescent="0.3">
      <c r="A5451">
        <v>5450</v>
      </c>
      <c r="B5451">
        <v>84042038691</v>
      </c>
      <c r="C5451">
        <v>6</v>
      </c>
      <c r="D5451" s="1">
        <v>32342</v>
      </c>
      <c r="E5451" s="3">
        <f>2023-YEAR(Registros[[#This Row],[data_nascimento]])</f>
        <v>35</v>
      </c>
      <c r="F5451" s="1">
        <v>43934</v>
      </c>
      <c r="H5451">
        <v>220</v>
      </c>
      <c r="J5451" s="3">
        <v>0</v>
      </c>
      <c r="K5451">
        <v>5.64</v>
      </c>
      <c r="L5451">
        <v>1655</v>
      </c>
      <c r="M5451">
        <v>180</v>
      </c>
      <c r="N5451">
        <v>400</v>
      </c>
      <c r="O5451">
        <f>IF(Registros[[#This Row],[idade]]&lt;18,311.43,IF(Registros[[#This Row],[idade]]&lt;=25,488.58,IF(Registros[[#This Row],[idade]]&lt;=50,772.77,850.05)))</f>
        <v>772.77</v>
      </c>
      <c r="P5451">
        <f>IF(Registros[[#This Row],[idade]]&lt;18,23.99,IF(Registros[[#This Row],[idade]]&lt;=25,49.9,IF(Registros[[#This Row],[idade]]&lt;=50,145.2,175.45)))</f>
        <v>145.19999999999999</v>
      </c>
      <c r="Q5451">
        <v>5</v>
      </c>
      <c r="R5451">
        <v>21</v>
      </c>
      <c r="T5451">
        <v>3</v>
      </c>
      <c r="U5451" t="s">
        <v>3</v>
      </c>
      <c r="V5451" t="s">
        <v>22</v>
      </c>
    </row>
    <row r="5452" spans="1:22" x14ac:dyDescent="0.3">
      <c r="A5452">
        <v>5451</v>
      </c>
      <c r="B5452">
        <v>67168274317</v>
      </c>
      <c r="C5452">
        <v>7</v>
      </c>
      <c r="D5452" s="1">
        <v>34155</v>
      </c>
      <c r="E5452" s="3">
        <f>2023-YEAR(Registros[[#This Row],[data_nascimento]])</f>
        <v>30</v>
      </c>
      <c r="F5452" s="1">
        <v>43934</v>
      </c>
      <c r="H5452">
        <v>220</v>
      </c>
      <c r="J5452" s="3">
        <v>0</v>
      </c>
      <c r="K5452">
        <v>9.8699999999999992</v>
      </c>
      <c r="L5452">
        <v>2149</v>
      </c>
      <c r="M5452">
        <v>180</v>
      </c>
      <c r="N5452">
        <v>400</v>
      </c>
      <c r="O5452">
        <f>IF(Registros[[#This Row],[idade]]&lt;18,311.43,IF(Registros[[#This Row],[idade]]&lt;=25,488.58,IF(Registros[[#This Row],[idade]]&lt;=50,772.77,850.05)))</f>
        <v>772.77</v>
      </c>
      <c r="P5452">
        <f>IF(Registros[[#This Row],[idade]]&lt;18,23.99,IF(Registros[[#This Row],[idade]]&lt;=25,49.9,IF(Registros[[#This Row],[idade]]&lt;=50,145.2,175.45)))</f>
        <v>145.19999999999999</v>
      </c>
      <c r="Q5452">
        <v>4</v>
      </c>
      <c r="R5452">
        <v>7</v>
      </c>
      <c r="T5452">
        <v>3</v>
      </c>
      <c r="U5452" t="s">
        <v>2</v>
      </c>
      <c r="V5452" t="s">
        <v>21</v>
      </c>
    </row>
    <row r="5453" spans="1:22" x14ac:dyDescent="0.3">
      <c r="A5453">
        <v>5452</v>
      </c>
      <c r="B5453">
        <v>57140351396</v>
      </c>
      <c r="C5453">
        <v>5</v>
      </c>
      <c r="D5453" s="1">
        <v>28234</v>
      </c>
      <c r="E5453" s="3">
        <f>2023-YEAR(Registros[[#This Row],[data_nascimento]])</f>
        <v>46</v>
      </c>
      <c r="F5453" s="1">
        <v>43934</v>
      </c>
      <c r="H5453">
        <v>220</v>
      </c>
      <c r="J5453" s="3">
        <v>0</v>
      </c>
      <c r="K5453">
        <v>9.8699999999999992</v>
      </c>
      <c r="L5453">
        <v>1886</v>
      </c>
      <c r="M5453">
        <v>180</v>
      </c>
      <c r="N5453">
        <v>400</v>
      </c>
      <c r="O5453">
        <f>IF(Registros[[#This Row],[idade]]&lt;18,311.43,IF(Registros[[#This Row],[idade]]&lt;=25,488.58,IF(Registros[[#This Row],[idade]]&lt;=50,772.77,850.05)))</f>
        <v>772.77</v>
      </c>
      <c r="P5453">
        <f>IF(Registros[[#This Row],[idade]]&lt;18,23.99,IF(Registros[[#This Row],[idade]]&lt;=25,49.9,IF(Registros[[#This Row],[idade]]&lt;=50,145.2,175.45)))</f>
        <v>145.19999999999999</v>
      </c>
      <c r="Q5453">
        <v>2</v>
      </c>
      <c r="R5453">
        <v>10</v>
      </c>
      <c r="T5453">
        <v>1</v>
      </c>
      <c r="U5453" t="s">
        <v>2</v>
      </c>
      <c r="V5453" t="s">
        <v>22</v>
      </c>
    </row>
    <row r="5454" spans="1:22" x14ac:dyDescent="0.3">
      <c r="A5454">
        <v>5453</v>
      </c>
      <c r="B5454">
        <v>39912257138</v>
      </c>
      <c r="C5454">
        <v>7</v>
      </c>
      <c r="D5454" s="1">
        <v>37247</v>
      </c>
      <c r="E5454" s="3">
        <f>2023-YEAR(Registros[[#This Row],[data_nascimento]])</f>
        <v>22</v>
      </c>
      <c r="F5454" s="1">
        <v>43934</v>
      </c>
      <c r="H5454">
        <v>220</v>
      </c>
      <c r="I5454">
        <v>9</v>
      </c>
      <c r="J5454" s="3">
        <v>585.29999999999995</v>
      </c>
      <c r="K5454">
        <v>18.329999999999998</v>
      </c>
      <c r="L5454">
        <v>1951</v>
      </c>
      <c r="M5454">
        <v>180</v>
      </c>
      <c r="N5454">
        <v>400</v>
      </c>
      <c r="O5454">
        <f>IF(Registros[[#This Row],[idade]]&lt;18,311.43,IF(Registros[[#This Row],[idade]]&lt;=25,488.58,IF(Registros[[#This Row],[idade]]&lt;=50,772.77,850.05)))</f>
        <v>488.58</v>
      </c>
      <c r="P5454">
        <f>IF(Registros[[#This Row],[idade]]&lt;18,23.99,IF(Registros[[#This Row],[idade]]&lt;=25,49.9,IF(Registros[[#This Row],[idade]]&lt;=50,145.2,175.45)))</f>
        <v>49.9</v>
      </c>
      <c r="Q5454">
        <v>4</v>
      </c>
      <c r="R5454">
        <v>1</v>
      </c>
      <c r="T5454">
        <v>2</v>
      </c>
      <c r="U5454" t="s">
        <v>2</v>
      </c>
      <c r="V5454" t="s">
        <v>18</v>
      </c>
    </row>
    <row r="5455" spans="1:22" x14ac:dyDescent="0.3">
      <c r="A5455">
        <v>5454</v>
      </c>
      <c r="B5455">
        <v>81159379246</v>
      </c>
      <c r="C5455">
        <v>5</v>
      </c>
      <c r="D5455" s="1">
        <v>31578</v>
      </c>
      <c r="E5455" s="3">
        <f>2023-YEAR(Registros[[#This Row],[data_nascimento]])</f>
        <v>37</v>
      </c>
      <c r="F5455" s="1">
        <v>43934</v>
      </c>
      <c r="H5455">
        <v>220</v>
      </c>
      <c r="I5455">
        <v>16</v>
      </c>
      <c r="J5455" s="3">
        <v>838.4</v>
      </c>
      <c r="K5455">
        <v>16.920000000000002</v>
      </c>
      <c r="L5455">
        <v>1572</v>
      </c>
      <c r="M5455">
        <v>180</v>
      </c>
      <c r="N5455">
        <v>400</v>
      </c>
      <c r="O5455">
        <f>IF(Registros[[#This Row],[idade]]&lt;18,311.43,IF(Registros[[#This Row],[idade]]&lt;=25,488.58,IF(Registros[[#This Row],[idade]]&lt;=50,772.77,850.05)))</f>
        <v>772.77</v>
      </c>
      <c r="P5455">
        <f>IF(Registros[[#This Row],[idade]]&lt;18,23.99,IF(Registros[[#This Row],[idade]]&lt;=25,49.9,IF(Registros[[#This Row],[idade]]&lt;=50,145.2,175.45)))</f>
        <v>145.19999999999999</v>
      </c>
      <c r="Q5455">
        <v>4</v>
      </c>
      <c r="R5455">
        <v>20</v>
      </c>
      <c r="T5455">
        <v>3</v>
      </c>
      <c r="U5455" t="s">
        <v>2</v>
      </c>
      <c r="V5455" t="s">
        <v>22</v>
      </c>
    </row>
    <row r="5456" spans="1:22" x14ac:dyDescent="0.3">
      <c r="A5456">
        <v>5455</v>
      </c>
      <c r="B5456">
        <v>51039241797</v>
      </c>
      <c r="C5456">
        <v>5</v>
      </c>
      <c r="D5456" s="1">
        <v>31669</v>
      </c>
      <c r="E5456" s="3">
        <f>2023-YEAR(Registros[[#This Row],[data_nascimento]])</f>
        <v>37</v>
      </c>
      <c r="F5456" s="1">
        <v>43934</v>
      </c>
      <c r="H5456">
        <v>220</v>
      </c>
      <c r="I5456">
        <v>16</v>
      </c>
      <c r="J5456" s="3">
        <v>865.06666666666672</v>
      </c>
      <c r="K5456">
        <v>1.41</v>
      </c>
      <c r="L5456">
        <v>1622</v>
      </c>
      <c r="M5456">
        <v>180</v>
      </c>
      <c r="N5456">
        <v>400</v>
      </c>
      <c r="O5456">
        <f>IF(Registros[[#This Row],[idade]]&lt;18,311.43,IF(Registros[[#This Row],[idade]]&lt;=25,488.58,IF(Registros[[#This Row],[idade]]&lt;=50,772.77,850.05)))</f>
        <v>772.77</v>
      </c>
      <c r="P5456">
        <f>IF(Registros[[#This Row],[idade]]&lt;18,23.99,IF(Registros[[#This Row],[idade]]&lt;=25,49.9,IF(Registros[[#This Row],[idade]]&lt;=50,145.2,175.45)))</f>
        <v>145.19999999999999</v>
      </c>
      <c r="Q5456">
        <v>5</v>
      </c>
      <c r="R5456">
        <v>25</v>
      </c>
      <c r="T5456">
        <v>3</v>
      </c>
      <c r="U5456" t="s">
        <v>2</v>
      </c>
      <c r="V5456" t="s">
        <v>18</v>
      </c>
    </row>
    <row r="5457" spans="1:22" x14ac:dyDescent="0.3">
      <c r="A5457">
        <v>5456</v>
      </c>
      <c r="B5457">
        <v>67861545272</v>
      </c>
      <c r="C5457">
        <v>5</v>
      </c>
      <c r="D5457" s="1">
        <v>29121</v>
      </c>
      <c r="E5457" s="3">
        <f>2023-YEAR(Registros[[#This Row],[data_nascimento]])</f>
        <v>44</v>
      </c>
      <c r="F5457" s="1">
        <v>43934</v>
      </c>
      <c r="H5457">
        <v>220</v>
      </c>
      <c r="I5457">
        <v>4</v>
      </c>
      <c r="J5457" s="3">
        <v>219.86666666666667</v>
      </c>
      <c r="K5457">
        <v>2.82</v>
      </c>
      <c r="L5457">
        <v>1649</v>
      </c>
      <c r="M5457">
        <v>180</v>
      </c>
      <c r="N5457">
        <v>400</v>
      </c>
      <c r="O5457">
        <f>IF(Registros[[#This Row],[idade]]&lt;18,311.43,IF(Registros[[#This Row],[idade]]&lt;=25,488.58,IF(Registros[[#This Row],[idade]]&lt;=50,772.77,850.05)))</f>
        <v>772.77</v>
      </c>
      <c r="P5457">
        <f>IF(Registros[[#This Row],[idade]]&lt;18,23.99,IF(Registros[[#This Row],[idade]]&lt;=25,49.9,IF(Registros[[#This Row],[idade]]&lt;=50,145.2,175.45)))</f>
        <v>145.19999999999999</v>
      </c>
      <c r="Q5457">
        <v>5</v>
      </c>
      <c r="R5457">
        <v>7</v>
      </c>
      <c r="T5457">
        <v>2</v>
      </c>
      <c r="U5457" t="s">
        <v>3</v>
      </c>
      <c r="V5457" t="s">
        <v>18</v>
      </c>
    </row>
    <row r="5458" spans="1:22" x14ac:dyDescent="0.3">
      <c r="A5458">
        <v>5457</v>
      </c>
      <c r="B5458">
        <v>89739527213</v>
      </c>
      <c r="C5458">
        <v>4</v>
      </c>
      <c r="D5458" s="1">
        <v>36119</v>
      </c>
      <c r="E5458" s="3">
        <f>2023-YEAR(Registros[[#This Row],[data_nascimento]])</f>
        <v>25</v>
      </c>
      <c r="F5458" s="1">
        <v>43934</v>
      </c>
      <c r="H5458">
        <v>220</v>
      </c>
      <c r="I5458">
        <v>12</v>
      </c>
      <c r="J5458" s="3">
        <v>840</v>
      </c>
      <c r="K5458">
        <v>15.51</v>
      </c>
      <c r="L5458">
        <v>2100</v>
      </c>
      <c r="M5458">
        <v>180</v>
      </c>
      <c r="N5458">
        <v>400</v>
      </c>
      <c r="O5458">
        <f>IF(Registros[[#This Row],[idade]]&lt;18,311.43,IF(Registros[[#This Row],[idade]]&lt;=25,488.58,IF(Registros[[#This Row],[idade]]&lt;=50,772.77,850.05)))</f>
        <v>488.58</v>
      </c>
      <c r="P5458">
        <f>IF(Registros[[#This Row],[idade]]&lt;18,23.99,IF(Registros[[#This Row],[idade]]&lt;=25,49.9,IF(Registros[[#This Row],[idade]]&lt;=50,145.2,175.45)))</f>
        <v>49.9</v>
      </c>
      <c r="Q5458">
        <v>3</v>
      </c>
      <c r="R5458">
        <v>27</v>
      </c>
      <c r="T5458">
        <v>3</v>
      </c>
      <c r="U5458" t="s">
        <v>3</v>
      </c>
      <c r="V5458" t="s">
        <v>21</v>
      </c>
    </row>
    <row r="5459" spans="1:22" x14ac:dyDescent="0.3">
      <c r="A5459">
        <v>5458</v>
      </c>
      <c r="B5459">
        <v>88938502605</v>
      </c>
      <c r="C5459">
        <v>1</v>
      </c>
      <c r="D5459" s="1">
        <v>27705</v>
      </c>
      <c r="E5459" s="3">
        <f>2023-YEAR(Registros[[#This Row],[data_nascimento]])</f>
        <v>48</v>
      </c>
      <c r="F5459" s="1">
        <v>43937</v>
      </c>
      <c r="H5459">
        <v>220</v>
      </c>
      <c r="I5459">
        <v>11</v>
      </c>
      <c r="J5459" s="3">
        <v>1735.8000000000002</v>
      </c>
      <c r="K5459">
        <v>7.05</v>
      </c>
      <c r="L5459">
        <v>4734</v>
      </c>
      <c r="M5459">
        <f>Registros[[#This Row],[salario]]*0.06</f>
        <v>284.03999999999996</v>
      </c>
      <c r="N5459">
        <f>Registros[[#This Row],[salario]]*5%</f>
        <v>236.70000000000002</v>
      </c>
      <c r="O5459">
        <f>IF(Registros[[#This Row],[idade]]&lt;18,311.43,IF(Registros[[#This Row],[idade]]&lt;=25,488.58,IF(Registros[[#This Row],[idade]]&lt;=50,772.77,850.05)))</f>
        <v>772.77</v>
      </c>
      <c r="P5459">
        <f>IF(Registros[[#This Row],[idade]]&lt;18,23.99,IF(Registros[[#This Row],[idade]]&lt;=25,49.9,IF(Registros[[#This Row],[idade]]&lt;=50,145.2,175.45)))</f>
        <v>145.19999999999999</v>
      </c>
      <c r="Q5459">
        <v>3</v>
      </c>
      <c r="R5459">
        <v>1</v>
      </c>
      <c r="T5459">
        <v>3</v>
      </c>
      <c r="U5459" t="s">
        <v>3</v>
      </c>
      <c r="V5459" t="s">
        <v>22</v>
      </c>
    </row>
    <row r="5460" spans="1:22" x14ac:dyDescent="0.3">
      <c r="A5460">
        <v>5459</v>
      </c>
      <c r="B5460">
        <v>16987104316</v>
      </c>
      <c r="C5460">
        <v>6</v>
      </c>
      <c r="D5460" s="1">
        <v>37144</v>
      </c>
      <c r="E5460" s="3">
        <f>2023-YEAR(Registros[[#This Row],[data_nascimento]])</f>
        <v>22</v>
      </c>
      <c r="F5460" s="1">
        <v>43937</v>
      </c>
      <c r="H5460">
        <v>220</v>
      </c>
      <c r="I5460">
        <v>7</v>
      </c>
      <c r="J5460" s="3">
        <v>600.6</v>
      </c>
      <c r="K5460">
        <v>16.920000000000002</v>
      </c>
      <c r="L5460">
        <v>2574</v>
      </c>
      <c r="M5460">
        <f>Registros[[#This Row],[salario]]*0.06</f>
        <v>154.44</v>
      </c>
      <c r="N5460">
        <f>Registros[[#This Row],[salario]]*5%</f>
        <v>128.70000000000002</v>
      </c>
      <c r="O5460">
        <f>IF(Registros[[#This Row],[idade]]&lt;18,311.43,IF(Registros[[#This Row],[idade]]&lt;=25,488.58,IF(Registros[[#This Row],[idade]]&lt;=50,772.77,850.05)))</f>
        <v>488.58</v>
      </c>
      <c r="P5460">
        <f>IF(Registros[[#This Row],[idade]]&lt;18,23.99,IF(Registros[[#This Row],[idade]]&lt;=25,49.9,IF(Registros[[#This Row],[idade]]&lt;=50,145.2,175.45)))</f>
        <v>49.9</v>
      </c>
      <c r="Q5460">
        <v>2</v>
      </c>
      <c r="R5460">
        <v>27</v>
      </c>
      <c r="T5460">
        <v>2</v>
      </c>
      <c r="U5460" t="s">
        <v>3</v>
      </c>
      <c r="V5460" t="s">
        <v>19</v>
      </c>
    </row>
    <row r="5461" spans="1:22" x14ac:dyDescent="0.3">
      <c r="A5461">
        <v>5460</v>
      </c>
      <c r="B5461">
        <v>78107790683</v>
      </c>
      <c r="C5461">
        <v>2</v>
      </c>
      <c r="D5461" s="1">
        <v>28917</v>
      </c>
      <c r="E5461" s="3">
        <f>2023-YEAR(Registros[[#This Row],[data_nascimento]])</f>
        <v>44</v>
      </c>
      <c r="F5461" s="1">
        <v>43937</v>
      </c>
      <c r="H5461">
        <v>220</v>
      </c>
      <c r="I5461">
        <v>15</v>
      </c>
      <c r="J5461" s="3">
        <v>2949</v>
      </c>
      <c r="K5461">
        <v>16.920000000000002</v>
      </c>
      <c r="L5461">
        <v>5898</v>
      </c>
      <c r="M5461">
        <f>Registros[[#This Row],[salario]]*0.06</f>
        <v>353.88</v>
      </c>
      <c r="N5461">
        <f>Registros[[#This Row],[salario]]*5%</f>
        <v>294.90000000000003</v>
      </c>
      <c r="O5461">
        <f>IF(Registros[[#This Row],[idade]]&lt;18,311.43,IF(Registros[[#This Row],[idade]]&lt;=25,488.58,IF(Registros[[#This Row],[idade]]&lt;=50,772.77,850.05)))</f>
        <v>772.77</v>
      </c>
      <c r="P5461">
        <f>IF(Registros[[#This Row],[idade]]&lt;18,23.99,IF(Registros[[#This Row],[idade]]&lt;=25,49.9,IF(Registros[[#This Row],[idade]]&lt;=50,145.2,175.45)))</f>
        <v>145.19999999999999</v>
      </c>
      <c r="Q5461">
        <v>1</v>
      </c>
      <c r="R5461">
        <v>7</v>
      </c>
      <c r="T5461">
        <v>3</v>
      </c>
      <c r="U5461" t="s">
        <v>3</v>
      </c>
      <c r="V5461" t="s">
        <v>19</v>
      </c>
    </row>
    <row r="5462" spans="1:22" x14ac:dyDescent="0.3">
      <c r="A5462">
        <v>5461</v>
      </c>
      <c r="B5462">
        <v>59722021266</v>
      </c>
      <c r="C5462">
        <v>2</v>
      </c>
      <c r="D5462" s="1">
        <v>34504</v>
      </c>
      <c r="E5462" s="3">
        <f>2023-YEAR(Registros[[#This Row],[data_nascimento]])</f>
        <v>29</v>
      </c>
      <c r="F5462" s="1">
        <v>43937</v>
      </c>
      <c r="H5462">
        <v>220</v>
      </c>
      <c r="I5462">
        <v>6</v>
      </c>
      <c r="J5462" s="3">
        <v>333</v>
      </c>
      <c r="K5462">
        <v>15.51</v>
      </c>
      <c r="L5462">
        <v>1665</v>
      </c>
      <c r="M5462">
        <f>Registros[[#This Row],[salario]]*0.06</f>
        <v>99.899999999999991</v>
      </c>
      <c r="N5462">
        <f>Registros[[#This Row],[salario]]*5%</f>
        <v>83.25</v>
      </c>
      <c r="O5462">
        <f>IF(Registros[[#This Row],[idade]]&lt;18,311.43,IF(Registros[[#This Row],[idade]]&lt;=25,488.58,IF(Registros[[#This Row],[idade]]&lt;=50,772.77,850.05)))</f>
        <v>772.77</v>
      </c>
      <c r="P5462">
        <f>IF(Registros[[#This Row],[idade]]&lt;18,23.99,IF(Registros[[#This Row],[idade]]&lt;=25,49.9,IF(Registros[[#This Row],[idade]]&lt;=50,145.2,175.45)))</f>
        <v>145.19999999999999</v>
      </c>
      <c r="Q5462">
        <v>4</v>
      </c>
      <c r="R5462">
        <v>27</v>
      </c>
      <c r="T5462">
        <v>3</v>
      </c>
      <c r="U5462" t="s">
        <v>2</v>
      </c>
      <c r="V5462" t="s">
        <v>22</v>
      </c>
    </row>
    <row r="5463" spans="1:22" x14ac:dyDescent="0.3">
      <c r="A5463">
        <v>5462</v>
      </c>
      <c r="B5463">
        <v>54730404894</v>
      </c>
      <c r="C5463">
        <v>3</v>
      </c>
      <c r="D5463" s="1">
        <v>35765</v>
      </c>
      <c r="E5463" s="3">
        <f>2023-YEAR(Registros[[#This Row],[data_nascimento]])</f>
        <v>26</v>
      </c>
      <c r="F5463" s="1">
        <v>43937</v>
      </c>
      <c r="H5463">
        <v>220</v>
      </c>
      <c r="I5463">
        <v>20</v>
      </c>
      <c r="J5463" s="3">
        <v>1538.6666666666667</v>
      </c>
      <c r="K5463">
        <v>8.4600000000000009</v>
      </c>
      <c r="L5463">
        <v>2308</v>
      </c>
      <c r="M5463">
        <f>Registros[[#This Row],[salario]]*0.06</f>
        <v>138.47999999999999</v>
      </c>
      <c r="N5463">
        <f>Registros[[#This Row],[salario]]*5%</f>
        <v>115.4</v>
      </c>
      <c r="O5463">
        <f>IF(Registros[[#This Row],[idade]]&lt;18,311.43,IF(Registros[[#This Row],[idade]]&lt;=25,488.58,IF(Registros[[#This Row],[idade]]&lt;=50,772.77,850.05)))</f>
        <v>772.77</v>
      </c>
      <c r="P5463">
        <f>IF(Registros[[#This Row],[idade]]&lt;18,23.99,IF(Registros[[#This Row],[idade]]&lt;=25,49.9,IF(Registros[[#This Row],[idade]]&lt;=50,145.2,175.45)))</f>
        <v>145.19999999999999</v>
      </c>
      <c r="Q5463">
        <v>4</v>
      </c>
      <c r="R5463">
        <v>5</v>
      </c>
      <c r="T5463">
        <v>3</v>
      </c>
      <c r="U5463" t="s">
        <v>3</v>
      </c>
      <c r="V5463" t="s">
        <v>21</v>
      </c>
    </row>
    <row r="5464" spans="1:22" x14ac:dyDescent="0.3">
      <c r="A5464">
        <v>5463</v>
      </c>
      <c r="B5464">
        <v>73185846561</v>
      </c>
      <c r="C5464">
        <v>1</v>
      </c>
      <c r="D5464" s="1">
        <v>35831</v>
      </c>
      <c r="E5464" s="3">
        <f>2023-YEAR(Registros[[#This Row],[data_nascimento]])</f>
        <v>25</v>
      </c>
      <c r="F5464" s="1">
        <v>43937</v>
      </c>
      <c r="H5464">
        <v>220</v>
      </c>
      <c r="I5464">
        <v>16</v>
      </c>
      <c r="J5464" s="3">
        <v>811.73333333333335</v>
      </c>
      <c r="K5464">
        <v>16.920000000000002</v>
      </c>
      <c r="L5464">
        <v>1522</v>
      </c>
      <c r="M5464">
        <f>Registros[[#This Row],[salario]]*0.06</f>
        <v>91.32</v>
      </c>
      <c r="N5464">
        <f>Registros[[#This Row],[salario]]*5%</f>
        <v>76.100000000000009</v>
      </c>
      <c r="O5464">
        <f>IF(Registros[[#This Row],[idade]]&lt;18,311.43,IF(Registros[[#This Row],[idade]]&lt;=25,488.58,IF(Registros[[#This Row],[idade]]&lt;=50,772.77,850.05)))</f>
        <v>488.58</v>
      </c>
      <c r="P5464">
        <f>IF(Registros[[#This Row],[idade]]&lt;18,23.99,IF(Registros[[#This Row],[idade]]&lt;=25,49.9,IF(Registros[[#This Row],[idade]]&lt;=50,145.2,175.45)))</f>
        <v>49.9</v>
      </c>
      <c r="Q5464">
        <v>1</v>
      </c>
      <c r="R5464">
        <v>20</v>
      </c>
      <c r="T5464">
        <v>2</v>
      </c>
      <c r="U5464" t="s">
        <v>3</v>
      </c>
      <c r="V5464" t="s">
        <v>19</v>
      </c>
    </row>
    <row r="5465" spans="1:22" x14ac:dyDescent="0.3">
      <c r="A5465">
        <v>5464</v>
      </c>
      <c r="B5465">
        <v>71373584719</v>
      </c>
      <c r="C5465">
        <v>5</v>
      </c>
      <c r="D5465" s="1">
        <v>29659</v>
      </c>
      <c r="E5465" s="3">
        <f>2023-YEAR(Registros[[#This Row],[data_nascimento]])</f>
        <v>42</v>
      </c>
      <c r="F5465" s="1">
        <v>43937</v>
      </c>
      <c r="H5465">
        <v>220</v>
      </c>
      <c r="I5465">
        <v>11</v>
      </c>
      <c r="J5465" s="3">
        <v>1820.8666666666666</v>
      </c>
      <c r="K5465">
        <v>26.79</v>
      </c>
      <c r="L5465">
        <v>4966</v>
      </c>
      <c r="M5465">
        <f>Registros[[#This Row],[salario]]*0.06</f>
        <v>297.95999999999998</v>
      </c>
      <c r="N5465">
        <f>Registros[[#This Row],[salario]]*5%</f>
        <v>248.3</v>
      </c>
      <c r="O5465">
        <f>IF(Registros[[#This Row],[idade]]&lt;18,311.43,IF(Registros[[#This Row],[idade]]&lt;=25,488.58,IF(Registros[[#This Row],[idade]]&lt;=50,772.77,850.05)))</f>
        <v>772.77</v>
      </c>
      <c r="P5465">
        <f>IF(Registros[[#This Row],[idade]]&lt;18,23.99,IF(Registros[[#This Row],[idade]]&lt;=25,49.9,IF(Registros[[#This Row],[idade]]&lt;=50,145.2,175.45)))</f>
        <v>145.19999999999999</v>
      </c>
      <c r="Q5465">
        <v>1</v>
      </c>
      <c r="R5465">
        <v>27</v>
      </c>
      <c r="T5465">
        <v>1</v>
      </c>
      <c r="U5465" t="s">
        <v>3</v>
      </c>
      <c r="V5465" t="s">
        <v>22</v>
      </c>
    </row>
    <row r="5466" spans="1:22" x14ac:dyDescent="0.3">
      <c r="A5466">
        <v>5465</v>
      </c>
      <c r="B5466">
        <v>47065150388</v>
      </c>
      <c r="C5466">
        <v>2</v>
      </c>
      <c r="D5466" s="1">
        <v>37144</v>
      </c>
      <c r="E5466" s="3">
        <f>2023-YEAR(Registros[[#This Row],[data_nascimento]])</f>
        <v>22</v>
      </c>
      <c r="F5466" s="1">
        <v>43937</v>
      </c>
      <c r="H5466">
        <v>220</v>
      </c>
      <c r="I5466">
        <v>2</v>
      </c>
      <c r="J5466" s="3">
        <v>350.4</v>
      </c>
      <c r="K5466">
        <v>18.329999999999998</v>
      </c>
      <c r="L5466">
        <v>5256</v>
      </c>
      <c r="M5466">
        <f>Registros[[#This Row],[salario]]*0.06</f>
        <v>315.36</v>
      </c>
      <c r="N5466">
        <f>Registros[[#This Row],[salario]]*5%</f>
        <v>262.8</v>
      </c>
      <c r="O5466">
        <f>IF(Registros[[#This Row],[idade]]&lt;18,311.43,IF(Registros[[#This Row],[idade]]&lt;=25,488.58,IF(Registros[[#This Row],[idade]]&lt;=50,772.77,850.05)))</f>
        <v>488.58</v>
      </c>
      <c r="P5466">
        <f>IF(Registros[[#This Row],[idade]]&lt;18,23.99,IF(Registros[[#This Row],[idade]]&lt;=25,49.9,IF(Registros[[#This Row],[idade]]&lt;=50,145.2,175.45)))</f>
        <v>49.9</v>
      </c>
      <c r="Q5466">
        <v>5</v>
      </c>
      <c r="R5466">
        <v>10</v>
      </c>
      <c r="T5466">
        <v>1</v>
      </c>
      <c r="U5466" t="s">
        <v>2</v>
      </c>
      <c r="V5466" t="s">
        <v>19</v>
      </c>
    </row>
    <row r="5467" spans="1:22" x14ac:dyDescent="0.3">
      <c r="A5467">
        <v>5466</v>
      </c>
      <c r="B5467">
        <v>36233475224</v>
      </c>
      <c r="C5467">
        <v>6</v>
      </c>
      <c r="D5467" s="1">
        <v>38645</v>
      </c>
      <c r="E5467" s="3">
        <f>2023-YEAR(Registros[[#This Row],[data_nascimento]])</f>
        <v>18</v>
      </c>
      <c r="F5467" s="1">
        <v>43937</v>
      </c>
      <c r="H5467">
        <v>220</v>
      </c>
      <c r="I5467">
        <v>8</v>
      </c>
      <c r="J5467" s="3">
        <v>1303.4666666666667</v>
      </c>
      <c r="K5467">
        <v>16.920000000000002</v>
      </c>
      <c r="L5467">
        <v>4888</v>
      </c>
      <c r="M5467">
        <f>Registros[[#This Row],[salario]]*0.06</f>
        <v>293.27999999999997</v>
      </c>
      <c r="N5467">
        <f>Registros[[#This Row],[salario]]*5%</f>
        <v>244.4</v>
      </c>
      <c r="O5467">
        <f>IF(Registros[[#This Row],[idade]]&lt;18,311.43,IF(Registros[[#This Row],[idade]]&lt;=25,488.58,IF(Registros[[#This Row],[idade]]&lt;=50,772.77,850.05)))</f>
        <v>488.58</v>
      </c>
      <c r="P5467">
        <f>IF(Registros[[#This Row],[idade]]&lt;18,23.99,IF(Registros[[#This Row],[idade]]&lt;=25,49.9,IF(Registros[[#This Row],[idade]]&lt;=50,145.2,175.45)))</f>
        <v>49.9</v>
      </c>
      <c r="Q5467">
        <v>2</v>
      </c>
      <c r="R5467">
        <v>24</v>
      </c>
      <c r="T5467">
        <v>3</v>
      </c>
      <c r="U5467" t="s">
        <v>2</v>
      </c>
      <c r="V5467" t="s">
        <v>21</v>
      </c>
    </row>
    <row r="5468" spans="1:22" x14ac:dyDescent="0.3">
      <c r="A5468">
        <v>5467</v>
      </c>
      <c r="B5468">
        <v>57303678356</v>
      </c>
      <c r="C5468">
        <v>4</v>
      </c>
      <c r="D5468" s="1">
        <v>34828</v>
      </c>
      <c r="E5468" s="3">
        <f>2023-YEAR(Registros[[#This Row],[data_nascimento]])</f>
        <v>28</v>
      </c>
      <c r="F5468" s="1">
        <v>43937</v>
      </c>
      <c r="H5468">
        <v>220</v>
      </c>
      <c r="I5468">
        <v>8</v>
      </c>
      <c r="J5468" s="3">
        <v>666.93333333333328</v>
      </c>
      <c r="K5468">
        <v>14.1</v>
      </c>
      <c r="L5468">
        <v>2501</v>
      </c>
      <c r="M5468">
        <f>Registros[[#This Row],[salario]]*0.06</f>
        <v>150.06</v>
      </c>
      <c r="N5468">
        <f>Registros[[#This Row],[salario]]*5%</f>
        <v>125.05000000000001</v>
      </c>
      <c r="O5468">
        <f>IF(Registros[[#This Row],[idade]]&lt;18,311.43,IF(Registros[[#This Row],[idade]]&lt;=25,488.58,IF(Registros[[#This Row],[idade]]&lt;=50,772.77,850.05)))</f>
        <v>772.77</v>
      </c>
      <c r="P5468">
        <f>IF(Registros[[#This Row],[idade]]&lt;18,23.99,IF(Registros[[#This Row],[idade]]&lt;=25,49.9,IF(Registros[[#This Row],[idade]]&lt;=50,145.2,175.45)))</f>
        <v>145.19999999999999</v>
      </c>
      <c r="Q5468">
        <v>1</v>
      </c>
      <c r="R5468">
        <v>15</v>
      </c>
      <c r="T5468">
        <v>2</v>
      </c>
      <c r="U5468" t="s">
        <v>2</v>
      </c>
      <c r="V5468" t="s">
        <v>19</v>
      </c>
    </row>
    <row r="5469" spans="1:22" x14ac:dyDescent="0.3">
      <c r="A5469">
        <v>5468</v>
      </c>
      <c r="B5469">
        <v>58055723800</v>
      </c>
      <c r="C5469">
        <v>3</v>
      </c>
      <c r="D5469" s="1">
        <v>27824</v>
      </c>
      <c r="E5469" s="3">
        <f>2023-YEAR(Registros[[#This Row],[data_nascimento]])</f>
        <v>47</v>
      </c>
      <c r="F5469" s="1">
        <v>43937</v>
      </c>
      <c r="H5469">
        <v>220</v>
      </c>
      <c r="I5469">
        <v>14</v>
      </c>
      <c r="J5469" s="3">
        <v>1478.3999999999999</v>
      </c>
      <c r="K5469">
        <v>9.8699999999999992</v>
      </c>
      <c r="L5469">
        <v>3168</v>
      </c>
      <c r="M5469">
        <f>Registros[[#This Row],[salario]]*0.06</f>
        <v>190.07999999999998</v>
      </c>
      <c r="N5469">
        <f>Registros[[#This Row],[salario]]*5%</f>
        <v>158.4</v>
      </c>
      <c r="O5469">
        <f>IF(Registros[[#This Row],[idade]]&lt;18,311.43,IF(Registros[[#This Row],[idade]]&lt;=25,488.58,IF(Registros[[#This Row],[idade]]&lt;=50,772.77,850.05)))</f>
        <v>772.77</v>
      </c>
      <c r="P5469">
        <f>IF(Registros[[#This Row],[idade]]&lt;18,23.99,IF(Registros[[#This Row],[idade]]&lt;=25,49.9,IF(Registros[[#This Row],[idade]]&lt;=50,145.2,175.45)))</f>
        <v>145.19999999999999</v>
      </c>
      <c r="Q5469">
        <v>2</v>
      </c>
      <c r="R5469">
        <v>1</v>
      </c>
      <c r="T5469">
        <v>1</v>
      </c>
      <c r="U5469" t="s">
        <v>2</v>
      </c>
      <c r="V5469" t="s">
        <v>19</v>
      </c>
    </row>
    <row r="5470" spans="1:22" x14ac:dyDescent="0.3">
      <c r="A5470">
        <v>5469</v>
      </c>
      <c r="B5470">
        <v>46361707122</v>
      </c>
      <c r="C5470">
        <v>2</v>
      </c>
      <c r="D5470" s="1">
        <v>37877</v>
      </c>
      <c r="E5470" s="3">
        <f>2023-YEAR(Registros[[#This Row],[data_nascimento]])</f>
        <v>20</v>
      </c>
      <c r="F5470" s="1">
        <v>43937</v>
      </c>
      <c r="H5470">
        <v>220</v>
      </c>
      <c r="I5470">
        <v>5</v>
      </c>
      <c r="J5470" s="3">
        <v>1218.3333333333333</v>
      </c>
      <c r="K5470">
        <v>4.2300000000000004</v>
      </c>
      <c r="L5470">
        <v>7310</v>
      </c>
      <c r="M5470">
        <f>Registros[[#This Row],[salario]]*0.06</f>
        <v>438.59999999999997</v>
      </c>
      <c r="N5470">
        <f>Registros[[#This Row],[salario]]*5%</f>
        <v>365.5</v>
      </c>
      <c r="O5470">
        <f>IF(Registros[[#This Row],[idade]]&lt;18,311.43,IF(Registros[[#This Row],[idade]]&lt;=25,488.58,IF(Registros[[#This Row],[idade]]&lt;=50,772.77,850.05)))</f>
        <v>488.58</v>
      </c>
      <c r="P5470">
        <f>IF(Registros[[#This Row],[idade]]&lt;18,23.99,IF(Registros[[#This Row],[idade]]&lt;=25,49.9,IF(Registros[[#This Row],[idade]]&lt;=50,145.2,175.45)))</f>
        <v>49.9</v>
      </c>
      <c r="Q5470">
        <v>3</v>
      </c>
      <c r="R5470">
        <v>5</v>
      </c>
      <c r="T5470">
        <v>3</v>
      </c>
      <c r="U5470" t="s">
        <v>2</v>
      </c>
      <c r="V5470" t="s">
        <v>22</v>
      </c>
    </row>
    <row r="5471" spans="1:22" x14ac:dyDescent="0.3">
      <c r="A5471">
        <v>5470</v>
      </c>
      <c r="B5471">
        <v>17130715419</v>
      </c>
      <c r="C5471">
        <v>2</v>
      </c>
      <c r="D5471" s="1">
        <v>31880</v>
      </c>
      <c r="E5471" s="3">
        <f>2023-YEAR(Registros[[#This Row],[data_nascimento]])</f>
        <v>36</v>
      </c>
      <c r="F5471" s="1">
        <v>43937</v>
      </c>
      <c r="H5471">
        <v>220</v>
      </c>
      <c r="I5471">
        <v>4</v>
      </c>
      <c r="J5471" s="3">
        <v>774.4</v>
      </c>
      <c r="K5471">
        <v>23.97</v>
      </c>
      <c r="L5471">
        <v>5808</v>
      </c>
      <c r="M5471">
        <f>Registros[[#This Row],[salario]]*0.06</f>
        <v>348.47999999999996</v>
      </c>
      <c r="N5471">
        <f>Registros[[#This Row],[salario]]*5%</f>
        <v>290.40000000000003</v>
      </c>
      <c r="O5471">
        <f>IF(Registros[[#This Row],[idade]]&lt;18,311.43,IF(Registros[[#This Row],[idade]]&lt;=25,488.58,IF(Registros[[#This Row],[idade]]&lt;=50,772.77,850.05)))</f>
        <v>772.77</v>
      </c>
      <c r="P5471">
        <f>IF(Registros[[#This Row],[idade]]&lt;18,23.99,IF(Registros[[#This Row],[idade]]&lt;=25,49.9,IF(Registros[[#This Row],[idade]]&lt;=50,145.2,175.45)))</f>
        <v>145.19999999999999</v>
      </c>
      <c r="Q5471">
        <v>2</v>
      </c>
      <c r="R5471">
        <v>8</v>
      </c>
      <c r="T5471">
        <v>2</v>
      </c>
      <c r="U5471" t="s">
        <v>2</v>
      </c>
      <c r="V5471" t="s">
        <v>19</v>
      </c>
    </row>
    <row r="5472" spans="1:22" x14ac:dyDescent="0.3">
      <c r="A5472">
        <v>5471</v>
      </c>
      <c r="B5472">
        <v>82238150034</v>
      </c>
      <c r="C5472">
        <v>3</v>
      </c>
      <c r="D5472" s="1">
        <v>29912</v>
      </c>
      <c r="E5472" s="3">
        <f>2023-YEAR(Registros[[#This Row],[data_nascimento]])</f>
        <v>42</v>
      </c>
      <c r="F5472" s="1">
        <v>43937</v>
      </c>
      <c r="H5472">
        <v>220</v>
      </c>
      <c r="I5472">
        <v>1</v>
      </c>
      <c r="J5472" s="3">
        <v>190.03333333333333</v>
      </c>
      <c r="K5472">
        <v>5.64</v>
      </c>
      <c r="L5472">
        <v>5701</v>
      </c>
      <c r="M5472">
        <f>Registros[[#This Row],[salario]]*0.06</f>
        <v>342.06</v>
      </c>
      <c r="N5472">
        <f>Registros[[#This Row],[salario]]*5%</f>
        <v>285.05</v>
      </c>
      <c r="O5472">
        <f>IF(Registros[[#This Row],[idade]]&lt;18,311.43,IF(Registros[[#This Row],[idade]]&lt;=25,488.58,IF(Registros[[#This Row],[idade]]&lt;=50,772.77,850.05)))</f>
        <v>772.77</v>
      </c>
      <c r="P5472">
        <f>IF(Registros[[#This Row],[idade]]&lt;18,23.99,IF(Registros[[#This Row],[idade]]&lt;=25,49.9,IF(Registros[[#This Row],[idade]]&lt;=50,145.2,175.45)))</f>
        <v>145.19999999999999</v>
      </c>
      <c r="Q5472">
        <v>2</v>
      </c>
      <c r="R5472">
        <v>8</v>
      </c>
      <c r="T5472">
        <v>3</v>
      </c>
      <c r="U5472" t="s">
        <v>2</v>
      </c>
      <c r="V5472" t="s">
        <v>19</v>
      </c>
    </row>
    <row r="5473" spans="1:22" x14ac:dyDescent="0.3">
      <c r="A5473">
        <v>5472</v>
      </c>
      <c r="B5473">
        <v>15342557759</v>
      </c>
      <c r="C5473">
        <v>7</v>
      </c>
      <c r="D5473" s="1">
        <v>38072</v>
      </c>
      <c r="E5473" s="3">
        <f>2023-YEAR(Registros[[#This Row],[data_nascimento]])</f>
        <v>19</v>
      </c>
      <c r="F5473" s="1">
        <v>43937</v>
      </c>
      <c r="H5473">
        <v>220</v>
      </c>
      <c r="I5473">
        <v>2</v>
      </c>
      <c r="J5473" s="3">
        <v>460.4</v>
      </c>
      <c r="K5473">
        <v>26.79</v>
      </c>
      <c r="L5473">
        <v>6906</v>
      </c>
      <c r="M5473">
        <f>Registros[[#This Row],[salario]]*0.06</f>
        <v>414.35999999999996</v>
      </c>
      <c r="N5473">
        <f>Registros[[#This Row],[salario]]*5%</f>
        <v>345.3</v>
      </c>
      <c r="O5473">
        <f>IF(Registros[[#This Row],[idade]]&lt;18,311.43,IF(Registros[[#This Row],[idade]]&lt;=25,488.58,IF(Registros[[#This Row],[idade]]&lt;=50,772.77,850.05)))</f>
        <v>488.58</v>
      </c>
      <c r="P5473">
        <f>IF(Registros[[#This Row],[idade]]&lt;18,23.99,IF(Registros[[#This Row],[idade]]&lt;=25,49.9,IF(Registros[[#This Row],[idade]]&lt;=50,145.2,175.45)))</f>
        <v>49.9</v>
      </c>
      <c r="Q5473">
        <v>4</v>
      </c>
      <c r="R5473">
        <v>19</v>
      </c>
      <c r="T5473">
        <v>3</v>
      </c>
      <c r="U5473" t="s">
        <v>2</v>
      </c>
      <c r="V5473" t="s">
        <v>19</v>
      </c>
    </row>
    <row r="5474" spans="1:22" x14ac:dyDescent="0.3">
      <c r="A5474">
        <v>5473</v>
      </c>
      <c r="B5474">
        <v>82896357651</v>
      </c>
      <c r="C5474">
        <v>6</v>
      </c>
      <c r="D5474" s="1">
        <v>38265</v>
      </c>
      <c r="E5474" s="3">
        <f>2023-YEAR(Registros[[#This Row],[data_nascimento]])</f>
        <v>19</v>
      </c>
      <c r="F5474" s="1">
        <v>43937</v>
      </c>
      <c r="H5474">
        <v>220</v>
      </c>
      <c r="I5474">
        <v>20</v>
      </c>
      <c r="J5474" s="3">
        <v>3968</v>
      </c>
      <c r="K5474">
        <v>28.2</v>
      </c>
      <c r="L5474">
        <v>5952</v>
      </c>
      <c r="M5474">
        <f>Registros[[#This Row],[salario]]*0.06</f>
        <v>357.12</v>
      </c>
      <c r="N5474">
        <f>Registros[[#This Row],[salario]]*5%</f>
        <v>297.60000000000002</v>
      </c>
      <c r="O5474">
        <f>IF(Registros[[#This Row],[idade]]&lt;18,311.43,IF(Registros[[#This Row],[idade]]&lt;=25,488.58,IF(Registros[[#This Row],[idade]]&lt;=50,772.77,850.05)))</f>
        <v>488.58</v>
      </c>
      <c r="P5474">
        <f>IF(Registros[[#This Row],[idade]]&lt;18,23.99,IF(Registros[[#This Row],[idade]]&lt;=25,49.9,IF(Registros[[#This Row],[idade]]&lt;=50,145.2,175.45)))</f>
        <v>49.9</v>
      </c>
      <c r="Q5474">
        <v>2</v>
      </c>
      <c r="R5474">
        <v>27</v>
      </c>
      <c r="T5474">
        <v>2</v>
      </c>
      <c r="U5474" t="s">
        <v>2</v>
      </c>
      <c r="V5474" t="s">
        <v>19</v>
      </c>
    </row>
    <row r="5475" spans="1:22" x14ac:dyDescent="0.3">
      <c r="A5475">
        <v>5474</v>
      </c>
      <c r="B5475">
        <v>36913841856</v>
      </c>
      <c r="C5475">
        <v>2</v>
      </c>
      <c r="D5475" s="1">
        <v>35537</v>
      </c>
      <c r="E5475" s="3">
        <f>2023-YEAR(Registros[[#This Row],[data_nascimento]])</f>
        <v>26</v>
      </c>
      <c r="F5475" s="1">
        <v>43937</v>
      </c>
      <c r="H5475">
        <v>220</v>
      </c>
      <c r="I5475">
        <v>9</v>
      </c>
      <c r="J5475" s="3">
        <v>1238.0999999999999</v>
      </c>
      <c r="K5475">
        <v>12.69</v>
      </c>
      <c r="L5475">
        <v>4127</v>
      </c>
      <c r="M5475">
        <f>Registros[[#This Row],[salario]]*0.06</f>
        <v>247.62</v>
      </c>
      <c r="N5475">
        <f>Registros[[#This Row],[salario]]*5%</f>
        <v>206.35000000000002</v>
      </c>
      <c r="O5475">
        <f>IF(Registros[[#This Row],[idade]]&lt;18,311.43,IF(Registros[[#This Row],[idade]]&lt;=25,488.58,IF(Registros[[#This Row],[idade]]&lt;=50,772.77,850.05)))</f>
        <v>772.77</v>
      </c>
      <c r="P5475">
        <f>IF(Registros[[#This Row],[idade]]&lt;18,23.99,IF(Registros[[#This Row],[idade]]&lt;=25,49.9,IF(Registros[[#This Row],[idade]]&lt;=50,145.2,175.45)))</f>
        <v>145.19999999999999</v>
      </c>
      <c r="Q5475">
        <v>4</v>
      </c>
      <c r="R5475">
        <v>13</v>
      </c>
      <c r="T5475">
        <v>3</v>
      </c>
      <c r="U5475" t="s">
        <v>2</v>
      </c>
      <c r="V5475" t="s">
        <v>19</v>
      </c>
    </row>
    <row r="5476" spans="1:22" x14ac:dyDescent="0.3">
      <c r="A5476">
        <v>5475</v>
      </c>
      <c r="B5476">
        <v>71134073041</v>
      </c>
      <c r="C5476">
        <v>2</v>
      </c>
      <c r="D5476" s="1">
        <v>30017</v>
      </c>
      <c r="E5476" s="3">
        <f>2023-YEAR(Registros[[#This Row],[data_nascimento]])</f>
        <v>41</v>
      </c>
      <c r="F5476" s="1">
        <v>43937</v>
      </c>
      <c r="H5476">
        <v>220</v>
      </c>
      <c r="I5476">
        <v>13</v>
      </c>
      <c r="J5476" s="3">
        <v>2932.3666666666668</v>
      </c>
      <c r="K5476">
        <v>14.1</v>
      </c>
      <c r="L5476">
        <v>6767</v>
      </c>
      <c r="M5476">
        <f>Registros[[#This Row],[salario]]*0.06</f>
        <v>406.02</v>
      </c>
      <c r="N5476">
        <f>Registros[[#This Row],[salario]]*5%</f>
        <v>338.35</v>
      </c>
      <c r="O5476">
        <f>IF(Registros[[#This Row],[idade]]&lt;18,311.43,IF(Registros[[#This Row],[idade]]&lt;=25,488.58,IF(Registros[[#This Row],[idade]]&lt;=50,772.77,850.05)))</f>
        <v>772.77</v>
      </c>
      <c r="P5476">
        <f>IF(Registros[[#This Row],[idade]]&lt;18,23.99,IF(Registros[[#This Row],[idade]]&lt;=25,49.9,IF(Registros[[#This Row],[idade]]&lt;=50,145.2,175.45)))</f>
        <v>145.19999999999999</v>
      </c>
      <c r="Q5476">
        <v>4</v>
      </c>
      <c r="R5476">
        <v>13</v>
      </c>
      <c r="T5476">
        <v>3</v>
      </c>
      <c r="U5476" t="s">
        <v>2</v>
      </c>
      <c r="V5476" t="s">
        <v>18</v>
      </c>
    </row>
    <row r="5477" spans="1:22" x14ac:dyDescent="0.3">
      <c r="A5477">
        <v>5476</v>
      </c>
      <c r="B5477">
        <v>24779800517</v>
      </c>
      <c r="C5477">
        <v>5</v>
      </c>
      <c r="D5477" s="1">
        <v>29060</v>
      </c>
      <c r="E5477" s="3">
        <f>2023-YEAR(Registros[[#This Row],[data_nascimento]])</f>
        <v>44</v>
      </c>
      <c r="F5477" s="1">
        <v>43937</v>
      </c>
      <c r="H5477">
        <v>220</v>
      </c>
      <c r="I5477">
        <v>20</v>
      </c>
      <c r="J5477" s="3">
        <v>3580</v>
      </c>
      <c r="K5477">
        <v>28.2</v>
      </c>
      <c r="L5477">
        <v>5370</v>
      </c>
      <c r="M5477">
        <f>Registros[[#This Row],[salario]]*0.06</f>
        <v>322.2</v>
      </c>
      <c r="N5477">
        <f>Registros[[#This Row],[salario]]*5%</f>
        <v>268.5</v>
      </c>
      <c r="O5477">
        <f>IF(Registros[[#This Row],[idade]]&lt;18,311.43,IF(Registros[[#This Row],[idade]]&lt;=25,488.58,IF(Registros[[#This Row],[idade]]&lt;=50,772.77,850.05)))</f>
        <v>772.77</v>
      </c>
      <c r="P5477">
        <f>IF(Registros[[#This Row],[idade]]&lt;18,23.99,IF(Registros[[#This Row],[idade]]&lt;=25,49.9,IF(Registros[[#This Row],[idade]]&lt;=50,145.2,175.45)))</f>
        <v>145.19999999999999</v>
      </c>
      <c r="Q5477">
        <v>1</v>
      </c>
      <c r="R5477">
        <v>15</v>
      </c>
      <c r="T5477">
        <v>3</v>
      </c>
      <c r="U5477" t="s">
        <v>3</v>
      </c>
      <c r="V5477" t="s">
        <v>22</v>
      </c>
    </row>
    <row r="5478" spans="1:22" x14ac:dyDescent="0.3">
      <c r="A5478">
        <v>5477</v>
      </c>
      <c r="B5478">
        <v>97757864892</v>
      </c>
      <c r="C5478">
        <v>5</v>
      </c>
      <c r="D5478" s="1">
        <v>37980</v>
      </c>
      <c r="E5478" s="3">
        <f>2023-YEAR(Registros[[#This Row],[data_nascimento]])</f>
        <v>20</v>
      </c>
      <c r="F5478" s="1">
        <v>43937</v>
      </c>
      <c r="H5478">
        <v>220</v>
      </c>
      <c r="I5478">
        <v>14</v>
      </c>
      <c r="J5478" s="3">
        <v>1451.8</v>
      </c>
      <c r="K5478">
        <v>16.920000000000002</v>
      </c>
      <c r="L5478">
        <v>3111</v>
      </c>
      <c r="M5478">
        <f>Registros[[#This Row],[salario]]*0.06</f>
        <v>186.66</v>
      </c>
      <c r="N5478">
        <f>Registros[[#This Row],[salario]]*5%</f>
        <v>155.55000000000001</v>
      </c>
      <c r="O5478">
        <f>IF(Registros[[#This Row],[idade]]&lt;18,311.43,IF(Registros[[#This Row],[idade]]&lt;=25,488.58,IF(Registros[[#This Row],[idade]]&lt;=50,772.77,850.05)))</f>
        <v>488.58</v>
      </c>
      <c r="P5478">
        <f>IF(Registros[[#This Row],[idade]]&lt;18,23.99,IF(Registros[[#This Row],[idade]]&lt;=25,49.9,IF(Registros[[#This Row],[idade]]&lt;=50,145.2,175.45)))</f>
        <v>49.9</v>
      </c>
      <c r="Q5478">
        <v>4</v>
      </c>
      <c r="R5478">
        <v>21</v>
      </c>
      <c r="T5478">
        <v>1</v>
      </c>
      <c r="U5478" t="s">
        <v>3</v>
      </c>
      <c r="V5478" t="s">
        <v>21</v>
      </c>
    </row>
    <row r="5479" spans="1:22" x14ac:dyDescent="0.3">
      <c r="A5479">
        <v>5478</v>
      </c>
      <c r="B5479">
        <v>46095636561</v>
      </c>
      <c r="C5479">
        <v>2</v>
      </c>
      <c r="D5479" s="1">
        <v>33408</v>
      </c>
      <c r="E5479" s="3">
        <f>2023-YEAR(Registros[[#This Row],[data_nascimento]])</f>
        <v>32</v>
      </c>
      <c r="F5479" s="1">
        <v>43937</v>
      </c>
      <c r="H5479">
        <v>220</v>
      </c>
      <c r="I5479">
        <v>15</v>
      </c>
      <c r="J5479" s="3">
        <v>2661</v>
      </c>
      <c r="K5479">
        <v>28.2</v>
      </c>
      <c r="L5479">
        <v>5322</v>
      </c>
      <c r="M5479">
        <f>Registros[[#This Row],[salario]]*0.06</f>
        <v>319.32</v>
      </c>
      <c r="N5479">
        <f>Registros[[#This Row],[salario]]*5%</f>
        <v>266.10000000000002</v>
      </c>
      <c r="O5479">
        <f>IF(Registros[[#This Row],[idade]]&lt;18,311.43,IF(Registros[[#This Row],[idade]]&lt;=25,488.58,IF(Registros[[#This Row],[idade]]&lt;=50,772.77,850.05)))</f>
        <v>772.77</v>
      </c>
      <c r="P5479">
        <f>IF(Registros[[#This Row],[idade]]&lt;18,23.99,IF(Registros[[#This Row],[idade]]&lt;=25,49.9,IF(Registros[[#This Row],[idade]]&lt;=50,145.2,175.45)))</f>
        <v>145.19999999999999</v>
      </c>
      <c r="Q5479">
        <v>2</v>
      </c>
      <c r="R5479">
        <v>24</v>
      </c>
      <c r="T5479">
        <v>3</v>
      </c>
      <c r="U5479" t="s">
        <v>3</v>
      </c>
      <c r="V5479" t="s">
        <v>19</v>
      </c>
    </row>
    <row r="5480" spans="1:22" x14ac:dyDescent="0.3">
      <c r="A5480">
        <v>5479</v>
      </c>
      <c r="B5480">
        <v>37655009560</v>
      </c>
      <c r="C5480">
        <v>2</v>
      </c>
      <c r="D5480" s="1">
        <v>27958</v>
      </c>
      <c r="E5480" s="3">
        <f>2023-YEAR(Registros[[#This Row],[data_nascimento]])</f>
        <v>47</v>
      </c>
      <c r="F5480" s="1">
        <v>43937</v>
      </c>
      <c r="H5480">
        <v>220</v>
      </c>
      <c r="I5480">
        <v>1</v>
      </c>
      <c r="J5480" s="3">
        <v>133.03333333333333</v>
      </c>
      <c r="K5480">
        <v>22.56</v>
      </c>
      <c r="L5480">
        <v>3991</v>
      </c>
      <c r="M5480">
        <f>Registros[[#This Row],[salario]]*0.06</f>
        <v>239.45999999999998</v>
      </c>
      <c r="N5480">
        <f>Registros[[#This Row],[salario]]*5%</f>
        <v>199.55</v>
      </c>
      <c r="O5480">
        <f>IF(Registros[[#This Row],[idade]]&lt;18,311.43,IF(Registros[[#This Row],[idade]]&lt;=25,488.58,IF(Registros[[#This Row],[idade]]&lt;=50,772.77,850.05)))</f>
        <v>772.77</v>
      </c>
      <c r="P5480">
        <f>IF(Registros[[#This Row],[idade]]&lt;18,23.99,IF(Registros[[#This Row],[idade]]&lt;=25,49.9,IF(Registros[[#This Row],[idade]]&lt;=50,145.2,175.45)))</f>
        <v>145.19999999999999</v>
      </c>
      <c r="Q5480">
        <v>3</v>
      </c>
      <c r="R5480">
        <v>14</v>
      </c>
      <c r="T5480">
        <v>3</v>
      </c>
      <c r="U5480" t="s">
        <v>3</v>
      </c>
      <c r="V5480" t="s">
        <v>22</v>
      </c>
    </row>
    <row r="5481" spans="1:22" x14ac:dyDescent="0.3">
      <c r="A5481">
        <v>5480</v>
      </c>
      <c r="B5481">
        <v>17079933025</v>
      </c>
      <c r="C5481">
        <v>7</v>
      </c>
      <c r="D5481" s="1">
        <v>38827</v>
      </c>
      <c r="E5481" s="3">
        <f>2023-YEAR(Registros[[#This Row],[data_nascimento]])</f>
        <v>17</v>
      </c>
      <c r="F5481" s="1">
        <v>43937</v>
      </c>
      <c r="H5481">
        <v>120</v>
      </c>
      <c r="I5481">
        <v>14</v>
      </c>
      <c r="J5481" s="3">
        <v>693.93333333333339</v>
      </c>
      <c r="K5481">
        <v>25.38</v>
      </c>
      <c r="L5481">
        <v>1487</v>
      </c>
      <c r="M5481">
        <f>Registros[[#This Row],[salario]]*0.06</f>
        <v>89.22</v>
      </c>
      <c r="N5481">
        <f>Registros[[#This Row],[salario]]*5%</f>
        <v>74.350000000000009</v>
      </c>
      <c r="O5481">
        <f>IF(Registros[[#This Row],[idade]]&lt;18,311.43,IF(Registros[[#This Row],[idade]]&lt;=25,488.58,IF(Registros[[#This Row],[idade]]&lt;=50,772.77,850.05)))</f>
        <v>311.43</v>
      </c>
      <c r="P5481">
        <f>IF(Registros[[#This Row],[idade]]&lt;18,23.99,IF(Registros[[#This Row],[idade]]&lt;=25,49.9,IF(Registros[[#This Row],[idade]]&lt;=50,145.2,175.45)))</f>
        <v>23.99</v>
      </c>
      <c r="Q5481">
        <v>2</v>
      </c>
      <c r="R5481">
        <v>22</v>
      </c>
      <c r="T5481">
        <v>3</v>
      </c>
      <c r="U5481" t="s">
        <v>3</v>
      </c>
      <c r="V5481" t="s">
        <v>19</v>
      </c>
    </row>
    <row r="5482" spans="1:22" x14ac:dyDescent="0.3">
      <c r="A5482">
        <v>5481</v>
      </c>
      <c r="B5482">
        <v>94400048188</v>
      </c>
      <c r="C5482">
        <v>3</v>
      </c>
      <c r="D5482" s="1">
        <v>38577</v>
      </c>
      <c r="E5482" s="3">
        <f>2023-YEAR(Registros[[#This Row],[data_nascimento]])</f>
        <v>18</v>
      </c>
      <c r="F5482" s="1">
        <v>43937</v>
      </c>
      <c r="H5482">
        <v>220</v>
      </c>
      <c r="I5482">
        <v>9</v>
      </c>
      <c r="J5482" s="3">
        <v>1626.3</v>
      </c>
      <c r="K5482">
        <v>8.4600000000000009</v>
      </c>
      <c r="L5482">
        <v>5421</v>
      </c>
      <c r="M5482">
        <f>Registros[[#This Row],[salario]]*0.06</f>
        <v>325.26</v>
      </c>
      <c r="N5482">
        <f>Registros[[#This Row],[salario]]*5%</f>
        <v>271.05</v>
      </c>
      <c r="O5482">
        <f>IF(Registros[[#This Row],[idade]]&lt;18,311.43,IF(Registros[[#This Row],[idade]]&lt;=25,488.58,IF(Registros[[#This Row],[idade]]&lt;=50,772.77,850.05)))</f>
        <v>488.58</v>
      </c>
      <c r="P5482">
        <f>IF(Registros[[#This Row],[idade]]&lt;18,23.99,IF(Registros[[#This Row],[idade]]&lt;=25,49.9,IF(Registros[[#This Row],[idade]]&lt;=50,145.2,175.45)))</f>
        <v>49.9</v>
      </c>
      <c r="Q5482">
        <v>2</v>
      </c>
      <c r="R5482">
        <v>11</v>
      </c>
      <c r="T5482">
        <v>1</v>
      </c>
      <c r="U5482" t="s">
        <v>3</v>
      </c>
      <c r="V5482" t="s">
        <v>19</v>
      </c>
    </row>
    <row r="5483" spans="1:22" x14ac:dyDescent="0.3">
      <c r="A5483">
        <v>5482</v>
      </c>
      <c r="B5483">
        <v>40998005677</v>
      </c>
      <c r="C5483">
        <v>6</v>
      </c>
      <c r="D5483" s="1">
        <v>29973</v>
      </c>
      <c r="E5483" s="3">
        <f>2023-YEAR(Registros[[#This Row],[data_nascimento]])</f>
        <v>41</v>
      </c>
      <c r="F5483" s="1">
        <v>43937</v>
      </c>
      <c r="H5483">
        <v>220</v>
      </c>
      <c r="I5483">
        <v>8</v>
      </c>
      <c r="J5483" s="3">
        <v>1395.7333333333333</v>
      </c>
      <c r="K5483">
        <v>14.1</v>
      </c>
      <c r="L5483">
        <v>5234</v>
      </c>
      <c r="M5483">
        <f>Registros[[#This Row],[salario]]*0.06</f>
        <v>314.03999999999996</v>
      </c>
      <c r="N5483">
        <f>Registros[[#This Row],[salario]]*5%</f>
        <v>261.7</v>
      </c>
      <c r="O5483">
        <f>IF(Registros[[#This Row],[idade]]&lt;18,311.43,IF(Registros[[#This Row],[idade]]&lt;=25,488.58,IF(Registros[[#This Row],[idade]]&lt;=50,772.77,850.05)))</f>
        <v>772.77</v>
      </c>
      <c r="P5483">
        <f>IF(Registros[[#This Row],[idade]]&lt;18,23.99,IF(Registros[[#This Row],[idade]]&lt;=25,49.9,IF(Registros[[#This Row],[idade]]&lt;=50,145.2,175.45)))</f>
        <v>145.19999999999999</v>
      </c>
      <c r="Q5483">
        <v>4</v>
      </c>
      <c r="R5483">
        <v>14</v>
      </c>
      <c r="T5483">
        <v>2</v>
      </c>
      <c r="U5483" t="s">
        <v>3</v>
      </c>
      <c r="V5483" t="s">
        <v>19</v>
      </c>
    </row>
    <row r="5484" spans="1:22" x14ac:dyDescent="0.3">
      <c r="A5484">
        <v>5483</v>
      </c>
      <c r="B5484">
        <v>33406975272</v>
      </c>
      <c r="C5484">
        <v>6</v>
      </c>
      <c r="D5484" s="1">
        <v>35364</v>
      </c>
      <c r="E5484" s="3">
        <f>2023-YEAR(Registros[[#This Row],[data_nascimento]])</f>
        <v>27</v>
      </c>
      <c r="F5484" s="1">
        <v>43937</v>
      </c>
      <c r="H5484">
        <v>220</v>
      </c>
      <c r="I5484">
        <v>9</v>
      </c>
      <c r="J5484" s="3">
        <v>1338.9</v>
      </c>
      <c r="K5484">
        <v>8.4600000000000009</v>
      </c>
      <c r="L5484">
        <v>4463</v>
      </c>
      <c r="M5484">
        <f>Registros[[#This Row],[salario]]*0.06</f>
        <v>267.77999999999997</v>
      </c>
      <c r="N5484">
        <f>Registros[[#This Row],[salario]]*5%</f>
        <v>223.15</v>
      </c>
      <c r="O5484">
        <f>IF(Registros[[#This Row],[idade]]&lt;18,311.43,IF(Registros[[#This Row],[idade]]&lt;=25,488.58,IF(Registros[[#This Row],[idade]]&lt;=50,772.77,850.05)))</f>
        <v>772.77</v>
      </c>
      <c r="P5484">
        <f>IF(Registros[[#This Row],[idade]]&lt;18,23.99,IF(Registros[[#This Row],[idade]]&lt;=25,49.9,IF(Registros[[#This Row],[idade]]&lt;=50,145.2,175.45)))</f>
        <v>145.19999999999999</v>
      </c>
      <c r="Q5484">
        <v>5</v>
      </c>
      <c r="R5484">
        <v>21</v>
      </c>
      <c r="T5484">
        <v>3</v>
      </c>
      <c r="U5484" t="s">
        <v>2</v>
      </c>
      <c r="V5484" t="s">
        <v>22</v>
      </c>
    </row>
    <row r="5485" spans="1:22" x14ac:dyDescent="0.3">
      <c r="A5485">
        <v>5484</v>
      </c>
      <c r="B5485">
        <v>37045027416</v>
      </c>
      <c r="C5485">
        <v>7</v>
      </c>
      <c r="D5485" s="1">
        <v>39390</v>
      </c>
      <c r="E5485" s="3">
        <f>2023-YEAR(Registros[[#This Row],[data_nascimento]])</f>
        <v>16</v>
      </c>
      <c r="F5485" s="1">
        <v>43937</v>
      </c>
      <c r="H5485">
        <v>120</v>
      </c>
      <c r="I5485">
        <v>18</v>
      </c>
      <c r="J5485" s="3">
        <v>1472.3999999999999</v>
      </c>
      <c r="K5485">
        <v>9.8699999999999992</v>
      </c>
      <c r="L5485">
        <v>2454</v>
      </c>
      <c r="M5485">
        <f>Registros[[#This Row],[salario]]*0.06</f>
        <v>147.23999999999998</v>
      </c>
      <c r="N5485">
        <f>Registros[[#This Row],[salario]]*5%</f>
        <v>122.7</v>
      </c>
      <c r="O5485">
        <f>IF(Registros[[#This Row],[idade]]&lt;18,311.43,IF(Registros[[#This Row],[idade]]&lt;=25,488.58,IF(Registros[[#This Row],[idade]]&lt;=50,772.77,850.05)))</f>
        <v>311.43</v>
      </c>
      <c r="P5485">
        <f>IF(Registros[[#This Row],[idade]]&lt;18,23.99,IF(Registros[[#This Row],[idade]]&lt;=25,49.9,IF(Registros[[#This Row],[idade]]&lt;=50,145.2,175.45)))</f>
        <v>23.99</v>
      </c>
      <c r="Q5485">
        <v>2</v>
      </c>
      <c r="R5485">
        <v>24</v>
      </c>
      <c r="T5485">
        <v>3</v>
      </c>
      <c r="U5485" t="s">
        <v>3</v>
      </c>
      <c r="V5485" t="s">
        <v>19</v>
      </c>
    </row>
    <row r="5486" spans="1:22" x14ac:dyDescent="0.3">
      <c r="A5486">
        <v>5485</v>
      </c>
      <c r="B5486">
        <v>55500170568</v>
      </c>
      <c r="C5486">
        <v>7</v>
      </c>
      <c r="D5486" s="1">
        <v>34847</v>
      </c>
      <c r="E5486" s="3">
        <f>2023-YEAR(Registros[[#This Row],[data_nascimento]])</f>
        <v>28</v>
      </c>
      <c r="F5486" s="1">
        <v>43937</v>
      </c>
      <c r="H5486">
        <v>220</v>
      </c>
      <c r="I5486">
        <v>13</v>
      </c>
      <c r="J5486" s="3">
        <v>1188.6333333333334</v>
      </c>
      <c r="K5486">
        <v>7.05</v>
      </c>
      <c r="L5486">
        <v>2743</v>
      </c>
      <c r="M5486">
        <f>Registros[[#This Row],[salario]]*0.06</f>
        <v>164.57999999999998</v>
      </c>
      <c r="N5486">
        <f>Registros[[#This Row],[salario]]*5%</f>
        <v>137.15</v>
      </c>
      <c r="O5486">
        <f>IF(Registros[[#This Row],[idade]]&lt;18,311.43,IF(Registros[[#This Row],[idade]]&lt;=25,488.58,IF(Registros[[#This Row],[idade]]&lt;=50,772.77,850.05)))</f>
        <v>772.77</v>
      </c>
      <c r="P5486">
        <f>IF(Registros[[#This Row],[idade]]&lt;18,23.99,IF(Registros[[#This Row],[idade]]&lt;=25,49.9,IF(Registros[[#This Row],[idade]]&lt;=50,145.2,175.45)))</f>
        <v>145.19999999999999</v>
      </c>
      <c r="Q5486">
        <v>5</v>
      </c>
      <c r="R5486">
        <v>24</v>
      </c>
      <c r="T5486">
        <v>3</v>
      </c>
      <c r="U5486" t="s">
        <v>2</v>
      </c>
      <c r="V5486" t="s">
        <v>19</v>
      </c>
    </row>
    <row r="5487" spans="1:22" x14ac:dyDescent="0.3">
      <c r="A5487">
        <v>5486</v>
      </c>
      <c r="B5487">
        <v>50100089485</v>
      </c>
      <c r="C5487">
        <v>7</v>
      </c>
      <c r="D5487" s="1">
        <v>36978</v>
      </c>
      <c r="E5487" s="3">
        <f>2023-YEAR(Registros[[#This Row],[data_nascimento]])</f>
        <v>22</v>
      </c>
      <c r="F5487" s="1">
        <v>43937</v>
      </c>
      <c r="H5487">
        <v>220</v>
      </c>
      <c r="I5487">
        <v>13</v>
      </c>
      <c r="J5487" s="3">
        <v>2685.7999999999997</v>
      </c>
      <c r="K5487">
        <v>5.64</v>
      </c>
      <c r="L5487">
        <v>6198</v>
      </c>
      <c r="M5487">
        <v>180</v>
      </c>
      <c r="N5487">
        <v>400</v>
      </c>
      <c r="O5487">
        <f>IF(Registros[[#This Row],[idade]]&lt;18,311.43,IF(Registros[[#This Row],[idade]]&lt;=25,488.58,IF(Registros[[#This Row],[idade]]&lt;=50,772.77,850.05)))</f>
        <v>488.58</v>
      </c>
      <c r="P5487">
        <f>IF(Registros[[#This Row],[idade]]&lt;18,23.99,IF(Registros[[#This Row],[idade]]&lt;=25,49.9,IF(Registros[[#This Row],[idade]]&lt;=50,145.2,175.45)))</f>
        <v>49.9</v>
      </c>
      <c r="Q5487">
        <v>1</v>
      </c>
      <c r="R5487">
        <v>22</v>
      </c>
      <c r="T5487">
        <v>2</v>
      </c>
      <c r="U5487" t="s">
        <v>3</v>
      </c>
      <c r="V5487" t="s">
        <v>22</v>
      </c>
    </row>
    <row r="5488" spans="1:22" x14ac:dyDescent="0.3">
      <c r="A5488">
        <v>5487</v>
      </c>
      <c r="B5488">
        <v>21526136308</v>
      </c>
      <c r="C5488">
        <v>6</v>
      </c>
      <c r="D5488" s="1">
        <v>30609</v>
      </c>
      <c r="E5488" s="3">
        <f>2023-YEAR(Registros[[#This Row],[data_nascimento]])</f>
        <v>40</v>
      </c>
      <c r="F5488" s="1">
        <v>43937</v>
      </c>
      <c r="H5488">
        <v>220</v>
      </c>
      <c r="I5488">
        <v>0</v>
      </c>
      <c r="J5488" s="3">
        <v>0</v>
      </c>
      <c r="K5488">
        <v>11.28</v>
      </c>
      <c r="L5488">
        <v>3045</v>
      </c>
      <c r="M5488">
        <v>180</v>
      </c>
      <c r="N5488">
        <v>400</v>
      </c>
      <c r="O5488">
        <f>IF(Registros[[#This Row],[idade]]&lt;18,311.43,IF(Registros[[#This Row],[idade]]&lt;=25,488.58,IF(Registros[[#This Row],[idade]]&lt;=50,772.77,850.05)))</f>
        <v>772.77</v>
      </c>
      <c r="P5488">
        <f>IF(Registros[[#This Row],[idade]]&lt;18,23.99,IF(Registros[[#This Row],[idade]]&lt;=25,49.9,IF(Registros[[#This Row],[idade]]&lt;=50,145.2,175.45)))</f>
        <v>145.19999999999999</v>
      </c>
      <c r="Q5488">
        <v>4</v>
      </c>
      <c r="R5488">
        <v>6</v>
      </c>
      <c r="T5488">
        <v>3</v>
      </c>
      <c r="U5488" t="s">
        <v>2</v>
      </c>
      <c r="V5488" t="s">
        <v>22</v>
      </c>
    </row>
    <row r="5489" spans="1:22" x14ac:dyDescent="0.3">
      <c r="A5489">
        <v>5488</v>
      </c>
      <c r="B5489">
        <v>23569564668</v>
      </c>
      <c r="C5489">
        <v>3</v>
      </c>
      <c r="D5489" s="1">
        <v>29041</v>
      </c>
      <c r="E5489" s="3">
        <f>2023-YEAR(Registros[[#This Row],[data_nascimento]])</f>
        <v>44</v>
      </c>
      <c r="F5489" s="1">
        <v>43937</v>
      </c>
      <c r="H5489">
        <v>220</v>
      </c>
      <c r="I5489">
        <v>4</v>
      </c>
      <c r="J5489" s="3">
        <v>497.46666666666664</v>
      </c>
      <c r="K5489">
        <v>8.4600000000000009</v>
      </c>
      <c r="L5489">
        <v>3731</v>
      </c>
      <c r="M5489">
        <v>180</v>
      </c>
      <c r="N5489">
        <v>400</v>
      </c>
      <c r="O5489">
        <f>IF(Registros[[#This Row],[idade]]&lt;18,311.43,IF(Registros[[#This Row],[idade]]&lt;=25,488.58,IF(Registros[[#This Row],[idade]]&lt;=50,772.77,850.05)))</f>
        <v>772.77</v>
      </c>
      <c r="P5489">
        <f>IF(Registros[[#This Row],[idade]]&lt;18,23.99,IF(Registros[[#This Row],[idade]]&lt;=25,49.9,IF(Registros[[#This Row],[idade]]&lt;=50,145.2,175.45)))</f>
        <v>145.19999999999999</v>
      </c>
      <c r="Q5489">
        <v>5</v>
      </c>
      <c r="R5489">
        <v>27</v>
      </c>
      <c r="T5489">
        <v>2</v>
      </c>
      <c r="U5489" t="s">
        <v>2</v>
      </c>
      <c r="V5489" t="s">
        <v>21</v>
      </c>
    </row>
    <row r="5490" spans="1:22" x14ac:dyDescent="0.3">
      <c r="A5490">
        <v>5489</v>
      </c>
      <c r="B5490">
        <v>70941008386</v>
      </c>
      <c r="C5490">
        <v>6</v>
      </c>
      <c r="D5490" s="1">
        <v>32297</v>
      </c>
      <c r="E5490" s="3">
        <f>2023-YEAR(Registros[[#This Row],[data_nascimento]])</f>
        <v>35</v>
      </c>
      <c r="F5490" s="1">
        <v>43937</v>
      </c>
      <c r="H5490">
        <v>220</v>
      </c>
      <c r="I5490">
        <v>9</v>
      </c>
      <c r="J5490" s="3">
        <v>1342.5</v>
      </c>
      <c r="K5490">
        <v>22.56</v>
      </c>
      <c r="L5490">
        <v>4475</v>
      </c>
      <c r="M5490">
        <v>180</v>
      </c>
      <c r="N5490">
        <v>400</v>
      </c>
      <c r="O5490">
        <f>IF(Registros[[#This Row],[idade]]&lt;18,311.43,IF(Registros[[#This Row],[idade]]&lt;=25,488.58,IF(Registros[[#This Row],[idade]]&lt;=50,772.77,850.05)))</f>
        <v>772.77</v>
      </c>
      <c r="P5490">
        <f>IF(Registros[[#This Row],[idade]]&lt;18,23.99,IF(Registros[[#This Row],[idade]]&lt;=25,49.9,IF(Registros[[#This Row],[idade]]&lt;=50,145.2,175.45)))</f>
        <v>145.19999999999999</v>
      </c>
      <c r="Q5490">
        <v>4</v>
      </c>
      <c r="R5490">
        <v>1</v>
      </c>
      <c r="T5490">
        <v>1</v>
      </c>
      <c r="U5490" t="s">
        <v>2</v>
      </c>
      <c r="V5490" t="s">
        <v>21</v>
      </c>
    </row>
    <row r="5491" spans="1:22" x14ac:dyDescent="0.3">
      <c r="A5491">
        <v>5490</v>
      </c>
      <c r="B5491">
        <v>83044625424</v>
      </c>
      <c r="C5491">
        <v>5</v>
      </c>
      <c r="D5491" s="1">
        <v>38035</v>
      </c>
      <c r="E5491" s="3">
        <f>2023-YEAR(Registros[[#This Row],[data_nascimento]])</f>
        <v>19</v>
      </c>
      <c r="F5491" s="1">
        <v>43937</v>
      </c>
      <c r="H5491">
        <v>220</v>
      </c>
      <c r="I5491">
        <v>12</v>
      </c>
      <c r="J5491" s="3">
        <v>2571.2000000000003</v>
      </c>
      <c r="K5491">
        <v>11.28</v>
      </c>
      <c r="L5491">
        <v>6428</v>
      </c>
      <c r="M5491">
        <v>180</v>
      </c>
      <c r="N5491">
        <v>400</v>
      </c>
      <c r="O5491">
        <f>IF(Registros[[#This Row],[idade]]&lt;18,311.43,IF(Registros[[#This Row],[idade]]&lt;=25,488.58,IF(Registros[[#This Row],[idade]]&lt;=50,772.77,850.05)))</f>
        <v>488.58</v>
      </c>
      <c r="P5491">
        <f>IF(Registros[[#This Row],[idade]]&lt;18,23.99,IF(Registros[[#This Row],[idade]]&lt;=25,49.9,IF(Registros[[#This Row],[idade]]&lt;=50,145.2,175.45)))</f>
        <v>49.9</v>
      </c>
      <c r="Q5491">
        <v>2</v>
      </c>
      <c r="R5491">
        <v>1</v>
      </c>
      <c r="T5491">
        <v>3</v>
      </c>
      <c r="U5491" t="s">
        <v>3</v>
      </c>
      <c r="V5491" t="s">
        <v>21</v>
      </c>
    </row>
    <row r="5492" spans="1:22" x14ac:dyDescent="0.3">
      <c r="A5492">
        <v>5491</v>
      </c>
      <c r="B5492">
        <v>84394708318</v>
      </c>
      <c r="C5492">
        <v>7</v>
      </c>
      <c r="D5492" s="1">
        <v>38957</v>
      </c>
      <c r="E5492" s="3">
        <f>2023-YEAR(Registros[[#This Row],[data_nascimento]])</f>
        <v>17</v>
      </c>
      <c r="F5492" s="1">
        <v>43937</v>
      </c>
      <c r="H5492">
        <v>120</v>
      </c>
      <c r="I5492">
        <v>16</v>
      </c>
      <c r="J5492" s="3">
        <v>2271.4666666666667</v>
      </c>
      <c r="K5492">
        <v>7.05</v>
      </c>
      <c r="L5492">
        <v>4259</v>
      </c>
      <c r="M5492">
        <v>180</v>
      </c>
      <c r="N5492">
        <v>400</v>
      </c>
      <c r="O5492">
        <f>IF(Registros[[#This Row],[idade]]&lt;18,311.43,IF(Registros[[#This Row],[idade]]&lt;=25,488.58,IF(Registros[[#This Row],[idade]]&lt;=50,772.77,850.05)))</f>
        <v>311.43</v>
      </c>
      <c r="P5492">
        <f>IF(Registros[[#This Row],[idade]]&lt;18,23.99,IF(Registros[[#This Row],[idade]]&lt;=25,49.9,IF(Registros[[#This Row],[idade]]&lt;=50,145.2,175.45)))</f>
        <v>23.99</v>
      </c>
      <c r="Q5492">
        <v>4</v>
      </c>
      <c r="R5492">
        <v>17</v>
      </c>
      <c r="T5492">
        <v>2</v>
      </c>
      <c r="U5492" t="s">
        <v>2</v>
      </c>
      <c r="V5492" t="s">
        <v>19</v>
      </c>
    </row>
    <row r="5493" spans="1:22" x14ac:dyDescent="0.3">
      <c r="A5493">
        <v>5492</v>
      </c>
      <c r="B5493">
        <v>52795893010</v>
      </c>
      <c r="C5493">
        <v>7</v>
      </c>
      <c r="D5493" s="1">
        <v>30177</v>
      </c>
      <c r="E5493" s="3">
        <f>2023-YEAR(Registros[[#This Row],[data_nascimento]])</f>
        <v>41</v>
      </c>
      <c r="F5493" s="1">
        <v>43937</v>
      </c>
      <c r="H5493">
        <v>220</v>
      </c>
      <c r="J5493" s="3">
        <v>0</v>
      </c>
      <c r="K5493">
        <v>9.8699999999999992</v>
      </c>
      <c r="L5493">
        <v>3234</v>
      </c>
      <c r="M5493">
        <v>180</v>
      </c>
      <c r="N5493">
        <v>400</v>
      </c>
      <c r="O5493">
        <f>IF(Registros[[#This Row],[idade]]&lt;18,311.43,IF(Registros[[#This Row],[idade]]&lt;=25,488.58,IF(Registros[[#This Row],[idade]]&lt;=50,772.77,850.05)))</f>
        <v>772.77</v>
      </c>
      <c r="P5493">
        <f>IF(Registros[[#This Row],[idade]]&lt;18,23.99,IF(Registros[[#This Row],[idade]]&lt;=25,49.9,IF(Registros[[#This Row],[idade]]&lt;=50,145.2,175.45)))</f>
        <v>145.19999999999999</v>
      </c>
      <c r="Q5493">
        <v>1</v>
      </c>
      <c r="R5493">
        <v>24</v>
      </c>
      <c r="T5493">
        <v>1</v>
      </c>
      <c r="U5493" t="s">
        <v>3</v>
      </c>
      <c r="V5493" t="s">
        <v>21</v>
      </c>
    </row>
    <row r="5494" spans="1:22" x14ac:dyDescent="0.3">
      <c r="A5494">
        <v>5493</v>
      </c>
      <c r="B5494">
        <v>35304646149</v>
      </c>
      <c r="C5494">
        <v>6</v>
      </c>
      <c r="D5494" s="1">
        <v>38425</v>
      </c>
      <c r="E5494" s="3">
        <f>2023-YEAR(Registros[[#This Row],[data_nascimento]])</f>
        <v>18</v>
      </c>
      <c r="F5494" s="1">
        <v>43937</v>
      </c>
      <c r="H5494">
        <v>220</v>
      </c>
      <c r="J5494" s="3">
        <v>0</v>
      </c>
      <c r="K5494">
        <v>14.1</v>
      </c>
      <c r="L5494">
        <v>6528</v>
      </c>
      <c r="M5494">
        <v>180</v>
      </c>
      <c r="N5494">
        <v>400</v>
      </c>
      <c r="O5494">
        <f>IF(Registros[[#This Row],[idade]]&lt;18,311.43,IF(Registros[[#This Row],[idade]]&lt;=25,488.58,IF(Registros[[#This Row],[idade]]&lt;=50,772.77,850.05)))</f>
        <v>488.58</v>
      </c>
      <c r="P5494">
        <f>IF(Registros[[#This Row],[idade]]&lt;18,23.99,IF(Registros[[#This Row],[idade]]&lt;=25,49.9,IF(Registros[[#This Row],[idade]]&lt;=50,145.2,175.45)))</f>
        <v>49.9</v>
      </c>
      <c r="Q5494">
        <v>4</v>
      </c>
      <c r="R5494">
        <v>23</v>
      </c>
      <c r="T5494">
        <v>1</v>
      </c>
      <c r="U5494" t="s">
        <v>3</v>
      </c>
      <c r="V5494" t="s">
        <v>19</v>
      </c>
    </row>
    <row r="5495" spans="1:22" x14ac:dyDescent="0.3">
      <c r="A5495">
        <v>5494</v>
      </c>
      <c r="B5495">
        <v>12651744919</v>
      </c>
      <c r="C5495">
        <v>5</v>
      </c>
      <c r="D5495" s="1">
        <v>31070</v>
      </c>
      <c r="E5495" s="3">
        <f>2023-YEAR(Registros[[#This Row],[data_nascimento]])</f>
        <v>38</v>
      </c>
      <c r="F5495" s="1">
        <v>43937</v>
      </c>
      <c r="H5495">
        <v>220</v>
      </c>
      <c r="J5495" s="3">
        <v>0</v>
      </c>
      <c r="K5495">
        <v>26.79</v>
      </c>
      <c r="L5495">
        <v>6995</v>
      </c>
      <c r="M5495">
        <v>180</v>
      </c>
      <c r="N5495">
        <v>400</v>
      </c>
      <c r="O5495">
        <f>IF(Registros[[#This Row],[idade]]&lt;18,311.43,IF(Registros[[#This Row],[idade]]&lt;=25,488.58,IF(Registros[[#This Row],[idade]]&lt;=50,772.77,850.05)))</f>
        <v>772.77</v>
      </c>
      <c r="P5495">
        <f>IF(Registros[[#This Row],[idade]]&lt;18,23.99,IF(Registros[[#This Row],[idade]]&lt;=25,49.9,IF(Registros[[#This Row],[idade]]&lt;=50,145.2,175.45)))</f>
        <v>145.19999999999999</v>
      </c>
      <c r="Q5495">
        <v>1</v>
      </c>
      <c r="R5495">
        <v>19</v>
      </c>
      <c r="T5495">
        <v>3</v>
      </c>
      <c r="U5495" t="s">
        <v>2</v>
      </c>
      <c r="V5495" t="s">
        <v>19</v>
      </c>
    </row>
    <row r="5496" spans="1:22" x14ac:dyDescent="0.3">
      <c r="A5496">
        <v>5495</v>
      </c>
      <c r="B5496">
        <v>87781331894</v>
      </c>
      <c r="C5496">
        <v>4</v>
      </c>
      <c r="D5496" s="1">
        <v>34842</v>
      </c>
      <c r="E5496" s="3">
        <f>2023-YEAR(Registros[[#This Row],[data_nascimento]])</f>
        <v>28</v>
      </c>
      <c r="F5496" s="1">
        <v>43937</v>
      </c>
      <c r="H5496">
        <v>220</v>
      </c>
      <c r="J5496" s="3">
        <v>0</v>
      </c>
      <c r="K5496">
        <v>8.4600000000000009</v>
      </c>
      <c r="L5496">
        <v>9738</v>
      </c>
      <c r="M5496">
        <v>180</v>
      </c>
      <c r="N5496">
        <v>400</v>
      </c>
      <c r="O5496">
        <f>IF(Registros[[#This Row],[idade]]&lt;18,311.43,IF(Registros[[#This Row],[idade]]&lt;=25,488.58,IF(Registros[[#This Row],[idade]]&lt;=50,772.77,850.05)))</f>
        <v>772.77</v>
      </c>
      <c r="P5496">
        <f>IF(Registros[[#This Row],[idade]]&lt;18,23.99,IF(Registros[[#This Row],[idade]]&lt;=25,49.9,IF(Registros[[#This Row],[idade]]&lt;=50,145.2,175.45)))</f>
        <v>145.19999999999999</v>
      </c>
      <c r="Q5496">
        <v>1</v>
      </c>
      <c r="R5496">
        <v>15</v>
      </c>
      <c r="T5496">
        <v>1</v>
      </c>
      <c r="U5496" t="s">
        <v>2</v>
      </c>
      <c r="V5496" t="s">
        <v>19</v>
      </c>
    </row>
    <row r="5497" spans="1:22" x14ac:dyDescent="0.3">
      <c r="A5497">
        <v>5496</v>
      </c>
      <c r="B5497">
        <v>25049966828</v>
      </c>
      <c r="C5497">
        <v>6</v>
      </c>
      <c r="D5497" s="1">
        <v>29770</v>
      </c>
      <c r="E5497" s="3">
        <f>2023-YEAR(Registros[[#This Row],[data_nascimento]])</f>
        <v>42</v>
      </c>
      <c r="F5497" s="1">
        <v>43937</v>
      </c>
      <c r="H5497">
        <v>220</v>
      </c>
      <c r="J5497" s="3">
        <v>0</v>
      </c>
      <c r="K5497">
        <v>16.920000000000002</v>
      </c>
      <c r="L5497">
        <v>8385</v>
      </c>
      <c r="M5497">
        <v>180</v>
      </c>
      <c r="N5497">
        <v>400</v>
      </c>
      <c r="O5497">
        <f>IF(Registros[[#This Row],[idade]]&lt;18,311.43,IF(Registros[[#This Row],[idade]]&lt;=25,488.58,IF(Registros[[#This Row],[idade]]&lt;=50,772.77,850.05)))</f>
        <v>772.77</v>
      </c>
      <c r="P5497">
        <f>IF(Registros[[#This Row],[idade]]&lt;18,23.99,IF(Registros[[#This Row],[idade]]&lt;=25,49.9,IF(Registros[[#This Row],[idade]]&lt;=50,145.2,175.45)))</f>
        <v>145.19999999999999</v>
      </c>
      <c r="Q5497">
        <v>4</v>
      </c>
      <c r="R5497">
        <v>24</v>
      </c>
      <c r="T5497">
        <v>3</v>
      </c>
      <c r="U5497" t="s">
        <v>3</v>
      </c>
      <c r="V5497" t="s">
        <v>19</v>
      </c>
    </row>
    <row r="5498" spans="1:22" x14ac:dyDescent="0.3">
      <c r="A5498">
        <v>5497</v>
      </c>
      <c r="B5498">
        <v>66473899409</v>
      </c>
      <c r="C5498">
        <v>4</v>
      </c>
      <c r="D5498" s="1">
        <v>28654</v>
      </c>
      <c r="E5498" s="3">
        <f>2023-YEAR(Registros[[#This Row],[data_nascimento]])</f>
        <v>45</v>
      </c>
      <c r="F5498" s="1">
        <v>43937</v>
      </c>
      <c r="H5498">
        <v>220</v>
      </c>
      <c r="J5498" s="3">
        <v>0</v>
      </c>
      <c r="K5498">
        <v>26.79</v>
      </c>
      <c r="L5498">
        <v>1561</v>
      </c>
      <c r="M5498">
        <v>180</v>
      </c>
      <c r="N5498">
        <v>400</v>
      </c>
      <c r="O5498">
        <f>IF(Registros[[#This Row],[idade]]&lt;18,311.43,IF(Registros[[#This Row],[idade]]&lt;=25,488.58,IF(Registros[[#This Row],[idade]]&lt;=50,772.77,850.05)))</f>
        <v>772.77</v>
      </c>
      <c r="P5498">
        <f>IF(Registros[[#This Row],[idade]]&lt;18,23.99,IF(Registros[[#This Row],[idade]]&lt;=25,49.9,IF(Registros[[#This Row],[idade]]&lt;=50,145.2,175.45)))</f>
        <v>145.19999999999999</v>
      </c>
      <c r="Q5498">
        <v>1</v>
      </c>
      <c r="R5498">
        <v>24</v>
      </c>
      <c r="T5498">
        <v>2</v>
      </c>
      <c r="U5498" t="s">
        <v>3</v>
      </c>
      <c r="V5498" t="s">
        <v>18</v>
      </c>
    </row>
    <row r="5499" spans="1:22" x14ac:dyDescent="0.3">
      <c r="A5499">
        <v>5498</v>
      </c>
      <c r="B5499">
        <v>71301201761</v>
      </c>
      <c r="C5499">
        <v>6</v>
      </c>
      <c r="D5499" s="1">
        <v>30907</v>
      </c>
      <c r="E5499" s="3">
        <f>2023-YEAR(Registros[[#This Row],[data_nascimento]])</f>
        <v>39</v>
      </c>
      <c r="F5499" s="1">
        <v>43937</v>
      </c>
      <c r="H5499">
        <v>220</v>
      </c>
      <c r="J5499" s="3">
        <v>0</v>
      </c>
      <c r="K5499">
        <v>11.28</v>
      </c>
      <c r="L5499">
        <v>2008</v>
      </c>
      <c r="M5499">
        <v>180</v>
      </c>
      <c r="N5499">
        <v>400</v>
      </c>
      <c r="O5499">
        <f>IF(Registros[[#This Row],[idade]]&lt;18,311.43,IF(Registros[[#This Row],[idade]]&lt;=25,488.58,IF(Registros[[#This Row],[idade]]&lt;=50,772.77,850.05)))</f>
        <v>772.77</v>
      </c>
      <c r="P5499">
        <f>IF(Registros[[#This Row],[idade]]&lt;18,23.99,IF(Registros[[#This Row],[idade]]&lt;=25,49.9,IF(Registros[[#This Row],[idade]]&lt;=50,145.2,175.45)))</f>
        <v>145.19999999999999</v>
      </c>
      <c r="Q5499">
        <v>3</v>
      </c>
      <c r="R5499">
        <v>16</v>
      </c>
      <c r="T5499">
        <v>1</v>
      </c>
      <c r="U5499" t="s">
        <v>2</v>
      </c>
      <c r="V5499" t="s">
        <v>19</v>
      </c>
    </row>
    <row r="5500" spans="1:22" x14ac:dyDescent="0.3">
      <c r="A5500">
        <v>5499</v>
      </c>
      <c r="B5500">
        <v>21764485539</v>
      </c>
      <c r="C5500">
        <v>4</v>
      </c>
      <c r="D5500" s="1">
        <v>28908</v>
      </c>
      <c r="E5500" s="3">
        <f>2023-YEAR(Registros[[#This Row],[data_nascimento]])</f>
        <v>44</v>
      </c>
      <c r="F5500" s="1">
        <v>43937</v>
      </c>
      <c r="H5500">
        <v>220</v>
      </c>
      <c r="J5500" s="3">
        <v>0</v>
      </c>
      <c r="K5500">
        <v>8.4600000000000009</v>
      </c>
      <c r="L5500">
        <v>1663</v>
      </c>
      <c r="M5500">
        <v>180</v>
      </c>
      <c r="N5500">
        <v>400</v>
      </c>
      <c r="O5500">
        <f>IF(Registros[[#This Row],[idade]]&lt;18,311.43,IF(Registros[[#This Row],[idade]]&lt;=25,488.58,IF(Registros[[#This Row],[idade]]&lt;=50,772.77,850.05)))</f>
        <v>772.77</v>
      </c>
      <c r="P5500">
        <f>IF(Registros[[#This Row],[idade]]&lt;18,23.99,IF(Registros[[#This Row],[idade]]&lt;=25,49.9,IF(Registros[[#This Row],[idade]]&lt;=50,145.2,175.45)))</f>
        <v>145.19999999999999</v>
      </c>
      <c r="Q5500">
        <v>3</v>
      </c>
      <c r="R5500">
        <v>26</v>
      </c>
      <c r="T5500">
        <v>1</v>
      </c>
      <c r="U5500" t="s">
        <v>3</v>
      </c>
      <c r="V5500" t="s">
        <v>18</v>
      </c>
    </row>
    <row r="5501" spans="1:22" x14ac:dyDescent="0.3">
      <c r="A5501">
        <v>5500</v>
      </c>
      <c r="B5501">
        <v>21664932845</v>
      </c>
      <c r="C5501">
        <v>7</v>
      </c>
      <c r="D5501" s="1">
        <v>39276</v>
      </c>
      <c r="E5501" s="3">
        <f>2023-YEAR(Registros[[#This Row],[data_nascimento]])</f>
        <v>16</v>
      </c>
      <c r="F5501" s="1">
        <v>43937</v>
      </c>
      <c r="H5501">
        <v>120</v>
      </c>
      <c r="J5501" s="3">
        <v>0</v>
      </c>
      <c r="K5501">
        <v>9.8699999999999992</v>
      </c>
      <c r="L5501">
        <v>1957</v>
      </c>
      <c r="M5501">
        <v>180</v>
      </c>
      <c r="N5501">
        <v>400</v>
      </c>
      <c r="O5501">
        <f>IF(Registros[[#This Row],[idade]]&lt;18,311.43,IF(Registros[[#This Row],[idade]]&lt;=25,488.58,IF(Registros[[#This Row],[idade]]&lt;=50,772.77,850.05)))</f>
        <v>311.43</v>
      </c>
      <c r="P5501">
        <f>IF(Registros[[#This Row],[idade]]&lt;18,23.99,IF(Registros[[#This Row],[idade]]&lt;=25,49.9,IF(Registros[[#This Row],[idade]]&lt;=50,145.2,175.45)))</f>
        <v>23.99</v>
      </c>
      <c r="Q5501">
        <v>1</v>
      </c>
      <c r="R5501">
        <v>3</v>
      </c>
      <c r="T5501">
        <v>3</v>
      </c>
      <c r="U5501" t="s">
        <v>2</v>
      </c>
      <c r="V5501" t="s">
        <v>19</v>
      </c>
    </row>
    <row r="5502" spans="1:22" x14ac:dyDescent="0.3">
      <c r="A5502">
        <v>5501</v>
      </c>
      <c r="B5502">
        <v>13011289958</v>
      </c>
      <c r="C5502">
        <v>7</v>
      </c>
      <c r="D5502" s="1">
        <v>39436</v>
      </c>
      <c r="E5502" s="3">
        <f>2023-YEAR(Registros[[#This Row],[data_nascimento]])</f>
        <v>16</v>
      </c>
      <c r="F5502" s="1">
        <v>43937</v>
      </c>
      <c r="H5502">
        <v>120</v>
      </c>
      <c r="J5502" s="3">
        <v>0</v>
      </c>
      <c r="K5502">
        <v>14.1</v>
      </c>
      <c r="L5502">
        <v>2171</v>
      </c>
      <c r="M5502">
        <v>180</v>
      </c>
      <c r="N5502">
        <v>400</v>
      </c>
      <c r="O5502">
        <f>IF(Registros[[#This Row],[idade]]&lt;18,311.43,IF(Registros[[#This Row],[idade]]&lt;=25,488.58,IF(Registros[[#This Row],[idade]]&lt;=50,772.77,850.05)))</f>
        <v>311.43</v>
      </c>
      <c r="P5502">
        <f>IF(Registros[[#This Row],[idade]]&lt;18,23.99,IF(Registros[[#This Row],[idade]]&lt;=25,49.9,IF(Registros[[#This Row],[idade]]&lt;=50,145.2,175.45)))</f>
        <v>23.99</v>
      </c>
      <c r="Q5502">
        <v>1</v>
      </c>
      <c r="R5502">
        <v>24</v>
      </c>
      <c r="T5502">
        <v>3</v>
      </c>
      <c r="U5502" t="s">
        <v>3</v>
      </c>
      <c r="V5502" t="s">
        <v>19</v>
      </c>
    </row>
    <row r="5503" spans="1:22" x14ac:dyDescent="0.3">
      <c r="A5503">
        <v>5502</v>
      </c>
      <c r="B5503">
        <v>16784135167</v>
      </c>
      <c r="C5503">
        <v>4</v>
      </c>
      <c r="D5503" s="1">
        <v>36193</v>
      </c>
      <c r="E5503" s="3">
        <f>2023-YEAR(Registros[[#This Row],[data_nascimento]])</f>
        <v>24</v>
      </c>
      <c r="F5503" s="1">
        <v>43937</v>
      </c>
      <c r="H5503">
        <v>220</v>
      </c>
      <c r="J5503" s="3">
        <v>0</v>
      </c>
      <c r="K5503">
        <v>18.329999999999998</v>
      </c>
      <c r="L5503">
        <v>1772</v>
      </c>
      <c r="M5503">
        <v>180</v>
      </c>
      <c r="N5503">
        <v>400</v>
      </c>
      <c r="O5503">
        <f>IF(Registros[[#This Row],[idade]]&lt;18,311.43,IF(Registros[[#This Row],[idade]]&lt;=25,488.58,IF(Registros[[#This Row],[idade]]&lt;=50,772.77,850.05)))</f>
        <v>488.58</v>
      </c>
      <c r="P5503">
        <f>IF(Registros[[#This Row],[idade]]&lt;18,23.99,IF(Registros[[#This Row],[idade]]&lt;=25,49.9,IF(Registros[[#This Row],[idade]]&lt;=50,145.2,175.45)))</f>
        <v>49.9</v>
      </c>
      <c r="Q5503">
        <v>3</v>
      </c>
      <c r="R5503">
        <v>22</v>
      </c>
      <c r="T5503">
        <v>1</v>
      </c>
      <c r="U5503" t="s">
        <v>2</v>
      </c>
      <c r="V5503" t="s">
        <v>19</v>
      </c>
    </row>
    <row r="5504" spans="1:22" x14ac:dyDescent="0.3">
      <c r="A5504">
        <v>5503</v>
      </c>
      <c r="B5504">
        <v>75994119307</v>
      </c>
      <c r="C5504">
        <v>5</v>
      </c>
      <c r="D5504" s="1">
        <v>29649</v>
      </c>
      <c r="E5504" s="3">
        <f>2023-YEAR(Registros[[#This Row],[data_nascimento]])</f>
        <v>42</v>
      </c>
      <c r="F5504" s="1">
        <v>43937</v>
      </c>
      <c r="H5504">
        <v>220</v>
      </c>
      <c r="I5504">
        <v>10</v>
      </c>
      <c r="J5504" s="3">
        <v>659.66666666666674</v>
      </c>
      <c r="K5504">
        <v>26.79</v>
      </c>
      <c r="L5504">
        <v>1979</v>
      </c>
      <c r="M5504">
        <v>180</v>
      </c>
      <c r="N5504">
        <v>400</v>
      </c>
      <c r="O5504">
        <f>IF(Registros[[#This Row],[idade]]&lt;18,311.43,IF(Registros[[#This Row],[idade]]&lt;=25,488.58,IF(Registros[[#This Row],[idade]]&lt;=50,772.77,850.05)))</f>
        <v>772.77</v>
      </c>
      <c r="P5504">
        <f>IF(Registros[[#This Row],[idade]]&lt;18,23.99,IF(Registros[[#This Row],[idade]]&lt;=25,49.9,IF(Registros[[#This Row],[idade]]&lt;=50,145.2,175.45)))</f>
        <v>145.19999999999999</v>
      </c>
      <c r="Q5504">
        <v>4</v>
      </c>
      <c r="R5504">
        <v>7</v>
      </c>
      <c r="T5504">
        <v>2</v>
      </c>
      <c r="U5504" t="s">
        <v>3</v>
      </c>
      <c r="V5504" t="s">
        <v>22</v>
      </c>
    </row>
    <row r="5505" spans="1:22" x14ac:dyDescent="0.3">
      <c r="A5505">
        <v>5504</v>
      </c>
      <c r="B5505">
        <v>38743929203</v>
      </c>
      <c r="C5505">
        <v>4</v>
      </c>
      <c r="D5505" s="1">
        <v>33796</v>
      </c>
      <c r="E5505" s="3">
        <f>2023-YEAR(Registros[[#This Row],[data_nascimento]])</f>
        <v>31</v>
      </c>
      <c r="F5505" s="1">
        <v>43937</v>
      </c>
      <c r="H5505">
        <v>220</v>
      </c>
      <c r="I5505">
        <v>10</v>
      </c>
      <c r="J5505" s="3">
        <v>669.66666666666674</v>
      </c>
      <c r="K5505">
        <v>15.51</v>
      </c>
      <c r="L5505">
        <v>2009</v>
      </c>
      <c r="M5505">
        <v>180</v>
      </c>
      <c r="N5505">
        <v>400</v>
      </c>
      <c r="O5505">
        <f>IF(Registros[[#This Row],[idade]]&lt;18,311.43,IF(Registros[[#This Row],[idade]]&lt;=25,488.58,IF(Registros[[#This Row],[idade]]&lt;=50,772.77,850.05)))</f>
        <v>772.77</v>
      </c>
      <c r="P5505">
        <f>IF(Registros[[#This Row],[idade]]&lt;18,23.99,IF(Registros[[#This Row],[idade]]&lt;=25,49.9,IF(Registros[[#This Row],[idade]]&lt;=50,145.2,175.45)))</f>
        <v>145.19999999999999</v>
      </c>
      <c r="Q5505">
        <v>2</v>
      </c>
      <c r="R5505">
        <v>16</v>
      </c>
      <c r="T5505">
        <v>1</v>
      </c>
      <c r="U5505" t="s">
        <v>3</v>
      </c>
      <c r="V5505" t="s">
        <v>22</v>
      </c>
    </row>
    <row r="5506" spans="1:22" x14ac:dyDescent="0.3">
      <c r="A5506">
        <v>5505</v>
      </c>
      <c r="B5506">
        <v>39104018376</v>
      </c>
      <c r="C5506">
        <v>4</v>
      </c>
      <c r="D5506" s="1">
        <v>33709</v>
      </c>
      <c r="E5506" s="3">
        <f>2023-YEAR(Registros[[#This Row],[data_nascimento]])</f>
        <v>31</v>
      </c>
      <c r="F5506" s="1">
        <v>43937</v>
      </c>
      <c r="H5506">
        <v>220</v>
      </c>
      <c r="I5506">
        <v>0</v>
      </c>
      <c r="J5506" s="3">
        <v>0</v>
      </c>
      <c r="K5506">
        <v>9.8699999999999992</v>
      </c>
      <c r="L5506">
        <v>1646</v>
      </c>
      <c r="M5506">
        <v>180</v>
      </c>
      <c r="N5506">
        <v>400</v>
      </c>
      <c r="O5506">
        <f>IF(Registros[[#This Row],[idade]]&lt;18,311.43,IF(Registros[[#This Row],[idade]]&lt;=25,488.58,IF(Registros[[#This Row],[idade]]&lt;=50,772.77,850.05)))</f>
        <v>772.77</v>
      </c>
      <c r="P5506">
        <f>IF(Registros[[#This Row],[idade]]&lt;18,23.99,IF(Registros[[#This Row],[idade]]&lt;=25,49.9,IF(Registros[[#This Row],[idade]]&lt;=50,145.2,175.45)))</f>
        <v>145.19999999999999</v>
      </c>
      <c r="Q5506">
        <v>3</v>
      </c>
      <c r="R5506">
        <v>3</v>
      </c>
      <c r="T5506">
        <v>1</v>
      </c>
      <c r="U5506" t="s">
        <v>3</v>
      </c>
      <c r="V5506" t="s">
        <v>19</v>
      </c>
    </row>
    <row r="5507" spans="1:22" x14ac:dyDescent="0.3">
      <c r="A5507">
        <v>5506</v>
      </c>
      <c r="B5507">
        <v>61097500710</v>
      </c>
      <c r="C5507">
        <v>5</v>
      </c>
      <c r="D5507" s="1">
        <v>28157</v>
      </c>
      <c r="E5507" s="3">
        <f>2023-YEAR(Registros[[#This Row],[data_nascimento]])</f>
        <v>46</v>
      </c>
      <c r="F5507" s="1">
        <v>43937</v>
      </c>
      <c r="H5507">
        <v>220</v>
      </c>
      <c r="I5507">
        <v>8</v>
      </c>
      <c r="J5507" s="3">
        <v>568</v>
      </c>
      <c r="K5507">
        <v>19.739999999999998</v>
      </c>
      <c r="L5507">
        <v>2130</v>
      </c>
      <c r="M5507">
        <v>180</v>
      </c>
      <c r="N5507">
        <v>400</v>
      </c>
      <c r="O5507">
        <f>IF(Registros[[#This Row],[idade]]&lt;18,311.43,IF(Registros[[#This Row],[idade]]&lt;=25,488.58,IF(Registros[[#This Row],[idade]]&lt;=50,772.77,850.05)))</f>
        <v>772.77</v>
      </c>
      <c r="P5507">
        <f>IF(Registros[[#This Row],[idade]]&lt;18,23.99,IF(Registros[[#This Row],[idade]]&lt;=25,49.9,IF(Registros[[#This Row],[idade]]&lt;=50,145.2,175.45)))</f>
        <v>145.19999999999999</v>
      </c>
      <c r="Q5507">
        <v>1</v>
      </c>
      <c r="R5507">
        <v>27</v>
      </c>
      <c r="T5507">
        <v>1</v>
      </c>
      <c r="U5507" t="s">
        <v>3</v>
      </c>
      <c r="V5507" t="s">
        <v>18</v>
      </c>
    </row>
    <row r="5508" spans="1:22" x14ac:dyDescent="0.3">
      <c r="A5508">
        <v>5507</v>
      </c>
      <c r="B5508">
        <v>58866186584</v>
      </c>
      <c r="C5508">
        <v>4</v>
      </c>
      <c r="D5508" s="1">
        <v>28868</v>
      </c>
      <c r="E5508" s="3">
        <f>2023-YEAR(Registros[[#This Row],[data_nascimento]])</f>
        <v>44</v>
      </c>
      <c r="F5508" s="1">
        <v>43937</v>
      </c>
      <c r="H5508">
        <v>220</v>
      </c>
      <c r="I5508">
        <v>4</v>
      </c>
      <c r="J5508" s="3">
        <v>271.33333333333331</v>
      </c>
      <c r="K5508">
        <v>19.739999999999998</v>
      </c>
      <c r="L5508">
        <v>2035</v>
      </c>
      <c r="M5508">
        <v>180</v>
      </c>
      <c r="N5508">
        <v>400</v>
      </c>
      <c r="O5508">
        <f>IF(Registros[[#This Row],[idade]]&lt;18,311.43,IF(Registros[[#This Row],[idade]]&lt;=25,488.58,IF(Registros[[#This Row],[idade]]&lt;=50,772.77,850.05)))</f>
        <v>772.77</v>
      </c>
      <c r="P5508">
        <f>IF(Registros[[#This Row],[idade]]&lt;18,23.99,IF(Registros[[#This Row],[idade]]&lt;=25,49.9,IF(Registros[[#This Row],[idade]]&lt;=50,145.2,175.45)))</f>
        <v>145.19999999999999</v>
      </c>
      <c r="Q5508">
        <v>4</v>
      </c>
      <c r="R5508">
        <v>3</v>
      </c>
      <c r="T5508">
        <v>1</v>
      </c>
      <c r="U5508" t="s">
        <v>3</v>
      </c>
      <c r="V5508" t="s">
        <v>22</v>
      </c>
    </row>
    <row r="5509" spans="1:22" x14ac:dyDescent="0.3">
      <c r="A5509">
        <v>5508</v>
      </c>
      <c r="B5509">
        <v>35525567230</v>
      </c>
      <c r="C5509">
        <v>3</v>
      </c>
      <c r="D5509" s="1">
        <v>29830</v>
      </c>
      <c r="E5509" s="3">
        <f>2023-YEAR(Registros[[#This Row],[data_nascimento]])</f>
        <v>42</v>
      </c>
      <c r="F5509" s="1">
        <v>43937</v>
      </c>
      <c r="H5509">
        <v>220</v>
      </c>
      <c r="I5509">
        <v>4</v>
      </c>
      <c r="J5509" s="3">
        <v>213.6</v>
      </c>
      <c r="K5509">
        <v>28.2</v>
      </c>
      <c r="L5509">
        <v>1602</v>
      </c>
      <c r="M5509">
        <v>180</v>
      </c>
      <c r="N5509">
        <v>400</v>
      </c>
      <c r="O5509">
        <f>IF(Registros[[#This Row],[idade]]&lt;18,311.43,IF(Registros[[#This Row],[idade]]&lt;=25,488.58,IF(Registros[[#This Row],[idade]]&lt;=50,772.77,850.05)))</f>
        <v>772.77</v>
      </c>
      <c r="P5509">
        <f>IF(Registros[[#This Row],[idade]]&lt;18,23.99,IF(Registros[[#This Row],[idade]]&lt;=25,49.9,IF(Registros[[#This Row],[idade]]&lt;=50,145.2,175.45)))</f>
        <v>145.19999999999999</v>
      </c>
      <c r="Q5509">
        <v>2</v>
      </c>
      <c r="R5509">
        <v>23</v>
      </c>
      <c r="T5509">
        <v>2</v>
      </c>
      <c r="U5509" t="s">
        <v>2</v>
      </c>
      <c r="V5509" t="s">
        <v>21</v>
      </c>
    </row>
    <row r="5510" spans="1:22" x14ac:dyDescent="0.3">
      <c r="A5510">
        <v>5509</v>
      </c>
      <c r="B5510">
        <v>64448913712</v>
      </c>
      <c r="C5510">
        <v>5</v>
      </c>
      <c r="D5510" s="1">
        <v>32222</v>
      </c>
      <c r="E5510" s="3">
        <f>2023-YEAR(Registros[[#This Row],[data_nascimento]])</f>
        <v>35</v>
      </c>
      <c r="F5510" s="1">
        <v>43950</v>
      </c>
      <c r="H5510">
        <v>220</v>
      </c>
      <c r="I5510">
        <v>10</v>
      </c>
      <c r="J5510" s="3">
        <v>2461.333333333333</v>
      </c>
      <c r="K5510">
        <v>21.15</v>
      </c>
      <c r="L5510">
        <v>7384</v>
      </c>
      <c r="M5510">
        <f>Registros[[#This Row],[salario]]*0.06</f>
        <v>443.03999999999996</v>
      </c>
      <c r="N5510">
        <f>Registros[[#This Row],[salario]]*5%</f>
        <v>369.20000000000005</v>
      </c>
      <c r="O5510">
        <f>IF(Registros[[#This Row],[idade]]&lt;18,311.43,IF(Registros[[#This Row],[idade]]&lt;=25,488.58,IF(Registros[[#This Row],[idade]]&lt;=50,772.77,850.05)))</f>
        <v>772.77</v>
      </c>
      <c r="P5510">
        <f>IF(Registros[[#This Row],[idade]]&lt;18,23.99,IF(Registros[[#This Row],[idade]]&lt;=25,49.9,IF(Registros[[#This Row],[idade]]&lt;=50,145.2,175.45)))</f>
        <v>145.19999999999999</v>
      </c>
      <c r="Q5510">
        <v>4</v>
      </c>
      <c r="R5510">
        <v>9</v>
      </c>
      <c r="T5510">
        <v>3</v>
      </c>
      <c r="U5510" t="s">
        <v>2</v>
      </c>
      <c r="V5510" t="s">
        <v>18</v>
      </c>
    </row>
    <row r="5511" spans="1:22" x14ac:dyDescent="0.3">
      <c r="A5511">
        <v>5510</v>
      </c>
      <c r="B5511">
        <v>54610833542</v>
      </c>
      <c r="C5511">
        <v>4</v>
      </c>
      <c r="D5511" s="1">
        <v>33002</v>
      </c>
      <c r="E5511" s="3">
        <f>2023-YEAR(Registros[[#This Row],[data_nascimento]])</f>
        <v>33</v>
      </c>
      <c r="F5511" s="1">
        <v>43950</v>
      </c>
      <c r="H5511">
        <v>220</v>
      </c>
      <c r="I5511">
        <v>12</v>
      </c>
      <c r="J5511" s="3">
        <v>2294</v>
      </c>
      <c r="K5511">
        <v>5.64</v>
      </c>
      <c r="L5511">
        <v>5735</v>
      </c>
      <c r="M5511">
        <f>Registros[[#This Row],[salario]]*0.06</f>
        <v>344.09999999999997</v>
      </c>
      <c r="N5511">
        <f>Registros[[#This Row],[salario]]*5%</f>
        <v>286.75</v>
      </c>
      <c r="O5511">
        <f>IF(Registros[[#This Row],[idade]]&lt;18,311.43,IF(Registros[[#This Row],[idade]]&lt;=25,488.58,IF(Registros[[#This Row],[idade]]&lt;=50,772.77,850.05)))</f>
        <v>772.77</v>
      </c>
      <c r="P5511">
        <f>IF(Registros[[#This Row],[idade]]&lt;18,23.99,IF(Registros[[#This Row],[idade]]&lt;=25,49.9,IF(Registros[[#This Row],[idade]]&lt;=50,145.2,175.45)))</f>
        <v>145.19999999999999</v>
      </c>
      <c r="Q5511">
        <v>2</v>
      </c>
      <c r="R5511">
        <v>21</v>
      </c>
      <c r="T5511">
        <v>1</v>
      </c>
      <c r="U5511" t="s">
        <v>3</v>
      </c>
      <c r="V5511" t="s">
        <v>19</v>
      </c>
    </row>
    <row r="5512" spans="1:22" x14ac:dyDescent="0.3">
      <c r="A5512">
        <v>5511</v>
      </c>
      <c r="B5512">
        <v>68931010128</v>
      </c>
      <c r="C5512">
        <v>4</v>
      </c>
      <c r="D5512" s="1">
        <v>28908</v>
      </c>
      <c r="E5512" s="3">
        <f>2023-YEAR(Registros[[#This Row],[data_nascimento]])</f>
        <v>44</v>
      </c>
      <c r="F5512" s="1">
        <v>43950</v>
      </c>
      <c r="H5512">
        <v>220</v>
      </c>
      <c r="I5512">
        <v>8</v>
      </c>
      <c r="J5512" s="3">
        <v>1821.3333333333333</v>
      </c>
      <c r="K5512">
        <v>21.15</v>
      </c>
      <c r="L5512">
        <v>6830</v>
      </c>
      <c r="M5512">
        <f>Registros[[#This Row],[salario]]*0.06</f>
        <v>409.8</v>
      </c>
      <c r="N5512">
        <f>Registros[[#This Row],[salario]]*5%</f>
        <v>341.5</v>
      </c>
      <c r="O5512">
        <f>IF(Registros[[#This Row],[idade]]&lt;18,311.43,IF(Registros[[#This Row],[idade]]&lt;=25,488.58,IF(Registros[[#This Row],[idade]]&lt;=50,772.77,850.05)))</f>
        <v>772.77</v>
      </c>
      <c r="P5512">
        <f>IF(Registros[[#This Row],[idade]]&lt;18,23.99,IF(Registros[[#This Row],[idade]]&lt;=25,49.9,IF(Registros[[#This Row],[idade]]&lt;=50,145.2,175.45)))</f>
        <v>145.19999999999999</v>
      </c>
      <c r="Q5512">
        <v>2</v>
      </c>
      <c r="R5512">
        <v>3</v>
      </c>
      <c r="T5512">
        <v>2</v>
      </c>
      <c r="U5512" t="s">
        <v>2</v>
      </c>
      <c r="V5512" t="s">
        <v>18</v>
      </c>
    </row>
    <row r="5513" spans="1:22" x14ac:dyDescent="0.3">
      <c r="A5513">
        <v>5512</v>
      </c>
      <c r="B5513">
        <v>63001630745</v>
      </c>
      <c r="C5513">
        <v>5</v>
      </c>
      <c r="D5513" s="1">
        <v>27773</v>
      </c>
      <c r="E5513" s="3">
        <f>2023-YEAR(Registros[[#This Row],[data_nascimento]])</f>
        <v>47</v>
      </c>
      <c r="F5513" s="1">
        <v>43950</v>
      </c>
      <c r="H5513">
        <v>220</v>
      </c>
      <c r="I5513">
        <v>7</v>
      </c>
      <c r="J5513" s="3">
        <v>706.06666666666661</v>
      </c>
      <c r="K5513">
        <v>11.28</v>
      </c>
      <c r="L5513">
        <v>3026</v>
      </c>
      <c r="M5513">
        <f>Registros[[#This Row],[salario]]*0.06</f>
        <v>181.56</v>
      </c>
      <c r="N5513">
        <f>Registros[[#This Row],[salario]]*5%</f>
        <v>151.30000000000001</v>
      </c>
      <c r="O5513">
        <f>IF(Registros[[#This Row],[idade]]&lt;18,311.43,IF(Registros[[#This Row],[idade]]&lt;=25,488.58,IF(Registros[[#This Row],[idade]]&lt;=50,772.77,850.05)))</f>
        <v>772.77</v>
      </c>
      <c r="P5513">
        <f>IF(Registros[[#This Row],[idade]]&lt;18,23.99,IF(Registros[[#This Row],[idade]]&lt;=25,49.9,IF(Registros[[#This Row],[idade]]&lt;=50,145.2,175.45)))</f>
        <v>145.19999999999999</v>
      </c>
      <c r="Q5513">
        <v>1</v>
      </c>
      <c r="R5513">
        <v>23</v>
      </c>
      <c r="T5513">
        <v>1</v>
      </c>
      <c r="U5513" t="s">
        <v>3</v>
      </c>
      <c r="V5513" t="s">
        <v>18</v>
      </c>
    </row>
    <row r="5514" spans="1:22" x14ac:dyDescent="0.3">
      <c r="A5514">
        <v>5513</v>
      </c>
      <c r="B5514">
        <v>48258891769</v>
      </c>
      <c r="C5514">
        <v>6</v>
      </c>
      <c r="D5514" s="1">
        <v>36750</v>
      </c>
      <c r="E5514" s="3">
        <f>2023-YEAR(Registros[[#This Row],[data_nascimento]])</f>
        <v>23</v>
      </c>
      <c r="F5514" s="1">
        <v>43950</v>
      </c>
      <c r="H5514">
        <v>220</v>
      </c>
      <c r="I5514">
        <v>9</v>
      </c>
      <c r="J5514" s="3">
        <v>1653.3</v>
      </c>
      <c r="K5514">
        <v>12.69</v>
      </c>
      <c r="L5514">
        <v>5511</v>
      </c>
      <c r="M5514">
        <f>Registros[[#This Row],[salario]]*0.06</f>
        <v>330.65999999999997</v>
      </c>
      <c r="N5514">
        <f>Registros[[#This Row],[salario]]*5%</f>
        <v>275.55</v>
      </c>
      <c r="O5514">
        <f>IF(Registros[[#This Row],[idade]]&lt;18,311.43,IF(Registros[[#This Row],[idade]]&lt;=25,488.58,IF(Registros[[#This Row],[idade]]&lt;=50,772.77,850.05)))</f>
        <v>488.58</v>
      </c>
      <c r="P5514">
        <f>IF(Registros[[#This Row],[idade]]&lt;18,23.99,IF(Registros[[#This Row],[idade]]&lt;=25,49.9,IF(Registros[[#This Row],[idade]]&lt;=50,145.2,175.45)))</f>
        <v>49.9</v>
      </c>
      <c r="Q5514">
        <v>5</v>
      </c>
      <c r="R5514">
        <v>25</v>
      </c>
      <c r="T5514">
        <v>1</v>
      </c>
      <c r="U5514" t="s">
        <v>2</v>
      </c>
      <c r="V5514" t="s">
        <v>21</v>
      </c>
    </row>
    <row r="5515" spans="1:22" x14ac:dyDescent="0.3">
      <c r="A5515">
        <v>5514</v>
      </c>
      <c r="B5515">
        <v>44255793707</v>
      </c>
      <c r="C5515">
        <v>6</v>
      </c>
      <c r="D5515" s="1">
        <v>36695</v>
      </c>
      <c r="E5515" s="3">
        <f>2023-YEAR(Registros[[#This Row],[data_nascimento]])</f>
        <v>23</v>
      </c>
      <c r="F5515" s="1">
        <v>43950</v>
      </c>
      <c r="H5515">
        <v>220</v>
      </c>
      <c r="I5515">
        <v>11</v>
      </c>
      <c r="J5515" s="3">
        <v>824.26666666666665</v>
      </c>
      <c r="K5515">
        <v>23.97</v>
      </c>
      <c r="L5515">
        <v>2248</v>
      </c>
      <c r="M5515">
        <f>Registros[[#This Row],[salario]]*0.06</f>
        <v>134.88</v>
      </c>
      <c r="N5515">
        <f>Registros[[#This Row],[salario]]*5%</f>
        <v>112.4</v>
      </c>
      <c r="O5515">
        <f>IF(Registros[[#This Row],[idade]]&lt;18,311.43,IF(Registros[[#This Row],[idade]]&lt;=25,488.58,IF(Registros[[#This Row],[idade]]&lt;=50,772.77,850.05)))</f>
        <v>488.58</v>
      </c>
      <c r="P5515">
        <f>IF(Registros[[#This Row],[idade]]&lt;18,23.99,IF(Registros[[#This Row],[idade]]&lt;=25,49.9,IF(Registros[[#This Row],[idade]]&lt;=50,145.2,175.45)))</f>
        <v>49.9</v>
      </c>
      <c r="Q5515">
        <v>5</v>
      </c>
      <c r="R5515">
        <v>4</v>
      </c>
      <c r="T5515">
        <v>3</v>
      </c>
      <c r="U5515" t="s">
        <v>3</v>
      </c>
      <c r="V5515" t="s">
        <v>18</v>
      </c>
    </row>
    <row r="5516" spans="1:22" x14ac:dyDescent="0.3">
      <c r="A5516">
        <v>5515</v>
      </c>
      <c r="B5516">
        <v>39326896183</v>
      </c>
      <c r="C5516">
        <v>6</v>
      </c>
      <c r="D5516" s="1">
        <v>32099</v>
      </c>
      <c r="E5516" s="3">
        <f>2023-YEAR(Registros[[#This Row],[data_nascimento]])</f>
        <v>36</v>
      </c>
      <c r="F5516" s="1">
        <v>43950</v>
      </c>
      <c r="H5516">
        <v>220</v>
      </c>
      <c r="I5516">
        <v>10</v>
      </c>
      <c r="J5516" s="3">
        <v>612.33333333333337</v>
      </c>
      <c r="K5516">
        <v>8.4600000000000009</v>
      </c>
      <c r="L5516">
        <v>1837</v>
      </c>
      <c r="M5516">
        <f>Registros[[#This Row],[salario]]*0.06</f>
        <v>110.22</v>
      </c>
      <c r="N5516">
        <f>Registros[[#This Row],[salario]]*5%</f>
        <v>91.850000000000009</v>
      </c>
      <c r="O5516">
        <f>IF(Registros[[#This Row],[idade]]&lt;18,311.43,IF(Registros[[#This Row],[idade]]&lt;=25,488.58,IF(Registros[[#This Row],[idade]]&lt;=50,772.77,850.05)))</f>
        <v>772.77</v>
      </c>
      <c r="P5516">
        <f>IF(Registros[[#This Row],[idade]]&lt;18,23.99,IF(Registros[[#This Row],[idade]]&lt;=25,49.9,IF(Registros[[#This Row],[idade]]&lt;=50,145.2,175.45)))</f>
        <v>145.19999999999999</v>
      </c>
      <c r="Q5516">
        <v>2</v>
      </c>
      <c r="R5516">
        <v>11</v>
      </c>
      <c r="T5516">
        <v>1</v>
      </c>
      <c r="U5516" t="s">
        <v>2</v>
      </c>
      <c r="V5516" t="s">
        <v>22</v>
      </c>
    </row>
    <row r="5517" spans="1:22" x14ac:dyDescent="0.3">
      <c r="A5517">
        <v>5516</v>
      </c>
      <c r="B5517">
        <v>85404149890</v>
      </c>
      <c r="C5517">
        <v>6</v>
      </c>
      <c r="D5517" s="1">
        <v>27555</v>
      </c>
      <c r="E5517" s="3">
        <f>2023-YEAR(Registros[[#This Row],[data_nascimento]])</f>
        <v>48</v>
      </c>
      <c r="F5517" s="1">
        <v>43950</v>
      </c>
      <c r="H5517">
        <v>220</v>
      </c>
      <c r="I5517">
        <v>13</v>
      </c>
      <c r="J5517" s="3">
        <v>1572.5666666666666</v>
      </c>
      <c r="K5517">
        <v>14.1</v>
      </c>
      <c r="L5517">
        <v>3629</v>
      </c>
      <c r="M5517">
        <f>Registros[[#This Row],[salario]]*0.06</f>
        <v>217.73999999999998</v>
      </c>
      <c r="N5517">
        <f>Registros[[#This Row],[salario]]*5%</f>
        <v>181.45000000000002</v>
      </c>
      <c r="O5517">
        <f>IF(Registros[[#This Row],[idade]]&lt;18,311.43,IF(Registros[[#This Row],[idade]]&lt;=25,488.58,IF(Registros[[#This Row],[idade]]&lt;=50,772.77,850.05)))</f>
        <v>772.77</v>
      </c>
      <c r="P5517">
        <f>IF(Registros[[#This Row],[idade]]&lt;18,23.99,IF(Registros[[#This Row],[idade]]&lt;=25,49.9,IF(Registros[[#This Row],[idade]]&lt;=50,145.2,175.45)))</f>
        <v>145.19999999999999</v>
      </c>
      <c r="Q5517">
        <v>2</v>
      </c>
      <c r="R5517">
        <v>21</v>
      </c>
      <c r="T5517">
        <v>3</v>
      </c>
      <c r="U5517" t="s">
        <v>3</v>
      </c>
      <c r="V5517" t="s">
        <v>21</v>
      </c>
    </row>
    <row r="5518" spans="1:22" x14ac:dyDescent="0.3">
      <c r="A5518">
        <v>5517</v>
      </c>
      <c r="B5518">
        <v>14519548301</v>
      </c>
      <c r="C5518">
        <v>6</v>
      </c>
      <c r="D5518" s="1">
        <v>31151</v>
      </c>
      <c r="E5518" s="3">
        <f>2023-YEAR(Registros[[#This Row],[data_nascimento]])</f>
        <v>38</v>
      </c>
      <c r="F5518" s="1">
        <v>43950</v>
      </c>
      <c r="H5518">
        <v>220</v>
      </c>
      <c r="I5518">
        <v>6</v>
      </c>
      <c r="J5518" s="3">
        <v>600.20000000000005</v>
      </c>
      <c r="K5518">
        <v>4.2300000000000004</v>
      </c>
      <c r="L5518">
        <v>3001</v>
      </c>
      <c r="M5518">
        <f>Registros[[#This Row],[salario]]*0.06</f>
        <v>180.06</v>
      </c>
      <c r="N5518">
        <f>Registros[[#This Row],[salario]]*5%</f>
        <v>150.05000000000001</v>
      </c>
      <c r="O5518">
        <f>IF(Registros[[#This Row],[idade]]&lt;18,311.43,IF(Registros[[#This Row],[idade]]&lt;=25,488.58,IF(Registros[[#This Row],[idade]]&lt;=50,772.77,850.05)))</f>
        <v>772.77</v>
      </c>
      <c r="P5518">
        <f>IF(Registros[[#This Row],[idade]]&lt;18,23.99,IF(Registros[[#This Row],[idade]]&lt;=25,49.9,IF(Registros[[#This Row],[idade]]&lt;=50,145.2,175.45)))</f>
        <v>145.19999999999999</v>
      </c>
      <c r="Q5518">
        <v>2</v>
      </c>
      <c r="R5518">
        <v>15</v>
      </c>
      <c r="T5518">
        <v>3</v>
      </c>
      <c r="U5518" t="s">
        <v>3</v>
      </c>
      <c r="V5518" t="s">
        <v>21</v>
      </c>
    </row>
    <row r="5519" spans="1:22" x14ac:dyDescent="0.3">
      <c r="A5519">
        <v>5518</v>
      </c>
      <c r="B5519">
        <v>86007747209</v>
      </c>
      <c r="C5519">
        <v>4</v>
      </c>
      <c r="D5519" s="1">
        <v>28219</v>
      </c>
      <c r="E5519" s="3">
        <f>2023-YEAR(Registros[[#This Row],[data_nascimento]])</f>
        <v>46</v>
      </c>
      <c r="F5519" s="1">
        <v>43950</v>
      </c>
      <c r="H5519">
        <v>220</v>
      </c>
      <c r="I5519">
        <v>6</v>
      </c>
      <c r="J5519" s="3">
        <v>933.8</v>
      </c>
      <c r="K5519">
        <v>5.64</v>
      </c>
      <c r="L5519">
        <v>4669</v>
      </c>
      <c r="M5519">
        <f>Registros[[#This Row],[salario]]*0.06</f>
        <v>280.14</v>
      </c>
      <c r="N5519">
        <f>Registros[[#This Row],[salario]]*5%</f>
        <v>233.45000000000002</v>
      </c>
      <c r="O5519">
        <f>IF(Registros[[#This Row],[idade]]&lt;18,311.43,IF(Registros[[#This Row],[idade]]&lt;=25,488.58,IF(Registros[[#This Row],[idade]]&lt;=50,772.77,850.05)))</f>
        <v>772.77</v>
      </c>
      <c r="P5519">
        <f>IF(Registros[[#This Row],[idade]]&lt;18,23.99,IF(Registros[[#This Row],[idade]]&lt;=25,49.9,IF(Registros[[#This Row],[idade]]&lt;=50,145.2,175.45)))</f>
        <v>145.19999999999999</v>
      </c>
      <c r="Q5519">
        <v>1</v>
      </c>
      <c r="R5519">
        <v>20</v>
      </c>
      <c r="T5519">
        <v>2</v>
      </c>
      <c r="U5519" t="s">
        <v>3</v>
      </c>
      <c r="V5519" t="s">
        <v>22</v>
      </c>
    </row>
    <row r="5520" spans="1:22" x14ac:dyDescent="0.3">
      <c r="A5520">
        <v>5519</v>
      </c>
      <c r="B5520">
        <v>79961509429</v>
      </c>
      <c r="C5520">
        <v>5</v>
      </c>
      <c r="D5520" s="1">
        <v>28715</v>
      </c>
      <c r="E5520" s="3">
        <f>2023-YEAR(Registros[[#This Row],[data_nascimento]])</f>
        <v>45</v>
      </c>
      <c r="F5520" s="1">
        <v>43950</v>
      </c>
      <c r="H5520">
        <v>220</v>
      </c>
      <c r="I5520">
        <v>1</v>
      </c>
      <c r="J5520" s="3">
        <v>108.4</v>
      </c>
      <c r="K5520">
        <v>4.2300000000000004</v>
      </c>
      <c r="L5520">
        <v>3252</v>
      </c>
      <c r="M5520">
        <f>Registros[[#This Row],[salario]]*0.06</f>
        <v>195.12</v>
      </c>
      <c r="N5520">
        <f>Registros[[#This Row],[salario]]*5%</f>
        <v>162.60000000000002</v>
      </c>
      <c r="O5520">
        <f>IF(Registros[[#This Row],[idade]]&lt;18,311.43,IF(Registros[[#This Row],[idade]]&lt;=25,488.58,IF(Registros[[#This Row],[idade]]&lt;=50,772.77,850.05)))</f>
        <v>772.77</v>
      </c>
      <c r="P5520">
        <f>IF(Registros[[#This Row],[idade]]&lt;18,23.99,IF(Registros[[#This Row],[idade]]&lt;=25,49.9,IF(Registros[[#This Row],[idade]]&lt;=50,145.2,175.45)))</f>
        <v>145.19999999999999</v>
      </c>
      <c r="Q5520">
        <v>3</v>
      </c>
      <c r="R5520">
        <v>20</v>
      </c>
      <c r="T5520">
        <v>3</v>
      </c>
      <c r="U5520" t="s">
        <v>3</v>
      </c>
      <c r="V5520" t="s">
        <v>22</v>
      </c>
    </row>
    <row r="5521" spans="1:22" x14ac:dyDescent="0.3">
      <c r="A5521">
        <v>5520</v>
      </c>
      <c r="B5521">
        <v>22626343407</v>
      </c>
      <c r="C5521">
        <v>5</v>
      </c>
      <c r="D5521" s="1">
        <v>37141</v>
      </c>
      <c r="E5521" s="3">
        <f>2023-YEAR(Registros[[#This Row],[data_nascimento]])</f>
        <v>22</v>
      </c>
      <c r="F5521" s="1">
        <v>43950</v>
      </c>
      <c r="H5521">
        <v>220</v>
      </c>
      <c r="I5521">
        <v>3</v>
      </c>
      <c r="J5521" s="3">
        <v>260.8</v>
      </c>
      <c r="K5521">
        <v>7.05</v>
      </c>
      <c r="L5521">
        <v>2608</v>
      </c>
      <c r="M5521">
        <f>Registros[[#This Row],[salario]]*0.06</f>
        <v>156.47999999999999</v>
      </c>
      <c r="N5521">
        <f>Registros[[#This Row],[salario]]*5%</f>
        <v>130.4</v>
      </c>
      <c r="O5521">
        <f>IF(Registros[[#This Row],[idade]]&lt;18,311.43,IF(Registros[[#This Row],[idade]]&lt;=25,488.58,IF(Registros[[#This Row],[idade]]&lt;=50,772.77,850.05)))</f>
        <v>488.58</v>
      </c>
      <c r="P5521">
        <f>IF(Registros[[#This Row],[idade]]&lt;18,23.99,IF(Registros[[#This Row],[idade]]&lt;=25,49.9,IF(Registros[[#This Row],[idade]]&lt;=50,145.2,175.45)))</f>
        <v>49.9</v>
      </c>
      <c r="Q5521">
        <v>5</v>
      </c>
      <c r="R5521">
        <v>7</v>
      </c>
      <c r="T5521">
        <v>2</v>
      </c>
      <c r="U5521" t="s">
        <v>3</v>
      </c>
      <c r="V5521" t="s">
        <v>22</v>
      </c>
    </row>
    <row r="5522" spans="1:22" x14ac:dyDescent="0.3">
      <c r="A5522">
        <v>5521</v>
      </c>
      <c r="B5522">
        <v>49171379777</v>
      </c>
      <c r="C5522">
        <v>3</v>
      </c>
      <c r="D5522" s="1">
        <v>34112</v>
      </c>
      <c r="E5522" s="3">
        <f>2023-YEAR(Registros[[#This Row],[data_nascimento]])</f>
        <v>30</v>
      </c>
      <c r="F5522" s="1">
        <v>43950</v>
      </c>
      <c r="H5522">
        <v>220</v>
      </c>
      <c r="I5522">
        <v>5</v>
      </c>
      <c r="J5522" s="3">
        <v>1249.1666666666667</v>
      </c>
      <c r="K5522">
        <v>5.64</v>
      </c>
      <c r="L5522">
        <v>7495</v>
      </c>
      <c r="M5522">
        <f>Registros[[#This Row],[salario]]*0.06</f>
        <v>449.7</v>
      </c>
      <c r="N5522">
        <f>Registros[[#This Row],[salario]]*5%</f>
        <v>374.75</v>
      </c>
      <c r="O5522">
        <f>IF(Registros[[#This Row],[idade]]&lt;18,311.43,IF(Registros[[#This Row],[idade]]&lt;=25,488.58,IF(Registros[[#This Row],[idade]]&lt;=50,772.77,850.05)))</f>
        <v>772.77</v>
      </c>
      <c r="P5522">
        <f>IF(Registros[[#This Row],[idade]]&lt;18,23.99,IF(Registros[[#This Row],[idade]]&lt;=25,49.9,IF(Registros[[#This Row],[idade]]&lt;=50,145.2,175.45)))</f>
        <v>145.19999999999999</v>
      </c>
      <c r="Q5522">
        <v>3</v>
      </c>
      <c r="R5522">
        <v>17</v>
      </c>
      <c r="T5522">
        <v>3</v>
      </c>
      <c r="U5522" t="s">
        <v>3</v>
      </c>
      <c r="V5522" t="s">
        <v>19</v>
      </c>
    </row>
    <row r="5523" spans="1:22" x14ac:dyDescent="0.3">
      <c r="A5523">
        <v>5522</v>
      </c>
      <c r="B5523">
        <v>24033075668</v>
      </c>
      <c r="C5523">
        <v>7</v>
      </c>
      <c r="D5523" s="1">
        <v>33882</v>
      </c>
      <c r="E5523" s="3">
        <f>2023-YEAR(Registros[[#This Row],[data_nascimento]])</f>
        <v>31</v>
      </c>
      <c r="F5523" s="1">
        <v>43950</v>
      </c>
      <c r="H5523">
        <v>220</v>
      </c>
      <c r="I5523">
        <v>7</v>
      </c>
      <c r="J5523" s="3">
        <v>1057.7</v>
      </c>
      <c r="K5523">
        <v>28.2</v>
      </c>
      <c r="L5523">
        <v>4533</v>
      </c>
      <c r="M5523">
        <f>Registros[[#This Row],[salario]]*0.06</f>
        <v>271.98</v>
      </c>
      <c r="N5523">
        <f>Registros[[#This Row],[salario]]*5%</f>
        <v>226.65</v>
      </c>
      <c r="O5523">
        <f>IF(Registros[[#This Row],[idade]]&lt;18,311.43,IF(Registros[[#This Row],[idade]]&lt;=25,488.58,IF(Registros[[#This Row],[idade]]&lt;=50,772.77,850.05)))</f>
        <v>772.77</v>
      </c>
      <c r="P5523">
        <f>IF(Registros[[#This Row],[idade]]&lt;18,23.99,IF(Registros[[#This Row],[idade]]&lt;=25,49.9,IF(Registros[[#This Row],[idade]]&lt;=50,145.2,175.45)))</f>
        <v>145.19999999999999</v>
      </c>
      <c r="Q5523">
        <v>2</v>
      </c>
      <c r="R5523">
        <v>17</v>
      </c>
      <c r="T5523">
        <v>3</v>
      </c>
      <c r="U5523" t="s">
        <v>2</v>
      </c>
      <c r="V5523" t="s">
        <v>19</v>
      </c>
    </row>
    <row r="5524" spans="1:22" x14ac:dyDescent="0.3">
      <c r="A5524">
        <v>5523</v>
      </c>
      <c r="B5524">
        <v>96565054514</v>
      </c>
      <c r="C5524">
        <v>5</v>
      </c>
      <c r="D5524" s="1">
        <v>37119</v>
      </c>
      <c r="E5524" s="3">
        <f>2023-YEAR(Registros[[#This Row],[data_nascimento]])</f>
        <v>22</v>
      </c>
      <c r="F5524" s="1">
        <v>43950</v>
      </c>
      <c r="H5524">
        <v>220</v>
      </c>
      <c r="I5524">
        <v>17</v>
      </c>
      <c r="J5524" s="3">
        <v>2983.5</v>
      </c>
      <c r="K5524">
        <v>19.739999999999998</v>
      </c>
      <c r="L5524">
        <v>5265</v>
      </c>
      <c r="M5524">
        <f>Registros[[#This Row],[salario]]*0.06</f>
        <v>315.89999999999998</v>
      </c>
      <c r="N5524">
        <f>Registros[[#This Row],[salario]]*5%</f>
        <v>263.25</v>
      </c>
      <c r="O5524">
        <f>IF(Registros[[#This Row],[idade]]&lt;18,311.43,IF(Registros[[#This Row],[idade]]&lt;=25,488.58,IF(Registros[[#This Row],[idade]]&lt;=50,772.77,850.05)))</f>
        <v>488.58</v>
      </c>
      <c r="P5524">
        <f>IF(Registros[[#This Row],[idade]]&lt;18,23.99,IF(Registros[[#This Row],[idade]]&lt;=25,49.9,IF(Registros[[#This Row],[idade]]&lt;=50,145.2,175.45)))</f>
        <v>49.9</v>
      </c>
      <c r="Q5524">
        <v>4</v>
      </c>
      <c r="R5524">
        <v>13</v>
      </c>
      <c r="T5524">
        <v>2</v>
      </c>
      <c r="U5524" t="s">
        <v>2</v>
      </c>
      <c r="V5524" t="s">
        <v>22</v>
      </c>
    </row>
    <row r="5525" spans="1:22" x14ac:dyDescent="0.3">
      <c r="A5525">
        <v>5524</v>
      </c>
      <c r="B5525">
        <v>59328525174</v>
      </c>
      <c r="C5525">
        <v>3</v>
      </c>
      <c r="D5525" s="1">
        <v>36956</v>
      </c>
      <c r="E5525" s="3">
        <f>2023-YEAR(Registros[[#This Row],[data_nascimento]])</f>
        <v>22</v>
      </c>
      <c r="F5525" s="1">
        <v>43950</v>
      </c>
      <c r="H5525">
        <v>220</v>
      </c>
      <c r="I5525">
        <v>11</v>
      </c>
      <c r="J5525" s="3">
        <v>1148.4000000000001</v>
      </c>
      <c r="K5525">
        <v>12.69</v>
      </c>
      <c r="L5525">
        <v>3132</v>
      </c>
      <c r="M5525">
        <f>Registros[[#This Row],[salario]]*0.06</f>
        <v>187.92</v>
      </c>
      <c r="N5525">
        <f>Registros[[#This Row],[salario]]*5%</f>
        <v>156.60000000000002</v>
      </c>
      <c r="O5525">
        <f>IF(Registros[[#This Row],[idade]]&lt;18,311.43,IF(Registros[[#This Row],[idade]]&lt;=25,488.58,IF(Registros[[#This Row],[idade]]&lt;=50,772.77,850.05)))</f>
        <v>488.58</v>
      </c>
      <c r="P5525">
        <f>IF(Registros[[#This Row],[idade]]&lt;18,23.99,IF(Registros[[#This Row],[idade]]&lt;=25,49.9,IF(Registros[[#This Row],[idade]]&lt;=50,145.2,175.45)))</f>
        <v>49.9</v>
      </c>
      <c r="Q5525">
        <v>2</v>
      </c>
      <c r="R5525">
        <v>9</v>
      </c>
      <c r="T5525">
        <v>3</v>
      </c>
      <c r="U5525" t="s">
        <v>2</v>
      </c>
      <c r="V5525" t="s">
        <v>19</v>
      </c>
    </row>
    <row r="5526" spans="1:22" x14ac:dyDescent="0.3">
      <c r="A5526">
        <v>5525</v>
      </c>
      <c r="B5526">
        <v>93819144149</v>
      </c>
      <c r="C5526">
        <v>5</v>
      </c>
      <c r="D5526" s="1">
        <v>32198</v>
      </c>
      <c r="E5526" s="3">
        <f>2023-YEAR(Registros[[#This Row],[data_nascimento]])</f>
        <v>35</v>
      </c>
      <c r="F5526" s="1">
        <v>43950</v>
      </c>
      <c r="H5526">
        <v>220</v>
      </c>
      <c r="I5526">
        <v>7</v>
      </c>
      <c r="J5526" s="3">
        <v>1501.0333333333333</v>
      </c>
      <c r="K5526">
        <v>25.38</v>
      </c>
      <c r="L5526">
        <v>6433</v>
      </c>
      <c r="M5526">
        <f>Registros[[#This Row],[salario]]*0.06</f>
        <v>385.97999999999996</v>
      </c>
      <c r="N5526">
        <f>Registros[[#This Row],[salario]]*5%</f>
        <v>321.65000000000003</v>
      </c>
      <c r="O5526">
        <f>IF(Registros[[#This Row],[idade]]&lt;18,311.43,IF(Registros[[#This Row],[idade]]&lt;=25,488.58,IF(Registros[[#This Row],[idade]]&lt;=50,772.77,850.05)))</f>
        <v>772.77</v>
      </c>
      <c r="P5526">
        <f>IF(Registros[[#This Row],[idade]]&lt;18,23.99,IF(Registros[[#This Row],[idade]]&lt;=25,49.9,IF(Registros[[#This Row],[idade]]&lt;=50,145.2,175.45)))</f>
        <v>145.19999999999999</v>
      </c>
      <c r="Q5526">
        <v>1</v>
      </c>
      <c r="R5526">
        <v>3</v>
      </c>
      <c r="T5526">
        <v>3</v>
      </c>
      <c r="U5526" t="s">
        <v>2</v>
      </c>
      <c r="V5526" t="s">
        <v>18</v>
      </c>
    </row>
    <row r="5527" spans="1:22" x14ac:dyDescent="0.3">
      <c r="A5527">
        <v>5526</v>
      </c>
      <c r="B5527">
        <v>14472794937</v>
      </c>
      <c r="C5527">
        <v>4</v>
      </c>
      <c r="D5527" s="1">
        <v>30967</v>
      </c>
      <c r="E5527" s="3">
        <f>2023-YEAR(Registros[[#This Row],[data_nascimento]])</f>
        <v>39</v>
      </c>
      <c r="F5527" s="1">
        <v>43950</v>
      </c>
      <c r="H5527">
        <v>220</v>
      </c>
      <c r="I5527">
        <v>2</v>
      </c>
      <c r="J5527" s="3">
        <v>108.86666666666666</v>
      </c>
      <c r="K5527">
        <v>21.15</v>
      </c>
      <c r="L5527">
        <v>1633</v>
      </c>
      <c r="M5527">
        <f>Registros[[#This Row],[salario]]*0.06</f>
        <v>97.97999999999999</v>
      </c>
      <c r="N5527">
        <f>Registros[[#This Row],[salario]]*5%</f>
        <v>81.650000000000006</v>
      </c>
      <c r="O5527">
        <f>IF(Registros[[#This Row],[idade]]&lt;18,311.43,IF(Registros[[#This Row],[idade]]&lt;=25,488.58,IF(Registros[[#This Row],[idade]]&lt;=50,772.77,850.05)))</f>
        <v>772.77</v>
      </c>
      <c r="P5527">
        <f>IF(Registros[[#This Row],[idade]]&lt;18,23.99,IF(Registros[[#This Row],[idade]]&lt;=25,49.9,IF(Registros[[#This Row],[idade]]&lt;=50,145.2,175.45)))</f>
        <v>145.19999999999999</v>
      </c>
      <c r="Q5527">
        <v>1</v>
      </c>
      <c r="R5527">
        <v>8</v>
      </c>
      <c r="T5527">
        <v>3</v>
      </c>
      <c r="U5527" t="s">
        <v>2</v>
      </c>
      <c r="V5527" t="s">
        <v>21</v>
      </c>
    </row>
    <row r="5528" spans="1:22" x14ac:dyDescent="0.3">
      <c r="A5528">
        <v>5527</v>
      </c>
      <c r="B5528">
        <v>29756282051</v>
      </c>
      <c r="C5528">
        <v>5</v>
      </c>
      <c r="D5528" s="1">
        <v>33369</v>
      </c>
      <c r="E5528" s="3">
        <f>2023-YEAR(Registros[[#This Row],[data_nascimento]])</f>
        <v>32</v>
      </c>
      <c r="F5528" s="1">
        <v>43950</v>
      </c>
      <c r="H5528">
        <v>220</v>
      </c>
      <c r="I5528">
        <v>15</v>
      </c>
      <c r="J5528" s="3">
        <v>2430</v>
      </c>
      <c r="K5528">
        <v>8.4600000000000009</v>
      </c>
      <c r="L5528">
        <v>4860</v>
      </c>
      <c r="M5528">
        <f>Registros[[#This Row],[salario]]*0.06</f>
        <v>291.59999999999997</v>
      </c>
      <c r="N5528">
        <f>Registros[[#This Row],[salario]]*5%</f>
        <v>243</v>
      </c>
      <c r="O5528">
        <f>IF(Registros[[#This Row],[idade]]&lt;18,311.43,IF(Registros[[#This Row],[idade]]&lt;=25,488.58,IF(Registros[[#This Row],[idade]]&lt;=50,772.77,850.05)))</f>
        <v>772.77</v>
      </c>
      <c r="P5528">
        <f>IF(Registros[[#This Row],[idade]]&lt;18,23.99,IF(Registros[[#This Row],[idade]]&lt;=25,49.9,IF(Registros[[#This Row],[idade]]&lt;=50,145.2,175.45)))</f>
        <v>145.19999999999999</v>
      </c>
      <c r="Q5528">
        <v>1</v>
      </c>
      <c r="R5528">
        <v>21</v>
      </c>
      <c r="T5528">
        <v>2</v>
      </c>
      <c r="U5528" t="s">
        <v>2</v>
      </c>
      <c r="V5528" t="s">
        <v>22</v>
      </c>
    </row>
    <row r="5529" spans="1:22" x14ac:dyDescent="0.3">
      <c r="A5529">
        <v>5528</v>
      </c>
      <c r="B5529">
        <v>35376087126</v>
      </c>
      <c r="C5529">
        <v>4</v>
      </c>
      <c r="D5529" s="1">
        <v>30309</v>
      </c>
      <c r="E5529" s="3">
        <f>2023-YEAR(Registros[[#This Row],[data_nascimento]])</f>
        <v>41</v>
      </c>
      <c r="F5529" s="1">
        <v>43950</v>
      </c>
      <c r="H5529">
        <v>220</v>
      </c>
      <c r="I5529">
        <v>3</v>
      </c>
      <c r="J5529" s="3">
        <v>702.1</v>
      </c>
      <c r="K5529">
        <v>12.69</v>
      </c>
      <c r="L5529">
        <v>7021</v>
      </c>
      <c r="M5529">
        <f>Registros[[#This Row],[salario]]*0.06</f>
        <v>421.26</v>
      </c>
      <c r="N5529">
        <f>Registros[[#This Row],[salario]]*5%</f>
        <v>351.05</v>
      </c>
      <c r="O5529">
        <f>IF(Registros[[#This Row],[idade]]&lt;18,311.43,IF(Registros[[#This Row],[idade]]&lt;=25,488.58,IF(Registros[[#This Row],[idade]]&lt;=50,772.77,850.05)))</f>
        <v>772.77</v>
      </c>
      <c r="P5529">
        <f>IF(Registros[[#This Row],[idade]]&lt;18,23.99,IF(Registros[[#This Row],[idade]]&lt;=25,49.9,IF(Registros[[#This Row],[idade]]&lt;=50,145.2,175.45)))</f>
        <v>145.19999999999999</v>
      </c>
      <c r="Q5529">
        <v>3</v>
      </c>
      <c r="R5529">
        <v>12</v>
      </c>
      <c r="T5529">
        <v>3</v>
      </c>
      <c r="U5529" t="s">
        <v>3</v>
      </c>
      <c r="V5529" t="s">
        <v>18</v>
      </c>
    </row>
    <row r="5530" spans="1:22" x14ac:dyDescent="0.3">
      <c r="A5530">
        <v>5529</v>
      </c>
      <c r="B5530">
        <v>75500944236</v>
      </c>
      <c r="C5530">
        <v>6</v>
      </c>
      <c r="D5530" s="1">
        <v>31147</v>
      </c>
      <c r="E5530" s="3">
        <f>2023-YEAR(Registros[[#This Row],[data_nascimento]])</f>
        <v>38</v>
      </c>
      <c r="F5530" s="1">
        <v>43950</v>
      </c>
      <c r="H5530">
        <v>220</v>
      </c>
      <c r="I5530">
        <v>1</v>
      </c>
      <c r="J5530" s="3">
        <v>123.93333333333334</v>
      </c>
      <c r="K5530">
        <v>14.1</v>
      </c>
      <c r="L5530">
        <v>3718</v>
      </c>
      <c r="M5530">
        <f>Registros[[#This Row],[salario]]*0.06</f>
        <v>223.07999999999998</v>
      </c>
      <c r="N5530">
        <f>Registros[[#This Row],[salario]]*5%</f>
        <v>185.9</v>
      </c>
      <c r="O5530">
        <f>IF(Registros[[#This Row],[idade]]&lt;18,311.43,IF(Registros[[#This Row],[idade]]&lt;=25,488.58,IF(Registros[[#This Row],[idade]]&lt;=50,772.77,850.05)))</f>
        <v>772.77</v>
      </c>
      <c r="P5530">
        <f>IF(Registros[[#This Row],[idade]]&lt;18,23.99,IF(Registros[[#This Row],[idade]]&lt;=25,49.9,IF(Registros[[#This Row],[idade]]&lt;=50,145.2,175.45)))</f>
        <v>145.19999999999999</v>
      </c>
      <c r="Q5530">
        <v>1</v>
      </c>
      <c r="R5530">
        <v>17</v>
      </c>
      <c r="T5530">
        <v>1</v>
      </c>
      <c r="U5530" t="s">
        <v>3</v>
      </c>
      <c r="V5530" t="s">
        <v>21</v>
      </c>
    </row>
    <row r="5531" spans="1:22" x14ac:dyDescent="0.3">
      <c r="A5531">
        <v>5530</v>
      </c>
      <c r="B5531">
        <v>92852615068</v>
      </c>
      <c r="C5531">
        <v>5</v>
      </c>
      <c r="D5531" s="1">
        <v>35569</v>
      </c>
      <c r="E5531" s="3">
        <f>2023-YEAR(Registros[[#This Row],[data_nascimento]])</f>
        <v>26</v>
      </c>
      <c r="F5531" s="1">
        <v>43950</v>
      </c>
      <c r="H5531">
        <v>220</v>
      </c>
      <c r="I5531">
        <v>13</v>
      </c>
      <c r="J5531" s="3">
        <v>2775.0666666666666</v>
      </c>
      <c r="K5531">
        <v>28.2</v>
      </c>
      <c r="L5531">
        <v>6404</v>
      </c>
      <c r="M5531">
        <f>Registros[[#This Row],[salario]]*0.06</f>
        <v>384.24</v>
      </c>
      <c r="N5531">
        <f>Registros[[#This Row],[salario]]*5%</f>
        <v>320.20000000000005</v>
      </c>
      <c r="O5531">
        <f>IF(Registros[[#This Row],[idade]]&lt;18,311.43,IF(Registros[[#This Row],[idade]]&lt;=25,488.58,IF(Registros[[#This Row],[idade]]&lt;=50,772.77,850.05)))</f>
        <v>772.77</v>
      </c>
      <c r="P5531">
        <f>IF(Registros[[#This Row],[idade]]&lt;18,23.99,IF(Registros[[#This Row],[idade]]&lt;=25,49.9,IF(Registros[[#This Row],[idade]]&lt;=50,145.2,175.45)))</f>
        <v>145.19999999999999</v>
      </c>
      <c r="Q5531">
        <v>2</v>
      </c>
      <c r="R5531">
        <v>25</v>
      </c>
      <c r="T5531">
        <v>3</v>
      </c>
      <c r="U5531" t="s">
        <v>3</v>
      </c>
      <c r="V5531" t="s">
        <v>19</v>
      </c>
    </row>
    <row r="5532" spans="1:22" x14ac:dyDescent="0.3">
      <c r="A5532">
        <v>5531</v>
      </c>
      <c r="B5532">
        <v>60595303905</v>
      </c>
      <c r="C5532">
        <v>7</v>
      </c>
      <c r="D5532" s="1">
        <v>33801</v>
      </c>
      <c r="E5532" s="3">
        <f>2023-YEAR(Registros[[#This Row],[data_nascimento]])</f>
        <v>31</v>
      </c>
      <c r="F5532" s="1">
        <v>43950</v>
      </c>
      <c r="H5532">
        <v>220</v>
      </c>
      <c r="I5532">
        <v>7</v>
      </c>
      <c r="J5532" s="3">
        <v>1532.7666666666667</v>
      </c>
      <c r="K5532">
        <v>15.51</v>
      </c>
      <c r="L5532">
        <v>6569</v>
      </c>
      <c r="M5532">
        <f>Registros[[#This Row],[salario]]*0.06</f>
        <v>394.14</v>
      </c>
      <c r="N5532">
        <f>Registros[[#This Row],[salario]]*5%</f>
        <v>328.45000000000005</v>
      </c>
      <c r="O5532">
        <f>IF(Registros[[#This Row],[idade]]&lt;18,311.43,IF(Registros[[#This Row],[idade]]&lt;=25,488.58,IF(Registros[[#This Row],[idade]]&lt;=50,772.77,850.05)))</f>
        <v>772.77</v>
      </c>
      <c r="P5532">
        <f>IF(Registros[[#This Row],[idade]]&lt;18,23.99,IF(Registros[[#This Row],[idade]]&lt;=25,49.9,IF(Registros[[#This Row],[idade]]&lt;=50,145.2,175.45)))</f>
        <v>145.19999999999999</v>
      </c>
      <c r="Q5532">
        <v>1</v>
      </c>
      <c r="R5532">
        <v>17</v>
      </c>
      <c r="T5532">
        <v>3</v>
      </c>
      <c r="U5532" t="s">
        <v>3</v>
      </c>
      <c r="V5532" t="s">
        <v>18</v>
      </c>
    </row>
    <row r="5533" spans="1:22" x14ac:dyDescent="0.3">
      <c r="A5533">
        <v>5532</v>
      </c>
      <c r="B5533">
        <v>14471835959</v>
      </c>
      <c r="C5533">
        <v>5</v>
      </c>
      <c r="D5533" s="1">
        <v>28221</v>
      </c>
      <c r="E5533" s="3">
        <f>2023-YEAR(Registros[[#This Row],[data_nascimento]])</f>
        <v>46</v>
      </c>
      <c r="F5533" s="1">
        <v>43950</v>
      </c>
      <c r="H5533">
        <v>220</v>
      </c>
      <c r="I5533">
        <v>16</v>
      </c>
      <c r="J5533" s="3">
        <v>2201.0666666666666</v>
      </c>
      <c r="K5533">
        <v>19.739999999999998</v>
      </c>
      <c r="L5533">
        <v>4127</v>
      </c>
      <c r="M5533">
        <f>Registros[[#This Row],[salario]]*0.06</f>
        <v>247.62</v>
      </c>
      <c r="N5533">
        <f>Registros[[#This Row],[salario]]*5%</f>
        <v>206.35000000000002</v>
      </c>
      <c r="O5533">
        <f>IF(Registros[[#This Row],[idade]]&lt;18,311.43,IF(Registros[[#This Row],[idade]]&lt;=25,488.58,IF(Registros[[#This Row],[idade]]&lt;=50,772.77,850.05)))</f>
        <v>772.77</v>
      </c>
      <c r="P5533">
        <f>IF(Registros[[#This Row],[idade]]&lt;18,23.99,IF(Registros[[#This Row],[idade]]&lt;=25,49.9,IF(Registros[[#This Row],[idade]]&lt;=50,145.2,175.45)))</f>
        <v>145.19999999999999</v>
      </c>
      <c r="Q5533">
        <v>2</v>
      </c>
      <c r="R5533">
        <v>13</v>
      </c>
      <c r="T5533">
        <v>3</v>
      </c>
      <c r="U5533" t="s">
        <v>3</v>
      </c>
      <c r="V5533" t="s">
        <v>19</v>
      </c>
    </row>
    <row r="5534" spans="1:22" x14ac:dyDescent="0.3">
      <c r="A5534">
        <v>5533</v>
      </c>
      <c r="B5534">
        <v>28146177595</v>
      </c>
      <c r="C5534">
        <v>6</v>
      </c>
      <c r="D5534" s="1">
        <v>37444</v>
      </c>
      <c r="E5534" s="3">
        <f>2023-YEAR(Registros[[#This Row],[data_nascimento]])</f>
        <v>21</v>
      </c>
      <c r="F5534" s="1">
        <v>43950</v>
      </c>
      <c r="H5534">
        <v>220</v>
      </c>
      <c r="I5534">
        <v>11</v>
      </c>
      <c r="J5534" s="3">
        <v>2026.1999999999998</v>
      </c>
      <c r="K5534">
        <v>28.2</v>
      </c>
      <c r="L5534">
        <v>5526</v>
      </c>
      <c r="M5534">
        <f>Registros[[#This Row],[salario]]*0.06</f>
        <v>331.56</v>
      </c>
      <c r="N5534">
        <f>Registros[[#This Row],[salario]]*5%</f>
        <v>276.3</v>
      </c>
      <c r="O5534">
        <f>IF(Registros[[#This Row],[idade]]&lt;18,311.43,IF(Registros[[#This Row],[idade]]&lt;=25,488.58,IF(Registros[[#This Row],[idade]]&lt;=50,772.77,850.05)))</f>
        <v>488.58</v>
      </c>
      <c r="P5534">
        <f>IF(Registros[[#This Row],[idade]]&lt;18,23.99,IF(Registros[[#This Row],[idade]]&lt;=25,49.9,IF(Registros[[#This Row],[idade]]&lt;=50,145.2,175.45)))</f>
        <v>49.9</v>
      </c>
      <c r="Q5534">
        <v>3</v>
      </c>
      <c r="R5534">
        <v>7</v>
      </c>
      <c r="T5534">
        <v>3</v>
      </c>
      <c r="U5534" t="s">
        <v>3</v>
      </c>
      <c r="V5534" t="s">
        <v>19</v>
      </c>
    </row>
    <row r="5535" spans="1:22" x14ac:dyDescent="0.3">
      <c r="A5535">
        <v>5534</v>
      </c>
      <c r="B5535">
        <v>91655513805</v>
      </c>
      <c r="C5535">
        <v>4</v>
      </c>
      <c r="D5535" s="1">
        <v>36812</v>
      </c>
      <c r="E5535" s="3">
        <f>2023-YEAR(Registros[[#This Row],[data_nascimento]])</f>
        <v>23</v>
      </c>
      <c r="F5535" s="1">
        <v>43950</v>
      </c>
      <c r="H5535">
        <v>220</v>
      </c>
      <c r="I5535">
        <v>8</v>
      </c>
      <c r="J5535" s="3">
        <v>1376.8</v>
      </c>
      <c r="K5535">
        <v>21.15</v>
      </c>
      <c r="L5535">
        <v>5163</v>
      </c>
      <c r="M5535">
        <f>Registros[[#This Row],[salario]]*0.06</f>
        <v>309.77999999999997</v>
      </c>
      <c r="N5535">
        <f>Registros[[#This Row],[salario]]*5%</f>
        <v>258.15000000000003</v>
      </c>
      <c r="O5535">
        <f>IF(Registros[[#This Row],[idade]]&lt;18,311.43,IF(Registros[[#This Row],[idade]]&lt;=25,488.58,IF(Registros[[#This Row],[idade]]&lt;=50,772.77,850.05)))</f>
        <v>488.58</v>
      </c>
      <c r="P5535">
        <f>IF(Registros[[#This Row],[idade]]&lt;18,23.99,IF(Registros[[#This Row],[idade]]&lt;=25,49.9,IF(Registros[[#This Row],[idade]]&lt;=50,145.2,175.45)))</f>
        <v>49.9</v>
      </c>
      <c r="Q5535">
        <v>5</v>
      </c>
      <c r="R5535">
        <v>5</v>
      </c>
      <c r="T5535">
        <v>1</v>
      </c>
      <c r="U5535" t="s">
        <v>2</v>
      </c>
      <c r="V5535" t="s">
        <v>21</v>
      </c>
    </row>
    <row r="5536" spans="1:22" x14ac:dyDescent="0.3">
      <c r="A5536">
        <v>5535</v>
      </c>
      <c r="B5536">
        <v>35088626782</v>
      </c>
      <c r="C5536">
        <v>5</v>
      </c>
      <c r="D5536" s="1">
        <v>36264</v>
      </c>
      <c r="E5536" s="3">
        <f>2023-YEAR(Registros[[#This Row],[data_nascimento]])</f>
        <v>24</v>
      </c>
      <c r="F5536" s="1">
        <v>43950</v>
      </c>
      <c r="H5536">
        <v>220</v>
      </c>
      <c r="I5536">
        <v>18</v>
      </c>
      <c r="J5536" s="3">
        <v>1439.4</v>
      </c>
      <c r="K5536">
        <v>8.4600000000000009</v>
      </c>
      <c r="L5536">
        <v>2399</v>
      </c>
      <c r="M5536">
        <f>Registros[[#This Row],[salario]]*0.06</f>
        <v>143.94</v>
      </c>
      <c r="N5536">
        <f>Registros[[#This Row],[salario]]*5%</f>
        <v>119.95</v>
      </c>
      <c r="O5536">
        <f>IF(Registros[[#This Row],[idade]]&lt;18,311.43,IF(Registros[[#This Row],[idade]]&lt;=25,488.58,IF(Registros[[#This Row],[idade]]&lt;=50,772.77,850.05)))</f>
        <v>488.58</v>
      </c>
      <c r="P5536">
        <f>IF(Registros[[#This Row],[idade]]&lt;18,23.99,IF(Registros[[#This Row],[idade]]&lt;=25,49.9,IF(Registros[[#This Row],[idade]]&lt;=50,145.2,175.45)))</f>
        <v>49.9</v>
      </c>
      <c r="Q5536">
        <v>5</v>
      </c>
      <c r="R5536">
        <v>9</v>
      </c>
      <c r="T5536">
        <v>1</v>
      </c>
      <c r="U5536" t="s">
        <v>3</v>
      </c>
      <c r="V5536" t="s">
        <v>18</v>
      </c>
    </row>
    <row r="5537" spans="1:22" x14ac:dyDescent="0.3">
      <c r="A5537">
        <v>5536</v>
      </c>
      <c r="B5537">
        <v>82003894670</v>
      </c>
      <c r="C5537">
        <v>6</v>
      </c>
      <c r="D5537" s="1">
        <v>34142</v>
      </c>
      <c r="E5537" s="3">
        <f>2023-YEAR(Registros[[#This Row],[data_nascimento]])</f>
        <v>30</v>
      </c>
      <c r="F5537" s="1">
        <v>43950</v>
      </c>
      <c r="H5537">
        <v>220</v>
      </c>
      <c r="I5537">
        <v>19</v>
      </c>
      <c r="J5537" s="3">
        <v>2730.9333333333329</v>
      </c>
      <c r="K5537">
        <v>18.329999999999998</v>
      </c>
      <c r="L5537">
        <v>4312</v>
      </c>
      <c r="M5537">
        <f>Registros[[#This Row],[salario]]*0.06</f>
        <v>258.71999999999997</v>
      </c>
      <c r="N5537">
        <f>Registros[[#This Row],[salario]]*5%</f>
        <v>215.60000000000002</v>
      </c>
      <c r="O5537">
        <f>IF(Registros[[#This Row],[idade]]&lt;18,311.43,IF(Registros[[#This Row],[idade]]&lt;=25,488.58,IF(Registros[[#This Row],[idade]]&lt;=50,772.77,850.05)))</f>
        <v>772.77</v>
      </c>
      <c r="P5537">
        <f>IF(Registros[[#This Row],[idade]]&lt;18,23.99,IF(Registros[[#This Row],[idade]]&lt;=25,49.9,IF(Registros[[#This Row],[idade]]&lt;=50,145.2,175.45)))</f>
        <v>145.19999999999999</v>
      </c>
      <c r="Q5537">
        <v>2</v>
      </c>
      <c r="R5537">
        <v>1</v>
      </c>
      <c r="T5537">
        <v>3</v>
      </c>
      <c r="U5537" t="s">
        <v>3</v>
      </c>
      <c r="V5537" t="s">
        <v>19</v>
      </c>
    </row>
    <row r="5538" spans="1:22" x14ac:dyDescent="0.3">
      <c r="A5538">
        <v>5537</v>
      </c>
      <c r="B5538">
        <v>60693257598</v>
      </c>
      <c r="C5538">
        <v>5</v>
      </c>
      <c r="D5538" s="1">
        <v>34957</v>
      </c>
      <c r="E5538" s="3">
        <f>2023-YEAR(Registros[[#This Row],[data_nascimento]])</f>
        <v>28</v>
      </c>
      <c r="F5538" s="1">
        <v>43950</v>
      </c>
      <c r="H5538">
        <v>220</v>
      </c>
      <c r="I5538">
        <v>8</v>
      </c>
      <c r="J5538" s="3">
        <v>1989.3333333333333</v>
      </c>
      <c r="K5538">
        <v>18.329999999999998</v>
      </c>
      <c r="L5538">
        <v>7460</v>
      </c>
      <c r="M5538">
        <f>Registros[[#This Row],[salario]]*0.06</f>
        <v>447.59999999999997</v>
      </c>
      <c r="N5538">
        <f>Registros[[#This Row],[salario]]*5%</f>
        <v>373</v>
      </c>
      <c r="O5538">
        <f>IF(Registros[[#This Row],[idade]]&lt;18,311.43,IF(Registros[[#This Row],[idade]]&lt;=25,488.58,IF(Registros[[#This Row],[idade]]&lt;=50,772.77,850.05)))</f>
        <v>772.77</v>
      </c>
      <c r="P5538">
        <f>IF(Registros[[#This Row],[idade]]&lt;18,23.99,IF(Registros[[#This Row],[idade]]&lt;=25,49.9,IF(Registros[[#This Row],[idade]]&lt;=50,145.2,175.45)))</f>
        <v>145.19999999999999</v>
      </c>
      <c r="Q5538">
        <v>4</v>
      </c>
      <c r="R5538">
        <v>7</v>
      </c>
      <c r="T5538">
        <v>2</v>
      </c>
      <c r="U5538" t="s">
        <v>2</v>
      </c>
      <c r="V5538" t="s">
        <v>18</v>
      </c>
    </row>
    <row r="5539" spans="1:22" x14ac:dyDescent="0.3">
      <c r="A5539">
        <v>5538</v>
      </c>
      <c r="B5539">
        <v>64742075362</v>
      </c>
      <c r="C5539">
        <v>4</v>
      </c>
      <c r="D5539" s="1">
        <v>31451</v>
      </c>
      <c r="E5539" s="3">
        <f>2023-YEAR(Registros[[#This Row],[data_nascimento]])</f>
        <v>37</v>
      </c>
      <c r="F5539" s="1">
        <v>43950</v>
      </c>
      <c r="H5539">
        <v>220</v>
      </c>
      <c r="I5539">
        <v>1</v>
      </c>
      <c r="J5539" s="3">
        <v>202.23333333333332</v>
      </c>
      <c r="K5539">
        <v>1.41</v>
      </c>
      <c r="L5539">
        <v>6067</v>
      </c>
      <c r="M5539">
        <f>Registros[[#This Row],[salario]]*0.06</f>
        <v>364.02</v>
      </c>
      <c r="N5539">
        <f>Registros[[#This Row],[salario]]*5%</f>
        <v>303.35000000000002</v>
      </c>
      <c r="O5539">
        <f>IF(Registros[[#This Row],[idade]]&lt;18,311.43,IF(Registros[[#This Row],[idade]]&lt;=25,488.58,IF(Registros[[#This Row],[idade]]&lt;=50,772.77,850.05)))</f>
        <v>772.77</v>
      </c>
      <c r="P5539">
        <f>IF(Registros[[#This Row],[idade]]&lt;18,23.99,IF(Registros[[#This Row],[idade]]&lt;=25,49.9,IF(Registros[[#This Row],[idade]]&lt;=50,145.2,175.45)))</f>
        <v>145.19999999999999</v>
      </c>
      <c r="Q5539">
        <v>2</v>
      </c>
      <c r="R5539">
        <v>25</v>
      </c>
      <c r="T5539">
        <v>3</v>
      </c>
      <c r="U5539" t="s">
        <v>3</v>
      </c>
      <c r="V5539" t="s">
        <v>19</v>
      </c>
    </row>
    <row r="5540" spans="1:22" x14ac:dyDescent="0.3">
      <c r="A5540">
        <v>5539</v>
      </c>
      <c r="B5540">
        <v>44296498471</v>
      </c>
      <c r="C5540">
        <v>5</v>
      </c>
      <c r="D5540" s="1">
        <v>29184</v>
      </c>
      <c r="E5540" s="3">
        <f>2023-YEAR(Registros[[#This Row],[data_nascimento]])</f>
        <v>44</v>
      </c>
      <c r="F5540" s="1">
        <v>43950</v>
      </c>
      <c r="H5540">
        <v>220</v>
      </c>
      <c r="I5540">
        <v>6</v>
      </c>
      <c r="J5540" s="3">
        <v>1243</v>
      </c>
      <c r="K5540">
        <v>25.38</v>
      </c>
      <c r="L5540">
        <v>6215</v>
      </c>
      <c r="M5540">
        <f>Registros[[#This Row],[salario]]*0.06</f>
        <v>372.9</v>
      </c>
      <c r="N5540">
        <f>Registros[[#This Row],[salario]]*5%</f>
        <v>310.75</v>
      </c>
      <c r="O5540">
        <f>IF(Registros[[#This Row],[idade]]&lt;18,311.43,IF(Registros[[#This Row],[idade]]&lt;=25,488.58,IF(Registros[[#This Row],[idade]]&lt;=50,772.77,850.05)))</f>
        <v>772.77</v>
      </c>
      <c r="P5540">
        <f>IF(Registros[[#This Row],[idade]]&lt;18,23.99,IF(Registros[[#This Row],[idade]]&lt;=25,49.9,IF(Registros[[#This Row],[idade]]&lt;=50,145.2,175.45)))</f>
        <v>145.19999999999999</v>
      </c>
      <c r="Q5540">
        <v>1</v>
      </c>
      <c r="R5540">
        <v>22</v>
      </c>
      <c r="T5540">
        <v>2</v>
      </c>
      <c r="U5540" t="s">
        <v>3</v>
      </c>
      <c r="V5540" t="s">
        <v>21</v>
      </c>
    </row>
    <row r="5541" spans="1:22" x14ac:dyDescent="0.3">
      <c r="A5541">
        <v>5540</v>
      </c>
      <c r="B5541">
        <v>18292634846</v>
      </c>
      <c r="C5541">
        <v>6</v>
      </c>
      <c r="D5541" s="1">
        <v>36650</v>
      </c>
      <c r="E5541" s="3">
        <f>2023-YEAR(Registros[[#This Row],[data_nascimento]])</f>
        <v>23</v>
      </c>
      <c r="F5541" s="1">
        <v>43950</v>
      </c>
      <c r="H5541">
        <v>220</v>
      </c>
      <c r="I5541">
        <v>13</v>
      </c>
      <c r="J5541" s="3">
        <v>698.9666666666667</v>
      </c>
      <c r="K5541">
        <v>18.329999999999998</v>
      </c>
      <c r="L5541">
        <v>1613</v>
      </c>
      <c r="M5541">
        <f>Registros[[#This Row],[salario]]*0.06</f>
        <v>96.78</v>
      </c>
      <c r="N5541">
        <f>Registros[[#This Row],[salario]]*5%</f>
        <v>80.650000000000006</v>
      </c>
      <c r="O5541">
        <f>IF(Registros[[#This Row],[idade]]&lt;18,311.43,IF(Registros[[#This Row],[idade]]&lt;=25,488.58,IF(Registros[[#This Row],[idade]]&lt;=50,772.77,850.05)))</f>
        <v>488.58</v>
      </c>
      <c r="P5541">
        <f>IF(Registros[[#This Row],[idade]]&lt;18,23.99,IF(Registros[[#This Row],[idade]]&lt;=25,49.9,IF(Registros[[#This Row],[idade]]&lt;=50,145.2,175.45)))</f>
        <v>49.9</v>
      </c>
      <c r="Q5541">
        <v>1</v>
      </c>
      <c r="R5541">
        <v>20</v>
      </c>
      <c r="T5541">
        <v>1</v>
      </c>
      <c r="U5541" t="s">
        <v>2</v>
      </c>
      <c r="V5541" t="s">
        <v>19</v>
      </c>
    </row>
    <row r="5542" spans="1:22" x14ac:dyDescent="0.3">
      <c r="A5542">
        <v>5541</v>
      </c>
      <c r="B5542">
        <v>64091060243</v>
      </c>
      <c r="C5542">
        <v>5</v>
      </c>
      <c r="D5542" s="1">
        <v>33533</v>
      </c>
      <c r="E5542" s="3">
        <f>2023-YEAR(Registros[[#This Row],[data_nascimento]])</f>
        <v>32</v>
      </c>
      <c r="F5542" s="1">
        <v>43950</v>
      </c>
      <c r="H5542">
        <v>220</v>
      </c>
      <c r="I5542">
        <v>15</v>
      </c>
      <c r="J5542" s="3">
        <v>2181.5</v>
      </c>
      <c r="K5542">
        <v>12.69</v>
      </c>
      <c r="L5542">
        <v>4363</v>
      </c>
      <c r="M5542">
        <f>Registros[[#This Row],[salario]]*0.06</f>
        <v>261.77999999999997</v>
      </c>
      <c r="N5542">
        <f>Registros[[#This Row],[salario]]*5%</f>
        <v>218.15</v>
      </c>
      <c r="O5542">
        <f>IF(Registros[[#This Row],[idade]]&lt;18,311.43,IF(Registros[[#This Row],[idade]]&lt;=25,488.58,IF(Registros[[#This Row],[idade]]&lt;=50,772.77,850.05)))</f>
        <v>772.77</v>
      </c>
      <c r="P5542">
        <f>IF(Registros[[#This Row],[idade]]&lt;18,23.99,IF(Registros[[#This Row],[idade]]&lt;=25,49.9,IF(Registros[[#This Row],[idade]]&lt;=50,145.2,175.45)))</f>
        <v>145.19999999999999</v>
      </c>
      <c r="Q5542">
        <v>1</v>
      </c>
      <c r="R5542">
        <v>13</v>
      </c>
      <c r="T5542">
        <v>2</v>
      </c>
      <c r="U5542" t="s">
        <v>2</v>
      </c>
      <c r="V5542" t="s">
        <v>21</v>
      </c>
    </row>
    <row r="5543" spans="1:22" x14ac:dyDescent="0.3">
      <c r="A5543">
        <v>5542</v>
      </c>
      <c r="B5543">
        <v>37252130657</v>
      </c>
      <c r="C5543">
        <v>5</v>
      </c>
      <c r="D5543" s="1">
        <v>34824</v>
      </c>
      <c r="E5543" s="3">
        <f>2023-YEAR(Registros[[#This Row],[data_nascimento]])</f>
        <v>28</v>
      </c>
      <c r="F5543" s="1">
        <v>43950</v>
      </c>
      <c r="H5543">
        <v>220</v>
      </c>
      <c r="I5543">
        <v>7</v>
      </c>
      <c r="J5543" s="3">
        <v>1618.1666666666665</v>
      </c>
      <c r="K5543">
        <v>19.739999999999998</v>
      </c>
      <c r="L5543">
        <v>6935</v>
      </c>
      <c r="M5543">
        <f>Registros[[#This Row],[salario]]*0.06</f>
        <v>416.09999999999997</v>
      </c>
      <c r="N5543">
        <f>Registros[[#This Row],[salario]]*5%</f>
        <v>346.75</v>
      </c>
      <c r="O5543">
        <f>IF(Registros[[#This Row],[idade]]&lt;18,311.43,IF(Registros[[#This Row],[idade]]&lt;=25,488.58,IF(Registros[[#This Row],[idade]]&lt;=50,772.77,850.05)))</f>
        <v>772.77</v>
      </c>
      <c r="P5543">
        <f>IF(Registros[[#This Row],[idade]]&lt;18,23.99,IF(Registros[[#This Row],[idade]]&lt;=25,49.9,IF(Registros[[#This Row],[idade]]&lt;=50,145.2,175.45)))</f>
        <v>145.19999999999999</v>
      </c>
      <c r="Q5543">
        <v>1</v>
      </c>
      <c r="R5543">
        <v>10</v>
      </c>
      <c r="T5543">
        <v>2</v>
      </c>
      <c r="U5543" t="s">
        <v>2</v>
      </c>
      <c r="V5543" t="s">
        <v>21</v>
      </c>
    </row>
    <row r="5544" spans="1:22" x14ac:dyDescent="0.3">
      <c r="A5544">
        <v>5543</v>
      </c>
      <c r="B5544">
        <v>56839547962</v>
      </c>
      <c r="C5544">
        <v>5</v>
      </c>
      <c r="D5544" s="1">
        <v>28758</v>
      </c>
      <c r="E5544" s="3">
        <f>2023-YEAR(Registros[[#This Row],[data_nascimento]])</f>
        <v>45</v>
      </c>
      <c r="F5544" s="1">
        <v>43950</v>
      </c>
      <c r="H5544">
        <v>220</v>
      </c>
      <c r="I5544">
        <v>7</v>
      </c>
      <c r="J5544" s="3">
        <v>1037.1666666666665</v>
      </c>
      <c r="K5544">
        <v>5.64</v>
      </c>
      <c r="L5544">
        <v>4445</v>
      </c>
      <c r="M5544">
        <f>Registros[[#This Row],[salario]]*0.06</f>
        <v>266.7</v>
      </c>
      <c r="N5544">
        <f>Registros[[#This Row],[salario]]*5%</f>
        <v>222.25</v>
      </c>
      <c r="O5544">
        <f>IF(Registros[[#This Row],[idade]]&lt;18,311.43,IF(Registros[[#This Row],[idade]]&lt;=25,488.58,IF(Registros[[#This Row],[idade]]&lt;=50,772.77,850.05)))</f>
        <v>772.77</v>
      </c>
      <c r="P5544">
        <f>IF(Registros[[#This Row],[idade]]&lt;18,23.99,IF(Registros[[#This Row],[idade]]&lt;=25,49.9,IF(Registros[[#This Row],[idade]]&lt;=50,145.2,175.45)))</f>
        <v>145.19999999999999</v>
      </c>
      <c r="Q5544">
        <v>5</v>
      </c>
      <c r="R5544">
        <v>13</v>
      </c>
      <c r="T5544">
        <v>3</v>
      </c>
      <c r="U5544" t="s">
        <v>2</v>
      </c>
      <c r="V5544" t="s">
        <v>19</v>
      </c>
    </row>
    <row r="5545" spans="1:22" x14ac:dyDescent="0.3">
      <c r="A5545">
        <v>5544</v>
      </c>
      <c r="B5545">
        <v>34550269411</v>
      </c>
      <c r="C5545">
        <v>4</v>
      </c>
      <c r="D5545" s="1">
        <v>34908</v>
      </c>
      <c r="E5545" s="3">
        <f>2023-YEAR(Registros[[#This Row],[data_nascimento]])</f>
        <v>28</v>
      </c>
      <c r="F5545" s="1">
        <v>43950</v>
      </c>
      <c r="H5545">
        <v>220</v>
      </c>
      <c r="I5545">
        <v>19</v>
      </c>
      <c r="J5545" s="3">
        <v>2102.666666666667</v>
      </c>
      <c r="K5545">
        <v>26.79</v>
      </c>
      <c r="L5545">
        <v>3320</v>
      </c>
      <c r="M5545">
        <f>Registros[[#This Row],[salario]]*0.06</f>
        <v>199.2</v>
      </c>
      <c r="N5545">
        <f>Registros[[#This Row],[salario]]*5%</f>
        <v>166</v>
      </c>
      <c r="O5545">
        <f>IF(Registros[[#This Row],[idade]]&lt;18,311.43,IF(Registros[[#This Row],[idade]]&lt;=25,488.58,IF(Registros[[#This Row],[idade]]&lt;=50,772.77,850.05)))</f>
        <v>772.77</v>
      </c>
      <c r="P5545">
        <f>IF(Registros[[#This Row],[idade]]&lt;18,23.99,IF(Registros[[#This Row],[idade]]&lt;=25,49.9,IF(Registros[[#This Row],[idade]]&lt;=50,145.2,175.45)))</f>
        <v>145.19999999999999</v>
      </c>
      <c r="Q5545">
        <v>2</v>
      </c>
      <c r="R5545">
        <v>16</v>
      </c>
      <c r="T5545">
        <v>1</v>
      </c>
      <c r="U5545" t="s">
        <v>2</v>
      </c>
      <c r="V5545" t="s">
        <v>21</v>
      </c>
    </row>
    <row r="5546" spans="1:22" x14ac:dyDescent="0.3">
      <c r="A5546">
        <v>5545</v>
      </c>
      <c r="B5546">
        <v>59991408112</v>
      </c>
      <c r="C5546">
        <v>4</v>
      </c>
      <c r="D5546" s="1">
        <v>34536</v>
      </c>
      <c r="E5546" s="3">
        <f>2023-YEAR(Registros[[#This Row],[data_nascimento]])</f>
        <v>29</v>
      </c>
      <c r="F5546" s="1">
        <v>43950</v>
      </c>
      <c r="H5546">
        <v>220</v>
      </c>
      <c r="I5546">
        <v>12</v>
      </c>
      <c r="J5546" s="3">
        <v>2060</v>
      </c>
      <c r="K5546">
        <v>25.38</v>
      </c>
      <c r="L5546">
        <v>5150</v>
      </c>
      <c r="M5546">
        <f>Registros[[#This Row],[salario]]*0.06</f>
        <v>309</v>
      </c>
      <c r="N5546">
        <f>Registros[[#This Row],[salario]]*5%</f>
        <v>257.5</v>
      </c>
      <c r="O5546">
        <f>IF(Registros[[#This Row],[idade]]&lt;18,311.43,IF(Registros[[#This Row],[idade]]&lt;=25,488.58,IF(Registros[[#This Row],[idade]]&lt;=50,772.77,850.05)))</f>
        <v>772.77</v>
      </c>
      <c r="P5546">
        <f>IF(Registros[[#This Row],[idade]]&lt;18,23.99,IF(Registros[[#This Row],[idade]]&lt;=25,49.9,IF(Registros[[#This Row],[idade]]&lt;=50,145.2,175.45)))</f>
        <v>145.19999999999999</v>
      </c>
      <c r="Q5546">
        <v>5</v>
      </c>
      <c r="R5546">
        <v>27</v>
      </c>
      <c r="T5546">
        <v>3</v>
      </c>
      <c r="U5546" t="s">
        <v>3</v>
      </c>
      <c r="V5546" t="s">
        <v>18</v>
      </c>
    </row>
    <row r="5547" spans="1:22" x14ac:dyDescent="0.3">
      <c r="A5547">
        <v>5546</v>
      </c>
      <c r="B5547">
        <v>57715243115</v>
      </c>
      <c r="C5547">
        <v>3</v>
      </c>
      <c r="D5547" s="1">
        <v>37704</v>
      </c>
      <c r="E5547" s="3">
        <f>2023-YEAR(Registros[[#This Row],[data_nascimento]])</f>
        <v>20</v>
      </c>
      <c r="F5547" s="1">
        <v>43950</v>
      </c>
      <c r="H5547">
        <v>220</v>
      </c>
      <c r="I5547">
        <v>13</v>
      </c>
      <c r="J5547" s="3">
        <v>2698.7999999999997</v>
      </c>
      <c r="K5547">
        <v>28.2</v>
      </c>
      <c r="L5547">
        <v>6228</v>
      </c>
      <c r="M5547">
        <f>Registros[[#This Row],[salario]]*0.06</f>
        <v>373.68</v>
      </c>
      <c r="N5547">
        <f>Registros[[#This Row],[salario]]*5%</f>
        <v>311.40000000000003</v>
      </c>
      <c r="O5547">
        <f>IF(Registros[[#This Row],[idade]]&lt;18,311.43,IF(Registros[[#This Row],[idade]]&lt;=25,488.58,IF(Registros[[#This Row],[idade]]&lt;=50,772.77,850.05)))</f>
        <v>488.58</v>
      </c>
      <c r="P5547">
        <f>IF(Registros[[#This Row],[idade]]&lt;18,23.99,IF(Registros[[#This Row],[idade]]&lt;=25,49.9,IF(Registros[[#This Row],[idade]]&lt;=50,145.2,175.45)))</f>
        <v>49.9</v>
      </c>
      <c r="Q5547">
        <v>4</v>
      </c>
      <c r="R5547">
        <v>4</v>
      </c>
      <c r="T5547">
        <v>3</v>
      </c>
      <c r="U5547" t="s">
        <v>2</v>
      </c>
      <c r="V5547" t="s">
        <v>19</v>
      </c>
    </row>
    <row r="5548" spans="1:22" x14ac:dyDescent="0.3">
      <c r="A5548">
        <v>5547</v>
      </c>
      <c r="B5548">
        <v>56517635511</v>
      </c>
      <c r="C5548">
        <v>5</v>
      </c>
      <c r="D5548" s="1">
        <v>35297</v>
      </c>
      <c r="E5548" s="3">
        <f>2023-YEAR(Registros[[#This Row],[data_nascimento]])</f>
        <v>27</v>
      </c>
      <c r="F5548" s="1">
        <v>43950</v>
      </c>
      <c r="H5548">
        <v>220</v>
      </c>
      <c r="I5548">
        <v>7</v>
      </c>
      <c r="J5548" s="3">
        <v>1009.6333333333332</v>
      </c>
      <c r="K5548">
        <v>4.2300000000000004</v>
      </c>
      <c r="L5548">
        <v>4327</v>
      </c>
      <c r="M5548">
        <f>Registros[[#This Row],[salario]]*0.06</f>
        <v>259.62</v>
      </c>
      <c r="N5548">
        <f>Registros[[#This Row],[salario]]*5%</f>
        <v>216.35000000000002</v>
      </c>
      <c r="O5548">
        <f>IF(Registros[[#This Row],[idade]]&lt;18,311.43,IF(Registros[[#This Row],[idade]]&lt;=25,488.58,IF(Registros[[#This Row],[idade]]&lt;=50,772.77,850.05)))</f>
        <v>772.77</v>
      </c>
      <c r="P5548">
        <f>IF(Registros[[#This Row],[idade]]&lt;18,23.99,IF(Registros[[#This Row],[idade]]&lt;=25,49.9,IF(Registros[[#This Row],[idade]]&lt;=50,145.2,175.45)))</f>
        <v>145.19999999999999</v>
      </c>
      <c r="Q5548">
        <v>3</v>
      </c>
      <c r="R5548">
        <v>6</v>
      </c>
      <c r="T5548">
        <v>1</v>
      </c>
      <c r="U5548" t="s">
        <v>2</v>
      </c>
      <c r="V5548" t="s">
        <v>19</v>
      </c>
    </row>
    <row r="5549" spans="1:22" x14ac:dyDescent="0.3">
      <c r="A5549">
        <v>5548</v>
      </c>
      <c r="B5549">
        <v>62366129020</v>
      </c>
      <c r="C5549">
        <v>4</v>
      </c>
      <c r="D5549" s="1">
        <v>32001</v>
      </c>
      <c r="E5549" s="3">
        <f>2023-YEAR(Registros[[#This Row],[data_nascimento]])</f>
        <v>36</v>
      </c>
      <c r="F5549" s="1">
        <v>43950</v>
      </c>
      <c r="H5549">
        <v>220</v>
      </c>
      <c r="I5549">
        <v>3</v>
      </c>
      <c r="J5549" s="3">
        <v>320.5</v>
      </c>
      <c r="K5549">
        <v>15.51</v>
      </c>
      <c r="L5549">
        <v>3205</v>
      </c>
      <c r="M5549">
        <f>Registros[[#This Row],[salario]]*0.06</f>
        <v>192.29999999999998</v>
      </c>
      <c r="N5549">
        <f>Registros[[#This Row],[salario]]*5%</f>
        <v>160.25</v>
      </c>
      <c r="O5549">
        <f>IF(Registros[[#This Row],[idade]]&lt;18,311.43,IF(Registros[[#This Row],[idade]]&lt;=25,488.58,IF(Registros[[#This Row],[idade]]&lt;=50,772.77,850.05)))</f>
        <v>772.77</v>
      </c>
      <c r="P5549">
        <f>IF(Registros[[#This Row],[idade]]&lt;18,23.99,IF(Registros[[#This Row],[idade]]&lt;=25,49.9,IF(Registros[[#This Row],[idade]]&lt;=50,145.2,175.45)))</f>
        <v>145.19999999999999</v>
      </c>
      <c r="Q5549">
        <v>3</v>
      </c>
      <c r="R5549">
        <v>16</v>
      </c>
      <c r="T5549">
        <v>2</v>
      </c>
      <c r="U5549" t="s">
        <v>2</v>
      </c>
      <c r="V5549" t="s">
        <v>18</v>
      </c>
    </row>
    <row r="5550" spans="1:22" x14ac:dyDescent="0.3">
      <c r="A5550">
        <v>5549</v>
      </c>
      <c r="B5550">
        <v>43123523181</v>
      </c>
      <c r="C5550">
        <v>7</v>
      </c>
      <c r="D5550" s="1">
        <v>36112</v>
      </c>
      <c r="E5550" s="3">
        <f>2023-YEAR(Registros[[#This Row],[data_nascimento]])</f>
        <v>25</v>
      </c>
      <c r="F5550" s="1">
        <v>43950</v>
      </c>
      <c r="H5550">
        <v>220</v>
      </c>
      <c r="I5550">
        <v>7</v>
      </c>
      <c r="J5550" s="3">
        <v>1357.3</v>
      </c>
      <c r="K5550">
        <v>9.8699999999999992</v>
      </c>
      <c r="L5550">
        <v>5817</v>
      </c>
      <c r="M5550">
        <f>Registros[[#This Row],[salario]]*0.06</f>
        <v>349.02</v>
      </c>
      <c r="N5550">
        <f>Registros[[#This Row],[salario]]*5%</f>
        <v>290.85000000000002</v>
      </c>
      <c r="O5550">
        <f>IF(Registros[[#This Row],[idade]]&lt;18,311.43,IF(Registros[[#This Row],[idade]]&lt;=25,488.58,IF(Registros[[#This Row],[idade]]&lt;=50,772.77,850.05)))</f>
        <v>488.58</v>
      </c>
      <c r="P5550">
        <f>IF(Registros[[#This Row],[idade]]&lt;18,23.99,IF(Registros[[#This Row],[idade]]&lt;=25,49.9,IF(Registros[[#This Row],[idade]]&lt;=50,145.2,175.45)))</f>
        <v>49.9</v>
      </c>
      <c r="Q5550">
        <v>5</v>
      </c>
      <c r="R5550">
        <v>3</v>
      </c>
      <c r="T5550">
        <v>1</v>
      </c>
      <c r="U5550" t="s">
        <v>2</v>
      </c>
      <c r="V5550" t="s">
        <v>18</v>
      </c>
    </row>
    <row r="5551" spans="1:22" x14ac:dyDescent="0.3">
      <c r="A5551">
        <v>5550</v>
      </c>
      <c r="B5551">
        <v>89603820087</v>
      </c>
      <c r="C5551">
        <v>4</v>
      </c>
      <c r="D5551" s="1">
        <v>27699</v>
      </c>
      <c r="E5551" s="3">
        <f>2023-YEAR(Registros[[#This Row],[data_nascimento]])</f>
        <v>48</v>
      </c>
      <c r="F5551" s="1">
        <v>43950</v>
      </c>
      <c r="H5551">
        <v>220</v>
      </c>
      <c r="I5551">
        <v>9</v>
      </c>
      <c r="J5551" s="3">
        <v>1371.3000000000002</v>
      </c>
      <c r="K5551">
        <v>8.4600000000000009</v>
      </c>
      <c r="L5551">
        <v>4571</v>
      </c>
      <c r="M5551">
        <f>Registros[[#This Row],[salario]]*0.06</f>
        <v>274.26</v>
      </c>
      <c r="N5551">
        <f>Registros[[#This Row],[salario]]*5%</f>
        <v>228.55</v>
      </c>
      <c r="O5551">
        <f>IF(Registros[[#This Row],[idade]]&lt;18,311.43,IF(Registros[[#This Row],[idade]]&lt;=25,488.58,IF(Registros[[#This Row],[idade]]&lt;=50,772.77,850.05)))</f>
        <v>772.77</v>
      </c>
      <c r="P5551">
        <f>IF(Registros[[#This Row],[idade]]&lt;18,23.99,IF(Registros[[#This Row],[idade]]&lt;=25,49.9,IF(Registros[[#This Row],[idade]]&lt;=50,145.2,175.45)))</f>
        <v>145.19999999999999</v>
      </c>
      <c r="Q5551">
        <v>4</v>
      </c>
      <c r="R5551">
        <v>7</v>
      </c>
      <c r="T5551">
        <v>2</v>
      </c>
      <c r="U5551" t="s">
        <v>3</v>
      </c>
      <c r="V5551" t="s">
        <v>21</v>
      </c>
    </row>
    <row r="5552" spans="1:22" x14ac:dyDescent="0.3">
      <c r="A5552">
        <v>5551</v>
      </c>
      <c r="B5552">
        <v>16954789828</v>
      </c>
      <c r="C5552">
        <v>4</v>
      </c>
      <c r="D5552" s="1">
        <v>33781</v>
      </c>
      <c r="E5552" s="3">
        <f>2023-YEAR(Registros[[#This Row],[data_nascimento]])</f>
        <v>31</v>
      </c>
      <c r="F5552" s="1">
        <v>43950</v>
      </c>
      <c r="H5552">
        <v>220</v>
      </c>
      <c r="I5552">
        <v>2</v>
      </c>
      <c r="J5552" s="3">
        <v>384.86666666666667</v>
      </c>
      <c r="K5552">
        <v>7.05</v>
      </c>
      <c r="L5552">
        <v>5773</v>
      </c>
      <c r="M5552">
        <f>Registros[[#This Row],[salario]]*0.06</f>
        <v>346.38</v>
      </c>
      <c r="N5552">
        <f>Registros[[#This Row],[salario]]*5%</f>
        <v>288.65000000000003</v>
      </c>
      <c r="O5552">
        <f>IF(Registros[[#This Row],[idade]]&lt;18,311.43,IF(Registros[[#This Row],[idade]]&lt;=25,488.58,IF(Registros[[#This Row],[idade]]&lt;=50,772.77,850.05)))</f>
        <v>772.77</v>
      </c>
      <c r="P5552">
        <f>IF(Registros[[#This Row],[idade]]&lt;18,23.99,IF(Registros[[#This Row],[idade]]&lt;=25,49.9,IF(Registros[[#This Row],[idade]]&lt;=50,145.2,175.45)))</f>
        <v>145.19999999999999</v>
      </c>
      <c r="Q5552">
        <v>4</v>
      </c>
      <c r="R5552">
        <v>5</v>
      </c>
      <c r="T5552">
        <v>3</v>
      </c>
      <c r="U5552" t="s">
        <v>2</v>
      </c>
      <c r="V5552" t="s">
        <v>18</v>
      </c>
    </row>
    <row r="5553" spans="1:22" x14ac:dyDescent="0.3">
      <c r="A5553">
        <v>5552</v>
      </c>
      <c r="B5553">
        <v>85565782508</v>
      </c>
      <c r="C5553">
        <v>4</v>
      </c>
      <c r="D5553" s="1">
        <v>35871</v>
      </c>
      <c r="E5553" s="3">
        <f>2023-YEAR(Registros[[#This Row],[data_nascimento]])</f>
        <v>25</v>
      </c>
      <c r="F5553" s="1">
        <v>43950</v>
      </c>
      <c r="H5553">
        <v>220</v>
      </c>
      <c r="I5553">
        <v>17</v>
      </c>
      <c r="J5553" s="3">
        <v>3951.3666666666668</v>
      </c>
      <c r="K5553">
        <v>19.739999999999998</v>
      </c>
      <c r="L5553">
        <v>6973</v>
      </c>
      <c r="M5553">
        <f>Registros[[#This Row],[salario]]*0.06</f>
        <v>418.38</v>
      </c>
      <c r="N5553">
        <f>Registros[[#This Row],[salario]]*5%</f>
        <v>348.65000000000003</v>
      </c>
      <c r="O5553">
        <f>IF(Registros[[#This Row],[idade]]&lt;18,311.43,IF(Registros[[#This Row],[idade]]&lt;=25,488.58,IF(Registros[[#This Row],[idade]]&lt;=50,772.77,850.05)))</f>
        <v>488.58</v>
      </c>
      <c r="P5553">
        <f>IF(Registros[[#This Row],[idade]]&lt;18,23.99,IF(Registros[[#This Row],[idade]]&lt;=25,49.9,IF(Registros[[#This Row],[idade]]&lt;=50,145.2,175.45)))</f>
        <v>49.9</v>
      </c>
      <c r="Q5553">
        <v>2</v>
      </c>
      <c r="R5553">
        <v>20</v>
      </c>
      <c r="T5553">
        <v>3</v>
      </c>
      <c r="U5553" t="s">
        <v>3</v>
      </c>
      <c r="V5553" t="s">
        <v>18</v>
      </c>
    </row>
    <row r="5554" spans="1:22" x14ac:dyDescent="0.3">
      <c r="A5554">
        <v>5553</v>
      </c>
      <c r="B5554">
        <v>16526670021</v>
      </c>
      <c r="C5554">
        <v>4</v>
      </c>
      <c r="D5554" s="1">
        <v>34772</v>
      </c>
      <c r="E5554" s="3">
        <f>2023-YEAR(Registros[[#This Row],[data_nascimento]])</f>
        <v>28</v>
      </c>
      <c r="F5554" s="1">
        <v>43950</v>
      </c>
      <c r="H5554">
        <v>220</v>
      </c>
      <c r="I5554">
        <v>8</v>
      </c>
      <c r="J5554" s="3">
        <v>2059.4666666666667</v>
      </c>
      <c r="K5554">
        <v>18.329999999999998</v>
      </c>
      <c r="L5554">
        <v>7723</v>
      </c>
      <c r="O5554">
        <f>IF(Registros[[#This Row],[idade]]&lt;18,311.43,IF(Registros[[#This Row],[idade]]&lt;=25,488.58,IF(Registros[[#This Row],[idade]]&lt;=50,772.77,850.05)))</f>
        <v>772.77</v>
      </c>
      <c r="P5554">
        <f>IF(Registros[[#This Row],[idade]]&lt;18,23.99,IF(Registros[[#This Row],[idade]]&lt;=25,49.9,IF(Registros[[#This Row],[idade]]&lt;=50,145.2,175.45)))</f>
        <v>145.19999999999999</v>
      </c>
      <c r="Q5554">
        <v>5</v>
      </c>
      <c r="R5554">
        <v>25</v>
      </c>
      <c r="T5554">
        <v>3</v>
      </c>
      <c r="U5554" t="s">
        <v>3</v>
      </c>
      <c r="V5554" t="s">
        <v>21</v>
      </c>
    </row>
    <row r="5555" spans="1:22" x14ac:dyDescent="0.3">
      <c r="A5555">
        <v>5554</v>
      </c>
      <c r="B5555">
        <v>28500291061</v>
      </c>
      <c r="C5555">
        <v>4</v>
      </c>
      <c r="D5555" s="1">
        <v>37397</v>
      </c>
      <c r="E5555" s="3">
        <f>2023-YEAR(Registros[[#This Row],[data_nascimento]])</f>
        <v>21</v>
      </c>
      <c r="F5555" s="1">
        <v>43950</v>
      </c>
      <c r="H5555">
        <v>220</v>
      </c>
      <c r="I5555">
        <v>9</v>
      </c>
      <c r="J5555" s="3">
        <v>1254.6000000000001</v>
      </c>
      <c r="K5555">
        <v>12.69</v>
      </c>
      <c r="L5555">
        <v>4182</v>
      </c>
      <c r="O5555">
        <f>IF(Registros[[#This Row],[idade]]&lt;18,311.43,IF(Registros[[#This Row],[idade]]&lt;=25,488.58,IF(Registros[[#This Row],[idade]]&lt;=50,772.77,850.05)))</f>
        <v>488.58</v>
      </c>
      <c r="P5555">
        <f>IF(Registros[[#This Row],[idade]]&lt;18,23.99,IF(Registros[[#This Row],[idade]]&lt;=25,49.9,IF(Registros[[#This Row],[idade]]&lt;=50,145.2,175.45)))</f>
        <v>49.9</v>
      </c>
      <c r="Q5555">
        <v>4</v>
      </c>
      <c r="R5555">
        <v>13</v>
      </c>
      <c r="T5555">
        <v>1</v>
      </c>
      <c r="U5555" t="s">
        <v>3</v>
      </c>
      <c r="V5555" t="s">
        <v>19</v>
      </c>
    </row>
    <row r="5556" spans="1:22" x14ac:dyDescent="0.3">
      <c r="A5556">
        <v>5555</v>
      </c>
      <c r="B5556">
        <v>83265340114</v>
      </c>
      <c r="C5556">
        <v>4</v>
      </c>
      <c r="D5556" s="1">
        <v>29962</v>
      </c>
      <c r="E5556" s="3">
        <f>2023-YEAR(Registros[[#This Row],[data_nascimento]])</f>
        <v>41</v>
      </c>
      <c r="F5556" s="1">
        <v>43950</v>
      </c>
      <c r="G5556" s="1">
        <v>44153</v>
      </c>
      <c r="H5556">
        <v>220</v>
      </c>
      <c r="I5556">
        <v>12</v>
      </c>
      <c r="J5556" s="3">
        <v>3444.4000000000005</v>
      </c>
      <c r="K5556">
        <v>12.69</v>
      </c>
      <c r="L5556">
        <v>8611</v>
      </c>
      <c r="O5556">
        <f>IF(Registros[[#This Row],[idade]]&lt;18,311.43,IF(Registros[[#This Row],[idade]]&lt;=25,488.58,IF(Registros[[#This Row],[idade]]&lt;=50,772.77,850.05)))</f>
        <v>772.77</v>
      </c>
      <c r="P5556">
        <f>IF(Registros[[#This Row],[idade]]&lt;18,23.99,IF(Registros[[#This Row],[idade]]&lt;=25,49.9,IF(Registros[[#This Row],[idade]]&lt;=50,145.2,175.45)))</f>
        <v>145.19999999999999</v>
      </c>
      <c r="Q5556">
        <v>1</v>
      </c>
      <c r="R5556">
        <v>3</v>
      </c>
      <c r="S5556">
        <v>2</v>
      </c>
      <c r="T5556">
        <v>3</v>
      </c>
      <c r="U5556" t="s">
        <v>2</v>
      </c>
      <c r="V5556" t="s">
        <v>19</v>
      </c>
    </row>
    <row r="5557" spans="1:22" x14ac:dyDescent="0.3">
      <c r="A5557">
        <v>5556</v>
      </c>
      <c r="B5557">
        <v>69345218935</v>
      </c>
      <c r="C5557">
        <v>3</v>
      </c>
      <c r="D5557" s="1">
        <v>30739</v>
      </c>
      <c r="E5557" s="3">
        <f>2023-YEAR(Registros[[#This Row],[data_nascimento]])</f>
        <v>39</v>
      </c>
      <c r="F5557" s="1">
        <v>43950</v>
      </c>
      <c r="G5557" s="1">
        <v>44153</v>
      </c>
      <c r="H5557">
        <v>220</v>
      </c>
      <c r="I5557">
        <v>5</v>
      </c>
      <c r="J5557" s="3">
        <v>333.5</v>
      </c>
      <c r="K5557">
        <v>26.79</v>
      </c>
      <c r="L5557">
        <v>2001</v>
      </c>
      <c r="O5557">
        <f>IF(Registros[[#This Row],[idade]]&lt;18,311.43,IF(Registros[[#This Row],[idade]]&lt;=25,488.58,IF(Registros[[#This Row],[idade]]&lt;=50,772.77,850.05)))</f>
        <v>772.77</v>
      </c>
      <c r="P5557">
        <f>IF(Registros[[#This Row],[idade]]&lt;18,23.99,IF(Registros[[#This Row],[idade]]&lt;=25,49.9,IF(Registros[[#This Row],[idade]]&lt;=50,145.2,175.45)))</f>
        <v>145.19999999999999</v>
      </c>
      <c r="Q5557">
        <v>5</v>
      </c>
      <c r="R5557">
        <v>12</v>
      </c>
      <c r="S5557">
        <v>1</v>
      </c>
      <c r="T5557">
        <v>2</v>
      </c>
      <c r="U5557" t="s">
        <v>3</v>
      </c>
      <c r="V5557" t="s">
        <v>19</v>
      </c>
    </row>
    <row r="5558" spans="1:22" x14ac:dyDescent="0.3">
      <c r="A5558">
        <v>5557</v>
      </c>
      <c r="B5558">
        <v>88793976164</v>
      </c>
      <c r="C5558">
        <v>3</v>
      </c>
      <c r="D5558" s="1">
        <v>38404</v>
      </c>
      <c r="E5558" s="3">
        <f>2023-YEAR(Registros[[#This Row],[data_nascimento]])</f>
        <v>18</v>
      </c>
      <c r="F5558" s="1">
        <v>43950</v>
      </c>
      <c r="G5558" s="1">
        <v>44153</v>
      </c>
      <c r="H5558">
        <v>220</v>
      </c>
      <c r="I5558">
        <v>13</v>
      </c>
      <c r="J5558" s="3">
        <v>812.06666666666672</v>
      </c>
      <c r="K5558">
        <v>12.69</v>
      </c>
      <c r="L5558">
        <v>1874</v>
      </c>
      <c r="O5558">
        <f>IF(Registros[[#This Row],[idade]]&lt;18,311.43,IF(Registros[[#This Row],[idade]]&lt;=25,488.58,IF(Registros[[#This Row],[idade]]&lt;=50,772.77,850.05)))</f>
        <v>488.58</v>
      </c>
      <c r="P5558">
        <f>IF(Registros[[#This Row],[idade]]&lt;18,23.99,IF(Registros[[#This Row],[idade]]&lt;=25,49.9,IF(Registros[[#This Row],[idade]]&lt;=50,145.2,175.45)))</f>
        <v>49.9</v>
      </c>
      <c r="Q5558">
        <v>3</v>
      </c>
      <c r="R5558">
        <v>26</v>
      </c>
      <c r="S5558">
        <v>2</v>
      </c>
      <c r="T5558">
        <v>3</v>
      </c>
      <c r="U5558" t="s">
        <v>3</v>
      </c>
      <c r="V5558" t="s">
        <v>19</v>
      </c>
    </row>
    <row r="5559" spans="1:22" x14ac:dyDescent="0.3">
      <c r="A5559">
        <v>5558</v>
      </c>
      <c r="B5559">
        <v>31963758766</v>
      </c>
      <c r="C5559">
        <v>6</v>
      </c>
      <c r="D5559" s="1">
        <v>29007</v>
      </c>
      <c r="E5559" s="3">
        <f>2023-YEAR(Registros[[#This Row],[data_nascimento]])</f>
        <v>44</v>
      </c>
      <c r="F5559" s="1">
        <v>43950</v>
      </c>
      <c r="H5559">
        <v>220</v>
      </c>
      <c r="I5559">
        <v>7</v>
      </c>
      <c r="J5559" s="3">
        <v>485.33333333333331</v>
      </c>
      <c r="K5559">
        <v>19.739999999999998</v>
      </c>
      <c r="L5559">
        <v>2080</v>
      </c>
      <c r="O5559">
        <f>IF(Registros[[#This Row],[idade]]&lt;18,311.43,IF(Registros[[#This Row],[idade]]&lt;=25,488.58,IF(Registros[[#This Row],[idade]]&lt;=50,772.77,850.05)))</f>
        <v>772.77</v>
      </c>
      <c r="P5559">
        <f>IF(Registros[[#This Row],[idade]]&lt;18,23.99,IF(Registros[[#This Row],[idade]]&lt;=25,49.9,IF(Registros[[#This Row],[idade]]&lt;=50,145.2,175.45)))</f>
        <v>145.19999999999999</v>
      </c>
      <c r="Q5559">
        <v>2</v>
      </c>
      <c r="R5559">
        <v>12</v>
      </c>
      <c r="T5559">
        <v>3</v>
      </c>
      <c r="U5559" t="s">
        <v>3</v>
      </c>
      <c r="V5559" t="s">
        <v>22</v>
      </c>
    </row>
    <row r="5560" spans="1:22" x14ac:dyDescent="0.3">
      <c r="A5560">
        <v>5559</v>
      </c>
      <c r="B5560">
        <v>47833668234</v>
      </c>
      <c r="C5560">
        <v>4</v>
      </c>
      <c r="D5560" s="1">
        <v>32109</v>
      </c>
      <c r="E5560" s="3">
        <f>2023-YEAR(Registros[[#This Row],[data_nascimento]])</f>
        <v>36</v>
      </c>
      <c r="F5560" s="1">
        <v>43950</v>
      </c>
      <c r="H5560">
        <v>220</v>
      </c>
      <c r="I5560">
        <v>5</v>
      </c>
      <c r="J5560" s="3">
        <v>236</v>
      </c>
      <c r="K5560">
        <v>19.739999999999998</v>
      </c>
      <c r="L5560">
        <v>1416</v>
      </c>
      <c r="O5560">
        <f>IF(Registros[[#This Row],[idade]]&lt;18,311.43,IF(Registros[[#This Row],[idade]]&lt;=25,488.58,IF(Registros[[#This Row],[idade]]&lt;=50,772.77,850.05)))</f>
        <v>772.77</v>
      </c>
      <c r="P5560">
        <f>IF(Registros[[#This Row],[idade]]&lt;18,23.99,IF(Registros[[#This Row],[idade]]&lt;=25,49.9,IF(Registros[[#This Row],[idade]]&lt;=50,145.2,175.45)))</f>
        <v>145.19999999999999</v>
      </c>
      <c r="Q5560">
        <v>4</v>
      </c>
      <c r="R5560">
        <v>10</v>
      </c>
      <c r="T5560">
        <v>3</v>
      </c>
      <c r="U5560" t="s">
        <v>2</v>
      </c>
      <c r="V5560" t="s">
        <v>22</v>
      </c>
    </row>
    <row r="5561" spans="1:22" x14ac:dyDescent="0.3">
      <c r="A5561">
        <v>5560</v>
      </c>
      <c r="B5561">
        <v>77340655912</v>
      </c>
      <c r="C5561">
        <v>5</v>
      </c>
      <c r="D5561" s="1">
        <v>27875</v>
      </c>
      <c r="E5561" s="3">
        <f>2023-YEAR(Registros[[#This Row],[data_nascimento]])</f>
        <v>47</v>
      </c>
      <c r="F5561" s="1">
        <v>43955</v>
      </c>
      <c r="H5561">
        <v>220</v>
      </c>
      <c r="I5561">
        <v>1</v>
      </c>
      <c r="J5561" s="3">
        <v>215.7</v>
      </c>
      <c r="K5561">
        <v>24.310000000000002</v>
      </c>
      <c r="L5561">
        <v>6471</v>
      </c>
      <c r="M5561">
        <f>Registros[[#This Row],[salario]]*0.06</f>
        <v>388.26</v>
      </c>
      <c r="N5561">
        <f>Registros[[#This Row],[salario]]*5%</f>
        <v>323.55</v>
      </c>
      <c r="O5561">
        <f>IF(Registros[[#This Row],[idade]]&lt;18,311.43,IF(Registros[[#This Row],[idade]]&lt;=25,488.58,IF(Registros[[#This Row],[idade]]&lt;=50,772.77,850.05)))</f>
        <v>772.77</v>
      </c>
      <c r="P5561">
        <f>IF(Registros[[#This Row],[idade]]&lt;18,23.99,IF(Registros[[#This Row],[idade]]&lt;=25,49.9,IF(Registros[[#This Row],[idade]]&lt;=50,145.2,175.45)))</f>
        <v>145.19999999999999</v>
      </c>
      <c r="Q5561">
        <v>3</v>
      </c>
      <c r="R5561">
        <v>8</v>
      </c>
      <c r="T5561">
        <v>3</v>
      </c>
      <c r="U5561" t="s">
        <v>3</v>
      </c>
      <c r="V5561" t="s">
        <v>21</v>
      </c>
    </row>
    <row r="5562" spans="1:22" x14ac:dyDescent="0.3">
      <c r="A5562">
        <v>5561</v>
      </c>
      <c r="B5562">
        <v>35746553693</v>
      </c>
      <c r="C5562">
        <v>4</v>
      </c>
      <c r="D5562" s="1">
        <v>35940</v>
      </c>
      <c r="E5562" s="3">
        <f>2023-YEAR(Registros[[#This Row],[data_nascimento]])</f>
        <v>25</v>
      </c>
      <c r="F5562" s="1">
        <v>43955</v>
      </c>
      <c r="H5562">
        <v>220</v>
      </c>
      <c r="I5562">
        <v>3</v>
      </c>
      <c r="J5562" s="3">
        <v>288.29999999999995</v>
      </c>
      <c r="K5562">
        <v>22.439999999999998</v>
      </c>
      <c r="L5562">
        <v>2883</v>
      </c>
      <c r="M5562">
        <f>Registros[[#This Row],[salario]]*0.06</f>
        <v>172.98</v>
      </c>
      <c r="N5562">
        <f>Registros[[#This Row],[salario]]*5%</f>
        <v>144.15</v>
      </c>
      <c r="O5562">
        <f>IF(Registros[[#This Row],[idade]]&lt;18,311.43,IF(Registros[[#This Row],[idade]]&lt;=25,488.58,IF(Registros[[#This Row],[idade]]&lt;=50,772.77,850.05)))</f>
        <v>488.58</v>
      </c>
      <c r="P5562">
        <f>IF(Registros[[#This Row],[idade]]&lt;18,23.99,IF(Registros[[#This Row],[idade]]&lt;=25,49.9,IF(Registros[[#This Row],[idade]]&lt;=50,145.2,175.45)))</f>
        <v>49.9</v>
      </c>
      <c r="Q5562">
        <v>5</v>
      </c>
      <c r="R5562">
        <v>2</v>
      </c>
      <c r="T5562">
        <v>3</v>
      </c>
      <c r="U5562" t="s">
        <v>2</v>
      </c>
      <c r="V5562" t="s">
        <v>19</v>
      </c>
    </row>
    <row r="5563" spans="1:22" x14ac:dyDescent="0.3">
      <c r="A5563">
        <v>5562</v>
      </c>
      <c r="B5563">
        <v>71994595605</v>
      </c>
      <c r="C5563">
        <v>6</v>
      </c>
      <c r="D5563" s="1">
        <v>28151</v>
      </c>
      <c r="E5563" s="3">
        <f>2023-YEAR(Registros[[#This Row],[data_nascimento]])</f>
        <v>46</v>
      </c>
      <c r="F5563" s="1">
        <v>43955</v>
      </c>
      <c r="H5563">
        <v>220</v>
      </c>
      <c r="I5563">
        <v>14</v>
      </c>
      <c r="J5563" s="3">
        <v>1551.2</v>
      </c>
      <c r="K5563">
        <v>24.310000000000002</v>
      </c>
      <c r="L5563">
        <v>3324</v>
      </c>
      <c r="M5563">
        <f>Registros[[#This Row],[salario]]*0.06</f>
        <v>199.44</v>
      </c>
      <c r="N5563">
        <f>Registros[[#This Row],[salario]]*5%</f>
        <v>166.20000000000002</v>
      </c>
      <c r="O5563">
        <f>IF(Registros[[#This Row],[idade]]&lt;18,311.43,IF(Registros[[#This Row],[idade]]&lt;=25,488.58,IF(Registros[[#This Row],[idade]]&lt;=50,772.77,850.05)))</f>
        <v>772.77</v>
      </c>
      <c r="P5563">
        <f>IF(Registros[[#This Row],[idade]]&lt;18,23.99,IF(Registros[[#This Row],[idade]]&lt;=25,49.9,IF(Registros[[#This Row],[idade]]&lt;=50,145.2,175.45)))</f>
        <v>145.19999999999999</v>
      </c>
      <c r="Q5563">
        <v>3</v>
      </c>
      <c r="R5563">
        <v>23</v>
      </c>
      <c r="T5563">
        <v>1</v>
      </c>
      <c r="U5563" t="s">
        <v>2</v>
      </c>
      <c r="V5563" t="s">
        <v>22</v>
      </c>
    </row>
    <row r="5564" spans="1:22" x14ac:dyDescent="0.3">
      <c r="A5564">
        <v>5563</v>
      </c>
      <c r="B5564">
        <v>22539317236</v>
      </c>
      <c r="C5564">
        <v>4</v>
      </c>
      <c r="D5564" s="1">
        <v>29459</v>
      </c>
      <c r="E5564" s="3">
        <f>2023-YEAR(Registros[[#This Row],[data_nascimento]])</f>
        <v>43</v>
      </c>
      <c r="F5564" s="1">
        <v>43955</v>
      </c>
      <c r="H5564">
        <v>220</v>
      </c>
      <c r="I5564">
        <v>3</v>
      </c>
      <c r="J5564" s="3">
        <v>196</v>
      </c>
      <c r="K5564">
        <v>7.48</v>
      </c>
      <c r="L5564">
        <v>1960</v>
      </c>
      <c r="M5564">
        <f>Registros[[#This Row],[salario]]*0.06</f>
        <v>117.6</v>
      </c>
      <c r="N5564">
        <f>Registros[[#This Row],[salario]]*5%</f>
        <v>98</v>
      </c>
      <c r="O5564">
        <f>IF(Registros[[#This Row],[idade]]&lt;18,311.43,IF(Registros[[#This Row],[idade]]&lt;=25,488.58,IF(Registros[[#This Row],[idade]]&lt;=50,772.77,850.05)))</f>
        <v>772.77</v>
      </c>
      <c r="P5564">
        <f>IF(Registros[[#This Row],[idade]]&lt;18,23.99,IF(Registros[[#This Row],[idade]]&lt;=25,49.9,IF(Registros[[#This Row],[idade]]&lt;=50,145.2,175.45)))</f>
        <v>145.19999999999999</v>
      </c>
      <c r="Q5564">
        <v>5</v>
      </c>
      <c r="R5564">
        <v>9</v>
      </c>
      <c r="T5564">
        <v>3</v>
      </c>
      <c r="U5564" t="s">
        <v>3</v>
      </c>
      <c r="V5564" t="s">
        <v>18</v>
      </c>
    </row>
    <row r="5565" spans="1:22" x14ac:dyDescent="0.3">
      <c r="A5565">
        <v>5564</v>
      </c>
      <c r="B5565">
        <v>31403103130</v>
      </c>
      <c r="C5565">
        <v>4</v>
      </c>
      <c r="D5565" s="1">
        <v>32330</v>
      </c>
      <c r="E5565" s="3">
        <f>2023-YEAR(Registros[[#This Row],[data_nascimento]])</f>
        <v>35</v>
      </c>
      <c r="F5565" s="1">
        <v>43955</v>
      </c>
      <c r="H5565">
        <v>220</v>
      </c>
      <c r="I5565">
        <v>4</v>
      </c>
      <c r="J5565" s="3">
        <v>680.8</v>
      </c>
      <c r="K5565">
        <v>11.219999999999999</v>
      </c>
      <c r="L5565">
        <v>5106</v>
      </c>
      <c r="M5565">
        <f>Registros[[#This Row],[salario]]*0.06</f>
        <v>306.36</v>
      </c>
      <c r="N5565">
        <f>Registros[[#This Row],[salario]]*5%</f>
        <v>255.3</v>
      </c>
      <c r="O5565">
        <f>IF(Registros[[#This Row],[idade]]&lt;18,311.43,IF(Registros[[#This Row],[idade]]&lt;=25,488.58,IF(Registros[[#This Row],[idade]]&lt;=50,772.77,850.05)))</f>
        <v>772.77</v>
      </c>
      <c r="P5565">
        <f>IF(Registros[[#This Row],[idade]]&lt;18,23.99,IF(Registros[[#This Row],[idade]]&lt;=25,49.9,IF(Registros[[#This Row],[idade]]&lt;=50,145.2,175.45)))</f>
        <v>145.19999999999999</v>
      </c>
      <c r="Q5565">
        <v>2</v>
      </c>
      <c r="R5565">
        <v>25</v>
      </c>
      <c r="T5565">
        <v>3</v>
      </c>
      <c r="U5565" t="s">
        <v>2</v>
      </c>
      <c r="V5565" t="s">
        <v>18</v>
      </c>
    </row>
    <row r="5566" spans="1:22" x14ac:dyDescent="0.3">
      <c r="A5566">
        <v>5565</v>
      </c>
      <c r="B5566">
        <v>75683696227</v>
      </c>
      <c r="C5566">
        <v>5</v>
      </c>
      <c r="D5566" s="1">
        <v>33829</v>
      </c>
      <c r="E5566" s="3">
        <f>2023-YEAR(Registros[[#This Row],[data_nascimento]])</f>
        <v>31</v>
      </c>
      <c r="F5566" s="1">
        <v>43955</v>
      </c>
      <c r="H5566">
        <v>220</v>
      </c>
      <c r="I5566">
        <v>1</v>
      </c>
      <c r="J5566" s="3">
        <v>230</v>
      </c>
      <c r="K5566">
        <v>22.439999999999998</v>
      </c>
      <c r="L5566">
        <v>6900</v>
      </c>
      <c r="M5566">
        <f>Registros[[#This Row],[salario]]*0.06</f>
        <v>414</v>
      </c>
      <c r="N5566">
        <f>Registros[[#This Row],[salario]]*5%</f>
        <v>345</v>
      </c>
      <c r="O5566">
        <f>IF(Registros[[#This Row],[idade]]&lt;18,311.43,IF(Registros[[#This Row],[idade]]&lt;=25,488.58,IF(Registros[[#This Row],[idade]]&lt;=50,772.77,850.05)))</f>
        <v>772.77</v>
      </c>
      <c r="P5566">
        <f>IF(Registros[[#This Row],[idade]]&lt;18,23.99,IF(Registros[[#This Row],[idade]]&lt;=25,49.9,IF(Registros[[#This Row],[idade]]&lt;=50,145.2,175.45)))</f>
        <v>145.19999999999999</v>
      </c>
      <c r="Q5566">
        <v>5</v>
      </c>
      <c r="R5566">
        <v>3</v>
      </c>
      <c r="T5566">
        <v>2</v>
      </c>
      <c r="U5566" t="s">
        <v>3</v>
      </c>
      <c r="V5566" t="s">
        <v>21</v>
      </c>
    </row>
    <row r="5567" spans="1:22" x14ac:dyDescent="0.3">
      <c r="A5567">
        <v>5566</v>
      </c>
      <c r="B5567">
        <v>87317471750</v>
      </c>
      <c r="C5567">
        <v>4</v>
      </c>
      <c r="D5567" s="1">
        <v>30319</v>
      </c>
      <c r="E5567" s="3">
        <f>2023-YEAR(Registros[[#This Row],[data_nascimento]])</f>
        <v>40</v>
      </c>
      <c r="F5567" s="1">
        <v>43955</v>
      </c>
      <c r="H5567">
        <v>220</v>
      </c>
      <c r="I5567">
        <v>9</v>
      </c>
      <c r="J5567" s="3">
        <v>2207.7000000000003</v>
      </c>
      <c r="K5567">
        <v>18.7</v>
      </c>
      <c r="L5567">
        <v>7359</v>
      </c>
      <c r="M5567">
        <f>Registros[[#This Row],[salario]]*0.06</f>
        <v>441.53999999999996</v>
      </c>
      <c r="N5567">
        <f>Registros[[#This Row],[salario]]*5%</f>
        <v>367.95000000000005</v>
      </c>
      <c r="O5567">
        <f>IF(Registros[[#This Row],[idade]]&lt;18,311.43,IF(Registros[[#This Row],[idade]]&lt;=25,488.58,IF(Registros[[#This Row],[idade]]&lt;=50,772.77,850.05)))</f>
        <v>772.77</v>
      </c>
      <c r="P5567">
        <f>IF(Registros[[#This Row],[idade]]&lt;18,23.99,IF(Registros[[#This Row],[idade]]&lt;=25,49.9,IF(Registros[[#This Row],[idade]]&lt;=50,145.2,175.45)))</f>
        <v>145.19999999999999</v>
      </c>
      <c r="Q5567">
        <v>4</v>
      </c>
      <c r="R5567">
        <v>24</v>
      </c>
      <c r="T5567">
        <v>3</v>
      </c>
      <c r="U5567" t="s">
        <v>2</v>
      </c>
      <c r="V5567" t="s">
        <v>19</v>
      </c>
    </row>
    <row r="5568" spans="1:22" x14ac:dyDescent="0.3">
      <c r="A5568">
        <v>5567</v>
      </c>
      <c r="B5568">
        <v>24262939759</v>
      </c>
      <c r="C5568">
        <v>3</v>
      </c>
      <c r="D5568" s="1">
        <v>28410</v>
      </c>
      <c r="E5568" s="3">
        <f>2023-YEAR(Registros[[#This Row],[data_nascimento]])</f>
        <v>46</v>
      </c>
      <c r="F5568" s="1">
        <v>43955</v>
      </c>
      <c r="H5568">
        <v>220</v>
      </c>
      <c r="I5568">
        <v>12</v>
      </c>
      <c r="J5568" s="3">
        <v>870.4</v>
      </c>
      <c r="K5568">
        <v>24.310000000000002</v>
      </c>
      <c r="L5568">
        <v>2176</v>
      </c>
      <c r="M5568">
        <f>Registros[[#This Row],[salario]]*0.06</f>
        <v>130.56</v>
      </c>
      <c r="N5568">
        <f>Registros[[#This Row],[salario]]*5%</f>
        <v>108.80000000000001</v>
      </c>
      <c r="O5568">
        <f>IF(Registros[[#This Row],[idade]]&lt;18,311.43,IF(Registros[[#This Row],[idade]]&lt;=25,488.58,IF(Registros[[#This Row],[idade]]&lt;=50,772.77,850.05)))</f>
        <v>772.77</v>
      </c>
      <c r="P5568">
        <f>IF(Registros[[#This Row],[idade]]&lt;18,23.99,IF(Registros[[#This Row],[idade]]&lt;=25,49.9,IF(Registros[[#This Row],[idade]]&lt;=50,145.2,175.45)))</f>
        <v>145.19999999999999</v>
      </c>
      <c r="Q5568">
        <v>4</v>
      </c>
      <c r="R5568">
        <v>15</v>
      </c>
      <c r="T5568">
        <v>3</v>
      </c>
      <c r="U5568" t="s">
        <v>3</v>
      </c>
      <c r="V5568" t="s">
        <v>19</v>
      </c>
    </row>
    <row r="5569" spans="1:22" x14ac:dyDescent="0.3">
      <c r="A5569">
        <v>5568</v>
      </c>
      <c r="B5569">
        <v>87399333830</v>
      </c>
      <c r="C5569">
        <v>5</v>
      </c>
      <c r="D5569" s="1">
        <v>29693</v>
      </c>
      <c r="E5569" s="3">
        <f>2023-YEAR(Registros[[#This Row],[data_nascimento]])</f>
        <v>42</v>
      </c>
      <c r="F5569" s="1">
        <v>43955</v>
      </c>
      <c r="H5569">
        <v>220</v>
      </c>
      <c r="I5569">
        <v>9</v>
      </c>
      <c r="J5569" s="3">
        <v>1773.3</v>
      </c>
      <c r="K5569">
        <v>20.57</v>
      </c>
      <c r="L5569">
        <v>5911</v>
      </c>
      <c r="M5569">
        <f>Registros[[#This Row],[salario]]*0.06</f>
        <v>354.65999999999997</v>
      </c>
      <c r="N5569">
        <f>Registros[[#This Row],[salario]]*5%</f>
        <v>295.55</v>
      </c>
      <c r="O5569">
        <f>IF(Registros[[#This Row],[idade]]&lt;18,311.43,IF(Registros[[#This Row],[idade]]&lt;=25,488.58,IF(Registros[[#This Row],[idade]]&lt;=50,772.77,850.05)))</f>
        <v>772.77</v>
      </c>
      <c r="P5569">
        <f>IF(Registros[[#This Row],[idade]]&lt;18,23.99,IF(Registros[[#This Row],[idade]]&lt;=25,49.9,IF(Registros[[#This Row],[idade]]&lt;=50,145.2,175.45)))</f>
        <v>145.19999999999999</v>
      </c>
      <c r="Q5569">
        <v>3</v>
      </c>
      <c r="R5569">
        <v>26</v>
      </c>
      <c r="T5569">
        <v>2</v>
      </c>
      <c r="U5569" t="s">
        <v>2</v>
      </c>
      <c r="V5569" t="s">
        <v>19</v>
      </c>
    </row>
    <row r="5570" spans="1:22" x14ac:dyDescent="0.3">
      <c r="A5570">
        <v>5569</v>
      </c>
      <c r="B5570">
        <v>14713612838</v>
      </c>
      <c r="C5570">
        <v>4</v>
      </c>
      <c r="D5570" s="1">
        <v>36886</v>
      </c>
      <c r="E5570" s="3">
        <f>2023-YEAR(Registros[[#This Row],[data_nascimento]])</f>
        <v>23</v>
      </c>
      <c r="F5570" s="1">
        <v>43955</v>
      </c>
      <c r="H5570">
        <v>220</v>
      </c>
      <c r="I5570">
        <v>8</v>
      </c>
      <c r="J5570" s="3">
        <v>1370.6666666666667</v>
      </c>
      <c r="K5570">
        <v>1.87</v>
      </c>
      <c r="L5570">
        <v>5140</v>
      </c>
      <c r="M5570">
        <f>Registros[[#This Row],[salario]]*0.06</f>
        <v>308.39999999999998</v>
      </c>
      <c r="N5570">
        <f>Registros[[#This Row],[salario]]*5%</f>
        <v>257</v>
      </c>
      <c r="O5570">
        <f>IF(Registros[[#This Row],[idade]]&lt;18,311.43,IF(Registros[[#This Row],[idade]]&lt;=25,488.58,IF(Registros[[#This Row],[idade]]&lt;=50,772.77,850.05)))</f>
        <v>488.58</v>
      </c>
      <c r="P5570">
        <f>IF(Registros[[#This Row],[idade]]&lt;18,23.99,IF(Registros[[#This Row],[idade]]&lt;=25,49.9,IF(Registros[[#This Row],[idade]]&lt;=50,145.2,175.45)))</f>
        <v>49.9</v>
      </c>
      <c r="Q5570">
        <v>4</v>
      </c>
      <c r="R5570">
        <v>21</v>
      </c>
      <c r="T5570">
        <v>1</v>
      </c>
      <c r="U5570" t="s">
        <v>2</v>
      </c>
      <c r="V5570" t="s">
        <v>19</v>
      </c>
    </row>
    <row r="5571" spans="1:22" x14ac:dyDescent="0.3">
      <c r="A5571">
        <v>5570</v>
      </c>
      <c r="B5571">
        <v>38469233431</v>
      </c>
      <c r="C5571">
        <v>7</v>
      </c>
      <c r="D5571" s="1">
        <v>39272</v>
      </c>
      <c r="E5571" s="3">
        <f>2023-YEAR(Registros[[#This Row],[data_nascimento]])</f>
        <v>16</v>
      </c>
      <c r="F5571" s="1">
        <v>43955</v>
      </c>
      <c r="H5571">
        <v>120</v>
      </c>
      <c r="I5571">
        <v>15</v>
      </c>
      <c r="J5571" s="3">
        <v>3471</v>
      </c>
      <c r="K5571">
        <v>13.09</v>
      </c>
      <c r="L5571">
        <v>6942</v>
      </c>
      <c r="M5571">
        <f>Registros[[#This Row],[salario]]*0.06</f>
        <v>416.52</v>
      </c>
      <c r="N5571">
        <f>Registros[[#This Row],[salario]]*5%</f>
        <v>347.1</v>
      </c>
      <c r="O5571">
        <f>IF(Registros[[#This Row],[idade]]&lt;18,311.43,IF(Registros[[#This Row],[idade]]&lt;=25,488.58,IF(Registros[[#This Row],[idade]]&lt;=50,772.77,850.05)))</f>
        <v>311.43</v>
      </c>
      <c r="P5571">
        <f>IF(Registros[[#This Row],[idade]]&lt;18,23.99,IF(Registros[[#This Row],[idade]]&lt;=25,49.9,IF(Registros[[#This Row],[idade]]&lt;=50,145.2,175.45)))</f>
        <v>23.99</v>
      </c>
      <c r="Q5571">
        <v>5</v>
      </c>
      <c r="R5571">
        <v>1</v>
      </c>
      <c r="T5571">
        <v>3</v>
      </c>
      <c r="U5571" t="s">
        <v>2</v>
      </c>
      <c r="V5571" t="s">
        <v>18</v>
      </c>
    </row>
    <row r="5572" spans="1:22" x14ac:dyDescent="0.3">
      <c r="A5572">
        <v>5571</v>
      </c>
      <c r="B5572">
        <v>46970213912</v>
      </c>
      <c r="C5572">
        <v>7</v>
      </c>
      <c r="D5572" s="1">
        <v>28637</v>
      </c>
      <c r="E5572" s="3">
        <f>2023-YEAR(Registros[[#This Row],[data_nascimento]])</f>
        <v>45</v>
      </c>
      <c r="F5572" s="1">
        <v>43955</v>
      </c>
      <c r="H5572">
        <v>220</v>
      </c>
      <c r="I5572">
        <v>11</v>
      </c>
      <c r="J5572" s="3">
        <v>2056.6333333333332</v>
      </c>
      <c r="K5572">
        <v>20.57</v>
      </c>
      <c r="L5572">
        <v>5609</v>
      </c>
      <c r="M5572">
        <f>Registros[[#This Row],[salario]]*0.06</f>
        <v>336.53999999999996</v>
      </c>
      <c r="N5572">
        <f>Registros[[#This Row],[salario]]*5%</f>
        <v>280.45</v>
      </c>
      <c r="O5572">
        <f>IF(Registros[[#This Row],[idade]]&lt;18,311.43,IF(Registros[[#This Row],[idade]]&lt;=25,488.58,IF(Registros[[#This Row],[idade]]&lt;=50,772.77,850.05)))</f>
        <v>772.77</v>
      </c>
      <c r="P5572">
        <f>IF(Registros[[#This Row],[idade]]&lt;18,23.99,IF(Registros[[#This Row],[idade]]&lt;=25,49.9,IF(Registros[[#This Row],[idade]]&lt;=50,145.2,175.45)))</f>
        <v>145.19999999999999</v>
      </c>
      <c r="Q5572">
        <v>5</v>
      </c>
      <c r="R5572">
        <v>19</v>
      </c>
      <c r="T5572">
        <v>3</v>
      </c>
      <c r="U5572" t="s">
        <v>3</v>
      </c>
      <c r="V5572" t="s">
        <v>22</v>
      </c>
    </row>
    <row r="5573" spans="1:22" x14ac:dyDescent="0.3">
      <c r="A5573">
        <v>5572</v>
      </c>
      <c r="B5573">
        <v>13546713729</v>
      </c>
      <c r="C5573">
        <v>6</v>
      </c>
      <c r="D5573" s="1">
        <v>30172</v>
      </c>
      <c r="E5573" s="3">
        <f>2023-YEAR(Registros[[#This Row],[data_nascimento]])</f>
        <v>41</v>
      </c>
      <c r="F5573" s="1">
        <v>43955</v>
      </c>
      <c r="G5573" s="1">
        <v>44326</v>
      </c>
      <c r="H5573">
        <v>220</v>
      </c>
      <c r="I5573">
        <v>20</v>
      </c>
      <c r="J5573" s="3">
        <v>2053.3333333333335</v>
      </c>
      <c r="K5573">
        <v>14.96</v>
      </c>
      <c r="L5573">
        <v>3080</v>
      </c>
      <c r="M5573">
        <f>Registros[[#This Row],[salario]]*0.06</f>
        <v>184.79999999999998</v>
      </c>
      <c r="N5573">
        <f>Registros[[#This Row],[salario]]*5%</f>
        <v>154</v>
      </c>
      <c r="O5573">
        <f>IF(Registros[[#This Row],[idade]]&lt;18,311.43,IF(Registros[[#This Row],[idade]]&lt;=25,488.58,IF(Registros[[#This Row],[idade]]&lt;=50,772.77,850.05)))</f>
        <v>772.77</v>
      </c>
      <c r="P5573">
        <f>IF(Registros[[#This Row],[idade]]&lt;18,23.99,IF(Registros[[#This Row],[idade]]&lt;=25,49.9,IF(Registros[[#This Row],[idade]]&lt;=50,145.2,175.45)))</f>
        <v>145.19999999999999</v>
      </c>
      <c r="Q5573">
        <v>5</v>
      </c>
      <c r="R5573">
        <v>8</v>
      </c>
      <c r="S5573">
        <v>3</v>
      </c>
      <c r="T5573">
        <v>3</v>
      </c>
      <c r="U5573" t="s">
        <v>3</v>
      </c>
      <c r="V5573" t="s">
        <v>19</v>
      </c>
    </row>
    <row r="5574" spans="1:22" x14ac:dyDescent="0.3">
      <c r="A5574">
        <v>5573</v>
      </c>
      <c r="B5574">
        <v>16609160562</v>
      </c>
      <c r="C5574">
        <v>6</v>
      </c>
      <c r="D5574" s="1">
        <v>32033</v>
      </c>
      <c r="E5574" s="3">
        <f>2023-YEAR(Registros[[#This Row],[data_nascimento]])</f>
        <v>36</v>
      </c>
      <c r="F5574" s="1">
        <v>43955</v>
      </c>
      <c r="G5574" s="1">
        <v>44326</v>
      </c>
      <c r="H5574">
        <v>220</v>
      </c>
      <c r="I5574">
        <v>2</v>
      </c>
      <c r="J5574" s="3">
        <v>98.13333333333334</v>
      </c>
      <c r="K5574">
        <v>24.310000000000002</v>
      </c>
      <c r="L5574">
        <v>1472</v>
      </c>
      <c r="M5574">
        <f>Registros[[#This Row],[salario]]*0.06</f>
        <v>88.32</v>
      </c>
      <c r="N5574">
        <f>Registros[[#This Row],[salario]]*5%</f>
        <v>73.600000000000009</v>
      </c>
      <c r="O5574">
        <f>IF(Registros[[#This Row],[idade]]&lt;18,311.43,IF(Registros[[#This Row],[idade]]&lt;=25,488.58,IF(Registros[[#This Row],[idade]]&lt;=50,772.77,850.05)))</f>
        <v>772.77</v>
      </c>
      <c r="P5574">
        <f>IF(Registros[[#This Row],[idade]]&lt;18,23.99,IF(Registros[[#This Row],[idade]]&lt;=25,49.9,IF(Registros[[#This Row],[idade]]&lt;=50,145.2,175.45)))</f>
        <v>145.19999999999999</v>
      </c>
      <c r="Q5574">
        <v>2</v>
      </c>
      <c r="R5574">
        <v>15</v>
      </c>
      <c r="S5574">
        <v>1</v>
      </c>
      <c r="T5574">
        <v>3</v>
      </c>
      <c r="U5574" t="s">
        <v>2</v>
      </c>
      <c r="V5574" t="s">
        <v>22</v>
      </c>
    </row>
    <row r="5575" spans="1:22" x14ac:dyDescent="0.3">
      <c r="A5575">
        <v>5574</v>
      </c>
      <c r="B5575">
        <v>46018318923</v>
      </c>
      <c r="C5575">
        <v>7</v>
      </c>
      <c r="D5575" s="1">
        <v>38793</v>
      </c>
      <c r="E5575" s="3">
        <f>2023-YEAR(Registros[[#This Row],[data_nascimento]])</f>
        <v>17</v>
      </c>
      <c r="F5575" s="1">
        <v>43955</v>
      </c>
      <c r="G5575" s="1">
        <v>44326</v>
      </c>
      <c r="H5575">
        <v>120</v>
      </c>
      <c r="I5575">
        <v>7</v>
      </c>
      <c r="J5575" s="3">
        <v>956.19999999999993</v>
      </c>
      <c r="K5575">
        <v>7.48</v>
      </c>
      <c r="L5575">
        <v>4098</v>
      </c>
      <c r="M5575">
        <f>Registros[[#This Row],[salario]]*0.06</f>
        <v>245.88</v>
      </c>
      <c r="N5575">
        <f>Registros[[#This Row],[salario]]*5%</f>
        <v>204.9</v>
      </c>
      <c r="O5575">
        <f>IF(Registros[[#This Row],[idade]]&lt;18,311.43,IF(Registros[[#This Row],[idade]]&lt;=25,488.58,IF(Registros[[#This Row],[idade]]&lt;=50,772.77,850.05)))</f>
        <v>311.43</v>
      </c>
      <c r="P5575">
        <f>IF(Registros[[#This Row],[idade]]&lt;18,23.99,IF(Registros[[#This Row],[idade]]&lt;=25,49.9,IF(Registros[[#This Row],[idade]]&lt;=50,145.2,175.45)))</f>
        <v>23.99</v>
      </c>
      <c r="Q5575">
        <v>4</v>
      </c>
      <c r="R5575">
        <v>14</v>
      </c>
      <c r="S5575">
        <v>3</v>
      </c>
      <c r="T5575">
        <v>3</v>
      </c>
      <c r="U5575" t="s">
        <v>2</v>
      </c>
      <c r="V5575" t="s">
        <v>19</v>
      </c>
    </row>
    <row r="5576" spans="1:22" x14ac:dyDescent="0.3">
      <c r="A5576">
        <v>5575</v>
      </c>
      <c r="B5576">
        <v>30589479443</v>
      </c>
      <c r="C5576">
        <v>7</v>
      </c>
      <c r="D5576" s="1">
        <v>39150</v>
      </c>
      <c r="E5576" s="3">
        <f>2023-YEAR(Registros[[#This Row],[data_nascimento]])</f>
        <v>16</v>
      </c>
      <c r="F5576" s="1">
        <v>43955</v>
      </c>
      <c r="G5576" s="1">
        <v>44326</v>
      </c>
      <c r="H5576">
        <v>120</v>
      </c>
      <c r="I5576">
        <v>4</v>
      </c>
      <c r="J5576" s="3">
        <v>680.5333333333333</v>
      </c>
      <c r="K5576">
        <v>37.4</v>
      </c>
      <c r="L5576">
        <v>5104</v>
      </c>
      <c r="M5576">
        <f>Registros[[#This Row],[salario]]*0.06</f>
        <v>306.24</v>
      </c>
      <c r="N5576">
        <f>Registros[[#This Row],[salario]]*5%</f>
        <v>255.20000000000002</v>
      </c>
      <c r="O5576">
        <f>IF(Registros[[#This Row],[idade]]&lt;18,311.43,IF(Registros[[#This Row],[idade]]&lt;=25,488.58,IF(Registros[[#This Row],[idade]]&lt;=50,772.77,850.05)))</f>
        <v>311.43</v>
      </c>
      <c r="P5576">
        <f>IF(Registros[[#This Row],[idade]]&lt;18,23.99,IF(Registros[[#This Row],[idade]]&lt;=25,49.9,IF(Registros[[#This Row],[idade]]&lt;=50,145.2,175.45)))</f>
        <v>23.99</v>
      </c>
      <c r="Q5576">
        <v>4</v>
      </c>
      <c r="R5576">
        <v>9</v>
      </c>
      <c r="S5576">
        <v>2</v>
      </c>
      <c r="T5576">
        <v>3</v>
      </c>
      <c r="U5576" t="s">
        <v>2</v>
      </c>
      <c r="V5576" t="s">
        <v>22</v>
      </c>
    </row>
    <row r="5577" spans="1:22" x14ac:dyDescent="0.3">
      <c r="A5577">
        <v>5576</v>
      </c>
      <c r="B5577">
        <v>78535797519</v>
      </c>
      <c r="C5577">
        <v>5</v>
      </c>
      <c r="D5577" s="1">
        <v>30090</v>
      </c>
      <c r="E5577" s="3">
        <f>2023-YEAR(Registros[[#This Row],[data_nascimento]])</f>
        <v>41</v>
      </c>
      <c r="F5577" s="1">
        <v>43955</v>
      </c>
      <c r="G5577" s="1">
        <v>44326</v>
      </c>
      <c r="H5577">
        <v>220</v>
      </c>
      <c r="I5577">
        <v>12</v>
      </c>
      <c r="J5577" s="3">
        <v>1575.6000000000001</v>
      </c>
      <c r="K5577">
        <v>5.6099999999999994</v>
      </c>
      <c r="L5577">
        <v>3939</v>
      </c>
      <c r="M5577">
        <f>Registros[[#This Row],[salario]]*0.06</f>
        <v>236.34</v>
      </c>
      <c r="N5577">
        <f>Registros[[#This Row],[salario]]*5%</f>
        <v>196.95000000000002</v>
      </c>
      <c r="O5577">
        <f>IF(Registros[[#This Row],[idade]]&lt;18,311.43,IF(Registros[[#This Row],[idade]]&lt;=25,488.58,IF(Registros[[#This Row],[idade]]&lt;=50,772.77,850.05)))</f>
        <v>772.77</v>
      </c>
      <c r="P5577">
        <f>IF(Registros[[#This Row],[idade]]&lt;18,23.99,IF(Registros[[#This Row],[idade]]&lt;=25,49.9,IF(Registros[[#This Row],[idade]]&lt;=50,145.2,175.45)))</f>
        <v>145.19999999999999</v>
      </c>
      <c r="Q5577">
        <v>4</v>
      </c>
      <c r="R5577">
        <v>5</v>
      </c>
      <c r="S5577">
        <v>2</v>
      </c>
      <c r="T5577">
        <v>2</v>
      </c>
      <c r="U5577" t="s">
        <v>3</v>
      </c>
      <c r="V5577" t="s">
        <v>22</v>
      </c>
    </row>
    <row r="5578" spans="1:22" x14ac:dyDescent="0.3">
      <c r="A5578">
        <v>5577</v>
      </c>
      <c r="B5578">
        <v>56662267273</v>
      </c>
      <c r="C5578">
        <v>7</v>
      </c>
      <c r="D5578" s="1">
        <v>30339</v>
      </c>
      <c r="E5578" s="3">
        <f>2023-YEAR(Registros[[#This Row],[data_nascimento]])</f>
        <v>40</v>
      </c>
      <c r="F5578" s="1">
        <v>43955</v>
      </c>
      <c r="G5578" s="1">
        <v>44326</v>
      </c>
      <c r="H5578">
        <v>220</v>
      </c>
      <c r="I5578">
        <v>12</v>
      </c>
      <c r="J5578" s="3">
        <v>1699.1999999999998</v>
      </c>
      <c r="K5578">
        <v>13.09</v>
      </c>
      <c r="L5578">
        <v>4248</v>
      </c>
      <c r="M5578">
        <f>Registros[[#This Row],[salario]]*0.06</f>
        <v>254.88</v>
      </c>
      <c r="N5578">
        <f>Registros[[#This Row],[salario]]*5%</f>
        <v>212.4</v>
      </c>
      <c r="O5578">
        <f>IF(Registros[[#This Row],[idade]]&lt;18,311.43,IF(Registros[[#This Row],[idade]]&lt;=25,488.58,IF(Registros[[#This Row],[idade]]&lt;=50,772.77,850.05)))</f>
        <v>772.77</v>
      </c>
      <c r="P5578">
        <f>IF(Registros[[#This Row],[idade]]&lt;18,23.99,IF(Registros[[#This Row],[idade]]&lt;=25,49.9,IF(Registros[[#This Row],[idade]]&lt;=50,145.2,175.45)))</f>
        <v>145.19999999999999</v>
      </c>
      <c r="Q5578">
        <v>3</v>
      </c>
      <c r="R5578">
        <v>8</v>
      </c>
      <c r="S5578">
        <v>3</v>
      </c>
      <c r="T5578">
        <v>1</v>
      </c>
      <c r="U5578" t="s">
        <v>3</v>
      </c>
      <c r="V5578" t="s">
        <v>18</v>
      </c>
    </row>
    <row r="5579" spans="1:22" x14ac:dyDescent="0.3">
      <c r="A5579">
        <v>5578</v>
      </c>
      <c r="B5579">
        <v>13432058403</v>
      </c>
      <c r="C5579">
        <v>6</v>
      </c>
      <c r="D5579" s="1">
        <v>34872</v>
      </c>
      <c r="E5579" s="3">
        <f>2023-YEAR(Registros[[#This Row],[data_nascimento]])</f>
        <v>28</v>
      </c>
      <c r="F5579" s="1">
        <v>43955</v>
      </c>
      <c r="G5579" s="1">
        <v>44326</v>
      </c>
      <c r="H5579">
        <v>220</v>
      </c>
      <c r="I5579">
        <v>15</v>
      </c>
      <c r="J5579" s="3">
        <v>3472</v>
      </c>
      <c r="K5579">
        <v>22.439999999999998</v>
      </c>
      <c r="L5579">
        <v>6944</v>
      </c>
      <c r="M5579">
        <f>Registros[[#This Row],[salario]]*0.06</f>
        <v>416.64</v>
      </c>
      <c r="N5579">
        <f>Registros[[#This Row],[salario]]*5%</f>
        <v>347.20000000000005</v>
      </c>
      <c r="O5579">
        <f>IF(Registros[[#This Row],[idade]]&lt;18,311.43,IF(Registros[[#This Row],[idade]]&lt;=25,488.58,IF(Registros[[#This Row],[idade]]&lt;=50,772.77,850.05)))</f>
        <v>772.77</v>
      </c>
      <c r="P5579">
        <f>IF(Registros[[#This Row],[idade]]&lt;18,23.99,IF(Registros[[#This Row],[idade]]&lt;=25,49.9,IF(Registros[[#This Row],[idade]]&lt;=50,145.2,175.45)))</f>
        <v>145.19999999999999</v>
      </c>
      <c r="Q5579">
        <v>1</v>
      </c>
      <c r="R5579">
        <v>20</v>
      </c>
      <c r="S5579">
        <v>3</v>
      </c>
      <c r="T5579">
        <v>3</v>
      </c>
      <c r="U5579" t="s">
        <v>3</v>
      </c>
      <c r="V5579" t="s">
        <v>19</v>
      </c>
    </row>
    <row r="5580" spans="1:22" x14ac:dyDescent="0.3">
      <c r="A5580">
        <v>5579</v>
      </c>
      <c r="B5580">
        <v>60976469336</v>
      </c>
      <c r="C5580">
        <v>4</v>
      </c>
      <c r="D5580" s="1">
        <v>38222</v>
      </c>
      <c r="E5580" s="3">
        <f>2023-YEAR(Registros[[#This Row],[data_nascimento]])</f>
        <v>19</v>
      </c>
      <c r="F5580" s="1">
        <v>43955</v>
      </c>
      <c r="G5580" s="1">
        <v>44326</v>
      </c>
      <c r="H5580">
        <v>220</v>
      </c>
      <c r="I5580">
        <v>18</v>
      </c>
      <c r="J5580" s="3">
        <v>3636</v>
      </c>
      <c r="K5580">
        <v>16.829999999999998</v>
      </c>
      <c r="L5580">
        <v>6060</v>
      </c>
      <c r="M5580">
        <f>Registros[[#This Row],[salario]]*0.06</f>
        <v>363.59999999999997</v>
      </c>
      <c r="N5580">
        <f>Registros[[#This Row],[salario]]*5%</f>
        <v>303</v>
      </c>
      <c r="O5580">
        <f>IF(Registros[[#This Row],[idade]]&lt;18,311.43,IF(Registros[[#This Row],[idade]]&lt;=25,488.58,IF(Registros[[#This Row],[idade]]&lt;=50,772.77,850.05)))</f>
        <v>488.58</v>
      </c>
      <c r="P5580">
        <f>IF(Registros[[#This Row],[idade]]&lt;18,23.99,IF(Registros[[#This Row],[idade]]&lt;=25,49.9,IF(Registros[[#This Row],[idade]]&lt;=50,145.2,175.45)))</f>
        <v>49.9</v>
      </c>
      <c r="Q5580">
        <v>2</v>
      </c>
      <c r="R5580">
        <v>9</v>
      </c>
      <c r="S5580">
        <v>3</v>
      </c>
      <c r="T5580">
        <v>3</v>
      </c>
      <c r="U5580" t="s">
        <v>3</v>
      </c>
      <c r="V5580" t="s">
        <v>22</v>
      </c>
    </row>
    <row r="5581" spans="1:22" x14ac:dyDescent="0.3">
      <c r="A5581">
        <v>5580</v>
      </c>
      <c r="B5581">
        <v>15110998181</v>
      </c>
      <c r="C5581">
        <v>7</v>
      </c>
      <c r="D5581" s="1">
        <v>38875</v>
      </c>
      <c r="E5581" s="3">
        <f>2023-YEAR(Registros[[#This Row],[data_nascimento]])</f>
        <v>17</v>
      </c>
      <c r="F5581" s="1">
        <v>43955</v>
      </c>
      <c r="G5581" s="1">
        <v>44326</v>
      </c>
      <c r="H5581">
        <v>120</v>
      </c>
      <c r="I5581">
        <v>1</v>
      </c>
      <c r="J5581" s="3">
        <v>236.53333333333333</v>
      </c>
      <c r="K5581">
        <v>35.53</v>
      </c>
      <c r="L5581">
        <v>7096</v>
      </c>
      <c r="M5581">
        <f>Registros[[#This Row],[salario]]*0.06</f>
        <v>425.76</v>
      </c>
      <c r="N5581">
        <f>Registros[[#This Row],[salario]]*5%</f>
        <v>354.8</v>
      </c>
      <c r="O5581">
        <f>IF(Registros[[#This Row],[idade]]&lt;18,311.43,IF(Registros[[#This Row],[idade]]&lt;=25,488.58,IF(Registros[[#This Row],[idade]]&lt;=50,772.77,850.05)))</f>
        <v>311.43</v>
      </c>
      <c r="P5581">
        <f>IF(Registros[[#This Row],[idade]]&lt;18,23.99,IF(Registros[[#This Row],[idade]]&lt;=25,49.9,IF(Registros[[#This Row],[idade]]&lt;=50,145.2,175.45)))</f>
        <v>23.99</v>
      </c>
      <c r="Q5581">
        <v>1</v>
      </c>
      <c r="R5581">
        <v>16</v>
      </c>
      <c r="S5581">
        <v>2</v>
      </c>
      <c r="T5581">
        <v>2</v>
      </c>
      <c r="U5581" t="s">
        <v>2</v>
      </c>
      <c r="V5581" t="s">
        <v>19</v>
      </c>
    </row>
    <row r="5582" spans="1:22" x14ac:dyDescent="0.3">
      <c r="A5582">
        <v>5581</v>
      </c>
      <c r="B5582">
        <v>59484521265</v>
      </c>
      <c r="C5582">
        <v>5</v>
      </c>
      <c r="D5582" s="1">
        <v>35314</v>
      </c>
      <c r="E5582" s="3">
        <f>2023-YEAR(Registros[[#This Row],[data_nascimento]])</f>
        <v>27</v>
      </c>
      <c r="F5582" s="1">
        <v>43955</v>
      </c>
      <c r="G5582" s="1">
        <v>44326</v>
      </c>
      <c r="H5582">
        <v>220</v>
      </c>
      <c r="I5582">
        <v>20</v>
      </c>
      <c r="J5582" s="3">
        <v>1368</v>
      </c>
      <c r="K5582">
        <v>13.09</v>
      </c>
      <c r="L5582">
        <v>2052</v>
      </c>
      <c r="M5582">
        <f>Registros[[#This Row],[salario]]*0.06</f>
        <v>123.11999999999999</v>
      </c>
      <c r="N5582">
        <f>Registros[[#This Row],[salario]]*5%</f>
        <v>102.60000000000001</v>
      </c>
      <c r="O5582">
        <f>IF(Registros[[#This Row],[idade]]&lt;18,311.43,IF(Registros[[#This Row],[idade]]&lt;=25,488.58,IF(Registros[[#This Row],[idade]]&lt;=50,772.77,850.05)))</f>
        <v>772.77</v>
      </c>
      <c r="P5582">
        <f>IF(Registros[[#This Row],[idade]]&lt;18,23.99,IF(Registros[[#This Row],[idade]]&lt;=25,49.9,IF(Registros[[#This Row],[idade]]&lt;=50,145.2,175.45)))</f>
        <v>145.19999999999999</v>
      </c>
      <c r="Q5582">
        <v>1</v>
      </c>
      <c r="R5582">
        <v>22</v>
      </c>
      <c r="S5582">
        <v>3</v>
      </c>
      <c r="T5582">
        <v>2</v>
      </c>
      <c r="U5582" t="s">
        <v>3</v>
      </c>
      <c r="V5582" t="s">
        <v>21</v>
      </c>
    </row>
    <row r="5583" spans="1:22" x14ac:dyDescent="0.3">
      <c r="A5583">
        <v>5582</v>
      </c>
      <c r="B5583">
        <v>93748086718</v>
      </c>
      <c r="C5583">
        <v>4</v>
      </c>
      <c r="D5583" s="1">
        <v>38478</v>
      </c>
      <c r="E5583" s="3">
        <f>2023-YEAR(Registros[[#This Row],[data_nascimento]])</f>
        <v>18</v>
      </c>
      <c r="F5583" s="1">
        <v>43955</v>
      </c>
      <c r="G5583" s="1">
        <v>44326</v>
      </c>
      <c r="H5583">
        <v>220</v>
      </c>
      <c r="I5583">
        <v>12</v>
      </c>
      <c r="J5583" s="3">
        <v>1391.6</v>
      </c>
      <c r="K5583">
        <v>33.659999999999997</v>
      </c>
      <c r="L5583">
        <v>3479</v>
      </c>
      <c r="M5583">
        <f>Registros[[#This Row],[salario]]*0.06</f>
        <v>208.73999999999998</v>
      </c>
      <c r="N5583">
        <f>Registros[[#This Row],[salario]]*5%</f>
        <v>173.95000000000002</v>
      </c>
      <c r="O5583">
        <f>IF(Registros[[#This Row],[idade]]&lt;18,311.43,IF(Registros[[#This Row],[idade]]&lt;=25,488.58,IF(Registros[[#This Row],[idade]]&lt;=50,772.77,850.05)))</f>
        <v>488.58</v>
      </c>
      <c r="P5583">
        <f>IF(Registros[[#This Row],[idade]]&lt;18,23.99,IF(Registros[[#This Row],[idade]]&lt;=25,49.9,IF(Registros[[#This Row],[idade]]&lt;=50,145.2,175.45)))</f>
        <v>49.9</v>
      </c>
      <c r="Q5583">
        <v>1</v>
      </c>
      <c r="R5583">
        <v>5</v>
      </c>
      <c r="S5583">
        <v>2</v>
      </c>
      <c r="T5583">
        <v>3</v>
      </c>
      <c r="U5583" t="s">
        <v>3</v>
      </c>
      <c r="V5583" t="s">
        <v>19</v>
      </c>
    </row>
    <row r="5584" spans="1:22" x14ac:dyDescent="0.3">
      <c r="A5584">
        <v>5583</v>
      </c>
      <c r="B5584">
        <v>72067398940</v>
      </c>
      <c r="C5584">
        <v>7</v>
      </c>
      <c r="D5584" s="1">
        <v>32287</v>
      </c>
      <c r="E5584" s="3">
        <f>2023-YEAR(Registros[[#This Row],[data_nascimento]])</f>
        <v>35</v>
      </c>
      <c r="F5584" s="1">
        <v>43955</v>
      </c>
      <c r="G5584" s="1">
        <v>44326</v>
      </c>
      <c r="H5584">
        <v>220</v>
      </c>
      <c r="I5584">
        <v>14</v>
      </c>
      <c r="J5584" s="3">
        <v>2782.2666666666664</v>
      </c>
      <c r="K5584">
        <v>13.09</v>
      </c>
      <c r="L5584">
        <v>5962</v>
      </c>
      <c r="M5584">
        <f>Registros[[#This Row],[salario]]*0.06</f>
        <v>357.71999999999997</v>
      </c>
      <c r="N5584">
        <f>Registros[[#This Row],[salario]]*5%</f>
        <v>298.10000000000002</v>
      </c>
      <c r="O5584">
        <f>IF(Registros[[#This Row],[idade]]&lt;18,311.43,IF(Registros[[#This Row],[idade]]&lt;=25,488.58,IF(Registros[[#This Row],[idade]]&lt;=50,772.77,850.05)))</f>
        <v>772.77</v>
      </c>
      <c r="P5584">
        <f>IF(Registros[[#This Row],[idade]]&lt;18,23.99,IF(Registros[[#This Row],[idade]]&lt;=25,49.9,IF(Registros[[#This Row],[idade]]&lt;=50,145.2,175.45)))</f>
        <v>145.19999999999999</v>
      </c>
      <c r="Q5584">
        <v>2</v>
      </c>
      <c r="R5584">
        <v>5</v>
      </c>
      <c r="S5584">
        <v>1</v>
      </c>
      <c r="T5584">
        <v>3</v>
      </c>
      <c r="U5584" t="s">
        <v>3</v>
      </c>
      <c r="V5584" t="s">
        <v>19</v>
      </c>
    </row>
    <row r="5585" spans="1:22" x14ac:dyDescent="0.3">
      <c r="A5585">
        <v>5584</v>
      </c>
      <c r="B5585">
        <v>86531229882</v>
      </c>
      <c r="C5585">
        <v>4</v>
      </c>
      <c r="D5585" s="1">
        <v>28523</v>
      </c>
      <c r="E5585" s="3">
        <f>2023-YEAR(Registros[[#This Row],[data_nascimento]])</f>
        <v>45</v>
      </c>
      <c r="F5585" s="1">
        <v>43955</v>
      </c>
      <c r="G5585" s="1">
        <v>44326</v>
      </c>
      <c r="H5585">
        <v>220</v>
      </c>
      <c r="I5585">
        <v>14</v>
      </c>
      <c r="J5585" s="3">
        <v>2141.0666666666666</v>
      </c>
      <c r="K5585">
        <v>24.310000000000002</v>
      </c>
      <c r="L5585">
        <v>4588</v>
      </c>
      <c r="M5585">
        <f>Registros[[#This Row],[salario]]*0.06</f>
        <v>275.27999999999997</v>
      </c>
      <c r="N5585">
        <f>Registros[[#This Row],[salario]]*5%</f>
        <v>229.4</v>
      </c>
      <c r="O5585">
        <f>IF(Registros[[#This Row],[idade]]&lt;18,311.43,IF(Registros[[#This Row],[idade]]&lt;=25,488.58,IF(Registros[[#This Row],[idade]]&lt;=50,772.77,850.05)))</f>
        <v>772.77</v>
      </c>
      <c r="P5585">
        <f>IF(Registros[[#This Row],[idade]]&lt;18,23.99,IF(Registros[[#This Row],[idade]]&lt;=25,49.9,IF(Registros[[#This Row],[idade]]&lt;=50,145.2,175.45)))</f>
        <v>145.19999999999999</v>
      </c>
      <c r="Q5585">
        <v>5</v>
      </c>
      <c r="R5585">
        <v>10</v>
      </c>
      <c r="S5585">
        <v>1</v>
      </c>
      <c r="T5585">
        <v>3</v>
      </c>
      <c r="U5585" t="s">
        <v>2</v>
      </c>
      <c r="V5585" t="s">
        <v>21</v>
      </c>
    </row>
    <row r="5586" spans="1:22" x14ac:dyDescent="0.3">
      <c r="A5586">
        <v>5585</v>
      </c>
      <c r="B5586">
        <v>74343228284</v>
      </c>
      <c r="C5586">
        <v>4</v>
      </c>
      <c r="D5586" s="1">
        <v>34338</v>
      </c>
      <c r="E5586" s="3">
        <f>2023-YEAR(Registros[[#This Row],[data_nascimento]])</f>
        <v>29</v>
      </c>
      <c r="F5586" s="1">
        <v>43955</v>
      </c>
      <c r="G5586" s="1">
        <v>44326</v>
      </c>
      <c r="H5586">
        <v>220</v>
      </c>
      <c r="I5586">
        <v>20</v>
      </c>
      <c r="J5586" s="3">
        <v>3063.333333333333</v>
      </c>
      <c r="K5586">
        <v>11.219999999999999</v>
      </c>
      <c r="L5586">
        <v>4595</v>
      </c>
      <c r="M5586">
        <f>Registros[[#This Row],[salario]]*0.06</f>
        <v>275.7</v>
      </c>
      <c r="N5586">
        <f>Registros[[#This Row],[salario]]*5%</f>
        <v>229.75</v>
      </c>
      <c r="O5586">
        <f>IF(Registros[[#This Row],[idade]]&lt;18,311.43,IF(Registros[[#This Row],[idade]]&lt;=25,488.58,IF(Registros[[#This Row],[idade]]&lt;=50,772.77,850.05)))</f>
        <v>772.77</v>
      </c>
      <c r="P5586">
        <f>IF(Registros[[#This Row],[idade]]&lt;18,23.99,IF(Registros[[#This Row],[idade]]&lt;=25,49.9,IF(Registros[[#This Row],[idade]]&lt;=50,145.2,175.45)))</f>
        <v>145.19999999999999</v>
      </c>
      <c r="Q5586">
        <v>5</v>
      </c>
      <c r="R5586">
        <v>1</v>
      </c>
      <c r="S5586">
        <v>2</v>
      </c>
      <c r="T5586">
        <v>2</v>
      </c>
      <c r="U5586" t="s">
        <v>2</v>
      </c>
      <c r="V5586" t="s">
        <v>21</v>
      </c>
    </row>
    <row r="5587" spans="1:22" x14ac:dyDescent="0.3">
      <c r="A5587">
        <v>5586</v>
      </c>
      <c r="B5587">
        <v>32065127886</v>
      </c>
      <c r="C5587">
        <v>3</v>
      </c>
      <c r="D5587" s="1">
        <v>37488</v>
      </c>
      <c r="E5587" s="3">
        <f>2023-YEAR(Registros[[#This Row],[data_nascimento]])</f>
        <v>21</v>
      </c>
      <c r="F5587" s="1">
        <v>43955</v>
      </c>
      <c r="G5587" s="1">
        <v>44326</v>
      </c>
      <c r="H5587">
        <v>220</v>
      </c>
      <c r="I5587">
        <v>15</v>
      </c>
      <c r="J5587" s="3">
        <v>926</v>
      </c>
      <c r="K5587">
        <v>31.79</v>
      </c>
      <c r="L5587">
        <v>1852</v>
      </c>
      <c r="M5587">
        <f>Registros[[#This Row],[salario]]*0.06</f>
        <v>111.11999999999999</v>
      </c>
      <c r="N5587">
        <f>Registros[[#This Row],[salario]]*5%</f>
        <v>92.600000000000009</v>
      </c>
      <c r="O5587">
        <f>IF(Registros[[#This Row],[idade]]&lt;18,311.43,IF(Registros[[#This Row],[idade]]&lt;=25,488.58,IF(Registros[[#This Row],[idade]]&lt;=50,772.77,850.05)))</f>
        <v>488.58</v>
      </c>
      <c r="P5587">
        <f>IF(Registros[[#This Row],[idade]]&lt;18,23.99,IF(Registros[[#This Row],[idade]]&lt;=25,49.9,IF(Registros[[#This Row],[idade]]&lt;=50,145.2,175.45)))</f>
        <v>49.9</v>
      </c>
      <c r="Q5587">
        <v>3</v>
      </c>
      <c r="R5587">
        <v>21</v>
      </c>
      <c r="S5587">
        <v>2</v>
      </c>
      <c r="T5587">
        <v>2</v>
      </c>
      <c r="U5587" t="s">
        <v>3</v>
      </c>
      <c r="V5587" t="s">
        <v>19</v>
      </c>
    </row>
    <row r="5588" spans="1:22" x14ac:dyDescent="0.3">
      <c r="A5588">
        <v>5587</v>
      </c>
      <c r="B5588">
        <v>20870074807</v>
      </c>
      <c r="C5588">
        <v>3</v>
      </c>
      <c r="D5588" s="1">
        <v>33713</v>
      </c>
      <c r="E5588" s="3">
        <f>2023-YEAR(Registros[[#This Row],[data_nascimento]])</f>
        <v>31</v>
      </c>
      <c r="F5588" s="1">
        <v>43955</v>
      </c>
      <c r="G5588" s="1">
        <v>44326</v>
      </c>
      <c r="H5588">
        <v>220</v>
      </c>
      <c r="I5588">
        <v>13</v>
      </c>
      <c r="J5588" s="3">
        <v>2296.6666666666665</v>
      </c>
      <c r="K5588">
        <v>24.310000000000002</v>
      </c>
      <c r="L5588">
        <v>5300</v>
      </c>
      <c r="M5588">
        <f>Registros[[#This Row],[salario]]*0.06</f>
        <v>318</v>
      </c>
      <c r="N5588">
        <f>Registros[[#This Row],[salario]]*5%</f>
        <v>265</v>
      </c>
      <c r="O5588">
        <f>IF(Registros[[#This Row],[idade]]&lt;18,311.43,IF(Registros[[#This Row],[idade]]&lt;=25,488.58,IF(Registros[[#This Row],[idade]]&lt;=50,772.77,850.05)))</f>
        <v>772.77</v>
      </c>
      <c r="P5588">
        <f>IF(Registros[[#This Row],[idade]]&lt;18,23.99,IF(Registros[[#This Row],[idade]]&lt;=25,49.9,IF(Registros[[#This Row],[idade]]&lt;=50,145.2,175.45)))</f>
        <v>145.19999999999999</v>
      </c>
      <c r="Q5588">
        <v>3</v>
      </c>
      <c r="R5588">
        <v>13</v>
      </c>
      <c r="S5588">
        <v>2</v>
      </c>
      <c r="T5588">
        <v>1</v>
      </c>
      <c r="U5588" t="s">
        <v>3</v>
      </c>
      <c r="V5588" t="s">
        <v>21</v>
      </c>
    </row>
    <row r="5589" spans="1:22" x14ac:dyDescent="0.3">
      <c r="A5589">
        <v>5588</v>
      </c>
      <c r="B5589">
        <v>96119133166</v>
      </c>
      <c r="C5589">
        <v>4</v>
      </c>
      <c r="D5589" s="1">
        <v>28624</v>
      </c>
      <c r="E5589" s="3">
        <f>2023-YEAR(Registros[[#This Row],[data_nascimento]])</f>
        <v>45</v>
      </c>
      <c r="F5589" s="1">
        <v>43955</v>
      </c>
      <c r="G5589" s="1">
        <v>44326</v>
      </c>
      <c r="H5589">
        <v>220</v>
      </c>
      <c r="I5589">
        <v>9</v>
      </c>
      <c r="J5589" s="3">
        <v>1863.3</v>
      </c>
      <c r="K5589">
        <v>13.09</v>
      </c>
      <c r="L5589">
        <v>6211</v>
      </c>
      <c r="M5589">
        <f>Registros[[#This Row],[salario]]*0.06</f>
        <v>372.65999999999997</v>
      </c>
      <c r="N5589">
        <f>Registros[[#This Row],[salario]]*5%</f>
        <v>310.55</v>
      </c>
      <c r="O5589">
        <f>IF(Registros[[#This Row],[idade]]&lt;18,311.43,IF(Registros[[#This Row],[idade]]&lt;=25,488.58,IF(Registros[[#This Row],[idade]]&lt;=50,772.77,850.05)))</f>
        <v>772.77</v>
      </c>
      <c r="P5589">
        <f>IF(Registros[[#This Row],[idade]]&lt;18,23.99,IF(Registros[[#This Row],[idade]]&lt;=25,49.9,IF(Registros[[#This Row],[idade]]&lt;=50,145.2,175.45)))</f>
        <v>145.19999999999999</v>
      </c>
      <c r="Q5589">
        <v>4</v>
      </c>
      <c r="R5589">
        <v>4</v>
      </c>
      <c r="S5589">
        <v>3</v>
      </c>
      <c r="T5589">
        <v>3</v>
      </c>
      <c r="U5589" t="s">
        <v>2</v>
      </c>
      <c r="V5589" t="s">
        <v>18</v>
      </c>
    </row>
    <row r="5590" spans="1:22" x14ac:dyDescent="0.3">
      <c r="A5590">
        <v>5589</v>
      </c>
      <c r="B5590">
        <v>41944747192</v>
      </c>
      <c r="C5590">
        <v>7</v>
      </c>
      <c r="D5590" s="1">
        <v>37525</v>
      </c>
      <c r="E5590" s="3">
        <f>2023-YEAR(Registros[[#This Row],[data_nascimento]])</f>
        <v>21</v>
      </c>
      <c r="F5590" s="1">
        <v>43955</v>
      </c>
      <c r="G5590" s="1">
        <v>44326</v>
      </c>
      <c r="H5590">
        <v>220</v>
      </c>
      <c r="I5590">
        <v>2</v>
      </c>
      <c r="J5590" s="3">
        <v>200.8</v>
      </c>
      <c r="K5590">
        <v>14.96</v>
      </c>
      <c r="L5590">
        <v>3012</v>
      </c>
      <c r="M5590">
        <f>Registros[[#This Row],[salario]]*0.06</f>
        <v>180.72</v>
      </c>
      <c r="N5590">
        <f>Registros[[#This Row],[salario]]*5%</f>
        <v>150.6</v>
      </c>
      <c r="O5590">
        <f>IF(Registros[[#This Row],[idade]]&lt;18,311.43,IF(Registros[[#This Row],[idade]]&lt;=25,488.58,IF(Registros[[#This Row],[idade]]&lt;=50,772.77,850.05)))</f>
        <v>488.58</v>
      </c>
      <c r="P5590">
        <f>IF(Registros[[#This Row],[idade]]&lt;18,23.99,IF(Registros[[#This Row],[idade]]&lt;=25,49.9,IF(Registros[[#This Row],[idade]]&lt;=50,145.2,175.45)))</f>
        <v>49.9</v>
      </c>
      <c r="Q5590">
        <v>1</v>
      </c>
      <c r="R5590">
        <v>7</v>
      </c>
      <c r="S5590">
        <v>2</v>
      </c>
      <c r="T5590">
        <v>1</v>
      </c>
      <c r="U5590" t="s">
        <v>2</v>
      </c>
      <c r="V5590" t="s">
        <v>21</v>
      </c>
    </row>
    <row r="5591" spans="1:22" x14ac:dyDescent="0.3">
      <c r="A5591">
        <v>5590</v>
      </c>
      <c r="B5591">
        <v>96154350069</v>
      </c>
      <c r="C5591">
        <v>7</v>
      </c>
      <c r="D5591" s="1">
        <v>36664</v>
      </c>
      <c r="E5591" s="3">
        <f>2023-YEAR(Registros[[#This Row],[data_nascimento]])</f>
        <v>23</v>
      </c>
      <c r="F5591" s="1">
        <v>43955</v>
      </c>
      <c r="G5591" s="1">
        <v>44326</v>
      </c>
      <c r="H5591">
        <v>220</v>
      </c>
      <c r="I5591">
        <v>13</v>
      </c>
      <c r="J5591" s="3">
        <v>2736.9333333333334</v>
      </c>
      <c r="K5591">
        <v>31.79</v>
      </c>
      <c r="L5591">
        <v>6316</v>
      </c>
      <c r="M5591">
        <f>Registros[[#This Row],[salario]]*0.06</f>
        <v>378.96</v>
      </c>
      <c r="N5591">
        <f>Registros[[#This Row],[salario]]*5%</f>
        <v>315.8</v>
      </c>
      <c r="O5591">
        <f>IF(Registros[[#This Row],[idade]]&lt;18,311.43,IF(Registros[[#This Row],[idade]]&lt;=25,488.58,IF(Registros[[#This Row],[idade]]&lt;=50,772.77,850.05)))</f>
        <v>488.58</v>
      </c>
      <c r="P5591">
        <f>IF(Registros[[#This Row],[idade]]&lt;18,23.99,IF(Registros[[#This Row],[idade]]&lt;=25,49.9,IF(Registros[[#This Row],[idade]]&lt;=50,145.2,175.45)))</f>
        <v>49.9</v>
      </c>
      <c r="Q5591">
        <v>3</v>
      </c>
      <c r="R5591">
        <v>7</v>
      </c>
      <c r="S5591">
        <v>2</v>
      </c>
      <c r="T5591">
        <v>1</v>
      </c>
      <c r="U5591" t="s">
        <v>3</v>
      </c>
      <c r="V5591" t="s">
        <v>19</v>
      </c>
    </row>
    <row r="5592" spans="1:22" x14ac:dyDescent="0.3">
      <c r="A5592">
        <v>5591</v>
      </c>
      <c r="B5592">
        <v>34340180803</v>
      </c>
      <c r="C5592">
        <v>5</v>
      </c>
      <c r="D5592" s="1">
        <v>32942</v>
      </c>
      <c r="E5592" s="3">
        <f>2023-YEAR(Registros[[#This Row],[data_nascimento]])</f>
        <v>33</v>
      </c>
      <c r="F5592" s="1">
        <v>43955</v>
      </c>
      <c r="G5592" s="1">
        <v>44326</v>
      </c>
      <c r="H5592">
        <v>220</v>
      </c>
      <c r="I5592">
        <v>16</v>
      </c>
      <c r="J5592" s="3">
        <v>3772.2666666666669</v>
      </c>
      <c r="K5592">
        <v>7.48</v>
      </c>
      <c r="L5592">
        <v>7073</v>
      </c>
      <c r="M5592">
        <f>Registros[[#This Row],[salario]]*0.06</f>
        <v>424.38</v>
      </c>
      <c r="N5592">
        <f>Registros[[#This Row],[salario]]*5%</f>
        <v>353.65000000000003</v>
      </c>
      <c r="O5592">
        <f>IF(Registros[[#This Row],[idade]]&lt;18,311.43,IF(Registros[[#This Row],[idade]]&lt;=25,488.58,IF(Registros[[#This Row],[idade]]&lt;=50,772.77,850.05)))</f>
        <v>772.77</v>
      </c>
      <c r="P5592">
        <f>IF(Registros[[#This Row],[idade]]&lt;18,23.99,IF(Registros[[#This Row],[idade]]&lt;=25,49.9,IF(Registros[[#This Row],[idade]]&lt;=50,145.2,175.45)))</f>
        <v>145.19999999999999</v>
      </c>
      <c r="Q5592">
        <v>1</v>
      </c>
      <c r="R5592">
        <v>4</v>
      </c>
      <c r="S5592">
        <v>2</v>
      </c>
      <c r="T5592">
        <v>3</v>
      </c>
      <c r="U5592" t="s">
        <v>3</v>
      </c>
      <c r="V5592" t="s">
        <v>19</v>
      </c>
    </row>
    <row r="5593" spans="1:22" x14ac:dyDescent="0.3">
      <c r="A5593">
        <v>5592</v>
      </c>
      <c r="B5593">
        <v>16464002580</v>
      </c>
      <c r="C5593">
        <v>4</v>
      </c>
      <c r="D5593" s="1">
        <v>28217</v>
      </c>
      <c r="E5593" s="3">
        <f>2023-YEAR(Registros[[#This Row],[data_nascimento]])</f>
        <v>46</v>
      </c>
      <c r="F5593" s="1">
        <v>43955</v>
      </c>
      <c r="G5593" s="1">
        <v>44326</v>
      </c>
      <c r="H5593">
        <v>220</v>
      </c>
      <c r="I5593">
        <v>10</v>
      </c>
      <c r="J5593" s="3">
        <v>2089</v>
      </c>
      <c r="K5593">
        <v>7.48</v>
      </c>
      <c r="L5593">
        <v>6267</v>
      </c>
      <c r="M5593">
        <f>Registros[[#This Row],[salario]]*0.06</f>
        <v>376.02</v>
      </c>
      <c r="N5593">
        <f>Registros[[#This Row],[salario]]*5%</f>
        <v>313.35000000000002</v>
      </c>
      <c r="O5593">
        <f>IF(Registros[[#This Row],[idade]]&lt;18,311.43,IF(Registros[[#This Row],[idade]]&lt;=25,488.58,IF(Registros[[#This Row],[idade]]&lt;=50,772.77,850.05)))</f>
        <v>772.77</v>
      </c>
      <c r="P5593">
        <f>IF(Registros[[#This Row],[idade]]&lt;18,23.99,IF(Registros[[#This Row],[idade]]&lt;=25,49.9,IF(Registros[[#This Row],[idade]]&lt;=50,145.2,175.45)))</f>
        <v>145.19999999999999</v>
      </c>
      <c r="Q5593">
        <v>3</v>
      </c>
      <c r="R5593">
        <v>18</v>
      </c>
      <c r="S5593">
        <v>2</v>
      </c>
      <c r="T5593">
        <v>3</v>
      </c>
      <c r="U5593" t="s">
        <v>2</v>
      </c>
      <c r="V5593" t="s">
        <v>21</v>
      </c>
    </row>
    <row r="5594" spans="1:22" x14ac:dyDescent="0.3">
      <c r="A5594">
        <v>5593</v>
      </c>
      <c r="B5594">
        <v>75622584377</v>
      </c>
      <c r="C5594">
        <v>6</v>
      </c>
      <c r="D5594" s="1">
        <v>36850</v>
      </c>
      <c r="E5594" s="3">
        <f>2023-YEAR(Registros[[#This Row],[data_nascimento]])</f>
        <v>23</v>
      </c>
      <c r="F5594" s="1">
        <v>43955</v>
      </c>
      <c r="G5594" s="1">
        <v>44326</v>
      </c>
      <c r="H5594">
        <v>220</v>
      </c>
      <c r="I5594">
        <v>15</v>
      </c>
      <c r="J5594" s="3">
        <v>3745.5</v>
      </c>
      <c r="K5594">
        <v>28.05</v>
      </c>
      <c r="L5594">
        <v>7491</v>
      </c>
      <c r="M5594">
        <f>Registros[[#This Row],[salario]]*0.06</f>
        <v>449.46</v>
      </c>
      <c r="N5594">
        <f>Registros[[#This Row],[salario]]*5%</f>
        <v>374.55</v>
      </c>
      <c r="O5594">
        <f>IF(Registros[[#This Row],[idade]]&lt;18,311.43,IF(Registros[[#This Row],[idade]]&lt;=25,488.58,IF(Registros[[#This Row],[idade]]&lt;=50,772.77,850.05)))</f>
        <v>488.58</v>
      </c>
      <c r="P5594">
        <f>IF(Registros[[#This Row],[idade]]&lt;18,23.99,IF(Registros[[#This Row],[idade]]&lt;=25,49.9,IF(Registros[[#This Row],[idade]]&lt;=50,145.2,175.45)))</f>
        <v>49.9</v>
      </c>
      <c r="Q5594">
        <v>1</v>
      </c>
      <c r="R5594">
        <v>5</v>
      </c>
      <c r="S5594">
        <v>3</v>
      </c>
      <c r="T5594">
        <v>3</v>
      </c>
      <c r="U5594" t="s">
        <v>2</v>
      </c>
      <c r="V5594" t="s">
        <v>22</v>
      </c>
    </row>
    <row r="5595" spans="1:22" x14ac:dyDescent="0.3">
      <c r="A5595">
        <v>5594</v>
      </c>
      <c r="B5595">
        <v>57638999153</v>
      </c>
      <c r="C5595">
        <v>5</v>
      </c>
      <c r="D5595" s="1">
        <v>34827</v>
      </c>
      <c r="E5595" s="3">
        <f>2023-YEAR(Registros[[#This Row],[data_nascimento]])</f>
        <v>28</v>
      </c>
      <c r="F5595" s="1">
        <v>43955</v>
      </c>
      <c r="G5595" s="1">
        <v>44326</v>
      </c>
      <c r="H5595">
        <v>220</v>
      </c>
      <c r="I5595">
        <v>3</v>
      </c>
      <c r="J5595" s="3">
        <v>734.09999999999991</v>
      </c>
      <c r="K5595">
        <v>31.79</v>
      </c>
      <c r="L5595">
        <v>7341</v>
      </c>
      <c r="M5595">
        <f>Registros[[#This Row],[salario]]*0.06</f>
        <v>440.46</v>
      </c>
      <c r="N5595">
        <f>Registros[[#This Row],[salario]]*5%</f>
        <v>367.05</v>
      </c>
      <c r="O5595">
        <f>IF(Registros[[#This Row],[idade]]&lt;18,311.43,IF(Registros[[#This Row],[idade]]&lt;=25,488.58,IF(Registros[[#This Row],[idade]]&lt;=50,772.77,850.05)))</f>
        <v>772.77</v>
      </c>
      <c r="P5595">
        <f>IF(Registros[[#This Row],[idade]]&lt;18,23.99,IF(Registros[[#This Row],[idade]]&lt;=25,49.9,IF(Registros[[#This Row],[idade]]&lt;=50,145.2,175.45)))</f>
        <v>145.19999999999999</v>
      </c>
      <c r="Q5595">
        <v>5</v>
      </c>
      <c r="R5595">
        <v>14</v>
      </c>
      <c r="S5595">
        <v>2</v>
      </c>
      <c r="T5595">
        <v>1</v>
      </c>
      <c r="U5595" t="s">
        <v>3</v>
      </c>
      <c r="V5595" t="s">
        <v>19</v>
      </c>
    </row>
    <row r="5596" spans="1:22" x14ac:dyDescent="0.3">
      <c r="A5596">
        <v>5595</v>
      </c>
      <c r="B5596">
        <v>78824165842</v>
      </c>
      <c r="C5596">
        <v>6</v>
      </c>
      <c r="D5596" s="1">
        <v>35938</v>
      </c>
      <c r="E5596" s="3">
        <f>2023-YEAR(Registros[[#This Row],[data_nascimento]])</f>
        <v>25</v>
      </c>
      <c r="F5596" s="1">
        <v>43955</v>
      </c>
      <c r="G5596" s="1">
        <v>44326</v>
      </c>
      <c r="H5596">
        <v>220</v>
      </c>
      <c r="I5596">
        <v>3</v>
      </c>
      <c r="J5596" s="3">
        <v>637.79999999999995</v>
      </c>
      <c r="K5596">
        <v>3.74</v>
      </c>
      <c r="L5596">
        <v>6378</v>
      </c>
      <c r="M5596">
        <f>Registros[[#This Row],[salario]]*0.06</f>
        <v>382.68</v>
      </c>
      <c r="N5596">
        <f>Registros[[#This Row],[salario]]*5%</f>
        <v>318.90000000000003</v>
      </c>
      <c r="O5596">
        <f>IF(Registros[[#This Row],[idade]]&lt;18,311.43,IF(Registros[[#This Row],[idade]]&lt;=25,488.58,IF(Registros[[#This Row],[idade]]&lt;=50,772.77,850.05)))</f>
        <v>488.58</v>
      </c>
      <c r="P5596">
        <f>IF(Registros[[#This Row],[idade]]&lt;18,23.99,IF(Registros[[#This Row],[idade]]&lt;=25,49.9,IF(Registros[[#This Row],[idade]]&lt;=50,145.2,175.45)))</f>
        <v>49.9</v>
      </c>
      <c r="Q5596">
        <v>1</v>
      </c>
      <c r="R5596">
        <v>25</v>
      </c>
      <c r="S5596">
        <v>1</v>
      </c>
      <c r="T5596">
        <v>3</v>
      </c>
      <c r="U5596" t="s">
        <v>3</v>
      </c>
      <c r="V5596" t="s">
        <v>22</v>
      </c>
    </row>
    <row r="5597" spans="1:22" x14ac:dyDescent="0.3">
      <c r="A5597">
        <v>5596</v>
      </c>
      <c r="B5597">
        <v>48418938818</v>
      </c>
      <c r="C5597">
        <v>7</v>
      </c>
      <c r="D5597" s="1">
        <v>30843</v>
      </c>
      <c r="E5597" s="3">
        <f>2023-YEAR(Registros[[#This Row],[data_nascimento]])</f>
        <v>39</v>
      </c>
      <c r="F5597" s="1">
        <v>43955</v>
      </c>
      <c r="G5597" s="1">
        <v>44326</v>
      </c>
      <c r="H5597">
        <v>220</v>
      </c>
      <c r="I5597">
        <v>14</v>
      </c>
      <c r="J5597" s="3">
        <v>1657.1333333333332</v>
      </c>
      <c r="K5597">
        <v>20.57</v>
      </c>
      <c r="L5597">
        <v>3551</v>
      </c>
      <c r="M5597">
        <f>Registros[[#This Row],[salario]]*0.06</f>
        <v>213.06</v>
      </c>
      <c r="N5597">
        <f>Registros[[#This Row],[salario]]*5%</f>
        <v>177.55</v>
      </c>
      <c r="O5597">
        <f>IF(Registros[[#This Row],[idade]]&lt;18,311.43,IF(Registros[[#This Row],[idade]]&lt;=25,488.58,IF(Registros[[#This Row],[idade]]&lt;=50,772.77,850.05)))</f>
        <v>772.77</v>
      </c>
      <c r="P5597">
        <f>IF(Registros[[#This Row],[idade]]&lt;18,23.99,IF(Registros[[#This Row],[idade]]&lt;=25,49.9,IF(Registros[[#This Row],[idade]]&lt;=50,145.2,175.45)))</f>
        <v>145.19999999999999</v>
      </c>
      <c r="Q5597">
        <v>4</v>
      </c>
      <c r="R5597">
        <v>5</v>
      </c>
      <c r="S5597">
        <v>3</v>
      </c>
      <c r="T5597">
        <v>1</v>
      </c>
      <c r="U5597" t="s">
        <v>2</v>
      </c>
      <c r="V5597" t="s">
        <v>18</v>
      </c>
    </row>
    <row r="5598" spans="1:22" x14ac:dyDescent="0.3">
      <c r="A5598">
        <v>5597</v>
      </c>
      <c r="B5598">
        <v>49907530949</v>
      </c>
      <c r="C5598">
        <v>5</v>
      </c>
      <c r="D5598" s="1">
        <v>35476</v>
      </c>
      <c r="E5598" s="3">
        <f>2023-YEAR(Registros[[#This Row],[data_nascimento]])</f>
        <v>26</v>
      </c>
      <c r="F5598" s="1">
        <v>43955</v>
      </c>
      <c r="G5598" s="1">
        <v>44326</v>
      </c>
      <c r="H5598">
        <v>220</v>
      </c>
      <c r="I5598">
        <v>2</v>
      </c>
      <c r="J5598" s="3">
        <v>264.2</v>
      </c>
      <c r="K5598">
        <v>28.05</v>
      </c>
      <c r="L5598">
        <v>3963</v>
      </c>
      <c r="M5598">
        <f>Registros[[#This Row],[salario]]*0.06</f>
        <v>237.78</v>
      </c>
      <c r="N5598">
        <f>Registros[[#This Row],[salario]]*5%</f>
        <v>198.15</v>
      </c>
      <c r="O5598">
        <f>IF(Registros[[#This Row],[idade]]&lt;18,311.43,IF(Registros[[#This Row],[idade]]&lt;=25,488.58,IF(Registros[[#This Row],[idade]]&lt;=50,772.77,850.05)))</f>
        <v>772.77</v>
      </c>
      <c r="P5598">
        <f>IF(Registros[[#This Row],[idade]]&lt;18,23.99,IF(Registros[[#This Row],[idade]]&lt;=25,49.9,IF(Registros[[#This Row],[idade]]&lt;=50,145.2,175.45)))</f>
        <v>145.19999999999999</v>
      </c>
      <c r="Q5598">
        <v>2</v>
      </c>
      <c r="R5598">
        <v>24</v>
      </c>
      <c r="S5598">
        <v>3</v>
      </c>
      <c r="T5598">
        <v>3</v>
      </c>
      <c r="U5598" t="s">
        <v>2</v>
      </c>
      <c r="V5598" t="s">
        <v>18</v>
      </c>
    </row>
    <row r="5599" spans="1:22" x14ac:dyDescent="0.3">
      <c r="A5599">
        <v>5598</v>
      </c>
      <c r="B5599">
        <v>95319288934</v>
      </c>
      <c r="C5599">
        <v>3</v>
      </c>
      <c r="D5599" s="1">
        <v>35874</v>
      </c>
      <c r="E5599" s="3">
        <f>2023-YEAR(Registros[[#This Row],[data_nascimento]])</f>
        <v>25</v>
      </c>
      <c r="F5599" s="1">
        <v>43955</v>
      </c>
      <c r="G5599" s="1">
        <v>44326</v>
      </c>
      <c r="H5599">
        <v>220</v>
      </c>
      <c r="I5599">
        <v>16</v>
      </c>
      <c r="J5599" s="3">
        <v>2499.1999999999998</v>
      </c>
      <c r="K5599">
        <v>18.7</v>
      </c>
      <c r="L5599">
        <v>4686</v>
      </c>
      <c r="M5599">
        <f>Registros[[#This Row],[salario]]*0.06</f>
        <v>281.15999999999997</v>
      </c>
      <c r="N5599">
        <f>Registros[[#This Row],[salario]]*5%</f>
        <v>234.3</v>
      </c>
      <c r="O5599">
        <f>IF(Registros[[#This Row],[idade]]&lt;18,311.43,IF(Registros[[#This Row],[idade]]&lt;=25,488.58,IF(Registros[[#This Row],[idade]]&lt;=50,772.77,850.05)))</f>
        <v>488.58</v>
      </c>
      <c r="P5599">
        <f>IF(Registros[[#This Row],[idade]]&lt;18,23.99,IF(Registros[[#This Row],[idade]]&lt;=25,49.9,IF(Registros[[#This Row],[idade]]&lt;=50,145.2,175.45)))</f>
        <v>49.9</v>
      </c>
      <c r="Q5599">
        <v>5</v>
      </c>
      <c r="R5599">
        <v>3</v>
      </c>
      <c r="S5599">
        <v>1</v>
      </c>
      <c r="T5599">
        <v>1</v>
      </c>
      <c r="U5599" t="s">
        <v>3</v>
      </c>
      <c r="V5599" t="s">
        <v>19</v>
      </c>
    </row>
    <row r="5600" spans="1:22" x14ac:dyDescent="0.3">
      <c r="A5600">
        <v>5599</v>
      </c>
      <c r="B5600">
        <v>16352441990</v>
      </c>
      <c r="C5600">
        <v>4</v>
      </c>
      <c r="D5600" s="1">
        <v>28561</v>
      </c>
      <c r="E5600" s="3">
        <f>2023-YEAR(Registros[[#This Row],[data_nascimento]])</f>
        <v>45</v>
      </c>
      <c r="F5600" s="1">
        <v>43955</v>
      </c>
      <c r="H5600">
        <v>220</v>
      </c>
      <c r="I5600">
        <v>3</v>
      </c>
      <c r="J5600" s="3">
        <v>211.5</v>
      </c>
      <c r="K5600">
        <v>3.74</v>
      </c>
      <c r="L5600">
        <v>2115</v>
      </c>
      <c r="O5600">
        <f>IF(Registros[[#This Row],[idade]]&lt;18,311.43,IF(Registros[[#This Row],[idade]]&lt;=25,488.58,IF(Registros[[#This Row],[idade]]&lt;=50,772.77,850.05)))</f>
        <v>772.77</v>
      </c>
      <c r="P5600">
        <f>IF(Registros[[#This Row],[idade]]&lt;18,23.99,IF(Registros[[#This Row],[idade]]&lt;=25,49.9,IF(Registros[[#This Row],[idade]]&lt;=50,145.2,175.45)))</f>
        <v>145.19999999999999</v>
      </c>
      <c r="Q5600">
        <v>3</v>
      </c>
      <c r="R5600">
        <v>24</v>
      </c>
      <c r="T5600">
        <v>1</v>
      </c>
      <c r="U5600" t="s">
        <v>3</v>
      </c>
      <c r="V5600" t="s">
        <v>19</v>
      </c>
    </row>
    <row r="5601" spans="1:22" x14ac:dyDescent="0.3">
      <c r="A5601">
        <v>5600</v>
      </c>
      <c r="B5601">
        <v>49858255788</v>
      </c>
      <c r="C5601">
        <v>6</v>
      </c>
      <c r="D5601" s="1">
        <v>28379</v>
      </c>
      <c r="E5601" s="3">
        <f>2023-YEAR(Registros[[#This Row],[data_nascimento]])</f>
        <v>46</v>
      </c>
      <c r="F5601" s="1">
        <v>43955</v>
      </c>
      <c r="H5601">
        <v>220</v>
      </c>
      <c r="I5601">
        <v>6</v>
      </c>
      <c r="J5601" s="3">
        <v>336.2</v>
      </c>
      <c r="K5601">
        <v>3.74</v>
      </c>
      <c r="L5601">
        <v>1681</v>
      </c>
      <c r="O5601">
        <f>IF(Registros[[#This Row],[idade]]&lt;18,311.43,IF(Registros[[#This Row],[idade]]&lt;=25,488.58,IF(Registros[[#This Row],[idade]]&lt;=50,772.77,850.05)))</f>
        <v>772.77</v>
      </c>
      <c r="P5601">
        <f>IF(Registros[[#This Row],[idade]]&lt;18,23.99,IF(Registros[[#This Row],[idade]]&lt;=25,49.9,IF(Registros[[#This Row],[idade]]&lt;=50,145.2,175.45)))</f>
        <v>145.19999999999999</v>
      </c>
      <c r="Q5601">
        <v>3</v>
      </c>
      <c r="R5601">
        <v>5</v>
      </c>
      <c r="T5601">
        <v>3</v>
      </c>
      <c r="U5601" t="s">
        <v>3</v>
      </c>
      <c r="V5601" t="s">
        <v>21</v>
      </c>
    </row>
    <row r="5602" spans="1:22" x14ac:dyDescent="0.3">
      <c r="A5602">
        <v>5601</v>
      </c>
      <c r="B5602">
        <v>24186731905</v>
      </c>
      <c r="C5602">
        <v>4</v>
      </c>
      <c r="D5602" s="1">
        <v>32365</v>
      </c>
      <c r="E5602" s="3">
        <f>2023-YEAR(Registros[[#This Row],[data_nascimento]])</f>
        <v>35</v>
      </c>
      <c r="F5602" s="1">
        <v>43955</v>
      </c>
      <c r="H5602">
        <v>220</v>
      </c>
      <c r="I5602">
        <v>11</v>
      </c>
      <c r="J5602" s="3">
        <v>579.70000000000005</v>
      </c>
      <c r="K5602">
        <v>29.92</v>
      </c>
      <c r="L5602">
        <v>1581</v>
      </c>
      <c r="O5602">
        <f>IF(Registros[[#This Row],[idade]]&lt;18,311.43,IF(Registros[[#This Row],[idade]]&lt;=25,488.58,IF(Registros[[#This Row],[idade]]&lt;=50,772.77,850.05)))</f>
        <v>772.77</v>
      </c>
      <c r="P5602">
        <f>IF(Registros[[#This Row],[idade]]&lt;18,23.99,IF(Registros[[#This Row],[idade]]&lt;=25,49.9,IF(Registros[[#This Row],[idade]]&lt;=50,145.2,175.45)))</f>
        <v>145.19999999999999</v>
      </c>
      <c r="Q5602">
        <v>4</v>
      </c>
      <c r="R5602">
        <v>20</v>
      </c>
      <c r="T5602">
        <v>1</v>
      </c>
      <c r="U5602" t="s">
        <v>2</v>
      </c>
      <c r="V5602" t="s">
        <v>19</v>
      </c>
    </row>
    <row r="5603" spans="1:22" x14ac:dyDescent="0.3">
      <c r="A5603">
        <v>5602</v>
      </c>
      <c r="B5603">
        <v>46459630531</v>
      </c>
      <c r="C5603">
        <v>5</v>
      </c>
      <c r="D5603" s="1">
        <v>32767</v>
      </c>
      <c r="E5603" s="3">
        <f>2023-YEAR(Registros[[#This Row],[data_nascimento]])</f>
        <v>34</v>
      </c>
      <c r="F5603" s="1">
        <v>43955</v>
      </c>
      <c r="H5603">
        <v>220</v>
      </c>
      <c r="I5603">
        <v>1</v>
      </c>
      <c r="J5603" s="3">
        <v>45.7</v>
      </c>
      <c r="K5603">
        <v>29.92</v>
      </c>
      <c r="L5603">
        <v>1371</v>
      </c>
      <c r="O5603">
        <f>IF(Registros[[#This Row],[idade]]&lt;18,311.43,IF(Registros[[#This Row],[idade]]&lt;=25,488.58,IF(Registros[[#This Row],[idade]]&lt;=50,772.77,850.05)))</f>
        <v>772.77</v>
      </c>
      <c r="P5603">
        <f>IF(Registros[[#This Row],[idade]]&lt;18,23.99,IF(Registros[[#This Row],[idade]]&lt;=25,49.9,IF(Registros[[#This Row],[idade]]&lt;=50,145.2,175.45)))</f>
        <v>145.19999999999999</v>
      </c>
      <c r="Q5603">
        <v>5</v>
      </c>
      <c r="R5603">
        <v>14</v>
      </c>
      <c r="T5603">
        <v>1</v>
      </c>
      <c r="U5603" t="s">
        <v>3</v>
      </c>
      <c r="V5603" t="s">
        <v>19</v>
      </c>
    </row>
    <row r="5604" spans="1:22" x14ac:dyDescent="0.3">
      <c r="A5604">
        <v>5603</v>
      </c>
      <c r="B5604">
        <v>58609085113</v>
      </c>
      <c r="C5604">
        <v>3</v>
      </c>
      <c r="D5604" s="1">
        <v>29871</v>
      </c>
      <c r="E5604" s="3">
        <f>2023-YEAR(Registros[[#This Row],[data_nascimento]])</f>
        <v>42</v>
      </c>
      <c r="F5604" s="1">
        <v>43955</v>
      </c>
      <c r="H5604">
        <v>220</v>
      </c>
      <c r="I5604">
        <v>8</v>
      </c>
      <c r="J5604" s="3">
        <v>356.26666666666665</v>
      </c>
      <c r="K5604">
        <v>35.53</v>
      </c>
      <c r="L5604">
        <v>1336</v>
      </c>
      <c r="O5604">
        <f>IF(Registros[[#This Row],[idade]]&lt;18,311.43,IF(Registros[[#This Row],[idade]]&lt;=25,488.58,IF(Registros[[#This Row],[idade]]&lt;=50,772.77,850.05)))</f>
        <v>772.77</v>
      </c>
      <c r="P5604">
        <f>IF(Registros[[#This Row],[idade]]&lt;18,23.99,IF(Registros[[#This Row],[idade]]&lt;=25,49.9,IF(Registros[[#This Row],[idade]]&lt;=50,145.2,175.45)))</f>
        <v>145.19999999999999</v>
      </c>
      <c r="Q5604">
        <v>1</v>
      </c>
      <c r="R5604">
        <v>24</v>
      </c>
      <c r="T5604">
        <v>3</v>
      </c>
      <c r="U5604" t="s">
        <v>3</v>
      </c>
      <c r="V5604" t="s">
        <v>22</v>
      </c>
    </row>
    <row r="5605" spans="1:22" x14ac:dyDescent="0.3">
      <c r="A5605">
        <v>5604</v>
      </c>
      <c r="B5605">
        <v>86938346265</v>
      </c>
      <c r="C5605">
        <v>5</v>
      </c>
      <c r="D5605" s="1">
        <v>30195</v>
      </c>
      <c r="E5605" s="3">
        <f>2023-YEAR(Registros[[#This Row],[data_nascimento]])</f>
        <v>41</v>
      </c>
      <c r="F5605" s="1">
        <v>43955</v>
      </c>
      <c r="H5605">
        <v>220</v>
      </c>
      <c r="I5605">
        <v>11</v>
      </c>
      <c r="J5605" s="3">
        <v>512.23333333333335</v>
      </c>
      <c r="K5605">
        <v>31.79</v>
      </c>
      <c r="L5605">
        <v>1397</v>
      </c>
      <c r="O5605">
        <f>IF(Registros[[#This Row],[idade]]&lt;18,311.43,IF(Registros[[#This Row],[idade]]&lt;=25,488.58,IF(Registros[[#This Row],[idade]]&lt;=50,772.77,850.05)))</f>
        <v>772.77</v>
      </c>
      <c r="P5605">
        <f>IF(Registros[[#This Row],[idade]]&lt;18,23.99,IF(Registros[[#This Row],[idade]]&lt;=25,49.9,IF(Registros[[#This Row],[idade]]&lt;=50,145.2,175.45)))</f>
        <v>145.19999999999999</v>
      </c>
      <c r="Q5605">
        <v>5</v>
      </c>
      <c r="R5605">
        <v>6</v>
      </c>
      <c r="T5605">
        <v>3</v>
      </c>
      <c r="U5605" t="s">
        <v>2</v>
      </c>
      <c r="V5605" t="s">
        <v>22</v>
      </c>
    </row>
    <row r="5606" spans="1:22" x14ac:dyDescent="0.3">
      <c r="A5606">
        <v>5605</v>
      </c>
      <c r="B5606">
        <v>66770831339</v>
      </c>
      <c r="C5606">
        <v>6</v>
      </c>
      <c r="D5606" s="1">
        <v>27864</v>
      </c>
      <c r="E5606" s="3">
        <f>2023-YEAR(Registros[[#This Row],[data_nascimento]])</f>
        <v>47</v>
      </c>
      <c r="F5606" s="1">
        <v>43955</v>
      </c>
      <c r="H5606">
        <v>220</v>
      </c>
      <c r="I5606">
        <v>11</v>
      </c>
      <c r="J5606" s="3">
        <v>2615.8000000000002</v>
      </c>
      <c r="K5606">
        <v>20.57</v>
      </c>
      <c r="L5606">
        <v>7134</v>
      </c>
      <c r="O5606">
        <f>IF(Registros[[#This Row],[idade]]&lt;18,311.43,IF(Registros[[#This Row],[idade]]&lt;=25,488.58,IF(Registros[[#This Row],[idade]]&lt;=50,772.77,850.05)))</f>
        <v>772.77</v>
      </c>
      <c r="P5606">
        <f>IF(Registros[[#This Row],[idade]]&lt;18,23.99,IF(Registros[[#This Row],[idade]]&lt;=25,49.9,IF(Registros[[#This Row],[idade]]&lt;=50,145.2,175.45)))</f>
        <v>145.19999999999999</v>
      </c>
      <c r="Q5606">
        <v>1</v>
      </c>
      <c r="R5606">
        <v>22</v>
      </c>
      <c r="T5606">
        <v>2</v>
      </c>
      <c r="U5606" t="s">
        <v>2</v>
      </c>
      <c r="V5606" t="s">
        <v>19</v>
      </c>
    </row>
    <row r="5607" spans="1:22" x14ac:dyDescent="0.3">
      <c r="A5607">
        <v>5606</v>
      </c>
      <c r="B5607">
        <v>80888529554</v>
      </c>
      <c r="C5607">
        <v>3</v>
      </c>
      <c r="D5607" s="1">
        <v>36565</v>
      </c>
      <c r="E5607" s="3">
        <f>2023-YEAR(Registros[[#This Row],[data_nascimento]])</f>
        <v>23</v>
      </c>
      <c r="F5607" s="1">
        <v>43955</v>
      </c>
      <c r="H5607">
        <v>220</v>
      </c>
      <c r="I5607">
        <v>6</v>
      </c>
      <c r="J5607" s="3">
        <v>1319.2</v>
      </c>
      <c r="K5607">
        <v>33.659999999999997</v>
      </c>
      <c r="L5607">
        <v>6596</v>
      </c>
      <c r="O5607">
        <f>IF(Registros[[#This Row],[idade]]&lt;18,311.43,IF(Registros[[#This Row],[idade]]&lt;=25,488.58,IF(Registros[[#This Row],[idade]]&lt;=50,772.77,850.05)))</f>
        <v>488.58</v>
      </c>
      <c r="P5607">
        <f>IF(Registros[[#This Row],[idade]]&lt;18,23.99,IF(Registros[[#This Row],[idade]]&lt;=25,49.9,IF(Registros[[#This Row],[idade]]&lt;=50,145.2,175.45)))</f>
        <v>49.9</v>
      </c>
      <c r="Q5607">
        <v>2</v>
      </c>
      <c r="R5607">
        <v>7</v>
      </c>
      <c r="T5607">
        <v>2</v>
      </c>
      <c r="U5607" t="s">
        <v>3</v>
      </c>
      <c r="V5607" t="s">
        <v>22</v>
      </c>
    </row>
    <row r="5608" spans="1:22" x14ac:dyDescent="0.3">
      <c r="A5608">
        <v>5607</v>
      </c>
      <c r="B5608">
        <v>26823118558</v>
      </c>
      <c r="C5608">
        <v>3</v>
      </c>
      <c r="D5608" s="1">
        <v>30672</v>
      </c>
      <c r="E5608" s="3">
        <f>2023-YEAR(Registros[[#This Row],[data_nascimento]])</f>
        <v>40</v>
      </c>
      <c r="F5608" s="1">
        <v>43955</v>
      </c>
      <c r="H5608">
        <v>220</v>
      </c>
      <c r="I5608">
        <v>4</v>
      </c>
      <c r="J5608" s="3">
        <v>1045.5999999999999</v>
      </c>
      <c r="K5608">
        <v>18.7</v>
      </c>
      <c r="L5608">
        <v>7842</v>
      </c>
      <c r="O5608">
        <f>IF(Registros[[#This Row],[idade]]&lt;18,311.43,IF(Registros[[#This Row],[idade]]&lt;=25,488.58,IF(Registros[[#This Row],[idade]]&lt;=50,772.77,850.05)))</f>
        <v>772.77</v>
      </c>
      <c r="P5608">
        <f>IF(Registros[[#This Row],[idade]]&lt;18,23.99,IF(Registros[[#This Row],[idade]]&lt;=25,49.9,IF(Registros[[#This Row],[idade]]&lt;=50,145.2,175.45)))</f>
        <v>145.19999999999999</v>
      </c>
      <c r="Q5608">
        <v>5</v>
      </c>
      <c r="R5608">
        <v>19</v>
      </c>
      <c r="T5608">
        <v>1</v>
      </c>
      <c r="U5608" t="s">
        <v>2</v>
      </c>
      <c r="V5608" t="s">
        <v>19</v>
      </c>
    </row>
    <row r="5609" spans="1:22" x14ac:dyDescent="0.3">
      <c r="A5609">
        <v>5608</v>
      </c>
      <c r="B5609">
        <v>33010467079</v>
      </c>
      <c r="C5609">
        <v>6</v>
      </c>
      <c r="D5609" s="1">
        <v>34473</v>
      </c>
      <c r="E5609" s="3">
        <f>2023-YEAR(Registros[[#This Row],[data_nascimento]])</f>
        <v>29</v>
      </c>
      <c r="F5609" s="1">
        <v>43955</v>
      </c>
      <c r="H5609">
        <v>220</v>
      </c>
      <c r="I5609">
        <v>7</v>
      </c>
      <c r="J5609" s="3">
        <v>2216.2000000000003</v>
      </c>
      <c r="K5609">
        <v>20.57</v>
      </c>
      <c r="L5609">
        <v>9498</v>
      </c>
      <c r="O5609">
        <f>IF(Registros[[#This Row],[idade]]&lt;18,311.43,IF(Registros[[#This Row],[idade]]&lt;=25,488.58,IF(Registros[[#This Row],[idade]]&lt;=50,772.77,850.05)))</f>
        <v>772.77</v>
      </c>
      <c r="P5609">
        <f>IF(Registros[[#This Row],[idade]]&lt;18,23.99,IF(Registros[[#This Row],[idade]]&lt;=25,49.9,IF(Registros[[#This Row],[idade]]&lt;=50,145.2,175.45)))</f>
        <v>145.19999999999999</v>
      </c>
      <c r="Q5609">
        <v>2</v>
      </c>
      <c r="R5609">
        <v>9</v>
      </c>
      <c r="T5609">
        <v>1</v>
      </c>
      <c r="U5609" t="s">
        <v>2</v>
      </c>
      <c r="V5609" t="s">
        <v>22</v>
      </c>
    </row>
    <row r="5610" spans="1:22" x14ac:dyDescent="0.3">
      <c r="A5610">
        <v>5609</v>
      </c>
      <c r="B5610">
        <v>12966285218</v>
      </c>
      <c r="C5610">
        <v>6</v>
      </c>
      <c r="D5610" s="1">
        <v>27761</v>
      </c>
      <c r="E5610" s="3">
        <f>2023-YEAR(Registros[[#This Row],[data_nascimento]])</f>
        <v>47</v>
      </c>
      <c r="F5610" s="1">
        <v>43955</v>
      </c>
      <c r="H5610">
        <v>220</v>
      </c>
      <c r="I5610">
        <v>12</v>
      </c>
      <c r="J5610" s="3">
        <v>3144.4000000000005</v>
      </c>
      <c r="K5610">
        <v>14.96</v>
      </c>
      <c r="L5610">
        <v>7861</v>
      </c>
      <c r="O5610">
        <f>IF(Registros[[#This Row],[idade]]&lt;18,311.43,IF(Registros[[#This Row],[idade]]&lt;=25,488.58,IF(Registros[[#This Row],[idade]]&lt;=50,772.77,850.05)))</f>
        <v>772.77</v>
      </c>
      <c r="P5610">
        <f>IF(Registros[[#This Row],[idade]]&lt;18,23.99,IF(Registros[[#This Row],[idade]]&lt;=25,49.9,IF(Registros[[#This Row],[idade]]&lt;=50,145.2,175.45)))</f>
        <v>145.19999999999999</v>
      </c>
      <c r="Q5610">
        <v>5</v>
      </c>
      <c r="R5610">
        <v>17</v>
      </c>
      <c r="T5610">
        <v>3</v>
      </c>
      <c r="U5610" t="s">
        <v>2</v>
      </c>
      <c r="V5610" t="s">
        <v>18</v>
      </c>
    </row>
    <row r="5611" spans="1:22" x14ac:dyDescent="0.3">
      <c r="A5611">
        <v>5610</v>
      </c>
      <c r="B5611">
        <v>74502321142</v>
      </c>
      <c r="C5611">
        <v>6</v>
      </c>
      <c r="D5611" s="1">
        <v>29429</v>
      </c>
      <c r="E5611" s="3">
        <f>2023-YEAR(Registros[[#This Row],[data_nascimento]])</f>
        <v>43</v>
      </c>
      <c r="F5611" s="1">
        <v>43955</v>
      </c>
      <c r="H5611">
        <v>220</v>
      </c>
      <c r="I5611">
        <v>18</v>
      </c>
      <c r="J5611" s="3">
        <v>4366.8</v>
      </c>
      <c r="K5611">
        <v>22.439999999999998</v>
      </c>
      <c r="L5611">
        <v>7278</v>
      </c>
      <c r="O5611">
        <f>IF(Registros[[#This Row],[idade]]&lt;18,311.43,IF(Registros[[#This Row],[idade]]&lt;=25,488.58,IF(Registros[[#This Row],[idade]]&lt;=50,772.77,850.05)))</f>
        <v>772.77</v>
      </c>
      <c r="P5611">
        <f>IF(Registros[[#This Row],[idade]]&lt;18,23.99,IF(Registros[[#This Row],[idade]]&lt;=25,49.9,IF(Registros[[#This Row],[idade]]&lt;=50,145.2,175.45)))</f>
        <v>145.19999999999999</v>
      </c>
      <c r="Q5611">
        <v>1</v>
      </c>
      <c r="R5611">
        <v>1</v>
      </c>
      <c r="T5611">
        <v>2</v>
      </c>
      <c r="U5611" t="s">
        <v>2</v>
      </c>
      <c r="V5611" t="s">
        <v>19</v>
      </c>
    </row>
    <row r="5612" spans="1:22" x14ac:dyDescent="0.3">
      <c r="A5612">
        <v>5611</v>
      </c>
      <c r="B5612">
        <v>60034792546</v>
      </c>
      <c r="C5612">
        <v>7</v>
      </c>
      <c r="D5612" s="1">
        <v>36328</v>
      </c>
      <c r="E5612" s="3">
        <f>2023-YEAR(Registros[[#This Row],[data_nascimento]])</f>
        <v>24</v>
      </c>
      <c r="F5612" s="1">
        <v>43960</v>
      </c>
      <c r="H5612">
        <v>220</v>
      </c>
      <c r="I5612">
        <v>16</v>
      </c>
      <c r="J5612" s="3">
        <v>1227.2</v>
      </c>
      <c r="K5612">
        <v>18.7</v>
      </c>
      <c r="L5612">
        <v>2301</v>
      </c>
      <c r="M5612">
        <f>Registros[[#This Row],[salario]]*0.06</f>
        <v>138.06</v>
      </c>
      <c r="N5612">
        <f>Registros[[#This Row],[salario]]*5%</f>
        <v>115.05000000000001</v>
      </c>
      <c r="O5612">
        <f>IF(Registros[[#This Row],[idade]]&lt;18,311.43,IF(Registros[[#This Row],[idade]]&lt;=25,488.58,IF(Registros[[#This Row],[idade]]&lt;=50,772.77,850.05)))</f>
        <v>488.58</v>
      </c>
      <c r="P5612">
        <f>IF(Registros[[#This Row],[idade]]&lt;18,23.99,IF(Registros[[#This Row],[idade]]&lt;=25,49.9,IF(Registros[[#This Row],[idade]]&lt;=50,145.2,175.45)))</f>
        <v>49.9</v>
      </c>
      <c r="Q5612">
        <v>1</v>
      </c>
      <c r="R5612">
        <v>24</v>
      </c>
      <c r="T5612">
        <v>3</v>
      </c>
      <c r="U5612" t="s">
        <v>3</v>
      </c>
      <c r="V5612" t="s">
        <v>19</v>
      </c>
    </row>
    <row r="5613" spans="1:22" x14ac:dyDescent="0.3">
      <c r="A5613">
        <v>5612</v>
      </c>
      <c r="B5613">
        <v>71510773854</v>
      </c>
      <c r="C5613">
        <v>4</v>
      </c>
      <c r="D5613" s="1">
        <v>31304</v>
      </c>
      <c r="E5613" s="3">
        <f>2023-YEAR(Registros[[#This Row],[data_nascimento]])</f>
        <v>38</v>
      </c>
      <c r="F5613" s="1">
        <v>43960</v>
      </c>
      <c r="H5613">
        <v>220</v>
      </c>
      <c r="I5613">
        <v>14</v>
      </c>
      <c r="J5613" s="3">
        <v>1605.3333333333335</v>
      </c>
      <c r="K5613">
        <v>26.18</v>
      </c>
      <c r="L5613">
        <v>3440</v>
      </c>
      <c r="M5613">
        <f>Registros[[#This Row],[salario]]*0.06</f>
        <v>206.4</v>
      </c>
      <c r="N5613">
        <f>Registros[[#This Row],[salario]]*5%</f>
        <v>172</v>
      </c>
      <c r="O5613">
        <f>IF(Registros[[#This Row],[idade]]&lt;18,311.43,IF(Registros[[#This Row],[idade]]&lt;=25,488.58,IF(Registros[[#This Row],[idade]]&lt;=50,772.77,850.05)))</f>
        <v>772.77</v>
      </c>
      <c r="P5613">
        <f>IF(Registros[[#This Row],[idade]]&lt;18,23.99,IF(Registros[[#This Row],[idade]]&lt;=25,49.9,IF(Registros[[#This Row],[idade]]&lt;=50,145.2,175.45)))</f>
        <v>145.19999999999999</v>
      </c>
      <c r="Q5613">
        <v>4</v>
      </c>
      <c r="R5613">
        <v>27</v>
      </c>
      <c r="T5613">
        <v>1</v>
      </c>
      <c r="U5613" t="s">
        <v>2</v>
      </c>
      <c r="V5613" t="s">
        <v>18</v>
      </c>
    </row>
    <row r="5614" spans="1:22" x14ac:dyDescent="0.3">
      <c r="A5614">
        <v>5613</v>
      </c>
      <c r="B5614">
        <v>94277270886</v>
      </c>
      <c r="C5614">
        <v>5</v>
      </c>
      <c r="D5614" s="1">
        <v>30585</v>
      </c>
      <c r="E5614" s="3">
        <f>2023-YEAR(Registros[[#This Row],[data_nascimento]])</f>
        <v>40</v>
      </c>
      <c r="F5614" s="1">
        <v>43960</v>
      </c>
      <c r="H5614">
        <v>220</v>
      </c>
      <c r="I5614">
        <v>14</v>
      </c>
      <c r="J5614" s="3">
        <v>2149</v>
      </c>
      <c r="K5614">
        <v>1.87</v>
      </c>
      <c r="L5614">
        <v>4605</v>
      </c>
      <c r="M5614">
        <f>Registros[[#This Row],[salario]]*0.06</f>
        <v>276.3</v>
      </c>
      <c r="N5614">
        <f>Registros[[#This Row],[salario]]*5%</f>
        <v>230.25</v>
      </c>
      <c r="O5614">
        <f>IF(Registros[[#This Row],[idade]]&lt;18,311.43,IF(Registros[[#This Row],[idade]]&lt;=25,488.58,IF(Registros[[#This Row],[idade]]&lt;=50,772.77,850.05)))</f>
        <v>772.77</v>
      </c>
      <c r="P5614">
        <f>IF(Registros[[#This Row],[idade]]&lt;18,23.99,IF(Registros[[#This Row],[idade]]&lt;=25,49.9,IF(Registros[[#This Row],[idade]]&lt;=50,145.2,175.45)))</f>
        <v>145.19999999999999</v>
      </c>
      <c r="Q5614">
        <v>4</v>
      </c>
      <c r="R5614">
        <v>5</v>
      </c>
      <c r="T5614">
        <v>3</v>
      </c>
      <c r="U5614" t="s">
        <v>3</v>
      </c>
      <c r="V5614" t="s">
        <v>19</v>
      </c>
    </row>
    <row r="5615" spans="1:22" x14ac:dyDescent="0.3">
      <c r="A5615">
        <v>5614</v>
      </c>
      <c r="B5615">
        <v>30299957602</v>
      </c>
      <c r="C5615">
        <v>7</v>
      </c>
      <c r="D5615" s="1">
        <v>29123</v>
      </c>
      <c r="E5615" s="3">
        <f>2023-YEAR(Registros[[#This Row],[data_nascimento]])</f>
        <v>44</v>
      </c>
      <c r="F5615" s="1">
        <v>43960</v>
      </c>
      <c r="H5615">
        <v>220</v>
      </c>
      <c r="I5615">
        <v>16</v>
      </c>
      <c r="J5615" s="3">
        <v>1193.5999999999999</v>
      </c>
      <c r="K5615">
        <v>24.310000000000002</v>
      </c>
      <c r="L5615">
        <v>2238</v>
      </c>
      <c r="M5615">
        <f>Registros[[#This Row],[salario]]*0.06</f>
        <v>134.28</v>
      </c>
      <c r="N5615">
        <f>Registros[[#This Row],[salario]]*5%</f>
        <v>111.9</v>
      </c>
      <c r="O5615">
        <f>IF(Registros[[#This Row],[idade]]&lt;18,311.43,IF(Registros[[#This Row],[idade]]&lt;=25,488.58,IF(Registros[[#This Row],[idade]]&lt;=50,772.77,850.05)))</f>
        <v>772.77</v>
      </c>
      <c r="P5615">
        <f>IF(Registros[[#This Row],[idade]]&lt;18,23.99,IF(Registros[[#This Row],[idade]]&lt;=25,49.9,IF(Registros[[#This Row],[idade]]&lt;=50,145.2,175.45)))</f>
        <v>145.19999999999999</v>
      </c>
      <c r="Q5615">
        <v>1</v>
      </c>
      <c r="R5615">
        <v>1</v>
      </c>
      <c r="T5615">
        <v>3</v>
      </c>
      <c r="U5615" t="s">
        <v>3</v>
      </c>
      <c r="V5615" t="s">
        <v>21</v>
      </c>
    </row>
    <row r="5616" spans="1:22" x14ac:dyDescent="0.3">
      <c r="A5616">
        <v>5615</v>
      </c>
      <c r="B5616">
        <v>13562843032</v>
      </c>
      <c r="C5616">
        <v>6</v>
      </c>
      <c r="D5616" s="1">
        <v>31209</v>
      </c>
      <c r="E5616" s="3">
        <f>2023-YEAR(Registros[[#This Row],[data_nascimento]])</f>
        <v>38</v>
      </c>
      <c r="F5616" s="1">
        <v>43960</v>
      </c>
      <c r="H5616">
        <v>220</v>
      </c>
      <c r="I5616">
        <v>19</v>
      </c>
      <c r="J5616" s="3">
        <v>4030.5333333333333</v>
      </c>
      <c r="K5616">
        <v>26.18</v>
      </c>
      <c r="L5616">
        <v>6364</v>
      </c>
      <c r="M5616">
        <f>Registros[[#This Row],[salario]]*0.06</f>
        <v>381.84</v>
      </c>
      <c r="N5616">
        <f>Registros[[#This Row],[salario]]*5%</f>
        <v>318.20000000000005</v>
      </c>
      <c r="O5616">
        <f>IF(Registros[[#This Row],[idade]]&lt;18,311.43,IF(Registros[[#This Row],[idade]]&lt;=25,488.58,IF(Registros[[#This Row],[idade]]&lt;=50,772.77,850.05)))</f>
        <v>772.77</v>
      </c>
      <c r="P5616">
        <f>IF(Registros[[#This Row],[idade]]&lt;18,23.99,IF(Registros[[#This Row],[idade]]&lt;=25,49.9,IF(Registros[[#This Row],[idade]]&lt;=50,145.2,175.45)))</f>
        <v>145.19999999999999</v>
      </c>
      <c r="Q5616">
        <v>2</v>
      </c>
      <c r="R5616">
        <v>12</v>
      </c>
      <c r="T5616">
        <v>3</v>
      </c>
      <c r="U5616" t="s">
        <v>2</v>
      </c>
      <c r="V5616" t="s">
        <v>19</v>
      </c>
    </row>
    <row r="5617" spans="1:22" x14ac:dyDescent="0.3">
      <c r="A5617">
        <v>5616</v>
      </c>
      <c r="B5617">
        <v>53067385076</v>
      </c>
      <c r="C5617">
        <v>3</v>
      </c>
      <c r="D5617" s="1">
        <v>28346</v>
      </c>
      <c r="E5617" s="3">
        <f>2023-YEAR(Registros[[#This Row],[data_nascimento]])</f>
        <v>46</v>
      </c>
      <c r="F5617" s="1">
        <v>43960</v>
      </c>
      <c r="H5617">
        <v>220</v>
      </c>
      <c r="I5617">
        <v>10</v>
      </c>
      <c r="J5617" s="3">
        <v>2306</v>
      </c>
      <c r="K5617">
        <v>18.7</v>
      </c>
      <c r="L5617">
        <v>6918</v>
      </c>
      <c r="M5617">
        <f>Registros[[#This Row],[salario]]*0.06</f>
        <v>415.08</v>
      </c>
      <c r="N5617">
        <f>Registros[[#This Row],[salario]]*5%</f>
        <v>345.90000000000003</v>
      </c>
      <c r="O5617">
        <f>IF(Registros[[#This Row],[idade]]&lt;18,311.43,IF(Registros[[#This Row],[idade]]&lt;=25,488.58,IF(Registros[[#This Row],[idade]]&lt;=50,772.77,850.05)))</f>
        <v>772.77</v>
      </c>
      <c r="P5617">
        <f>IF(Registros[[#This Row],[idade]]&lt;18,23.99,IF(Registros[[#This Row],[idade]]&lt;=25,49.9,IF(Registros[[#This Row],[idade]]&lt;=50,145.2,175.45)))</f>
        <v>145.19999999999999</v>
      </c>
      <c r="Q5617">
        <v>4</v>
      </c>
      <c r="R5617">
        <v>12</v>
      </c>
      <c r="T5617">
        <v>3</v>
      </c>
      <c r="U5617" t="s">
        <v>3</v>
      </c>
      <c r="V5617" t="s">
        <v>19</v>
      </c>
    </row>
    <row r="5618" spans="1:22" x14ac:dyDescent="0.3">
      <c r="A5618">
        <v>5617</v>
      </c>
      <c r="B5618">
        <v>57565220917</v>
      </c>
      <c r="C5618">
        <v>4</v>
      </c>
      <c r="D5618" s="1">
        <v>29502</v>
      </c>
      <c r="E5618" s="3">
        <f>2023-YEAR(Registros[[#This Row],[data_nascimento]])</f>
        <v>43</v>
      </c>
      <c r="F5618" s="1">
        <v>43960</v>
      </c>
      <c r="H5618">
        <v>220</v>
      </c>
      <c r="I5618">
        <v>6</v>
      </c>
      <c r="J5618" s="3">
        <v>341.8</v>
      </c>
      <c r="K5618">
        <v>35.53</v>
      </c>
      <c r="L5618">
        <v>1709</v>
      </c>
      <c r="M5618">
        <f>Registros[[#This Row],[salario]]*0.06</f>
        <v>102.53999999999999</v>
      </c>
      <c r="N5618">
        <f>Registros[[#This Row],[salario]]*5%</f>
        <v>85.45</v>
      </c>
      <c r="O5618">
        <f>IF(Registros[[#This Row],[idade]]&lt;18,311.43,IF(Registros[[#This Row],[idade]]&lt;=25,488.58,IF(Registros[[#This Row],[idade]]&lt;=50,772.77,850.05)))</f>
        <v>772.77</v>
      </c>
      <c r="P5618">
        <f>IF(Registros[[#This Row],[idade]]&lt;18,23.99,IF(Registros[[#This Row],[idade]]&lt;=25,49.9,IF(Registros[[#This Row],[idade]]&lt;=50,145.2,175.45)))</f>
        <v>145.19999999999999</v>
      </c>
      <c r="Q5618">
        <v>5</v>
      </c>
      <c r="R5618">
        <v>27</v>
      </c>
      <c r="T5618">
        <v>3</v>
      </c>
      <c r="U5618" t="s">
        <v>3</v>
      </c>
      <c r="V5618" t="s">
        <v>18</v>
      </c>
    </row>
    <row r="5619" spans="1:22" x14ac:dyDescent="0.3">
      <c r="A5619">
        <v>5618</v>
      </c>
      <c r="B5619">
        <v>77150732165</v>
      </c>
      <c r="C5619">
        <v>1</v>
      </c>
      <c r="D5619" s="1">
        <v>27602</v>
      </c>
      <c r="E5619" s="3">
        <f>2023-YEAR(Registros[[#This Row],[data_nascimento]])</f>
        <v>48</v>
      </c>
      <c r="F5619" s="1">
        <v>43960</v>
      </c>
      <c r="H5619">
        <v>220</v>
      </c>
      <c r="I5619">
        <v>5</v>
      </c>
      <c r="J5619" s="3">
        <v>539.66666666666674</v>
      </c>
      <c r="K5619">
        <v>33.659999999999997</v>
      </c>
      <c r="L5619">
        <v>3238</v>
      </c>
      <c r="M5619">
        <f>Registros[[#This Row],[salario]]*0.06</f>
        <v>194.28</v>
      </c>
      <c r="N5619">
        <f>Registros[[#This Row],[salario]]*5%</f>
        <v>161.9</v>
      </c>
      <c r="O5619">
        <f>IF(Registros[[#This Row],[idade]]&lt;18,311.43,IF(Registros[[#This Row],[idade]]&lt;=25,488.58,IF(Registros[[#This Row],[idade]]&lt;=50,772.77,850.05)))</f>
        <v>772.77</v>
      </c>
      <c r="P5619">
        <f>IF(Registros[[#This Row],[idade]]&lt;18,23.99,IF(Registros[[#This Row],[idade]]&lt;=25,49.9,IF(Registros[[#This Row],[idade]]&lt;=50,145.2,175.45)))</f>
        <v>145.19999999999999</v>
      </c>
      <c r="Q5619">
        <v>2</v>
      </c>
      <c r="R5619">
        <v>25</v>
      </c>
      <c r="T5619">
        <v>3</v>
      </c>
      <c r="U5619" t="s">
        <v>3</v>
      </c>
      <c r="V5619" t="s">
        <v>19</v>
      </c>
    </row>
    <row r="5620" spans="1:22" x14ac:dyDescent="0.3">
      <c r="A5620">
        <v>5619</v>
      </c>
      <c r="B5620">
        <v>37192139735</v>
      </c>
      <c r="C5620">
        <v>3</v>
      </c>
      <c r="D5620" s="1">
        <v>33136</v>
      </c>
      <c r="E5620" s="3">
        <f>2023-YEAR(Registros[[#This Row],[data_nascimento]])</f>
        <v>33</v>
      </c>
      <c r="F5620" s="1">
        <v>43960</v>
      </c>
      <c r="H5620">
        <v>220</v>
      </c>
      <c r="I5620">
        <v>17</v>
      </c>
      <c r="J5620" s="3">
        <v>4081.1333333333332</v>
      </c>
      <c r="K5620">
        <v>7.48</v>
      </c>
      <c r="L5620">
        <v>7202</v>
      </c>
      <c r="M5620">
        <f>Registros[[#This Row],[salario]]*0.06</f>
        <v>432.12</v>
      </c>
      <c r="N5620">
        <f>Registros[[#This Row],[salario]]*5%</f>
        <v>360.1</v>
      </c>
      <c r="O5620">
        <f>IF(Registros[[#This Row],[idade]]&lt;18,311.43,IF(Registros[[#This Row],[idade]]&lt;=25,488.58,IF(Registros[[#This Row],[idade]]&lt;=50,772.77,850.05)))</f>
        <v>772.77</v>
      </c>
      <c r="P5620">
        <f>IF(Registros[[#This Row],[idade]]&lt;18,23.99,IF(Registros[[#This Row],[idade]]&lt;=25,49.9,IF(Registros[[#This Row],[idade]]&lt;=50,145.2,175.45)))</f>
        <v>145.19999999999999</v>
      </c>
      <c r="Q5620">
        <v>2</v>
      </c>
      <c r="R5620">
        <v>11</v>
      </c>
      <c r="T5620">
        <v>1</v>
      </c>
      <c r="U5620" t="s">
        <v>2</v>
      </c>
      <c r="V5620" t="s">
        <v>21</v>
      </c>
    </row>
    <row r="5621" spans="1:22" x14ac:dyDescent="0.3">
      <c r="A5621">
        <v>5620</v>
      </c>
      <c r="B5621">
        <v>83289797983</v>
      </c>
      <c r="C5621">
        <v>2</v>
      </c>
      <c r="D5621" s="1">
        <v>31811</v>
      </c>
      <c r="E5621" s="3">
        <f>2023-YEAR(Registros[[#This Row],[data_nascimento]])</f>
        <v>36</v>
      </c>
      <c r="F5621" s="1">
        <v>43960</v>
      </c>
      <c r="H5621">
        <v>220</v>
      </c>
      <c r="I5621">
        <v>1</v>
      </c>
      <c r="J5621" s="3">
        <v>145.26666666666668</v>
      </c>
      <c r="K5621">
        <v>16.829999999999998</v>
      </c>
      <c r="L5621">
        <v>4358</v>
      </c>
      <c r="M5621">
        <f>Registros[[#This Row],[salario]]*0.06</f>
        <v>261.48</v>
      </c>
      <c r="N5621">
        <f>Registros[[#This Row],[salario]]*5%</f>
        <v>217.9</v>
      </c>
      <c r="O5621">
        <f>IF(Registros[[#This Row],[idade]]&lt;18,311.43,IF(Registros[[#This Row],[idade]]&lt;=25,488.58,IF(Registros[[#This Row],[idade]]&lt;=50,772.77,850.05)))</f>
        <v>772.77</v>
      </c>
      <c r="P5621">
        <f>IF(Registros[[#This Row],[idade]]&lt;18,23.99,IF(Registros[[#This Row],[idade]]&lt;=25,49.9,IF(Registros[[#This Row],[idade]]&lt;=50,145.2,175.45)))</f>
        <v>145.19999999999999</v>
      </c>
      <c r="Q5621">
        <v>3</v>
      </c>
      <c r="R5621">
        <v>23</v>
      </c>
      <c r="T5621">
        <v>3</v>
      </c>
      <c r="U5621" t="s">
        <v>2</v>
      </c>
      <c r="V5621" t="s">
        <v>22</v>
      </c>
    </row>
    <row r="5622" spans="1:22" x14ac:dyDescent="0.3">
      <c r="A5622">
        <v>5621</v>
      </c>
      <c r="B5622">
        <v>15826922437</v>
      </c>
      <c r="C5622">
        <v>4</v>
      </c>
      <c r="D5622" s="1">
        <v>27705</v>
      </c>
      <c r="E5622" s="3">
        <f>2023-YEAR(Registros[[#This Row],[data_nascimento]])</f>
        <v>48</v>
      </c>
      <c r="F5622" s="1">
        <v>43960</v>
      </c>
      <c r="H5622">
        <v>220</v>
      </c>
      <c r="I5622">
        <v>9</v>
      </c>
      <c r="J5622" s="3">
        <v>410.7</v>
      </c>
      <c r="K5622">
        <v>16.829999999999998</v>
      </c>
      <c r="L5622">
        <v>1369</v>
      </c>
      <c r="M5622">
        <f>Registros[[#This Row],[salario]]*0.06</f>
        <v>82.14</v>
      </c>
      <c r="N5622">
        <f>Registros[[#This Row],[salario]]*5%</f>
        <v>68.45</v>
      </c>
      <c r="O5622">
        <f>IF(Registros[[#This Row],[idade]]&lt;18,311.43,IF(Registros[[#This Row],[idade]]&lt;=25,488.58,IF(Registros[[#This Row],[idade]]&lt;=50,772.77,850.05)))</f>
        <v>772.77</v>
      </c>
      <c r="P5622">
        <f>IF(Registros[[#This Row],[idade]]&lt;18,23.99,IF(Registros[[#This Row],[idade]]&lt;=25,49.9,IF(Registros[[#This Row],[idade]]&lt;=50,145.2,175.45)))</f>
        <v>145.19999999999999</v>
      </c>
      <c r="Q5622">
        <v>5</v>
      </c>
      <c r="R5622">
        <v>27</v>
      </c>
      <c r="T5622">
        <v>1</v>
      </c>
      <c r="U5622" t="s">
        <v>2</v>
      </c>
      <c r="V5622" t="s">
        <v>18</v>
      </c>
    </row>
    <row r="5623" spans="1:22" x14ac:dyDescent="0.3">
      <c r="A5623">
        <v>5622</v>
      </c>
      <c r="B5623">
        <v>37548666516</v>
      </c>
      <c r="C5623">
        <v>2</v>
      </c>
      <c r="D5623" s="1">
        <v>32675</v>
      </c>
      <c r="E5623" s="3">
        <f>2023-YEAR(Registros[[#This Row],[data_nascimento]])</f>
        <v>34</v>
      </c>
      <c r="F5623" s="1">
        <v>43960</v>
      </c>
      <c r="H5623">
        <v>220</v>
      </c>
      <c r="I5623">
        <v>14</v>
      </c>
      <c r="J5623" s="3">
        <v>2533.5333333333333</v>
      </c>
      <c r="K5623">
        <v>14.96</v>
      </c>
      <c r="L5623">
        <v>5429</v>
      </c>
      <c r="M5623">
        <f>Registros[[#This Row],[salario]]*0.06</f>
        <v>325.74</v>
      </c>
      <c r="N5623">
        <f>Registros[[#This Row],[salario]]*5%</f>
        <v>271.45</v>
      </c>
      <c r="O5623">
        <f>IF(Registros[[#This Row],[idade]]&lt;18,311.43,IF(Registros[[#This Row],[idade]]&lt;=25,488.58,IF(Registros[[#This Row],[idade]]&lt;=50,772.77,850.05)))</f>
        <v>772.77</v>
      </c>
      <c r="P5623">
        <f>IF(Registros[[#This Row],[idade]]&lt;18,23.99,IF(Registros[[#This Row],[idade]]&lt;=25,49.9,IF(Registros[[#This Row],[idade]]&lt;=50,145.2,175.45)))</f>
        <v>145.19999999999999</v>
      </c>
      <c r="Q5623">
        <v>2</v>
      </c>
      <c r="R5623">
        <v>26</v>
      </c>
      <c r="T5623">
        <v>3</v>
      </c>
      <c r="U5623" t="s">
        <v>3</v>
      </c>
      <c r="V5623" t="s">
        <v>18</v>
      </c>
    </row>
    <row r="5624" spans="1:22" x14ac:dyDescent="0.3">
      <c r="A5624">
        <v>5623</v>
      </c>
      <c r="B5624">
        <v>95397760943</v>
      </c>
      <c r="C5624">
        <v>7</v>
      </c>
      <c r="D5624" s="1">
        <v>39234</v>
      </c>
      <c r="E5624" s="3">
        <f>2023-YEAR(Registros[[#This Row],[data_nascimento]])</f>
        <v>16</v>
      </c>
      <c r="F5624" s="1">
        <v>43960</v>
      </c>
      <c r="H5624">
        <v>120</v>
      </c>
      <c r="I5624">
        <v>10</v>
      </c>
      <c r="J5624" s="3">
        <v>1053.6666666666665</v>
      </c>
      <c r="K5624">
        <v>31.79</v>
      </c>
      <c r="L5624">
        <v>3161</v>
      </c>
      <c r="M5624">
        <f>Registros[[#This Row],[salario]]*0.06</f>
        <v>189.66</v>
      </c>
      <c r="N5624">
        <f>Registros[[#This Row],[salario]]*5%</f>
        <v>158.05000000000001</v>
      </c>
      <c r="O5624">
        <f>IF(Registros[[#This Row],[idade]]&lt;18,311.43,IF(Registros[[#This Row],[idade]]&lt;=25,488.58,IF(Registros[[#This Row],[idade]]&lt;=50,772.77,850.05)))</f>
        <v>311.43</v>
      </c>
      <c r="P5624">
        <f>IF(Registros[[#This Row],[idade]]&lt;18,23.99,IF(Registros[[#This Row],[idade]]&lt;=25,49.9,IF(Registros[[#This Row],[idade]]&lt;=50,145.2,175.45)))</f>
        <v>23.99</v>
      </c>
      <c r="Q5624">
        <v>5</v>
      </c>
      <c r="R5624">
        <v>9</v>
      </c>
      <c r="T5624">
        <v>3</v>
      </c>
      <c r="U5624" t="s">
        <v>2</v>
      </c>
      <c r="V5624" t="s">
        <v>19</v>
      </c>
    </row>
    <row r="5625" spans="1:22" x14ac:dyDescent="0.3">
      <c r="A5625">
        <v>5624</v>
      </c>
      <c r="B5625">
        <v>12489655030</v>
      </c>
      <c r="C5625">
        <v>6</v>
      </c>
      <c r="D5625" s="1">
        <v>34597</v>
      </c>
      <c r="E5625" s="3">
        <f>2023-YEAR(Registros[[#This Row],[data_nascimento]])</f>
        <v>29</v>
      </c>
      <c r="F5625" s="1">
        <v>43960</v>
      </c>
      <c r="H5625">
        <v>220</v>
      </c>
      <c r="I5625">
        <v>7</v>
      </c>
      <c r="J5625" s="3">
        <v>1656.8999999999999</v>
      </c>
      <c r="K5625">
        <v>37.4</v>
      </c>
      <c r="L5625">
        <v>7101</v>
      </c>
      <c r="M5625">
        <f>Registros[[#This Row],[salario]]*0.06</f>
        <v>426.06</v>
      </c>
      <c r="N5625">
        <f>Registros[[#This Row],[salario]]*5%</f>
        <v>355.05</v>
      </c>
      <c r="O5625">
        <f>IF(Registros[[#This Row],[idade]]&lt;18,311.43,IF(Registros[[#This Row],[idade]]&lt;=25,488.58,IF(Registros[[#This Row],[idade]]&lt;=50,772.77,850.05)))</f>
        <v>772.77</v>
      </c>
      <c r="P5625">
        <f>IF(Registros[[#This Row],[idade]]&lt;18,23.99,IF(Registros[[#This Row],[idade]]&lt;=25,49.9,IF(Registros[[#This Row],[idade]]&lt;=50,145.2,175.45)))</f>
        <v>145.19999999999999</v>
      </c>
      <c r="Q5625">
        <v>4</v>
      </c>
      <c r="R5625">
        <v>5</v>
      </c>
      <c r="T5625">
        <v>2</v>
      </c>
      <c r="U5625" t="s">
        <v>3</v>
      </c>
      <c r="V5625" t="s">
        <v>19</v>
      </c>
    </row>
    <row r="5626" spans="1:22" x14ac:dyDescent="0.3">
      <c r="A5626">
        <v>5625</v>
      </c>
      <c r="B5626">
        <v>42903378899</v>
      </c>
      <c r="C5626">
        <v>4</v>
      </c>
      <c r="D5626" s="1">
        <v>33221</v>
      </c>
      <c r="E5626" s="3">
        <f>2023-YEAR(Registros[[#This Row],[data_nascimento]])</f>
        <v>33</v>
      </c>
      <c r="F5626" s="1">
        <v>43960</v>
      </c>
      <c r="H5626">
        <v>220</v>
      </c>
      <c r="I5626">
        <v>1</v>
      </c>
      <c r="J5626" s="3">
        <v>183.1</v>
      </c>
      <c r="K5626">
        <v>35.53</v>
      </c>
      <c r="L5626">
        <v>5493</v>
      </c>
      <c r="M5626">
        <f>Registros[[#This Row],[salario]]*0.06</f>
        <v>329.58</v>
      </c>
      <c r="N5626">
        <f>Registros[[#This Row],[salario]]*5%</f>
        <v>274.65000000000003</v>
      </c>
      <c r="O5626">
        <f>IF(Registros[[#This Row],[idade]]&lt;18,311.43,IF(Registros[[#This Row],[idade]]&lt;=25,488.58,IF(Registros[[#This Row],[idade]]&lt;=50,772.77,850.05)))</f>
        <v>772.77</v>
      </c>
      <c r="P5626">
        <f>IF(Registros[[#This Row],[idade]]&lt;18,23.99,IF(Registros[[#This Row],[idade]]&lt;=25,49.9,IF(Registros[[#This Row],[idade]]&lt;=50,145.2,175.45)))</f>
        <v>145.19999999999999</v>
      </c>
      <c r="Q5626">
        <v>1</v>
      </c>
      <c r="R5626">
        <v>20</v>
      </c>
      <c r="T5626">
        <v>3</v>
      </c>
      <c r="U5626" t="s">
        <v>2</v>
      </c>
      <c r="V5626" t="s">
        <v>18</v>
      </c>
    </row>
    <row r="5627" spans="1:22" x14ac:dyDescent="0.3">
      <c r="A5627">
        <v>5626</v>
      </c>
      <c r="B5627">
        <v>29577627378</v>
      </c>
      <c r="C5627">
        <v>2</v>
      </c>
      <c r="D5627" s="1">
        <v>38058</v>
      </c>
      <c r="E5627" s="3">
        <f>2023-YEAR(Registros[[#This Row],[data_nascimento]])</f>
        <v>19</v>
      </c>
      <c r="F5627" s="1">
        <v>43960</v>
      </c>
      <c r="H5627">
        <v>220</v>
      </c>
      <c r="I5627">
        <v>6</v>
      </c>
      <c r="J5627" s="3">
        <v>1386.4</v>
      </c>
      <c r="K5627">
        <v>33.659999999999997</v>
      </c>
      <c r="L5627">
        <v>6932</v>
      </c>
      <c r="M5627">
        <f>Registros[[#This Row],[salario]]*0.06</f>
        <v>415.91999999999996</v>
      </c>
      <c r="N5627">
        <f>Registros[[#This Row],[salario]]*5%</f>
        <v>346.6</v>
      </c>
      <c r="O5627">
        <f>IF(Registros[[#This Row],[idade]]&lt;18,311.43,IF(Registros[[#This Row],[idade]]&lt;=25,488.58,IF(Registros[[#This Row],[idade]]&lt;=50,772.77,850.05)))</f>
        <v>488.58</v>
      </c>
      <c r="P5627">
        <f>IF(Registros[[#This Row],[idade]]&lt;18,23.99,IF(Registros[[#This Row],[idade]]&lt;=25,49.9,IF(Registros[[#This Row],[idade]]&lt;=50,145.2,175.45)))</f>
        <v>49.9</v>
      </c>
      <c r="Q5627">
        <v>4</v>
      </c>
      <c r="R5627">
        <v>24</v>
      </c>
      <c r="T5627">
        <v>2</v>
      </c>
      <c r="U5627" t="s">
        <v>3</v>
      </c>
      <c r="V5627" t="s">
        <v>19</v>
      </c>
    </row>
    <row r="5628" spans="1:22" x14ac:dyDescent="0.3">
      <c r="A5628">
        <v>5627</v>
      </c>
      <c r="B5628">
        <v>16853038400</v>
      </c>
      <c r="C5628">
        <v>5</v>
      </c>
      <c r="D5628" s="1">
        <v>37800</v>
      </c>
      <c r="E5628" s="3">
        <f>2023-YEAR(Registros[[#This Row],[data_nascimento]])</f>
        <v>20</v>
      </c>
      <c r="F5628" s="1">
        <v>43960</v>
      </c>
      <c r="H5628">
        <v>220</v>
      </c>
      <c r="I5628">
        <v>17</v>
      </c>
      <c r="J5628" s="3">
        <v>2680.333333333333</v>
      </c>
      <c r="K5628">
        <v>20.57</v>
      </c>
      <c r="L5628">
        <v>4730</v>
      </c>
      <c r="M5628">
        <f>Registros[[#This Row],[salario]]*0.06</f>
        <v>283.8</v>
      </c>
      <c r="N5628">
        <f>Registros[[#This Row],[salario]]*5%</f>
        <v>236.5</v>
      </c>
      <c r="O5628">
        <f>IF(Registros[[#This Row],[idade]]&lt;18,311.43,IF(Registros[[#This Row],[idade]]&lt;=25,488.58,IF(Registros[[#This Row],[idade]]&lt;=50,772.77,850.05)))</f>
        <v>488.58</v>
      </c>
      <c r="P5628">
        <f>IF(Registros[[#This Row],[idade]]&lt;18,23.99,IF(Registros[[#This Row],[idade]]&lt;=25,49.9,IF(Registros[[#This Row],[idade]]&lt;=50,145.2,175.45)))</f>
        <v>49.9</v>
      </c>
      <c r="Q5628">
        <v>1</v>
      </c>
      <c r="R5628">
        <v>10</v>
      </c>
      <c r="T5628">
        <v>3</v>
      </c>
      <c r="U5628" t="s">
        <v>3</v>
      </c>
      <c r="V5628" t="s">
        <v>22</v>
      </c>
    </row>
    <row r="5629" spans="1:22" x14ac:dyDescent="0.3">
      <c r="A5629">
        <v>5628</v>
      </c>
      <c r="B5629">
        <v>89654790329</v>
      </c>
      <c r="C5629">
        <v>2</v>
      </c>
      <c r="D5629" s="1">
        <v>31577</v>
      </c>
      <c r="E5629" s="3">
        <f>2023-YEAR(Registros[[#This Row],[data_nascimento]])</f>
        <v>37</v>
      </c>
      <c r="F5629" s="1">
        <v>43960</v>
      </c>
      <c r="H5629">
        <v>220</v>
      </c>
      <c r="I5629">
        <v>3</v>
      </c>
      <c r="J5629" s="3">
        <v>660.59999999999991</v>
      </c>
      <c r="K5629">
        <v>26.18</v>
      </c>
      <c r="L5629">
        <v>6606</v>
      </c>
      <c r="M5629">
        <f>Registros[[#This Row],[salario]]*0.06</f>
        <v>396.36</v>
      </c>
      <c r="N5629">
        <f>Registros[[#This Row],[salario]]*5%</f>
        <v>330.3</v>
      </c>
      <c r="O5629">
        <f>IF(Registros[[#This Row],[idade]]&lt;18,311.43,IF(Registros[[#This Row],[idade]]&lt;=25,488.58,IF(Registros[[#This Row],[idade]]&lt;=50,772.77,850.05)))</f>
        <v>772.77</v>
      </c>
      <c r="P5629">
        <f>IF(Registros[[#This Row],[idade]]&lt;18,23.99,IF(Registros[[#This Row],[idade]]&lt;=25,49.9,IF(Registros[[#This Row],[idade]]&lt;=50,145.2,175.45)))</f>
        <v>145.19999999999999</v>
      </c>
      <c r="Q5629">
        <v>3</v>
      </c>
      <c r="R5629">
        <v>7</v>
      </c>
      <c r="T5629">
        <v>3</v>
      </c>
      <c r="U5629" t="s">
        <v>3</v>
      </c>
      <c r="V5629" t="s">
        <v>19</v>
      </c>
    </row>
    <row r="5630" spans="1:22" x14ac:dyDescent="0.3">
      <c r="A5630">
        <v>5629</v>
      </c>
      <c r="B5630">
        <v>93122786264</v>
      </c>
      <c r="C5630">
        <v>2</v>
      </c>
      <c r="D5630" s="1">
        <v>27576</v>
      </c>
      <c r="E5630" s="3">
        <f>2023-YEAR(Registros[[#This Row],[data_nascimento]])</f>
        <v>48</v>
      </c>
      <c r="F5630" s="1">
        <v>43960</v>
      </c>
      <c r="H5630">
        <v>220</v>
      </c>
      <c r="I5630">
        <v>14</v>
      </c>
      <c r="J5630" s="3">
        <v>2113.5333333333333</v>
      </c>
      <c r="K5630">
        <v>31.79</v>
      </c>
      <c r="L5630">
        <v>4529</v>
      </c>
      <c r="M5630">
        <f>Registros[[#This Row],[salario]]*0.06</f>
        <v>271.74</v>
      </c>
      <c r="N5630">
        <f>Registros[[#This Row],[salario]]*5%</f>
        <v>226.45000000000002</v>
      </c>
      <c r="O5630">
        <f>IF(Registros[[#This Row],[idade]]&lt;18,311.43,IF(Registros[[#This Row],[idade]]&lt;=25,488.58,IF(Registros[[#This Row],[idade]]&lt;=50,772.77,850.05)))</f>
        <v>772.77</v>
      </c>
      <c r="P5630">
        <f>IF(Registros[[#This Row],[idade]]&lt;18,23.99,IF(Registros[[#This Row],[idade]]&lt;=25,49.9,IF(Registros[[#This Row],[idade]]&lt;=50,145.2,175.45)))</f>
        <v>145.19999999999999</v>
      </c>
      <c r="Q5630">
        <v>5</v>
      </c>
      <c r="R5630">
        <v>23</v>
      </c>
      <c r="T5630">
        <v>2</v>
      </c>
      <c r="U5630" t="s">
        <v>3</v>
      </c>
      <c r="V5630" t="s">
        <v>18</v>
      </c>
    </row>
    <row r="5631" spans="1:22" x14ac:dyDescent="0.3">
      <c r="A5631">
        <v>5630</v>
      </c>
      <c r="B5631">
        <v>68753919715</v>
      </c>
      <c r="C5631">
        <v>5</v>
      </c>
      <c r="D5631" s="1">
        <v>31305</v>
      </c>
      <c r="E5631" s="3">
        <f>2023-YEAR(Registros[[#This Row],[data_nascimento]])</f>
        <v>38</v>
      </c>
      <c r="F5631" s="1">
        <v>43960</v>
      </c>
      <c r="H5631">
        <v>220</v>
      </c>
      <c r="I5631">
        <v>11</v>
      </c>
      <c r="J5631" s="3">
        <v>1590.9666666666667</v>
      </c>
      <c r="K5631">
        <v>26.18</v>
      </c>
      <c r="L5631">
        <v>4339</v>
      </c>
      <c r="M5631">
        <f>Registros[[#This Row],[salario]]*0.06</f>
        <v>260.33999999999997</v>
      </c>
      <c r="N5631">
        <f>Registros[[#This Row],[salario]]*5%</f>
        <v>216.95000000000002</v>
      </c>
      <c r="O5631">
        <f>IF(Registros[[#This Row],[idade]]&lt;18,311.43,IF(Registros[[#This Row],[idade]]&lt;=25,488.58,IF(Registros[[#This Row],[idade]]&lt;=50,772.77,850.05)))</f>
        <v>772.77</v>
      </c>
      <c r="P5631">
        <f>IF(Registros[[#This Row],[idade]]&lt;18,23.99,IF(Registros[[#This Row],[idade]]&lt;=25,49.9,IF(Registros[[#This Row],[idade]]&lt;=50,145.2,175.45)))</f>
        <v>145.19999999999999</v>
      </c>
      <c r="Q5631">
        <v>2</v>
      </c>
      <c r="R5631">
        <v>25</v>
      </c>
      <c r="T5631">
        <v>3</v>
      </c>
      <c r="U5631" t="s">
        <v>3</v>
      </c>
      <c r="V5631" t="s">
        <v>22</v>
      </c>
    </row>
    <row r="5632" spans="1:22" x14ac:dyDescent="0.3">
      <c r="A5632">
        <v>5631</v>
      </c>
      <c r="B5632">
        <v>84615244145</v>
      </c>
      <c r="C5632">
        <v>4</v>
      </c>
      <c r="D5632" s="1">
        <v>32892</v>
      </c>
      <c r="E5632" s="3">
        <f>2023-YEAR(Registros[[#This Row],[data_nascimento]])</f>
        <v>33</v>
      </c>
      <c r="F5632" s="1">
        <v>43960</v>
      </c>
      <c r="H5632">
        <v>220</v>
      </c>
      <c r="I5632">
        <v>5</v>
      </c>
      <c r="J5632" s="3">
        <v>1002.6666666666666</v>
      </c>
      <c r="K5632">
        <v>14.96</v>
      </c>
      <c r="L5632">
        <v>6016</v>
      </c>
      <c r="M5632">
        <f>Registros[[#This Row],[salario]]*0.06</f>
        <v>360.96</v>
      </c>
      <c r="N5632">
        <f>Registros[[#This Row],[salario]]*5%</f>
        <v>300.8</v>
      </c>
      <c r="O5632">
        <f>IF(Registros[[#This Row],[idade]]&lt;18,311.43,IF(Registros[[#This Row],[idade]]&lt;=25,488.58,IF(Registros[[#This Row],[idade]]&lt;=50,772.77,850.05)))</f>
        <v>772.77</v>
      </c>
      <c r="P5632">
        <f>IF(Registros[[#This Row],[idade]]&lt;18,23.99,IF(Registros[[#This Row],[idade]]&lt;=25,49.9,IF(Registros[[#This Row],[idade]]&lt;=50,145.2,175.45)))</f>
        <v>145.19999999999999</v>
      </c>
      <c r="Q5632">
        <v>2</v>
      </c>
      <c r="R5632">
        <v>22</v>
      </c>
      <c r="T5632">
        <v>1</v>
      </c>
      <c r="U5632" t="s">
        <v>2</v>
      </c>
      <c r="V5632" t="s">
        <v>19</v>
      </c>
    </row>
    <row r="5633" spans="1:22" x14ac:dyDescent="0.3">
      <c r="A5633">
        <v>5632</v>
      </c>
      <c r="B5633">
        <v>49949680595</v>
      </c>
      <c r="C5633">
        <v>7</v>
      </c>
      <c r="D5633" s="1">
        <v>37943</v>
      </c>
      <c r="E5633" s="3">
        <f>2023-YEAR(Registros[[#This Row],[data_nascimento]])</f>
        <v>20</v>
      </c>
      <c r="F5633" s="1">
        <v>43960</v>
      </c>
      <c r="H5633">
        <v>220</v>
      </c>
      <c r="I5633">
        <v>18</v>
      </c>
      <c r="J5633" s="3">
        <v>1082.4000000000001</v>
      </c>
      <c r="K5633">
        <v>1.87</v>
      </c>
      <c r="L5633">
        <v>1804</v>
      </c>
      <c r="M5633">
        <f>Registros[[#This Row],[salario]]*0.06</f>
        <v>108.24</v>
      </c>
      <c r="N5633">
        <f>Registros[[#This Row],[salario]]*5%</f>
        <v>90.2</v>
      </c>
      <c r="O5633">
        <f>IF(Registros[[#This Row],[idade]]&lt;18,311.43,IF(Registros[[#This Row],[idade]]&lt;=25,488.58,IF(Registros[[#This Row],[idade]]&lt;=50,772.77,850.05)))</f>
        <v>488.58</v>
      </c>
      <c r="P5633">
        <f>IF(Registros[[#This Row],[idade]]&lt;18,23.99,IF(Registros[[#This Row],[idade]]&lt;=25,49.9,IF(Registros[[#This Row],[idade]]&lt;=50,145.2,175.45)))</f>
        <v>49.9</v>
      </c>
      <c r="Q5633">
        <v>1</v>
      </c>
      <c r="R5633">
        <v>22</v>
      </c>
      <c r="T5633">
        <v>3</v>
      </c>
      <c r="U5633" t="s">
        <v>3</v>
      </c>
      <c r="V5633" t="s">
        <v>19</v>
      </c>
    </row>
    <row r="5634" spans="1:22" x14ac:dyDescent="0.3">
      <c r="A5634">
        <v>5633</v>
      </c>
      <c r="B5634">
        <v>42073416647</v>
      </c>
      <c r="C5634">
        <v>7</v>
      </c>
      <c r="D5634" s="1">
        <v>38834</v>
      </c>
      <c r="E5634" s="3">
        <f>2023-YEAR(Registros[[#This Row],[data_nascimento]])</f>
        <v>17</v>
      </c>
      <c r="F5634" s="1">
        <v>43960</v>
      </c>
      <c r="H5634">
        <v>120</v>
      </c>
      <c r="I5634">
        <v>19</v>
      </c>
      <c r="J5634" s="3">
        <v>3231.2666666666664</v>
      </c>
      <c r="K5634">
        <v>20.57</v>
      </c>
      <c r="L5634">
        <v>5102</v>
      </c>
      <c r="M5634">
        <f>Registros[[#This Row],[salario]]*0.06</f>
        <v>306.12</v>
      </c>
      <c r="N5634">
        <f>Registros[[#This Row],[salario]]*5%</f>
        <v>255.10000000000002</v>
      </c>
      <c r="O5634">
        <f>IF(Registros[[#This Row],[idade]]&lt;18,311.43,IF(Registros[[#This Row],[idade]]&lt;=25,488.58,IF(Registros[[#This Row],[idade]]&lt;=50,772.77,850.05)))</f>
        <v>311.43</v>
      </c>
      <c r="P5634">
        <f>IF(Registros[[#This Row],[idade]]&lt;18,23.99,IF(Registros[[#This Row],[idade]]&lt;=25,49.9,IF(Registros[[#This Row],[idade]]&lt;=50,145.2,175.45)))</f>
        <v>23.99</v>
      </c>
      <c r="Q5634">
        <v>5</v>
      </c>
      <c r="R5634">
        <v>16</v>
      </c>
      <c r="T5634">
        <v>1</v>
      </c>
      <c r="U5634" t="s">
        <v>3</v>
      </c>
      <c r="V5634" t="s">
        <v>19</v>
      </c>
    </row>
    <row r="5635" spans="1:22" x14ac:dyDescent="0.3">
      <c r="A5635">
        <v>5634</v>
      </c>
      <c r="B5635">
        <v>42575282504</v>
      </c>
      <c r="C5635">
        <v>2</v>
      </c>
      <c r="D5635" s="1">
        <v>30155</v>
      </c>
      <c r="E5635" s="3">
        <f>2023-YEAR(Registros[[#This Row],[data_nascimento]])</f>
        <v>41</v>
      </c>
      <c r="F5635" s="1">
        <v>43960</v>
      </c>
      <c r="H5635">
        <v>220</v>
      </c>
      <c r="I5635">
        <v>5</v>
      </c>
      <c r="J5635" s="3">
        <v>719.5</v>
      </c>
      <c r="K5635">
        <v>11.219999999999999</v>
      </c>
      <c r="L5635">
        <v>4317</v>
      </c>
      <c r="M5635">
        <f>Registros[[#This Row],[salario]]*0.06</f>
        <v>259.02</v>
      </c>
      <c r="N5635">
        <f>Registros[[#This Row],[salario]]*5%</f>
        <v>215.85000000000002</v>
      </c>
      <c r="O5635">
        <f>IF(Registros[[#This Row],[idade]]&lt;18,311.43,IF(Registros[[#This Row],[idade]]&lt;=25,488.58,IF(Registros[[#This Row],[idade]]&lt;=50,772.77,850.05)))</f>
        <v>772.77</v>
      </c>
      <c r="P5635">
        <f>IF(Registros[[#This Row],[idade]]&lt;18,23.99,IF(Registros[[#This Row],[idade]]&lt;=25,49.9,IF(Registros[[#This Row],[idade]]&lt;=50,145.2,175.45)))</f>
        <v>145.19999999999999</v>
      </c>
      <c r="Q5635">
        <v>5</v>
      </c>
      <c r="R5635">
        <v>3</v>
      </c>
      <c r="T5635">
        <v>1</v>
      </c>
      <c r="U5635" t="s">
        <v>2</v>
      </c>
      <c r="V5635" t="s">
        <v>21</v>
      </c>
    </row>
    <row r="5636" spans="1:22" x14ac:dyDescent="0.3">
      <c r="A5636">
        <v>5635</v>
      </c>
      <c r="B5636">
        <v>94065556285</v>
      </c>
      <c r="C5636">
        <v>3</v>
      </c>
      <c r="D5636" s="1">
        <v>36139</v>
      </c>
      <c r="E5636" s="3">
        <f>2023-YEAR(Registros[[#This Row],[data_nascimento]])</f>
        <v>25</v>
      </c>
      <c r="F5636" s="1">
        <v>43960</v>
      </c>
      <c r="H5636">
        <v>220</v>
      </c>
      <c r="I5636">
        <v>13</v>
      </c>
      <c r="J5636" s="3">
        <v>2727.8333333333335</v>
      </c>
      <c r="K5636">
        <v>28.05</v>
      </c>
      <c r="L5636">
        <v>6295</v>
      </c>
      <c r="M5636">
        <f>Registros[[#This Row],[salario]]*0.06</f>
        <v>377.7</v>
      </c>
      <c r="N5636">
        <f>Registros[[#This Row],[salario]]*5%</f>
        <v>314.75</v>
      </c>
      <c r="O5636">
        <f>IF(Registros[[#This Row],[idade]]&lt;18,311.43,IF(Registros[[#This Row],[idade]]&lt;=25,488.58,IF(Registros[[#This Row],[idade]]&lt;=50,772.77,850.05)))</f>
        <v>488.58</v>
      </c>
      <c r="P5636">
        <f>IF(Registros[[#This Row],[idade]]&lt;18,23.99,IF(Registros[[#This Row],[idade]]&lt;=25,49.9,IF(Registros[[#This Row],[idade]]&lt;=50,145.2,175.45)))</f>
        <v>49.9</v>
      </c>
      <c r="Q5636">
        <v>1</v>
      </c>
      <c r="R5636">
        <v>6</v>
      </c>
      <c r="T5636">
        <v>1</v>
      </c>
      <c r="U5636" t="s">
        <v>2</v>
      </c>
      <c r="V5636" t="s">
        <v>22</v>
      </c>
    </row>
    <row r="5637" spans="1:22" x14ac:dyDescent="0.3">
      <c r="A5637">
        <v>5636</v>
      </c>
      <c r="B5637">
        <v>43299207106</v>
      </c>
      <c r="C5637">
        <v>7</v>
      </c>
      <c r="D5637" s="1">
        <v>29772</v>
      </c>
      <c r="E5637" s="3">
        <f>2023-YEAR(Registros[[#This Row],[data_nascimento]])</f>
        <v>42</v>
      </c>
      <c r="F5637" s="1">
        <v>43960</v>
      </c>
      <c r="H5637">
        <v>220</v>
      </c>
      <c r="I5637">
        <v>14</v>
      </c>
      <c r="J5637" s="3">
        <v>2944.2000000000003</v>
      </c>
      <c r="K5637">
        <v>3.74</v>
      </c>
      <c r="L5637">
        <v>6309</v>
      </c>
      <c r="M5637">
        <f>Registros[[#This Row],[salario]]*0.06</f>
        <v>378.53999999999996</v>
      </c>
      <c r="N5637">
        <f>Registros[[#This Row],[salario]]*5%</f>
        <v>315.45000000000005</v>
      </c>
      <c r="O5637">
        <f>IF(Registros[[#This Row],[idade]]&lt;18,311.43,IF(Registros[[#This Row],[idade]]&lt;=25,488.58,IF(Registros[[#This Row],[idade]]&lt;=50,772.77,850.05)))</f>
        <v>772.77</v>
      </c>
      <c r="P5637">
        <f>IF(Registros[[#This Row],[idade]]&lt;18,23.99,IF(Registros[[#This Row],[idade]]&lt;=25,49.9,IF(Registros[[#This Row],[idade]]&lt;=50,145.2,175.45)))</f>
        <v>145.19999999999999</v>
      </c>
      <c r="Q5637">
        <v>2</v>
      </c>
      <c r="R5637">
        <v>26</v>
      </c>
      <c r="T5637">
        <v>1</v>
      </c>
      <c r="U5637" t="s">
        <v>2</v>
      </c>
      <c r="V5637" t="s">
        <v>19</v>
      </c>
    </row>
    <row r="5638" spans="1:22" x14ac:dyDescent="0.3">
      <c r="A5638">
        <v>5637</v>
      </c>
      <c r="B5638">
        <v>64793954308</v>
      </c>
      <c r="C5638">
        <v>2</v>
      </c>
      <c r="D5638" s="1">
        <v>38402</v>
      </c>
      <c r="E5638" s="3">
        <f>2023-YEAR(Registros[[#This Row],[data_nascimento]])</f>
        <v>18</v>
      </c>
      <c r="F5638" s="1">
        <v>43960</v>
      </c>
      <c r="H5638">
        <v>220</v>
      </c>
      <c r="I5638">
        <v>9</v>
      </c>
      <c r="J5638" s="3">
        <v>699.30000000000007</v>
      </c>
      <c r="K5638">
        <v>33.659999999999997</v>
      </c>
      <c r="L5638">
        <v>2331</v>
      </c>
      <c r="M5638">
        <f>Registros[[#This Row],[salario]]*0.06</f>
        <v>139.85999999999999</v>
      </c>
      <c r="N5638">
        <f>Registros[[#This Row],[salario]]*5%</f>
        <v>116.55000000000001</v>
      </c>
      <c r="O5638">
        <f>IF(Registros[[#This Row],[idade]]&lt;18,311.43,IF(Registros[[#This Row],[idade]]&lt;=25,488.58,IF(Registros[[#This Row],[idade]]&lt;=50,772.77,850.05)))</f>
        <v>488.58</v>
      </c>
      <c r="P5638">
        <f>IF(Registros[[#This Row],[idade]]&lt;18,23.99,IF(Registros[[#This Row],[idade]]&lt;=25,49.9,IF(Registros[[#This Row],[idade]]&lt;=50,145.2,175.45)))</f>
        <v>49.9</v>
      </c>
      <c r="Q5638">
        <v>3</v>
      </c>
      <c r="R5638">
        <v>15</v>
      </c>
      <c r="T5638">
        <v>2</v>
      </c>
      <c r="U5638" t="s">
        <v>2</v>
      </c>
      <c r="V5638" t="s">
        <v>18</v>
      </c>
    </row>
    <row r="5639" spans="1:22" x14ac:dyDescent="0.3">
      <c r="A5639">
        <v>5638</v>
      </c>
      <c r="B5639">
        <v>33816114771</v>
      </c>
      <c r="C5639">
        <v>5</v>
      </c>
      <c r="D5639" s="1">
        <v>29810</v>
      </c>
      <c r="E5639" s="3">
        <f>2023-YEAR(Registros[[#This Row],[data_nascimento]])</f>
        <v>42</v>
      </c>
      <c r="F5639" s="1">
        <v>43960</v>
      </c>
      <c r="H5639">
        <v>220</v>
      </c>
      <c r="I5639">
        <v>18</v>
      </c>
      <c r="J5639" s="3">
        <v>2832.6000000000004</v>
      </c>
      <c r="K5639">
        <v>18.7</v>
      </c>
      <c r="L5639">
        <v>4721</v>
      </c>
      <c r="M5639">
        <f>Registros[[#This Row],[salario]]*0.06</f>
        <v>283.26</v>
      </c>
      <c r="N5639">
        <f>Registros[[#This Row],[salario]]*5%</f>
        <v>236.05</v>
      </c>
      <c r="O5639">
        <f>IF(Registros[[#This Row],[idade]]&lt;18,311.43,IF(Registros[[#This Row],[idade]]&lt;=25,488.58,IF(Registros[[#This Row],[idade]]&lt;=50,772.77,850.05)))</f>
        <v>772.77</v>
      </c>
      <c r="P5639">
        <f>IF(Registros[[#This Row],[idade]]&lt;18,23.99,IF(Registros[[#This Row],[idade]]&lt;=25,49.9,IF(Registros[[#This Row],[idade]]&lt;=50,145.2,175.45)))</f>
        <v>145.19999999999999</v>
      </c>
      <c r="Q5639">
        <v>4</v>
      </c>
      <c r="R5639">
        <v>21</v>
      </c>
      <c r="T5639">
        <v>3</v>
      </c>
      <c r="U5639" t="s">
        <v>2</v>
      </c>
      <c r="V5639" t="s">
        <v>19</v>
      </c>
    </row>
    <row r="5640" spans="1:22" x14ac:dyDescent="0.3">
      <c r="A5640">
        <v>5639</v>
      </c>
      <c r="B5640">
        <v>52158642846</v>
      </c>
      <c r="C5640">
        <v>2</v>
      </c>
      <c r="D5640" s="1">
        <v>32412</v>
      </c>
      <c r="E5640" s="3">
        <f>2023-YEAR(Registros[[#This Row],[data_nascimento]])</f>
        <v>35</v>
      </c>
      <c r="F5640" s="1">
        <v>43960</v>
      </c>
      <c r="H5640">
        <v>220</v>
      </c>
      <c r="I5640">
        <v>15</v>
      </c>
      <c r="J5640" s="3">
        <v>1108.5</v>
      </c>
      <c r="K5640">
        <v>1.87</v>
      </c>
      <c r="L5640">
        <v>2217</v>
      </c>
      <c r="M5640">
        <f>Registros[[#This Row],[salario]]*0.06</f>
        <v>133.01999999999998</v>
      </c>
      <c r="N5640">
        <f>Registros[[#This Row],[salario]]*5%</f>
        <v>110.85000000000001</v>
      </c>
      <c r="O5640">
        <f>IF(Registros[[#This Row],[idade]]&lt;18,311.43,IF(Registros[[#This Row],[idade]]&lt;=25,488.58,IF(Registros[[#This Row],[idade]]&lt;=50,772.77,850.05)))</f>
        <v>772.77</v>
      </c>
      <c r="P5640">
        <f>IF(Registros[[#This Row],[idade]]&lt;18,23.99,IF(Registros[[#This Row],[idade]]&lt;=25,49.9,IF(Registros[[#This Row],[idade]]&lt;=50,145.2,175.45)))</f>
        <v>145.19999999999999</v>
      </c>
      <c r="Q5640">
        <v>2</v>
      </c>
      <c r="R5640">
        <v>9</v>
      </c>
      <c r="T5640">
        <v>1</v>
      </c>
      <c r="U5640" t="s">
        <v>2</v>
      </c>
      <c r="V5640" t="s">
        <v>19</v>
      </c>
    </row>
    <row r="5641" spans="1:22" x14ac:dyDescent="0.3">
      <c r="A5641">
        <v>5640</v>
      </c>
      <c r="B5641">
        <v>67108836238</v>
      </c>
      <c r="C5641">
        <v>4</v>
      </c>
      <c r="D5641" s="1">
        <v>36303</v>
      </c>
      <c r="E5641" s="3">
        <f>2023-YEAR(Registros[[#This Row],[data_nascimento]])</f>
        <v>24</v>
      </c>
      <c r="F5641" s="1">
        <v>43960</v>
      </c>
      <c r="H5641">
        <v>220</v>
      </c>
      <c r="I5641">
        <v>9</v>
      </c>
      <c r="J5641" s="3">
        <v>2441.3999999999996</v>
      </c>
      <c r="K5641">
        <v>18.7</v>
      </c>
      <c r="L5641">
        <v>8138</v>
      </c>
      <c r="N5641">
        <v>400</v>
      </c>
      <c r="O5641">
        <f>IF(Registros[[#This Row],[idade]]&lt;18,311.43,IF(Registros[[#This Row],[idade]]&lt;=25,488.58,IF(Registros[[#This Row],[idade]]&lt;=50,772.77,850.05)))</f>
        <v>488.58</v>
      </c>
      <c r="P5641">
        <f>IF(Registros[[#This Row],[idade]]&lt;18,23.99,IF(Registros[[#This Row],[idade]]&lt;=25,49.9,IF(Registros[[#This Row],[idade]]&lt;=50,145.2,175.45)))</f>
        <v>49.9</v>
      </c>
      <c r="Q5641">
        <v>5</v>
      </c>
      <c r="R5641">
        <v>23</v>
      </c>
      <c r="T5641">
        <v>1</v>
      </c>
      <c r="U5641" t="s">
        <v>2</v>
      </c>
      <c r="V5641" t="s">
        <v>18</v>
      </c>
    </row>
    <row r="5642" spans="1:22" x14ac:dyDescent="0.3">
      <c r="A5642">
        <v>5641</v>
      </c>
      <c r="B5642">
        <v>41785816496</v>
      </c>
      <c r="C5642">
        <v>6</v>
      </c>
      <c r="D5642" s="1">
        <v>28383</v>
      </c>
      <c r="E5642" s="3">
        <f>2023-YEAR(Registros[[#This Row],[data_nascimento]])</f>
        <v>46</v>
      </c>
      <c r="F5642" s="1">
        <v>43960</v>
      </c>
      <c r="H5642">
        <v>220</v>
      </c>
      <c r="I5642">
        <v>9</v>
      </c>
      <c r="J5642" s="3">
        <v>2220.9</v>
      </c>
      <c r="K5642">
        <v>7.48</v>
      </c>
      <c r="L5642">
        <v>7403</v>
      </c>
      <c r="N5642">
        <v>400</v>
      </c>
      <c r="O5642">
        <f>IF(Registros[[#This Row],[idade]]&lt;18,311.43,IF(Registros[[#This Row],[idade]]&lt;=25,488.58,IF(Registros[[#This Row],[idade]]&lt;=50,772.77,850.05)))</f>
        <v>772.77</v>
      </c>
      <c r="P5642">
        <f>IF(Registros[[#This Row],[idade]]&lt;18,23.99,IF(Registros[[#This Row],[idade]]&lt;=25,49.9,IF(Registros[[#This Row],[idade]]&lt;=50,145.2,175.45)))</f>
        <v>145.19999999999999</v>
      </c>
      <c r="Q5642">
        <v>5</v>
      </c>
      <c r="R5642">
        <v>17</v>
      </c>
      <c r="T5642">
        <v>1</v>
      </c>
      <c r="U5642" t="s">
        <v>3</v>
      </c>
      <c r="V5642" t="s">
        <v>22</v>
      </c>
    </row>
    <row r="5643" spans="1:22" x14ac:dyDescent="0.3">
      <c r="A5643">
        <v>5642</v>
      </c>
      <c r="B5643">
        <v>15496643554</v>
      </c>
      <c r="C5643">
        <v>7</v>
      </c>
      <c r="D5643" s="1">
        <v>39434</v>
      </c>
      <c r="E5643" s="3">
        <f>2023-YEAR(Registros[[#This Row],[data_nascimento]])</f>
        <v>16</v>
      </c>
      <c r="F5643" s="1">
        <v>43960</v>
      </c>
      <c r="H5643">
        <v>120</v>
      </c>
      <c r="I5643">
        <v>6</v>
      </c>
      <c r="J5643" s="3">
        <v>1583.3999999999999</v>
      </c>
      <c r="K5643">
        <v>31.79</v>
      </c>
      <c r="L5643">
        <v>7917</v>
      </c>
      <c r="N5643">
        <v>400</v>
      </c>
      <c r="O5643">
        <f>IF(Registros[[#This Row],[idade]]&lt;18,311.43,IF(Registros[[#This Row],[idade]]&lt;=25,488.58,IF(Registros[[#This Row],[idade]]&lt;=50,772.77,850.05)))</f>
        <v>311.43</v>
      </c>
      <c r="P5643">
        <f>IF(Registros[[#This Row],[idade]]&lt;18,23.99,IF(Registros[[#This Row],[idade]]&lt;=25,49.9,IF(Registros[[#This Row],[idade]]&lt;=50,145.2,175.45)))</f>
        <v>23.99</v>
      </c>
      <c r="Q5643">
        <v>3</v>
      </c>
      <c r="R5643">
        <v>25</v>
      </c>
      <c r="T5643">
        <v>3</v>
      </c>
      <c r="U5643" t="s">
        <v>2</v>
      </c>
      <c r="V5643" t="s">
        <v>21</v>
      </c>
    </row>
    <row r="5644" spans="1:22" x14ac:dyDescent="0.3">
      <c r="A5644">
        <v>5643</v>
      </c>
      <c r="B5644">
        <v>76712428162</v>
      </c>
      <c r="C5644">
        <v>5</v>
      </c>
      <c r="D5644" s="1">
        <v>31307</v>
      </c>
      <c r="E5644" s="3">
        <f>2023-YEAR(Registros[[#This Row],[data_nascimento]])</f>
        <v>38</v>
      </c>
      <c r="F5644" s="1">
        <v>43960</v>
      </c>
      <c r="H5644">
        <v>220</v>
      </c>
      <c r="I5644">
        <v>8</v>
      </c>
      <c r="J5644" s="3">
        <v>724</v>
      </c>
      <c r="K5644">
        <v>22.439999999999998</v>
      </c>
      <c r="L5644">
        <v>2715</v>
      </c>
      <c r="N5644">
        <v>400</v>
      </c>
      <c r="O5644">
        <f>IF(Registros[[#This Row],[idade]]&lt;18,311.43,IF(Registros[[#This Row],[idade]]&lt;=25,488.58,IF(Registros[[#This Row],[idade]]&lt;=50,772.77,850.05)))</f>
        <v>772.77</v>
      </c>
      <c r="P5644">
        <f>IF(Registros[[#This Row],[idade]]&lt;18,23.99,IF(Registros[[#This Row],[idade]]&lt;=25,49.9,IF(Registros[[#This Row],[idade]]&lt;=50,145.2,175.45)))</f>
        <v>145.19999999999999</v>
      </c>
      <c r="Q5644">
        <v>1</v>
      </c>
      <c r="R5644">
        <v>24</v>
      </c>
      <c r="T5644">
        <v>3</v>
      </c>
      <c r="U5644" t="s">
        <v>2</v>
      </c>
      <c r="V5644" t="s">
        <v>18</v>
      </c>
    </row>
    <row r="5645" spans="1:22" x14ac:dyDescent="0.3">
      <c r="A5645">
        <v>5644</v>
      </c>
      <c r="B5645">
        <v>78324734566</v>
      </c>
      <c r="C5645">
        <v>4</v>
      </c>
      <c r="D5645" s="1">
        <v>33365</v>
      </c>
      <c r="E5645" s="3">
        <f>2023-YEAR(Registros[[#This Row],[data_nascimento]])</f>
        <v>32</v>
      </c>
      <c r="F5645" s="1">
        <v>43960</v>
      </c>
      <c r="H5645">
        <v>220</v>
      </c>
      <c r="J5645" s="3">
        <v>0</v>
      </c>
      <c r="K5645">
        <v>24.310000000000002</v>
      </c>
      <c r="L5645">
        <v>5699</v>
      </c>
      <c r="N5645">
        <v>400</v>
      </c>
      <c r="O5645">
        <f>IF(Registros[[#This Row],[idade]]&lt;18,311.43,IF(Registros[[#This Row],[idade]]&lt;=25,488.58,IF(Registros[[#This Row],[idade]]&lt;=50,772.77,850.05)))</f>
        <v>772.77</v>
      </c>
      <c r="P5645">
        <f>IF(Registros[[#This Row],[idade]]&lt;18,23.99,IF(Registros[[#This Row],[idade]]&lt;=25,49.9,IF(Registros[[#This Row],[idade]]&lt;=50,145.2,175.45)))</f>
        <v>145.19999999999999</v>
      </c>
      <c r="Q5645">
        <v>5</v>
      </c>
      <c r="R5645">
        <v>7</v>
      </c>
      <c r="T5645">
        <v>3</v>
      </c>
      <c r="U5645" t="s">
        <v>2</v>
      </c>
      <c r="V5645" t="s">
        <v>21</v>
      </c>
    </row>
    <row r="5646" spans="1:22" x14ac:dyDescent="0.3">
      <c r="A5646">
        <v>5645</v>
      </c>
      <c r="B5646">
        <v>63202325136</v>
      </c>
      <c r="C5646">
        <v>3</v>
      </c>
      <c r="D5646" s="1">
        <v>33144</v>
      </c>
      <c r="E5646" s="3">
        <f>2023-YEAR(Registros[[#This Row],[data_nascimento]])</f>
        <v>33</v>
      </c>
      <c r="F5646" s="1">
        <v>43960</v>
      </c>
      <c r="H5646">
        <v>220</v>
      </c>
      <c r="J5646" s="3">
        <v>0</v>
      </c>
      <c r="K5646">
        <v>20.57</v>
      </c>
      <c r="L5646">
        <v>5314</v>
      </c>
      <c r="N5646">
        <v>400</v>
      </c>
      <c r="O5646">
        <f>IF(Registros[[#This Row],[idade]]&lt;18,311.43,IF(Registros[[#This Row],[idade]]&lt;=25,488.58,IF(Registros[[#This Row],[idade]]&lt;=50,772.77,850.05)))</f>
        <v>772.77</v>
      </c>
      <c r="P5646">
        <f>IF(Registros[[#This Row],[idade]]&lt;18,23.99,IF(Registros[[#This Row],[idade]]&lt;=25,49.9,IF(Registros[[#This Row],[idade]]&lt;=50,145.2,175.45)))</f>
        <v>145.19999999999999</v>
      </c>
      <c r="Q5646">
        <v>5</v>
      </c>
      <c r="R5646">
        <v>4</v>
      </c>
      <c r="T5646">
        <v>1</v>
      </c>
      <c r="U5646" t="s">
        <v>3</v>
      </c>
      <c r="V5646" t="s">
        <v>21</v>
      </c>
    </row>
    <row r="5647" spans="1:22" x14ac:dyDescent="0.3">
      <c r="A5647">
        <v>5646</v>
      </c>
      <c r="B5647">
        <v>63858026099</v>
      </c>
      <c r="C5647">
        <v>5</v>
      </c>
      <c r="D5647" s="1">
        <v>34630</v>
      </c>
      <c r="E5647" s="3">
        <f>2023-YEAR(Registros[[#This Row],[data_nascimento]])</f>
        <v>29</v>
      </c>
      <c r="F5647" s="1">
        <v>43960</v>
      </c>
      <c r="H5647">
        <v>220</v>
      </c>
      <c r="J5647" s="3">
        <v>0</v>
      </c>
      <c r="K5647">
        <v>28.05</v>
      </c>
      <c r="L5647">
        <v>8798</v>
      </c>
      <c r="N5647">
        <v>400</v>
      </c>
      <c r="O5647">
        <f>IF(Registros[[#This Row],[idade]]&lt;18,311.43,IF(Registros[[#This Row],[idade]]&lt;=25,488.58,IF(Registros[[#This Row],[idade]]&lt;=50,772.77,850.05)))</f>
        <v>772.77</v>
      </c>
      <c r="P5647">
        <f>IF(Registros[[#This Row],[idade]]&lt;18,23.99,IF(Registros[[#This Row],[idade]]&lt;=25,49.9,IF(Registros[[#This Row],[idade]]&lt;=50,145.2,175.45)))</f>
        <v>145.19999999999999</v>
      </c>
      <c r="Q5647">
        <v>1</v>
      </c>
      <c r="R5647">
        <v>2</v>
      </c>
      <c r="T5647">
        <v>3</v>
      </c>
      <c r="U5647" t="s">
        <v>3</v>
      </c>
      <c r="V5647" t="s">
        <v>19</v>
      </c>
    </row>
    <row r="5648" spans="1:22" x14ac:dyDescent="0.3">
      <c r="A5648">
        <v>5647</v>
      </c>
      <c r="B5648">
        <v>77675605232</v>
      </c>
      <c r="C5648">
        <v>7</v>
      </c>
      <c r="D5648" s="1">
        <v>38974</v>
      </c>
      <c r="E5648" s="3">
        <f>2023-YEAR(Registros[[#This Row],[data_nascimento]])</f>
        <v>17</v>
      </c>
      <c r="F5648" s="1">
        <v>43960</v>
      </c>
      <c r="H5648">
        <v>120</v>
      </c>
      <c r="J5648" s="3">
        <v>0</v>
      </c>
      <c r="K5648">
        <v>11.219999999999999</v>
      </c>
      <c r="L5648">
        <v>4015</v>
      </c>
      <c r="N5648">
        <v>400</v>
      </c>
      <c r="O5648">
        <f>IF(Registros[[#This Row],[idade]]&lt;18,311.43,IF(Registros[[#This Row],[idade]]&lt;=25,488.58,IF(Registros[[#This Row],[idade]]&lt;=50,772.77,850.05)))</f>
        <v>311.43</v>
      </c>
      <c r="P5648">
        <f>IF(Registros[[#This Row],[idade]]&lt;18,23.99,IF(Registros[[#This Row],[idade]]&lt;=25,49.9,IF(Registros[[#This Row],[idade]]&lt;=50,145.2,175.45)))</f>
        <v>23.99</v>
      </c>
      <c r="Q5648">
        <v>1</v>
      </c>
      <c r="R5648">
        <v>12</v>
      </c>
      <c r="T5648">
        <v>1</v>
      </c>
      <c r="U5648" t="s">
        <v>3</v>
      </c>
      <c r="V5648" t="s">
        <v>22</v>
      </c>
    </row>
    <row r="5649" spans="1:22" x14ac:dyDescent="0.3">
      <c r="A5649">
        <v>5648</v>
      </c>
      <c r="B5649">
        <v>73315098803</v>
      </c>
      <c r="C5649">
        <v>3</v>
      </c>
      <c r="D5649" s="1">
        <v>36000</v>
      </c>
      <c r="E5649" s="3">
        <f>2023-YEAR(Registros[[#This Row],[data_nascimento]])</f>
        <v>25</v>
      </c>
      <c r="F5649" s="1">
        <v>43960</v>
      </c>
      <c r="H5649">
        <v>220</v>
      </c>
      <c r="J5649" s="3">
        <v>0</v>
      </c>
      <c r="K5649">
        <v>7.48</v>
      </c>
      <c r="L5649">
        <v>5808</v>
      </c>
      <c r="N5649">
        <v>400</v>
      </c>
      <c r="O5649">
        <f>IF(Registros[[#This Row],[idade]]&lt;18,311.43,IF(Registros[[#This Row],[idade]]&lt;=25,488.58,IF(Registros[[#This Row],[idade]]&lt;=50,772.77,850.05)))</f>
        <v>488.58</v>
      </c>
      <c r="P5649">
        <f>IF(Registros[[#This Row],[idade]]&lt;18,23.99,IF(Registros[[#This Row],[idade]]&lt;=25,49.9,IF(Registros[[#This Row],[idade]]&lt;=50,145.2,175.45)))</f>
        <v>49.9</v>
      </c>
      <c r="Q5649">
        <v>1</v>
      </c>
      <c r="R5649">
        <v>4</v>
      </c>
      <c r="T5649">
        <v>3</v>
      </c>
      <c r="U5649" t="s">
        <v>3</v>
      </c>
      <c r="V5649" t="s">
        <v>19</v>
      </c>
    </row>
    <row r="5650" spans="1:22" x14ac:dyDescent="0.3">
      <c r="A5650">
        <v>5649</v>
      </c>
      <c r="B5650">
        <v>19639151451</v>
      </c>
      <c r="C5650">
        <v>4</v>
      </c>
      <c r="D5650" s="1">
        <v>34455</v>
      </c>
      <c r="E5650" s="3">
        <f>2023-YEAR(Registros[[#This Row],[data_nascimento]])</f>
        <v>29</v>
      </c>
      <c r="F5650" s="1">
        <v>43960</v>
      </c>
      <c r="H5650">
        <v>220</v>
      </c>
      <c r="J5650" s="3">
        <v>0</v>
      </c>
      <c r="K5650">
        <v>22.439999999999998</v>
      </c>
      <c r="L5650">
        <v>1835</v>
      </c>
      <c r="N5650">
        <v>400</v>
      </c>
      <c r="O5650">
        <f>IF(Registros[[#This Row],[idade]]&lt;18,311.43,IF(Registros[[#This Row],[idade]]&lt;=25,488.58,IF(Registros[[#This Row],[idade]]&lt;=50,772.77,850.05)))</f>
        <v>772.77</v>
      </c>
      <c r="P5650">
        <f>IF(Registros[[#This Row],[idade]]&lt;18,23.99,IF(Registros[[#This Row],[idade]]&lt;=25,49.9,IF(Registros[[#This Row],[idade]]&lt;=50,145.2,175.45)))</f>
        <v>145.19999999999999</v>
      </c>
      <c r="Q5650">
        <v>3</v>
      </c>
      <c r="R5650">
        <v>22</v>
      </c>
      <c r="T5650">
        <v>1</v>
      </c>
      <c r="U5650" t="s">
        <v>3</v>
      </c>
      <c r="V5650" t="s">
        <v>21</v>
      </c>
    </row>
    <row r="5651" spans="1:22" x14ac:dyDescent="0.3">
      <c r="A5651">
        <v>5650</v>
      </c>
      <c r="B5651">
        <v>68984665766</v>
      </c>
      <c r="C5651">
        <v>6</v>
      </c>
      <c r="D5651" s="1">
        <v>28509</v>
      </c>
      <c r="E5651" s="3">
        <f>2023-YEAR(Registros[[#This Row],[data_nascimento]])</f>
        <v>45</v>
      </c>
      <c r="F5651" s="1">
        <v>43960</v>
      </c>
      <c r="H5651">
        <v>220</v>
      </c>
      <c r="J5651" s="3">
        <v>0</v>
      </c>
      <c r="K5651">
        <v>3.74</v>
      </c>
      <c r="L5651">
        <v>1704</v>
      </c>
      <c r="N5651">
        <v>400</v>
      </c>
      <c r="O5651">
        <f>IF(Registros[[#This Row],[idade]]&lt;18,311.43,IF(Registros[[#This Row],[idade]]&lt;=25,488.58,IF(Registros[[#This Row],[idade]]&lt;=50,772.77,850.05)))</f>
        <v>772.77</v>
      </c>
      <c r="P5651">
        <f>IF(Registros[[#This Row],[idade]]&lt;18,23.99,IF(Registros[[#This Row],[idade]]&lt;=25,49.9,IF(Registros[[#This Row],[idade]]&lt;=50,145.2,175.45)))</f>
        <v>145.19999999999999</v>
      </c>
      <c r="Q5651">
        <v>3</v>
      </c>
      <c r="R5651">
        <v>13</v>
      </c>
      <c r="T5651">
        <v>3</v>
      </c>
      <c r="U5651" t="s">
        <v>3</v>
      </c>
      <c r="V5651" t="s">
        <v>18</v>
      </c>
    </row>
    <row r="5652" spans="1:22" x14ac:dyDescent="0.3">
      <c r="A5652">
        <v>5651</v>
      </c>
      <c r="B5652">
        <v>90072002449</v>
      </c>
      <c r="C5652">
        <v>6</v>
      </c>
      <c r="D5652" s="1">
        <v>33714</v>
      </c>
      <c r="E5652" s="3">
        <f>2023-YEAR(Registros[[#This Row],[data_nascimento]])</f>
        <v>31</v>
      </c>
      <c r="F5652" s="1">
        <v>43960</v>
      </c>
      <c r="H5652">
        <v>220</v>
      </c>
      <c r="J5652" s="3">
        <v>0</v>
      </c>
      <c r="K5652">
        <v>7.48</v>
      </c>
      <c r="L5652">
        <v>2128</v>
      </c>
      <c r="N5652">
        <v>400</v>
      </c>
      <c r="O5652">
        <f>IF(Registros[[#This Row],[idade]]&lt;18,311.43,IF(Registros[[#This Row],[idade]]&lt;=25,488.58,IF(Registros[[#This Row],[idade]]&lt;=50,772.77,850.05)))</f>
        <v>772.77</v>
      </c>
      <c r="P5652">
        <f>IF(Registros[[#This Row],[idade]]&lt;18,23.99,IF(Registros[[#This Row],[idade]]&lt;=25,49.9,IF(Registros[[#This Row],[idade]]&lt;=50,145.2,175.45)))</f>
        <v>145.19999999999999</v>
      </c>
      <c r="Q5652">
        <v>1</v>
      </c>
      <c r="R5652">
        <v>22</v>
      </c>
      <c r="T5652">
        <v>3</v>
      </c>
      <c r="U5652" t="s">
        <v>2</v>
      </c>
      <c r="V5652" t="s">
        <v>18</v>
      </c>
    </row>
    <row r="5653" spans="1:22" x14ac:dyDescent="0.3">
      <c r="A5653">
        <v>5652</v>
      </c>
      <c r="B5653">
        <v>51442266860</v>
      </c>
      <c r="C5653">
        <v>3</v>
      </c>
      <c r="D5653" s="1">
        <v>27760</v>
      </c>
      <c r="E5653" s="3">
        <f>2023-YEAR(Registros[[#This Row],[data_nascimento]])</f>
        <v>47</v>
      </c>
      <c r="F5653" s="1">
        <v>43960</v>
      </c>
      <c r="H5653">
        <v>220</v>
      </c>
      <c r="J5653" s="3">
        <v>0</v>
      </c>
      <c r="K5653">
        <v>1.87</v>
      </c>
      <c r="L5653">
        <v>1993</v>
      </c>
      <c r="N5653">
        <v>400</v>
      </c>
      <c r="O5653">
        <f>IF(Registros[[#This Row],[idade]]&lt;18,311.43,IF(Registros[[#This Row],[idade]]&lt;=25,488.58,IF(Registros[[#This Row],[idade]]&lt;=50,772.77,850.05)))</f>
        <v>772.77</v>
      </c>
      <c r="P5653">
        <f>IF(Registros[[#This Row],[idade]]&lt;18,23.99,IF(Registros[[#This Row],[idade]]&lt;=25,49.9,IF(Registros[[#This Row],[idade]]&lt;=50,145.2,175.45)))</f>
        <v>145.19999999999999</v>
      </c>
      <c r="Q5653">
        <v>3</v>
      </c>
      <c r="R5653">
        <v>6</v>
      </c>
      <c r="T5653">
        <v>3</v>
      </c>
      <c r="U5653" t="s">
        <v>3</v>
      </c>
      <c r="V5653" t="s">
        <v>21</v>
      </c>
    </row>
    <row r="5654" spans="1:22" x14ac:dyDescent="0.3">
      <c r="A5654">
        <v>5653</v>
      </c>
      <c r="B5654">
        <v>23567819041</v>
      </c>
      <c r="C5654">
        <v>7</v>
      </c>
      <c r="D5654" s="1">
        <v>28857</v>
      </c>
      <c r="E5654" s="3">
        <f>2023-YEAR(Registros[[#This Row],[data_nascimento]])</f>
        <v>44</v>
      </c>
      <c r="F5654" s="1">
        <v>43960</v>
      </c>
      <c r="H5654">
        <v>220</v>
      </c>
      <c r="I5654">
        <v>4</v>
      </c>
      <c r="J5654" s="3">
        <v>245.33333333333334</v>
      </c>
      <c r="K5654">
        <v>7.48</v>
      </c>
      <c r="L5654">
        <v>1840</v>
      </c>
      <c r="N5654">
        <v>400</v>
      </c>
      <c r="O5654">
        <f>IF(Registros[[#This Row],[idade]]&lt;18,311.43,IF(Registros[[#This Row],[idade]]&lt;=25,488.58,IF(Registros[[#This Row],[idade]]&lt;=50,772.77,850.05)))</f>
        <v>772.77</v>
      </c>
      <c r="P5654">
        <f>IF(Registros[[#This Row],[idade]]&lt;18,23.99,IF(Registros[[#This Row],[idade]]&lt;=25,49.9,IF(Registros[[#This Row],[idade]]&lt;=50,145.2,175.45)))</f>
        <v>145.19999999999999</v>
      </c>
      <c r="Q5654">
        <v>5</v>
      </c>
      <c r="R5654">
        <v>5</v>
      </c>
      <c r="T5654">
        <v>1</v>
      </c>
      <c r="U5654" t="s">
        <v>2</v>
      </c>
      <c r="V5654" t="s">
        <v>19</v>
      </c>
    </row>
    <row r="5655" spans="1:22" x14ac:dyDescent="0.3">
      <c r="A5655">
        <v>5654</v>
      </c>
      <c r="B5655">
        <v>39224583823</v>
      </c>
      <c r="C5655">
        <v>5</v>
      </c>
      <c r="D5655" s="1">
        <v>34153</v>
      </c>
      <c r="E5655" s="3">
        <f>2023-YEAR(Registros[[#This Row],[data_nascimento]])</f>
        <v>30</v>
      </c>
      <c r="F5655" s="1">
        <v>43960</v>
      </c>
      <c r="H5655">
        <v>220</v>
      </c>
      <c r="I5655">
        <v>2</v>
      </c>
      <c r="J5655" s="3">
        <v>130.13333333333333</v>
      </c>
      <c r="K5655">
        <v>31.79</v>
      </c>
      <c r="L5655">
        <v>1952</v>
      </c>
      <c r="N5655">
        <v>400</v>
      </c>
      <c r="O5655">
        <f>IF(Registros[[#This Row],[idade]]&lt;18,311.43,IF(Registros[[#This Row],[idade]]&lt;=25,488.58,IF(Registros[[#This Row],[idade]]&lt;=50,772.77,850.05)))</f>
        <v>772.77</v>
      </c>
      <c r="P5655">
        <f>IF(Registros[[#This Row],[idade]]&lt;18,23.99,IF(Registros[[#This Row],[idade]]&lt;=25,49.9,IF(Registros[[#This Row],[idade]]&lt;=50,145.2,175.45)))</f>
        <v>145.19999999999999</v>
      </c>
      <c r="Q5655">
        <v>2</v>
      </c>
      <c r="R5655">
        <v>3</v>
      </c>
      <c r="T5655">
        <v>3</v>
      </c>
      <c r="U5655" t="s">
        <v>3</v>
      </c>
      <c r="V5655" t="s">
        <v>21</v>
      </c>
    </row>
    <row r="5656" spans="1:22" x14ac:dyDescent="0.3">
      <c r="A5656">
        <v>5655</v>
      </c>
      <c r="B5656">
        <v>47250715987</v>
      </c>
      <c r="C5656">
        <v>3</v>
      </c>
      <c r="D5656" s="1">
        <v>37909</v>
      </c>
      <c r="E5656" s="3">
        <f>2023-YEAR(Registros[[#This Row],[data_nascimento]])</f>
        <v>20</v>
      </c>
      <c r="F5656" s="1">
        <v>43960</v>
      </c>
      <c r="H5656">
        <v>220</v>
      </c>
      <c r="I5656">
        <v>11</v>
      </c>
      <c r="J5656" s="3">
        <v>583.73333333333335</v>
      </c>
      <c r="K5656">
        <v>26.18</v>
      </c>
      <c r="L5656">
        <v>1592</v>
      </c>
      <c r="N5656">
        <v>400</v>
      </c>
      <c r="O5656">
        <f>IF(Registros[[#This Row],[idade]]&lt;18,311.43,IF(Registros[[#This Row],[idade]]&lt;=25,488.58,IF(Registros[[#This Row],[idade]]&lt;=50,772.77,850.05)))</f>
        <v>488.58</v>
      </c>
      <c r="P5656">
        <f>IF(Registros[[#This Row],[idade]]&lt;18,23.99,IF(Registros[[#This Row],[idade]]&lt;=25,49.9,IF(Registros[[#This Row],[idade]]&lt;=50,145.2,175.45)))</f>
        <v>49.9</v>
      </c>
      <c r="Q5656">
        <v>5</v>
      </c>
      <c r="R5656">
        <v>21</v>
      </c>
      <c r="T5656">
        <v>2</v>
      </c>
      <c r="U5656" t="s">
        <v>3</v>
      </c>
      <c r="V5656" t="s">
        <v>21</v>
      </c>
    </row>
    <row r="5657" spans="1:22" x14ac:dyDescent="0.3">
      <c r="A5657">
        <v>5656</v>
      </c>
      <c r="B5657">
        <v>19430693231</v>
      </c>
      <c r="C5657">
        <v>7</v>
      </c>
      <c r="D5657" s="1">
        <v>37835</v>
      </c>
      <c r="E5657" s="3">
        <f>2023-YEAR(Registros[[#This Row],[data_nascimento]])</f>
        <v>20</v>
      </c>
      <c r="F5657" s="1">
        <v>43960</v>
      </c>
      <c r="H5657">
        <v>220</v>
      </c>
      <c r="I5657">
        <v>10</v>
      </c>
      <c r="J5657" s="3">
        <v>514</v>
      </c>
      <c r="K5657">
        <v>20.57</v>
      </c>
      <c r="L5657">
        <v>1542</v>
      </c>
      <c r="N5657">
        <v>400</v>
      </c>
      <c r="O5657">
        <f>IF(Registros[[#This Row],[idade]]&lt;18,311.43,IF(Registros[[#This Row],[idade]]&lt;=25,488.58,IF(Registros[[#This Row],[idade]]&lt;=50,772.77,850.05)))</f>
        <v>488.58</v>
      </c>
      <c r="P5657">
        <f>IF(Registros[[#This Row],[idade]]&lt;18,23.99,IF(Registros[[#This Row],[idade]]&lt;=25,49.9,IF(Registros[[#This Row],[idade]]&lt;=50,145.2,175.45)))</f>
        <v>49.9</v>
      </c>
      <c r="Q5657">
        <v>5</v>
      </c>
      <c r="R5657">
        <v>24</v>
      </c>
      <c r="T5657">
        <v>1</v>
      </c>
      <c r="U5657" t="s">
        <v>2</v>
      </c>
      <c r="V5657" t="s">
        <v>19</v>
      </c>
    </row>
    <row r="5658" spans="1:22" x14ac:dyDescent="0.3">
      <c r="A5658">
        <v>5657</v>
      </c>
      <c r="B5658">
        <v>26567751743</v>
      </c>
      <c r="C5658">
        <v>7</v>
      </c>
      <c r="D5658" s="1">
        <v>37769</v>
      </c>
      <c r="E5658" s="3">
        <f>2023-YEAR(Registros[[#This Row],[data_nascimento]])</f>
        <v>20</v>
      </c>
      <c r="F5658" s="1">
        <v>43960</v>
      </c>
      <c r="H5658">
        <v>220</v>
      </c>
      <c r="I5658">
        <v>11</v>
      </c>
      <c r="J5658" s="3">
        <v>620.4</v>
      </c>
      <c r="K5658">
        <v>37.4</v>
      </c>
      <c r="L5658">
        <v>1692</v>
      </c>
      <c r="N5658">
        <v>400</v>
      </c>
      <c r="O5658">
        <f>IF(Registros[[#This Row],[idade]]&lt;18,311.43,IF(Registros[[#This Row],[idade]]&lt;=25,488.58,IF(Registros[[#This Row],[idade]]&lt;=50,772.77,850.05)))</f>
        <v>488.58</v>
      </c>
      <c r="P5658">
        <f>IF(Registros[[#This Row],[idade]]&lt;18,23.99,IF(Registros[[#This Row],[idade]]&lt;=25,49.9,IF(Registros[[#This Row],[idade]]&lt;=50,145.2,175.45)))</f>
        <v>49.9</v>
      </c>
      <c r="Q5658">
        <v>1</v>
      </c>
      <c r="R5658">
        <v>1</v>
      </c>
      <c r="T5658">
        <v>2</v>
      </c>
      <c r="U5658" t="s">
        <v>3</v>
      </c>
      <c r="V5658" t="s">
        <v>18</v>
      </c>
    </row>
    <row r="5659" spans="1:22" x14ac:dyDescent="0.3">
      <c r="A5659">
        <v>5658</v>
      </c>
      <c r="B5659">
        <v>27217384353</v>
      </c>
      <c r="C5659">
        <v>7</v>
      </c>
      <c r="D5659" s="1">
        <v>35607</v>
      </c>
      <c r="E5659" s="3">
        <f>2023-YEAR(Registros[[#This Row],[data_nascimento]])</f>
        <v>26</v>
      </c>
      <c r="F5659" s="1">
        <v>43960</v>
      </c>
      <c r="H5659">
        <v>220</v>
      </c>
      <c r="I5659">
        <v>16</v>
      </c>
      <c r="J5659" s="3">
        <v>1073.0666666666666</v>
      </c>
      <c r="K5659">
        <v>26.18</v>
      </c>
      <c r="L5659">
        <v>2012</v>
      </c>
      <c r="N5659">
        <v>400</v>
      </c>
      <c r="O5659">
        <f>IF(Registros[[#This Row],[idade]]&lt;18,311.43,IF(Registros[[#This Row],[idade]]&lt;=25,488.58,IF(Registros[[#This Row],[idade]]&lt;=50,772.77,850.05)))</f>
        <v>772.77</v>
      </c>
      <c r="P5659">
        <f>IF(Registros[[#This Row],[idade]]&lt;18,23.99,IF(Registros[[#This Row],[idade]]&lt;=25,49.9,IF(Registros[[#This Row],[idade]]&lt;=50,145.2,175.45)))</f>
        <v>145.19999999999999</v>
      </c>
      <c r="Q5659">
        <v>3</v>
      </c>
      <c r="R5659">
        <v>19</v>
      </c>
      <c r="T5659">
        <v>3</v>
      </c>
      <c r="U5659" t="s">
        <v>2</v>
      </c>
      <c r="V5659" t="s">
        <v>18</v>
      </c>
    </row>
    <row r="5660" spans="1:22" x14ac:dyDescent="0.3">
      <c r="A5660">
        <v>5659</v>
      </c>
      <c r="B5660">
        <v>19229433637</v>
      </c>
      <c r="C5660">
        <v>7</v>
      </c>
      <c r="D5660" s="1">
        <v>32643</v>
      </c>
      <c r="E5660" s="3">
        <f>2023-YEAR(Registros[[#This Row],[data_nascimento]])</f>
        <v>34</v>
      </c>
      <c r="F5660" s="1">
        <v>43960</v>
      </c>
      <c r="H5660">
        <v>220</v>
      </c>
      <c r="I5660">
        <v>15</v>
      </c>
      <c r="J5660" s="3">
        <v>897.5</v>
      </c>
      <c r="K5660">
        <v>5.6099999999999994</v>
      </c>
      <c r="L5660">
        <v>1795</v>
      </c>
      <c r="N5660">
        <v>400</v>
      </c>
      <c r="O5660">
        <f>IF(Registros[[#This Row],[idade]]&lt;18,311.43,IF(Registros[[#This Row],[idade]]&lt;=25,488.58,IF(Registros[[#This Row],[idade]]&lt;=50,772.77,850.05)))</f>
        <v>772.77</v>
      </c>
      <c r="P5660">
        <f>IF(Registros[[#This Row],[idade]]&lt;18,23.99,IF(Registros[[#This Row],[idade]]&lt;=25,49.9,IF(Registros[[#This Row],[idade]]&lt;=50,145.2,175.45)))</f>
        <v>145.19999999999999</v>
      </c>
      <c r="Q5660">
        <v>3</v>
      </c>
      <c r="R5660">
        <v>15</v>
      </c>
      <c r="T5660">
        <v>2</v>
      </c>
      <c r="U5660" t="s">
        <v>2</v>
      </c>
      <c r="V5660" t="s">
        <v>19</v>
      </c>
    </row>
    <row r="5661" spans="1:22" x14ac:dyDescent="0.3">
      <c r="A5661">
        <v>5660</v>
      </c>
      <c r="B5661">
        <v>60318434252</v>
      </c>
      <c r="C5661">
        <v>6</v>
      </c>
      <c r="D5661" s="1">
        <v>28384</v>
      </c>
      <c r="E5661" s="3">
        <f>2023-YEAR(Registros[[#This Row],[data_nascimento]])</f>
        <v>46</v>
      </c>
      <c r="F5661" s="1">
        <v>43960</v>
      </c>
      <c r="H5661">
        <v>220</v>
      </c>
      <c r="I5661">
        <v>8</v>
      </c>
      <c r="J5661" s="3">
        <v>352</v>
      </c>
      <c r="K5661">
        <v>31.79</v>
      </c>
      <c r="L5661">
        <v>1320</v>
      </c>
      <c r="N5661">
        <v>400</v>
      </c>
      <c r="O5661">
        <f>IF(Registros[[#This Row],[idade]]&lt;18,311.43,IF(Registros[[#This Row],[idade]]&lt;=25,488.58,IF(Registros[[#This Row],[idade]]&lt;=50,772.77,850.05)))</f>
        <v>772.77</v>
      </c>
      <c r="P5661">
        <f>IF(Registros[[#This Row],[idade]]&lt;18,23.99,IF(Registros[[#This Row],[idade]]&lt;=25,49.9,IF(Registros[[#This Row],[idade]]&lt;=50,145.2,175.45)))</f>
        <v>145.19999999999999</v>
      </c>
      <c r="Q5661">
        <v>1</v>
      </c>
      <c r="R5661">
        <v>17</v>
      </c>
      <c r="T5661">
        <v>2</v>
      </c>
      <c r="U5661" t="s">
        <v>2</v>
      </c>
      <c r="V5661" t="s">
        <v>21</v>
      </c>
    </row>
    <row r="5662" spans="1:22" x14ac:dyDescent="0.3">
      <c r="A5662">
        <v>5661</v>
      </c>
      <c r="B5662">
        <v>16223435466</v>
      </c>
      <c r="C5662">
        <v>3</v>
      </c>
      <c r="D5662" s="1">
        <v>30175</v>
      </c>
      <c r="E5662" s="3">
        <f>2023-YEAR(Registros[[#This Row],[data_nascimento]])</f>
        <v>41</v>
      </c>
      <c r="F5662" s="1">
        <v>43960</v>
      </c>
      <c r="H5662">
        <v>220</v>
      </c>
      <c r="I5662">
        <v>10</v>
      </c>
      <c r="J5662" s="3">
        <v>619.66666666666674</v>
      </c>
      <c r="K5662">
        <v>28.05</v>
      </c>
      <c r="L5662">
        <v>1859</v>
      </c>
      <c r="N5662">
        <v>400</v>
      </c>
      <c r="O5662">
        <f>IF(Registros[[#This Row],[idade]]&lt;18,311.43,IF(Registros[[#This Row],[idade]]&lt;=25,488.58,IF(Registros[[#This Row],[idade]]&lt;=50,772.77,850.05)))</f>
        <v>772.77</v>
      </c>
      <c r="P5662">
        <f>IF(Registros[[#This Row],[idade]]&lt;18,23.99,IF(Registros[[#This Row],[idade]]&lt;=25,49.9,IF(Registros[[#This Row],[idade]]&lt;=50,145.2,175.45)))</f>
        <v>145.19999999999999</v>
      </c>
      <c r="Q5662">
        <v>2</v>
      </c>
      <c r="R5662">
        <v>5</v>
      </c>
      <c r="T5662">
        <v>1</v>
      </c>
      <c r="U5662" t="s">
        <v>3</v>
      </c>
      <c r="V5662" t="s">
        <v>19</v>
      </c>
    </row>
    <row r="5663" spans="1:22" x14ac:dyDescent="0.3">
      <c r="A5663">
        <v>5662</v>
      </c>
      <c r="B5663">
        <v>71606278742</v>
      </c>
      <c r="C5663">
        <v>6</v>
      </c>
      <c r="D5663" s="1">
        <v>30536</v>
      </c>
      <c r="E5663" s="3">
        <f>2023-YEAR(Registros[[#This Row],[data_nascimento]])</f>
        <v>40</v>
      </c>
      <c r="F5663" s="1">
        <v>43980</v>
      </c>
      <c r="H5663">
        <v>220</v>
      </c>
      <c r="I5663">
        <v>11</v>
      </c>
      <c r="J5663" s="3">
        <v>2341.5333333333333</v>
      </c>
      <c r="K5663">
        <v>24.310000000000002</v>
      </c>
      <c r="L5663">
        <v>6386</v>
      </c>
      <c r="M5663">
        <f>Registros[[#This Row],[salario]]*0.06</f>
        <v>383.15999999999997</v>
      </c>
      <c r="N5663">
        <f>Registros[[#This Row],[salario]]*5%</f>
        <v>319.3</v>
      </c>
      <c r="O5663">
        <f>IF(Registros[[#This Row],[idade]]&lt;18,311.43,IF(Registros[[#This Row],[idade]]&lt;=25,488.58,IF(Registros[[#This Row],[idade]]&lt;=50,772.77,850.05)))</f>
        <v>772.77</v>
      </c>
      <c r="P5663">
        <f>IF(Registros[[#This Row],[idade]]&lt;18,23.99,IF(Registros[[#This Row],[idade]]&lt;=25,49.9,IF(Registros[[#This Row],[idade]]&lt;=50,145.2,175.45)))</f>
        <v>145.19999999999999</v>
      </c>
      <c r="Q5663">
        <v>3</v>
      </c>
      <c r="R5663">
        <v>1</v>
      </c>
      <c r="T5663">
        <v>2</v>
      </c>
      <c r="U5663" t="s">
        <v>3</v>
      </c>
      <c r="V5663" t="s">
        <v>22</v>
      </c>
    </row>
    <row r="5664" spans="1:22" x14ac:dyDescent="0.3">
      <c r="A5664">
        <v>5663</v>
      </c>
      <c r="B5664">
        <v>19828029887</v>
      </c>
      <c r="C5664">
        <v>5</v>
      </c>
      <c r="D5664" s="1">
        <v>29841</v>
      </c>
      <c r="E5664" s="3">
        <f>2023-YEAR(Registros[[#This Row],[data_nascimento]])</f>
        <v>42</v>
      </c>
      <c r="F5664" s="1">
        <v>43980</v>
      </c>
      <c r="H5664">
        <v>220</v>
      </c>
      <c r="I5664">
        <v>2</v>
      </c>
      <c r="J5664" s="3">
        <v>158.80000000000001</v>
      </c>
      <c r="K5664">
        <v>37.4</v>
      </c>
      <c r="L5664">
        <v>2382</v>
      </c>
      <c r="M5664">
        <f>Registros[[#This Row],[salario]]*0.06</f>
        <v>142.91999999999999</v>
      </c>
      <c r="N5664">
        <f>Registros[[#This Row],[salario]]*5%</f>
        <v>119.10000000000001</v>
      </c>
      <c r="O5664">
        <f>IF(Registros[[#This Row],[idade]]&lt;18,311.43,IF(Registros[[#This Row],[idade]]&lt;=25,488.58,IF(Registros[[#This Row],[idade]]&lt;=50,772.77,850.05)))</f>
        <v>772.77</v>
      </c>
      <c r="P5664">
        <f>IF(Registros[[#This Row],[idade]]&lt;18,23.99,IF(Registros[[#This Row],[idade]]&lt;=25,49.9,IF(Registros[[#This Row],[idade]]&lt;=50,145.2,175.45)))</f>
        <v>145.19999999999999</v>
      </c>
      <c r="Q5664">
        <v>2</v>
      </c>
      <c r="R5664">
        <v>23</v>
      </c>
      <c r="T5664">
        <v>1</v>
      </c>
      <c r="U5664" t="s">
        <v>3</v>
      </c>
      <c r="V5664" t="s">
        <v>19</v>
      </c>
    </row>
    <row r="5665" spans="1:22" x14ac:dyDescent="0.3">
      <c r="A5665">
        <v>5664</v>
      </c>
      <c r="B5665">
        <v>69318097002</v>
      </c>
      <c r="C5665">
        <v>5</v>
      </c>
      <c r="D5665" s="1">
        <v>28229</v>
      </c>
      <c r="E5665" s="3">
        <f>2023-YEAR(Registros[[#This Row],[data_nascimento]])</f>
        <v>46</v>
      </c>
      <c r="F5665" s="1">
        <v>43980</v>
      </c>
      <c r="H5665">
        <v>220</v>
      </c>
      <c r="I5665">
        <v>10</v>
      </c>
      <c r="J5665" s="3">
        <v>1106.6666666666667</v>
      </c>
      <c r="K5665">
        <v>1.87</v>
      </c>
      <c r="L5665">
        <v>3320</v>
      </c>
      <c r="M5665">
        <f>Registros[[#This Row],[salario]]*0.06</f>
        <v>199.2</v>
      </c>
      <c r="N5665">
        <f>Registros[[#This Row],[salario]]*5%</f>
        <v>166</v>
      </c>
      <c r="O5665">
        <f>IF(Registros[[#This Row],[idade]]&lt;18,311.43,IF(Registros[[#This Row],[idade]]&lt;=25,488.58,IF(Registros[[#This Row],[idade]]&lt;=50,772.77,850.05)))</f>
        <v>772.77</v>
      </c>
      <c r="P5665">
        <f>IF(Registros[[#This Row],[idade]]&lt;18,23.99,IF(Registros[[#This Row],[idade]]&lt;=25,49.9,IF(Registros[[#This Row],[idade]]&lt;=50,145.2,175.45)))</f>
        <v>145.19999999999999</v>
      </c>
      <c r="Q5665">
        <v>4</v>
      </c>
      <c r="R5665">
        <v>15</v>
      </c>
      <c r="T5665">
        <v>3</v>
      </c>
      <c r="U5665" t="s">
        <v>2</v>
      </c>
      <c r="V5665" t="s">
        <v>21</v>
      </c>
    </row>
    <row r="5666" spans="1:22" x14ac:dyDescent="0.3">
      <c r="A5666">
        <v>5665</v>
      </c>
      <c r="B5666">
        <v>46295141746</v>
      </c>
      <c r="C5666">
        <v>3</v>
      </c>
      <c r="D5666" s="1">
        <v>38325</v>
      </c>
      <c r="E5666" s="3">
        <f>2023-YEAR(Registros[[#This Row],[data_nascimento]])</f>
        <v>19</v>
      </c>
      <c r="F5666" s="1">
        <v>43980</v>
      </c>
      <c r="H5666">
        <v>220</v>
      </c>
      <c r="I5666">
        <v>18</v>
      </c>
      <c r="J5666" s="3">
        <v>3668.4</v>
      </c>
      <c r="K5666">
        <v>3.74</v>
      </c>
      <c r="L5666">
        <v>6114</v>
      </c>
      <c r="M5666">
        <f>Registros[[#This Row],[salario]]*0.06</f>
        <v>366.84</v>
      </c>
      <c r="N5666">
        <f>Registros[[#This Row],[salario]]*5%</f>
        <v>305.7</v>
      </c>
      <c r="O5666">
        <f>IF(Registros[[#This Row],[idade]]&lt;18,311.43,IF(Registros[[#This Row],[idade]]&lt;=25,488.58,IF(Registros[[#This Row],[idade]]&lt;=50,772.77,850.05)))</f>
        <v>488.58</v>
      </c>
      <c r="P5666">
        <f>IF(Registros[[#This Row],[idade]]&lt;18,23.99,IF(Registros[[#This Row],[idade]]&lt;=25,49.9,IF(Registros[[#This Row],[idade]]&lt;=50,145.2,175.45)))</f>
        <v>49.9</v>
      </c>
      <c r="Q5666">
        <v>4</v>
      </c>
      <c r="R5666">
        <v>14</v>
      </c>
      <c r="T5666">
        <v>3</v>
      </c>
      <c r="U5666" t="s">
        <v>3</v>
      </c>
      <c r="V5666" t="s">
        <v>19</v>
      </c>
    </row>
    <row r="5667" spans="1:22" x14ac:dyDescent="0.3">
      <c r="A5667">
        <v>5666</v>
      </c>
      <c r="B5667">
        <v>92818375280</v>
      </c>
      <c r="C5667">
        <v>3</v>
      </c>
      <c r="D5667" s="1">
        <v>27435</v>
      </c>
      <c r="E5667" s="3">
        <f>2023-YEAR(Registros[[#This Row],[data_nascimento]])</f>
        <v>48</v>
      </c>
      <c r="F5667" s="1">
        <v>43980</v>
      </c>
      <c r="H5667">
        <v>220</v>
      </c>
      <c r="I5667">
        <v>18</v>
      </c>
      <c r="J5667" s="3">
        <v>3253.2</v>
      </c>
      <c r="K5667">
        <v>24.310000000000002</v>
      </c>
      <c r="L5667">
        <v>5422</v>
      </c>
      <c r="M5667">
        <f>Registros[[#This Row],[salario]]*0.06</f>
        <v>325.32</v>
      </c>
      <c r="N5667">
        <f>Registros[[#This Row],[salario]]*5%</f>
        <v>271.10000000000002</v>
      </c>
      <c r="O5667">
        <f>IF(Registros[[#This Row],[idade]]&lt;18,311.43,IF(Registros[[#This Row],[idade]]&lt;=25,488.58,IF(Registros[[#This Row],[idade]]&lt;=50,772.77,850.05)))</f>
        <v>772.77</v>
      </c>
      <c r="P5667">
        <f>IF(Registros[[#This Row],[idade]]&lt;18,23.99,IF(Registros[[#This Row],[idade]]&lt;=25,49.9,IF(Registros[[#This Row],[idade]]&lt;=50,145.2,175.45)))</f>
        <v>145.19999999999999</v>
      </c>
      <c r="Q5667">
        <v>1</v>
      </c>
      <c r="R5667">
        <v>27</v>
      </c>
      <c r="T5667">
        <v>1</v>
      </c>
      <c r="U5667" t="s">
        <v>3</v>
      </c>
      <c r="V5667" t="s">
        <v>19</v>
      </c>
    </row>
    <row r="5668" spans="1:22" x14ac:dyDescent="0.3">
      <c r="A5668">
        <v>5667</v>
      </c>
      <c r="B5668">
        <v>57950647386</v>
      </c>
      <c r="C5668">
        <v>6</v>
      </c>
      <c r="D5668" s="1">
        <v>30769</v>
      </c>
      <c r="E5668" s="3">
        <f>2023-YEAR(Registros[[#This Row],[data_nascimento]])</f>
        <v>39</v>
      </c>
      <c r="F5668" s="1">
        <v>43980</v>
      </c>
      <c r="H5668">
        <v>220</v>
      </c>
      <c r="I5668">
        <v>4</v>
      </c>
      <c r="J5668" s="3">
        <v>996.8</v>
      </c>
      <c r="K5668">
        <v>35.53</v>
      </c>
      <c r="L5668">
        <v>7476</v>
      </c>
      <c r="M5668">
        <f>Registros[[#This Row],[salario]]*0.06</f>
        <v>448.56</v>
      </c>
      <c r="N5668">
        <f>Registros[[#This Row],[salario]]*5%</f>
        <v>373.8</v>
      </c>
      <c r="O5668">
        <f>IF(Registros[[#This Row],[idade]]&lt;18,311.43,IF(Registros[[#This Row],[idade]]&lt;=25,488.58,IF(Registros[[#This Row],[idade]]&lt;=50,772.77,850.05)))</f>
        <v>772.77</v>
      </c>
      <c r="P5668">
        <f>IF(Registros[[#This Row],[idade]]&lt;18,23.99,IF(Registros[[#This Row],[idade]]&lt;=25,49.9,IF(Registros[[#This Row],[idade]]&lt;=50,145.2,175.45)))</f>
        <v>145.19999999999999</v>
      </c>
      <c r="Q5668">
        <v>5</v>
      </c>
      <c r="R5668">
        <v>7</v>
      </c>
      <c r="T5668">
        <v>3</v>
      </c>
      <c r="U5668" t="s">
        <v>2</v>
      </c>
      <c r="V5668" t="s">
        <v>22</v>
      </c>
    </row>
    <row r="5669" spans="1:22" x14ac:dyDescent="0.3">
      <c r="A5669">
        <v>5668</v>
      </c>
      <c r="B5669">
        <v>41886802245</v>
      </c>
      <c r="C5669">
        <v>6</v>
      </c>
      <c r="D5669" s="1">
        <v>38354</v>
      </c>
      <c r="E5669" s="3">
        <f>2023-YEAR(Registros[[#This Row],[data_nascimento]])</f>
        <v>18</v>
      </c>
      <c r="F5669" s="1">
        <v>43980</v>
      </c>
      <c r="G5669" s="1">
        <v>44061</v>
      </c>
      <c r="H5669">
        <v>220</v>
      </c>
      <c r="I5669">
        <v>3</v>
      </c>
      <c r="J5669" s="3">
        <v>437.6</v>
      </c>
      <c r="K5669">
        <v>37.4</v>
      </c>
      <c r="L5669">
        <v>4376</v>
      </c>
      <c r="M5669">
        <f>Registros[[#This Row],[salario]]*0.06</f>
        <v>262.56</v>
      </c>
      <c r="N5669">
        <f>Registros[[#This Row],[salario]]*5%</f>
        <v>218.8</v>
      </c>
      <c r="O5669">
        <f>IF(Registros[[#This Row],[idade]]&lt;18,311.43,IF(Registros[[#This Row],[idade]]&lt;=25,488.58,IF(Registros[[#This Row],[idade]]&lt;=50,772.77,850.05)))</f>
        <v>488.58</v>
      </c>
      <c r="P5669">
        <f>IF(Registros[[#This Row],[idade]]&lt;18,23.99,IF(Registros[[#This Row],[idade]]&lt;=25,49.9,IF(Registros[[#This Row],[idade]]&lt;=50,145.2,175.45)))</f>
        <v>49.9</v>
      </c>
      <c r="Q5669">
        <v>1</v>
      </c>
      <c r="R5669">
        <v>6</v>
      </c>
      <c r="S5669">
        <v>3</v>
      </c>
      <c r="T5669">
        <v>3</v>
      </c>
      <c r="U5669" t="s">
        <v>3</v>
      </c>
      <c r="V5669" t="s">
        <v>19</v>
      </c>
    </row>
    <row r="5670" spans="1:22" x14ac:dyDescent="0.3">
      <c r="A5670">
        <v>5669</v>
      </c>
      <c r="B5670">
        <v>23783589005</v>
      </c>
      <c r="C5670">
        <v>7</v>
      </c>
      <c r="D5670" s="1">
        <v>37846</v>
      </c>
      <c r="E5670" s="3">
        <f>2023-YEAR(Registros[[#This Row],[data_nascimento]])</f>
        <v>20</v>
      </c>
      <c r="F5670" s="1">
        <v>43980</v>
      </c>
      <c r="G5670" s="1">
        <v>44061</v>
      </c>
      <c r="H5670">
        <v>220</v>
      </c>
      <c r="I5670">
        <v>13</v>
      </c>
      <c r="J5670" s="3">
        <v>583.26666666666665</v>
      </c>
      <c r="K5670">
        <v>29.92</v>
      </c>
      <c r="L5670">
        <v>1346</v>
      </c>
      <c r="M5670">
        <f>Registros[[#This Row],[salario]]*0.06</f>
        <v>80.759999999999991</v>
      </c>
      <c r="N5670">
        <f>Registros[[#This Row],[salario]]*5%</f>
        <v>67.3</v>
      </c>
      <c r="O5670">
        <f>IF(Registros[[#This Row],[idade]]&lt;18,311.43,IF(Registros[[#This Row],[idade]]&lt;=25,488.58,IF(Registros[[#This Row],[idade]]&lt;=50,772.77,850.05)))</f>
        <v>488.58</v>
      </c>
      <c r="P5670">
        <f>IF(Registros[[#This Row],[idade]]&lt;18,23.99,IF(Registros[[#This Row],[idade]]&lt;=25,49.9,IF(Registros[[#This Row],[idade]]&lt;=50,145.2,175.45)))</f>
        <v>49.9</v>
      </c>
      <c r="Q5670">
        <v>5</v>
      </c>
      <c r="R5670">
        <v>6</v>
      </c>
      <c r="S5670">
        <v>2</v>
      </c>
      <c r="T5670">
        <v>2</v>
      </c>
      <c r="U5670" t="s">
        <v>3</v>
      </c>
      <c r="V5670" t="s">
        <v>21</v>
      </c>
    </row>
    <row r="5671" spans="1:22" x14ac:dyDescent="0.3">
      <c r="A5671">
        <v>5670</v>
      </c>
      <c r="B5671">
        <v>39366230369</v>
      </c>
      <c r="C5671">
        <v>3</v>
      </c>
      <c r="D5671" s="1">
        <v>34738</v>
      </c>
      <c r="E5671" s="3">
        <f>2023-YEAR(Registros[[#This Row],[data_nascimento]])</f>
        <v>28</v>
      </c>
      <c r="F5671" s="1">
        <v>43980</v>
      </c>
      <c r="G5671" s="1">
        <v>44061</v>
      </c>
      <c r="H5671">
        <v>220</v>
      </c>
      <c r="I5671">
        <v>5</v>
      </c>
      <c r="J5671" s="3">
        <v>683.16666666666663</v>
      </c>
      <c r="K5671">
        <v>5.6099999999999994</v>
      </c>
      <c r="L5671">
        <v>4099</v>
      </c>
      <c r="M5671">
        <f>Registros[[#This Row],[salario]]*0.06</f>
        <v>245.94</v>
      </c>
      <c r="N5671">
        <f>Registros[[#This Row],[salario]]*5%</f>
        <v>204.95000000000002</v>
      </c>
      <c r="O5671">
        <f>IF(Registros[[#This Row],[idade]]&lt;18,311.43,IF(Registros[[#This Row],[idade]]&lt;=25,488.58,IF(Registros[[#This Row],[idade]]&lt;=50,772.77,850.05)))</f>
        <v>772.77</v>
      </c>
      <c r="P5671">
        <f>IF(Registros[[#This Row],[idade]]&lt;18,23.99,IF(Registros[[#This Row],[idade]]&lt;=25,49.9,IF(Registros[[#This Row],[idade]]&lt;=50,145.2,175.45)))</f>
        <v>145.19999999999999</v>
      </c>
      <c r="Q5671">
        <v>3</v>
      </c>
      <c r="R5671">
        <v>20</v>
      </c>
      <c r="S5671">
        <v>3</v>
      </c>
      <c r="T5671">
        <v>3</v>
      </c>
      <c r="U5671" t="s">
        <v>3</v>
      </c>
      <c r="V5671" t="s">
        <v>21</v>
      </c>
    </row>
    <row r="5672" spans="1:22" x14ac:dyDescent="0.3">
      <c r="A5672">
        <v>5671</v>
      </c>
      <c r="B5672">
        <v>89123979952</v>
      </c>
      <c r="C5672">
        <v>4</v>
      </c>
      <c r="D5672" s="1">
        <v>27893</v>
      </c>
      <c r="E5672" s="3">
        <f>2023-YEAR(Registros[[#This Row],[data_nascimento]])</f>
        <v>47</v>
      </c>
      <c r="F5672" s="1">
        <v>43980</v>
      </c>
      <c r="G5672" s="1">
        <v>44061</v>
      </c>
      <c r="H5672">
        <v>220</v>
      </c>
      <c r="I5672">
        <v>20</v>
      </c>
      <c r="J5672" s="3">
        <v>3143.333333333333</v>
      </c>
      <c r="K5672">
        <v>13.09</v>
      </c>
      <c r="L5672">
        <v>4715</v>
      </c>
      <c r="M5672">
        <f>Registros[[#This Row],[salario]]*0.06</f>
        <v>282.89999999999998</v>
      </c>
      <c r="N5672">
        <f>Registros[[#This Row],[salario]]*5%</f>
        <v>235.75</v>
      </c>
      <c r="O5672">
        <f>IF(Registros[[#This Row],[idade]]&lt;18,311.43,IF(Registros[[#This Row],[idade]]&lt;=25,488.58,IF(Registros[[#This Row],[idade]]&lt;=50,772.77,850.05)))</f>
        <v>772.77</v>
      </c>
      <c r="P5672">
        <f>IF(Registros[[#This Row],[idade]]&lt;18,23.99,IF(Registros[[#This Row],[idade]]&lt;=25,49.9,IF(Registros[[#This Row],[idade]]&lt;=50,145.2,175.45)))</f>
        <v>145.19999999999999</v>
      </c>
      <c r="Q5672">
        <v>4</v>
      </c>
      <c r="R5672">
        <v>20</v>
      </c>
      <c r="S5672">
        <v>3</v>
      </c>
      <c r="T5672">
        <v>2</v>
      </c>
      <c r="U5672" t="s">
        <v>2</v>
      </c>
      <c r="V5672" t="s">
        <v>19</v>
      </c>
    </row>
    <row r="5673" spans="1:22" x14ac:dyDescent="0.3">
      <c r="A5673">
        <v>5672</v>
      </c>
      <c r="B5673">
        <v>58017798210</v>
      </c>
      <c r="C5673">
        <v>3</v>
      </c>
      <c r="D5673" s="1">
        <v>34467</v>
      </c>
      <c r="E5673" s="3">
        <f>2023-YEAR(Registros[[#This Row],[data_nascimento]])</f>
        <v>29</v>
      </c>
      <c r="F5673" s="1">
        <v>43980</v>
      </c>
      <c r="G5673" s="1">
        <v>44061</v>
      </c>
      <c r="H5673">
        <v>220</v>
      </c>
      <c r="I5673">
        <v>9</v>
      </c>
      <c r="J5673" s="3">
        <v>574.79999999999995</v>
      </c>
      <c r="K5673">
        <v>31.79</v>
      </c>
      <c r="L5673">
        <v>1916</v>
      </c>
      <c r="M5673">
        <f>Registros[[#This Row],[salario]]*0.06</f>
        <v>114.96</v>
      </c>
      <c r="N5673">
        <f>Registros[[#This Row],[salario]]*5%</f>
        <v>95.800000000000011</v>
      </c>
      <c r="O5673">
        <f>IF(Registros[[#This Row],[idade]]&lt;18,311.43,IF(Registros[[#This Row],[idade]]&lt;=25,488.58,IF(Registros[[#This Row],[idade]]&lt;=50,772.77,850.05)))</f>
        <v>772.77</v>
      </c>
      <c r="P5673">
        <f>IF(Registros[[#This Row],[idade]]&lt;18,23.99,IF(Registros[[#This Row],[idade]]&lt;=25,49.9,IF(Registros[[#This Row],[idade]]&lt;=50,145.2,175.45)))</f>
        <v>145.19999999999999</v>
      </c>
      <c r="Q5673">
        <v>3</v>
      </c>
      <c r="R5673">
        <v>25</v>
      </c>
      <c r="S5673">
        <v>3</v>
      </c>
      <c r="T5673">
        <v>2</v>
      </c>
      <c r="U5673" t="s">
        <v>3</v>
      </c>
      <c r="V5673" t="s">
        <v>22</v>
      </c>
    </row>
    <row r="5674" spans="1:22" x14ac:dyDescent="0.3">
      <c r="A5674">
        <v>5673</v>
      </c>
      <c r="B5674">
        <v>32957159049</v>
      </c>
      <c r="C5674">
        <v>4</v>
      </c>
      <c r="D5674" s="1">
        <v>30238</v>
      </c>
      <c r="E5674" s="3">
        <f>2023-YEAR(Registros[[#This Row],[data_nascimento]])</f>
        <v>41</v>
      </c>
      <c r="F5674" s="1">
        <v>43980</v>
      </c>
      <c r="G5674" s="1">
        <v>44061</v>
      </c>
      <c r="H5674">
        <v>220</v>
      </c>
      <c r="I5674">
        <v>7</v>
      </c>
      <c r="J5674" s="3">
        <v>1151.2666666666667</v>
      </c>
      <c r="K5674">
        <v>26.18</v>
      </c>
      <c r="L5674">
        <v>4934</v>
      </c>
      <c r="M5674">
        <f>Registros[[#This Row],[salario]]*0.06</f>
        <v>296.03999999999996</v>
      </c>
      <c r="N5674">
        <f>Registros[[#This Row],[salario]]*5%</f>
        <v>246.70000000000002</v>
      </c>
      <c r="O5674">
        <f>IF(Registros[[#This Row],[idade]]&lt;18,311.43,IF(Registros[[#This Row],[idade]]&lt;=25,488.58,IF(Registros[[#This Row],[idade]]&lt;=50,772.77,850.05)))</f>
        <v>772.77</v>
      </c>
      <c r="P5674">
        <f>IF(Registros[[#This Row],[idade]]&lt;18,23.99,IF(Registros[[#This Row],[idade]]&lt;=25,49.9,IF(Registros[[#This Row],[idade]]&lt;=50,145.2,175.45)))</f>
        <v>145.19999999999999</v>
      </c>
      <c r="Q5674">
        <v>3</v>
      </c>
      <c r="R5674">
        <v>3</v>
      </c>
      <c r="S5674">
        <v>3</v>
      </c>
      <c r="T5674">
        <v>2</v>
      </c>
      <c r="U5674" t="s">
        <v>2</v>
      </c>
      <c r="V5674" t="s">
        <v>19</v>
      </c>
    </row>
    <row r="5675" spans="1:22" x14ac:dyDescent="0.3">
      <c r="A5675">
        <v>5674</v>
      </c>
      <c r="B5675">
        <v>79392003815</v>
      </c>
      <c r="C5675">
        <v>5</v>
      </c>
      <c r="D5675" s="1">
        <v>38591</v>
      </c>
      <c r="E5675" s="3">
        <f>2023-YEAR(Registros[[#This Row],[data_nascimento]])</f>
        <v>18</v>
      </c>
      <c r="F5675" s="1">
        <v>43980</v>
      </c>
      <c r="G5675" s="1">
        <v>44061</v>
      </c>
      <c r="H5675">
        <v>220</v>
      </c>
      <c r="I5675">
        <v>14</v>
      </c>
      <c r="J5675" s="3">
        <v>3193.4</v>
      </c>
      <c r="K5675">
        <v>11.219999999999999</v>
      </c>
      <c r="L5675">
        <v>6843</v>
      </c>
      <c r="M5675">
        <f>Registros[[#This Row],[salario]]*0.06</f>
        <v>410.58</v>
      </c>
      <c r="N5675">
        <f>Registros[[#This Row],[salario]]*5%</f>
        <v>342.15000000000003</v>
      </c>
      <c r="O5675">
        <f>IF(Registros[[#This Row],[idade]]&lt;18,311.43,IF(Registros[[#This Row],[idade]]&lt;=25,488.58,IF(Registros[[#This Row],[idade]]&lt;=50,772.77,850.05)))</f>
        <v>488.58</v>
      </c>
      <c r="P5675">
        <f>IF(Registros[[#This Row],[idade]]&lt;18,23.99,IF(Registros[[#This Row],[idade]]&lt;=25,49.9,IF(Registros[[#This Row],[idade]]&lt;=50,145.2,175.45)))</f>
        <v>49.9</v>
      </c>
      <c r="Q5675">
        <v>5</v>
      </c>
      <c r="R5675">
        <v>7</v>
      </c>
      <c r="S5675">
        <v>3</v>
      </c>
      <c r="T5675">
        <v>2</v>
      </c>
      <c r="U5675" t="s">
        <v>2</v>
      </c>
      <c r="V5675" t="s">
        <v>19</v>
      </c>
    </row>
    <row r="5676" spans="1:22" x14ac:dyDescent="0.3">
      <c r="A5676">
        <v>5675</v>
      </c>
      <c r="B5676">
        <v>72826231568</v>
      </c>
      <c r="C5676">
        <v>4</v>
      </c>
      <c r="D5676" s="1">
        <v>32175</v>
      </c>
      <c r="E5676" s="3">
        <f>2023-YEAR(Registros[[#This Row],[data_nascimento]])</f>
        <v>35</v>
      </c>
      <c r="F5676" s="1">
        <v>43980</v>
      </c>
      <c r="G5676" s="1">
        <v>44061</v>
      </c>
      <c r="H5676">
        <v>220</v>
      </c>
      <c r="I5676">
        <v>19</v>
      </c>
      <c r="J5676" s="3">
        <v>3025.4333333333329</v>
      </c>
      <c r="K5676">
        <v>37.4</v>
      </c>
      <c r="L5676">
        <v>4777</v>
      </c>
      <c r="M5676">
        <f>Registros[[#This Row],[salario]]*0.06</f>
        <v>286.62</v>
      </c>
      <c r="N5676">
        <f>Registros[[#This Row],[salario]]*5%</f>
        <v>238.85000000000002</v>
      </c>
      <c r="O5676">
        <f>IF(Registros[[#This Row],[idade]]&lt;18,311.43,IF(Registros[[#This Row],[idade]]&lt;=25,488.58,IF(Registros[[#This Row],[idade]]&lt;=50,772.77,850.05)))</f>
        <v>772.77</v>
      </c>
      <c r="P5676">
        <f>IF(Registros[[#This Row],[idade]]&lt;18,23.99,IF(Registros[[#This Row],[idade]]&lt;=25,49.9,IF(Registros[[#This Row],[idade]]&lt;=50,145.2,175.45)))</f>
        <v>145.19999999999999</v>
      </c>
      <c r="Q5676">
        <v>5</v>
      </c>
      <c r="R5676">
        <v>6</v>
      </c>
      <c r="S5676">
        <v>3</v>
      </c>
      <c r="T5676">
        <v>1</v>
      </c>
      <c r="U5676" t="s">
        <v>2</v>
      </c>
      <c r="V5676" t="s">
        <v>18</v>
      </c>
    </row>
    <row r="5677" spans="1:22" x14ac:dyDescent="0.3">
      <c r="A5677">
        <v>5676</v>
      </c>
      <c r="B5677">
        <v>97697185617</v>
      </c>
      <c r="C5677">
        <v>6</v>
      </c>
      <c r="D5677" s="1">
        <v>34955</v>
      </c>
      <c r="E5677" s="3">
        <f>2023-YEAR(Registros[[#This Row],[data_nascimento]])</f>
        <v>28</v>
      </c>
      <c r="F5677" s="1">
        <v>43980</v>
      </c>
      <c r="G5677" s="1">
        <v>44061</v>
      </c>
      <c r="H5677">
        <v>220</v>
      </c>
      <c r="I5677">
        <v>14</v>
      </c>
      <c r="J5677" s="3">
        <v>2296.4666666666667</v>
      </c>
      <c r="K5677">
        <v>24.310000000000002</v>
      </c>
      <c r="L5677">
        <v>4921</v>
      </c>
      <c r="M5677">
        <f>Registros[[#This Row],[salario]]*0.06</f>
        <v>295.26</v>
      </c>
      <c r="N5677">
        <f>Registros[[#This Row],[salario]]*5%</f>
        <v>246.05</v>
      </c>
      <c r="O5677">
        <f>IF(Registros[[#This Row],[idade]]&lt;18,311.43,IF(Registros[[#This Row],[idade]]&lt;=25,488.58,IF(Registros[[#This Row],[idade]]&lt;=50,772.77,850.05)))</f>
        <v>772.77</v>
      </c>
      <c r="P5677">
        <f>IF(Registros[[#This Row],[idade]]&lt;18,23.99,IF(Registros[[#This Row],[idade]]&lt;=25,49.9,IF(Registros[[#This Row],[idade]]&lt;=50,145.2,175.45)))</f>
        <v>145.19999999999999</v>
      </c>
      <c r="Q5677">
        <v>4</v>
      </c>
      <c r="R5677">
        <v>4</v>
      </c>
      <c r="S5677">
        <v>1</v>
      </c>
      <c r="T5677">
        <v>3</v>
      </c>
      <c r="U5677" t="s">
        <v>2</v>
      </c>
      <c r="V5677" t="s">
        <v>22</v>
      </c>
    </row>
    <row r="5678" spans="1:22" x14ac:dyDescent="0.3">
      <c r="A5678">
        <v>5677</v>
      </c>
      <c r="B5678">
        <v>85594032630</v>
      </c>
      <c r="C5678">
        <v>6</v>
      </c>
      <c r="D5678" s="1">
        <v>33594</v>
      </c>
      <c r="E5678" s="3">
        <f>2023-YEAR(Registros[[#This Row],[data_nascimento]])</f>
        <v>32</v>
      </c>
      <c r="F5678" s="1">
        <v>43980</v>
      </c>
      <c r="G5678" s="1">
        <v>44061</v>
      </c>
      <c r="H5678">
        <v>220</v>
      </c>
      <c r="I5678">
        <v>19</v>
      </c>
      <c r="J5678" s="3">
        <v>3179.3333333333335</v>
      </c>
      <c r="K5678">
        <v>11.219999999999999</v>
      </c>
      <c r="L5678">
        <v>5020</v>
      </c>
      <c r="M5678">
        <f>Registros[[#This Row],[salario]]*0.06</f>
        <v>301.2</v>
      </c>
      <c r="N5678">
        <f>Registros[[#This Row],[salario]]*5%</f>
        <v>251</v>
      </c>
      <c r="O5678">
        <f>IF(Registros[[#This Row],[idade]]&lt;18,311.43,IF(Registros[[#This Row],[idade]]&lt;=25,488.58,IF(Registros[[#This Row],[idade]]&lt;=50,772.77,850.05)))</f>
        <v>772.77</v>
      </c>
      <c r="P5678">
        <f>IF(Registros[[#This Row],[idade]]&lt;18,23.99,IF(Registros[[#This Row],[idade]]&lt;=25,49.9,IF(Registros[[#This Row],[idade]]&lt;=50,145.2,175.45)))</f>
        <v>145.19999999999999</v>
      </c>
      <c r="Q5678">
        <v>3</v>
      </c>
      <c r="R5678">
        <v>12</v>
      </c>
      <c r="S5678">
        <v>1</v>
      </c>
      <c r="T5678">
        <v>3</v>
      </c>
      <c r="U5678" t="s">
        <v>2</v>
      </c>
      <c r="V5678" t="s">
        <v>21</v>
      </c>
    </row>
    <row r="5679" spans="1:22" x14ac:dyDescent="0.3">
      <c r="A5679">
        <v>5678</v>
      </c>
      <c r="B5679">
        <v>57071687380</v>
      </c>
      <c r="C5679">
        <v>5</v>
      </c>
      <c r="D5679" s="1">
        <v>31827</v>
      </c>
      <c r="E5679" s="3">
        <f>2023-YEAR(Registros[[#This Row],[data_nascimento]])</f>
        <v>36</v>
      </c>
      <c r="F5679" s="1">
        <v>43980</v>
      </c>
      <c r="G5679" s="1">
        <v>44061</v>
      </c>
      <c r="H5679">
        <v>220</v>
      </c>
      <c r="I5679">
        <v>13</v>
      </c>
      <c r="J5679" s="3">
        <v>2786.7666666666669</v>
      </c>
      <c r="K5679">
        <v>24.310000000000002</v>
      </c>
      <c r="L5679">
        <v>6431</v>
      </c>
      <c r="M5679">
        <f>Registros[[#This Row],[salario]]*0.06</f>
        <v>385.86</v>
      </c>
      <c r="N5679">
        <f>Registros[[#This Row],[salario]]*5%</f>
        <v>321.55</v>
      </c>
      <c r="O5679">
        <f>IF(Registros[[#This Row],[idade]]&lt;18,311.43,IF(Registros[[#This Row],[idade]]&lt;=25,488.58,IF(Registros[[#This Row],[idade]]&lt;=50,772.77,850.05)))</f>
        <v>772.77</v>
      </c>
      <c r="P5679">
        <f>IF(Registros[[#This Row],[idade]]&lt;18,23.99,IF(Registros[[#This Row],[idade]]&lt;=25,49.9,IF(Registros[[#This Row],[idade]]&lt;=50,145.2,175.45)))</f>
        <v>145.19999999999999</v>
      </c>
      <c r="Q5679">
        <v>1</v>
      </c>
      <c r="R5679">
        <v>23</v>
      </c>
      <c r="S5679">
        <v>3</v>
      </c>
      <c r="T5679">
        <v>3</v>
      </c>
      <c r="U5679" t="s">
        <v>3</v>
      </c>
      <c r="V5679" t="s">
        <v>22</v>
      </c>
    </row>
    <row r="5680" spans="1:22" x14ac:dyDescent="0.3">
      <c r="A5680">
        <v>5679</v>
      </c>
      <c r="B5680">
        <v>80951290208</v>
      </c>
      <c r="C5680">
        <v>7</v>
      </c>
      <c r="D5680" s="1">
        <v>33164</v>
      </c>
      <c r="E5680" s="3">
        <f>2023-YEAR(Registros[[#This Row],[data_nascimento]])</f>
        <v>33</v>
      </c>
      <c r="F5680" s="1">
        <v>43980</v>
      </c>
      <c r="G5680" s="1">
        <v>44061</v>
      </c>
      <c r="H5680">
        <v>220</v>
      </c>
      <c r="I5680">
        <v>15</v>
      </c>
      <c r="J5680" s="3">
        <v>1548</v>
      </c>
      <c r="K5680">
        <v>11.219999999999999</v>
      </c>
      <c r="L5680">
        <v>3096</v>
      </c>
      <c r="M5680">
        <f>Registros[[#This Row],[salario]]*0.06</f>
        <v>185.76</v>
      </c>
      <c r="N5680">
        <f>Registros[[#This Row],[salario]]*5%</f>
        <v>154.80000000000001</v>
      </c>
      <c r="O5680">
        <f>IF(Registros[[#This Row],[idade]]&lt;18,311.43,IF(Registros[[#This Row],[idade]]&lt;=25,488.58,IF(Registros[[#This Row],[idade]]&lt;=50,772.77,850.05)))</f>
        <v>772.77</v>
      </c>
      <c r="P5680">
        <f>IF(Registros[[#This Row],[idade]]&lt;18,23.99,IF(Registros[[#This Row],[idade]]&lt;=25,49.9,IF(Registros[[#This Row],[idade]]&lt;=50,145.2,175.45)))</f>
        <v>145.19999999999999</v>
      </c>
      <c r="Q5680">
        <v>4</v>
      </c>
      <c r="R5680">
        <v>19</v>
      </c>
      <c r="S5680">
        <v>1</v>
      </c>
      <c r="T5680">
        <v>2</v>
      </c>
      <c r="U5680" t="s">
        <v>2</v>
      </c>
      <c r="V5680" t="s">
        <v>19</v>
      </c>
    </row>
    <row r="5681" spans="1:22" x14ac:dyDescent="0.3">
      <c r="A5681">
        <v>5680</v>
      </c>
      <c r="B5681">
        <v>63813921334</v>
      </c>
      <c r="C5681">
        <v>4</v>
      </c>
      <c r="D5681" s="1">
        <v>29400</v>
      </c>
      <c r="E5681" s="3">
        <f>2023-YEAR(Registros[[#This Row],[data_nascimento]])</f>
        <v>43</v>
      </c>
      <c r="F5681" s="1">
        <v>43980</v>
      </c>
      <c r="G5681" s="1">
        <v>44061</v>
      </c>
      <c r="H5681">
        <v>220</v>
      </c>
      <c r="I5681">
        <v>7</v>
      </c>
      <c r="J5681" s="3">
        <v>432.59999999999997</v>
      </c>
      <c r="K5681">
        <v>33.659999999999997</v>
      </c>
      <c r="L5681">
        <v>1854</v>
      </c>
      <c r="M5681">
        <f>Registros[[#This Row],[salario]]*0.06</f>
        <v>111.24</v>
      </c>
      <c r="N5681">
        <f>Registros[[#This Row],[salario]]*5%</f>
        <v>92.7</v>
      </c>
      <c r="O5681">
        <f>IF(Registros[[#This Row],[idade]]&lt;18,311.43,IF(Registros[[#This Row],[idade]]&lt;=25,488.58,IF(Registros[[#This Row],[idade]]&lt;=50,772.77,850.05)))</f>
        <v>772.77</v>
      </c>
      <c r="P5681">
        <f>IF(Registros[[#This Row],[idade]]&lt;18,23.99,IF(Registros[[#This Row],[idade]]&lt;=25,49.9,IF(Registros[[#This Row],[idade]]&lt;=50,145.2,175.45)))</f>
        <v>145.19999999999999</v>
      </c>
      <c r="Q5681">
        <v>3</v>
      </c>
      <c r="R5681">
        <v>26</v>
      </c>
      <c r="S5681">
        <v>2</v>
      </c>
      <c r="T5681">
        <v>2</v>
      </c>
      <c r="U5681" t="s">
        <v>3</v>
      </c>
      <c r="V5681" t="s">
        <v>19</v>
      </c>
    </row>
    <row r="5682" spans="1:22" x14ac:dyDescent="0.3">
      <c r="A5682">
        <v>5681</v>
      </c>
      <c r="B5682">
        <v>31893989428</v>
      </c>
      <c r="C5682">
        <v>6</v>
      </c>
      <c r="D5682" s="1">
        <v>35895</v>
      </c>
      <c r="E5682" s="3">
        <f>2023-YEAR(Registros[[#This Row],[data_nascimento]])</f>
        <v>25</v>
      </c>
      <c r="F5682" s="1">
        <v>43980</v>
      </c>
      <c r="G5682" s="1">
        <v>44061</v>
      </c>
      <c r="H5682">
        <v>220</v>
      </c>
      <c r="I5682">
        <v>16</v>
      </c>
      <c r="J5682" s="3">
        <v>2420.8000000000002</v>
      </c>
      <c r="K5682">
        <v>22.439999999999998</v>
      </c>
      <c r="L5682">
        <v>4539</v>
      </c>
      <c r="M5682">
        <f>Registros[[#This Row],[salario]]*0.06</f>
        <v>272.33999999999997</v>
      </c>
      <c r="N5682">
        <f>Registros[[#This Row],[salario]]*5%</f>
        <v>226.95000000000002</v>
      </c>
      <c r="O5682">
        <f>IF(Registros[[#This Row],[idade]]&lt;18,311.43,IF(Registros[[#This Row],[idade]]&lt;=25,488.58,IF(Registros[[#This Row],[idade]]&lt;=50,772.77,850.05)))</f>
        <v>488.58</v>
      </c>
      <c r="P5682">
        <f>IF(Registros[[#This Row],[idade]]&lt;18,23.99,IF(Registros[[#This Row],[idade]]&lt;=25,49.9,IF(Registros[[#This Row],[idade]]&lt;=50,145.2,175.45)))</f>
        <v>49.9</v>
      </c>
      <c r="Q5682">
        <v>5</v>
      </c>
      <c r="R5682">
        <v>13</v>
      </c>
      <c r="S5682">
        <v>2</v>
      </c>
      <c r="T5682">
        <v>2</v>
      </c>
      <c r="U5682" t="s">
        <v>3</v>
      </c>
      <c r="V5682" t="s">
        <v>21</v>
      </c>
    </row>
    <row r="5683" spans="1:22" x14ac:dyDescent="0.3">
      <c r="A5683">
        <v>5682</v>
      </c>
      <c r="B5683">
        <v>55814239400</v>
      </c>
      <c r="C5683">
        <v>4</v>
      </c>
      <c r="D5683" s="1">
        <v>29773</v>
      </c>
      <c r="E5683" s="3">
        <f>2023-YEAR(Registros[[#This Row],[data_nascimento]])</f>
        <v>42</v>
      </c>
      <c r="F5683" s="1">
        <v>43980</v>
      </c>
      <c r="G5683" s="1">
        <v>44061</v>
      </c>
      <c r="H5683">
        <v>220</v>
      </c>
      <c r="I5683">
        <v>18</v>
      </c>
      <c r="J5683" s="3">
        <v>1555.2</v>
      </c>
      <c r="K5683">
        <v>26.18</v>
      </c>
      <c r="L5683">
        <v>2592</v>
      </c>
      <c r="M5683">
        <f>Registros[[#This Row],[salario]]*0.06</f>
        <v>155.51999999999998</v>
      </c>
      <c r="N5683">
        <f>Registros[[#This Row],[salario]]*5%</f>
        <v>129.6</v>
      </c>
      <c r="O5683">
        <f>IF(Registros[[#This Row],[idade]]&lt;18,311.43,IF(Registros[[#This Row],[idade]]&lt;=25,488.58,IF(Registros[[#This Row],[idade]]&lt;=50,772.77,850.05)))</f>
        <v>772.77</v>
      </c>
      <c r="P5683">
        <f>IF(Registros[[#This Row],[idade]]&lt;18,23.99,IF(Registros[[#This Row],[idade]]&lt;=25,49.9,IF(Registros[[#This Row],[idade]]&lt;=50,145.2,175.45)))</f>
        <v>145.19999999999999</v>
      </c>
      <c r="Q5683">
        <v>5</v>
      </c>
      <c r="R5683">
        <v>10</v>
      </c>
      <c r="S5683">
        <v>2</v>
      </c>
      <c r="T5683">
        <v>3</v>
      </c>
      <c r="U5683" t="s">
        <v>3</v>
      </c>
      <c r="V5683" t="s">
        <v>22</v>
      </c>
    </row>
    <row r="5684" spans="1:22" x14ac:dyDescent="0.3">
      <c r="A5684">
        <v>5683</v>
      </c>
      <c r="B5684">
        <v>58768021284</v>
      </c>
      <c r="C5684">
        <v>6</v>
      </c>
      <c r="D5684" s="1">
        <v>37418</v>
      </c>
      <c r="E5684" s="3">
        <f>2023-YEAR(Registros[[#This Row],[data_nascimento]])</f>
        <v>21</v>
      </c>
      <c r="F5684" s="1">
        <v>43980</v>
      </c>
      <c r="G5684" s="1">
        <v>44061</v>
      </c>
      <c r="H5684">
        <v>220</v>
      </c>
      <c r="I5684">
        <v>15</v>
      </c>
      <c r="J5684" s="3">
        <v>2690</v>
      </c>
      <c r="K5684">
        <v>18.7</v>
      </c>
      <c r="L5684">
        <v>5380</v>
      </c>
      <c r="M5684">
        <f>Registros[[#This Row],[salario]]*0.06</f>
        <v>322.8</v>
      </c>
      <c r="N5684">
        <f>Registros[[#This Row],[salario]]*5%</f>
        <v>269</v>
      </c>
      <c r="O5684">
        <f>IF(Registros[[#This Row],[idade]]&lt;18,311.43,IF(Registros[[#This Row],[idade]]&lt;=25,488.58,IF(Registros[[#This Row],[idade]]&lt;=50,772.77,850.05)))</f>
        <v>488.58</v>
      </c>
      <c r="P5684">
        <f>IF(Registros[[#This Row],[idade]]&lt;18,23.99,IF(Registros[[#This Row],[idade]]&lt;=25,49.9,IF(Registros[[#This Row],[idade]]&lt;=50,145.2,175.45)))</f>
        <v>49.9</v>
      </c>
      <c r="Q5684">
        <v>1</v>
      </c>
      <c r="R5684">
        <v>8</v>
      </c>
      <c r="S5684">
        <v>1</v>
      </c>
      <c r="T5684">
        <v>3</v>
      </c>
      <c r="U5684" t="s">
        <v>2</v>
      </c>
      <c r="V5684" t="s">
        <v>21</v>
      </c>
    </row>
    <row r="5685" spans="1:22" x14ac:dyDescent="0.3">
      <c r="A5685">
        <v>5684</v>
      </c>
      <c r="B5685">
        <v>28928340545</v>
      </c>
      <c r="C5685">
        <v>3</v>
      </c>
      <c r="D5685" s="1">
        <v>32243</v>
      </c>
      <c r="E5685" s="3">
        <f>2023-YEAR(Registros[[#This Row],[data_nascimento]])</f>
        <v>35</v>
      </c>
      <c r="F5685" s="1">
        <v>43980</v>
      </c>
      <c r="G5685" s="1">
        <v>44061</v>
      </c>
      <c r="H5685">
        <v>220</v>
      </c>
      <c r="I5685">
        <v>18</v>
      </c>
      <c r="J5685" s="3">
        <v>1594.8</v>
      </c>
      <c r="K5685">
        <v>37.4</v>
      </c>
      <c r="L5685">
        <v>2658</v>
      </c>
      <c r="M5685">
        <f>Registros[[#This Row],[salario]]*0.06</f>
        <v>159.47999999999999</v>
      </c>
      <c r="N5685">
        <f>Registros[[#This Row],[salario]]*5%</f>
        <v>132.9</v>
      </c>
      <c r="O5685">
        <f>IF(Registros[[#This Row],[idade]]&lt;18,311.43,IF(Registros[[#This Row],[idade]]&lt;=25,488.58,IF(Registros[[#This Row],[idade]]&lt;=50,772.77,850.05)))</f>
        <v>772.77</v>
      </c>
      <c r="P5685">
        <f>IF(Registros[[#This Row],[idade]]&lt;18,23.99,IF(Registros[[#This Row],[idade]]&lt;=25,49.9,IF(Registros[[#This Row],[idade]]&lt;=50,145.2,175.45)))</f>
        <v>145.19999999999999</v>
      </c>
      <c r="Q5685">
        <v>1</v>
      </c>
      <c r="R5685">
        <v>23</v>
      </c>
      <c r="S5685">
        <v>1</v>
      </c>
      <c r="T5685">
        <v>3</v>
      </c>
      <c r="U5685" t="s">
        <v>3</v>
      </c>
      <c r="V5685" t="s">
        <v>21</v>
      </c>
    </row>
    <row r="5686" spans="1:22" x14ac:dyDescent="0.3">
      <c r="A5686">
        <v>5685</v>
      </c>
      <c r="B5686">
        <v>91748668219</v>
      </c>
      <c r="C5686">
        <v>6</v>
      </c>
      <c r="D5686" s="1">
        <v>28433</v>
      </c>
      <c r="E5686" s="3">
        <f>2023-YEAR(Registros[[#This Row],[data_nascimento]])</f>
        <v>46</v>
      </c>
      <c r="F5686" s="1">
        <v>43980</v>
      </c>
      <c r="H5686">
        <v>220</v>
      </c>
      <c r="I5686">
        <v>19</v>
      </c>
      <c r="J5686" s="3">
        <v>2433.2666666666664</v>
      </c>
      <c r="K5686">
        <v>33.659999999999997</v>
      </c>
      <c r="L5686">
        <v>3842</v>
      </c>
      <c r="M5686">
        <f>Registros[[#This Row],[salario]]*0.06</f>
        <v>230.51999999999998</v>
      </c>
      <c r="N5686">
        <f>Registros[[#This Row],[salario]]*5%</f>
        <v>192.10000000000002</v>
      </c>
      <c r="O5686">
        <f>IF(Registros[[#This Row],[idade]]&lt;18,311.43,IF(Registros[[#This Row],[idade]]&lt;=25,488.58,IF(Registros[[#This Row],[idade]]&lt;=50,772.77,850.05)))</f>
        <v>772.77</v>
      </c>
      <c r="P5686">
        <f>IF(Registros[[#This Row],[idade]]&lt;18,23.99,IF(Registros[[#This Row],[idade]]&lt;=25,49.9,IF(Registros[[#This Row],[idade]]&lt;=50,145.2,175.45)))</f>
        <v>145.19999999999999</v>
      </c>
      <c r="Q5686">
        <v>2</v>
      </c>
      <c r="R5686">
        <v>7</v>
      </c>
      <c r="T5686">
        <v>3</v>
      </c>
      <c r="U5686" t="s">
        <v>3</v>
      </c>
      <c r="V5686" t="s">
        <v>19</v>
      </c>
    </row>
    <row r="5687" spans="1:22" x14ac:dyDescent="0.3">
      <c r="A5687">
        <v>5686</v>
      </c>
      <c r="B5687">
        <v>42744860965</v>
      </c>
      <c r="C5687">
        <v>6</v>
      </c>
      <c r="D5687" s="1">
        <v>32469</v>
      </c>
      <c r="E5687" s="3">
        <f>2023-YEAR(Registros[[#This Row],[data_nascimento]])</f>
        <v>35</v>
      </c>
      <c r="F5687" s="1">
        <v>43980</v>
      </c>
      <c r="H5687">
        <v>220</v>
      </c>
      <c r="I5687">
        <v>7</v>
      </c>
      <c r="J5687" s="3">
        <v>1419.6000000000001</v>
      </c>
      <c r="K5687">
        <v>22.439999999999998</v>
      </c>
      <c r="L5687">
        <v>6084</v>
      </c>
      <c r="M5687">
        <f>Registros[[#This Row],[salario]]*0.06</f>
        <v>365.03999999999996</v>
      </c>
      <c r="N5687">
        <f>Registros[[#This Row],[salario]]*5%</f>
        <v>304.2</v>
      </c>
      <c r="O5687">
        <f>IF(Registros[[#This Row],[idade]]&lt;18,311.43,IF(Registros[[#This Row],[idade]]&lt;=25,488.58,IF(Registros[[#This Row],[idade]]&lt;=50,772.77,850.05)))</f>
        <v>772.77</v>
      </c>
      <c r="P5687">
        <f>IF(Registros[[#This Row],[idade]]&lt;18,23.99,IF(Registros[[#This Row],[idade]]&lt;=25,49.9,IF(Registros[[#This Row],[idade]]&lt;=50,145.2,175.45)))</f>
        <v>145.19999999999999</v>
      </c>
      <c r="Q5687">
        <v>5</v>
      </c>
      <c r="R5687">
        <v>13</v>
      </c>
      <c r="T5687">
        <v>2</v>
      </c>
      <c r="U5687" t="s">
        <v>3</v>
      </c>
      <c r="V5687" t="s">
        <v>18</v>
      </c>
    </row>
    <row r="5688" spans="1:22" x14ac:dyDescent="0.3">
      <c r="A5688">
        <v>5687</v>
      </c>
      <c r="B5688">
        <v>76319622430</v>
      </c>
      <c r="C5688">
        <v>4</v>
      </c>
      <c r="D5688" s="1">
        <v>30361</v>
      </c>
      <c r="E5688" s="3">
        <f>2023-YEAR(Registros[[#This Row],[data_nascimento]])</f>
        <v>40</v>
      </c>
      <c r="F5688" s="1">
        <v>43980</v>
      </c>
      <c r="H5688">
        <v>220</v>
      </c>
      <c r="I5688">
        <v>2</v>
      </c>
      <c r="J5688" s="3">
        <v>393.46666666666664</v>
      </c>
      <c r="K5688">
        <v>29.92</v>
      </c>
      <c r="L5688">
        <v>5902</v>
      </c>
      <c r="M5688">
        <f>Registros[[#This Row],[salario]]*0.06</f>
        <v>354.12</v>
      </c>
      <c r="N5688">
        <f>Registros[[#This Row],[salario]]*5%</f>
        <v>295.10000000000002</v>
      </c>
      <c r="O5688">
        <f>IF(Registros[[#This Row],[idade]]&lt;18,311.43,IF(Registros[[#This Row],[idade]]&lt;=25,488.58,IF(Registros[[#This Row],[idade]]&lt;=50,772.77,850.05)))</f>
        <v>772.77</v>
      </c>
      <c r="P5688">
        <f>IF(Registros[[#This Row],[idade]]&lt;18,23.99,IF(Registros[[#This Row],[idade]]&lt;=25,49.9,IF(Registros[[#This Row],[idade]]&lt;=50,145.2,175.45)))</f>
        <v>145.19999999999999</v>
      </c>
      <c r="Q5688">
        <v>3</v>
      </c>
      <c r="R5688">
        <v>8</v>
      </c>
      <c r="T5688">
        <v>2</v>
      </c>
      <c r="U5688" t="s">
        <v>3</v>
      </c>
      <c r="V5688" t="s">
        <v>18</v>
      </c>
    </row>
    <row r="5689" spans="1:22" x14ac:dyDescent="0.3">
      <c r="A5689">
        <v>5688</v>
      </c>
      <c r="B5689">
        <v>87110247222</v>
      </c>
      <c r="C5689">
        <v>5</v>
      </c>
      <c r="D5689" s="1">
        <v>29386</v>
      </c>
      <c r="E5689" s="3">
        <f>2023-YEAR(Registros[[#This Row],[data_nascimento]])</f>
        <v>43</v>
      </c>
      <c r="F5689" s="1">
        <v>43980</v>
      </c>
      <c r="H5689">
        <v>220</v>
      </c>
      <c r="I5689">
        <v>13</v>
      </c>
      <c r="J5689" s="3">
        <v>2259.4</v>
      </c>
      <c r="K5689">
        <v>9.35</v>
      </c>
      <c r="L5689">
        <v>5214</v>
      </c>
      <c r="M5689">
        <f>Registros[[#This Row],[salario]]*0.06</f>
        <v>312.83999999999997</v>
      </c>
      <c r="N5689">
        <f>Registros[[#This Row],[salario]]*5%</f>
        <v>260.7</v>
      </c>
      <c r="O5689">
        <f>IF(Registros[[#This Row],[idade]]&lt;18,311.43,IF(Registros[[#This Row],[idade]]&lt;=25,488.58,IF(Registros[[#This Row],[idade]]&lt;=50,772.77,850.05)))</f>
        <v>772.77</v>
      </c>
      <c r="P5689">
        <f>IF(Registros[[#This Row],[idade]]&lt;18,23.99,IF(Registros[[#This Row],[idade]]&lt;=25,49.9,IF(Registros[[#This Row],[idade]]&lt;=50,145.2,175.45)))</f>
        <v>145.19999999999999</v>
      </c>
      <c r="Q5689">
        <v>1</v>
      </c>
      <c r="R5689">
        <v>11</v>
      </c>
      <c r="T5689">
        <v>1</v>
      </c>
      <c r="U5689" t="s">
        <v>2</v>
      </c>
      <c r="V5689" t="s">
        <v>22</v>
      </c>
    </row>
    <row r="5690" spans="1:22" x14ac:dyDescent="0.3">
      <c r="A5690">
        <v>5689</v>
      </c>
      <c r="B5690">
        <v>91376356853</v>
      </c>
      <c r="C5690">
        <v>5</v>
      </c>
      <c r="D5690" s="1">
        <v>34837</v>
      </c>
      <c r="E5690" s="3">
        <f>2023-YEAR(Registros[[#This Row],[data_nascimento]])</f>
        <v>28</v>
      </c>
      <c r="F5690" s="1">
        <v>43980</v>
      </c>
      <c r="H5690">
        <v>220</v>
      </c>
      <c r="I5690">
        <v>19</v>
      </c>
      <c r="J5690" s="3">
        <v>1465.5333333333335</v>
      </c>
      <c r="K5690">
        <v>9.35</v>
      </c>
      <c r="L5690">
        <v>2314</v>
      </c>
      <c r="M5690">
        <f>Registros[[#This Row],[salario]]*0.06</f>
        <v>138.84</v>
      </c>
      <c r="N5690">
        <f>Registros[[#This Row],[salario]]*5%</f>
        <v>115.7</v>
      </c>
      <c r="O5690">
        <f>IF(Registros[[#This Row],[idade]]&lt;18,311.43,IF(Registros[[#This Row],[idade]]&lt;=25,488.58,IF(Registros[[#This Row],[idade]]&lt;=50,772.77,850.05)))</f>
        <v>772.77</v>
      </c>
      <c r="P5690">
        <f>IF(Registros[[#This Row],[idade]]&lt;18,23.99,IF(Registros[[#This Row],[idade]]&lt;=25,49.9,IF(Registros[[#This Row],[idade]]&lt;=50,145.2,175.45)))</f>
        <v>145.19999999999999</v>
      </c>
      <c r="Q5690">
        <v>5</v>
      </c>
      <c r="R5690">
        <v>16</v>
      </c>
      <c r="T5690">
        <v>3</v>
      </c>
      <c r="U5690" t="s">
        <v>2</v>
      </c>
      <c r="V5690" t="s">
        <v>19</v>
      </c>
    </row>
    <row r="5691" spans="1:22" x14ac:dyDescent="0.3">
      <c r="A5691">
        <v>5690</v>
      </c>
      <c r="B5691">
        <v>79384020252</v>
      </c>
      <c r="C5691">
        <v>4</v>
      </c>
      <c r="D5691" s="1">
        <v>28501</v>
      </c>
      <c r="E5691" s="3">
        <f>2023-YEAR(Registros[[#This Row],[data_nascimento]])</f>
        <v>45</v>
      </c>
      <c r="F5691" s="1">
        <v>43980</v>
      </c>
      <c r="H5691">
        <v>220</v>
      </c>
      <c r="I5691">
        <v>5</v>
      </c>
      <c r="J5691" s="3">
        <v>1014</v>
      </c>
      <c r="K5691">
        <v>9.35</v>
      </c>
      <c r="L5691">
        <v>6084</v>
      </c>
      <c r="M5691">
        <f>Registros[[#This Row],[salario]]*0.06</f>
        <v>365.03999999999996</v>
      </c>
      <c r="N5691">
        <f>Registros[[#This Row],[salario]]*5%</f>
        <v>304.2</v>
      </c>
      <c r="O5691">
        <f>IF(Registros[[#This Row],[idade]]&lt;18,311.43,IF(Registros[[#This Row],[idade]]&lt;=25,488.58,IF(Registros[[#This Row],[idade]]&lt;=50,772.77,850.05)))</f>
        <v>772.77</v>
      </c>
      <c r="P5691">
        <f>IF(Registros[[#This Row],[idade]]&lt;18,23.99,IF(Registros[[#This Row],[idade]]&lt;=25,49.9,IF(Registros[[#This Row],[idade]]&lt;=50,145.2,175.45)))</f>
        <v>145.19999999999999</v>
      </c>
      <c r="Q5691">
        <v>5</v>
      </c>
      <c r="R5691">
        <v>26</v>
      </c>
      <c r="T5691">
        <v>1</v>
      </c>
      <c r="U5691" t="s">
        <v>2</v>
      </c>
      <c r="V5691" t="s">
        <v>21</v>
      </c>
    </row>
    <row r="5692" spans="1:22" x14ac:dyDescent="0.3">
      <c r="A5692">
        <v>5691</v>
      </c>
      <c r="B5692">
        <v>36745192645</v>
      </c>
      <c r="C5692">
        <v>4</v>
      </c>
      <c r="D5692" s="1">
        <v>38050</v>
      </c>
      <c r="E5692" s="3">
        <f>2023-YEAR(Registros[[#This Row],[data_nascimento]])</f>
        <v>19</v>
      </c>
      <c r="F5692" s="1">
        <v>43980</v>
      </c>
      <c r="H5692">
        <v>220</v>
      </c>
      <c r="I5692">
        <v>3</v>
      </c>
      <c r="J5692" s="3">
        <v>680.9</v>
      </c>
      <c r="K5692">
        <v>35.53</v>
      </c>
      <c r="L5692">
        <v>6809</v>
      </c>
      <c r="M5692">
        <f>Registros[[#This Row],[salario]]*0.06</f>
        <v>408.53999999999996</v>
      </c>
      <c r="N5692">
        <f>Registros[[#This Row],[salario]]*5%</f>
        <v>340.45000000000005</v>
      </c>
      <c r="O5692">
        <f>IF(Registros[[#This Row],[idade]]&lt;18,311.43,IF(Registros[[#This Row],[idade]]&lt;=25,488.58,IF(Registros[[#This Row],[idade]]&lt;=50,772.77,850.05)))</f>
        <v>488.58</v>
      </c>
      <c r="P5692">
        <f>IF(Registros[[#This Row],[idade]]&lt;18,23.99,IF(Registros[[#This Row],[idade]]&lt;=25,49.9,IF(Registros[[#This Row],[idade]]&lt;=50,145.2,175.45)))</f>
        <v>49.9</v>
      </c>
      <c r="Q5692">
        <v>3</v>
      </c>
      <c r="R5692">
        <v>4</v>
      </c>
      <c r="T5692">
        <v>3</v>
      </c>
      <c r="U5692" t="s">
        <v>2</v>
      </c>
      <c r="V5692" t="s">
        <v>19</v>
      </c>
    </row>
    <row r="5693" spans="1:22" x14ac:dyDescent="0.3">
      <c r="A5693">
        <v>5692</v>
      </c>
      <c r="B5693">
        <v>92846801097</v>
      </c>
      <c r="C5693">
        <v>6</v>
      </c>
      <c r="D5693" s="1">
        <v>35395</v>
      </c>
      <c r="E5693" s="3">
        <f>2023-YEAR(Registros[[#This Row],[data_nascimento]])</f>
        <v>27</v>
      </c>
      <c r="F5693" s="1">
        <v>43980</v>
      </c>
      <c r="H5693">
        <v>220</v>
      </c>
      <c r="I5693">
        <v>20</v>
      </c>
      <c r="J5693" s="3">
        <v>2672.6666666666665</v>
      </c>
      <c r="K5693">
        <v>28.05</v>
      </c>
      <c r="L5693">
        <v>4009</v>
      </c>
      <c r="M5693">
        <f>Registros[[#This Row],[salario]]*0.06</f>
        <v>240.54</v>
      </c>
      <c r="N5693">
        <f>Registros[[#This Row],[salario]]*5%</f>
        <v>200.45000000000002</v>
      </c>
      <c r="O5693">
        <f>IF(Registros[[#This Row],[idade]]&lt;18,311.43,IF(Registros[[#This Row],[idade]]&lt;=25,488.58,IF(Registros[[#This Row],[idade]]&lt;=50,772.77,850.05)))</f>
        <v>772.77</v>
      </c>
      <c r="P5693">
        <f>IF(Registros[[#This Row],[idade]]&lt;18,23.99,IF(Registros[[#This Row],[idade]]&lt;=25,49.9,IF(Registros[[#This Row],[idade]]&lt;=50,145.2,175.45)))</f>
        <v>145.19999999999999</v>
      </c>
      <c r="Q5693">
        <v>3</v>
      </c>
      <c r="R5693">
        <v>17</v>
      </c>
      <c r="T5693">
        <v>1</v>
      </c>
      <c r="U5693" t="s">
        <v>3</v>
      </c>
      <c r="V5693" t="s">
        <v>19</v>
      </c>
    </row>
    <row r="5694" spans="1:22" x14ac:dyDescent="0.3">
      <c r="A5694">
        <v>5693</v>
      </c>
      <c r="B5694">
        <v>83068358452</v>
      </c>
      <c r="C5694">
        <v>5</v>
      </c>
      <c r="D5694" s="1">
        <v>32279</v>
      </c>
      <c r="E5694" s="3">
        <f>2023-YEAR(Registros[[#This Row],[data_nascimento]])</f>
        <v>35</v>
      </c>
      <c r="F5694" s="1">
        <v>43980</v>
      </c>
      <c r="H5694">
        <v>220</v>
      </c>
      <c r="I5694">
        <v>4</v>
      </c>
      <c r="J5694" s="3">
        <v>476.4</v>
      </c>
      <c r="K5694">
        <v>16.829999999999998</v>
      </c>
      <c r="L5694">
        <v>3573</v>
      </c>
      <c r="M5694">
        <f>Registros[[#This Row],[salario]]*0.06</f>
        <v>214.38</v>
      </c>
      <c r="N5694">
        <f>Registros[[#This Row],[salario]]*5%</f>
        <v>178.65</v>
      </c>
      <c r="O5694">
        <f>IF(Registros[[#This Row],[idade]]&lt;18,311.43,IF(Registros[[#This Row],[idade]]&lt;=25,488.58,IF(Registros[[#This Row],[idade]]&lt;=50,772.77,850.05)))</f>
        <v>772.77</v>
      </c>
      <c r="P5694">
        <f>IF(Registros[[#This Row],[idade]]&lt;18,23.99,IF(Registros[[#This Row],[idade]]&lt;=25,49.9,IF(Registros[[#This Row],[idade]]&lt;=50,145.2,175.45)))</f>
        <v>145.19999999999999</v>
      </c>
      <c r="Q5694">
        <v>5</v>
      </c>
      <c r="R5694">
        <v>15</v>
      </c>
      <c r="T5694">
        <v>1</v>
      </c>
      <c r="U5694" t="s">
        <v>3</v>
      </c>
      <c r="V5694" t="s">
        <v>21</v>
      </c>
    </row>
    <row r="5695" spans="1:22" x14ac:dyDescent="0.3">
      <c r="A5695">
        <v>5694</v>
      </c>
      <c r="B5695">
        <v>35147989652</v>
      </c>
      <c r="C5695">
        <v>5</v>
      </c>
      <c r="D5695" s="1">
        <v>35881</v>
      </c>
      <c r="E5695" s="3">
        <f>2023-YEAR(Registros[[#This Row],[data_nascimento]])</f>
        <v>25</v>
      </c>
      <c r="F5695" s="1">
        <v>43980</v>
      </c>
      <c r="H5695">
        <v>220</v>
      </c>
      <c r="I5695">
        <v>1</v>
      </c>
      <c r="J5695" s="3">
        <v>184.93333333333334</v>
      </c>
      <c r="K5695">
        <v>31.79</v>
      </c>
      <c r="L5695">
        <v>5548</v>
      </c>
      <c r="M5695">
        <f>Registros[[#This Row],[salario]]*0.06</f>
        <v>332.88</v>
      </c>
      <c r="N5695">
        <f>Registros[[#This Row],[salario]]*5%</f>
        <v>277.40000000000003</v>
      </c>
      <c r="O5695">
        <f>IF(Registros[[#This Row],[idade]]&lt;18,311.43,IF(Registros[[#This Row],[idade]]&lt;=25,488.58,IF(Registros[[#This Row],[idade]]&lt;=50,772.77,850.05)))</f>
        <v>488.58</v>
      </c>
      <c r="P5695">
        <f>IF(Registros[[#This Row],[idade]]&lt;18,23.99,IF(Registros[[#This Row],[idade]]&lt;=25,49.9,IF(Registros[[#This Row],[idade]]&lt;=50,145.2,175.45)))</f>
        <v>49.9</v>
      </c>
      <c r="Q5695">
        <v>3</v>
      </c>
      <c r="R5695">
        <v>22</v>
      </c>
      <c r="T5695">
        <v>3</v>
      </c>
      <c r="U5695" t="s">
        <v>3</v>
      </c>
      <c r="V5695" t="s">
        <v>19</v>
      </c>
    </row>
    <row r="5696" spans="1:22" x14ac:dyDescent="0.3">
      <c r="A5696">
        <v>5695</v>
      </c>
      <c r="B5696">
        <v>26077078880</v>
      </c>
      <c r="C5696">
        <v>4</v>
      </c>
      <c r="D5696" s="1">
        <v>38210</v>
      </c>
      <c r="E5696" s="3">
        <f>2023-YEAR(Registros[[#This Row],[data_nascimento]])</f>
        <v>19</v>
      </c>
      <c r="F5696" s="1">
        <v>43980</v>
      </c>
      <c r="H5696">
        <v>220</v>
      </c>
      <c r="I5696">
        <v>17</v>
      </c>
      <c r="J5696" s="3">
        <v>1086.3</v>
      </c>
      <c r="K5696">
        <v>5.6099999999999994</v>
      </c>
      <c r="L5696">
        <v>1917</v>
      </c>
      <c r="M5696">
        <f>Registros[[#This Row],[salario]]*0.06</f>
        <v>115.02</v>
      </c>
      <c r="N5696">
        <f>Registros[[#This Row],[salario]]*5%</f>
        <v>95.850000000000009</v>
      </c>
      <c r="O5696">
        <f>IF(Registros[[#This Row],[idade]]&lt;18,311.43,IF(Registros[[#This Row],[idade]]&lt;=25,488.58,IF(Registros[[#This Row],[idade]]&lt;=50,772.77,850.05)))</f>
        <v>488.58</v>
      </c>
      <c r="P5696">
        <f>IF(Registros[[#This Row],[idade]]&lt;18,23.99,IF(Registros[[#This Row],[idade]]&lt;=25,49.9,IF(Registros[[#This Row],[idade]]&lt;=50,145.2,175.45)))</f>
        <v>49.9</v>
      </c>
      <c r="Q5696">
        <v>1</v>
      </c>
      <c r="R5696">
        <v>10</v>
      </c>
      <c r="T5696">
        <v>2</v>
      </c>
      <c r="U5696" t="s">
        <v>3</v>
      </c>
      <c r="V5696" t="s">
        <v>18</v>
      </c>
    </row>
    <row r="5697" spans="1:22" x14ac:dyDescent="0.3">
      <c r="A5697">
        <v>5696</v>
      </c>
      <c r="B5697">
        <v>14144675609</v>
      </c>
      <c r="C5697">
        <v>5</v>
      </c>
      <c r="D5697" s="1">
        <v>29868</v>
      </c>
      <c r="E5697" s="3">
        <f>2023-YEAR(Registros[[#This Row],[data_nascimento]])</f>
        <v>42</v>
      </c>
      <c r="F5697" s="1">
        <v>43980</v>
      </c>
      <c r="H5697">
        <v>220</v>
      </c>
      <c r="I5697">
        <v>5</v>
      </c>
      <c r="J5697" s="3">
        <v>561.5</v>
      </c>
      <c r="K5697">
        <v>7.48</v>
      </c>
      <c r="L5697">
        <v>3369</v>
      </c>
      <c r="M5697">
        <f>Registros[[#This Row],[salario]]*0.06</f>
        <v>202.14</v>
      </c>
      <c r="N5697">
        <f>Registros[[#This Row],[salario]]*5%</f>
        <v>168.45000000000002</v>
      </c>
      <c r="O5697">
        <f>IF(Registros[[#This Row],[idade]]&lt;18,311.43,IF(Registros[[#This Row],[idade]]&lt;=25,488.58,IF(Registros[[#This Row],[idade]]&lt;=50,772.77,850.05)))</f>
        <v>772.77</v>
      </c>
      <c r="P5697">
        <f>IF(Registros[[#This Row],[idade]]&lt;18,23.99,IF(Registros[[#This Row],[idade]]&lt;=25,49.9,IF(Registros[[#This Row],[idade]]&lt;=50,145.2,175.45)))</f>
        <v>145.19999999999999</v>
      </c>
      <c r="Q5697">
        <v>4</v>
      </c>
      <c r="R5697">
        <v>18</v>
      </c>
      <c r="T5697">
        <v>1</v>
      </c>
      <c r="U5697" t="s">
        <v>2</v>
      </c>
      <c r="V5697" t="s">
        <v>18</v>
      </c>
    </row>
    <row r="5698" spans="1:22" x14ac:dyDescent="0.3">
      <c r="A5698">
        <v>5697</v>
      </c>
      <c r="B5698">
        <v>25924683392</v>
      </c>
      <c r="C5698">
        <v>7</v>
      </c>
      <c r="D5698" s="1">
        <v>33374</v>
      </c>
      <c r="E5698" s="3">
        <f>2023-YEAR(Registros[[#This Row],[data_nascimento]])</f>
        <v>32</v>
      </c>
      <c r="F5698" s="1">
        <v>43980</v>
      </c>
      <c r="H5698">
        <v>220</v>
      </c>
      <c r="I5698">
        <v>13</v>
      </c>
      <c r="J5698" s="3">
        <v>3071.0333333333333</v>
      </c>
      <c r="K5698">
        <v>5.6099999999999994</v>
      </c>
      <c r="L5698">
        <v>7087</v>
      </c>
      <c r="M5698">
        <f>Registros[[#This Row],[salario]]*0.06</f>
        <v>425.21999999999997</v>
      </c>
      <c r="N5698">
        <f>Registros[[#This Row],[salario]]*5%</f>
        <v>354.35</v>
      </c>
      <c r="O5698">
        <f>IF(Registros[[#This Row],[idade]]&lt;18,311.43,IF(Registros[[#This Row],[idade]]&lt;=25,488.58,IF(Registros[[#This Row],[idade]]&lt;=50,772.77,850.05)))</f>
        <v>772.77</v>
      </c>
      <c r="P5698">
        <f>IF(Registros[[#This Row],[idade]]&lt;18,23.99,IF(Registros[[#This Row],[idade]]&lt;=25,49.9,IF(Registros[[#This Row],[idade]]&lt;=50,145.2,175.45)))</f>
        <v>145.19999999999999</v>
      </c>
      <c r="Q5698">
        <v>1</v>
      </c>
      <c r="R5698">
        <v>25</v>
      </c>
      <c r="T5698">
        <v>3</v>
      </c>
      <c r="U5698" t="s">
        <v>2</v>
      </c>
      <c r="V5698" t="s">
        <v>22</v>
      </c>
    </row>
    <row r="5699" spans="1:22" x14ac:dyDescent="0.3">
      <c r="A5699">
        <v>5698</v>
      </c>
      <c r="B5699">
        <v>28350456345</v>
      </c>
      <c r="C5699">
        <v>3</v>
      </c>
      <c r="D5699" s="1">
        <v>37181</v>
      </c>
      <c r="E5699" s="3">
        <f>2023-YEAR(Registros[[#This Row],[data_nascimento]])</f>
        <v>22</v>
      </c>
      <c r="F5699" s="1">
        <v>43980</v>
      </c>
      <c r="H5699">
        <v>220</v>
      </c>
      <c r="I5699">
        <v>18</v>
      </c>
      <c r="J5699" s="3">
        <v>1698</v>
      </c>
      <c r="K5699">
        <v>35.53</v>
      </c>
      <c r="L5699">
        <v>2830</v>
      </c>
      <c r="M5699">
        <f>Registros[[#This Row],[salario]]*0.06</f>
        <v>169.79999999999998</v>
      </c>
      <c r="N5699">
        <f>Registros[[#This Row],[salario]]*5%</f>
        <v>141.5</v>
      </c>
      <c r="O5699">
        <f>IF(Registros[[#This Row],[idade]]&lt;18,311.43,IF(Registros[[#This Row],[idade]]&lt;=25,488.58,IF(Registros[[#This Row],[idade]]&lt;=50,772.77,850.05)))</f>
        <v>488.58</v>
      </c>
      <c r="P5699">
        <f>IF(Registros[[#This Row],[idade]]&lt;18,23.99,IF(Registros[[#This Row],[idade]]&lt;=25,49.9,IF(Registros[[#This Row],[idade]]&lt;=50,145.2,175.45)))</f>
        <v>49.9</v>
      </c>
      <c r="Q5699">
        <v>5</v>
      </c>
      <c r="R5699">
        <v>22</v>
      </c>
      <c r="T5699">
        <v>3</v>
      </c>
      <c r="U5699" t="s">
        <v>3</v>
      </c>
      <c r="V5699" t="s">
        <v>19</v>
      </c>
    </row>
    <row r="5700" spans="1:22" x14ac:dyDescent="0.3">
      <c r="A5700">
        <v>5699</v>
      </c>
      <c r="B5700">
        <v>15531157164</v>
      </c>
      <c r="C5700">
        <v>4</v>
      </c>
      <c r="D5700" s="1">
        <v>37269</v>
      </c>
      <c r="E5700" s="3">
        <f>2023-YEAR(Registros[[#This Row],[data_nascimento]])</f>
        <v>21</v>
      </c>
      <c r="F5700" s="1">
        <v>43980</v>
      </c>
      <c r="H5700">
        <v>220</v>
      </c>
      <c r="I5700">
        <v>20</v>
      </c>
      <c r="J5700" s="3">
        <v>4453.333333333333</v>
      </c>
      <c r="K5700">
        <v>14.96</v>
      </c>
      <c r="L5700">
        <v>6680</v>
      </c>
      <c r="M5700">
        <f>Registros[[#This Row],[salario]]*0.06</f>
        <v>400.8</v>
      </c>
      <c r="N5700">
        <f>Registros[[#This Row],[salario]]*5%</f>
        <v>334</v>
      </c>
      <c r="O5700">
        <f>IF(Registros[[#This Row],[idade]]&lt;18,311.43,IF(Registros[[#This Row],[idade]]&lt;=25,488.58,IF(Registros[[#This Row],[idade]]&lt;=50,772.77,850.05)))</f>
        <v>488.58</v>
      </c>
      <c r="P5700">
        <f>IF(Registros[[#This Row],[idade]]&lt;18,23.99,IF(Registros[[#This Row],[idade]]&lt;=25,49.9,IF(Registros[[#This Row],[idade]]&lt;=50,145.2,175.45)))</f>
        <v>49.9</v>
      </c>
      <c r="Q5700">
        <v>3</v>
      </c>
      <c r="R5700">
        <v>18</v>
      </c>
      <c r="T5700">
        <v>3</v>
      </c>
      <c r="U5700" t="s">
        <v>2</v>
      </c>
      <c r="V5700" t="s">
        <v>21</v>
      </c>
    </row>
    <row r="5701" spans="1:22" x14ac:dyDescent="0.3">
      <c r="A5701">
        <v>5700</v>
      </c>
      <c r="B5701">
        <v>16301080274</v>
      </c>
      <c r="C5701">
        <v>6</v>
      </c>
      <c r="D5701" s="1">
        <v>29707</v>
      </c>
      <c r="E5701" s="3">
        <f>2023-YEAR(Registros[[#This Row],[data_nascimento]])</f>
        <v>42</v>
      </c>
      <c r="F5701" s="1">
        <v>43980</v>
      </c>
      <c r="H5701">
        <v>220</v>
      </c>
      <c r="I5701">
        <v>10</v>
      </c>
      <c r="J5701" s="3">
        <v>829.33333333333337</v>
      </c>
      <c r="K5701">
        <v>26.18</v>
      </c>
      <c r="L5701">
        <v>2488</v>
      </c>
      <c r="M5701">
        <f>Registros[[#This Row],[salario]]*0.06</f>
        <v>149.28</v>
      </c>
      <c r="N5701">
        <f>Registros[[#This Row],[salario]]*5%</f>
        <v>124.4</v>
      </c>
      <c r="O5701">
        <f>IF(Registros[[#This Row],[idade]]&lt;18,311.43,IF(Registros[[#This Row],[idade]]&lt;=25,488.58,IF(Registros[[#This Row],[idade]]&lt;=50,772.77,850.05)))</f>
        <v>772.77</v>
      </c>
      <c r="P5701">
        <f>IF(Registros[[#This Row],[idade]]&lt;18,23.99,IF(Registros[[#This Row],[idade]]&lt;=25,49.9,IF(Registros[[#This Row],[idade]]&lt;=50,145.2,175.45)))</f>
        <v>145.19999999999999</v>
      </c>
      <c r="Q5701">
        <v>2</v>
      </c>
      <c r="R5701">
        <v>1</v>
      </c>
      <c r="T5701">
        <v>1</v>
      </c>
      <c r="U5701" t="s">
        <v>3</v>
      </c>
      <c r="V5701" t="s">
        <v>18</v>
      </c>
    </row>
    <row r="5702" spans="1:22" x14ac:dyDescent="0.3">
      <c r="A5702">
        <v>5701</v>
      </c>
      <c r="B5702">
        <v>86612765397</v>
      </c>
      <c r="C5702">
        <v>5</v>
      </c>
      <c r="D5702" s="1">
        <v>37465</v>
      </c>
      <c r="E5702" s="3">
        <f>2023-YEAR(Registros[[#This Row],[data_nascimento]])</f>
        <v>21</v>
      </c>
      <c r="F5702" s="1">
        <v>43980</v>
      </c>
      <c r="H5702">
        <v>220</v>
      </c>
      <c r="I5702">
        <v>19</v>
      </c>
      <c r="J5702" s="3">
        <v>4079.9333333333329</v>
      </c>
      <c r="K5702">
        <v>37.4</v>
      </c>
      <c r="L5702">
        <v>6442</v>
      </c>
      <c r="M5702">
        <f>Registros[[#This Row],[salario]]*0.06</f>
        <v>386.52</v>
      </c>
      <c r="N5702">
        <f>Registros[[#This Row],[salario]]*5%</f>
        <v>322.10000000000002</v>
      </c>
      <c r="O5702">
        <f>IF(Registros[[#This Row],[idade]]&lt;18,311.43,IF(Registros[[#This Row],[idade]]&lt;=25,488.58,IF(Registros[[#This Row],[idade]]&lt;=50,772.77,850.05)))</f>
        <v>488.58</v>
      </c>
      <c r="P5702">
        <f>IF(Registros[[#This Row],[idade]]&lt;18,23.99,IF(Registros[[#This Row],[idade]]&lt;=25,49.9,IF(Registros[[#This Row],[idade]]&lt;=50,145.2,175.45)))</f>
        <v>49.9</v>
      </c>
      <c r="Q5702">
        <v>4</v>
      </c>
      <c r="R5702">
        <v>19</v>
      </c>
      <c r="T5702">
        <v>2</v>
      </c>
      <c r="U5702" t="s">
        <v>2</v>
      </c>
      <c r="V5702" t="s">
        <v>19</v>
      </c>
    </row>
    <row r="5703" spans="1:22" x14ac:dyDescent="0.3">
      <c r="A5703">
        <v>5702</v>
      </c>
      <c r="B5703">
        <v>59060935143</v>
      </c>
      <c r="C5703">
        <v>5</v>
      </c>
      <c r="D5703" s="1">
        <v>29305</v>
      </c>
      <c r="E5703" s="3">
        <f>2023-YEAR(Registros[[#This Row],[data_nascimento]])</f>
        <v>43</v>
      </c>
      <c r="F5703" s="1">
        <v>43980</v>
      </c>
      <c r="H5703">
        <v>220</v>
      </c>
      <c r="I5703">
        <v>1</v>
      </c>
      <c r="J5703" s="3">
        <v>224.26666666666668</v>
      </c>
      <c r="K5703">
        <v>33.659999999999997</v>
      </c>
      <c r="L5703">
        <v>6728</v>
      </c>
      <c r="M5703">
        <f>Registros[[#This Row],[salario]]*0.06</f>
        <v>403.68</v>
      </c>
      <c r="N5703">
        <f>Registros[[#This Row],[salario]]*5%</f>
        <v>336.40000000000003</v>
      </c>
      <c r="O5703">
        <f>IF(Registros[[#This Row],[idade]]&lt;18,311.43,IF(Registros[[#This Row],[idade]]&lt;=25,488.58,IF(Registros[[#This Row],[idade]]&lt;=50,772.77,850.05)))</f>
        <v>772.77</v>
      </c>
      <c r="P5703">
        <f>IF(Registros[[#This Row],[idade]]&lt;18,23.99,IF(Registros[[#This Row],[idade]]&lt;=25,49.9,IF(Registros[[#This Row],[idade]]&lt;=50,145.2,175.45)))</f>
        <v>145.19999999999999</v>
      </c>
      <c r="Q5703">
        <v>2</v>
      </c>
      <c r="R5703">
        <v>2</v>
      </c>
      <c r="T5703">
        <v>2</v>
      </c>
      <c r="U5703" t="s">
        <v>3</v>
      </c>
      <c r="V5703" t="s">
        <v>22</v>
      </c>
    </row>
    <row r="5704" spans="1:22" x14ac:dyDescent="0.3">
      <c r="A5704">
        <v>5703</v>
      </c>
      <c r="B5704">
        <v>31058648093</v>
      </c>
      <c r="C5704">
        <v>3</v>
      </c>
      <c r="D5704" s="1">
        <v>31109</v>
      </c>
      <c r="E5704" s="3">
        <f>2023-YEAR(Registros[[#This Row],[data_nascimento]])</f>
        <v>38</v>
      </c>
      <c r="F5704" s="1">
        <v>43980</v>
      </c>
      <c r="H5704">
        <v>220</v>
      </c>
      <c r="I5704">
        <v>7</v>
      </c>
      <c r="J5704" s="3">
        <v>518.23333333333335</v>
      </c>
      <c r="K5704">
        <v>13.09</v>
      </c>
      <c r="L5704">
        <v>2221</v>
      </c>
      <c r="M5704">
        <f>Registros[[#This Row],[salario]]*0.06</f>
        <v>133.26</v>
      </c>
      <c r="N5704">
        <f>Registros[[#This Row],[salario]]*5%</f>
        <v>111.05000000000001</v>
      </c>
      <c r="O5704">
        <f>IF(Registros[[#This Row],[idade]]&lt;18,311.43,IF(Registros[[#This Row],[idade]]&lt;=25,488.58,IF(Registros[[#This Row],[idade]]&lt;=50,772.77,850.05)))</f>
        <v>772.77</v>
      </c>
      <c r="P5704">
        <f>IF(Registros[[#This Row],[idade]]&lt;18,23.99,IF(Registros[[#This Row],[idade]]&lt;=25,49.9,IF(Registros[[#This Row],[idade]]&lt;=50,145.2,175.45)))</f>
        <v>145.19999999999999</v>
      </c>
      <c r="Q5704">
        <v>5</v>
      </c>
      <c r="R5704">
        <v>17</v>
      </c>
      <c r="T5704">
        <v>3</v>
      </c>
      <c r="U5704" t="s">
        <v>3</v>
      </c>
      <c r="V5704" t="s">
        <v>21</v>
      </c>
    </row>
    <row r="5705" spans="1:22" x14ac:dyDescent="0.3">
      <c r="A5705">
        <v>5704</v>
      </c>
      <c r="B5705">
        <v>74276723465</v>
      </c>
      <c r="C5705">
        <v>5</v>
      </c>
      <c r="D5705" s="1">
        <v>32794</v>
      </c>
      <c r="E5705" s="3">
        <f>2023-YEAR(Registros[[#This Row],[data_nascimento]])</f>
        <v>34</v>
      </c>
      <c r="F5705" s="1">
        <v>43980</v>
      </c>
      <c r="H5705">
        <v>220</v>
      </c>
      <c r="I5705">
        <v>6</v>
      </c>
      <c r="J5705" s="3">
        <v>1213.8000000000002</v>
      </c>
      <c r="K5705">
        <v>16.829999999999998</v>
      </c>
      <c r="L5705">
        <v>6069</v>
      </c>
      <c r="M5705">
        <f>Registros[[#This Row],[salario]]*0.06</f>
        <v>364.14</v>
      </c>
      <c r="N5705">
        <f>Registros[[#This Row],[salario]]*5%</f>
        <v>303.45</v>
      </c>
      <c r="O5705">
        <f>IF(Registros[[#This Row],[idade]]&lt;18,311.43,IF(Registros[[#This Row],[idade]]&lt;=25,488.58,IF(Registros[[#This Row],[idade]]&lt;=50,772.77,850.05)))</f>
        <v>772.77</v>
      </c>
      <c r="P5705">
        <f>IF(Registros[[#This Row],[idade]]&lt;18,23.99,IF(Registros[[#This Row],[idade]]&lt;=25,49.9,IF(Registros[[#This Row],[idade]]&lt;=50,145.2,175.45)))</f>
        <v>145.19999999999999</v>
      </c>
      <c r="Q5705">
        <v>5</v>
      </c>
      <c r="R5705">
        <v>5</v>
      </c>
      <c r="T5705">
        <v>3</v>
      </c>
      <c r="U5705" t="s">
        <v>3</v>
      </c>
      <c r="V5705" t="s">
        <v>21</v>
      </c>
    </row>
    <row r="5706" spans="1:22" x14ac:dyDescent="0.3">
      <c r="A5706">
        <v>5705</v>
      </c>
      <c r="B5706">
        <v>27560826576</v>
      </c>
      <c r="C5706">
        <v>6</v>
      </c>
      <c r="D5706" s="1">
        <v>29973</v>
      </c>
      <c r="E5706" s="3">
        <f>2023-YEAR(Registros[[#This Row],[data_nascimento]])</f>
        <v>41</v>
      </c>
      <c r="F5706" s="1">
        <v>43980</v>
      </c>
      <c r="H5706">
        <v>220</v>
      </c>
      <c r="I5706">
        <v>2</v>
      </c>
      <c r="J5706" s="3">
        <v>184.06666666666666</v>
      </c>
      <c r="K5706">
        <v>20.57</v>
      </c>
      <c r="L5706">
        <v>2761</v>
      </c>
      <c r="M5706">
        <f>Registros[[#This Row],[salario]]*0.06</f>
        <v>165.66</v>
      </c>
      <c r="N5706">
        <f>Registros[[#This Row],[salario]]*5%</f>
        <v>138.05000000000001</v>
      </c>
      <c r="O5706">
        <f>IF(Registros[[#This Row],[idade]]&lt;18,311.43,IF(Registros[[#This Row],[idade]]&lt;=25,488.58,IF(Registros[[#This Row],[idade]]&lt;=50,772.77,850.05)))</f>
        <v>772.77</v>
      </c>
      <c r="P5706">
        <f>IF(Registros[[#This Row],[idade]]&lt;18,23.99,IF(Registros[[#This Row],[idade]]&lt;=25,49.9,IF(Registros[[#This Row],[idade]]&lt;=50,145.2,175.45)))</f>
        <v>145.19999999999999</v>
      </c>
      <c r="Q5706">
        <v>5</v>
      </c>
      <c r="R5706">
        <v>16</v>
      </c>
      <c r="T5706">
        <v>3</v>
      </c>
      <c r="U5706" t="s">
        <v>2</v>
      </c>
      <c r="V5706" t="s">
        <v>19</v>
      </c>
    </row>
    <row r="5707" spans="1:22" x14ac:dyDescent="0.3">
      <c r="A5707">
        <v>5706</v>
      </c>
      <c r="B5707">
        <v>46471398080</v>
      </c>
      <c r="C5707">
        <v>4</v>
      </c>
      <c r="D5707" s="1">
        <v>30765</v>
      </c>
      <c r="E5707" s="3">
        <f>2023-YEAR(Registros[[#This Row],[data_nascimento]])</f>
        <v>39</v>
      </c>
      <c r="F5707" s="1">
        <v>43980</v>
      </c>
      <c r="H5707">
        <v>220</v>
      </c>
      <c r="I5707">
        <v>16</v>
      </c>
      <c r="J5707" s="3">
        <v>3288</v>
      </c>
      <c r="K5707">
        <v>7.48</v>
      </c>
      <c r="L5707">
        <v>6165</v>
      </c>
      <c r="M5707">
        <f>Registros[[#This Row],[salario]]*0.06</f>
        <v>369.9</v>
      </c>
      <c r="N5707">
        <f>Registros[[#This Row],[salario]]*5%</f>
        <v>308.25</v>
      </c>
      <c r="O5707">
        <f>IF(Registros[[#This Row],[idade]]&lt;18,311.43,IF(Registros[[#This Row],[idade]]&lt;=25,488.58,IF(Registros[[#This Row],[idade]]&lt;=50,772.77,850.05)))</f>
        <v>772.77</v>
      </c>
      <c r="P5707">
        <f>IF(Registros[[#This Row],[idade]]&lt;18,23.99,IF(Registros[[#This Row],[idade]]&lt;=25,49.9,IF(Registros[[#This Row],[idade]]&lt;=50,145.2,175.45)))</f>
        <v>145.19999999999999</v>
      </c>
      <c r="Q5707">
        <v>5</v>
      </c>
      <c r="R5707">
        <v>7</v>
      </c>
      <c r="T5707">
        <v>1</v>
      </c>
      <c r="U5707" t="s">
        <v>2</v>
      </c>
      <c r="V5707" t="s">
        <v>19</v>
      </c>
    </row>
    <row r="5708" spans="1:22" x14ac:dyDescent="0.3">
      <c r="A5708">
        <v>5707</v>
      </c>
      <c r="B5708">
        <v>20084390280</v>
      </c>
      <c r="C5708">
        <v>7</v>
      </c>
      <c r="D5708" s="1">
        <v>32109</v>
      </c>
      <c r="E5708" s="3">
        <f>2023-YEAR(Registros[[#This Row],[data_nascimento]])</f>
        <v>36</v>
      </c>
      <c r="F5708" s="1">
        <v>43980</v>
      </c>
      <c r="H5708">
        <v>220</v>
      </c>
      <c r="I5708">
        <v>8</v>
      </c>
      <c r="J5708" s="3">
        <v>395.2</v>
      </c>
      <c r="K5708">
        <v>35.53</v>
      </c>
      <c r="L5708">
        <v>1482</v>
      </c>
      <c r="M5708">
        <f>Registros[[#This Row],[salario]]*0.06</f>
        <v>88.92</v>
      </c>
      <c r="N5708">
        <f>Registros[[#This Row],[salario]]*5%</f>
        <v>74.100000000000009</v>
      </c>
      <c r="O5708">
        <f>IF(Registros[[#This Row],[idade]]&lt;18,311.43,IF(Registros[[#This Row],[idade]]&lt;=25,488.58,IF(Registros[[#This Row],[idade]]&lt;=50,772.77,850.05)))</f>
        <v>772.77</v>
      </c>
      <c r="P5708">
        <f>IF(Registros[[#This Row],[idade]]&lt;18,23.99,IF(Registros[[#This Row],[idade]]&lt;=25,49.9,IF(Registros[[#This Row],[idade]]&lt;=50,145.2,175.45)))</f>
        <v>145.19999999999999</v>
      </c>
      <c r="Q5708">
        <v>3</v>
      </c>
      <c r="R5708">
        <v>5</v>
      </c>
      <c r="T5708">
        <v>3</v>
      </c>
      <c r="U5708" t="s">
        <v>3</v>
      </c>
      <c r="V5708" t="s">
        <v>19</v>
      </c>
    </row>
    <row r="5709" spans="1:22" x14ac:dyDescent="0.3">
      <c r="A5709">
        <v>5708</v>
      </c>
      <c r="B5709">
        <v>85101164064</v>
      </c>
      <c r="C5709">
        <v>7</v>
      </c>
      <c r="D5709" s="1">
        <v>35290</v>
      </c>
      <c r="E5709" s="3">
        <f>2023-YEAR(Registros[[#This Row],[data_nascimento]])</f>
        <v>27</v>
      </c>
      <c r="F5709" s="1">
        <v>43980</v>
      </c>
      <c r="H5709">
        <v>220</v>
      </c>
      <c r="I5709">
        <v>2</v>
      </c>
      <c r="J5709" s="3">
        <v>201.53333333333333</v>
      </c>
      <c r="K5709">
        <v>7.48</v>
      </c>
      <c r="L5709">
        <v>3023</v>
      </c>
      <c r="M5709">
        <f>Registros[[#This Row],[salario]]*0.06</f>
        <v>181.38</v>
      </c>
      <c r="N5709">
        <f>Registros[[#This Row],[salario]]*5%</f>
        <v>151.15</v>
      </c>
      <c r="O5709">
        <f>IF(Registros[[#This Row],[idade]]&lt;18,311.43,IF(Registros[[#This Row],[idade]]&lt;=25,488.58,IF(Registros[[#This Row],[idade]]&lt;=50,772.77,850.05)))</f>
        <v>772.77</v>
      </c>
      <c r="P5709">
        <f>IF(Registros[[#This Row],[idade]]&lt;18,23.99,IF(Registros[[#This Row],[idade]]&lt;=25,49.9,IF(Registros[[#This Row],[idade]]&lt;=50,145.2,175.45)))</f>
        <v>145.19999999999999</v>
      </c>
      <c r="Q5709">
        <v>2</v>
      </c>
      <c r="R5709">
        <v>18</v>
      </c>
      <c r="T5709">
        <v>2</v>
      </c>
      <c r="U5709" t="s">
        <v>2</v>
      </c>
      <c r="V5709" t="s">
        <v>19</v>
      </c>
    </row>
    <row r="5710" spans="1:22" x14ac:dyDescent="0.3">
      <c r="A5710">
        <v>5709</v>
      </c>
      <c r="B5710">
        <v>45000604897</v>
      </c>
      <c r="C5710">
        <v>5</v>
      </c>
      <c r="D5710" s="1">
        <v>30113</v>
      </c>
      <c r="E5710" s="3">
        <f>2023-YEAR(Registros[[#This Row],[data_nascimento]])</f>
        <v>41</v>
      </c>
      <c r="F5710" s="1">
        <v>43980</v>
      </c>
      <c r="H5710">
        <v>220</v>
      </c>
      <c r="I5710">
        <v>10</v>
      </c>
      <c r="J5710" s="3">
        <v>1945.6666666666665</v>
      </c>
      <c r="K5710">
        <v>3.74</v>
      </c>
      <c r="L5710">
        <v>5837</v>
      </c>
      <c r="M5710">
        <f>Registros[[#This Row],[salario]]*0.06</f>
        <v>350.21999999999997</v>
      </c>
      <c r="N5710">
        <f>Registros[[#This Row],[salario]]*5%</f>
        <v>291.85000000000002</v>
      </c>
      <c r="O5710">
        <f>IF(Registros[[#This Row],[idade]]&lt;18,311.43,IF(Registros[[#This Row],[idade]]&lt;=25,488.58,IF(Registros[[#This Row],[idade]]&lt;=50,772.77,850.05)))</f>
        <v>772.77</v>
      </c>
      <c r="P5710">
        <f>IF(Registros[[#This Row],[idade]]&lt;18,23.99,IF(Registros[[#This Row],[idade]]&lt;=25,49.9,IF(Registros[[#This Row],[idade]]&lt;=50,145.2,175.45)))</f>
        <v>145.19999999999999</v>
      </c>
      <c r="Q5710">
        <v>4</v>
      </c>
      <c r="R5710">
        <v>26</v>
      </c>
      <c r="T5710">
        <v>3</v>
      </c>
      <c r="U5710" t="s">
        <v>3</v>
      </c>
      <c r="V5710" t="s">
        <v>22</v>
      </c>
    </row>
    <row r="5711" spans="1:22" x14ac:dyDescent="0.3">
      <c r="A5711">
        <v>5710</v>
      </c>
      <c r="B5711">
        <v>48273278686</v>
      </c>
      <c r="C5711">
        <v>4</v>
      </c>
      <c r="D5711" s="1">
        <v>35415</v>
      </c>
      <c r="E5711" s="3">
        <f>2023-YEAR(Registros[[#This Row],[data_nascimento]])</f>
        <v>27</v>
      </c>
      <c r="F5711" s="1">
        <v>43980</v>
      </c>
      <c r="H5711">
        <v>220</v>
      </c>
      <c r="I5711">
        <v>5</v>
      </c>
      <c r="J5711" s="3">
        <v>1458.5</v>
      </c>
      <c r="K5711">
        <v>24.310000000000002</v>
      </c>
      <c r="L5711">
        <v>8751</v>
      </c>
      <c r="M5711">
        <v>180</v>
      </c>
      <c r="O5711">
        <f>IF(Registros[[#This Row],[idade]]&lt;18,311.43,IF(Registros[[#This Row],[idade]]&lt;=25,488.58,IF(Registros[[#This Row],[idade]]&lt;=50,772.77,850.05)))</f>
        <v>772.77</v>
      </c>
      <c r="P5711">
        <f>IF(Registros[[#This Row],[idade]]&lt;18,23.99,IF(Registros[[#This Row],[idade]]&lt;=25,49.9,IF(Registros[[#This Row],[idade]]&lt;=50,145.2,175.45)))</f>
        <v>145.19999999999999</v>
      </c>
      <c r="Q5711">
        <v>3</v>
      </c>
      <c r="R5711">
        <v>27</v>
      </c>
      <c r="T5711">
        <v>2</v>
      </c>
      <c r="U5711" t="s">
        <v>3</v>
      </c>
      <c r="V5711" t="s">
        <v>22</v>
      </c>
    </row>
    <row r="5712" spans="1:22" x14ac:dyDescent="0.3">
      <c r="A5712">
        <v>5711</v>
      </c>
      <c r="B5712">
        <v>47261296972</v>
      </c>
      <c r="C5712">
        <v>7</v>
      </c>
      <c r="D5712" s="1">
        <v>27470</v>
      </c>
      <c r="E5712" s="3">
        <f>2023-YEAR(Registros[[#This Row],[data_nascimento]])</f>
        <v>48</v>
      </c>
      <c r="F5712" s="1">
        <v>43980</v>
      </c>
      <c r="H5712">
        <v>220</v>
      </c>
      <c r="I5712">
        <v>3</v>
      </c>
      <c r="J5712" s="3">
        <v>480.2</v>
      </c>
      <c r="K5712">
        <v>29.92</v>
      </c>
      <c r="L5712">
        <v>4802</v>
      </c>
      <c r="M5712">
        <v>180</v>
      </c>
      <c r="O5712">
        <f>IF(Registros[[#This Row],[idade]]&lt;18,311.43,IF(Registros[[#This Row],[idade]]&lt;=25,488.58,IF(Registros[[#This Row],[idade]]&lt;=50,772.77,850.05)))</f>
        <v>772.77</v>
      </c>
      <c r="P5712">
        <f>IF(Registros[[#This Row],[idade]]&lt;18,23.99,IF(Registros[[#This Row],[idade]]&lt;=25,49.9,IF(Registros[[#This Row],[idade]]&lt;=50,145.2,175.45)))</f>
        <v>145.19999999999999</v>
      </c>
      <c r="Q5712">
        <v>5</v>
      </c>
      <c r="R5712">
        <v>5</v>
      </c>
      <c r="T5712">
        <v>3</v>
      </c>
      <c r="U5712" t="s">
        <v>2</v>
      </c>
      <c r="V5712" t="s">
        <v>19</v>
      </c>
    </row>
    <row r="5713" spans="1:22" x14ac:dyDescent="0.3">
      <c r="A5713">
        <v>5712</v>
      </c>
      <c r="B5713">
        <v>14112134288</v>
      </c>
      <c r="C5713">
        <v>4</v>
      </c>
      <c r="D5713" s="1">
        <v>29268</v>
      </c>
      <c r="E5713" s="3">
        <f>2023-YEAR(Registros[[#This Row],[data_nascimento]])</f>
        <v>43</v>
      </c>
      <c r="F5713" s="1">
        <v>43980</v>
      </c>
      <c r="H5713">
        <v>220</v>
      </c>
      <c r="I5713">
        <v>4</v>
      </c>
      <c r="J5713" s="3">
        <v>217.86666666666667</v>
      </c>
      <c r="K5713">
        <v>26.18</v>
      </c>
      <c r="L5713">
        <v>1634</v>
      </c>
      <c r="M5713">
        <v>180</v>
      </c>
      <c r="O5713">
        <f>IF(Registros[[#This Row],[idade]]&lt;18,311.43,IF(Registros[[#This Row],[idade]]&lt;=25,488.58,IF(Registros[[#This Row],[idade]]&lt;=50,772.77,850.05)))</f>
        <v>772.77</v>
      </c>
      <c r="P5713">
        <f>IF(Registros[[#This Row],[idade]]&lt;18,23.99,IF(Registros[[#This Row],[idade]]&lt;=25,49.9,IF(Registros[[#This Row],[idade]]&lt;=50,145.2,175.45)))</f>
        <v>145.19999999999999</v>
      </c>
      <c r="Q5713">
        <v>4</v>
      </c>
      <c r="R5713">
        <v>8</v>
      </c>
      <c r="T5713">
        <v>3</v>
      </c>
      <c r="U5713" t="s">
        <v>2</v>
      </c>
      <c r="V5713" t="s">
        <v>18</v>
      </c>
    </row>
    <row r="5714" spans="1:22" x14ac:dyDescent="0.3">
      <c r="A5714">
        <v>5713</v>
      </c>
      <c r="B5714">
        <v>25570280459</v>
      </c>
      <c r="C5714">
        <v>6</v>
      </c>
      <c r="D5714" s="1">
        <v>34452</v>
      </c>
      <c r="E5714" s="3">
        <f>2023-YEAR(Registros[[#This Row],[data_nascimento]])</f>
        <v>29</v>
      </c>
      <c r="F5714" s="1">
        <v>43985</v>
      </c>
      <c r="H5714">
        <v>220</v>
      </c>
      <c r="I5714">
        <v>10</v>
      </c>
      <c r="J5714" s="3">
        <v>1746.6666666666665</v>
      </c>
      <c r="K5714">
        <v>1.1499999999999999</v>
      </c>
      <c r="L5714">
        <v>5240</v>
      </c>
      <c r="M5714">
        <f>Registros[[#This Row],[salario]]*0.06</f>
        <v>314.39999999999998</v>
      </c>
      <c r="N5714">
        <f>Registros[[#This Row],[salario]]*5%</f>
        <v>262</v>
      </c>
      <c r="O5714">
        <f>IF(Registros[[#This Row],[idade]]&lt;18,311.43,IF(Registros[[#This Row],[idade]]&lt;=25,488.58,IF(Registros[[#This Row],[idade]]&lt;=50,772.77,850.05)))</f>
        <v>772.77</v>
      </c>
      <c r="P5714">
        <f>IF(Registros[[#This Row],[idade]]&lt;18,23.99,IF(Registros[[#This Row],[idade]]&lt;=25,49.9,IF(Registros[[#This Row],[idade]]&lt;=50,145.2,175.45)))</f>
        <v>145.19999999999999</v>
      </c>
      <c r="Q5714">
        <v>3</v>
      </c>
      <c r="R5714">
        <v>9</v>
      </c>
      <c r="T5714">
        <v>3</v>
      </c>
      <c r="U5714" t="s">
        <v>2</v>
      </c>
      <c r="V5714" t="s">
        <v>19</v>
      </c>
    </row>
    <row r="5715" spans="1:22" x14ac:dyDescent="0.3">
      <c r="A5715">
        <v>5714</v>
      </c>
      <c r="B5715">
        <v>66331175407</v>
      </c>
      <c r="C5715">
        <v>3</v>
      </c>
      <c r="D5715" s="1">
        <v>29486</v>
      </c>
      <c r="E5715" s="3">
        <f>2023-YEAR(Registros[[#This Row],[data_nascimento]])</f>
        <v>43</v>
      </c>
      <c r="F5715" s="1">
        <v>43985</v>
      </c>
      <c r="H5715">
        <v>220</v>
      </c>
      <c r="I5715">
        <v>9</v>
      </c>
      <c r="J5715" s="3">
        <v>1030.5</v>
      </c>
      <c r="K5715">
        <v>9.1999999999999993</v>
      </c>
      <c r="L5715">
        <v>3435</v>
      </c>
      <c r="M5715">
        <f>Registros[[#This Row],[salario]]*0.06</f>
        <v>206.1</v>
      </c>
      <c r="N5715">
        <f>Registros[[#This Row],[salario]]*5%</f>
        <v>171.75</v>
      </c>
      <c r="O5715">
        <f>IF(Registros[[#This Row],[idade]]&lt;18,311.43,IF(Registros[[#This Row],[idade]]&lt;=25,488.58,IF(Registros[[#This Row],[idade]]&lt;=50,772.77,850.05)))</f>
        <v>772.77</v>
      </c>
      <c r="P5715">
        <f>IF(Registros[[#This Row],[idade]]&lt;18,23.99,IF(Registros[[#This Row],[idade]]&lt;=25,49.9,IF(Registros[[#This Row],[idade]]&lt;=50,145.2,175.45)))</f>
        <v>145.19999999999999</v>
      </c>
      <c r="Q5715">
        <v>2</v>
      </c>
      <c r="R5715">
        <v>3</v>
      </c>
      <c r="T5715">
        <v>3</v>
      </c>
      <c r="U5715" t="s">
        <v>3</v>
      </c>
      <c r="V5715" t="s">
        <v>19</v>
      </c>
    </row>
    <row r="5716" spans="1:22" x14ac:dyDescent="0.3">
      <c r="A5716">
        <v>5715</v>
      </c>
      <c r="B5716">
        <v>68499392948</v>
      </c>
      <c r="C5716">
        <v>4</v>
      </c>
      <c r="D5716" s="1">
        <v>36662</v>
      </c>
      <c r="E5716" s="3">
        <f>2023-YEAR(Registros[[#This Row],[data_nascimento]])</f>
        <v>23</v>
      </c>
      <c r="F5716" s="1">
        <v>43985</v>
      </c>
      <c r="H5716">
        <v>220</v>
      </c>
      <c r="I5716">
        <v>12</v>
      </c>
      <c r="J5716" s="3">
        <v>2966.3999999999996</v>
      </c>
      <c r="K5716">
        <v>4.5999999999999996</v>
      </c>
      <c r="L5716">
        <v>7416</v>
      </c>
      <c r="M5716">
        <f>Registros[[#This Row],[salario]]*0.06</f>
        <v>444.96</v>
      </c>
      <c r="N5716">
        <f>Registros[[#This Row],[salario]]*5%</f>
        <v>370.8</v>
      </c>
      <c r="O5716">
        <f>IF(Registros[[#This Row],[idade]]&lt;18,311.43,IF(Registros[[#This Row],[idade]]&lt;=25,488.58,IF(Registros[[#This Row],[idade]]&lt;=50,772.77,850.05)))</f>
        <v>488.58</v>
      </c>
      <c r="P5716">
        <f>IF(Registros[[#This Row],[idade]]&lt;18,23.99,IF(Registros[[#This Row],[idade]]&lt;=25,49.9,IF(Registros[[#This Row],[idade]]&lt;=50,145.2,175.45)))</f>
        <v>49.9</v>
      </c>
      <c r="Q5716">
        <v>2</v>
      </c>
      <c r="R5716">
        <v>10</v>
      </c>
      <c r="T5716">
        <v>3</v>
      </c>
      <c r="U5716" t="s">
        <v>3</v>
      </c>
      <c r="V5716" t="s">
        <v>22</v>
      </c>
    </row>
    <row r="5717" spans="1:22" x14ac:dyDescent="0.3">
      <c r="A5717">
        <v>5716</v>
      </c>
      <c r="B5717">
        <v>20213052095</v>
      </c>
      <c r="C5717">
        <v>5</v>
      </c>
      <c r="D5717" s="1">
        <v>31557</v>
      </c>
      <c r="E5717" s="3">
        <f>2023-YEAR(Registros[[#This Row],[data_nascimento]])</f>
        <v>37</v>
      </c>
      <c r="F5717" s="1">
        <v>43985</v>
      </c>
      <c r="H5717">
        <v>220</v>
      </c>
      <c r="I5717">
        <v>13</v>
      </c>
      <c r="J5717" s="3">
        <v>1487.6333333333334</v>
      </c>
      <c r="K5717">
        <v>11.5</v>
      </c>
      <c r="L5717">
        <v>3433</v>
      </c>
      <c r="M5717">
        <f>Registros[[#This Row],[salario]]*0.06</f>
        <v>205.98</v>
      </c>
      <c r="N5717">
        <f>Registros[[#This Row],[salario]]*5%</f>
        <v>171.65</v>
      </c>
      <c r="O5717">
        <f>IF(Registros[[#This Row],[idade]]&lt;18,311.43,IF(Registros[[#This Row],[idade]]&lt;=25,488.58,IF(Registros[[#This Row],[idade]]&lt;=50,772.77,850.05)))</f>
        <v>772.77</v>
      </c>
      <c r="P5717">
        <f>IF(Registros[[#This Row],[idade]]&lt;18,23.99,IF(Registros[[#This Row],[idade]]&lt;=25,49.9,IF(Registros[[#This Row],[idade]]&lt;=50,145.2,175.45)))</f>
        <v>145.19999999999999</v>
      </c>
      <c r="Q5717">
        <v>1</v>
      </c>
      <c r="R5717">
        <v>21</v>
      </c>
      <c r="T5717">
        <v>1</v>
      </c>
      <c r="U5717" t="s">
        <v>3</v>
      </c>
      <c r="V5717" t="s">
        <v>18</v>
      </c>
    </row>
    <row r="5718" spans="1:22" x14ac:dyDescent="0.3">
      <c r="A5718">
        <v>5717</v>
      </c>
      <c r="B5718">
        <v>61211974117</v>
      </c>
      <c r="C5718">
        <v>4</v>
      </c>
      <c r="D5718" s="1">
        <v>33801</v>
      </c>
      <c r="E5718" s="3">
        <f>2023-YEAR(Registros[[#This Row],[data_nascimento]])</f>
        <v>31</v>
      </c>
      <c r="F5718" s="1">
        <v>43985</v>
      </c>
      <c r="H5718">
        <v>220</v>
      </c>
      <c r="I5718">
        <v>5</v>
      </c>
      <c r="J5718" s="3">
        <v>1123.8333333333335</v>
      </c>
      <c r="K5718">
        <v>6.9</v>
      </c>
      <c r="L5718">
        <v>6743</v>
      </c>
      <c r="M5718">
        <f>Registros[[#This Row],[salario]]*0.06</f>
        <v>404.58</v>
      </c>
      <c r="N5718">
        <f>Registros[[#This Row],[salario]]*5%</f>
        <v>337.15000000000003</v>
      </c>
      <c r="O5718">
        <f>IF(Registros[[#This Row],[idade]]&lt;18,311.43,IF(Registros[[#This Row],[idade]]&lt;=25,488.58,IF(Registros[[#This Row],[idade]]&lt;=50,772.77,850.05)))</f>
        <v>772.77</v>
      </c>
      <c r="P5718">
        <f>IF(Registros[[#This Row],[idade]]&lt;18,23.99,IF(Registros[[#This Row],[idade]]&lt;=25,49.9,IF(Registros[[#This Row],[idade]]&lt;=50,145.2,175.45)))</f>
        <v>145.19999999999999</v>
      </c>
      <c r="Q5718">
        <v>2</v>
      </c>
      <c r="R5718">
        <v>12</v>
      </c>
      <c r="T5718">
        <v>3</v>
      </c>
      <c r="U5718" t="s">
        <v>2</v>
      </c>
      <c r="V5718" t="s">
        <v>19</v>
      </c>
    </row>
    <row r="5719" spans="1:22" x14ac:dyDescent="0.3">
      <c r="A5719">
        <v>5718</v>
      </c>
      <c r="B5719">
        <v>20311796745</v>
      </c>
      <c r="C5719">
        <v>4</v>
      </c>
      <c r="D5719" s="1">
        <v>35295</v>
      </c>
      <c r="E5719" s="3">
        <f>2023-YEAR(Registros[[#This Row],[data_nascimento]])</f>
        <v>27</v>
      </c>
      <c r="F5719" s="1">
        <v>43985</v>
      </c>
      <c r="H5719">
        <v>220</v>
      </c>
      <c r="I5719">
        <v>2</v>
      </c>
      <c r="J5719" s="3">
        <v>475.33333333333331</v>
      </c>
      <c r="K5719">
        <v>5.75</v>
      </c>
      <c r="L5719">
        <v>7130</v>
      </c>
      <c r="M5719">
        <f>Registros[[#This Row],[salario]]*0.06</f>
        <v>427.8</v>
      </c>
      <c r="N5719">
        <f>Registros[[#This Row],[salario]]*5%</f>
        <v>356.5</v>
      </c>
      <c r="O5719">
        <f>IF(Registros[[#This Row],[idade]]&lt;18,311.43,IF(Registros[[#This Row],[idade]]&lt;=25,488.58,IF(Registros[[#This Row],[idade]]&lt;=50,772.77,850.05)))</f>
        <v>772.77</v>
      </c>
      <c r="P5719">
        <f>IF(Registros[[#This Row],[idade]]&lt;18,23.99,IF(Registros[[#This Row],[idade]]&lt;=25,49.9,IF(Registros[[#This Row],[idade]]&lt;=50,145.2,175.45)))</f>
        <v>145.19999999999999</v>
      </c>
      <c r="Q5719">
        <v>2</v>
      </c>
      <c r="R5719">
        <v>13</v>
      </c>
      <c r="T5719">
        <v>3</v>
      </c>
      <c r="U5719" t="s">
        <v>2</v>
      </c>
      <c r="V5719" t="s">
        <v>18</v>
      </c>
    </row>
    <row r="5720" spans="1:22" x14ac:dyDescent="0.3">
      <c r="A5720">
        <v>5719</v>
      </c>
      <c r="B5720">
        <v>14084751961</v>
      </c>
      <c r="C5720">
        <v>5</v>
      </c>
      <c r="D5720" s="1">
        <v>27871</v>
      </c>
      <c r="E5720" s="3">
        <f>2023-YEAR(Registros[[#This Row],[data_nascimento]])</f>
        <v>47</v>
      </c>
      <c r="F5720" s="1">
        <v>43985</v>
      </c>
      <c r="H5720">
        <v>220</v>
      </c>
      <c r="I5720">
        <v>15</v>
      </c>
      <c r="J5720" s="3">
        <v>2681</v>
      </c>
      <c r="K5720">
        <v>8.0500000000000007</v>
      </c>
      <c r="L5720">
        <v>5362</v>
      </c>
      <c r="M5720">
        <f>Registros[[#This Row],[salario]]*0.06</f>
        <v>321.71999999999997</v>
      </c>
      <c r="N5720">
        <f>Registros[[#This Row],[salario]]*5%</f>
        <v>268.10000000000002</v>
      </c>
      <c r="O5720">
        <f>IF(Registros[[#This Row],[idade]]&lt;18,311.43,IF(Registros[[#This Row],[idade]]&lt;=25,488.58,IF(Registros[[#This Row],[idade]]&lt;=50,772.77,850.05)))</f>
        <v>772.77</v>
      </c>
      <c r="P5720">
        <f>IF(Registros[[#This Row],[idade]]&lt;18,23.99,IF(Registros[[#This Row],[idade]]&lt;=25,49.9,IF(Registros[[#This Row],[idade]]&lt;=50,145.2,175.45)))</f>
        <v>145.19999999999999</v>
      </c>
      <c r="Q5720">
        <v>3</v>
      </c>
      <c r="R5720">
        <v>7</v>
      </c>
      <c r="T5720">
        <v>2</v>
      </c>
      <c r="U5720" t="s">
        <v>2</v>
      </c>
      <c r="V5720" t="s">
        <v>21</v>
      </c>
    </row>
    <row r="5721" spans="1:22" x14ac:dyDescent="0.3">
      <c r="A5721">
        <v>5720</v>
      </c>
      <c r="B5721">
        <v>14891393465</v>
      </c>
      <c r="C5721">
        <v>4</v>
      </c>
      <c r="D5721" s="1">
        <v>35297</v>
      </c>
      <c r="E5721" s="3">
        <f>2023-YEAR(Registros[[#This Row],[data_nascimento]])</f>
        <v>27</v>
      </c>
      <c r="F5721" s="1">
        <v>43985</v>
      </c>
      <c r="H5721">
        <v>220</v>
      </c>
      <c r="I5721">
        <v>12</v>
      </c>
      <c r="J5721" s="3">
        <v>2348.7999999999997</v>
      </c>
      <c r="K5721">
        <v>20.7</v>
      </c>
      <c r="L5721">
        <v>5872</v>
      </c>
      <c r="M5721">
        <f>Registros[[#This Row],[salario]]*0.06</f>
        <v>352.32</v>
      </c>
      <c r="N5721">
        <f>Registros[[#This Row],[salario]]*5%</f>
        <v>293.60000000000002</v>
      </c>
      <c r="O5721">
        <f>IF(Registros[[#This Row],[idade]]&lt;18,311.43,IF(Registros[[#This Row],[idade]]&lt;=25,488.58,IF(Registros[[#This Row],[idade]]&lt;=50,772.77,850.05)))</f>
        <v>772.77</v>
      </c>
      <c r="P5721">
        <f>IF(Registros[[#This Row],[idade]]&lt;18,23.99,IF(Registros[[#This Row],[idade]]&lt;=25,49.9,IF(Registros[[#This Row],[idade]]&lt;=50,145.2,175.45)))</f>
        <v>145.19999999999999</v>
      </c>
      <c r="Q5721">
        <v>4</v>
      </c>
      <c r="R5721">
        <v>16</v>
      </c>
      <c r="T5721">
        <v>1</v>
      </c>
      <c r="U5721" t="s">
        <v>3</v>
      </c>
      <c r="V5721" t="s">
        <v>21</v>
      </c>
    </row>
    <row r="5722" spans="1:22" x14ac:dyDescent="0.3">
      <c r="A5722">
        <v>5721</v>
      </c>
      <c r="B5722">
        <v>31814249992</v>
      </c>
      <c r="C5722">
        <v>6</v>
      </c>
      <c r="D5722" s="1">
        <v>36956</v>
      </c>
      <c r="E5722" s="3">
        <f>2023-YEAR(Registros[[#This Row],[data_nascimento]])</f>
        <v>22</v>
      </c>
      <c r="F5722" s="1">
        <v>43985</v>
      </c>
      <c r="H5722">
        <v>220</v>
      </c>
      <c r="I5722">
        <v>19</v>
      </c>
      <c r="J5722" s="3">
        <v>3867.7666666666664</v>
      </c>
      <c r="K5722">
        <v>6.9</v>
      </c>
      <c r="L5722">
        <v>6107</v>
      </c>
      <c r="M5722">
        <f>Registros[[#This Row],[salario]]*0.06</f>
        <v>366.41999999999996</v>
      </c>
      <c r="N5722">
        <f>Registros[[#This Row],[salario]]*5%</f>
        <v>305.35000000000002</v>
      </c>
      <c r="O5722">
        <f>IF(Registros[[#This Row],[idade]]&lt;18,311.43,IF(Registros[[#This Row],[idade]]&lt;=25,488.58,IF(Registros[[#This Row],[idade]]&lt;=50,772.77,850.05)))</f>
        <v>488.58</v>
      </c>
      <c r="P5722">
        <f>IF(Registros[[#This Row],[idade]]&lt;18,23.99,IF(Registros[[#This Row],[idade]]&lt;=25,49.9,IF(Registros[[#This Row],[idade]]&lt;=50,145.2,175.45)))</f>
        <v>49.9</v>
      </c>
      <c r="Q5722">
        <v>4</v>
      </c>
      <c r="R5722">
        <v>8</v>
      </c>
      <c r="T5722">
        <v>1</v>
      </c>
      <c r="U5722" t="s">
        <v>2</v>
      </c>
      <c r="V5722" t="s">
        <v>19</v>
      </c>
    </row>
    <row r="5723" spans="1:22" x14ac:dyDescent="0.3">
      <c r="A5723">
        <v>5722</v>
      </c>
      <c r="B5723">
        <v>67499308208</v>
      </c>
      <c r="C5723">
        <v>4</v>
      </c>
      <c r="D5723" s="1">
        <v>28682</v>
      </c>
      <c r="E5723" s="3">
        <f>2023-YEAR(Registros[[#This Row],[data_nascimento]])</f>
        <v>45</v>
      </c>
      <c r="F5723" s="1">
        <v>43985</v>
      </c>
      <c r="H5723">
        <v>220</v>
      </c>
      <c r="I5723">
        <v>18</v>
      </c>
      <c r="J5723" s="3">
        <v>2541.6</v>
      </c>
      <c r="K5723">
        <v>19.55</v>
      </c>
      <c r="L5723">
        <v>4236</v>
      </c>
      <c r="M5723">
        <f>Registros[[#This Row],[salario]]*0.06</f>
        <v>254.16</v>
      </c>
      <c r="N5723">
        <f>Registros[[#This Row],[salario]]*5%</f>
        <v>211.8</v>
      </c>
      <c r="O5723">
        <f>IF(Registros[[#This Row],[idade]]&lt;18,311.43,IF(Registros[[#This Row],[idade]]&lt;=25,488.58,IF(Registros[[#This Row],[idade]]&lt;=50,772.77,850.05)))</f>
        <v>772.77</v>
      </c>
      <c r="P5723">
        <f>IF(Registros[[#This Row],[idade]]&lt;18,23.99,IF(Registros[[#This Row],[idade]]&lt;=25,49.9,IF(Registros[[#This Row],[idade]]&lt;=50,145.2,175.45)))</f>
        <v>145.19999999999999</v>
      </c>
      <c r="Q5723">
        <v>3</v>
      </c>
      <c r="R5723">
        <v>19</v>
      </c>
      <c r="T5723">
        <v>1</v>
      </c>
      <c r="U5723" t="s">
        <v>2</v>
      </c>
      <c r="V5723" t="s">
        <v>18</v>
      </c>
    </row>
    <row r="5724" spans="1:22" x14ac:dyDescent="0.3">
      <c r="A5724">
        <v>5723</v>
      </c>
      <c r="B5724">
        <v>84427631069</v>
      </c>
      <c r="C5724">
        <v>6</v>
      </c>
      <c r="D5724" s="1">
        <v>35366</v>
      </c>
      <c r="E5724" s="3">
        <f>2023-YEAR(Registros[[#This Row],[data_nascimento]])</f>
        <v>27</v>
      </c>
      <c r="F5724" s="1">
        <v>43985</v>
      </c>
      <c r="H5724">
        <v>220</v>
      </c>
      <c r="I5724">
        <v>12</v>
      </c>
      <c r="J5724" s="3">
        <v>1982.3999999999999</v>
      </c>
      <c r="K5724">
        <v>16.100000000000001</v>
      </c>
      <c r="L5724">
        <v>4956</v>
      </c>
      <c r="M5724">
        <f>Registros[[#This Row],[salario]]*0.06</f>
        <v>297.36</v>
      </c>
      <c r="N5724">
        <f>Registros[[#This Row],[salario]]*5%</f>
        <v>247.8</v>
      </c>
      <c r="O5724">
        <f>IF(Registros[[#This Row],[idade]]&lt;18,311.43,IF(Registros[[#This Row],[idade]]&lt;=25,488.58,IF(Registros[[#This Row],[idade]]&lt;=50,772.77,850.05)))</f>
        <v>772.77</v>
      </c>
      <c r="P5724">
        <f>IF(Registros[[#This Row],[idade]]&lt;18,23.99,IF(Registros[[#This Row],[idade]]&lt;=25,49.9,IF(Registros[[#This Row],[idade]]&lt;=50,145.2,175.45)))</f>
        <v>145.19999999999999</v>
      </c>
      <c r="Q5724">
        <v>5</v>
      </c>
      <c r="R5724">
        <v>1</v>
      </c>
      <c r="T5724">
        <v>3</v>
      </c>
      <c r="U5724" t="s">
        <v>2</v>
      </c>
      <c r="V5724" t="s">
        <v>19</v>
      </c>
    </row>
    <row r="5725" spans="1:22" x14ac:dyDescent="0.3">
      <c r="A5725">
        <v>5724</v>
      </c>
      <c r="B5725">
        <v>37081114765</v>
      </c>
      <c r="C5725">
        <v>3</v>
      </c>
      <c r="D5725" s="1">
        <v>35292</v>
      </c>
      <c r="E5725" s="3">
        <f>2023-YEAR(Registros[[#This Row],[data_nascimento]])</f>
        <v>27</v>
      </c>
      <c r="F5725" s="1">
        <v>43985</v>
      </c>
      <c r="H5725">
        <v>220</v>
      </c>
      <c r="I5725">
        <v>4</v>
      </c>
      <c r="J5725" s="3">
        <v>411.2</v>
      </c>
      <c r="K5725">
        <v>5.75</v>
      </c>
      <c r="L5725">
        <v>3084</v>
      </c>
      <c r="M5725">
        <f>Registros[[#This Row],[salario]]*0.06</f>
        <v>185.04</v>
      </c>
      <c r="N5725">
        <f>Registros[[#This Row],[salario]]*5%</f>
        <v>154.20000000000002</v>
      </c>
      <c r="O5725">
        <f>IF(Registros[[#This Row],[idade]]&lt;18,311.43,IF(Registros[[#This Row],[idade]]&lt;=25,488.58,IF(Registros[[#This Row],[idade]]&lt;=50,772.77,850.05)))</f>
        <v>772.77</v>
      </c>
      <c r="P5725">
        <f>IF(Registros[[#This Row],[idade]]&lt;18,23.99,IF(Registros[[#This Row],[idade]]&lt;=25,49.9,IF(Registros[[#This Row],[idade]]&lt;=50,145.2,175.45)))</f>
        <v>145.19999999999999</v>
      </c>
      <c r="Q5725">
        <v>4</v>
      </c>
      <c r="R5725">
        <v>5</v>
      </c>
      <c r="T5725">
        <v>3</v>
      </c>
      <c r="U5725" t="s">
        <v>3</v>
      </c>
      <c r="V5725" t="s">
        <v>21</v>
      </c>
    </row>
    <row r="5726" spans="1:22" x14ac:dyDescent="0.3">
      <c r="A5726">
        <v>5725</v>
      </c>
      <c r="B5726">
        <v>35774418370</v>
      </c>
      <c r="C5726">
        <v>4</v>
      </c>
      <c r="D5726" s="1">
        <v>37449</v>
      </c>
      <c r="E5726" s="3">
        <f>2023-YEAR(Registros[[#This Row],[data_nascimento]])</f>
        <v>21</v>
      </c>
      <c r="F5726" s="1">
        <v>43985</v>
      </c>
      <c r="H5726">
        <v>220</v>
      </c>
      <c r="I5726">
        <v>12</v>
      </c>
      <c r="J5726" s="3">
        <v>2090.3999999999996</v>
      </c>
      <c r="K5726">
        <v>20.7</v>
      </c>
      <c r="L5726">
        <v>5226</v>
      </c>
      <c r="M5726">
        <f>Registros[[#This Row],[salario]]*0.06</f>
        <v>313.56</v>
      </c>
      <c r="N5726">
        <f>Registros[[#This Row],[salario]]*5%</f>
        <v>261.3</v>
      </c>
      <c r="O5726">
        <f>IF(Registros[[#This Row],[idade]]&lt;18,311.43,IF(Registros[[#This Row],[idade]]&lt;=25,488.58,IF(Registros[[#This Row],[idade]]&lt;=50,772.77,850.05)))</f>
        <v>488.58</v>
      </c>
      <c r="P5726">
        <f>IF(Registros[[#This Row],[idade]]&lt;18,23.99,IF(Registros[[#This Row],[idade]]&lt;=25,49.9,IF(Registros[[#This Row],[idade]]&lt;=50,145.2,175.45)))</f>
        <v>49.9</v>
      </c>
      <c r="Q5726">
        <v>4</v>
      </c>
      <c r="R5726">
        <v>26</v>
      </c>
      <c r="T5726">
        <v>1</v>
      </c>
      <c r="U5726" t="s">
        <v>2</v>
      </c>
      <c r="V5726" t="s">
        <v>22</v>
      </c>
    </row>
    <row r="5727" spans="1:22" x14ac:dyDescent="0.3">
      <c r="A5727">
        <v>5726</v>
      </c>
      <c r="B5727">
        <v>75998504660</v>
      </c>
      <c r="C5727">
        <v>7</v>
      </c>
      <c r="D5727" s="1">
        <v>32504</v>
      </c>
      <c r="E5727" s="3">
        <f>2023-YEAR(Registros[[#This Row],[data_nascimento]])</f>
        <v>35</v>
      </c>
      <c r="F5727" s="1">
        <v>43985</v>
      </c>
      <c r="H5727">
        <v>220</v>
      </c>
      <c r="I5727">
        <v>19</v>
      </c>
      <c r="J5727" s="3">
        <v>1789.8</v>
      </c>
      <c r="K5727">
        <v>10.35</v>
      </c>
      <c r="L5727">
        <v>2826</v>
      </c>
      <c r="M5727">
        <f>Registros[[#This Row],[salario]]*0.06</f>
        <v>169.56</v>
      </c>
      <c r="N5727">
        <f>Registros[[#This Row],[salario]]*5%</f>
        <v>141.30000000000001</v>
      </c>
      <c r="O5727">
        <f>IF(Registros[[#This Row],[idade]]&lt;18,311.43,IF(Registros[[#This Row],[idade]]&lt;=25,488.58,IF(Registros[[#This Row],[idade]]&lt;=50,772.77,850.05)))</f>
        <v>772.77</v>
      </c>
      <c r="P5727">
        <f>IF(Registros[[#This Row],[idade]]&lt;18,23.99,IF(Registros[[#This Row],[idade]]&lt;=25,49.9,IF(Registros[[#This Row],[idade]]&lt;=50,145.2,175.45)))</f>
        <v>145.19999999999999</v>
      </c>
      <c r="Q5727">
        <v>2</v>
      </c>
      <c r="R5727">
        <v>24</v>
      </c>
      <c r="T5727">
        <v>2</v>
      </c>
      <c r="U5727" t="s">
        <v>2</v>
      </c>
      <c r="V5727" t="s">
        <v>21</v>
      </c>
    </row>
    <row r="5728" spans="1:22" x14ac:dyDescent="0.3">
      <c r="A5728">
        <v>5727</v>
      </c>
      <c r="B5728">
        <v>95015980897</v>
      </c>
      <c r="C5728">
        <v>6</v>
      </c>
      <c r="D5728" s="1">
        <v>35076</v>
      </c>
      <c r="E5728" s="3">
        <f>2023-YEAR(Registros[[#This Row],[data_nascimento]])</f>
        <v>27</v>
      </c>
      <c r="F5728" s="1">
        <v>43985</v>
      </c>
      <c r="H5728">
        <v>220</v>
      </c>
      <c r="I5728">
        <v>4</v>
      </c>
      <c r="J5728" s="3">
        <v>849.06666666666672</v>
      </c>
      <c r="K5728">
        <v>14.95</v>
      </c>
      <c r="L5728">
        <v>6368</v>
      </c>
      <c r="M5728">
        <f>Registros[[#This Row],[salario]]*0.06</f>
        <v>382.08</v>
      </c>
      <c r="N5728">
        <f>Registros[[#This Row],[salario]]*5%</f>
        <v>318.40000000000003</v>
      </c>
      <c r="O5728">
        <f>IF(Registros[[#This Row],[idade]]&lt;18,311.43,IF(Registros[[#This Row],[idade]]&lt;=25,488.58,IF(Registros[[#This Row],[idade]]&lt;=50,772.77,850.05)))</f>
        <v>772.77</v>
      </c>
      <c r="P5728">
        <f>IF(Registros[[#This Row],[idade]]&lt;18,23.99,IF(Registros[[#This Row],[idade]]&lt;=25,49.9,IF(Registros[[#This Row],[idade]]&lt;=50,145.2,175.45)))</f>
        <v>145.19999999999999</v>
      </c>
      <c r="Q5728">
        <v>4</v>
      </c>
      <c r="R5728">
        <v>22</v>
      </c>
      <c r="T5728">
        <v>3</v>
      </c>
      <c r="U5728" t="s">
        <v>3</v>
      </c>
      <c r="V5728" t="s">
        <v>21</v>
      </c>
    </row>
    <row r="5729" spans="1:22" x14ac:dyDescent="0.3">
      <c r="A5729">
        <v>5728</v>
      </c>
      <c r="B5729">
        <v>33579954311</v>
      </c>
      <c r="C5729">
        <v>5</v>
      </c>
      <c r="D5729" s="1">
        <v>36644</v>
      </c>
      <c r="E5729" s="3">
        <f>2023-YEAR(Registros[[#This Row],[data_nascimento]])</f>
        <v>23</v>
      </c>
      <c r="F5729" s="1">
        <v>43985</v>
      </c>
      <c r="H5729">
        <v>220</v>
      </c>
      <c r="I5729">
        <v>2</v>
      </c>
      <c r="J5729" s="3">
        <v>307.73333333333335</v>
      </c>
      <c r="K5729">
        <v>13.8</v>
      </c>
      <c r="L5729">
        <v>4616</v>
      </c>
      <c r="M5729">
        <f>Registros[[#This Row],[salario]]*0.06</f>
        <v>276.95999999999998</v>
      </c>
      <c r="N5729">
        <f>Registros[[#This Row],[salario]]*5%</f>
        <v>230.8</v>
      </c>
      <c r="O5729">
        <f>IF(Registros[[#This Row],[idade]]&lt;18,311.43,IF(Registros[[#This Row],[idade]]&lt;=25,488.58,IF(Registros[[#This Row],[idade]]&lt;=50,772.77,850.05)))</f>
        <v>488.58</v>
      </c>
      <c r="P5729">
        <f>IF(Registros[[#This Row],[idade]]&lt;18,23.99,IF(Registros[[#This Row],[idade]]&lt;=25,49.9,IF(Registros[[#This Row],[idade]]&lt;=50,145.2,175.45)))</f>
        <v>49.9</v>
      </c>
      <c r="Q5729">
        <v>2</v>
      </c>
      <c r="R5729">
        <v>17</v>
      </c>
      <c r="T5729">
        <v>1</v>
      </c>
      <c r="U5729" t="s">
        <v>2</v>
      </c>
      <c r="V5729" t="s">
        <v>21</v>
      </c>
    </row>
    <row r="5730" spans="1:22" x14ac:dyDescent="0.3">
      <c r="A5730">
        <v>5729</v>
      </c>
      <c r="B5730">
        <v>24718790038</v>
      </c>
      <c r="C5730">
        <v>5</v>
      </c>
      <c r="D5730" s="1">
        <v>31204</v>
      </c>
      <c r="E5730" s="3">
        <f>2023-YEAR(Registros[[#This Row],[data_nascimento]])</f>
        <v>38</v>
      </c>
      <c r="F5730" s="1">
        <v>43985</v>
      </c>
      <c r="H5730">
        <v>220</v>
      </c>
      <c r="I5730">
        <v>13</v>
      </c>
      <c r="J5730" s="3">
        <v>754.43333333333328</v>
      </c>
      <c r="K5730">
        <v>10.35</v>
      </c>
      <c r="L5730">
        <v>1741</v>
      </c>
      <c r="M5730">
        <f>Registros[[#This Row],[salario]]*0.06</f>
        <v>104.46</v>
      </c>
      <c r="N5730">
        <f>Registros[[#This Row],[salario]]*5%</f>
        <v>87.050000000000011</v>
      </c>
      <c r="O5730">
        <f>IF(Registros[[#This Row],[idade]]&lt;18,311.43,IF(Registros[[#This Row],[idade]]&lt;=25,488.58,IF(Registros[[#This Row],[idade]]&lt;=50,772.77,850.05)))</f>
        <v>772.77</v>
      </c>
      <c r="P5730">
        <f>IF(Registros[[#This Row],[idade]]&lt;18,23.99,IF(Registros[[#This Row],[idade]]&lt;=25,49.9,IF(Registros[[#This Row],[idade]]&lt;=50,145.2,175.45)))</f>
        <v>145.19999999999999</v>
      </c>
      <c r="Q5730">
        <v>5</v>
      </c>
      <c r="R5730">
        <v>21</v>
      </c>
      <c r="T5730">
        <v>3</v>
      </c>
      <c r="U5730" t="s">
        <v>3</v>
      </c>
      <c r="V5730" t="s">
        <v>22</v>
      </c>
    </row>
    <row r="5731" spans="1:22" x14ac:dyDescent="0.3">
      <c r="A5731">
        <v>5730</v>
      </c>
      <c r="B5731">
        <v>78160911239</v>
      </c>
      <c r="C5731">
        <v>5</v>
      </c>
      <c r="D5731" s="1">
        <v>29606</v>
      </c>
      <c r="E5731" s="3">
        <f>2023-YEAR(Registros[[#This Row],[data_nascimento]])</f>
        <v>42</v>
      </c>
      <c r="F5731" s="1">
        <v>43985</v>
      </c>
      <c r="H5731">
        <v>220</v>
      </c>
      <c r="I5731">
        <v>10</v>
      </c>
      <c r="J5731" s="3">
        <v>1701.6666666666665</v>
      </c>
      <c r="K5731">
        <v>3.45</v>
      </c>
      <c r="L5731">
        <v>5105</v>
      </c>
      <c r="M5731">
        <f>Registros[[#This Row],[salario]]*0.06</f>
        <v>306.3</v>
      </c>
      <c r="N5731">
        <f>Registros[[#This Row],[salario]]*5%</f>
        <v>255.25</v>
      </c>
      <c r="O5731">
        <f>IF(Registros[[#This Row],[idade]]&lt;18,311.43,IF(Registros[[#This Row],[idade]]&lt;=25,488.58,IF(Registros[[#This Row],[idade]]&lt;=50,772.77,850.05)))</f>
        <v>772.77</v>
      </c>
      <c r="P5731">
        <f>IF(Registros[[#This Row],[idade]]&lt;18,23.99,IF(Registros[[#This Row],[idade]]&lt;=25,49.9,IF(Registros[[#This Row],[idade]]&lt;=50,145.2,175.45)))</f>
        <v>145.19999999999999</v>
      </c>
      <c r="Q5731">
        <v>1</v>
      </c>
      <c r="R5731">
        <v>4</v>
      </c>
      <c r="T5731">
        <v>3</v>
      </c>
      <c r="U5731" t="s">
        <v>3</v>
      </c>
      <c r="V5731" t="s">
        <v>21</v>
      </c>
    </row>
    <row r="5732" spans="1:22" x14ac:dyDescent="0.3">
      <c r="A5732">
        <v>5731</v>
      </c>
      <c r="B5732">
        <v>38178387428</v>
      </c>
      <c r="C5732">
        <v>5</v>
      </c>
      <c r="D5732" s="1">
        <v>36974</v>
      </c>
      <c r="E5732" s="3">
        <f>2023-YEAR(Registros[[#This Row],[data_nascimento]])</f>
        <v>22</v>
      </c>
      <c r="F5732" s="1">
        <v>43985</v>
      </c>
      <c r="H5732">
        <v>220</v>
      </c>
      <c r="I5732">
        <v>12</v>
      </c>
      <c r="J5732" s="3">
        <v>1484</v>
      </c>
      <c r="K5732">
        <v>21.85</v>
      </c>
      <c r="L5732">
        <v>3710</v>
      </c>
      <c r="M5732">
        <f>Registros[[#This Row],[salario]]*0.06</f>
        <v>222.6</v>
      </c>
      <c r="N5732">
        <f>Registros[[#This Row],[salario]]*5%</f>
        <v>185.5</v>
      </c>
      <c r="O5732">
        <f>IF(Registros[[#This Row],[idade]]&lt;18,311.43,IF(Registros[[#This Row],[idade]]&lt;=25,488.58,IF(Registros[[#This Row],[idade]]&lt;=50,772.77,850.05)))</f>
        <v>488.58</v>
      </c>
      <c r="P5732">
        <f>IF(Registros[[#This Row],[idade]]&lt;18,23.99,IF(Registros[[#This Row],[idade]]&lt;=25,49.9,IF(Registros[[#This Row],[idade]]&lt;=50,145.2,175.45)))</f>
        <v>49.9</v>
      </c>
      <c r="Q5732">
        <v>3</v>
      </c>
      <c r="R5732">
        <v>9</v>
      </c>
      <c r="T5732">
        <v>1</v>
      </c>
      <c r="U5732" t="s">
        <v>2</v>
      </c>
      <c r="V5732" t="s">
        <v>18</v>
      </c>
    </row>
    <row r="5733" spans="1:22" x14ac:dyDescent="0.3">
      <c r="A5733">
        <v>5732</v>
      </c>
      <c r="B5733">
        <v>92702698980</v>
      </c>
      <c r="C5733">
        <v>5</v>
      </c>
      <c r="D5733" s="1">
        <v>34964</v>
      </c>
      <c r="E5733" s="3">
        <f>2023-YEAR(Registros[[#This Row],[data_nascimento]])</f>
        <v>28</v>
      </c>
      <c r="F5733" s="1">
        <v>43985</v>
      </c>
      <c r="H5733">
        <v>220</v>
      </c>
      <c r="I5733">
        <v>16</v>
      </c>
      <c r="J5733" s="3">
        <v>876.8</v>
      </c>
      <c r="K5733">
        <v>2.2999999999999998</v>
      </c>
      <c r="L5733">
        <v>1644</v>
      </c>
      <c r="M5733">
        <f>Registros[[#This Row],[salario]]*0.06</f>
        <v>98.64</v>
      </c>
      <c r="N5733">
        <f>Registros[[#This Row],[salario]]*5%</f>
        <v>82.2</v>
      </c>
      <c r="O5733">
        <f>IF(Registros[[#This Row],[idade]]&lt;18,311.43,IF(Registros[[#This Row],[idade]]&lt;=25,488.58,IF(Registros[[#This Row],[idade]]&lt;=50,772.77,850.05)))</f>
        <v>772.77</v>
      </c>
      <c r="P5733">
        <f>IF(Registros[[#This Row],[idade]]&lt;18,23.99,IF(Registros[[#This Row],[idade]]&lt;=25,49.9,IF(Registros[[#This Row],[idade]]&lt;=50,145.2,175.45)))</f>
        <v>145.19999999999999</v>
      </c>
      <c r="Q5733">
        <v>1</v>
      </c>
      <c r="R5733">
        <v>1</v>
      </c>
      <c r="T5733">
        <v>3</v>
      </c>
      <c r="U5733" t="s">
        <v>2</v>
      </c>
      <c r="V5733" t="s">
        <v>19</v>
      </c>
    </row>
    <row r="5734" spans="1:22" x14ac:dyDescent="0.3">
      <c r="A5734">
        <v>5733</v>
      </c>
      <c r="B5734">
        <v>93803985783</v>
      </c>
      <c r="C5734">
        <v>5</v>
      </c>
      <c r="D5734" s="1">
        <v>27450</v>
      </c>
      <c r="E5734" s="3">
        <f>2023-YEAR(Registros[[#This Row],[data_nascimento]])</f>
        <v>48</v>
      </c>
      <c r="F5734" s="1">
        <v>43985</v>
      </c>
      <c r="H5734">
        <v>220</v>
      </c>
      <c r="I5734">
        <v>12</v>
      </c>
      <c r="J5734" s="3">
        <v>2728.8</v>
      </c>
      <c r="K5734">
        <v>13.8</v>
      </c>
      <c r="L5734">
        <v>6822</v>
      </c>
      <c r="M5734">
        <f>Registros[[#This Row],[salario]]*0.06</f>
        <v>409.32</v>
      </c>
      <c r="N5734">
        <f>Registros[[#This Row],[salario]]*5%</f>
        <v>341.1</v>
      </c>
      <c r="O5734">
        <f>IF(Registros[[#This Row],[idade]]&lt;18,311.43,IF(Registros[[#This Row],[idade]]&lt;=25,488.58,IF(Registros[[#This Row],[idade]]&lt;=50,772.77,850.05)))</f>
        <v>772.77</v>
      </c>
      <c r="P5734">
        <f>IF(Registros[[#This Row],[idade]]&lt;18,23.99,IF(Registros[[#This Row],[idade]]&lt;=25,49.9,IF(Registros[[#This Row],[idade]]&lt;=50,145.2,175.45)))</f>
        <v>145.19999999999999</v>
      </c>
      <c r="Q5734">
        <v>3</v>
      </c>
      <c r="R5734">
        <v>8</v>
      </c>
      <c r="T5734">
        <v>2</v>
      </c>
      <c r="U5734" t="s">
        <v>3</v>
      </c>
      <c r="V5734" t="s">
        <v>19</v>
      </c>
    </row>
    <row r="5735" spans="1:22" x14ac:dyDescent="0.3">
      <c r="A5735">
        <v>5734</v>
      </c>
      <c r="B5735">
        <v>89849583262</v>
      </c>
      <c r="C5735">
        <v>5</v>
      </c>
      <c r="D5735" s="1">
        <v>34666</v>
      </c>
      <c r="E5735" s="3">
        <f>2023-YEAR(Registros[[#This Row],[data_nascimento]])</f>
        <v>29</v>
      </c>
      <c r="F5735" s="1">
        <v>43985</v>
      </c>
      <c r="H5735">
        <v>220</v>
      </c>
      <c r="I5735">
        <v>8</v>
      </c>
      <c r="J5735" s="3">
        <v>650.93333333333328</v>
      </c>
      <c r="K5735">
        <v>20.7</v>
      </c>
      <c r="L5735">
        <v>2441</v>
      </c>
      <c r="M5735">
        <f>Registros[[#This Row],[salario]]*0.06</f>
        <v>146.46</v>
      </c>
      <c r="N5735">
        <f>Registros[[#This Row],[salario]]*5%</f>
        <v>122.05000000000001</v>
      </c>
      <c r="O5735">
        <f>IF(Registros[[#This Row],[idade]]&lt;18,311.43,IF(Registros[[#This Row],[idade]]&lt;=25,488.58,IF(Registros[[#This Row],[idade]]&lt;=50,772.77,850.05)))</f>
        <v>772.77</v>
      </c>
      <c r="P5735">
        <f>IF(Registros[[#This Row],[idade]]&lt;18,23.99,IF(Registros[[#This Row],[idade]]&lt;=25,49.9,IF(Registros[[#This Row],[idade]]&lt;=50,145.2,175.45)))</f>
        <v>145.19999999999999</v>
      </c>
      <c r="Q5735">
        <v>4</v>
      </c>
      <c r="R5735">
        <v>2</v>
      </c>
      <c r="T5735">
        <v>3</v>
      </c>
      <c r="U5735" t="s">
        <v>2</v>
      </c>
      <c r="V5735" t="s">
        <v>19</v>
      </c>
    </row>
    <row r="5736" spans="1:22" x14ac:dyDescent="0.3">
      <c r="A5736">
        <v>5735</v>
      </c>
      <c r="B5736">
        <v>26096804058</v>
      </c>
      <c r="C5736">
        <v>6</v>
      </c>
      <c r="D5736" s="1">
        <v>34687</v>
      </c>
      <c r="E5736" s="3">
        <f>2023-YEAR(Registros[[#This Row],[data_nascimento]])</f>
        <v>29</v>
      </c>
      <c r="F5736" s="1">
        <v>43985</v>
      </c>
      <c r="H5736">
        <v>220</v>
      </c>
      <c r="I5736">
        <v>5</v>
      </c>
      <c r="J5736" s="3">
        <v>1161.6666666666667</v>
      </c>
      <c r="K5736">
        <v>8.0500000000000007</v>
      </c>
      <c r="L5736">
        <v>6970</v>
      </c>
      <c r="M5736">
        <f>Registros[[#This Row],[salario]]*0.06</f>
        <v>418.2</v>
      </c>
      <c r="N5736">
        <f>Registros[[#This Row],[salario]]*5%</f>
        <v>348.5</v>
      </c>
      <c r="O5736">
        <f>IF(Registros[[#This Row],[idade]]&lt;18,311.43,IF(Registros[[#This Row],[idade]]&lt;=25,488.58,IF(Registros[[#This Row],[idade]]&lt;=50,772.77,850.05)))</f>
        <v>772.77</v>
      </c>
      <c r="P5736">
        <f>IF(Registros[[#This Row],[idade]]&lt;18,23.99,IF(Registros[[#This Row],[idade]]&lt;=25,49.9,IF(Registros[[#This Row],[idade]]&lt;=50,145.2,175.45)))</f>
        <v>145.19999999999999</v>
      </c>
      <c r="Q5736">
        <v>2</v>
      </c>
      <c r="R5736">
        <v>17</v>
      </c>
      <c r="T5736">
        <v>1</v>
      </c>
      <c r="U5736" t="s">
        <v>3</v>
      </c>
      <c r="V5736" t="s">
        <v>18</v>
      </c>
    </row>
    <row r="5737" spans="1:22" x14ac:dyDescent="0.3">
      <c r="A5737">
        <v>5736</v>
      </c>
      <c r="B5737">
        <v>97823434260</v>
      </c>
      <c r="C5737">
        <v>3</v>
      </c>
      <c r="D5737" s="1">
        <v>36328</v>
      </c>
      <c r="E5737" s="3">
        <f>2023-YEAR(Registros[[#This Row],[data_nascimento]])</f>
        <v>24</v>
      </c>
      <c r="F5737" s="1">
        <v>43985</v>
      </c>
      <c r="H5737">
        <v>220</v>
      </c>
      <c r="I5737">
        <v>15</v>
      </c>
      <c r="J5737" s="3">
        <v>664.5</v>
      </c>
      <c r="K5737">
        <v>2.2999999999999998</v>
      </c>
      <c r="L5737">
        <v>1329</v>
      </c>
      <c r="M5737">
        <f>Registros[[#This Row],[salario]]*0.06</f>
        <v>79.739999999999995</v>
      </c>
      <c r="N5737">
        <f>Registros[[#This Row],[salario]]*5%</f>
        <v>66.45</v>
      </c>
      <c r="O5737">
        <f>IF(Registros[[#This Row],[idade]]&lt;18,311.43,IF(Registros[[#This Row],[idade]]&lt;=25,488.58,IF(Registros[[#This Row],[idade]]&lt;=50,772.77,850.05)))</f>
        <v>488.58</v>
      </c>
      <c r="P5737">
        <f>IF(Registros[[#This Row],[idade]]&lt;18,23.99,IF(Registros[[#This Row],[idade]]&lt;=25,49.9,IF(Registros[[#This Row],[idade]]&lt;=50,145.2,175.45)))</f>
        <v>49.9</v>
      </c>
      <c r="Q5737">
        <v>2</v>
      </c>
      <c r="R5737">
        <v>18</v>
      </c>
      <c r="T5737">
        <v>3</v>
      </c>
      <c r="U5737" t="s">
        <v>3</v>
      </c>
      <c r="V5737" t="s">
        <v>22</v>
      </c>
    </row>
    <row r="5738" spans="1:22" x14ac:dyDescent="0.3">
      <c r="A5738">
        <v>5737</v>
      </c>
      <c r="B5738">
        <v>76942697124</v>
      </c>
      <c r="C5738">
        <v>3</v>
      </c>
      <c r="D5738" s="1">
        <v>36235</v>
      </c>
      <c r="E5738" s="3">
        <f>2023-YEAR(Registros[[#This Row],[data_nascimento]])</f>
        <v>24</v>
      </c>
      <c r="F5738" s="1">
        <v>43985</v>
      </c>
      <c r="H5738">
        <v>220</v>
      </c>
      <c r="I5738">
        <v>10</v>
      </c>
      <c r="J5738" s="3">
        <v>471.33333333333331</v>
      </c>
      <c r="K5738">
        <v>4.5999999999999996</v>
      </c>
      <c r="L5738">
        <v>1414</v>
      </c>
      <c r="M5738">
        <f>Registros[[#This Row],[salario]]*0.06</f>
        <v>84.84</v>
      </c>
      <c r="N5738">
        <f>Registros[[#This Row],[salario]]*5%</f>
        <v>70.7</v>
      </c>
      <c r="O5738">
        <f>IF(Registros[[#This Row],[idade]]&lt;18,311.43,IF(Registros[[#This Row],[idade]]&lt;=25,488.58,IF(Registros[[#This Row],[idade]]&lt;=50,772.77,850.05)))</f>
        <v>488.58</v>
      </c>
      <c r="P5738">
        <f>IF(Registros[[#This Row],[idade]]&lt;18,23.99,IF(Registros[[#This Row],[idade]]&lt;=25,49.9,IF(Registros[[#This Row],[idade]]&lt;=50,145.2,175.45)))</f>
        <v>49.9</v>
      </c>
      <c r="Q5738">
        <v>4</v>
      </c>
      <c r="R5738">
        <v>20</v>
      </c>
      <c r="T5738">
        <v>2</v>
      </c>
      <c r="U5738" t="s">
        <v>2</v>
      </c>
      <c r="V5738" t="s">
        <v>19</v>
      </c>
    </row>
    <row r="5739" spans="1:22" x14ac:dyDescent="0.3">
      <c r="A5739">
        <v>5738</v>
      </c>
      <c r="B5739">
        <v>49826554985</v>
      </c>
      <c r="C5739">
        <v>4</v>
      </c>
      <c r="D5739" s="1">
        <v>28968</v>
      </c>
      <c r="E5739" s="3">
        <f>2023-YEAR(Registros[[#This Row],[data_nascimento]])</f>
        <v>44</v>
      </c>
      <c r="F5739" s="1">
        <v>43985</v>
      </c>
      <c r="H5739">
        <v>220</v>
      </c>
      <c r="I5739">
        <v>17</v>
      </c>
      <c r="J5739" s="3">
        <v>1362.2666666666669</v>
      </c>
      <c r="K5739">
        <v>21.85</v>
      </c>
      <c r="L5739">
        <v>2404</v>
      </c>
      <c r="M5739">
        <f>Registros[[#This Row],[salario]]*0.06</f>
        <v>144.23999999999998</v>
      </c>
      <c r="N5739">
        <f>Registros[[#This Row],[salario]]*5%</f>
        <v>120.2</v>
      </c>
      <c r="O5739">
        <f>IF(Registros[[#This Row],[idade]]&lt;18,311.43,IF(Registros[[#This Row],[idade]]&lt;=25,488.58,IF(Registros[[#This Row],[idade]]&lt;=50,772.77,850.05)))</f>
        <v>772.77</v>
      </c>
      <c r="P5739">
        <f>IF(Registros[[#This Row],[idade]]&lt;18,23.99,IF(Registros[[#This Row],[idade]]&lt;=25,49.9,IF(Registros[[#This Row],[idade]]&lt;=50,145.2,175.45)))</f>
        <v>145.19999999999999</v>
      </c>
      <c r="Q5739">
        <v>5</v>
      </c>
      <c r="R5739">
        <v>7</v>
      </c>
      <c r="T5739">
        <v>3</v>
      </c>
      <c r="U5739" t="s">
        <v>3</v>
      </c>
      <c r="V5739" t="s">
        <v>18</v>
      </c>
    </row>
    <row r="5740" spans="1:22" x14ac:dyDescent="0.3">
      <c r="A5740">
        <v>5739</v>
      </c>
      <c r="B5740">
        <v>21036410006</v>
      </c>
      <c r="C5740">
        <v>4</v>
      </c>
      <c r="D5740" s="1">
        <v>32497</v>
      </c>
      <c r="E5740" s="3">
        <f>2023-YEAR(Registros[[#This Row],[data_nascimento]])</f>
        <v>35</v>
      </c>
      <c r="F5740" s="1">
        <v>43985</v>
      </c>
      <c r="H5740">
        <v>220</v>
      </c>
      <c r="I5740">
        <v>12</v>
      </c>
      <c r="J5740" s="3">
        <v>1720.4</v>
      </c>
      <c r="K5740">
        <v>12.65</v>
      </c>
      <c r="L5740">
        <v>4301</v>
      </c>
      <c r="M5740">
        <f>Registros[[#This Row],[salario]]*0.06</f>
        <v>258.06</v>
      </c>
      <c r="N5740">
        <f>Registros[[#This Row],[salario]]*5%</f>
        <v>215.05</v>
      </c>
      <c r="O5740">
        <f>IF(Registros[[#This Row],[idade]]&lt;18,311.43,IF(Registros[[#This Row],[idade]]&lt;=25,488.58,IF(Registros[[#This Row],[idade]]&lt;=50,772.77,850.05)))</f>
        <v>772.77</v>
      </c>
      <c r="P5740">
        <f>IF(Registros[[#This Row],[idade]]&lt;18,23.99,IF(Registros[[#This Row],[idade]]&lt;=25,49.9,IF(Registros[[#This Row],[idade]]&lt;=50,145.2,175.45)))</f>
        <v>145.19999999999999</v>
      </c>
      <c r="Q5740">
        <v>4</v>
      </c>
      <c r="R5740">
        <v>7</v>
      </c>
      <c r="T5740">
        <v>3</v>
      </c>
      <c r="U5740" t="s">
        <v>2</v>
      </c>
      <c r="V5740" t="s">
        <v>21</v>
      </c>
    </row>
    <row r="5741" spans="1:22" x14ac:dyDescent="0.3">
      <c r="A5741">
        <v>5740</v>
      </c>
      <c r="B5741">
        <v>20563346568</v>
      </c>
      <c r="C5741">
        <v>3</v>
      </c>
      <c r="D5741" s="1">
        <v>29993</v>
      </c>
      <c r="E5741" s="3">
        <f>2023-YEAR(Registros[[#This Row],[data_nascimento]])</f>
        <v>41</v>
      </c>
      <c r="F5741" s="1">
        <v>43985</v>
      </c>
      <c r="H5741">
        <v>220</v>
      </c>
      <c r="I5741">
        <v>7</v>
      </c>
      <c r="J5741" s="3">
        <v>1134.9333333333334</v>
      </c>
      <c r="K5741">
        <v>19.55</v>
      </c>
      <c r="L5741">
        <v>4864</v>
      </c>
      <c r="M5741">
        <f>Registros[[#This Row],[salario]]*0.06</f>
        <v>291.83999999999997</v>
      </c>
      <c r="N5741">
        <f>Registros[[#This Row],[salario]]*5%</f>
        <v>243.20000000000002</v>
      </c>
      <c r="O5741">
        <f>IF(Registros[[#This Row],[idade]]&lt;18,311.43,IF(Registros[[#This Row],[idade]]&lt;=25,488.58,IF(Registros[[#This Row],[idade]]&lt;=50,772.77,850.05)))</f>
        <v>772.77</v>
      </c>
      <c r="P5741">
        <f>IF(Registros[[#This Row],[idade]]&lt;18,23.99,IF(Registros[[#This Row],[idade]]&lt;=25,49.9,IF(Registros[[#This Row],[idade]]&lt;=50,145.2,175.45)))</f>
        <v>145.19999999999999</v>
      </c>
      <c r="Q5741">
        <v>2</v>
      </c>
      <c r="R5741">
        <v>20</v>
      </c>
      <c r="T5741">
        <v>3</v>
      </c>
      <c r="U5741" t="s">
        <v>3</v>
      </c>
      <c r="V5741" t="s">
        <v>21</v>
      </c>
    </row>
    <row r="5742" spans="1:22" x14ac:dyDescent="0.3">
      <c r="A5742">
        <v>5741</v>
      </c>
      <c r="B5742">
        <v>53065530774</v>
      </c>
      <c r="C5742">
        <v>4</v>
      </c>
      <c r="D5742" s="1">
        <v>37281</v>
      </c>
      <c r="E5742" s="3">
        <f>2023-YEAR(Registros[[#This Row],[data_nascimento]])</f>
        <v>21</v>
      </c>
      <c r="F5742" s="1">
        <v>43985</v>
      </c>
      <c r="H5742">
        <v>220</v>
      </c>
      <c r="I5742">
        <v>7</v>
      </c>
      <c r="J5742" s="3">
        <v>886.9</v>
      </c>
      <c r="K5742">
        <v>19.55</v>
      </c>
      <c r="L5742">
        <v>3801</v>
      </c>
      <c r="M5742">
        <f>Registros[[#This Row],[salario]]*0.06</f>
        <v>228.06</v>
      </c>
      <c r="N5742">
        <f>Registros[[#This Row],[salario]]*5%</f>
        <v>190.05</v>
      </c>
      <c r="O5742">
        <f>IF(Registros[[#This Row],[idade]]&lt;18,311.43,IF(Registros[[#This Row],[idade]]&lt;=25,488.58,IF(Registros[[#This Row],[idade]]&lt;=50,772.77,850.05)))</f>
        <v>488.58</v>
      </c>
      <c r="P5742">
        <f>IF(Registros[[#This Row],[idade]]&lt;18,23.99,IF(Registros[[#This Row],[idade]]&lt;=25,49.9,IF(Registros[[#This Row],[idade]]&lt;=50,145.2,175.45)))</f>
        <v>49.9</v>
      </c>
      <c r="Q5742">
        <v>1</v>
      </c>
      <c r="R5742">
        <v>24</v>
      </c>
      <c r="T5742">
        <v>2</v>
      </c>
      <c r="U5742" t="s">
        <v>2</v>
      </c>
      <c r="V5742" t="s">
        <v>19</v>
      </c>
    </row>
    <row r="5743" spans="1:22" x14ac:dyDescent="0.3">
      <c r="A5743">
        <v>5742</v>
      </c>
      <c r="B5743">
        <v>81223031657</v>
      </c>
      <c r="C5743">
        <v>4</v>
      </c>
      <c r="D5743" s="1">
        <v>30739</v>
      </c>
      <c r="E5743" s="3">
        <f>2023-YEAR(Registros[[#This Row],[data_nascimento]])</f>
        <v>39</v>
      </c>
      <c r="F5743" s="1">
        <v>43985</v>
      </c>
      <c r="H5743">
        <v>220</v>
      </c>
      <c r="I5743">
        <v>7</v>
      </c>
      <c r="J5743" s="3">
        <v>1515.2666666666667</v>
      </c>
      <c r="K5743">
        <v>18.399999999999999</v>
      </c>
      <c r="L5743">
        <v>6494</v>
      </c>
      <c r="M5743">
        <f>Registros[[#This Row],[salario]]*0.06</f>
        <v>389.64</v>
      </c>
      <c r="N5743">
        <f>Registros[[#This Row],[salario]]*5%</f>
        <v>324.70000000000005</v>
      </c>
      <c r="O5743">
        <f>IF(Registros[[#This Row],[idade]]&lt;18,311.43,IF(Registros[[#This Row],[idade]]&lt;=25,488.58,IF(Registros[[#This Row],[idade]]&lt;=50,772.77,850.05)))</f>
        <v>772.77</v>
      </c>
      <c r="P5743">
        <f>IF(Registros[[#This Row],[idade]]&lt;18,23.99,IF(Registros[[#This Row],[idade]]&lt;=25,49.9,IF(Registros[[#This Row],[idade]]&lt;=50,145.2,175.45)))</f>
        <v>145.19999999999999</v>
      </c>
      <c r="Q5743">
        <v>5</v>
      </c>
      <c r="R5743">
        <v>19</v>
      </c>
      <c r="T5743">
        <v>3</v>
      </c>
      <c r="U5743" t="s">
        <v>2</v>
      </c>
      <c r="V5743" t="s">
        <v>21</v>
      </c>
    </row>
    <row r="5744" spans="1:22" x14ac:dyDescent="0.3">
      <c r="A5744">
        <v>5743</v>
      </c>
      <c r="B5744">
        <v>29020738417</v>
      </c>
      <c r="C5744">
        <v>6</v>
      </c>
      <c r="D5744" s="1">
        <v>31234</v>
      </c>
      <c r="E5744" s="3">
        <f>2023-YEAR(Registros[[#This Row],[data_nascimento]])</f>
        <v>38</v>
      </c>
      <c r="F5744" s="1">
        <v>43985</v>
      </c>
      <c r="H5744">
        <v>220</v>
      </c>
      <c r="I5744">
        <v>13</v>
      </c>
      <c r="J5744" s="3">
        <v>1582.5333333333333</v>
      </c>
      <c r="K5744">
        <v>19.55</v>
      </c>
      <c r="L5744">
        <v>3652</v>
      </c>
      <c r="M5744">
        <f>Registros[[#This Row],[salario]]*0.06</f>
        <v>219.12</v>
      </c>
      <c r="N5744">
        <f>Registros[[#This Row],[salario]]*5%</f>
        <v>182.60000000000002</v>
      </c>
      <c r="O5744">
        <f>IF(Registros[[#This Row],[idade]]&lt;18,311.43,IF(Registros[[#This Row],[idade]]&lt;=25,488.58,IF(Registros[[#This Row],[idade]]&lt;=50,772.77,850.05)))</f>
        <v>772.77</v>
      </c>
      <c r="P5744">
        <f>IF(Registros[[#This Row],[idade]]&lt;18,23.99,IF(Registros[[#This Row],[idade]]&lt;=25,49.9,IF(Registros[[#This Row],[idade]]&lt;=50,145.2,175.45)))</f>
        <v>145.19999999999999</v>
      </c>
      <c r="Q5744">
        <v>2</v>
      </c>
      <c r="R5744">
        <v>25</v>
      </c>
      <c r="T5744">
        <v>3</v>
      </c>
      <c r="U5744" t="s">
        <v>3</v>
      </c>
      <c r="V5744" t="s">
        <v>18</v>
      </c>
    </row>
    <row r="5745" spans="1:22" x14ac:dyDescent="0.3">
      <c r="A5745">
        <v>5744</v>
      </c>
      <c r="B5745">
        <v>13084973544</v>
      </c>
      <c r="C5745">
        <v>7</v>
      </c>
      <c r="D5745" s="1">
        <v>32156</v>
      </c>
      <c r="E5745" s="3">
        <f>2023-YEAR(Registros[[#This Row],[data_nascimento]])</f>
        <v>35</v>
      </c>
      <c r="F5745" s="1">
        <v>43985</v>
      </c>
      <c r="H5745">
        <v>220</v>
      </c>
      <c r="I5745">
        <v>14</v>
      </c>
      <c r="J5745" s="3">
        <v>755.06666666666661</v>
      </c>
      <c r="K5745">
        <v>4.5999999999999996</v>
      </c>
      <c r="L5745">
        <v>1618</v>
      </c>
      <c r="M5745">
        <f>Registros[[#This Row],[salario]]*0.06</f>
        <v>97.08</v>
      </c>
      <c r="N5745">
        <f>Registros[[#This Row],[salario]]*5%</f>
        <v>80.900000000000006</v>
      </c>
      <c r="O5745">
        <f>IF(Registros[[#This Row],[idade]]&lt;18,311.43,IF(Registros[[#This Row],[idade]]&lt;=25,488.58,IF(Registros[[#This Row],[idade]]&lt;=50,772.77,850.05)))</f>
        <v>772.77</v>
      </c>
      <c r="P5745">
        <f>IF(Registros[[#This Row],[idade]]&lt;18,23.99,IF(Registros[[#This Row],[idade]]&lt;=25,49.9,IF(Registros[[#This Row],[idade]]&lt;=50,145.2,175.45)))</f>
        <v>145.19999999999999</v>
      </c>
      <c r="Q5745">
        <v>2</v>
      </c>
      <c r="R5745">
        <v>8</v>
      </c>
      <c r="T5745">
        <v>2</v>
      </c>
      <c r="U5745" t="s">
        <v>3</v>
      </c>
      <c r="V5745" t="s">
        <v>19</v>
      </c>
    </row>
    <row r="5746" spans="1:22" x14ac:dyDescent="0.3">
      <c r="A5746">
        <v>5745</v>
      </c>
      <c r="B5746">
        <v>68737944411</v>
      </c>
      <c r="C5746">
        <v>4</v>
      </c>
      <c r="D5746" s="1">
        <v>37882</v>
      </c>
      <c r="E5746" s="3">
        <f>2023-YEAR(Registros[[#This Row],[data_nascimento]])</f>
        <v>20</v>
      </c>
      <c r="F5746" s="1">
        <v>43985</v>
      </c>
      <c r="H5746">
        <v>220</v>
      </c>
      <c r="I5746">
        <v>16</v>
      </c>
      <c r="J5746" s="3">
        <v>3453.3333333333335</v>
      </c>
      <c r="K5746">
        <v>19.55</v>
      </c>
      <c r="L5746">
        <v>6475</v>
      </c>
      <c r="M5746">
        <f>Registros[[#This Row],[salario]]*0.06</f>
        <v>388.5</v>
      </c>
      <c r="N5746">
        <f>Registros[[#This Row],[salario]]*5%</f>
        <v>323.75</v>
      </c>
      <c r="O5746">
        <f>IF(Registros[[#This Row],[idade]]&lt;18,311.43,IF(Registros[[#This Row],[idade]]&lt;=25,488.58,IF(Registros[[#This Row],[idade]]&lt;=50,772.77,850.05)))</f>
        <v>488.58</v>
      </c>
      <c r="P5746">
        <f>IF(Registros[[#This Row],[idade]]&lt;18,23.99,IF(Registros[[#This Row],[idade]]&lt;=25,49.9,IF(Registros[[#This Row],[idade]]&lt;=50,145.2,175.45)))</f>
        <v>49.9</v>
      </c>
      <c r="Q5746">
        <v>2</v>
      </c>
      <c r="R5746">
        <v>17</v>
      </c>
      <c r="T5746">
        <v>3</v>
      </c>
      <c r="U5746" t="s">
        <v>3</v>
      </c>
      <c r="V5746" t="s">
        <v>22</v>
      </c>
    </row>
    <row r="5747" spans="1:22" x14ac:dyDescent="0.3">
      <c r="A5747">
        <v>5746</v>
      </c>
      <c r="B5747">
        <v>13908746276</v>
      </c>
      <c r="C5747">
        <v>7</v>
      </c>
      <c r="D5747" s="1">
        <v>34517</v>
      </c>
      <c r="E5747" s="3">
        <f>2023-YEAR(Registros[[#This Row],[data_nascimento]])</f>
        <v>29</v>
      </c>
      <c r="F5747" s="1">
        <v>43985</v>
      </c>
      <c r="H5747">
        <v>220</v>
      </c>
      <c r="I5747">
        <v>20</v>
      </c>
      <c r="J5747" s="3">
        <v>3617.3333333333335</v>
      </c>
      <c r="K5747">
        <v>20.7</v>
      </c>
      <c r="L5747">
        <v>5426</v>
      </c>
      <c r="M5747">
        <f>Registros[[#This Row],[salario]]*0.06</f>
        <v>325.56</v>
      </c>
      <c r="N5747">
        <f>Registros[[#This Row],[salario]]*5%</f>
        <v>271.3</v>
      </c>
      <c r="O5747">
        <f>IF(Registros[[#This Row],[idade]]&lt;18,311.43,IF(Registros[[#This Row],[idade]]&lt;=25,488.58,IF(Registros[[#This Row],[idade]]&lt;=50,772.77,850.05)))</f>
        <v>772.77</v>
      </c>
      <c r="P5747">
        <f>IF(Registros[[#This Row],[idade]]&lt;18,23.99,IF(Registros[[#This Row],[idade]]&lt;=25,49.9,IF(Registros[[#This Row],[idade]]&lt;=50,145.2,175.45)))</f>
        <v>145.19999999999999</v>
      </c>
      <c r="Q5747">
        <v>3</v>
      </c>
      <c r="R5747">
        <v>25</v>
      </c>
      <c r="T5747">
        <v>1</v>
      </c>
      <c r="U5747" t="s">
        <v>2</v>
      </c>
      <c r="V5747" t="s">
        <v>19</v>
      </c>
    </row>
    <row r="5748" spans="1:22" x14ac:dyDescent="0.3">
      <c r="A5748">
        <v>5747</v>
      </c>
      <c r="B5748">
        <v>15871064144</v>
      </c>
      <c r="C5748">
        <v>4</v>
      </c>
      <c r="D5748" s="1">
        <v>31835</v>
      </c>
      <c r="E5748" s="3">
        <f>2023-YEAR(Registros[[#This Row],[data_nascimento]])</f>
        <v>36</v>
      </c>
      <c r="F5748" s="1">
        <v>43985</v>
      </c>
      <c r="H5748">
        <v>220</v>
      </c>
      <c r="I5748">
        <v>20</v>
      </c>
      <c r="J5748" s="3">
        <v>3911.333333333333</v>
      </c>
      <c r="K5748">
        <v>3.45</v>
      </c>
      <c r="L5748">
        <v>5867</v>
      </c>
      <c r="M5748">
        <f>Registros[[#This Row],[salario]]*0.06</f>
        <v>352.02</v>
      </c>
      <c r="N5748">
        <f>Registros[[#This Row],[salario]]*5%</f>
        <v>293.35000000000002</v>
      </c>
      <c r="O5748">
        <f>IF(Registros[[#This Row],[idade]]&lt;18,311.43,IF(Registros[[#This Row],[idade]]&lt;=25,488.58,IF(Registros[[#This Row],[idade]]&lt;=50,772.77,850.05)))</f>
        <v>772.77</v>
      </c>
      <c r="P5748">
        <f>IF(Registros[[#This Row],[idade]]&lt;18,23.99,IF(Registros[[#This Row],[idade]]&lt;=25,49.9,IF(Registros[[#This Row],[idade]]&lt;=50,145.2,175.45)))</f>
        <v>145.19999999999999</v>
      </c>
      <c r="Q5748">
        <v>1</v>
      </c>
      <c r="R5748">
        <v>26</v>
      </c>
      <c r="T5748">
        <v>1</v>
      </c>
      <c r="U5748" t="s">
        <v>3</v>
      </c>
      <c r="V5748" t="s">
        <v>22</v>
      </c>
    </row>
    <row r="5749" spans="1:22" x14ac:dyDescent="0.3">
      <c r="A5749">
        <v>5748</v>
      </c>
      <c r="B5749">
        <v>85720571758</v>
      </c>
      <c r="C5749">
        <v>7</v>
      </c>
      <c r="D5749" s="1">
        <v>30516</v>
      </c>
      <c r="E5749" s="3">
        <f>2023-YEAR(Registros[[#This Row],[data_nascimento]])</f>
        <v>40</v>
      </c>
      <c r="F5749" s="1">
        <v>43985</v>
      </c>
      <c r="H5749">
        <v>220</v>
      </c>
      <c r="I5749">
        <v>16</v>
      </c>
      <c r="J5749" s="3">
        <v>2378.1333333333332</v>
      </c>
      <c r="K5749">
        <v>23</v>
      </c>
      <c r="L5749">
        <v>4459</v>
      </c>
      <c r="M5749">
        <f>Registros[[#This Row],[salario]]*0.06</f>
        <v>267.53999999999996</v>
      </c>
      <c r="N5749">
        <f>Registros[[#This Row],[salario]]*5%</f>
        <v>222.95000000000002</v>
      </c>
      <c r="O5749">
        <f>IF(Registros[[#This Row],[idade]]&lt;18,311.43,IF(Registros[[#This Row],[idade]]&lt;=25,488.58,IF(Registros[[#This Row],[idade]]&lt;=50,772.77,850.05)))</f>
        <v>772.77</v>
      </c>
      <c r="P5749">
        <f>IF(Registros[[#This Row],[idade]]&lt;18,23.99,IF(Registros[[#This Row],[idade]]&lt;=25,49.9,IF(Registros[[#This Row],[idade]]&lt;=50,145.2,175.45)))</f>
        <v>145.19999999999999</v>
      </c>
      <c r="Q5749">
        <v>4</v>
      </c>
      <c r="R5749">
        <v>6</v>
      </c>
      <c r="T5749">
        <v>3</v>
      </c>
      <c r="U5749" t="s">
        <v>2</v>
      </c>
      <c r="V5749" t="s">
        <v>21</v>
      </c>
    </row>
    <row r="5750" spans="1:22" x14ac:dyDescent="0.3">
      <c r="A5750">
        <v>5749</v>
      </c>
      <c r="B5750">
        <v>68852032093</v>
      </c>
      <c r="C5750">
        <v>5</v>
      </c>
      <c r="D5750" s="1">
        <v>27611</v>
      </c>
      <c r="E5750" s="3">
        <f>2023-YEAR(Registros[[#This Row],[data_nascimento]])</f>
        <v>48</v>
      </c>
      <c r="F5750" s="1">
        <v>43985</v>
      </c>
      <c r="H5750">
        <v>220</v>
      </c>
      <c r="I5750">
        <v>13</v>
      </c>
      <c r="J5750" s="3">
        <v>2366</v>
      </c>
      <c r="K5750">
        <v>6.9</v>
      </c>
      <c r="L5750">
        <v>5460</v>
      </c>
      <c r="M5750">
        <f>Registros[[#This Row],[salario]]*0.06</f>
        <v>327.59999999999997</v>
      </c>
      <c r="N5750">
        <f>Registros[[#This Row],[salario]]*5%</f>
        <v>273</v>
      </c>
      <c r="O5750">
        <f>IF(Registros[[#This Row],[idade]]&lt;18,311.43,IF(Registros[[#This Row],[idade]]&lt;=25,488.58,IF(Registros[[#This Row],[idade]]&lt;=50,772.77,850.05)))</f>
        <v>772.77</v>
      </c>
      <c r="P5750">
        <f>IF(Registros[[#This Row],[idade]]&lt;18,23.99,IF(Registros[[#This Row],[idade]]&lt;=25,49.9,IF(Registros[[#This Row],[idade]]&lt;=50,145.2,175.45)))</f>
        <v>145.19999999999999</v>
      </c>
      <c r="Q5750">
        <v>4</v>
      </c>
      <c r="R5750">
        <v>2</v>
      </c>
      <c r="T5750">
        <v>3</v>
      </c>
      <c r="U5750" t="s">
        <v>2</v>
      </c>
      <c r="V5750" t="s">
        <v>19</v>
      </c>
    </row>
    <row r="5751" spans="1:22" x14ac:dyDescent="0.3">
      <c r="A5751">
        <v>5750</v>
      </c>
      <c r="B5751">
        <v>38941609951</v>
      </c>
      <c r="C5751">
        <v>4</v>
      </c>
      <c r="D5751" s="1">
        <v>37714</v>
      </c>
      <c r="E5751" s="3">
        <f>2023-YEAR(Registros[[#This Row],[data_nascimento]])</f>
        <v>20</v>
      </c>
      <c r="F5751" s="1">
        <v>43985</v>
      </c>
      <c r="H5751">
        <v>220</v>
      </c>
      <c r="I5751">
        <v>7</v>
      </c>
      <c r="J5751" s="3">
        <v>904.16666666666663</v>
      </c>
      <c r="K5751">
        <v>19.55</v>
      </c>
      <c r="L5751">
        <v>3875</v>
      </c>
      <c r="M5751">
        <f>Registros[[#This Row],[salario]]*0.06</f>
        <v>232.5</v>
      </c>
      <c r="N5751">
        <f>Registros[[#This Row],[salario]]*5%</f>
        <v>193.75</v>
      </c>
      <c r="O5751">
        <f>IF(Registros[[#This Row],[idade]]&lt;18,311.43,IF(Registros[[#This Row],[idade]]&lt;=25,488.58,IF(Registros[[#This Row],[idade]]&lt;=50,772.77,850.05)))</f>
        <v>488.58</v>
      </c>
      <c r="P5751">
        <f>IF(Registros[[#This Row],[idade]]&lt;18,23.99,IF(Registros[[#This Row],[idade]]&lt;=25,49.9,IF(Registros[[#This Row],[idade]]&lt;=50,145.2,175.45)))</f>
        <v>49.9</v>
      </c>
      <c r="Q5751">
        <v>1</v>
      </c>
      <c r="R5751">
        <v>10</v>
      </c>
      <c r="T5751">
        <v>3</v>
      </c>
      <c r="U5751" t="s">
        <v>3</v>
      </c>
      <c r="V5751" t="s">
        <v>19</v>
      </c>
    </row>
    <row r="5752" spans="1:22" x14ac:dyDescent="0.3">
      <c r="A5752">
        <v>5751</v>
      </c>
      <c r="B5752">
        <v>56012799917</v>
      </c>
      <c r="C5752">
        <v>3</v>
      </c>
      <c r="D5752" s="1">
        <v>32863</v>
      </c>
      <c r="E5752" s="3">
        <f>2023-YEAR(Registros[[#This Row],[data_nascimento]])</f>
        <v>34</v>
      </c>
      <c r="F5752" s="1">
        <v>43985</v>
      </c>
      <c r="H5752">
        <v>220</v>
      </c>
      <c r="I5752">
        <v>10</v>
      </c>
      <c r="J5752" s="3">
        <v>2436</v>
      </c>
      <c r="K5752">
        <v>10.35</v>
      </c>
      <c r="L5752">
        <v>7308</v>
      </c>
      <c r="M5752">
        <f>Registros[[#This Row],[salario]]*0.06</f>
        <v>438.47999999999996</v>
      </c>
      <c r="N5752">
        <f>Registros[[#This Row],[salario]]*5%</f>
        <v>365.40000000000003</v>
      </c>
      <c r="O5752">
        <f>IF(Registros[[#This Row],[idade]]&lt;18,311.43,IF(Registros[[#This Row],[idade]]&lt;=25,488.58,IF(Registros[[#This Row],[idade]]&lt;=50,772.77,850.05)))</f>
        <v>772.77</v>
      </c>
      <c r="P5752">
        <f>IF(Registros[[#This Row],[idade]]&lt;18,23.99,IF(Registros[[#This Row],[idade]]&lt;=25,49.9,IF(Registros[[#This Row],[idade]]&lt;=50,145.2,175.45)))</f>
        <v>145.19999999999999</v>
      </c>
      <c r="Q5752">
        <v>1</v>
      </c>
      <c r="R5752">
        <v>3</v>
      </c>
      <c r="T5752">
        <v>3</v>
      </c>
      <c r="U5752" t="s">
        <v>2</v>
      </c>
      <c r="V5752" t="s">
        <v>19</v>
      </c>
    </row>
    <row r="5753" spans="1:22" x14ac:dyDescent="0.3">
      <c r="A5753">
        <v>5752</v>
      </c>
      <c r="B5753">
        <v>12789498500</v>
      </c>
      <c r="C5753">
        <v>4</v>
      </c>
      <c r="D5753" s="1">
        <v>28388</v>
      </c>
      <c r="E5753" s="3">
        <f>2023-YEAR(Registros[[#This Row],[data_nascimento]])</f>
        <v>46</v>
      </c>
      <c r="F5753" s="1">
        <v>43985</v>
      </c>
      <c r="H5753">
        <v>220</v>
      </c>
      <c r="I5753">
        <v>1</v>
      </c>
      <c r="J5753" s="3">
        <v>107.73333333333333</v>
      </c>
      <c r="K5753">
        <v>16.100000000000001</v>
      </c>
      <c r="L5753">
        <v>3232</v>
      </c>
      <c r="M5753">
        <f>Registros[[#This Row],[salario]]*0.06</f>
        <v>193.92</v>
      </c>
      <c r="N5753">
        <f>Registros[[#This Row],[salario]]*5%</f>
        <v>161.60000000000002</v>
      </c>
      <c r="O5753">
        <f>IF(Registros[[#This Row],[idade]]&lt;18,311.43,IF(Registros[[#This Row],[idade]]&lt;=25,488.58,IF(Registros[[#This Row],[idade]]&lt;=50,772.77,850.05)))</f>
        <v>772.77</v>
      </c>
      <c r="P5753">
        <f>IF(Registros[[#This Row],[idade]]&lt;18,23.99,IF(Registros[[#This Row],[idade]]&lt;=25,49.9,IF(Registros[[#This Row],[idade]]&lt;=50,145.2,175.45)))</f>
        <v>145.19999999999999</v>
      </c>
      <c r="Q5753">
        <v>3</v>
      </c>
      <c r="R5753">
        <v>15</v>
      </c>
      <c r="T5753">
        <v>3</v>
      </c>
      <c r="U5753" t="s">
        <v>3</v>
      </c>
      <c r="V5753" t="s">
        <v>19</v>
      </c>
    </row>
    <row r="5754" spans="1:22" x14ac:dyDescent="0.3">
      <c r="A5754">
        <v>5753</v>
      </c>
      <c r="B5754">
        <v>66401417213</v>
      </c>
      <c r="C5754">
        <v>6</v>
      </c>
      <c r="D5754" s="1">
        <v>31072</v>
      </c>
      <c r="E5754" s="3">
        <f>2023-YEAR(Registros[[#This Row],[data_nascimento]])</f>
        <v>38</v>
      </c>
      <c r="F5754" s="1">
        <v>43985</v>
      </c>
      <c r="H5754">
        <v>220</v>
      </c>
      <c r="I5754">
        <v>20</v>
      </c>
      <c r="J5754" s="3">
        <v>4548.666666666667</v>
      </c>
      <c r="K5754">
        <v>8.0500000000000007</v>
      </c>
      <c r="L5754">
        <v>6823</v>
      </c>
      <c r="M5754">
        <f>Registros[[#This Row],[salario]]*0.06</f>
        <v>409.38</v>
      </c>
      <c r="N5754">
        <f>Registros[[#This Row],[salario]]*5%</f>
        <v>341.15000000000003</v>
      </c>
      <c r="O5754">
        <f>IF(Registros[[#This Row],[idade]]&lt;18,311.43,IF(Registros[[#This Row],[idade]]&lt;=25,488.58,IF(Registros[[#This Row],[idade]]&lt;=50,772.77,850.05)))</f>
        <v>772.77</v>
      </c>
      <c r="P5754">
        <f>IF(Registros[[#This Row],[idade]]&lt;18,23.99,IF(Registros[[#This Row],[idade]]&lt;=25,49.9,IF(Registros[[#This Row],[idade]]&lt;=50,145.2,175.45)))</f>
        <v>145.19999999999999</v>
      </c>
      <c r="Q5754">
        <v>3</v>
      </c>
      <c r="R5754">
        <v>10</v>
      </c>
      <c r="T5754">
        <v>3</v>
      </c>
      <c r="U5754" t="s">
        <v>3</v>
      </c>
      <c r="V5754" t="s">
        <v>19</v>
      </c>
    </row>
    <row r="5755" spans="1:22" x14ac:dyDescent="0.3">
      <c r="A5755">
        <v>5754</v>
      </c>
      <c r="B5755">
        <v>56115483767</v>
      </c>
      <c r="C5755">
        <v>6</v>
      </c>
      <c r="D5755" s="1">
        <v>36945</v>
      </c>
      <c r="E5755" s="3">
        <f>2023-YEAR(Registros[[#This Row],[data_nascimento]])</f>
        <v>22</v>
      </c>
      <c r="F5755" s="1">
        <v>43985</v>
      </c>
      <c r="H5755">
        <v>220</v>
      </c>
      <c r="I5755">
        <v>8</v>
      </c>
      <c r="J5755" s="3">
        <v>1413.6</v>
      </c>
      <c r="K5755">
        <v>14.95</v>
      </c>
      <c r="L5755">
        <v>5301</v>
      </c>
      <c r="M5755">
        <f>Registros[[#This Row],[salario]]*0.06</f>
        <v>318.06</v>
      </c>
      <c r="N5755">
        <f>Registros[[#This Row],[salario]]*5%</f>
        <v>265.05</v>
      </c>
      <c r="O5755">
        <f>IF(Registros[[#This Row],[idade]]&lt;18,311.43,IF(Registros[[#This Row],[idade]]&lt;=25,488.58,IF(Registros[[#This Row],[idade]]&lt;=50,772.77,850.05)))</f>
        <v>488.58</v>
      </c>
      <c r="P5755">
        <f>IF(Registros[[#This Row],[idade]]&lt;18,23.99,IF(Registros[[#This Row],[idade]]&lt;=25,49.9,IF(Registros[[#This Row],[idade]]&lt;=50,145.2,175.45)))</f>
        <v>49.9</v>
      </c>
      <c r="Q5755">
        <v>5</v>
      </c>
      <c r="R5755">
        <v>26</v>
      </c>
      <c r="T5755">
        <v>3</v>
      </c>
      <c r="U5755" t="s">
        <v>3</v>
      </c>
      <c r="V5755" t="s">
        <v>22</v>
      </c>
    </row>
    <row r="5756" spans="1:22" x14ac:dyDescent="0.3">
      <c r="A5756">
        <v>5755</v>
      </c>
      <c r="B5756">
        <v>73233944732</v>
      </c>
      <c r="C5756">
        <v>3</v>
      </c>
      <c r="D5756" s="1">
        <v>29261</v>
      </c>
      <c r="E5756" s="3">
        <f>2023-YEAR(Registros[[#This Row],[data_nascimento]])</f>
        <v>43</v>
      </c>
      <c r="F5756" s="1">
        <v>43985</v>
      </c>
      <c r="H5756">
        <v>220</v>
      </c>
      <c r="I5756">
        <v>19</v>
      </c>
      <c r="J5756" s="3">
        <v>4223.0666666666666</v>
      </c>
      <c r="K5756">
        <v>13.8</v>
      </c>
      <c r="L5756">
        <v>6668</v>
      </c>
      <c r="M5756">
        <f>Registros[[#This Row],[salario]]*0.06</f>
        <v>400.08</v>
      </c>
      <c r="N5756">
        <f>Registros[[#This Row],[salario]]*5%</f>
        <v>333.40000000000003</v>
      </c>
      <c r="O5756">
        <f>IF(Registros[[#This Row],[idade]]&lt;18,311.43,IF(Registros[[#This Row],[idade]]&lt;=25,488.58,IF(Registros[[#This Row],[idade]]&lt;=50,772.77,850.05)))</f>
        <v>772.77</v>
      </c>
      <c r="P5756">
        <f>IF(Registros[[#This Row],[idade]]&lt;18,23.99,IF(Registros[[#This Row],[idade]]&lt;=25,49.9,IF(Registros[[#This Row],[idade]]&lt;=50,145.2,175.45)))</f>
        <v>145.19999999999999</v>
      </c>
      <c r="Q5756">
        <v>4</v>
      </c>
      <c r="R5756">
        <v>21</v>
      </c>
      <c r="T5756">
        <v>3</v>
      </c>
      <c r="U5756" t="s">
        <v>3</v>
      </c>
      <c r="V5756" t="s">
        <v>21</v>
      </c>
    </row>
    <row r="5757" spans="1:22" x14ac:dyDescent="0.3">
      <c r="A5757">
        <v>5756</v>
      </c>
      <c r="B5757">
        <v>37307994478</v>
      </c>
      <c r="C5757">
        <v>3</v>
      </c>
      <c r="D5757" s="1">
        <v>29146</v>
      </c>
      <c r="E5757" s="3">
        <f>2023-YEAR(Registros[[#This Row],[data_nascimento]])</f>
        <v>44</v>
      </c>
      <c r="F5757" s="1">
        <v>43985</v>
      </c>
      <c r="H5757">
        <v>220</v>
      </c>
      <c r="I5757">
        <v>20</v>
      </c>
      <c r="J5757" s="3">
        <v>1228</v>
      </c>
      <c r="K5757">
        <v>12.65</v>
      </c>
      <c r="L5757">
        <v>1842</v>
      </c>
      <c r="M5757">
        <f>Registros[[#This Row],[salario]]*0.06</f>
        <v>110.52</v>
      </c>
      <c r="N5757">
        <f>Registros[[#This Row],[salario]]*5%</f>
        <v>92.100000000000009</v>
      </c>
      <c r="O5757">
        <f>IF(Registros[[#This Row],[idade]]&lt;18,311.43,IF(Registros[[#This Row],[idade]]&lt;=25,488.58,IF(Registros[[#This Row],[idade]]&lt;=50,772.77,850.05)))</f>
        <v>772.77</v>
      </c>
      <c r="P5757">
        <f>IF(Registros[[#This Row],[idade]]&lt;18,23.99,IF(Registros[[#This Row],[idade]]&lt;=25,49.9,IF(Registros[[#This Row],[idade]]&lt;=50,145.2,175.45)))</f>
        <v>145.19999999999999</v>
      </c>
      <c r="Q5757">
        <v>5</v>
      </c>
      <c r="R5757">
        <v>21</v>
      </c>
      <c r="T5757">
        <v>3</v>
      </c>
      <c r="U5757" t="s">
        <v>3</v>
      </c>
      <c r="V5757" t="s">
        <v>21</v>
      </c>
    </row>
    <row r="5758" spans="1:22" x14ac:dyDescent="0.3">
      <c r="A5758">
        <v>5757</v>
      </c>
      <c r="B5758">
        <v>44559909450</v>
      </c>
      <c r="C5758">
        <v>4</v>
      </c>
      <c r="D5758" s="1">
        <v>28121</v>
      </c>
      <c r="E5758" s="3">
        <f>2023-YEAR(Registros[[#This Row],[data_nascimento]])</f>
        <v>47</v>
      </c>
      <c r="F5758" s="1">
        <v>43985</v>
      </c>
      <c r="H5758">
        <v>220</v>
      </c>
      <c r="I5758">
        <v>15</v>
      </c>
      <c r="J5758" s="3">
        <v>3607</v>
      </c>
      <c r="K5758">
        <v>21.85</v>
      </c>
      <c r="L5758">
        <v>7214</v>
      </c>
      <c r="M5758">
        <f>Registros[[#This Row],[salario]]*0.06</f>
        <v>432.84</v>
      </c>
      <c r="N5758">
        <f>Registros[[#This Row],[salario]]*5%</f>
        <v>360.70000000000005</v>
      </c>
      <c r="O5758">
        <f>IF(Registros[[#This Row],[idade]]&lt;18,311.43,IF(Registros[[#This Row],[idade]]&lt;=25,488.58,IF(Registros[[#This Row],[idade]]&lt;=50,772.77,850.05)))</f>
        <v>772.77</v>
      </c>
      <c r="P5758">
        <f>IF(Registros[[#This Row],[idade]]&lt;18,23.99,IF(Registros[[#This Row],[idade]]&lt;=25,49.9,IF(Registros[[#This Row],[idade]]&lt;=50,145.2,175.45)))</f>
        <v>145.19999999999999</v>
      </c>
      <c r="Q5758">
        <v>2</v>
      </c>
      <c r="R5758">
        <v>8</v>
      </c>
      <c r="T5758">
        <v>3</v>
      </c>
      <c r="U5758" t="s">
        <v>2</v>
      </c>
      <c r="V5758" t="s">
        <v>19</v>
      </c>
    </row>
    <row r="5759" spans="1:22" x14ac:dyDescent="0.3">
      <c r="A5759">
        <v>5758</v>
      </c>
      <c r="B5759">
        <v>42757822179</v>
      </c>
      <c r="C5759">
        <v>4</v>
      </c>
      <c r="D5759" s="1">
        <v>28596</v>
      </c>
      <c r="E5759" s="3">
        <f>2023-YEAR(Registros[[#This Row],[data_nascimento]])</f>
        <v>45</v>
      </c>
      <c r="F5759" s="1">
        <v>43985</v>
      </c>
      <c r="H5759">
        <v>220</v>
      </c>
      <c r="I5759">
        <v>2</v>
      </c>
      <c r="J5759" s="3">
        <v>168.6</v>
      </c>
      <c r="K5759">
        <v>13.8</v>
      </c>
      <c r="L5759">
        <v>2529</v>
      </c>
      <c r="M5759">
        <f>Registros[[#This Row],[salario]]*0.06</f>
        <v>151.73999999999998</v>
      </c>
      <c r="N5759">
        <f>Registros[[#This Row],[salario]]*5%</f>
        <v>126.45</v>
      </c>
      <c r="O5759">
        <f>IF(Registros[[#This Row],[idade]]&lt;18,311.43,IF(Registros[[#This Row],[idade]]&lt;=25,488.58,IF(Registros[[#This Row],[idade]]&lt;=50,772.77,850.05)))</f>
        <v>772.77</v>
      </c>
      <c r="P5759">
        <f>IF(Registros[[#This Row],[idade]]&lt;18,23.99,IF(Registros[[#This Row],[idade]]&lt;=25,49.9,IF(Registros[[#This Row],[idade]]&lt;=50,145.2,175.45)))</f>
        <v>145.19999999999999</v>
      </c>
      <c r="Q5759">
        <v>3</v>
      </c>
      <c r="R5759">
        <v>17</v>
      </c>
      <c r="T5759">
        <v>3</v>
      </c>
      <c r="U5759" t="s">
        <v>2</v>
      </c>
      <c r="V5759" t="s">
        <v>21</v>
      </c>
    </row>
    <row r="5760" spans="1:22" x14ac:dyDescent="0.3">
      <c r="A5760">
        <v>5759</v>
      </c>
      <c r="B5760">
        <v>89321352287</v>
      </c>
      <c r="C5760">
        <v>7</v>
      </c>
      <c r="D5760" s="1">
        <v>29648</v>
      </c>
      <c r="E5760" s="3">
        <f>2023-YEAR(Registros[[#This Row],[data_nascimento]])</f>
        <v>42</v>
      </c>
      <c r="F5760" s="1">
        <v>43985</v>
      </c>
      <c r="H5760">
        <v>220</v>
      </c>
      <c r="I5760">
        <v>6</v>
      </c>
      <c r="J5760" s="3">
        <v>881.8</v>
      </c>
      <c r="K5760">
        <v>13.8</v>
      </c>
      <c r="L5760">
        <v>4409</v>
      </c>
      <c r="M5760">
        <f>Registros[[#This Row],[salario]]*0.06</f>
        <v>264.53999999999996</v>
      </c>
      <c r="N5760">
        <f>Registros[[#This Row],[salario]]*5%</f>
        <v>220.45000000000002</v>
      </c>
      <c r="O5760">
        <f>IF(Registros[[#This Row],[idade]]&lt;18,311.43,IF(Registros[[#This Row],[idade]]&lt;=25,488.58,IF(Registros[[#This Row],[idade]]&lt;=50,772.77,850.05)))</f>
        <v>772.77</v>
      </c>
      <c r="P5760">
        <f>IF(Registros[[#This Row],[idade]]&lt;18,23.99,IF(Registros[[#This Row],[idade]]&lt;=25,49.9,IF(Registros[[#This Row],[idade]]&lt;=50,145.2,175.45)))</f>
        <v>145.19999999999999</v>
      </c>
      <c r="Q5760">
        <v>5</v>
      </c>
      <c r="R5760">
        <v>22</v>
      </c>
      <c r="T5760">
        <v>2</v>
      </c>
      <c r="U5760" t="s">
        <v>3</v>
      </c>
      <c r="V5760" t="s">
        <v>21</v>
      </c>
    </row>
    <row r="5761" spans="1:22" x14ac:dyDescent="0.3">
      <c r="A5761">
        <v>5760</v>
      </c>
      <c r="B5761">
        <v>67610909028</v>
      </c>
      <c r="C5761">
        <v>5</v>
      </c>
      <c r="D5761" s="1">
        <v>31859</v>
      </c>
      <c r="E5761" s="3">
        <f>2023-YEAR(Registros[[#This Row],[data_nascimento]])</f>
        <v>36</v>
      </c>
      <c r="F5761" s="1">
        <v>43985</v>
      </c>
      <c r="H5761">
        <v>220</v>
      </c>
      <c r="I5761">
        <v>17</v>
      </c>
      <c r="J5761" s="3">
        <v>3744.5333333333338</v>
      </c>
      <c r="K5761">
        <v>13.8</v>
      </c>
      <c r="L5761">
        <v>6608</v>
      </c>
      <c r="M5761">
        <f>Registros[[#This Row],[salario]]*0.06</f>
        <v>396.47999999999996</v>
      </c>
      <c r="N5761">
        <f>Registros[[#This Row],[salario]]*5%</f>
        <v>330.40000000000003</v>
      </c>
      <c r="O5761">
        <f>IF(Registros[[#This Row],[idade]]&lt;18,311.43,IF(Registros[[#This Row],[idade]]&lt;=25,488.58,IF(Registros[[#This Row],[idade]]&lt;=50,772.77,850.05)))</f>
        <v>772.77</v>
      </c>
      <c r="P5761">
        <f>IF(Registros[[#This Row],[idade]]&lt;18,23.99,IF(Registros[[#This Row],[idade]]&lt;=25,49.9,IF(Registros[[#This Row],[idade]]&lt;=50,145.2,175.45)))</f>
        <v>145.19999999999999</v>
      </c>
      <c r="Q5761">
        <v>2</v>
      </c>
      <c r="R5761">
        <v>23</v>
      </c>
      <c r="T5761">
        <v>3</v>
      </c>
      <c r="U5761" t="s">
        <v>3</v>
      </c>
      <c r="V5761" t="s">
        <v>22</v>
      </c>
    </row>
    <row r="5762" spans="1:22" x14ac:dyDescent="0.3">
      <c r="A5762">
        <v>5761</v>
      </c>
      <c r="B5762">
        <v>38574968921</v>
      </c>
      <c r="C5762">
        <v>5</v>
      </c>
      <c r="D5762" s="1">
        <v>27445</v>
      </c>
      <c r="E5762" s="3">
        <f>2023-YEAR(Registros[[#This Row],[data_nascimento]])</f>
        <v>48</v>
      </c>
      <c r="F5762" s="1">
        <v>43985</v>
      </c>
      <c r="H5762">
        <v>220</v>
      </c>
      <c r="I5762">
        <v>4</v>
      </c>
      <c r="J5762" s="3">
        <v>320.93333333333334</v>
      </c>
      <c r="K5762">
        <v>10.35</v>
      </c>
      <c r="L5762">
        <v>2407</v>
      </c>
      <c r="M5762">
        <f>Registros[[#This Row],[salario]]*0.06</f>
        <v>144.41999999999999</v>
      </c>
      <c r="N5762">
        <f>Registros[[#This Row],[salario]]*5%</f>
        <v>120.35000000000001</v>
      </c>
      <c r="O5762">
        <f>IF(Registros[[#This Row],[idade]]&lt;18,311.43,IF(Registros[[#This Row],[idade]]&lt;=25,488.58,IF(Registros[[#This Row],[idade]]&lt;=50,772.77,850.05)))</f>
        <v>772.77</v>
      </c>
      <c r="P5762">
        <f>IF(Registros[[#This Row],[idade]]&lt;18,23.99,IF(Registros[[#This Row],[idade]]&lt;=25,49.9,IF(Registros[[#This Row],[idade]]&lt;=50,145.2,175.45)))</f>
        <v>145.19999999999999</v>
      </c>
      <c r="Q5762">
        <v>2</v>
      </c>
      <c r="R5762">
        <v>11</v>
      </c>
      <c r="T5762">
        <v>2</v>
      </c>
      <c r="U5762" t="s">
        <v>3</v>
      </c>
      <c r="V5762" t="s">
        <v>19</v>
      </c>
    </row>
    <row r="5763" spans="1:22" x14ac:dyDescent="0.3">
      <c r="A5763">
        <v>5762</v>
      </c>
      <c r="B5763">
        <v>62523012053</v>
      </c>
      <c r="C5763">
        <v>7</v>
      </c>
      <c r="D5763" s="1">
        <v>31615</v>
      </c>
      <c r="E5763" s="3">
        <f>2023-YEAR(Registros[[#This Row],[data_nascimento]])</f>
        <v>37</v>
      </c>
      <c r="F5763" s="1">
        <v>43985</v>
      </c>
      <c r="H5763">
        <v>220</v>
      </c>
      <c r="I5763">
        <v>9</v>
      </c>
      <c r="J5763" s="3">
        <v>1874.4</v>
      </c>
      <c r="K5763">
        <v>19.55</v>
      </c>
      <c r="L5763">
        <v>6248</v>
      </c>
      <c r="M5763">
        <f>Registros[[#This Row],[salario]]*0.06</f>
        <v>374.88</v>
      </c>
      <c r="N5763">
        <f>Registros[[#This Row],[salario]]*5%</f>
        <v>312.40000000000003</v>
      </c>
      <c r="O5763">
        <f>IF(Registros[[#This Row],[idade]]&lt;18,311.43,IF(Registros[[#This Row],[idade]]&lt;=25,488.58,IF(Registros[[#This Row],[idade]]&lt;=50,772.77,850.05)))</f>
        <v>772.77</v>
      </c>
      <c r="P5763">
        <f>IF(Registros[[#This Row],[idade]]&lt;18,23.99,IF(Registros[[#This Row],[idade]]&lt;=25,49.9,IF(Registros[[#This Row],[idade]]&lt;=50,145.2,175.45)))</f>
        <v>145.19999999999999</v>
      </c>
      <c r="Q5763">
        <v>2</v>
      </c>
      <c r="R5763">
        <v>4</v>
      </c>
      <c r="T5763">
        <v>1</v>
      </c>
      <c r="U5763" t="s">
        <v>2</v>
      </c>
      <c r="V5763" t="s">
        <v>22</v>
      </c>
    </row>
    <row r="5764" spans="1:22" x14ac:dyDescent="0.3">
      <c r="A5764">
        <v>5763</v>
      </c>
      <c r="B5764">
        <v>98723800371</v>
      </c>
      <c r="C5764">
        <v>7</v>
      </c>
      <c r="D5764" s="1">
        <v>39331</v>
      </c>
      <c r="E5764" s="3">
        <f>2023-YEAR(Registros[[#This Row],[data_nascimento]])</f>
        <v>16</v>
      </c>
      <c r="F5764" s="1">
        <v>43985</v>
      </c>
      <c r="G5764" s="1">
        <v>44213</v>
      </c>
      <c r="H5764">
        <v>120</v>
      </c>
      <c r="I5764">
        <v>10</v>
      </c>
      <c r="J5764" s="3">
        <v>2088</v>
      </c>
      <c r="K5764">
        <v>8.0500000000000007</v>
      </c>
      <c r="L5764">
        <v>6264</v>
      </c>
      <c r="M5764">
        <f>Registros[[#This Row],[salario]]*0.06</f>
        <v>375.84</v>
      </c>
      <c r="N5764">
        <f>Registros[[#This Row],[salario]]*5%</f>
        <v>313.20000000000005</v>
      </c>
      <c r="O5764">
        <f>IF(Registros[[#This Row],[idade]]&lt;18,311.43,IF(Registros[[#This Row],[idade]]&lt;=25,488.58,IF(Registros[[#This Row],[idade]]&lt;=50,772.77,850.05)))</f>
        <v>311.43</v>
      </c>
      <c r="P5764">
        <f>IF(Registros[[#This Row],[idade]]&lt;18,23.99,IF(Registros[[#This Row],[idade]]&lt;=25,49.9,IF(Registros[[#This Row],[idade]]&lt;=50,145.2,175.45)))</f>
        <v>23.99</v>
      </c>
      <c r="Q5764">
        <v>1</v>
      </c>
      <c r="R5764">
        <v>2</v>
      </c>
      <c r="S5764">
        <v>3</v>
      </c>
      <c r="T5764">
        <v>3</v>
      </c>
      <c r="U5764" t="s">
        <v>2</v>
      </c>
      <c r="V5764" t="s">
        <v>22</v>
      </c>
    </row>
    <row r="5765" spans="1:22" x14ac:dyDescent="0.3">
      <c r="A5765">
        <v>5764</v>
      </c>
      <c r="B5765">
        <v>24422966792</v>
      </c>
      <c r="C5765">
        <v>4</v>
      </c>
      <c r="D5765" s="1">
        <v>28199</v>
      </c>
      <c r="E5765" s="3">
        <f>2023-YEAR(Registros[[#This Row],[data_nascimento]])</f>
        <v>46</v>
      </c>
      <c r="F5765" s="1">
        <v>43985</v>
      </c>
      <c r="G5765" s="1">
        <v>44213</v>
      </c>
      <c r="H5765">
        <v>220</v>
      </c>
      <c r="I5765">
        <v>9</v>
      </c>
      <c r="J5765" s="3">
        <v>534.9</v>
      </c>
      <c r="K5765">
        <v>12.65</v>
      </c>
      <c r="L5765">
        <v>1783</v>
      </c>
      <c r="M5765">
        <f>Registros[[#This Row],[salario]]*0.06</f>
        <v>106.97999999999999</v>
      </c>
      <c r="N5765">
        <f>Registros[[#This Row],[salario]]*5%</f>
        <v>89.15</v>
      </c>
      <c r="O5765">
        <f>IF(Registros[[#This Row],[idade]]&lt;18,311.43,IF(Registros[[#This Row],[idade]]&lt;=25,488.58,IF(Registros[[#This Row],[idade]]&lt;=50,772.77,850.05)))</f>
        <v>772.77</v>
      </c>
      <c r="P5765">
        <f>IF(Registros[[#This Row],[idade]]&lt;18,23.99,IF(Registros[[#This Row],[idade]]&lt;=25,49.9,IF(Registros[[#This Row],[idade]]&lt;=50,145.2,175.45)))</f>
        <v>145.19999999999999</v>
      </c>
      <c r="Q5765">
        <v>1</v>
      </c>
      <c r="R5765">
        <v>15</v>
      </c>
      <c r="S5765">
        <v>1</v>
      </c>
      <c r="T5765">
        <v>2</v>
      </c>
      <c r="U5765" t="s">
        <v>2</v>
      </c>
      <c r="V5765" t="s">
        <v>19</v>
      </c>
    </row>
    <row r="5766" spans="1:22" x14ac:dyDescent="0.3">
      <c r="A5766">
        <v>5765</v>
      </c>
      <c r="B5766">
        <v>61119196158</v>
      </c>
      <c r="C5766">
        <v>5</v>
      </c>
      <c r="D5766" s="1">
        <v>38420</v>
      </c>
      <c r="E5766" s="3">
        <f>2023-YEAR(Registros[[#This Row],[data_nascimento]])</f>
        <v>18</v>
      </c>
      <c r="F5766" s="1">
        <v>43985</v>
      </c>
      <c r="G5766" s="1">
        <v>44213</v>
      </c>
      <c r="H5766">
        <v>220</v>
      </c>
      <c r="I5766">
        <v>13</v>
      </c>
      <c r="J5766" s="3">
        <v>1521</v>
      </c>
      <c r="K5766">
        <v>10.35</v>
      </c>
      <c r="L5766">
        <v>3510</v>
      </c>
      <c r="M5766">
        <f>Registros[[#This Row],[salario]]*0.06</f>
        <v>210.6</v>
      </c>
      <c r="N5766">
        <f>Registros[[#This Row],[salario]]*5%</f>
        <v>175.5</v>
      </c>
      <c r="O5766">
        <f>IF(Registros[[#This Row],[idade]]&lt;18,311.43,IF(Registros[[#This Row],[idade]]&lt;=25,488.58,IF(Registros[[#This Row],[idade]]&lt;=50,772.77,850.05)))</f>
        <v>488.58</v>
      </c>
      <c r="P5766">
        <f>IF(Registros[[#This Row],[idade]]&lt;18,23.99,IF(Registros[[#This Row],[idade]]&lt;=25,49.9,IF(Registros[[#This Row],[idade]]&lt;=50,145.2,175.45)))</f>
        <v>49.9</v>
      </c>
      <c r="Q5766">
        <v>2</v>
      </c>
      <c r="R5766">
        <v>22</v>
      </c>
      <c r="S5766">
        <v>2</v>
      </c>
      <c r="T5766">
        <v>3</v>
      </c>
      <c r="U5766" t="s">
        <v>3</v>
      </c>
      <c r="V5766" t="s">
        <v>18</v>
      </c>
    </row>
    <row r="5767" spans="1:22" x14ac:dyDescent="0.3">
      <c r="A5767">
        <v>5766</v>
      </c>
      <c r="B5767">
        <v>90455895737</v>
      </c>
      <c r="C5767">
        <v>4</v>
      </c>
      <c r="D5767" s="1">
        <v>28268</v>
      </c>
      <c r="E5767" s="3">
        <f>2023-YEAR(Registros[[#This Row],[data_nascimento]])</f>
        <v>46</v>
      </c>
      <c r="F5767" s="1">
        <v>43985</v>
      </c>
      <c r="G5767" s="1">
        <v>44213</v>
      </c>
      <c r="H5767">
        <v>220</v>
      </c>
      <c r="I5767">
        <v>10</v>
      </c>
      <c r="J5767" s="3">
        <v>1600</v>
      </c>
      <c r="K5767">
        <v>9.1999999999999993</v>
      </c>
      <c r="L5767">
        <v>4800</v>
      </c>
      <c r="M5767">
        <f>Registros[[#This Row],[salario]]*0.06</f>
        <v>288</v>
      </c>
      <c r="N5767">
        <f>Registros[[#This Row],[salario]]*5%</f>
        <v>240</v>
      </c>
      <c r="O5767">
        <f>IF(Registros[[#This Row],[idade]]&lt;18,311.43,IF(Registros[[#This Row],[idade]]&lt;=25,488.58,IF(Registros[[#This Row],[idade]]&lt;=50,772.77,850.05)))</f>
        <v>772.77</v>
      </c>
      <c r="P5767">
        <f>IF(Registros[[#This Row],[idade]]&lt;18,23.99,IF(Registros[[#This Row],[idade]]&lt;=25,49.9,IF(Registros[[#This Row],[idade]]&lt;=50,145.2,175.45)))</f>
        <v>145.19999999999999</v>
      </c>
      <c r="Q5767">
        <v>3</v>
      </c>
      <c r="R5767">
        <v>15</v>
      </c>
      <c r="S5767">
        <v>1</v>
      </c>
      <c r="T5767">
        <v>3</v>
      </c>
      <c r="U5767" t="s">
        <v>3</v>
      </c>
      <c r="V5767" t="s">
        <v>22</v>
      </c>
    </row>
    <row r="5768" spans="1:22" x14ac:dyDescent="0.3">
      <c r="A5768">
        <v>5767</v>
      </c>
      <c r="B5768">
        <v>50688651719</v>
      </c>
      <c r="C5768">
        <v>4</v>
      </c>
      <c r="D5768" s="1">
        <v>36756</v>
      </c>
      <c r="E5768" s="3">
        <f>2023-YEAR(Registros[[#This Row],[data_nascimento]])</f>
        <v>23</v>
      </c>
      <c r="F5768" s="1">
        <v>43985</v>
      </c>
      <c r="G5768" s="1">
        <v>44213</v>
      </c>
      <c r="H5768">
        <v>220</v>
      </c>
      <c r="I5768">
        <v>13</v>
      </c>
      <c r="J5768" s="3">
        <v>2815.3666666666668</v>
      </c>
      <c r="K5768">
        <v>21.85</v>
      </c>
      <c r="L5768">
        <v>6497</v>
      </c>
      <c r="M5768">
        <f>Registros[[#This Row],[salario]]*0.06</f>
        <v>389.82</v>
      </c>
      <c r="N5768">
        <f>Registros[[#This Row],[salario]]*5%</f>
        <v>324.85000000000002</v>
      </c>
      <c r="O5768">
        <f>IF(Registros[[#This Row],[idade]]&lt;18,311.43,IF(Registros[[#This Row],[idade]]&lt;=25,488.58,IF(Registros[[#This Row],[idade]]&lt;=50,772.77,850.05)))</f>
        <v>488.58</v>
      </c>
      <c r="P5768">
        <f>IF(Registros[[#This Row],[idade]]&lt;18,23.99,IF(Registros[[#This Row],[idade]]&lt;=25,49.9,IF(Registros[[#This Row],[idade]]&lt;=50,145.2,175.45)))</f>
        <v>49.9</v>
      </c>
      <c r="Q5768">
        <v>4</v>
      </c>
      <c r="R5768">
        <v>13</v>
      </c>
      <c r="S5768">
        <v>2</v>
      </c>
      <c r="T5768">
        <v>2</v>
      </c>
      <c r="U5768" t="s">
        <v>2</v>
      </c>
      <c r="V5768" t="s">
        <v>22</v>
      </c>
    </row>
    <row r="5769" spans="1:22" x14ac:dyDescent="0.3">
      <c r="A5769">
        <v>5768</v>
      </c>
      <c r="B5769">
        <v>84122642904</v>
      </c>
      <c r="C5769">
        <v>7</v>
      </c>
      <c r="D5769" s="1">
        <v>38729</v>
      </c>
      <c r="E5769" s="3">
        <f>2023-YEAR(Registros[[#This Row],[data_nascimento]])</f>
        <v>17</v>
      </c>
      <c r="F5769" s="1">
        <v>43985</v>
      </c>
      <c r="G5769" s="1">
        <v>44213</v>
      </c>
      <c r="H5769">
        <v>120</v>
      </c>
      <c r="I5769">
        <v>17</v>
      </c>
      <c r="J5769" s="3">
        <v>3087.7666666666664</v>
      </c>
      <c r="K5769">
        <v>16.100000000000001</v>
      </c>
      <c r="L5769">
        <v>5449</v>
      </c>
      <c r="M5769">
        <f>Registros[[#This Row],[salario]]*0.06</f>
        <v>326.94</v>
      </c>
      <c r="N5769">
        <f>Registros[[#This Row],[salario]]*5%</f>
        <v>272.45</v>
      </c>
      <c r="O5769">
        <f>IF(Registros[[#This Row],[idade]]&lt;18,311.43,IF(Registros[[#This Row],[idade]]&lt;=25,488.58,IF(Registros[[#This Row],[idade]]&lt;=50,772.77,850.05)))</f>
        <v>311.43</v>
      </c>
      <c r="P5769">
        <f>IF(Registros[[#This Row],[idade]]&lt;18,23.99,IF(Registros[[#This Row],[idade]]&lt;=25,49.9,IF(Registros[[#This Row],[idade]]&lt;=50,145.2,175.45)))</f>
        <v>23.99</v>
      </c>
      <c r="Q5769">
        <v>3</v>
      </c>
      <c r="R5769">
        <v>16</v>
      </c>
      <c r="S5769">
        <v>2</v>
      </c>
      <c r="T5769">
        <v>1</v>
      </c>
      <c r="U5769" t="s">
        <v>3</v>
      </c>
      <c r="V5769" t="s">
        <v>21</v>
      </c>
    </row>
    <row r="5770" spans="1:22" x14ac:dyDescent="0.3">
      <c r="A5770">
        <v>5769</v>
      </c>
      <c r="B5770">
        <v>17144020740</v>
      </c>
      <c r="C5770">
        <v>6</v>
      </c>
      <c r="D5770" s="1">
        <v>30582</v>
      </c>
      <c r="E5770" s="3">
        <f>2023-YEAR(Registros[[#This Row],[data_nascimento]])</f>
        <v>40</v>
      </c>
      <c r="F5770" s="1">
        <v>43985</v>
      </c>
      <c r="G5770" s="1">
        <v>44213</v>
      </c>
      <c r="H5770">
        <v>220</v>
      </c>
      <c r="I5770">
        <v>8</v>
      </c>
      <c r="J5770" s="3">
        <v>1680</v>
      </c>
      <c r="K5770">
        <v>16.100000000000001</v>
      </c>
      <c r="L5770">
        <v>6300</v>
      </c>
      <c r="M5770">
        <f>Registros[[#This Row],[salario]]*0.06</f>
        <v>378</v>
      </c>
      <c r="N5770">
        <f>Registros[[#This Row],[salario]]*5%</f>
        <v>315</v>
      </c>
      <c r="O5770">
        <f>IF(Registros[[#This Row],[idade]]&lt;18,311.43,IF(Registros[[#This Row],[idade]]&lt;=25,488.58,IF(Registros[[#This Row],[idade]]&lt;=50,772.77,850.05)))</f>
        <v>772.77</v>
      </c>
      <c r="P5770">
        <f>IF(Registros[[#This Row],[idade]]&lt;18,23.99,IF(Registros[[#This Row],[idade]]&lt;=25,49.9,IF(Registros[[#This Row],[idade]]&lt;=50,145.2,175.45)))</f>
        <v>145.19999999999999</v>
      </c>
      <c r="Q5770">
        <v>2</v>
      </c>
      <c r="R5770">
        <v>9</v>
      </c>
      <c r="S5770">
        <v>3</v>
      </c>
      <c r="T5770">
        <v>2</v>
      </c>
      <c r="U5770" t="s">
        <v>2</v>
      </c>
      <c r="V5770" t="s">
        <v>19</v>
      </c>
    </row>
    <row r="5771" spans="1:22" x14ac:dyDescent="0.3">
      <c r="A5771">
        <v>5770</v>
      </c>
      <c r="B5771">
        <v>53941171456</v>
      </c>
      <c r="C5771">
        <v>7</v>
      </c>
      <c r="D5771" s="1">
        <v>31169</v>
      </c>
      <c r="E5771" s="3">
        <f>2023-YEAR(Registros[[#This Row],[data_nascimento]])</f>
        <v>38</v>
      </c>
      <c r="F5771" s="1">
        <v>43985</v>
      </c>
      <c r="G5771" s="1">
        <v>44213</v>
      </c>
      <c r="H5771">
        <v>220</v>
      </c>
      <c r="I5771">
        <v>5</v>
      </c>
      <c r="J5771" s="3">
        <v>583</v>
      </c>
      <c r="K5771">
        <v>21.85</v>
      </c>
      <c r="L5771">
        <v>3498</v>
      </c>
      <c r="M5771">
        <f>Registros[[#This Row],[salario]]*0.06</f>
        <v>209.88</v>
      </c>
      <c r="N5771">
        <f>Registros[[#This Row],[salario]]*5%</f>
        <v>174.9</v>
      </c>
      <c r="O5771">
        <f>IF(Registros[[#This Row],[idade]]&lt;18,311.43,IF(Registros[[#This Row],[idade]]&lt;=25,488.58,IF(Registros[[#This Row],[idade]]&lt;=50,772.77,850.05)))</f>
        <v>772.77</v>
      </c>
      <c r="P5771">
        <f>IF(Registros[[#This Row],[idade]]&lt;18,23.99,IF(Registros[[#This Row],[idade]]&lt;=25,49.9,IF(Registros[[#This Row],[idade]]&lt;=50,145.2,175.45)))</f>
        <v>145.19999999999999</v>
      </c>
      <c r="Q5771">
        <v>1</v>
      </c>
      <c r="R5771">
        <v>1</v>
      </c>
      <c r="S5771">
        <v>3</v>
      </c>
      <c r="T5771">
        <v>2</v>
      </c>
      <c r="U5771" t="s">
        <v>2</v>
      </c>
      <c r="V5771" t="s">
        <v>19</v>
      </c>
    </row>
    <row r="5772" spans="1:22" x14ac:dyDescent="0.3">
      <c r="A5772">
        <v>5771</v>
      </c>
      <c r="B5772">
        <v>46659581004</v>
      </c>
      <c r="C5772">
        <v>5</v>
      </c>
      <c r="D5772" s="1">
        <v>27586</v>
      </c>
      <c r="E5772" s="3">
        <f>2023-YEAR(Registros[[#This Row],[data_nascimento]])</f>
        <v>48</v>
      </c>
      <c r="F5772" s="1">
        <v>43985</v>
      </c>
      <c r="G5772" s="1">
        <v>44213</v>
      </c>
      <c r="H5772">
        <v>220</v>
      </c>
      <c r="I5772">
        <v>1</v>
      </c>
      <c r="J5772" s="3">
        <v>44.5</v>
      </c>
      <c r="K5772">
        <v>1.1499999999999999</v>
      </c>
      <c r="L5772">
        <v>1335</v>
      </c>
      <c r="M5772">
        <f>Registros[[#This Row],[salario]]*0.06</f>
        <v>80.099999999999994</v>
      </c>
      <c r="N5772">
        <f>Registros[[#This Row],[salario]]*5%</f>
        <v>66.75</v>
      </c>
      <c r="O5772">
        <f>IF(Registros[[#This Row],[idade]]&lt;18,311.43,IF(Registros[[#This Row],[idade]]&lt;=25,488.58,IF(Registros[[#This Row],[idade]]&lt;=50,772.77,850.05)))</f>
        <v>772.77</v>
      </c>
      <c r="P5772">
        <f>IF(Registros[[#This Row],[idade]]&lt;18,23.99,IF(Registros[[#This Row],[idade]]&lt;=25,49.9,IF(Registros[[#This Row],[idade]]&lt;=50,145.2,175.45)))</f>
        <v>145.19999999999999</v>
      </c>
      <c r="Q5772">
        <v>5</v>
      </c>
      <c r="R5772">
        <v>17</v>
      </c>
      <c r="S5772">
        <v>2</v>
      </c>
      <c r="T5772">
        <v>3</v>
      </c>
      <c r="U5772" t="s">
        <v>2</v>
      </c>
      <c r="V5772" t="s">
        <v>18</v>
      </c>
    </row>
    <row r="5773" spans="1:22" x14ac:dyDescent="0.3">
      <c r="A5773">
        <v>5772</v>
      </c>
      <c r="B5773">
        <v>17889363312</v>
      </c>
      <c r="C5773">
        <v>7</v>
      </c>
      <c r="D5773" s="1">
        <v>32969</v>
      </c>
      <c r="E5773" s="3">
        <f>2023-YEAR(Registros[[#This Row],[data_nascimento]])</f>
        <v>33</v>
      </c>
      <c r="F5773" s="1">
        <v>43985</v>
      </c>
      <c r="G5773" s="1">
        <v>44213</v>
      </c>
      <c r="H5773">
        <v>220</v>
      </c>
      <c r="I5773">
        <v>2</v>
      </c>
      <c r="J5773" s="3">
        <v>209.33333333333334</v>
      </c>
      <c r="K5773">
        <v>6.9</v>
      </c>
      <c r="L5773">
        <v>3140</v>
      </c>
      <c r="M5773">
        <f>Registros[[#This Row],[salario]]*0.06</f>
        <v>188.4</v>
      </c>
      <c r="N5773">
        <f>Registros[[#This Row],[salario]]*5%</f>
        <v>157</v>
      </c>
      <c r="O5773">
        <f>IF(Registros[[#This Row],[idade]]&lt;18,311.43,IF(Registros[[#This Row],[idade]]&lt;=25,488.58,IF(Registros[[#This Row],[idade]]&lt;=50,772.77,850.05)))</f>
        <v>772.77</v>
      </c>
      <c r="P5773">
        <f>IF(Registros[[#This Row],[idade]]&lt;18,23.99,IF(Registros[[#This Row],[idade]]&lt;=25,49.9,IF(Registros[[#This Row],[idade]]&lt;=50,145.2,175.45)))</f>
        <v>145.19999999999999</v>
      </c>
      <c r="Q5773">
        <v>1</v>
      </c>
      <c r="R5773">
        <v>12</v>
      </c>
      <c r="S5773">
        <v>3</v>
      </c>
      <c r="T5773">
        <v>3</v>
      </c>
      <c r="U5773" t="s">
        <v>3</v>
      </c>
      <c r="V5773" t="s">
        <v>19</v>
      </c>
    </row>
    <row r="5774" spans="1:22" x14ac:dyDescent="0.3">
      <c r="A5774">
        <v>5773</v>
      </c>
      <c r="B5774">
        <v>15125451990</v>
      </c>
      <c r="C5774">
        <v>6</v>
      </c>
      <c r="D5774" s="1">
        <v>29072</v>
      </c>
      <c r="E5774" s="3">
        <f>2023-YEAR(Registros[[#This Row],[data_nascimento]])</f>
        <v>44</v>
      </c>
      <c r="F5774" s="1">
        <v>43985</v>
      </c>
      <c r="G5774" s="1">
        <v>44213</v>
      </c>
      <c r="H5774">
        <v>220</v>
      </c>
      <c r="I5774">
        <v>4</v>
      </c>
      <c r="J5774" s="3">
        <v>444.93333333333334</v>
      </c>
      <c r="K5774">
        <v>3.45</v>
      </c>
      <c r="L5774">
        <v>3337</v>
      </c>
      <c r="M5774">
        <f>Registros[[#This Row],[salario]]*0.06</f>
        <v>200.22</v>
      </c>
      <c r="N5774">
        <f>Registros[[#This Row],[salario]]*5%</f>
        <v>166.85000000000002</v>
      </c>
      <c r="O5774">
        <f>IF(Registros[[#This Row],[idade]]&lt;18,311.43,IF(Registros[[#This Row],[idade]]&lt;=25,488.58,IF(Registros[[#This Row],[idade]]&lt;=50,772.77,850.05)))</f>
        <v>772.77</v>
      </c>
      <c r="P5774">
        <f>IF(Registros[[#This Row],[idade]]&lt;18,23.99,IF(Registros[[#This Row],[idade]]&lt;=25,49.9,IF(Registros[[#This Row],[idade]]&lt;=50,145.2,175.45)))</f>
        <v>145.19999999999999</v>
      </c>
      <c r="Q5774">
        <v>3</v>
      </c>
      <c r="R5774">
        <v>22</v>
      </c>
      <c r="S5774">
        <v>3</v>
      </c>
      <c r="T5774">
        <v>2</v>
      </c>
      <c r="U5774" t="s">
        <v>3</v>
      </c>
      <c r="V5774" t="s">
        <v>21</v>
      </c>
    </row>
    <row r="5775" spans="1:22" x14ac:dyDescent="0.3">
      <c r="A5775">
        <v>5774</v>
      </c>
      <c r="B5775">
        <v>65597142886</v>
      </c>
      <c r="C5775">
        <v>7</v>
      </c>
      <c r="D5775" s="1">
        <v>38667</v>
      </c>
      <c r="E5775" s="3">
        <f>2023-YEAR(Registros[[#This Row],[data_nascimento]])</f>
        <v>18</v>
      </c>
      <c r="F5775" s="1">
        <v>43985</v>
      </c>
      <c r="G5775" s="1">
        <v>44213</v>
      </c>
      <c r="H5775">
        <v>220</v>
      </c>
      <c r="I5775">
        <v>10</v>
      </c>
      <c r="J5775" s="3">
        <v>1614.3333333333335</v>
      </c>
      <c r="K5775">
        <v>2.2999999999999998</v>
      </c>
      <c r="L5775">
        <v>4843</v>
      </c>
      <c r="M5775">
        <f>Registros[[#This Row],[salario]]*0.06</f>
        <v>290.58</v>
      </c>
      <c r="N5775">
        <f>Registros[[#This Row],[salario]]*5%</f>
        <v>242.15</v>
      </c>
      <c r="O5775">
        <f>IF(Registros[[#This Row],[idade]]&lt;18,311.43,IF(Registros[[#This Row],[idade]]&lt;=25,488.58,IF(Registros[[#This Row],[idade]]&lt;=50,772.77,850.05)))</f>
        <v>488.58</v>
      </c>
      <c r="P5775">
        <f>IF(Registros[[#This Row],[idade]]&lt;18,23.99,IF(Registros[[#This Row],[idade]]&lt;=25,49.9,IF(Registros[[#This Row],[idade]]&lt;=50,145.2,175.45)))</f>
        <v>49.9</v>
      </c>
      <c r="Q5775">
        <v>4</v>
      </c>
      <c r="R5775">
        <v>16</v>
      </c>
      <c r="S5775">
        <v>1</v>
      </c>
      <c r="T5775">
        <v>1</v>
      </c>
      <c r="U5775" t="s">
        <v>2</v>
      </c>
      <c r="V5775" t="s">
        <v>18</v>
      </c>
    </row>
    <row r="5776" spans="1:22" x14ac:dyDescent="0.3">
      <c r="A5776">
        <v>5775</v>
      </c>
      <c r="B5776">
        <v>97889865303</v>
      </c>
      <c r="C5776">
        <v>4</v>
      </c>
      <c r="D5776" s="1">
        <v>35442</v>
      </c>
      <c r="E5776" s="3">
        <f>2023-YEAR(Registros[[#This Row],[data_nascimento]])</f>
        <v>26</v>
      </c>
      <c r="F5776" s="1">
        <v>43985</v>
      </c>
      <c r="G5776" s="1">
        <v>44213</v>
      </c>
      <c r="H5776">
        <v>220</v>
      </c>
      <c r="I5776">
        <v>11</v>
      </c>
      <c r="J5776" s="3">
        <v>2541.3666666666668</v>
      </c>
      <c r="K5776">
        <v>17.25</v>
      </c>
      <c r="L5776">
        <v>6931</v>
      </c>
      <c r="M5776">
        <f>Registros[[#This Row],[salario]]*0.06</f>
        <v>415.85999999999996</v>
      </c>
      <c r="N5776">
        <f>Registros[[#This Row],[salario]]*5%</f>
        <v>346.55</v>
      </c>
      <c r="O5776">
        <f>IF(Registros[[#This Row],[idade]]&lt;18,311.43,IF(Registros[[#This Row],[idade]]&lt;=25,488.58,IF(Registros[[#This Row],[idade]]&lt;=50,772.77,850.05)))</f>
        <v>772.77</v>
      </c>
      <c r="P5776">
        <f>IF(Registros[[#This Row],[idade]]&lt;18,23.99,IF(Registros[[#This Row],[idade]]&lt;=25,49.9,IF(Registros[[#This Row],[idade]]&lt;=50,145.2,175.45)))</f>
        <v>145.19999999999999</v>
      </c>
      <c r="Q5776">
        <v>1</v>
      </c>
      <c r="R5776">
        <v>8</v>
      </c>
      <c r="S5776">
        <v>1</v>
      </c>
      <c r="T5776">
        <v>3</v>
      </c>
      <c r="U5776" t="s">
        <v>2</v>
      </c>
      <c r="V5776" t="s">
        <v>18</v>
      </c>
    </row>
    <row r="5777" spans="1:22" x14ac:dyDescent="0.3">
      <c r="A5777">
        <v>5776</v>
      </c>
      <c r="B5777">
        <v>41215087945</v>
      </c>
      <c r="C5777">
        <v>6</v>
      </c>
      <c r="D5777" s="1">
        <v>33093</v>
      </c>
      <c r="E5777" s="3">
        <f>2023-YEAR(Registros[[#This Row],[data_nascimento]])</f>
        <v>33</v>
      </c>
      <c r="F5777" s="1">
        <v>43985</v>
      </c>
      <c r="G5777" s="1">
        <v>44213</v>
      </c>
      <c r="H5777">
        <v>220</v>
      </c>
      <c r="I5777">
        <v>20</v>
      </c>
      <c r="J5777" s="3">
        <v>950</v>
      </c>
      <c r="K5777">
        <v>8.0500000000000007</v>
      </c>
      <c r="L5777">
        <v>1425</v>
      </c>
      <c r="M5777">
        <f>Registros[[#This Row],[salario]]*0.06</f>
        <v>85.5</v>
      </c>
      <c r="N5777">
        <f>Registros[[#This Row],[salario]]*5%</f>
        <v>71.25</v>
      </c>
      <c r="O5777">
        <f>IF(Registros[[#This Row],[idade]]&lt;18,311.43,IF(Registros[[#This Row],[idade]]&lt;=25,488.58,IF(Registros[[#This Row],[idade]]&lt;=50,772.77,850.05)))</f>
        <v>772.77</v>
      </c>
      <c r="P5777">
        <f>IF(Registros[[#This Row],[idade]]&lt;18,23.99,IF(Registros[[#This Row],[idade]]&lt;=25,49.9,IF(Registros[[#This Row],[idade]]&lt;=50,145.2,175.45)))</f>
        <v>145.19999999999999</v>
      </c>
      <c r="Q5777">
        <v>1</v>
      </c>
      <c r="R5777">
        <v>18</v>
      </c>
      <c r="S5777">
        <v>1</v>
      </c>
      <c r="T5777">
        <v>3</v>
      </c>
      <c r="U5777" t="s">
        <v>3</v>
      </c>
      <c r="V5777" t="s">
        <v>21</v>
      </c>
    </row>
    <row r="5778" spans="1:22" x14ac:dyDescent="0.3">
      <c r="A5778">
        <v>5777</v>
      </c>
      <c r="B5778">
        <v>33353505341</v>
      </c>
      <c r="C5778">
        <v>4</v>
      </c>
      <c r="D5778" s="1">
        <v>29103</v>
      </c>
      <c r="E5778" s="3">
        <f>2023-YEAR(Registros[[#This Row],[data_nascimento]])</f>
        <v>44</v>
      </c>
      <c r="F5778" s="1">
        <v>43985</v>
      </c>
      <c r="G5778" s="1">
        <v>44213</v>
      </c>
      <c r="H5778">
        <v>220</v>
      </c>
      <c r="I5778">
        <v>6</v>
      </c>
      <c r="J5778" s="3">
        <v>423.59999999999997</v>
      </c>
      <c r="K5778">
        <v>17.25</v>
      </c>
      <c r="L5778">
        <v>2118</v>
      </c>
      <c r="M5778">
        <f>Registros[[#This Row],[salario]]*0.06</f>
        <v>127.08</v>
      </c>
      <c r="N5778">
        <f>Registros[[#This Row],[salario]]*5%</f>
        <v>105.9</v>
      </c>
      <c r="O5778">
        <f>IF(Registros[[#This Row],[idade]]&lt;18,311.43,IF(Registros[[#This Row],[idade]]&lt;=25,488.58,IF(Registros[[#This Row],[idade]]&lt;=50,772.77,850.05)))</f>
        <v>772.77</v>
      </c>
      <c r="P5778">
        <f>IF(Registros[[#This Row],[idade]]&lt;18,23.99,IF(Registros[[#This Row],[idade]]&lt;=25,49.9,IF(Registros[[#This Row],[idade]]&lt;=50,145.2,175.45)))</f>
        <v>145.19999999999999</v>
      </c>
      <c r="Q5778">
        <v>1</v>
      </c>
      <c r="R5778">
        <v>11</v>
      </c>
      <c r="S5778">
        <v>3</v>
      </c>
      <c r="T5778">
        <v>3</v>
      </c>
      <c r="U5778" t="s">
        <v>2</v>
      </c>
      <c r="V5778" t="s">
        <v>18</v>
      </c>
    </row>
    <row r="5779" spans="1:22" x14ac:dyDescent="0.3">
      <c r="A5779">
        <v>5778</v>
      </c>
      <c r="B5779">
        <v>54788541348</v>
      </c>
      <c r="C5779">
        <v>3</v>
      </c>
      <c r="D5779" s="1">
        <v>34247</v>
      </c>
      <c r="E5779" s="3">
        <f>2023-YEAR(Registros[[#This Row],[data_nascimento]])</f>
        <v>30</v>
      </c>
      <c r="F5779" s="1">
        <v>43985</v>
      </c>
      <c r="G5779" s="1">
        <v>44213</v>
      </c>
      <c r="H5779">
        <v>220</v>
      </c>
      <c r="I5779">
        <v>4</v>
      </c>
      <c r="J5779" s="3">
        <v>252.53333333333333</v>
      </c>
      <c r="K5779">
        <v>1.1499999999999999</v>
      </c>
      <c r="L5779">
        <v>1894</v>
      </c>
      <c r="M5779">
        <f>Registros[[#This Row],[salario]]*0.06</f>
        <v>113.64</v>
      </c>
      <c r="N5779">
        <f>Registros[[#This Row],[salario]]*5%</f>
        <v>94.7</v>
      </c>
      <c r="O5779">
        <f>IF(Registros[[#This Row],[idade]]&lt;18,311.43,IF(Registros[[#This Row],[idade]]&lt;=25,488.58,IF(Registros[[#This Row],[idade]]&lt;=50,772.77,850.05)))</f>
        <v>772.77</v>
      </c>
      <c r="P5779">
        <f>IF(Registros[[#This Row],[idade]]&lt;18,23.99,IF(Registros[[#This Row],[idade]]&lt;=25,49.9,IF(Registros[[#This Row],[idade]]&lt;=50,145.2,175.45)))</f>
        <v>145.19999999999999</v>
      </c>
      <c r="Q5779">
        <v>4</v>
      </c>
      <c r="R5779">
        <v>10</v>
      </c>
      <c r="S5779">
        <v>2</v>
      </c>
      <c r="T5779">
        <v>3</v>
      </c>
      <c r="U5779" t="s">
        <v>3</v>
      </c>
      <c r="V5779" t="s">
        <v>19</v>
      </c>
    </row>
    <row r="5780" spans="1:22" x14ac:dyDescent="0.3">
      <c r="A5780">
        <v>5779</v>
      </c>
      <c r="B5780">
        <v>69688334204</v>
      </c>
      <c r="C5780">
        <v>7</v>
      </c>
      <c r="D5780" s="1">
        <v>31364</v>
      </c>
      <c r="E5780" s="3">
        <f>2023-YEAR(Registros[[#This Row],[data_nascimento]])</f>
        <v>38</v>
      </c>
      <c r="F5780" s="1">
        <v>43985</v>
      </c>
      <c r="G5780" s="1">
        <v>44213</v>
      </c>
      <c r="H5780">
        <v>220</v>
      </c>
      <c r="I5780">
        <v>8</v>
      </c>
      <c r="J5780" s="3">
        <v>506.4</v>
      </c>
      <c r="K5780">
        <v>23</v>
      </c>
      <c r="L5780">
        <v>1899</v>
      </c>
      <c r="M5780">
        <f>Registros[[#This Row],[salario]]*0.06</f>
        <v>113.94</v>
      </c>
      <c r="N5780">
        <f>Registros[[#This Row],[salario]]*5%</f>
        <v>94.95</v>
      </c>
      <c r="O5780">
        <f>IF(Registros[[#This Row],[idade]]&lt;18,311.43,IF(Registros[[#This Row],[idade]]&lt;=25,488.58,IF(Registros[[#This Row],[idade]]&lt;=50,772.77,850.05)))</f>
        <v>772.77</v>
      </c>
      <c r="P5780">
        <f>IF(Registros[[#This Row],[idade]]&lt;18,23.99,IF(Registros[[#This Row],[idade]]&lt;=25,49.9,IF(Registros[[#This Row],[idade]]&lt;=50,145.2,175.45)))</f>
        <v>145.19999999999999</v>
      </c>
      <c r="Q5780">
        <v>3</v>
      </c>
      <c r="R5780">
        <v>1</v>
      </c>
      <c r="S5780">
        <v>2</v>
      </c>
      <c r="T5780">
        <v>2</v>
      </c>
      <c r="U5780" t="s">
        <v>2</v>
      </c>
      <c r="V5780" t="s">
        <v>22</v>
      </c>
    </row>
    <row r="5781" spans="1:22" x14ac:dyDescent="0.3">
      <c r="A5781">
        <v>5780</v>
      </c>
      <c r="B5781">
        <v>52883238835</v>
      </c>
      <c r="C5781">
        <v>5</v>
      </c>
      <c r="D5781" s="1">
        <v>31643</v>
      </c>
      <c r="E5781" s="3">
        <f>2023-YEAR(Registros[[#This Row],[data_nascimento]])</f>
        <v>37</v>
      </c>
      <c r="F5781" s="1">
        <v>43985</v>
      </c>
      <c r="G5781" s="1">
        <v>44213</v>
      </c>
      <c r="H5781">
        <v>220</v>
      </c>
      <c r="I5781">
        <v>9</v>
      </c>
      <c r="J5781" s="3">
        <v>662.09999999999991</v>
      </c>
      <c r="K5781">
        <v>3.45</v>
      </c>
      <c r="L5781">
        <v>2207</v>
      </c>
      <c r="M5781">
        <f>Registros[[#This Row],[salario]]*0.06</f>
        <v>132.41999999999999</v>
      </c>
      <c r="N5781">
        <f>Registros[[#This Row],[salario]]*5%</f>
        <v>110.35000000000001</v>
      </c>
      <c r="O5781">
        <f>IF(Registros[[#This Row],[idade]]&lt;18,311.43,IF(Registros[[#This Row],[idade]]&lt;=25,488.58,IF(Registros[[#This Row],[idade]]&lt;=50,772.77,850.05)))</f>
        <v>772.77</v>
      </c>
      <c r="P5781">
        <f>IF(Registros[[#This Row],[idade]]&lt;18,23.99,IF(Registros[[#This Row],[idade]]&lt;=25,49.9,IF(Registros[[#This Row],[idade]]&lt;=50,145.2,175.45)))</f>
        <v>145.19999999999999</v>
      </c>
      <c r="Q5781">
        <v>3</v>
      </c>
      <c r="R5781">
        <v>8</v>
      </c>
      <c r="S5781">
        <v>3</v>
      </c>
      <c r="T5781">
        <v>3</v>
      </c>
      <c r="U5781" t="s">
        <v>2</v>
      </c>
      <c r="V5781" t="s">
        <v>19</v>
      </c>
    </row>
    <row r="5782" spans="1:22" x14ac:dyDescent="0.3">
      <c r="A5782">
        <v>5781</v>
      </c>
      <c r="B5782">
        <v>17851822223</v>
      </c>
      <c r="C5782">
        <v>7</v>
      </c>
      <c r="D5782" s="1">
        <v>33553</v>
      </c>
      <c r="E5782" s="3">
        <f>2023-YEAR(Registros[[#This Row],[data_nascimento]])</f>
        <v>32</v>
      </c>
      <c r="F5782" s="1">
        <v>43985</v>
      </c>
      <c r="G5782" s="1">
        <v>44213</v>
      </c>
      <c r="H5782">
        <v>220</v>
      </c>
      <c r="I5782">
        <v>18</v>
      </c>
      <c r="J5782" s="3">
        <v>2742</v>
      </c>
      <c r="K5782">
        <v>2.2999999999999998</v>
      </c>
      <c r="L5782">
        <v>4570</v>
      </c>
      <c r="M5782">
        <f>Registros[[#This Row],[salario]]*0.06</f>
        <v>274.2</v>
      </c>
      <c r="N5782">
        <f>Registros[[#This Row],[salario]]*5%</f>
        <v>228.5</v>
      </c>
      <c r="O5782">
        <f>IF(Registros[[#This Row],[idade]]&lt;18,311.43,IF(Registros[[#This Row],[idade]]&lt;=25,488.58,IF(Registros[[#This Row],[idade]]&lt;=50,772.77,850.05)))</f>
        <v>772.77</v>
      </c>
      <c r="P5782">
        <f>IF(Registros[[#This Row],[idade]]&lt;18,23.99,IF(Registros[[#This Row],[idade]]&lt;=25,49.9,IF(Registros[[#This Row],[idade]]&lt;=50,145.2,175.45)))</f>
        <v>145.19999999999999</v>
      </c>
      <c r="Q5782">
        <v>4</v>
      </c>
      <c r="R5782">
        <v>3</v>
      </c>
      <c r="S5782">
        <v>1</v>
      </c>
      <c r="T5782">
        <v>2</v>
      </c>
      <c r="U5782" t="s">
        <v>3</v>
      </c>
      <c r="V5782" t="s">
        <v>19</v>
      </c>
    </row>
    <row r="5783" spans="1:22" x14ac:dyDescent="0.3">
      <c r="A5783">
        <v>5782</v>
      </c>
      <c r="B5783">
        <v>76211561672</v>
      </c>
      <c r="C5783">
        <v>3</v>
      </c>
      <c r="D5783" s="1">
        <v>33565</v>
      </c>
      <c r="E5783" s="3">
        <f>2023-YEAR(Registros[[#This Row],[data_nascimento]])</f>
        <v>32</v>
      </c>
      <c r="F5783" s="1">
        <v>43985</v>
      </c>
      <c r="G5783" s="1">
        <v>44213</v>
      </c>
      <c r="H5783">
        <v>220</v>
      </c>
      <c r="I5783">
        <v>6</v>
      </c>
      <c r="J5783" s="3">
        <v>1167.5999999999999</v>
      </c>
      <c r="K5783">
        <v>2.2999999999999998</v>
      </c>
      <c r="L5783">
        <v>5838</v>
      </c>
      <c r="M5783">
        <f>Registros[[#This Row],[salario]]*0.06</f>
        <v>350.28</v>
      </c>
      <c r="N5783">
        <f>Registros[[#This Row],[salario]]*5%</f>
        <v>291.90000000000003</v>
      </c>
      <c r="O5783">
        <f>IF(Registros[[#This Row],[idade]]&lt;18,311.43,IF(Registros[[#This Row],[idade]]&lt;=25,488.58,IF(Registros[[#This Row],[idade]]&lt;=50,772.77,850.05)))</f>
        <v>772.77</v>
      </c>
      <c r="P5783">
        <f>IF(Registros[[#This Row],[idade]]&lt;18,23.99,IF(Registros[[#This Row],[idade]]&lt;=25,49.9,IF(Registros[[#This Row],[idade]]&lt;=50,145.2,175.45)))</f>
        <v>145.19999999999999</v>
      </c>
      <c r="Q5783">
        <v>5</v>
      </c>
      <c r="R5783">
        <v>11</v>
      </c>
      <c r="S5783">
        <v>1</v>
      </c>
      <c r="T5783">
        <v>3</v>
      </c>
      <c r="U5783" t="s">
        <v>2</v>
      </c>
      <c r="V5783" t="s">
        <v>22</v>
      </c>
    </row>
    <row r="5784" spans="1:22" x14ac:dyDescent="0.3">
      <c r="A5784">
        <v>5783</v>
      </c>
      <c r="B5784">
        <v>88462893476</v>
      </c>
      <c r="C5784">
        <v>5</v>
      </c>
      <c r="D5784" s="1">
        <v>31026</v>
      </c>
      <c r="E5784" s="3">
        <f>2023-YEAR(Registros[[#This Row],[data_nascimento]])</f>
        <v>39</v>
      </c>
      <c r="F5784" s="1">
        <v>43985</v>
      </c>
      <c r="G5784" s="1">
        <v>44213</v>
      </c>
      <c r="H5784">
        <v>220</v>
      </c>
      <c r="I5784">
        <v>2</v>
      </c>
      <c r="J5784" s="3">
        <v>359.93333333333334</v>
      </c>
      <c r="K5784">
        <v>10.35</v>
      </c>
      <c r="L5784">
        <v>5399</v>
      </c>
      <c r="M5784">
        <f>Registros[[#This Row],[salario]]*0.06</f>
        <v>323.94</v>
      </c>
      <c r="N5784">
        <f>Registros[[#This Row],[salario]]*5%</f>
        <v>269.95</v>
      </c>
      <c r="O5784">
        <f>IF(Registros[[#This Row],[idade]]&lt;18,311.43,IF(Registros[[#This Row],[idade]]&lt;=25,488.58,IF(Registros[[#This Row],[idade]]&lt;=50,772.77,850.05)))</f>
        <v>772.77</v>
      </c>
      <c r="P5784">
        <f>IF(Registros[[#This Row],[idade]]&lt;18,23.99,IF(Registros[[#This Row],[idade]]&lt;=25,49.9,IF(Registros[[#This Row],[idade]]&lt;=50,145.2,175.45)))</f>
        <v>145.19999999999999</v>
      </c>
      <c r="Q5784">
        <v>2</v>
      </c>
      <c r="R5784">
        <v>9</v>
      </c>
      <c r="S5784">
        <v>2</v>
      </c>
      <c r="T5784">
        <v>3</v>
      </c>
      <c r="U5784" t="s">
        <v>3</v>
      </c>
      <c r="V5784" t="s">
        <v>21</v>
      </c>
    </row>
    <row r="5785" spans="1:22" x14ac:dyDescent="0.3">
      <c r="A5785">
        <v>5784</v>
      </c>
      <c r="B5785">
        <v>34520843396</v>
      </c>
      <c r="C5785">
        <v>6</v>
      </c>
      <c r="D5785" s="1">
        <v>32684</v>
      </c>
      <c r="E5785" s="3">
        <f>2023-YEAR(Registros[[#This Row],[data_nascimento]])</f>
        <v>34</v>
      </c>
      <c r="F5785" s="1">
        <v>43985</v>
      </c>
      <c r="G5785" s="1">
        <v>44213</v>
      </c>
      <c r="H5785">
        <v>220</v>
      </c>
      <c r="I5785">
        <v>3</v>
      </c>
      <c r="J5785" s="3">
        <v>379.20000000000005</v>
      </c>
      <c r="K5785">
        <v>19.55</v>
      </c>
      <c r="L5785">
        <v>3792</v>
      </c>
      <c r="M5785">
        <f>Registros[[#This Row],[salario]]*0.06</f>
        <v>227.51999999999998</v>
      </c>
      <c r="N5785">
        <f>Registros[[#This Row],[salario]]*5%</f>
        <v>189.60000000000002</v>
      </c>
      <c r="O5785">
        <f>IF(Registros[[#This Row],[idade]]&lt;18,311.43,IF(Registros[[#This Row],[idade]]&lt;=25,488.58,IF(Registros[[#This Row],[idade]]&lt;=50,772.77,850.05)))</f>
        <v>772.77</v>
      </c>
      <c r="P5785">
        <f>IF(Registros[[#This Row],[idade]]&lt;18,23.99,IF(Registros[[#This Row],[idade]]&lt;=25,49.9,IF(Registros[[#This Row],[idade]]&lt;=50,145.2,175.45)))</f>
        <v>145.19999999999999</v>
      </c>
      <c r="Q5785">
        <v>5</v>
      </c>
      <c r="R5785">
        <v>16</v>
      </c>
      <c r="S5785">
        <v>1</v>
      </c>
      <c r="T5785">
        <v>2</v>
      </c>
      <c r="U5785" t="s">
        <v>3</v>
      </c>
      <c r="V5785" t="s">
        <v>18</v>
      </c>
    </row>
    <row r="5786" spans="1:22" x14ac:dyDescent="0.3">
      <c r="A5786">
        <v>5785</v>
      </c>
      <c r="B5786">
        <v>70708950956</v>
      </c>
      <c r="C5786">
        <v>7</v>
      </c>
      <c r="D5786" s="1">
        <v>35117</v>
      </c>
      <c r="E5786" s="3">
        <f>2023-YEAR(Registros[[#This Row],[data_nascimento]])</f>
        <v>27</v>
      </c>
      <c r="F5786" s="1">
        <v>43985</v>
      </c>
      <c r="G5786" s="1">
        <v>44213</v>
      </c>
      <c r="H5786">
        <v>220</v>
      </c>
      <c r="I5786">
        <v>15</v>
      </c>
      <c r="J5786" s="3">
        <v>1079.5</v>
      </c>
      <c r="K5786">
        <v>18.399999999999999</v>
      </c>
      <c r="L5786">
        <v>2159</v>
      </c>
      <c r="M5786">
        <f>Registros[[#This Row],[salario]]*0.06</f>
        <v>129.54</v>
      </c>
      <c r="N5786">
        <f>Registros[[#This Row],[salario]]*5%</f>
        <v>107.95</v>
      </c>
      <c r="O5786">
        <f>IF(Registros[[#This Row],[idade]]&lt;18,311.43,IF(Registros[[#This Row],[idade]]&lt;=25,488.58,IF(Registros[[#This Row],[idade]]&lt;=50,772.77,850.05)))</f>
        <v>772.77</v>
      </c>
      <c r="P5786">
        <f>IF(Registros[[#This Row],[idade]]&lt;18,23.99,IF(Registros[[#This Row],[idade]]&lt;=25,49.9,IF(Registros[[#This Row],[idade]]&lt;=50,145.2,175.45)))</f>
        <v>145.19999999999999</v>
      </c>
      <c r="Q5786">
        <v>5</v>
      </c>
      <c r="R5786">
        <v>22</v>
      </c>
      <c r="S5786">
        <v>1</v>
      </c>
      <c r="T5786">
        <v>3</v>
      </c>
      <c r="U5786" t="s">
        <v>2</v>
      </c>
      <c r="V5786" t="s">
        <v>18</v>
      </c>
    </row>
    <row r="5787" spans="1:22" x14ac:dyDescent="0.3">
      <c r="A5787">
        <v>5786</v>
      </c>
      <c r="B5787">
        <v>94479390228</v>
      </c>
      <c r="C5787">
        <v>5</v>
      </c>
      <c r="D5787" s="1">
        <v>37423</v>
      </c>
      <c r="E5787" s="3">
        <f>2023-YEAR(Registros[[#This Row],[data_nascimento]])</f>
        <v>21</v>
      </c>
      <c r="F5787" s="1">
        <v>43985</v>
      </c>
      <c r="G5787" s="1">
        <v>44213</v>
      </c>
      <c r="H5787">
        <v>220</v>
      </c>
      <c r="I5787">
        <v>20</v>
      </c>
      <c r="J5787" s="3">
        <v>4158</v>
      </c>
      <c r="K5787">
        <v>14.95</v>
      </c>
      <c r="L5787">
        <v>6237</v>
      </c>
      <c r="M5787">
        <f>Registros[[#This Row],[salario]]*0.06</f>
        <v>374.21999999999997</v>
      </c>
      <c r="N5787">
        <f>Registros[[#This Row],[salario]]*5%</f>
        <v>311.85000000000002</v>
      </c>
      <c r="O5787">
        <f>IF(Registros[[#This Row],[idade]]&lt;18,311.43,IF(Registros[[#This Row],[idade]]&lt;=25,488.58,IF(Registros[[#This Row],[idade]]&lt;=50,772.77,850.05)))</f>
        <v>488.58</v>
      </c>
      <c r="P5787">
        <f>IF(Registros[[#This Row],[idade]]&lt;18,23.99,IF(Registros[[#This Row],[idade]]&lt;=25,49.9,IF(Registros[[#This Row],[idade]]&lt;=50,145.2,175.45)))</f>
        <v>49.9</v>
      </c>
      <c r="Q5787">
        <v>4</v>
      </c>
      <c r="R5787">
        <v>18</v>
      </c>
      <c r="S5787">
        <v>1</v>
      </c>
      <c r="T5787">
        <v>3</v>
      </c>
      <c r="U5787" t="s">
        <v>2</v>
      </c>
      <c r="V5787" t="s">
        <v>19</v>
      </c>
    </row>
    <row r="5788" spans="1:22" x14ac:dyDescent="0.3">
      <c r="A5788">
        <v>5787</v>
      </c>
      <c r="B5788">
        <v>60024514474</v>
      </c>
      <c r="C5788">
        <v>5</v>
      </c>
      <c r="D5788" s="1">
        <v>37761</v>
      </c>
      <c r="E5788" s="3">
        <f>2023-YEAR(Registros[[#This Row],[data_nascimento]])</f>
        <v>20</v>
      </c>
      <c r="F5788" s="1">
        <v>43985</v>
      </c>
      <c r="H5788">
        <v>220</v>
      </c>
      <c r="I5788">
        <v>1</v>
      </c>
      <c r="J5788" s="3">
        <v>45.833333333333336</v>
      </c>
      <c r="K5788">
        <v>12.65</v>
      </c>
      <c r="L5788">
        <v>1375</v>
      </c>
      <c r="M5788">
        <v>180</v>
      </c>
      <c r="O5788">
        <f>IF(Registros[[#This Row],[idade]]&lt;18,311.43,IF(Registros[[#This Row],[idade]]&lt;=25,488.58,IF(Registros[[#This Row],[idade]]&lt;=50,772.77,850.05)))</f>
        <v>488.58</v>
      </c>
      <c r="P5788">
        <f>IF(Registros[[#This Row],[idade]]&lt;18,23.99,IF(Registros[[#This Row],[idade]]&lt;=25,49.9,IF(Registros[[#This Row],[idade]]&lt;=50,145.2,175.45)))</f>
        <v>49.9</v>
      </c>
      <c r="Q5788">
        <v>5</v>
      </c>
      <c r="R5788">
        <v>27</v>
      </c>
      <c r="T5788">
        <v>1</v>
      </c>
      <c r="U5788" t="s">
        <v>3</v>
      </c>
      <c r="V5788" t="s">
        <v>22</v>
      </c>
    </row>
    <row r="5789" spans="1:22" x14ac:dyDescent="0.3">
      <c r="A5789">
        <v>5788</v>
      </c>
      <c r="B5789">
        <v>44637258342</v>
      </c>
      <c r="C5789">
        <v>5</v>
      </c>
      <c r="D5789" s="1">
        <v>33652</v>
      </c>
      <c r="E5789" s="3">
        <f>2023-YEAR(Registros[[#This Row],[data_nascimento]])</f>
        <v>31</v>
      </c>
      <c r="F5789" s="1">
        <v>43985</v>
      </c>
      <c r="H5789">
        <v>220</v>
      </c>
      <c r="I5789">
        <v>13</v>
      </c>
      <c r="J5789" s="3">
        <v>690.30000000000007</v>
      </c>
      <c r="K5789">
        <v>6.9</v>
      </c>
      <c r="L5789">
        <v>1593</v>
      </c>
      <c r="M5789">
        <v>180</v>
      </c>
      <c r="O5789">
        <f>IF(Registros[[#This Row],[idade]]&lt;18,311.43,IF(Registros[[#This Row],[idade]]&lt;=25,488.58,IF(Registros[[#This Row],[idade]]&lt;=50,772.77,850.05)))</f>
        <v>772.77</v>
      </c>
      <c r="P5789">
        <f>IF(Registros[[#This Row],[idade]]&lt;18,23.99,IF(Registros[[#This Row],[idade]]&lt;=25,49.9,IF(Registros[[#This Row],[idade]]&lt;=50,145.2,175.45)))</f>
        <v>145.19999999999999</v>
      </c>
      <c r="Q5789">
        <v>2</v>
      </c>
      <c r="R5789">
        <v>22</v>
      </c>
      <c r="T5789">
        <v>3</v>
      </c>
      <c r="U5789" t="s">
        <v>2</v>
      </c>
      <c r="V5789" t="s">
        <v>22</v>
      </c>
    </row>
    <row r="5790" spans="1:22" x14ac:dyDescent="0.3">
      <c r="A5790">
        <v>5789</v>
      </c>
      <c r="B5790">
        <v>85192745025</v>
      </c>
      <c r="C5790">
        <v>7</v>
      </c>
      <c r="D5790" s="1">
        <v>39265</v>
      </c>
      <c r="E5790" s="3">
        <f>2023-YEAR(Registros[[#This Row],[data_nascimento]])</f>
        <v>16</v>
      </c>
      <c r="F5790" s="1">
        <v>43985</v>
      </c>
      <c r="H5790">
        <v>120</v>
      </c>
      <c r="I5790">
        <v>3</v>
      </c>
      <c r="J5790" s="3">
        <v>142.80000000000001</v>
      </c>
      <c r="K5790">
        <v>13.8</v>
      </c>
      <c r="L5790">
        <v>1428</v>
      </c>
      <c r="M5790">
        <v>180</v>
      </c>
      <c r="O5790">
        <f>IF(Registros[[#This Row],[idade]]&lt;18,311.43,IF(Registros[[#This Row],[idade]]&lt;=25,488.58,IF(Registros[[#This Row],[idade]]&lt;=50,772.77,850.05)))</f>
        <v>311.43</v>
      </c>
      <c r="P5790">
        <f>IF(Registros[[#This Row],[idade]]&lt;18,23.99,IF(Registros[[#This Row],[idade]]&lt;=25,49.9,IF(Registros[[#This Row],[idade]]&lt;=50,145.2,175.45)))</f>
        <v>23.99</v>
      </c>
      <c r="Q5790">
        <v>1</v>
      </c>
      <c r="R5790">
        <v>3</v>
      </c>
      <c r="T5790">
        <v>3</v>
      </c>
      <c r="U5790" t="s">
        <v>3</v>
      </c>
      <c r="V5790" t="s">
        <v>21</v>
      </c>
    </row>
    <row r="5791" spans="1:22" x14ac:dyDescent="0.3">
      <c r="A5791">
        <v>5790</v>
      </c>
      <c r="B5791">
        <v>84768383588</v>
      </c>
      <c r="C5791">
        <v>4</v>
      </c>
      <c r="D5791" s="1">
        <v>27603</v>
      </c>
      <c r="E5791" s="3">
        <f>2023-YEAR(Registros[[#This Row],[data_nascimento]])</f>
        <v>48</v>
      </c>
      <c r="F5791" s="1">
        <v>43985</v>
      </c>
      <c r="H5791">
        <v>220</v>
      </c>
      <c r="I5791">
        <v>8</v>
      </c>
      <c r="J5791" s="3">
        <v>521.33333333333337</v>
      </c>
      <c r="K5791">
        <v>9.1999999999999993</v>
      </c>
      <c r="L5791">
        <v>1955</v>
      </c>
      <c r="M5791">
        <v>180</v>
      </c>
      <c r="O5791">
        <f>IF(Registros[[#This Row],[idade]]&lt;18,311.43,IF(Registros[[#This Row],[idade]]&lt;=25,488.58,IF(Registros[[#This Row],[idade]]&lt;=50,772.77,850.05)))</f>
        <v>772.77</v>
      </c>
      <c r="P5791">
        <f>IF(Registros[[#This Row],[idade]]&lt;18,23.99,IF(Registros[[#This Row],[idade]]&lt;=25,49.9,IF(Registros[[#This Row],[idade]]&lt;=50,145.2,175.45)))</f>
        <v>145.19999999999999</v>
      </c>
      <c r="Q5791">
        <v>4</v>
      </c>
      <c r="R5791">
        <v>1</v>
      </c>
      <c r="T5791">
        <v>3</v>
      </c>
      <c r="U5791" t="s">
        <v>2</v>
      </c>
      <c r="V5791" t="s">
        <v>18</v>
      </c>
    </row>
    <row r="5792" spans="1:22" x14ac:dyDescent="0.3">
      <c r="A5792">
        <v>5791</v>
      </c>
      <c r="B5792">
        <v>58573811810</v>
      </c>
      <c r="C5792">
        <v>7</v>
      </c>
      <c r="D5792" s="1">
        <v>32502</v>
      </c>
      <c r="E5792" s="3">
        <f>2023-YEAR(Registros[[#This Row],[data_nascimento]])</f>
        <v>35</v>
      </c>
      <c r="F5792" s="1">
        <v>43985</v>
      </c>
      <c r="H5792">
        <v>220</v>
      </c>
      <c r="I5792">
        <v>10</v>
      </c>
      <c r="J5792" s="3">
        <v>984.33333333333337</v>
      </c>
      <c r="K5792">
        <v>16.100000000000001</v>
      </c>
      <c r="L5792">
        <v>2953</v>
      </c>
      <c r="M5792">
        <v>180</v>
      </c>
      <c r="O5792">
        <f>IF(Registros[[#This Row],[idade]]&lt;18,311.43,IF(Registros[[#This Row],[idade]]&lt;=25,488.58,IF(Registros[[#This Row],[idade]]&lt;=50,772.77,850.05)))</f>
        <v>772.77</v>
      </c>
      <c r="P5792">
        <f>IF(Registros[[#This Row],[idade]]&lt;18,23.99,IF(Registros[[#This Row],[idade]]&lt;=25,49.9,IF(Registros[[#This Row],[idade]]&lt;=50,145.2,175.45)))</f>
        <v>145.19999999999999</v>
      </c>
      <c r="Q5792">
        <v>3</v>
      </c>
      <c r="R5792">
        <v>12</v>
      </c>
      <c r="T5792">
        <v>1</v>
      </c>
      <c r="U5792" t="s">
        <v>3</v>
      </c>
      <c r="V5792" t="s">
        <v>19</v>
      </c>
    </row>
    <row r="5793" spans="1:22" x14ac:dyDescent="0.3">
      <c r="A5793">
        <v>5792</v>
      </c>
      <c r="B5793">
        <v>61107030170</v>
      </c>
      <c r="C5793">
        <v>7</v>
      </c>
      <c r="D5793" s="1">
        <v>38745</v>
      </c>
      <c r="E5793" s="3">
        <f>2023-YEAR(Registros[[#This Row],[data_nascimento]])</f>
        <v>17</v>
      </c>
      <c r="F5793" s="1">
        <v>43985</v>
      </c>
      <c r="H5793">
        <v>120</v>
      </c>
      <c r="I5793">
        <v>3</v>
      </c>
      <c r="J5793" s="3">
        <v>974.09999999999991</v>
      </c>
      <c r="K5793">
        <v>13.8</v>
      </c>
      <c r="L5793">
        <v>9741</v>
      </c>
      <c r="M5793">
        <v>180</v>
      </c>
      <c r="O5793">
        <f>IF(Registros[[#This Row],[idade]]&lt;18,311.43,IF(Registros[[#This Row],[idade]]&lt;=25,488.58,IF(Registros[[#This Row],[idade]]&lt;=50,772.77,850.05)))</f>
        <v>311.43</v>
      </c>
      <c r="P5793">
        <f>IF(Registros[[#This Row],[idade]]&lt;18,23.99,IF(Registros[[#This Row],[idade]]&lt;=25,49.9,IF(Registros[[#This Row],[idade]]&lt;=50,145.2,175.45)))</f>
        <v>23.99</v>
      </c>
      <c r="Q5793">
        <v>3</v>
      </c>
      <c r="R5793">
        <v>16</v>
      </c>
      <c r="T5793">
        <v>3</v>
      </c>
      <c r="U5793" t="s">
        <v>2</v>
      </c>
      <c r="V5793" t="s">
        <v>19</v>
      </c>
    </row>
    <row r="5794" spans="1:22" x14ac:dyDescent="0.3">
      <c r="A5794">
        <v>5793</v>
      </c>
      <c r="B5794">
        <v>80404502717</v>
      </c>
      <c r="C5794">
        <v>6</v>
      </c>
      <c r="D5794" s="1">
        <v>28666</v>
      </c>
      <c r="E5794" s="3">
        <f>2023-YEAR(Registros[[#This Row],[data_nascimento]])</f>
        <v>45</v>
      </c>
      <c r="F5794" s="1">
        <v>43985</v>
      </c>
      <c r="H5794">
        <v>220</v>
      </c>
      <c r="I5794">
        <v>9</v>
      </c>
      <c r="J5794" s="3">
        <v>1892.7</v>
      </c>
      <c r="K5794">
        <v>21.85</v>
      </c>
      <c r="L5794">
        <v>6309</v>
      </c>
      <c r="M5794">
        <v>180</v>
      </c>
      <c r="O5794">
        <f>IF(Registros[[#This Row],[idade]]&lt;18,311.43,IF(Registros[[#This Row],[idade]]&lt;=25,488.58,IF(Registros[[#This Row],[idade]]&lt;=50,772.77,850.05)))</f>
        <v>772.77</v>
      </c>
      <c r="P5794">
        <f>IF(Registros[[#This Row],[idade]]&lt;18,23.99,IF(Registros[[#This Row],[idade]]&lt;=25,49.9,IF(Registros[[#This Row],[idade]]&lt;=50,145.2,175.45)))</f>
        <v>145.19999999999999</v>
      </c>
      <c r="Q5794">
        <v>5</v>
      </c>
      <c r="R5794">
        <v>20</v>
      </c>
      <c r="T5794">
        <v>1</v>
      </c>
      <c r="U5794" t="s">
        <v>3</v>
      </c>
      <c r="V5794" t="s">
        <v>18</v>
      </c>
    </row>
    <row r="5795" spans="1:22" x14ac:dyDescent="0.3">
      <c r="A5795">
        <v>5794</v>
      </c>
      <c r="B5795">
        <v>58329957529</v>
      </c>
      <c r="C5795">
        <v>7</v>
      </c>
      <c r="D5795" s="1">
        <v>30886</v>
      </c>
      <c r="E5795" s="3">
        <f>2023-YEAR(Registros[[#This Row],[data_nascimento]])</f>
        <v>39</v>
      </c>
      <c r="F5795" s="1">
        <v>43985</v>
      </c>
      <c r="H5795">
        <v>220</v>
      </c>
      <c r="I5795">
        <v>5</v>
      </c>
      <c r="J5795" s="3">
        <v>261.83333333333331</v>
      </c>
      <c r="K5795">
        <v>12.65</v>
      </c>
      <c r="L5795">
        <v>1571</v>
      </c>
      <c r="M5795">
        <v>180</v>
      </c>
      <c r="N5795">
        <v>400</v>
      </c>
      <c r="O5795">
        <f>IF(Registros[[#This Row],[idade]]&lt;18,311.43,IF(Registros[[#This Row],[idade]]&lt;=25,488.58,IF(Registros[[#This Row],[idade]]&lt;=50,772.77,850.05)))</f>
        <v>772.77</v>
      </c>
      <c r="P5795">
        <f>IF(Registros[[#This Row],[idade]]&lt;18,23.99,IF(Registros[[#This Row],[idade]]&lt;=25,49.9,IF(Registros[[#This Row],[idade]]&lt;=50,145.2,175.45)))</f>
        <v>145.19999999999999</v>
      </c>
      <c r="Q5795">
        <v>2</v>
      </c>
      <c r="R5795">
        <v>12</v>
      </c>
      <c r="T5795">
        <v>3</v>
      </c>
      <c r="U5795" t="s">
        <v>2</v>
      </c>
      <c r="V5795" t="s">
        <v>18</v>
      </c>
    </row>
    <row r="5796" spans="1:22" x14ac:dyDescent="0.3">
      <c r="A5796">
        <v>5795</v>
      </c>
      <c r="B5796">
        <v>97474147052</v>
      </c>
      <c r="C5796">
        <v>5</v>
      </c>
      <c r="D5796" s="1">
        <v>28460</v>
      </c>
      <c r="E5796" s="3">
        <f>2023-YEAR(Registros[[#This Row],[data_nascimento]])</f>
        <v>46</v>
      </c>
      <c r="F5796" s="1">
        <v>43985</v>
      </c>
      <c r="H5796">
        <v>220</v>
      </c>
      <c r="I5796">
        <v>7</v>
      </c>
      <c r="J5796" s="3">
        <v>394.09999999999997</v>
      </c>
      <c r="K5796">
        <v>19.55</v>
      </c>
      <c r="L5796">
        <v>1689</v>
      </c>
      <c r="M5796">
        <v>180</v>
      </c>
      <c r="N5796">
        <v>400</v>
      </c>
      <c r="O5796">
        <f>IF(Registros[[#This Row],[idade]]&lt;18,311.43,IF(Registros[[#This Row],[idade]]&lt;=25,488.58,IF(Registros[[#This Row],[idade]]&lt;=50,772.77,850.05)))</f>
        <v>772.77</v>
      </c>
      <c r="P5796">
        <f>IF(Registros[[#This Row],[idade]]&lt;18,23.99,IF(Registros[[#This Row],[idade]]&lt;=25,49.9,IF(Registros[[#This Row],[idade]]&lt;=50,145.2,175.45)))</f>
        <v>145.19999999999999</v>
      </c>
      <c r="Q5796">
        <v>2</v>
      </c>
      <c r="R5796">
        <v>11</v>
      </c>
      <c r="T5796">
        <v>3</v>
      </c>
      <c r="U5796" t="s">
        <v>2</v>
      </c>
      <c r="V5796" t="s">
        <v>19</v>
      </c>
    </row>
    <row r="5797" spans="1:22" x14ac:dyDescent="0.3">
      <c r="A5797">
        <v>5796</v>
      </c>
      <c r="B5797">
        <v>63205160661</v>
      </c>
      <c r="C5797">
        <v>3</v>
      </c>
      <c r="D5797" s="1">
        <v>32776</v>
      </c>
      <c r="E5797" s="3">
        <f>2023-YEAR(Registros[[#This Row],[data_nascimento]])</f>
        <v>34</v>
      </c>
      <c r="F5797" s="1">
        <v>43985</v>
      </c>
      <c r="H5797">
        <v>220</v>
      </c>
      <c r="I5797">
        <v>13</v>
      </c>
      <c r="J5797" s="3">
        <v>843.7</v>
      </c>
      <c r="K5797">
        <v>14.95</v>
      </c>
      <c r="L5797">
        <v>1947</v>
      </c>
      <c r="M5797">
        <v>180</v>
      </c>
      <c r="N5797">
        <v>400</v>
      </c>
      <c r="O5797">
        <f>IF(Registros[[#This Row],[idade]]&lt;18,311.43,IF(Registros[[#This Row],[idade]]&lt;=25,488.58,IF(Registros[[#This Row],[idade]]&lt;=50,772.77,850.05)))</f>
        <v>772.77</v>
      </c>
      <c r="P5797">
        <f>IF(Registros[[#This Row],[idade]]&lt;18,23.99,IF(Registros[[#This Row],[idade]]&lt;=25,49.9,IF(Registros[[#This Row],[idade]]&lt;=50,145.2,175.45)))</f>
        <v>145.19999999999999</v>
      </c>
      <c r="Q5797">
        <v>4</v>
      </c>
      <c r="R5797">
        <v>9</v>
      </c>
      <c r="T5797">
        <v>2</v>
      </c>
      <c r="U5797" t="s">
        <v>3</v>
      </c>
      <c r="V5797" t="s">
        <v>21</v>
      </c>
    </row>
    <row r="5798" spans="1:22" x14ac:dyDescent="0.3">
      <c r="A5798">
        <v>5797</v>
      </c>
      <c r="B5798">
        <v>73040710464</v>
      </c>
      <c r="C5798">
        <v>4</v>
      </c>
      <c r="D5798" s="1">
        <v>37726</v>
      </c>
      <c r="E5798" s="3">
        <f>2023-YEAR(Registros[[#This Row],[data_nascimento]])</f>
        <v>20</v>
      </c>
      <c r="F5798" s="1">
        <v>43985</v>
      </c>
      <c r="H5798">
        <v>220</v>
      </c>
      <c r="I5798">
        <v>8</v>
      </c>
      <c r="J5798" s="3">
        <v>363.2</v>
      </c>
      <c r="K5798">
        <v>19.55</v>
      </c>
      <c r="L5798">
        <v>1362</v>
      </c>
      <c r="M5798">
        <v>180</v>
      </c>
      <c r="N5798">
        <v>400</v>
      </c>
      <c r="O5798">
        <f>IF(Registros[[#This Row],[idade]]&lt;18,311.43,IF(Registros[[#This Row],[idade]]&lt;=25,488.58,IF(Registros[[#This Row],[idade]]&lt;=50,772.77,850.05)))</f>
        <v>488.58</v>
      </c>
      <c r="P5798">
        <f>IF(Registros[[#This Row],[idade]]&lt;18,23.99,IF(Registros[[#This Row],[idade]]&lt;=25,49.9,IF(Registros[[#This Row],[idade]]&lt;=50,145.2,175.45)))</f>
        <v>49.9</v>
      </c>
      <c r="Q5798">
        <v>4</v>
      </c>
      <c r="R5798">
        <v>24</v>
      </c>
      <c r="T5798">
        <v>3</v>
      </c>
      <c r="U5798" t="s">
        <v>3</v>
      </c>
      <c r="V5798" t="s">
        <v>18</v>
      </c>
    </row>
    <row r="5799" spans="1:22" x14ac:dyDescent="0.3">
      <c r="A5799">
        <v>5798</v>
      </c>
      <c r="B5799">
        <v>89934661429</v>
      </c>
      <c r="C5799">
        <v>4</v>
      </c>
      <c r="D5799" s="1">
        <v>38467</v>
      </c>
      <c r="E5799" s="3">
        <f>2023-YEAR(Registros[[#This Row],[data_nascimento]])</f>
        <v>18</v>
      </c>
      <c r="F5799" s="1">
        <v>43985</v>
      </c>
      <c r="H5799">
        <v>220</v>
      </c>
      <c r="I5799">
        <v>15</v>
      </c>
      <c r="J5799" s="3">
        <v>1056.5</v>
      </c>
      <c r="K5799">
        <v>16.100000000000001</v>
      </c>
      <c r="L5799">
        <v>2113</v>
      </c>
      <c r="M5799">
        <v>180</v>
      </c>
      <c r="N5799">
        <v>400</v>
      </c>
      <c r="O5799">
        <f>IF(Registros[[#This Row],[idade]]&lt;18,311.43,IF(Registros[[#This Row],[idade]]&lt;=25,488.58,IF(Registros[[#This Row],[idade]]&lt;=50,772.77,850.05)))</f>
        <v>488.58</v>
      </c>
      <c r="P5799">
        <f>IF(Registros[[#This Row],[idade]]&lt;18,23.99,IF(Registros[[#This Row],[idade]]&lt;=25,49.9,IF(Registros[[#This Row],[idade]]&lt;=50,145.2,175.45)))</f>
        <v>49.9</v>
      </c>
      <c r="Q5799">
        <v>4</v>
      </c>
      <c r="R5799">
        <v>4</v>
      </c>
      <c r="T5799">
        <v>3</v>
      </c>
      <c r="U5799" t="s">
        <v>2</v>
      </c>
      <c r="V5799" t="s">
        <v>18</v>
      </c>
    </row>
    <row r="5800" spans="1:22" x14ac:dyDescent="0.3">
      <c r="A5800">
        <v>5799</v>
      </c>
      <c r="B5800">
        <v>83724967200</v>
      </c>
      <c r="C5800">
        <v>7</v>
      </c>
      <c r="D5800" s="1">
        <v>39268</v>
      </c>
      <c r="E5800" s="3">
        <f>2023-YEAR(Registros[[#This Row],[data_nascimento]])</f>
        <v>16</v>
      </c>
      <c r="F5800" s="1">
        <v>43985</v>
      </c>
      <c r="H5800">
        <v>120</v>
      </c>
      <c r="I5800">
        <v>5</v>
      </c>
      <c r="J5800" s="3">
        <v>356.83333333333331</v>
      </c>
      <c r="K5800">
        <v>2.2999999999999998</v>
      </c>
      <c r="L5800">
        <v>2141</v>
      </c>
      <c r="M5800">
        <v>180</v>
      </c>
      <c r="N5800">
        <v>400</v>
      </c>
      <c r="O5800">
        <f>IF(Registros[[#This Row],[idade]]&lt;18,311.43,IF(Registros[[#This Row],[idade]]&lt;=25,488.58,IF(Registros[[#This Row],[idade]]&lt;=50,772.77,850.05)))</f>
        <v>311.43</v>
      </c>
      <c r="P5800">
        <f>IF(Registros[[#This Row],[idade]]&lt;18,23.99,IF(Registros[[#This Row],[idade]]&lt;=25,49.9,IF(Registros[[#This Row],[idade]]&lt;=50,145.2,175.45)))</f>
        <v>23.99</v>
      </c>
      <c r="Q5800">
        <v>2</v>
      </c>
      <c r="R5800">
        <v>5</v>
      </c>
      <c r="T5800">
        <v>3</v>
      </c>
      <c r="U5800" t="s">
        <v>2</v>
      </c>
      <c r="V5800" t="s">
        <v>19</v>
      </c>
    </row>
    <row r="5801" spans="1:22" x14ac:dyDescent="0.3">
      <c r="A5801">
        <v>5800</v>
      </c>
      <c r="B5801">
        <v>43722334436</v>
      </c>
      <c r="C5801">
        <v>6</v>
      </c>
      <c r="D5801" s="1">
        <v>34374</v>
      </c>
      <c r="E5801" s="3">
        <f>2023-YEAR(Registros[[#This Row],[data_nascimento]])</f>
        <v>29</v>
      </c>
      <c r="F5801" s="1">
        <v>43985</v>
      </c>
      <c r="H5801">
        <v>220</v>
      </c>
      <c r="I5801">
        <v>6</v>
      </c>
      <c r="J5801" s="3">
        <v>379.20000000000005</v>
      </c>
      <c r="K5801">
        <v>5.75</v>
      </c>
      <c r="L5801">
        <v>1896</v>
      </c>
      <c r="M5801">
        <v>180</v>
      </c>
      <c r="N5801">
        <v>400</v>
      </c>
      <c r="O5801">
        <f>IF(Registros[[#This Row],[idade]]&lt;18,311.43,IF(Registros[[#This Row],[idade]]&lt;=25,488.58,IF(Registros[[#This Row],[idade]]&lt;=50,772.77,850.05)))</f>
        <v>772.77</v>
      </c>
      <c r="P5801">
        <f>IF(Registros[[#This Row],[idade]]&lt;18,23.99,IF(Registros[[#This Row],[idade]]&lt;=25,49.9,IF(Registros[[#This Row],[idade]]&lt;=50,145.2,175.45)))</f>
        <v>145.19999999999999</v>
      </c>
      <c r="Q5801">
        <v>5</v>
      </c>
      <c r="R5801">
        <v>23</v>
      </c>
      <c r="T5801">
        <v>1</v>
      </c>
      <c r="U5801" t="s">
        <v>2</v>
      </c>
      <c r="V5801" t="s">
        <v>18</v>
      </c>
    </row>
    <row r="5802" spans="1:22" x14ac:dyDescent="0.3">
      <c r="A5802">
        <v>5801</v>
      </c>
      <c r="B5802">
        <v>80332910872</v>
      </c>
      <c r="C5802">
        <v>4</v>
      </c>
      <c r="D5802" s="1">
        <v>30708</v>
      </c>
      <c r="E5802" s="3">
        <f>2023-YEAR(Registros[[#This Row],[data_nascimento]])</f>
        <v>39</v>
      </c>
      <c r="F5802" s="1">
        <v>43985</v>
      </c>
      <c r="H5802">
        <v>220</v>
      </c>
      <c r="I5802">
        <v>12</v>
      </c>
      <c r="J5802" s="3">
        <v>811.60000000000014</v>
      </c>
      <c r="K5802">
        <v>13.8</v>
      </c>
      <c r="L5802">
        <v>2029</v>
      </c>
      <c r="M5802">
        <v>180</v>
      </c>
      <c r="N5802">
        <v>400</v>
      </c>
      <c r="O5802">
        <f>IF(Registros[[#This Row],[idade]]&lt;18,311.43,IF(Registros[[#This Row],[idade]]&lt;=25,488.58,IF(Registros[[#This Row],[idade]]&lt;=50,772.77,850.05)))</f>
        <v>772.77</v>
      </c>
      <c r="P5802">
        <f>IF(Registros[[#This Row],[idade]]&lt;18,23.99,IF(Registros[[#This Row],[idade]]&lt;=25,49.9,IF(Registros[[#This Row],[idade]]&lt;=50,145.2,175.45)))</f>
        <v>145.19999999999999</v>
      </c>
      <c r="Q5802">
        <v>3</v>
      </c>
      <c r="R5802">
        <v>4</v>
      </c>
      <c r="T5802">
        <v>2</v>
      </c>
      <c r="U5802" t="s">
        <v>3</v>
      </c>
      <c r="V5802" t="s">
        <v>21</v>
      </c>
    </row>
    <row r="5803" spans="1:22" x14ac:dyDescent="0.3">
      <c r="A5803">
        <v>5802</v>
      </c>
      <c r="B5803">
        <v>70235709895</v>
      </c>
      <c r="C5803">
        <v>4</v>
      </c>
      <c r="D5803" s="1">
        <v>27535</v>
      </c>
      <c r="E5803" s="3">
        <f>2023-YEAR(Registros[[#This Row],[data_nascimento]])</f>
        <v>48</v>
      </c>
      <c r="F5803" s="1">
        <v>43985</v>
      </c>
      <c r="H5803">
        <v>220</v>
      </c>
      <c r="I5803">
        <v>1</v>
      </c>
      <c r="J5803" s="3">
        <v>62.366666666666667</v>
      </c>
      <c r="K5803">
        <v>3.45</v>
      </c>
      <c r="L5803">
        <v>1871</v>
      </c>
      <c r="M5803">
        <v>180</v>
      </c>
      <c r="N5803">
        <v>400</v>
      </c>
      <c r="O5803">
        <f>IF(Registros[[#This Row],[idade]]&lt;18,311.43,IF(Registros[[#This Row],[idade]]&lt;=25,488.58,IF(Registros[[#This Row],[idade]]&lt;=50,772.77,850.05)))</f>
        <v>772.77</v>
      </c>
      <c r="P5803">
        <f>IF(Registros[[#This Row],[idade]]&lt;18,23.99,IF(Registros[[#This Row],[idade]]&lt;=25,49.9,IF(Registros[[#This Row],[idade]]&lt;=50,145.2,175.45)))</f>
        <v>145.19999999999999</v>
      </c>
      <c r="Q5803">
        <v>5</v>
      </c>
      <c r="R5803">
        <v>13</v>
      </c>
      <c r="T5803">
        <v>2</v>
      </c>
      <c r="U5803" t="s">
        <v>3</v>
      </c>
      <c r="V5803" t="s">
        <v>22</v>
      </c>
    </row>
    <row r="5804" spans="1:22" x14ac:dyDescent="0.3">
      <c r="A5804">
        <v>5803</v>
      </c>
      <c r="B5804">
        <v>63213087831</v>
      </c>
      <c r="C5804">
        <v>7</v>
      </c>
      <c r="D5804" s="1">
        <v>39364</v>
      </c>
      <c r="E5804" s="3">
        <f>2023-YEAR(Registros[[#This Row],[data_nascimento]])</f>
        <v>16</v>
      </c>
      <c r="F5804" s="1">
        <v>43985</v>
      </c>
      <c r="H5804">
        <v>120</v>
      </c>
      <c r="I5804">
        <v>13</v>
      </c>
      <c r="J5804" s="3">
        <v>842.4</v>
      </c>
      <c r="K5804">
        <v>13.8</v>
      </c>
      <c r="L5804">
        <v>1944</v>
      </c>
      <c r="M5804">
        <v>180</v>
      </c>
      <c r="N5804">
        <v>400</v>
      </c>
      <c r="O5804">
        <f>IF(Registros[[#This Row],[idade]]&lt;18,311.43,IF(Registros[[#This Row],[idade]]&lt;=25,488.58,IF(Registros[[#This Row],[idade]]&lt;=50,772.77,850.05)))</f>
        <v>311.43</v>
      </c>
      <c r="P5804">
        <f>IF(Registros[[#This Row],[idade]]&lt;18,23.99,IF(Registros[[#This Row],[idade]]&lt;=25,49.9,IF(Registros[[#This Row],[idade]]&lt;=50,145.2,175.45)))</f>
        <v>23.99</v>
      </c>
      <c r="Q5804">
        <v>5</v>
      </c>
      <c r="R5804">
        <v>4</v>
      </c>
      <c r="T5804">
        <v>1</v>
      </c>
      <c r="U5804" t="s">
        <v>3</v>
      </c>
      <c r="V5804" t="s">
        <v>21</v>
      </c>
    </row>
    <row r="5805" spans="1:22" x14ac:dyDescent="0.3">
      <c r="A5805">
        <v>5804</v>
      </c>
      <c r="B5805">
        <v>66994700769</v>
      </c>
      <c r="C5805">
        <v>5</v>
      </c>
      <c r="D5805" s="1">
        <v>32098</v>
      </c>
      <c r="E5805" s="3">
        <f>2023-YEAR(Registros[[#This Row],[data_nascimento]])</f>
        <v>36</v>
      </c>
      <c r="F5805" s="1">
        <v>43985</v>
      </c>
      <c r="H5805">
        <v>220</v>
      </c>
      <c r="J5805" s="3">
        <v>0</v>
      </c>
      <c r="K5805">
        <v>1.1499999999999999</v>
      </c>
      <c r="L5805">
        <v>1372</v>
      </c>
      <c r="M5805">
        <v>180</v>
      </c>
      <c r="N5805">
        <v>400</v>
      </c>
      <c r="O5805">
        <f>IF(Registros[[#This Row],[idade]]&lt;18,311.43,IF(Registros[[#This Row],[idade]]&lt;=25,488.58,IF(Registros[[#This Row],[idade]]&lt;=50,772.77,850.05)))</f>
        <v>772.77</v>
      </c>
      <c r="P5805">
        <f>IF(Registros[[#This Row],[idade]]&lt;18,23.99,IF(Registros[[#This Row],[idade]]&lt;=25,49.9,IF(Registros[[#This Row],[idade]]&lt;=50,145.2,175.45)))</f>
        <v>145.19999999999999</v>
      </c>
      <c r="Q5805">
        <v>2</v>
      </c>
      <c r="R5805">
        <v>10</v>
      </c>
      <c r="T5805">
        <v>3</v>
      </c>
      <c r="U5805" t="s">
        <v>2</v>
      </c>
      <c r="V5805" t="s">
        <v>19</v>
      </c>
    </row>
    <row r="5806" spans="1:22" x14ac:dyDescent="0.3">
      <c r="A5806">
        <v>5805</v>
      </c>
      <c r="B5806">
        <v>21452312622</v>
      </c>
      <c r="C5806">
        <v>5</v>
      </c>
      <c r="D5806" s="1">
        <v>35145</v>
      </c>
      <c r="E5806" s="3">
        <f>2023-YEAR(Registros[[#This Row],[data_nascimento]])</f>
        <v>27</v>
      </c>
      <c r="F5806" s="1">
        <v>43985</v>
      </c>
      <c r="H5806">
        <v>220</v>
      </c>
      <c r="J5806" s="3">
        <v>0</v>
      </c>
      <c r="K5806">
        <v>12.65</v>
      </c>
      <c r="L5806">
        <v>2149</v>
      </c>
      <c r="M5806">
        <v>180</v>
      </c>
      <c r="N5806">
        <v>400</v>
      </c>
      <c r="O5806">
        <f>IF(Registros[[#This Row],[idade]]&lt;18,311.43,IF(Registros[[#This Row],[idade]]&lt;=25,488.58,IF(Registros[[#This Row],[idade]]&lt;=50,772.77,850.05)))</f>
        <v>772.77</v>
      </c>
      <c r="P5806">
        <f>IF(Registros[[#This Row],[idade]]&lt;18,23.99,IF(Registros[[#This Row],[idade]]&lt;=25,49.9,IF(Registros[[#This Row],[idade]]&lt;=50,145.2,175.45)))</f>
        <v>145.19999999999999</v>
      </c>
      <c r="Q5806">
        <v>3</v>
      </c>
      <c r="R5806">
        <v>2</v>
      </c>
      <c r="T5806">
        <v>3</v>
      </c>
      <c r="U5806" t="s">
        <v>3</v>
      </c>
      <c r="V5806" t="s">
        <v>18</v>
      </c>
    </row>
    <row r="5807" spans="1:22" x14ac:dyDescent="0.3">
      <c r="A5807">
        <v>5806</v>
      </c>
      <c r="B5807">
        <v>12402642061</v>
      </c>
      <c r="C5807">
        <v>6</v>
      </c>
      <c r="D5807" s="1">
        <v>27983</v>
      </c>
      <c r="E5807" s="3">
        <f>2023-YEAR(Registros[[#This Row],[data_nascimento]])</f>
        <v>47</v>
      </c>
      <c r="F5807" s="1">
        <v>43985</v>
      </c>
      <c r="H5807">
        <v>220</v>
      </c>
      <c r="J5807" s="3">
        <v>0</v>
      </c>
      <c r="K5807">
        <v>8.0500000000000007</v>
      </c>
      <c r="L5807">
        <v>9402</v>
      </c>
      <c r="M5807">
        <v>180</v>
      </c>
      <c r="N5807">
        <v>400</v>
      </c>
      <c r="O5807">
        <f>IF(Registros[[#This Row],[idade]]&lt;18,311.43,IF(Registros[[#This Row],[idade]]&lt;=25,488.58,IF(Registros[[#This Row],[idade]]&lt;=50,772.77,850.05)))</f>
        <v>772.77</v>
      </c>
      <c r="P5807">
        <f>IF(Registros[[#This Row],[idade]]&lt;18,23.99,IF(Registros[[#This Row],[idade]]&lt;=25,49.9,IF(Registros[[#This Row],[idade]]&lt;=50,145.2,175.45)))</f>
        <v>145.19999999999999</v>
      </c>
      <c r="Q5807">
        <v>1</v>
      </c>
      <c r="R5807">
        <v>3</v>
      </c>
      <c r="T5807">
        <v>3</v>
      </c>
      <c r="U5807" t="s">
        <v>2</v>
      </c>
      <c r="V5807" t="s">
        <v>22</v>
      </c>
    </row>
    <row r="5808" spans="1:22" x14ac:dyDescent="0.3">
      <c r="A5808">
        <v>5807</v>
      </c>
      <c r="B5808">
        <v>27432098743</v>
      </c>
      <c r="C5808">
        <v>3</v>
      </c>
      <c r="D5808" s="1">
        <v>36030</v>
      </c>
      <c r="E5808" s="3">
        <f>2023-YEAR(Registros[[#This Row],[data_nascimento]])</f>
        <v>25</v>
      </c>
      <c r="F5808" s="1">
        <v>43985</v>
      </c>
      <c r="H5808">
        <v>220</v>
      </c>
      <c r="J5808" s="3">
        <v>0</v>
      </c>
      <c r="K5808">
        <v>17.25</v>
      </c>
      <c r="L5808">
        <v>4364</v>
      </c>
      <c r="M5808">
        <v>180</v>
      </c>
      <c r="N5808">
        <v>400</v>
      </c>
      <c r="O5808">
        <f>IF(Registros[[#This Row],[idade]]&lt;18,311.43,IF(Registros[[#This Row],[idade]]&lt;=25,488.58,IF(Registros[[#This Row],[idade]]&lt;=50,772.77,850.05)))</f>
        <v>488.58</v>
      </c>
      <c r="P5808">
        <f>IF(Registros[[#This Row],[idade]]&lt;18,23.99,IF(Registros[[#This Row],[idade]]&lt;=25,49.9,IF(Registros[[#This Row],[idade]]&lt;=50,145.2,175.45)))</f>
        <v>49.9</v>
      </c>
      <c r="Q5808">
        <v>2</v>
      </c>
      <c r="R5808">
        <v>18</v>
      </c>
      <c r="T5808">
        <v>2</v>
      </c>
      <c r="U5808" t="s">
        <v>3</v>
      </c>
      <c r="V5808" t="s">
        <v>19</v>
      </c>
    </row>
    <row r="5809" spans="1:22" x14ac:dyDescent="0.3">
      <c r="A5809">
        <v>5808</v>
      </c>
      <c r="B5809">
        <v>29369334106</v>
      </c>
      <c r="C5809">
        <v>3</v>
      </c>
      <c r="D5809" s="1">
        <v>28196</v>
      </c>
      <c r="E5809" s="3">
        <f>2023-YEAR(Registros[[#This Row],[data_nascimento]])</f>
        <v>46</v>
      </c>
      <c r="F5809" s="1">
        <v>43985</v>
      </c>
      <c r="H5809">
        <v>220</v>
      </c>
      <c r="J5809" s="3">
        <v>0</v>
      </c>
      <c r="K5809">
        <v>21.85</v>
      </c>
      <c r="L5809">
        <v>8864</v>
      </c>
      <c r="M5809">
        <v>180</v>
      </c>
      <c r="N5809">
        <v>400</v>
      </c>
      <c r="O5809">
        <f>IF(Registros[[#This Row],[idade]]&lt;18,311.43,IF(Registros[[#This Row],[idade]]&lt;=25,488.58,IF(Registros[[#This Row],[idade]]&lt;=50,772.77,850.05)))</f>
        <v>772.77</v>
      </c>
      <c r="P5809">
        <f>IF(Registros[[#This Row],[idade]]&lt;18,23.99,IF(Registros[[#This Row],[idade]]&lt;=25,49.9,IF(Registros[[#This Row],[idade]]&lt;=50,145.2,175.45)))</f>
        <v>145.19999999999999</v>
      </c>
      <c r="Q5809">
        <v>5</v>
      </c>
      <c r="R5809">
        <v>10</v>
      </c>
      <c r="T5809">
        <v>1</v>
      </c>
      <c r="U5809" t="s">
        <v>3</v>
      </c>
      <c r="V5809" t="s">
        <v>21</v>
      </c>
    </row>
    <row r="5810" spans="1:22" x14ac:dyDescent="0.3">
      <c r="A5810">
        <v>5809</v>
      </c>
      <c r="B5810">
        <v>65209230656</v>
      </c>
      <c r="C5810">
        <v>3</v>
      </c>
      <c r="D5810" s="1">
        <v>27753</v>
      </c>
      <c r="E5810" s="3">
        <f>2023-YEAR(Registros[[#This Row],[data_nascimento]])</f>
        <v>48</v>
      </c>
      <c r="F5810" s="1">
        <v>43985</v>
      </c>
      <c r="H5810">
        <v>220</v>
      </c>
      <c r="I5810">
        <v>0</v>
      </c>
      <c r="J5810" s="3">
        <v>0</v>
      </c>
      <c r="K5810">
        <v>19.55</v>
      </c>
      <c r="L5810">
        <v>2897</v>
      </c>
      <c r="M5810">
        <v>180</v>
      </c>
      <c r="N5810">
        <v>400</v>
      </c>
      <c r="O5810">
        <f>IF(Registros[[#This Row],[idade]]&lt;18,311.43,IF(Registros[[#This Row],[idade]]&lt;=25,488.58,IF(Registros[[#This Row],[idade]]&lt;=50,772.77,850.05)))</f>
        <v>772.77</v>
      </c>
      <c r="P5810">
        <f>IF(Registros[[#This Row],[idade]]&lt;18,23.99,IF(Registros[[#This Row],[idade]]&lt;=25,49.9,IF(Registros[[#This Row],[idade]]&lt;=50,145.2,175.45)))</f>
        <v>145.19999999999999</v>
      </c>
      <c r="Q5810">
        <v>1</v>
      </c>
      <c r="R5810">
        <v>14</v>
      </c>
      <c r="T5810">
        <v>3</v>
      </c>
      <c r="U5810" t="s">
        <v>3</v>
      </c>
      <c r="V5810" t="s">
        <v>21</v>
      </c>
    </row>
    <row r="5811" spans="1:22" x14ac:dyDescent="0.3">
      <c r="A5811">
        <v>5810</v>
      </c>
      <c r="B5811">
        <v>53642634977</v>
      </c>
      <c r="C5811">
        <v>3</v>
      </c>
      <c r="D5811" s="1">
        <v>36459</v>
      </c>
      <c r="E5811" s="3">
        <f>2023-YEAR(Registros[[#This Row],[data_nascimento]])</f>
        <v>24</v>
      </c>
      <c r="F5811" s="1">
        <v>43985</v>
      </c>
      <c r="H5811">
        <v>220</v>
      </c>
      <c r="I5811">
        <v>5</v>
      </c>
      <c r="J5811" s="3">
        <v>1590.1666666666667</v>
      </c>
      <c r="K5811">
        <v>21.85</v>
      </c>
      <c r="L5811">
        <v>9541</v>
      </c>
      <c r="M5811">
        <v>180</v>
      </c>
      <c r="N5811">
        <v>400</v>
      </c>
      <c r="O5811">
        <f>IF(Registros[[#This Row],[idade]]&lt;18,311.43,IF(Registros[[#This Row],[idade]]&lt;=25,488.58,IF(Registros[[#This Row],[idade]]&lt;=50,772.77,850.05)))</f>
        <v>488.58</v>
      </c>
      <c r="P5811">
        <f>IF(Registros[[#This Row],[idade]]&lt;18,23.99,IF(Registros[[#This Row],[idade]]&lt;=25,49.9,IF(Registros[[#This Row],[idade]]&lt;=50,145.2,175.45)))</f>
        <v>49.9</v>
      </c>
      <c r="Q5811">
        <v>3</v>
      </c>
      <c r="R5811">
        <v>12</v>
      </c>
      <c r="T5811">
        <v>3</v>
      </c>
      <c r="U5811" t="s">
        <v>3</v>
      </c>
      <c r="V5811" t="s">
        <v>19</v>
      </c>
    </row>
    <row r="5812" spans="1:22" x14ac:dyDescent="0.3">
      <c r="A5812">
        <v>5811</v>
      </c>
      <c r="B5812">
        <v>39098176494</v>
      </c>
      <c r="C5812">
        <v>7</v>
      </c>
      <c r="D5812" s="1">
        <v>34258</v>
      </c>
      <c r="E5812" s="3">
        <f>2023-YEAR(Registros[[#This Row],[data_nascimento]])</f>
        <v>30</v>
      </c>
      <c r="F5812" s="1">
        <v>43985</v>
      </c>
      <c r="H5812">
        <v>220</v>
      </c>
      <c r="I5812">
        <v>13</v>
      </c>
      <c r="J5812" s="3">
        <v>1545.7</v>
      </c>
      <c r="K5812">
        <v>20.7</v>
      </c>
      <c r="L5812">
        <v>3567</v>
      </c>
      <c r="M5812">
        <v>180</v>
      </c>
      <c r="N5812">
        <v>400</v>
      </c>
      <c r="O5812">
        <f>IF(Registros[[#This Row],[idade]]&lt;18,311.43,IF(Registros[[#This Row],[idade]]&lt;=25,488.58,IF(Registros[[#This Row],[idade]]&lt;=50,772.77,850.05)))</f>
        <v>772.77</v>
      </c>
      <c r="P5812">
        <f>IF(Registros[[#This Row],[idade]]&lt;18,23.99,IF(Registros[[#This Row],[idade]]&lt;=25,49.9,IF(Registros[[#This Row],[idade]]&lt;=50,145.2,175.45)))</f>
        <v>145.19999999999999</v>
      </c>
      <c r="Q5812">
        <v>1</v>
      </c>
      <c r="R5812">
        <v>21</v>
      </c>
      <c r="T5812">
        <v>3</v>
      </c>
      <c r="U5812" t="s">
        <v>3</v>
      </c>
      <c r="V5812" t="s">
        <v>18</v>
      </c>
    </row>
    <row r="5813" spans="1:22" x14ac:dyDescent="0.3">
      <c r="A5813">
        <v>5812</v>
      </c>
      <c r="B5813">
        <v>57495101234</v>
      </c>
      <c r="C5813">
        <v>4</v>
      </c>
      <c r="D5813" s="1">
        <v>34958</v>
      </c>
      <c r="E5813" s="3">
        <f>2023-YEAR(Registros[[#This Row],[data_nascimento]])</f>
        <v>28</v>
      </c>
      <c r="F5813" s="1">
        <v>43985</v>
      </c>
      <c r="H5813">
        <v>220</v>
      </c>
      <c r="I5813">
        <v>15</v>
      </c>
      <c r="J5813" s="3">
        <v>3969.0000000000005</v>
      </c>
      <c r="K5813">
        <v>4.5999999999999996</v>
      </c>
      <c r="L5813">
        <v>7938</v>
      </c>
      <c r="M5813">
        <v>180</v>
      </c>
      <c r="N5813">
        <v>400</v>
      </c>
      <c r="O5813">
        <f>IF(Registros[[#This Row],[idade]]&lt;18,311.43,IF(Registros[[#This Row],[idade]]&lt;=25,488.58,IF(Registros[[#This Row],[idade]]&lt;=50,772.77,850.05)))</f>
        <v>772.77</v>
      </c>
      <c r="P5813">
        <f>IF(Registros[[#This Row],[idade]]&lt;18,23.99,IF(Registros[[#This Row],[idade]]&lt;=25,49.9,IF(Registros[[#This Row],[idade]]&lt;=50,145.2,175.45)))</f>
        <v>145.19999999999999</v>
      </c>
      <c r="Q5813">
        <v>2</v>
      </c>
      <c r="R5813">
        <v>14</v>
      </c>
      <c r="T5813">
        <v>3</v>
      </c>
      <c r="U5813" t="s">
        <v>2</v>
      </c>
      <c r="V5813" t="s">
        <v>19</v>
      </c>
    </row>
    <row r="5814" spans="1:22" x14ac:dyDescent="0.3">
      <c r="A5814">
        <v>5813</v>
      </c>
      <c r="B5814">
        <v>63271979121</v>
      </c>
      <c r="C5814">
        <v>3</v>
      </c>
      <c r="D5814" s="1">
        <v>28871</v>
      </c>
      <c r="E5814" s="3">
        <f>2023-YEAR(Registros[[#This Row],[data_nascimento]])</f>
        <v>44</v>
      </c>
      <c r="F5814" s="1">
        <v>43985</v>
      </c>
      <c r="H5814">
        <v>220</v>
      </c>
      <c r="I5814">
        <v>4</v>
      </c>
      <c r="J5814" s="3">
        <v>1032.5333333333333</v>
      </c>
      <c r="K5814">
        <v>5.75</v>
      </c>
      <c r="L5814">
        <v>7744</v>
      </c>
      <c r="M5814">
        <v>180</v>
      </c>
      <c r="N5814">
        <v>400</v>
      </c>
      <c r="O5814">
        <f>IF(Registros[[#This Row],[idade]]&lt;18,311.43,IF(Registros[[#This Row],[idade]]&lt;=25,488.58,IF(Registros[[#This Row],[idade]]&lt;=50,772.77,850.05)))</f>
        <v>772.77</v>
      </c>
      <c r="P5814">
        <f>IF(Registros[[#This Row],[idade]]&lt;18,23.99,IF(Registros[[#This Row],[idade]]&lt;=25,49.9,IF(Registros[[#This Row],[idade]]&lt;=50,145.2,175.45)))</f>
        <v>145.19999999999999</v>
      </c>
      <c r="Q5814">
        <v>5</v>
      </c>
      <c r="R5814">
        <v>5</v>
      </c>
      <c r="T5814">
        <v>1</v>
      </c>
      <c r="U5814" t="s">
        <v>2</v>
      </c>
      <c r="V5814" t="s">
        <v>19</v>
      </c>
    </row>
    <row r="5815" spans="1:22" x14ac:dyDescent="0.3">
      <c r="A5815">
        <v>5814</v>
      </c>
      <c r="B5815">
        <v>85866299870</v>
      </c>
      <c r="C5815">
        <v>5</v>
      </c>
      <c r="D5815" s="1">
        <v>36219</v>
      </c>
      <c r="E5815" s="3">
        <f>2023-YEAR(Registros[[#This Row],[data_nascimento]])</f>
        <v>24</v>
      </c>
      <c r="F5815" s="1">
        <v>43985</v>
      </c>
      <c r="H5815">
        <v>220</v>
      </c>
      <c r="I5815">
        <v>12</v>
      </c>
      <c r="J5815" s="3">
        <v>1937.6</v>
      </c>
      <c r="K5815">
        <v>20.7</v>
      </c>
      <c r="L5815">
        <v>4844</v>
      </c>
      <c r="M5815">
        <v>180</v>
      </c>
      <c r="N5815">
        <v>400</v>
      </c>
      <c r="O5815">
        <f>IF(Registros[[#This Row],[idade]]&lt;18,311.43,IF(Registros[[#This Row],[idade]]&lt;=25,488.58,IF(Registros[[#This Row],[idade]]&lt;=50,772.77,850.05)))</f>
        <v>488.58</v>
      </c>
      <c r="P5815">
        <f>IF(Registros[[#This Row],[idade]]&lt;18,23.99,IF(Registros[[#This Row],[idade]]&lt;=25,49.9,IF(Registros[[#This Row],[idade]]&lt;=50,145.2,175.45)))</f>
        <v>49.9</v>
      </c>
      <c r="Q5815">
        <v>1</v>
      </c>
      <c r="R5815">
        <v>26</v>
      </c>
      <c r="T5815">
        <v>3</v>
      </c>
      <c r="U5815" t="s">
        <v>2</v>
      </c>
      <c r="V5815" t="s">
        <v>19</v>
      </c>
    </row>
    <row r="5816" spans="1:22" x14ac:dyDescent="0.3">
      <c r="A5816">
        <v>5815</v>
      </c>
      <c r="B5816">
        <v>20047513219</v>
      </c>
      <c r="C5816">
        <v>6</v>
      </c>
      <c r="D5816" s="1">
        <v>38433</v>
      </c>
      <c r="E5816" s="3">
        <f>2023-YEAR(Registros[[#This Row],[data_nascimento]])</f>
        <v>18</v>
      </c>
      <c r="F5816" s="1">
        <v>44003</v>
      </c>
      <c r="G5816" s="1">
        <v>44219</v>
      </c>
      <c r="H5816">
        <v>220</v>
      </c>
      <c r="I5816">
        <v>14</v>
      </c>
      <c r="J5816" s="3">
        <v>743.4</v>
      </c>
      <c r="K5816">
        <v>19.55</v>
      </c>
      <c r="L5816">
        <v>1593</v>
      </c>
      <c r="M5816">
        <f>Registros[[#This Row],[salario]]*0.06</f>
        <v>95.58</v>
      </c>
      <c r="N5816">
        <f>Registros[[#This Row],[salario]]*5%</f>
        <v>79.650000000000006</v>
      </c>
      <c r="O5816">
        <f>IF(Registros[[#This Row],[idade]]&lt;18,311.43,IF(Registros[[#This Row],[idade]]&lt;=25,488.58,IF(Registros[[#This Row],[idade]]&lt;=50,772.77,850.05)))</f>
        <v>488.58</v>
      </c>
      <c r="P5816">
        <f>IF(Registros[[#This Row],[idade]]&lt;18,23.99,IF(Registros[[#This Row],[idade]]&lt;=25,49.9,IF(Registros[[#This Row],[idade]]&lt;=50,145.2,175.45)))</f>
        <v>49.9</v>
      </c>
      <c r="Q5816">
        <v>3</v>
      </c>
      <c r="R5816">
        <v>11</v>
      </c>
      <c r="S5816">
        <v>1</v>
      </c>
      <c r="T5816">
        <v>1</v>
      </c>
      <c r="U5816" t="s">
        <v>2</v>
      </c>
      <c r="V5816" t="s">
        <v>22</v>
      </c>
    </row>
    <row r="5817" spans="1:22" x14ac:dyDescent="0.3">
      <c r="A5817">
        <v>5816</v>
      </c>
      <c r="B5817">
        <v>15629933309</v>
      </c>
      <c r="C5817">
        <v>5</v>
      </c>
      <c r="D5817" s="1">
        <v>27492</v>
      </c>
      <c r="E5817" s="3">
        <f>2023-YEAR(Registros[[#This Row],[data_nascimento]])</f>
        <v>48</v>
      </c>
      <c r="F5817" s="1">
        <v>44003</v>
      </c>
      <c r="G5817" s="1">
        <v>44219</v>
      </c>
      <c r="H5817">
        <v>220</v>
      </c>
      <c r="I5817">
        <v>10</v>
      </c>
      <c r="J5817" s="3">
        <v>2473</v>
      </c>
      <c r="K5817">
        <v>19.55</v>
      </c>
      <c r="L5817">
        <v>7419</v>
      </c>
      <c r="M5817">
        <f>Registros[[#This Row],[salario]]*0.06</f>
        <v>445.14</v>
      </c>
      <c r="N5817">
        <f>Registros[[#This Row],[salario]]*5%</f>
        <v>370.95000000000005</v>
      </c>
      <c r="O5817">
        <f>IF(Registros[[#This Row],[idade]]&lt;18,311.43,IF(Registros[[#This Row],[idade]]&lt;=25,488.58,IF(Registros[[#This Row],[idade]]&lt;=50,772.77,850.05)))</f>
        <v>772.77</v>
      </c>
      <c r="P5817">
        <f>IF(Registros[[#This Row],[idade]]&lt;18,23.99,IF(Registros[[#This Row],[idade]]&lt;=25,49.9,IF(Registros[[#This Row],[idade]]&lt;=50,145.2,175.45)))</f>
        <v>145.19999999999999</v>
      </c>
      <c r="Q5817">
        <v>5</v>
      </c>
      <c r="R5817">
        <v>26</v>
      </c>
      <c r="S5817">
        <v>3</v>
      </c>
      <c r="T5817">
        <v>3</v>
      </c>
      <c r="U5817" t="s">
        <v>3</v>
      </c>
      <c r="V5817" t="s">
        <v>18</v>
      </c>
    </row>
    <row r="5818" spans="1:22" x14ac:dyDescent="0.3">
      <c r="A5818">
        <v>5817</v>
      </c>
      <c r="B5818">
        <v>32810223042</v>
      </c>
      <c r="C5818">
        <v>5</v>
      </c>
      <c r="D5818" s="1">
        <v>37007</v>
      </c>
      <c r="E5818" s="3">
        <f>2023-YEAR(Registros[[#This Row],[data_nascimento]])</f>
        <v>22</v>
      </c>
      <c r="F5818" s="1">
        <v>44003</v>
      </c>
      <c r="G5818" s="1">
        <v>44219</v>
      </c>
      <c r="H5818">
        <v>220</v>
      </c>
      <c r="I5818">
        <v>1</v>
      </c>
      <c r="J5818" s="3">
        <v>96.13333333333334</v>
      </c>
      <c r="K5818">
        <v>12.65</v>
      </c>
      <c r="L5818">
        <v>2884</v>
      </c>
      <c r="M5818">
        <f>Registros[[#This Row],[salario]]*0.06</f>
        <v>173.04</v>
      </c>
      <c r="N5818">
        <f>Registros[[#This Row],[salario]]*5%</f>
        <v>144.20000000000002</v>
      </c>
      <c r="O5818">
        <f>IF(Registros[[#This Row],[idade]]&lt;18,311.43,IF(Registros[[#This Row],[idade]]&lt;=25,488.58,IF(Registros[[#This Row],[idade]]&lt;=50,772.77,850.05)))</f>
        <v>488.58</v>
      </c>
      <c r="P5818">
        <f>IF(Registros[[#This Row],[idade]]&lt;18,23.99,IF(Registros[[#This Row],[idade]]&lt;=25,49.9,IF(Registros[[#This Row],[idade]]&lt;=50,145.2,175.45)))</f>
        <v>49.9</v>
      </c>
      <c r="Q5818">
        <v>2</v>
      </c>
      <c r="R5818">
        <v>4</v>
      </c>
      <c r="S5818">
        <v>3</v>
      </c>
      <c r="T5818">
        <v>3</v>
      </c>
      <c r="U5818" t="s">
        <v>2</v>
      </c>
      <c r="V5818" t="s">
        <v>18</v>
      </c>
    </row>
    <row r="5819" spans="1:22" x14ac:dyDescent="0.3">
      <c r="A5819">
        <v>5818</v>
      </c>
      <c r="B5819">
        <v>61707479431</v>
      </c>
      <c r="C5819">
        <v>6</v>
      </c>
      <c r="D5819" s="1">
        <v>34739</v>
      </c>
      <c r="E5819" s="3">
        <f>2023-YEAR(Registros[[#This Row],[data_nascimento]])</f>
        <v>28</v>
      </c>
      <c r="F5819" s="1">
        <v>44003</v>
      </c>
      <c r="G5819" s="1">
        <v>44219</v>
      </c>
      <c r="H5819">
        <v>220</v>
      </c>
      <c r="I5819">
        <v>3</v>
      </c>
      <c r="J5819" s="3">
        <v>343.6</v>
      </c>
      <c r="K5819">
        <v>12.65</v>
      </c>
      <c r="L5819">
        <v>3436</v>
      </c>
      <c r="M5819">
        <f>Registros[[#This Row],[salario]]*0.06</f>
        <v>206.16</v>
      </c>
      <c r="N5819">
        <f>Registros[[#This Row],[salario]]*5%</f>
        <v>171.8</v>
      </c>
      <c r="O5819">
        <f>IF(Registros[[#This Row],[idade]]&lt;18,311.43,IF(Registros[[#This Row],[idade]]&lt;=25,488.58,IF(Registros[[#This Row],[idade]]&lt;=50,772.77,850.05)))</f>
        <v>772.77</v>
      </c>
      <c r="P5819">
        <f>IF(Registros[[#This Row],[idade]]&lt;18,23.99,IF(Registros[[#This Row],[idade]]&lt;=25,49.9,IF(Registros[[#This Row],[idade]]&lt;=50,145.2,175.45)))</f>
        <v>145.19999999999999</v>
      </c>
      <c r="Q5819">
        <v>3</v>
      </c>
      <c r="R5819">
        <v>15</v>
      </c>
      <c r="S5819">
        <v>3</v>
      </c>
      <c r="T5819">
        <v>1</v>
      </c>
      <c r="U5819" t="s">
        <v>3</v>
      </c>
      <c r="V5819" t="s">
        <v>19</v>
      </c>
    </row>
    <row r="5820" spans="1:22" x14ac:dyDescent="0.3">
      <c r="A5820">
        <v>5819</v>
      </c>
      <c r="B5820">
        <v>63194245003</v>
      </c>
      <c r="C5820">
        <v>5</v>
      </c>
      <c r="D5820" s="1">
        <v>29699</v>
      </c>
      <c r="E5820" s="3">
        <f>2023-YEAR(Registros[[#This Row],[data_nascimento]])</f>
        <v>42</v>
      </c>
      <c r="F5820" s="1">
        <v>44003</v>
      </c>
      <c r="G5820" s="1">
        <v>44219</v>
      </c>
      <c r="H5820">
        <v>220</v>
      </c>
      <c r="I5820">
        <v>4</v>
      </c>
      <c r="J5820" s="3">
        <v>384</v>
      </c>
      <c r="K5820">
        <v>20.7</v>
      </c>
      <c r="L5820">
        <v>2880</v>
      </c>
      <c r="M5820">
        <f>Registros[[#This Row],[salario]]*0.06</f>
        <v>172.79999999999998</v>
      </c>
      <c r="N5820">
        <f>Registros[[#This Row],[salario]]*5%</f>
        <v>144</v>
      </c>
      <c r="O5820">
        <f>IF(Registros[[#This Row],[idade]]&lt;18,311.43,IF(Registros[[#This Row],[idade]]&lt;=25,488.58,IF(Registros[[#This Row],[idade]]&lt;=50,772.77,850.05)))</f>
        <v>772.77</v>
      </c>
      <c r="P5820">
        <f>IF(Registros[[#This Row],[idade]]&lt;18,23.99,IF(Registros[[#This Row],[idade]]&lt;=25,49.9,IF(Registros[[#This Row],[idade]]&lt;=50,145.2,175.45)))</f>
        <v>145.19999999999999</v>
      </c>
      <c r="Q5820">
        <v>1</v>
      </c>
      <c r="R5820">
        <v>5</v>
      </c>
      <c r="S5820">
        <v>3</v>
      </c>
      <c r="T5820">
        <v>2</v>
      </c>
      <c r="U5820" t="s">
        <v>3</v>
      </c>
      <c r="V5820" t="s">
        <v>22</v>
      </c>
    </row>
    <row r="5821" spans="1:22" x14ac:dyDescent="0.3">
      <c r="A5821">
        <v>5820</v>
      </c>
      <c r="B5821">
        <v>74243732544</v>
      </c>
      <c r="C5821">
        <v>5</v>
      </c>
      <c r="D5821" s="1">
        <v>35974</v>
      </c>
      <c r="E5821" s="3">
        <f>2023-YEAR(Registros[[#This Row],[data_nascimento]])</f>
        <v>25</v>
      </c>
      <c r="F5821" s="1">
        <v>44003</v>
      </c>
      <c r="G5821" s="1">
        <v>44219</v>
      </c>
      <c r="H5821">
        <v>220</v>
      </c>
      <c r="I5821">
        <v>15</v>
      </c>
      <c r="J5821" s="3">
        <v>914.5</v>
      </c>
      <c r="K5821">
        <v>4.5999999999999996</v>
      </c>
      <c r="L5821">
        <v>1829</v>
      </c>
      <c r="M5821">
        <f>Registros[[#This Row],[salario]]*0.06</f>
        <v>109.74</v>
      </c>
      <c r="N5821">
        <f>Registros[[#This Row],[salario]]*5%</f>
        <v>91.45</v>
      </c>
      <c r="O5821">
        <f>IF(Registros[[#This Row],[idade]]&lt;18,311.43,IF(Registros[[#This Row],[idade]]&lt;=25,488.58,IF(Registros[[#This Row],[idade]]&lt;=50,772.77,850.05)))</f>
        <v>488.58</v>
      </c>
      <c r="P5821">
        <f>IF(Registros[[#This Row],[idade]]&lt;18,23.99,IF(Registros[[#This Row],[idade]]&lt;=25,49.9,IF(Registros[[#This Row],[idade]]&lt;=50,145.2,175.45)))</f>
        <v>49.9</v>
      </c>
      <c r="Q5821">
        <v>4</v>
      </c>
      <c r="R5821">
        <v>18</v>
      </c>
      <c r="S5821">
        <v>1</v>
      </c>
      <c r="T5821">
        <v>1</v>
      </c>
      <c r="U5821" t="s">
        <v>3</v>
      </c>
      <c r="V5821" t="s">
        <v>19</v>
      </c>
    </row>
    <row r="5822" spans="1:22" x14ac:dyDescent="0.3">
      <c r="A5822">
        <v>5821</v>
      </c>
      <c r="B5822">
        <v>18247140427</v>
      </c>
      <c r="C5822">
        <v>3</v>
      </c>
      <c r="D5822" s="1">
        <v>34948</v>
      </c>
      <c r="E5822" s="3">
        <f>2023-YEAR(Registros[[#This Row],[data_nascimento]])</f>
        <v>28</v>
      </c>
      <c r="F5822" s="1">
        <v>44003</v>
      </c>
      <c r="G5822" s="1">
        <v>44219</v>
      </c>
      <c r="H5822">
        <v>220</v>
      </c>
      <c r="I5822">
        <v>19</v>
      </c>
      <c r="J5822" s="3">
        <v>2917.7666666666664</v>
      </c>
      <c r="K5822">
        <v>16.100000000000001</v>
      </c>
      <c r="L5822">
        <v>4607</v>
      </c>
      <c r="M5822">
        <f>Registros[[#This Row],[salario]]*0.06</f>
        <v>276.42</v>
      </c>
      <c r="N5822">
        <f>Registros[[#This Row],[salario]]*5%</f>
        <v>230.35000000000002</v>
      </c>
      <c r="O5822">
        <f>IF(Registros[[#This Row],[idade]]&lt;18,311.43,IF(Registros[[#This Row],[idade]]&lt;=25,488.58,IF(Registros[[#This Row],[idade]]&lt;=50,772.77,850.05)))</f>
        <v>772.77</v>
      </c>
      <c r="P5822">
        <f>IF(Registros[[#This Row],[idade]]&lt;18,23.99,IF(Registros[[#This Row],[idade]]&lt;=25,49.9,IF(Registros[[#This Row],[idade]]&lt;=50,145.2,175.45)))</f>
        <v>145.19999999999999</v>
      </c>
      <c r="Q5822">
        <v>4</v>
      </c>
      <c r="R5822">
        <v>24</v>
      </c>
      <c r="S5822">
        <v>2</v>
      </c>
      <c r="T5822">
        <v>2</v>
      </c>
      <c r="U5822" t="s">
        <v>3</v>
      </c>
      <c r="V5822" t="s">
        <v>19</v>
      </c>
    </row>
    <row r="5823" spans="1:22" x14ac:dyDescent="0.3">
      <c r="A5823">
        <v>5822</v>
      </c>
      <c r="B5823">
        <v>43844186657</v>
      </c>
      <c r="C5823">
        <v>6</v>
      </c>
      <c r="D5823" s="1">
        <v>38006</v>
      </c>
      <c r="E5823" s="3">
        <f>2023-YEAR(Registros[[#This Row],[data_nascimento]])</f>
        <v>19</v>
      </c>
      <c r="F5823" s="1">
        <v>44003</v>
      </c>
      <c r="G5823" s="1">
        <v>44219</v>
      </c>
      <c r="H5823">
        <v>220</v>
      </c>
      <c r="I5823">
        <v>12</v>
      </c>
      <c r="J5823" s="3">
        <v>2534.7999999999997</v>
      </c>
      <c r="K5823">
        <v>16.100000000000001</v>
      </c>
      <c r="L5823">
        <v>6337</v>
      </c>
      <c r="M5823">
        <f>Registros[[#This Row],[salario]]*0.06</f>
        <v>380.21999999999997</v>
      </c>
      <c r="N5823">
        <f>Registros[[#This Row],[salario]]*5%</f>
        <v>316.85000000000002</v>
      </c>
      <c r="O5823">
        <f>IF(Registros[[#This Row],[idade]]&lt;18,311.43,IF(Registros[[#This Row],[idade]]&lt;=25,488.58,IF(Registros[[#This Row],[idade]]&lt;=50,772.77,850.05)))</f>
        <v>488.58</v>
      </c>
      <c r="P5823">
        <f>IF(Registros[[#This Row],[idade]]&lt;18,23.99,IF(Registros[[#This Row],[idade]]&lt;=25,49.9,IF(Registros[[#This Row],[idade]]&lt;=50,145.2,175.45)))</f>
        <v>49.9</v>
      </c>
      <c r="Q5823">
        <v>4</v>
      </c>
      <c r="R5823">
        <v>6</v>
      </c>
      <c r="S5823">
        <v>3</v>
      </c>
      <c r="T5823">
        <v>1</v>
      </c>
      <c r="U5823" t="s">
        <v>3</v>
      </c>
      <c r="V5823" t="s">
        <v>21</v>
      </c>
    </row>
    <row r="5824" spans="1:22" x14ac:dyDescent="0.3">
      <c r="A5824">
        <v>5823</v>
      </c>
      <c r="B5824">
        <v>68031483445</v>
      </c>
      <c r="C5824">
        <v>3</v>
      </c>
      <c r="D5824" s="1">
        <v>28334</v>
      </c>
      <c r="E5824" s="3">
        <f>2023-YEAR(Registros[[#This Row],[data_nascimento]])</f>
        <v>46</v>
      </c>
      <c r="F5824" s="1">
        <v>44003</v>
      </c>
      <c r="G5824" s="1">
        <v>44219</v>
      </c>
      <c r="H5824">
        <v>220</v>
      </c>
      <c r="I5824">
        <v>5</v>
      </c>
      <c r="J5824" s="3">
        <v>337</v>
      </c>
      <c r="K5824">
        <v>14.95</v>
      </c>
      <c r="L5824">
        <v>2022</v>
      </c>
      <c r="M5824">
        <f>Registros[[#This Row],[salario]]*0.06</f>
        <v>121.32</v>
      </c>
      <c r="N5824">
        <f>Registros[[#This Row],[salario]]*5%</f>
        <v>101.10000000000001</v>
      </c>
      <c r="O5824">
        <f>IF(Registros[[#This Row],[idade]]&lt;18,311.43,IF(Registros[[#This Row],[idade]]&lt;=25,488.58,IF(Registros[[#This Row],[idade]]&lt;=50,772.77,850.05)))</f>
        <v>772.77</v>
      </c>
      <c r="P5824">
        <f>IF(Registros[[#This Row],[idade]]&lt;18,23.99,IF(Registros[[#This Row],[idade]]&lt;=25,49.9,IF(Registros[[#This Row],[idade]]&lt;=50,145.2,175.45)))</f>
        <v>145.19999999999999</v>
      </c>
      <c r="Q5824">
        <v>1</v>
      </c>
      <c r="R5824">
        <v>12</v>
      </c>
      <c r="S5824">
        <v>1</v>
      </c>
      <c r="T5824">
        <v>3</v>
      </c>
      <c r="U5824" t="s">
        <v>2</v>
      </c>
      <c r="V5824" t="s">
        <v>19</v>
      </c>
    </row>
    <row r="5825" spans="1:22" x14ac:dyDescent="0.3">
      <c r="A5825">
        <v>5824</v>
      </c>
      <c r="B5825">
        <v>14030891814</v>
      </c>
      <c r="C5825">
        <v>6</v>
      </c>
      <c r="D5825" s="1">
        <v>37253</v>
      </c>
      <c r="E5825" s="3">
        <f>2023-YEAR(Registros[[#This Row],[data_nascimento]])</f>
        <v>22</v>
      </c>
      <c r="F5825" s="1">
        <v>44003</v>
      </c>
      <c r="G5825" s="1">
        <v>44219</v>
      </c>
      <c r="H5825">
        <v>220</v>
      </c>
      <c r="I5825">
        <v>4</v>
      </c>
      <c r="J5825" s="3">
        <v>804.5333333333333</v>
      </c>
      <c r="K5825">
        <v>4.5999999999999996</v>
      </c>
      <c r="L5825">
        <v>6034</v>
      </c>
      <c r="M5825">
        <f>Registros[[#This Row],[salario]]*0.06</f>
        <v>362.03999999999996</v>
      </c>
      <c r="N5825">
        <f>Registros[[#This Row],[salario]]*5%</f>
        <v>301.7</v>
      </c>
      <c r="O5825">
        <f>IF(Registros[[#This Row],[idade]]&lt;18,311.43,IF(Registros[[#This Row],[idade]]&lt;=25,488.58,IF(Registros[[#This Row],[idade]]&lt;=50,772.77,850.05)))</f>
        <v>488.58</v>
      </c>
      <c r="P5825">
        <f>IF(Registros[[#This Row],[idade]]&lt;18,23.99,IF(Registros[[#This Row],[idade]]&lt;=25,49.9,IF(Registros[[#This Row],[idade]]&lt;=50,145.2,175.45)))</f>
        <v>49.9</v>
      </c>
      <c r="Q5825">
        <v>3</v>
      </c>
      <c r="R5825">
        <v>22</v>
      </c>
      <c r="S5825">
        <v>2</v>
      </c>
      <c r="T5825">
        <v>2</v>
      </c>
      <c r="U5825" t="s">
        <v>3</v>
      </c>
      <c r="V5825" t="s">
        <v>22</v>
      </c>
    </row>
    <row r="5826" spans="1:22" x14ac:dyDescent="0.3">
      <c r="A5826">
        <v>5825</v>
      </c>
      <c r="B5826">
        <v>42692790276</v>
      </c>
      <c r="C5826">
        <v>4</v>
      </c>
      <c r="D5826" s="1">
        <v>35378</v>
      </c>
      <c r="E5826" s="3">
        <f>2023-YEAR(Registros[[#This Row],[data_nascimento]])</f>
        <v>27</v>
      </c>
      <c r="F5826" s="1">
        <v>44003</v>
      </c>
      <c r="G5826" s="1">
        <v>44219</v>
      </c>
      <c r="H5826">
        <v>220</v>
      </c>
      <c r="I5826">
        <v>16</v>
      </c>
      <c r="J5826" s="3">
        <v>3266.1333333333332</v>
      </c>
      <c r="K5826">
        <v>16.100000000000001</v>
      </c>
      <c r="L5826">
        <v>6124</v>
      </c>
      <c r="M5826">
        <f>Registros[[#This Row],[salario]]*0.06</f>
        <v>367.44</v>
      </c>
      <c r="N5826">
        <f>Registros[[#This Row],[salario]]*5%</f>
        <v>306.2</v>
      </c>
      <c r="O5826">
        <f>IF(Registros[[#This Row],[idade]]&lt;18,311.43,IF(Registros[[#This Row],[idade]]&lt;=25,488.58,IF(Registros[[#This Row],[idade]]&lt;=50,772.77,850.05)))</f>
        <v>772.77</v>
      </c>
      <c r="P5826">
        <f>IF(Registros[[#This Row],[idade]]&lt;18,23.99,IF(Registros[[#This Row],[idade]]&lt;=25,49.9,IF(Registros[[#This Row],[idade]]&lt;=50,145.2,175.45)))</f>
        <v>145.19999999999999</v>
      </c>
      <c r="Q5826">
        <v>2</v>
      </c>
      <c r="R5826">
        <v>10</v>
      </c>
      <c r="S5826">
        <v>1</v>
      </c>
      <c r="T5826">
        <v>2</v>
      </c>
      <c r="U5826" t="s">
        <v>3</v>
      </c>
      <c r="V5826" t="s">
        <v>19</v>
      </c>
    </row>
    <row r="5827" spans="1:22" x14ac:dyDescent="0.3">
      <c r="A5827">
        <v>5826</v>
      </c>
      <c r="B5827">
        <v>30622858093</v>
      </c>
      <c r="C5827">
        <v>4</v>
      </c>
      <c r="D5827" s="1">
        <v>35790</v>
      </c>
      <c r="E5827" s="3">
        <f>2023-YEAR(Registros[[#This Row],[data_nascimento]])</f>
        <v>26</v>
      </c>
      <c r="F5827" s="1">
        <v>44003</v>
      </c>
      <c r="G5827" s="1">
        <v>44219</v>
      </c>
      <c r="H5827">
        <v>220</v>
      </c>
      <c r="I5827">
        <v>11</v>
      </c>
      <c r="J5827" s="3">
        <v>2727.2666666666669</v>
      </c>
      <c r="K5827">
        <v>20.7</v>
      </c>
      <c r="L5827">
        <v>7438</v>
      </c>
      <c r="M5827">
        <f>Registros[[#This Row],[salario]]*0.06</f>
        <v>446.28</v>
      </c>
      <c r="N5827">
        <f>Registros[[#This Row],[salario]]*5%</f>
        <v>371.90000000000003</v>
      </c>
      <c r="O5827">
        <f>IF(Registros[[#This Row],[idade]]&lt;18,311.43,IF(Registros[[#This Row],[idade]]&lt;=25,488.58,IF(Registros[[#This Row],[idade]]&lt;=50,772.77,850.05)))</f>
        <v>772.77</v>
      </c>
      <c r="P5827">
        <f>IF(Registros[[#This Row],[idade]]&lt;18,23.99,IF(Registros[[#This Row],[idade]]&lt;=25,49.9,IF(Registros[[#This Row],[idade]]&lt;=50,145.2,175.45)))</f>
        <v>145.19999999999999</v>
      </c>
      <c r="Q5827">
        <v>1</v>
      </c>
      <c r="R5827">
        <v>20</v>
      </c>
      <c r="S5827">
        <v>2</v>
      </c>
      <c r="T5827">
        <v>3</v>
      </c>
      <c r="U5827" t="s">
        <v>2</v>
      </c>
      <c r="V5827" t="s">
        <v>22</v>
      </c>
    </row>
    <row r="5828" spans="1:22" x14ac:dyDescent="0.3">
      <c r="A5828">
        <v>5827</v>
      </c>
      <c r="B5828">
        <v>11158339728</v>
      </c>
      <c r="C5828">
        <v>3</v>
      </c>
      <c r="D5828" s="1">
        <v>30537</v>
      </c>
      <c r="E5828" s="3">
        <f>2023-YEAR(Registros[[#This Row],[data_nascimento]])</f>
        <v>40</v>
      </c>
      <c r="F5828" s="1">
        <v>44003</v>
      </c>
      <c r="G5828" s="1">
        <v>44219</v>
      </c>
      <c r="H5828">
        <v>220</v>
      </c>
      <c r="I5828">
        <v>6</v>
      </c>
      <c r="J5828" s="3">
        <v>806</v>
      </c>
      <c r="K5828">
        <v>1.1499999999999999</v>
      </c>
      <c r="L5828">
        <v>4030</v>
      </c>
      <c r="M5828">
        <f>Registros[[#This Row],[salario]]*0.06</f>
        <v>241.79999999999998</v>
      </c>
      <c r="N5828">
        <f>Registros[[#This Row],[salario]]*5%</f>
        <v>201.5</v>
      </c>
      <c r="O5828">
        <f>IF(Registros[[#This Row],[idade]]&lt;18,311.43,IF(Registros[[#This Row],[idade]]&lt;=25,488.58,IF(Registros[[#This Row],[idade]]&lt;=50,772.77,850.05)))</f>
        <v>772.77</v>
      </c>
      <c r="P5828">
        <f>IF(Registros[[#This Row],[idade]]&lt;18,23.99,IF(Registros[[#This Row],[idade]]&lt;=25,49.9,IF(Registros[[#This Row],[idade]]&lt;=50,145.2,175.45)))</f>
        <v>145.19999999999999</v>
      </c>
      <c r="Q5828">
        <v>3</v>
      </c>
      <c r="R5828">
        <v>12</v>
      </c>
      <c r="S5828">
        <v>2</v>
      </c>
      <c r="T5828">
        <v>2</v>
      </c>
      <c r="U5828" t="s">
        <v>2</v>
      </c>
      <c r="V5828" t="s">
        <v>22</v>
      </c>
    </row>
    <row r="5829" spans="1:22" x14ac:dyDescent="0.3">
      <c r="A5829">
        <v>5828</v>
      </c>
      <c r="B5829">
        <v>53295899645</v>
      </c>
      <c r="C5829">
        <v>3</v>
      </c>
      <c r="D5829" s="1">
        <v>32419</v>
      </c>
      <c r="E5829" s="3">
        <f>2023-YEAR(Registros[[#This Row],[data_nascimento]])</f>
        <v>35</v>
      </c>
      <c r="F5829" s="1">
        <v>44003</v>
      </c>
      <c r="G5829" s="1">
        <v>44219</v>
      </c>
      <c r="H5829">
        <v>220</v>
      </c>
      <c r="I5829">
        <v>10</v>
      </c>
      <c r="J5829" s="3">
        <v>793.33333333333326</v>
      </c>
      <c r="K5829">
        <v>12.65</v>
      </c>
      <c r="L5829">
        <v>2380</v>
      </c>
      <c r="M5829">
        <f>Registros[[#This Row],[salario]]*0.06</f>
        <v>142.79999999999998</v>
      </c>
      <c r="N5829">
        <f>Registros[[#This Row],[salario]]*5%</f>
        <v>119</v>
      </c>
      <c r="O5829">
        <f>IF(Registros[[#This Row],[idade]]&lt;18,311.43,IF(Registros[[#This Row],[idade]]&lt;=25,488.58,IF(Registros[[#This Row],[idade]]&lt;=50,772.77,850.05)))</f>
        <v>772.77</v>
      </c>
      <c r="P5829">
        <f>IF(Registros[[#This Row],[idade]]&lt;18,23.99,IF(Registros[[#This Row],[idade]]&lt;=25,49.9,IF(Registros[[#This Row],[idade]]&lt;=50,145.2,175.45)))</f>
        <v>145.19999999999999</v>
      </c>
      <c r="Q5829">
        <v>5</v>
      </c>
      <c r="R5829">
        <v>4</v>
      </c>
      <c r="S5829">
        <v>3</v>
      </c>
      <c r="T5829">
        <v>2</v>
      </c>
      <c r="U5829" t="s">
        <v>2</v>
      </c>
      <c r="V5829" t="s">
        <v>19</v>
      </c>
    </row>
    <row r="5830" spans="1:22" x14ac:dyDescent="0.3">
      <c r="A5830">
        <v>5829</v>
      </c>
      <c r="B5830">
        <v>51198722092</v>
      </c>
      <c r="C5830">
        <v>3</v>
      </c>
      <c r="D5830" s="1">
        <v>27856</v>
      </c>
      <c r="E5830" s="3">
        <f>2023-YEAR(Registros[[#This Row],[data_nascimento]])</f>
        <v>47</v>
      </c>
      <c r="F5830" s="1">
        <v>44003</v>
      </c>
      <c r="G5830" s="1">
        <v>44219</v>
      </c>
      <c r="H5830">
        <v>220</v>
      </c>
      <c r="I5830">
        <v>12</v>
      </c>
      <c r="J5830" s="3">
        <v>549.59999999999991</v>
      </c>
      <c r="K5830">
        <v>23</v>
      </c>
      <c r="L5830">
        <v>1374</v>
      </c>
      <c r="M5830">
        <f>Registros[[#This Row],[salario]]*0.06</f>
        <v>82.44</v>
      </c>
      <c r="N5830">
        <f>Registros[[#This Row],[salario]]*5%</f>
        <v>68.7</v>
      </c>
      <c r="O5830">
        <f>IF(Registros[[#This Row],[idade]]&lt;18,311.43,IF(Registros[[#This Row],[idade]]&lt;=25,488.58,IF(Registros[[#This Row],[idade]]&lt;=50,772.77,850.05)))</f>
        <v>772.77</v>
      </c>
      <c r="P5830">
        <f>IF(Registros[[#This Row],[idade]]&lt;18,23.99,IF(Registros[[#This Row],[idade]]&lt;=25,49.9,IF(Registros[[#This Row],[idade]]&lt;=50,145.2,175.45)))</f>
        <v>145.19999999999999</v>
      </c>
      <c r="Q5830">
        <v>4</v>
      </c>
      <c r="R5830">
        <v>23</v>
      </c>
      <c r="S5830">
        <v>1</v>
      </c>
      <c r="T5830">
        <v>2</v>
      </c>
      <c r="U5830" t="s">
        <v>3</v>
      </c>
      <c r="V5830" t="s">
        <v>19</v>
      </c>
    </row>
    <row r="5831" spans="1:22" x14ac:dyDescent="0.3">
      <c r="A5831">
        <v>5830</v>
      </c>
      <c r="B5831">
        <v>39771711286</v>
      </c>
      <c r="C5831">
        <v>3</v>
      </c>
      <c r="D5831" s="1">
        <v>36999</v>
      </c>
      <c r="E5831" s="3">
        <f>2023-YEAR(Registros[[#This Row],[data_nascimento]])</f>
        <v>22</v>
      </c>
      <c r="F5831" s="1">
        <v>44003</v>
      </c>
      <c r="G5831" s="1">
        <v>44219</v>
      </c>
      <c r="H5831">
        <v>220</v>
      </c>
      <c r="I5831">
        <v>15</v>
      </c>
      <c r="J5831" s="3">
        <v>1064</v>
      </c>
      <c r="K5831">
        <v>16.100000000000001</v>
      </c>
      <c r="L5831">
        <v>2128</v>
      </c>
      <c r="M5831">
        <f>Registros[[#This Row],[salario]]*0.06</f>
        <v>127.67999999999999</v>
      </c>
      <c r="N5831">
        <f>Registros[[#This Row],[salario]]*5%</f>
        <v>106.4</v>
      </c>
      <c r="O5831">
        <f>IF(Registros[[#This Row],[idade]]&lt;18,311.43,IF(Registros[[#This Row],[idade]]&lt;=25,488.58,IF(Registros[[#This Row],[idade]]&lt;=50,772.77,850.05)))</f>
        <v>488.58</v>
      </c>
      <c r="P5831">
        <f>IF(Registros[[#This Row],[idade]]&lt;18,23.99,IF(Registros[[#This Row],[idade]]&lt;=25,49.9,IF(Registros[[#This Row],[idade]]&lt;=50,145.2,175.45)))</f>
        <v>49.9</v>
      </c>
      <c r="Q5831">
        <v>3</v>
      </c>
      <c r="R5831">
        <v>8</v>
      </c>
      <c r="S5831">
        <v>1</v>
      </c>
      <c r="T5831">
        <v>3</v>
      </c>
      <c r="U5831" t="s">
        <v>2</v>
      </c>
      <c r="V5831" t="s">
        <v>19</v>
      </c>
    </row>
    <row r="5832" spans="1:22" x14ac:dyDescent="0.3">
      <c r="A5832">
        <v>5831</v>
      </c>
      <c r="B5832">
        <v>63656700688</v>
      </c>
      <c r="C5832">
        <v>5</v>
      </c>
      <c r="D5832" s="1">
        <v>33621</v>
      </c>
      <c r="E5832" s="3">
        <f>2023-YEAR(Registros[[#This Row],[data_nascimento]])</f>
        <v>31</v>
      </c>
      <c r="F5832" s="1">
        <v>44003</v>
      </c>
      <c r="G5832" s="1">
        <v>44219</v>
      </c>
      <c r="H5832">
        <v>220</v>
      </c>
      <c r="I5832">
        <v>12</v>
      </c>
      <c r="J5832" s="3">
        <v>963.59999999999991</v>
      </c>
      <c r="K5832">
        <v>1.1499999999999999</v>
      </c>
      <c r="L5832">
        <v>2409</v>
      </c>
      <c r="M5832">
        <f>Registros[[#This Row],[salario]]*0.06</f>
        <v>144.54</v>
      </c>
      <c r="N5832">
        <f>Registros[[#This Row],[salario]]*5%</f>
        <v>120.45</v>
      </c>
      <c r="O5832">
        <f>IF(Registros[[#This Row],[idade]]&lt;18,311.43,IF(Registros[[#This Row],[idade]]&lt;=25,488.58,IF(Registros[[#This Row],[idade]]&lt;=50,772.77,850.05)))</f>
        <v>772.77</v>
      </c>
      <c r="P5832">
        <f>IF(Registros[[#This Row],[idade]]&lt;18,23.99,IF(Registros[[#This Row],[idade]]&lt;=25,49.9,IF(Registros[[#This Row],[idade]]&lt;=50,145.2,175.45)))</f>
        <v>145.19999999999999</v>
      </c>
      <c r="Q5832">
        <v>4</v>
      </c>
      <c r="R5832">
        <v>2</v>
      </c>
      <c r="S5832">
        <v>1</v>
      </c>
      <c r="T5832">
        <v>1</v>
      </c>
      <c r="U5832" t="s">
        <v>3</v>
      </c>
      <c r="V5832" t="s">
        <v>21</v>
      </c>
    </row>
    <row r="5833" spans="1:22" x14ac:dyDescent="0.3">
      <c r="A5833">
        <v>5832</v>
      </c>
      <c r="B5833">
        <v>60322838199</v>
      </c>
      <c r="C5833">
        <v>7</v>
      </c>
      <c r="D5833" s="1">
        <v>38871</v>
      </c>
      <c r="E5833" s="3">
        <f>2023-YEAR(Registros[[#This Row],[data_nascimento]])</f>
        <v>17</v>
      </c>
      <c r="F5833" s="1">
        <v>44003</v>
      </c>
      <c r="G5833" s="1">
        <v>44219</v>
      </c>
      <c r="H5833">
        <v>120</v>
      </c>
      <c r="I5833">
        <v>8</v>
      </c>
      <c r="J5833" s="3">
        <v>956.26666666666665</v>
      </c>
      <c r="K5833">
        <v>14.95</v>
      </c>
      <c r="L5833">
        <v>3586</v>
      </c>
      <c r="M5833">
        <f>Registros[[#This Row],[salario]]*0.06</f>
        <v>215.16</v>
      </c>
      <c r="N5833">
        <f>Registros[[#This Row],[salario]]*5%</f>
        <v>179.3</v>
      </c>
      <c r="O5833">
        <f>IF(Registros[[#This Row],[idade]]&lt;18,311.43,IF(Registros[[#This Row],[idade]]&lt;=25,488.58,IF(Registros[[#This Row],[idade]]&lt;=50,772.77,850.05)))</f>
        <v>311.43</v>
      </c>
      <c r="P5833">
        <f>IF(Registros[[#This Row],[idade]]&lt;18,23.99,IF(Registros[[#This Row],[idade]]&lt;=25,49.9,IF(Registros[[#This Row],[idade]]&lt;=50,145.2,175.45)))</f>
        <v>23.99</v>
      </c>
      <c r="Q5833">
        <v>1</v>
      </c>
      <c r="R5833">
        <v>24</v>
      </c>
      <c r="S5833">
        <v>1</v>
      </c>
      <c r="T5833">
        <v>1</v>
      </c>
      <c r="U5833" t="s">
        <v>3</v>
      </c>
      <c r="V5833" t="s">
        <v>19</v>
      </c>
    </row>
    <row r="5834" spans="1:22" x14ac:dyDescent="0.3">
      <c r="A5834">
        <v>5833</v>
      </c>
      <c r="B5834">
        <v>19486444699</v>
      </c>
      <c r="C5834">
        <v>4</v>
      </c>
      <c r="D5834" s="1">
        <v>30842</v>
      </c>
      <c r="E5834" s="3">
        <f>2023-YEAR(Registros[[#This Row],[data_nascimento]])</f>
        <v>39</v>
      </c>
      <c r="F5834" s="1">
        <v>44003</v>
      </c>
      <c r="G5834" s="1">
        <v>44219</v>
      </c>
      <c r="H5834">
        <v>220</v>
      </c>
      <c r="I5834">
        <v>15</v>
      </c>
      <c r="J5834" s="3">
        <v>684</v>
      </c>
      <c r="K5834">
        <v>3.45</v>
      </c>
      <c r="L5834">
        <v>1368</v>
      </c>
      <c r="M5834">
        <f>Registros[[#This Row],[salario]]*0.06</f>
        <v>82.08</v>
      </c>
      <c r="N5834">
        <f>Registros[[#This Row],[salario]]*5%</f>
        <v>68.400000000000006</v>
      </c>
      <c r="O5834">
        <f>IF(Registros[[#This Row],[idade]]&lt;18,311.43,IF(Registros[[#This Row],[idade]]&lt;=25,488.58,IF(Registros[[#This Row],[idade]]&lt;=50,772.77,850.05)))</f>
        <v>772.77</v>
      </c>
      <c r="P5834">
        <f>IF(Registros[[#This Row],[idade]]&lt;18,23.99,IF(Registros[[#This Row],[idade]]&lt;=25,49.9,IF(Registros[[#This Row],[idade]]&lt;=50,145.2,175.45)))</f>
        <v>145.19999999999999</v>
      </c>
      <c r="Q5834">
        <v>4</v>
      </c>
      <c r="R5834">
        <v>11</v>
      </c>
      <c r="S5834">
        <v>3</v>
      </c>
      <c r="T5834">
        <v>3</v>
      </c>
      <c r="U5834" t="s">
        <v>2</v>
      </c>
      <c r="V5834" t="s">
        <v>19</v>
      </c>
    </row>
    <row r="5835" spans="1:22" x14ac:dyDescent="0.3">
      <c r="A5835">
        <v>5834</v>
      </c>
      <c r="B5835">
        <v>56747796713</v>
      </c>
      <c r="C5835">
        <v>5</v>
      </c>
      <c r="D5835" s="1">
        <v>29548</v>
      </c>
      <c r="E5835" s="3">
        <f>2023-YEAR(Registros[[#This Row],[data_nascimento]])</f>
        <v>43</v>
      </c>
      <c r="F5835" s="1">
        <v>44003</v>
      </c>
      <c r="G5835" s="1">
        <v>44219</v>
      </c>
      <c r="H5835">
        <v>220</v>
      </c>
      <c r="I5835">
        <v>4</v>
      </c>
      <c r="J5835" s="3">
        <v>695.86666666666667</v>
      </c>
      <c r="K5835">
        <v>9.1999999999999993</v>
      </c>
      <c r="L5835">
        <v>5219</v>
      </c>
      <c r="M5835">
        <f>Registros[[#This Row],[salario]]*0.06</f>
        <v>313.14</v>
      </c>
      <c r="N5835">
        <f>Registros[[#This Row],[salario]]*5%</f>
        <v>260.95</v>
      </c>
      <c r="O5835">
        <f>IF(Registros[[#This Row],[idade]]&lt;18,311.43,IF(Registros[[#This Row],[idade]]&lt;=25,488.58,IF(Registros[[#This Row],[idade]]&lt;=50,772.77,850.05)))</f>
        <v>772.77</v>
      </c>
      <c r="P5835">
        <f>IF(Registros[[#This Row],[idade]]&lt;18,23.99,IF(Registros[[#This Row],[idade]]&lt;=25,49.9,IF(Registros[[#This Row],[idade]]&lt;=50,145.2,175.45)))</f>
        <v>145.19999999999999</v>
      </c>
      <c r="Q5835">
        <v>5</v>
      </c>
      <c r="R5835">
        <v>24</v>
      </c>
      <c r="S5835">
        <v>3</v>
      </c>
      <c r="T5835">
        <v>3</v>
      </c>
      <c r="U5835" t="s">
        <v>2</v>
      </c>
      <c r="V5835" t="s">
        <v>22</v>
      </c>
    </row>
    <row r="5836" spans="1:22" x14ac:dyDescent="0.3">
      <c r="A5836">
        <v>5835</v>
      </c>
      <c r="B5836">
        <v>36983953262</v>
      </c>
      <c r="C5836">
        <v>7</v>
      </c>
      <c r="D5836" s="1">
        <v>32899</v>
      </c>
      <c r="E5836" s="3">
        <f>2023-YEAR(Registros[[#This Row],[data_nascimento]])</f>
        <v>33</v>
      </c>
      <c r="F5836" s="1">
        <v>44003</v>
      </c>
      <c r="G5836" s="1">
        <v>44219</v>
      </c>
      <c r="H5836">
        <v>220</v>
      </c>
      <c r="I5836">
        <v>4</v>
      </c>
      <c r="J5836" s="3">
        <v>587.20000000000005</v>
      </c>
      <c r="K5836">
        <v>14.95</v>
      </c>
      <c r="L5836">
        <v>4404</v>
      </c>
      <c r="M5836">
        <f>Registros[[#This Row],[salario]]*0.06</f>
        <v>264.24</v>
      </c>
      <c r="N5836">
        <f>Registros[[#This Row],[salario]]*5%</f>
        <v>220.20000000000002</v>
      </c>
      <c r="O5836">
        <f>IF(Registros[[#This Row],[idade]]&lt;18,311.43,IF(Registros[[#This Row],[idade]]&lt;=25,488.58,IF(Registros[[#This Row],[idade]]&lt;=50,772.77,850.05)))</f>
        <v>772.77</v>
      </c>
      <c r="P5836">
        <f>IF(Registros[[#This Row],[idade]]&lt;18,23.99,IF(Registros[[#This Row],[idade]]&lt;=25,49.9,IF(Registros[[#This Row],[idade]]&lt;=50,145.2,175.45)))</f>
        <v>145.19999999999999</v>
      </c>
      <c r="Q5836">
        <v>4</v>
      </c>
      <c r="R5836">
        <v>9</v>
      </c>
      <c r="S5836">
        <v>2</v>
      </c>
      <c r="T5836">
        <v>1</v>
      </c>
      <c r="U5836" t="s">
        <v>3</v>
      </c>
      <c r="V5836" t="s">
        <v>19</v>
      </c>
    </row>
    <row r="5837" spans="1:22" x14ac:dyDescent="0.3">
      <c r="A5837">
        <v>5836</v>
      </c>
      <c r="B5837">
        <v>13332377511</v>
      </c>
      <c r="C5837">
        <v>7</v>
      </c>
      <c r="D5837" s="1">
        <v>34952</v>
      </c>
      <c r="E5837" s="3">
        <f>2023-YEAR(Registros[[#This Row],[data_nascimento]])</f>
        <v>28</v>
      </c>
      <c r="F5837" s="1">
        <v>44003</v>
      </c>
      <c r="G5837" s="1">
        <v>44219</v>
      </c>
      <c r="H5837">
        <v>220</v>
      </c>
      <c r="I5837">
        <v>4</v>
      </c>
      <c r="J5837" s="3">
        <v>767.33333333333337</v>
      </c>
      <c r="K5837">
        <v>16.100000000000001</v>
      </c>
      <c r="L5837">
        <v>5755</v>
      </c>
      <c r="M5837">
        <f>Registros[[#This Row],[salario]]*0.06</f>
        <v>345.3</v>
      </c>
      <c r="N5837">
        <f>Registros[[#This Row],[salario]]*5%</f>
        <v>287.75</v>
      </c>
      <c r="O5837">
        <f>IF(Registros[[#This Row],[idade]]&lt;18,311.43,IF(Registros[[#This Row],[idade]]&lt;=25,488.58,IF(Registros[[#This Row],[idade]]&lt;=50,772.77,850.05)))</f>
        <v>772.77</v>
      </c>
      <c r="P5837">
        <f>IF(Registros[[#This Row],[idade]]&lt;18,23.99,IF(Registros[[#This Row],[idade]]&lt;=25,49.9,IF(Registros[[#This Row],[idade]]&lt;=50,145.2,175.45)))</f>
        <v>145.19999999999999</v>
      </c>
      <c r="Q5837">
        <v>2</v>
      </c>
      <c r="R5837">
        <v>20</v>
      </c>
      <c r="S5837">
        <v>3</v>
      </c>
      <c r="T5837">
        <v>3</v>
      </c>
      <c r="U5837" t="s">
        <v>3</v>
      </c>
      <c r="V5837" t="s">
        <v>22</v>
      </c>
    </row>
    <row r="5838" spans="1:22" x14ac:dyDescent="0.3">
      <c r="A5838">
        <v>5837</v>
      </c>
      <c r="B5838">
        <v>32168975380</v>
      </c>
      <c r="C5838">
        <v>4</v>
      </c>
      <c r="D5838" s="1">
        <v>28677</v>
      </c>
      <c r="E5838" s="3">
        <f>2023-YEAR(Registros[[#This Row],[data_nascimento]])</f>
        <v>45</v>
      </c>
      <c r="F5838" s="1">
        <v>44003</v>
      </c>
      <c r="H5838">
        <v>220</v>
      </c>
      <c r="I5838">
        <v>5</v>
      </c>
      <c r="J5838" s="3">
        <v>732.66666666666663</v>
      </c>
      <c r="K5838">
        <v>12.65</v>
      </c>
      <c r="L5838">
        <v>4396</v>
      </c>
      <c r="M5838">
        <f>Registros[[#This Row],[salario]]*0.06</f>
        <v>263.76</v>
      </c>
      <c r="N5838">
        <f>Registros[[#This Row],[salario]]*5%</f>
        <v>219.8</v>
      </c>
      <c r="O5838">
        <f>IF(Registros[[#This Row],[idade]]&lt;18,311.43,IF(Registros[[#This Row],[idade]]&lt;=25,488.58,IF(Registros[[#This Row],[idade]]&lt;=50,772.77,850.05)))</f>
        <v>772.77</v>
      </c>
      <c r="P5838">
        <f>IF(Registros[[#This Row],[idade]]&lt;18,23.99,IF(Registros[[#This Row],[idade]]&lt;=25,49.9,IF(Registros[[#This Row],[idade]]&lt;=50,145.2,175.45)))</f>
        <v>145.19999999999999</v>
      </c>
      <c r="Q5838">
        <v>2</v>
      </c>
      <c r="R5838">
        <v>6</v>
      </c>
      <c r="T5838">
        <v>2</v>
      </c>
      <c r="U5838" t="s">
        <v>3</v>
      </c>
      <c r="V5838" t="s">
        <v>21</v>
      </c>
    </row>
    <row r="5839" spans="1:22" x14ac:dyDescent="0.3">
      <c r="A5839">
        <v>5838</v>
      </c>
      <c r="B5839">
        <v>90792960488</v>
      </c>
      <c r="C5839">
        <v>6</v>
      </c>
      <c r="D5839" s="1">
        <v>33978</v>
      </c>
      <c r="E5839" s="3">
        <f>2023-YEAR(Registros[[#This Row],[data_nascimento]])</f>
        <v>30</v>
      </c>
      <c r="F5839" s="1">
        <v>44003</v>
      </c>
      <c r="H5839">
        <v>220</v>
      </c>
      <c r="I5839">
        <v>10</v>
      </c>
      <c r="J5839" s="3">
        <v>2153.666666666667</v>
      </c>
      <c r="K5839">
        <v>4.5999999999999996</v>
      </c>
      <c r="L5839">
        <v>6461</v>
      </c>
      <c r="M5839">
        <f>Registros[[#This Row],[salario]]*0.06</f>
        <v>387.65999999999997</v>
      </c>
      <c r="N5839">
        <f>Registros[[#This Row],[salario]]*5%</f>
        <v>323.05</v>
      </c>
      <c r="O5839">
        <f>IF(Registros[[#This Row],[idade]]&lt;18,311.43,IF(Registros[[#This Row],[idade]]&lt;=25,488.58,IF(Registros[[#This Row],[idade]]&lt;=50,772.77,850.05)))</f>
        <v>772.77</v>
      </c>
      <c r="P5839">
        <f>IF(Registros[[#This Row],[idade]]&lt;18,23.99,IF(Registros[[#This Row],[idade]]&lt;=25,49.9,IF(Registros[[#This Row],[idade]]&lt;=50,145.2,175.45)))</f>
        <v>145.19999999999999</v>
      </c>
      <c r="Q5839">
        <v>2</v>
      </c>
      <c r="R5839">
        <v>22</v>
      </c>
      <c r="T5839">
        <v>1</v>
      </c>
      <c r="U5839" t="s">
        <v>2</v>
      </c>
      <c r="V5839" t="s">
        <v>19</v>
      </c>
    </row>
    <row r="5840" spans="1:22" x14ac:dyDescent="0.3">
      <c r="A5840">
        <v>5839</v>
      </c>
      <c r="B5840">
        <v>63676876420</v>
      </c>
      <c r="C5840">
        <v>4</v>
      </c>
      <c r="D5840" s="1">
        <v>31040</v>
      </c>
      <c r="E5840" s="3">
        <f>2023-YEAR(Registros[[#This Row],[data_nascimento]])</f>
        <v>39</v>
      </c>
      <c r="F5840" s="1">
        <v>44003</v>
      </c>
      <c r="H5840">
        <v>220</v>
      </c>
      <c r="I5840">
        <v>7</v>
      </c>
      <c r="J5840" s="3">
        <v>349.06666666666666</v>
      </c>
      <c r="K5840">
        <v>1.1499999999999999</v>
      </c>
      <c r="L5840">
        <v>1496</v>
      </c>
      <c r="M5840">
        <f>Registros[[#This Row],[salario]]*0.06</f>
        <v>89.759999999999991</v>
      </c>
      <c r="N5840">
        <f>Registros[[#This Row],[salario]]*5%</f>
        <v>74.8</v>
      </c>
      <c r="O5840">
        <f>IF(Registros[[#This Row],[idade]]&lt;18,311.43,IF(Registros[[#This Row],[idade]]&lt;=25,488.58,IF(Registros[[#This Row],[idade]]&lt;=50,772.77,850.05)))</f>
        <v>772.77</v>
      </c>
      <c r="P5840">
        <f>IF(Registros[[#This Row],[idade]]&lt;18,23.99,IF(Registros[[#This Row],[idade]]&lt;=25,49.9,IF(Registros[[#This Row],[idade]]&lt;=50,145.2,175.45)))</f>
        <v>145.19999999999999</v>
      </c>
      <c r="Q5840">
        <v>2</v>
      </c>
      <c r="R5840">
        <v>10</v>
      </c>
      <c r="T5840">
        <v>3</v>
      </c>
      <c r="U5840" t="s">
        <v>3</v>
      </c>
      <c r="V5840" t="s">
        <v>19</v>
      </c>
    </row>
    <row r="5841" spans="1:22" x14ac:dyDescent="0.3">
      <c r="A5841">
        <v>5840</v>
      </c>
      <c r="B5841">
        <v>24601452026</v>
      </c>
      <c r="C5841">
        <v>3</v>
      </c>
      <c r="D5841" s="1">
        <v>29171</v>
      </c>
      <c r="E5841" s="3">
        <f>2023-YEAR(Registros[[#This Row],[data_nascimento]])</f>
        <v>44</v>
      </c>
      <c r="F5841" s="1">
        <v>44003</v>
      </c>
      <c r="H5841">
        <v>220</v>
      </c>
      <c r="I5841">
        <v>8</v>
      </c>
      <c r="J5841" s="3">
        <v>1957.8666666666666</v>
      </c>
      <c r="K5841">
        <v>19.55</v>
      </c>
      <c r="L5841">
        <v>7342</v>
      </c>
      <c r="M5841">
        <f>Registros[[#This Row],[salario]]*0.06</f>
        <v>440.52</v>
      </c>
      <c r="N5841">
        <f>Registros[[#This Row],[salario]]*5%</f>
        <v>367.1</v>
      </c>
      <c r="O5841">
        <f>IF(Registros[[#This Row],[idade]]&lt;18,311.43,IF(Registros[[#This Row],[idade]]&lt;=25,488.58,IF(Registros[[#This Row],[idade]]&lt;=50,772.77,850.05)))</f>
        <v>772.77</v>
      </c>
      <c r="P5841">
        <f>IF(Registros[[#This Row],[idade]]&lt;18,23.99,IF(Registros[[#This Row],[idade]]&lt;=25,49.9,IF(Registros[[#This Row],[idade]]&lt;=50,145.2,175.45)))</f>
        <v>145.19999999999999</v>
      </c>
      <c r="Q5841">
        <v>2</v>
      </c>
      <c r="R5841">
        <v>6</v>
      </c>
      <c r="T5841">
        <v>3</v>
      </c>
      <c r="U5841" t="s">
        <v>3</v>
      </c>
      <c r="V5841" t="s">
        <v>19</v>
      </c>
    </row>
    <row r="5842" spans="1:22" x14ac:dyDescent="0.3">
      <c r="A5842">
        <v>5841</v>
      </c>
      <c r="B5842">
        <v>40122478889</v>
      </c>
      <c r="C5842">
        <v>6</v>
      </c>
      <c r="D5842" s="1">
        <v>34965</v>
      </c>
      <c r="E5842" s="3">
        <f>2023-YEAR(Registros[[#This Row],[data_nascimento]])</f>
        <v>28</v>
      </c>
      <c r="F5842" s="1">
        <v>44003</v>
      </c>
      <c r="H5842">
        <v>220</v>
      </c>
      <c r="I5842">
        <v>14</v>
      </c>
      <c r="J5842" s="3">
        <v>1183.4666666666667</v>
      </c>
      <c r="K5842">
        <v>1.1499999999999999</v>
      </c>
      <c r="L5842">
        <v>2536</v>
      </c>
      <c r="M5842">
        <f>Registros[[#This Row],[salario]]*0.06</f>
        <v>152.16</v>
      </c>
      <c r="N5842">
        <f>Registros[[#This Row],[salario]]*5%</f>
        <v>126.80000000000001</v>
      </c>
      <c r="O5842">
        <f>IF(Registros[[#This Row],[idade]]&lt;18,311.43,IF(Registros[[#This Row],[idade]]&lt;=25,488.58,IF(Registros[[#This Row],[idade]]&lt;=50,772.77,850.05)))</f>
        <v>772.77</v>
      </c>
      <c r="P5842">
        <f>IF(Registros[[#This Row],[idade]]&lt;18,23.99,IF(Registros[[#This Row],[idade]]&lt;=25,49.9,IF(Registros[[#This Row],[idade]]&lt;=50,145.2,175.45)))</f>
        <v>145.19999999999999</v>
      </c>
      <c r="Q5842">
        <v>2</v>
      </c>
      <c r="R5842">
        <v>19</v>
      </c>
      <c r="T5842">
        <v>3</v>
      </c>
      <c r="U5842" t="s">
        <v>3</v>
      </c>
      <c r="V5842" t="s">
        <v>21</v>
      </c>
    </row>
    <row r="5843" spans="1:22" x14ac:dyDescent="0.3">
      <c r="A5843">
        <v>5842</v>
      </c>
      <c r="B5843">
        <v>37426722935</v>
      </c>
      <c r="C5843">
        <v>6</v>
      </c>
      <c r="D5843" s="1">
        <v>32793</v>
      </c>
      <c r="E5843" s="3">
        <f>2023-YEAR(Registros[[#This Row],[data_nascimento]])</f>
        <v>34</v>
      </c>
      <c r="F5843" s="1">
        <v>44003</v>
      </c>
      <c r="H5843">
        <v>220</v>
      </c>
      <c r="I5843">
        <v>6</v>
      </c>
      <c r="J5843" s="3">
        <v>1411.3999999999999</v>
      </c>
      <c r="K5843">
        <v>5.75</v>
      </c>
      <c r="L5843">
        <v>7057</v>
      </c>
      <c r="M5843">
        <f>Registros[[#This Row],[salario]]*0.06</f>
        <v>423.41999999999996</v>
      </c>
      <c r="N5843">
        <f>Registros[[#This Row],[salario]]*5%</f>
        <v>352.85</v>
      </c>
      <c r="O5843">
        <f>IF(Registros[[#This Row],[idade]]&lt;18,311.43,IF(Registros[[#This Row],[idade]]&lt;=25,488.58,IF(Registros[[#This Row],[idade]]&lt;=50,772.77,850.05)))</f>
        <v>772.77</v>
      </c>
      <c r="P5843">
        <f>IF(Registros[[#This Row],[idade]]&lt;18,23.99,IF(Registros[[#This Row],[idade]]&lt;=25,49.9,IF(Registros[[#This Row],[idade]]&lt;=50,145.2,175.45)))</f>
        <v>145.19999999999999</v>
      </c>
      <c r="Q5843">
        <v>5</v>
      </c>
      <c r="R5843">
        <v>4</v>
      </c>
      <c r="T5843">
        <v>3</v>
      </c>
      <c r="U5843" t="s">
        <v>3</v>
      </c>
      <c r="V5843" t="s">
        <v>22</v>
      </c>
    </row>
    <row r="5844" spans="1:22" x14ac:dyDescent="0.3">
      <c r="A5844">
        <v>5843</v>
      </c>
      <c r="B5844">
        <v>29012445373</v>
      </c>
      <c r="C5844">
        <v>6</v>
      </c>
      <c r="D5844" s="1">
        <v>28689</v>
      </c>
      <c r="E5844" s="3">
        <f>2023-YEAR(Registros[[#This Row],[data_nascimento]])</f>
        <v>45</v>
      </c>
      <c r="F5844" s="1">
        <v>44003</v>
      </c>
      <c r="H5844">
        <v>220</v>
      </c>
      <c r="I5844">
        <v>6</v>
      </c>
      <c r="J5844" s="3">
        <v>1484.6</v>
      </c>
      <c r="K5844">
        <v>12.65</v>
      </c>
      <c r="L5844">
        <v>7423</v>
      </c>
      <c r="M5844">
        <f>Registros[[#This Row],[salario]]*0.06</f>
        <v>445.38</v>
      </c>
      <c r="N5844">
        <f>Registros[[#This Row],[salario]]*5%</f>
        <v>371.15000000000003</v>
      </c>
      <c r="O5844">
        <f>IF(Registros[[#This Row],[idade]]&lt;18,311.43,IF(Registros[[#This Row],[idade]]&lt;=25,488.58,IF(Registros[[#This Row],[idade]]&lt;=50,772.77,850.05)))</f>
        <v>772.77</v>
      </c>
      <c r="P5844">
        <f>IF(Registros[[#This Row],[idade]]&lt;18,23.99,IF(Registros[[#This Row],[idade]]&lt;=25,49.9,IF(Registros[[#This Row],[idade]]&lt;=50,145.2,175.45)))</f>
        <v>145.19999999999999</v>
      </c>
      <c r="Q5844">
        <v>3</v>
      </c>
      <c r="R5844">
        <v>24</v>
      </c>
      <c r="T5844">
        <v>1</v>
      </c>
      <c r="U5844" t="s">
        <v>2</v>
      </c>
      <c r="V5844" t="s">
        <v>22</v>
      </c>
    </row>
    <row r="5845" spans="1:22" x14ac:dyDescent="0.3">
      <c r="A5845">
        <v>5844</v>
      </c>
      <c r="B5845">
        <v>73995036759</v>
      </c>
      <c r="C5845">
        <v>4</v>
      </c>
      <c r="D5845" s="1">
        <v>33789</v>
      </c>
      <c r="E5845" s="3">
        <f>2023-YEAR(Registros[[#This Row],[data_nascimento]])</f>
        <v>31</v>
      </c>
      <c r="F5845" s="1">
        <v>44003</v>
      </c>
      <c r="G5845" s="1">
        <v>44219</v>
      </c>
      <c r="H5845">
        <v>220</v>
      </c>
      <c r="I5845">
        <v>18</v>
      </c>
      <c r="J5845" s="3">
        <v>3210</v>
      </c>
      <c r="K5845">
        <v>12.65</v>
      </c>
      <c r="L5845">
        <v>5350</v>
      </c>
      <c r="M5845">
        <f>Registros[[#This Row],[salario]]*0.06</f>
        <v>321</v>
      </c>
      <c r="N5845">
        <f>Registros[[#This Row],[salario]]*5%</f>
        <v>267.5</v>
      </c>
      <c r="O5845">
        <f>IF(Registros[[#This Row],[idade]]&lt;18,311.43,IF(Registros[[#This Row],[idade]]&lt;=25,488.58,IF(Registros[[#This Row],[idade]]&lt;=50,772.77,850.05)))</f>
        <v>772.77</v>
      </c>
      <c r="P5845">
        <f>IF(Registros[[#This Row],[idade]]&lt;18,23.99,IF(Registros[[#This Row],[idade]]&lt;=25,49.9,IF(Registros[[#This Row],[idade]]&lt;=50,145.2,175.45)))</f>
        <v>145.19999999999999</v>
      </c>
      <c r="Q5845">
        <v>3</v>
      </c>
      <c r="R5845">
        <v>8</v>
      </c>
      <c r="S5845">
        <v>2</v>
      </c>
      <c r="T5845">
        <v>3</v>
      </c>
      <c r="U5845" t="s">
        <v>2</v>
      </c>
      <c r="V5845" t="s">
        <v>21</v>
      </c>
    </row>
    <row r="5846" spans="1:22" x14ac:dyDescent="0.3">
      <c r="A5846">
        <v>5845</v>
      </c>
      <c r="B5846">
        <v>53032828170</v>
      </c>
      <c r="C5846">
        <v>7</v>
      </c>
      <c r="D5846" s="1">
        <v>31915</v>
      </c>
      <c r="E5846" s="3">
        <f>2023-YEAR(Registros[[#This Row],[data_nascimento]])</f>
        <v>36</v>
      </c>
      <c r="F5846" s="1">
        <v>44003</v>
      </c>
      <c r="G5846" s="1">
        <v>44219</v>
      </c>
      <c r="H5846">
        <v>220</v>
      </c>
      <c r="I5846">
        <v>17</v>
      </c>
      <c r="J5846" s="3">
        <v>1138.4333333333334</v>
      </c>
      <c r="K5846">
        <v>2.2999999999999998</v>
      </c>
      <c r="L5846">
        <v>2009</v>
      </c>
      <c r="M5846">
        <f>Registros[[#This Row],[salario]]*0.06</f>
        <v>120.53999999999999</v>
      </c>
      <c r="N5846">
        <f>Registros[[#This Row],[salario]]*5%</f>
        <v>100.45</v>
      </c>
      <c r="O5846">
        <f>IF(Registros[[#This Row],[idade]]&lt;18,311.43,IF(Registros[[#This Row],[idade]]&lt;=25,488.58,IF(Registros[[#This Row],[idade]]&lt;=50,772.77,850.05)))</f>
        <v>772.77</v>
      </c>
      <c r="P5846">
        <f>IF(Registros[[#This Row],[idade]]&lt;18,23.99,IF(Registros[[#This Row],[idade]]&lt;=25,49.9,IF(Registros[[#This Row],[idade]]&lt;=50,145.2,175.45)))</f>
        <v>145.19999999999999</v>
      </c>
      <c r="Q5846">
        <v>1</v>
      </c>
      <c r="R5846">
        <v>4</v>
      </c>
      <c r="S5846">
        <v>2</v>
      </c>
      <c r="T5846">
        <v>2</v>
      </c>
      <c r="U5846" t="s">
        <v>2</v>
      </c>
      <c r="V5846" t="s">
        <v>22</v>
      </c>
    </row>
    <row r="5847" spans="1:22" x14ac:dyDescent="0.3">
      <c r="A5847">
        <v>5846</v>
      </c>
      <c r="B5847">
        <v>59109251428</v>
      </c>
      <c r="C5847">
        <v>6</v>
      </c>
      <c r="D5847" s="1">
        <v>34342</v>
      </c>
      <c r="E5847" s="3">
        <f>2023-YEAR(Registros[[#This Row],[data_nascimento]])</f>
        <v>29</v>
      </c>
      <c r="F5847" s="1">
        <v>44003</v>
      </c>
      <c r="G5847" s="1">
        <v>44219</v>
      </c>
      <c r="H5847">
        <v>220</v>
      </c>
      <c r="I5847">
        <v>2</v>
      </c>
      <c r="J5847" s="3">
        <v>155.93333333333334</v>
      </c>
      <c r="K5847">
        <v>3.45</v>
      </c>
      <c r="L5847">
        <v>2339</v>
      </c>
      <c r="M5847">
        <f>Registros[[#This Row],[salario]]*0.06</f>
        <v>140.34</v>
      </c>
      <c r="N5847">
        <f>Registros[[#This Row],[salario]]*5%</f>
        <v>116.95</v>
      </c>
      <c r="O5847">
        <f>IF(Registros[[#This Row],[idade]]&lt;18,311.43,IF(Registros[[#This Row],[idade]]&lt;=25,488.58,IF(Registros[[#This Row],[idade]]&lt;=50,772.77,850.05)))</f>
        <v>772.77</v>
      </c>
      <c r="P5847">
        <f>IF(Registros[[#This Row],[idade]]&lt;18,23.99,IF(Registros[[#This Row],[idade]]&lt;=25,49.9,IF(Registros[[#This Row],[idade]]&lt;=50,145.2,175.45)))</f>
        <v>145.19999999999999</v>
      </c>
      <c r="Q5847">
        <v>1</v>
      </c>
      <c r="R5847">
        <v>18</v>
      </c>
      <c r="S5847">
        <v>1</v>
      </c>
      <c r="T5847">
        <v>2</v>
      </c>
      <c r="U5847" t="s">
        <v>2</v>
      </c>
      <c r="V5847" t="s">
        <v>21</v>
      </c>
    </row>
    <row r="5848" spans="1:22" x14ac:dyDescent="0.3">
      <c r="A5848">
        <v>5847</v>
      </c>
      <c r="B5848">
        <v>67730427743</v>
      </c>
      <c r="C5848">
        <v>5</v>
      </c>
      <c r="D5848" s="1">
        <v>33830</v>
      </c>
      <c r="E5848" s="3">
        <f>2023-YEAR(Registros[[#This Row],[data_nascimento]])</f>
        <v>31</v>
      </c>
      <c r="F5848" s="1">
        <v>44003</v>
      </c>
      <c r="G5848" s="1">
        <v>44219</v>
      </c>
      <c r="H5848">
        <v>220</v>
      </c>
      <c r="I5848">
        <v>5</v>
      </c>
      <c r="J5848" s="3">
        <v>361.66666666666663</v>
      </c>
      <c r="K5848">
        <v>6.9</v>
      </c>
      <c r="L5848">
        <v>2170</v>
      </c>
      <c r="M5848">
        <f>Registros[[#This Row],[salario]]*0.06</f>
        <v>130.19999999999999</v>
      </c>
      <c r="N5848">
        <f>Registros[[#This Row],[salario]]*5%</f>
        <v>108.5</v>
      </c>
      <c r="O5848">
        <f>IF(Registros[[#This Row],[idade]]&lt;18,311.43,IF(Registros[[#This Row],[idade]]&lt;=25,488.58,IF(Registros[[#This Row],[idade]]&lt;=50,772.77,850.05)))</f>
        <v>772.77</v>
      </c>
      <c r="P5848">
        <f>IF(Registros[[#This Row],[idade]]&lt;18,23.99,IF(Registros[[#This Row],[idade]]&lt;=25,49.9,IF(Registros[[#This Row],[idade]]&lt;=50,145.2,175.45)))</f>
        <v>145.19999999999999</v>
      </c>
      <c r="Q5848">
        <v>1</v>
      </c>
      <c r="R5848">
        <v>10</v>
      </c>
      <c r="S5848">
        <v>2</v>
      </c>
      <c r="T5848">
        <v>1</v>
      </c>
      <c r="U5848" t="s">
        <v>2</v>
      </c>
      <c r="V5848" t="s">
        <v>22</v>
      </c>
    </row>
    <row r="5849" spans="1:22" x14ac:dyDescent="0.3">
      <c r="A5849">
        <v>5848</v>
      </c>
      <c r="B5849">
        <v>55250074475</v>
      </c>
      <c r="C5849">
        <v>7</v>
      </c>
      <c r="D5849" s="1">
        <v>39310</v>
      </c>
      <c r="E5849" s="3">
        <f>2023-YEAR(Registros[[#This Row],[data_nascimento]])</f>
        <v>16</v>
      </c>
      <c r="F5849" s="1">
        <v>44003</v>
      </c>
      <c r="G5849" s="1">
        <v>44219</v>
      </c>
      <c r="H5849">
        <v>120</v>
      </c>
      <c r="I5849">
        <v>5</v>
      </c>
      <c r="J5849" s="3">
        <v>1126.8333333333335</v>
      </c>
      <c r="K5849">
        <v>23</v>
      </c>
      <c r="L5849">
        <v>6761</v>
      </c>
      <c r="M5849">
        <f>Registros[[#This Row],[salario]]*0.06</f>
        <v>405.65999999999997</v>
      </c>
      <c r="N5849">
        <f>Registros[[#This Row],[salario]]*5%</f>
        <v>338.05</v>
      </c>
      <c r="O5849">
        <f>IF(Registros[[#This Row],[idade]]&lt;18,311.43,IF(Registros[[#This Row],[idade]]&lt;=25,488.58,IF(Registros[[#This Row],[idade]]&lt;=50,772.77,850.05)))</f>
        <v>311.43</v>
      </c>
      <c r="P5849">
        <f>IF(Registros[[#This Row],[idade]]&lt;18,23.99,IF(Registros[[#This Row],[idade]]&lt;=25,49.9,IF(Registros[[#This Row],[idade]]&lt;=50,145.2,175.45)))</f>
        <v>23.99</v>
      </c>
      <c r="Q5849">
        <v>4</v>
      </c>
      <c r="R5849">
        <v>15</v>
      </c>
      <c r="S5849">
        <v>2</v>
      </c>
      <c r="T5849">
        <v>2</v>
      </c>
      <c r="U5849" t="s">
        <v>3</v>
      </c>
      <c r="V5849" t="s">
        <v>21</v>
      </c>
    </row>
    <row r="5850" spans="1:22" x14ac:dyDescent="0.3">
      <c r="A5850">
        <v>5849</v>
      </c>
      <c r="B5850">
        <v>17240640256</v>
      </c>
      <c r="C5850">
        <v>7</v>
      </c>
      <c r="D5850" s="1">
        <v>33493</v>
      </c>
      <c r="E5850" s="3">
        <f>2023-YEAR(Registros[[#This Row],[data_nascimento]])</f>
        <v>32</v>
      </c>
      <c r="F5850" s="1">
        <v>44003</v>
      </c>
      <c r="G5850" s="1">
        <v>44219</v>
      </c>
      <c r="H5850">
        <v>220</v>
      </c>
      <c r="I5850">
        <v>1</v>
      </c>
      <c r="J5850" s="3">
        <v>195.56666666666666</v>
      </c>
      <c r="K5850">
        <v>3.45</v>
      </c>
      <c r="L5850">
        <v>5867</v>
      </c>
      <c r="M5850">
        <f>Registros[[#This Row],[salario]]*0.06</f>
        <v>352.02</v>
      </c>
      <c r="N5850">
        <f>Registros[[#This Row],[salario]]*5%</f>
        <v>293.35000000000002</v>
      </c>
      <c r="O5850">
        <f>IF(Registros[[#This Row],[idade]]&lt;18,311.43,IF(Registros[[#This Row],[idade]]&lt;=25,488.58,IF(Registros[[#This Row],[idade]]&lt;=50,772.77,850.05)))</f>
        <v>772.77</v>
      </c>
      <c r="P5850">
        <f>IF(Registros[[#This Row],[idade]]&lt;18,23.99,IF(Registros[[#This Row],[idade]]&lt;=25,49.9,IF(Registros[[#This Row],[idade]]&lt;=50,145.2,175.45)))</f>
        <v>145.19999999999999</v>
      </c>
      <c r="Q5850">
        <v>2</v>
      </c>
      <c r="R5850">
        <v>15</v>
      </c>
      <c r="S5850">
        <v>3</v>
      </c>
      <c r="T5850">
        <v>3</v>
      </c>
      <c r="U5850" t="s">
        <v>3</v>
      </c>
      <c r="V5850" t="s">
        <v>19</v>
      </c>
    </row>
    <row r="5851" spans="1:22" x14ac:dyDescent="0.3">
      <c r="A5851">
        <v>5850</v>
      </c>
      <c r="B5851">
        <v>85379330220</v>
      </c>
      <c r="C5851">
        <v>4</v>
      </c>
      <c r="D5851" s="1">
        <v>31636</v>
      </c>
      <c r="E5851" s="3">
        <f>2023-YEAR(Registros[[#This Row],[data_nascimento]])</f>
        <v>37</v>
      </c>
      <c r="F5851" s="1">
        <v>44003</v>
      </c>
      <c r="G5851" s="1">
        <v>44219</v>
      </c>
      <c r="H5851">
        <v>220</v>
      </c>
      <c r="I5851">
        <v>5</v>
      </c>
      <c r="J5851" s="3">
        <v>386</v>
      </c>
      <c r="K5851">
        <v>17.25</v>
      </c>
      <c r="L5851">
        <v>2316</v>
      </c>
      <c r="M5851">
        <f>Registros[[#This Row],[salario]]*0.06</f>
        <v>138.96</v>
      </c>
      <c r="N5851">
        <f>Registros[[#This Row],[salario]]*5%</f>
        <v>115.80000000000001</v>
      </c>
      <c r="O5851">
        <f>IF(Registros[[#This Row],[idade]]&lt;18,311.43,IF(Registros[[#This Row],[idade]]&lt;=25,488.58,IF(Registros[[#This Row],[idade]]&lt;=50,772.77,850.05)))</f>
        <v>772.77</v>
      </c>
      <c r="P5851">
        <f>IF(Registros[[#This Row],[idade]]&lt;18,23.99,IF(Registros[[#This Row],[idade]]&lt;=25,49.9,IF(Registros[[#This Row],[idade]]&lt;=50,145.2,175.45)))</f>
        <v>145.19999999999999</v>
      </c>
      <c r="Q5851">
        <v>5</v>
      </c>
      <c r="R5851">
        <v>14</v>
      </c>
      <c r="S5851">
        <v>1</v>
      </c>
      <c r="T5851">
        <v>3</v>
      </c>
      <c r="U5851" t="s">
        <v>2</v>
      </c>
      <c r="V5851" t="s">
        <v>18</v>
      </c>
    </row>
    <row r="5852" spans="1:22" x14ac:dyDescent="0.3">
      <c r="A5852">
        <v>5851</v>
      </c>
      <c r="B5852">
        <v>67444486873</v>
      </c>
      <c r="C5852">
        <v>7</v>
      </c>
      <c r="D5852" s="1">
        <v>30015</v>
      </c>
      <c r="E5852" s="3">
        <f>2023-YEAR(Registros[[#This Row],[data_nascimento]])</f>
        <v>41</v>
      </c>
      <c r="F5852" s="1">
        <v>44003</v>
      </c>
      <c r="G5852" s="1">
        <v>44219</v>
      </c>
      <c r="H5852">
        <v>220</v>
      </c>
      <c r="I5852">
        <v>2</v>
      </c>
      <c r="J5852" s="3">
        <v>337.86666666666667</v>
      </c>
      <c r="K5852">
        <v>2.2999999999999998</v>
      </c>
      <c r="L5852">
        <v>5068</v>
      </c>
      <c r="M5852">
        <f>Registros[[#This Row],[salario]]*0.06</f>
        <v>304.08</v>
      </c>
      <c r="N5852">
        <f>Registros[[#This Row],[salario]]*5%</f>
        <v>253.4</v>
      </c>
      <c r="O5852">
        <f>IF(Registros[[#This Row],[idade]]&lt;18,311.43,IF(Registros[[#This Row],[idade]]&lt;=25,488.58,IF(Registros[[#This Row],[idade]]&lt;=50,772.77,850.05)))</f>
        <v>772.77</v>
      </c>
      <c r="P5852">
        <f>IF(Registros[[#This Row],[idade]]&lt;18,23.99,IF(Registros[[#This Row],[idade]]&lt;=25,49.9,IF(Registros[[#This Row],[idade]]&lt;=50,145.2,175.45)))</f>
        <v>145.19999999999999</v>
      </c>
      <c r="Q5852">
        <v>4</v>
      </c>
      <c r="R5852">
        <v>14</v>
      </c>
      <c r="S5852">
        <v>2</v>
      </c>
      <c r="T5852">
        <v>2</v>
      </c>
      <c r="U5852" t="s">
        <v>2</v>
      </c>
      <c r="V5852" t="s">
        <v>19</v>
      </c>
    </row>
    <row r="5853" spans="1:22" x14ac:dyDescent="0.3">
      <c r="A5853">
        <v>5852</v>
      </c>
      <c r="B5853">
        <v>89906136734</v>
      </c>
      <c r="C5853">
        <v>3</v>
      </c>
      <c r="D5853" s="1">
        <v>29517</v>
      </c>
      <c r="E5853" s="3">
        <f>2023-YEAR(Registros[[#This Row],[data_nascimento]])</f>
        <v>43</v>
      </c>
      <c r="F5853" s="1">
        <v>44003</v>
      </c>
      <c r="G5853" s="1">
        <v>44219</v>
      </c>
      <c r="H5853">
        <v>220</v>
      </c>
      <c r="I5853">
        <v>9</v>
      </c>
      <c r="J5853" s="3">
        <v>467.09999999999997</v>
      </c>
      <c r="K5853">
        <v>13.8</v>
      </c>
      <c r="L5853">
        <v>1557</v>
      </c>
      <c r="M5853">
        <f>Registros[[#This Row],[salario]]*0.06</f>
        <v>93.42</v>
      </c>
      <c r="N5853">
        <f>Registros[[#This Row],[salario]]*5%</f>
        <v>77.850000000000009</v>
      </c>
      <c r="O5853">
        <f>IF(Registros[[#This Row],[idade]]&lt;18,311.43,IF(Registros[[#This Row],[idade]]&lt;=25,488.58,IF(Registros[[#This Row],[idade]]&lt;=50,772.77,850.05)))</f>
        <v>772.77</v>
      </c>
      <c r="P5853">
        <f>IF(Registros[[#This Row],[idade]]&lt;18,23.99,IF(Registros[[#This Row],[idade]]&lt;=25,49.9,IF(Registros[[#This Row],[idade]]&lt;=50,145.2,175.45)))</f>
        <v>145.19999999999999</v>
      </c>
      <c r="Q5853">
        <v>2</v>
      </c>
      <c r="R5853">
        <v>14</v>
      </c>
      <c r="S5853">
        <v>3</v>
      </c>
      <c r="T5853">
        <v>2</v>
      </c>
      <c r="U5853" t="s">
        <v>3</v>
      </c>
      <c r="V5853" t="s">
        <v>19</v>
      </c>
    </row>
    <row r="5854" spans="1:22" x14ac:dyDescent="0.3">
      <c r="A5854">
        <v>5853</v>
      </c>
      <c r="B5854">
        <v>83168839592</v>
      </c>
      <c r="C5854">
        <v>4</v>
      </c>
      <c r="D5854" s="1">
        <v>31265</v>
      </c>
      <c r="E5854" s="3">
        <f>2023-YEAR(Registros[[#This Row],[data_nascimento]])</f>
        <v>38</v>
      </c>
      <c r="F5854" s="1">
        <v>44003</v>
      </c>
      <c r="G5854" s="1">
        <v>44219</v>
      </c>
      <c r="H5854">
        <v>220</v>
      </c>
      <c r="I5854">
        <v>16</v>
      </c>
      <c r="J5854" s="3">
        <v>1324.2666666666667</v>
      </c>
      <c r="K5854">
        <v>9.1999999999999993</v>
      </c>
      <c r="L5854">
        <v>2483</v>
      </c>
      <c r="M5854">
        <f>Registros[[#This Row],[salario]]*0.06</f>
        <v>148.97999999999999</v>
      </c>
      <c r="N5854">
        <f>Registros[[#This Row],[salario]]*5%</f>
        <v>124.15</v>
      </c>
      <c r="O5854">
        <f>IF(Registros[[#This Row],[idade]]&lt;18,311.43,IF(Registros[[#This Row],[idade]]&lt;=25,488.58,IF(Registros[[#This Row],[idade]]&lt;=50,772.77,850.05)))</f>
        <v>772.77</v>
      </c>
      <c r="P5854">
        <f>IF(Registros[[#This Row],[idade]]&lt;18,23.99,IF(Registros[[#This Row],[idade]]&lt;=25,49.9,IF(Registros[[#This Row],[idade]]&lt;=50,145.2,175.45)))</f>
        <v>145.19999999999999</v>
      </c>
      <c r="Q5854">
        <v>3</v>
      </c>
      <c r="R5854">
        <v>15</v>
      </c>
      <c r="S5854">
        <v>2</v>
      </c>
      <c r="T5854">
        <v>1</v>
      </c>
      <c r="U5854" t="s">
        <v>3</v>
      </c>
      <c r="V5854" t="s">
        <v>18</v>
      </c>
    </row>
    <row r="5855" spans="1:22" x14ac:dyDescent="0.3">
      <c r="A5855">
        <v>5854</v>
      </c>
      <c r="B5855">
        <v>54079542670</v>
      </c>
      <c r="C5855">
        <v>7</v>
      </c>
      <c r="D5855" s="1">
        <v>34744</v>
      </c>
      <c r="E5855" s="3">
        <f>2023-YEAR(Registros[[#This Row],[data_nascimento]])</f>
        <v>28</v>
      </c>
      <c r="F5855" s="1">
        <v>44003</v>
      </c>
      <c r="G5855" s="1">
        <v>44219</v>
      </c>
      <c r="H5855">
        <v>220</v>
      </c>
      <c r="I5855">
        <v>16</v>
      </c>
      <c r="J5855" s="3">
        <v>3871.4666666666667</v>
      </c>
      <c r="K5855">
        <v>6.9</v>
      </c>
      <c r="L5855">
        <v>7259</v>
      </c>
      <c r="M5855">
        <f>Registros[[#This Row],[salario]]*0.06</f>
        <v>435.53999999999996</v>
      </c>
      <c r="N5855">
        <f>Registros[[#This Row],[salario]]*5%</f>
        <v>362.95000000000005</v>
      </c>
      <c r="O5855">
        <f>IF(Registros[[#This Row],[idade]]&lt;18,311.43,IF(Registros[[#This Row],[idade]]&lt;=25,488.58,IF(Registros[[#This Row],[idade]]&lt;=50,772.77,850.05)))</f>
        <v>772.77</v>
      </c>
      <c r="P5855">
        <f>IF(Registros[[#This Row],[idade]]&lt;18,23.99,IF(Registros[[#This Row],[idade]]&lt;=25,49.9,IF(Registros[[#This Row],[idade]]&lt;=50,145.2,175.45)))</f>
        <v>145.19999999999999</v>
      </c>
      <c r="Q5855">
        <v>4</v>
      </c>
      <c r="R5855">
        <v>23</v>
      </c>
      <c r="S5855">
        <v>3</v>
      </c>
      <c r="T5855">
        <v>3</v>
      </c>
      <c r="U5855" t="s">
        <v>2</v>
      </c>
      <c r="V5855" t="s">
        <v>19</v>
      </c>
    </row>
    <row r="5856" spans="1:22" x14ac:dyDescent="0.3">
      <c r="A5856">
        <v>5855</v>
      </c>
      <c r="B5856">
        <v>29785293878</v>
      </c>
      <c r="C5856">
        <v>5</v>
      </c>
      <c r="D5856" s="1">
        <v>32300</v>
      </c>
      <c r="E5856" s="3">
        <f>2023-YEAR(Registros[[#This Row],[data_nascimento]])</f>
        <v>35</v>
      </c>
      <c r="F5856" s="1">
        <v>44003</v>
      </c>
      <c r="G5856" s="1">
        <v>44219</v>
      </c>
      <c r="H5856">
        <v>220</v>
      </c>
      <c r="I5856">
        <v>16</v>
      </c>
      <c r="J5856" s="3">
        <v>1293.3333333333333</v>
      </c>
      <c r="K5856">
        <v>10.35</v>
      </c>
      <c r="L5856">
        <v>2425</v>
      </c>
      <c r="M5856">
        <f>Registros[[#This Row],[salario]]*0.06</f>
        <v>145.5</v>
      </c>
      <c r="N5856">
        <f>Registros[[#This Row],[salario]]*5%</f>
        <v>121.25</v>
      </c>
      <c r="O5856">
        <f>IF(Registros[[#This Row],[idade]]&lt;18,311.43,IF(Registros[[#This Row],[idade]]&lt;=25,488.58,IF(Registros[[#This Row],[idade]]&lt;=50,772.77,850.05)))</f>
        <v>772.77</v>
      </c>
      <c r="P5856">
        <f>IF(Registros[[#This Row],[idade]]&lt;18,23.99,IF(Registros[[#This Row],[idade]]&lt;=25,49.9,IF(Registros[[#This Row],[idade]]&lt;=50,145.2,175.45)))</f>
        <v>145.19999999999999</v>
      </c>
      <c r="Q5856">
        <v>2</v>
      </c>
      <c r="R5856">
        <v>19</v>
      </c>
      <c r="S5856">
        <v>3</v>
      </c>
      <c r="T5856">
        <v>3</v>
      </c>
      <c r="U5856" t="s">
        <v>3</v>
      </c>
      <c r="V5856" t="s">
        <v>19</v>
      </c>
    </row>
    <row r="5857" spans="1:22" x14ac:dyDescent="0.3">
      <c r="A5857">
        <v>5856</v>
      </c>
      <c r="B5857">
        <v>24520283778</v>
      </c>
      <c r="C5857">
        <v>4</v>
      </c>
      <c r="D5857" s="1">
        <v>38709</v>
      </c>
      <c r="E5857" s="3">
        <f>2023-YEAR(Registros[[#This Row],[data_nascimento]])</f>
        <v>18</v>
      </c>
      <c r="F5857" s="1">
        <v>44003</v>
      </c>
      <c r="G5857" s="1">
        <v>44219</v>
      </c>
      <c r="H5857">
        <v>220</v>
      </c>
      <c r="I5857">
        <v>15</v>
      </c>
      <c r="J5857" s="3">
        <v>1426</v>
      </c>
      <c r="K5857">
        <v>13.8</v>
      </c>
      <c r="L5857">
        <v>2852</v>
      </c>
      <c r="M5857">
        <f>Registros[[#This Row],[salario]]*0.06</f>
        <v>171.12</v>
      </c>
      <c r="N5857">
        <f>Registros[[#This Row],[salario]]*5%</f>
        <v>142.6</v>
      </c>
      <c r="O5857">
        <f>IF(Registros[[#This Row],[idade]]&lt;18,311.43,IF(Registros[[#This Row],[idade]]&lt;=25,488.58,IF(Registros[[#This Row],[idade]]&lt;=50,772.77,850.05)))</f>
        <v>488.58</v>
      </c>
      <c r="P5857">
        <f>IF(Registros[[#This Row],[idade]]&lt;18,23.99,IF(Registros[[#This Row],[idade]]&lt;=25,49.9,IF(Registros[[#This Row],[idade]]&lt;=50,145.2,175.45)))</f>
        <v>49.9</v>
      </c>
      <c r="Q5857">
        <v>4</v>
      </c>
      <c r="R5857">
        <v>17</v>
      </c>
      <c r="S5857">
        <v>3</v>
      </c>
      <c r="T5857">
        <v>1</v>
      </c>
      <c r="U5857" t="s">
        <v>3</v>
      </c>
      <c r="V5857" t="s">
        <v>19</v>
      </c>
    </row>
    <row r="5858" spans="1:22" x14ac:dyDescent="0.3">
      <c r="A5858">
        <v>5857</v>
      </c>
      <c r="B5858">
        <v>28201374429</v>
      </c>
      <c r="C5858">
        <v>3</v>
      </c>
      <c r="D5858" s="1">
        <v>35682</v>
      </c>
      <c r="E5858" s="3">
        <f>2023-YEAR(Registros[[#This Row],[data_nascimento]])</f>
        <v>26</v>
      </c>
      <c r="F5858" s="1">
        <v>44003</v>
      </c>
      <c r="H5858">
        <v>220</v>
      </c>
      <c r="I5858">
        <v>6</v>
      </c>
      <c r="J5858" s="3">
        <v>862.80000000000007</v>
      </c>
      <c r="K5858">
        <v>12.65</v>
      </c>
      <c r="L5858">
        <v>4314</v>
      </c>
      <c r="M5858">
        <f>Registros[[#This Row],[salario]]*0.06</f>
        <v>258.83999999999997</v>
      </c>
      <c r="N5858">
        <f>Registros[[#This Row],[salario]]*5%</f>
        <v>215.70000000000002</v>
      </c>
      <c r="O5858">
        <f>IF(Registros[[#This Row],[idade]]&lt;18,311.43,IF(Registros[[#This Row],[idade]]&lt;=25,488.58,IF(Registros[[#This Row],[idade]]&lt;=50,772.77,850.05)))</f>
        <v>772.77</v>
      </c>
      <c r="P5858">
        <f>IF(Registros[[#This Row],[idade]]&lt;18,23.99,IF(Registros[[#This Row],[idade]]&lt;=25,49.9,IF(Registros[[#This Row],[idade]]&lt;=50,145.2,175.45)))</f>
        <v>145.19999999999999</v>
      </c>
      <c r="Q5858">
        <v>3</v>
      </c>
      <c r="R5858">
        <v>4</v>
      </c>
      <c r="T5858">
        <v>2</v>
      </c>
      <c r="U5858" t="s">
        <v>2</v>
      </c>
      <c r="V5858" t="s">
        <v>22</v>
      </c>
    </row>
    <row r="5859" spans="1:22" x14ac:dyDescent="0.3">
      <c r="A5859">
        <v>5858</v>
      </c>
      <c r="B5859">
        <v>53999196857</v>
      </c>
      <c r="C5859">
        <v>4</v>
      </c>
      <c r="D5859" s="1">
        <v>36487</v>
      </c>
      <c r="E5859" s="3">
        <f>2023-YEAR(Registros[[#This Row],[data_nascimento]])</f>
        <v>24</v>
      </c>
      <c r="F5859" s="1">
        <v>44003</v>
      </c>
      <c r="H5859">
        <v>220</v>
      </c>
      <c r="I5859">
        <v>3</v>
      </c>
      <c r="J5859" s="3">
        <v>588</v>
      </c>
      <c r="K5859">
        <v>4.5999999999999996</v>
      </c>
      <c r="L5859">
        <v>5880</v>
      </c>
      <c r="M5859">
        <f>Registros[[#This Row],[salario]]*0.06</f>
        <v>352.8</v>
      </c>
      <c r="N5859">
        <f>Registros[[#This Row],[salario]]*5%</f>
        <v>294</v>
      </c>
      <c r="O5859">
        <f>IF(Registros[[#This Row],[idade]]&lt;18,311.43,IF(Registros[[#This Row],[idade]]&lt;=25,488.58,IF(Registros[[#This Row],[idade]]&lt;=50,772.77,850.05)))</f>
        <v>488.58</v>
      </c>
      <c r="P5859">
        <f>IF(Registros[[#This Row],[idade]]&lt;18,23.99,IF(Registros[[#This Row],[idade]]&lt;=25,49.9,IF(Registros[[#This Row],[idade]]&lt;=50,145.2,175.45)))</f>
        <v>49.9</v>
      </c>
      <c r="Q5859">
        <v>2</v>
      </c>
      <c r="R5859">
        <v>11</v>
      </c>
      <c r="T5859">
        <v>2</v>
      </c>
      <c r="U5859" t="s">
        <v>2</v>
      </c>
      <c r="V5859" t="s">
        <v>22</v>
      </c>
    </row>
    <row r="5860" spans="1:22" x14ac:dyDescent="0.3">
      <c r="A5860">
        <v>5859</v>
      </c>
      <c r="B5860">
        <v>73253545173</v>
      </c>
      <c r="C5860">
        <v>6</v>
      </c>
      <c r="D5860" s="1">
        <v>35644</v>
      </c>
      <c r="E5860" s="3">
        <f>2023-YEAR(Registros[[#This Row],[data_nascimento]])</f>
        <v>26</v>
      </c>
      <c r="F5860" s="1">
        <v>44003</v>
      </c>
      <c r="G5860" s="1">
        <v>44219</v>
      </c>
      <c r="H5860">
        <v>220</v>
      </c>
      <c r="I5860">
        <v>5</v>
      </c>
      <c r="J5860" s="3">
        <v>1405.6666666666665</v>
      </c>
      <c r="K5860">
        <v>17.25</v>
      </c>
      <c r="L5860">
        <v>8434</v>
      </c>
      <c r="M5860">
        <v>180</v>
      </c>
      <c r="N5860">
        <v>400</v>
      </c>
      <c r="O5860">
        <f>IF(Registros[[#This Row],[idade]]&lt;18,311.43,IF(Registros[[#This Row],[idade]]&lt;=25,488.58,IF(Registros[[#This Row],[idade]]&lt;=50,772.77,850.05)))</f>
        <v>772.77</v>
      </c>
      <c r="P5860">
        <f>IF(Registros[[#This Row],[idade]]&lt;18,23.99,IF(Registros[[#This Row],[idade]]&lt;=25,49.9,IF(Registros[[#This Row],[idade]]&lt;=50,145.2,175.45)))</f>
        <v>145.19999999999999</v>
      </c>
      <c r="Q5860">
        <v>5</v>
      </c>
      <c r="R5860">
        <v>26</v>
      </c>
      <c r="S5860">
        <v>3</v>
      </c>
      <c r="T5860">
        <v>1</v>
      </c>
      <c r="U5860" t="s">
        <v>2</v>
      </c>
      <c r="V5860" t="s">
        <v>19</v>
      </c>
    </row>
    <row r="5861" spans="1:22" x14ac:dyDescent="0.3">
      <c r="A5861">
        <v>5860</v>
      </c>
      <c r="B5861">
        <v>50174729961</v>
      </c>
      <c r="C5861">
        <v>3</v>
      </c>
      <c r="D5861" s="1">
        <v>28807</v>
      </c>
      <c r="E5861" s="3">
        <f>2023-YEAR(Registros[[#This Row],[data_nascimento]])</f>
        <v>45</v>
      </c>
      <c r="F5861" s="1">
        <v>44003</v>
      </c>
      <c r="G5861" s="1">
        <v>44219</v>
      </c>
      <c r="H5861">
        <v>220</v>
      </c>
      <c r="I5861">
        <v>18</v>
      </c>
      <c r="J5861" s="3">
        <v>4430.3999999999996</v>
      </c>
      <c r="K5861">
        <v>4.5999999999999996</v>
      </c>
      <c r="L5861">
        <v>7384</v>
      </c>
      <c r="M5861">
        <v>180</v>
      </c>
      <c r="N5861">
        <v>400</v>
      </c>
      <c r="O5861">
        <f>IF(Registros[[#This Row],[idade]]&lt;18,311.43,IF(Registros[[#This Row],[idade]]&lt;=25,488.58,IF(Registros[[#This Row],[idade]]&lt;=50,772.77,850.05)))</f>
        <v>772.77</v>
      </c>
      <c r="P5861">
        <f>IF(Registros[[#This Row],[idade]]&lt;18,23.99,IF(Registros[[#This Row],[idade]]&lt;=25,49.9,IF(Registros[[#This Row],[idade]]&lt;=50,145.2,175.45)))</f>
        <v>145.19999999999999</v>
      </c>
      <c r="Q5861">
        <v>4</v>
      </c>
      <c r="R5861">
        <v>9</v>
      </c>
      <c r="S5861">
        <v>3</v>
      </c>
      <c r="T5861">
        <v>3</v>
      </c>
      <c r="U5861" t="s">
        <v>3</v>
      </c>
      <c r="V5861" t="s">
        <v>19</v>
      </c>
    </row>
    <row r="5862" spans="1:22" x14ac:dyDescent="0.3">
      <c r="A5862">
        <v>5861</v>
      </c>
      <c r="B5862">
        <v>92207830035</v>
      </c>
      <c r="C5862">
        <v>7</v>
      </c>
      <c r="D5862" s="1">
        <v>27713</v>
      </c>
      <c r="E5862" s="3">
        <f>2023-YEAR(Registros[[#This Row],[data_nascimento]])</f>
        <v>48</v>
      </c>
      <c r="F5862" s="1">
        <v>44003</v>
      </c>
      <c r="G5862" s="1">
        <v>44219</v>
      </c>
      <c r="H5862">
        <v>220</v>
      </c>
      <c r="I5862">
        <v>5</v>
      </c>
      <c r="J5862" s="3">
        <v>1496.8333333333335</v>
      </c>
      <c r="K5862">
        <v>14.95</v>
      </c>
      <c r="L5862">
        <v>8981</v>
      </c>
      <c r="M5862">
        <v>180</v>
      </c>
      <c r="N5862">
        <v>400</v>
      </c>
      <c r="O5862">
        <f>IF(Registros[[#This Row],[idade]]&lt;18,311.43,IF(Registros[[#This Row],[idade]]&lt;=25,488.58,IF(Registros[[#This Row],[idade]]&lt;=50,772.77,850.05)))</f>
        <v>772.77</v>
      </c>
      <c r="P5862">
        <f>IF(Registros[[#This Row],[idade]]&lt;18,23.99,IF(Registros[[#This Row],[idade]]&lt;=25,49.9,IF(Registros[[#This Row],[idade]]&lt;=50,145.2,175.45)))</f>
        <v>145.19999999999999</v>
      </c>
      <c r="Q5862">
        <v>5</v>
      </c>
      <c r="R5862">
        <v>13</v>
      </c>
      <c r="S5862">
        <v>3</v>
      </c>
      <c r="T5862">
        <v>2</v>
      </c>
      <c r="U5862" t="s">
        <v>2</v>
      </c>
      <c r="V5862" t="s">
        <v>19</v>
      </c>
    </row>
    <row r="5863" spans="1:22" x14ac:dyDescent="0.3">
      <c r="A5863">
        <v>5862</v>
      </c>
      <c r="B5863">
        <v>74101560981</v>
      </c>
      <c r="C5863">
        <v>4</v>
      </c>
      <c r="D5863" s="1">
        <v>32367</v>
      </c>
      <c r="E5863" s="3">
        <f>2023-YEAR(Registros[[#This Row],[data_nascimento]])</f>
        <v>35</v>
      </c>
      <c r="F5863" s="1">
        <v>44003</v>
      </c>
      <c r="G5863" s="1">
        <v>44219</v>
      </c>
      <c r="H5863">
        <v>220</v>
      </c>
      <c r="I5863">
        <v>16</v>
      </c>
      <c r="J5863" s="3">
        <v>4813.333333333333</v>
      </c>
      <c r="K5863">
        <v>5.75</v>
      </c>
      <c r="L5863">
        <v>9025</v>
      </c>
      <c r="M5863">
        <v>180</v>
      </c>
      <c r="N5863">
        <v>400</v>
      </c>
      <c r="O5863">
        <f>IF(Registros[[#This Row],[idade]]&lt;18,311.43,IF(Registros[[#This Row],[idade]]&lt;=25,488.58,IF(Registros[[#This Row],[idade]]&lt;=50,772.77,850.05)))</f>
        <v>772.77</v>
      </c>
      <c r="P5863">
        <f>IF(Registros[[#This Row],[idade]]&lt;18,23.99,IF(Registros[[#This Row],[idade]]&lt;=25,49.9,IF(Registros[[#This Row],[idade]]&lt;=50,145.2,175.45)))</f>
        <v>145.19999999999999</v>
      </c>
      <c r="Q5863">
        <v>1</v>
      </c>
      <c r="R5863">
        <v>21</v>
      </c>
      <c r="S5863">
        <v>3</v>
      </c>
      <c r="T5863">
        <v>3</v>
      </c>
      <c r="U5863" t="s">
        <v>3</v>
      </c>
      <c r="V5863" t="s">
        <v>21</v>
      </c>
    </row>
    <row r="5864" spans="1:22" x14ac:dyDescent="0.3">
      <c r="A5864">
        <v>5863</v>
      </c>
      <c r="B5864">
        <v>48674860477</v>
      </c>
      <c r="C5864">
        <v>7</v>
      </c>
      <c r="D5864" s="1">
        <v>38972</v>
      </c>
      <c r="E5864" s="3">
        <f>2023-YEAR(Registros[[#This Row],[data_nascimento]])</f>
        <v>17</v>
      </c>
      <c r="F5864" s="1">
        <v>44003</v>
      </c>
      <c r="H5864">
        <v>120</v>
      </c>
      <c r="I5864">
        <v>18</v>
      </c>
      <c r="J5864" s="3">
        <v>5542.8</v>
      </c>
      <c r="K5864">
        <v>21.85</v>
      </c>
      <c r="L5864">
        <v>9238</v>
      </c>
      <c r="M5864">
        <v>180</v>
      </c>
      <c r="N5864">
        <v>400</v>
      </c>
      <c r="O5864">
        <f>IF(Registros[[#This Row],[idade]]&lt;18,311.43,IF(Registros[[#This Row],[idade]]&lt;=25,488.58,IF(Registros[[#This Row],[idade]]&lt;=50,772.77,850.05)))</f>
        <v>311.43</v>
      </c>
      <c r="P5864">
        <f>IF(Registros[[#This Row],[idade]]&lt;18,23.99,IF(Registros[[#This Row],[idade]]&lt;=25,49.9,IF(Registros[[#This Row],[idade]]&lt;=50,145.2,175.45)))</f>
        <v>23.99</v>
      </c>
      <c r="Q5864">
        <v>2</v>
      </c>
      <c r="R5864">
        <v>15</v>
      </c>
      <c r="T5864">
        <v>2</v>
      </c>
      <c r="U5864" t="s">
        <v>3</v>
      </c>
      <c r="V5864" t="s">
        <v>19</v>
      </c>
    </row>
    <row r="5865" spans="1:22" x14ac:dyDescent="0.3">
      <c r="A5865">
        <v>5864</v>
      </c>
      <c r="B5865">
        <v>67264166225</v>
      </c>
      <c r="C5865">
        <v>6</v>
      </c>
      <c r="D5865" s="1">
        <v>29243</v>
      </c>
      <c r="E5865" s="3">
        <f>2023-YEAR(Registros[[#This Row],[data_nascimento]])</f>
        <v>43</v>
      </c>
      <c r="F5865" s="1">
        <v>44003</v>
      </c>
      <c r="H5865">
        <v>220</v>
      </c>
      <c r="I5865">
        <v>16</v>
      </c>
      <c r="J5865" s="3">
        <v>766.4</v>
      </c>
      <c r="K5865">
        <v>5.75</v>
      </c>
      <c r="L5865">
        <v>1437</v>
      </c>
      <c r="M5865">
        <v>180</v>
      </c>
      <c r="N5865">
        <v>400</v>
      </c>
      <c r="O5865">
        <f>IF(Registros[[#This Row],[idade]]&lt;18,311.43,IF(Registros[[#This Row],[idade]]&lt;=25,488.58,IF(Registros[[#This Row],[idade]]&lt;=50,772.77,850.05)))</f>
        <v>772.77</v>
      </c>
      <c r="P5865">
        <f>IF(Registros[[#This Row],[idade]]&lt;18,23.99,IF(Registros[[#This Row],[idade]]&lt;=25,49.9,IF(Registros[[#This Row],[idade]]&lt;=50,145.2,175.45)))</f>
        <v>145.19999999999999</v>
      </c>
      <c r="Q5865">
        <v>4</v>
      </c>
      <c r="R5865">
        <v>1</v>
      </c>
      <c r="T5865">
        <v>2</v>
      </c>
      <c r="U5865" t="s">
        <v>3</v>
      </c>
      <c r="V5865" t="s">
        <v>19</v>
      </c>
    </row>
    <row r="5866" spans="1:22" x14ac:dyDescent="0.3">
      <c r="A5866">
        <v>5865</v>
      </c>
      <c r="B5866">
        <v>88184247353</v>
      </c>
      <c r="C5866">
        <v>7</v>
      </c>
      <c r="D5866" s="1">
        <v>36682</v>
      </c>
      <c r="E5866" s="3">
        <f>2023-YEAR(Registros[[#This Row],[data_nascimento]])</f>
        <v>23</v>
      </c>
      <c r="F5866" s="1">
        <v>44003</v>
      </c>
      <c r="H5866">
        <v>220</v>
      </c>
      <c r="I5866">
        <v>9</v>
      </c>
      <c r="J5866" s="3">
        <v>557.70000000000005</v>
      </c>
      <c r="K5866">
        <v>21.85</v>
      </c>
      <c r="L5866">
        <v>1859</v>
      </c>
      <c r="M5866">
        <v>180</v>
      </c>
      <c r="N5866">
        <v>400</v>
      </c>
      <c r="O5866">
        <f>IF(Registros[[#This Row],[idade]]&lt;18,311.43,IF(Registros[[#This Row],[idade]]&lt;=25,488.58,IF(Registros[[#This Row],[idade]]&lt;=50,772.77,850.05)))</f>
        <v>488.58</v>
      </c>
      <c r="P5866">
        <f>IF(Registros[[#This Row],[idade]]&lt;18,23.99,IF(Registros[[#This Row],[idade]]&lt;=25,49.9,IF(Registros[[#This Row],[idade]]&lt;=50,145.2,175.45)))</f>
        <v>49.9</v>
      </c>
      <c r="Q5866">
        <v>4</v>
      </c>
      <c r="R5866">
        <v>11</v>
      </c>
      <c r="T5866">
        <v>3</v>
      </c>
      <c r="U5866" t="s">
        <v>3</v>
      </c>
      <c r="V5866" t="s">
        <v>19</v>
      </c>
    </row>
    <row r="5867" spans="1:22" x14ac:dyDescent="0.3">
      <c r="A5867">
        <v>5866</v>
      </c>
      <c r="B5867">
        <v>17263624313</v>
      </c>
      <c r="C5867">
        <v>6</v>
      </c>
      <c r="D5867" s="1">
        <v>28552</v>
      </c>
      <c r="E5867" s="3">
        <f>2023-YEAR(Registros[[#This Row],[data_nascimento]])</f>
        <v>45</v>
      </c>
      <c r="F5867" s="1">
        <v>44007</v>
      </c>
      <c r="H5867">
        <v>220</v>
      </c>
      <c r="I5867">
        <v>19</v>
      </c>
      <c r="J5867" s="3">
        <v>1321.1333333333332</v>
      </c>
      <c r="K5867">
        <v>12.65</v>
      </c>
      <c r="L5867">
        <v>2086</v>
      </c>
      <c r="M5867">
        <f>Registros[[#This Row],[salario]]*0.06</f>
        <v>125.16</v>
      </c>
      <c r="N5867">
        <f>Registros[[#This Row],[salario]]*5%</f>
        <v>104.30000000000001</v>
      </c>
      <c r="O5867">
        <f>IF(Registros[[#This Row],[idade]]&lt;18,311.43,IF(Registros[[#This Row],[idade]]&lt;=25,488.58,IF(Registros[[#This Row],[idade]]&lt;=50,772.77,850.05)))</f>
        <v>772.77</v>
      </c>
      <c r="P5867">
        <f>IF(Registros[[#This Row],[idade]]&lt;18,23.99,IF(Registros[[#This Row],[idade]]&lt;=25,49.9,IF(Registros[[#This Row],[idade]]&lt;=50,145.2,175.45)))</f>
        <v>145.19999999999999</v>
      </c>
      <c r="Q5867">
        <v>2</v>
      </c>
      <c r="R5867">
        <v>8</v>
      </c>
      <c r="T5867">
        <v>1</v>
      </c>
      <c r="U5867" t="s">
        <v>2</v>
      </c>
      <c r="V5867" t="s">
        <v>22</v>
      </c>
    </row>
    <row r="5868" spans="1:22" x14ac:dyDescent="0.3">
      <c r="A5868">
        <v>5867</v>
      </c>
      <c r="B5868">
        <v>52445049326</v>
      </c>
      <c r="C5868">
        <v>6</v>
      </c>
      <c r="D5868" s="1">
        <v>29195</v>
      </c>
      <c r="E5868" s="3">
        <f>2023-YEAR(Registros[[#This Row],[data_nascimento]])</f>
        <v>44</v>
      </c>
      <c r="F5868" s="1">
        <v>44007</v>
      </c>
      <c r="H5868">
        <v>220</v>
      </c>
      <c r="I5868">
        <v>14</v>
      </c>
      <c r="J5868" s="3">
        <v>3331.5333333333333</v>
      </c>
      <c r="K5868">
        <v>19.55</v>
      </c>
      <c r="L5868">
        <v>7139</v>
      </c>
      <c r="M5868">
        <f>Registros[[#This Row],[salario]]*0.06</f>
        <v>428.34</v>
      </c>
      <c r="N5868">
        <f>Registros[[#This Row],[salario]]*5%</f>
        <v>356.95000000000005</v>
      </c>
      <c r="O5868">
        <f>IF(Registros[[#This Row],[idade]]&lt;18,311.43,IF(Registros[[#This Row],[idade]]&lt;=25,488.58,IF(Registros[[#This Row],[idade]]&lt;=50,772.77,850.05)))</f>
        <v>772.77</v>
      </c>
      <c r="P5868">
        <f>IF(Registros[[#This Row],[idade]]&lt;18,23.99,IF(Registros[[#This Row],[idade]]&lt;=25,49.9,IF(Registros[[#This Row],[idade]]&lt;=50,145.2,175.45)))</f>
        <v>145.19999999999999</v>
      </c>
      <c r="Q5868">
        <v>1</v>
      </c>
      <c r="R5868">
        <v>1</v>
      </c>
      <c r="T5868">
        <v>3</v>
      </c>
      <c r="U5868" t="s">
        <v>3</v>
      </c>
      <c r="V5868" t="s">
        <v>18</v>
      </c>
    </row>
    <row r="5869" spans="1:22" x14ac:dyDescent="0.3">
      <c r="A5869">
        <v>5868</v>
      </c>
      <c r="B5869">
        <v>56220877488</v>
      </c>
      <c r="C5869">
        <v>3</v>
      </c>
      <c r="D5869" s="1">
        <v>36688</v>
      </c>
      <c r="E5869" s="3">
        <f>2023-YEAR(Registros[[#This Row],[data_nascimento]])</f>
        <v>23</v>
      </c>
      <c r="F5869" s="1">
        <v>44007</v>
      </c>
      <c r="H5869">
        <v>220</v>
      </c>
      <c r="I5869">
        <v>5</v>
      </c>
      <c r="J5869" s="3">
        <v>1238.3333333333333</v>
      </c>
      <c r="K5869">
        <v>9.1999999999999993</v>
      </c>
      <c r="L5869">
        <v>7430</v>
      </c>
      <c r="M5869">
        <f>Registros[[#This Row],[salario]]*0.06</f>
        <v>445.8</v>
      </c>
      <c r="N5869">
        <f>Registros[[#This Row],[salario]]*5%</f>
        <v>371.5</v>
      </c>
      <c r="O5869">
        <f>IF(Registros[[#This Row],[idade]]&lt;18,311.43,IF(Registros[[#This Row],[idade]]&lt;=25,488.58,IF(Registros[[#This Row],[idade]]&lt;=50,772.77,850.05)))</f>
        <v>488.58</v>
      </c>
      <c r="P5869">
        <f>IF(Registros[[#This Row],[idade]]&lt;18,23.99,IF(Registros[[#This Row],[idade]]&lt;=25,49.9,IF(Registros[[#This Row],[idade]]&lt;=50,145.2,175.45)))</f>
        <v>49.9</v>
      </c>
      <c r="Q5869">
        <v>4</v>
      </c>
      <c r="R5869">
        <v>27</v>
      </c>
      <c r="T5869">
        <v>3</v>
      </c>
      <c r="U5869" t="s">
        <v>2</v>
      </c>
      <c r="V5869" t="s">
        <v>19</v>
      </c>
    </row>
    <row r="5870" spans="1:22" x14ac:dyDescent="0.3">
      <c r="A5870">
        <v>5869</v>
      </c>
      <c r="B5870">
        <v>27108014825</v>
      </c>
      <c r="C5870">
        <v>7</v>
      </c>
      <c r="D5870" s="1">
        <v>39403</v>
      </c>
      <c r="E5870" s="3">
        <f>2023-YEAR(Registros[[#This Row],[data_nascimento]])</f>
        <v>16</v>
      </c>
      <c r="F5870" s="1">
        <v>44007</v>
      </c>
      <c r="H5870">
        <v>120</v>
      </c>
      <c r="I5870">
        <v>6</v>
      </c>
      <c r="J5870" s="3">
        <v>1104.5999999999999</v>
      </c>
      <c r="K5870">
        <v>16.100000000000001</v>
      </c>
      <c r="L5870">
        <v>5523</v>
      </c>
      <c r="M5870">
        <f>Registros[[#This Row],[salario]]*0.06</f>
        <v>331.38</v>
      </c>
      <c r="N5870">
        <f>Registros[[#This Row],[salario]]*5%</f>
        <v>276.15000000000003</v>
      </c>
      <c r="O5870">
        <f>IF(Registros[[#This Row],[idade]]&lt;18,311.43,IF(Registros[[#This Row],[idade]]&lt;=25,488.58,IF(Registros[[#This Row],[idade]]&lt;=50,772.77,850.05)))</f>
        <v>311.43</v>
      </c>
      <c r="P5870">
        <f>IF(Registros[[#This Row],[idade]]&lt;18,23.99,IF(Registros[[#This Row],[idade]]&lt;=25,49.9,IF(Registros[[#This Row],[idade]]&lt;=50,145.2,175.45)))</f>
        <v>23.99</v>
      </c>
      <c r="Q5870">
        <v>5</v>
      </c>
      <c r="R5870">
        <v>3</v>
      </c>
      <c r="T5870">
        <v>3</v>
      </c>
      <c r="U5870" t="s">
        <v>2</v>
      </c>
      <c r="V5870" t="s">
        <v>18</v>
      </c>
    </row>
    <row r="5871" spans="1:22" x14ac:dyDescent="0.3">
      <c r="A5871">
        <v>5870</v>
      </c>
      <c r="B5871">
        <v>50130682658</v>
      </c>
      <c r="C5871">
        <v>7</v>
      </c>
      <c r="D5871" s="1">
        <v>39342</v>
      </c>
      <c r="E5871" s="3">
        <f>2023-YEAR(Registros[[#This Row],[data_nascimento]])</f>
        <v>16</v>
      </c>
      <c r="F5871" s="1">
        <v>44007</v>
      </c>
      <c r="H5871">
        <v>120</v>
      </c>
      <c r="I5871">
        <v>14</v>
      </c>
      <c r="J5871" s="3">
        <v>2651.1333333333332</v>
      </c>
      <c r="K5871">
        <v>3.45</v>
      </c>
      <c r="L5871">
        <v>5681</v>
      </c>
      <c r="M5871">
        <f>Registros[[#This Row],[salario]]*0.06</f>
        <v>340.86</v>
      </c>
      <c r="N5871">
        <f>Registros[[#This Row],[salario]]*5%</f>
        <v>284.05</v>
      </c>
      <c r="O5871">
        <f>IF(Registros[[#This Row],[idade]]&lt;18,311.43,IF(Registros[[#This Row],[idade]]&lt;=25,488.58,IF(Registros[[#This Row],[idade]]&lt;=50,772.77,850.05)))</f>
        <v>311.43</v>
      </c>
      <c r="P5871">
        <f>IF(Registros[[#This Row],[idade]]&lt;18,23.99,IF(Registros[[#This Row],[idade]]&lt;=25,49.9,IF(Registros[[#This Row],[idade]]&lt;=50,145.2,175.45)))</f>
        <v>23.99</v>
      </c>
      <c r="Q5871">
        <v>1</v>
      </c>
      <c r="R5871">
        <v>13</v>
      </c>
      <c r="T5871">
        <v>3</v>
      </c>
      <c r="U5871" t="s">
        <v>3</v>
      </c>
      <c r="V5871" t="s">
        <v>21</v>
      </c>
    </row>
    <row r="5872" spans="1:22" x14ac:dyDescent="0.3">
      <c r="A5872">
        <v>5871</v>
      </c>
      <c r="B5872">
        <v>73036347730</v>
      </c>
      <c r="C5872">
        <v>6</v>
      </c>
      <c r="D5872" s="1">
        <v>34217</v>
      </c>
      <c r="E5872" s="3">
        <f>2023-YEAR(Registros[[#This Row],[data_nascimento]])</f>
        <v>30</v>
      </c>
      <c r="F5872" s="1">
        <v>44007</v>
      </c>
      <c r="H5872">
        <v>220</v>
      </c>
      <c r="I5872">
        <v>10</v>
      </c>
      <c r="J5872" s="3">
        <v>1429.6666666666667</v>
      </c>
      <c r="K5872">
        <v>3.45</v>
      </c>
      <c r="L5872">
        <v>4289</v>
      </c>
      <c r="M5872">
        <f>Registros[[#This Row],[salario]]*0.06</f>
        <v>257.33999999999997</v>
      </c>
      <c r="N5872">
        <f>Registros[[#This Row],[salario]]*5%</f>
        <v>214.45000000000002</v>
      </c>
      <c r="O5872">
        <f>IF(Registros[[#This Row],[idade]]&lt;18,311.43,IF(Registros[[#This Row],[idade]]&lt;=25,488.58,IF(Registros[[#This Row],[idade]]&lt;=50,772.77,850.05)))</f>
        <v>772.77</v>
      </c>
      <c r="P5872">
        <f>IF(Registros[[#This Row],[idade]]&lt;18,23.99,IF(Registros[[#This Row],[idade]]&lt;=25,49.9,IF(Registros[[#This Row],[idade]]&lt;=50,145.2,175.45)))</f>
        <v>145.19999999999999</v>
      </c>
      <c r="Q5872">
        <v>1</v>
      </c>
      <c r="R5872">
        <v>1</v>
      </c>
      <c r="T5872">
        <v>3</v>
      </c>
      <c r="U5872" t="s">
        <v>2</v>
      </c>
      <c r="V5872" t="s">
        <v>22</v>
      </c>
    </row>
    <row r="5873" spans="1:22" x14ac:dyDescent="0.3">
      <c r="A5873">
        <v>5872</v>
      </c>
      <c r="B5873">
        <v>33355759002</v>
      </c>
      <c r="C5873">
        <v>5</v>
      </c>
      <c r="D5873" s="1">
        <v>28606</v>
      </c>
      <c r="E5873" s="3">
        <f>2023-YEAR(Registros[[#This Row],[data_nascimento]])</f>
        <v>45</v>
      </c>
      <c r="F5873" s="1">
        <v>44007</v>
      </c>
      <c r="H5873">
        <v>220</v>
      </c>
      <c r="I5873">
        <v>11</v>
      </c>
      <c r="J5873" s="3">
        <v>1354.8333333333335</v>
      </c>
      <c r="K5873">
        <v>23</v>
      </c>
      <c r="L5873">
        <v>3695</v>
      </c>
      <c r="M5873">
        <f>Registros[[#This Row],[salario]]*0.06</f>
        <v>221.7</v>
      </c>
      <c r="N5873">
        <f>Registros[[#This Row],[salario]]*5%</f>
        <v>184.75</v>
      </c>
      <c r="O5873">
        <f>IF(Registros[[#This Row],[idade]]&lt;18,311.43,IF(Registros[[#This Row],[idade]]&lt;=25,488.58,IF(Registros[[#This Row],[idade]]&lt;=50,772.77,850.05)))</f>
        <v>772.77</v>
      </c>
      <c r="P5873">
        <f>IF(Registros[[#This Row],[idade]]&lt;18,23.99,IF(Registros[[#This Row],[idade]]&lt;=25,49.9,IF(Registros[[#This Row],[idade]]&lt;=50,145.2,175.45)))</f>
        <v>145.19999999999999</v>
      </c>
      <c r="Q5873">
        <v>4</v>
      </c>
      <c r="R5873">
        <v>10</v>
      </c>
      <c r="T5873">
        <v>2</v>
      </c>
      <c r="U5873" t="s">
        <v>2</v>
      </c>
      <c r="V5873" t="s">
        <v>18</v>
      </c>
    </row>
    <row r="5874" spans="1:22" x14ac:dyDescent="0.3">
      <c r="A5874">
        <v>5873</v>
      </c>
      <c r="B5874">
        <v>17069234570</v>
      </c>
      <c r="C5874">
        <v>3</v>
      </c>
      <c r="D5874" s="1">
        <v>37085</v>
      </c>
      <c r="E5874" s="3">
        <f>2023-YEAR(Registros[[#This Row],[data_nascimento]])</f>
        <v>22</v>
      </c>
      <c r="F5874" s="1">
        <v>44007</v>
      </c>
      <c r="H5874">
        <v>220</v>
      </c>
      <c r="I5874">
        <v>11</v>
      </c>
      <c r="J5874" s="3">
        <v>2713.333333333333</v>
      </c>
      <c r="K5874">
        <v>8.0500000000000007</v>
      </c>
      <c r="L5874">
        <v>7400</v>
      </c>
      <c r="M5874">
        <f>Registros[[#This Row],[salario]]*0.06</f>
        <v>444</v>
      </c>
      <c r="N5874">
        <f>Registros[[#This Row],[salario]]*5%</f>
        <v>370</v>
      </c>
      <c r="O5874">
        <f>IF(Registros[[#This Row],[idade]]&lt;18,311.43,IF(Registros[[#This Row],[idade]]&lt;=25,488.58,IF(Registros[[#This Row],[idade]]&lt;=50,772.77,850.05)))</f>
        <v>488.58</v>
      </c>
      <c r="P5874">
        <f>IF(Registros[[#This Row],[idade]]&lt;18,23.99,IF(Registros[[#This Row],[idade]]&lt;=25,49.9,IF(Registros[[#This Row],[idade]]&lt;=50,145.2,175.45)))</f>
        <v>49.9</v>
      </c>
      <c r="Q5874">
        <v>3</v>
      </c>
      <c r="R5874">
        <v>20</v>
      </c>
      <c r="T5874">
        <v>3</v>
      </c>
      <c r="U5874" t="s">
        <v>3</v>
      </c>
      <c r="V5874" t="s">
        <v>19</v>
      </c>
    </row>
    <row r="5875" spans="1:22" x14ac:dyDescent="0.3">
      <c r="A5875">
        <v>5874</v>
      </c>
      <c r="B5875">
        <v>89866290177</v>
      </c>
      <c r="C5875">
        <v>6</v>
      </c>
      <c r="D5875" s="1">
        <v>28382</v>
      </c>
      <c r="E5875" s="3">
        <f>2023-YEAR(Registros[[#This Row],[data_nascimento]])</f>
        <v>46</v>
      </c>
      <c r="F5875" s="1">
        <v>44007</v>
      </c>
      <c r="H5875">
        <v>220</v>
      </c>
      <c r="I5875">
        <v>6</v>
      </c>
      <c r="J5875" s="3">
        <v>470.8</v>
      </c>
      <c r="K5875">
        <v>8.0500000000000007</v>
      </c>
      <c r="L5875">
        <v>2354</v>
      </c>
      <c r="M5875">
        <f>Registros[[#This Row],[salario]]*0.06</f>
        <v>141.23999999999998</v>
      </c>
      <c r="N5875">
        <f>Registros[[#This Row],[salario]]*5%</f>
        <v>117.7</v>
      </c>
      <c r="O5875">
        <f>IF(Registros[[#This Row],[idade]]&lt;18,311.43,IF(Registros[[#This Row],[idade]]&lt;=25,488.58,IF(Registros[[#This Row],[idade]]&lt;=50,772.77,850.05)))</f>
        <v>772.77</v>
      </c>
      <c r="P5875">
        <f>IF(Registros[[#This Row],[idade]]&lt;18,23.99,IF(Registros[[#This Row],[idade]]&lt;=25,49.9,IF(Registros[[#This Row],[idade]]&lt;=50,145.2,175.45)))</f>
        <v>145.19999999999999</v>
      </c>
      <c r="Q5875">
        <v>5</v>
      </c>
      <c r="R5875">
        <v>2</v>
      </c>
      <c r="T5875">
        <v>1</v>
      </c>
      <c r="U5875" t="s">
        <v>3</v>
      </c>
      <c r="V5875" t="s">
        <v>22</v>
      </c>
    </row>
    <row r="5876" spans="1:22" x14ac:dyDescent="0.3">
      <c r="A5876">
        <v>5875</v>
      </c>
      <c r="B5876">
        <v>58577648815</v>
      </c>
      <c r="C5876">
        <v>5</v>
      </c>
      <c r="D5876" s="1">
        <v>28953</v>
      </c>
      <c r="E5876" s="3">
        <f>2023-YEAR(Registros[[#This Row],[data_nascimento]])</f>
        <v>44</v>
      </c>
      <c r="F5876" s="1">
        <v>44007</v>
      </c>
      <c r="H5876">
        <v>220</v>
      </c>
      <c r="I5876">
        <v>20</v>
      </c>
      <c r="J5876" s="3">
        <v>3502.6666666666665</v>
      </c>
      <c r="K5876">
        <v>14.95</v>
      </c>
      <c r="L5876">
        <v>5254</v>
      </c>
      <c r="M5876">
        <f>Registros[[#This Row],[salario]]*0.06</f>
        <v>315.24</v>
      </c>
      <c r="N5876">
        <f>Registros[[#This Row],[salario]]*5%</f>
        <v>262.7</v>
      </c>
      <c r="O5876">
        <f>IF(Registros[[#This Row],[idade]]&lt;18,311.43,IF(Registros[[#This Row],[idade]]&lt;=25,488.58,IF(Registros[[#This Row],[idade]]&lt;=50,772.77,850.05)))</f>
        <v>772.77</v>
      </c>
      <c r="P5876">
        <f>IF(Registros[[#This Row],[idade]]&lt;18,23.99,IF(Registros[[#This Row],[idade]]&lt;=25,49.9,IF(Registros[[#This Row],[idade]]&lt;=50,145.2,175.45)))</f>
        <v>145.19999999999999</v>
      </c>
      <c r="Q5876">
        <v>4</v>
      </c>
      <c r="R5876">
        <v>2</v>
      </c>
      <c r="T5876">
        <v>1</v>
      </c>
      <c r="U5876" t="s">
        <v>2</v>
      </c>
      <c r="V5876" t="s">
        <v>19</v>
      </c>
    </row>
    <row r="5877" spans="1:22" x14ac:dyDescent="0.3">
      <c r="A5877">
        <v>5876</v>
      </c>
      <c r="B5877">
        <v>71412872360</v>
      </c>
      <c r="C5877">
        <v>7</v>
      </c>
      <c r="D5877" s="1">
        <v>36618</v>
      </c>
      <c r="E5877" s="3">
        <f>2023-YEAR(Registros[[#This Row],[data_nascimento]])</f>
        <v>23</v>
      </c>
      <c r="F5877" s="1">
        <v>44007</v>
      </c>
      <c r="H5877">
        <v>220</v>
      </c>
      <c r="I5877">
        <v>11</v>
      </c>
      <c r="J5877" s="3">
        <v>1873.3000000000002</v>
      </c>
      <c r="K5877">
        <v>11.5</v>
      </c>
      <c r="L5877">
        <v>5109</v>
      </c>
      <c r="M5877">
        <f>Registros[[#This Row],[salario]]*0.06</f>
        <v>306.53999999999996</v>
      </c>
      <c r="N5877">
        <f>Registros[[#This Row],[salario]]*5%</f>
        <v>255.45000000000002</v>
      </c>
      <c r="O5877">
        <f>IF(Registros[[#This Row],[idade]]&lt;18,311.43,IF(Registros[[#This Row],[idade]]&lt;=25,488.58,IF(Registros[[#This Row],[idade]]&lt;=50,772.77,850.05)))</f>
        <v>488.58</v>
      </c>
      <c r="P5877">
        <f>IF(Registros[[#This Row],[idade]]&lt;18,23.99,IF(Registros[[#This Row],[idade]]&lt;=25,49.9,IF(Registros[[#This Row],[idade]]&lt;=50,145.2,175.45)))</f>
        <v>49.9</v>
      </c>
      <c r="Q5877">
        <v>2</v>
      </c>
      <c r="R5877">
        <v>3</v>
      </c>
      <c r="T5877">
        <v>3</v>
      </c>
      <c r="U5877" t="s">
        <v>3</v>
      </c>
      <c r="V5877" t="s">
        <v>18</v>
      </c>
    </row>
    <row r="5878" spans="1:22" x14ac:dyDescent="0.3">
      <c r="A5878">
        <v>5877</v>
      </c>
      <c r="B5878">
        <v>24123684514</v>
      </c>
      <c r="C5878">
        <v>4</v>
      </c>
      <c r="D5878" s="1">
        <v>36650</v>
      </c>
      <c r="E5878" s="3">
        <f>2023-YEAR(Registros[[#This Row],[data_nascimento]])</f>
        <v>23</v>
      </c>
      <c r="F5878" s="1">
        <v>44007</v>
      </c>
      <c r="H5878">
        <v>220</v>
      </c>
      <c r="I5878">
        <v>11</v>
      </c>
      <c r="J5878" s="3">
        <v>2335.3000000000002</v>
      </c>
      <c r="K5878">
        <v>3.45</v>
      </c>
      <c r="L5878">
        <v>6369</v>
      </c>
      <c r="M5878">
        <f>Registros[[#This Row],[salario]]*0.06</f>
        <v>382.14</v>
      </c>
      <c r="N5878">
        <f>Registros[[#This Row],[salario]]*5%</f>
        <v>318.45000000000005</v>
      </c>
      <c r="O5878">
        <f>IF(Registros[[#This Row],[idade]]&lt;18,311.43,IF(Registros[[#This Row],[idade]]&lt;=25,488.58,IF(Registros[[#This Row],[idade]]&lt;=50,772.77,850.05)))</f>
        <v>488.58</v>
      </c>
      <c r="P5878">
        <f>IF(Registros[[#This Row],[idade]]&lt;18,23.99,IF(Registros[[#This Row],[idade]]&lt;=25,49.9,IF(Registros[[#This Row],[idade]]&lt;=50,145.2,175.45)))</f>
        <v>49.9</v>
      </c>
      <c r="Q5878">
        <v>5</v>
      </c>
      <c r="R5878">
        <v>11</v>
      </c>
      <c r="T5878">
        <v>3</v>
      </c>
      <c r="U5878" t="s">
        <v>2</v>
      </c>
      <c r="V5878" t="s">
        <v>18</v>
      </c>
    </row>
    <row r="5879" spans="1:22" x14ac:dyDescent="0.3">
      <c r="A5879">
        <v>5878</v>
      </c>
      <c r="B5879">
        <v>82856958528</v>
      </c>
      <c r="C5879">
        <v>4</v>
      </c>
      <c r="D5879" s="1">
        <v>33051</v>
      </c>
      <c r="E5879" s="3">
        <f>2023-YEAR(Registros[[#This Row],[data_nascimento]])</f>
        <v>33</v>
      </c>
      <c r="F5879" s="1">
        <v>44007</v>
      </c>
      <c r="H5879">
        <v>220</v>
      </c>
      <c r="I5879">
        <v>18</v>
      </c>
      <c r="J5879" s="3">
        <v>3401.4</v>
      </c>
      <c r="K5879">
        <v>23</v>
      </c>
      <c r="L5879">
        <v>5669</v>
      </c>
      <c r="M5879">
        <f>Registros[[#This Row],[salario]]*0.06</f>
        <v>340.14</v>
      </c>
      <c r="N5879">
        <f>Registros[[#This Row],[salario]]*5%</f>
        <v>283.45</v>
      </c>
      <c r="O5879">
        <f>IF(Registros[[#This Row],[idade]]&lt;18,311.43,IF(Registros[[#This Row],[idade]]&lt;=25,488.58,IF(Registros[[#This Row],[idade]]&lt;=50,772.77,850.05)))</f>
        <v>772.77</v>
      </c>
      <c r="P5879">
        <f>IF(Registros[[#This Row],[idade]]&lt;18,23.99,IF(Registros[[#This Row],[idade]]&lt;=25,49.9,IF(Registros[[#This Row],[idade]]&lt;=50,145.2,175.45)))</f>
        <v>145.19999999999999</v>
      </c>
      <c r="Q5879">
        <v>4</v>
      </c>
      <c r="R5879">
        <v>17</v>
      </c>
      <c r="T5879">
        <v>3</v>
      </c>
      <c r="U5879" t="s">
        <v>2</v>
      </c>
      <c r="V5879" t="s">
        <v>18</v>
      </c>
    </row>
    <row r="5880" spans="1:22" x14ac:dyDescent="0.3">
      <c r="A5880">
        <v>5879</v>
      </c>
      <c r="B5880">
        <v>96486528267</v>
      </c>
      <c r="C5880">
        <v>7</v>
      </c>
      <c r="D5880" s="1">
        <v>33008</v>
      </c>
      <c r="E5880" s="3">
        <f>2023-YEAR(Registros[[#This Row],[data_nascimento]])</f>
        <v>33</v>
      </c>
      <c r="F5880" s="1">
        <v>44007</v>
      </c>
      <c r="H5880">
        <v>220</v>
      </c>
      <c r="I5880">
        <v>7</v>
      </c>
      <c r="J5880" s="3">
        <v>589.16666666666674</v>
      </c>
      <c r="K5880">
        <v>16.100000000000001</v>
      </c>
      <c r="L5880">
        <v>2525</v>
      </c>
      <c r="M5880">
        <f>Registros[[#This Row],[salario]]*0.06</f>
        <v>151.5</v>
      </c>
      <c r="N5880">
        <f>Registros[[#This Row],[salario]]*5%</f>
        <v>126.25</v>
      </c>
      <c r="O5880">
        <f>IF(Registros[[#This Row],[idade]]&lt;18,311.43,IF(Registros[[#This Row],[idade]]&lt;=25,488.58,IF(Registros[[#This Row],[idade]]&lt;=50,772.77,850.05)))</f>
        <v>772.77</v>
      </c>
      <c r="P5880">
        <f>IF(Registros[[#This Row],[idade]]&lt;18,23.99,IF(Registros[[#This Row],[idade]]&lt;=25,49.9,IF(Registros[[#This Row],[idade]]&lt;=50,145.2,175.45)))</f>
        <v>145.19999999999999</v>
      </c>
      <c r="Q5880">
        <v>5</v>
      </c>
      <c r="R5880">
        <v>18</v>
      </c>
      <c r="T5880">
        <v>3</v>
      </c>
      <c r="U5880" t="s">
        <v>2</v>
      </c>
      <c r="V5880" t="s">
        <v>21</v>
      </c>
    </row>
    <row r="5881" spans="1:22" x14ac:dyDescent="0.3">
      <c r="A5881">
        <v>5880</v>
      </c>
      <c r="B5881">
        <v>23501719343</v>
      </c>
      <c r="C5881">
        <v>4</v>
      </c>
      <c r="D5881" s="1">
        <v>37396</v>
      </c>
      <c r="E5881" s="3">
        <f>2023-YEAR(Registros[[#This Row],[data_nascimento]])</f>
        <v>21</v>
      </c>
      <c r="F5881" s="1">
        <v>44007</v>
      </c>
      <c r="H5881">
        <v>220</v>
      </c>
      <c r="I5881">
        <v>19</v>
      </c>
      <c r="J5881" s="3">
        <v>3844.9666666666667</v>
      </c>
      <c r="K5881">
        <v>19.55</v>
      </c>
      <c r="L5881">
        <v>6071</v>
      </c>
      <c r="M5881">
        <f>Registros[[#This Row],[salario]]*0.06</f>
        <v>364.26</v>
      </c>
      <c r="N5881">
        <f>Registros[[#This Row],[salario]]*5%</f>
        <v>303.55</v>
      </c>
      <c r="O5881">
        <f>IF(Registros[[#This Row],[idade]]&lt;18,311.43,IF(Registros[[#This Row],[idade]]&lt;=25,488.58,IF(Registros[[#This Row],[idade]]&lt;=50,772.77,850.05)))</f>
        <v>488.58</v>
      </c>
      <c r="P5881">
        <f>IF(Registros[[#This Row],[idade]]&lt;18,23.99,IF(Registros[[#This Row],[idade]]&lt;=25,49.9,IF(Registros[[#This Row],[idade]]&lt;=50,145.2,175.45)))</f>
        <v>49.9</v>
      </c>
      <c r="Q5881">
        <v>1</v>
      </c>
      <c r="R5881">
        <v>14</v>
      </c>
      <c r="T5881">
        <v>3</v>
      </c>
      <c r="U5881" t="s">
        <v>2</v>
      </c>
      <c r="V5881" t="s">
        <v>19</v>
      </c>
    </row>
    <row r="5882" spans="1:22" x14ac:dyDescent="0.3">
      <c r="A5882">
        <v>5881</v>
      </c>
      <c r="B5882">
        <v>97242672483</v>
      </c>
      <c r="C5882">
        <v>3</v>
      </c>
      <c r="D5882" s="1">
        <v>28315</v>
      </c>
      <c r="E5882" s="3">
        <f>2023-YEAR(Registros[[#This Row],[data_nascimento]])</f>
        <v>46</v>
      </c>
      <c r="F5882" s="1">
        <v>44007</v>
      </c>
      <c r="H5882">
        <v>220</v>
      </c>
      <c r="I5882">
        <v>11</v>
      </c>
      <c r="J5882" s="3">
        <v>1044.2666666666667</v>
      </c>
      <c r="K5882">
        <v>18.399999999999999</v>
      </c>
      <c r="L5882">
        <v>2848</v>
      </c>
      <c r="M5882">
        <f>Registros[[#This Row],[salario]]*0.06</f>
        <v>170.88</v>
      </c>
      <c r="N5882">
        <f>Registros[[#This Row],[salario]]*5%</f>
        <v>142.4</v>
      </c>
      <c r="O5882">
        <f>IF(Registros[[#This Row],[idade]]&lt;18,311.43,IF(Registros[[#This Row],[idade]]&lt;=25,488.58,IF(Registros[[#This Row],[idade]]&lt;=50,772.77,850.05)))</f>
        <v>772.77</v>
      </c>
      <c r="P5882">
        <f>IF(Registros[[#This Row],[idade]]&lt;18,23.99,IF(Registros[[#This Row],[idade]]&lt;=25,49.9,IF(Registros[[#This Row],[idade]]&lt;=50,145.2,175.45)))</f>
        <v>145.19999999999999</v>
      </c>
      <c r="Q5882">
        <v>2</v>
      </c>
      <c r="R5882">
        <v>11</v>
      </c>
      <c r="T5882">
        <v>3</v>
      </c>
      <c r="U5882" t="s">
        <v>2</v>
      </c>
      <c r="V5882" t="s">
        <v>22</v>
      </c>
    </row>
    <row r="5883" spans="1:22" x14ac:dyDescent="0.3">
      <c r="A5883">
        <v>5882</v>
      </c>
      <c r="B5883">
        <v>14938763845</v>
      </c>
      <c r="C5883">
        <v>4</v>
      </c>
      <c r="D5883" s="1">
        <v>33013</v>
      </c>
      <c r="E5883" s="3">
        <f>2023-YEAR(Registros[[#This Row],[data_nascimento]])</f>
        <v>33</v>
      </c>
      <c r="F5883" s="1">
        <v>44007</v>
      </c>
      <c r="H5883">
        <v>220</v>
      </c>
      <c r="I5883">
        <v>13</v>
      </c>
      <c r="J5883" s="3">
        <v>2619.5</v>
      </c>
      <c r="K5883">
        <v>8.0500000000000007</v>
      </c>
      <c r="L5883">
        <v>6045</v>
      </c>
      <c r="M5883">
        <f>Registros[[#This Row],[salario]]*0.06</f>
        <v>362.7</v>
      </c>
      <c r="N5883">
        <f>Registros[[#This Row],[salario]]*5%</f>
        <v>302.25</v>
      </c>
      <c r="O5883">
        <f>IF(Registros[[#This Row],[idade]]&lt;18,311.43,IF(Registros[[#This Row],[idade]]&lt;=25,488.58,IF(Registros[[#This Row],[idade]]&lt;=50,772.77,850.05)))</f>
        <v>772.77</v>
      </c>
      <c r="P5883">
        <f>IF(Registros[[#This Row],[idade]]&lt;18,23.99,IF(Registros[[#This Row],[idade]]&lt;=25,49.9,IF(Registros[[#This Row],[idade]]&lt;=50,145.2,175.45)))</f>
        <v>145.19999999999999</v>
      </c>
      <c r="Q5883">
        <v>2</v>
      </c>
      <c r="R5883">
        <v>25</v>
      </c>
      <c r="T5883">
        <v>3</v>
      </c>
      <c r="U5883" t="s">
        <v>2</v>
      </c>
      <c r="V5883" t="s">
        <v>18</v>
      </c>
    </row>
    <row r="5884" spans="1:22" x14ac:dyDescent="0.3">
      <c r="A5884">
        <v>5883</v>
      </c>
      <c r="B5884">
        <v>45681221294</v>
      </c>
      <c r="C5884">
        <v>4</v>
      </c>
      <c r="D5884" s="1">
        <v>29703</v>
      </c>
      <c r="E5884" s="3">
        <f>2023-YEAR(Registros[[#This Row],[data_nascimento]])</f>
        <v>42</v>
      </c>
      <c r="F5884" s="1">
        <v>44007</v>
      </c>
      <c r="H5884">
        <v>220</v>
      </c>
      <c r="I5884">
        <v>14</v>
      </c>
      <c r="J5884" s="3">
        <v>980.4666666666667</v>
      </c>
      <c r="K5884">
        <v>14.95</v>
      </c>
      <c r="L5884">
        <v>2101</v>
      </c>
      <c r="M5884">
        <f>Registros[[#This Row],[salario]]*0.06</f>
        <v>126.06</v>
      </c>
      <c r="N5884">
        <f>Registros[[#This Row],[salario]]*5%</f>
        <v>105.05000000000001</v>
      </c>
      <c r="O5884">
        <f>IF(Registros[[#This Row],[idade]]&lt;18,311.43,IF(Registros[[#This Row],[idade]]&lt;=25,488.58,IF(Registros[[#This Row],[idade]]&lt;=50,772.77,850.05)))</f>
        <v>772.77</v>
      </c>
      <c r="P5884">
        <f>IF(Registros[[#This Row],[idade]]&lt;18,23.99,IF(Registros[[#This Row],[idade]]&lt;=25,49.9,IF(Registros[[#This Row],[idade]]&lt;=50,145.2,175.45)))</f>
        <v>145.19999999999999</v>
      </c>
      <c r="Q5884">
        <v>4</v>
      </c>
      <c r="R5884">
        <v>9</v>
      </c>
      <c r="T5884">
        <v>3</v>
      </c>
      <c r="U5884" t="s">
        <v>3</v>
      </c>
      <c r="V5884" t="s">
        <v>18</v>
      </c>
    </row>
    <row r="5885" spans="1:22" x14ac:dyDescent="0.3">
      <c r="A5885">
        <v>5884</v>
      </c>
      <c r="B5885">
        <v>47574694015</v>
      </c>
      <c r="C5885">
        <v>6</v>
      </c>
      <c r="D5885" s="1">
        <v>32373</v>
      </c>
      <c r="E5885" s="3">
        <f>2023-YEAR(Registros[[#This Row],[data_nascimento]])</f>
        <v>35</v>
      </c>
      <c r="F5885" s="1">
        <v>44007</v>
      </c>
      <c r="H5885">
        <v>220</v>
      </c>
      <c r="I5885">
        <v>2</v>
      </c>
      <c r="J5885" s="3">
        <v>496.26666666666665</v>
      </c>
      <c r="K5885">
        <v>4.5999999999999996</v>
      </c>
      <c r="L5885">
        <v>7444</v>
      </c>
      <c r="M5885">
        <f>Registros[[#This Row],[salario]]*0.06</f>
        <v>446.64</v>
      </c>
      <c r="N5885">
        <f>Registros[[#This Row],[salario]]*5%</f>
        <v>372.20000000000005</v>
      </c>
      <c r="O5885">
        <f>IF(Registros[[#This Row],[idade]]&lt;18,311.43,IF(Registros[[#This Row],[idade]]&lt;=25,488.58,IF(Registros[[#This Row],[idade]]&lt;=50,772.77,850.05)))</f>
        <v>772.77</v>
      </c>
      <c r="P5885">
        <f>IF(Registros[[#This Row],[idade]]&lt;18,23.99,IF(Registros[[#This Row],[idade]]&lt;=25,49.9,IF(Registros[[#This Row],[idade]]&lt;=50,145.2,175.45)))</f>
        <v>145.19999999999999</v>
      </c>
      <c r="Q5885">
        <v>5</v>
      </c>
      <c r="R5885">
        <v>9</v>
      </c>
      <c r="T5885">
        <v>2</v>
      </c>
      <c r="U5885" t="s">
        <v>3</v>
      </c>
      <c r="V5885" t="s">
        <v>22</v>
      </c>
    </row>
    <row r="5886" spans="1:22" x14ac:dyDescent="0.3">
      <c r="A5886">
        <v>5885</v>
      </c>
      <c r="B5886">
        <v>25084098437</v>
      </c>
      <c r="C5886">
        <v>3</v>
      </c>
      <c r="D5886" s="1">
        <v>31269</v>
      </c>
      <c r="E5886" s="3">
        <f>2023-YEAR(Registros[[#This Row],[data_nascimento]])</f>
        <v>38</v>
      </c>
      <c r="F5886" s="1">
        <v>44007</v>
      </c>
      <c r="H5886">
        <v>220</v>
      </c>
      <c r="I5886">
        <v>8</v>
      </c>
      <c r="J5886" s="3">
        <v>1496.2666666666667</v>
      </c>
      <c r="K5886">
        <v>21.85</v>
      </c>
      <c r="L5886">
        <v>5611</v>
      </c>
      <c r="M5886">
        <f>Registros[[#This Row],[salario]]*0.06</f>
        <v>336.65999999999997</v>
      </c>
      <c r="N5886">
        <f>Registros[[#This Row],[salario]]*5%</f>
        <v>280.55</v>
      </c>
      <c r="O5886">
        <f>IF(Registros[[#This Row],[idade]]&lt;18,311.43,IF(Registros[[#This Row],[idade]]&lt;=25,488.58,IF(Registros[[#This Row],[idade]]&lt;=50,772.77,850.05)))</f>
        <v>772.77</v>
      </c>
      <c r="P5886">
        <f>IF(Registros[[#This Row],[idade]]&lt;18,23.99,IF(Registros[[#This Row],[idade]]&lt;=25,49.9,IF(Registros[[#This Row],[idade]]&lt;=50,145.2,175.45)))</f>
        <v>145.19999999999999</v>
      </c>
      <c r="Q5886">
        <v>5</v>
      </c>
      <c r="R5886">
        <v>8</v>
      </c>
      <c r="T5886">
        <v>3</v>
      </c>
      <c r="U5886" t="s">
        <v>3</v>
      </c>
      <c r="V5886" t="s">
        <v>21</v>
      </c>
    </row>
    <row r="5887" spans="1:22" x14ac:dyDescent="0.3">
      <c r="A5887">
        <v>5886</v>
      </c>
      <c r="B5887">
        <v>41371245468</v>
      </c>
      <c r="C5887">
        <v>6</v>
      </c>
      <c r="D5887" s="1">
        <v>28638</v>
      </c>
      <c r="E5887" s="3">
        <f>2023-YEAR(Registros[[#This Row],[data_nascimento]])</f>
        <v>45</v>
      </c>
      <c r="F5887" s="1">
        <v>44007</v>
      </c>
      <c r="H5887">
        <v>220</v>
      </c>
      <c r="I5887">
        <v>12</v>
      </c>
      <c r="J5887" s="3">
        <v>2839.2</v>
      </c>
      <c r="K5887">
        <v>3.45</v>
      </c>
      <c r="L5887">
        <v>7098</v>
      </c>
      <c r="M5887">
        <f>Registros[[#This Row],[salario]]*0.06</f>
        <v>425.88</v>
      </c>
      <c r="N5887">
        <f>Registros[[#This Row],[salario]]*5%</f>
        <v>354.90000000000003</v>
      </c>
      <c r="O5887">
        <f>IF(Registros[[#This Row],[idade]]&lt;18,311.43,IF(Registros[[#This Row],[idade]]&lt;=25,488.58,IF(Registros[[#This Row],[idade]]&lt;=50,772.77,850.05)))</f>
        <v>772.77</v>
      </c>
      <c r="P5887">
        <f>IF(Registros[[#This Row],[idade]]&lt;18,23.99,IF(Registros[[#This Row],[idade]]&lt;=25,49.9,IF(Registros[[#This Row],[idade]]&lt;=50,145.2,175.45)))</f>
        <v>145.19999999999999</v>
      </c>
      <c r="Q5887">
        <v>1</v>
      </c>
      <c r="R5887">
        <v>22</v>
      </c>
      <c r="T5887">
        <v>3</v>
      </c>
      <c r="U5887" t="s">
        <v>3</v>
      </c>
      <c r="V5887" t="s">
        <v>22</v>
      </c>
    </row>
    <row r="5888" spans="1:22" x14ac:dyDescent="0.3">
      <c r="A5888">
        <v>5887</v>
      </c>
      <c r="B5888">
        <v>84380477055</v>
      </c>
      <c r="C5888">
        <v>6</v>
      </c>
      <c r="D5888" s="1">
        <v>33774</v>
      </c>
      <c r="E5888" s="3">
        <f>2023-YEAR(Registros[[#This Row],[data_nascimento]])</f>
        <v>31</v>
      </c>
      <c r="F5888" s="1">
        <v>44007</v>
      </c>
      <c r="H5888">
        <v>220</v>
      </c>
      <c r="I5888">
        <v>17</v>
      </c>
      <c r="J5888" s="3">
        <v>1339.0333333333333</v>
      </c>
      <c r="K5888">
        <v>11.5</v>
      </c>
      <c r="L5888">
        <v>2363</v>
      </c>
      <c r="M5888">
        <f>Registros[[#This Row],[salario]]*0.06</f>
        <v>141.78</v>
      </c>
      <c r="N5888">
        <f>Registros[[#This Row],[salario]]*5%</f>
        <v>118.15</v>
      </c>
      <c r="O5888">
        <f>IF(Registros[[#This Row],[idade]]&lt;18,311.43,IF(Registros[[#This Row],[idade]]&lt;=25,488.58,IF(Registros[[#This Row],[idade]]&lt;=50,772.77,850.05)))</f>
        <v>772.77</v>
      </c>
      <c r="P5888">
        <f>IF(Registros[[#This Row],[idade]]&lt;18,23.99,IF(Registros[[#This Row],[idade]]&lt;=25,49.9,IF(Registros[[#This Row],[idade]]&lt;=50,145.2,175.45)))</f>
        <v>145.19999999999999</v>
      </c>
      <c r="Q5888">
        <v>3</v>
      </c>
      <c r="R5888">
        <v>25</v>
      </c>
      <c r="T5888">
        <v>3</v>
      </c>
      <c r="U5888" t="s">
        <v>2</v>
      </c>
      <c r="V5888" t="s">
        <v>18</v>
      </c>
    </row>
    <row r="5889" spans="1:22" x14ac:dyDescent="0.3">
      <c r="A5889">
        <v>5888</v>
      </c>
      <c r="B5889">
        <v>19137720507</v>
      </c>
      <c r="C5889">
        <v>4</v>
      </c>
      <c r="D5889" s="1">
        <v>37911</v>
      </c>
      <c r="E5889" s="3">
        <f>2023-YEAR(Registros[[#This Row],[data_nascimento]])</f>
        <v>20</v>
      </c>
      <c r="F5889" s="1">
        <v>44007</v>
      </c>
      <c r="H5889">
        <v>220</v>
      </c>
      <c r="I5889">
        <v>9</v>
      </c>
      <c r="J5889" s="3">
        <v>1657.8</v>
      </c>
      <c r="K5889">
        <v>5.75</v>
      </c>
      <c r="L5889">
        <v>5526</v>
      </c>
      <c r="M5889">
        <f>Registros[[#This Row],[salario]]*0.06</f>
        <v>331.56</v>
      </c>
      <c r="N5889">
        <f>Registros[[#This Row],[salario]]*5%</f>
        <v>276.3</v>
      </c>
      <c r="O5889">
        <f>IF(Registros[[#This Row],[idade]]&lt;18,311.43,IF(Registros[[#This Row],[idade]]&lt;=25,488.58,IF(Registros[[#This Row],[idade]]&lt;=50,772.77,850.05)))</f>
        <v>488.58</v>
      </c>
      <c r="P5889">
        <f>IF(Registros[[#This Row],[idade]]&lt;18,23.99,IF(Registros[[#This Row],[idade]]&lt;=25,49.9,IF(Registros[[#This Row],[idade]]&lt;=50,145.2,175.45)))</f>
        <v>49.9</v>
      </c>
      <c r="Q5889">
        <v>1</v>
      </c>
      <c r="R5889">
        <v>26</v>
      </c>
      <c r="T5889">
        <v>3</v>
      </c>
      <c r="U5889" t="s">
        <v>2</v>
      </c>
      <c r="V5889" t="s">
        <v>19</v>
      </c>
    </row>
    <row r="5890" spans="1:22" x14ac:dyDescent="0.3">
      <c r="A5890">
        <v>5889</v>
      </c>
      <c r="B5890">
        <v>27974859680</v>
      </c>
      <c r="C5890">
        <v>6</v>
      </c>
      <c r="D5890" s="1">
        <v>30240</v>
      </c>
      <c r="E5890" s="3">
        <f>2023-YEAR(Registros[[#This Row],[data_nascimento]])</f>
        <v>41</v>
      </c>
      <c r="F5890" s="1">
        <v>44007</v>
      </c>
      <c r="H5890">
        <v>220</v>
      </c>
      <c r="I5890">
        <v>19</v>
      </c>
      <c r="J5890" s="3">
        <v>4710.7333333333336</v>
      </c>
      <c r="K5890">
        <v>11.5</v>
      </c>
      <c r="L5890">
        <v>7438</v>
      </c>
      <c r="M5890">
        <f>Registros[[#This Row],[salario]]*0.06</f>
        <v>446.28</v>
      </c>
      <c r="N5890">
        <f>Registros[[#This Row],[salario]]*5%</f>
        <v>371.90000000000003</v>
      </c>
      <c r="O5890">
        <f>IF(Registros[[#This Row],[idade]]&lt;18,311.43,IF(Registros[[#This Row],[idade]]&lt;=25,488.58,IF(Registros[[#This Row],[idade]]&lt;=50,772.77,850.05)))</f>
        <v>772.77</v>
      </c>
      <c r="P5890">
        <f>IF(Registros[[#This Row],[idade]]&lt;18,23.99,IF(Registros[[#This Row],[idade]]&lt;=25,49.9,IF(Registros[[#This Row],[idade]]&lt;=50,145.2,175.45)))</f>
        <v>145.19999999999999</v>
      </c>
      <c r="Q5890">
        <v>5</v>
      </c>
      <c r="R5890">
        <v>14</v>
      </c>
      <c r="T5890">
        <v>2</v>
      </c>
      <c r="U5890" t="s">
        <v>2</v>
      </c>
      <c r="V5890" t="s">
        <v>19</v>
      </c>
    </row>
    <row r="5891" spans="1:22" x14ac:dyDescent="0.3">
      <c r="A5891">
        <v>5890</v>
      </c>
      <c r="B5891">
        <v>75844388200</v>
      </c>
      <c r="C5891">
        <v>4</v>
      </c>
      <c r="D5891" s="1">
        <v>34547</v>
      </c>
      <c r="E5891" s="3">
        <f>2023-YEAR(Registros[[#This Row],[data_nascimento]])</f>
        <v>29</v>
      </c>
      <c r="F5891" s="1">
        <v>44007</v>
      </c>
      <c r="H5891">
        <v>220</v>
      </c>
      <c r="I5891">
        <v>12</v>
      </c>
      <c r="J5891" s="3">
        <v>1063.1999999999998</v>
      </c>
      <c r="K5891">
        <v>14.95</v>
      </c>
      <c r="L5891">
        <v>2658</v>
      </c>
      <c r="M5891">
        <f>Registros[[#This Row],[salario]]*0.06</f>
        <v>159.47999999999999</v>
      </c>
      <c r="N5891">
        <f>Registros[[#This Row],[salario]]*5%</f>
        <v>132.9</v>
      </c>
      <c r="O5891">
        <f>IF(Registros[[#This Row],[idade]]&lt;18,311.43,IF(Registros[[#This Row],[idade]]&lt;=25,488.58,IF(Registros[[#This Row],[idade]]&lt;=50,772.77,850.05)))</f>
        <v>772.77</v>
      </c>
      <c r="P5891">
        <f>IF(Registros[[#This Row],[idade]]&lt;18,23.99,IF(Registros[[#This Row],[idade]]&lt;=25,49.9,IF(Registros[[#This Row],[idade]]&lt;=50,145.2,175.45)))</f>
        <v>145.19999999999999</v>
      </c>
      <c r="Q5891">
        <v>2</v>
      </c>
      <c r="R5891">
        <v>11</v>
      </c>
      <c r="T5891">
        <v>3</v>
      </c>
      <c r="U5891" t="s">
        <v>3</v>
      </c>
      <c r="V5891" t="s">
        <v>18</v>
      </c>
    </row>
    <row r="5892" spans="1:22" x14ac:dyDescent="0.3">
      <c r="A5892">
        <v>5891</v>
      </c>
      <c r="B5892">
        <v>44858017591</v>
      </c>
      <c r="C5892">
        <v>6</v>
      </c>
      <c r="D5892" s="1">
        <v>35741</v>
      </c>
      <c r="E5892" s="3">
        <f>2023-YEAR(Registros[[#This Row],[data_nascimento]])</f>
        <v>26</v>
      </c>
      <c r="F5892" s="1">
        <v>44007</v>
      </c>
      <c r="H5892">
        <v>220</v>
      </c>
      <c r="I5892">
        <v>8</v>
      </c>
      <c r="J5892" s="3">
        <v>671.2</v>
      </c>
      <c r="K5892">
        <v>3.45</v>
      </c>
      <c r="L5892">
        <v>2517</v>
      </c>
      <c r="M5892">
        <f>Registros[[#This Row],[salario]]*0.06</f>
        <v>151.01999999999998</v>
      </c>
      <c r="N5892">
        <f>Registros[[#This Row],[salario]]*5%</f>
        <v>125.85000000000001</v>
      </c>
      <c r="O5892">
        <f>IF(Registros[[#This Row],[idade]]&lt;18,311.43,IF(Registros[[#This Row],[idade]]&lt;=25,488.58,IF(Registros[[#This Row],[idade]]&lt;=50,772.77,850.05)))</f>
        <v>772.77</v>
      </c>
      <c r="P5892">
        <f>IF(Registros[[#This Row],[idade]]&lt;18,23.99,IF(Registros[[#This Row],[idade]]&lt;=25,49.9,IF(Registros[[#This Row],[idade]]&lt;=50,145.2,175.45)))</f>
        <v>145.19999999999999</v>
      </c>
      <c r="Q5892">
        <v>4</v>
      </c>
      <c r="R5892">
        <v>3</v>
      </c>
      <c r="T5892">
        <v>3</v>
      </c>
      <c r="U5892" t="s">
        <v>3</v>
      </c>
      <c r="V5892" t="s">
        <v>22</v>
      </c>
    </row>
    <row r="5893" spans="1:22" x14ac:dyDescent="0.3">
      <c r="A5893">
        <v>5892</v>
      </c>
      <c r="B5893">
        <v>94525032911</v>
      </c>
      <c r="C5893">
        <v>4</v>
      </c>
      <c r="D5893" s="1">
        <v>30917</v>
      </c>
      <c r="E5893" s="3">
        <f>2023-YEAR(Registros[[#This Row],[data_nascimento]])</f>
        <v>39</v>
      </c>
      <c r="F5893" s="1">
        <v>44007</v>
      </c>
      <c r="H5893">
        <v>220</v>
      </c>
      <c r="I5893">
        <v>17</v>
      </c>
      <c r="J5893" s="3">
        <v>1458.6</v>
      </c>
      <c r="K5893">
        <v>18.399999999999999</v>
      </c>
      <c r="L5893">
        <v>2574</v>
      </c>
      <c r="M5893">
        <f>Registros[[#This Row],[salario]]*0.06</f>
        <v>154.44</v>
      </c>
      <c r="N5893">
        <f>Registros[[#This Row],[salario]]*5%</f>
        <v>128.70000000000002</v>
      </c>
      <c r="O5893">
        <f>IF(Registros[[#This Row],[idade]]&lt;18,311.43,IF(Registros[[#This Row],[idade]]&lt;=25,488.58,IF(Registros[[#This Row],[idade]]&lt;=50,772.77,850.05)))</f>
        <v>772.77</v>
      </c>
      <c r="P5893">
        <f>IF(Registros[[#This Row],[idade]]&lt;18,23.99,IF(Registros[[#This Row],[idade]]&lt;=25,49.9,IF(Registros[[#This Row],[idade]]&lt;=50,145.2,175.45)))</f>
        <v>145.19999999999999</v>
      </c>
      <c r="Q5893">
        <v>1</v>
      </c>
      <c r="R5893">
        <v>20</v>
      </c>
      <c r="T5893">
        <v>3</v>
      </c>
      <c r="U5893" t="s">
        <v>2</v>
      </c>
      <c r="V5893" t="s">
        <v>21</v>
      </c>
    </row>
    <row r="5894" spans="1:22" x14ac:dyDescent="0.3">
      <c r="A5894">
        <v>5893</v>
      </c>
      <c r="B5894">
        <v>53906116254</v>
      </c>
      <c r="C5894">
        <v>6</v>
      </c>
      <c r="D5894" s="1">
        <v>30187</v>
      </c>
      <c r="E5894" s="3">
        <f>2023-YEAR(Registros[[#This Row],[data_nascimento]])</f>
        <v>41</v>
      </c>
      <c r="F5894" s="1">
        <v>44007</v>
      </c>
      <c r="H5894">
        <v>220</v>
      </c>
      <c r="I5894">
        <v>18</v>
      </c>
      <c r="J5894" s="3">
        <v>1560.6000000000001</v>
      </c>
      <c r="K5894">
        <v>16.100000000000001</v>
      </c>
      <c r="L5894">
        <v>2601</v>
      </c>
      <c r="M5894">
        <f>Registros[[#This Row],[salario]]*0.06</f>
        <v>156.06</v>
      </c>
      <c r="N5894">
        <f>Registros[[#This Row],[salario]]*5%</f>
        <v>130.05000000000001</v>
      </c>
      <c r="O5894">
        <f>IF(Registros[[#This Row],[idade]]&lt;18,311.43,IF(Registros[[#This Row],[idade]]&lt;=25,488.58,IF(Registros[[#This Row],[idade]]&lt;=50,772.77,850.05)))</f>
        <v>772.77</v>
      </c>
      <c r="P5894">
        <f>IF(Registros[[#This Row],[idade]]&lt;18,23.99,IF(Registros[[#This Row],[idade]]&lt;=25,49.9,IF(Registros[[#This Row],[idade]]&lt;=50,145.2,175.45)))</f>
        <v>145.19999999999999</v>
      </c>
      <c r="Q5894">
        <v>4</v>
      </c>
      <c r="R5894">
        <v>1</v>
      </c>
      <c r="T5894">
        <v>1</v>
      </c>
      <c r="U5894" t="s">
        <v>2</v>
      </c>
      <c r="V5894" t="s">
        <v>18</v>
      </c>
    </row>
    <row r="5895" spans="1:22" x14ac:dyDescent="0.3">
      <c r="A5895">
        <v>5894</v>
      </c>
      <c r="B5895">
        <v>31762840391</v>
      </c>
      <c r="C5895">
        <v>6</v>
      </c>
      <c r="D5895" s="1">
        <v>34374</v>
      </c>
      <c r="E5895" s="3">
        <f>2023-YEAR(Registros[[#This Row],[data_nascimento]])</f>
        <v>29</v>
      </c>
      <c r="F5895" s="1">
        <v>44007</v>
      </c>
      <c r="H5895">
        <v>220</v>
      </c>
      <c r="I5895">
        <v>11</v>
      </c>
      <c r="J5895" s="3">
        <v>2076.0666666666666</v>
      </c>
      <c r="K5895">
        <v>17.25</v>
      </c>
      <c r="L5895">
        <v>5662</v>
      </c>
      <c r="M5895">
        <f>Registros[[#This Row],[salario]]*0.06</f>
        <v>339.71999999999997</v>
      </c>
      <c r="N5895">
        <f>Registros[[#This Row],[salario]]*5%</f>
        <v>283.10000000000002</v>
      </c>
      <c r="O5895">
        <f>IF(Registros[[#This Row],[idade]]&lt;18,311.43,IF(Registros[[#This Row],[idade]]&lt;=25,488.58,IF(Registros[[#This Row],[idade]]&lt;=50,772.77,850.05)))</f>
        <v>772.77</v>
      </c>
      <c r="P5895">
        <f>IF(Registros[[#This Row],[idade]]&lt;18,23.99,IF(Registros[[#This Row],[idade]]&lt;=25,49.9,IF(Registros[[#This Row],[idade]]&lt;=50,145.2,175.45)))</f>
        <v>145.19999999999999</v>
      </c>
      <c r="Q5895">
        <v>1</v>
      </c>
      <c r="R5895">
        <v>24</v>
      </c>
      <c r="T5895">
        <v>3</v>
      </c>
      <c r="U5895" t="s">
        <v>2</v>
      </c>
      <c r="V5895" t="s">
        <v>19</v>
      </c>
    </row>
    <row r="5896" spans="1:22" x14ac:dyDescent="0.3">
      <c r="A5896">
        <v>5895</v>
      </c>
      <c r="B5896">
        <v>70195836066</v>
      </c>
      <c r="C5896">
        <v>3</v>
      </c>
      <c r="D5896" s="1">
        <v>28696</v>
      </c>
      <c r="E5896" s="3">
        <f>2023-YEAR(Registros[[#This Row],[data_nascimento]])</f>
        <v>45</v>
      </c>
      <c r="F5896" s="1">
        <v>44007</v>
      </c>
      <c r="H5896">
        <v>220</v>
      </c>
      <c r="I5896">
        <v>8</v>
      </c>
      <c r="J5896" s="3">
        <v>1475.2</v>
      </c>
      <c r="K5896">
        <v>1.1499999999999999</v>
      </c>
      <c r="L5896">
        <v>5532</v>
      </c>
      <c r="M5896">
        <f>Registros[[#This Row],[salario]]*0.06</f>
        <v>331.92</v>
      </c>
      <c r="N5896">
        <f>Registros[[#This Row],[salario]]*5%</f>
        <v>276.60000000000002</v>
      </c>
      <c r="O5896">
        <f>IF(Registros[[#This Row],[idade]]&lt;18,311.43,IF(Registros[[#This Row],[idade]]&lt;=25,488.58,IF(Registros[[#This Row],[idade]]&lt;=50,772.77,850.05)))</f>
        <v>772.77</v>
      </c>
      <c r="P5896">
        <f>IF(Registros[[#This Row],[idade]]&lt;18,23.99,IF(Registros[[#This Row],[idade]]&lt;=25,49.9,IF(Registros[[#This Row],[idade]]&lt;=50,145.2,175.45)))</f>
        <v>145.19999999999999</v>
      </c>
      <c r="Q5896">
        <v>4</v>
      </c>
      <c r="R5896">
        <v>23</v>
      </c>
      <c r="T5896">
        <v>3</v>
      </c>
      <c r="U5896" t="s">
        <v>3</v>
      </c>
      <c r="V5896" t="s">
        <v>21</v>
      </c>
    </row>
    <row r="5897" spans="1:22" x14ac:dyDescent="0.3">
      <c r="A5897">
        <v>5896</v>
      </c>
      <c r="B5897">
        <v>26537813577</v>
      </c>
      <c r="C5897">
        <v>4</v>
      </c>
      <c r="D5897" s="1">
        <v>31465</v>
      </c>
      <c r="E5897" s="3">
        <f>2023-YEAR(Registros[[#This Row],[data_nascimento]])</f>
        <v>37</v>
      </c>
      <c r="F5897" s="1">
        <v>44007</v>
      </c>
      <c r="H5897">
        <v>220</v>
      </c>
      <c r="I5897">
        <v>2</v>
      </c>
      <c r="J5897" s="3">
        <v>356.06666666666666</v>
      </c>
      <c r="K5897">
        <v>4.5999999999999996</v>
      </c>
      <c r="L5897">
        <v>5341</v>
      </c>
      <c r="M5897">
        <f>Registros[[#This Row],[salario]]*0.06</f>
        <v>320.45999999999998</v>
      </c>
      <c r="N5897">
        <f>Registros[[#This Row],[salario]]*5%</f>
        <v>267.05</v>
      </c>
      <c r="O5897">
        <f>IF(Registros[[#This Row],[idade]]&lt;18,311.43,IF(Registros[[#This Row],[idade]]&lt;=25,488.58,IF(Registros[[#This Row],[idade]]&lt;=50,772.77,850.05)))</f>
        <v>772.77</v>
      </c>
      <c r="P5897">
        <f>IF(Registros[[#This Row],[idade]]&lt;18,23.99,IF(Registros[[#This Row],[idade]]&lt;=25,49.9,IF(Registros[[#This Row],[idade]]&lt;=50,145.2,175.45)))</f>
        <v>145.19999999999999</v>
      </c>
      <c r="Q5897">
        <v>2</v>
      </c>
      <c r="R5897">
        <v>3</v>
      </c>
      <c r="T5897">
        <v>3</v>
      </c>
      <c r="U5897" t="s">
        <v>2</v>
      </c>
      <c r="V5897" t="s">
        <v>21</v>
      </c>
    </row>
    <row r="5898" spans="1:22" x14ac:dyDescent="0.3">
      <c r="A5898">
        <v>5897</v>
      </c>
      <c r="B5898">
        <v>48417616851</v>
      </c>
      <c r="C5898">
        <v>4</v>
      </c>
      <c r="D5898" s="1">
        <v>35894</v>
      </c>
      <c r="E5898" s="3">
        <f>2023-YEAR(Registros[[#This Row],[data_nascimento]])</f>
        <v>25</v>
      </c>
      <c r="F5898" s="1">
        <v>44007</v>
      </c>
      <c r="H5898">
        <v>220</v>
      </c>
      <c r="I5898">
        <v>1</v>
      </c>
      <c r="J5898" s="3">
        <v>89.733333333333334</v>
      </c>
      <c r="K5898">
        <v>20.7</v>
      </c>
      <c r="L5898">
        <v>2692</v>
      </c>
      <c r="M5898">
        <f>Registros[[#This Row],[salario]]*0.06</f>
        <v>161.51999999999998</v>
      </c>
      <c r="N5898">
        <f>Registros[[#This Row],[salario]]*5%</f>
        <v>134.6</v>
      </c>
      <c r="O5898">
        <f>IF(Registros[[#This Row],[idade]]&lt;18,311.43,IF(Registros[[#This Row],[idade]]&lt;=25,488.58,IF(Registros[[#This Row],[idade]]&lt;=50,772.77,850.05)))</f>
        <v>488.58</v>
      </c>
      <c r="P5898">
        <f>IF(Registros[[#This Row],[idade]]&lt;18,23.99,IF(Registros[[#This Row],[idade]]&lt;=25,49.9,IF(Registros[[#This Row],[idade]]&lt;=50,145.2,175.45)))</f>
        <v>49.9</v>
      </c>
      <c r="Q5898">
        <v>4</v>
      </c>
      <c r="R5898">
        <v>8</v>
      </c>
      <c r="T5898">
        <v>2</v>
      </c>
      <c r="U5898" t="s">
        <v>3</v>
      </c>
      <c r="V5898" t="s">
        <v>18</v>
      </c>
    </row>
    <row r="5899" spans="1:22" x14ac:dyDescent="0.3">
      <c r="A5899">
        <v>5898</v>
      </c>
      <c r="B5899">
        <v>55615522928</v>
      </c>
      <c r="C5899">
        <v>6</v>
      </c>
      <c r="D5899" s="1">
        <v>32879</v>
      </c>
      <c r="E5899" s="3">
        <f>2023-YEAR(Registros[[#This Row],[data_nascimento]])</f>
        <v>33</v>
      </c>
      <c r="F5899" s="1">
        <v>44007</v>
      </c>
      <c r="H5899">
        <v>220</v>
      </c>
      <c r="I5899">
        <v>8</v>
      </c>
      <c r="J5899" s="3">
        <v>1849.0666666666666</v>
      </c>
      <c r="K5899">
        <v>19.55</v>
      </c>
      <c r="L5899">
        <v>6934</v>
      </c>
      <c r="M5899">
        <f>Registros[[#This Row],[salario]]*0.06</f>
        <v>416.03999999999996</v>
      </c>
      <c r="N5899">
        <f>Registros[[#This Row],[salario]]*5%</f>
        <v>346.70000000000005</v>
      </c>
      <c r="O5899">
        <f>IF(Registros[[#This Row],[idade]]&lt;18,311.43,IF(Registros[[#This Row],[idade]]&lt;=25,488.58,IF(Registros[[#This Row],[idade]]&lt;=50,772.77,850.05)))</f>
        <v>772.77</v>
      </c>
      <c r="P5899">
        <f>IF(Registros[[#This Row],[idade]]&lt;18,23.99,IF(Registros[[#This Row],[idade]]&lt;=25,49.9,IF(Registros[[#This Row],[idade]]&lt;=50,145.2,175.45)))</f>
        <v>145.19999999999999</v>
      </c>
      <c r="Q5899">
        <v>1</v>
      </c>
      <c r="R5899">
        <v>4</v>
      </c>
      <c r="T5899">
        <v>1</v>
      </c>
      <c r="U5899" t="s">
        <v>2</v>
      </c>
      <c r="V5899" t="s">
        <v>19</v>
      </c>
    </row>
    <row r="5900" spans="1:22" x14ac:dyDescent="0.3">
      <c r="A5900">
        <v>5899</v>
      </c>
      <c r="B5900">
        <v>66265012357</v>
      </c>
      <c r="C5900">
        <v>5</v>
      </c>
      <c r="D5900" s="1">
        <v>34549</v>
      </c>
      <c r="E5900" s="3">
        <f>2023-YEAR(Registros[[#This Row],[data_nascimento]])</f>
        <v>29</v>
      </c>
      <c r="F5900" s="1">
        <v>44007</v>
      </c>
      <c r="H5900">
        <v>220</v>
      </c>
      <c r="I5900">
        <v>1</v>
      </c>
      <c r="J5900" s="3">
        <v>151.80000000000001</v>
      </c>
      <c r="K5900">
        <v>11.5</v>
      </c>
      <c r="L5900">
        <v>4554</v>
      </c>
      <c r="M5900">
        <f>Registros[[#This Row],[salario]]*0.06</f>
        <v>273.24</v>
      </c>
      <c r="N5900">
        <f>Registros[[#This Row],[salario]]*5%</f>
        <v>227.70000000000002</v>
      </c>
      <c r="O5900">
        <f>IF(Registros[[#This Row],[idade]]&lt;18,311.43,IF(Registros[[#This Row],[idade]]&lt;=25,488.58,IF(Registros[[#This Row],[idade]]&lt;=50,772.77,850.05)))</f>
        <v>772.77</v>
      </c>
      <c r="P5900">
        <f>IF(Registros[[#This Row],[idade]]&lt;18,23.99,IF(Registros[[#This Row],[idade]]&lt;=25,49.9,IF(Registros[[#This Row],[idade]]&lt;=50,145.2,175.45)))</f>
        <v>145.19999999999999</v>
      </c>
      <c r="Q5900">
        <v>3</v>
      </c>
      <c r="R5900">
        <v>17</v>
      </c>
      <c r="T5900">
        <v>3</v>
      </c>
      <c r="U5900" t="s">
        <v>3</v>
      </c>
      <c r="V5900" t="s">
        <v>18</v>
      </c>
    </row>
    <row r="5901" spans="1:22" x14ac:dyDescent="0.3">
      <c r="A5901">
        <v>5900</v>
      </c>
      <c r="B5901">
        <v>65034624602</v>
      </c>
      <c r="C5901">
        <v>5</v>
      </c>
      <c r="D5901" s="1">
        <v>38241</v>
      </c>
      <c r="E5901" s="3">
        <f>2023-YEAR(Registros[[#This Row],[data_nascimento]])</f>
        <v>19</v>
      </c>
      <c r="F5901" s="1">
        <v>44007</v>
      </c>
      <c r="H5901">
        <v>220</v>
      </c>
      <c r="I5901">
        <v>11</v>
      </c>
      <c r="J5901" s="3">
        <v>728.2</v>
      </c>
      <c r="K5901">
        <v>11.5</v>
      </c>
      <c r="L5901">
        <v>1986</v>
      </c>
      <c r="M5901">
        <f>Registros[[#This Row],[salario]]*0.06</f>
        <v>119.16</v>
      </c>
      <c r="N5901">
        <f>Registros[[#This Row],[salario]]*5%</f>
        <v>99.300000000000011</v>
      </c>
      <c r="O5901">
        <f>IF(Registros[[#This Row],[idade]]&lt;18,311.43,IF(Registros[[#This Row],[idade]]&lt;=25,488.58,IF(Registros[[#This Row],[idade]]&lt;=50,772.77,850.05)))</f>
        <v>488.58</v>
      </c>
      <c r="P5901">
        <f>IF(Registros[[#This Row],[idade]]&lt;18,23.99,IF(Registros[[#This Row],[idade]]&lt;=25,49.9,IF(Registros[[#This Row],[idade]]&lt;=50,145.2,175.45)))</f>
        <v>49.9</v>
      </c>
      <c r="Q5901">
        <v>5</v>
      </c>
      <c r="R5901">
        <v>5</v>
      </c>
      <c r="T5901">
        <v>3</v>
      </c>
      <c r="U5901" t="s">
        <v>3</v>
      </c>
      <c r="V5901" t="s">
        <v>19</v>
      </c>
    </row>
    <row r="5902" spans="1:22" x14ac:dyDescent="0.3">
      <c r="A5902">
        <v>5901</v>
      </c>
      <c r="B5902">
        <v>88054058223</v>
      </c>
      <c r="C5902">
        <v>6</v>
      </c>
      <c r="D5902" s="1">
        <v>34598</v>
      </c>
      <c r="E5902" s="3">
        <f>2023-YEAR(Registros[[#This Row],[data_nascimento]])</f>
        <v>29</v>
      </c>
      <c r="F5902" s="1">
        <v>44007</v>
      </c>
      <c r="H5902">
        <v>220</v>
      </c>
      <c r="I5902">
        <v>8</v>
      </c>
      <c r="J5902" s="3">
        <v>1401.0666666666666</v>
      </c>
      <c r="K5902">
        <v>5.75</v>
      </c>
      <c r="L5902">
        <v>5254</v>
      </c>
      <c r="M5902">
        <f>Registros[[#This Row],[salario]]*0.06</f>
        <v>315.24</v>
      </c>
      <c r="N5902">
        <f>Registros[[#This Row],[salario]]*5%</f>
        <v>262.7</v>
      </c>
      <c r="O5902">
        <f>IF(Registros[[#This Row],[idade]]&lt;18,311.43,IF(Registros[[#This Row],[idade]]&lt;=25,488.58,IF(Registros[[#This Row],[idade]]&lt;=50,772.77,850.05)))</f>
        <v>772.77</v>
      </c>
      <c r="P5902">
        <f>IF(Registros[[#This Row],[idade]]&lt;18,23.99,IF(Registros[[#This Row],[idade]]&lt;=25,49.9,IF(Registros[[#This Row],[idade]]&lt;=50,145.2,175.45)))</f>
        <v>145.19999999999999</v>
      </c>
      <c r="Q5902">
        <v>3</v>
      </c>
      <c r="R5902">
        <v>22</v>
      </c>
      <c r="T5902">
        <v>3</v>
      </c>
      <c r="U5902" t="s">
        <v>3</v>
      </c>
      <c r="V5902" t="s">
        <v>21</v>
      </c>
    </row>
    <row r="5903" spans="1:22" x14ac:dyDescent="0.3">
      <c r="A5903">
        <v>5902</v>
      </c>
      <c r="B5903">
        <v>14734817429</v>
      </c>
      <c r="C5903">
        <v>3</v>
      </c>
      <c r="D5903" s="1">
        <v>34347</v>
      </c>
      <c r="E5903" s="3">
        <f>2023-YEAR(Registros[[#This Row],[data_nascimento]])</f>
        <v>29</v>
      </c>
      <c r="F5903" s="1">
        <v>44007</v>
      </c>
      <c r="H5903">
        <v>220</v>
      </c>
      <c r="I5903">
        <v>3</v>
      </c>
      <c r="J5903" s="3">
        <v>733.8</v>
      </c>
      <c r="K5903">
        <v>14.95</v>
      </c>
      <c r="L5903">
        <v>7338</v>
      </c>
      <c r="M5903">
        <f>Registros[[#This Row],[salario]]*0.06</f>
        <v>440.28</v>
      </c>
      <c r="N5903">
        <f>Registros[[#This Row],[salario]]*5%</f>
        <v>366.90000000000003</v>
      </c>
      <c r="O5903">
        <f>IF(Registros[[#This Row],[idade]]&lt;18,311.43,IF(Registros[[#This Row],[idade]]&lt;=25,488.58,IF(Registros[[#This Row],[idade]]&lt;=50,772.77,850.05)))</f>
        <v>772.77</v>
      </c>
      <c r="P5903">
        <f>IF(Registros[[#This Row],[idade]]&lt;18,23.99,IF(Registros[[#This Row],[idade]]&lt;=25,49.9,IF(Registros[[#This Row],[idade]]&lt;=50,145.2,175.45)))</f>
        <v>145.19999999999999</v>
      </c>
      <c r="Q5903">
        <v>5</v>
      </c>
      <c r="R5903">
        <v>5</v>
      </c>
      <c r="T5903">
        <v>1</v>
      </c>
      <c r="U5903" t="s">
        <v>2</v>
      </c>
      <c r="V5903" t="s">
        <v>21</v>
      </c>
    </row>
    <row r="5904" spans="1:22" x14ac:dyDescent="0.3">
      <c r="A5904">
        <v>5903</v>
      </c>
      <c r="B5904">
        <v>65067529876</v>
      </c>
      <c r="C5904">
        <v>4</v>
      </c>
      <c r="D5904" s="1">
        <v>37394</v>
      </c>
      <c r="E5904" s="3">
        <f>2023-YEAR(Registros[[#This Row],[data_nascimento]])</f>
        <v>21</v>
      </c>
      <c r="F5904" s="1">
        <v>44007</v>
      </c>
      <c r="H5904">
        <v>220</v>
      </c>
      <c r="I5904">
        <v>7</v>
      </c>
      <c r="J5904" s="3">
        <v>1382.7333333333333</v>
      </c>
      <c r="K5904">
        <v>9.1999999999999993</v>
      </c>
      <c r="L5904">
        <v>5926</v>
      </c>
      <c r="M5904">
        <f>Registros[[#This Row],[salario]]*0.06</f>
        <v>355.56</v>
      </c>
      <c r="N5904">
        <f>Registros[[#This Row],[salario]]*5%</f>
        <v>296.3</v>
      </c>
      <c r="O5904">
        <f>IF(Registros[[#This Row],[idade]]&lt;18,311.43,IF(Registros[[#This Row],[idade]]&lt;=25,488.58,IF(Registros[[#This Row],[idade]]&lt;=50,772.77,850.05)))</f>
        <v>488.58</v>
      </c>
      <c r="P5904">
        <f>IF(Registros[[#This Row],[idade]]&lt;18,23.99,IF(Registros[[#This Row],[idade]]&lt;=25,49.9,IF(Registros[[#This Row],[idade]]&lt;=50,145.2,175.45)))</f>
        <v>49.9</v>
      </c>
      <c r="Q5904">
        <v>2</v>
      </c>
      <c r="R5904">
        <v>1</v>
      </c>
      <c r="T5904">
        <v>3</v>
      </c>
      <c r="U5904" t="s">
        <v>2</v>
      </c>
      <c r="V5904" t="s">
        <v>22</v>
      </c>
    </row>
    <row r="5905" spans="1:22" x14ac:dyDescent="0.3">
      <c r="A5905">
        <v>5904</v>
      </c>
      <c r="B5905">
        <v>61082676289</v>
      </c>
      <c r="C5905">
        <v>6</v>
      </c>
      <c r="D5905" s="1">
        <v>33517</v>
      </c>
      <c r="E5905" s="3">
        <f>2023-YEAR(Registros[[#This Row],[data_nascimento]])</f>
        <v>32</v>
      </c>
      <c r="F5905" s="1">
        <v>44007</v>
      </c>
      <c r="H5905">
        <v>220</v>
      </c>
      <c r="I5905">
        <v>19</v>
      </c>
      <c r="J5905" s="3">
        <v>2486.4666666666667</v>
      </c>
      <c r="K5905">
        <v>10.35</v>
      </c>
      <c r="L5905">
        <v>3926</v>
      </c>
      <c r="M5905">
        <f>Registros[[#This Row],[salario]]*0.06</f>
        <v>235.56</v>
      </c>
      <c r="N5905">
        <f>Registros[[#This Row],[salario]]*5%</f>
        <v>196.3</v>
      </c>
      <c r="O5905">
        <f>IF(Registros[[#This Row],[idade]]&lt;18,311.43,IF(Registros[[#This Row],[idade]]&lt;=25,488.58,IF(Registros[[#This Row],[idade]]&lt;=50,772.77,850.05)))</f>
        <v>772.77</v>
      </c>
      <c r="P5905">
        <f>IF(Registros[[#This Row],[idade]]&lt;18,23.99,IF(Registros[[#This Row],[idade]]&lt;=25,49.9,IF(Registros[[#This Row],[idade]]&lt;=50,145.2,175.45)))</f>
        <v>145.19999999999999</v>
      </c>
      <c r="Q5905">
        <v>3</v>
      </c>
      <c r="R5905">
        <v>10</v>
      </c>
      <c r="T5905">
        <v>1</v>
      </c>
      <c r="U5905" t="s">
        <v>3</v>
      </c>
      <c r="V5905" t="s">
        <v>18</v>
      </c>
    </row>
    <row r="5906" spans="1:22" x14ac:dyDescent="0.3">
      <c r="A5906">
        <v>5905</v>
      </c>
      <c r="B5906">
        <v>75097466499</v>
      </c>
      <c r="C5906">
        <v>4</v>
      </c>
      <c r="D5906" s="1">
        <v>31971</v>
      </c>
      <c r="E5906" s="3">
        <f>2023-YEAR(Registros[[#This Row],[data_nascimento]])</f>
        <v>36</v>
      </c>
      <c r="F5906" s="1">
        <v>44007</v>
      </c>
      <c r="H5906">
        <v>220</v>
      </c>
      <c r="I5906">
        <v>7</v>
      </c>
      <c r="J5906" s="3">
        <v>466.66666666666669</v>
      </c>
      <c r="K5906">
        <v>2.2999999999999998</v>
      </c>
      <c r="L5906">
        <v>2000</v>
      </c>
      <c r="M5906">
        <f>Registros[[#This Row],[salario]]*0.06</f>
        <v>120</v>
      </c>
      <c r="N5906">
        <f>Registros[[#This Row],[salario]]*5%</f>
        <v>100</v>
      </c>
      <c r="O5906">
        <f>IF(Registros[[#This Row],[idade]]&lt;18,311.43,IF(Registros[[#This Row],[idade]]&lt;=25,488.58,IF(Registros[[#This Row],[idade]]&lt;=50,772.77,850.05)))</f>
        <v>772.77</v>
      </c>
      <c r="P5906">
        <f>IF(Registros[[#This Row],[idade]]&lt;18,23.99,IF(Registros[[#This Row],[idade]]&lt;=25,49.9,IF(Registros[[#This Row],[idade]]&lt;=50,145.2,175.45)))</f>
        <v>145.19999999999999</v>
      </c>
      <c r="Q5906">
        <v>3</v>
      </c>
      <c r="R5906">
        <v>20</v>
      </c>
      <c r="T5906">
        <v>2</v>
      </c>
      <c r="U5906" t="s">
        <v>3</v>
      </c>
      <c r="V5906" t="s">
        <v>21</v>
      </c>
    </row>
    <row r="5907" spans="1:22" x14ac:dyDescent="0.3">
      <c r="A5907">
        <v>5906</v>
      </c>
      <c r="B5907">
        <v>45480406767</v>
      </c>
      <c r="C5907">
        <v>5</v>
      </c>
      <c r="D5907" s="1">
        <v>36194</v>
      </c>
      <c r="E5907" s="3">
        <f>2023-YEAR(Registros[[#This Row],[data_nascimento]])</f>
        <v>24</v>
      </c>
      <c r="F5907" s="1">
        <v>44007</v>
      </c>
      <c r="H5907">
        <v>220</v>
      </c>
      <c r="I5907">
        <v>3</v>
      </c>
      <c r="J5907" s="3">
        <v>286.39999999999998</v>
      </c>
      <c r="K5907">
        <v>8.0500000000000007</v>
      </c>
      <c r="L5907">
        <v>2864</v>
      </c>
      <c r="M5907">
        <f>Registros[[#This Row],[salario]]*0.06</f>
        <v>171.84</v>
      </c>
      <c r="N5907">
        <f>Registros[[#This Row],[salario]]*5%</f>
        <v>143.20000000000002</v>
      </c>
      <c r="O5907">
        <f>IF(Registros[[#This Row],[idade]]&lt;18,311.43,IF(Registros[[#This Row],[idade]]&lt;=25,488.58,IF(Registros[[#This Row],[idade]]&lt;=50,772.77,850.05)))</f>
        <v>488.58</v>
      </c>
      <c r="P5907">
        <f>IF(Registros[[#This Row],[idade]]&lt;18,23.99,IF(Registros[[#This Row],[idade]]&lt;=25,49.9,IF(Registros[[#This Row],[idade]]&lt;=50,145.2,175.45)))</f>
        <v>49.9</v>
      </c>
      <c r="Q5907">
        <v>5</v>
      </c>
      <c r="R5907">
        <v>15</v>
      </c>
      <c r="T5907">
        <v>2</v>
      </c>
      <c r="U5907" t="s">
        <v>3</v>
      </c>
      <c r="V5907" t="s">
        <v>18</v>
      </c>
    </row>
    <row r="5908" spans="1:22" x14ac:dyDescent="0.3">
      <c r="A5908">
        <v>5907</v>
      </c>
      <c r="B5908">
        <v>63455094530</v>
      </c>
      <c r="C5908">
        <v>3</v>
      </c>
      <c r="D5908" s="1">
        <v>36081</v>
      </c>
      <c r="E5908" s="3">
        <f>2023-YEAR(Registros[[#This Row],[data_nascimento]])</f>
        <v>25</v>
      </c>
      <c r="F5908" s="1">
        <v>44007</v>
      </c>
      <c r="H5908">
        <v>220</v>
      </c>
      <c r="I5908">
        <v>17</v>
      </c>
      <c r="J5908" s="3">
        <v>1438.7666666666669</v>
      </c>
      <c r="K5908">
        <v>9.1999999999999993</v>
      </c>
      <c r="L5908">
        <v>2539</v>
      </c>
      <c r="M5908">
        <f>Registros[[#This Row],[salario]]*0.06</f>
        <v>152.34</v>
      </c>
      <c r="N5908">
        <f>Registros[[#This Row],[salario]]*5%</f>
        <v>126.95</v>
      </c>
      <c r="O5908">
        <f>IF(Registros[[#This Row],[idade]]&lt;18,311.43,IF(Registros[[#This Row],[idade]]&lt;=25,488.58,IF(Registros[[#This Row],[idade]]&lt;=50,772.77,850.05)))</f>
        <v>488.58</v>
      </c>
      <c r="P5908">
        <f>IF(Registros[[#This Row],[idade]]&lt;18,23.99,IF(Registros[[#This Row],[idade]]&lt;=25,49.9,IF(Registros[[#This Row],[idade]]&lt;=50,145.2,175.45)))</f>
        <v>49.9</v>
      </c>
      <c r="Q5908">
        <v>3</v>
      </c>
      <c r="R5908">
        <v>11</v>
      </c>
      <c r="T5908">
        <v>2</v>
      </c>
      <c r="U5908" t="s">
        <v>2</v>
      </c>
      <c r="V5908" t="s">
        <v>19</v>
      </c>
    </row>
    <row r="5909" spans="1:22" x14ac:dyDescent="0.3">
      <c r="A5909">
        <v>5908</v>
      </c>
      <c r="B5909">
        <v>37088071118</v>
      </c>
      <c r="C5909">
        <v>7</v>
      </c>
      <c r="D5909" s="1">
        <v>30434</v>
      </c>
      <c r="E5909" s="3">
        <f>2023-YEAR(Registros[[#This Row],[data_nascimento]])</f>
        <v>40</v>
      </c>
      <c r="F5909" s="1">
        <v>44007</v>
      </c>
      <c r="H5909">
        <v>220</v>
      </c>
      <c r="I5909">
        <v>1</v>
      </c>
      <c r="J5909" s="3">
        <v>91.63333333333334</v>
      </c>
      <c r="K5909">
        <v>14.95</v>
      </c>
      <c r="L5909">
        <v>2749</v>
      </c>
      <c r="M5909">
        <f>Registros[[#This Row],[salario]]*0.06</f>
        <v>164.94</v>
      </c>
      <c r="N5909">
        <f>Registros[[#This Row],[salario]]*5%</f>
        <v>137.45000000000002</v>
      </c>
      <c r="O5909">
        <f>IF(Registros[[#This Row],[idade]]&lt;18,311.43,IF(Registros[[#This Row],[idade]]&lt;=25,488.58,IF(Registros[[#This Row],[idade]]&lt;=50,772.77,850.05)))</f>
        <v>772.77</v>
      </c>
      <c r="P5909">
        <f>IF(Registros[[#This Row],[idade]]&lt;18,23.99,IF(Registros[[#This Row],[idade]]&lt;=25,49.9,IF(Registros[[#This Row],[idade]]&lt;=50,145.2,175.45)))</f>
        <v>145.19999999999999</v>
      </c>
      <c r="Q5909">
        <v>4</v>
      </c>
      <c r="R5909">
        <v>27</v>
      </c>
      <c r="T5909">
        <v>2</v>
      </c>
      <c r="U5909" t="s">
        <v>2</v>
      </c>
      <c r="V5909" t="s">
        <v>22</v>
      </c>
    </row>
    <row r="5910" spans="1:22" x14ac:dyDescent="0.3">
      <c r="A5910">
        <v>5909</v>
      </c>
      <c r="B5910">
        <v>41200459837</v>
      </c>
      <c r="C5910">
        <v>5</v>
      </c>
      <c r="D5910" s="1">
        <v>32776</v>
      </c>
      <c r="E5910" s="3">
        <f>2023-YEAR(Registros[[#This Row],[data_nascimento]])</f>
        <v>34</v>
      </c>
      <c r="F5910" s="1">
        <v>44007</v>
      </c>
      <c r="H5910">
        <v>220</v>
      </c>
      <c r="I5910">
        <v>17</v>
      </c>
      <c r="J5910" s="3">
        <v>3745.666666666667</v>
      </c>
      <c r="K5910">
        <v>13.8</v>
      </c>
      <c r="L5910">
        <v>6610</v>
      </c>
      <c r="M5910">
        <f>Registros[[#This Row],[salario]]*0.06</f>
        <v>396.59999999999997</v>
      </c>
      <c r="N5910">
        <f>Registros[[#This Row],[salario]]*5%</f>
        <v>330.5</v>
      </c>
      <c r="O5910">
        <f>IF(Registros[[#This Row],[idade]]&lt;18,311.43,IF(Registros[[#This Row],[idade]]&lt;=25,488.58,IF(Registros[[#This Row],[idade]]&lt;=50,772.77,850.05)))</f>
        <v>772.77</v>
      </c>
      <c r="P5910">
        <f>IF(Registros[[#This Row],[idade]]&lt;18,23.99,IF(Registros[[#This Row],[idade]]&lt;=25,49.9,IF(Registros[[#This Row],[idade]]&lt;=50,145.2,175.45)))</f>
        <v>145.19999999999999</v>
      </c>
      <c r="Q5910">
        <v>5</v>
      </c>
      <c r="R5910">
        <v>16</v>
      </c>
      <c r="T5910">
        <v>1</v>
      </c>
      <c r="U5910" t="s">
        <v>3</v>
      </c>
      <c r="V5910" t="s">
        <v>22</v>
      </c>
    </row>
    <row r="5911" spans="1:22" x14ac:dyDescent="0.3">
      <c r="A5911">
        <v>5910</v>
      </c>
      <c r="B5911">
        <v>65528920581</v>
      </c>
      <c r="C5911">
        <v>5</v>
      </c>
      <c r="D5911" s="1">
        <v>29183</v>
      </c>
      <c r="E5911" s="3">
        <f>2023-YEAR(Registros[[#This Row],[data_nascimento]])</f>
        <v>44</v>
      </c>
      <c r="F5911" s="1">
        <v>44007</v>
      </c>
      <c r="H5911">
        <v>220</v>
      </c>
      <c r="I5911">
        <v>4</v>
      </c>
      <c r="J5911" s="3">
        <v>980.93333333333328</v>
      </c>
      <c r="K5911">
        <v>21.85</v>
      </c>
      <c r="L5911">
        <v>7357</v>
      </c>
      <c r="M5911">
        <f>Registros[[#This Row],[salario]]*0.06</f>
        <v>441.41999999999996</v>
      </c>
      <c r="N5911">
        <f>Registros[[#This Row],[salario]]*5%</f>
        <v>367.85</v>
      </c>
      <c r="O5911">
        <f>IF(Registros[[#This Row],[idade]]&lt;18,311.43,IF(Registros[[#This Row],[idade]]&lt;=25,488.58,IF(Registros[[#This Row],[idade]]&lt;=50,772.77,850.05)))</f>
        <v>772.77</v>
      </c>
      <c r="P5911">
        <f>IF(Registros[[#This Row],[idade]]&lt;18,23.99,IF(Registros[[#This Row],[idade]]&lt;=25,49.9,IF(Registros[[#This Row],[idade]]&lt;=50,145.2,175.45)))</f>
        <v>145.19999999999999</v>
      </c>
      <c r="Q5911">
        <v>1</v>
      </c>
      <c r="R5911">
        <v>4</v>
      </c>
      <c r="T5911">
        <v>1</v>
      </c>
      <c r="U5911" t="s">
        <v>2</v>
      </c>
      <c r="V5911" t="s">
        <v>19</v>
      </c>
    </row>
    <row r="5912" spans="1:22" x14ac:dyDescent="0.3">
      <c r="A5912">
        <v>5911</v>
      </c>
      <c r="B5912">
        <v>58930972266</v>
      </c>
      <c r="C5912">
        <v>5</v>
      </c>
      <c r="D5912" s="1">
        <v>34746</v>
      </c>
      <c r="E5912" s="3">
        <f>2023-YEAR(Registros[[#This Row],[data_nascimento]])</f>
        <v>28</v>
      </c>
      <c r="F5912" s="1">
        <v>44007</v>
      </c>
      <c r="H5912">
        <v>220</v>
      </c>
      <c r="I5912">
        <v>7</v>
      </c>
      <c r="J5912" s="3">
        <v>422.33333333333337</v>
      </c>
      <c r="K5912">
        <v>19.55</v>
      </c>
      <c r="L5912">
        <v>1810</v>
      </c>
      <c r="M5912">
        <f>Registros[[#This Row],[salario]]*0.06</f>
        <v>108.6</v>
      </c>
      <c r="N5912">
        <f>Registros[[#This Row],[salario]]*5%</f>
        <v>90.5</v>
      </c>
      <c r="O5912">
        <f>IF(Registros[[#This Row],[idade]]&lt;18,311.43,IF(Registros[[#This Row],[idade]]&lt;=25,488.58,IF(Registros[[#This Row],[idade]]&lt;=50,772.77,850.05)))</f>
        <v>772.77</v>
      </c>
      <c r="P5912">
        <f>IF(Registros[[#This Row],[idade]]&lt;18,23.99,IF(Registros[[#This Row],[idade]]&lt;=25,49.9,IF(Registros[[#This Row],[idade]]&lt;=50,145.2,175.45)))</f>
        <v>145.19999999999999</v>
      </c>
      <c r="Q5912">
        <v>3</v>
      </c>
      <c r="R5912">
        <v>4</v>
      </c>
      <c r="T5912">
        <v>3</v>
      </c>
      <c r="U5912" t="s">
        <v>3</v>
      </c>
      <c r="V5912" t="s">
        <v>19</v>
      </c>
    </row>
    <row r="5913" spans="1:22" x14ac:dyDescent="0.3">
      <c r="A5913">
        <v>5912</v>
      </c>
      <c r="B5913">
        <v>70114520655</v>
      </c>
      <c r="C5913">
        <v>6</v>
      </c>
      <c r="D5913" s="1">
        <v>33345</v>
      </c>
      <c r="E5913" s="3">
        <f>2023-YEAR(Registros[[#This Row],[data_nascimento]])</f>
        <v>32</v>
      </c>
      <c r="F5913" s="1">
        <v>44007</v>
      </c>
      <c r="H5913">
        <v>220</v>
      </c>
      <c r="I5913">
        <v>5</v>
      </c>
      <c r="J5913" s="3">
        <v>609.33333333333326</v>
      </c>
      <c r="K5913">
        <v>18.399999999999999</v>
      </c>
      <c r="L5913">
        <v>3656</v>
      </c>
      <c r="M5913">
        <v>180</v>
      </c>
      <c r="N5913">
        <v>400</v>
      </c>
      <c r="O5913">
        <f>IF(Registros[[#This Row],[idade]]&lt;18,311.43,IF(Registros[[#This Row],[idade]]&lt;=25,488.58,IF(Registros[[#This Row],[idade]]&lt;=50,772.77,850.05)))</f>
        <v>772.77</v>
      </c>
      <c r="P5913">
        <f>IF(Registros[[#This Row],[idade]]&lt;18,23.99,IF(Registros[[#This Row],[idade]]&lt;=25,49.9,IF(Registros[[#This Row],[idade]]&lt;=50,145.2,175.45)))</f>
        <v>145.19999999999999</v>
      </c>
      <c r="Q5913">
        <v>3</v>
      </c>
      <c r="R5913">
        <v>1</v>
      </c>
      <c r="T5913">
        <v>1</v>
      </c>
      <c r="U5913" t="s">
        <v>2</v>
      </c>
      <c r="V5913" t="s">
        <v>18</v>
      </c>
    </row>
    <row r="5914" spans="1:22" x14ac:dyDescent="0.3">
      <c r="A5914">
        <v>5913</v>
      </c>
      <c r="B5914">
        <v>38921918633</v>
      </c>
      <c r="C5914">
        <v>4</v>
      </c>
      <c r="D5914" s="1">
        <v>28990</v>
      </c>
      <c r="E5914" s="3">
        <f>2023-YEAR(Registros[[#This Row],[data_nascimento]])</f>
        <v>44</v>
      </c>
      <c r="F5914" s="1">
        <v>44007</v>
      </c>
      <c r="H5914">
        <v>220</v>
      </c>
      <c r="I5914">
        <v>18</v>
      </c>
      <c r="J5914" s="3">
        <v>5439.5999999999995</v>
      </c>
      <c r="K5914">
        <v>11.5</v>
      </c>
      <c r="L5914">
        <v>9066</v>
      </c>
      <c r="M5914">
        <v>180</v>
      </c>
      <c r="N5914">
        <v>400</v>
      </c>
      <c r="O5914">
        <f>IF(Registros[[#This Row],[idade]]&lt;18,311.43,IF(Registros[[#This Row],[idade]]&lt;=25,488.58,IF(Registros[[#This Row],[idade]]&lt;=50,772.77,850.05)))</f>
        <v>772.77</v>
      </c>
      <c r="P5914">
        <f>IF(Registros[[#This Row],[idade]]&lt;18,23.99,IF(Registros[[#This Row],[idade]]&lt;=25,49.9,IF(Registros[[#This Row],[idade]]&lt;=50,145.2,175.45)))</f>
        <v>145.19999999999999</v>
      </c>
      <c r="Q5914">
        <v>4</v>
      </c>
      <c r="R5914">
        <v>21</v>
      </c>
      <c r="T5914">
        <v>1</v>
      </c>
      <c r="U5914" t="s">
        <v>3</v>
      </c>
      <c r="V5914" t="s">
        <v>18</v>
      </c>
    </row>
    <row r="5915" spans="1:22" x14ac:dyDescent="0.3">
      <c r="A5915">
        <v>5914</v>
      </c>
      <c r="B5915">
        <v>94010979133</v>
      </c>
      <c r="C5915">
        <v>6</v>
      </c>
      <c r="D5915" s="1">
        <v>28586</v>
      </c>
      <c r="E5915" s="3">
        <f>2023-YEAR(Registros[[#This Row],[data_nascimento]])</f>
        <v>45</v>
      </c>
      <c r="F5915" s="1">
        <v>44007</v>
      </c>
      <c r="H5915">
        <v>220</v>
      </c>
      <c r="I5915">
        <v>3</v>
      </c>
      <c r="J5915" s="3">
        <v>477.90000000000003</v>
      </c>
      <c r="K5915">
        <v>18.399999999999999</v>
      </c>
      <c r="L5915">
        <v>4779</v>
      </c>
      <c r="M5915">
        <v>180</v>
      </c>
      <c r="N5915">
        <v>400</v>
      </c>
      <c r="O5915">
        <f>IF(Registros[[#This Row],[idade]]&lt;18,311.43,IF(Registros[[#This Row],[idade]]&lt;=25,488.58,IF(Registros[[#This Row],[idade]]&lt;=50,772.77,850.05)))</f>
        <v>772.77</v>
      </c>
      <c r="P5915">
        <f>IF(Registros[[#This Row],[idade]]&lt;18,23.99,IF(Registros[[#This Row],[idade]]&lt;=25,49.9,IF(Registros[[#This Row],[idade]]&lt;=50,145.2,175.45)))</f>
        <v>145.19999999999999</v>
      </c>
      <c r="Q5915">
        <v>1</v>
      </c>
      <c r="R5915">
        <v>16</v>
      </c>
      <c r="T5915">
        <v>3</v>
      </c>
      <c r="U5915" t="s">
        <v>3</v>
      </c>
      <c r="V5915" t="s">
        <v>19</v>
      </c>
    </row>
    <row r="5916" spans="1:22" x14ac:dyDescent="0.3">
      <c r="A5916">
        <v>5915</v>
      </c>
      <c r="B5916">
        <v>20799518437</v>
      </c>
      <c r="C5916">
        <v>6</v>
      </c>
      <c r="D5916" s="1">
        <v>34578</v>
      </c>
      <c r="E5916" s="3">
        <f>2023-YEAR(Registros[[#This Row],[data_nascimento]])</f>
        <v>29</v>
      </c>
      <c r="F5916" s="1">
        <v>44007</v>
      </c>
      <c r="G5916" s="1">
        <v>44145</v>
      </c>
      <c r="H5916">
        <v>220</v>
      </c>
      <c r="I5916">
        <v>9</v>
      </c>
      <c r="J5916" s="3">
        <v>926.1</v>
      </c>
      <c r="K5916">
        <v>11.5</v>
      </c>
      <c r="L5916">
        <v>3087</v>
      </c>
      <c r="M5916">
        <v>180</v>
      </c>
      <c r="N5916">
        <v>400</v>
      </c>
      <c r="O5916">
        <f>IF(Registros[[#This Row],[idade]]&lt;18,311.43,IF(Registros[[#This Row],[idade]]&lt;=25,488.58,IF(Registros[[#This Row],[idade]]&lt;=50,772.77,850.05)))</f>
        <v>772.77</v>
      </c>
      <c r="P5916">
        <f>IF(Registros[[#This Row],[idade]]&lt;18,23.99,IF(Registros[[#This Row],[idade]]&lt;=25,49.9,IF(Registros[[#This Row],[idade]]&lt;=50,145.2,175.45)))</f>
        <v>145.19999999999999</v>
      </c>
      <c r="Q5916">
        <v>2</v>
      </c>
      <c r="R5916">
        <v>27</v>
      </c>
      <c r="S5916">
        <v>3</v>
      </c>
      <c r="T5916">
        <v>3</v>
      </c>
      <c r="U5916" t="s">
        <v>3</v>
      </c>
      <c r="V5916" t="s">
        <v>19</v>
      </c>
    </row>
    <row r="5917" spans="1:22" x14ac:dyDescent="0.3">
      <c r="A5917">
        <v>5916</v>
      </c>
      <c r="B5917">
        <v>14216148808</v>
      </c>
      <c r="C5917">
        <v>5</v>
      </c>
      <c r="D5917" s="1">
        <v>30374</v>
      </c>
      <c r="E5917" s="3">
        <f>2023-YEAR(Registros[[#This Row],[data_nascimento]])</f>
        <v>40</v>
      </c>
      <c r="F5917" s="1">
        <v>44007</v>
      </c>
      <c r="G5917" s="1">
        <v>44145</v>
      </c>
      <c r="H5917">
        <v>220</v>
      </c>
      <c r="I5917">
        <v>16</v>
      </c>
      <c r="J5917" s="3">
        <v>1066.6666666666667</v>
      </c>
      <c r="K5917">
        <v>12.65</v>
      </c>
      <c r="L5917">
        <v>2000</v>
      </c>
      <c r="M5917">
        <v>180</v>
      </c>
      <c r="N5917">
        <v>400</v>
      </c>
      <c r="O5917">
        <f>IF(Registros[[#This Row],[idade]]&lt;18,311.43,IF(Registros[[#This Row],[idade]]&lt;=25,488.58,IF(Registros[[#This Row],[idade]]&lt;=50,772.77,850.05)))</f>
        <v>772.77</v>
      </c>
      <c r="P5917">
        <f>IF(Registros[[#This Row],[idade]]&lt;18,23.99,IF(Registros[[#This Row],[idade]]&lt;=25,49.9,IF(Registros[[#This Row],[idade]]&lt;=50,145.2,175.45)))</f>
        <v>145.19999999999999</v>
      </c>
      <c r="Q5917">
        <v>5</v>
      </c>
      <c r="R5917">
        <v>6</v>
      </c>
      <c r="S5917">
        <v>2</v>
      </c>
      <c r="T5917">
        <v>2</v>
      </c>
      <c r="U5917" t="s">
        <v>3</v>
      </c>
      <c r="V5917" t="s">
        <v>19</v>
      </c>
    </row>
    <row r="5918" spans="1:22" x14ac:dyDescent="0.3">
      <c r="A5918">
        <v>5917</v>
      </c>
      <c r="B5918">
        <v>31935773617</v>
      </c>
      <c r="C5918">
        <v>6</v>
      </c>
      <c r="D5918" s="1">
        <v>34162</v>
      </c>
      <c r="E5918" s="3">
        <f>2023-YEAR(Registros[[#This Row],[data_nascimento]])</f>
        <v>30</v>
      </c>
      <c r="F5918" s="1">
        <v>44009</v>
      </c>
      <c r="G5918" s="1">
        <v>44406</v>
      </c>
      <c r="H5918">
        <v>220</v>
      </c>
      <c r="I5918">
        <v>11</v>
      </c>
      <c r="J5918" s="3">
        <v>2488.5666666666666</v>
      </c>
      <c r="K5918">
        <v>4.5999999999999996</v>
      </c>
      <c r="L5918">
        <v>6787</v>
      </c>
      <c r="M5918">
        <f>Registros[[#This Row],[salario]]*0.06</f>
        <v>407.21999999999997</v>
      </c>
      <c r="N5918">
        <f>Registros[[#This Row],[salario]]*5%</f>
        <v>339.35</v>
      </c>
      <c r="O5918">
        <f>IF(Registros[[#This Row],[idade]]&lt;18,311.43,IF(Registros[[#This Row],[idade]]&lt;=25,488.58,IF(Registros[[#This Row],[idade]]&lt;=50,772.77,850.05)))</f>
        <v>772.77</v>
      </c>
      <c r="P5918">
        <f>IF(Registros[[#This Row],[idade]]&lt;18,23.99,IF(Registros[[#This Row],[idade]]&lt;=25,49.9,IF(Registros[[#This Row],[idade]]&lt;=50,145.2,175.45)))</f>
        <v>145.19999999999999</v>
      </c>
      <c r="Q5918">
        <v>4</v>
      </c>
      <c r="R5918">
        <v>3</v>
      </c>
      <c r="S5918">
        <v>2</v>
      </c>
      <c r="T5918">
        <v>2</v>
      </c>
      <c r="U5918" t="s">
        <v>2</v>
      </c>
      <c r="V5918" t="s">
        <v>19</v>
      </c>
    </row>
    <row r="5919" spans="1:22" x14ac:dyDescent="0.3">
      <c r="A5919">
        <v>5918</v>
      </c>
      <c r="B5919">
        <v>77025496535</v>
      </c>
      <c r="C5919">
        <v>4</v>
      </c>
      <c r="D5919" s="1">
        <v>37773</v>
      </c>
      <c r="E5919" s="3">
        <f>2023-YEAR(Registros[[#This Row],[data_nascimento]])</f>
        <v>20</v>
      </c>
      <c r="F5919" s="1">
        <v>44009</v>
      </c>
      <c r="G5919" s="1">
        <v>44406</v>
      </c>
      <c r="H5919">
        <v>220</v>
      </c>
      <c r="I5919">
        <v>20</v>
      </c>
      <c r="J5919" s="3">
        <v>3841.333333333333</v>
      </c>
      <c r="K5919">
        <v>17.25</v>
      </c>
      <c r="L5919">
        <v>5762</v>
      </c>
      <c r="M5919">
        <f>Registros[[#This Row],[salario]]*0.06</f>
        <v>345.71999999999997</v>
      </c>
      <c r="N5919">
        <f>Registros[[#This Row],[salario]]*5%</f>
        <v>288.10000000000002</v>
      </c>
      <c r="O5919">
        <f>IF(Registros[[#This Row],[idade]]&lt;18,311.43,IF(Registros[[#This Row],[idade]]&lt;=25,488.58,IF(Registros[[#This Row],[idade]]&lt;=50,772.77,850.05)))</f>
        <v>488.58</v>
      </c>
      <c r="P5919">
        <f>IF(Registros[[#This Row],[idade]]&lt;18,23.99,IF(Registros[[#This Row],[idade]]&lt;=25,49.9,IF(Registros[[#This Row],[idade]]&lt;=50,145.2,175.45)))</f>
        <v>49.9</v>
      </c>
      <c r="Q5919">
        <v>4</v>
      </c>
      <c r="R5919">
        <v>15</v>
      </c>
      <c r="S5919">
        <v>3</v>
      </c>
      <c r="T5919">
        <v>1</v>
      </c>
      <c r="U5919" t="s">
        <v>3</v>
      </c>
      <c r="V5919" t="s">
        <v>19</v>
      </c>
    </row>
    <row r="5920" spans="1:22" x14ac:dyDescent="0.3">
      <c r="A5920">
        <v>5919</v>
      </c>
      <c r="B5920">
        <v>88201076951</v>
      </c>
      <c r="C5920">
        <v>6</v>
      </c>
      <c r="D5920" s="1">
        <v>37880</v>
      </c>
      <c r="E5920" s="3">
        <f>2023-YEAR(Registros[[#This Row],[data_nascimento]])</f>
        <v>20</v>
      </c>
      <c r="F5920" s="1">
        <v>44009</v>
      </c>
      <c r="G5920" s="1">
        <v>44406</v>
      </c>
      <c r="H5920">
        <v>220</v>
      </c>
      <c r="I5920">
        <v>15</v>
      </c>
      <c r="J5920" s="3">
        <v>2849</v>
      </c>
      <c r="K5920">
        <v>5.75</v>
      </c>
      <c r="L5920">
        <v>5698</v>
      </c>
      <c r="M5920">
        <f>Registros[[#This Row],[salario]]*0.06</f>
        <v>341.88</v>
      </c>
      <c r="N5920">
        <f>Registros[[#This Row],[salario]]*5%</f>
        <v>284.90000000000003</v>
      </c>
      <c r="O5920">
        <f>IF(Registros[[#This Row],[idade]]&lt;18,311.43,IF(Registros[[#This Row],[idade]]&lt;=25,488.58,IF(Registros[[#This Row],[idade]]&lt;=50,772.77,850.05)))</f>
        <v>488.58</v>
      </c>
      <c r="P5920">
        <f>IF(Registros[[#This Row],[idade]]&lt;18,23.99,IF(Registros[[#This Row],[idade]]&lt;=25,49.9,IF(Registros[[#This Row],[idade]]&lt;=50,145.2,175.45)))</f>
        <v>49.9</v>
      </c>
      <c r="Q5920">
        <v>4</v>
      </c>
      <c r="R5920">
        <v>5</v>
      </c>
      <c r="S5920">
        <v>1</v>
      </c>
      <c r="T5920">
        <v>3</v>
      </c>
      <c r="U5920" t="s">
        <v>2</v>
      </c>
      <c r="V5920" t="s">
        <v>22</v>
      </c>
    </row>
    <row r="5921" spans="1:22" x14ac:dyDescent="0.3">
      <c r="A5921">
        <v>5920</v>
      </c>
      <c r="B5921">
        <v>45802800893</v>
      </c>
      <c r="C5921">
        <v>3</v>
      </c>
      <c r="D5921" s="1">
        <v>34232</v>
      </c>
      <c r="E5921" s="3">
        <f>2023-YEAR(Registros[[#This Row],[data_nascimento]])</f>
        <v>30</v>
      </c>
      <c r="F5921" s="1">
        <v>44009</v>
      </c>
      <c r="G5921" s="1">
        <v>44406</v>
      </c>
      <c r="H5921">
        <v>220</v>
      </c>
      <c r="I5921">
        <v>5</v>
      </c>
      <c r="J5921" s="3">
        <v>1001.1666666666666</v>
      </c>
      <c r="K5921">
        <v>6.9</v>
      </c>
      <c r="L5921">
        <v>6007</v>
      </c>
      <c r="M5921">
        <f>Registros[[#This Row],[salario]]*0.06</f>
        <v>360.41999999999996</v>
      </c>
      <c r="N5921">
        <f>Registros[[#This Row],[salario]]*5%</f>
        <v>300.35000000000002</v>
      </c>
      <c r="O5921">
        <f>IF(Registros[[#This Row],[idade]]&lt;18,311.43,IF(Registros[[#This Row],[idade]]&lt;=25,488.58,IF(Registros[[#This Row],[idade]]&lt;=50,772.77,850.05)))</f>
        <v>772.77</v>
      </c>
      <c r="P5921">
        <f>IF(Registros[[#This Row],[idade]]&lt;18,23.99,IF(Registros[[#This Row],[idade]]&lt;=25,49.9,IF(Registros[[#This Row],[idade]]&lt;=50,145.2,175.45)))</f>
        <v>145.19999999999999</v>
      </c>
      <c r="Q5921">
        <v>3</v>
      </c>
      <c r="R5921">
        <v>7</v>
      </c>
      <c r="S5921">
        <v>2</v>
      </c>
      <c r="T5921">
        <v>2</v>
      </c>
      <c r="U5921" t="s">
        <v>2</v>
      </c>
      <c r="V5921" t="s">
        <v>19</v>
      </c>
    </row>
    <row r="5922" spans="1:22" x14ac:dyDescent="0.3">
      <c r="A5922">
        <v>5921</v>
      </c>
      <c r="B5922">
        <v>80368234896</v>
      </c>
      <c r="C5922">
        <v>4</v>
      </c>
      <c r="D5922" s="1">
        <v>28976</v>
      </c>
      <c r="E5922" s="3">
        <f>2023-YEAR(Registros[[#This Row],[data_nascimento]])</f>
        <v>44</v>
      </c>
      <c r="F5922" s="1">
        <v>44009</v>
      </c>
      <c r="G5922" s="1">
        <v>44406</v>
      </c>
      <c r="H5922">
        <v>220</v>
      </c>
      <c r="I5922">
        <v>8</v>
      </c>
      <c r="J5922" s="3">
        <v>394.93333333333334</v>
      </c>
      <c r="K5922">
        <v>14.95</v>
      </c>
      <c r="L5922">
        <v>1481</v>
      </c>
      <c r="M5922">
        <f>Registros[[#This Row],[salario]]*0.06</f>
        <v>88.86</v>
      </c>
      <c r="N5922">
        <f>Registros[[#This Row],[salario]]*5%</f>
        <v>74.05</v>
      </c>
      <c r="O5922">
        <f>IF(Registros[[#This Row],[idade]]&lt;18,311.43,IF(Registros[[#This Row],[idade]]&lt;=25,488.58,IF(Registros[[#This Row],[idade]]&lt;=50,772.77,850.05)))</f>
        <v>772.77</v>
      </c>
      <c r="P5922">
        <f>IF(Registros[[#This Row],[idade]]&lt;18,23.99,IF(Registros[[#This Row],[idade]]&lt;=25,49.9,IF(Registros[[#This Row],[idade]]&lt;=50,145.2,175.45)))</f>
        <v>145.19999999999999</v>
      </c>
      <c r="Q5922">
        <v>5</v>
      </c>
      <c r="R5922">
        <v>22</v>
      </c>
      <c r="S5922">
        <v>3</v>
      </c>
      <c r="T5922">
        <v>2</v>
      </c>
      <c r="U5922" t="s">
        <v>2</v>
      </c>
      <c r="V5922" t="s">
        <v>21</v>
      </c>
    </row>
    <row r="5923" spans="1:22" x14ac:dyDescent="0.3">
      <c r="A5923">
        <v>5922</v>
      </c>
      <c r="B5923">
        <v>45852561869</v>
      </c>
      <c r="C5923">
        <v>5</v>
      </c>
      <c r="D5923" s="1">
        <v>32240</v>
      </c>
      <c r="E5923" s="3">
        <f>2023-YEAR(Registros[[#This Row],[data_nascimento]])</f>
        <v>35</v>
      </c>
      <c r="F5923" s="1">
        <v>44009</v>
      </c>
      <c r="G5923" s="1">
        <v>44406</v>
      </c>
      <c r="H5923">
        <v>220</v>
      </c>
      <c r="I5923">
        <v>7</v>
      </c>
      <c r="J5923" s="3">
        <v>1488.4333333333334</v>
      </c>
      <c r="K5923">
        <v>14.95</v>
      </c>
      <c r="L5923">
        <v>6379</v>
      </c>
      <c r="M5923">
        <f>Registros[[#This Row],[salario]]*0.06</f>
        <v>382.74</v>
      </c>
      <c r="N5923">
        <f>Registros[[#This Row],[salario]]*5%</f>
        <v>318.95000000000005</v>
      </c>
      <c r="O5923">
        <f>IF(Registros[[#This Row],[idade]]&lt;18,311.43,IF(Registros[[#This Row],[idade]]&lt;=25,488.58,IF(Registros[[#This Row],[idade]]&lt;=50,772.77,850.05)))</f>
        <v>772.77</v>
      </c>
      <c r="P5923">
        <f>IF(Registros[[#This Row],[idade]]&lt;18,23.99,IF(Registros[[#This Row],[idade]]&lt;=25,49.9,IF(Registros[[#This Row],[idade]]&lt;=50,145.2,175.45)))</f>
        <v>145.19999999999999</v>
      </c>
      <c r="Q5923">
        <v>2</v>
      </c>
      <c r="R5923">
        <v>15</v>
      </c>
      <c r="S5923">
        <v>2</v>
      </c>
      <c r="T5923">
        <v>2</v>
      </c>
      <c r="U5923" t="s">
        <v>3</v>
      </c>
      <c r="V5923" t="s">
        <v>18</v>
      </c>
    </row>
    <row r="5924" spans="1:22" x14ac:dyDescent="0.3">
      <c r="A5924">
        <v>5923</v>
      </c>
      <c r="B5924">
        <v>92496884471</v>
      </c>
      <c r="C5924">
        <v>3</v>
      </c>
      <c r="D5924" s="1">
        <v>38364</v>
      </c>
      <c r="E5924" s="3">
        <f>2023-YEAR(Registros[[#This Row],[data_nascimento]])</f>
        <v>18</v>
      </c>
      <c r="F5924" s="1">
        <v>44009</v>
      </c>
      <c r="G5924" s="1">
        <v>44406</v>
      </c>
      <c r="H5924">
        <v>220</v>
      </c>
      <c r="I5924">
        <v>6</v>
      </c>
      <c r="J5924" s="3">
        <v>428.40000000000003</v>
      </c>
      <c r="K5924">
        <v>14.95</v>
      </c>
      <c r="L5924">
        <v>2142</v>
      </c>
      <c r="M5924">
        <f>Registros[[#This Row],[salario]]*0.06</f>
        <v>128.51999999999998</v>
      </c>
      <c r="N5924">
        <f>Registros[[#This Row],[salario]]*5%</f>
        <v>107.10000000000001</v>
      </c>
      <c r="O5924">
        <f>IF(Registros[[#This Row],[idade]]&lt;18,311.43,IF(Registros[[#This Row],[idade]]&lt;=25,488.58,IF(Registros[[#This Row],[idade]]&lt;=50,772.77,850.05)))</f>
        <v>488.58</v>
      </c>
      <c r="P5924">
        <f>IF(Registros[[#This Row],[idade]]&lt;18,23.99,IF(Registros[[#This Row],[idade]]&lt;=25,49.9,IF(Registros[[#This Row],[idade]]&lt;=50,145.2,175.45)))</f>
        <v>49.9</v>
      </c>
      <c r="Q5924">
        <v>4</v>
      </c>
      <c r="R5924">
        <v>23</v>
      </c>
      <c r="S5924">
        <v>3</v>
      </c>
      <c r="T5924">
        <v>3</v>
      </c>
      <c r="U5924" t="s">
        <v>3</v>
      </c>
      <c r="V5924" t="s">
        <v>19</v>
      </c>
    </row>
    <row r="5925" spans="1:22" x14ac:dyDescent="0.3">
      <c r="A5925">
        <v>5924</v>
      </c>
      <c r="B5925">
        <v>44674572806</v>
      </c>
      <c r="C5925">
        <v>4</v>
      </c>
      <c r="D5925" s="1">
        <v>29932</v>
      </c>
      <c r="E5925" s="3">
        <f>2023-YEAR(Registros[[#This Row],[data_nascimento]])</f>
        <v>42</v>
      </c>
      <c r="F5925" s="1">
        <v>44009</v>
      </c>
      <c r="G5925" s="1">
        <v>44406</v>
      </c>
      <c r="H5925">
        <v>220</v>
      </c>
      <c r="I5925">
        <v>8</v>
      </c>
      <c r="J5925" s="3">
        <v>1663.4666666666667</v>
      </c>
      <c r="K5925">
        <v>3.45</v>
      </c>
      <c r="L5925">
        <v>6238</v>
      </c>
      <c r="M5925">
        <f>Registros[[#This Row],[salario]]*0.06</f>
        <v>374.28</v>
      </c>
      <c r="N5925">
        <f>Registros[[#This Row],[salario]]*5%</f>
        <v>311.90000000000003</v>
      </c>
      <c r="O5925">
        <f>IF(Registros[[#This Row],[idade]]&lt;18,311.43,IF(Registros[[#This Row],[idade]]&lt;=25,488.58,IF(Registros[[#This Row],[idade]]&lt;=50,772.77,850.05)))</f>
        <v>772.77</v>
      </c>
      <c r="P5925">
        <f>IF(Registros[[#This Row],[idade]]&lt;18,23.99,IF(Registros[[#This Row],[idade]]&lt;=25,49.9,IF(Registros[[#This Row],[idade]]&lt;=50,145.2,175.45)))</f>
        <v>145.19999999999999</v>
      </c>
      <c r="Q5925">
        <v>4</v>
      </c>
      <c r="R5925">
        <v>2</v>
      </c>
      <c r="S5925">
        <v>3</v>
      </c>
      <c r="T5925">
        <v>3</v>
      </c>
      <c r="U5925" t="s">
        <v>3</v>
      </c>
      <c r="V5925" t="s">
        <v>21</v>
      </c>
    </row>
    <row r="5926" spans="1:22" x14ac:dyDescent="0.3">
      <c r="A5926">
        <v>5925</v>
      </c>
      <c r="B5926">
        <v>56827657821</v>
      </c>
      <c r="C5926">
        <v>3</v>
      </c>
      <c r="D5926" s="1">
        <v>31773</v>
      </c>
      <c r="E5926" s="3">
        <f>2023-YEAR(Registros[[#This Row],[data_nascimento]])</f>
        <v>37</v>
      </c>
      <c r="F5926" s="1">
        <v>44009</v>
      </c>
      <c r="G5926" s="1">
        <v>44406</v>
      </c>
      <c r="H5926">
        <v>220</v>
      </c>
      <c r="I5926">
        <v>8</v>
      </c>
      <c r="J5926" s="3">
        <v>1429.3333333333333</v>
      </c>
      <c r="K5926">
        <v>18.399999999999999</v>
      </c>
      <c r="L5926">
        <v>5360</v>
      </c>
      <c r="M5926">
        <f>Registros[[#This Row],[salario]]*0.06</f>
        <v>321.59999999999997</v>
      </c>
      <c r="N5926">
        <f>Registros[[#This Row],[salario]]*5%</f>
        <v>268</v>
      </c>
      <c r="O5926">
        <f>IF(Registros[[#This Row],[idade]]&lt;18,311.43,IF(Registros[[#This Row],[idade]]&lt;=25,488.58,IF(Registros[[#This Row],[idade]]&lt;=50,772.77,850.05)))</f>
        <v>772.77</v>
      </c>
      <c r="P5926">
        <f>IF(Registros[[#This Row],[idade]]&lt;18,23.99,IF(Registros[[#This Row],[idade]]&lt;=25,49.9,IF(Registros[[#This Row],[idade]]&lt;=50,145.2,175.45)))</f>
        <v>145.19999999999999</v>
      </c>
      <c r="Q5926">
        <v>3</v>
      </c>
      <c r="R5926">
        <v>26</v>
      </c>
      <c r="S5926">
        <v>2</v>
      </c>
      <c r="T5926">
        <v>3</v>
      </c>
      <c r="U5926" t="s">
        <v>2</v>
      </c>
      <c r="V5926" t="s">
        <v>19</v>
      </c>
    </row>
    <row r="5927" spans="1:22" x14ac:dyDescent="0.3">
      <c r="A5927">
        <v>5926</v>
      </c>
      <c r="B5927">
        <v>61230589546</v>
      </c>
      <c r="C5927">
        <v>6</v>
      </c>
      <c r="D5927" s="1">
        <v>33709</v>
      </c>
      <c r="E5927" s="3">
        <f>2023-YEAR(Registros[[#This Row],[data_nascimento]])</f>
        <v>31</v>
      </c>
      <c r="F5927" s="1">
        <v>44009</v>
      </c>
      <c r="G5927" s="1">
        <v>44406</v>
      </c>
      <c r="H5927">
        <v>220</v>
      </c>
      <c r="I5927">
        <v>2</v>
      </c>
      <c r="J5927" s="3">
        <v>336.8</v>
      </c>
      <c r="K5927">
        <v>9.1999999999999993</v>
      </c>
      <c r="L5927">
        <v>5052</v>
      </c>
      <c r="M5927">
        <f>Registros[[#This Row],[salario]]*0.06</f>
        <v>303.12</v>
      </c>
      <c r="N5927">
        <f>Registros[[#This Row],[salario]]*5%</f>
        <v>252.60000000000002</v>
      </c>
      <c r="O5927">
        <f>IF(Registros[[#This Row],[idade]]&lt;18,311.43,IF(Registros[[#This Row],[idade]]&lt;=25,488.58,IF(Registros[[#This Row],[idade]]&lt;=50,772.77,850.05)))</f>
        <v>772.77</v>
      </c>
      <c r="P5927">
        <f>IF(Registros[[#This Row],[idade]]&lt;18,23.99,IF(Registros[[#This Row],[idade]]&lt;=25,49.9,IF(Registros[[#This Row],[idade]]&lt;=50,145.2,175.45)))</f>
        <v>145.19999999999999</v>
      </c>
      <c r="Q5927">
        <v>5</v>
      </c>
      <c r="R5927">
        <v>2</v>
      </c>
      <c r="S5927">
        <v>2</v>
      </c>
      <c r="T5927">
        <v>3</v>
      </c>
      <c r="U5927" t="s">
        <v>3</v>
      </c>
      <c r="V5927" t="s">
        <v>21</v>
      </c>
    </row>
    <row r="5928" spans="1:22" x14ac:dyDescent="0.3">
      <c r="A5928">
        <v>5927</v>
      </c>
      <c r="B5928">
        <v>69505975944</v>
      </c>
      <c r="C5928">
        <v>3</v>
      </c>
      <c r="D5928" s="1">
        <v>38647</v>
      </c>
      <c r="E5928" s="3">
        <f>2023-YEAR(Registros[[#This Row],[data_nascimento]])</f>
        <v>18</v>
      </c>
      <c r="F5928" s="1">
        <v>44009</v>
      </c>
      <c r="G5928" s="1">
        <v>44406</v>
      </c>
      <c r="H5928">
        <v>220</v>
      </c>
      <c r="I5928">
        <v>7</v>
      </c>
      <c r="J5928" s="3">
        <v>692.30000000000007</v>
      </c>
      <c r="K5928">
        <v>13.8</v>
      </c>
      <c r="L5928">
        <v>2967</v>
      </c>
      <c r="M5928">
        <f>Registros[[#This Row],[salario]]*0.06</f>
        <v>178.01999999999998</v>
      </c>
      <c r="N5928">
        <f>Registros[[#This Row],[salario]]*5%</f>
        <v>148.35</v>
      </c>
      <c r="O5928">
        <f>IF(Registros[[#This Row],[idade]]&lt;18,311.43,IF(Registros[[#This Row],[idade]]&lt;=25,488.58,IF(Registros[[#This Row],[idade]]&lt;=50,772.77,850.05)))</f>
        <v>488.58</v>
      </c>
      <c r="P5928">
        <f>IF(Registros[[#This Row],[idade]]&lt;18,23.99,IF(Registros[[#This Row],[idade]]&lt;=25,49.9,IF(Registros[[#This Row],[idade]]&lt;=50,145.2,175.45)))</f>
        <v>49.9</v>
      </c>
      <c r="Q5928">
        <v>5</v>
      </c>
      <c r="R5928">
        <v>9</v>
      </c>
      <c r="S5928">
        <v>3</v>
      </c>
      <c r="T5928">
        <v>2</v>
      </c>
      <c r="U5928" t="s">
        <v>2</v>
      </c>
      <c r="V5928" t="s">
        <v>19</v>
      </c>
    </row>
    <row r="5929" spans="1:22" x14ac:dyDescent="0.3">
      <c r="A5929">
        <v>5928</v>
      </c>
      <c r="B5929">
        <v>78588139055</v>
      </c>
      <c r="C5929">
        <v>4</v>
      </c>
      <c r="D5929" s="1">
        <v>35943</v>
      </c>
      <c r="E5929" s="3">
        <f>2023-YEAR(Registros[[#This Row],[data_nascimento]])</f>
        <v>25</v>
      </c>
      <c r="F5929" s="1">
        <v>44009</v>
      </c>
      <c r="G5929" s="1">
        <v>44406</v>
      </c>
      <c r="H5929">
        <v>220</v>
      </c>
      <c r="I5929">
        <v>19</v>
      </c>
      <c r="J5929" s="3">
        <v>3623.9333333333329</v>
      </c>
      <c r="K5929">
        <v>4.5999999999999996</v>
      </c>
      <c r="L5929">
        <v>5722</v>
      </c>
      <c r="M5929">
        <f>Registros[[#This Row],[salario]]*0.06</f>
        <v>343.32</v>
      </c>
      <c r="N5929">
        <f>Registros[[#This Row],[salario]]*5%</f>
        <v>286.10000000000002</v>
      </c>
      <c r="O5929">
        <f>IF(Registros[[#This Row],[idade]]&lt;18,311.43,IF(Registros[[#This Row],[idade]]&lt;=25,488.58,IF(Registros[[#This Row],[idade]]&lt;=50,772.77,850.05)))</f>
        <v>488.58</v>
      </c>
      <c r="P5929">
        <f>IF(Registros[[#This Row],[idade]]&lt;18,23.99,IF(Registros[[#This Row],[idade]]&lt;=25,49.9,IF(Registros[[#This Row],[idade]]&lt;=50,145.2,175.45)))</f>
        <v>49.9</v>
      </c>
      <c r="Q5929">
        <v>1</v>
      </c>
      <c r="R5929">
        <v>18</v>
      </c>
      <c r="S5929">
        <v>1</v>
      </c>
      <c r="T5929">
        <v>2</v>
      </c>
      <c r="U5929" t="s">
        <v>3</v>
      </c>
      <c r="V5929" t="s">
        <v>19</v>
      </c>
    </row>
    <row r="5930" spans="1:22" x14ac:dyDescent="0.3">
      <c r="A5930">
        <v>5929</v>
      </c>
      <c r="B5930">
        <v>86442092007</v>
      </c>
      <c r="C5930">
        <v>6</v>
      </c>
      <c r="D5930" s="1">
        <v>30232</v>
      </c>
      <c r="E5930" s="3">
        <f>2023-YEAR(Registros[[#This Row],[data_nascimento]])</f>
        <v>41</v>
      </c>
      <c r="F5930" s="1">
        <v>44009</v>
      </c>
      <c r="G5930" s="1">
        <v>44406</v>
      </c>
      <c r="H5930">
        <v>220</v>
      </c>
      <c r="I5930">
        <v>12</v>
      </c>
      <c r="J5930" s="3">
        <v>1846.8000000000002</v>
      </c>
      <c r="K5930">
        <v>13.8</v>
      </c>
      <c r="L5930">
        <v>4617</v>
      </c>
      <c r="M5930">
        <f>Registros[[#This Row],[salario]]*0.06</f>
        <v>277.02</v>
      </c>
      <c r="N5930">
        <f>Registros[[#This Row],[salario]]*5%</f>
        <v>230.85000000000002</v>
      </c>
      <c r="O5930">
        <f>IF(Registros[[#This Row],[idade]]&lt;18,311.43,IF(Registros[[#This Row],[idade]]&lt;=25,488.58,IF(Registros[[#This Row],[idade]]&lt;=50,772.77,850.05)))</f>
        <v>772.77</v>
      </c>
      <c r="P5930">
        <f>IF(Registros[[#This Row],[idade]]&lt;18,23.99,IF(Registros[[#This Row],[idade]]&lt;=25,49.9,IF(Registros[[#This Row],[idade]]&lt;=50,145.2,175.45)))</f>
        <v>145.19999999999999</v>
      </c>
      <c r="Q5930">
        <v>2</v>
      </c>
      <c r="R5930">
        <v>26</v>
      </c>
      <c r="S5930">
        <v>2</v>
      </c>
      <c r="T5930">
        <v>1</v>
      </c>
      <c r="U5930" t="s">
        <v>2</v>
      </c>
      <c r="V5930" t="s">
        <v>18</v>
      </c>
    </row>
    <row r="5931" spans="1:22" x14ac:dyDescent="0.3">
      <c r="A5931">
        <v>5930</v>
      </c>
      <c r="B5931">
        <v>14806829807</v>
      </c>
      <c r="C5931">
        <v>6</v>
      </c>
      <c r="D5931" s="1">
        <v>32281</v>
      </c>
      <c r="E5931" s="3">
        <f>2023-YEAR(Registros[[#This Row],[data_nascimento]])</f>
        <v>35</v>
      </c>
      <c r="F5931" s="1">
        <v>44009</v>
      </c>
      <c r="G5931" s="1">
        <v>44406</v>
      </c>
      <c r="H5931">
        <v>220</v>
      </c>
      <c r="I5931">
        <v>6</v>
      </c>
      <c r="J5931" s="3">
        <v>261.60000000000002</v>
      </c>
      <c r="K5931">
        <v>12.65</v>
      </c>
      <c r="L5931">
        <v>1308</v>
      </c>
      <c r="M5931">
        <f>Registros[[#This Row],[salario]]*0.06</f>
        <v>78.48</v>
      </c>
      <c r="N5931">
        <f>Registros[[#This Row],[salario]]*5%</f>
        <v>65.400000000000006</v>
      </c>
      <c r="O5931">
        <f>IF(Registros[[#This Row],[idade]]&lt;18,311.43,IF(Registros[[#This Row],[idade]]&lt;=25,488.58,IF(Registros[[#This Row],[idade]]&lt;=50,772.77,850.05)))</f>
        <v>772.77</v>
      </c>
      <c r="P5931">
        <f>IF(Registros[[#This Row],[idade]]&lt;18,23.99,IF(Registros[[#This Row],[idade]]&lt;=25,49.9,IF(Registros[[#This Row],[idade]]&lt;=50,145.2,175.45)))</f>
        <v>145.19999999999999</v>
      </c>
      <c r="Q5931">
        <v>4</v>
      </c>
      <c r="R5931">
        <v>26</v>
      </c>
      <c r="S5931">
        <v>3</v>
      </c>
      <c r="T5931">
        <v>3</v>
      </c>
      <c r="U5931" t="s">
        <v>2</v>
      </c>
      <c r="V5931" t="s">
        <v>19</v>
      </c>
    </row>
    <row r="5932" spans="1:22" x14ac:dyDescent="0.3">
      <c r="A5932">
        <v>5931</v>
      </c>
      <c r="B5932">
        <v>71140908612</v>
      </c>
      <c r="C5932">
        <v>6</v>
      </c>
      <c r="D5932" s="1">
        <v>37115</v>
      </c>
      <c r="E5932" s="3">
        <f>2023-YEAR(Registros[[#This Row],[data_nascimento]])</f>
        <v>22</v>
      </c>
      <c r="F5932" s="1">
        <v>44009</v>
      </c>
      <c r="G5932" s="1">
        <v>44406</v>
      </c>
      <c r="H5932">
        <v>220</v>
      </c>
      <c r="I5932">
        <v>12</v>
      </c>
      <c r="J5932" s="3">
        <v>1026.4000000000001</v>
      </c>
      <c r="K5932">
        <v>18.399999999999999</v>
      </c>
      <c r="L5932">
        <v>2566</v>
      </c>
      <c r="M5932">
        <f>Registros[[#This Row],[salario]]*0.06</f>
        <v>153.96</v>
      </c>
      <c r="N5932">
        <f>Registros[[#This Row],[salario]]*5%</f>
        <v>128.30000000000001</v>
      </c>
      <c r="O5932">
        <f>IF(Registros[[#This Row],[idade]]&lt;18,311.43,IF(Registros[[#This Row],[idade]]&lt;=25,488.58,IF(Registros[[#This Row],[idade]]&lt;=50,772.77,850.05)))</f>
        <v>488.58</v>
      </c>
      <c r="P5932">
        <f>IF(Registros[[#This Row],[idade]]&lt;18,23.99,IF(Registros[[#This Row],[idade]]&lt;=25,49.9,IF(Registros[[#This Row],[idade]]&lt;=50,145.2,175.45)))</f>
        <v>49.9</v>
      </c>
      <c r="Q5932">
        <v>2</v>
      </c>
      <c r="R5932">
        <v>8</v>
      </c>
      <c r="S5932">
        <v>2</v>
      </c>
      <c r="T5932">
        <v>3</v>
      </c>
      <c r="U5932" t="s">
        <v>3</v>
      </c>
      <c r="V5932" t="s">
        <v>21</v>
      </c>
    </row>
    <row r="5933" spans="1:22" x14ac:dyDescent="0.3">
      <c r="A5933">
        <v>5932</v>
      </c>
      <c r="B5933">
        <v>47416848419</v>
      </c>
      <c r="C5933">
        <v>3</v>
      </c>
      <c r="D5933" s="1">
        <v>36548</v>
      </c>
      <c r="E5933" s="3">
        <f>2023-YEAR(Registros[[#This Row],[data_nascimento]])</f>
        <v>23</v>
      </c>
      <c r="F5933" s="1">
        <v>44009</v>
      </c>
      <c r="G5933" s="1">
        <v>44406</v>
      </c>
      <c r="H5933">
        <v>220</v>
      </c>
      <c r="I5933">
        <v>9</v>
      </c>
      <c r="J5933" s="3">
        <v>2043.3</v>
      </c>
      <c r="K5933">
        <v>16.100000000000001</v>
      </c>
      <c r="L5933">
        <v>6811</v>
      </c>
      <c r="M5933">
        <f>Registros[[#This Row],[salario]]*0.06</f>
        <v>408.65999999999997</v>
      </c>
      <c r="N5933">
        <f>Registros[[#This Row],[salario]]*5%</f>
        <v>340.55</v>
      </c>
      <c r="O5933">
        <f>IF(Registros[[#This Row],[idade]]&lt;18,311.43,IF(Registros[[#This Row],[idade]]&lt;=25,488.58,IF(Registros[[#This Row],[idade]]&lt;=50,772.77,850.05)))</f>
        <v>488.58</v>
      </c>
      <c r="P5933">
        <f>IF(Registros[[#This Row],[idade]]&lt;18,23.99,IF(Registros[[#This Row],[idade]]&lt;=25,49.9,IF(Registros[[#This Row],[idade]]&lt;=50,145.2,175.45)))</f>
        <v>49.9</v>
      </c>
      <c r="Q5933">
        <v>4</v>
      </c>
      <c r="R5933">
        <v>1</v>
      </c>
      <c r="S5933">
        <v>3</v>
      </c>
      <c r="T5933">
        <v>1</v>
      </c>
      <c r="U5933" t="s">
        <v>3</v>
      </c>
      <c r="V5933" t="s">
        <v>19</v>
      </c>
    </row>
    <row r="5934" spans="1:22" x14ac:dyDescent="0.3">
      <c r="A5934">
        <v>5933</v>
      </c>
      <c r="B5934">
        <v>45549444017</v>
      </c>
      <c r="C5934">
        <v>4</v>
      </c>
      <c r="D5934" s="1">
        <v>33807</v>
      </c>
      <c r="E5934" s="3">
        <f>2023-YEAR(Registros[[#This Row],[data_nascimento]])</f>
        <v>31</v>
      </c>
      <c r="F5934" s="1">
        <v>44009</v>
      </c>
      <c r="G5934" s="1">
        <v>44406</v>
      </c>
      <c r="H5934">
        <v>220</v>
      </c>
      <c r="I5934">
        <v>2</v>
      </c>
      <c r="J5934" s="3">
        <v>485.73333333333335</v>
      </c>
      <c r="K5934">
        <v>11.5</v>
      </c>
      <c r="L5934">
        <v>7286</v>
      </c>
      <c r="M5934">
        <f>Registros[[#This Row],[salario]]*0.06</f>
        <v>437.15999999999997</v>
      </c>
      <c r="N5934">
        <f>Registros[[#This Row],[salario]]*5%</f>
        <v>364.3</v>
      </c>
      <c r="O5934">
        <f>IF(Registros[[#This Row],[idade]]&lt;18,311.43,IF(Registros[[#This Row],[idade]]&lt;=25,488.58,IF(Registros[[#This Row],[idade]]&lt;=50,772.77,850.05)))</f>
        <v>772.77</v>
      </c>
      <c r="P5934">
        <f>IF(Registros[[#This Row],[idade]]&lt;18,23.99,IF(Registros[[#This Row],[idade]]&lt;=25,49.9,IF(Registros[[#This Row],[idade]]&lt;=50,145.2,175.45)))</f>
        <v>145.19999999999999</v>
      </c>
      <c r="Q5934">
        <v>4</v>
      </c>
      <c r="R5934">
        <v>22</v>
      </c>
      <c r="S5934">
        <v>3</v>
      </c>
      <c r="T5934">
        <v>3</v>
      </c>
      <c r="U5934" t="s">
        <v>2</v>
      </c>
      <c r="V5934" t="s">
        <v>18</v>
      </c>
    </row>
    <row r="5935" spans="1:22" x14ac:dyDescent="0.3">
      <c r="A5935">
        <v>5934</v>
      </c>
      <c r="B5935">
        <v>28078966473</v>
      </c>
      <c r="C5935">
        <v>4</v>
      </c>
      <c r="D5935" s="1">
        <v>27650</v>
      </c>
      <c r="E5935" s="3">
        <f>2023-YEAR(Registros[[#This Row],[data_nascimento]])</f>
        <v>48</v>
      </c>
      <c r="F5935" s="1">
        <v>44009</v>
      </c>
      <c r="G5935" s="1">
        <v>44406</v>
      </c>
      <c r="H5935">
        <v>220</v>
      </c>
      <c r="I5935">
        <v>6</v>
      </c>
      <c r="J5935" s="3">
        <v>786.4</v>
      </c>
      <c r="K5935">
        <v>5.75</v>
      </c>
      <c r="L5935">
        <v>3932</v>
      </c>
      <c r="M5935">
        <f>Registros[[#This Row],[salario]]*0.06</f>
        <v>235.92</v>
      </c>
      <c r="N5935">
        <f>Registros[[#This Row],[salario]]*5%</f>
        <v>196.60000000000002</v>
      </c>
      <c r="O5935">
        <f>IF(Registros[[#This Row],[idade]]&lt;18,311.43,IF(Registros[[#This Row],[idade]]&lt;=25,488.58,IF(Registros[[#This Row],[idade]]&lt;=50,772.77,850.05)))</f>
        <v>772.77</v>
      </c>
      <c r="P5935">
        <f>IF(Registros[[#This Row],[idade]]&lt;18,23.99,IF(Registros[[#This Row],[idade]]&lt;=25,49.9,IF(Registros[[#This Row],[idade]]&lt;=50,145.2,175.45)))</f>
        <v>145.19999999999999</v>
      </c>
      <c r="Q5935">
        <v>1</v>
      </c>
      <c r="R5935">
        <v>12</v>
      </c>
      <c r="S5935">
        <v>2</v>
      </c>
      <c r="T5935">
        <v>3</v>
      </c>
      <c r="U5935" t="s">
        <v>2</v>
      </c>
      <c r="V5935" t="s">
        <v>22</v>
      </c>
    </row>
    <row r="5936" spans="1:22" x14ac:dyDescent="0.3">
      <c r="A5936">
        <v>5935</v>
      </c>
      <c r="B5936">
        <v>65062770438</v>
      </c>
      <c r="C5936">
        <v>4</v>
      </c>
      <c r="D5936" s="1">
        <v>35172</v>
      </c>
      <c r="E5936" s="3">
        <f>2023-YEAR(Registros[[#This Row],[data_nascimento]])</f>
        <v>27</v>
      </c>
      <c r="F5936" s="1">
        <v>44009</v>
      </c>
      <c r="G5936" s="1">
        <v>44406</v>
      </c>
      <c r="H5936">
        <v>220</v>
      </c>
      <c r="I5936">
        <v>5</v>
      </c>
      <c r="J5936" s="3">
        <v>355.66666666666669</v>
      </c>
      <c r="K5936">
        <v>12.65</v>
      </c>
      <c r="L5936">
        <v>2134</v>
      </c>
      <c r="M5936">
        <f>Registros[[#This Row],[salario]]*0.06</f>
        <v>128.04</v>
      </c>
      <c r="N5936">
        <f>Registros[[#This Row],[salario]]*5%</f>
        <v>106.7</v>
      </c>
      <c r="O5936">
        <f>IF(Registros[[#This Row],[idade]]&lt;18,311.43,IF(Registros[[#This Row],[idade]]&lt;=25,488.58,IF(Registros[[#This Row],[idade]]&lt;=50,772.77,850.05)))</f>
        <v>772.77</v>
      </c>
      <c r="P5936">
        <f>IF(Registros[[#This Row],[idade]]&lt;18,23.99,IF(Registros[[#This Row],[idade]]&lt;=25,49.9,IF(Registros[[#This Row],[idade]]&lt;=50,145.2,175.45)))</f>
        <v>145.19999999999999</v>
      </c>
      <c r="Q5936">
        <v>4</v>
      </c>
      <c r="R5936">
        <v>17</v>
      </c>
      <c r="S5936">
        <v>2</v>
      </c>
      <c r="T5936">
        <v>2</v>
      </c>
      <c r="U5936" t="s">
        <v>3</v>
      </c>
      <c r="V5936" t="s">
        <v>18</v>
      </c>
    </row>
    <row r="5937" spans="1:22" x14ac:dyDescent="0.3">
      <c r="A5937">
        <v>5936</v>
      </c>
      <c r="B5937">
        <v>63924349231</v>
      </c>
      <c r="C5937">
        <v>3</v>
      </c>
      <c r="D5937" s="1">
        <v>33772</v>
      </c>
      <c r="E5937" s="3">
        <f>2023-YEAR(Registros[[#This Row],[data_nascimento]])</f>
        <v>31</v>
      </c>
      <c r="F5937" s="1">
        <v>44009</v>
      </c>
      <c r="G5937" s="1">
        <v>44406</v>
      </c>
      <c r="H5937">
        <v>220</v>
      </c>
      <c r="I5937">
        <v>8</v>
      </c>
      <c r="J5937" s="3">
        <v>540.79999999999995</v>
      </c>
      <c r="K5937">
        <v>13.8</v>
      </c>
      <c r="L5937">
        <v>2028</v>
      </c>
      <c r="M5937">
        <f>Registros[[#This Row],[salario]]*0.06</f>
        <v>121.67999999999999</v>
      </c>
      <c r="N5937">
        <f>Registros[[#This Row],[salario]]*5%</f>
        <v>101.4</v>
      </c>
      <c r="O5937">
        <f>IF(Registros[[#This Row],[idade]]&lt;18,311.43,IF(Registros[[#This Row],[idade]]&lt;=25,488.58,IF(Registros[[#This Row],[idade]]&lt;=50,772.77,850.05)))</f>
        <v>772.77</v>
      </c>
      <c r="P5937">
        <f>IF(Registros[[#This Row],[idade]]&lt;18,23.99,IF(Registros[[#This Row],[idade]]&lt;=25,49.9,IF(Registros[[#This Row],[idade]]&lt;=50,145.2,175.45)))</f>
        <v>145.19999999999999</v>
      </c>
      <c r="Q5937">
        <v>4</v>
      </c>
      <c r="R5937">
        <v>16</v>
      </c>
      <c r="S5937">
        <v>1</v>
      </c>
      <c r="T5937">
        <v>3</v>
      </c>
      <c r="U5937" t="s">
        <v>3</v>
      </c>
      <c r="V5937" t="s">
        <v>19</v>
      </c>
    </row>
    <row r="5938" spans="1:22" x14ac:dyDescent="0.3">
      <c r="A5938">
        <v>5937</v>
      </c>
      <c r="B5938">
        <v>25668177029</v>
      </c>
      <c r="C5938">
        <v>5</v>
      </c>
      <c r="D5938" s="1">
        <v>34902</v>
      </c>
      <c r="E5938" s="3">
        <f>2023-YEAR(Registros[[#This Row],[data_nascimento]])</f>
        <v>28</v>
      </c>
      <c r="F5938" s="1">
        <v>44009</v>
      </c>
      <c r="G5938" s="1">
        <v>44406</v>
      </c>
      <c r="H5938">
        <v>220</v>
      </c>
      <c r="I5938">
        <v>18</v>
      </c>
      <c r="J5938" s="3">
        <v>2842.2000000000003</v>
      </c>
      <c r="K5938">
        <v>19.55</v>
      </c>
      <c r="L5938">
        <v>4737</v>
      </c>
      <c r="M5938">
        <f>Registros[[#This Row],[salario]]*0.06</f>
        <v>284.21999999999997</v>
      </c>
      <c r="N5938">
        <f>Registros[[#This Row],[salario]]*5%</f>
        <v>236.85000000000002</v>
      </c>
      <c r="O5938">
        <f>IF(Registros[[#This Row],[idade]]&lt;18,311.43,IF(Registros[[#This Row],[idade]]&lt;=25,488.58,IF(Registros[[#This Row],[idade]]&lt;=50,772.77,850.05)))</f>
        <v>772.77</v>
      </c>
      <c r="P5938">
        <f>IF(Registros[[#This Row],[idade]]&lt;18,23.99,IF(Registros[[#This Row],[idade]]&lt;=25,49.9,IF(Registros[[#This Row],[idade]]&lt;=50,145.2,175.45)))</f>
        <v>145.19999999999999</v>
      </c>
      <c r="Q5938">
        <v>1</v>
      </c>
      <c r="R5938">
        <v>17</v>
      </c>
      <c r="S5938">
        <v>2</v>
      </c>
      <c r="T5938">
        <v>3</v>
      </c>
      <c r="U5938" t="s">
        <v>3</v>
      </c>
      <c r="V5938" t="s">
        <v>19</v>
      </c>
    </row>
    <row r="5939" spans="1:22" x14ac:dyDescent="0.3">
      <c r="A5939">
        <v>5938</v>
      </c>
      <c r="B5939">
        <v>65073854346</v>
      </c>
      <c r="C5939">
        <v>5</v>
      </c>
      <c r="D5939" s="1">
        <v>37759</v>
      </c>
      <c r="E5939" s="3">
        <f>2023-YEAR(Registros[[#This Row],[data_nascimento]])</f>
        <v>20</v>
      </c>
      <c r="F5939" s="1">
        <v>44009</v>
      </c>
      <c r="G5939" s="1">
        <v>44406</v>
      </c>
      <c r="H5939">
        <v>220</v>
      </c>
      <c r="I5939">
        <v>9</v>
      </c>
      <c r="J5939" s="3">
        <v>545.4</v>
      </c>
      <c r="K5939">
        <v>20.7</v>
      </c>
      <c r="L5939">
        <v>1818</v>
      </c>
      <c r="M5939">
        <f>Registros[[#This Row],[salario]]*0.06</f>
        <v>109.08</v>
      </c>
      <c r="N5939">
        <f>Registros[[#This Row],[salario]]*5%</f>
        <v>90.9</v>
      </c>
      <c r="O5939">
        <f>IF(Registros[[#This Row],[idade]]&lt;18,311.43,IF(Registros[[#This Row],[idade]]&lt;=25,488.58,IF(Registros[[#This Row],[idade]]&lt;=50,772.77,850.05)))</f>
        <v>488.58</v>
      </c>
      <c r="P5939">
        <f>IF(Registros[[#This Row],[idade]]&lt;18,23.99,IF(Registros[[#This Row],[idade]]&lt;=25,49.9,IF(Registros[[#This Row],[idade]]&lt;=50,145.2,175.45)))</f>
        <v>49.9</v>
      </c>
      <c r="Q5939">
        <v>3</v>
      </c>
      <c r="R5939">
        <v>22</v>
      </c>
      <c r="S5939">
        <v>3</v>
      </c>
      <c r="T5939">
        <v>3</v>
      </c>
      <c r="U5939" t="s">
        <v>3</v>
      </c>
      <c r="V5939" t="s">
        <v>22</v>
      </c>
    </row>
    <row r="5940" spans="1:22" x14ac:dyDescent="0.3">
      <c r="A5940">
        <v>5939</v>
      </c>
      <c r="B5940">
        <v>45231057525</v>
      </c>
      <c r="C5940">
        <v>6</v>
      </c>
      <c r="D5940" s="1">
        <v>35416</v>
      </c>
      <c r="E5940" s="3">
        <f>2023-YEAR(Registros[[#This Row],[data_nascimento]])</f>
        <v>27</v>
      </c>
      <c r="F5940" s="1">
        <v>44009</v>
      </c>
      <c r="H5940">
        <v>220</v>
      </c>
      <c r="I5940">
        <v>4</v>
      </c>
      <c r="J5940" s="3">
        <v>710.4</v>
      </c>
      <c r="K5940">
        <v>16.100000000000001</v>
      </c>
      <c r="L5940">
        <v>5328</v>
      </c>
      <c r="M5940">
        <f>Registros[[#This Row],[salario]]*0.06</f>
        <v>319.68</v>
      </c>
      <c r="N5940">
        <f>Registros[[#This Row],[salario]]*5%</f>
        <v>266.40000000000003</v>
      </c>
      <c r="O5940">
        <f>IF(Registros[[#This Row],[idade]]&lt;18,311.43,IF(Registros[[#This Row],[idade]]&lt;=25,488.58,IF(Registros[[#This Row],[idade]]&lt;=50,772.77,850.05)))</f>
        <v>772.77</v>
      </c>
      <c r="P5940">
        <f>IF(Registros[[#This Row],[idade]]&lt;18,23.99,IF(Registros[[#This Row],[idade]]&lt;=25,49.9,IF(Registros[[#This Row],[idade]]&lt;=50,145.2,175.45)))</f>
        <v>145.19999999999999</v>
      </c>
      <c r="Q5940">
        <v>2</v>
      </c>
      <c r="R5940">
        <v>20</v>
      </c>
      <c r="T5940">
        <v>3</v>
      </c>
      <c r="U5940" t="s">
        <v>3</v>
      </c>
      <c r="V5940" t="s">
        <v>22</v>
      </c>
    </row>
    <row r="5941" spans="1:22" x14ac:dyDescent="0.3">
      <c r="A5941">
        <v>5940</v>
      </c>
      <c r="B5941">
        <v>39075290043</v>
      </c>
      <c r="C5941">
        <v>6</v>
      </c>
      <c r="D5941" s="1">
        <v>35038</v>
      </c>
      <c r="E5941" s="3">
        <f>2023-YEAR(Registros[[#This Row],[data_nascimento]])</f>
        <v>28</v>
      </c>
      <c r="F5941" s="1">
        <v>44009</v>
      </c>
      <c r="H5941">
        <v>220</v>
      </c>
      <c r="I5941">
        <v>19</v>
      </c>
      <c r="J5941" s="3">
        <v>4247.7666666666664</v>
      </c>
      <c r="K5941">
        <v>9.1999999999999993</v>
      </c>
      <c r="L5941">
        <v>6707</v>
      </c>
      <c r="M5941">
        <f>Registros[[#This Row],[salario]]*0.06</f>
        <v>402.41999999999996</v>
      </c>
      <c r="N5941">
        <f>Registros[[#This Row],[salario]]*5%</f>
        <v>335.35</v>
      </c>
      <c r="O5941">
        <f>IF(Registros[[#This Row],[idade]]&lt;18,311.43,IF(Registros[[#This Row],[idade]]&lt;=25,488.58,IF(Registros[[#This Row],[idade]]&lt;=50,772.77,850.05)))</f>
        <v>772.77</v>
      </c>
      <c r="P5941">
        <f>IF(Registros[[#This Row],[idade]]&lt;18,23.99,IF(Registros[[#This Row],[idade]]&lt;=25,49.9,IF(Registros[[#This Row],[idade]]&lt;=50,145.2,175.45)))</f>
        <v>145.19999999999999</v>
      </c>
      <c r="Q5941">
        <v>4</v>
      </c>
      <c r="R5941">
        <v>12</v>
      </c>
      <c r="T5941">
        <v>2</v>
      </c>
      <c r="U5941" t="s">
        <v>2</v>
      </c>
      <c r="V5941" t="s">
        <v>21</v>
      </c>
    </row>
    <row r="5942" spans="1:22" x14ac:dyDescent="0.3">
      <c r="A5942">
        <v>5941</v>
      </c>
      <c r="B5942">
        <v>53147284729</v>
      </c>
      <c r="C5942">
        <v>4</v>
      </c>
      <c r="D5942" s="1">
        <v>27997</v>
      </c>
      <c r="E5942" s="3">
        <f>2023-YEAR(Registros[[#This Row],[data_nascimento]])</f>
        <v>47</v>
      </c>
      <c r="F5942" s="1">
        <v>44009</v>
      </c>
      <c r="H5942">
        <v>220</v>
      </c>
      <c r="I5942">
        <v>12</v>
      </c>
      <c r="J5942" s="3">
        <v>1973.6</v>
      </c>
      <c r="K5942">
        <v>12.65</v>
      </c>
      <c r="L5942">
        <v>4934</v>
      </c>
      <c r="M5942">
        <f>Registros[[#This Row],[salario]]*0.06</f>
        <v>296.03999999999996</v>
      </c>
      <c r="N5942">
        <f>Registros[[#This Row],[salario]]*5%</f>
        <v>246.70000000000002</v>
      </c>
      <c r="O5942">
        <f>IF(Registros[[#This Row],[idade]]&lt;18,311.43,IF(Registros[[#This Row],[idade]]&lt;=25,488.58,IF(Registros[[#This Row],[idade]]&lt;=50,772.77,850.05)))</f>
        <v>772.77</v>
      </c>
      <c r="P5942">
        <f>IF(Registros[[#This Row],[idade]]&lt;18,23.99,IF(Registros[[#This Row],[idade]]&lt;=25,49.9,IF(Registros[[#This Row],[idade]]&lt;=50,145.2,175.45)))</f>
        <v>145.19999999999999</v>
      </c>
      <c r="Q5942">
        <v>3</v>
      </c>
      <c r="R5942">
        <v>4</v>
      </c>
      <c r="T5942">
        <v>2</v>
      </c>
      <c r="U5942" t="s">
        <v>3</v>
      </c>
      <c r="V5942" t="s">
        <v>22</v>
      </c>
    </row>
    <row r="5943" spans="1:22" x14ac:dyDescent="0.3">
      <c r="A5943">
        <v>5942</v>
      </c>
      <c r="B5943">
        <v>59847499564</v>
      </c>
      <c r="C5943">
        <v>4</v>
      </c>
      <c r="D5943" s="1">
        <v>33102</v>
      </c>
      <c r="E5943" s="3">
        <f>2023-YEAR(Registros[[#This Row],[data_nascimento]])</f>
        <v>33</v>
      </c>
      <c r="F5943" s="1">
        <v>44009</v>
      </c>
      <c r="H5943">
        <v>220</v>
      </c>
      <c r="I5943">
        <v>14</v>
      </c>
      <c r="J5943" s="3">
        <v>1067.2666666666667</v>
      </c>
      <c r="K5943">
        <v>18.399999999999999</v>
      </c>
      <c r="L5943">
        <v>2287</v>
      </c>
      <c r="M5943">
        <f>Registros[[#This Row],[salario]]*0.06</f>
        <v>137.22</v>
      </c>
      <c r="N5943">
        <f>Registros[[#This Row],[salario]]*5%</f>
        <v>114.35000000000001</v>
      </c>
      <c r="O5943">
        <f>IF(Registros[[#This Row],[idade]]&lt;18,311.43,IF(Registros[[#This Row],[idade]]&lt;=25,488.58,IF(Registros[[#This Row],[idade]]&lt;=50,772.77,850.05)))</f>
        <v>772.77</v>
      </c>
      <c r="P5943">
        <f>IF(Registros[[#This Row],[idade]]&lt;18,23.99,IF(Registros[[#This Row],[idade]]&lt;=25,49.9,IF(Registros[[#This Row],[idade]]&lt;=50,145.2,175.45)))</f>
        <v>145.19999999999999</v>
      </c>
      <c r="Q5943">
        <v>1</v>
      </c>
      <c r="R5943">
        <v>16</v>
      </c>
      <c r="T5943">
        <v>3</v>
      </c>
      <c r="U5943" t="s">
        <v>3</v>
      </c>
      <c r="V5943" t="s">
        <v>19</v>
      </c>
    </row>
    <row r="5944" spans="1:22" x14ac:dyDescent="0.3">
      <c r="A5944">
        <v>5943</v>
      </c>
      <c r="B5944">
        <v>63781435727</v>
      </c>
      <c r="C5944">
        <v>4</v>
      </c>
      <c r="D5944" s="1">
        <v>36983</v>
      </c>
      <c r="E5944" s="3">
        <f>2023-YEAR(Registros[[#This Row],[data_nascimento]])</f>
        <v>22</v>
      </c>
      <c r="F5944" s="1">
        <v>44009</v>
      </c>
      <c r="H5944">
        <v>220</v>
      </c>
      <c r="I5944">
        <v>19</v>
      </c>
      <c r="J5944" s="3">
        <v>2691.0333333333333</v>
      </c>
      <c r="K5944">
        <v>10.35</v>
      </c>
      <c r="L5944">
        <v>4249</v>
      </c>
      <c r="M5944">
        <f>Registros[[#This Row],[salario]]*0.06</f>
        <v>254.94</v>
      </c>
      <c r="N5944">
        <f>Registros[[#This Row],[salario]]*5%</f>
        <v>212.45000000000002</v>
      </c>
      <c r="O5944">
        <f>IF(Registros[[#This Row],[idade]]&lt;18,311.43,IF(Registros[[#This Row],[idade]]&lt;=25,488.58,IF(Registros[[#This Row],[idade]]&lt;=50,772.77,850.05)))</f>
        <v>488.58</v>
      </c>
      <c r="P5944">
        <f>IF(Registros[[#This Row],[idade]]&lt;18,23.99,IF(Registros[[#This Row],[idade]]&lt;=25,49.9,IF(Registros[[#This Row],[idade]]&lt;=50,145.2,175.45)))</f>
        <v>49.9</v>
      </c>
      <c r="Q5944">
        <v>2</v>
      </c>
      <c r="R5944">
        <v>17</v>
      </c>
      <c r="T5944">
        <v>3</v>
      </c>
      <c r="U5944" t="s">
        <v>2</v>
      </c>
      <c r="V5944" t="s">
        <v>21</v>
      </c>
    </row>
    <row r="5945" spans="1:22" x14ac:dyDescent="0.3">
      <c r="A5945">
        <v>5944</v>
      </c>
      <c r="B5945">
        <v>53461429771</v>
      </c>
      <c r="C5945">
        <v>5</v>
      </c>
      <c r="D5945" s="1">
        <v>38609</v>
      </c>
      <c r="E5945" s="3">
        <f>2023-YEAR(Registros[[#This Row],[data_nascimento]])</f>
        <v>18</v>
      </c>
      <c r="F5945" s="1">
        <v>44009</v>
      </c>
      <c r="H5945">
        <v>220</v>
      </c>
      <c r="I5945">
        <v>20</v>
      </c>
      <c r="J5945" s="3">
        <v>2940.6666666666665</v>
      </c>
      <c r="K5945">
        <v>23</v>
      </c>
      <c r="L5945">
        <v>4411</v>
      </c>
      <c r="M5945">
        <f>Registros[[#This Row],[salario]]*0.06</f>
        <v>264.65999999999997</v>
      </c>
      <c r="N5945">
        <f>Registros[[#This Row],[salario]]*5%</f>
        <v>220.55</v>
      </c>
      <c r="O5945">
        <f>IF(Registros[[#This Row],[idade]]&lt;18,311.43,IF(Registros[[#This Row],[idade]]&lt;=25,488.58,IF(Registros[[#This Row],[idade]]&lt;=50,772.77,850.05)))</f>
        <v>488.58</v>
      </c>
      <c r="P5945">
        <f>IF(Registros[[#This Row],[idade]]&lt;18,23.99,IF(Registros[[#This Row],[idade]]&lt;=25,49.9,IF(Registros[[#This Row],[idade]]&lt;=50,145.2,175.45)))</f>
        <v>49.9</v>
      </c>
      <c r="Q5945">
        <v>2</v>
      </c>
      <c r="R5945">
        <v>20</v>
      </c>
      <c r="T5945">
        <v>3</v>
      </c>
      <c r="U5945" t="s">
        <v>3</v>
      </c>
      <c r="V5945" t="s">
        <v>19</v>
      </c>
    </row>
    <row r="5946" spans="1:22" x14ac:dyDescent="0.3">
      <c r="A5946">
        <v>5945</v>
      </c>
      <c r="B5946">
        <v>96166265758</v>
      </c>
      <c r="C5946">
        <v>4</v>
      </c>
      <c r="D5946" s="1">
        <v>36087</v>
      </c>
      <c r="E5946" s="3">
        <f>2023-YEAR(Registros[[#This Row],[data_nascimento]])</f>
        <v>25</v>
      </c>
      <c r="F5946" s="1">
        <v>44009</v>
      </c>
      <c r="H5946">
        <v>220</v>
      </c>
      <c r="I5946">
        <v>6</v>
      </c>
      <c r="J5946" s="3">
        <v>703.2</v>
      </c>
      <c r="K5946">
        <v>16.100000000000001</v>
      </c>
      <c r="L5946">
        <v>3516</v>
      </c>
      <c r="M5946">
        <f>Registros[[#This Row],[salario]]*0.06</f>
        <v>210.95999999999998</v>
      </c>
      <c r="N5946">
        <f>Registros[[#This Row],[salario]]*5%</f>
        <v>175.8</v>
      </c>
      <c r="O5946">
        <f>IF(Registros[[#This Row],[idade]]&lt;18,311.43,IF(Registros[[#This Row],[idade]]&lt;=25,488.58,IF(Registros[[#This Row],[idade]]&lt;=50,772.77,850.05)))</f>
        <v>488.58</v>
      </c>
      <c r="P5946">
        <f>IF(Registros[[#This Row],[idade]]&lt;18,23.99,IF(Registros[[#This Row],[idade]]&lt;=25,49.9,IF(Registros[[#This Row],[idade]]&lt;=50,145.2,175.45)))</f>
        <v>49.9</v>
      </c>
      <c r="Q5946">
        <v>2</v>
      </c>
      <c r="R5946">
        <v>19</v>
      </c>
      <c r="T5946">
        <v>2</v>
      </c>
      <c r="U5946" t="s">
        <v>3</v>
      </c>
      <c r="V5946" t="s">
        <v>18</v>
      </c>
    </row>
    <row r="5947" spans="1:22" x14ac:dyDescent="0.3">
      <c r="A5947">
        <v>5946</v>
      </c>
      <c r="B5947">
        <v>41841522766</v>
      </c>
      <c r="C5947">
        <v>5</v>
      </c>
      <c r="D5947" s="1">
        <v>34167</v>
      </c>
      <c r="E5947" s="3">
        <f>2023-YEAR(Registros[[#This Row],[data_nascimento]])</f>
        <v>30</v>
      </c>
      <c r="F5947" s="1">
        <v>44009</v>
      </c>
      <c r="G5947" s="1">
        <v>44406</v>
      </c>
      <c r="H5947">
        <v>220</v>
      </c>
      <c r="I5947">
        <v>9</v>
      </c>
      <c r="J5947" s="3">
        <v>634.5</v>
      </c>
      <c r="K5947">
        <v>10.35</v>
      </c>
      <c r="L5947">
        <v>2115</v>
      </c>
      <c r="M5947">
        <f>Registros[[#This Row],[salario]]*0.06</f>
        <v>126.89999999999999</v>
      </c>
      <c r="N5947">
        <f>Registros[[#This Row],[salario]]*5%</f>
        <v>105.75</v>
      </c>
      <c r="O5947">
        <f>IF(Registros[[#This Row],[idade]]&lt;18,311.43,IF(Registros[[#This Row],[idade]]&lt;=25,488.58,IF(Registros[[#This Row],[idade]]&lt;=50,772.77,850.05)))</f>
        <v>772.77</v>
      </c>
      <c r="P5947">
        <f>IF(Registros[[#This Row],[idade]]&lt;18,23.99,IF(Registros[[#This Row],[idade]]&lt;=25,49.9,IF(Registros[[#This Row],[idade]]&lt;=50,145.2,175.45)))</f>
        <v>145.19999999999999</v>
      </c>
      <c r="Q5947">
        <v>2</v>
      </c>
      <c r="R5947">
        <v>5</v>
      </c>
      <c r="S5947">
        <v>1</v>
      </c>
      <c r="T5947">
        <v>2</v>
      </c>
      <c r="U5947" t="s">
        <v>3</v>
      </c>
      <c r="V5947" t="s">
        <v>18</v>
      </c>
    </row>
    <row r="5948" spans="1:22" x14ac:dyDescent="0.3">
      <c r="A5948">
        <v>5947</v>
      </c>
      <c r="B5948">
        <v>39536693985</v>
      </c>
      <c r="C5948">
        <v>4</v>
      </c>
      <c r="D5948" s="1">
        <v>37268</v>
      </c>
      <c r="E5948" s="3">
        <f>2023-YEAR(Registros[[#This Row],[data_nascimento]])</f>
        <v>21</v>
      </c>
      <c r="F5948" s="1">
        <v>44009</v>
      </c>
      <c r="G5948" s="1">
        <v>44406</v>
      </c>
      <c r="H5948">
        <v>220</v>
      </c>
      <c r="I5948">
        <v>5</v>
      </c>
      <c r="J5948" s="3">
        <v>643.83333333333337</v>
      </c>
      <c r="K5948">
        <v>3.45</v>
      </c>
      <c r="L5948">
        <v>3863</v>
      </c>
      <c r="M5948">
        <f>Registros[[#This Row],[salario]]*0.06</f>
        <v>231.78</v>
      </c>
      <c r="N5948">
        <f>Registros[[#This Row],[salario]]*5%</f>
        <v>193.15</v>
      </c>
      <c r="O5948">
        <f>IF(Registros[[#This Row],[idade]]&lt;18,311.43,IF(Registros[[#This Row],[idade]]&lt;=25,488.58,IF(Registros[[#This Row],[idade]]&lt;=50,772.77,850.05)))</f>
        <v>488.58</v>
      </c>
      <c r="P5948">
        <f>IF(Registros[[#This Row],[idade]]&lt;18,23.99,IF(Registros[[#This Row],[idade]]&lt;=25,49.9,IF(Registros[[#This Row],[idade]]&lt;=50,145.2,175.45)))</f>
        <v>49.9</v>
      </c>
      <c r="Q5948">
        <v>5</v>
      </c>
      <c r="R5948">
        <v>7</v>
      </c>
      <c r="S5948">
        <v>3</v>
      </c>
      <c r="T5948">
        <v>1</v>
      </c>
      <c r="U5948" t="s">
        <v>3</v>
      </c>
      <c r="V5948" t="s">
        <v>19</v>
      </c>
    </row>
    <row r="5949" spans="1:22" x14ac:dyDescent="0.3">
      <c r="A5949">
        <v>5948</v>
      </c>
      <c r="B5949">
        <v>87613864521</v>
      </c>
      <c r="C5949">
        <v>7</v>
      </c>
      <c r="D5949" s="1">
        <v>30492</v>
      </c>
      <c r="E5949" s="3">
        <f>2023-YEAR(Registros[[#This Row],[data_nascimento]])</f>
        <v>40</v>
      </c>
      <c r="F5949" s="1">
        <v>44009</v>
      </c>
      <c r="G5949" s="1">
        <v>44406</v>
      </c>
      <c r="H5949">
        <v>220</v>
      </c>
      <c r="I5949">
        <v>13</v>
      </c>
      <c r="J5949" s="3">
        <v>3042.4333333333334</v>
      </c>
      <c r="K5949">
        <v>9.1999999999999993</v>
      </c>
      <c r="L5949">
        <v>7021</v>
      </c>
      <c r="M5949">
        <f>Registros[[#This Row],[salario]]*0.06</f>
        <v>421.26</v>
      </c>
      <c r="N5949">
        <f>Registros[[#This Row],[salario]]*5%</f>
        <v>351.05</v>
      </c>
      <c r="O5949">
        <f>IF(Registros[[#This Row],[idade]]&lt;18,311.43,IF(Registros[[#This Row],[idade]]&lt;=25,488.58,IF(Registros[[#This Row],[idade]]&lt;=50,772.77,850.05)))</f>
        <v>772.77</v>
      </c>
      <c r="P5949">
        <f>IF(Registros[[#This Row],[idade]]&lt;18,23.99,IF(Registros[[#This Row],[idade]]&lt;=25,49.9,IF(Registros[[#This Row],[idade]]&lt;=50,145.2,175.45)))</f>
        <v>145.19999999999999</v>
      </c>
      <c r="Q5949">
        <v>4</v>
      </c>
      <c r="R5949">
        <v>15</v>
      </c>
      <c r="S5949">
        <v>3</v>
      </c>
      <c r="T5949">
        <v>1</v>
      </c>
      <c r="U5949" t="s">
        <v>3</v>
      </c>
      <c r="V5949" t="s">
        <v>19</v>
      </c>
    </row>
    <row r="5950" spans="1:22" x14ac:dyDescent="0.3">
      <c r="A5950">
        <v>5949</v>
      </c>
      <c r="B5950">
        <v>21378693990</v>
      </c>
      <c r="C5950">
        <v>4</v>
      </c>
      <c r="D5950" s="1">
        <v>36436</v>
      </c>
      <c r="E5950" s="3">
        <f>2023-YEAR(Registros[[#This Row],[data_nascimento]])</f>
        <v>24</v>
      </c>
      <c r="F5950" s="1">
        <v>44009</v>
      </c>
      <c r="G5950" s="1">
        <v>44406</v>
      </c>
      <c r="H5950">
        <v>220</v>
      </c>
      <c r="I5950">
        <v>18</v>
      </c>
      <c r="J5950" s="3">
        <v>1110</v>
      </c>
      <c r="K5950">
        <v>12.65</v>
      </c>
      <c r="L5950">
        <v>1850</v>
      </c>
      <c r="M5950">
        <f>Registros[[#This Row],[salario]]*0.06</f>
        <v>111</v>
      </c>
      <c r="N5950">
        <f>Registros[[#This Row],[salario]]*5%</f>
        <v>92.5</v>
      </c>
      <c r="O5950">
        <f>IF(Registros[[#This Row],[idade]]&lt;18,311.43,IF(Registros[[#This Row],[idade]]&lt;=25,488.58,IF(Registros[[#This Row],[idade]]&lt;=50,772.77,850.05)))</f>
        <v>488.58</v>
      </c>
      <c r="P5950">
        <f>IF(Registros[[#This Row],[idade]]&lt;18,23.99,IF(Registros[[#This Row],[idade]]&lt;=25,49.9,IF(Registros[[#This Row],[idade]]&lt;=50,145.2,175.45)))</f>
        <v>49.9</v>
      </c>
      <c r="Q5950">
        <v>3</v>
      </c>
      <c r="R5950">
        <v>11</v>
      </c>
      <c r="S5950">
        <v>2</v>
      </c>
      <c r="T5950">
        <v>3</v>
      </c>
      <c r="U5950" t="s">
        <v>3</v>
      </c>
      <c r="V5950" t="s">
        <v>22</v>
      </c>
    </row>
    <row r="5951" spans="1:22" x14ac:dyDescent="0.3">
      <c r="A5951">
        <v>5950</v>
      </c>
      <c r="B5951">
        <v>19879072236</v>
      </c>
      <c r="C5951">
        <v>6</v>
      </c>
      <c r="D5951" s="1">
        <v>33862</v>
      </c>
      <c r="E5951" s="3">
        <f>2023-YEAR(Registros[[#This Row],[data_nascimento]])</f>
        <v>31</v>
      </c>
      <c r="F5951" s="1">
        <v>44009</v>
      </c>
      <c r="G5951" s="1">
        <v>44406</v>
      </c>
      <c r="H5951">
        <v>220</v>
      </c>
      <c r="I5951">
        <v>4</v>
      </c>
      <c r="J5951" s="3">
        <v>438.53333333333336</v>
      </c>
      <c r="K5951">
        <v>23</v>
      </c>
      <c r="L5951">
        <v>3289</v>
      </c>
      <c r="M5951">
        <f>Registros[[#This Row],[salario]]*0.06</f>
        <v>197.34</v>
      </c>
      <c r="N5951">
        <f>Registros[[#This Row],[salario]]*5%</f>
        <v>164.45000000000002</v>
      </c>
      <c r="O5951">
        <f>IF(Registros[[#This Row],[idade]]&lt;18,311.43,IF(Registros[[#This Row],[idade]]&lt;=25,488.58,IF(Registros[[#This Row],[idade]]&lt;=50,772.77,850.05)))</f>
        <v>772.77</v>
      </c>
      <c r="P5951">
        <f>IF(Registros[[#This Row],[idade]]&lt;18,23.99,IF(Registros[[#This Row],[idade]]&lt;=25,49.9,IF(Registros[[#This Row],[idade]]&lt;=50,145.2,175.45)))</f>
        <v>145.19999999999999</v>
      </c>
      <c r="Q5951">
        <v>3</v>
      </c>
      <c r="R5951">
        <v>24</v>
      </c>
      <c r="S5951">
        <v>1</v>
      </c>
      <c r="T5951">
        <v>2</v>
      </c>
      <c r="U5951" t="s">
        <v>2</v>
      </c>
      <c r="V5951" t="s">
        <v>19</v>
      </c>
    </row>
    <row r="5952" spans="1:22" x14ac:dyDescent="0.3">
      <c r="A5952">
        <v>5951</v>
      </c>
      <c r="B5952">
        <v>56890088809</v>
      </c>
      <c r="C5952">
        <v>7</v>
      </c>
      <c r="D5952" s="1">
        <v>37240</v>
      </c>
      <c r="E5952" s="3">
        <f>2023-YEAR(Registros[[#This Row],[data_nascimento]])</f>
        <v>22</v>
      </c>
      <c r="F5952" s="1">
        <v>44009</v>
      </c>
      <c r="G5952" s="1">
        <v>44406</v>
      </c>
      <c r="H5952">
        <v>220</v>
      </c>
      <c r="I5952">
        <v>5</v>
      </c>
      <c r="J5952" s="3">
        <v>926.33333333333337</v>
      </c>
      <c r="K5952">
        <v>19.55</v>
      </c>
      <c r="L5952">
        <v>5558</v>
      </c>
      <c r="M5952">
        <f>Registros[[#This Row],[salario]]*0.06</f>
        <v>333.47999999999996</v>
      </c>
      <c r="N5952">
        <f>Registros[[#This Row],[salario]]*5%</f>
        <v>277.90000000000003</v>
      </c>
      <c r="O5952">
        <f>IF(Registros[[#This Row],[idade]]&lt;18,311.43,IF(Registros[[#This Row],[idade]]&lt;=25,488.58,IF(Registros[[#This Row],[idade]]&lt;=50,772.77,850.05)))</f>
        <v>488.58</v>
      </c>
      <c r="P5952">
        <f>IF(Registros[[#This Row],[idade]]&lt;18,23.99,IF(Registros[[#This Row],[idade]]&lt;=25,49.9,IF(Registros[[#This Row],[idade]]&lt;=50,145.2,175.45)))</f>
        <v>49.9</v>
      </c>
      <c r="Q5952">
        <v>1</v>
      </c>
      <c r="R5952">
        <v>12</v>
      </c>
      <c r="S5952">
        <v>2</v>
      </c>
      <c r="T5952">
        <v>3</v>
      </c>
      <c r="U5952" t="s">
        <v>3</v>
      </c>
      <c r="V5952" t="s">
        <v>18</v>
      </c>
    </row>
    <row r="5953" spans="1:22" x14ac:dyDescent="0.3">
      <c r="A5953">
        <v>5952</v>
      </c>
      <c r="B5953">
        <v>94724834013</v>
      </c>
      <c r="C5953">
        <v>7</v>
      </c>
      <c r="D5953" s="1">
        <v>39349</v>
      </c>
      <c r="E5953" s="3">
        <f>2023-YEAR(Registros[[#This Row],[data_nascimento]])</f>
        <v>16</v>
      </c>
      <c r="F5953" s="1">
        <v>44009</v>
      </c>
      <c r="G5953" s="1">
        <v>44406</v>
      </c>
      <c r="H5953">
        <v>120</v>
      </c>
      <c r="I5953">
        <v>11</v>
      </c>
      <c r="J5953" s="3">
        <v>1106.2333333333333</v>
      </c>
      <c r="K5953">
        <v>19.55</v>
      </c>
      <c r="L5953">
        <v>3017</v>
      </c>
      <c r="M5953">
        <f>Registros[[#This Row],[salario]]*0.06</f>
        <v>181.01999999999998</v>
      </c>
      <c r="N5953">
        <f>Registros[[#This Row],[salario]]*5%</f>
        <v>150.85</v>
      </c>
      <c r="O5953">
        <f>IF(Registros[[#This Row],[idade]]&lt;18,311.43,IF(Registros[[#This Row],[idade]]&lt;=25,488.58,IF(Registros[[#This Row],[idade]]&lt;=50,772.77,850.05)))</f>
        <v>311.43</v>
      </c>
      <c r="P5953">
        <f>IF(Registros[[#This Row],[idade]]&lt;18,23.99,IF(Registros[[#This Row],[idade]]&lt;=25,49.9,IF(Registros[[#This Row],[idade]]&lt;=50,145.2,175.45)))</f>
        <v>23.99</v>
      </c>
      <c r="Q5953">
        <v>4</v>
      </c>
      <c r="R5953">
        <v>11</v>
      </c>
      <c r="S5953">
        <v>1</v>
      </c>
      <c r="T5953">
        <v>2</v>
      </c>
      <c r="U5953" t="s">
        <v>2</v>
      </c>
      <c r="V5953" t="s">
        <v>22</v>
      </c>
    </row>
    <row r="5954" spans="1:22" x14ac:dyDescent="0.3">
      <c r="A5954">
        <v>5953</v>
      </c>
      <c r="B5954">
        <v>37111027237</v>
      </c>
      <c r="C5954">
        <v>7</v>
      </c>
      <c r="D5954" s="1">
        <v>39001</v>
      </c>
      <c r="E5954" s="3">
        <f>2023-YEAR(Registros[[#This Row],[data_nascimento]])</f>
        <v>17</v>
      </c>
      <c r="F5954" s="1">
        <v>44009</v>
      </c>
      <c r="H5954">
        <v>120</v>
      </c>
      <c r="I5954">
        <v>17</v>
      </c>
      <c r="J5954" s="3">
        <v>1574.1999999999998</v>
      </c>
      <c r="K5954">
        <v>5.75</v>
      </c>
      <c r="L5954">
        <v>2778</v>
      </c>
      <c r="M5954">
        <f>Registros[[#This Row],[salario]]*0.06</f>
        <v>166.68</v>
      </c>
      <c r="N5954">
        <f>Registros[[#This Row],[salario]]*5%</f>
        <v>138.9</v>
      </c>
      <c r="O5954">
        <f>IF(Registros[[#This Row],[idade]]&lt;18,311.43,IF(Registros[[#This Row],[idade]]&lt;=25,488.58,IF(Registros[[#This Row],[idade]]&lt;=50,772.77,850.05)))</f>
        <v>311.43</v>
      </c>
      <c r="P5954">
        <f>IF(Registros[[#This Row],[idade]]&lt;18,23.99,IF(Registros[[#This Row],[idade]]&lt;=25,49.9,IF(Registros[[#This Row],[idade]]&lt;=50,145.2,175.45)))</f>
        <v>23.99</v>
      </c>
      <c r="Q5954">
        <v>1</v>
      </c>
      <c r="R5954">
        <v>2</v>
      </c>
      <c r="T5954">
        <v>1</v>
      </c>
      <c r="U5954" t="s">
        <v>2</v>
      </c>
      <c r="V5954" t="s">
        <v>19</v>
      </c>
    </row>
    <row r="5955" spans="1:22" x14ac:dyDescent="0.3">
      <c r="A5955">
        <v>5954</v>
      </c>
      <c r="B5955">
        <v>37787673001</v>
      </c>
      <c r="C5955">
        <v>7</v>
      </c>
      <c r="D5955" s="1">
        <v>33775</v>
      </c>
      <c r="E5955" s="3">
        <f>2023-YEAR(Registros[[#This Row],[data_nascimento]])</f>
        <v>31</v>
      </c>
      <c r="F5955" s="1">
        <v>44009</v>
      </c>
      <c r="H5955">
        <v>220</v>
      </c>
      <c r="I5955">
        <v>7</v>
      </c>
      <c r="J5955" s="3">
        <v>1725.5</v>
      </c>
      <c r="K5955">
        <v>20.7</v>
      </c>
      <c r="L5955">
        <v>7395</v>
      </c>
      <c r="M5955">
        <f>Registros[[#This Row],[salario]]*0.06</f>
        <v>443.7</v>
      </c>
      <c r="N5955">
        <f>Registros[[#This Row],[salario]]*5%</f>
        <v>369.75</v>
      </c>
      <c r="O5955">
        <f>IF(Registros[[#This Row],[idade]]&lt;18,311.43,IF(Registros[[#This Row],[idade]]&lt;=25,488.58,IF(Registros[[#This Row],[idade]]&lt;=50,772.77,850.05)))</f>
        <v>772.77</v>
      </c>
      <c r="P5955">
        <f>IF(Registros[[#This Row],[idade]]&lt;18,23.99,IF(Registros[[#This Row],[idade]]&lt;=25,49.9,IF(Registros[[#This Row],[idade]]&lt;=50,145.2,175.45)))</f>
        <v>145.19999999999999</v>
      </c>
      <c r="Q5955">
        <v>5</v>
      </c>
      <c r="R5955">
        <v>4</v>
      </c>
      <c r="T5955">
        <v>3</v>
      </c>
      <c r="U5955" t="s">
        <v>3</v>
      </c>
      <c r="V5955" t="s">
        <v>21</v>
      </c>
    </row>
    <row r="5956" spans="1:22" x14ac:dyDescent="0.3">
      <c r="A5956">
        <v>5955</v>
      </c>
      <c r="B5956">
        <v>42463684419</v>
      </c>
      <c r="C5956">
        <v>6</v>
      </c>
      <c r="D5956" s="1">
        <v>34568</v>
      </c>
      <c r="E5956" s="3">
        <f>2023-YEAR(Registros[[#This Row],[data_nascimento]])</f>
        <v>29</v>
      </c>
      <c r="F5956" s="1">
        <v>44009</v>
      </c>
      <c r="G5956" s="1">
        <v>44406</v>
      </c>
      <c r="H5956">
        <v>220</v>
      </c>
      <c r="I5956">
        <v>7</v>
      </c>
      <c r="J5956" s="3">
        <v>954.56666666666672</v>
      </c>
      <c r="K5956">
        <v>21.85</v>
      </c>
      <c r="L5956">
        <v>4091</v>
      </c>
      <c r="N5956">
        <v>400</v>
      </c>
      <c r="O5956">
        <f>IF(Registros[[#This Row],[idade]]&lt;18,311.43,IF(Registros[[#This Row],[idade]]&lt;=25,488.58,IF(Registros[[#This Row],[idade]]&lt;=50,772.77,850.05)))</f>
        <v>772.77</v>
      </c>
      <c r="P5956">
        <f>IF(Registros[[#This Row],[idade]]&lt;18,23.99,IF(Registros[[#This Row],[idade]]&lt;=25,49.9,IF(Registros[[#This Row],[idade]]&lt;=50,145.2,175.45)))</f>
        <v>145.19999999999999</v>
      </c>
      <c r="Q5956">
        <v>3</v>
      </c>
      <c r="R5956">
        <v>19</v>
      </c>
      <c r="S5956">
        <v>1</v>
      </c>
      <c r="T5956">
        <v>3</v>
      </c>
      <c r="U5956" t="s">
        <v>2</v>
      </c>
      <c r="V5956" t="s">
        <v>18</v>
      </c>
    </row>
    <row r="5957" spans="1:22" x14ac:dyDescent="0.3">
      <c r="A5957">
        <v>5956</v>
      </c>
      <c r="B5957">
        <v>12725789497</v>
      </c>
      <c r="C5957">
        <v>6</v>
      </c>
      <c r="D5957" s="1">
        <v>29384</v>
      </c>
      <c r="E5957" s="3">
        <f>2023-YEAR(Registros[[#This Row],[data_nascimento]])</f>
        <v>43</v>
      </c>
      <c r="F5957" s="1">
        <v>44009</v>
      </c>
      <c r="G5957" s="1">
        <v>44406</v>
      </c>
      <c r="H5957">
        <v>220</v>
      </c>
      <c r="I5957">
        <v>11</v>
      </c>
      <c r="J5957" s="3">
        <v>2339.333333333333</v>
      </c>
      <c r="K5957">
        <v>14.95</v>
      </c>
      <c r="L5957">
        <v>6380</v>
      </c>
      <c r="N5957">
        <v>400</v>
      </c>
      <c r="O5957">
        <f>IF(Registros[[#This Row],[idade]]&lt;18,311.43,IF(Registros[[#This Row],[idade]]&lt;=25,488.58,IF(Registros[[#This Row],[idade]]&lt;=50,772.77,850.05)))</f>
        <v>772.77</v>
      </c>
      <c r="P5957">
        <f>IF(Registros[[#This Row],[idade]]&lt;18,23.99,IF(Registros[[#This Row],[idade]]&lt;=25,49.9,IF(Registros[[#This Row],[idade]]&lt;=50,145.2,175.45)))</f>
        <v>145.19999999999999</v>
      </c>
      <c r="Q5957">
        <v>5</v>
      </c>
      <c r="R5957">
        <v>26</v>
      </c>
      <c r="S5957">
        <v>3</v>
      </c>
      <c r="T5957">
        <v>2</v>
      </c>
      <c r="U5957" t="s">
        <v>2</v>
      </c>
      <c r="V5957" t="s">
        <v>18</v>
      </c>
    </row>
    <row r="5958" spans="1:22" x14ac:dyDescent="0.3">
      <c r="A5958">
        <v>5957</v>
      </c>
      <c r="B5958">
        <v>89381805506</v>
      </c>
      <c r="C5958">
        <v>4</v>
      </c>
      <c r="D5958" s="1">
        <v>37373</v>
      </c>
      <c r="E5958" s="3">
        <f>2023-YEAR(Registros[[#This Row],[data_nascimento]])</f>
        <v>21</v>
      </c>
      <c r="F5958" s="1">
        <v>44009</v>
      </c>
      <c r="G5958" s="1">
        <v>44406</v>
      </c>
      <c r="H5958">
        <v>220</v>
      </c>
      <c r="I5958">
        <v>5</v>
      </c>
      <c r="J5958" s="3">
        <v>545.83333333333337</v>
      </c>
      <c r="K5958">
        <v>20.7</v>
      </c>
      <c r="L5958">
        <v>3275</v>
      </c>
      <c r="N5958">
        <v>400</v>
      </c>
      <c r="O5958">
        <f>IF(Registros[[#This Row],[idade]]&lt;18,311.43,IF(Registros[[#This Row],[idade]]&lt;=25,488.58,IF(Registros[[#This Row],[idade]]&lt;=50,772.77,850.05)))</f>
        <v>488.58</v>
      </c>
      <c r="P5958">
        <f>IF(Registros[[#This Row],[idade]]&lt;18,23.99,IF(Registros[[#This Row],[idade]]&lt;=25,49.9,IF(Registros[[#This Row],[idade]]&lt;=50,145.2,175.45)))</f>
        <v>49.9</v>
      </c>
      <c r="Q5958">
        <v>1</v>
      </c>
      <c r="R5958">
        <v>7</v>
      </c>
      <c r="S5958">
        <v>1</v>
      </c>
      <c r="T5958">
        <v>3</v>
      </c>
      <c r="U5958" t="s">
        <v>3</v>
      </c>
      <c r="V5958" t="s">
        <v>19</v>
      </c>
    </row>
    <row r="5959" spans="1:22" x14ac:dyDescent="0.3">
      <c r="A5959">
        <v>5958</v>
      </c>
      <c r="B5959">
        <v>29898842723</v>
      </c>
      <c r="C5959">
        <v>5</v>
      </c>
      <c r="D5959" s="1">
        <v>29814</v>
      </c>
      <c r="E5959" s="3">
        <f>2023-YEAR(Registros[[#This Row],[data_nascimento]])</f>
        <v>42</v>
      </c>
      <c r="F5959" s="1">
        <v>44009</v>
      </c>
      <c r="G5959" s="1">
        <v>44406</v>
      </c>
      <c r="H5959">
        <v>220</v>
      </c>
      <c r="I5959">
        <v>9</v>
      </c>
      <c r="J5959" s="3">
        <v>2048.1</v>
      </c>
      <c r="K5959">
        <v>18.399999999999999</v>
      </c>
      <c r="L5959">
        <v>6827</v>
      </c>
      <c r="N5959">
        <v>400</v>
      </c>
      <c r="O5959">
        <f>IF(Registros[[#This Row],[idade]]&lt;18,311.43,IF(Registros[[#This Row],[idade]]&lt;=25,488.58,IF(Registros[[#This Row],[idade]]&lt;=50,772.77,850.05)))</f>
        <v>772.77</v>
      </c>
      <c r="P5959">
        <f>IF(Registros[[#This Row],[idade]]&lt;18,23.99,IF(Registros[[#This Row],[idade]]&lt;=25,49.9,IF(Registros[[#This Row],[idade]]&lt;=50,145.2,175.45)))</f>
        <v>145.19999999999999</v>
      </c>
      <c r="Q5959">
        <v>2</v>
      </c>
      <c r="R5959">
        <v>26</v>
      </c>
      <c r="S5959">
        <v>2</v>
      </c>
      <c r="T5959">
        <v>1</v>
      </c>
      <c r="U5959" t="s">
        <v>3</v>
      </c>
      <c r="V5959" t="s">
        <v>22</v>
      </c>
    </row>
    <row r="5960" spans="1:22" x14ac:dyDescent="0.3">
      <c r="A5960">
        <v>5959</v>
      </c>
      <c r="B5960">
        <v>59332253182</v>
      </c>
      <c r="C5960">
        <v>6</v>
      </c>
      <c r="D5960" s="1">
        <v>35119</v>
      </c>
      <c r="E5960" s="3">
        <f>2023-YEAR(Registros[[#This Row],[data_nascimento]])</f>
        <v>27</v>
      </c>
      <c r="F5960" s="1">
        <v>44009</v>
      </c>
      <c r="G5960" s="1">
        <v>44406</v>
      </c>
      <c r="H5960">
        <v>220</v>
      </c>
      <c r="I5960">
        <v>2</v>
      </c>
      <c r="J5960" s="3">
        <v>513.26666666666665</v>
      </c>
      <c r="K5960">
        <v>13.8</v>
      </c>
      <c r="L5960">
        <v>7699</v>
      </c>
      <c r="N5960">
        <v>400</v>
      </c>
      <c r="O5960">
        <f>IF(Registros[[#This Row],[idade]]&lt;18,311.43,IF(Registros[[#This Row],[idade]]&lt;=25,488.58,IF(Registros[[#This Row],[idade]]&lt;=50,772.77,850.05)))</f>
        <v>772.77</v>
      </c>
      <c r="P5960">
        <f>IF(Registros[[#This Row],[idade]]&lt;18,23.99,IF(Registros[[#This Row],[idade]]&lt;=25,49.9,IF(Registros[[#This Row],[idade]]&lt;=50,145.2,175.45)))</f>
        <v>145.19999999999999</v>
      </c>
      <c r="Q5960">
        <v>4</v>
      </c>
      <c r="R5960">
        <v>3</v>
      </c>
      <c r="S5960">
        <v>2</v>
      </c>
      <c r="T5960">
        <v>3</v>
      </c>
      <c r="U5960" t="s">
        <v>3</v>
      </c>
      <c r="V5960" t="s">
        <v>21</v>
      </c>
    </row>
    <row r="5961" spans="1:22" x14ac:dyDescent="0.3">
      <c r="A5961">
        <v>5960</v>
      </c>
      <c r="B5961">
        <v>58467309625</v>
      </c>
      <c r="C5961">
        <v>4</v>
      </c>
      <c r="D5961" s="1">
        <v>29395</v>
      </c>
      <c r="E5961" s="3">
        <f>2023-YEAR(Registros[[#This Row],[data_nascimento]])</f>
        <v>43</v>
      </c>
      <c r="F5961" s="1">
        <v>44009</v>
      </c>
      <c r="G5961" s="1">
        <v>44406</v>
      </c>
      <c r="H5961">
        <v>220</v>
      </c>
      <c r="I5961">
        <v>16</v>
      </c>
      <c r="J5961" s="3">
        <v>5078.3999999999996</v>
      </c>
      <c r="K5961">
        <v>3.45</v>
      </c>
      <c r="L5961">
        <v>9522</v>
      </c>
      <c r="N5961">
        <v>400</v>
      </c>
      <c r="O5961">
        <f>IF(Registros[[#This Row],[idade]]&lt;18,311.43,IF(Registros[[#This Row],[idade]]&lt;=25,488.58,IF(Registros[[#This Row],[idade]]&lt;=50,772.77,850.05)))</f>
        <v>772.77</v>
      </c>
      <c r="P5961">
        <f>IF(Registros[[#This Row],[idade]]&lt;18,23.99,IF(Registros[[#This Row],[idade]]&lt;=25,49.9,IF(Registros[[#This Row],[idade]]&lt;=50,145.2,175.45)))</f>
        <v>145.19999999999999</v>
      </c>
      <c r="Q5961">
        <v>1</v>
      </c>
      <c r="R5961">
        <v>20</v>
      </c>
      <c r="S5961">
        <v>1</v>
      </c>
      <c r="T5961">
        <v>3</v>
      </c>
      <c r="U5961" t="s">
        <v>3</v>
      </c>
      <c r="V5961" t="s">
        <v>21</v>
      </c>
    </row>
    <row r="5962" spans="1:22" x14ac:dyDescent="0.3">
      <c r="A5962">
        <v>5961</v>
      </c>
      <c r="B5962">
        <v>96906841479</v>
      </c>
      <c r="C5962">
        <v>7</v>
      </c>
      <c r="D5962" s="1">
        <v>33780</v>
      </c>
      <c r="E5962" s="3">
        <f>2023-YEAR(Registros[[#This Row],[data_nascimento]])</f>
        <v>31</v>
      </c>
      <c r="F5962" s="1">
        <v>44009</v>
      </c>
      <c r="G5962" s="1">
        <v>44406</v>
      </c>
      <c r="H5962">
        <v>220</v>
      </c>
      <c r="I5962">
        <v>17</v>
      </c>
      <c r="J5962" s="3">
        <v>3252.666666666667</v>
      </c>
      <c r="K5962">
        <v>3.45</v>
      </c>
      <c r="L5962">
        <v>5740</v>
      </c>
      <c r="N5962">
        <v>400</v>
      </c>
      <c r="O5962">
        <f>IF(Registros[[#This Row],[idade]]&lt;18,311.43,IF(Registros[[#This Row],[idade]]&lt;=25,488.58,IF(Registros[[#This Row],[idade]]&lt;=50,772.77,850.05)))</f>
        <v>772.77</v>
      </c>
      <c r="P5962">
        <f>IF(Registros[[#This Row],[idade]]&lt;18,23.99,IF(Registros[[#This Row],[idade]]&lt;=25,49.9,IF(Registros[[#This Row],[idade]]&lt;=50,145.2,175.45)))</f>
        <v>145.19999999999999</v>
      </c>
      <c r="Q5962">
        <v>4</v>
      </c>
      <c r="R5962">
        <v>7</v>
      </c>
      <c r="S5962">
        <v>2</v>
      </c>
      <c r="T5962">
        <v>1</v>
      </c>
      <c r="U5962" t="s">
        <v>3</v>
      </c>
      <c r="V5962" t="s">
        <v>22</v>
      </c>
    </row>
    <row r="5963" spans="1:22" x14ac:dyDescent="0.3">
      <c r="A5963">
        <v>5962</v>
      </c>
      <c r="B5963">
        <v>34721708129</v>
      </c>
      <c r="C5963">
        <v>4</v>
      </c>
      <c r="D5963" s="1">
        <v>31427</v>
      </c>
      <c r="E5963" s="3">
        <f>2023-YEAR(Registros[[#This Row],[data_nascimento]])</f>
        <v>37</v>
      </c>
      <c r="F5963" s="1">
        <v>44009</v>
      </c>
      <c r="G5963" s="1">
        <v>44406</v>
      </c>
      <c r="H5963">
        <v>220</v>
      </c>
      <c r="I5963">
        <v>19</v>
      </c>
      <c r="J5963" s="3">
        <v>3611.9</v>
      </c>
      <c r="K5963">
        <v>8.0500000000000007</v>
      </c>
      <c r="L5963">
        <v>5703</v>
      </c>
      <c r="N5963">
        <v>400</v>
      </c>
      <c r="O5963">
        <f>IF(Registros[[#This Row],[idade]]&lt;18,311.43,IF(Registros[[#This Row],[idade]]&lt;=25,488.58,IF(Registros[[#This Row],[idade]]&lt;=50,772.77,850.05)))</f>
        <v>772.77</v>
      </c>
      <c r="P5963">
        <f>IF(Registros[[#This Row],[idade]]&lt;18,23.99,IF(Registros[[#This Row],[idade]]&lt;=25,49.9,IF(Registros[[#This Row],[idade]]&lt;=50,145.2,175.45)))</f>
        <v>145.19999999999999</v>
      </c>
      <c r="Q5963">
        <v>3</v>
      </c>
      <c r="R5963">
        <v>14</v>
      </c>
      <c r="S5963">
        <v>3</v>
      </c>
      <c r="T5963">
        <v>3</v>
      </c>
      <c r="U5963" t="s">
        <v>2</v>
      </c>
      <c r="V5963" t="s">
        <v>22</v>
      </c>
    </row>
    <row r="5964" spans="1:22" x14ac:dyDescent="0.3">
      <c r="A5964">
        <v>5963</v>
      </c>
      <c r="B5964">
        <v>36322412338</v>
      </c>
      <c r="C5964">
        <v>4</v>
      </c>
      <c r="D5964" s="1">
        <v>34404</v>
      </c>
      <c r="E5964" s="3">
        <f>2023-YEAR(Registros[[#This Row],[data_nascimento]])</f>
        <v>29</v>
      </c>
      <c r="F5964" s="1">
        <v>44009</v>
      </c>
      <c r="G5964" s="1">
        <v>44406</v>
      </c>
      <c r="H5964">
        <v>220</v>
      </c>
      <c r="I5964">
        <v>11</v>
      </c>
      <c r="J5964" s="3">
        <v>3278.7333333333331</v>
      </c>
      <c r="K5964">
        <v>11.5</v>
      </c>
      <c r="L5964">
        <v>8942</v>
      </c>
      <c r="N5964">
        <v>400</v>
      </c>
      <c r="O5964">
        <f>IF(Registros[[#This Row],[idade]]&lt;18,311.43,IF(Registros[[#This Row],[idade]]&lt;=25,488.58,IF(Registros[[#This Row],[idade]]&lt;=50,772.77,850.05)))</f>
        <v>772.77</v>
      </c>
      <c r="P5964">
        <f>IF(Registros[[#This Row],[idade]]&lt;18,23.99,IF(Registros[[#This Row],[idade]]&lt;=25,49.9,IF(Registros[[#This Row],[idade]]&lt;=50,145.2,175.45)))</f>
        <v>145.19999999999999</v>
      </c>
      <c r="Q5964">
        <v>1</v>
      </c>
      <c r="R5964">
        <v>16</v>
      </c>
      <c r="S5964">
        <v>2</v>
      </c>
      <c r="T5964">
        <v>1</v>
      </c>
      <c r="U5964" t="s">
        <v>2</v>
      </c>
      <c r="V5964" t="s">
        <v>22</v>
      </c>
    </row>
    <row r="5965" spans="1:22" x14ac:dyDescent="0.3">
      <c r="A5965">
        <v>5964</v>
      </c>
      <c r="B5965">
        <v>73011615886</v>
      </c>
      <c r="C5965">
        <v>4</v>
      </c>
      <c r="D5965" s="1">
        <v>28216</v>
      </c>
      <c r="E5965" s="3">
        <f>2023-YEAR(Registros[[#This Row],[data_nascimento]])</f>
        <v>46</v>
      </c>
      <c r="F5965" s="1">
        <v>44009</v>
      </c>
      <c r="G5965" s="1">
        <v>44406</v>
      </c>
      <c r="H5965">
        <v>220</v>
      </c>
      <c r="I5965">
        <v>9</v>
      </c>
      <c r="J5965" s="3">
        <v>1329.9</v>
      </c>
      <c r="K5965">
        <v>16.100000000000001</v>
      </c>
      <c r="L5965">
        <v>4433</v>
      </c>
      <c r="N5965">
        <v>400</v>
      </c>
      <c r="O5965">
        <f>IF(Registros[[#This Row],[idade]]&lt;18,311.43,IF(Registros[[#This Row],[idade]]&lt;=25,488.58,IF(Registros[[#This Row],[idade]]&lt;=50,772.77,850.05)))</f>
        <v>772.77</v>
      </c>
      <c r="P5965">
        <f>IF(Registros[[#This Row],[idade]]&lt;18,23.99,IF(Registros[[#This Row],[idade]]&lt;=25,49.9,IF(Registros[[#This Row],[idade]]&lt;=50,145.2,175.45)))</f>
        <v>145.19999999999999</v>
      </c>
      <c r="Q5965">
        <v>2</v>
      </c>
      <c r="R5965">
        <v>10</v>
      </c>
      <c r="S5965">
        <v>1</v>
      </c>
      <c r="T5965">
        <v>3</v>
      </c>
      <c r="U5965" t="s">
        <v>2</v>
      </c>
      <c r="V5965" t="s">
        <v>19</v>
      </c>
    </row>
    <row r="5966" spans="1:22" x14ac:dyDescent="0.3">
      <c r="A5966">
        <v>5965</v>
      </c>
      <c r="B5966">
        <v>23650809307</v>
      </c>
      <c r="C5966">
        <v>7</v>
      </c>
      <c r="D5966" s="1">
        <v>39029</v>
      </c>
      <c r="E5966" s="3">
        <f>2023-YEAR(Registros[[#This Row],[data_nascimento]])</f>
        <v>17</v>
      </c>
      <c r="F5966" s="1">
        <v>44009</v>
      </c>
      <c r="G5966" s="1">
        <v>44406</v>
      </c>
      <c r="H5966">
        <v>120</v>
      </c>
      <c r="I5966">
        <v>9</v>
      </c>
      <c r="J5966" s="3">
        <v>2012.1</v>
      </c>
      <c r="K5966">
        <v>19.55</v>
      </c>
      <c r="L5966">
        <v>6707</v>
      </c>
      <c r="N5966">
        <v>400</v>
      </c>
      <c r="O5966">
        <f>IF(Registros[[#This Row],[idade]]&lt;18,311.43,IF(Registros[[#This Row],[idade]]&lt;=25,488.58,IF(Registros[[#This Row],[idade]]&lt;=50,772.77,850.05)))</f>
        <v>311.43</v>
      </c>
      <c r="P5966">
        <f>IF(Registros[[#This Row],[idade]]&lt;18,23.99,IF(Registros[[#This Row],[idade]]&lt;=25,49.9,IF(Registros[[#This Row],[idade]]&lt;=50,145.2,175.45)))</f>
        <v>23.99</v>
      </c>
      <c r="Q5966">
        <v>2</v>
      </c>
      <c r="R5966">
        <v>27</v>
      </c>
      <c r="S5966">
        <v>1</v>
      </c>
      <c r="T5966">
        <v>2</v>
      </c>
      <c r="U5966" t="s">
        <v>2</v>
      </c>
      <c r="V5966" t="s">
        <v>19</v>
      </c>
    </row>
    <row r="5967" spans="1:22" x14ac:dyDescent="0.3">
      <c r="A5967">
        <v>5966</v>
      </c>
      <c r="B5967">
        <v>37663782647</v>
      </c>
      <c r="C5967">
        <v>5</v>
      </c>
      <c r="D5967" s="1">
        <v>27400</v>
      </c>
      <c r="E5967" s="3">
        <f>2023-YEAR(Registros[[#This Row],[data_nascimento]])</f>
        <v>48</v>
      </c>
      <c r="F5967" s="1">
        <v>44009</v>
      </c>
      <c r="H5967">
        <v>220</v>
      </c>
      <c r="I5967">
        <v>19</v>
      </c>
      <c r="J5967" s="3">
        <v>1092.5</v>
      </c>
      <c r="K5967">
        <v>8.0500000000000007</v>
      </c>
      <c r="L5967">
        <v>1725</v>
      </c>
      <c r="N5967">
        <v>400</v>
      </c>
      <c r="O5967">
        <f>IF(Registros[[#This Row],[idade]]&lt;18,311.43,IF(Registros[[#This Row],[idade]]&lt;=25,488.58,IF(Registros[[#This Row],[idade]]&lt;=50,772.77,850.05)))</f>
        <v>772.77</v>
      </c>
      <c r="P5967">
        <f>IF(Registros[[#This Row],[idade]]&lt;18,23.99,IF(Registros[[#This Row],[idade]]&lt;=25,49.9,IF(Registros[[#This Row],[idade]]&lt;=50,145.2,175.45)))</f>
        <v>145.19999999999999</v>
      </c>
      <c r="Q5967">
        <v>1</v>
      </c>
      <c r="R5967">
        <v>9</v>
      </c>
      <c r="T5967">
        <v>2</v>
      </c>
      <c r="U5967" t="s">
        <v>3</v>
      </c>
      <c r="V5967" t="s">
        <v>19</v>
      </c>
    </row>
    <row r="5968" spans="1:22" x14ac:dyDescent="0.3">
      <c r="A5968">
        <v>5967</v>
      </c>
      <c r="B5968">
        <v>84962275072</v>
      </c>
      <c r="C5968">
        <v>5</v>
      </c>
      <c r="D5968" s="1">
        <v>30657</v>
      </c>
      <c r="E5968" s="3">
        <f>2023-YEAR(Registros[[#This Row],[data_nascimento]])</f>
        <v>40</v>
      </c>
      <c r="F5968" s="1">
        <v>44009</v>
      </c>
      <c r="H5968">
        <v>220</v>
      </c>
      <c r="I5968">
        <v>7</v>
      </c>
      <c r="J5968" s="3">
        <v>348.36666666666667</v>
      </c>
      <c r="K5968">
        <v>3.45</v>
      </c>
      <c r="L5968">
        <v>1493</v>
      </c>
      <c r="N5968">
        <v>400</v>
      </c>
      <c r="O5968">
        <f>IF(Registros[[#This Row],[idade]]&lt;18,311.43,IF(Registros[[#This Row],[idade]]&lt;=25,488.58,IF(Registros[[#This Row],[idade]]&lt;=50,772.77,850.05)))</f>
        <v>772.77</v>
      </c>
      <c r="P5968">
        <f>IF(Registros[[#This Row],[idade]]&lt;18,23.99,IF(Registros[[#This Row],[idade]]&lt;=25,49.9,IF(Registros[[#This Row],[idade]]&lt;=50,145.2,175.45)))</f>
        <v>145.19999999999999</v>
      </c>
      <c r="Q5968">
        <v>1</v>
      </c>
      <c r="R5968">
        <v>8</v>
      </c>
      <c r="T5968">
        <v>3</v>
      </c>
      <c r="U5968" t="s">
        <v>2</v>
      </c>
      <c r="V5968" t="s">
        <v>19</v>
      </c>
    </row>
    <row r="5969" spans="1:22" x14ac:dyDescent="0.3">
      <c r="A5969">
        <v>5968</v>
      </c>
      <c r="B5969">
        <v>91706709250</v>
      </c>
      <c r="C5969">
        <v>7</v>
      </c>
      <c r="D5969" s="1">
        <v>35142</v>
      </c>
      <c r="E5969" s="3">
        <f>2023-YEAR(Registros[[#This Row],[data_nascimento]])</f>
        <v>27</v>
      </c>
      <c r="F5969" s="1">
        <v>44012</v>
      </c>
      <c r="H5969">
        <v>220</v>
      </c>
      <c r="I5969">
        <v>7</v>
      </c>
      <c r="J5969" s="3">
        <v>1742.0666666666666</v>
      </c>
      <c r="K5969">
        <v>19.55</v>
      </c>
      <c r="L5969">
        <v>7466</v>
      </c>
      <c r="M5969">
        <f>Registros[[#This Row],[salario]]*0.06</f>
        <v>447.96</v>
      </c>
      <c r="N5969">
        <f>Registros[[#This Row],[salario]]*5%</f>
        <v>373.3</v>
      </c>
      <c r="O5969">
        <f>IF(Registros[[#This Row],[idade]]&lt;18,311.43,IF(Registros[[#This Row],[idade]]&lt;=25,488.58,IF(Registros[[#This Row],[idade]]&lt;=50,772.77,850.05)))</f>
        <v>772.77</v>
      </c>
      <c r="P5969">
        <f>IF(Registros[[#This Row],[idade]]&lt;18,23.99,IF(Registros[[#This Row],[idade]]&lt;=25,49.9,IF(Registros[[#This Row],[idade]]&lt;=50,145.2,175.45)))</f>
        <v>145.19999999999999</v>
      </c>
      <c r="Q5969">
        <v>4</v>
      </c>
      <c r="R5969">
        <v>5</v>
      </c>
      <c r="T5969">
        <v>2</v>
      </c>
      <c r="U5969" t="s">
        <v>2</v>
      </c>
      <c r="V5969" t="s">
        <v>21</v>
      </c>
    </row>
    <row r="5970" spans="1:22" x14ac:dyDescent="0.3">
      <c r="A5970">
        <v>5969</v>
      </c>
      <c r="B5970">
        <v>26014151849</v>
      </c>
      <c r="C5970">
        <v>6</v>
      </c>
      <c r="D5970" s="1">
        <v>37490</v>
      </c>
      <c r="E5970" s="3">
        <f>2023-YEAR(Registros[[#This Row],[data_nascimento]])</f>
        <v>21</v>
      </c>
      <c r="F5970" s="1">
        <v>44012</v>
      </c>
      <c r="H5970">
        <v>220</v>
      </c>
      <c r="I5970">
        <v>3</v>
      </c>
      <c r="J5970" s="3">
        <v>700.2</v>
      </c>
      <c r="K5970">
        <v>5.75</v>
      </c>
      <c r="L5970">
        <v>7002</v>
      </c>
      <c r="M5970">
        <f>Registros[[#This Row],[salario]]*0.06</f>
        <v>420.12</v>
      </c>
      <c r="N5970">
        <f>Registros[[#This Row],[salario]]*5%</f>
        <v>350.1</v>
      </c>
      <c r="O5970">
        <f>IF(Registros[[#This Row],[idade]]&lt;18,311.43,IF(Registros[[#This Row],[idade]]&lt;=25,488.58,IF(Registros[[#This Row],[idade]]&lt;=50,772.77,850.05)))</f>
        <v>488.58</v>
      </c>
      <c r="P5970">
        <f>IF(Registros[[#This Row],[idade]]&lt;18,23.99,IF(Registros[[#This Row],[idade]]&lt;=25,49.9,IF(Registros[[#This Row],[idade]]&lt;=50,145.2,175.45)))</f>
        <v>49.9</v>
      </c>
      <c r="Q5970">
        <v>4</v>
      </c>
      <c r="R5970">
        <v>8</v>
      </c>
      <c r="T5970">
        <v>3</v>
      </c>
      <c r="U5970" t="s">
        <v>2</v>
      </c>
      <c r="V5970" t="s">
        <v>22</v>
      </c>
    </row>
    <row r="5971" spans="1:22" x14ac:dyDescent="0.3">
      <c r="A5971">
        <v>5970</v>
      </c>
      <c r="B5971">
        <v>35092391379</v>
      </c>
      <c r="C5971">
        <v>6</v>
      </c>
      <c r="D5971" s="1">
        <v>35263</v>
      </c>
      <c r="E5971" s="3">
        <f>2023-YEAR(Registros[[#This Row],[data_nascimento]])</f>
        <v>27</v>
      </c>
      <c r="F5971" s="1">
        <v>44012</v>
      </c>
      <c r="H5971">
        <v>220</v>
      </c>
      <c r="I5971">
        <v>15</v>
      </c>
      <c r="J5971" s="3">
        <v>1023.5</v>
      </c>
      <c r="K5971">
        <v>5.75</v>
      </c>
      <c r="L5971">
        <v>2047</v>
      </c>
      <c r="M5971">
        <f>Registros[[#This Row],[salario]]*0.06</f>
        <v>122.82</v>
      </c>
      <c r="N5971">
        <f>Registros[[#This Row],[salario]]*5%</f>
        <v>102.35000000000001</v>
      </c>
      <c r="O5971">
        <f>IF(Registros[[#This Row],[idade]]&lt;18,311.43,IF(Registros[[#This Row],[idade]]&lt;=25,488.58,IF(Registros[[#This Row],[idade]]&lt;=50,772.77,850.05)))</f>
        <v>772.77</v>
      </c>
      <c r="P5971">
        <f>IF(Registros[[#This Row],[idade]]&lt;18,23.99,IF(Registros[[#This Row],[idade]]&lt;=25,49.9,IF(Registros[[#This Row],[idade]]&lt;=50,145.2,175.45)))</f>
        <v>145.19999999999999</v>
      </c>
      <c r="Q5971">
        <v>4</v>
      </c>
      <c r="R5971">
        <v>27</v>
      </c>
      <c r="T5971">
        <v>1</v>
      </c>
      <c r="U5971" t="s">
        <v>3</v>
      </c>
      <c r="V5971" t="s">
        <v>18</v>
      </c>
    </row>
    <row r="5972" spans="1:22" x14ac:dyDescent="0.3">
      <c r="A5972">
        <v>5971</v>
      </c>
      <c r="B5972">
        <v>13700000354</v>
      </c>
      <c r="C5972">
        <v>7</v>
      </c>
      <c r="D5972" s="1">
        <v>28413</v>
      </c>
      <c r="E5972" s="3">
        <f>2023-YEAR(Registros[[#This Row],[data_nascimento]])</f>
        <v>46</v>
      </c>
      <c r="F5972" s="1">
        <v>44012</v>
      </c>
      <c r="H5972">
        <v>220</v>
      </c>
      <c r="I5972">
        <v>4</v>
      </c>
      <c r="J5972" s="3">
        <v>989.06666666666672</v>
      </c>
      <c r="K5972">
        <v>21.85</v>
      </c>
      <c r="L5972">
        <v>7418</v>
      </c>
      <c r="M5972">
        <f>Registros[[#This Row],[salario]]*0.06</f>
        <v>445.08</v>
      </c>
      <c r="N5972">
        <f>Registros[[#This Row],[salario]]*5%</f>
        <v>370.90000000000003</v>
      </c>
      <c r="O5972">
        <f>IF(Registros[[#This Row],[idade]]&lt;18,311.43,IF(Registros[[#This Row],[idade]]&lt;=25,488.58,IF(Registros[[#This Row],[idade]]&lt;=50,772.77,850.05)))</f>
        <v>772.77</v>
      </c>
      <c r="P5972">
        <f>IF(Registros[[#This Row],[idade]]&lt;18,23.99,IF(Registros[[#This Row],[idade]]&lt;=25,49.9,IF(Registros[[#This Row],[idade]]&lt;=50,145.2,175.45)))</f>
        <v>145.19999999999999</v>
      </c>
      <c r="Q5972">
        <v>1</v>
      </c>
      <c r="R5972">
        <v>2</v>
      </c>
      <c r="T5972">
        <v>1</v>
      </c>
      <c r="U5972" t="s">
        <v>2</v>
      </c>
      <c r="V5972" t="s">
        <v>19</v>
      </c>
    </row>
    <row r="5973" spans="1:22" x14ac:dyDescent="0.3">
      <c r="A5973">
        <v>5972</v>
      </c>
      <c r="B5973">
        <v>75423353995</v>
      </c>
      <c r="C5973">
        <v>5</v>
      </c>
      <c r="D5973" s="1">
        <v>30463</v>
      </c>
      <c r="E5973" s="3">
        <f>2023-YEAR(Registros[[#This Row],[data_nascimento]])</f>
        <v>40</v>
      </c>
      <c r="F5973" s="1">
        <v>44012</v>
      </c>
      <c r="H5973">
        <v>220</v>
      </c>
      <c r="I5973">
        <v>18</v>
      </c>
      <c r="J5973" s="3">
        <v>2835</v>
      </c>
      <c r="K5973">
        <v>5.75</v>
      </c>
      <c r="L5973">
        <v>4725</v>
      </c>
      <c r="M5973">
        <f>Registros[[#This Row],[salario]]*0.06</f>
        <v>283.5</v>
      </c>
      <c r="N5973">
        <f>Registros[[#This Row],[salario]]*5%</f>
        <v>236.25</v>
      </c>
      <c r="O5973">
        <f>IF(Registros[[#This Row],[idade]]&lt;18,311.43,IF(Registros[[#This Row],[idade]]&lt;=25,488.58,IF(Registros[[#This Row],[idade]]&lt;=50,772.77,850.05)))</f>
        <v>772.77</v>
      </c>
      <c r="P5973">
        <f>IF(Registros[[#This Row],[idade]]&lt;18,23.99,IF(Registros[[#This Row],[idade]]&lt;=25,49.9,IF(Registros[[#This Row],[idade]]&lt;=50,145.2,175.45)))</f>
        <v>145.19999999999999</v>
      </c>
      <c r="Q5973">
        <v>2</v>
      </c>
      <c r="R5973">
        <v>11</v>
      </c>
      <c r="T5973">
        <v>1</v>
      </c>
      <c r="U5973" t="s">
        <v>3</v>
      </c>
      <c r="V5973" t="s">
        <v>22</v>
      </c>
    </row>
    <row r="5974" spans="1:22" x14ac:dyDescent="0.3">
      <c r="A5974">
        <v>5973</v>
      </c>
      <c r="B5974">
        <v>20764433421</v>
      </c>
      <c r="C5974">
        <v>5</v>
      </c>
      <c r="D5974" s="1">
        <v>36903</v>
      </c>
      <c r="E5974" s="3">
        <f>2023-YEAR(Registros[[#This Row],[data_nascimento]])</f>
        <v>22</v>
      </c>
      <c r="F5974" s="1">
        <v>44012</v>
      </c>
      <c r="H5974">
        <v>220</v>
      </c>
      <c r="I5974">
        <v>19</v>
      </c>
      <c r="J5974" s="3">
        <v>4564.4333333333334</v>
      </c>
      <c r="K5974">
        <v>19.55</v>
      </c>
      <c r="L5974">
        <v>7207</v>
      </c>
      <c r="M5974">
        <f>Registros[[#This Row],[salario]]*0.06</f>
        <v>432.41999999999996</v>
      </c>
      <c r="N5974">
        <f>Registros[[#This Row],[salario]]*5%</f>
        <v>360.35</v>
      </c>
      <c r="O5974">
        <f>IF(Registros[[#This Row],[idade]]&lt;18,311.43,IF(Registros[[#This Row],[idade]]&lt;=25,488.58,IF(Registros[[#This Row],[idade]]&lt;=50,772.77,850.05)))</f>
        <v>488.58</v>
      </c>
      <c r="P5974">
        <f>IF(Registros[[#This Row],[idade]]&lt;18,23.99,IF(Registros[[#This Row],[idade]]&lt;=25,49.9,IF(Registros[[#This Row],[idade]]&lt;=50,145.2,175.45)))</f>
        <v>49.9</v>
      </c>
      <c r="Q5974">
        <v>4</v>
      </c>
      <c r="R5974">
        <v>9</v>
      </c>
      <c r="T5974">
        <v>3</v>
      </c>
      <c r="U5974" t="s">
        <v>3</v>
      </c>
      <c r="V5974" t="s">
        <v>22</v>
      </c>
    </row>
    <row r="5975" spans="1:22" x14ac:dyDescent="0.3">
      <c r="A5975">
        <v>5974</v>
      </c>
      <c r="B5975">
        <v>59097970011</v>
      </c>
      <c r="C5975">
        <v>2</v>
      </c>
      <c r="D5975" s="1">
        <v>34935</v>
      </c>
      <c r="E5975" s="3">
        <f>2023-YEAR(Registros[[#This Row],[data_nascimento]])</f>
        <v>28</v>
      </c>
      <c r="F5975" s="1">
        <v>44012</v>
      </c>
      <c r="H5975">
        <v>220</v>
      </c>
      <c r="I5975">
        <v>5</v>
      </c>
      <c r="J5975" s="3">
        <v>911.83333333333337</v>
      </c>
      <c r="K5975">
        <v>21.85</v>
      </c>
      <c r="L5975">
        <v>5471</v>
      </c>
      <c r="M5975">
        <f>Registros[[#This Row],[salario]]*0.06</f>
        <v>328.26</v>
      </c>
      <c r="N5975">
        <f>Registros[[#This Row],[salario]]*5%</f>
        <v>273.55</v>
      </c>
      <c r="O5975">
        <f>IF(Registros[[#This Row],[idade]]&lt;18,311.43,IF(Registros[[#This Row],[idade]]&lt;=25,488.58,IF(Registros[[#This Row],[idade]]&lt;=50,772.77,850.05)))</f>
        <v>772.77</v>
      </c>
      <c r="P5975">
        <f>IF(Registros[[#This Row],[idade]]&lt;18,23.99,IF(Registros[[#This Row],[idade]]&lt;=25,49.9,IF(Registros[[#This Row],[idade]]&lt;=50,145.2,175.45)))</f>
        <v>145.19999999999999</v>
      </c>
      <c r="Q5975">
        <v>3</v>
      </c>
      <c r="R5975">
        <v>26</v>
      </c>
      <c r="T5975">
        <v>3</v>
      </c>
      <c r="U5975" t="s">
        <v>2</v>
      </c>
      <c r="V5975" t="s">
        <v>21</v>
      </c>
    </row>
    <row r="5976" spans="1:22" x14ac:dyDescent="0.3">
      <c r="A5976">
        <v>5975</v>
      </c>
      <c r="B5976">
        <v>53065524107</v>
      </c>
      <c r="C5976">
        <v>5</v>
      </c>
      <c r="D5976" s="1">
        <v>30357</v>
      </c>
      <c r="E5976" s="3">
        <f>2023-YEAR(Registros[[#This Row],[data_nascimento]])</f>
        <v>40</v>
      </c>
      <c r="F5976" s="1">
        <v>44012</v>
      </c>
      <c r="H5976">
        <v>220</v>
      </c>
      <c r="I5976">
        <v>9</v>
      </c>
      <c r="J5976" s="3">
        <v>625.79999999999995</v>
      </c>
      <c r="K5976">
        <v>1.1499999999999999</v>
      </c>
      <c r="L5976">
        <v>2086</v>
      </c>
      <c r="M5976">
        <f>Registros[[#This Row],[salario]]*0.06</f>
        <v>125.16</v>
      </c>
      <c r="N5976">
        <f>Registros[[#This Row],[salario]]*5%</f>
        <v>104.30000000000001</v>
      </c>
      <c r="O5976">
        <f>IF(Registros[[#This Row],[idade]]&lt;18,311.43,IF(Registros[[#This Row],[idade]]&lt;=25,488.58,IF(Registros[[#This Row],[idade]]&lt;=50,772.77,850.05)))</f>
        <v>772.77</v>
      </c>
      <c r="P5976">
        <f>IF(Registros[[#This Row],[idade]]&lt;18,23.99,IF(Registros[[#This Row],[idade]]&lt;=25,49.9,IF(Registros[[#This Row],[idade]]&lt;=50,145.2,175.45)))</f>
        <v>145.19999999999999</v>
      </c>
      <c r="Q5976">
        <v>4</v>
      </c>
      <c r="R5976">
        <v>13</v>
      </c>
      <c r="T5976">
        <v>2</v>
      </c>
      <c r="U5976" t="s">
        <v>3</v>
      </c>
      <c r="V5976" t="s">
        <v>19</v>
      </c>
    </row>
    <row r="5977" spans="1:22" x14ac:dyDescent="0.3">
      <c r="A5977">
        <v>5976</v>
      </c>
      <c r="B5977">
        <v>57491157283</v>
      </c>
      <c r="C5977">
        <v>5</v>
      </c>
      <c r="D5977" s="1">
        <v>30787</v>
      </c>
      <c r="E5977" s="3">
        <f>2023-YEAR(Registros[[#This Row],[data_nascimento]])</f>
        <v>39</v>
      </c>
      <c r="F5977" s="1">
        <v>44012</v>
      </c>
      <c r="H5977">
        <v>220</v>
      </c>
      <c r="I5977">
        <v>16</v>
      </c>
      <c r="J5977" s="3">
        <v>1133.8666666666666</v>
      </c>
      <c r="K5977">
        <v>18.399999999999999</v>
      </c>
      <c r="L5977">
        <v>2126</v>
      </c>
      <c r="M5977">
        <f>Registros[[#This Row],[salario]]*0.06</f>
        <v>127.56</v>
      </c>
      <c r="N5977">
        <f>Registros[[#This Row],[salario]]*5%</f>
        <v>106.30000000000001</v>
      </c>
      <c r="O5977">
        <f>IF(Registros[[#This Row],[idade]]&lt;18,311.43,IF(Registros[[#This Row],[idade]]&lt;=25,488.58,IF(Registros[[#This Row],[idade]]&lt;=50,772.77,850.05)))</f>
        <v>772.77</v>
      </c>
      <c r="P5977">
        <f>IF(Registros[[#This Row],[idade]]&lt;18,23.99,IF(Registros[[#This Row],[idade]]&lt;=25,49.9,IF(Registros[[#This Row],[idade]]&lt;=50,145.2,175.45)))</f>
        <v>145.19999999999999</v>
      </c>
      <c r="Q5977">
        <v>5</v>
      </c>
      <c r="R5977">
        <v>4</v>
      </c>
      <c r="T5977">
        <v>3</v>
      </c>
      <c r="U5977" t="s">
        <v>2</v>
      </c>
      <c r="V5977" t="s">
        <v>22</v>
      </c>
    </row>
    <row r="5978" spans="1:22" x14ac:dyDescent="0.3">
      <c r="A5978">
        <v>5977</v>
      </c>
      <c r="B5978">
        <v>63602407987</v>
      </c>
      <c r="C5978">
        <v>7</v>
      </c>
      <c r="D5978" s="1">
        <v>33151</v>
      </c>
      <c r="E5978" s="3">
        <f>2023-YEAR(Registros[[#This Row],[data_nascimento]])</f>
        <v>33</v>
      </c>
      <c r="F5978" s="1">
        <v>44012</v>
      </c>
      <c r="H5978">
        <v>220</v>
      </c>
      <c r="I5978">
        <v>10</v>
      </c>
      <c r="J5978" s="3">
        <v>890.33333333333326</v>
      </c>
      <c r="K5978">
        <v>23</v>
      </c>
      <c r="L5978">
        <v>2671</v>
      </c>
      <c r="M5978">
        <f>Registros[[#This Row],[salario]]*0.06</f>
        <v>160.26</v>
      </c>
      <c r="N5978">
        <f>Registros[[#This Row],[salario]]*5%</f>
        <v>133.55000000000001</v>
      </c>
      <c r="O5978">
        <f>IF(Registros[[#This Row],[idade]]&lt;18,311.43,IF(Registros[[#This Row],[idade]]&lt;=25,488.58,IF(Registros[[#This Row],[idade]]&lt;=50,772.77,850.05)))</f>
        <v>772.77</v>
      </c>
      <c r="P5978">
        <f>IF(Registros[[#This Row],[idade]]&lt;18,23.99,IF(Registros[[#This Row],[idade]]&lt;=25,49.9,IF(Registros[[#This Row],[idade]]&lt;=50,145.2,175.45)))</f>
        <v>145.19999999999999</v>
      </c>
      <c r="Q5978">
        <v>3</v>
      </c>
      <c r="R5978">
        <v>15</v>
      </c>
      <c r="T5978">
        <v>2</v>
      </c>
      <c r="U5978" t="s">
        <v>2</v>
      </c>
      <c r="V5978" t="s">
        <v>19</v>
      </c>
    </row>
    <row r="5979" spans="1:22" x14ac:dyDescent="0.3">
      <c r="A5979">
        <v>5978</v>
      </c>
      <c r="B5979">
        <v>96138734938</v>
      </c>
      <c r="C5979">
        <v>2</v>
      </c>
      <c r="D5979" s="1">
        <v>36015</v>
      </c>
      <c r="E5979" s="3">
        <f>2023-YEAR(Registros[[#This Row],[data_nascimento]])</f>
        <v>25</v>
      </c>
      <c r="F5979" s="1">
        <v>44012</v>
      </c>
      <c r="H5979">
        <v>220</v>
      </c>
      <c r="I5979">
        <v>1</v>
      </c>
      <c r="J5979" s="3">
        <v>210.4</v>
      </c>
      <c r="K5979">
        <v>13.8</v>
      </c>
      <c r="L5979">
        <v>6312</v>
      </c>
      <c r="M5979">
        <f>Registros[[#This Row],[salario]]*0.06</f>
        <v>378.71999999999997</v>
      </c>
      <c r="N5979">
        <f>Registros[[#This Row],[salario]]*5%</f>
        <v>315.60000000000002</v>
      </c>
      <c r="O5979">
        <f>IF(Registros[[#This Row],[idade]]&lt;18,311.43,IF(Registros[[#This Row],[idade]]&lt;=25,488.58,IF(Registros[[#This Row],[idade]]&lt;=50,772.77,850.05)))</f>
        <v>488.58</v>
      </c>
      <c r="P5979">
        <f>IF(Registros[[#This Row],[idade]]&lt;18,23.99,IF(Registros[[#This Row],[idade]]&lt;=25,49.9,IF(Registros[[#This Row],[idade]]&lt;=50,145.2,175.45)))</f>
        <v>49.9</v>
      </c>
      <c r="Q5979">
        <v>2</v>
      </c>
      <c r="R5979">
        <v>21</v>
      </c>
      <c r="T5979">
        <v>1</v>
      </c>
      <c r="U5979" t="s">
        <v>2</v>
      </c>
      <c r="V5979" t="s">
        <v>22</v>
      </c>
    </row>
    <row r="5980" spans="1:22" x14ac:dyDescent="0.3">
      <c r="A5980">
        <v>5979</v>
      </c>
      <c r="B5980">
        <v>34000208073</v>
      </c>
      <c r="C5980">
        <v>4</v>
      </c>
      <c r="D5980" s="1">
        <v>35455</v>
      </c>
      <c r="E5980" s="3">
        <f>2023-YEAR(Registros[[#This Row],[data_nascimento]])</f>
        <v>26</v>
      </c>
      <c r="F5980" s="1">
        <v>44012</v>
      </c>
      <c r="H5980">
        <v>220</v>
      </c>
      <c r="I5980">
        <v>11</v>
      </c>
      <c r="J5980" s="3">
        <v>2237.7666666666669</v>
      </c>
      <c r="K5980">
        <v>5.75</v>
      </c>
      <c r="L5980">
        <v>6103</v>
      </c>
      <c r="M5980">
        <f>Registros[[#This Row],[salario]]*0.06</f>
        <v>366.18</v>
      </c>
      <c r="N5980">
        <f>Registros[[#This Row],[salario]]*5%</f>
        <v>305.15000000000003</v>
      </c>
      <c r="O5980">
        <f>IF(Registros[[#This Row],[idade]]&lt;18,311.43,IF(Registros[[#This Row],[idade]]&lt;=25,488.58,IF(Registros[[#This Row],[idade]]&lt;=50,772.77,850.05)))</f>
        <v>772.77</v>
      </c>
      <c r="P5980">
        <f>IF(Registros[[#This Row],[idade]]&lt;18,23.99,IF(Registros[[#This Row],[idade]]&lt;=25,49.9,IF(Registros[[#This Row],[idade]]&lt;=50,145.2,175.45)))</f>
        <v>145.19999999999999</v>
      </c>
      <c r="Q5980">
        <v>3</v>
      </c>
      <c r="R5980">
        <v>12</v>
      </c>
      <c r="T5980">
        <v>3</v>
      </c>
      <c r="U5980" t="s">
        <v>3</v>
      </c>
      <c r="V5980" t="s">
        <v>22</v>
      </c>
    </row>
    <row r="5981" spans="1:22" x14ac:dyDescent="0.3">
      <c r="A5981">
        <v>5980</v>
      </c>
      <c r="B5981">
        <v>84322563697</v>
      </c>
      <c r="C5981">
        <v>6</v>
      </c>
      <c r="D5981" s="1">
        <v>37203</v>
      </c>
      <c r="E5981" s="3">
        <f>2023-YEAR(Registros[[#This Row],[data_nascimento]])</f>
        <v>22</v>
      </c>
      <c r="F5981" s="1">
        <v>44012</v>
      </c>
      <c r="H5981">
        <v>220</v>
      </c>
      <c r="I5981">
        <v>12</v>
      </c>
      <c r="J5981" s="3">
        <v>1112.4000000000001</v>
      </c>
      <c r="K5981">
        <v>11.5</v>
      </c>
      <c r="L5981">
        <v>2781</v>
      </c>
      <c r="M5981">
        <f>Registros[[#This Row],[salario]]*0.06</f>
        <v>166.85999999999999</v>
      </c>
      <c r="N5981">
        <f>Registros[[#This Row],[salario]]*5%</f>
        <v>139.05000000000001</v>
      </c>
      <c r="O5981">
        <f>IF(Registros[[#This Row],[idade]]&lt;18,311.43,IF(Registros[[#This Row],[idade]]&lt;=25,488.58,IF(Registros[[#This Row],[idade]]&lt;=50,772.77,850.05)))</f>
        <v>488.58</v>
      </c>
      <c r="P5981">
        <f>IF(Registros[[#This Row],[idade]]&lt;18,23.99,IF(Registros[[#This Row],[idade]]&lt;=25,49.9,IF(Registros[[#This Row],[idade]]&lt;=50,145.2,175.45)))</f>
        <v>49.9</v>
      </c>
      <c r="Q5981">
        <v>3</v>
      </c>
      <c r="R5981">
        <v>17</v>
      </c>
      <c r="T5981">
        <v>1</v>
      </c>
      <c r="U5981" t="s">
        <v>2</v>
      </c>
      <c r="V5981" t="s">
        <v>19</v>
      </c>
    </row>
    <row r="5982" spans="1:22" x14ac:dyDescent="0.3">
      <c r="A5982">
        <v>5981</v>
      </c>
      <c r="B5982">
        <v>58120992946</v>
      </c>
      <c r="C5982">
        <v>7</v>
      </c>
      <c r="D5982" s="1">
        <v>36234</v>
      </c>
      <c r="E5982" s="3">
        <f>2023-YEAR(Registros[[#This Row],[data_nascimento]])</f>
        <v>24</v>
      </c>
      <c r="F5982" s="1">
        <v>44012</v>
      </c>
      <c r="H5982">
        <v>220</v>
      </c>
      <c r="I5982">
        <v>6</v>
      </c>
      <c r="J5982" s="3">
        <v>1277.4000000000001</v>
      </c>
      <c r="K5982">
        <v>14.95</v>
      </c>
      <c r="L5982">
        <v>6387</v>
      </c>
      <c r="M5982">
        <f>Registros[[#This Row],[salario]]*0.06</f>
        <v>383.21999999999997</v>
      </c>
      <c r="N5982">
        <f>Registros[[#This Row],[salario]]*5%</f>
        <v>319.35000000000002</v>
      </c>
      <c r="O5982">
        <f>IF(Registros[[#This Row],[idade]]&lt;18,311.43,IF(Registros[[#This Row],[idade]]&lt;=25,488.58,IF(Registros[[#This Row],[idade]]&lt;=50,772.77,850.05)))</f>
        <v>488.58</v>
      </c>
      <c r="P5982">
        <f>IF(Registros[[#This Row],[idade]]&lt;18,23.99,IF(Registros[[#This Row],[idade]]&lt;=25,49.9,IF(Registros[[#This Row],[idade]]&lt;=50,145.2,175.45)))</f>
        <v>49.9</v>
      </c>
      <c r="Q5982">
        <v>3</v>
      </c>
      <c r="R5982">
        <v>4</v>
      </c>
      <c r="T5982">
        <v>2</v>
      </c>
      <c r="U5982" t="s">
        <v>2</v>
      </c>
      <c r="V5982" t="s">
        <v>19</v>
      </c>
    </row>
    <row r="5983" spans="1:22" x14ac:dyDescent="0.3">
      <c r="A5983">
        <v>5982</v>
      </c>
      <c r="B5983">
        <v>29549748961</v>
      </c>
      <c r="C5983">
        <v>6</v>
      </c>
      <c r="D5983" s="1">
        <v>34371</v>
      </c>
      <c r="E5983" s="3">
        <f>2023-YEAR(Registros[[#This Row],[data_nascimento]])</f>
        <v>29</v>
      </c>
      <c r="F5983" s="1">
        <v>44012</v>
      </c>
      <c r="H5983">
        <v>220</v>
      </c>
      <c r="I5983">
        <v>10</v>
      </c>
      <c r="J5983" s="3">
        <v>1142.6666666666667</v>
      </c>
      <c r="K5983">
        <v>3.45</v>
      </c>
      <c r="L5983">
        <v>3428</v>
      </c>
      <c r="M5983">
        <f>Registros[[#This Row],[salario]]*0.06</f>
        <v>205.67999999999998</v>
      </c>
      <c r="N5983">
        <f>Registros[[#This Row],[salario]]*5%</f>
        <v>171.4</v>
      </c>
      <c r="O5983">
        <f>IF(Registros[[#This Row],[idade]]&lt;18,311.43,IF(Registros[[#This Row],[idade]]&lt;=25,488.58,IF(Registros[[#This Row],[idade]]&lt;=50,772.77,850.05)))</f>
        <v>772.77</v>
      </c>
      <c r="P5983">
        <f>IF(Registros[[#This Row],[idade]]&lt;18,23.99,IF(Registros[[#This Row],[idade]]&lt;=25,49.9,IF(Registros[[#This Row],[idade]]&lt;=50,145.2,175.45)))</f>
        <v>145.19999999999999</v>
      </c>
      <c r="Q5983">
        <v>1</v>
      </c>
      <c r="R5983">
        <v>1</v>
      </c>
      <c r="T5983">
        <v>2</v>
      </c>
      <c r="U5983" t="s">
        <v>3</v>
      </c>
      <c r="V5983" t="s">
        <v>19</v>
      </c>
    </row>
    <row r="5984" spans="1:22" x14ac:dyDescent="0.3">
      <c r="A5984">
        <v>5983</v>
      </c>
      <c r="B5984">
        <v>61268281720</v>
      </c>
      <c r="C5984">
        <v>6</v>
      </c>
      <c r="D5984" s="1">
        <v>28515</v>
      </c>
      <c r="E5984" s="3">
        <f>2023-YEAR(Registros[[#This Row],[data_nascimento]])</f>
        <v>45</v>
      </c>
      <c r="F5984" s="1">
        <v>44012</v>
      </c>
      <c r="H5984">
        <v>220</v>
      </c>
      <c r="I5984">
        <v>20</v>
      </c>
      <c r="J5984" s="3">
        <v>4471.333333333333</v>
      </c>
      <c r="K5984">
        <v>9.1999999999999993</v>
      </c>
      <c r="L5984">
        <v>6707</v>
      </c>
      <c r="M5984">
        <f>Registros[[#This Row],[salario]]*0.06</f>
        <v>402.41999999999996</v>
      </c>
      <c r="N5984">
        <f>Registros[[#This Row],[salario]]*5%</f>
        <v>335.35</v>
      </c>
      <c r="O5984">
        <f>IF(Registros[[#This Row],[idade]]&lt;18,311.43,IF(Registros[[#This Row],[idade]]&lt;=25,488.58,IF(Registros[[#This Row],[idade]]&lt;=50,772.77,850.05)))</f>
        <v>772.77</v>
      </c>
      <c r="P5984">
        <f>IF(Registros[[#This Row],[idade]]&lt;18,23.99,IF(Registros[[#This Row],[idade]]&lt;=25,49.9,IF(Registros[[#This Row],[idade]]&lt;=50,145.2,175.45)))</f>
        <v>145.19999999999999</v>
      </c>
      <c r="Q5984">
        <v>4</v>
      </c>
      <c r="R5984">
        <v>21</v>
      </c>
      <c r="T5984">
        <v>3</v>
      </c>
      <c r="U5984" t="s">
        <v>2</v>
      </c>
      <c r="V5984" t="s">
        <v>21</v>
      </c>
    </row>
    <row r="5985" spans="1:22" x14ac:dyDescent="0.3">
      <c r="A5985">
        <v>5984</v>
      </c>
      <c r="B5985">
        <v>84583603786</v>
      </c>
      <c r="C5985">
        <v>2</v>
      </c>
      <c r="D5985" s="1">
        <v>32531</v>
      </c>
      <c r="E5985" s="3">
        <f>2023-YEAR(Registros[[#This Row],[data_nascimento]])</f>
        <v>34</v>
      </c>
      <c r="F5985" s="1">
        <v>44012</v>
      </c>
      <c r="H5985">
        <v>220</v>
      </c>
      <c r="I5985">
        <v>2</v>
      </c>
      <c r="J5985" s="3">
        <v>438.6</v>
      </c>
      <c r="K5985">
        <v>13.8</v>
      </c>
      <c r="L5985">
        <v>6579</v>
      </c>
      <c r="M5985">
        <f>Registros[[#This Row],[salario]]*0.06</f>
        <v>394.74</v>
      </c>
      <c r="N5985">
        <f>Registros[[#This Row],[salario]]*5%</f>
        <v>328.95000000000005</v>
      </c>
      <c r="O5985">
        <f>IF(Registros[[#This Row],[idade]]&lt;18,311.43,IF(Registros[[#This Row],[idade]]&lt;=25,488.58,IF(Registros[[#This Row],[idade]]&lt;=50,772.77,850.05)))</f>
        <v>772.77</v>
      </c>
      <c r="P5985">
        <f>IF(Registros[[#This Row],[idade]]&lt;18,23.99,IF(Registros[[#This Row],[idade]]&lt;=25,49.9,IF(Registros[[#This Row],[idade]]&lt;=50,145.2,175.45)))</f>
        <v>145.19999999999999</v>
      </c>
      <c r="Q5985">
        <v>4</v>
      </c>
      <c r="R5985">
        <v>11</v>
      </c>
      <c r="T5985">
        <v>3</v>
      </c>
      <c r="U5985" t="s">
        <v>3</v>
      </c>
      <c r="V5985" t="s">
        <v>18</v>
      </c>
    </row>
    <row r="5986" spans="1:22" x14ac:dyDescent="0.3">
      <c r="A5986">
        <v>5985</v>
      </c>
      <c r="B5986">
        <v>92131112087</v>
      </c>
      <c r="C5986">
        <v>4</v>
      </c>
      <c r="D5986" s="1">
        <v>32932</v>
      </c>
      <c r="E5986" s="3">
        <f>2023-YEAR(Registros[[#This Row],[data_nascimento]])</f>
        <v>33</v>
      </c>
      <c r="F5986" s="1">
        <v>44012</v>
      </c>
      <c r="H5986">
        <v>220</v>
      </c>
      <c r="I5986">
        <v>8</v>
      </c>
      <c r="J5986" s="3">
        <v>1336.5333333333333</v>
      </c>
      <c r="K5986">
        <v>16.100000000000001</v>
      </c>
      <c r="L5986">
        <v>5012</v>
      </c>
      <c r="M5986">
        <f>Registros[[#This Row],[salario]]*0.06</f>
        <v>300.71999999999997</v>
      </c>
      <c r="N5986">
        <f>Registros[[#This Row],[salario]]*5%</f>
        <v>250.60000000000002</v>
      </c>
      <c r="O5986">
        <f>IF(Registros[[#This Row],[idade]]&lt;18,311.43,IF(Registros[[#This Row],[idade]]&lt;=25,488.58,IF(Registros[[#This Row],[idade]]&lt;=50,772.77,850.05)))</f>
        <v>772.77</v>
      </c>
      <c r="P5986">
        <f>IF(Registros[[#This Row],[idade]]&lt;18,23.99,IF(Registros[[#This Row],[idade]]&lt;=25,49.9,IF(Registros[[#This Row],[idade]]&lt;=50,145.2,175.45)))</f>
        <v>145.19999999999999</v>
      </c>
      <c r="Q5986">
        <v>1</v>
      </c>
      <c r="R5986">
        <v>1</v>
      </c>
      <c r="T5986">
        <v>1</v>
      </c>
      <c r="U5986" t="s">
        <v>2</v>
      </c>
      <c r="V5986" t="s">
        <v>19</v>
      </c>
    </row>
    <row r="5987" spans="1:22" x14ac:dyDescent="0.3">
      <c r="A5987">
        <v>5986</v>
      </c>
      <c r="B5987">
        <v>58954828778</v>
      </c>
      <c r="C5987">
        <v>7</v>
      </c>
      <c r="D5987" s="1">
        <v>39390</v>
      </c>
      <c r="E5987" s="3">
        <f>2023-YEAR(Registros[[#This Row],[data_nascimento]])</f>
        <v>16</v>
      </c>
      <c r="F5987" s="1">
        <v>44012</v>
      </c>
      <c r="H5987">
        <v>120</v>
      </c>
      <c r="I5987">
        <v>8</v>
      </c>
      <c r="J5987" s="3">
        <v>1685.6</v>
      </c>
      <c r="K5987">
        <v>6.9</v>
      </c>
      <c r="L5987">
        <v>6321</v>
      </c>
      <c r="M5987">
        <f>Registros[[#This Row],[salario]]*0.06</f>
        <v>379.26</v>
      </c>
      <c r="N5987">
        <f>Registros[[#This Row],[salario]]*5%</f>
        <v>316.05</v>
      </c>
      <c r="O5987">
        <f>IF(Registros[[#This Row],[idade]]&lt;18,311.43,IF(Registros[[#This Row],[idade]]&lt;=25,488.58,IF(Registros[[#This Row],[idade]]&lt;=50,772.77,850.05)))</f>
        <v>311.43</v>
      </c>
      <c r="P5987">
        <f>IF(Registros[[#This Row],[idade]]&lt;18,23.99,IF(Registros[[#This Row],[idade]]&lt;=25,49.9,IF(Registros[[#This Row],[idade]]&lt;=50,145.2,175.45)))</f>
        <v>23.99</v>
      </c>
      <c r="Q5987">
        <v>3</v>
      </c>
      <c r="R5987">
        <v>7</v>
      </c>
      <c r="T5987">
        <v>2</v>
      </c>
      <c r="U5987" t="s">
        <v>2</v>
      </c>
      <c r="V5987" t="s">
        <v>22</v>
      </c>
    </row>
    <row r="5988" spans="1:22" x14ac:dyDescent="0.3">
      <c r="A5988">
        <v>5987</v>
      </c>
      <c r="B5988">
        <v>37741286660</v>
      </c>
      <c r="C5988">
        <v>7</v>
      </c>
      <c r="D5988" s="1">
        <v>38874</v>
      </c>
      <c r="E5988" s="3">
        <f>2023-YEAR(Registros[[#This Row],[data_nascimento]])</f>
        <v>17</v>
      </c>
      <c r="F5988" s="1">
        <v>44012</v>
      </c>
      <c r="H5988">
        <v>120</v>
      </c>
      <c r="I5988">
        <v>16</v>
      </c>
      <c r="J5988" s="3">
        <v>2892.2666666666669</v>
      </c>
      <c r="K5988">
        <v>3.45</v>
      </c>
      <c r="L5988">
        <v>5423</v>
      </c>
      <c r="M5988">
        <f>Registros[[#This Row],[salario]]*0.06</f>
        <v>325.38</v>
      </c>
      <c r="N5988">
        <f>Registros[[#This Row],[salario]]*5%</f>
        <v>271.15000000000003</v>
      </c>
      <c r="O5988">
        <f>IF(Registros[[#This Row],[idade]]&lt;18,311.43,IF(Registros[[#This Row],[idade]]&lt;=25,488.58,IF(Registros[[#This Row],[idade]]&lt;=50,772.77,850.05)))</f>
        <v>311.43</v>
      </c>
      <c r="P5988">
        <f>IF(Registros[[#This Row],[idade]]&lt;18,23.99,IF(Registros[[#This Row],[idade]]&lt;=25,49.9,IF(Registros[[#This Row],[idade]]&lt;=50,145.2,175.45)))</f>
        <v>23.99</v>
      </c>
      <c r="Q5988">
        <v>4</v>
      </c>
      <c r="R5988">
        <v>7</v>
      </c>
      <c r="T5988">
        <v>3</v>
      </c>
      <c r="U5988" t="s">
        <v>3</v>
      </c>
      <c r="V5988" t="s">
        <v>22</v>
      </c>
    </row>
    <row r="5989" spans="1:22" x14ac:dyDescent="0.3">
      <c r="A5989">
        <v>5988</v>
      </c>
      <c r="B5989">
        <v>74672787425</v>
      </c>
      <c r="C5989">
        <v>7</v>
      </c>
      <c r="D5989" s="1">
        <v>34165</v>
      </c>
      <c r="E5989" s="3">
        <f>2023-YEAR(Registros[[#This Row],[data_nascimento]])</f>
        <v>30</v>
      </c>
      <c r="F5989" s="1">
        <v>44012</v>
      </c>
      <c r="H5989">
        <v>220</v>
      </c>
      <c r="I5989">
        <v>16</v>
      </c>
      <c r="J5989" s="3">
        <v>3065.0666666666666</v>
      </c>
      <c r="K5989">
        <v>21.85</v>
      </c>
      <c r="L5989">
        <v>5747</v>
      </c>
      <c r="M5989">
        <f>Registros[[#This Row],[salario]]*0.06</f>
        <v>344.82</v>
      </c>
      <c r="N5989">
        <f>Registros[[#This Row],[salario]]*5%</f>
        <v>287.35000000000002</v>
      </c>
      <c r="O5989">
        <f>IF(Registros[[#This Row],[idade]]&lt;18,311.43,IF(Registros[[#This Row],[idade]]&lt;=25,488.58,IF(Registros[[#This Row],[idade]]&lt;=50,772.77,850.05)))</f>
        <v>772.77</v>
      </c>
      <c r="P5989">
        <f>IF(Registros[[#This Row],[idade]]&lt;18,23.99,IF(Registros[[#This Row],[idade]]&lt;=25,49.9,IF(Registros[[#This Row],[idade]]&lt;=50,145.2,175.45)))</f>
        <v>145.19999999999999</v>
      </c>
      <c r="Q5989">
        <v>5</v>
      </c>
      <c r="R5989">
        <v>21</v>
      </c>
      <c r="T5989">
        <v>3</v>
      </c>
      <c r="U5989" t="s">
        <v>3</v>
      </c>
      <c r="V5989" t="s">
        <v>19</v>
      </c>
    </row>
    <row r="5990" spans="1:22" x14ac:dyDescent="0.3">
      <c r="A5990">
        <v>5989</v>
      </c>
      <c r="B5990">
        <v>70623831931</v>
      </c>
      <c r="C5990">
        <v>7</v>
      </c>
      <c r="D5990" s="1">
        <v>31310</v>
      </c>
      <c r="E5990" s="3">
        <f>2023-YEAR(Registros[[#This Row],[data_nascimento]])</f>
        <v>38</v>
      </c>
      <c r="F5990" s="1">
        <v>44012</v>
      </c>
      <c r="H5990">
        <v>220</v>
      </c>
      <c r="I5990">
        <v>8</v>
      </c>
      <c r="J5990" s="3">
        <v>380.8</v>
      </c>
      <c r="K5990">
        <v>2.2999999999999998</v>
      </c>
      <c r="L5990">
        <v>1428</v>
      </c>
      <c r="M5990">
        <f>Registros[[#This Row],[salario]]*0.06</f>
        <v>85.679999999999993</v>
      </c>
      <c r="N5990">
        <f>Registros[[#This Row],[salario]]*5%</f>
        <v>71.400000000000006</v>
      </c>
      <c r="O5990">
        <f>IF(Registros[[#This Row],[idade]]&lt;18,311.43,IF(Registros[[#This Row],[idade]]&lt;=25,488.58,IF(Registros[[#This Row],[idade]]&lt;=50,772.77,850.05)))</f>
        <v>772.77</v>
      </c>
      <c r="P5990">
        <f>IF(Registros[[#This Row],[idade]]&lt;18,23.99,IF(Registros[[#This Row],[idade]]&lt;=25,49.9,IF(Registros[[#This Row],[idade]]&lt;=50,145.2,175.45)))</f>
        <v>145.19999999999999</v>
      </c>
      <c r="Q5990">
        <v>2</v>
      </c>
      <c r="R5990">
        <v>27</v>
      </c>
      <c r="T5990">
        <v>3</v>
      </c>
      <c r="U5990" t="s">
        <v>3</v>
      </c>
      <c r="V5990" t="s">
        <v>22</v>
      </c>
    </row>
    <row r="5991" spans="1:22" x14ac:dyDescent="0.3">
      <c r="A5991">
        <v>5990</v>
      </c>
      <c r="B5991">
        <v>63597462713</v>
      </c>
      <c r="C5991">
        <v>7</v>
      </c>
      <c r="D5991" s="1">
        <v>27515</v>
      </c>
      <c r="E5991" s="3">
        <f>2023-YEAR(Registros[[#This Row],[data_nascimento]])</f>
        <v>48</v>
      </c>
      <c r="F5991" s="1">
        <v>44012</v>
      </c>
      <c r="H5991">
        <v>220</v>
      </c>
      <c r="I5991">
        <v>13</v>
      </c>
      <c r="J5991" s="3">
        <v>2229.0666666666666</v>
      </c>
      <c r="K5991">
        <v>8.0500000000000007</v>
      </c>
      <c r="L5991">
        <v>5144</v>
      </c>
      <c r="M5991">
        <f>Registros[[#This Row],[salario]]*0.06</f>
        <v>308.64</v>
      </c>
      <c r="N5991">
        <f>Registros[[#This Row],[salario]]*5%</f>
        <v>257.2</v>
      </c>
      <c r="O5991">
        <f>IF(Registros[[#This Row],[idade]]&lt;18,311.43,IF(Registros[[#This Row],[idade]]&lt;=25,488.58,IF(Registros[[#This Row],[idade]]&lt;=50,772.77,850.05)))</f>
        <v>772.77</v>
      </c>
      <c r="P5991">
        <f>IF(Registros[[#This Row],[idade]]&lt;18,23.99,IF(Registros[[#This Row],[idade]]&lt;=25,49.9,IF(Registros[[#This Row],[idade]]&lt;=50,145.2,175.45)))</f>
        <v>145.19999999999999</v>
      </c>
      <c r="Q5991">
        <v>3</v>
      </c>
      <c r="R5991">
        <v>25</v>
      </c>
      <c r="T5991">
        <v>3</v>
      </c>
      <c r="U5991" t="s">
        <v>3</v>
      </c>
      <c r="V5991" t="s">
        <v>22</v>
      </c>
    </row>
    <row r="5992" spans="1:22" x14ac:dyDescent="0.3">
      <c r="A5992">
        <v>5991</v>
      </c>
      <c r="B5992">
        <v>37189304940</v>
      </c>
      <c r="C5992">
        <v>6</v>
      </c>
      <c r="D5992" s="1">
        <v>35564</v>
      </c>
      <c r="E5992" s="3">
        <f>2023-YEAR(Registros[[#This Row],[data_nascimento]])</f>
        <v>26</v>
      </c>
      <c r="F5992" s="1">
        <v>44012</v>
      </c>
      <c r="H5992">
        <v>220</v>
      </c>
      <c r="I5992">
        <v>1</v>
      </c>
      <c r="J5992" s="3">
        <v>132.80000000000001</v>
      </c>
      <c r="K5992">
        <v>4.5999999999999996</v>
      </c>
      <c r="L5992">
        <v>3984</v>
      </c>
      <c r="M5992">
        <f>Registros[[#This Row],[salario]]*0.06</f>
        <v>239.04</v>
      </c>
      <c r="N5992">
        <f>Registros[[#This Row],[salario]]*5%</f>
        <v>199.20000000000002</v>
      </c>
      <c r="O5992">
        <f>IF(Registros[[#This Row],[idade]]&lt;18,311.43,IF(Registros[[#This Row],[idade]]&lt;=25,488.58,IF(Registros[[#This Row],[idade]]&lt;=50,772.77,850.05)))</f>
        <v>772.77</v>
      </c>
      <c r="P5992">
        <f>IF(Registros[[#This Row],[idade]]&lt;18,23.99,IF(Registros[[#This Row],[idade]]&lt;=25,49.9,IF(Registros[[#This Row],[idade]]&lt;=50,145.2,175.45)))</f>
        <v>145.19999999999999</v>
      </c>
      <c r="Q5992">
        <v>5</v>
      </c>
      <c r="R5992">
        <v>3</v>
      </c>
      <c r="T5992">
        <v>3</v>
      </c>
      <c r="U5992" t="s">
        <v>2</v>
      </c>
      <c r="V5992" t="s">
        <v>19</v>
      </c>
    </row>
    <row r="5993" spans="1:22" x14ac:dyDescent="0.3">
      <c r="A5993">
        <v>5992</v>
      </c>
      <c r="B5993">
        <v>30787451237</v>
      </c>
      <c r="C5993">
        <v>5</v>
      </c>
      <c r="D5993" s="1">
        <v>28360</v>
      </c>
      <c r="E5993" s="3">
        <f>2023-YEAR(Registros[[#This Row],[data_nascimento]])</f>
        <v>46</v>
      </c>
      <c r="F5993" s="1">
        <v>44012</v>
      </c>
      <c r="H5993">
        <v>220</v>
      </c>
      <c r="I5993">
        <v>13</v>
      </c>
      <c r="J5993" s="3">
        <v>2671.0666666666666</v>
      </c>
      <c r="K5993">
        <v>17.25</v>
      </c>
      <c r="L5993">
        <v>6164</v>
      </c>
      <c r="M5993">
        <f>Registros[[#This Row],[salario]]*0.06</f>
        <v>369.84</v>
      </c>
      <c r="N5993">
        <f>Registros[[#This Row],[salario]]*5%</f>
        <v>308.20000000000005</v>
      </c>
      <c r="O5993">
        <f>IF(Registros[[#This Row],[idade]]&lt;18,311.43,IF(Registros[[#This Row],[idade]]&lt;=25,488.58,IF(Registros[[#This Row],[idade]]&lt;=50,772.77,850.05)))</f>
        <v>772.77</v>
      </c>
      <c r="P5993">
        <f>IF(Registros[[#This Row],[idade]]&lt;18,23.99,IF(Registros[[#This Row],[idade]]&lt;=25,49.9,IF(Registros[[#This Row],[idade]]&lt;=50,145.2,175.45)))</f>
        <v>145.19999999999999</v>
      </c>
      <c r="Q5993">
        <v>3</v>
      </c>
      <c r="R5993">
        <v>10</v>
      </c>
      <c r="T5993">
        <v>2</v>
      </c>
      <c r="U5993" t="s">
        <v>2</v>
      </c>
      <c r="V5993" t="s">
        <v>18</v>
      </c>
    </row>
    <row r="5994" spans="1:22" x14ac:dyDescent="0.3">
      <c r="A5994">
        <v>5993</v>
      </c>
      <c r="B5994">
        <v>75641222362</v>
      </c>
      <c r="C5994">
        <v>4</v>
      </c>
      <c r="D5994" s="1">
        <v>37223</v>
      </c>
      <c r="E5994" s="3">
        <f>2023-YEAR(Registros[[#This Row],[data_nascimento]])</f>
        <v>22</v>
      </c>
      <c r="F5994" s="1">
        <v>44012</v>
      </c>
      <c r="H5994">
        <v>220</v>
      </c>
      <c r="I5994">
        <v>14</v>
      </c>
      <c r="J5994" s="3">
        <v>3113.6</v>
      </c>
      <c r="K5994">
        <v>18.399999999999999</v>
      </c>
      <c r="L5994">
        <v>6672</v>
      </c>
      <c r="M5994">
        <f>Registros[[#This Row],[salario]]*0.06</f>
        <v>400.32</v>
      </c>
      <c r="N5994">
        <f>Registros[[#This Row],[salario]]*5%</f>
        <v>333.6</v>
      </c>
      <c r="O5994">
        <f>IF(Registros[[#This Row],[idade]]&lt;18,311.43,IF(Registros[[#This Row],[idade]]&lt;=25,488.58,IF(Registros[[#This Row],[idade]]&lt;=50,772.77,850.05)))</f>
        <v>488.58</v>
      </c>
      <c r="P5994">
        <f>IF(Registros[[#This Row],[idade]]&lt;18,23.99,IF(Registros[[#This Row],[idade]]&lt;=25,49.9,IF(Registros[[#This Row],[idade]]&lt;=50,145.2,175.45)))</f>
        <v>49.9</v>
      </c>
      <c r="Q5994">
        <v>5</v>
      </c>
      <c r="R5994">
        <v>14</v>
      </c>
      <c r="T5994">
        <v>2</v>
      </c>
      <c r="U5994" t="s">
        <v>3</v>
      </c>
      <c r="V5994" t="s">
        <v>19</v>
      </c>
    </row>
    <row r="5995" spans="1:22" x14ac:dyDescent="0.3">
      <c r="A5995">
        <v>5994</v>
      </c>
      <c r="B5995">
        <v>43838616218</v>
      </c>
      <c r="C5995">
        <v>4</v>
      </c>
      <c r="D5995" s="1">
        <v>32036</v>
      </c>
      <c r="E5995" s="3">
        <f>2023-YEAR(Registros[[#This Row],[data_nascimento]])</f>
        <v>36</v>
      </c>
      <c r="F5995" s="1">
        <v>44012</v>
      </c>
      <c r="H5995">
        <v>220</v>
      </c>
      <c r="I5995">
        <v>17</v>
      </c>
      <c r="J5995" s="3">
        <v>1486.3666666666668</v>
      </c>
      <c r="K5995">
        <v>21.85</v>
      </c>
      <c r="L5995">
        <v>2623</v>
      </c>
      <c r="M5995">
        <f>Registros[[#This Row],[salario]]*0.06</f>
        <v>157.38</v>
      </c>
      <c r="N5995">
        <f>Registros[[#This Row],[salario]]*5%</f>
        <v>131.15</v>
      </c>
      <c r="O5995">
        <f>IF(Registros[[#This Row],[idade]]&lt;18,311.43,IF(Registros[[#This Row],[idade]]&lt;=25,488.58,IF(Registros[[#This Row],[idade]]&lt;=50,772.77,850.05)))</f>
        <v>772.77</v>
      </c>
      <c r="P5995">
        <f>IF(Registros[[#This Row],[idade]]&lt;18,23.99,IF(Registros[[#This Row],[idade]]&lt;=25,49.9,IF(Registros[[#This Row],[idade]]&lt;=50,145.2,175.45)))</f>
        <v>145.19999999999999</v>
      </c>
      <c r="Q5995">
        <v>4</v>
      </c>
      <c r="R5995">
        <v>2</v>
      </c>
      <c r="T5995">
        <v>1</v>
      </c>
      <c r="U5995" t="s">
        <v>2</v>
      </c>
      <c r="V5995" t="s">
        <v>18</v>
      </c>
    </row>
    <row r="5996" spans="1:22" x14ac:dyDescent="0.3">
      <c r="A5996">
        <v>5995</v>
      </c>
      <c r="B5996">
        <v>43713445507</v>
      </c>
      <c r="C5996">
        <v>5</v>
      </c>
      <c r="D5996" s="1">
        <v>30555</v>
      </c>
      <c r="E5996" s="3">
        <f>2023-YEAR(Registros[[#This Row],[data_nascimento]])</f>
        <v>40</v>
      </c>
      <c r="F5996" s="1">
        <v>44012</v>
      </c>
      <c r="H5996">
        <v>220</v>
      </c>
      <c r="I5996">
        <v>19</v>
      </c>
      <c r="J5996" s="3">
        <v>3195.7999999999997</v>
      </c>
      <c r="K5996">
        <v>16.100000000000001</v>
      </c>
      <c r="L5996">
        <v>5046</v>
      </c>
      <c r="M5996">
        <f>Registros[[#This Row],[salario]]*0.06</f>
        <v>302.76</v>
      </c>
      <c r="N5996">
        <f>Registros[[#This Row],[salario]]*5%</f>
        <v>252.3</v>
      </c>
      <c r="O5996">
        <f>IF(Registros[[#This Row],[idade]]&lt;18,311.43,IF(Registros[[#This Row],[idade]]&lt;=25,488.58,IF(Registros[[#This Row],[idade]]&lt;=50,772.77,850.05)))</f>
        <v>772.77</v>
      </c>
      <c r="P5996">
        <f>IF(Registros[[#This Row],[idade]]&lt;18,23.99,IF(Registros[[#This Row],[idade]]&lt;=25,49.9,IF(Registros[[#This Row],[idade]]&lt;=50,145.2,175.45)))</f>
        <v>145.19999999999999</v>
      </c>
      <c r="Q5996">
        <v>2</v>
      </c>
      <c r="R5996">
        <v>16</v>
      </c>
      <c r="T5996">
        <v>2</v>
      </c>
      <c r="U5996" t="s">
        <v>3</v>
      </c>
      <c r="V5996" t="s">
        <v>18</v>
      </c>
    </row>
    <row r="5997" spans="1:22" x14ac:dyDescent="0.3">
      <c r="A5997">
        <v>5996</v>
      </c>
      <c r="B5997">
        <v>36128223985</v>
      </c>
      <c r="C5997">
        <v>2</v>
      </c>
      <c r="D5997" s="1">
        <v>38552</v>
      </c>
      <c r="E5997" s="3">
        <f>2023-YEAR(Registros[[#This Row],[data_nascimento]])</f>
        <v>18</v>
      </c>
      <c r="F5997" s="1">
        <v>44012</v>
      </c>
      <c r="H5997">
        <v>220</v>
      </c>
      <c r="I5997">
        <v>13</v>
      </c>
      <c r="J5997" s="3">
        <v>2022.3666666666666</v>
      </c>
      <c r="K5997">
        <v>16.100000000000001</v>
      </c>
      <c r="L5997">
        <v>4667</v>
      </c>
      <c r="M5997">
        <f>Registros[[#This Row],[salario]]*0.06</f>
        <v>280.02</v>
      </c>
      <c r="N5997">
        <f>Registros[[#This Row],[salario]]*5%</f>
        <v>233.35000000000002</v>
      </c>
      <c r="O5997">
        <f>IF(Registros[[#This Row],[idade]]&lt;18,311.43,IF(Registros[[#This Row],[idade]]&lt;=25,488.58,IF(Registros[[#This Row],[idade]]&lt;=50,772.77,850.05)))</f>
        <v>488.58</v>
      </c>
      <c r="P5997">
        <f>IF(Registros[[#This Row],[idade]]&lt;18,23.99,IF(Registros[[#This Row],[idade]]&lt;=25,49.9,IF(Registros[[#This Row],[idade]]&lt;=50,145.2,175.45)))</f>
        <v>49.9</v>
      </c>
      <c r="Q5997">
        <v>3</v>
      </c>
      <c r="R5997">
        <v>27</v>
      </c>
      <c r="T5997">
        <v>3</v>
      </c>
      <c r="U5997" t="s">
        <v>2</v>
      </c>
      <c r="V5997" t="s">
        <v>19</v>
      </c>
    </row>
    <row r="5998" spans="1:22" x14ac:dyDescent="0.3">
      <c r="A5998">
        <v>5997</v>
      </c>
      <c r="B5998">
        <v>72552545958</v>
      </c>
      <c r="C5998">
        <v>7</v>
      </c>
      <c r="D5998" s="1">
        <v>28338</v>
      </c>
      <c r="E5998" s="3">
        <f>2023-YEAR(Registros[[#This Row],[data_nascimento]])</f>
        <v>46</v>
      </c>
      <c r="F5998" s="1">
        <v>44012</v>
      </c>
      <c r="H5998">
        <v>220</v>
      </c>
      <c r="I5998">
        <v>14</v>
      </c>
      <c r="J5998" s="3">
        <v>2116.7999999999997</v>
      </c>
      <c r="K5998">
        <v>6.9</v>
      </c>
      <c r="L5998">
        <v>4536</v>
      </c>
      <c r="M5998">
        <f>Registros[[#This Row],[salario]]*0.06</f>
        <v>272.15999999999997</v>
      </c>
      <c r="N5998">
        <f>Registros[[#This Row],[salario]]*5%</f>
        <v>226.8</v>
      </c>
      <c r="O5998">
        <f>IF(Registros[[#This Row],[idade]]&lt;18,311.43,IF(Registros[[#This Row],[idade]]&lt;=25,488.58,IF(Registros[[#This Row],[idade]]&lt;=50,772.77,850.05)))</f>
        <v>772.77</v>
      </c>
      <c r="P5998">
        <f>IF(Registros[[#This Row],[idade]]&lt;18,23.99,IF(Registros[[#This Row],[idade]]&lt;=25,49.9,IF(Registros[[#This Row],[idade]]&lt;=50,145.2,175.45)))</f>
        <v>145.19999999999999</v>
      </c>
      <c r="Q5998">
        <v>2</v>
      </c>
      <c r="R5998">
        <v>21</v>
      </c>
      <c r="T5998">
        <v>2</v>
      </c>
      <c r="U5998" t="s">
        <v>3</v>
      </c>
      <c r="V5998" t="s">
        <v>21</v>
      </c>
    </row>
    <row r="5999" spans="1:22" x14ac:dyDescent="0.3">
      <c r="A5999">
        <v>5998</v>
      </c>
      <c r="B5999">
        <v>12157769320</v>
      </c>
      <c r="C5999">
        <v>5</v>
      </c>
      <c r="D5999" s="1">
        <v>34443</v>
      </c>
      <c r="E5999" s="3">
        <f>2023-YEAR(Registros[[#This Row],[data_nascimento]])</f>
        <v>29</v>
      </c>
      <c r="F5999" s="1">
        <v>44012</v>
      </c>
      <c r="H5999">
        <v>220</v>
      </c>
      <c r="I5999">
        <v>12</v>
      </c>
      <c r="J5999" s="3">
        <v>704</v>
      </c>
      <c r="K5999">
        <v>2.2999999999999998</v>
      </c>
      <c r="L5999">
        <v>1760</v>
      </c>
      <c r="N5999">
        <v>400</v>
      </c>
      <c r="O5999">
        <f>IF(Registros[[#This Row],[idade]]&lt;18,311.43,IF(Registros[[#This Row],[idade]]&lt;=25,488.58,IF(Registros[[#This Row],[idade]]&lt;=50,772.77,850.05)))</f>
        <v>772.77</v>
      </c>
      <c r="P5999">
        <f>IF(Registros[[#This Row],[idade]]&lt;18,23.99,IF(Registros[[#This Row],[idade]]&lt;=25,49.9,IF(Registros[[#This Row],[idade]]&lt;=50,145.2,175.45)))</f>
        <v>145.19999999999999</v>
      </c>
      <c r="Q5999">
        <v>4</v>
      </c>
      <c r="R5999">
        <v>19</v>
      </c>
      <c r="T5999">
        <v>2</v>
      </c>
      <c r="U5999" t="s">
        <v>3</v>
      </c>
      <c r="V5999" t="s">
        <v>18</v>
      </c>
    </row>
    <row r="6000" spans="1:22" x14ac:dyDescent="0.3">
      <c r="A6000">
        <v>5999</v>
      </c>
      <c r="B6000">
        <v>54276467042</v>
      </c>
      <c r="C6000">
        <v>4</v>
      </c>
      <c r="D6000" s="1">
        <v>29001</v>
      </c>
      <c r="E6000" s="3">
        <f>2023-YEAR(Registros[[#This Row],[data_nascimento]])</f>
        <v>44</v>
      </c>
      <c r="F6000" s="1">
        <v>44012</v>
      </c>
      <c r="H6000">
        <v>220</v>
      </c>
      <c r="I6000">
        <v>5</v>
      </c>
      <c r="J6000" s="3">
        <v>346</v>
      </c>
      <c r="K6000">
        <v>1.1499999999999999</v>
      </c>
      <c r="L6000">
        <v>2076</v>
      </c>
      <c r="N6000">
        <v>400</v>
      </c>
      <c r="O6000">
        <f>IF(Registros[[#This Row],[idade]]&lt;18,311.43,IF(Registros[[#This Row],[idade]]&lt;=25,488.58,IF(Registros[[#This Row],[idade]]&lt;=50,772.77,850.05)))</f>
        <v>772.77</v>
      </c>
      <c r="P6000">
        <f>IF(Registros[[#This Row],[idade]]&lt;18,23.99,IF(Registros[[#This Row],[idade]]&lt;=25,49.9,IF(Registros[[#This Row],[idade]]&lt;=50,145.2,175.45)))</f>
        <v>145.19999999999999</v>
      </c>
      <c r="Q6000">
        <v>5</v>
      </c>
      <c r="R6000">
        <v>24</v>
      </c>
      <c r="T6000">
        <v>3</v>
      </c>
      <c r="U6000" t="s">
        <v>3</v>
      </c>
      <c r="V6000" t="s">
        <v>22</v>
      </c>
    </row>
    <row r="6001" spans="1:22" x14ac:dyDescent="0.3">
      <c r="A6001">
        <v>6000</v>
      </c>
      <c r="B6001">
        <v>61325402984</v>
      </c>
      <c r="C6001">
        <v>7</v>
      </c>
      <c r="D6001" s="1">
        <v>39052</v>
      </c>
      <c r="E6001" s="3">
        <f>2023-YEAR(Registros[[#This Row],[data_nascimento]])</f>
        <v>17</v>
      </c>
      <c r="F6001" s="1">
        <v>44012</v>
      </c>
      <c r="H6001">
        <v>120</v>
      </c>
      <c r="I6001">
        <v>9</v>
      </c>
      <c r="J6001" s="3">
        <v>501.9</v>
      </c>
      <c r="K6001">
        <v>11.5</v>
      </c>
      <c r="L6001">
        <v>1673</v>
      </c>
      <c r="N6001">
        <v>400</v>
      </c>
      <c r="O6001">
        <f>IF(Registros[[#This Row],[idade]]&lt;18,311.43,IF(Registros[[#This Row],[idade]]&lt;=25,488.58,IF(Registros[[#This Row],[idade]]&lt;=50,772.77,850.05)))</f>
        <v>311.43</v>
      </c>
      <c r="P6001">
        <f>IF(Registros[[#This Row],[idade]]&lt;18,23.99,IF(Registros[[#This Row],[idade]]&lt;=25,49.9,IF(Registros[[#This Row],[idade]]&lt;=50,145.2,175.45)))</f>
        <v>23.99</v>
      </c>
      <c r="Q6001">
        <v>3</v>
      </c>
      <c r="R6001">
        <v>4</v>
      </c>
      <c r="T6001">
        <v>1</v>
      </c>
      <c r="U6001" t="s">
        <v>2</v>
      </c>
      <c r="V6001" t="s">
        <v>19</v>
      </c>
    </row>
    <row r="6002" spans="1:22" x14ac:dyDescent="0.3">
      <c r="A6002">
        <v>6001</v>
      </c>
      <c r="B6002">
        <v>94792549618</v>
      </c>
      <c r="C6002">
        <v>7</v>
      </c>
      <c r="D6002" s="1">
        <v>36395</v>
      </c>
      <c r="E6002" s="3">
        <f>2023-YEAR(Registros[[#This Row],[data_nascimento]])</f>
        <v>24</v>
      </c>
      <c r="F6002" s="1">
        <v>44012</v>
      </c>
      <c r="H6002">
        <v>220</v>
      </c>
      <c r="I6002">
        <v>2</v>
      </c>
      <c r="J6002" s="3">
        <v>133.93333333333334</v>
      </c>
      <c r="K6002">
        <v>6.9</v>
      </c>
      <c r="L6002">
        <v>2009</v>
      </c>
      <c r="N6002">
        <v>400</v>
      </c>
      <c r="O6002">
        <f>IF(Registros[[#This Row],[idade]]&lt;18,311.43,IF(Registros[[#This Row],[idade]]&lt;=25,488.58,IF(Registros[[#This Row],[idade]]&lt;=50,772.77,850.05)))</f>
        <v>488.58</v>
      </c>
      <c r="P6002">
        <f>IF(Registros[[#This Row],[idade]]&lt;18,23.99,IF(Registros[[#This Row],[idade]]&lt;=25,49.9,IF(Registros[[#This Row],[idade]]&lt;=50,145.2,175.45)))</f>
        <v>49.9</v>
      </c>
      <c r="Q6002">
        <v>4</v>
      </c>
      <c r="R6002">
        <v>15</v>
      </c>
      <c r="T6002">
        <v>1</v>
      </c>
      <c r="U6002" t="s">
        <v>3</v>
      </c>
      <c r="V6002" t="s">
        <v>22</v>
      </c>
    </row>
    <row r="6003" spans="1:22" x14ac:dyDescent="0.3">
      <c r="A6003">
        <v>6002</v>
      </c>
      <c r="B6003">
        <v>68639009391</v>
      </c>
      <c r="C6003">
        <v>4</v>
      </c>
      <c r="D6003" s="1">
        <v>30970</v>
      </c>
      <c r="E6003" s="3">
        <f>2023-YEAR(Registros[[#This Row],[data_nascimento]])</f>
        <v>39</v>
      </c>
      <c r="F6003" s="1">
        <v>44012</v>
      </c>
      <c r="H6003">
        <v>220</v>
      </c>
      <c r="I6003">
        <v>1</v>
      </c>
      <c r="J6003" s="3">
        <v>52.3</v>
      </c>
      <c r="K6003">
        <v>5.75</v>
      </c>
      <c r="L6003">
        <v>1569</v>
      </c>
      <c r="N6003">
        <v>400</v>
      </c>
      <c r="O6003">
        <f>IF(Registros[[#This Row],[idade]]&lt;18,311.43,IF(Registros[[#This Row],[idade]]&lt;=25,488.58,IF(Registros[[#This Row],[idade]]&lt;=50,772.77,850.05)))</f>
        <v>772.77</v>
      </c>
      <c r="P6003">
        <f>IF(Registros[[#This Row],[idade]]&lt;18,23.99,IF(Registros[[#This Row],[idade]]&lt;=25,49.9,IF(Registros[[#This Row],[idade]]&lt;=50,145.2,175.45)))</f>
        <v>145.19999999999999</v>
      </c>
      <c r="Q6003">
        <v>3</v>
      </c>
      <c r="R6003">
        <v>3</v>
      </c>
      <c r="T6003">
        <v>3</v>
      </c>
      <c r="U6003" t="s">
        <v>3</v>
      </c>
      <c r="V6003" t="s">
        <v>22</v>
      </c>
    </row>
    <row r="6004" spans="1:22" x14ac:dyDescent="0.3">
      <c r="A6004">
        <v>6003</v>
      </c>
      <c r="B6004">
        <v>55952114165</v>
      </c>
      <c r="C6004">
        <v>4</v>
      </c>
      <c r="D6004" s="1">
        <v>29062</v>
      </c>
      <c r="E6004" s="3">
        <f>2023-YEAR(Registros[[#This Row],[data_nascimento]])</f>
        <v>44</v>
      </c>
      <c r="F6004" s="1">
        <v>44012</v>
      </c>
      <c r="H6004">
        <v>220</v>
      </c>
      <c r="I6004">
        <v>8</v>
      </c>
      <c r="J6004" s="3">
        <v>392.53333333333336</v>
      </c>
      <c r="K6004">
        <v>17.25</v>
      </c>
      <c r="L6004">
        <v>1472</v>
      </c>
      <c r="N6004">
        <v>400</v>
      </c>
      <c r="O6004">
        <f>IF(Registros[[#This Row],[idade]]&lt;18,311.43,IF(Registros[[#This Row],[idade]]&lt;=25,488.58,IF(Registros[[#This Row],[idade]]&lt;=50,772.77,850.05)))</f>
        <v>772.77</v>
      </c>
      <c r="P6004">
        <f>IF(Registros[[#This Row],[idade]]&lt;18,23.99,IF(Registros[[#This Row],[idade]]&lt;=25,49.9,IF(Registros[[#This Row],[idade]]&lt;=50,145.2,175.45)))</f>
        <v>145.19999999999999</v>
      </c>
      <c r="Q6004">
        <v>3</v>
      </c>
      <c r="R6004">
        <v>16</v>
      </c>
      <c r="T6004">
        <v>2</v>
      </c>
      <c r="U6004" t="s">
        <v>2</v>
      </c>
      <c r="V6004" t="s">
        <v>19</v>
      </c>
    </row>
    <row r="6005" spans="1:22" x14ac:dyDescent="0.3">
      <c r="A6005">
        <v>6004</v>
      </c>
      <c r="B6005">
        <v>36360021246</v>
      </c>
      <c r="C6005">
        <v>4</v>
      </c>
      <c r="D6005" s="1">
        <v>31079</v>
      </c>
      <c r="E6005" s="3">
        <f>2023-YEAR(Registros[[#This Row],[data_nascimento]])</f>
        <v>38</v>
      </c>
      <c r="F6005" s="1">
        <v>44012</v>
      </c>
      <c r="H6005">
        <v>220</v>
      </c>
      <c r="I6005">
        <v>9</v>
      </c>
      <c r="J6005" s="3">
        <v>429.3</v>
      </c>
      <c r="K6005">
        <v>14.95</v>
      </c>
      <c r="L6005">
        <v>1431</v>
      </c>
      <c r="N6005">
        <v>400</v>
      </c>
      <c r="O6005">
        <f>IF(Registros[[#This Row],[idade]]&lt;18,311.43,IF(Registros[[#This Row],[idade]]&lt;=25,488.58,IF(Registros[[#This Row],[idade]]&lt;=50,772.77,850.05)))</f>
        <v>772.77</v>
      </c>
      <c r="P6005">
        <f>IF(Registros[[#This Row],[idade]]&lt;18,23.99,IF(Registros[[#This Row],[idade]]&lt;=25,49.9,IF(Registros[[#This Row],[idade]]&lt;=50,145.2,175.45)))</f>
        <v>145.19999999999999</v>
      </c>
      <c r="Q6005">
        <v>2</v>
      </c>
      <c r="R6005">
        <v>14</v>
      </c>
      <c r="T6005">
        <v>2</v>
      </c>
      <c r="U6005" t="s">
        <v>3</v>
      </c>
      <c r="V6005" t="s">
        <v>19</v>
      </c>
    </row>
    <row r="6006" spans="1:22" x14ac:dyDescent="0.3">
      <c r="A6006">
        <v>6005</v>
      </c>
      <c r="B6006">
        <v>20018263345</v>
      </c>
      <c r="C6006">
        <v>7</v>
      </c>
      <c r="D6006" s="1">
        <v>30858</v>
      </c>
      <c r="E6006" s="3">
        <f>2023-YEAR(Registros[[#This Row],[data_nascimento]])</f>
        <v>39</v>
      </c>
      <c r="F6006" s="1">
        <v>44012</v>
      </c>
      <c r="H6006">
        <v>220</v>
      </c>
      <c r="I6006">
        <v>2</v>
      </c>
      <c r="J6006" s="3">
        <v>95.8</v>
      </c>
      <c r="K6006">
        <v>4.5999999999999996</v>
      </c>
      <c r="L6006">
        <v>1437</v>
      </c>
      <c r="N6006">
        <v>400</v>
      </c>
      <c r="O6006">
        <f>IF(Registros[[#This Row],[idade]]&lt;18,311.43,IF(Registros[[#This Row],[idade]]&lt;=25,488.58,IF(Registros[[#This Row],[idade]]&lt;=50,772.77,850.05)))</f>
        <v>772.77</v>
      </c>
      <c r="P6006">
        <f>IF(Registros[[#This Row],[idade]]&lt;18,23.99,IF(Registros[[#This Row],[idade]]&lt;=25,49.9,IF(Registros[[#This Row],[idade]]&lt;=50,145.2,175.45)))</f>
        <v>145.19999999999999</v>
      </c>
      <c r="Q6006">
        <v>4</v>
      </c>
      <c r="R6006">
        <v>1</v>
      </c>
      <c r="T6006">
        <v>3</v>
      </c>
      <c r="U6006" t="s">
        <v>2</v>
      </c>
      <c r="V6006" t="s">
        <v>19</v>
      </c>
    </row>
    <row r="6007" spans="1:22" x14ac:dyDescent="0.3">
      <c r="A6007">
        <v>6006</v>
      </c>
      <c r="B6007">
        <v>13980836508</v>
      </c>
      <c r="C6007">
        <v>5</v>
      </c>
      <c r="D6007" s="1">
        <v>36369</v>
      </c>
      <c r="E6007" s="3">
        <f>2023-YEAR(Registros[[#This Row],[data_nascimento]])</f>
        <v>24</v>
      </c>
      <c r="F6007" s="1">
        <v>44012</v>
      </c>
      <c r="H6007">
        <v>220</v>
      </c>
      <c r="I6007">
        <v>8</v>
      </c>
      <c r="J6007" s="3">
        <v>555.20000000000005</v>
      </c>
      <c r="K6007">
        <v>4.5999999999999996</v>
      </c>
      <c r="L6007">
        <v>2082</v>
      </c>
      <c r="N6007">
        <v>400</v>
      </c>
      <c r="O6007">
        <f>IF(Registros[[#This Row],[idade]]&lt;18,311.43,IF(Registros[[#This Row],[idade]]&lt;=25,488.58,IF(Registros[[#This Row],[idade]]&lt;=50,772.77,850.05)))</f>
        <v>488.58</v>
      </c>
      <c r="P6007">
        <f>IF(Registros[[#This Row],[idade]]&lt;18,23.99,IF(Registros[[#This Row],[idade]]&lt;=25,49.9,IF(Registros[[#This Row],[idade]]&lt;=50,145.2,175.45)))</f>
        <v>49.9</v>
      </c>
      <c r="Q6007">
        <v>2</v>
      </c>
      <c r="R6007">
        <v>19</v>
      </c>
      <c r="T6007">
        <v>3</v>
      </c>
      <c r="U6007" t="s">
        <v>3</v>
      </c>
      <c r="V6007" t="s">
        <v>19</v>
      </c>
    </row>
    <row r="6008" spans="1:22" x14ac:dyDescent="0.3">
      <c r="A6008">
        <v>6007</v>
      </c>
      <c r="B6008">
        <v>82108607389</v>
      </c>
      <c r="C6008">
        <v>4</v>
      </c>
      <c r="D6008" s="1">
        <v>33985</v>
      </c>
      <c r="E6008" s="3">
        <f>2023-YEAR(Registros[[#This Row],[data_nascimento]])</f>
        <v>30</v>
      </c>
      <c r="F6008" s="1">
        <v>44012</v>
      </c>
      <c r="H6008">
        <v>220</v>
      </c>
      <c r="J6008" s="3">
        <v>0</v>
      </c>
      <c r="K6008">
        <v>1.1499999999999999</v>
      </c>
      <c r="L6008">
        <v>2122</v>
      </c>
      <c r="N6008">
        <v>400</v>
      </c>
      <c r="O6008">
        <f>IF(Registros[[#This Row],[idade]]&lt;18,311.43,IF(Registros[[#This Row],[idade]]&lt;=25,488.58,IF(Registros[[#This Row],[idade]]&lt;=50,772.77,850.05)))</f>
        <v>772.77</v>
      </c>
      <c r="P6008">
        <f>IF(Registros[[#This Row],[idade]]&lt;18,23.99,IF(Registros[[#This Row],[idade]]&lt;=25,49.9,IF(Registros[[#This Row],[idade]]&lt;=50,145.2,175.45)))</f>
        <v>145.19999999999999</v>
      </c>
      <c r="Q6008">
        <v>1</v>
      </c>
      <c r="R6008">
        <v>24</v>
      </c>
      <c r="T6008">
        <v>3</v>
      </c>
      <c r="U6008" t="s">
        <v>2</v>
      </c>
      <c r="V6008" t="s">
        <v>21</v>
      </c>
    </row>
    <row r="6009" spans="1:22" x14ac:dyDescent="0.3">
      <c r="A6009">
        <v>6008</v>
      </c>
      <c r="B6009">
        <v>20633180265</v>
      </c>
      <c r="C6009">
        <v>5</v>
      </c>
      <c r="D6009" s="1">
        <v>31493</v>
      </c>
      <c r="E6009" s="3">
        <f>2023-YEAR(Registros[[#This Row],[data_nascimento]])</f>
        <v>37</v>
      </c>
      <c r="F6009" s="1">
        <v>44012</v>
      </c>
      <c r="H6009">
        <v>220</v>
      </c>
      <c r="J6009" s="3">
        <v>0</v>
      </c>
      <c r="K6009">
        <v>11.5</v>
      </c>
      <c r="L6009">
        <v>2083</v>
      </c>
      <c r="N6009">
        <v>400</v>
      </c>
      <c r="O6009">
        <f>IF(Registros[[#This Row],[idade]]&lt;18,311.43,IF(Registros[[#This Row],[idade]]&lt;=25,488.58,IF(Registros[[#This Row],[idade]]&lt;=50,772.77,850.05)))</f>
        <v>772.77</v>
      </c>
      <c r="P6009">
        <f>IF(Registros[[#This Row],[idade]]&lt;18,23.99,IF(Registros[[#This Row],[idade]]&lt;=25,49.9,IF(Registros[[#This Row],[idade]]&lt;=50,145.2,175.45)))</f>
        <v>145.19999999999999</v>
      </c>
      <c r="Q6009">
        <v>1</v>
      </c>
      <c r="R6009">
        <v>25</v>
      </c>
      <c r="T6009">
        <v>1</v>
      </c>
      <c r="U6009" t="s">
        <v>3</v>
      </c>
      <c r="V6009" t="s">
        <v>21</v>
      </c>
    </row>
    <row r="6010" spans="1:22" x14ac:dyDescent="0.3">
      <c r="A6010">
        <v>6009</v>
      </c>
      <c r="B6010">
        <v>83862565191</v>
      </c>
      <c r="C6010">
        <v>6</v>
      </c>
      <c r="D6010" s="1">
        <v>35514</v>
      </c>
      <c r="E6010" s="3">
        <f>2023-YEAR(Registros[[#This Row],[data_nascimento]])</f>
        <v>26</v>
      </c>
      <c r="F6010" s="1">
        <v>44012</v>
      </c>
      <c r="H6010">
        <v>220</v>
      </c>
      <c r="J6010" s="3">
        <v>0</v>
      </c>
      <c r="K6010">
        <v>18.399999999999999</v>
      </c>
      <c r="L6010">
        <v>8200</v>
      </c>
      <c r="N6010">
        <v>400</v>
      </c>
      <c r="O6010">
        <f>IF(Registros[[#This Row],[idade]]&lt;18,311.43,IF(Registros[[#This Row],[idade]]&lt;=25,488.58,IF(Registros[[#This Row],[idade]]&lt;=50,772.77,850.05)))</f>
        <v>772.77</v>
      </c>
      <c r="P6010">
        <f>IF(Registros[[#This Row],[idade]]&lt;18,23.99,IF(Registros[[#This Row],[idade]]&lt;=25,49.9,IF(Registros[[#This Row],[idade]]&lt;=50,145.2,175.45)))</f>
        <v>145.19999999999999</v>
      </c>
      <c r="Q6010">
        <v>3</v>
      </c>
      <c r="R6010">
        <v>21</v>
      </c>
      <c r="T6010">
        <v>3</v>
      </c>
      <c r="U6010" t="s">
        <v>3</v>
      </c>
      <c r="V6010" t="s">
        <v>22</v>
      </c>
    </row>
    <row r="6011" spans="1:22" x14ac:dyDescent="0.3">
      <c r="A6011">
        <v>6010</v>
      </c>
      <c r="B6011">
        <v>85364556452</v>
      </c>
      <c r="C6011">
        <v>4</v>
      </c>
      <c r="D6011" s="1">
        <v>28481</v>
      </c>
      <c r="E6011" s="3">
        <f>2023-YEAR(Registros[[#This Row],[data_nascimento]])</f>
        <v>46</v>
      </c>
      <c r="F6011" s="1">
        <v>44012</v>
      </c>
      <c r="H6011">
        <v>220</v>
      </c>
      <c r="J6011" s="3">
        <v>0</v>
      </c>
      <c r="K6011">
        <v>2.2999999999999998</v>
      </c>
      <c r="L6011">
        <v>5119</v>
      </c>
      <c r="N6011">
        <v>400</v>
      </c>
      <c r="O6011">
        <f>IF(Registros[[#This Row],[idade]]&lt;18,311.43,IF(Registros[[#This Row],[idade]]&lt;=25,488.58,IF(Registros[[#This Row],[idade]]&lt;=50,772.77,850.05)))</f>
        <v>772.77</v>
      </c>
      <c r="P6011">
        <f>IF(Registros[[#This Row],[idade]]&lt;18,23.99,IF(Registros[[#This Row],[idade]]&lt;=25,49.9,IF(Registros[[#This Row],[idade]]&lt;=50,145.2,175.45)))</f>
        <v>145.19999999999999</v>
      </c>
      <c r="Q6011">
        <v>1</v>
      </c>
      <c r="R6011">
        <v>5</v>
      </c>
      <c r="T6011">
        <v>2</v>
      </c>
      <c r="U6011" t="s">
        <v>2</v>
      </c>
      <c r="V6011" t="s">
        <v>19</v>
      </c>
    </row>
    <row r="6012" spans="1:22" x14ac:dyDescent="0.3">
      <c r="A6012">
        <v>6011</v>
      </c>
      <c r="B6012">
        <v>27763620381</v>
      </c>
      <c r="C6012">
        <v>7</v>
      </c>
      <c r="D6012" s="1">
        <v>34646</v>
      </c>
      <c r="E6012" s="3">
        <f>2023-YEAR(Registros[[#This Row],[data_nascimento]])</f>
        <v>29</v>
      </c>
      <c r="F6012" s="1">
        <v>44012</v>
      </c>
      <c r="H6012">
        <v>220</v>
      </c>
      <c r="J6012" s="3">
        <v>0</v>
      </c>
      <c r="K6012">
        <v>5.75</v>
      </c>
      <c r="L6012">
        <v>5847</v>
      </c>
      <c r="N6012">
        <v>400</v>
      </c>
      <c r="O6012">
        <f>IF(Registros[[#This Row],[idade]]&lt;18,311.43,IF(Registros[[#This Row],[idade]]&lt;=25,488.58,IF(Registros[[#This Row],[idade]]&lt;=50,772.77,850.05)))</f>
        <v>772.77</v>
      </c>
      <c r="P6012">
        <f>IF(Registros[[#This Row],[idade]]&lt;18,23.99,IF(Registros[[#This Row],[idade]]&lt;=25,49.9,IF(Registros[[#This Row],[idade]]&lt;=50,145.2,175.45)))</f>
        <v>145.19999999999999</v>
      </c>
      <c r="Q6012">
        <v>5</v>
      </c>
      <c r="R6012">
        <v>7</v>
      </c>
      <c r="T6012">
        <v>1</v>
      </c>
      <c r="U6012" t="s">
        <v>2</v>
      </c>
      <c r="V6012" t="s">
        <v>21</v>
      </c>
    </row>
    <row r="6013" spans="1:22" x14ac:dyDescent="0.3">
      <c r="A6013">
        <v>6012</v>
      </c>
      <c r="B6013">
        <v>79529521326</v>
      </c>
      <c r="C6013">
        <v>4</v>
      </c>
      <c r="D6013" s="1">
        <v>28112</v>
      </c>
      <c r="E6013" s="3">
        <f>2023-YEAR(Registros[[#This Row],[data_nascimento]])</f>
        <v>47</v>
      </c>
      <c r="F6013" s="1">
        <v>44012</v>
      </c>
      <c r="H6013">
        <v>220</v>
      </c>
      <c r="J6013" s="3">
        <v>0</v>
      </c>
      <c r="K6013">
        <v>12.65</v>
      </c>
      <c r="L6013">
        <v>9976</v>
      </c>
      <c r="N6013">
        <v>400</v>
      </c>
      <c r="O6013">
        <f>IF(Registros[[#This Row],[idade]]&lt;18,311.43,IF(Registros[[#This Row],[idade]]&lt;=25,488.58,IF(Registros[[#This Row],[idade]]&lt;=50,772.77,850.05)))</f>
        <v>772.77</v>
      </c>
      <c r="P6013">
        <f>IF(Registros[[#This Row],[idade]]&lt;18,23.99,IF(Registros[[#This Row],[idade]]&lt;=25,49.9,IF(Registros[[#This Row],[idade]]&lt;=50,145.2,175.45)))</f>
        <v>145.19999999999999</v>
      </c>
      <c r="Q6013">
        <v>1</v>
      </c>
      <c r="R6013">
        <v>18</v>
      </c>
      <c r="T6013">
        <v>3</v>
      </c>
      <c r="U6013" t="s">
        <v>3</v>
      </c>
      <c r="V6013" t="s">
        <v>22</v>
      </c>
    </row>
    <row r="6014" spans="1:22" x14ac:dyDescent="0.3">
      <c r="A6014">
        <v>6013</v>
      </c>
      <c r="B6014">
        <v>57462168556</v>
      </c>
      <c r="C6014">
        <v>5</v>
      </c>
      <c r="D6014" s="1">
        <v>28984</v>
      </c>
      <c r="E6014" s="3">
        <f>2023-YEAR(Registros[[#This Row],[data_nascimento]])</f>
        <v>44</v>
      </c>
      <c r="F6014" s="1">
        <v>44012</v>
      </c>
      <c r="H6014">
        <v>220</v>
      </c>
      <c r="J6014" s="3">
        <v>0</v>
      </c>
      <c r="K6014">
        <v>10.35</v>
      </c>
      <c r="L6014">
        <v>4190</v>
      </c>
      <c r="N6014">
        <v>400</v>
      </c>
      <c r="O6014">
        <f>IF(Registros[[#This Row],[idade]]&lt;18,311.43,IF(Registros[[#This Row],[idade]]&lt;=25,488.58,IF(Registros[[#This Row],[idade]]&lt;=50,772.77,850.05)))</f>
        <v>772.77</v>
      </c>
      <c r="P6014">
        <f>IF(Registros[[#This Row],[idade]]&lt;18,23.99,IF(Registros[[#This Row],[idade]]&lt;=25,49.9,IF(Registros[[#This Row],[idade]]&lt;=50,145.2,175.45)))</f>
        <v>145.19999999999999</v>
      </c>
      <c r="Q6014">
        <v>2</v>
      </c>
      <c r="R6014">
        <v>9</v>
      </c>
      <c r="T6014">
        <v>1</v>
      </c>
      <c r="U6014" t="s">
        <v>2</v>
      </c>
      <c r="V6014" t="s">
        <v>19</v>
      </c>
    </row>
    <row r="6015" spans="1:22" x14ac:dyDescent="0.3">
      <c r="A6015">
        <v>6014</v>
      </c>
      <c r="B6015">
        <v>96182453522</v>
      </c>
      <c r="C6015">
        <v>7</v>
      </c>
      <c r="D6015" s="1">
        <v>39101</v>
      </c>
      <c r="E6015" s="3">
        <f>2023-YEAR(Registros[[#This Row],[data_nascimento]])</f>
        <v>16</v>
      </c>
      <c r="F6015" s="1">
        <v>44012</v>
      </c>
      <c r="H6015">
        <v>120</v>
      </c>
      <c r="J6015" s="3">
        <v>0</v>
      </c>
      <c r="K6015">
        <v>13.8</v>
      </c>
      <c r="L6015">
        <v>5045</v>
      </c>
      <c r="N6015">
        <v>400</v>
      </c>
      <c r="O6015">
        <f>IF(Registros[[#This Row],[idade]]&lt;18,311.43,IF(Registros[[#This Row],[idade]]&lt;=25,488.58,IF(Registros[[#This Row],[idade]]&lt;=50,772.77,850.05)))</f>
        <v>311.43</v>
      </c>
      <c r="P6015">
        <f>IF(Registros[[#This Row],[idade]]&lt;18,23.99,IF(Registros[[#This Row],[idade]]&lt;=25,49.9,IF(Registros[[#This Row],[idade]]&lt;=50,145.2,175.45)))</f>
        <v>23.99</v>
      </c>
      <c r="Q6015">
        <v>2</v>
      </c>
      <c r="R6015">
        <v>16</v>
      </c>
      <c r="T6015">
        <v>3</v>
      </c>
      <c r="U6015" t="s">
        <v>3</v>
      </c>
      <c r="V6015" t="s">
        <v>18</v>
      </c>
    </row>
    <row r="6016" spans="1:22" x14ac:dyDescent="0.3">
      <c r="A6016">
        <v>6015</v>
      </c>
      <c r="B6016">
        <v>51440939008</v>
      </c>
      <c r="C6016">
        <v>7</v>
      </c>
      <c r="D6016" s="1">
        <v>39225</v>
      </c>
      <c r="E6016" s="3">
        <f>2023-YEAR(Registros[[#This Row],[data_nascimento]])</f>
        <v>16</v>
      </c>
      <c r="F6016" s="1">
        <v>44012</v>
      </c>
      <c r="H6016">
        <v>120</v>
      </c>
      <c r="I6016">
        <v>9</v>
      </c>
      <c r="J6016" s="3">
        <v>2836.5</v>
      </c>
      <c r="K6016">
        <v>16.100000000000001</v>
      </c>
      <c r="L6016">
        <v>9455</v>
      </c>
      <c r="N6016">
        <v>400</v>
      </c>
      <c r="O6016">
        <f>IF(Registros[[#This Row],[idade]]&lt;18,311.43,IF(Registros[[#This Row],[idade]]&lt;=25,488.58,IF(Registros[[#This Row],[idade]]&lt;=50,772.77,850.05)))</f>
        <v>311.43</v>
      </c>
      <c r="P6016">
        <f>IF(Registros[[#This Row],[idade]]&lt;18,23.99,IF(Registros[[#This Row],[idade]]&lt;=25,49.9,IF(Registros[[#This Row],[idade]]&lt;=50,145.2,175.45)))</f>
        <v>23.99</v>
      </c>
      <c r="Q6016">
        <v>1</v>
      </c>
      <c r="R6016">
        <v>10</v>
      </c>
      <c r="T6016">
        <v>3</v>
      </c>
      <c r="U6016" t="s">
        <v>3</v>
      </c>
      <c r="V6016" t="s">
        <v>21</v>
      </c>
    </row>
    <row r="6017" spans="1:22" x14ac:dyDescent="0.3">
      <c r="A6017">
        <v>6016</v>
      </c>
      <c r="B6017">
        <v>47879953105</v>
      </c>
      <c r="C6017">
        <v>5</v>
      </c>
      <c r="D6017" s="1">
        <v>29390</v>
      </c>
      <c r="E6017" s="3">
        <f>2023-YEAR(Registros[[#This Row],[data_nascimento]])</f>
        <v>43</v>
      </c>
      <c r="F6017" s="1">
        <v>44012</v>
      </c>
      <c r="H6017">
        <v>220</v>
      </c>
      <c r="I6017">
        <v>6</v>
      </c>
      <c r="J6017" s="3">
        <v>725.8</v>
      </c>
      <c r="K6017">
        <v>10.35</v>
      </c>
      <c r="L6017">
        <v>3629</v>
      </c>
      <c r="N6017">
        <v>400</v>
      </c>
      <c r="O6017">
        <f>IF(Registros[[#This Row],[idade]]&lt;18,311.43,IF(Registros[[#This Row],[idade]]&lt;=25,488.58,IF(Registros[[#This Row],[idade]]&lt;=50,772.77,850.05)))</f>
        <v>772.77</v>
      </c>
      <c r="P6017">
        <f>IF(Registros[[#This Row],[idade]]&lt;18,23.99,IF(Registros[[#This Row],[idade]]&lt;=25,49.9,IF(Registros[[#This Row],[idade]]&lt;=50,145.2,175.45)))</f>
        <v>145.19999999999999</v>
      </c>
      <c r="Q6017">
        <v>4</v>
      </c>
      <c r="R6017">
        <v>10</v>
      </c>
      <c r="T6017">
        <v>3</v>
      </c>
      <c r="U6017" t="s">
        <v>2</v>
      </c>
      <c r="V6017" t="s">
        <v>21</v>
      </c>
    </row>
    <row r="6018" spans="1:22" x14ac:dyDescent="0.3">
      <c r="A6018">
        <v>6017</v>
      </c>
      <c r="B6018">
        <v>79944185022</v>
      </c>
      <c r="C6018">
        <v>4</v>
      </c>
      <c r="D6018" s="1">
        <v>31681</v>
      </c>
      <c r="E6018" s="3">
        <f>2023-YEAR(Registros[[#This Row],[data_nascimento]])</f>
        <v>37</v>
      </c>
      <c r="F6018" s="1">
        <v>44012</v>
      </c>
      <c r="H6018">
        <v>220</v>
      </c>
      <c r="I6018">
        <v>11</v>
      </c>
      <c r="J6018" s="3">
        <v>2782.6333333333332</v>
      </c>
      <c r="K6018">
        <v>5.75</v>
      </c>
      <c r="L6018">
        <v>7589</v>
      </c>
      <c r="N6018">
        <v>400</v>
      </c>
      <c r="O6018">
        <f>IF(Registros[[#This Row],[idade]]&lt;18,311.43,IF(Registros[[#This Row],[idade]]&lt;=25,488.58,IF(Registros[[#This Row],[idade]]&lt;=50,772.77,850.05)))</f>
        <v>772.77</v>
      </c>
      <c r="P6018">
        <f>IF(Registros[[#This Row],[idade]]&lt;18,23.99,IF(Registros[[#This Row],[idade]]&lt;=25,49.9,IF(Registros[[#This Row],[idade]]&lt;=50,145.2,175.45)))</f>
        <v>145.19999999999999</v>
      </c>
      <c r="Q6018">
        <v>5</v>
      </c>
      <c r="R6018">
        <v>26</v>
      </c>
      <c r="T6018">
        <v>1</v>
      </c>
      <c r="U6018" t="s">
        <v>3</v>
      </c>
      <c r="V6018" t="s">
        <v>19</v>
      </c>
    </row>
    <row r="6019" spans="1:22" x14ac:dyDescent="0.3">
      <c r="A6019">
        <v>6018</v>
      </c>
      <c r="B6019">
        <v>57036065083</v>
      </c>
      <c r="C6019">
        <v>6</v>
      </c>
      <c r="D6019" s="1">
        <v>32652</v>
      </c>
      <c r="E6019" s="3">
        <f>2023-YEAR(Registros[[#This Row],[data_nascimento]])</f>
        <v>34</v>
      </c>
      <c r="F6019" s="1">
        <v>44012</v>
      </c>
      <c r="H6019">
        <v>220</v>
      </c>
      <c r="I6019">
        <v>13</v>
      </c>
      <c r="J6019" s="3">
        <v>3593.6333333333332</v>
      </c>
      <c r="K6019">
        <v>9.1999999999999993</v>
      </c>
      <c r="L6019">
        <v>8293</v>
      </c>
      <c r="N6019">
        <v>400</v>
      </c>
      <c r="O6019">
        <f>IF(Registros[[#This Row],[idade]]&lt;18,311.43,IF(Registros[[#This Row],[idade]]&lt;=25,488.58,IF(Registros[[#This Row],[idade]]&lt;=50,772.77,850.05)))</f>
        <v>772.77</v>
      </c>
      <c r="P6019">
        <f>IF(Registros[[#This Row],[idade]]&lt;18,23.99,IF(Registros[[#This Row],[idade]]&lt;=25,49.9,IF(Registros[[#This Row],[idade]]&lt;=50,145.2,175.45)))</f>
        <v>145.19999999999999</v>
      </c>
      <c r="Q6019">
        <v>2</v>
      </c>
      <c r="R6019">
        <v>12</v>
      </c>
      <c r="T6019">
        <v>2</v>
      </c>
      <c r="U6019" t="s">
        <v>3</v>
      </c>
      <c r="V6019" t="s">
        <v>19</v>
      </c>
    </row>
    <row r="6020" spans="1:22" x14ac:dyDescent="0.3">
      <c r="A6020">
        <v>6019</v>
      </c>
      <c r="B6020">
        <v>29970869418</v>
      </c>
      <c r="C6020">
        <v>2</v>
      </c>
      <c r="D6020" s="1">
        <v>35934</v>
      </c>
      <c r="E6020" s="3">
        <f>2023-YEAR(Registros[[#This Row],[data_nascimento]])</f>
        <v>25</v>
      </c>
      <c r="F6020" s="1">
        <v>44013</v>
      </c>
      <c r="H6020">
        <v>220</v>
      </c>
      <c r="I6020">
        <v>3</v>
      </c>
      <c r="J6020" s="3">
        <v>288.8</v>
      </c>
      <c r="K6020">
        <v>22.36</v>
      </c>
      <c r="L6020">
        <v>2888</v>
      </c>
      <c r="M6020">
        <f>Registros[[#This Row],[salario]]*0.06</f>
        <v>173.28</v>
      </c>
      <c r="N6020">
        <f>Registros[[#This Row],[salario]]*5%</f>
        <v>144.4</v>
      </c>
      <c r="O6020">
        <f>IF(Registros[[#This Row],[idade]]&lt;18,311.43,IF(Registros[[#This Row],[idade]]&lt;=25,488.58,IF(Registros[[#This Row],[idade]]&lt;=50,772.77,850.05)))</f>
        <v>488.58</v>
      </c>
      <c r="P6020">
        <f>IF(Registros[[#This Row],[idade]]&lt;18,23.99,IF(Registros[[#This Row],[idade]]&lt;=25,49.9,IF(Registros[[#This Row],[idade]]&lt;=50,145.2,175.45)))</f>
        <v>49.9</v>
      </c>
      <c r="Q6020">
        <v>3</v>
      </c>
      <c r="R6020">
        <v>13</v>
      </c>
      <c r="T6020">
        <v>1</v>
      </c>
      <c r="U6020" t="s">
        <v>2</v>
      </c>
      <c r="V6020" t="s">
        <v>21</v>
      </c>
    </row>
    <row r="6021" spans="1:22" x14ac:dyDescent="0.3">
      <c r="A6021">
        <v>6020</v>
      </c>
      <c r="B6021">
        <v>60181120191</v>
      </c>
      <c r="C6021">
        <v>4</v>
      </c>
      <c r="D6021" s="1">
        <v>33275</v>
      </c>
      <c r="E6021" s="3">
        <f>2023-YEAR(Registros[[#This Row],[data_nascimento]])</f>
        <v>32</v>
      </c>
      <c r="F6021" s="1">
        <v>44013</v>
      </c>
      <c r="H6021">
        <v>220</v>
      </c>
      <c r="I6021">
        <v>16</v>
      </c>
      <c r="J6021" s="3">
        <v>2954.1333333333332</v>
      </c>
      <c r="K6021">
        <v>22.36</v>
      </c>
      <c r="L6021">
        <v>5539</v>
      </c>
      <c r="M6021">
        <f>Registros[[#This Row],[salario]]*0.06</f>
        <v>332.34</v>
      </c>
      <c r="N6021">
        <f>Registros[[#This Row],[salario]]*5%</f>
        <v>276.95</v>
      </c>
      <c r="O6021">
        <f>IF(Registros[[#This Row],[idade]]&lt;18,311.43,IF(Registros[[#This Row],[idade]]&lt;=25,488.58,IF(Registros[[#This Row],[idade]]&lt;=50,772.77,850.05)))</f>
        <v>772.77</v>
      </c>
      <c r="P6021">
        <f>IF(Registros[[#This Row],[idade]]&lt;18,23.99,IF(Registros[[#This Row],[idade]]&lt;=25,49.9,IF(Registros[[#This Row],[idade]]&lt;=50,145.2,175.45)))</f>
        <v>145.19999999999999</v>
      </c>
      <c r="Q6021">
        <v>5</v>
      </c>
      <c r="R6021">
        <v>5</v>
      </c>
      <c r="T6021">
        <v>3</v>
      </c>
      <c r="U6021" t="s">
        <v>2</v>
      </c>
      <c r="V6021" t="s">
        <v>19</v>
      </c>
    </row>
    <row r="6022" spans="1:22" x14ac:dyDescent="0.3">
      <c r="A6022">
        <v>6021</v>
      </c>
      <c r="B6022">
        <v>40292188996</v>
      </c>
      <c r="C6022">
        <v>7</v>
      </c>
      <c r="D6022" s="1">
        <v>32567</v>
      </c>
      <c r="E6022" s="3">
        <f>2023-YEAR(Registros[[#This Row],[data_nascimento]])</f>
        <v>34</v>
      </c>
      <c r="F6022" s="1">
        <v>44013</v>
      </c>
      <c r="H6022">
        <v>220</v>
      </c>
      <c r="I6022">
        <v>18</v>
      </c>
      <c r="J6022" s="3">
        <v>2134.1999999999998</v>
      </c>
      <c r="K6022">
        <v>13.76</v>
      </c>
      <c r="L6022">
        <v>3557</v>
      </c>
      <c r="M6022">
        <f>Registros[[#This Row],[salario]]*0.06</f>
        <v>213.42</v>
      </c>
      <c r="N6022">
        <f>Registros[[#This Row],[salario]]*5%</f>
        <v>177.85000000000002</v>
      </c>
      <c r="O6022">
        <f>IF(Registros[[#This Row],[idade]]&lt;18,311.43,IF(Registros[[#This Row],[idade]]&lt;=25,488.58,IF(Registros[[#This Row],[idade]]&lt;=50,772.77,850.05)))</f>
        <v>772.77</v>
      </c>
      <c r="P6022">
        <f>IF(Registros[[#This Row],[idade]]&lt;18,23.99,IF(Registros[[#This Row],[idade]]&lt;=25,49.9,IF(Registros[[#This Row],[idade]]&lt;=50,145.2,175.45)))</f>
        <v>145.19999999999999</v>
      </c>
      <c r="Q6022">
        <v>4</v>
      </c>
      <c r="R6022">
        <v>16</v>
      </c>
      <c r="T6022">
        <v>1</v>
      </c>
      <c r="U6022" t="s">
        <v>3</v>
      </c>
      <c r="V6022" t="s">
        <v>19</v>
      </c>
    </row>
    <row r="6023" spans="1:22" x14ac:dyDescent="0.3">
      <c r="A6023">
        <v>6022</v>
      </c>
      <c r="B6023">
        <v>85581310916</v>
      </c>
      <c r="C6023">
        <v>4</v>
      </c>
      <c r="D6023" s="1">
        <v>31855</v>
      </c>
      <c r="E6023" s="3">
        <f>2023-YEAR(Registros[[#This Row],[data_nascimento]])</f>
        <v>36</v>
      </c>
      <c r="F6023" s="1">
        <v>44013</v>
      </c>
      <c r="H6023">
        <v>220</v>
      </c>
      <c r="I6023">
        <v>19</v>
      </c>
      <c r="J6023" s="3">
        <v>3245.2000000000003</v>
      </c>
      <c r="K6023">
        <v>13.76</v>
      </c>
      <c r="L6023">
        <v>5124</v>
      </c>
      <c r="M6023">
        <f>Registros[[#This Row],[salario]]*0.06</f>
        <v>307.44</v>
      </c>
      <c r="N6023">
        <f>Registros[[#This Row],[salario]]*5%</f>
        <v>256.2</v>
      </c>
      <c r="O6023">
        <f>IF(Registros[[#This Row],[idade]]&lt;18,311.43,IF(Registros[[#This Row],[idade]]&lt;=25,488.58,IF(Registros[[#This Row],[idade]]&lt;=50,772.77,850.05)))</f>
        <v>772.77</v>
      </c>
      <c r="P6023">
        <f>IF(Registros[[#This Row],[idade]]&lt;18,23.99,IF(Registros[[#This Row],[idade]]&lt;=25,49.9,IF(Registros[[#This Row],[idade]]&lt;=50,145.2,175.45)))</f>
        <v>145.19999999999999</v>
      </c>
      <c r="Q6023">
        <v>4</v>
      </c>
      <c r="R6023">
        <v>6</v>
      </c>
      <c r="T6023">
        <v>2</v>
      </c>
      <c r="U6023" t="s">
        <v>3</v>
      </c>
      <c r="V6023" t="s">
        <v>18</v>
      </c>
    </row>
    <row r="6024" spans="1:22" x14ac:dyDescent="0.3">
      <c r="A6024">
        <v>6023</v>
      </c>
      <c r="B6024">
        <v>19529534057</v>
      </c>
      <c r="C6024">
        <v>4</v>
      </c>
      <c r="D6024" s="1">
        <v>35738</v>
      </c>
      <c r="E6024" s="3">
        <f>2023-YEAR(Registros[[#This Row],[data_nascimento]])</f>
        <v>26</v>
      </c>
      <c r="F6024" s="1">
        <v>44013</v>
      </c>
      <c r="H6024">
        <v>220</v>
      </c>
      <c r="I6024">
        <v>12</v>
      </c>
      <c r="J6024" s="3">
        <v>1805.2</v>
      </c>
      <c r="K6024">
        <v>18.920000000000002</v>
      </c>
      <c r="L6024">
        <v>4513</v>
      </c>
      <c r="M6024">
        <f>Registros[[#This Row],[salario]]*0.06</f>
        <v>270.77999999999997</v>
      </c>
      <c r="N6024">
        <f>Registros[[#This Row],[salario]]*5%</f>
        <v>225.65</v>
      </c>
      <c r="O6024">
        <f>IF(Registros[[#This Row],[idade]]&lt;18,311.43,IF(Registros[[#This Row],[idade]]&lt;=25,488.58,IF(Registros[[#This Row],[idade]]&lt;=50,772.77,850.05)))</f>
        <v>772.77</v>
      </c>
      <c r="P6024">
        <f>IF(Registros[[#This Row],[idade]]&lt;18,23.99,IF(Registros[[#This Row],[idade]]&lt;=25,49.9,IF(Registros[[#This Row],[idade]]&lt;=50,145.2,175.45)))</f>
        <v>145.19999999999999</v>
      </c>
      <c r="Q6024">
        <v>5</v>
      </c>
      <c r="R6024">
        <v>25</v>
      </c>
      <c r="T6024">
        <v>3</v>
      </c>
      <c r="U6024" t="s">
        <v>3</v>
      </c>
      <c r="V6024" t="s">
        <v>22</v>
      </c>
    </row>
    <row r="6025" spans="1:22" x14ac:dyDescent="0.3">
      <c r="A6025">
        <v>6024</v>
      </c>
      <c r="B6025">
        <v>65329787267</v>
      </c>
      <c r="C6025">
        <v>7</v>
      </c>
      <c r="D6025" s="1">
        <v>39028</v>
      </c>
      <c r="E6025" s="3">
        <f>2023-YEAR(Registros[[#This Row],[data_nascimento]])</f>
        <v>17</v>
      </c>
      <c r="F6025" s="1">
        <v>44013</v>
      </c>
      <c r="H6025">
        <v>120</v>
      </c>
      <c r="I6025">
        <v>7</v>
      </c>
      <c r="J6025" s="3">
        <v>1623.3</v>
      </c>
      <c r="K6025">
        <v>25.799999999999997</v>
      </c>
      <c r="L6025">
        <v>6957</v>
      </c>
      <c r="M6025">
        <f>Registros[[#This Row],[salario]]*0.06</f>
        <v>417.41999999999996</v>
      </c>
      <c r="N6025">
        <f>Registros[[#This Row],[salario]]*5%</f>
        <v>347.85</v>
      </c>
      <c r="O6025">
        <f>IF(Registros[[#This Row],[idade]]&lt;18,311.43,IF(Registros[[#This Row],[idade]]&lt;=25,488.58,IF(Registros[[#This Row],[idade]]&lt;=50,772.77,850.05)))</f>
        <v>311.43</v>
      </c>
      <c r="P6025">
        <f>IF(Registros[[#This Row],[idade]]&lt;18,23.99,IF(Registros[[#This Row],[idade]]&lt;=25,49.9,IF(Registros[[#This Row],[idade]]&lt;=50,145.2,175.45)))</f>
        <v>23.99</v>
      </c>
      <c r="Q6025">
        <v>5</v>
      </c>
      <c r="R6025">
        <v>21</v>
      </c>
      <c r="T6025">
        <v>3</v>
      </c>
      <c r="U6025" t="s">
        <v>2</v>
      </c>
      <c r="V6025" t="s">
        <v>19</v>
      </c>
    </row>
    <row r="6026" spans="1:22" x14ac:dyDescent="0.3">
      <c r="A6026">
        <v>6025</v>
      </c>
      <c r="B6026">
        <v>65467955104</v>
      </c>
      <c r="C6026">
        <v>5</v>
      </c>
      <c r="D6026" s="1">
        <v>34679</v>
      </c>
      <c r="E6026" s="3">
        <f>2023-YEAR(Registros[[#This Row],[data_nascimento]])</f>
        <v>29</v>
      </c>
      <c r="F6026" s="1">
        <v>44013</v>
      </c>
      <c r="H6026">
        <v>220</v>
      </c>
      <c r="I6026">
        <v>15</v>
      </c>
      <c r="J6026" s="3">
        <v>3621.5</v>
      </c>
      <c r="K6026">
        <v>27.52</v>
      </c>
      <c r="L6026">
        <v>7243</v>
      </c>
      <c r="M6026">
        <f>Registros[[#This Row],[salario]]*0.06</f>
        <v>434.58</v>
      </c>
      <c r="N6026">
        <f>Registros[[#This Row],[salario]]*5%</f>
        <v>362.15000000000003</v>
      </c>
      <c r="O6026">
        <f>IF(Registros[[#This Row],[idade]]&lt;18,311.43,IF(Registros[[#This Row],[idade]]&lt;=25,488.58,IF(Registros[[#This Row],[idade]]&lt;=50,772.77,850.05)))</f>
        <v>772.77</v>
      </c>
      <c r="P6026">
        <f>IF(Registros[[#This Row],[idade]]&lt;18,23.99,IF(Registros[[#This Row],[idade]]&lt;=25,49.9,IF(Registros[[#This Row],[idade]]&lt;=50,145.2,175.45)))</f>
        <v>145.19999999999999</v>
      </c>
      <c r="Q6026">
        <v>1</v>
      </c>
      <c r="R6026">
        <v>14</v>
      </c>
      <c r="T6026">
        <v>2</v>
      </c>
      <c r="U6026" t="s">
        <v>2</v>
      </c>
      <c r="V6026" t="s">
        <v>21</v>
      </c>
    </row>
    <row r="6027" spans="1:22" x14ac:dyDescent="0.3">
      <c r="A6027">
        <v>6026</v>
      </c>
      <c r="B6027">
        <v>66687032329</v>
      </c>
      <c r="C6027">
        <v>2</v>
      </c>
      <c r="D6027" s="1">
        <v>28780</v>
      </c>
      <c r="E6027" s="3">
        <f>2023-YEAR(Registros[[#This Row],[data_nascimento]])</f>
        <v>45</v>
      </c>
      <c r="F6027" s="1">
        <v>44013</v>
      </c>
      <c r="H6027">
        <v>220</v>
      </c>
      <c r="I6027">
        <v>17</v>
      </c>
      <c r="J6027" s="3">
        <v>2710.3666666666668</v>
      </c>
      <c r="K6027">
        <v>6.88</v>
      </c>
      <c r="L6027">
        <v>4783</v>
      </c>
      <c r="M6027">
        <f>Registros[[#This Row],[salario]]*0.06</f>
        <v>286.97999999999996</v>
      </c>
      <c r="N6027">
        <f>Registros[[#This Row],[salario]]*5%</f>
        <v>239.15</v>
      </c>
      <c r="O6027">
        <f>IF(Registros[[#This Row],[idade]]&lt;18,311.43,IF(Registros[[#This Row],[idade]]&lt;=25,488.58,IF(Registros[[#This Row],[idade]]&lt;=50,772.77,850.05)))</f>
        <v>772.77</v>
      </c>
      <c r="P6027">
        <f>IF(Registros[[#This Row],[idade]]&lt;18,23.99,IF(Registros[[#This Row],[idade]]&lt;=25,49.9,IF(Registros[[#This Row],[idade]]&lt;=50,145.2,175.45)))</f>
        <v>145.19999999999999</v>
      </c>
      <c r="Q6027">
        <v>3</v>
      </c>
      <c r="R6027">
        <v>10</v>
      </c>
      <c r="T6027">
        <v>1</v>
      </c>
      <c r="U6027" t="s">
        <v>3</v>
      </c>
      <c r="V6027" t="s">
        <v>19</v>
      </c>
    </row>
    <row r="6028" spans="1:22" x14ac:dyDescent="0.3">
      <c r="A6028">
        <v>6027</v>
      </c>
      <c r="B6028">
        <v>56692191855</v>
      </c>
      <c r="C6028">
        <v>4</v>
      </c>
      <c r="D6028" s="1">
        <v>29583</v>
      </c>
      <c r="E6028" s="3">
        <f>2023-YEAR(Registros[[#This Row],[data_nascimento]])</f>
        <v>43</v>
      </c>
      <c r="F6028" s="1">
        <v>44013</v>
      </c>
      <c r="H6028">
        <v>220</v>
      </c>
      <c r="I6028">
        <v>13</v>
      </c>
      <c r="J6028" s="3">
        <v>2140.2333333333331</v>
      </c>
      <c r="K6028">
        <v>12.04</v>
      </c>
      <c r="L6028">
        <v>4939</v>
      </c>
      <c r="M6028">
        <f>Registros[[#This Row],[salario]]*0.06</f>
        <v>296.33999999999997</v>
      </c>
      <c r="N6028">
        <f>Registros[[#This Row],[salario]]*5%</f>
        <v>246.95000000000002</v>
      </c>
      <c r="O6028">
        <f>IF(Registros[[#This Row],[idade]]&lt;18,311.43,IF(Registros[[#This Row],[idade]]&lt;=25,488.58,IF(Registros[[#This Row],[idade]]&lt;=50,772.77,850.05)))</f>
        <v>772.77</v>
      </c>
      <c r="P6028">
        <f>IF(Registros[[#This Row],[idade]]&lt;18,23.99,IF(Registros[[#This Row],[idade]]&lt;=25,49.9,IF(Registros[[#This Row],[idade]]&lt;=50,145.2,175.45)))</f>
        <v>145.19999999999999</v>
      </c>
      <c r="Q6028">
        <v>5</v>
      </c>
      <c r="R6028">
        <v>12</v>
      </c>
      <c r="T6028">
        <v>3</v>
      </c>
      <c r="U6028" t="s">
        <v>2</v>
      </c>
      <c r="V6028" t="s">
        <v>18</v>
      </c>
    </row>
    <row r="6029" spans="1:22" x14ac:dyDescent="0.3">
      <c r="A6029">
        <v>6028</v>
      </c>
      <c r="B6029">
        <v>13231942733</v>
      </c>
      <c r="C6029">
        <v>4</v>
      </c>
      <c r="D6029" s="1">
        <v>33620</v>
      </c>
      <c r="E6029" s="3">
        <f>2023-YEAR(Registros[[#This Row],[data_nascimento]])</f>
        <v>31</v>
      </c>
      <c r="F6029" s="1">
        <v>44013</v>
      </c>
      <c r="H6029">
        <v>220</v>
      </c>
      <c r="I6029">
        <v>19</v>
      </c>
      <c r="J6029" s="3">
        <v>2200.833333333333</v>
      </c>
      <c r="K6029">
        <v>3.44</v>
      </c>
      <c r="L6029">
        <v>3475</v>
      </c>
      <c r="M6029">
        <f>Registros[[#This Row],[salario]]*0.06</f>
        <v>208.5</v>
      </c>
      <c r="N6029">
        <f>Registros[[#This Row],[salario]]*5%</f>
        <v>173.75</v>
      </c>
      <c r="O6029">
        <f>IF(Registros[[#This Row],[idade]]&lt;18,311.43,IF(Registros[[#This Row],[idade]]&lt;=25,488.58,IF(Registros[[#This Row],[idade]]&lt;=50,772.77,850.05)))</f>
        <v>772.77</v>
      </c>
      <c r="P6029">
        <f>IF(Registros[[#This Row],[idade]]&lt;18,23.99,IF(Registros[[#This Row],[idade]]&lt;=25,49.9,IF(Registros[[#This Row],[idade]]&lt;=50,145.2,175.45)))</f>
        <v>145.19999999999999</v>
      </c>
      <c r="Q6029">
        <v>4</v>
      </c>
      <c r="R6029">
        <v>4</v>
      </c>
      <c r="T6029">
        <v>3</v>
      </c>
      <c r="U6029" t="s">
        <v>3</v>
      </c>
      <c r="V6029" t="s">
        <v>22</v>
      </c>
    </row>
    <row r="6030" spans="1:22" x14ac:dyDescent="0.3">
      <c r="A6030">
        <v>6029</v>
      </c>
      <c r="B6030">
        <v>77994916553</v>
      </c>
      <c r="C6030">
        <v>4</v>
      </c>
      <c r="D6030" s="1">
        <v>33082</v>
      </c>
      <c r="E6030" s="3">
        <f>2023-YEAR(Registros[[#This Row],[data_nascimento]])</f>
        <v>33</v>
      </c>
      <c r="F6030" s="1">
        <v>44013</v>
      </c>
      <c r="H6030">
        <v>220</v>
      </c>
      <c r="I6030">
        <v>12</v>
      </c>
      <c r="J6030" s="3">
        <v>2787.2000000000003</v>
      </c>
      <c r="K6030">
        <v>27.52</v>
      </c>
      <c r="L6030">
        <v>6968</v>
      </c>
      <c r="M6030">
        <f>Registros[[#This Row],[salario]]*0.06</f>
        <v>418.08</v>
      </c>
      <c r="N6030">
        <f>Registros[[#This Row],[salario]]*5%</f>
        <v>348.40000000000003</v>
      </c>
      <c r="O6030">
        <f>IF(Registros[[#This Row],[idade]]&lt;18,311.43,IF(Registros[[#This Row],[idade]]&lt;=25,488.58,IF(Registros[[#This Row],[idade]]&lt;=50,772.77,850.05)))</f>
        <v>772.77</v>
      </c>
      <c r="P6030">
        <f>IF(Registros[[#This Row],[idade]]&lt;18,23.99,IF(Registros[[#This Row],[idade]]&lt;=25,49.9,IF(Registros[[#This Row],[idade]]&lt;=50,145.2,175.45)))</f>
        <v>145.19999999999999</v>
      </c>
      <c r="Q6030">
        <v>4</v>
      </c>
      <c r="R6030">
        <v>9</v>
      </c>
      <c r="T6030">
        <v>1</v>
      </c>
      <c r="U6030" t="s">
        <v>2</v>
      </c>
      <c r="V6030" t="s">
        <v>19</v>
      </c>
    </row>
    <row r="6031" spans="1:22" x14ac:dyDescent="0.3">
      <c r="A6031">
        <v>6030</v>
      </c>
      <c r="B6031">
        <v>85224169818</v>
      </c>
      <c r="C6031">
        <v>4</v>
      </c>
      <c r="D6031" s="1">
        <v>28927</v>
      </c>
      <c r="E6031" s="3">
        <f>2023-YEAR(Registros[[#This Row],[data_nascimento]])</f>
        <v>44</v>
      </c>
      <c r="F6031" s="1">
        <v>44013</v>
      </c>
      <c r="H6031">
        <v>220</v>
      </c>
      <c r="I6031">
        <v>4</v>
      </c>
      <c r="J6031" s="3">
        <v>221.46666666666667</v>
      </c>
      <c r="K6031">
        <v>34.4</v>
      </c>
      <c r="L6031">
        <v>1661</v>
      </c>
      <c r="M6031">
        <f>Registros[[#This Row],[salario]]*0.06</f>
        <v>99.66</v>
      </c>
      <c r="N6031">
        <f>Registros[[#This Row],[salario]]*5%</f>
        <v>83.050000000000011</v>
      </c>
      <c r="O6031">
        <f>IF(Registros[[#This Row],[idade]]&lt;18,311.43,IF(Registros[[#This Row],[idade]]&lt;=25,488.58,IF(Registros[[#This Row],[idade]]&lt;=50,772.77,850.05)))</f>
        <v>772.77</v>
      </c>
      <c r="P6031">
        <f>IF(Registros[[#This Row],[idade]]&lt;18,23.99,IF(Registros[[#This Row],[idade]]&lt;=25,49.9,IF(Registros[[#This Row],[idade]]&lt;=50,145.2,175.45)))</f>
        <v>145.19999999999999</v>
      </c>
      <c r="Q6031">
        <v>3</v>
      </c>
      <c r="R6031">
        <v>7</v>
      </c>
      <c r="T6031">
        <v>3</v>
      </c>
      <c r="U6031" t="s">
        <v>3</v>
      </c>
      <c r="V6031" t="s">
        <v>19</v>
      </c>
    </row>
    <row r="6032" spans="1:22" x14ac:dyDescent="0.3">
      <c r="A6032">
        <v>6031</v>
      </c>
      <c r="B6032">
        <v>19298959768</v>
      </c>
      <c r="C6032">
        <v>6</v>
      </c>
      <c r="D6032" s="1">
        <v>31405</v>
      </c>
      <c r="E6032" s="3">
        <f>2023-YEAR(Registros[[#This Row],[data_nascimento]])</f>
        <v>38</v>
      </c>
      <c r="F6032" s="1">
        <v>44013</v>
      </c>
      <c r="H6032">
        <v>220</v>
      </c>
      <c r="I6032">
        <v>11</v>
      </c>
      <c r="J6032" s="3">
        <v>2068.7333333333331</v>
      </c>
      <c r="K6032">
        <v>20.64</v>
      </c>
      <c r="L6032">
        <v>5642</v>
      </c>
      <c r="M6032">
        <f>Registros[[#This Row],[salario]]*0.06</f>
        <v>338.52</v>
      </c>
      <c r="N6032">
        <f>Registros[[#This Row],[salario]]*5%</f>
        <v>282.10000000000002</v>
      </c>
      <c r="O6032">
        <f>IF(Registros[[#This Row],[idade]]&lt;18,311.43,IF(Registros[[#This Row],[idade]]&lt;=25,488.58,IF(Registros[[#This Row],[idade]]&lt;=50,772.77,850.05)))</f>
        <v>772.77</v>
      </c>
      <c r="P6032">
        <f>IF(Registros[[#This Row],[idade]]&lt;18,23.99,IF(Registros[[#This Row],[idade]]&lt;=25,49.9,IF(Registros[[#This Row],[idade]]&lt;=50,145.2,175.45)))</f>
        <v>145.19999999999999</v>
      </c>
      <c r="Q6032">
        <v>2</v>
      </c>
      <c r="R6032">
        <v>19</v>
      </c>
      <c r="T6032">
        <v>2</v>
      </c>
      <c r="U6032" t="s">
        <v>3</v>
      </c>
      <c r="V6032" t="s">
        <v>19</v>
      </c>
    </row>
    <row r="6033" spans="1:22" x14ac:dyDescent="0.3">
      <c r="A6033">
        <v>6032</v>
      </c>
      <c r="B6033">
        <v>44245574328</v>
      </c>
      <c r="C6033">
        <v>4</v>
      </c>
      <c r="D6033" s="1">
        <v>33733</v>
      </c>
      <c r="E6033" s="3">
        <f>2023-YEAR(Registros[[#This Row],[data_nascimento]])</f>
        <v>31</v>
      </c>
      <c r="F6033" s="1">
        <v>44013</v>
      </c>
      <c r="H6033">
        <v>220</v>
      </c>
      <c r="I6033">
        <v>8</v>
      </c>
      <c r="J6033" s="3">
        <v>1871.2</v>
      </c>
      <c r="K6033">
        <v>6.88</v>
      </c>
      <c r="L6033">
        <v>7017</v>
      </c>
      <c r="M6033">
        <f>Registros[[#This Row],[salario]]*0.06</f>
        <v>421.02</v>
      </c>
      <c r="N6033">
        <f>Registros[[#This Row],[salario]]*5%</f>
        <v>350.85</v>
      </c>
      <c r="O6033">
        <f>IF(Registros[[#This Row],[idade]]&lt;18,311.43,IF(Registros[[#This Row],[idade]]&lt;=25,488.58,IF(Registros[[#This Row],[idade]]&lt;=50,772.77,850.05)))</f>
        <v>772.77</v>
      </c>
      <c r="P6033">
        <f>IF(Registros[[#This Row],[idade]]&lt;18,23.99,IF(Registros[[#This Row],[idade]]&lt;=25,49.9,IF(Registros[[#This Row],[idade]]&lt;=50,145.2,175.45)))</f>
        <v>145.19999999999999</v>
      </c>
      <c r="Q6033">
        <v>3</v>
      </c>
      <c r="R6033">
        <v>8</v>
      </c>
      <c r="T6033">
        <v>3</v>
      </c>
      <c r="U6033" t="s">
        <v>3</v>
      </c>
      <c r="V6033" t="s">
        <v>18</v>
      </c>
    </row>
    <row r="6034" spans="1:22" x14ac:dyDescent="0.3">
      <c r="A6034">
        <v>6033</v>
      </c>
      <c r="B6034">
        <v>98371237859</v>
      </c>
      <c r="C6034">
        <v>2</v>
      </c>
      <c r="D6034" s="1">
        <v>36764</v>
      </c>
      <c r="E6034" s="3">
        <f>2023-YEAR(Registros[[#This Row],[data_nascimento]])</f>
        <v>23</v>
      </c>
      <c r="F6034" s="1">
        <v>44013</v>
      </c>
      <c r="H6034">
        <v>220</v>
      </c>
      <c r="I6034">
        <v>6</v>
      </c>
      <c r="J6034" s="3">
        <v>447.2</v>
      </c>
      <c r="K6034">
        <v>25.799999999999997</v>
      </c>
      <c r="L6034">
        <v>2236</v>
      </c>
      <c r="M6034">
        <f>Registros[[#This Row],[salario]]*0.06</f>
        <v>134.16</v>
      </c>
      <c r="N6034">
        <f>Registros[[#This Row],[salario]]*5%</f>
        <v>111.80000000000001</v>
      </c>
      <c r="O6034">
        <f>IF(Registros[[#This Row],[idade]]&lt;18,311.43,IF(Registros[[#This Row],[idade]]&lt;=25,488.58,IF(Registros[[#This Row],[idade]]&lt;=50,772.77,850.05)))</f>
        <v>488.58</v>
      </c>
      <c r="P6034">
        <f>IF(Registros[[#This Row],[idade]]&lt;18,23.99,IF(Registros[[#This Row],[idade]]&lt;=25,49.9,IF(Registros[[#This Row],[idade]]&lt;=50,145.2,175.45)))</f>
        <v>49.9</v>
      </c>
      <c r="Q6034">
        <v>2</v>
      </c>
      <c r="R6034">
        <v>24</v>
      </c>
      <c r="T6034">
        <v>3</v>
      </c>
      <c r="U6034" t="s">
        <v>3</v>
      </c>
      <c r="V6034" t="s">
        <v>19</v>
      </c>
    </row>
    <row r="6035" spans="1:22" x14ac:dyDescent="0.3">
      <c r="A6035">
        <v>6034</v>
      </c>
      <c r="B6035">
        <v>68312212859</v>
      </c>
      <c r="C6035">
        <v>4</v>
      </c>
      <c r="D6035" s="1">
        <v>30487</v>
      </c>
      <c r="E6035" s="3">
        <f>2023-YEAR(Registros[[#This Row],[data_nascimento]])</f>
        <v>40</v>
      </c>
      <c r="F6035" s="1">
        <v>44013</v>
      </c>
      <c r="H6035">
        <v>220</v>
      </c>
      <c r="I6035">
        <v>8</v>
      </c>
      <c r="J6035" s="3">
        <v>1420.5333333333333</v>
      </c>
      <c r="K6035">
        <v>25.799999999999997</v>
      </c>
      <c r="L6035">
        <v>5327</v>
      </c>
      <c r="M6035">
        <f>Registros[[#This Row],[salario]]*0.06</f>
        <v>319.62</v>
      </c>
      <c r="N6035">
        <f>Registros[[#This Row],[salario]]*5%</f>
        <v>266.35000000000002</v>
      </c>
      <c r="O6035">
        <f>IF(Registros[[#This Row],[idade]]&lt;18,311.43,IF(Registros[[#This Row],[idade]]&lt;=25,488.58,IF(Registros[[#This Row],[idade]]&lt;=50,772.77,850.05)))</f>
        <v>772.77</v>
      </c>
      <c r="P6035">
        <f>IF(Registros[[#This Row],[idade]]&lt;18,23.99,IF(Registros[[#This Row],[idade]]&lt;=25,49.9,IF(Registros[[#This Row],[idade]]&lt;=50,145.2,175.45)))</f>
        <v>145.19999999999999</v>
      </c>
      <c r="Q6035">
        <v>2</v>
      </c>
      <c r="R6035">
        <v>7</v>
      </c>
      <c r="T6035">
        <v>2</v>
      </c>
      <c r="U6035" t="s">
        <v>3</v>
      </c>
      <c r="V6035" t="s">
        <v>18</v>
      </c>
    </row>
    <row r="6036" spans="1:22" x14ac:dyDescent="0.3">
      <c r="A6036">
        <v>6035</v>
      </c>
      <c r="B6036">
        <v>63426746324</v>
      </c>
      <c r="C6036">
        <v>4</v>
      </c>
      <c r="D6036" s="1">
        <v>31798</v>
      </c>
      <c r="E6036" s="3">
        <f>2023-YEAR(Registros[[#This Row],[data_nascimento]])</f>
        <v>36</v>
      </c>
      <c r="F6036" s="1">
        <v>44013</v>
      </c>
      <c r="H6036">
        <v>220</v>
      </c>
      <c r="I6036">
        <v>19</v>
      </c>
      <c r="J6036" s="3">
        <v>1390.1666666666667</v>
      </c>
      <c r="K6036">
        <v>17.2</v>
      </c>
      <c r="L6036">
        <v>2195</v>
      </c>
      <c r="M6036">
        <f>Registros[[#This Row],[salario]]*0.06</f>
        <v>131.69999999999999</v>
      </c>
      <c r="N6036">
        <f>Registros[[#This Row],[salario]]*5%</f>
        <v>109.75</v>
      </c>
      <c r="O6036">
        <f>IF(Registros[[#This Row],[idade]]&lt;18,311.43,IF(Registros[[#This Row],[idade]]&lt;=25,488.58,IF(Registros[[#This Row],[idade]]&lt;=50,772.77,850.05)))</f>
        <v>772.77</v>
      </c>
      <c r="P6036">
        <f>IF(Registros[[#This Row],[idade]]&lt;18,23.99,IF(Registros[[#This Row],[idade]]&lt;=25,49.9,IF(Registros[[#This Row],[idade]]&lt;=50,145.2,175.45)))</f>
        <v>145.19999999999999</v>
      </c>
      <c r="Q6036">
        <v>5</v>
      </c>
      <c r="R6036">
        <v>2</v>
      </c>
      <c r="T6036">
        <v>2</v>
      </c>
      <c r="U6036" t="s">
        <v>2</v>
      </c>
      <c r="V6036" t="s">
        <v>19</v>
      </c>
    </row>
    <row r="6037" spans="1:22" x14ac:dyDescent="0.3">
      <c r="A6037">
        <v>6036</v>
      </c>
      <c r="B6037">
        <v>90958172002</v>
      </c>
      <c r="C6037">
        <v>7</v>
      </c>
      <c r="D6037" s="1">
        <v>34281</v>
      </c>
      <c r="E6037" s="3">
        <f>2023-YEAR(Registros[[#This Row],[data_nascimento]])</f>
        <v>30</v>
      </c>
      <c r="F6037" s="1">
        <v>44013</v>
      </c>
      <c r="H6037">
        <v>220</v>
      </c>
      <c r="I6037">
        <v>7</v>
      </c>
      <c r="J6037" s="3">
        <v>1186.0333333333333</v>
      </c>
      <c r="K6037">
        <v>15.48</v>
      </c>
      <c r="L6037">
        <v>5083</v>
      </c>
      <c r="M6037">
        <f>Registros[[#This Row],[salario]]*0.06</f>
        <v>304.97999999999996</v>
      </c>
      <c r="N6037">
        <f>Registros[[#This Row],[salario]]*5%</f>
        <v>254.15</v>
      </c>
      <c r="O6037">
        <f>IF(Registros[[#This Row],[idade]]&lt;18,311.43,IF(Registros[[#This Row],[idade]]&lt;=25,488.58,IF(Registros[[#This Row],[idade]]&lt;=50,772.77,850.05)))</f>
        <v>772.77</v>
      </c>
      <c r="P6037">
        <f>IF(Registros[[#This Row],[idade]]&lt;18,23.99,IF(Registros[[#This Row],[idade]]&lt;=25,49.9,IF(Registros[[#This Row],[idade]]&lt;=50,145.2,175.45)))</f>
        <v>145.19999999999999</v>
      </c>
      <c r="Q6037">
        <v>3</v>
      </c>
      <c r="R6037">
        <v>9</v>
      </c>
      <c r="T6037">
        <v>3</v>
      </c>
      <c r="U6037" t="s">
        <v>3</v>
      </c>
      <c r="V6037" t="s">
        <v>22</v>
      </c>
    </row>
    <row r="6038" spans="1:22" x14ac:dyDescent="0.3">
      <c r="A6038">
        <v>6037</v>
      </c>
      <c r="B6038">
        <v>58231446196</v>
      </c>
      <c r="C6038">
        <v>2</v>
      </c>
      <c r="D6038" s="1">
        <v>31120</v>
      </c>
      <c r="E6038" s="3">
        <f>2023-YEAR(Registros[[#This Row],[data_nascimento]])</f>
        <v>38</v>
      </c>
      <c r="F6038" s="1">
        <v>44013</v>
      </c>
      <c r="H6038">
        <v>220</v>
      </c>
      <c r="I6038">
        <v>10</v>
      </c>
      <c r="J6038" s="3">
        <v>868.66666666666663</v>
      </c>
      <c r="K6038">
        <v>20.64</v>
      </c>
      <c r="L6038">
        <v>2606</v>
      </c>
      <c r="M6038">
        <f>Registros[[#This Row],[salario]]*0.06</f>
        <v>156.35999999999999</v>
      </c>
      <c r="N6038">
        <f>Registros[[#This Row],[salario]]*5%</f>
        <v>130.30000000000001</v>
      </c>
      <c r="O6038">
        <f>IF(Registros[[#This Row],[idade]]&lt;18,311.43,IF(Registros[[#This Row],[idade]]&lt;=25,488.58,IF(Registros[[#This Row],[idade]]&lt;=50,772.77,850.05)))</f>
        <v>772.77</v>
      </c>
      <c r="P6038">
        <f>IF(Registros[[#This Row],[idade]]&lt;18,23.99,IF(Registros[[#This Row],[idade]]&lt;=25,49.9,IF(Registros[[#This Row],[idade]]&lt;=50,145.2,175.45)))</f>
        <v>145.19999999999999</v>
      </c>
      <c r="Q6038">
        <v>3</v>
      </c>
      <c r="R6038">
        <v>25</v>
      </c>
      <c r="T6038">
        <v>3</v>
      </c>
      <c r="U6038" t="s">
        <v>2</v>
      </c>
      <c r="V6038" t="s">
        <v>21</v>
      </c>
    </row>
    <row r="6039" spans="1:22" x14ac:dyDescent="0.3">
      <c r="A6039">
        <v>6038</v>
      </c>
      <c r="B6039">
        <v>61794034840</v>
      </c>
      <c r="C6039">
        <v>7</v>
      </c>
      <c r="D6039" s="1">
        <v>38734</v>
      </c>
      <c r="E6039" s="3">
        <f>2023-YEAR(Registros[[#This Row],[data_nascimento]])</f>
        <v>17</v>
      </c>
      <c r="F6039" s="1">
        <v>44013</v>
      </c>
      <c r="H6039">
        <v>120</v>
      </c>
      <c r="I6039">
        <v>18</v>
      </c>
      <c r="J6039" s="3">
        <v>2154.6</v>
      </c>
      <c r="K6039">
        <v>3.44</v>
      </c>
      <c r="L6039">
        <v>3591</v>
      </c>
      <c r="M6039">
        <f>Registros[[#This Row],[salario]]*0.06</f>
        <v>215.45999999999998</v>
      </c>
      <c r="N6039">
        <f>Registros[[#This Row],[salario]]*5%</f>
        <v>179.55</v>
      </c>
      <c r="O6039">
        <f>IF(Registros[[#This Row],[idade]]&lt;18,311.43,IF(Registros[[#This Row],[idade]]&lt;=25,488.58,IF(Registros[[#This Row],[idade]]&lt;=50,772.77,850.05)))</f>
        <v>311.43</v>
      </c>
      <c r="P6039">
        <f>IF(Registros[[#This Row],[idade]]&lt;18,23.99,IF(Registros[[#This Row],[idade]]&lt;=25,49.9,IF(Registros[[#This Row],[idade]]&lt;=50,145.2,175.45)))</f>
        <v>23.99</v>
      </c>
      <c r="Q6039">
        <v>1</v>
      </c>
      <c r="R6039">
        <v>15</v>
      </c>
      <c r="T6039">
        <v>2</v>
      </c>
      <c r="U6039" t="s">
        <v>3</v>
      </c>
      <c r="V6039" t="s">
        <v>18</v>
      </c>
    </row>
    <row r="6040" spans="1:22" x14ac:dyDescent="0.3">
      <c r="A6040">
        <v>6039</v>
      </c>
      <c r="B6040">
        <v>95635407789</v>
      </c>
      <c r="C6040">
        <v>4</v>
      </c>
      <c r="D6040" s="1">
        <v>34131</v>
      </c>
      <c r="E6040" s="3">
        <f>2023-YEAR(Registros[[#This Row],[data_nascimento]])</f>
        <v>30</v>
      </c>
      <c r="F6040" s="1">
        <v>44013</v>
      </c>
      <c r="H6040">
        <v>220</v>
      </c>
      <c r="I6040">
        <v>15</v>
      </c>
      <c r="J6040" s="3">
        <v>2903</v>
      </c>
      <c r="K6040">
        <v>8.6</v>
      </c>
      <c r="L6040">
        <v>5806</v>
      </c>
      <c r="M6040">
        <f>Registros[[#This Row],[salario]]*0.06</f>
        <v>348.36</v>
      </c>
      <c r="N6040">
        <f>Registros[[#This Row],[salario]]*5%</f>
        <v>290.3</v>
      </c>
      <c r="O6040">
        <f>IF(Registros[[#This Row],[idade]]&lt;18,311.43,IF(Registros[[#This Row],[idade]]&lt;=25,488.58,IF(Registros[[#This Row],[idade]]&lt;=50,772.77,850.05)))</f>
        <v>772.77</v>
      </c>
      <c r="P6040">
        <f>IF(Registros[[#This Row],[idade]]&lt;18,23.99,IF(Registros[[#This Row],[idade]]&lt;=25,49.9,IF(Registros[[#This Row],[idade]]&lt;=50,145.2,175.45)))</f>
        <v>145.19999999999999</v>
      </c>
      <c r="Q6040">
        <v>3</v>
      </c>
      <c r="R6040">
        <v>8</v>
      </c>
      <c r="T6040">
        <v>3</v>
      </c>
      <c r="U6040" t="s">
        <v>2</v>
      </c>
      <c r="V6040" t="s">
        <v>19</v>
      </c>
    </row>
    <row r="6041" spans="1:22" x14ac:dyDescent="0.3">
      <c r="A6041">
        <v>6040</v>
      </c>
      <c r="B6041">
        <v>76430651342</v>
      </c>
      <c r="C6041">
        <v>5</v>
      </c>
      <c r="D6041" s="1">
        <v>37177</v>
      </c>
      <c r="E6041" s="3">
        <f>2023-YEAR(Registros[[#This Row],[data_nascimento]])</f>
        <v>22</v>
      </c>
      <c r="F6041" s="1">
        <v>44013</v>
      </c>
      <c r="H6041">
        <v>220</v>
      </c>
      <c r="I6041">
        <v>8</v>
      </c>
      <c r="J6041" s="3">
        <v>829.33333333333337</v>
      </c>
      <c r="K6041">
        <v>1.72</v>
      </c>
      <c r="L6041">
        <v>3110</v>
      </c>
      <c r="M6041">
        <f>Registros[[#This Row],[salario]]*0.06</f>
        <v>186.6</v>
      </c>
      <c r="N6041">
        <f>Registros[[#This Row],[salario]]*5%</f>
        <v>155.5</v>
      </c>
      <c r="O6041">
        <f>IF(Registros[[#This Row],[idade]]&lt;18,311.43,IF(Registros[[#This Row],[idade]]&lt;=25,488.58,IF(Registros[[#This Row],[idade]]&lt;=50,772.77,850.05)))</f>
        <v>488.58</v>
      </c>
      <c r="P6041">
        <f>IF(Registros[[#This Row],[idade]]&lt;18,23.99,IF(Registros[[#This Row],[idade]]&lt;=25,49.9,IF(Registros[[#This Row],[idade]]&lt;=50,145.2,175.45)))</f>
        <v>49.9</v>
      </c>
      <c r="Q6041">
        <v>4</v>
      </c>
      <c r="R6041">
        <v>26</v>
      </c>
      <c r="T6041">
        <v>3</v>
      </c>
      <c r="U6041" t="s">
        <v>3</v>
      </c>
      <c r="V6041" t="s">
        <v>19</v>
      </c>
    </row>
    <row r="6042" spans="1:22" x14ac:dyDescent="0.3">
      <c r="A6042">
        <v>6041</v>
      </c>
      <c r="B6042">
        <v>24425929241</v>
      </c>
      <c r="C6042">
        <v>4</v>
      </c>
      <c r="D6042" s="1">
        <v>36785</v>
      </c>
      <c r="E6042" s="3">
        <f>2023-YEAR(Registros[[#This Row],[data_nascimento]])</f>
        <v>23</v>
      </c>
      <c r="F6042" s="1">
        <v>44013</v>
      </c>
      <c r="H6042">
        <v>220</v>
      </c>
      <c r="I6042">
        <v>19</v>
      </c>
      <c r="J6042" s="3">
        <v>1131.7666666666667</v>
      </c>
      <c r="K6042">
        <v>27.52</v>
      </c>
      <c r="L6042">
        <v>1787</v>
      </c>
      <c r="M6042">
        <f>Registros[[#This Row],[salario]]*0.06</f>
        <v>107.22</v>
      </c>
      <c r="N6042">
        <f>Registros[[#This Row],[salario]]*5%</f>
        <v>89.350000000000009</v>
      </c>
      <c r="O6042">
        <f>IF(Registros[[#This Row],[idade]]&lt;18,311.43,IF(Registros[[#This Row],[idade]]&lt;=25,488.58,IF(Registros[[#This Row],[idade]]&lt;=50,772.77,850.05)))</f>
        <v>488.58</v>
      </c>
      <c r="P6042">
        <f>IF(Registros[[#This Row],[idade]]&lt;18,23.99,IF(Registros[[#This Row],[idade]]&lt;=25,49.9,IF(Registros[[#This Row],[idade]]&lt;=50,145.2,175.45)))</f>
        <v>49.9</v>
      </c>
      <c r="Q6042">
        <v>4</v>
      </c>
      <c r="R6042">
        <v>18</v>
      </c>
      <c r="T6042">
        <v>3</v>
      </c>
      <c r="U6042" t="s">
        <v>3</v>
      </c>
      <c r="V6042" t="s">
        <v>18</v>
      </c>
    </row>
    <row r="6043" spans="1:22" x14ac:dyDescent="0.3">
      <c r="A6043">
        <v>6042</v>
      </c>
      <c r="B6043">
        <v>13243044394</v>
      </c>
      <c r="C6043">
        <v>5</v>
      </c>
      <c r="D6043" s="1">
        <v>35525</v>
      </c>
      <c r="E6043" s="3">
        <f>2023-YEAR(Registros[[#This Row],[data_nascimento]])</f>
        <v>26</v>
      </c>
      <c r="F6043" s="1">
        <v>44013</v>
      </c>
      <c r="H6043">
        <v>220</v>
      </c>
      <c r="I6043">
        <v>9</v>
      </c>
      <c r="J6043" s="3">
        <v>715.2</v>
      </c>
      <c r="K6043">
        <v>22.36</v>
      </c>
      <c r="L6043">
        <v>2384</v>
      </c>
      <c r="M6043">
        <f>Registros[[#This Row],[salario]]*0.06</f>
        <v>143.04</v>
      </c>
      <c r="N6043">
        <f>Registros[[#This Row],[salario]]*5%</f>
        <v>119.2</v>
      </c>
      <c r="O6043">
        <f>IF(Registros[[#This Row],[idade]]&lt;18,311.43,IF(Registros[[#This Row],[idade]]&lt;=25,488.58,IF(Registros[[#This Row],[idade]]&lt;=50,772.77,850.05)))</f>
        <v>772.77</v>
      </c>
      <c r="P6043">
        <f>IF(Registros[[#This Row],[idade]]&lt;18,23.99,IF(Registros[[#This Row],[idade]]&lt;=25,49.9,IF(Registros[[#This Row],[idade]]&lt;=50,145.2,175.45)))</f>
        <v>145.19999999999999</v>
      </c>
      <c r="Q6043">
        <v>5</v>
      </c>
      <c r="R6043">
        <v>22</v>
      </c>
      <c r="T6043">
        <v>3</v>
      </c>
      <c r="U6043" t="s">
        <v>3</v>
      </c>
      <c r="V6043" t="s">
        <v>19</v>
      </c>
    </row>
    <row r="6044" spans="1:22" x14ac:dyDescent="0.3">
      <c r="A6044">
        <v>6043</v>
      </c>
      <c r="B6044">
        <v>72273827976</v>
      </c>
      <c r="C6044">
        <v>7</v>
      </c>
      <c r="D6044" s="1">
        <v>38996</v>
      </c>
      <c r="E6044" s="3">
        <f>2023-YEAR(Registros[[#This Row],[data_nascimento]])</f>
        <v>17</v>
      </c>
      <c r="F6044" s="1">
        <v>44013</v>
      </c>
      <c r="H6044">
        <v>120</v>
      </c>
      <c r="I6044">
        <v>6</v>
      </c>
      <c r="J6044" s="3">
        <v>1286.4000000000001</v>
      </c>
      <c r="K6044">
        <v>5.16</v>
      </c>
      <c r="L6044">
        <v>6432</v>
      </c>
      <c r="M6044">
        <f>Registros[[#This Row],[salario]]*0.06</f>
        <v>385.91999999999996</v>
      </c>
      <c r="N6044">
        <f>Registros[[#This Row],[salario]]*5%</f>
        <v>321.60000000000002</v>
      </c>
      <c r="O6044">
        <f>IF(Registros[[#This Row],[idade]]&lt;18,311.43,IF(Registros[[#This Row],[idade]]&lt;=25,488.58,IF(Registros[[#This Row],[idade]]&lt;=50,772.77,850.05)))</f>
        <v>311.43</v>
      </c>
      <c r="P6044">
        <f>IF(Registros[[#This Row],[idade]]&lt;18,23.99,IF(Registros[[#This Row],[idade]]&lt;=25,49.9,IF(Registros[[#This Row],[idade]]&lt;=50,145.2,175.45)))</f>
        <v>23.99</v>
      </c>
      <c r="Q6044">
        <v>5</v>
      </c>
      <c r="R6044">
        <v>1</v>
      </c>
      <c r="T6044">
        <v>3</v>
      </c>
      <c r="U6044" t="s">
        <v>2</v>
      </c>
      <c r="V6044" t="s">
        <v>19</v>
      </c>
    </row>
    <row r="6045" spans="1:22" x14ac:dyDescent="0.3">
      <c r="A6045">
        <v>6044</v>
      </c>
      <c r="B6045">
        <v>31569624908</v>
      </c>
      <c r="C6045">
        <v>2</v>
      </c>
      <c r="D6045" s="1">
        <v>33676</v>
      </c>
      <c r="E6045" s="3">
        <f>2023-YEAR(Registros[[#This Row],[data_nascimento]])</f>
        <v>31</v>
      </c>
      <c r="F6045" s="1">
        <v>44013</v>
      </c>
      <c r="H6045">
        <v>220</v>
      </c>
      <c r="I6045">
        <v>8</v>
      </c>
      <c r="J6045" s="3">
        <v>1458.4</v>
      </c>
      <c r="K6045">
        <v>5.16</v>
      </c>
      <c r="L6045">
        <v>5469</v>
      </c>
      <c r="M6045">
        <f>Registros[[#This Row],[salario]]*0.06</f>
        <v>328.14</v>
      </c>
      <c r="N6045">
        <f>Registros[[#This Row],[salario]]*5%</f>
        <v>273.45</v>
      </c>
      <c r="O6045">
        <f>IF(Registros[[#This Row],[idade]]&lt;18,311.43,IF(Registros[[#This Row],[idade]]&lt;=25,488.58,IF(Registros[[#This Row],[idade]]&lt;=50,772.77,850.05)))</f>
        <v>772.77</v>
      </c>
      <c r="P6045">
        <f>IF(Registros[[#This Row],[idade]]&lt;18,23.99,IF(Registros[[#This Row],[idade]]&lt;=25,49.9,IF(Registros[[#This Row],[idade]]&lt;=50,145.2,175.45)))</f>
        <v>145.19999999999999</v>
      </c>
      <c r="Q6045">
        <v>2</v>
      </c>
      <c r="R6045">
        <v>1</v>
      </c>
      <c r="T6045">
        <v>2</v>
      </c>
      <c r="U6045" t="s">
        <v>2</v>
      </c>
      <c r="V6045" t="s">
        <v>21</v>
      </c>
    </row>
    <row r="6046" spans="1:22" x14ac:dyDescent="0.3">
      <c r="A6046">
        <v>6045</v>
      </c>
      <c r="B6046">
        <v>75040912012</v>
      </c>
      <c r="C6046">
        <v>4</v>
      </c>
      <c r="D6046" s="1">
        <v>35545</v>
      </c>
      <c r="E6046" s="3">
        <f>2023-YEAR(Registros[[#This Row],[data_nascimento]])</f>
        <v>26</v>
      </c>
      <c r="F6046" s="1">
        <v>44013</v>
      </c>
      <c r="H6046">
        <v>220</v>
      </c>
      <c r="I6046">
        <v>16</v>
      </c>
      <c r="J6046" s="3">
        <v>3640.5333333333333</v>
      </c>
      <c r="K6046">
        <v>12.04</v>
      </c>
      <c r="L6046">
        <v>6826</v>
      </c>
      <c r="M6046">
        <f>Registros[[#This Row],[salario]]*0.06</f>
        <v>409.56</v>
      </c>
      <c r="N6046">
        <f>Registros[[#This Row],[salario]]*5%</f>
        <v>341.3</v>
      </c>
      <c r="O6046">
        <f>IF(Registros[[#This Row],[idade]]&lt;18,311.43,IF(Registros[[#This Row],[idade]]&lt;=25,488.58,IF(Registros[[#This Row],[idade]]&lt;=50,772.77,850.05)))</f>
        <v>772.77</v>
      </c>
      <c r="P6046">
        <f>IF(Registros[[#This Row],[idade]]&lt;18,23.99,IF(Registros[[#This Row],[idade]]&lt;=25,49.9,IF(Registros[[#This Row],[idade]]&lt;=50,145.2,175.45)))</f>
        <v>145.19999999999999</v>
      </c>
      <c r="Q6046">
        <v>5</v>
      </c>
      <c r="R6046">
        <v>21</v>
      </c>
      <c r="T6046">
        <v>1</v>
      </c>
      <c r="U6046" t="s">
        <v>3</v>
      </c>
      <c r="V6046" t="s">
        <v>21</v>
      </c>
    </row>
    <row r="6047" spans="1:22" x14ac:dyDescent="0.3">
      <c r="A6047">
        <v>6046</v>
      </c>
      <c r="B6047">
        <v>38113992512</v>
      </c>
      <c r="C6047">
        <v>4</v>
      </c>
      <c r="D6047" s="1">
        <v>30126</v>
      </c>
      <c r="E6047" s="3">
        <f>2023-YEAR(Registros[[#This Row],[data_nascimento]])</f>
        <v>41</v>
      </c>
      <c r="F6047" s="1">
        <v>44013</v>
      </c>
      <c r="H6047">
        <v>220</v>
      </c>
      <c r="I6047">
        <v>7</v>
      </c>
      <c r="J6047" s="3">
        <v>478.33333333333331</v>
      </c>
      <c r="K6047">
        <v>22.36</v>
      </c>
      <c r="L6047">
        <v>2050</v>
      </c>
      <c r="M6047">
        <f>Registros[[#This Row],[salario]]*0.06</f>
        <v>123</v>
      </c>
      <c r="N6047">
        <f>Registros[[#This Row],[salario]]*5%</f>
        <v>102.5</v>
      </c>
      <c r="O6047">
        <f>IF(Registros[[#This Row],[idade]]&lt;18,311.43,IF(Registros[[#This Row],[idade]]&lt;=25,488.58,IF(Registros[[#This Row],[idade]]&lt;=50,772.77,850.05)))</f>
        <v>772.77</v>
      </c>
      <c r="P6047">
        <f>IF(Registros[[#This Row],[idade]]&lt;18,23.99,IF(Registros[[#This Row],[idade]]&lt;=25,49.9,IF(Registros[[#This Row],[idade]]&lt;=50,145.2,175.45)))</f>
        <v>145.19999999999999</v>
      </c>
      <c r="Q6047">
        <v>3</v>
      </c>
      <c r="R6047">
        <v>7</v>
      </c>
      <c r="T6047">
        <v>3</v>
      </c>
      <c r="U6047" t="s">
        <v>3</v>
      </c>
      <c r="V6047" t="s">
        <v>22</v>
      </c>
    </row>
    <row r="6048" spans="1:22" x14ac:dyDescent="0.3">
      <c r="A6048">
        <v>6047</v>
      </c>
      <c r="B6048">
        <v>30552324867</v>
      </c>
      <c r="C6048">
        <v>6</v>
      </c>
      <c r="D6048" s="1">
        <v>37148</v>
      </c>
      <c r="E6048" s="3">
        <f>2023-YEAR(Registros[[#This Row],[data_nascimento]])</f>
        <v>22</v>
      </c>
      <c r="F6048" s="1">
        <v>44013</v>
      </c>
      <c r="H6048">
        <v>220</v>
      </c>
      <c r="I6048">
        <v>6</v>
      </c>
      <c r="J6048" s="3">
        <v>1132.1999999999998</v>
      </c>
      <c r="K6048">
        <v>8.6</v>
      </c>
      <c r="L6048">
        <v>5661</v>
      </c>
      <c r="M6048">
        <f>Registros[[#This Row],[salario]]*0.06</f>
        <v>339.65999999999997</v>
      </c>
      <c r="N6048">
        <f>Registros[[#This Row],[salario]]*5%</f>
        <v>283.05</v>
      </c>
      <c r="O6048">
        <f>IF(Registros[[#This Row],[idade]]&lt;18,311.43,IF(Registros[[#This Row],[idade]]&lt;=25,488.58,IF(Registros[[#This Row],[idade]]&lt;=50,772.77,850.05)))</f>
        <v>488.58</v>
      </c>
      <c r="P6048">
        <f>IF(Registros[[#This Row],[idade]]&lt;18,23.99,IF(Registros[[#This Row],[idade]]&lt;=25,49.9,IF(Registros[[#This Row],[idade]]&lt;=50,145.2,175.45)))</f>
        <v>49.9</v>
      </c>
      <c r="Q6048">
        <v>5</v>
      </c>
      <c r="R6048">
        <v>26</v>
      </c>
      <c r="T6048">
        <v>2</v>
      </c>
      <c r="U6048" t="s">
        <v>3</v>
      </c>
      <c r="V6048" t="s">
        <v>21</v>
      </c>
    </row>
    <row r="6049" spans="1:22" x14ac:dyDescent="0.3">
      <c r="A6049">
        <v>6048</v>
      </c>
      <c r="B6049">
        <v>53947149006</v>
      </c>
      <c r="C6049">
        <v>4</v>
      </c>
      <c r="D6049" s="1">
        <v>30567</v>
      </c>
      <c r="E6049" s="3">
        <f>2023-YEAR(Registros[[#This Row],[data_nascimento]])</f>
        <v>40</v>
      </c>
      <c r="F6049" s="1">
        <v>44013</v>
      </c>
      <c r="H6049">
        <v>220</v>
      </c>
      <c r="I6049">
        <v>13</v>
      </c>
      <c r="J6049" s="3">
        <v>1410.9333333333334</v>
      </c>
      <c r="K6049">
        <v>34.4</v>
      </c>
      <c r="L6049">
        <v>3256</v>
      </c>
      <c r="M6049">
        <f>Registros[[#This Row],[salario]]*0.06</f>
        <v>195.35999999999999</v>
      </c>
      <c r="N6049">
        <f>Registros[[#This Row],[salario]]*5%</f>
        <v>162.80000000000001</v>
      </c>
      <c r="O6049">
        <f>IF(Registros[[#This Row],[idade]]&lt;18,311.43,IF(Registros[[#This Row],[idade]]&lt;=25,488.58,IF(Registros[[#This Row],[idade]]&lt;=50,772.77,850.05)))</f>
        <v>772.77</v>
      </c>
      <c r="P6049">
        <f>IF(Registros[[#This Row],[idade]]&lt;18,23.99,IF(Registros[[#This Row],[idade]]&lt;=25,49.9,IF(Registros[[#This Row],[idade]]&lt;=50,145.2,175.45)))</f>
        <v>145.19999999999999</v>
      </c>
      <c r="Q6049">
        <v>1</v>
      </c>
      <c r="R6049">
        <v>6</v>
      </c>
      <c r="T6049">
        <v>2</v>
      </c>
      <c r="U6049" t="s">
        <v>3</v>
      </c>
      <c r="V6049" t="s">
        <v>22</v>
      </c>
    </row>
    <row r="6050" spans="1:22" x14ac:dyDescent="0.3">
      <c r="A6050">
        <v>6049</v>
      </c>
      <c r="B6050">
        <v>32214663165</v>
      </c>
      <c r="C6050">
        <v>6</v>
      </c>
      <c r="D6050" s="1">
        <v>36894</v>
      </c>
      <c r="E6050" s="3">
        <f>2023-YEAR(Registros[[#This Row],[data_nascimento]])</f>
        <v>22</v>
      </c>
      <c r="F6050" s="1">
        <v>44013</v>
      </c>
      <c r="H6050">
        <v>220</v>
      </c>
      <c r="I6050">
        <v>16</v>
      </c>
      <c r="J6050" s="3">
        <v>2780.8</v>
      </c>
      <c r="K6050">
        <v>22.36</v>
      </c>
      <c r="L6050">
        <v>5214</v>
      </c>
      <c r="M6050">
        <v>180</v>
      </c>
      <c r="N6050">
        <v>400</v>
      </c>
      <c r="O6050">
        <f>IF(Registros[[#This Row],[idade]]&lt;18,311.43,IF(Registros[[#This Row],[idade]]&lt;=25,488.58,IF(Registros[[#This Row],[idade]]&lt;=50,772.77,850.05)))</f>
        <v>488.58</v>
      </c>
      <c r="P6050">
        <f>IF(Registros[[#This Row],[idade]]&lt;18,23.99,IF(Registros[[#This Row],[idade]]&lt;=25,49.9,IF(Registros[[#This Row],[idade]]&lt;=50,145.2,175.45)))</f>
        <v>49.9</v>
      </c>
      <c r="Q6050">
        <v>1</v>
      </c>
      <c r="R6050">
        <v>18</v>
      </c>
      <c r="T6050">
        <v>3</v>
      </c>
      <c r="U6050" t="s">
        <v>3</v>
      </c>
      <c r="V6050" t="s">
        <v>21</v>
      </c>
    </row>
    <row r="6051" spans="1:22" x14ac:dyDescent="0.3">
      <c r="A6051">
        <v>6050</v>
      </c>
      <c r="B6051">
        <v>62530114075</v>
      </c>
      <c r="C6051">
        <v>4</v>
      </c>
      <c r="D6051" s="1">
        <v>30662</v>
      </c>
      <c r="E6051" s="3">
        <f>2023-YEAR(Registros[[#This Row],[data_nascimento]])</f>
        <v>40</v>
      </c>
      <c r="F6051" s="1">
        <v>44013</v>
      </c>
      <c r="H6051">
        <v>220</v>
      </c>
      <c r="I6051">
        <v>12</v>
      </c>
      <c r="J6051" s="3">
        <v>3974.8</v>
      </c>
      <c r="K6051">
        <v>1.72</v>
      </c>
      <c r="L6051">
        <v>9937</v>
      </c>
      <c r="M6051">
        <v>180</v>
      </c>
      <c r="N6051">
        <v>400</v>
      </c>
      <c r="O6051">
        <f>IF(Registros[[#This Row],[idade]]&lt;18,311.43,IF(Registros[[#This Row],[idade]]&lt;=25,488.58,IF(Registros[[#This Row],[idade]]&lt;=50,772.77,850.05)))</f>
        <v>772.77</v>
      </c>
      <c r="P6051">
        <f>IF(Registros[[#This Row],[idade]]&lt;18,23.99,IF(Registros[[#This Row],[idade]]&lt;=25,49.9,IF(Registros[[#This Row],[idade]]&lt;=50,145.2,175.45)))</f>
        <v>145.19999999999999</v>
      </c>
      <c r="Q6051">
        <v>3</v>
      </c>
      <c r="R6051">
        <v>27</v>
      </c>
      <c r="T6051">
        <v>1</v>
      </c>
      <c r="U6051" t="s">
        <v>2</v>
      </c>
      <c r="V6051" t="s">
        <v>22</v>
      </c>
    </row>
    <row r="6052" spans="1:22" x14ac:dyDescent="0.3">
      <c r="A6052">
        <v>6051</v>
      </c>
      <c r="B6052">
        <v>93692547915</v>
      </c>
      <c r="C6052">
        <v>5</v>
      </c>
      <c r="D6052" s="1">
        <v>31996</v>
      </c>
      <c r="E6052" s="3">
        <f>2023-YEAR(Registros[[#This Row],[data_nascimento]])</f>
        <v>36</v>
      </c>
      <c r="F6052" s="1">
        <v>44013</v>
      </c>
      <c r="H6052">
        <v>220</v>
      </c>
      <c r="I6052">
        <v>16</v>
      </c>
      <c r="J6052" s="3">
        <v>3156.8</v>
      </c>
      <c r="K6052">
        <v>13.76</v>
      </c>
      <c r="L6052">
        <v>5919</v>
      </c>
      <c r="M6052">
        <v>180</v>
      </c>
      <c r="N6052">
        <v>400</v>
      </c>
      <c r="O6052">
        <f>IF(Registros[[#This Row],[idade]]&lt;18,311.43,IF(Registros[[#This Row],[idade]]&lt;=25,488.58,IF(Registros[[#This Row],[idade]]&lt;=50,772.77,850.05)))</f>
        <v>772.77</v>
      </c>
      <c r="P6052">
        <f>IF(Registros[[#This Row],[idade]]&lt;18,23.99,IF(Registros[[#This Row],[idade]]&lt;=25,49.9,IF(Registros[[#This Row],[idade]]&lt;=50,145.2,175.45)))</f>
        <v>145.19999999999999</v>
      </c>
      <c r="Q6052">
        <v>4</v>
      </c>
      <c r="R6052">
        <v>1</v>
      </c>
      <c r="T6052">
        <v>1</v>
      </c>
      <c r="U6052" t="s">
        <v>2</v>
      </c>
      <c r="V6052" t="s">
        <v>22</v>
      </c>
    </row>
    <row r="6053" spans="1:22" x14ac:dyDescent="0.3">
      <c r="A6053">
        <v>6052</v>
      </c>
      <c r="B6053">
        <v>31799898749</v>
      </c>
      <c r="C6053">
        <v>5</v>
      </c>
      <c r="D6053" s="1">
        <v>28986</v>
      </c>
      <c r="E6053" s="3">
        <f>2023-YEAR(Registros[[#This Row],[data_nascimento]])</f>
        <v>44</v>
      </c>
      <c r="F6053" s="1">
        <v>44013</v>
      </c>
      <c r="H6053">
        <v>220</v>
      </c>
      <c r="J6053" s="3">
        <v>0</v>
      </c>
      <c r="K6053">
        <v>17.2</v>
      </c>
      <c r="L6053">
        <v>9013</v>
      </c>
      <c r="M6053">
        <v>180</v>
      </c>
      <c r="N6053">
        <v>400</v>
      </c>
      <c r="O6053">
        <f>IF(Registros[[#This Row],[idade]]&lt;18,311.43,IF(Registros[[#This Row],[idade]]&lt;=25,488.58,IF(Registros[[#This Row],[idade]]&lt;=50,772.77,850.05)))</f>
        <v>772.77</v>
      </c>
      <c r="P6053">
        <f>IF(Registros[[#This Row],[idade]]&lt;18,23.99,IF(Registros[[#This Row],[idade]]&lt;=25,49.9,IF(Registros[[#This Row],[idade]]&lt;=50,145.2,175.45)))</f>
        <v>145.19999999999999</v>
      </c>
      <c r="Q6053">
        <v>4</v>
      </c>
      <c r="R6053">
        <v>15</v>
      </c>
      <c r="T6053">
        <v>3</v>
      </c>
      <c r="U6053" t="s">
        <v>3</v>
      </c>
      <c r="V6053" t="s">
        <v>18</v>
      </c>
    </row>
    <row r="6054" spans="1:22" x14ac:dyDescent="0.3">
      <c r="A6054">
        <v>6053</v>
      </c>
      <c r="B6054">
        <v>51726939882</v>
      </c>
      <c r="C6054">
        <v>4</v>
      </c>
      <c r="D6054" s="1">
        <v>35504</v>
      </c>
      <c r="E6054" s="3">
        <f>2023-YEAR(Registros[[#This Row],[data_nascimento]])</f>
        <v>26</v>
      </c>
      <c r="F6054" s="1">
        <v>44013</v>
      </c>
      <c r="H6054">
        <v>220</v>
      </c>
      <c r="J6054" s="3">
        <v>0</v>
      </c>
      <c r="K6054">
        <v>8.6</v>
      </c>
      <c r="L6054">
        <v>4498</v>
      </c>
      <c r="M6054">
        <v>180</v>
      </c>
      <c r="N6054">
        <v>400</v>
      </c>
      <c r="O6054">
        <f>IF(Registros[[#This Row],[idade]]&lt;18,311.43,IF(Registros[[#This Row],[idade]]&lt;=25,488.58,IF(Registros[[#This Row],[idade]]&lt;=50,772.77,850.05)))</f>
        <v>772.77</v>
      </c>
      <c r="P6054">
        <f>IF(Registros[[#This Row],[idade]]&lt;18,23.99,IF(Registros[[#This Row],[idade]]&lt;=25,49.9,IF(Registros[[#This Row],[idade]]&lt;=50,145.2,175.45)))</f>
        <v>145.19999999999999</v>
      </c>
      <c r="Q6054">
        <v>3</v>
      </c>
      <c r="R6054">
        <v>6</v>
      </c>
      <c r="T6054">
        <v>3</v>
      </c>
      <c r="U6054" t="s">
        <v>2</v>
      </c>
      <c r="V6054" t="s">
        <v>19</v>
      </c>
    </row>
    <row r="6055" spans="1:22" x14ac:dyDescent="0.3">
      <c r="A6055">
        <v>6054</v>
      </c>
      <c r="B6055">
        <v>68262387234</v>
      </c>
      <c r="C6055">
        <v>4</v>
      </c>
      <c r="D6055" s="1">
        <v>31516</v>
      </c>
      <c r="E6055" s="3">
        <f>2023-YEAR(Registros[[#This Row],[data_nascimento]])</f>
        <v>37</v>
      </c>
      <c r="F6055" s="1">
        <v>44013</v>
      </c>
      <c r="H6055">
        <v>220</v>
      </c>
      <c r="J6055" s="3">
        <v>0</v>
      </c>
      <c r="K6055">
        <v>3.44</v>
      </c>
      <c r="L6055">
        <v>5590</v>
      </c>
      <c r="M6055">
        <v>180</v>
      </c>
      <c r="N6055">
        <v>400</v>
      </c>
      <c r="O6055">
        <f>IF(Registros[[#This Row],[idade]]&lt;18,311.43,IF(Registros[[#This Row],[idade]]&lt;=25,488.58,IF(Registros[[#This Row],[idade]]&lt;=50,772.77,850.05)))</f>
        <v>772.77</v>
      </c>
      <c r="P6055">
        <f>IF(Registros[[#This Row],[idade]]&lt;18,23.99,IF(Registros[[#This Row],[idade]]&lt;=25,49.9,IF(Registros[[#This Row],[idade]]&lt;=50,145.2,175.45)))</f>
        <v>145.19999999999999</v>
      </c>
      <c r="Q6055">
        <v>2</v>
      </c>
      <c r="R6055">
        <v>12</v>
      </c>
      <c r="T6055">
        <v>2</v>
      </c>
      <c r="U6055" t="s">
        <v>3</v>
      </c>
      <c r="V6055" t="s">
        <v>19</v>
      </c>
    </row>
    <row r="6056" spans="1:22" x14ac:dyDescent="0.3">
      <c r="A6056">
        <v>6055</v>
      </c>
      <c r="B6056">
        <v>20674378641</v>
      </c>
      <c r="C6056">
        <v>5</v>
      </c>
      <c r="D6056" s="1">
        <v>27852</v>
      </c>
      <c r="E6056" s="3">
        <f>2023-YEAR(Registros[[#This Row],[data_nascimento]])</f>
        <v>47</v>
      </c>
      <c r="F6056" s="1">
        <v>44013</v>
      </c>
      <c r="H6056">
        <v>220</v>
      </c>
      <c r="J6056" s="3">
        <v>0</v>
      </c>
      <c r="K6056">
        <v>8.6</v>
      </c>
      <c r="L6056">
        <v>8840</v>
      </c>
      <c r="M6056">
        <v>180</v>
      </c>
      <c r="N6056">
        <v>400</v>
      </c>
      <c r="O6056">
        <f>IF(Registros[[#This Row],[idade]]&lt;18,311.43,IF(Registros[[#This Row],[idade]]&lt;=25,488.58,IF(Registros[[#This Row],[idade]]&lt;=50,772.77,850.05)))</f>
        <v>772.77</v>
      </c>
      <c r="P6056">
        <f>IF(Registros[[#This Row],[idade]]&lt;18,23.99,IF(Registros[[#This Row],[idade]]&lt;=25,49.9,IF(Registros[[#This Row],[idade]]&lt;=50,145.2,175.45)))</f>
        <v>145.19999999999999</v>
      </c>
      <c r="Q6056">
        <v>4</v>
      </c>
      <c r="R6056">
        <v>5</v>
      </c>
      <c r="T6056">
        <v>3</v>
      </c>
      <c r="U6056" t="s">
        <v>3</v>
      </c>
      <c r="V6056" t="s">
        <v>22</v>
      </c>
    </row>
    <row r="6057" spans="1:22" x14ac:dyDescent="0.3">
      <c r="A6057">
        <v>6056</v>
      </c>
      <c r="B6057">
        <v>64688342452</v>
      </c>
      <c r="C6057">
        <v>5</v>
      </c>
      <c r="D6057" s="1">
        <v>36668</v>
      </c>
      <c r="E6057" s="3">
        <f>2023-YEAR(Registros[[#This Row],[data_nascimento]])</f>
        <v>23</v>
      </c>
      <c r="F6057" s="1">
        <v>44013</v>
      </c>
      <c r="H6057">
        <v>220</v>
      </c>
      <c r="J6057" s="3">
        <v>0</v>
      </c>
      <c r="K6057">
        <v>32.68</v>
      </c>
      <c r="L6057">
        <v>1749</v>
      </c>
      <c r="M6057">
        <v>180</v>
      </c>
      <c r="N6057">
        <v>400</v>
      </c>
      <c r="O6057">
        <f>IF(Registros[[#This Row],[idade]]&lt;18,311.43,IF(Registros[[#This Row],[idade]]&lt;=25,488.58,IF(Registros[[#This Row],[idade]]&lt;=50,772.77,850.05)))</f>
        <v>488.58</v>
      </c>
      <c r="P6057">
        <f>IF(Registros[[#This Row],[idade]]&lt;18,23.99,IF(Registros[[#This Row],[idade]]&lt;=25,49.9,IF(Registros[[#This Row],[idade]]&lt;=50,145.2,175.45)))</f>
        <v>49.9</v>
      </c>
      <c r="Q6057">
        <v>5</v>
      </c>
      <c r="R6057">
        <v>9</v>
      </c>
      <c r="T6057">
        <v>3</v>
      </c>
      <c r="U6057" t="s">
        <v>2</v>
      </c>
      <c r="V6057" t="s">
        <v>18</v>
      </c>
    </row>
    <row r="6058" spans="1:22" x14ac:dyDescent="0.3">
      <c r="A6058">
        <v>6057</v>
      </c>
      <c r="B6058">
        <v>40715859453</v>
      </c>
      <c r="C6058">
        <v>6</v>
      </c>
      <c r="D6058" s="1">
        <v>36743</v>
      </c>
      <c r="E6058" s="3">
        <f>2023-YEAR(Registros[[#This Row],[data_nascimento]])</f>
        <v>23</v>
      </c>
      <c r="F6058" s="1">
        <v>44013</v>
      </c>
      <c r="H6058">
        <v>220</v>
      </c>
      <c r="J6058" s="3">
        <v>0</v>
      </c>
      <c r="K6058">
        <v>22.36</v>
      </c>
      <c r="L6058">
        <v>1828</v>
      </c>
      <c r="M6058">
        <v>180</v>
      </c>
      <c r="N6058">
        <v>400</v>
      </c>
      <c r="O6058">
        <f>IF(Registros[[#This Row],[idade]]&lt;18,311.43,IF(Registros[[#This Row],[idade]]&lt;=25,488.58,IF(Registros[[#This Row],[idade]]&lt;=50,772.77,850.05)))</f>
        <v>488.58</v>
      </c>
      <c r="P6058">
        <f>IF(Registros[[#This Row],[idade]]&lt;18,23.99,IF(Registros[[#This Row],[idade]]&lt;=25,49.9,IF(Registros[[#This Row],[idade]]&lt;=50,145.2,175.45)))</f>
        <v>49.9</v>
      </c>
      <c r="Q6058">
        <v>4</v>
      </c>
      <c r="R6058">
        <v>14</v>
      </c>
      <c r="T6058">
        <v>1</v>
      </c>
      <c r="U6058" t="s">
        <v>3</v>
      </c>
      <c r="V6058" t="s">
        <v>19</v>
      </c>
    </row>
    <row r="6059" spans="1:22" x14ac:dyDescent="0.3">
      <c r="A6059">
        <v>6058</v>
      </c>
      <c r="B6059">
        <v>41092463557</v>
      </c>
      <c r="C6059">
        <v>5</v>
      </c>
      <c r="D6059" s="1">
        <v>30537</v>
      </c>
      <c r="E6059" s="3">
        <f>2023-YEAR(Registros[[#This Row],[data_nascimento]])</f>
        <v>40</v>
      </c>
      <c r="F6059" s="1">
        <v>44013</v>
      </c>
      <c r="H6059">
        <v>220</v>
      </c>
      <c r="J6059" s="3">
        <v>0</v>
      </c>
      <c r="K6059">
        <v>25.799999999999997</v>
      </c>
      <c r="L6059">
        <v>2027</v>
      </c>
      <c r="M6059">
        <v>180</v>
      </c>
      <c r="N6059">
        <v>400</v>
      </c>
      <c r="O6059">
        <f>IF(Registros[[#This Row],[idade]]&lt;18,311.43,IF(Registros[[#This Row],[idade]]&lt;=25,488.58,IF(Registros[[#This Row],[idade]]&lt;=50,772.77,850.05)))</f>
        <v>772.77</v>
      </c>
      <c r="P6059">
        <f>IF(Registros[[#This Row],[idade]]&lt;18,23.99,IF(Registros[[#This Row],[idade]]&lt;=25,49.9,IF(Registros[[#This Row],[idade]]&lt;=50,145.2,175.45)))</f>
        <v>145.19999999999999</v>
      </c>
      <c r="Q6059">
        <v>3</v>
      </c>
      <c r="R6059">
        <v>27</v>
      </c>
      <c r="T6059">
        <v>3</v>
      </c>
      <c r="U6059" t="s">
        <v>2</v>
      </c>
      <c r="V6059" t="s">
        <v>22</v>
      </c>
    </row>
    <row r="6060" spans="1:22" x14ac:dyDescent="0.3">
      <c r="A6060">
        <v>6059</v>
      </c>
      <c r="B6060">
        <v>72453856366</v>
      </c>
      <c r="C6060">
        <v>7</v>
      </c>
      <c r="D6060" s="1">
        <v>37343</v>
      </c>
      <c r="E6060" s="3">
        <f>2023-YEAR(Registros[[#This Row],[data_nascimento]])</f>
        <v>21</v>
      </c>
      <c r="F6060" s="1">
        <v>44013</v>
      </c>
      <c r="H6060">
        <v>220</v>
      </c>
      <c r="J6060" s="3">
        <v>0</v>
      </c>
      <c r="K6060">
        <v>12.04</v>
      </c>
      <c r="L6060">
        <v>1426</v>
      </c>
      <c r="M6060">
        <v>180</v>
      </c>
      <c r="N6060">
        <v>400</v>
      </c>
      <c r="O6060">
        <f>IF(Registros[[#This Row],[idade]]&lt;18,311.43,IF(Registros[[#This Row],[idade]]&lt;=25,488.58,IF(Registros[[#This Row],[idade]]&lt;=50,772.77,850.05)))</f>
        <v>488.58</v>
      </c>
      <c r="P6060">
        <f>IF(Registros[[#This Row],[idade]]&lt;18,23.99,IF(Registros[[#This Row],[idade]]&lt;=25,49.9,IF(Registros[[#This Row],[idade]]&lt;=50,145.2,175.45)))</f>
        <v>49.9</v>
      </c>
      <c r="Q6060">
        <v>1</v>
      </c>
      <c r="R6060">
        <v>1</v>
      </c>
      <c r="T6060">
        <v>3</v>
      </c>
      <c r="U6060" t="s">
        <v>3</v>
      </c>
      <c r="V6060" t="s">
        <v>21</v>
      </c>
    </row>
    <row r="6061" spans="1:22" x14ac:dyDescent="0.3">
      <c r="A6061">
        <v>6060</v>
      </c>
      <c r="B6061">
        <v>25375661100</v>
      </c>
      <c r="C6061">
        <v>6</v>
      </c>
      <c r="D6061" s="1">
        <v>27980</v>
      </c>
      <c r="E6061" s="3">
        <f>2023-YEAR(Registros[[#This Row],[data_nascimento]])</f>
        <v>47</v>
      </c>
      <c r="F6061" s="1">
        <v>44013</v>
      </c>
      <c r="H6061">
        <v>220</v>
      </c>
      <c r="J6061" s="3">
        <v>0</v>
      </c>
      <c r="K6061">
        <v>13.76</v>
      </c>
      <c r="L6061">
        <v>1952</v>
      </c>
      <c r="M6061">
        <v>180</v>
      </c>
      <c r="N6061">
        <v>400</v>
      </c>
      <c r="O6061">
        <f>IF(Registros[[#This Row],[idade]]&lt;18,311.43,IF(Registros[[#This Row],[idade]]&lt;=25,488.58,IF(Registros[[#This Row],[idade]]&lt;=50,772.77,850.05)))</f>
        <v>772.77</v>
      </c>
      <c r="P6061">
        <f>IF(Registros[[#This Row],[idade]]&lt;18,23.99,IF(Registros[[#This Row],[idade]]&lt;=25,49.9,IF(Registros[[#This Row],[idade]]&lt;=50,145.2,175.45)))</f>
        <v>145.19999999999999</v>
      </c>
      <c r="Q6061">
        <v>3</v>
      </c>
      <c r="R6061">
        <v>19</v>
      </c>
      <c r="T6061">
        <v>2</v>
      </c>
      <c r="U6061" t="s">
        <v>3</v>
      </c>
      <c r="V6061" t="s">
        <v>19</v>
      </c>
    </row>
    <row r="6062" spans="1:22" x14ac:dyDescent="0.3">
      <c r="A6062">
        <v>6061</v>
      </c>
      <c r="B6062">
        <v>62361159898</v>
      </c>
      <c r="C6062">
        <v>4</v>
      </c>
      <c r="D6062" s="1">
        <v>28262</v>
      </c>
      <c r="E6062" s="3">
        <f>2023-YEAR(Registros[[#This Row],[data_nascimento]])</f>
        <v>46</v>
      </c>
      <c r="F6062" s="1">
        <v>44013</v>
      </c>
      <c r="H6062">
        <v>220</v>
      </c>
      <c r="J6062" s="3">
        <v>0</v>
      </c>
      <c r="K6062">
        <v>25.799999999999997</v>
      </c>
      <c r="L6062">
        <v>1554</v>
      </c>
      <c r="M6062">
        <v>180</v>
      </c>
      <c r="N6062">
        <v>400</v>
      </c>
      <c r="O6062">
        <f>IF(Registros[[#This Row],[idade]]&lt;18,311.43,IF(Registros[[#This Row],[idade]]&lt;=25,488.58,IF(Registros[[#This Row],[idade]]&lt;=50,772.77,850.05)))</f>
        <v>772.77</v>
      </c>
      <c r="P6062">
        <f>IF(Registros[[#This Row],[idade]]&lt;18,23.99,IF(Registros[[#This Row],[idade]]&lt;=25,49.9,IF(Registros[[#This Row],[idade]]&lt;=50,145.2,175.45)))</f>
        <v>145.19999999999999</v>
      </c>
      <c r="Q6062">
        <v>1</v>
      </c>
      <c r="R6062">
        <v>24</v>
      </c>
      <c r="T6062">
        <v>3</v>
      </c>
      <c r="U6062" t="s">
        <v>3</v>
      </c>
      <c r="V6062" t="s">
        <v>21</v>
      </c>
    </row>
    <row r="6063" spans="1:22" x14ac:dyDescent="0.3">
      <c r="A6063">
        <v>6062</v>
      </c>
      <c r="B6063">
        <v>23630088297</v>
      </c>
      <c r="C6063">
        <v>5</v>
      </c>
      <c r="D6063" s="1">
        <v>32238</v>
      </c>
      <c r="E6063" s="3">
        <f>2023-YEAR(Registros[[#This Row],[data_nascimento]])</f>
        <v>35</v>
      </c>
      <c r="F6063" s="1">
        <v>44013</v>
      </c>
      <c r="H6063">
        <v>220</v>
      </c>
      <c r="J6063" s="3">
        <v>0</v>
      </c>
      <c r="K6063">
        <v>18.920000000000002</v>
      </c>
      <c r="L6063">
        <v>2091</v>
      </c>
      <c r="M6063">
        <v>180</v>
      </c>
      <c r="N6063">
        <v>400</v>
      </c>
      <c r="O6063">
        <f>IF(Registros[[#This Row],[idade]]&lt;18,311.43,IF(Registros[[#This Row],[idade]]&lt;=25,488.58,IF(Registros[[#This Row],[idade]]&lt;=50,772.77,850.05)))</f>
        <v>772.77</v>
      </c>
      <c r="P6063">
        <f>IF(Registros[[#This Row],[idade]]&lt;18,23.99,IF(Registros[[#This Row],[idade]]&lt;=25,49.9,IF(Registros[[#This Row],[idade]]&lt;=50,145.2,175.45)))</f>
        <v>145.19999999999999</v>
      </c>
      <c r="Q6063">
        <v>1</v>
      </c>
      <c r="R6063">
        <v>23</v>
      </c>
      <c r="T6063">
        <v>3</v>
      </c>
      <c r="U6063" t="s">
        <v>3</v>
      </c>
      <c r="V6063" t="s">
        <v>21</v>
      </c>
    </row>
    <row r="6064" spans="1:22" x14ac:dyDescent="0.3">
      <c r="A6064">
        <v>6063</v>
      </c>
      <c r="B6064">
        <v>67715358269</v>
      </c>
      <c r="C6064">
        <v>6</v>
      </c>
      <c r="D6064" s="1">
        <v>28268</v>
      </c>
      <c r="E6064" s="3">
        <f>2023-YEAR(Registros[[#This Row],[data_nascimento]])</f>
        <v>46</v>
      </c>
      <c r="F6064" s="1">
        <v>44013</v>
      </c>
      <c r="H6064">
        <v>220</v>
      </c>
      <c r="J6064" s="3">
        <v>0</v>
      </c>
      <c r="K6064">
        <v>18.920000000000002</v>
      </c>
      <c r="L6064">
        <v>2096</v>
      </c>
      <c r="M6064">
        <v>180</v>
      </c>
      <c r="N6064">
        <v>400</v>
      </c>
      <c r="O6064">
        <f>IF(Registros[[#This Row],[idade]]&lt;18,311.43,IF(Registros[[#This Row],[idade]]&lt;=25,488.58,IF(Registros[[#This Row],[idade]]&lt;=50,772.77,850.05)))</f>
        <v>772.77</v>
      </c>
      <c r="P6064">
        <f>IF(Registros[[#This Row],[idade]]&lt;18,23.99,IF(Registros[[#This Row],[idade]]&lt;=25,49.9,IF(Registros[[#This Row],[idade]]&lt;=50,145.2,175.45)))</f>
        <v>145.19999999999999</v>
      </c>
      <c r="Q6064">
        <v>2</v>
      </c>
      <c r="R6064">
        <v>7</v>
      </c>
      <c r="T6064">
        <v>2</v>
      </c>
      <c r="U6064" t="s">
        <v>2</v>
      </c>
      <c r="V6064" t="s">
        <v>22</v>
      </c>
    </row>
    <row r="6065" spans="1:22" x14ac:dyDescent="0.3">
      <c r="A6065">
        <v>6064</v>
      </c>
      <c r="B6065">
        <v>79793598860</v>
      </c>
      <c r="C6065">
        <v>4</v>
      </c>
      <c r="D6065" s="1">
        <v>27839</v>
      </c>
      <c r="E6065" s="3">
        <f>2023-YEAR(Registros[[#This Row],[data_nascimento]])</f>
        <v>47</v>
      </c>
      <c r="F6065" s="1">
        <v>44013</v>
      </c>
      <c r="H6065">
        <v>220</v>
      </c>
      <c r="J6065" s="3">
        <v>0</v>
      </c>
      <c r="K6065">
        <v>15.48</v>
      </c>
      <c r="L6065">
        <v>2056</v>
      </c>
      <c r="M6065">
        <v>180</v>
      </c>
      <c r="N6065">
        <v>400</v>
      </c>
      <c r="O6065">
        <f>IF(Registros[[#This Row],[idade]]&lt;18,311.43,IF(Registros[[#This Row],[idade]]&lt;=25,488.58,IF(Registros[[#This Row],[idade]]&lt;=50,772.77,850.05)))</f>
        <v>772.77</v>
      </c>
      <c r="P6065">
        <f>IF(Registros[[#This Row],[idade]]&lt;18,23.99,IF(Registros[[#This Row],[idade]]&lt;=25,49.9,IF(Registros[[#This Row],[idade]]&lt;=50,145.2,175.45)))</f>
        <v>145.19999999999999</v>
      </c>
      <c r="Q6065">
        <v>2</v>
      </c>
      <c r="R6065">
        <v>22</v>
      </c>
      <c r="T6065">
        <v>1</v>
      </c>
      <c r="U6065" t="s">
        <v>2</v>
      </c>
      <c r="V6065" t="s">
        <v>19</v>
      </c>
    </row>
    <row r="6066" spans="1:22" x14ac:dyDescent="0.3">
      <c r="A6066">
        <v>6065</v>
      </c>
      <c r="B6066">
        <v>96753186755</v>
      </c>
      <c r="C6066">
        <v>4</v>
      </c>
      <c r="D6066" s="1">
        <v>30092</v>
      </c>
      <c r="E6066" s="3">
        <f>2023-YEAR(Registros[[#This Row],[data_nascimento]])</f>
        <v>41</v>
      </c>
      <c r="F6066" s="1">
        <v>44013</v>
      </c>
      <c r="H6066">
        <v>220</v>
      </c>
      <c r="J6066" s="3">
        <v>0</v>
      </c>
      <c r="K6066">
        <v>20.64</v>
      </c>
      <c r="L6066">
        <v>1858</v>
      </c>
      <c r="M6066">
        <v>180</v>
      </c>
      <c r="N6066">
        <v>400</v>
      </c>
      <c r="O6066">
        <f>IF(Registros[[#This Row],[idade]]&lt;18,311.43,IF(Registros[[#This Row],[idade]]&lt;=25,488.58,IF(Registros[[#This Row],[idade]]&lt;=50,772.77,850.05)))</f>
        <v>772.77</v>
      </c>
      <c r="P6066">
        <f>IF(Registros[[#This Row],[idade]]&lt;18,23.99,IF(Registros[[#This Row],[idade]]&lt;=25,49.9,IF(Registros[[#This Row],[idade]]&lt;=50,145.2,175.45)))</f>
        <v>145.19999999999999</v>
      </c>
      <c r="Q6066">
        <v>4</v>
      </c>
      <c r="R6066">
        <v>9</v>
      </c>
      <c r="T6066">
        <v>3</v>
      </c>
      <c r="U6066" t="s">
        <v>3</v>
      </c>
      <c r="V6066" t="s">
        <v>18</v>
      </c>
    </row>
    <row r="6067" spans="1:22" x14ac:dyDescent="0.3">
      <c r="A6067">
        <v>6066</v>
      </c>
      <c r="B6067">
        <v>87847244462</v>
      </c>
      <c r="C6067">
        <v>4</v>
      </c>
      <c r="D6067" s="1">
        <v>35765</v>
      </c>
      <c r="E6067" s="3">
        <f>2023-YEAR(Registros[[#This Row],[data_nascimento]])</f>
        <v>26</v>
      </c>
      <c r="F6067" s="1">
        <v>44013</v>
      </c>
      <c r="H6067">
        <v>220</v>
      </c>
      <c r="J6067" s="3">
        <v>0</v>
      </c>
      <c r="K6067">
        <v>25.799999999999997</v>
      </c>
      <c r="L6067">
        <v>1336</v>
      </c>
      <c r="M6067">
        <v>180</v>
      </c>
      <c r="N6067">
        <v>400</v>
      </c>
      <c r="O6067">
        <f>IF(Registros[[#This Row],[idade]]&lt;18,311.43,IF(Registros[[#This Row],[idade]]&lt;=25,488.58,IF(Registros[[#This Row],[idade]]&lt;=50,772.77,850.05)))</f>
        <v>772.77</v>
      </c>
      <c r="P6067">
        <f>IF(Registros[[#This Row],[idade]]&lt;18,23.99,IF(Registros[[#This Row],[idade]]&lt;=25,49.9,IF(Registros[[#This Row],[idade]]&lt;=50,145.2,175.45)))</f>
        <v>145.19999999999999</v>
      </c>
      <c r="Q6067">
        <v>3</v>
      </c>
      <c r="R6067">
        <v>4</v>
      </c>
      <c r="T6067">
        <v>3</v>
      </c>
      <c r="U6067" t="s">
        <v>2</v>
      </c>
      <c r="V6067" t="s">
        <v>19</v>
      </c>
    </row>
    <row r="6068" spans="1:22" x14ac:dyDescent="0.3">
      <c r="A6068">
        <v>6067</v>
      </c>
      <c r="B6068">
        <v>83757616014</v>
      </c>
      <c r="C6068">
        <v>4</v>
      </c>
      <c r="D6068" s="1">
        <v>35674</v>
      </c>
      <c r="E6068" s="3">
        <f>2023-YEAR(Registros[[#This Row],[data_nascimento]])</f>
        <v>26</v>
      </c>
      <c r="F6068" s="1">
        <v>44013</v>
      </c>
      <c r="H6068">
        <v>220</v>
      </c>
      <c r="I6068">
        <v>12</v>
      </c>
      <c r="J6068" s="3">
        <v>814.80000000000007</v>
      </c>
      <c r="K6068">
        <v>17.2</v>
      </c>
      <c r="L6068">
        <v>2037</v>
      </c>
      <c r="M6068">
        <v>180</v>
      </c>
      <c r="N6068">
        <v>400</v>
      </c>
      <c r="O6068">
        <f>IF(Registros[[#This Row],[idade]]&lt;18,311.43,IF(Registros[[#This Row],[idade]]&lt;=25,488.58,IF(Registros[[#This Row],[idade]]&lt;=50,772.77,850.05)))</f>
        <v>772.77</v>
      </c>
      <c r="P6068">
        <f>IF(Registros[[#This Row],[idade]]&lt;18,23.99,IF(Registros[[#This Row],[idade]]&lt;=25,49.9,IF(Registros[[#This Row],[idade]]&lt;=50,145.2,175.45)))</f>
        <v>145.19999999999999</v>
      </c>
      <c r="Q6068">
        <v>1</v>
      </c>
      <c r="R6068">
        <v>18</v>
      </c>
      <c r="T6068">
        <v>3</v>
      </c>
      <c r="U6068" t="s">
        <v>3</v>
      </c>
      <c r="V6068" t="s">
        <v>22</v>
      </c>
    </row>
    <row r="6069" spans="1:22" x14ac:dyDescent="0.3">
      <c r="A6069">
        <v>6068</v>
      </c>
      <c r="B6069">
        <v>38162637462</v>
      </c>
      <c r="C6069">
        <v>5</v>
      </c>
      <c r="D6069" s="1">
        <v>32029</v>
      </c>
      <c r="E6069" s="3">
        <f>2023-YEAR(Registros[[#This Row],[data_nascimento]])</f>
        <v>36</v>
      </c>
      <c r="F6069" s="1">
        <v>44013</v>
      </c>
      <c r="H6069">
        <v>220</v>
      </c>
      <c r="I6069">
        <v>8</v>
      </c>
      <c r="J6069" s="3">
        <v>399.73333333333335</v>
      </c>
      <c r="K6069">
        <v>30.96</v>
      </c>
      <c r="L6069">
        <v>1499</v>
      </c>
      <c r="M6069">
        <v>180</v>
      </c>
      <c r="N6069">
        <v>400</v>
      </c>
      <c r="O6069">
        <f>IF(Registros[[#This Row],[idade]]&lt;18,311.43,IF(Registros[[#This Row],[idade]]&lt;=25,488.58,IF(Registros[[#This Row],[idade]]&lt;=50,772.77,850.05)))</f>
        <v>772.77</v>
      </c>
      <c r="P6069">
        <f>IF(Registros[[#This Row],[idade]]&lt;18,23.99,IF(Registros[[#This Row],[idade]]&lt;=25,49.9,IF(Registros[[#This Row],[idade]]&lt;=50,145.2,175.45)))</f>
        <v>145.19999999999999</v>
      </c>
      <c r="Q6069">
        <v>3</v>
      </c>
      <c r="R6069">
        <v>12</v>
      </c>
      <c r="T6069">
        <v>3</v>
      </c>
      <c r="U6069" t="s">
        <v>3</v>
      </c>
      <c r="V6069" t="s">
        <v>19</v>
      </c>
    </row>
    <row r="6070" spans="1:22" x14ac:dyDescent="0.3">
      <c r="A6070">
        <v>6069</v>
      </c>
      <c r="B6070">
        <v>19408089595</v>
      </c>
      <c r="C6070">
        <v>4</v>
      </c>
      <c r="D6070" s="1">
        <v>27797</v>
      </c>
      <c r="E6070" s="3">
        <f>2023-YEAR(Registros[[#This Row],[data_nascimento]])</f>
        <v>47</v>
      </c>
      <c r="F6070" s="1">
        <v>44013</v>
      </c>
      <c r="H6070">
        <v>220</v>
      </c>
      <c r="I6070">
        <v>15</v>
      </c>
      <c r="J6070" s="3">
        <v>691</v>
      </c>
      <c r="K6070">
        <v>6.88</v>
      </c>
      <c r="L6070">
        <v>1382</v>
      </c>
      <c r="M6070">
        <v>180</v>
      </c>
      <c r="N6070">
        <v>400</v>
      </c>
      <c r="O6070">
        <f>IF(Registros[[#This Row],[idade]]&lt;18,311.43,IF(Registros[[#This Row],[idade]]&lt;=25,488.58,IF(Registros[[#This Row],[idade]]&lt;=50,772.77,850.05)))</f>
        <v>772.77</v>
      </c>
      <c r="P6070">
        <f>IF(Registros[[#This Row],[idade]]&lt;18,23.99,IF(Registros[[#This Row],[idade]]&lt;=25,49.9,IF(Registros[[#This Row],[idade]]&lt;=50,145.2,175.45)))</f>
        <v>145.19999999999999</v>
      </c>
      <c r="Q6070">
        <v>2</v>
      </c>
      <c r="R6070">
        <v>15</v>
      </c>
      <c r="T6070">
        <v>3</v>
      </c>
      <c r="U6070" t="s">
        <v>3</v>
      </c>
      <c r="V6070" t="s">
        <v>19</v>
      </c>
    </row>
    <row r="6071" spans="1:22" x14ac:dyDescent="0.3">
      <c r="A6071">
        <v>6070</v>
      </c>
      <c r="B6071">
        <v>43098085191</v>
      </c>
      <c r="C6071">
        <v>5</v>
      </c>
      <c r="D6071" s="1">
        <v>30050</v>
      </c>
      <c r="E6071" s="3">
        <f>2023-YEAR(Registros[[#This Row],[data_nascimento]])</f>
        <v>41</v>
      </c>
      <c r="F6071" s="1">
        <v>44015</v>
      </c>
      <c r="H6071">
        <v>220</v>
      </c>
      <c r="I6071">
        <v>11</v>
      </c>
      <c r="J6071" s="3">
        <v>1091.5666666666666</v>
      </c>
      <c r="K6071">
        <v>13.76</v>
      </c>
      <c r="L6071">
        <v>2977</v>
      </c>
      <c r="M6071">
        <f>Registros[[#This Row],[salario]]*0.06</f>
        <v>178.62</v>
      </c>
      <c r="N6071">
        <f>Registros[[#This Row],[salario]]*5%</f>
        <v>148.85</v>
      </c>
      <c r="O6071">
        <f>IF(Registros[[#This Row],[idade]]&lt;18,311.43,IF(Registros[[#This Row],[idade]]&lt;=25,488.58,IF(Registros[[#This Row],[idade]]&lt;=50,772.77,850.05)))</f>
        <v>772.77</v>
      </c>
      <c r="P6071">
        <f>IF(Registros[[#This Row],[idade]]&lt;18,23.99,IF(Registros[[#This Row],[idade]]&lt;=25,49.9,IF(Registros[[#This Row],[idade]]&lt;=50,145.2,175.45)))</f>
        <v>145.19999999999999</v>
      </c>
      <c r="Q6071">
        <v>5</v>
      </c>
      <c r="R6071">
        <v>26</v>
      </c>
      <c r="T6071">
        <v>3</v>
      </c>
      <c r="U6071" t="s">
        <v>3</v>
      </c>
      <c r="V6071" t="s">
        <v>19</v>
      </c>
    </row>
    <row r="6072" spans="1:22" x14ac:dyDescent="0.3">
      <c r="A6072">
        <v>6071</v>
      </c>
      <c r="B6072">
        <v>12170954392</v>
      </c>
      <c r="C6072">
        <v>4</v>
      </c>
      <c r="D6072" s="1">
        <v>34569</v>
      </c>
      <c r="E6072" s="3">
        <f>2023-YEAR(Registros[[#This Row],[data_nascimento]])</f>
        <v>29</v>
      </c>
      <c r="F6072" s="1">
        <v>44015</v>
      </c>
      <c r="H6072">
        <v>220</v>
      </c>
      <c r="I6072">
        <v>4</v>
      </c>
      <c r="J6072" s="3">
        <v>232.4</v>
      </c>
      <c r="K6072">
        <v>25.799999999999997</v>
      </c>
      <c r="L6072">
        <v>1743</v>
      </c>
      <c r="M6072">
        <f>Registros[[#This Row],[salario]]*0.06</f>
        <v>104.58</v>
      </c>
      <c r="N6072">
        <f>Registros[[#This Row],[salario]]*5%</f>
        <v>87.15</v>
      </c>
      <c r="O6072">
        <f>IF(Registros[[#This Row],[idade]]&lt;18,311.43,IF(Registros[[#This Row],[idade]]&lt;=25,488.58,IF(Registros[[#This Row],[idade]]&lt;=50,772.77,850.05)))</f>
        <v>772.77</v>
      </c>
      <c r="P6072">
        <f>IF(Registros[[#This Row],[idade]]&lt;18,23.99,IF(Registros[[#This Row],[idade]]&lt;=25,49.9,IF(Registros[[#This Row],[idade]]&lt;=50,145.2,175.45)))</f>
        <v>145.19999999999999</v>
      </c>
      <c r="Q6072">
        <v>5</v>
      </c>
      <c r="R6072">
        <v>1</v>
      </c>
      <c r="T6072">
        <v>2</v>
      </c>
      <c r="U6072" t="s">
        <v>2</v>
      </c>
      <c r="V6072" t="s">
        <v>19</v>
      </c>
    </row>
    <row r="6073" spans="1:22" x14ac:dyDescent="0.3">
      <c r="A6073">
        <v>6072</v>
      </c>
      <c r="B6073">
        <v>80945224722</v>
      </c>
      <c r="C6073">
        <v>6</v>
      </c>
      <c r="D6073" s="1">
        <v>36973</v>
      </c>
      <c r="E6073" s="3">
        <f>2023-YEAR(Registros[[#This Row],[data_nascimento]])</f>
        <v>22</v>
      </c>
      <c r="F6073" s="1">
        <v>44015</v>
      </c>
      <c r="H6073">
        <v>220</v>
      </c>
      <c r="I6073">
        <v>20</v>
      </c>
      <c r="J6073" s="3">
        <v>2720.6666666666665</v>
      </c>
      <c r="K6073">
        <v>17.2</v>
      </c>
      <c r="L6073">
        <v>4081</v>
      </c>
      <c r="M6073">
        <f>Registros[[#This Row],[salario]]*0.06</f>
        <v>244.85999999999999</v>
      </c>
      <c r="N6073">
        <f>Registros[[#This Row],[salario]]*5%</f>
        <v>204.05</v>
      </c>
      <c r="O6073">
        <f>IF(Registros[[#This Row],[idade]]&lt;18,311.43,IF(Registros[[#This Row],[idade]]&lt;=25,488.58,IF(Registros[[#This Row],[idade]]&lt;=50,772.77,850.05)))</f>
        <v>488.58</v>
      </c>
      <c r="P6073">
        <f>IF(Registros[[#This Row],[idade]]&lt;18,23.99,IF(Registros[[#This Row],[idade]]&lt;=25,49.9,IF(Registros[[#This Row],[idade]]&lt;=50,145.2,175.45)))</f>
        <v>49.9</v>
      </c>
      <c r="Q6073">
        <v>1</v>
      </c>
      <c r="R6073">
        <v>9</v>
      </c>
      <c r="T6073">
        <v>3</v>
      </c>
      <c r="U6073" t="s">
        <v>3</v>
      </c>
      <c r="V6073" t="s">
        <v>18</v>
      </c>
    </row>
    <row r="6074" spans="1:22" x14ac:dyDescent="0.3">
      <c r="A6074">
        <v>6073</v>
      </c>
      <c r="B6074">
        <v>25834483813</v>
      </c>
      <c r="C6074">
        <v>6</v>
      </c>
      <c r="D6074" s="1">
        <v>28662</v>
      </c>
      <c r="E6074" s="3">
        <f>2023-YEAR(Registros[[#This Row],[data_nascimento]])</f>
        <v>45</v>
      </c>
      <c r="F6074" s="1">
        <v>44015</v>
      </c>
      <c r="H6074">
        <v>220</v>
      </c>
      <c r="I6074">
        <v>17</v>
      </c>
      <c r="J6074" s="3">
        <v>990.5333333333333</v>
      </c>
      <c r="K6074">
        <v>27.52</v>
      </c>
      <c r="L6074">
        <v>1748</v>
      </c>
      <c r="M6074">
        <f>Registros[[#This Row],[salario]]*0.06</f>
        <v>104.88</v>
      </c>
      <c r="N6074">
        <f>Registros[[#This Row],[salario]]*5%</f>
        <v>87.4</v>
      </c>
      <c r="O6074">
        <f>IF(Registros[[#This Row],[idade]]&lt;18,311.43,IF(Registros[[#This Row],[idade]]&lt;=25,488.58,IF(Registros[[#This Row],[idade]]&lt;=50,772.77,850.05)))</f>
        <v>772.77</v>
      </c>
      <c r="P6074">
        <f>IF(Registros[[#This Row],[idade]]&lt;18,23.99,IF(Registros[[#This Row],[idade]]&lt;=25,49.9,IF(Registros[[#This Row],[idade]]&lt;=50,145.2,175.45)))</f>
        <v>145.19999999999999</v>
      </c>
      <c r="Q6074">
        <v>3</v>
      </c>
      <c r="R6074">
        <v>2</v>
      </c>
      <c r="T6074">
        <v>2</v>
      </c>
      <c r="U6074" t="s">
        <v>2</v>
      </c>
      <c r="V6074" t="s">
        <v>21</v>
      </c>
    </row>
    <row r="6075" spans="1:22" x14ac:dyDescent="0.3">
      <c r="A6075">
        <v>6074</v>
      </c>
      <c r="B6075">
        <v>96661435218</v>
      </c>
      <c r="C6075">
        <v>5</v>
      </c>
      <c r="D6075" s="1">
        <v>33474</v>
      </c>
      <c r="E6075" s="3">
        <f>2023-YEAR(Registros[[#This Row],[data_nascimento]])</f>
        <v>32</v>
      </c>
      <c r="F6075" s="1">
        <v>44015</v>
      </c>
      <c r="H6075">
        <v>220</v>
      </c>
      <c r="I6075">
        <v>9</v>
      </c>
      <c r="J6075" s="3">
        <v>801.9</v>
      </c>
      <c r="K6075">
        <v>8.6</v>
      </c>
      <c r="L6075">
        <v>2673</v>
      </c>
      <c r="M6075">
        <f>Registros[[#This Row],[salario]]*0.06</f>
        <v>160.38</v>
      </c>
      <c r="N6075">
        <f>Registros[[#This Row],[salario]]*5%</f>
        <v>133.65</v>
      </c>
      <c r="O6075">
        <f>IF(Registros[[#This Row],[idade]]&lt;18,311.43,IF(Registros[[#This Row],[idade]]&lt;=25,488.58,IF(Registros[[#This Row],[idade]]&lt;=50,772.77,850.05)))</f>
        <v>772.77</v>
      </c>
      <c r="P6075">
        <f>IF(Registros[[#This Row],[idade]]&lt;18,23.99,IF(Registros[[#This Row],[idade]]&lt;=25,49.9,IF(Registros[[#This Row],[idade]]&lt;=50,145.2,175.45)))</f>
        <v>145.19999999999999</v>
      </c>
      <c r="Q6075">
        <v>4</v>
      </c>
      <c r="R6075">
        <v>25</v>
      </c>
      <c r="T6075">
        <v>1</v>
      </c>
      <c r="U6075" t="s">
        <v>3</v>
      </c>
      <c r="V6075" t="s">
        <v>21</v>
      </c>
    </row>
    <row r="6076" spans="1:22" x14ac:dyDescent="0.3">
      <c r="A6076">
        <v>6075</v>
      </c>
      <c r="B6076">
        <v>82392331730</v>
      </c>
      <c r="C6076">
        <v>4</v>
      </c>
      <c r="D6076" s="1">
        <v>32775</v>
      </c>
      <c r="E6076" s="3">
        <f>2023-YEAR(Registros[[#This Row],[data_nascimento]])</f>
        <v>34</v>
      </c>
      <c r="F6076" s="1">
        <v>44015</v>
      </c>
      <c r="H6076">
        <v>220</v>
      </c>
      <c r="I6076">
        <v>2</v>
      </c>
      <c r="J6076" s="3">
        <v>270</v>
      </c>
      <c r="K6076">
        <v>3.44</v>
      </c>
      <c r="L6076">
        <v>4050</v>
      </c>
      <c r="M6076">
        <f>Registros[[#This Row],[salario]]*0.06</f>
        <v>243</v>
      </c>
      <c r="N6076">
        <f>Registros[[#This Row],[salario]]*5%</f>
        <v>202.5</v>
      </c>
      <c r="O6076">
        <f>IF(Registros[[#This Row],[idade]]&lt;18,311.43,IF(Registros[[#This Row],[idade]]&lt;=25,488.58,IF(Registros[[#This Row],[idade]]&lt;=50,772.77,850.05)))</f>
        <v>772.77</v>
      </c>
      <c r="P6076">
        <f>IF(Registros[[#This Row],[idade]]&lt;18,23.99,IF(Registros[[#This Row],[idade]]&lt;=25,49.9,IF(Registros[[#This Row],[idade]]&lt;=50,145.2,175.45)))</f>
        <v>145.19999999999999</v>
      </c>
      <c r="Q6076">
        <v>2</v>
      </c>
      <c r="R6076">
        <v>12</v>
      </c>
      <c r="T6076">
        <v>3</v>
      </c>
      <c r="U6076" t="s">
        <v>2</v>
      </c>
      <c r="V6076" t="s">
        <v>19</v>
      </c>
    </row>
    <row r="6077" spans="1:22" x14ac:dyDescent="0.3">
      <c r="A6077">
        <v>6076</v>
      </c>
      <c r="B6077">
        <v>90884527863</v>
      </c>
      <c r="C6077">
        <v>5</v>
      </c>
      <c r="D6077" s="1">
        <v>29929</v>
      </c>
      <c r="E6077" s="3">
        <f>2023-YEAR(Registros[[#This Row],[data_nascimento]])</f>
        <v>42</v>
      </c>
      <c r="F6077" s="1">
        <v>44015</v>
      </c>
      <c r="H6077">
        <v>220</v>
      </c>
      <c r="I6077">
        <v>9</v>
      </c>
      <c r="J6077" s="3">
        <v>881.1</v>
      </c>
      <c r="K6077">
        <v>18.920000000000002</v>
      </c>
      <c r="L6077">
        <v>2937</v>
      </c>
      <c r="M6077">
        <f>Registros[[#This Row],[salario]]*0.06</f>
        <v>176.22</v>
      </c>
      <c r="N6077">
        <f>Registros[[#This Row],[salario]]*5%</f>
        <v>146.85</v>
      </c>
      <c r="O6077">
        <f>IF(Registros[[#This Row],[idade]]&lt;18,311.43,IF(Registros[[#This Row],[idade]]&lt;=25,488.58,IF(Registros[[#This Row],[idade]]&lt;=50,772.77,850.05)))</f>
        <v>772.77</v>
      </c>
      <c r="P6077">
        <f>IF(Registros[[#This Row],[idade]]&lt;18,23.99,IF(Registros[[#This Row],[idade]]&lt;=25,49.9,IF(Registros[[#This Row],[idade]]&lt;=50,145.2,175.45)))</f>
        <v>145.19999999999999</v>
      </c>
      <c r="Q6077">
        <v>3</v>
      </c>
      <c r="R6077">
        <v>16</v>
      </c>
      <c r="T6077">
        <v>3</v>
      </c>
      <c r="U6077" t="s">
        <v>2</v>
      </c>
      <c r="V6077" t="s">
        <v>19</v>
      </c>
    </row>
    <row r="6078" spans="1:22" x14ac:dyDescent="0.3">
      <c r="A6078">
        <v>6077</v>
      </c>
      <c r="B6078">
        <v>77863725039</v>
      </c>
      <c r="C6078">
        <v>7</v>
      </c>
      <c r="D6078" s="1">
        <v>38386</v>
      </c>
      <c r="E6078" s="3">
        <f>2023-YEAR(Registros[[#This Row],[data_nascimento]])</f>
        <v>18</v>
      </c>
      <c r="F6078" s="1">
        <v>44015</v>
      </c>
      <c r="H6078">
        <v>220</v>
      </c>
      <c r="I6078">
        <v>7</v>
      </c>
      <c r="J6078" s="3">
        <v>1358.9333333333334</v>
      </c>
      <c r="K6078">
        <v>24.08</v>
      </c>
      <c r="L6078">
        <v>5824</v>
      </c>
      <c r="M6078">
        <f>Registros[[#This Row],[salario]]*0.06</f>
        <v>349.44</v>
      </c>
      <c r="N6078">
        <f>Registros[[#This Row],[salario]]*5%</f>
        <v>291.2</v>
      </c>
      <c r="O6078">
        <f>IF(Registros[[#This Row],[idade]]&lt;18,311.43,IF(Registros[[#This Row],[idade]]&lt;=25,488.58,IF(Registros[[#This Row],[idade]]&lt;=50,772.77,850.05)))</f>
        <v>488.58</v>
      </c>
      <c r="P6078">
        <f>IF(Registros[[#This Row],[idade]]&lt;18,23.99,IF(Registros[[#This Row],[idade]]&lt;=25,49.9,IF(Registros[[#This Row],[idade]]&lt;=50,145.2,175.45)))</f>
        <v>49.9</v>
      </c>
      <c r="Q6078">
        <v>2</v>
      </c>
      <c r="R6078">
        <v>9</v>
      </c>
      <c r="T6078">
        <v>2</v>
      </c>
      <c r="U6078" t="s">
        <v>2</v>
      </c>
      <c r="V6078" t="s">
        <v>22</v>
      </c>
    </row>
    <row r="6079" spans="1:22" x14ac:dyDescent="0.3">
      <c r="A6079">
        <v>6078</v>
      </c>
      <c r="B6079">
        <v>97444291745</v>
      </c>
      <c r="C6079">
        <v>4</v>
      </c>
      <c r="D6079" s="1">
        <v>28205</v>
      </c>
      <c r="E6079" s="3">
        <f>2023-YEAR(Registros[[#This Row],[data_nascimento]])</f>
        <v>46</v>
      </c>
      <c r="F6079" s="1">
        <v>44015</v>
      </c>
      <c r="H6079">
        <v>220</v>
      </c>
      <c r="I6079">
        <v>18</v>
      </c>
      <c r="J6079" s="3">
        <v>1768.2</v>
      </c>
      <c r="K6079">
        <v>13.76</v>
      </c>
      <c r="L6079">
        <v>2947</v>
      </c>
      <c r="M6079">
        <f>Registros[[#This Row],[salario]]*0.06</f>
        <v>176.82</v>
      </c>
      <c r="N6079">
        <f>Registros[[#This Row],[salario]]*5%</f>
        <v>147.35</v>
      </c>
      <c r="O6079">
        <f>IF(Registros[[#This Row],[idade]]&lt;18,311.43,IF(Registros[[#This Row],[idade]]&lt;=25,488.58,IF(Registros[[#This Row],[idade]]&lt;=50,772.77,850.05)))</f>
        <v>772.77</v>
      </c>
      <c r="P6079">
        <f>IF(Registros[[#This Row],[idade]]&lt;18,23.99,IF(Registros[[#This Row],[idade]]&lt;=25,49.9,IF(Registros[[#This Row],[idade]]&lt;=50,145.2,175.45)))</f>
        <v>145.19999999999999</v>
      </c>
      <c r="Q6079">
        <v>3</v>
      </c>
      <c r="R6079">
        <v>24</v>
      </c>
      <c r="T6079">
        <v>1</v>
      </c>
      <c r="U6079" t="s">
        <v>3</v>
      </c>
      <c r="V6079" t="s">
        <v>19</v>
      </c>
    </row>
    <row r="6080" spans="1:22" x14ac:dyDescent="0.3">
      <c r="A6080">
        <v>6079</v>
      </c>
      <c r="B6080">
        <v>65990804046</v>
      </c>
      <c r="C6080">
        <v>5</v>
      </c>
      <c r="D6080" s="1">
        <v>34358</v>
      </c>
      <c r="E6080" s="3">
        <f>2023-YEAR(Registros[[#This Row],[data_nascimento]])</f>
        <v>29</v>
      </c>
      <c r="F6080" s="1">
        <v>44015</v>
      </c>
      <c r="H6080">
        <v>220</v>
      </c>
      <c r="I6080">
        <v>6</v>
      </c>
      <c r="J6080" s="3">
        <v>467.8</v>
      </c>
      <c r="K6080">
        <v>29.240000000000002</v>
      </c>
      <c r="L6080">
        <v>2339</v>
      </c>
      <c r="M6080">
        <f>Registros[[#This Row],[salario]]*0.06</f>
        <v>140.34</v>
      </c>
      <c r="N6080">
        <f>Registros[[#This Row],[salario]]*5%</f>
        <v>116.95</v>
      </c>
      <c r="O6080">
        <f>IF(Registros[[#This Row],[idade]]&lt;18,311.43,IF(Registros[[#This Row],[idade]]&lt;=25,488.58,IF(Registros[[#This Row],[idade]]&lt;=50,772.77,850.05)))</f>
        <v>772.77</v>
      </c>
      <c r="P6080">
        <f>IF(Registros[[#This Row],[idade]]&lt;18,23.99,IF(Registros[[#This Row],[idade]]&lt;=25,49.9,IF(Registros[[#This Row],[idade]]&lt;=50,145.2,175.45)))</f>
        <v>145.19999999999999</v>
      </c>
      <c r="Q6080">
        <v>4</v>
      </c>
      <c r="R6080">
        <v>22</v>
      </c>
      <c r="T6080">
        <v>2</v>
      </c>
      <c r="U6080" t="s">
        <v>2</v>
      </c>
      <c r="V6080" t="s">
        <v>19</v>
      </c>
    </row>
    <row r="6081" spans="1:22" x14ac:dyDescent="0.3">
      <c r="A6081">
        <v>6080</v>
      </c>
      <c r="B6081">
        <v>20697826544</v>
      </c>
      <c r="C6081">
        <v>4</v>
      </c>
      <c r="D6081" s="1">
        <v>28914</v>
      </c>
      <c r="E6081" s="3">
        <f>2023-YEAR(Registros[[#This Row],[data_nascimento]])</f>
        <v>44</v>
      </c>
      <c r="F6081" s="1">
        <v>44015</v>
      </c>
      <c r="H6081">
        <v>220</v>
      </c>
      <c r="I6081">
        <v>2</v>
      </c>
      <c r="J6081" s="3">
        <v>213.53333333333333</v>
      </c>
      <c r="K6081">
        <v>3.44</v>
      </c>
      <c r="L6081">
        <v>3203</v>
      </c>
      <c r="M6081">
        <f>Registros[[#This Row],[salario]]*0.06</f>
        <v>192.18</v>
      </c>
      <c r="N6081">
        <f>Registros[[#This Row],[salario]]*5%</f>
        <v>160.15</v>
      </c>
      <c r="O6081">
        <f>IF(Registros[[#This Row],[idade]]&lt;18,311.43,IF(Registros[[#This Row],[idade]]&lt;=25,488.58,IF(Registros[[#This Row],[idade]]&lt;=50,772.77,850.05)))</f>
        <v>772.77</v>
      </c>
      <c r="P6081">
        <f>IF(Registros[[#This Row],[idade]]&lt;18,23.99,IF(Registros[[#This Row],[idade]]&lt;=25,49.9,IF(Registros[[#This Row],[idade]]&lt;=50,145.2,175.45)))</f>
        <v>145.19999999999999</v>
      </c>
      <c r="Q6081">
        <v>3</v>
      </c>
      <c r="R6081">
        <v>16</v>
      </c>
      <c r="T6081">
        <v>1</v>
      </c>
      <c r="U6081" t="s">
        <v>2</v>
      </c>
      <c r="V6081" t="s">
        <v>18</v>
      </c>
    </row>
    <row r="6082" spans="1:22" x14ac:dyDescent="0.3">
      <c r="A6082">
        <v>6081</v>
      </c>
      <c r="B6082">
        <v>62143748395</v>
      </c>
      <c r="C6082">
        <v>6</v>
      </c>
      <c r="D6082" s="1">
        <v>27576</v>
      </c>
      <c r="E6082" s="3">
        <f>2023-YEAR(Registros[[#This Row],[data_nascimento]])</f>
        <v>48</v>
      </c>
      <c r="F6082" s="1">
        <v>44015</v>
      </c>
      <c r="H6082">
        <v>220</v>
      </c>
      <c r="I6082">
        <v>16</v>
      </c>
      <c r="J6082" s="3">
        <v>1766.4</v>
      </c>
      <c r="K6082">
        <v>6.88</v>
      </c>
      <c r="L6082">
        <v>3312</v>
      </c>
      <c r="M6082">
        <f>Registros[[#This Row],[salario]]*0.06</f>
        <v>198.72</v>
      </c>
      <c r="N6082">
        <f>Registros[[#This Row],[salario]]*5%</f>
        <v>165.60000000000002</v>
      </c>
      <c r="O6082">
        <f>IF(Registros[[#This Row],[idade]]&lt;18,311.43,IF(Registros[[#This Row],[idade]]&lt;=25,488.58,IF(Registros[[#This Row],[idade]]&lt;=50,772.77,850.05)))</f>
        <v>772.77</v>
      </c>
      <c r="P6082">
        <f>IF(Registros[[#This Row],[idade]]&lt;18,23.99,IF(Registros[[#This Row],[idade]]&lt;=25,49.9,IF(Registros[[#This Row],[idade]]&lt;=50,145.2,175.45)))</f>
        <v>145.19999999999999</v>
      </c>
      <c r="Q6082">
        <v>1</v>
      </c>
      <c r="R6082">
        <v>18</v>
      </c>
      <c r="T6082">
        <v>2</v>
      </c>
      <c r="U6082" t="s">
        <v>2</v>
      </c>
      <c r="V6082" t="s">
        <v>18</v>
      </c>
    </row>
    <row r="6083" spans="1:22" x14ac:dyDescent="0.3">
      <c r="A6083">
        <v>6082</v>
      </c>
      <c r="B6083">
        <v>40517297426</v>
      </c>
      <c r="C6083">
        <v>4</v>
      </c>
      <c r="D6083" s="1">
        <v>37263</v>
      </c>
      <c r="E6083" s="3">
        <f>2023-YEAR(Registros[[#This Row],[data_nascimento]])</f>
        <v>21</v>
      </c>
      <c r="F6083" s="1">
        <v>44015</v>
      </c>
      <c r="H6083">
        <v>220</v>
      </c>
      <c r="I6083">
        <v>15</v>
      </c>
      <c r="J6083" s="3">
        <v>3319</v>
      </c>
      <c r="K6083">
        <v>12.04</v>
      </c>
      <c r="L6083">
        <v>6638</v>
      </c>
      <c r="M6083">
        <f>Registros[[#This Row],[salario]]*0.06</f>
        <v>398.28</v>
      </c>
      <c r="N6083">
        <f>Registros[[#This Row],[salario]]*5%</f>
        <v>331.90000000000003</v>
      </c>
      <c r="O6083">
        <f>IF(Registros[[#This Row],[idade]]&lt;18,311.43,IF(Registros[[#This Row],[idade]]&lt;=25,488.58,IF(Registros[[#This Row],[idade]]&lt;=50,772.77,850.05)))</f>
        <v>488.58</v>
      </c>
      <c r="P6083">
        <f>IF(Registros[[#This Row],[idade]]&lt;18,23.99,IF(Registros[[#This Row],[idade]]&lt;=25,49.9,IF(Registros[[#This Row],[idade]]&lt;=50,145.2,175.45)))</f>
        <v>49.9</v>
      </c>
      <c r="Q6083">
        <v>2</v>
      </c>
      <c r="R6083">
        <v>10</v>
      </c>
      <c r="T6083">
        <v>3</v>
      </c>
      <c r="U6083" t="s">
        <v>3</v>
      </c>
      <c r="V6083" t="s">
        <v>21</v>
      </c>
    </row>
    <row r="6084" spans="1:22" x14ac:dyDescent="0.3">
      <c r="A6084">
        <v>6083</v>
      </c>
      <c r="B6084">
        <v>86663602517</v>
      </c>
      <c r="C6084">
        <v>6</v>
      </c>
      <c r="D6084" s="1">
        <v>32244</v>
      </c>
      <c r="E6084" s="3">
        <f>2023-YEAR(Registros[[#This Row],[data_nascimento]])</f>
        <v>35</v>
      </c>
      <c r="F6084" s="1">
        <v>44015</v>
      </c>
      <c r="H6084">
        <v>220</v>
      </c>
      <c r="I6084">
        <v>6</v>
      </c>
      <c r="J6084" s="3">
        <v>1436.2</v>
      </c>
      <c r="K6084">
        <v>32.68</v>
      </c>
      <c r="L6084">
        <v>7181</v>
      </c>
      <c r="M6084">
        <f>Registros[[#This Row],[salario]]*0.06</f>
        <v>430.85999999999996</v>
      </c>
      <c r="N6084">
        <f>Registros[[#This Row],[salario]]*5%</f>
        <v>359.05</v>
      </c>
      <c r="O6084">
        <f>IF(Registros[[#This Row],[idade]]&lt;18,311.43,IF(Registros[[#This Row],[idade]]&lt;=25,488.58,IF(Registros[[#This Row],[idade]]&lt;=50,772.77,850.05)))</f>
        <v>772.77</v>
      </c>
      <c r="P6084">
        <f>IF(Registros[[#This Row],[idade]]&lt;18,23.99,IF(Registros[[#This Row],[idade]]&lt;=25,49.9,IF(Registros[[#This Row],[idade]]&lt;=50,145.2,175.45)))</f>
        <v>145.19999999999999</v>
      </c>
      <c r="Q6084">
        <v>2</v>
      </c>
      <c r="R6084">
        <v>17</v>
      </c>
      <c r="T6084">
        <v>2</v>
      </c>
      <c r="U6084" t="s">
        <v>2</v>
      </c>
      <c r="V6084" t="s">
        <v>19</v>
      </c>
    </row>
    <row r="6085" spans="1:22" x14ac:dyDescent="0.3">
      <c r="A6085">
        <v>6084</v>
      </c>
      <c r="B6085">
        <v>75663799894</v>
      </c>
      <c r="C6085">
        <v>4</v>
      </c>
      <c r="D6085" s="1">
        <v>38108</v>
      </c>
      <c r="E6085" s="3">
        <f>2023-YEAR(Registros[[#This Row],[data_nascimento]])</f>
        <v>19</v>
      </c>
      <c r="F6085" s="1">
        <v>44015</v>
      </c>
      <c r="H6085">
        <v>220</v>
      </c>
      <c r="I6085">
        <v>2</v>
      </c>
      <c r="J6085" s="3">
        <v>288.46666666666664</v>
      </c>
      <c r="K6085">
        <v>13.76</v>
      </c>
      <c r="L6085">
        <v>4327</v>
      </c>
      <c r="M6085">
        <f>Registros[[#This Row],[salario]]*0.06</f>
        <v>259.62</v>
      </c>
      <c r="N6085">
        <f>Registros[[#This Row],[salario]]*5%</f>
        <v>216.35000000000002</v>
      </c>
      <c r="O6085">
        <f>IF(Registros[[#This Row],[idade]]&lt;18,311.43,IF(Registros[[#This Row],[idade]]&lt;=25,488.58,IF(Registros[[#This Row],[idade]]&lt;=50,772.77,850.05)))</f>
        <v>488.58</v>
      </c>
      <c r="P6085">
        <f>IF(Registros[[#This Row],[idade]]&lt;18,23.99,IF(Registros[[#This Row],[idade]]&lt;=25,49.9,IF(Registros[[#This Row],[idade]]&lt;=50,145.2,175.45)))</f>
        <v>49.9</v>
      </c>
      <c r="Q6085">
        <v>1</v>
      </c>
      <c r="R6085">
        <v>7</v>
      </c>
      <c r="T6085">
        <v>2</v>
      </c>
      <c r="U6085" t="s">
        <v>2</v>
      </c>
      <c r="V6085" t="s">
        <v>19</v>
      </c>
    </row>
    <row r="6086" spans="1:22" x14ac:dyDescent="0.3">
      <c r="A6086">
        <v>6085</v>
      </c>
      <c r="B6086">
        <v>18095781016</v>
      </c>
      <c r="C6086">
        <v>4</v>
      </c>
      <c r="D6086" s="1">
        <v>35660</v>
      </c>
      <c r="E6086" s="3">
        <f>2023-YEAR(Registros[[#This Row],[data_nascimento]])</f>
        <v>26</v>
      </c>
      <c r="F6086" s="1">
        <v>44015</v>
      </c>
      <c r="H6086">
        <v>220</v>
      </c>
      <c r="I6086">
        <v>17</v>
      </c>
      <c r="J6086" s="3">
        <v>3857.3</v>
      </c>
      <c r="K6086">
        <v>5.16</v>
      </c>
      <c r="L6086">
        <v>6807</v>
      </c>
      <c r="M6086">
        <f>Registros[[#This Row],[salario]]*0.06</f>
        <v>408.41999999999996</v>
      </c>
      <c r="N6086">
        <f>Registros[[#This Row],[salario]]*5%</f>
        <v>340.35</v>
      </c>
      <c r="O6086">
        <f>IF(Registros[[#This Row],[idade]]&lt;18,311.43,IF(Registros[[#This Row],[idade]]&lt;=25,488.58,IF(Registros[[#This Row],[idade]]&lt;=50,772.77,850.05)))</f>
        <v>772.77</v>
      </c>
      <c r="P6086">
        <f>IF(Registros[[#This Row],[idade]]&lt;18,23.99,IF(Registros[[#This Row],[idade]]&lt;=25,49.9,IF(Registros[[#This Row],[idade]]&lt;=50,145.2,175.45)))</f>
        <v>145.19999999999999</v>
      </c>
      <c r="Q6086">
        <v>1</v>
      </c>
      <c r="R6086">
        <v>3</v>
      </c>
      <c r="T6086">
        <v>3</v>
      </c>
      <c r="U6086" t="s">
        <v>2</v>
      </c>
      <c r="V6086" t="s">
        <v>18</v>
      </c>
    </row>
    <row r="6087" spans="1:22" x14ac:dyDescent="0.3">
      <c r="A6087">
        <v>6086</v>
      </c>
      <c r="B6087">
        <v>25446500020</v>
      </c>
      <c r="C6087">
        <v>5</v>
      </c>
      <c r="D6087" s="1">
        <v>29744</v>
      </c>
      <c r="E6087" s="3">
        <f>2023-YEAR(Registros[[#This Row],[data_nascimento]])</f>
        <v>42</v>
      </c>
      <c r="F6087" s="1">
        <v>44015</v>
      </c>
      <c r="H6087">
        <v>220</v>
      </c>
      <c r="I6087">
        <v>18</v>
      </c>
      <c r="J6087" s="3">
        <v>2364</v>
      </c>
      <c r="K6087">
        <v>27.52</v>
      </c>
      <c r="L6087">
        <v>3940</v>
      </c>
      <c r="M6087">
        <f>Registros[[#This Row],[salario]]*0.06</f>
        <v>236.39999999999998</v>
      </c>
      <c r="N6087">
        <f>Registros[[#This Row],[salario]]*5%</f>
        <v>197</v>
      </c>
      <c r="O6087">
        <f>IF(Registros[[#This Row],[idade]]&lt;18,311.43,IF(Registros[[#This Row],[idade]]&lt;=25,488.58,IF(Registros[[#This Row],[idade]]&lt;=50,772.77,850.05)))</f>
        <v>772.77</v>
      </c>
      <c r="P6087">
        <f>IF(Registros[[#This Row],[idade]]&lt;18,23.99,IF(Registros[[#This Row],[idade]]&lt;=25,49.9,IF(Registros[[#This Row],[idade]]&lt;=50,145.2,175.45)))</f>
        <v>145.19999999999999</v>
      </c>
      <c r="Q6087">
        <v>2</v>
      </c>
      <c r="R6087">
        <v>9</v>
      </c>
      <c r="T6087">
        <v>3</v>
      </c>
      <c r="U6087" t="s">
        <v>3</v>
      </c>
      <c r="V6087" t="s">
        <v>21</v>
      </c>
    </row>
    <row r="6088" spans="1:22" x14ac:dyDescent="0.3">
      <c r="A6088">
        <v>6087</v>
      </c>
      <c r="B6088">
        <v>72250693944</v>
      </c>
      <c r="C6088">
        <v>5</v>
      </c>
      <c r="D6088" s="1">
        <v>28901</v>
      </c>
      <c r="E6088" s="3">
        <f>2023-YEAR(Registros[[#This Row],[data_nascimento]])</f>
        <v>44</v>
      </c>
      <c r="F6088" s="1">
        <v>44015</v>
      </c>
      <c r="H6088">
        <v>220</v>
      </c>
      <c r="I6088">
        <v>11</v>
      </c>
      <c r="J6088" s="3">
        <v>2459.9666666666667</v>
      </c>
      <c r="K6088">
        <v>15.48</v>
      </c>
      <c r="L6088">
        <v>6709</v>
      </c>
      <c r="M6088">
        <f>Registros[[#This Row],[salario]]*0.06</f>
        <v>402.53999999999996</v>
      </c>
      <c r="N6088">
        <f>Registros[[#This Row],[salario]]*5%</f>
        <v>335.45000000000005</v>
      </c>
      <c r="O6088">
        <f>IF(Registros[[#This Row],[idade]]&lt;18,311.43,IF(Registros[[#This Row],[idade]]&lt;=25,488.58,IF(Registros[[#This Row],[idade]]&lt;=50,772.77,850.05)))</f>
        <v>772.77</v>
      </c>
      <c r="P6088">
        <f>IF(Registros[[#This Row],[idade]]&lt;18,23.99,IF(Registros[[#This Row],[idade]]&lt;=25,49.9,IF(Registros[[#This Row],[idade]]&lt;=50,145.2,175.45)))</f>
        <v>145.19999999999999</v>
      </c>
      <c r="Q6088">
        <v>2</v>
      </c>
      <c r="R6088">
        <v>15</v>
      </c>
      <c r="T6088">
        <v>1</v>
      </c>
      <c r="U6088" t="s">
        <v>3</v>
      </c>
      <c r="V6088" t="s">
        <v>18</v>
      </c>
    </row>
    <row r="6089" spans="1:22" x14ac:dyDescent="0.3">
      <c r="A6089">
        <v>6088</v>
      </c>
      <c r="B6089">
        <v>82992980823</v>
      </c>
      <c r="C6089">
        <v>5</v>
      </c>
      <c r="D6089" s="1">
        <v>34622</v>
      </c>
      <c r="E6089" s="3">
        <f>2023-YEAR(Registros[[#This Row],[data_nascimento]])</f>
        <v>29</v>
      </c>
      <c r="F6089" s="1">
        <v>44015</v>
      </c>
      <c r="H6089">
        <v>220</v>
      </c>
      <c r="I6089">
        <v>16</v>
      </c>
      <c r="J6089" s="3">
        <v>1875.2</v>
      </c>
      <c r="K6089">
        <v>13.76</v>
      </c>
      <c r="L6089">
        <v>3516</v>
      </c>
      <c r="M6089">
        <f>Registros[[#This Row],[salario]]*0.06</f>
        <v>210.95999999999998</v>
      </c>
      <c r="N6089">
        <f>Registros[[#This Row],[salario]]*5%</f>
        <v>175.8</v>
      </c>
      <c r="O6089">
        <f>IF(Registros[[#This Row],[idade]]&lt;18,311.43,IF(Registros[[#This Row],[idade]]&lt;=25,488.58,IF(Registros[[#This Row],[idade]]&lt;=50,772.77,850.05)))</f>
        <v>772.77</v>
      </c>
      <c r="P6089">
        <f>IF(Registros[[#This Row],[idade]]&lt;18,23.99,IF(Registros[[#This Row],[idade]]&lt;=25,49.9,IF(Registros[[#This Row],[idade]]&lt;=50,145.2,175.45)))</f>
        <v>145.19999999999999</v>
      </c>
      <c r="Q6089">
        <v>3</v>
      </c>
      <c r="R6089">
        <v>14</v>
      </c>
      <c r="T6089">
        <v>1</v>
      </c>
      <c r="U6089" t="s">
        <v>2</v>
      </c>
      <c r="V6089" t="s">
        <v>21</v>
      </c>
    </row>
    <row r="6090" spans="1:22" x14ac:dyDescent="0.3">
      <c r="A6090">
        <v>6089</v>
      </c>
      <c r="B6090">
        <v>37296576597</v>
      </c>
      <c r="C6090">
        <v>7</v>
      </c>
      <c r="D6090" s="1">
        <v>33051</v>
      </c>
      <c r="E6090" s="3">
        <f>2023-YEAR(Registros[[#This Row],[data_nascimento]])</f>
        <v>33</v>
      </c>
      <c r="F6090" s="1">
        <v>44015</v>
      </c>
      <c r="H6090">
        <v>220</v>
      </c>
      <c r="I6090">
        <v>4</v>
      </c>
      <c r="J6090" s="3">
        <v>624.5333333333333</v>
      </c>
      <c r="K6090">
        <v>13.76</v>
      </c>
      <c r="L6090">
        <v>4684</v>
      </c>
      <c r="M6090">
        <f>Registros[[#This Row],[salario]]*0.06</f>
        <v>281.03999999999996</v>
      </c>
      <c r="N6090">
        <f>Registros[[#This Row],[salario]]*5%</f>
        <v>234.20000000000002</v>
      </c>
      <c r="O6090">
        <f>IF(Registros[[#This Row],[idade]]&lt;18,311.43,IF(Registros[[#This Row],[idade]]&lt;=25,488.58,IF(Registros[[#This Row],[idade]]&lt;=50,772.77,850.05)))</f>
        <v>772.77</v>
      </c>
      <c r="P6090">
        <f>IF(Registros[[#This Row],[idade]]&lt;18,23.99,IF(Registros[[#This Row],[idade]]&lt;=25,49.9,IF(Registros[[#This Row],[idade]]&lt;=50,145.2,175.45)))</f>
        <v>145.19999999999999</v>
      </c>
      <c r="Q6090">
        <v>3</v>
      </c>
      <c r="R6090">
        <v>19</v>
      </c>
      <c r="T6090">
        <v>2</v>
      </c>
      <c r="U6090" t="s">
        <v>2</v>
      </c>
      <c r="V6090" t="s">
        <v>19</v>
      </c>
    </row>
    <row r="6091" spans="1:22" x14ac:dyDescent="0.3">
      <c r="A6091">
        <v>6090</v>
      </c>
      <c r="B6091">
        <v>88493322039</v>
      </c>
      <c r="C6091">
        <v>6</v>
      </c>
      <c r="D6091" s="1">
        <v>33407</v>
      </c>
      <c r="E6091" s="3">
        <f>2023-YEAR(Registros[[#This Row],[data_nascimento]])</f>
        <v>32</v>
      </c>
      <c r="F6091" s="1">
        <v>44015</v>
      </c>
      <c r="H6091">
        <v>220</v>
      </c>
      <c r="I6091">
        <v>13</v>
      </c>
      <c r="J6091" s="3">
        <v>2066.1333333333332</v>
      </c>
      <c r="K6091">
        <v>30.96</v>
      </c>
      <c r="L6091">
        <v>4768</v>
      </c>
      <c r="M6091">
        <f>Registros[[#This Row],[salario]]*0.06</f>
        <v>286.08</v>
      </c>
      <c r="N6091">
        <f>Registros[[#This Row],[salario]]*5%</f>
        <v>238.4</v>
      </c>
      <c r="O6091">
        <f>IF(Registros[[#This Row],[idade]]&lt;18,311.43,IF(Registros[[#This Row],[idade]]&lt;=25,488.58,IF(Registros[[#This Row],[idade]]&lt;=50,772.77,850.05)))</f>
        <v>772.77</v>
      </c>
      <c r="P6091">
        <f>IF(Registros[[#This Row],[idade]]&lt;18,23.99,IF(Registros[[#This Row],[idade]]&lt;=25,49.9,IF(Registros[[#This Row],[idade]]&lt;=50,145.2,175.45)))</f>
        <v>145.19999999999999</v>
      </c>
      <c r="Q6091">
        <v>3</v>
      </c>
      <c r="R6091">
        <v>1</v>
      </c>
      <c r="T6091">
        <v>3</v>
      </c>
      <c r="U6091" t="s">
        <v>2</v>
      </c>
      <c r="V6091" t="s">
        <v>22</v>
      </c>
    </row>
    <row r="6092" spans="1:22" x14ac:dyDescent="0.3">
      <c r="A6092">
        <v>6091</v>
      </c>
      <c r="B6092">
        <v>89139852212</v>
      </c>
      <c r="C6092">
        <v>6</v>
      </c>
      <c r="D6092" s="1">
        <v>31887</v>
      </c>
      <c r="E6092" s="3">
        <f>2023-YEAR(Registros[[#This Row],[data_nascimento]])</f>
        <v>36</v>
      </c>
      <c r="F6092" s="1">
        <v>44015</v>
      </c>
      <c r="H6092">
        <v>220</v>
      </c>
      <c r="I6092">
        <v>14</v>
      </c>
      <c r="J6092" s="3">
        <v>2696.4</v>
      </c>
      <c r="K6092">
        <v>3.44</v>
      </c>
      <c r="L6092">
        <v>5778</v>
      </c>
      <c r="M6092">
        <f>Registros[[#This Row],[salario]]*0.06</f>
        <v>346.68</v>
      </c>
      <c r="N6092">
        <f>Registros[[#This Row],[salario]]*5%</f>
        <v>288.90000000000003</v>
      </c>
      <c r="O6092">
        <f>IF(Registros[[#This Row],[idade]]&lt;18,311.43,IF(Registros[[#This Row],[idade]]&lt;=25,488.58,IF(Registros[[#This Row],[idade]]&lt;=50,772.77,850.05)))</f>
        <v>772.77</v>
      </c>
      <c r="P6092">
        <f>IF(Registros[[#This Row],[idade]]&lt;18,23.99,IF(Registros[[#This Row],[idade]]&lt;=25,49.9,IF(Registros[[#This Row],[idade]]&lt;=50,145.2,175.45)))</f>
        <v>145.19999999999999</v>
      </c>
      <c r="Q6092">
        <v>4</v>
      </c>
      <c r="R6092">
        <v>3</v>
      </c>
      <c r="T6092">
        <v>3</v>
      </c>
      <c r="U6092" t="s">
        <v>3</v>
      </c>
      <c r="V6092" t="s">
        <v>19</v>
      </c>
    </row>
    <row r="6093" spans="1:22" x14ac:dyDescent="0.3">
      <c r="A6093">
        <v>6092</v>
      </c>
      <c r="B6093">
        <v>48214891613</v>
      </c>
      <c r="C6093">
        <v>6</v>
      </c>
      <c r="D6093" s="1">
        <v>38313</v>
      </c>
      <c r="E6093" s="3">
        <f>2023-YEAR(Registros[[#This Row],[data_nascimento]])</f>
        <v>19</v>
      </c>
      <c r="F6093" s="1">
        <v>44015</v>
      </c>
      <c r="H6093">
        <v>220</v>
      </c>
      <c r="I6093">
        <v>16</v>
      </c>
      <c r="J6093" s="3">
        <v>3540.2666666666669</v>
      </c>
      <c r="K6093">
        <v>10.32</v>
      </c>
      <c r="L6093">
        <v>6638</v>
      </c>
      <c r="M6093">
        <f>Registros[[#This Row],[salario]]*0.06</f>
        <v>398.28</v>
      </c>
      <c r="N6093">
        <f>Registros[[#This Row],[salario]]*5%</f>
        <v>331.90000000000003</v>
      </c>
      <c r="O6093">
        <f>IF(Registros[[#This Row],[idade]]&lt;18,311.43,IF(Registros[[#This Row],[idade]]&lt;=25,488.58,IF(Registros[[#This Row],[idade]]&lt;=50,772.77,850.05)))</f>
        <v>488.58</v>
      </c>
      <c r="P6093">
        <f>IF(Registros[[#This Row],[idade]]&lt;18,23.99,IF(Registros[[#This Row],[idade]]&lt;=25,49.9,IF(Registros[[#This Row],[idade]]&lt;=50,145.2,175.45)))</f>
        <v>49.9</v>
      </c>
      <c r="Q6093">
        <v>3</v>
      </c>
      <c r="R6093">
        <v>16</v>
      </c>
      <c r="T6093">
        <v>3</v>
      </c>
      <c r="U6093" t="s">
        <v>2</v>
      </c>
      <c r="V6093" t="s">
        <v>19</v>
      </c>
    </row>
    <row r="6094" spans="1:22" x14ac:dyDescent="0.3">
      <c r="A6094">
        <v>6093</v>
      </c>
      <c r="B6094">
        <v>87403893813</v>
      </c>
      <c r="C6094">
        <v>5</v>
      </c>
      <c r="D6094" s="1">
        <v>37038</v>
      </c>
      <c r="E6094" s="3">
        <f>2023-YEAR(Registros[[#This Row],[data_nascimento]])</f>
        <v>22</v>
      </c>
      <c r="F6094" s="1">
        <v>44015</v>
      </c>
      <c r="H6094">
        <v>220</v>
      </c>
      <c r="I6094">
        <v>14</v>
      </c>
      <c r="J6094" s="3">
        <v>1525.5333333333333</v>
      </c>
      <c r="K6094">
        <v>8.6</v>
      </c>
      <c r="L6094">
        <v>3269</v>
      </c>
      <c r="M6094">
        <f>Registros[[#This Row],[salario]]*0.06</f>
        <v>196.14</v>
      </c>
      <c r="N6094">
        <f>Registros[[#This Row],[salario]]*5%</f>
        <v>163.45000000000002</v>
      </c>
      <c r="O6094">
        <f>IF(Registros[[#This Row],[idade]]&lt;18,311.43,IF(Registros[[#This Row],[idade]]&lt;=25,488.58,IF(Registros[[#This Row],[idade]]&lt;=50,772.77,850.05)))</f>
        <v>488.58</v>
      </c>
      <c r="P6094">
        <f>IF(Registros[[#This Row],[idade]]&lt;18,23.99,IF(Registros[[#This Row],[idade]]&lt;=25,49.9,IF(Registros[[#This Row],[idade]]&lt;=50,145.2,175.45)))</f>
        <v>49.9</v>
      </c>
      <c r="Q6094">
        <v>2</v>
      </c>
      <c r="R6094">
        <v>20</v>
      </c>
      <c r="T6094">
        <v>1</v>
      </c>
      <c r="U6094" t="s">
        <v>2</v>
      </c>
      <c r="V6094" t="s">
        <v>18</v>
      </c>
    </row>
    <row r="6095" spans="1:22" x14ac:dyDescent="0.3">
      <c r="A6095">
        <v>6094</v>
      </c>
      <c r="B6095">
        <v>16598009354</v>
      </c>
      <c r="C6095">
        <v>5</v>
      </c>
      <c r="D6095" s="1">
        <v>36743</v>
      </c>
      <c r="E6095" s="3">
        <f>2023-YEAR(Registros[[#This Row],[data_nascimento]])</f>
        <v>23</v>
      </c>
      <c r="F6095" s="1">
        <v>44015</v>
      </c>
      <c r="H6095">
        <v>220</v>
      </c>
      <c r="I6095">
        <v>3</v>
      </c>
      <c r="J6095" s="3">
        <v>472.4</v>
      </c>
      <c r="K6095">
        <v>18.920000000000002</v>
      </c>
      <c r="L6095">
        <v>4724</v>
      </c>
      <c r="M6095">
        <f>Registros[[#This Row],[salario]]*0.06</f>
        <v>283.44</v>
      </c>
      <c r="N6095">
        <f>Registros[[#This Row],[salario]]*5%</f>
        <v>236.20000000000002</v>
      </c>
      <c r="O6095">
        <f>IF(Registros[[#This Row],[idade]]&lt;18,311.43,IF(Registros[[#This Row],[idade]]&lt;=25,488.58,IF(Registros[[#This Row],[idade]]&lt;=50,772.77,850.05)))</f>
        <v>488.58</v>
      </c>
      <c r="P6095">
        <f>IF(Registros[[#This Row],[idade]]&lt;18,23.99,IF(Registros[[#This Row],[idade]]&lt;=25,49.9,IF(Registros[[#This Row],[idade]]&lt;=50,145.2,175.45)))</f>
        <v>49.9</v>
      </c>
      <c r="Q6095">
        <v>4</v>
      </c>
      <c r="R6095">
        <v>19</v>
      </c>
      <c r="T6095">
        <v>1</v>
      </c>
      <c r="U6095" t="s">
        <v>2</v>
      </c>
      <c r="V6095" t="s">
        <v>19</v>
      </c>
    </row>
    <row r="6096" spans="1:22" x14ac:dyDescent="0.3">
      <c r="A6096">
        <v>6095</v>
      </c>
      <c r="B6096">
        <v>47360228416</v>
      </c>
      <c r="C6096">
        <v>4</v>
      </c>
      <c r="D6096" s="1">
        <v>30656</v>
      </c>
      <c r="E6096" s="3">
        <f>2023-YEAR(Registros[[#This Row],[data_nascimento]])</f>
        <v>40</v>
      </c>
      <c r="F6096" s="1">
        <v>44015</v>
      </c>
      <c r="H6096">
        <v>220</v>
      </c>
      <c r="I6096">
        <v>19</v>
      </c>
      <c r="J6096" s="3">
        <v>4330.1000000000004</v>
      </c>
      <c r="K6096">
        <v>10.32</v>
      </c>
      <c r="L6096">
        <v>6837</v>
      </c>
      <c r="M6096">
        <f>Registros[[#This Row],[salario]]*0.06</f>
        <v>410.21999999999997</v>
      </c>
      <c r="N6096">
        <f>Registros[[#This Row],[salario]]*5%</f>
        <v>341.85</v>
      </c>
      <c r="O6096">
        <f>IF(Registros[[#This Row],[idade]]&lt;18,311.43,IF(Registros[[#This Row],[idade]]&lt;=25,488.58,IF(Registros[[#This Row],[idade]]&lt;=50,772.77,850.05)))</f>
        <v>772.77</v>
      </c>
      <c r="P6096">
        <f>IF(Registros[[#This Row],[idade]]&lt;18,23.99,IF(Registros[[#This Row],[idade]]&lt;=25,49.9,IF(Registros[[#This Row],[idade]]&lt;=50,145.2,175.45)))</f>
        <v>145.19999999999999</v>
      </c>
      <c r="Q6096">
        <v>2</v>
      </c>
      <c r="R6096">
        <v>4</v>
      </c>
      <c r="T6096">
        <v>1</v>
      </c>
      <c r="U6096" t="s">
        <v>2</v>
      </c>
      <c r="V6096" t="s">
        <v>19</v>
      </c>
    </row>
    <row r="6097" spans="1:22" x14ac:dyDescent="0.3">
      <c r="A6097">
        <v>6096</v>
      </c>
      <c r="B6097">
        <v>26314461158</v>
      </c>
      <c r="C6097">
        <v>6</v>
      </c>
      <c r="D6097" s="1">
        <v>35386</v>
      </c>
      <c r="E6097" s="3">
        <f>2023-YEAR(Registros[[#This Row],[data_nascimento]])</f>
        <v>27</v>
      </c>
      <c r="F6097" s="1">
        <v>44015</v>
      </c>
      <c r="H6097">
        <v>220</v>
      </c>
      <c r="I6097">
        <v>10</v>
      </c>
      <c r="J6097" s="3">
        <v>1438.3333333333335</v>
      </c>
      <c r="K6097">
        <v>3.44</v>
      </c>
      <c r="L6097">
        <v>4315</v>
      </c>
      <c r="M6097">
        <f>Registros[[#This Row],[salario]]*0.06</f>
        <v>258.89999999999998</v>
      </c>
      <c r="N6097">
        <f>Registros[[#This Row],[salario]]*5%</f>
        <v>215.75</v>
      </c>
      <c r="O6097">
        <f>IF(Registros[[#This Row],[idade]]&lt;18,311.43,IF(Registros[[#This Row],[idade]]&lt;=25,488.58,IF(Registros[[#This Row],[idade]]&lt;=50,772.77,850.05)))</f>
        <v>772.77</v>
      </c>
      <c r="P6097">
        <f>IF(Registros[[#This Row],[idade]]&lt;18,23.99,IF(Registros[[#This Row],[idade]]&lt;=25,49.9,IF(Registros[[#This Row],[idade]]&lt;=50,145.2,175.45)))</f>
        <v>145.19999999999999</v>
      </c>
      <c r="Q6097">
        <v>3</v>
      </c>
      <c r="R6097">
        <v>6</v>
      </c>
      <c r="T6097">
        <v>2</v>
      </c>
      <c r="U6097" t="s">
        <v>3</v>
      </c>
      <c r="V6097" t="s">
        <v>19</v>
      </c>
    </row>
    <row r="6098" spans="1:22" x14ac:dyDescent="0.3">
      <c r="A6098">
        <v>6097</v>
      </c>
      <c r="B6098">
        <v>67684767858</v>
      </c>
      <c r="C6098">
        <v>6</v>
      </c>
      <c r="D6098" s="1">
        <v>30438</v>
      </c>
      <c r="E6098" s="3">
        <f>2023-YEAR(Registros[[#This Row],[data_nascimento]])</f>
        <v>40</v>
      </c>
      <c r="F6098" s="1">
        <v>44015</v>
      </c>
      <c r="H6098">
        <v>220</v>
      </c>
      <c r="I6098">
        <v>7</v>
      </c>
      <c r="J6098" s="3">
        <v>1237.8333333333335</v>
      </c>
      <c r="K6098">
        <v>20.64</v>
      </c>
      <c r="L6098">
        <v>5305</v>
      </c>
      <c r="M6098">
        <f>Registros[[#This Row],[salario]]*0.06</f>
        <v>318.3</v>
      </c>
      <c r="N6098">
        <f>Registros[[#This Row],[salario]]*5%</f>
        <v>265.25</v>
      </c>
      <c r="O6098">
        <f>IF(Registros[[#This Row],[idade]]&lt;18,311.43,IF(Registros[[#This Row],[idade]]&lt;=25,488.58,IF(Registros[[#This Row],[idade]]&lt;=50,772.77,850.05)))</f>
        <v>772.77</v>
      </c>
      <c r="P6098">
        <f>IF(Registros[[#This Row],[idade]]&lt;18,23.99,IF(Registros[[#This Row],[idade]]&lt;=25,49.9,IF(Registros[[#This Row],[idade]]&lt;=50,145.2,175.45)))</f>
        <v>145.19999999999999</v>
      </c>
      <c r="Q6098">
        <v>2</v>
      </c>
      <c r="R6098">
        <v>26</v>
      </c>
      <c r="T6098">
        <v>3</v>
      </c>
      <c r="U6098" t="s">
        <v>3</v>
      </c>
      <c r="V6098" t="s">
        <v>21</v>
      </c>
    </row>
    <row r="6099" spans="1:22" x14ac:dyDescent="0.3">
      <c r="A6099">
        <v>6098</v>
      </c>
      <c r="B6099">
        <v>10810291797</v>
      </c>
      <c r="C6099">
        <v>7</v>
      </c>
      <c r="D6099" s="1">
        <v>38961</v>
      </c>
      <c r="E6099" s="3">
        <f>2023-YEAR(Registros[[#This Row],[data_nascimento]])</f>
        <v>17</v>
      </c>
      <c r="F6099" s="1">
        <v>44015</v>
      </c>
      <c r="H6099">
        <v>120</v>
      </c>
      <c r="I6099">
        <v>11</v>
      </c>
      <c r="J6099" s="3">
        <v>673.93333333333328</v>
      </c>
      <c r="K6099">
        <v>1.72</v>
      </c>
      <c r="L6099">
        <v>1838</v>
      </c>
      <c r="M6099">
        <f>Registros[[#This Row],[salario]]*0.06</f>
        <v>110.28</v>
      </c>
      <c r="N6099">
        <f>Registros[[#This Row],[salario]]*5%</f>
        <v>91.9</v>
      </c>
      <c r="O6099">
        <f>IF(Registros[[#This Row],[idade]]&lt;18,311.43,IF(Registros[[#This Row],[idade]]&lt;=25,488.58,IF(Registros[[#This Row],[idade]]&lt;=50,772.77,850.05)))</f>
        <v>311.43</v>
      </c>
      <c r="P6099">
        <f>IF(Registros[[#This Row],[idade]]&lt;18,23.99,IF(Registros[[#This Row],[idade]]&lt;=25,49.9,IF(Registros[[#This Row],[idade]]&lt;=50,145.2,175.45)))</f>
        <v>23.99</v>
      </c>
      <c r="Q6099">
        <v>5</v>
      </c>
      <c r="R6099">
        <v>17</v>
      </c>
      <c r="T6099">
        <v>3</v>
      </c>
      <c r="U6099" t="s">
        <v>2</v>
      </c>
      <c r="V6099" t="s">
        <v>22</v>
      </c>
    </row>
    <row r="6100" spans="1:22" x14ac:dyDescent="0.3">
      <c r="A6100">
        <v>6099</v>
      </c>
      <c r="B6100">
        <v>68243074771</v>
      </c>
      <c r="C6100">
        <v>6</v>
      </c>
      <c r="D6100" s="1">
        <v>28103</v>
      </c>
      <c r="E6100" s="3">
        <f>2023-YEAR(Registros[[#This Row],[data_nascimento]])</f>
        <v>47</v>
      </c>
      <c r="F6100" s="1">
        <v>44015</v>
      </c>
      <c r="H6100">
        <v>220</v>
      </c>
      <c r="I6100">
        <v>12</v>
      </c>
      <c r="J6100" s="3">
        <v>1264</v>
      </c>
      <c r="K6100">
        <v>1.72</v>
      </c>
      <c r="L6100">
        <v>3160</v>
      </c>
      <c r="M6100">
        <f>Registros[[#This Row],[salario]]*0.06</f>
        <v>189.6</v>
      </c>
      <c r="N6100">
        <f>Registros[[#This Row],[salario]]*5%</f>
        <v>158</v>
      </c>
      <c r="O6100">
        <f>IF(Registros[[#This Row],[idade]]&lt;18,311.43,IF(Registros[[#This Row],[idade]]&lt;=25,488.58,IF(Registros[[#This Row],[idade]]&lt;=50,772.77,850.05)))</f>
        <v>772.77</v>
      </c>
      <c r="P6100">
        <f>IF(Registros[[#This Row],[idade]]&lt;18,23.99,IF(Registros[[#This Row],[idade]]&lt;=25,49.9,IF(Registros[[#This Row],[idade]]&lt;=50,145.2,175.45)))</f>
        <v>145.19999999999999</v>
      </c>
      <c r="Q6100">
        <v>3</v>
      </c>
      <c r="R6100">
        <v>3</v>
      </c>
      <c r="T6100">
        <v>3</v>
      </c>
      <c r="U6100" t="s">
        <v>2</v>
      </c>
      <c r="V6100" t="s">
        <v>18</v>
      </c>
    </row>
    <row r="6101" spans="1:22" x14ac:dyDescent="0.3">
      <c r="A6101">
        <v>6100</v>
      </c>
      <c r="B6101">
        <v>90999919382</v>
      </c>
      <c r="C6101">
        <v>5</v>
      </c>
      <c r="D6101" s="1">
        <v>32473</v>
      </c>
      <c r="E6101" s="3">
        <f>2023-YEAR(Registros[[#This Row],[data_nascimento]])</f>
        <v>35</v>
      </c>
      <c r="F6101" s="1">
        <v>44015</v>
      </c>
      <c r="H6101">
        <v>220</v>
      </c>
      <c r="I6101">
        <v>8</v>
      </c>
      <c r="J6101" s="3">
        <v>963.2</v>
      </c>
      <c r="K6101">
        <v>25.799999999999997</v>
      </c>
      <c r="L6101">
        <v>3612</v>
      </c>
      <c r="M6101">
        <f>Registros[[#This Row],[salario]]*0.06</f>
        <v>216.72</v>
      </c>
      <c r="N6101">
        <f>Registros[[#This Row],[salario]]*5%</f>
        <v>180.60000000000002</v>
      </c>
      <c r="O6101">
        <f>IF(Registros[[#This Row],[idade]]&lt;18,311.43,IF(Registros[[#This Row],[idade]]&lt;=25,488.58,IF(Registros[[#This Row],[idade]]&lt;=50,772.77,850.05)))</f>
        <v>772.77</v>
      </c>
      <c r="P6101">
        <f>IF(Registros[[#This Row],[idade]]&lt;18,23.99,IF(Registros[[#This Row],[idade]]&lt;=25,49.9,IF(Registros[[#This Row],[idade]]&lt;=50,145.2,175.45)))</f>
        <v>145.19999999999999</v>
      </c>
      <c r="Q6101">
        <v>3</v>
      </c>
      <c r="R6101">
        <v>7</v>
      </c>
      <c r="T6101">
        <v>2</v>
      </c>
      <c r="U6101" t="s">
        <v>2</v>
      </c>
      <c r="V6101" t="s">
        <v>21</v>
      </c>
    </row>
    <row r="6102" spans="1:22" x14ac:dyDescent="0.3">
      <c r="A6102">
        <v>6101</v>
      </c>
      <c r="B6102">
        <v>14158987159</v>
      </c>
      <c r="C6102">
        <v>4</v>
      </c>
      <c r="D6102" s="1">
        <v>27623</v>
      </c>
      <c r="E6102" s="3">
        <f>2023-YEAR(Registros[[#This Row],[data_nascimento]])</f>
        <v>48</v>
      </c>
      <c r="F6102" s="1">
        <v>44015</v>
      </c>
      <c r="H6102">
        <v>220</v>
      </c>
      <c r="I6102">
        <v>6</v>
      </c>
      <c r="J6102" s="3">
        <v>331.4</v>
      </c>
      <c r="K6102">
        <v>25.799999999999997</v>
      </c>
      <c r="L6102">
        <v>1657</v>
      </c>
      <c r="O6102">
        <f>IF(Registros[[#This Row],[idade]]&lt;18,311.43,IF(Registros[[#This Row],[idade]]&lt;=25,488.58,IF(Registros[[#This Row],[idade]]&lt;=50,772.77,850.05)))</f>
        <v>772.77</v>
      </c>
      <c r="P6102">
        <f>IF(Registros[[#This Row],[idade]]&lt;18,23.99,IF(Registros[[#This Row],[idade]]&lt;=25,49.9,IF(Registros[[#This Row],[idade]]&lt;=50,145.2,175.45)))</f>
        <v>145.19999999999999</v>
      </c>
      <c r="Q6102">
        <v>2</v>
      </c>
      <c r="R6102">
        <v>2</v>
      </c>
      <c r="T6102">
        <v>3</v>
      </c>
      <c r="U6102" t="s">
        <v>3</v>
      </c>
      <c r="V6102" t="s">
        <v>18</v>
      </c>
    </row>
    <row r="6103" spans="1:22" x14ac:dyDescent="0.3">
      <c r="A6103">
        <v>6102</v>
      </c>
      <c r="B6103">
        <v>80646799842</v>
      </c>
      <c r="C6103">
        <v>6</v>
      </c>
      <c r="D6103" s="1">
        <v>28923</v>
      </c>
      <c r="E6103" s="3">
        <f>2023-YEAR(Registros[[#This Row],[data_nascimento]])</f>
        <v>44</v>
      </c>
      <c r="F6103" s="1">
        <v>44015</v>
      </c>
      <c r="H6103">
        <v>220</v>
      </c>
      <c r="I6103">
        <v>4</v>
      </c>
      <c r="J6103" s="3">
        <v>233.46666666666667</v>
      </c>
      <c r="K6103">
        <v>5.16</v>
      </c>
      <c r="L6103">
        <v>1751</v>
      </c>
      <c r="O6103">
        <f>IF(Registros[[#This Row],[idade]]&lt;18,311.43,IF(Registros[[#This Row],[idade]]&lt;=25,488.58,IF(Registros[[#This Row],[idade]]&lt;=50,772.77,850.05)))</f>
        <v>772.77</v>
      </c>
      <c r="P6103">
        <f>IF(Registros[[#This Row],[idade]]&lt;18,23.99,IF(Registros[[#This Row],[idade]]&lt;=25,49.9,IF(Registros[[#This Row],[idade]]&lt;=50,145.2,175.45)))</f>
        <v>145.19999999999999</v>
      </c>
      <c r="Q6103">
        <v>1</v>
      </c>
      <c r="R6103">
        <v>14</v>
      </c>
      <c r="T6103">
        <v>3</v>
      </c>
      <c r="U6103" t="s">
        <v>2</v>
      </c>
      <c r="V6103" t="s">
        <v>19</v>
      </c>
    </row>
    <row r="6104" spans="1:22" x14ac:dyDescent="0.3">
      <c r="A6104">
        <v>6103</v>
      </c>
      <c r="B6104">
        <v>82547235686</v>
      </c>
      <c r="C6104">
        <v>4</v>
      </c>
      <c r="D6104" s="1">
        <v>36817</v>
      </c>
      <c r="E6104" s="3">
        <f>2023-YEAR(Registros[[#This Row],[data_nascimento]])</f>
        <v>23</v>
      </c>
      <c r="F6104" s="1">
        <v>44015</v>
      </c>
      <c r="H6104">
        <v>220</v>
      </c>
      <c r="I6104">
        <v>1</v>
      </c>
      <c r="J6104" s="3">
        <v>60.1</v>
      </c>
      <c r="K6104">
        <v>15.48</v>
      </c>
      <c r="L6104">
        <v>1803</v>
      </c>
      <c r="O6104">
        <f>IF(Registros[[#This Row],[idade]]&lt;18,311.43,IF(Registros[[#This Row],[idade]]&lt;=25,488.58,IF(Registros[[#This Row],[idade]]&lt;=50,772.77,850.05)))</f>
        <v>488.58</v>
      </c>
      <c r="P6104">
        <f>IF(Registros[[#This Row],[idade]]&lt;18,23.99,IF(Registros[[#This Row],[idade]]&lt;=25,49.9,IF(Registros[[#This Row],[idade]]&lt;=50,145.2,175.45)))</f>
        <v>49.9</v>
      </c>
      <c r="Q6104">
        <v>5</v>
      </c>
      <c r="R6104">
        <v>10</v>
      </c>
      <c r="T6104">
        <v>3</v>
      </c>
      <c r="U6104" t="s">
        <v>3</v>
      </c>
      <c r="V6104" t="s">
        <v>19</v>
      </c>
    </row>
    <row r="6105" spans="1:22" x14ac:dyDescent="0.3">
      <c r="A6105">
        <v>6104</v>
      </c>
      <c r="B6105">
        <v>33181560452</v>
      </c>
      <c r="C6105">
        <v>4</v>
      </c>
      <c r="D6105" s="1">
        <v>33790</v>
      </c>
      <c r="E6105" s="3">
        <f>2023-YEAR(Registros[[#This Row],[data_nascimento]])</f>
        <v>31</v>
      </c>
      <c r="F6105" s="1">
        <v>44015</v>
      </c>
      <c r="H6105">
        <v>220</v>
      </c>
      <c r="I6105">
        <v>4</v>
      </c>
      <c r="J6105" s="3">
        <v>212.66666666666666</v>
      </c>
      <c r="K6105">
        <v>6.88</v>
      </c>
      <c r="L6105">
        <v>1595</v>
      </c>
      <c r="O6105">
        <f>IF(Registros[[#This Row],[idade]]&lt;18,311.43,IF(Registros[[#This Row],[idade]]&lt;=25,488.58,IF(Registros[[#This Row],[idade]]&lt;=50,772.77,850.05)))</f>
        <v>772.77</v>
      </c>
      <c r="P6105">
        <f>IF(Registros[[#This Row],[idade]]&lt;18,23.99,IF(Registros[[#This Row],[idade]]&lt;=25,49.9,IF(Registros[[#This Row],[idade]]&lt;=50,145.2,175.45)))</f>
        <v>145.19999999999999</v>
      </c>
      <c r="Q6105">
        <v>4</v>
      </c>
      <c r="R6105">
        <v>3</v>
      </c>
      <c r="T6105">
        <v>3</v>
      </c>
      <c r="U6105" t="s">
        <v>2</v>
      </c>
      <c r="V6105" t="s">
        <v>21</v>
      </c>
    </row>
    <row r="6106" spans="1:22" x14ac:dyDescent="0.3">
      <c r="A6106">
        <v>6105</v>
      </c>
      <c r="B6106">
        <v>33386597209</v>
      </c>
      <c r="C6106">
        <v>4</v>
      </c>
      <c r="D6106" s="1">
        <v>33091</v>
      </c>
      <c r="E6106" s="3">
        <f>2023-YEAR(Registros[[#This Row],[data_nascimento]])</f>
        <v>33</v>
      </c>
      <c r="F6106" s="1">
        <v>44015</v>
      </c>
      <c r="H6106">
        <v>220</v>
      </c>
      <c r="I6106">
        <v>1</v>
      </c>
      <c r="J6106" s="3">
        <v>62.2</v>
      </c>
      <c r="K6106">
        <v>25.799999999999997</v>
      </c>
      <c r="L6106">
        <v>1866</v>
      </c>
      <c r="O6106">
        <f>IF(Registros[[#This Row],[idade]]&lt;18,311.43,IF(Registros[[#This Row],[idade]]&lt;=25,488.58,IF(Registros[[#This Row],[idade]]&lt;=50,772.77,850.05)))</f>
        <v>772.77</v>
      </c>
      <c r="P6106">
        <f>IF(Registros[[#This Row],[idade]]&lt;18,23.99,IF(Registros[[#This Row],[idade]]&lt;=25,49.9,IF(Registros[[#This Row],[idade]]&lt;=50,145.2,175.45)))</f>
        <v>145.19999999999999</v>
      </c>
      <c r="Q6106">
        <v>1</v>
      </c>
      <c r="R6106">
        <v>3</v>
      </c>
      <c r="T6106">
        <v>3</v>
      </c>
      <c r="U6106" t="s">
        <v>2</v>
      </c>
      <c r="V6106" t="s">
        <v>18</v>
      </c>
    </row>
    <row r="6107" spans="1:22" x14ac:dyDescent="0.3">
      <c r="A6107">
        <v>6106</v>
      </c>
      <c r="B6107">
        <v>16228096888</v>
      </c>
      <c r="C6107">
        <v>4</v>
      </c>
      <c r="D6107" s="1">
        <v>36112</v>
      </c>
      <c r="E6107" s="3">
        <f>2023-YEAR(Registros[[#This Row],[data_nascimento]])</f>
        <v>25</v>
      </c>
      <c r="F6107" s="1">
        <v>44015</v>
      </c>
      <c r="H6107">
        <v>220</v>
      </c>
      <c r="J6107" s="3">
        <v>0</v>
      </c>
      <c r="K6107">
        <v>6.88</v>
      </c>
      <c r="L6107">
        <v>2121</v>
      </c>
      <c r="O6107">
        <f>IF(Registros[[#This Row],[idade]]&lt;18,311.43,IF(Registros[[#This Row],[idade]]&lt;=25,488.58,IF(Registros[[#This Row],[idade]]&lt;=50,772.77,850.05)))</f>
        <v>488.58</v>
      </c>
      <c r="P6107">
        <f>IF(Registros[[#This Row],[idade]]&lt;18,23.99,IF(Registros[[#This Row],[idade]]&lt;=25,49.9,IF(Registros[[#This Row],[idade]]&lt;=50,145.2,175.45)))</f>
        <v>49.9</v>
      </c>
      <c r="Q6107">
        <v>5</v>
      </c>
      <c r="R6107">
        <v>21</v>
      </c>
      <c r="T6107">
        <v>3</v>
      </c>
      <c r="U6107" t="s">
        <v>2</v>
      </c>
      <c r="V6107" t="s">
        <v>19</v>
      </c>
    </row>
    <row r="6108" spans="1:22" x14ac:dyDescent="0.3">
      <c r="A6108">
        <v>6107</v>
      </c>
      <c r="B6108">
        <v>40964354322</v>
      </c>
      <c r="C6108">
        <v>4</v>
      </c>
      <c r="D6108" s="1">
        <v>36877</v>
      </c>
      <c r="E6108" s="3">
        <f>2023-YEAR(Registros[[#This Row],[data_nascimento]])</f>
        <v>23</v>
      </c>
      <c r="F6108" s="1">
        <v>44015</v>
      </c>
      <c r="H6108">
        <v>220</v>
      </c>
      <c r="J6108" s="3">
        <v>0</v>
      </c>
      <c r="K6108">
        <v>22.36</v>
      </c>
      <c r="L6108">
        <v>1995</v>
      </c>
      <c r="O6108">
        <f>IF(Registros[[#This Row],[idade]]&lt;18,311.43,IF(Registros[[#This Row],[idade]]&lt;=25,488.58,IF(Registros[[#This Row],[idade]]&lt;=50,772.77,850.05)))</f>
        <v>488.58</v>
      </c>
      <c r="P6108">
        <f>IF(Registros[[#This Row],[idade]]&lt;18,23.99,IF(Registros[[#This Row],[idade]]&lt;=25,49.9,IF(Registros[[#This Row],[idade]]&lt;=50,145.2,175.45)))</f>
        <v>49.9</v>
      </c>
      <c r="Q6108">
        <v>1</v>
      </c>
      <c r="R6108">
        <v>25</v>
      </c>
      <c r="T6108">
        <v>3</v>
      </c>
      <c r="U6108" t="s">
        <v>2</v>
      </c>
      <c r="V6108" t="s">
        <v>21</v>
      </c>
    </row>
    <row r="6109" spans="1:22" x14ac:dyDescent="0.3">
      <c r="A6109">
        <v>6108</v>
      </c>
      <c r="B6109">
        <v>56971751989</v>
      </c>
      <c r="C6109">
        <v>4</v>
      </c>
      <c r="D6109" s="1">
        <v>28604</v>
      </c>
      <c r="E6109" s="3">
        <f>2023-YEAR(Registros[[#This Row],[data_nascimento]])</f>
        <v>45</v>
      </c>
      <c r="F6109" s="1">
        <v>44015</v>
      </c>
      <c r="H6109">
        <v>220</v>
      </c>
      <c r="J6109" s="3">
        <v>0</v>
      </c>
      <c r="K6109">
        <v>13.76</v>
      </c>
      <c r="L6109">
        <v>1627</v>
      </c>
      <c r="O6109">
        <f>IF(Registros[[#This Row],[idade]]&lt;18,311.43,IF(Registros[[#This Row],[idade]]&lt;=25,488.58,IF(Registros[[#This Row],[idade]]&lt;=50,772.77,850.05)))</f>
        <v>772.77</v>
      </c>
      <c r="P6109">
        <f>IF(Registros[[#This Row],[idade]]&lt;18,23.99,IF(Registros[[#This Row],[idade]]&lt;=25,49.9,IF(Registros[[#This Row],[idade]]&lt;=50,145.2,175.45)))</f>
        <v>145.19999999999999</v>
      </c>
      <c r="Q6109">
        <v>3</v>
      </c>
      <c r="R6109">
        <v>13</v>
      </c>
      <c r="T6109">
        <v>3</v>
      </c>
      <c r="U6109" t="s">
        <v>3</v>
      </c>
      <c r="V6109" t="s">
        <v>21</v>
      </c>
    </row>
    <row r="6110" spans="1:22" x14ac:dyDescent="0.3">
      <c r="A6110">
        <v>6109</v>
      </c>
      <c r="B6110">
        <v>15368462927</v>
      </c>
      <c r="C6110">
        <v>5</v>
      </c>
      <c r="D6110" s="1">
        <v>35730</v>
      </c>
      <c r="E6110" s="3">
        <f>2023-YEAR(Registros[[#This Row],[data_nascimento]])</f>
        <v>26</v>
      </c>
      <c r="F6110" s="1">
        <v>44015</v>
      </c>
      <c r="H6110">
        <v>220</v>
      </c>
      <c r="J6110" s="3">
        <v>0</v>
      </c>
      <c r="K6110">
        <v>24.08</v>
      </c>
      <c r="L6110">
        <v>1627</v>
      </c>
      <c r="O6110">
        <f>IF(Registros[[#This Row],[idade]]&lt;18,311.43,IF(Registros[[#This Row],[idade]]&lt;=25,488.58,IF(Registros[[#This Row],[idade]]&lt;=50,772.77,850.05)))</f>
        <v>772.77</v>
      </c>
      <c r="P6110">
        <f>IF(Registros[[#This Row],[idade]]&lt;18,23.99,IF(Registros[[#This Row],[idade]]&lt;=25,49.9,IF(Registros[[#This Row],[idade]]&lt;=50,145.2,175.45)))</f>
        <v>145.19999999999999</v>
      </c>
      <c r="Q6110">
        <v>1</v>
      </c>
      <c r="R6110">
        <v>1</v>
      </c>
      <c r="T6110">
        <v>3</v>
      </c>
      <c r="U6110" t="s">
        <v>2</v>
      </c>
      <c r="V6110" t="s">
        <v>18</v>
      </c>
    </row>
    <row r="6111" spans="1:22" x14ac:dyDescent="0.3">
      <c r="A6111">
        <v>6110</v>
      </c>
      <c r="B6111">
        <v>38454537590</v>
      </c>
      <c r="C6111">
        <v>4</v>
      </c>
      <c r="D6111" s="1">
        <v>36775</v>
      </c>
      <c r="E6111" s="3">
        <f>2023-YEAR(Registros[[#This Row],[data_nascimento]])</f>
        <v>23</v>
      </c>
      <c r="F6111" s="1">
        <v>44015</v>
      </c>
      <c r="H6111">
        <v>220</v>
      </c>
      <c r="J6111" s="3">
        <v>0</v>
      </c>
      <c r="K6111">
        <v>18.920000000000002</v>
      </c>
      <c r="L6111">
        <v>1825</v>
      </c>
      <c r="O6111">
        <f>IF(Registros[[#This Row],[idade]]&lt;18,311.43,IF(Registros[[#This Row],[idade]]&lt;=25,488.58,IF(Registros[[#This Row],[idade]]&lt;=50,772.77,850.05)))</f>
        <v>488.58</v>
      </c>
      <c r="P6111">
        <f>IF(Registros[[#This Row],[idade]]&lt;18,23.99,IF(Registros[[#This Row],[idade]]&lt;=25,49.9,IF(Registros[[#This Row],[idade]]&lt;=50,145.2,175.45)))</f>
        <v>49.9</v>
      </c>
      <c r="Q6111">
        <v>2</v>
      </c>
      <c r="R6111">
        <v>9</v>
      </c>
      <c r="T6111">
        <v>3</v>
      </c>
      <c r="U6111" t="s">
        <v>2</v>
      </c>
      <c r="V6111" t="s">
        <v>21</v>
      </c>
    </row>
    <row r="6112" spans="1:22" x14ac:dyDescent="0.3">
      <c r="A6112">
        <v>6111</v>
      </c>
      <c r="B6112">
        <v>80406492763</v>
      </c>
      <c r="C6112">
        <v>6</v>
      </c>
      <c r="D6112" s="1">
        <v>30328</v>
      </c>
      <c r="E6112" s="3">
        <f>2023-YEAR(Registros[[#This Row],[data_nascimento]])</f>
        <v>40</v>
      </c>
      <c r="F6112" s="1">
        <v>44015</v>
      </c>
      <c r="H6112">
        <v>220</v>
      </c>
      <c r="J6112" s="3">
        <v>0</v>
      </c>
      <c r="K6112">
        <v>6.88</v>
      </c>
      <c r="L6112">
        <v>1418</v>
      </c>
      <c r="O6112">
        <f>IF(Registros[[#This Row],[idade]]&lt;18,311.43,IF(Registros[[#This Row],[idade]]&lt;=25,488.58,IF(Registros[[#This Row],[idade]]&lt;=50,772.77,850.05)))</f>
        <v>772.77</v>
      </c>
      <c r="P6112">
        <f>IF(Registros[[#This Row],[idade]]&lt;18,23.99,IF(Registros[[#This Row],[idade]]&lt;=25,49.9,IF(Registros[[#This Row],[idade]]&lt;=50,145.2,175.45)))</f>
        <v>145.19999999999999</v>
      </c>
      <c r="Q6112">
        <v>5</v>
      </c>
      <c r="R6112">
        <v>21</v>
      </c>
      <c r="T6112">
        <v>2</v>
      </c>
      <c r="U6112" t="s">
        <v>2</v>
      </c>
      <c r="V6112" t="s">
        <v>18</v>
      </c>
    </row>
    <row r="6113" spans="1:22" x14ac:dyDescent="0.3">
      <c r="A6113">
        <v>6112</v>
      </c>
      <c r="B6113">
        <v>95610048037</v>
      </c>
      <c r="C6113">
        <v>4</v>
      </c>
      <c r="D6113" s="1">
        <v>38613</v>
      </c>
      <c r="E6113" s="3">
        <f>2023-YEAR(Registros[[#This Row],[data_nascimento]])</f>
        <v>18</v>
      </c>
      <c r="F6113" s="1">
        <v>44015</v>
      </c>
      <c r="H6113">
        <v>220</v>
      </c>
      <c r="J6113" s="3">
        <v>0</v>
      </c>
      <c r="K6113">
        <v>3.44</v>
      </c>
      <c r="L6113">
        <v>6760</v>
      </c>
      <c r="O6113">
        <f>IF(Registros[[#This Row],[idade]]&lt;18,311.43,IF(Registros[[#This Row],[idade]]&lt;=25,488.58,IF(Registros[[#This Row],[idade]]&lt;=50,772.77,850.05)))</f>
        <v>488.58</v>
      </c>
      <c r="P6113">
        <f>IF(Registros[[#This Row],[idade]]&lt;18,23.99,IF(Registros[[#This Row],[idade]]&lt;=25,49.9,IF(Registros[[#This Row],[idade]]&lt;=50,145.2,175.45)))</f>
        <v>49.9</v>
      </c>
      <c r="Q6113">
        <v>3</v>
      </c>
      <c r="R6113">
        <v>8</v>
      </c>
      <c r="T6113">
        <v>1</v>
      </c>
      <c r="U6113" t="s">
        <v>2</v>
      </c>
      <c r="V6113" t="s">
        <v>19</v>
      </c>
    </row>
    <row r="6114" spans="1:22" x14ac:dyDescent="0.3">
      <c r="A6114">
        <v>6113</v>
      </c>
      <c r="B6114">
        <v>65439020889</v>
      </c>
      <c r="C6114">
        <v>5</v>
      </c>
      <c r="D6114" s="1">
        <v>31183</v>
      </c>
      <c r="E6114" s="3">
        <f>2023-YEAR(Registros[[#This Row],[data_nascimento]])</f>
        <v>38</v>
      </c>
      <c r="F6114" s="1">
        <v>44015</v>
      </c>
      <c r="H6114">
        <v>220</v>
      </c>
      <c r="J6114" s="3">
        <v>0</v>
      </c>
      <c r="K6114">
        <v>1.72</v>
      </c>
      <c r="L6114">
        <v>8979</v>
      </c>
      <c r="O6114">
        <f>IF(Registros[[#This Row],[idade]]&lt;18,311.43,IF(Registros[[#This Row],[idade]]&lt;=25,488.58,IF(Registros[[#This Row],[idade]]&lt;=50,772.77,850.05)))</f>
        <v>772.77</v>
      </c>
      <c r="P6114">
        <f>IF(Registros[[#This Row],[idade]]&lt;18,23.99,IF(Registros[[#This Row],[idade]]&lt;=25,49.9,IF(Registros[[#This Row],[idade]]&lt;=50,145.2,175.45)))</f>
        <v>145.19999999999999</v>
      </c>
      <c r="Q6114">
        <v>4</v>
      </c>
      <c r="R6114">
        <v>6</v>
      </c>
      <c r="T6114">
        <v>2</v>
      </c>
      <c r="U6114" t="s">
        <v>3</v>
      </c>
      <c r="V6114" t="s">
        <v>18</v>
      </c>
    </row>
    <row r="6115" spans="1:22" x14ac:dyDescent="0.3">
      <c r="A6115">
        <v>6114</v>
      </c>
      <c r="B6115">
        <v>82910328013</v>
      </c>
      <c r="C6115">
        <v>4</v>
      </c>
      <c r="D6115" s="1">
        <v>35317</v>
      </c>
      <c r="E6115" s="3">
        <f>2023-YEAR(Registros[[#This Row],[data_nascimento]])</f>
        <v>27</v>
      </c>
      <c r="F6115" s="1">
        <v>44015</v>
      </c>
      <c r="H6115">
        <v>220</v>
      </c>
      <c r="J6115" s="3">
        <v>0</v>
      </c>
      <c r="K6115">
        <v>24.08</v>
      </c>
      <c r="L6115">
        <v>7453</v>
      </c>
      <c r="O6115">
        <f>IF(Registros[[#This Row],[idade]]&lt;18,311.43,IF(Registros[[#This Row],[idade]]&lt;=25,488.58,IF(Registros[[#This Row],[idade]]&lt;=50,772.77,850.05)))</f>
        <v>772.77</v>
      </c>
      <c r="P6115">
        <f>IF(Registros[[#This Row],[idade]]&lt;18,23.99,IF(Registros[[#This Row],[idade]]&lt;=25,49.9,IF(Registros[[#This Row],[idade]]&lt;=50,145.2,175.45)))</f>
        <v>145.19999999999999</v>
      </c>
      <c r="Q6115">
        <v>5</v>
      </c>
      <c r="R6115">
        <v>1</v>
      </c>
      <c r="T6115">
        <v>3</v>
      </c>
      <c r="U6115" t="s">
        <v>3</v>
      </c>
      <c r="V6115" t="s">
        <v>19</v>
      </c>
    </row>
    <row r="6116" spans="1:22" x14ac:dyDescent="0.3">
      <c r="A6116">
        <v>6115</v>
      </c>
      <c r="B6116">
        <v>55364915460</v>
      </c>
      <c r="C6116">
        <v>5</v>
      </c>
      <c r="D6116" s="1">
        <v>35594</v>
      </c>
      <c r="E6116" s="3">
        <f>2023-YEAR(Registros[[#This Row],[data_nascimento]])</f>
        <v>26</v>
      </c>
      <c r="F6116" s="1">
        <v>44015</v>
      </c>
      <c r="H6116">
        <v>220</v>
      </c>
      <c r="J6116" s="3">
        <v>0</v>
      </c>
      <c r="K6116">
        <v>1.72</v>
      </c>
      <c r="L6116">
        <v>3731</v>
      </c>
      <c r="O6116">
        <f>IF(Registros[[#This Row],[idade]]&lt;18,311.43,IF(Registros[[#This Row],[idade]]&lt;=25,488.58,IF(Registros[[#This Row],[idade]]&lt;=50,772.77,850.05)))</f>
        <v>772.77</v>
      </c>
      <c r="P6116">
        <f>IF(Registros[[#This Row],[idade]]&lt;18,23.99,IF(Registros[[#This Row],[idade]]&lt;=25,49.9,IF(Registros[[#This Row],[idade]]&lt;=50,145.2,175.45)))</f>
        <v>145.19999999999999</v>
      </c>
      <c r="Q6116">
        <v>2</v>
      </c>
      <c r="R6116">
        <v>25</v>
      </c>
      <c r="T6116">
        <v>2</v>
      </c>
      <c r="U6116" t="s">
        <v>2</v>
      </c>
      <c r="V6116" t="s">
        <v>19</v>
      </c>
    </row>
    <row r="6117" spans="1:22" x14ac:dyDescent="0.3">
      <c r="A6117">
        <v>6116</v>
      </c>
      <c r="B6117">
        <v>84234096108</v>
      </c>
      <c r="C6117">
        <v>4</v>
      </c>
      <c r="D6117" s="1">
        <v>35131</v>
      </c>
      <c r="E6117" s="3">
        <f>2023-YEAR(Registros[[#This Row],[data_nascimento]])</f>
        <v>27</v>
      </c>
      <c r="F6117" s="1">
        <v>44015</v>
      </c>
      <c r="H6117">
        <v>220</v>
      </c>
      <c r="I6117">
        <v>3</v>
      </c>
      <c r="J6117" s="3">
        <v>812.5</v>
      </c>
      <c r="K6117">
        <v>34.4</v>
      </c>
      <c r="L6117">
        <v>8125</v>
      </c>
      <c r="O6117">
        <f>IF(Registros[[#This Row],[idade]]&lt;18,311.43,IF(Registros[[#This Row],[idade]]&lt;=25,488.58,IF(Registros[[#This Row],[idade]]&lt;=50,772.77,850.05)))</f>
        <v>772.77</v>
      </c>
      <c r="P6117">
        <f>IF(Registros[[#This Row],[idade]]&lt;18,23.99,IF(Registros[[#This Row],[idade]]&lt;=25,49.9,IF(Registros[[#This Row],[idade]]&lt;=50,145.2,175.45)))</f>
        <v>145.19999999999999</v>
      </c>
      <c r="Q6117">
        <v>5</v>
      </c>
      <c r="R6117">
        <v>10</v>
      </c>
      <c r="T6117">
        <v>3</v>
      </c>
      <c r="U6117" t="s">
        <v>2</v>
      </c>
      <c r="V6117" t="s">
        <v>18</v>
      </c>
    </row>
    <row r="6118" spans="1:22" x14ac:dyDescent="0.3">
      <c r="A6118">
        <v>6117</v>
      </c>
      <c r="B6118">
        <v>47581228019</v>
      </c>
      <c r="C6118">
        <v>4</v>
      </c>
      <c r="D6118" s="1">
        <v>38438</v>
      </c>
      <c r="E6118" s="3">
        <f>2023-YEAR(Registros[[#This Row],[data_nascimento]])</f>
        <v>18</v>
      </c>
      <c r="F6118" s="1">
        <v>44015</v>
      </c>
      <c r="H6118">
        <v>220</v>
      </c>
      <c r="I6118">
        <v>7</v>
      </c>
      <c r="J6118" s="3">
        <v>945</v>
      </c>
      <c r="K6118">
        <v>5.16</v>
      </c>
      <c r="L6118">
        <v>4050</v>
      </c>
      <c r="O6118">
        <f>IF(Registros[[#This Row],[idade]]&lt;18,311.43,IF(Registros[[#This Row],[idade]]&lt;=25,488.58,IF(Registros[[#This Row],[idade]]&lt;=50,772.77,850.05)))</f>
        <v>488.58</v>
      </c>
      <c r="P6118">
        <f>IF(Registros[[#This Row],[idade]]&lt;18,23.99,IF(Registros[[#This Row],[idade]]&lt;=25,49.9,IF(Registros[[#This Row],[idade]]&lt;=50,145.2,175.45)))</f>
        <v>49.9</v>
      </c>
      <c r="Q6118">
        <v>5</v>
      </c>
      <c r="R6118">
        <v>26</v>
      </c>
      <c r="T6118">
        <v>1</v>
      </c>
      <c r="U6118" t="s">
        <v>3</v>
      </c>
      <c r="V6118" t="s">
        <v>21</v>
      </c>
    </row>
    <row r="6119" spans="1:22" x14ac:dyDescent="0.3">
      <c r="A6119">
        <v>6118</v>
      </c>
      <c r="B6119">
        <v>14065710534</v>
      </c>
      <c r="C6119">
        <v>4</v>
      </c>
      <c r="D6119" s="1">
        <v>31491</v>
      </c>
      <c r="E6119" s="3">
        <f>2023-YEAR(Registros[[#This Row],[data_nascimento]])</f>
        <v>37</v>
      </c>
      <c r="F6119" s="1">
        <v>44015</v>
      </c>
      <c r="H6119">
        <v>220</v>
      </c>
      <c r="I6119">
        <v>15</v>
      </c>
      <c r="J6119" s="3">
        <v>3145.5</v>
      </c>
      <c r="K6119">
        <v>15.48</v>
      </c>
      <c r="L6119">
        <v>6291</v>
      </c>
      <c r="O6119">
        <f>IF(Registros[[#This Row],[idade]]&lt;18,311.43,IF(Registros[[#This Row],[idade]]&lt;=25,488.58,IF(Registros[[#This Row],[idade]]&lt;=50,772.77,850.05)))</f>
        <v>772.77</v>
      </c>
      <c r="P6119">
        <f>IF(Registros[[#This Row],[idade]]&lt;18,23.99,IF(Registros[[#This Row],[idade]]&lt;=25,49.9,IF(Registros[[#This Row],[idade]]&lt;=50,145.2,175.45)))</f>
        <v>145.19999999999999</v>
      </c>
      <c r="Q6119">
        <v>4</v>
      </c>
      <c r="R6119">
        <v>9</v>
      </c>
      <c r="T6119">
        <v>1</v>
      </c>
      <c r="U6119" t="s">
        <v>3</v>
      </c>
      <c r="V6119" t="s">
        <v>21</v>
      </c>
    </row>
    <row r="6120" spans="1:22" x14ac:dyDescent="0.3">
      <c r="A6120">
        <v>6119</v>
      </c>
      <c r="B6120">
        <v>46630549196</v>
      </c>
      <c r="C6120">
        <v>7</v>
      </c>
      <c r="D6120" s="1">
        <v>28118</v>
      </c>
      <c r="E6120" s="3">
        <f>2023-YEAR(Registros[[#This Row],[data_nascimento]])</f>
        <v>47</v>
      </c>
      <c r="F6120" s="1">
        <v>44015</v>
      </c>
      <c r="H6120">
        <v>220</v>
      </c>
      <c r="I6120">
        <v>4</v>
      </c>
      <c r="J6120" s="3">
        <v>1029.2</v>
      </c>
      <c r="K6120">
        <v>27.52</v>
      </c>
      <c r="L6120">
        <v>7719</v>
      </c>
      <c r="O6120">
        <f>IF(Registros[[#This Row],[idade]]&lt;18,311.43,IF(Registros[[#This Row],[idade]]&lt;=25,488.58,IF(Registros[[#This Row],[idade]]&lt;=50,772.77,850.05)))</f>
        <v>772.77</v>
      </c>
      <c r="P6120">
        <f>IF(Registros[[#This Row],[idade]]&lt;18,23.99,IF(Registros[[#This Row],[idade]]&lt;=25,49.9,IF(Registros[[#This Row],[idade]]&lt;=50,145.2,175.45)))</f>
        <v>145.19999999999999</v>
      </c>
      <c r="Q6120">
        <v>5</v>
      </c>
      <c r="R6120">
        <v>15</v>
      </c>
      <c r="T6120">
        <v>3</v>
      </c>
      <c r="U6120" t="s">
        <v>2</v>
      </c>
      <c r="V6120" t="s">
        <v>18</v>
      </c>
    </row>
    <row r="6121" spans="1:22" x14ac:dyDescent="0.3">
      <c r="A6121">
        <v>6120</v>
      </c>
      <c r="B6121">
        <v>59334516411</v>
      </c>
      <c r="C6121">
        <v>5</v>
      </c>
      <c r="D6121" s="1">
        <v>36678</v>
      </c>
      <c r="E6121" s="3">
        <f>2023-YEAR(Registros[[#This Row],[data_nascimento]])</f>
        <v>23</v>
      </c>
      <c r="F6121" s="1">
        <v>44015</v>
      </c>
      <c r="H6121">
        <v>220</v>
      </c>
      <c r="I6121">
        <v>2</v>
      </c>
      <c r="J6121" s="3">
        <v>298.93333333333334</v>
      </c>
      <c r="K6121">
        <v>27.52</v>
      </c>
      <c r="L6121">
        <v>4484</v>
      </c>
      <c r="O6121">
        <f>IF(Registros[[#This Row],[idade]]&lt;18,311.43,IF(Registros[[#This Row],[idade]]&lt;=25,488.58,IF(Registros[[#This Row],[idade]]&lt;=50,772.77,850.05)))</f>
        <v>488.58</v>
      </c>
      <c r="P6121">
        <f>IF(Registros[[#This Row],[idade]]&lt;18,23.99,IF(Registros[[#This Row],[idade]]&lt;=25,49.9,IF(Registros[[#This Row],[idade]]&lt;=50,145.2,175.45)))</f>
        <v>49.9</v>
      </c>
      <c r="Q6121">
        <v>4</v>
      </c>
      <c r="R6121">
        <v>25</v>
      </c>
      <c r="T6121">
        <v>2</v>
      </c>
      <c r="U6121" t="s">
        <v>2</v>
      </c>
      <c r="V6121" t="s">
        <v>19</v>
      </c>
    </row>
    <row r="6122" spans="1:22" x14ac:dyDescent="0.3">
      <c r="A6122">
        <v>6121</v>
      </c>
      <c r="B6122">
        <v>20360783284</v>
      </c>
      <c r="C6122">
        <v>6</v>
      </c>
      <c r="D6122" s="1">
        <v>34999</v>
      </c>
      <c r="E6122" s="3">
        <f>2023-YEAR(Registros[[#This Row],[data_nascimento]])</f>
        <v>28</v>
      </c>
      <c r="F6122" s="1">
        <v>44018</v>
      </c>
      <c r="G6122" s="1">
        <v>44571</v>
      </c>
      <c r="H6122">
        <v>220</v>
      </c>
      <c r="I6122">
        <v>3</v>
      </c>
      <c r="J6122" s="3">
        <v>647.19999999999993</v>
      </c>
      <c r="K6122">
        <v>24.08</v>
      </c>
      <c r="L6122">
        <v>6472</v>
      </c>
      <c r="M6122">
        <f>Registros[[#This Row],[salario]]*0.06</f>
        <v>388.32</v>
      </c>
      <c r="N6122">
        <f>Registros[[#This Row],[salario]]*5%</f>
        <v>323.60000000000002</v>
      </c>
      <c r="O6122">
        <f>IF(Registros[[#This Row],[idade]]&lt;18,311.43,IF(Registros[[#This Row],[idade]]&lt;=25,488.58,IF(Registros[[#This Row],[idade]]&lt;=50,772.77,850.05)))</f>
        <v>772.77</v>
      </c>
      <c r="P6122">
        <f>IF(Registros[[#This Row],[idade]]&lt;18,23.99,IF(Registros[[#This Row],[idade]]&lt;=25,49.9,IF(Registros[[#This Row],[idade]]&lt;=50,145.2,175.45)))</f>
        <v>145.19999999999999</v>
      </c>
      <c r="Q6122">
        <v>3</v>
      </c>
      <c r="R6122">
        <v>26</v>
      </c>
      <c r="S6122">
        <v>3</v>
      </c>
      <c r="T6122">
        <v>2</v>
      </c>
      <c r="U6122" t="s">
        <v>3</v>
      </c>
      <c r="V6122" t="s">
        <v>19</v>
      </c>
    </row>
    <row r="6123" spans="1:22" x14ac:dyDescent="0.3">
      <c r="A6123">
        <v>6122</v>
      </c>
      <c r="B6123">
        <v>47221003459</v>
      </c>
      <c r="C6123">
        <v>4</v>
      </c>
      <c r="D6123" s="1">
        <v>27536</v>
      </c>
      <c r="E6123" s="3">
        <f>2023-YEAR(Registros[[#This Row],[data_nascimento]])</f>
        <v>48</v>
      </c>
      <c r="F6123" s="1">
        <v>44018</v>
      </c>
      <c r="G6123" s="1">
        <v>44571</v>
      </c>
      <c r="H6123">
        <v>220</v>
      </c>
      <c r="I6123">
        <v>3</v>
      </c>
      <c r="J6123" s="3">
        <v>203.5</v>
      </c>
      <c r="K6123">
        <v>8.6</v>
      </c>
      <c r="L6123">
        <v>2035</v>
      </c>
      <c r="M6123">
        <f>Registros[[#This Row],[salario]]*0.06</f>
        <v>122.1</v>
      </c>
      <c r="N6123">
        <f>Registros[[#This Row],[salario]]*5%</f>
        <v>101.75</v>
      </c>
      <c r="O6123">
        <f>IF(Registros[[#This Row],[idade]]&lt;18,311.43,IF(Registros[[#This Row],[idade]]&lt;=25,488.58,IF(Registros[[#This Row],[idade]]&lt;=50,772.77,850.05)))</f>
        <v>772.77</v>
      </c>
      <c r="P6123">
        <f>IF(Registros[[#This Row],[idade]]&lt;18,23.99,IF(Registros[[#This Row],[idade]]&lt;=25,49.9,IF(Registros[[#This Row],[idade]]&lt;=50,145.2,175.45)))</f>
        <v>145.19999999999999</v>
      </c>
      <c r="Q6123">
        <v>4</v>
      </c>
      <c r="R6123">
        <v>8</v>
      </c>
      <c r="S6123">
        <v>2</v>
      </c>
      <c r="T6123">
        <v>2</v>
      </c>
      <c r="U6123" t="s">
        <v>2</v>
      </c>
      <c r="V6123" t="s">
        <v>19</v>
      </c>
    </row>
    <row r="6124" spans="1:22" x14ac:dyDescent="0.3">
      <c r="A6124">
        <v>6123</v>
      </c>
      <c r="B6124">
        <v>84247811995</v>
      </c>
      <c r="C6124">
        <v>7</v>
      </c>
      <c r="D6124" s="1">
        <v>39220</v>
      </c>
      <c r="E6124" s="3">
        <f>2023-YEAR(Registros[[#This Row],[data_nascimento]])</f>
        <v>16</v>
      </c>
      <c r="F6124" s="1">
        <v>44018</v>
      </c>
      <c r="G6124" s="1">
        <v>44571</v>
      </c>
      <c r="H6124">
        <v>120</v>
      </c>
      <c r="I6124">
        <v>4</v>
      </c>
      <c r="J6124" s="3">
        <v>493.06666666666666</v>
      </c>
      <c r="K6124">
        <v>1.72</v>
      </c>
      <c r="L6124">
        <v>3698</v>
      </c>
      <c r="M6124">
        <f>Registros[[#This Row],[salario]]*0.06</f>
        <v>221.88</v>
      </c>
      <c r="N6124">
        <f>Registros[[#This Row],[salario]]*5%</f>
        <v>184.9</v>
      </c>
      <c r="O6124">
        <f>IF(Registros[[#This Row],[idade]]&lt;18,311.43,IF(Registros[[#This Row],[idade]]&lt;=25,488.58,IF(Registros[[#This Row],[idade]]&lt;=50,772.77,850.05)))</f>
        <v>311.43</v>
      </c>
      <c r="P6124">
        <f>IF(Registros[[#This Row],[idade]]&lt;18,23.99,IF(Registros[[#This Row],[idade]]&lt;=25,49.9,IF(Registros[[#This Row],[idade]]&lt;=50,145.2,175.45)))</f>
        <v>23.99</v>
      </c>
      <c r="Q6124">
        <v>2</v>
      </c>
      <c r="R6124">
        <v>19</v>
      </c>
      <c r="S6124">
        <v>2</v>
      </c>
      <c r="T6124">
        <v>3</v>
      </c>
      <c r="U6124" t="s">
        <v>2</v>
      </c>
      <c r="V6124" t="s">
        <v>19</v>
      </c>
    </row>
    <row r="6125" spans="1:22" x14ac:dyDescent="0.3">
      <c r="A6125">
        <v>6124</v>
      </c>
      <c r="B6125">
        <v>41860635271</v>
      </c>
      <c r="C6125">
        <v>4</v>
      </c>
      <c r="D6125" s="1">
        <v>28176</v>
      </c>
      <c r="E6125" s="3">
        <f>2023-YEAR(Registros[[#This Row],[data_nascimento]])</f>
        <v>46</v>
      </c>
      <c r="F6125" s="1">
        <v>44018</v>
      </c>
      <c r="G6125" s="1">
        <v>44571</v>
      </c>
      <c r="H6125">
        <v>220</v>
      </c>
      <c r="I6125">
        <v>7</v>
      </c>
      <c r="J6125" s="3">
        <v>741.5333333333333</v>
      </c>
      <c r="K6125">
        <v>3.44</v>
      </c>
      <c r="L6125">
        <v>3178</v>
      </c>
      <c r="M6125">
        <f>Registros[[#This Row],[salario]]*0.06</f>
        <v>190.68</v>
      </c>
      <c r="N6125">
        <f>Registros[[#This Row],[salario]]*5%</f>
        <v>158.9</v>
      </c>
      <c r="O6125">
        <f>IF(Registros[[#This Row],[idade]]&lt;18,311.43,IF(Registros[[#This Row],[idade]]&lt;=25,488.58,IF(Registros[[#This Row],[idade]]&lt;=50,772.77,850.05)))</f>
        <v>772.77</v>
      </c>
      <c r="P6125">
        <f>IF(Registros[[#This Row],[idade]]&lt;18,23.99,IF(Registros[[#This Row],[idade]]&lt;=25,49.9,IF(Registros[[#This Row],[idade]]&lt;=50,145.2,175.45)))</f>
        <v>145.19999999999999</v>
      </c>
      <c r="Q6125">
        <v>1</v>
      </c>
      <c r="R6125">
        <v>13</v>
      </c>
      <c r="S6125">
        <v>1</v>
      </c>
      <c r="T6125">
        <v>1</v>
      </c>
      <c r="U6125" t="s">
        <v>2</v>
      </c>
      <c r="V6125" t="s">
        <v>18</v>
      </c>
    </row>
    <row r="6126" spans="1:22" x14ac:dyDescent="0.3">
      <c r="A6126">
        <v>6125</v>
      </c>
      <c r="B6126">
        <v>22576237219</v>
      </c>
      <c r="C6126">
        <v>4</v>
      </c>
      <c r="D6126" s="1">
        <v>37907</v>
      </c>
      <c r="E6126" s="3">
        <f>2023-YEAR(Registros[[#This Row],[data_nascimento]])</f>
        <v>20</v>
      </c>
      <c r="F6126" s="1">
        <v>44018</v>
      </c>
      <c r="G6126" s="1">
        <v>44571</v>
      </c>
      <c r="H6126">
        <v>220</v>
      </c>
      <c r="I6126">
        <v>17</v>
      </c>
      <c r="J6126" s="3">
        <v>3828.3999999999996</v>
      </c>
      <c r="K6126">
        <v>15.48</v>
      </c>
      <c r="L6126">
        <v>6756</v>
      </c>
      <c r="M6126">
        <f>Registros[[#This Row],[salario]]*0.06</f>
        <v>405.35999999999996</v>
      </c>
      <c r="N6126">
        <f>Registros[[#This Row],[salario]]*5%</f>
        <v>337.8</v>
      </c>
      <c r="O6126">
        <f>IF(Registros[[#This Row],[idade]]&lt;18,311.43,IF(Registros[[#This Row],[idade]]&lt;=25,488.58,IF(Registros[[#This Row],[idade]]&lt;=50,772.77,850.05)))</f>
        <v>488.58</v>
      </c>
      <c r="P6126">
        <f>IF(Registros[[#This Row],[idade]]&lt;18,23.99,IF(Registros[[#This Row],[idade]]&lt;=25,49.9,IF(Registros[[#This Row],[idade]]&lt;=50,145.2,175.45)))</f>
        <v>49.9</v>
      </c>
      <c r="Q6126">
        <v>1</v>
      </c>
      <c r="R6126">
        <v>20</v>
      </c>
      <c r="S6126">
        <v>3</v>
      </c>
      <c r="T6126">
        <v>2</v>
      </c>
      <c r="U6126" t="s">
        <v>2</v>
      </c>
      <c r="V6126" t="s">
        <v>21</v>
      </c>
    </row>
    <row r="6127" spans="1:22" x14ac:dyDescent="0.3">
      <c r="A6127">
        <v>6126</v>
      </c>
      <c r="B6127">
        <v>88467136904</v>
      </c>
      <c r="C6127">
        <v>7</v>
      </c>
      <c r="D6127" s="1">
        <v>37116</v>
      </c>
      <c r="E6127" s="3">
        <f>2023-YEAR(Registros[[#This Row],[data_nascimento]])</f>
        <v>22</v>
      </c>
      <c r="F6127" s="1">
        <v>44018</v>
      </c>
      <c r="H6127">
        <v>220</v>
      </c>
      <c r="I6127">
        <v>18</v>
      </c>
      <c r="J6127" s="3">
        <v>3414</v>
      </c>
      <c r="K6127">
        <v>27.52</v>
      </c>
      <c r="L6127">
        <v>5690</v>
      </c>
      <c r="M6127">
        <f>Registros[[#This Row],[salario]]*0.06</f>
        <v>341.4</v>
      </c>
      <c r="N6127">
        <f>Registros[[#This Row],[salario]]*5%</f>
        <v>284.5</v>
      </c>
      <c r="O6127">
        <f>IF(Registros[[#This Row],[idade]]&lt;18,311.43,IF(Registros[[#This Row],[idade]]&lt;=25,488.58,IF(Registros[[#This Row],[idade]]&lt;=50,772.77,850.05)))</f>
        <v>488.58</v>
      </c>
      <c r="P6127">
        <f>IF(Registros[[#This Row],[idade]]&lt;18,23.99,IF(Registros[[#This Row],[idade]]&lt;=25,49.9,IF(Registros[[#This Row],[idade]]&lt;=50,145.2,175.45)))</f>
        <v>49.9</v>
      </c>
      <c r="Q6127">
        <v>2</v>
      </c>
      <c r="R6127">
        <v>21</v>
      </c>
      <c r="T6127">
        <v>2</v>
      </c>
      <c r="U6127" t="s">
        <v>2</v>
      </c>
      <c r="V6127" t="s">
        <v>18</v>
      </c>
    </row>
    <row r="6128" spans="1:22" x14ac:dyDescent="0.3">
      <c r="A6128">
        <v>6127</v>
      </c>
      <c r="B6128">
        <v>63706427942</v>
      </c>
      <c r="C6128">
        <v>4</v>
      </c>
      <c r="D6128" s="1">
        <v>37731</v>
      </c>
      <c r="E6128" s="3">
        <f>2023-YEAR(Registros[[#This Row],[data_nascimento]])</f>
        <v>20</v>
      </c>
      <c r="F6128" s="1">
        <v>44018</v>
      </c>
      <c r="G6128" s="1">
        <v>44571</v>
      </c>
      <c r="H6128">
        <v>220</v>
      </c>
      <c r="I6128">
        <v>17</v>
      </c>
      <c r="J6128" s="3">
        <v>3244.166666666667</v>
      </c>
      <c r="K6128">
        <v>29.240000000000002</v>
      </c>
      <c r="L6128">
        <v>5725</v>
      </c>
      <c r="M6128">
        <f>Registros[[#This Row],[salario]]*0.06</f>
        <v>343.5</v>
      </c>
      <c r="N6128">
        <f>Registros[[#This Row],[salario]]*5%</f>
        <v>286.25</v>
      </c>
      <c r="O6128">
        <f>IF(Registros[[#This Row],[idade]]&lt;18,311.43,IF(Registros[[#This Row],[idade]]&lt;=25,488.58,IF(Registros[[#This Row],[idade]]&lt;=50,772.77,850.05)))</f>
        <v>488.58</v>
      </c>
      <c r="P6128">
        <f>IF(Registros[[#This Row],[idade]]&lt;18,23.99,IF(Registros[[#This Row],[idade]]&lt;=25,49.9,IF(Registros[[#This Row],[idade]]&lt;=50,145.2,175.45)))</f>
        <v>49.9</v>
      </c>
      <c r="Q6128">
        <v>5</v>
      </c>
      <c r="R6128">
        <v>15</v>
      </c>
      <c r="S6128">
        <v>1</v>
      </c>
      <c r="T6128">
        <v>3</v>
      </c>
      <c r="U6128" t="s">
        <v>3</v>
      </c>
      <c r="V6128" t="s">
        <v>19</v>
      </c>
    </row>
    <row r="6129" spans="1:22" x14ac:dyDescent="0.3">
      <c r="A6129">
        <v>6128</v>
      </c>
      <c r="B6129">
        <v>88217507845</v>
      </c>
      <c r="C6129">
        <v>4</v>
      </c>
      <c r="D6129" s="1">
        <v>31509</v>
      </c>
      <c r="E6129" s="3">
        <f>2023-YEAR(Registros[[#This Row],[data_nascimento]])</f>
        <v>37</v>
      </c>
      <c r="F6129" s="1">
        <v>44018</v>
      </c>
      <c r="H6129">
        <v>220</v>
      </c>
      <c r="I6129">
        <v>8</v>
      </c>
      <c r="J6129" s="3">
        <v>1418.9333333333334</v>
      </c>
      <c r="K6129">
        <v>34.4</v>
      </c>
      <c r="L6129">
        <v>5321</v>
      </c>
      <c r="M6129">
        <f>Registros[[#This Row],[salario]]*0.06</f>
        <v>319.26</v>
      </c>
      <c r="N6129">
        <f>Registros[[#This Row],[salario]]*5%</f>
        <v>266.05</v>
      </c>
      <c r="O6129">
        <f>IF(Registros[[#This Row],[idade]]&lt;18,311.43,IF(Registros[[#This Row],[idade]]&lt;=25,488.58,IF(Registros[[#This Row],[idade]]&lt;=50,772.77,850.05)))</f>
        <v>772.77</v>
      </c>
      <c r="P6129">
        <f>IF(Registros[[#This Row],[idade]]&lt;18,23.99,IF(Registros[[#This Row],[idade]]&lt;=25,49.9,IF(Registros[[#This Row],[idade]]&lt;=50,145.2,175.45)))</f>
        <v>145.19999999999999</v>
      </c>
      <c r="Q6129">
        <v>2</v>
      </c>
      <c r="R6129">
        <v>27</v>
      </c>
      <c r="T6129">
        <v>3</v>
      </c>
      <c r="U6129" t="s">
        <v>3</v>
      </c>
      <c r="V6129" t="s">
        <v>21</v>
      </c>
    </row>
    <row r="6130" spans="1:22" x14ac:dyDescent="0.3">
      <c r="A6130">
        <v>6129</v>
      </c>
      <c r="B6130">
        <v>12179051484</v>
      </c>
      <c r="C6130">
        <v>4</v>
      </c>
      <c r="D6130" s="1">
        <v>35693</v>
      </c>
      <c r="E6130" s="3">
        <f>2023-YEAR(Registros[[#This Row],[data_nascimento]])</f>
        <v>26</v>
      </c>
      <c r="F6130" s="1">
        <v>44018</v>
      </c>
      <c r="H6130">
        <v>220</v>
      </c>
      <c r="I6130">
        <v>3</v>
      </c>
      <c r="J6130" s="3">
        <v>736.5</v>
      </c>
      <c r="K6130">
        <v>13.76</v>
      </c>
      <c r="L6130">
        <v>7365</v>
      </c>
      <c r="M6130">
        <f>Registros[[#This Row],[salario]]*0.06</f>
        <v>441.9</v>
      </c>
      <c r="N6130">
        <f>Registros[[#This Row],[salario]]*5%</f>
        <v>368.25</v>
      </c>
      <c r="O6130">
        <f>IF(Registros[[#This Row],[idade]]&lt;18,311.43,IF(Registros[[#This Row],[idade]]&lt;=25,488.58,IF(Registros[[#This Row],[idade]]&lt;=50,772.77,850.05)))</f>
        <v>772.77</v>
      </c>
      <c r="P6130">
        <f>IF(Registros[[#This Row],[idade]]&lt;18,23.99,IF(Registros[[#This Row],[idade]]&lt;=25,49.9,IF(Registros[[#This Row],[idade]]&lt;=50,145.2,175.45)))</f>
        <v>145.19999999999999</v>
      </c>
      <c r="Q6130">
        <v>2</v>
      </c>
      <c r="R6130">
        <v>17</v>
      </c>
      <c r="T6130">
        <v>1</v>
      </c>
      <c r="U6130" t="s">
        <v>2</v>
      </c>
      <c r="V6130" t="s">
        <v>22</v>
      </c>
    </row>
    <row r="6131" spans="1:22" x14ac:dyDescent="0.3">
      <c r="A6131">
        <v>6130</v>
      </c>
      <c r="B6131">
        <v>47882086013</v>
      </c>
      <c r="C6131">
        <v>7</v>
      </c>
      <c r="D6131" s="1">
        <v>32301</v>
      </c>
      <c r="E6131" s="3">
        <f>2023-YEAR(Registros[[#This Row],[data_nascimento]])</f>
        <v>35</v>
      </c>
      <c r="F6131" s="1">
        <v>44018</v>
      </c>
      <c r="H6131">
        <v>220</v>
      </c>
      <c r="I6131">
        <v>11</v>
      </c>
      <c r="J6131" s="3">
        <v>1280.4000000000001</v>
      </c>
      <c r="K6131">
        <v>5.16</v>
      </c>
      <c r="L6131">
        <v>3492</v>
      </c>
      <c r="M6131">
        <f>Registros[[#This Row],[salario]]*0.06</f>
        <v>209.51999999999998</v>
      </c>
      <c r="N6131">
        <f>Registros[[#This Row],[salario]]*5%</f>
        <v>174.60000000000002</v>
      </c>
      <c r="O6131">
        <f>IF(Registros[[#This Row],[idade]]&lt;18,311.43,IF(Registros[[#This Row],[idade]]&lt;=25,488.58,IF(Registros[[#This Row],[idade]]&lt;=50,772.77,850.05)))</f>
        <v>772.77</v>
      </c>
      <c r="P6131">
        <f>IF(Registros[[#This Row],[idade]]&lt;18,23.99,IF(Registros[[#This Row],[idade]]&lt;=25,49.9,IF(Registros[[#This Row],[idade]]&lt;=50,145.2,175.45)))</f>
        <v>145.19999999999999</v>
      </c>
      <c r="Q6131">
        <v>4</v>
      </c>
      <c r="R6131">
        <v>13</v>
      </c>
      <c r="T6131">
        <v>3</v>
      </c>
      <c r="U6131" t="s">
        <v>2</v>
      </c>
      <c r="V6131" t="s">
        <v>21</v>
      </c>
    </row>
    <row r="6132" spans="1:22" x14ac:dyDescent="0.3">
      <c r="A6132">
        <v>6131</v>
      </c>
      <c r="B6132">
        <v>73447304564</v>
      </c>
      <c r="C6132">
        <v>6</v>
      </c>
      <c r="D6132" s="1">
        <v>35822</v>
      </c>
      <c r="E6132" s="3">
        <f>2023-YEAR(Registros[[#This Row],[data_nascimento]])</f>
        <v>25</v>
      </c>
      <c r="F6132" s="1">
        <v>44018</v>
      </c>
      <c r="H6132">
        <v>220</v>
      </c>
      <c r="I6132">
        <v>3</v>
      </c>
      <c r="J6132" s="3">
        <v>196.4</v>
      </c>
      <c r="K6132">
        <v>22.36</v>
      </c>
      <c r="L6132">
        <v>1964</v>
      </c>
      <c r="M6132">
        <f>Registros[[#This Row],[salario]]*0.06</f>
        <v>117.83999999999999</v>
      </c>
      <c r="N6132">
        <f>Registros[[#This Row],[salario]]*5%</f>
        <v>98.2</v>
      </c>
      <c r="O6132">
        <f>IF(Registros[[#This Row],[idade]]&lt;18,311.43,IF(Registros[[#This Row],[idade]]&lt;=25,488.58,IF(Registros[[#This Row],[idade]]&lt;=50,772.77,850.05)))</f>
        <v>488.58</v>
      </c>
      <c r="P6132">
        <f>IF(Registros[[#This Row],[idade]]&lt;18,23.99,IF(Registros[[#This Row],[idade]]&lt;=25,49.9,IF(Registros[[#This Row],[idade]]&lt;=50,145.2,175.45)))</f>
        <v>49.9</v>
      </c>
      <c r="Q6132">
        <v>5</v>
      </c>
      <c r="R6132">
        <v>25</v>
      </c>
      <c r="T6132">
        <v>2</v>
      </c>
      <c r="U6132" t="s">
        <v>3</v>
      </c>
      <c r="V6132" t="s">
        <v>18</v>
      </c>
    </row>
    <row r="6133" spans="1:22" x14ac:dyDescent="0.3">
      <c r="A6133">
        <v>6132</v>
      </c>
      <c r="B6133">
        <v>43406697166</v>
      </c>
      <c r="C6133">
        <v>4</v>
      </c>
      <c r="D6133" s="1">
        <v>38496</v>
      </c>
      <c r="E6133" s="3">
        <f>2023-YEAR(Registros[[#This Row],[data_nascimento]])</f>
        <v>18</v>
      </c>
      <c r="F6133" s="1">
        <v>44018</v>
      </c>
      <c r="H6133">
        <v>220</v>
      </c>
      <c r="I6133">
        <v>15</v>
      </c>
      <c r="J6133" s="3">
        <v>1062</v>
      </c>
      <c r="K6133">
        <v>27.52</v>
      </c>
      <c r="L6133">
        <v>2124</v>
      </c>
      <c r="M6133">
        <f>Registros[[#This Row],[salario]]*0.06</f>
        <v>127.44</v>
      </c>
      <c r="N6133">
        <f>Registros[[#This Row],[salario]]*5%</f>
        <v>106.2</v>
      </c>
      <c r="O6133">
        <f>IF(Registros[[#This Row],[idade]]&lt;18,311.43,IF(Registros[[#This Row],[idade]]&lt;=25,488.58,IF(Registros[[#This Row],[idade]]&lt;=50,772.77,850.05)))</f>
        <v>488.58</v>
      </c>
      <c r="P6133">
        <f>IF(Registros[[#This Row],[idade]]&lt;18,23.99,IF(Registros[[#This Row],[idade]]&lt;=25,49.9,IF(Registros[[#This Row],[idade]]&lt;=50,145.2,175.45)))</f>
        <v>49.9</v>
      </c>
      <c r="Q6133">
        <v>1</v>
      </c>
      <c r="R6133">
        <v>25</v>
      </c>
      <c r="T6133">
        <v>3</v>
      </c>
      <c r="U6133" t="s">
        <v>3</v>
      </c>
      <c r="V6133" t="s">
        <v>19</v>
      </c>
    </row>
    <row r="6134" spans="1:22" x14ac:dyDescent="0.3">
      <c r="A6134">
        <v>6133</v>
      </c>
      <c r="B6134">
        <v>56538233109</v>
      </c>
      <c r="C6134">
        <v>7</v>
      </c>
      <c r="D6134" s="1">
        <v>33690</v>
      </c>
      <c r="E6134" s="3">
        <f>2023-YEAR(Registros[[#This Row],[data_nascimento]])</f>
        <v>31</v>
      </c>
      <c r="F6134" s="1">
        <v>44018</v>
      </c>
      <c r="H6134">
        <v>220</v>
      </c>
      <c r="I6134">
        <v>10</v>
      </c>
      <c r="J6134" s="3">
        <v>1623</v>
      </c>
      <c r="K6134">
        <v>34.4</v>
      </c>
      <c r="L6134">
        <v>4869</v>
      </c>
      <c r="M6134">
        <f>Registros[[#This Row],[salario]]*0.06</f>
        <v>292.14</v>
      </c>
      <c r="N6134">
        <f>Registros[[#This Row],[salario]]*5%</f>
        <v>243.45000000000002</v>
      </c>
      <c r="O6134">
        <f>IF(Registros[[#This Row],[idade]]&lt;18,311.43,IF(Registros[[#This Row],[idade]]&lt;=25,488.58,IF(Registros[[#This Row],[idade]]&lt;=50,772.77,850.05)))</f>
        <v>772.77</v>
      </c>
      <c r="P6134">
        <f>IF(Registros[[#This Row],[idade]]&lt;18,23.99,IF(Registros[[#This Row],[idade]]&lt;=25,49.9,IF(Registros[[#This Row],[idade]]&lt;=50,145.2,175.45)))</f>
        <v>145.19999999999999</v>
      </c>
      <c r="Q6134">
        <v>1</v>
      </c>
      <c r="R6134">
        <v>25</v>
      </c>
      <c r="T6134">
        <v>1</v>
      </c>
      <c r="U6134" t="s">
        <v>3</v>
      </c>
      <c r="V6134" t="s">
        <v>18</v>
      </c>
    </row>
    <row r="6135" spans="1:22" x14ac:dyDescent="0.3">
      <c r="A6135">
        <v>6134</v>
      </c>
      <c r="B6135">
        <v>74101891809</v>
      </c>
      <c r="C6135">
        <v>7</v>
      </c>
      <c r="D6135" s="1">
        <v>35055</v>
      </c>
      <c r="E6135" s="3">
        <f>2023-YEAR(Registros[[#This Row],[data_nascimento]])</f>
        <v>28</v>
      </c>
      <c r="F6135" s="1">
        <v>44018</v>
      </c>
      <c r="H6135">
        <v>220</v>
      </c>
      <c r="I6135">
        <v>5</v>
      </c>
      <c r="J6135" s="3">
        <v>323.33333333333337</v>
      </c>
      <c r="K6135">
        <v>6.88</v>
      </c>
      <c r="L6135">
        <v>1940</v>
      </c>
      <c r="M6135">
        <f>Registros[[#This Row],[salario]]*0.06</f>
        <v>116.39999999999999</v>
      </c>
      <c r="N6135">
        <f>Registros[[#This Row],[salario]]*5%</f>
        <v>97</v>
      </c>
      <c r="O6135">
        <f>IF(Registros[[#This Row],[idade]]&lt;18,311.43,IF(Registros[[#This Row],[idade]]&lt;=25,488.58,IF(Registros[[#This Row],[idade]]&lt;=50,772.77,850.05)))</f>
        <v>772.77</v>
      </c>
      <c r="P6135">
        <f>IF(Registros[[#This Row],[idade]]&lt;18,23.99,IF(Registros[[#This Row],[idade]]&lt;=25,49.9,IF(Registros[[#This Row],[idade]]&lt;=50,145.2,175.45)))</f>
        <v>145.19999999999999</v>
      </c>
      <c r="Q6135">
        <v>4</v>
      </c>
      <c r="R6135">
        <v>3</v>
      </c>
      <c r="T6135">
        <v>3</v>
      </c>
      <c r="U6135" t="s">
        <v>3</v>
      </c>
      <c r="V6135" t="s">
        <v>21</v>
      </c>
    </row>
    <row r="6136" spans="1:22" x14ac:dyDescent="0.3">
      <c r="A6136">
        <v>6135</v>
      </c>
      <c r="B6136">
        <v>70579217809</v>
      </c>
      <c r="C6136">
        <v>6</v>
      </c>
      <c r="D6136" s="1">
        <v>34604</v>
      </c>
      <c r="E6136" s="3">
        <f>2023-YEAR(Registros[[#This Row],[data_nascimento]])</f>
        <v>29</v>
      </c>
      <c r="F6136" s="1">
        <v>44018</v>
      </c>
      <c r="H6136">
        <v>220</v>
      </c>
      <c r="I6136">
        <v>17</v>
      </c>
      <c r="J6136" s="3">
        <v>2981.2333333333336</v>
      </c>
      <c r="K6136">
        <v>17.2</v>
      </c>
      <c r="L6136">
        <v>5261</v>
      </c>
      <c r="M6136">
        <f>Registros[[#This Row],[salario]]*0.06</f>
        <v>315.65999999999997</v>
      </c>
      <c r="N6136">
        <f>Registros[[#This Row],[salario]]*5%</f>
        <v>263.05</v>
      </c>
      <c r="O6136">
        <f>IF(Registros[[#This Row],[idade]]&lt;18,311.43,IF(Registros[[#This Row],[idade]]&lt;=25,488.58,IF(Registros[[#This Row],[idade]]&lt;=50,772.77,850.05)))</f>
        <v>772.77</v>
      </c>
      <c r="P6136">
        <f>IF(Registros[[#This Row],[idade]]&lt;18,23.99,IF(Registros[[#This Row],[idade]]&lt;=25,49.9,IF(Registros[[#This Row],[idade]]&lt;=50,145.2,175.45)))</f>
        <v>145.19999999999999</v>
      </c>
      <c r="Q6136">
        <v>3</v>
      </c>
      <c r="R6136">
        <v>3</v>
      </c>
      <c r="T6136">
        <v>3</v>
      </c>
      <c r="U6136" t="s">
        <v>3</v>
      </c>
      <c r="V6136" t="s">
        <v>19</v>
      </c>
    </row>
    <row r="6137" spans="1:22" x14ac:dyDescent="0.3">
      <c r="A6137">
        <v>6136</v>
      </c>
      <c r="B6137">
        <v>62740626325</v>
      </c>
      <c r="C6137">
        <v>5</v>
      </c>
      <c r="D6137" s="1">
        <v>30720</v>
      </c>
      <c r="E6137" s="3">
        <f>2023-YEAR(Registros[[#This Row],[data_nascimento]])</f>
        <v>39</v>
      </c>
      <c r="F6137" s="1">
        <v>44018</v>
      </c>
      <c r="G6137" s="1">
        <v>44571</v>
      </c>
      <c r="H6137">
        <v>220</v>
      </c>
      <c r="I6137">
        <v>20</v>
      </c>
      <c r="J6137" s="3">
        <v>1808.6666666666667</v>
      </c>
      <c r="K6137">
        <v>34.4</v>
      </c>
      <c r="L6137">
        <v>2713</v>
      </c>
      <c r="M6137">
        <f>Registros[[#This Row],[salario]]*0.06</f>
        <v>162.78</v>
      </c>
      <c r="N6137">
        <f>Registros[[#This Row],[salario]]*5%</f>
        <v>135.65</v>
      </c>
      <c r="O6137">
        <f>IF(Registros[[#This Row],[idade]]&lt;18,311.43,IF(Registros[[#This Row],[idade]]&lt;=25,488.58,IF(Registros[[#This Row],[idade]]&lt;=50,772.77,850.05)))</f>
        <v>772.77</v>
      </c>
      <c r="P6137">
        <f>IF(Registros[[#This Row],[idade]]&lt;18,23.99,IF(Registros[[#This Row],[idade]]&lt;=25,49.9,IF(Registros[[#This Row],[idade]]&lt;=50,145.2,175.45)))</f>
        <v>145.19999999999999</v>
      </c>
      <c r="Q6137">
        <v>1</v>
      </c>
      <c r="R6137">
        <v>17</v>
      </c>
      <c r="S6137">
        <v>3</v>
      </c>
      <c r="T6137">
        <v>2</v>
      </c>
      <c r="U6137" t="s">
        <v>2</v>
      </c>
      <c r="V6137" t="s">
        <v>22</v>
      </c>
    </row>
    <row r="6138" spans="1:22" x14ac:dyDescent="0.3">
      <c r="A6138">
        <v>6137</v>
      </c>
      <c r="B6138">
        <v>85402893859</v>
      </c>
      <c r="C6138">
        <v>4</v>
      </c>
      <c r="D6138" s="1">
        <v>28160</v>
      </c>
      <c r="E6138" s="3">
        <f>2023-YEAR(Registros[[#This Row],[data_nascimento]])</f>
        <v>46</v>
      </c>
      <c r="F6138" s="1">
        <v>44018</v>
      </c>
      <c r="G6138" s="1">
        <v>44571</v>
      </c>
      <c r="H6138">
        <v>220</v>
      </c>
      <c r="I6138">
        <v>5</v>
      </c>
      <c r="J6138" s="3">
        <v>1235.6666666666665</v>
      </c>
      <c r="K6138">
        <v>30.96</v>
      </c>
      <c r="L6138">
        <v>7414</v>
      </c>
      <c r="M6138">
        <f>Registros[[#This Row],[salario]]*0.06</f>
        <v>444.84</v>
      </c>
      <c r="N6138">
        <f>Registros[[#This Row],[salario]]*5%</f>
        <v>370.70000000000005</v>
      </c>
      <c r="O6138">
        <f>IF(Registros[[#This Row],[idade]]&lt;18,311.43,IF(Registros[[#This Row],[idade]]&lt;=25,488.58,IF(Registros[[#This Row],[idade]]&lt;=50,772.77,850.05)))</f>
        <v>772.77</v>
      </c>
      <c r="P6138">
        <f>IF(Registros[[#This Row],[idade]]&lt;18,23.99,IF(Registros[[#This Row],[idade]]&lt;=25,49.9,IF(Registros[[#This Row],[idade]]&lt;=50,145.2,175.45)))</f>
        <v>145.19999999999999</v>
      </c>
      <c r="Q6138">
        <v>4</v>
      </c>
      <c r="R6138">
        <v>12</v>
      </c>
      <c r="S6138">
        <v>2</v>
      </c>
      <c r="T6138">
        <v>3</v>
      </c>
      <c r="U6138" t="s">
        <v>2</v>
      </c>
      <c r="V6138" t="s">
        <v>19</v>
      </c>
    </row>
    <row r="6139" spans="1:22" x14ac:dyDescent="0.3">
      <c r="A6139">
        <v>6138</v>
      </c>
      <c r="B6139">
        <v>80016000841</v>
      </c>
      <c r="C6139">
        <v>7</v>
      </c>
      <c r="D6139" s="1">
        <v>38305</v>
      </c>
      <c r="E6139" s="3">
        <f>2023-YEAR(Registros[[#This Row],[data_nascimento]])</f>
        <v>19</v>
      </c>
      <c r="F6139" s="1">
        <v>44018</v>
      </c>
      <c r="G6139" s="1">
        <v>44571</v>
      </c>
      <c r="H6139">
        <v>220</v>
      </c>
      <c r="I6139">
        <v>14</v>
      </c>
      <c r="J6139" s="3">
        <v>3115.4666666666667</v>
      </c>
      <c r="K6139">
        <v>27.52</v>
      </c>
      <c r="L6139">
        <v>6676</v>
      </c>
      <c r="M6139">
        <f>Registros[[#This Row],[salario]]*0.06</f>
        <v>400.56</v>
      </c>
      <c r="N6139">
        <f>Registros[[#This Row],[salario]]*5%</f>
        <v>333.8</v>
      </c>
      <c r="O6139">
        <f>IF(Registros[[#This Row],[idade]]&lt;18,311.43,IF(Registros[[#This Row],[idade]]&lt;=25,488.58,IF(Registros[[#This Row],[idade]]&lt;=50,772.77,850.05)))</f>
        <v>488.58</v>
      </c>
      <c r="P6139">
        <f>IF(Registros[[#This Row],[idade]]&lt;18,23.99,IF(Registros[[#This Row],[idade]]&lt;=25,49.9,IF(Registros[[#This Row],[idade]]&lt;=50,145.2,175.45)))</f>
        <v>49.9</v>
      </c>
      <c r="Q6139">
        <v>2</v>
      </c>
      <c r="R6139">
        <v>5</v>
      </c>
      <c r="S6139">
        <v>1</v>
      </c>
      <c r="T6139">
        <v>1</v>
      </c>
      <c r="U6139" t="s">
        <v>3</v>
      </c>
      <c r="V6139" t="s">
        <v>19</v>
      </c>
    </row>
    <row r="6140" spans="1:22" x14ac:dyDescent="0.3">
      <c r="A6140">
        <v>6139</v>
      </c>
      <c r="B6140">
        <v>46895223886</v>
      </c>
      <c r="C6140">
        <v>4</v>
      </c>
      <c r="D6140" s="1">
        <v>29312</v>
      </c>
      <c r="E6140" s="3">
        <f>2023-YEAR(Registros[[#This Row],[data_nascimento]])</f>
        <v>43</v>
      </c>
      <c r="F6140" s="1">
        <v>44018</v>
      </c>
      <c r="G6140" s="1">
        <v>44571</v>
      </c>
      <c r="H6140">
        <v>220</v>
      </c>
      <c r="I6140">
        <v>2</v>
      </c>
      <c r="J6140" s="3">
        <v>218.06666666666666</v>
      </c>
      <c r="K6140">
        <v>3.44</v>
      </c>
      <c r="L6140">
        <v>3271</v>
      </c>
      <c r="M6140">
        <f>Registros[[#This Row],[salario]]*0.06</f>
        <v>196.26</v>
      </c>
      <c r="N6140">
        <f>Registros[[#This Row],[salario]]*5%</f>
        <v>163.55000000000001</v>
      </c>
      <c r="O6140">
        <f>IF(Registros[[#This Row],[idade]]&lt;18,311.43,IF(Registros[[#This Row],[idade]]&lt;=25,488.58,IF(Registros[[#This Row],[idade]]&lt;=50,772.77,850.05)))</f>
        <v>772.77</v>
      </c>
      <c r="P6140">
        <f>IF(Registros[[#This Row],[idade]]&lt;18,23.99,IF(Registros[[#This Row],[idade]]&lt;=25,49.9,IF(Registros[[#This Row],[idade]]&lt;=50,145.2,175.45)))</f>
        <v>145.19999999999999</v>
      </c>
      <c r="Q6140">
        <v>5</v>
      </c>
      <c r="R6140">
        <v>22</v>
      </c>
      <c r="S6140">
        <v>2</v>
      </c>
      <c r="T6140">
        <v>2</v>
      </c>
      <c r="U6140" t="s">
        <v>2</v>
      </c>
      <c r="V6140" t="s">
        <v>18</v>
      </c>
    </row>
    <row r="6141" spans="1:22" x14ac:dyDescent="0.3">
      <c r="A6141">
        <v>6140</v>
      </c>
      <c r="B6141">
        <v>16056896592</v>
      </c>
      <c r="C6141">
        <v>7</v>
      </c>
      <c r="D6141" s="1">
        <v>35676</v>
      </c>
      <c r="E6141" s="3">
        <f>2023-YEAR(Registros[[#This Row],[data_nascimento]])</f>
        <v>26</v>
      </c>
      <c r="F6141" s="1">
        <v>44018</v>
      </c>
      <c r="G6141" s="1">
        <v>44571</v>
      </c>
      <c r="H6141">
        <v>220</v>
      </c>
      <c r="I6141">
        <v>4</v>
      </c>
      <c r="J6141" s="3">
        <v>570.66666666666663</v>
      </c>
      <c r="K6141">
        <v>6.88</v>
      </c>
      <c r="L6141">
        <v>4280</v>
      </c>
      <c r="M6141">
        <f>Registros[[#This Row],[salario]]*0.06</f>
        <v>256.8</v>
      </c>
      <c r="N6141">
        <f>Registros[[#This Row],[salario]]*5%</f>
        <v>214</v>
      </c>
      <c r="O6141">
        <f>IF(Registros[[#This Row],[idade]]&lt;18,311.43,IF(Registros[[#This Row],[idade]]&lt;=25,488.58,IF(Registros[[#This Row],[idade]]&lt;=50,772.77,850.05)))</f>
        <v>772.77</v>
      </c>
      <c r="P6141">
        <f>IF(Registros[[#This Row],[idade]]&lt;18,23.99,IF(Registros[[#This Row],[idade]]&lt;=25,49.9,IF(Registros[[#This Row],[idade]]&lt;=50,145.2,175.45)))</f>
        <v>145.19999999999999</v>
      </c>
      <c r="Q6141">
        <v>5</v>
      </c>
      <c r="R6141">
        <v>3</v>
      </c>
      <c r="S6141">
        <v>3</v>
      </c>
      <c r="T6141">
        <v>3</v>
      </c>
      <c r="U6141" t="s">
        <v>3</v>
      </c>
      <c r="V6141" t="s">
        <v>18</v>
      </c>
    </row>
    <row r="6142" spans="1:22" x14ac:dyDescent="0.3">
      <c r="A6142">
        <v>6141</v>
      </c>
      <c r="B6142">
        <v>74449013898</v>
      </c>
      <c r="C6142">
        <v>4</v>
      </c>
      <c r="D6142" s="1">
        <v>30195</v>
      </c>
      <c r="E6142" s="3">
        <f>2023-YEAR(Registros[[#This Row],[data_nascimento]])</f>
        <v>41</v>
      </c>
      <c r="F6142" s="1">
        <v>44018</v>
      </c>
      <c r="G6142" s="1">
        <v>44571</v>
      </c>
      <c r="H6142">
        <v>220</v>
      </c>
      <c r="I6142">
        <v>1</v>
      </c>
      <c r="J6142" s="3">
        <v>44.233333333333334</v>
      </c>
      <c r="K6142">
        <v>22.36</v>
      </c>
      <c r="L6142">
        <v>1327</v>
      </c>
      <c r="M6142">
        <f>Registros[[#This Row],[salario]]*0.06</f>
        <v>79.61999999999999</v>
      </c>
      <c r="N6142">
        <f>Registros[[#This Row],[salario]]*5%</f>
        <v>66.350000000000009</v>
      </c>
      <c r="O6142">
        <f>IF(Registros[[#This Row],[idade]]&lt;18,311.43,IF(Registros[[#This Row],[idade]]&lt;=25,488.58,IF(Registros[[#This Row],[idade]]&lt;=50,772.77,850.05)))</f>
        <v>772.77</v>
      </c>
      <c r="P6142">
        <f>IF(Registros[[#This Row],[idade]]&lt;18,23.99,IF(Registros[[#This Row],[idade]]&lt;=25,49.9,IF(Registros[[#This Row],[idade]]&lt;=50,145.2,175.45)))</f>
        <v>145.19999999999999</v>
      </c>
      <c r="Q6142">
        <v>3</v>
      </c>
      <c r="R6142">
        <v>7</v>
      </c>
      <c r="S6142">
        <v>3</v>
      </c>
      <c r="T6142">
        <v>2</v>
      </c>
      <c r="U6142" t="s">
        <v>2</v>
      </c>
      <c r="V6142" t="s">
        <v>22</v>
      </c>
    </row>
    <row r="6143" spans="1:22" x14ac:dyDescent="0.3">
      <c r="A6143">
        <v>6142</v>
      </c>
      <c r="B6143">
        <v>98546446621</v>
      </c>
      <c r="C6143">
        <v>7</v>
      </c>
      <c r="D6143" s="1">
        <v>39348</v>
      </c>
      <c r="E6143" s="3">
        <f>2023-YEAR(Registros[[#This Row],[data_nascimento]])</f>
        <v>16</v>
      </c>
      <c r="F6143" s="1">
        <v>44018</v>
      </c>
      <c r="G6143" s="1">
        <v>44571</v>
      </c>
      <c r="H6143">
        <v>120</v>
      </c>
      <c r="I6143">
        <v>14</v>
      </c>
      <c r="J6143" s="3">
        <v>3037.5333333333333</v>
      </c>
      <c r="K6143">
        <v>1.72</v>
      </c>
      <c r="L6143">
        <v>6509</v>
      </c>
      <c r="M6143">
        <f>Registros[[#This Row],[salario]]*0.06</f>
        <v>390.53999999999996</v>
      </c>
      <c r="N6143">
        <f>Registros[[#This Row],[salario]]*5%</f>
        <v>325.45000000000005</v>
      </c>
      <c r="O6143">
        <f>IF(Registros[[#This Row],[idade]]&lt;18,311.43,IF(Registros[[#This Row],[idade]]&lt;=25,488.58,IF(Registros[[#This Row],[idade]]&lt;=50,772.77,850.05)))</f>
        <v>311.43</v>
      </c>
      <c r="P6143">
        <f>IF(Registros[[#This Row],[idade]]&lt;18,23.99,IF(Registros[[#This Row],[idade]]&lt;=25,49.9,IF(Registros[[#This Row],[idade]]&lt;=50,145.2,175.45)))</f>
        <v>23.99</v>
      </c>
      <c r="Q6143">
        <v>3</v>
      </c>
      <c r="R6143">
        <v>3</v>
      </c>
      <c r="S6143">
        <v>2</v>
      </c>
      <c r="T6143">
        <v>2</v>
      </c>
      <c r="U6143" t="s">
        <v>2</v>
      </c>
      <c r="V6143" t="s">
        <v>19</v>
      </c>
    </row>
    <row r="6144" spans="1:22" x14ac:dyDescent="0.3">
      <c r="A6144">
        <v>6143</v>
      </c>
      <c r="B6144">
        <v>37568233000</v>
      </c>
      <c r="C6144">
        <v>4</v>
      </c>
      <c r="D6144" s="1">
        <v>31829</v>
      </c>
      <c r="E6144" s="3">
        <f>2023-YEAR(Registros[[#This Row],[data_nascimento]])</f>
        <v>36</v>
      </c>
      <c r="F6144" s="1">
        <v>44018</v>
      </c>
      <c r="G6144" s="1">
        <v>44571</v>
      </c>
      <c r="H6144">
        <v>220</v>
      </c>
      <c r="I6144">
        <v>12</v>
      </c>
      <c r="J6144" s="3">
        <v>756</v>
      </c>
      <c r="K6144">
        <v>29.240000000000002</v>
      </c>
      <c r="L6144">
        <v>1890</v>
      </c>
      <c r="M6144">
        <f>Registros[[#This Row],[salario]]*0.06</f>
        <v>113.39999999999999</v>
      </c>
      <c r="N6144">
        <f>Registros[[#This Row],[salario]]*5%</f>
        <v>94.5</v>
      </c>
      <c r="O6144">
        <f>IF(Registros[[#This Row],[idade]]&lt;18,311.43,IF(Registros[[#This Row],[idade]]&lt;=25,488.58,IF(Registros[[#This Row],[idade]]&lt;=50,772.77,850.05)))</f>
        <v>772.77</v>
      </c>
      <c r="P6144">
        <f>IF(Registros[[#This Row],[idade]]&lt;18,23.99,IF(Registros[[#This Row],[idade]]&lt;=25,49.9,IF(Registros[[#This Row],[idade]]&lt;=50,145.2,175.45)))</f>
        <v>145.19999999999999</v>
      </c>
      <c r="Q6144">
        <v>2</v>
      </c>
      <c r="R6144">
        <v>12</v>
      </c>
      <c r="S6144">
        <v>1</v>
      </c>
      <c r="T6144">
        <v>1</v>
      </c>
      <c r="U6144" t="s">
        <v>2</v>
      </c>
      <c r="V6144" t="s">
        <v>21</v>
      </c>
    </row>
    <row r="6145" spans="1:22" x14ac:dyDescent="0.3">
      <c r="A6145">
        <v>6144</v>
      </c>
      <c r="B6145">
        <v>58208545832</v>
      </c>
      <c r="C6145">
        <v>4</v>
      </c>
      <c r="D6145" s="1">
        <v>37305</v>
      </c>
      <c r="E6145" s="3">
        <f>2023-YEAR(Registros[[#This Row],[data_nascimento]])</f>
        <v>21</v>
      </c>
      <c r="F6145" s="1">
        <v>44018</v>
      </c>
      <c r="G6145" s="1">
        <v>44571</v>
      </c>
      <c r="H6145">
        <v>220</v>
      </c>
      <c r="I6145">
        <v>9</v>
      </c>
      <c r="J6145" s="3">
        <v>731.4</v>
      </c>
      <c r="K6145">
        <v>1.72</v>
      </c>
      <c r="L6145">
        <v>2438</v>
      </c>
      <c r="M6145">
        <f>Registros[[#This Row],[salario]]*0.06</f>
        <v>146.28</v>
      </c>
      <c r="N6145">
        <f>Registros[[#This Row],[salario]]*5%</f>
        <v>121.9</v>
      </c>
      <c r="O6145">
        <f>IF(Registros[[#This Row],[idade]]&lt;18,311.43,IF(Registros[[#This Row],[idade]]&lt;=25,488.58,IF(Registros[[#This Row],[idade]]&lt;=50,772.77,850.05)))</f>
        <v>488.58</v>
      </c>
      <c r="P6145">
        <f>IF(Registros[[#This Row],[idade]]&lt;18,23.99,IF(Registros[[#This Row],[idade]]&lt;=25,49.9,IF(Registros[[#This Row],[idade]]&lt;=50,145.2,175.45)))</f>
        <v>49.9</v>
      </c>
      <c r="Q6145">
        <v>2</v>
      </c>
      <c r="R6145">
        <v>20</v>
      </c>
      <c r="S6145">
        <v>1</v>
      </c>
      <c r="T6145">
        <v>1</v>
      </c>
      <c r="U6145" t="s">
        <v>3</v>
      </c>
      <c r="V6145" t="s">
        <v>19</v>
      </c>
    </row>
    <row r="6146" spans="1:22" x14ac:dyDescent="0.3">
      <c r="A6146">
        <v>6145</v>
      </c>
      <c r="B6146">
        <v>77253852991</v>
      </c>
      <c r="C6146">
        <v>5</v>
      </c>
      <c r="D6146" s="1">
        <v>36639</v>
      </c>
      <c r="E6146" s="3">
        <f>2023-YEAR(Registros[[#This Row],[data_nascimento]])</f>
        <v>23</v>
      </c>
      <c r="F6146" s="1">
        <v>44018</v>
      </c>
      <c r="G6146" s="1">
        <v>44571</v>
      </c>
      <c r="H6146">
        <v>220</v>
      </c>
      <c r="I6146">
        <v>8</v>
      </c>
      <c r="J6146" s="3">
        <v>1049.3333333333333</v>
      </c>
      <c r="K6146">
        <v>8.6</v>
      </c>
      <c r="L6146">
        <v>3935</v>
      </c>
      <c r="M6146">
        <f>Registros[[#This Row],[salario]]*0.06</f>
        <v>236.1</v>
      </c>
      <c r="N6146">
        <f>Registros[[#This Row],[salario]]*5%</f>
        <v>196.75</v>
      </c>
      <c r="O6146">
        <f>IF(Registros[[#This Row],[idade]]&lt;18,311.43,IF(Registros[[#This Row],[idade]]&lt;=25,488.58,IF(Registros[[#This Row],[idade]]&lt;=50,772.77,850.05)))</f>
        <v>488.58</v>
      </c>
      <c r="P6146">
        <f>IF(Registros[[#This Row],[idade]]&lt;18,23.99,IF(Registros[[#This Row],[idade]]&lt;=25,49.9,IF(Registros[[#This Row],[idade]]&lt;=50,145.2,175.45)))</f>
        <v>49.9</v>
      </c>
      <c r="Q6146">
        <v>5</v>
      </c>
      <c r="R6146">
        <v>21</v>
      </c>
      <c r="S6146">
        <v>2</v>
      </c>
      <c r="T6146">
        <v>3</v>
      </c>
      <c r="U6146" t="s">
        <v>3</v>
      </c>
      <c r="V6146" t="s">
        <v>19</v>
      </c>
    </row>
    <row r="6147" spans="1:22" x14ac:dyDescent="0.3">
      <c r="A6147">
        <v>6146</v>
      </c>
      <c r="B6147">
        <v>51603658570</v>
      </c>
      <c r="C6147">
        <v>7</v>
      </c>
      <c r="D6147" s="1">
        <v>37733</v>
      </c>
      <c r="E6147" s="3">
        <f>2023-YEAR(Registros[[#This Row],[data_nascimento]])</f>
        <v>20</v>
      </c>
      <c r="F6147" s="1">
        <v>44018</v>
      </c>
      <c r="G6147" s="1">
        <v>44571</v>
      </c>
      <c r="H6147">
        <v>220</v>
      </c>
      <c r="I6147">
        <v>15</v>
      </c>
      <c r="J6147" s="3">
        <v>1149.5</v>
      </c>
      <c r="K6147">
        <v>13.76</v>
      </c>
      <c r="L6147">
        <v>2299</v>
      </c>
      <c r="M6147">
        <f>Registros[[#This Row],[salario]]*0.06</f>
        <v>137.94</v>
      </c>
      <c r="N6147">
        <f>Registros[[#This Row],[salario]]*5%</f>
        <v>114.95</v>
      </c>
      <c r="O6147">
        <f>IF(Registros[[#This Row],[idade]]&lt;18,311.43,IF(Registros[[#This Row],[idade]]&lt;=25,488.58,IF(Registros[[#This Row],[idade]]&lt;=50,772.77,850.05)))</f>
        <v>488.58</v>
      </c>
      <c r="P6147">
        <f>IF(Registros[[#This Row],[idade]]&lt;18,23.99,IF(Registros[[#This Row],[idade]]&lt;=25,49.9,IF(Registros[[#This Row],[idade]]&lt;=50,145.2,175.45)))</f>
        <v>49.9</v>
      </c>
      <c r="Q6147">
        <v>2</v>
      </c>
      <c r="R6147">
        <v>10</v>
      </c>
      <c r="S6147">
        <v>3</v>
      </c>
      <c r="T6147">
        <v>3</v>
      </c>
      <c r="U6147" t="s">
        <v>2</v>
      </c>
      <c r="V6147" t="s">
        <v>18</v>
      </c>
    </row>
    <row r="6148" spans="1:22" x14ac:dyDescent="0.3">
      <c r="A6148">
        <v>6147</v>
      </c>
      <c r="B6148">
        <v>52337545166</v>
      </c>
      <c r="C6148">
        <v>4</v>
      </c>
      <c r="D6148" s="1">
        <v>33348</v>
      </c>
      <c r="E6148" s="3">
        <f>2023-YEAR(Registros[[#This Row],[data_nascimento]])</f>
        <v>32</v>
      </c>
      <c r="F6148" s="1">
        <v>44018</v>
      </c>
      <c r="G6148" s="1">
        <v>44571</v>
      </c>
      <c r="H6148">
        <v>220</v>
      </c>
      <c r="I6148">
        <v>6</v>
      </c>
      <c r="J6148" s="3">
        <v>1401.6</v>
      </c>
      <c r="K6148">
        <v>20.64</v>
      </c>
      <c r="L6148">
        <v>7008</v>
      </c>
      <c r="M6148">
        <f>Registros[[#This Row],[salario]]*0.06</f>
        <v>420.47999999999996</v>
      </c>
      <c r="N6148">
        <f>Registros[[#This Row],[salario]]*5%</f>
        <v>350.40000000000003</v>
      </c>
      <c r="O6148">
        <f>IF(Registros[[#This Row],[idade]]&lt;18,311.43,IF(Registros[[#This Row],[idade]]&lt;=25,488.58,IF(Registros[[#This Row],[idade]]&lt;=50,772.77,850.05)))</f>
        <v>772.77</v>
      </c>
      <c r="P6148">
        <f>IF(Registros[[#This Row],[idade]]&lt;18,23.99,IF(Registros[[#This Row],[idade]]&lt;=25,49.9,IF(Registros[[#This Row],[idade]]&lt;=50,145.2,175.45)))</f>
        <v>145.19999999999999</v>
      </c>
      <c r="Q6148">
        <v>1</v>
      </c>
      <c r="R6148">
        <v>26</v>
      </c>
      <c r="S6148">
        <v>3</v>
      </c>
      <c r="T6148">
        <v>3</v>
      </c>
      <c r="U6148" t="s">
        <v>3</v>
      </c>
      <c r="V6148" t="s">
        <v>21</v>
      </c>
    </row>
    <row r="6149" spans="1:22" x14ac:dyDescent="0.3">
      <c r="A6149">
        <v>6148</v>
      </c>
      <c r="B6149">
        <v>17417836654</v>
      </c>
      <c r="C6149">
        <v>6</v>
      </c>
      <c r="D6149" s="1">
        <v>38454</v>
      </c>
      <c r="E6149" s="3">
        <f>2023-YEAR(Registros[[#This Row],[data_nascimento]])</f>
        <v>18</v>
      </c>
      <c r="F6149" s="1">
        <v>44018</v>
      </c>
      <c r="G6149" s="1">
        <v>44571</v>
      </c>
      <c r="H6149">
        <v>220</v>
      </c>
      <c r="I6149">
        <v>14</v>
      </c>
      <c r="J6149" s="3">
        <v>2787.8666666666668</v>
      </c>
      <c r="K6149">
        <v>32.68</v>
      </c>
      <c r="L6149">
        <v>5974</v>
      </c>
      <c r="M6149">
        <f>Registros[[#This Row],[salario]]*0.06</f>
        <v>358.44</v>
      </c>
      <c r="N6149">
        <f>Registros[[#This Row],[salario]]*5%</f>
        <v>298.7</v>
      </c>
      <c r="O6149">
        <f>IF(Registros[[#This Row],[idade]]&lt;18,311.43,IF(Registros[[#This Row],[idade]]&lt;=25,488.58,IF(Registros[[#This Row],[idade]]&lt;=50,772.77,850.05)))</f>
        <v>488.58</v>
      </c>
      <c r="P6149">
        <f>IF(Registros[[#This Row],[idade]]&lt;18,23.99,IF(Registros[[#This Row],[idade]]&lt;=25,49.9,IF(Registros[[#This Row],[idade]]&lt;=50,145.2,175.45)))</f>
        <v>49.9</v>
      </c>
      <c r="Q6149">
        <v>4</v>
      </c>
      <c r="R6149">
        <v>2</v>
      </c>
      <c r="S6149">
        <v>1</v>
      </c>
      <c r="T6149">
        <v>1</v>
      </c>
      <c r="U6149" t="s">
        <v>3</v>
      </c>
      <c r="V6149" t="s">
        <v>19</v>
      </c>
    </row>
    <row r="6150" spans="1:22" x14ac:dyDescent="0.3">
      <c r="A6150">
        <v>6149</v>
      </c>
      <c r="B6150">
        <v>72528446273</v>
      </c>
      <c r="C6150">
        <v>7</v>
      </c>
      <c r="D6150" s="1">
        <v>39443</v>
      </c>
      <c r="E6150" s="3">
        <f>2023-YEAR(Registros[[#This Row],[data_nascimento]])</f>
        <v>16</v>
      </c>
      <c r="F6150" s="1">
        <v>44018</v>
      </c>
      <c r="G6150" s="1">
        <v>44571</v>
      </c>
      <c r="H6150">
        <v>120</v>
      </c>
      <c r="I6150">
        <v>18</v>
      </c>
      <c r="J6150" s="3">
        <v>4473</v>
      </c>
      <c r="K6150">
        <v>17.2</v>
      </c>
      <c r="L6150">
        <v>7455</v>
      </c>
      <c r="M6150">
        <f>Registros[[#This Row],[salario]]*0.06</f>
        <v>447.3</v>
      </c>
      <c r="N6150">
        <f>Registros[[#This Row],[salario]]*5%</f>
        <v>372.75</v>
      </c>
      <c r="O6150">
        <f>IF(Registros[[#This Row],[idade]]&lt;18,311.43,IF(Registros[[#This Row],[idade]]&lt;=25,488.58,IF(Registros[[#This Row],[idade]]&lt;=50,772.77,850.05)))</f>
        <v>311.43</v>
      </c>
      <c r="P6150">
        <f>IF(Registros[[#This Row],[idade]]&lt;18,23.99,IF(Registros[[#This Row],[idade]]&lt;=25,49.9,IF(Registros[[#This Row],[idade]]&lt;=50,145.2,175.45)))</f>
        <v>23.99</v>
      </c>
      <c r="Q6150">
        <v>4</v>
      </c>
      <c r="R6150">
        <v>6</v>
      </c>
      <c r="S6150">
        <v>2</v>
      </c>
      <c r="T6150">
        <v>1</v>
      </c>
      <c r="U6150" t="s">
        <v>3</v>
      </c>
      <c r="V6150" t="s">
        <v>19</v>
      </c>
    </row>
    <row r="6151" spans="1:22" x14ac:dyDescent="0.3">
      <c r="A6151">
        <v>6150</v>
      </c>
      <c r="B6151">
        <v>40518963028</v>
      </c>
      <c r="C6151">
        <v>6</v>
      </c>
      <c r="D6151" s="1">
        <v>38548</v>
      </c>
      <c r="E6151" s="3">
        <f>2023-YEAR(Registros[[#This Row],[data_nascimento]])</f>
        <v>18</v>
      </c>
      <c r="F6151" s="1">
        <v>44018</v>
      </c>
      <c r="G6151" s="1">
        <v>44571</v>
      </c>
      <c r="H6151">
        <v>220</v>
      </c>
      <c r="I6151">
        <v>18</v>
      </c>
      <c r="J6151" s="3">
        <v>3955.2</v>
      </c>
      <c r="K6151">
        <v>15.48</v>
      </c>
      <c r="L6151">
        <v>6592</v>
      </c>
      <c r="M6151">
        <f>Registros[[#This Row],[salario]]*0.06</f>
        <v>395.52</v>
      </c>
      <c r="N6151">
        <f>Registros[[#This Row],[salario]]*5%</f>
        <v>329.6</v>
      </c>
      <c r="O6151">
        <f>IF(Registros[[#This Row],[idade]]&lt;18,311.43,IF(Registros[[#This Row],[idade]]&lt;=25,488.58,IF(Registros[[#This Row],[idade]]&lt;=50,772.77,850.05)))</f>
        <v>488.58</v>
      </c>
      <c r="P6151">
        <f>IF(Registros[[#This Row],[idade]]&lt;18,23.99,IF(Registros[[#This Row],[idade]]&lt;=25,49.9,IF(Registros[[#This Row],[idade]]&lt;=50,145.2,175.45)))</f>
        <v>49.9</v>
      </c>
      <c r="Q6151">
        <v>5</v>
      </c>
      <c r="R6151">
        <v>21</v>
      </c>
      <c r="S6151">
        <v>2</v>
      </c>
      <c r="T6151">
        <v>1</v>
      </c>
      <c r="U6151" t="s">
        <v>3</v>
      </c>
      <c r="V6151" t="s">
        <v>22</v>
      </c>
    </row>
    <row r="6152" spans="1:22" x14ac:dyDescent="0.3">
      <c r="A6152">
        <v>6151</v>
      </c>
      <c r="B6152">
        <v>34293170560</v>
      </c>
      <c r="C6152">
        <v>4</v>
      </c>
      <c r="D6152" s="1">
        <v>30434</v>
      </c>
      <c r="E6152" s="3">
        <f>2023-YEAR(Registros[[#This Row],[data_nascimento]])</f>
        <v>40</v>
      </c>
      <c r="F6152" s="1">
        <v>44018</v>
      </c>
      <c r="G6152" s="1">
        <v>44571</v>
      </c>
      <c r="H6152">
        <v>220</v>
      </c>
      <c r="I6152">
        <v>1</v>
      </c>
      <c r="J6152" s="3">
        <v>199.3</v>
      </c>
      <c r="K6152">
        <v>17.2</v>
      </c>
      <c r="L6152">
        <v>5979</v>
      </c>
      <c r="M6152">
        <f>Registros[[#This Row],[salario]]*0.06</f>
        <v>358.74</v>
      </c>
      <c r="N6152">
        <f>Registros[[#This Row],[salario]]*5%</f>
        <v>298.95</v>
      </c>
      <c r="O6152">
        <f>IF(Registros[[#This Row],[idade]]&lt;18,311.43,IF(Registros[[#This Row],[idade]]&lt;=25,488.58,IF(Registros[[#This Row],[idade]]&lt;=50,772.77,850.05)))</f>
        <v>772.77</v>
      </c>
      <c r="P6152">
        <f>IF(Registros[[#This Row],[idade]]&lt;18,23.99,IF(Registros[[#This Row],[idade]]&lt;=25,49.9,IF(Registros[[#This Row],[idade]]&lt;=50,145.2,175.45)))</f>
        <v>145.19999999999999</v>
      </c>
      <c r="Q6152">
        <v>1</v>
      </c>
      <c r="R6152">
        <v>17</v>
      </c>
      <c r="S6152">
        <v>1</v>
      </c>
      <c r="T6152">
        <v>1</v>
      </c>
      <c r="U6152" t="s">
        <v>3</v>
      </c>
      <c r="V6152" t="s">
        <v>19</v>
      </c>
    </row>
    <row r="6153" spans="1:22" x14ac:dyDescent="0.3">
      <c r="A6153">
        <v>6152</v>
      </c>
      <c r="B6153">
        <v>74149939707</v>
      </c>
      <c r="C6153">
        <v>7</v>
      </c>
      <c r="D6153" s="1">
        <v>29550</v>
      </c>
      <c r="E6153" s="3">
        <f>2023-YEAR(Registros[[#This Row],[data_nascimento]])</f>
        <v>43</v>
      </c>
      <c r="F6153" s="1">
        <v>44018</v>
      </c>
      <c r="G6153" s="1">
        <v>44571</v>
      </c>
      <c r="H6153">
        <v>220</v>
      </c>
      <c r="I6153">
        <v>10</v>
      </c>
      <c r="J6153" s="3">
        <v>632.66666666666663</v>
      </c>
      <c r="K6153">
        <v>20.64</v>
      </c>
      <c r="L6153">
        <v>1898</v>
      </c>
      <c r="M6153">
        <f>Registros[[#This Row],[salario]]*0.06</f>
        <v>113.88</v>
      </c>
      <c r="N6153">
        <f>Registros[[#This Row],[salario]]*5%</f>
        <v>94.9</v>
      </c>
      <c r="O6153">
        <f>IF(Registros[[#This Row],[idade]]&lt;18,311.43,IF(Registros[[#This Row],[idade]]&lt;=25,488.58,IF(Registros[[#This Row],[idade]]&lt;=50,772.77,850.05)))</f>
        <v>772.77</v>
      </c>
      <c r="P6153">
        <f>IF(Registros[[#This Row],[idade]]&lt;18,23.99,IF(Registros[[#This Row],[idade]]&lt;=25,49.9,IF(Registros[[#This Row],[idade]]&lt;=50,145.2,175.45)))</f>
        <v>145.19999999999999</v>
      </c>
      <c r="Q6153">
        <v>2</v>
      </c>
      <c r="R6153">
        <v>15</v>
      </c>
      <c r="S6153">
        <v>1</v>
      </c>
      <c r="T6153">
        <v>3</v>
      </c>
      <c r="U6153" t="s">
        <v>2</v>
      </c>
      <c r="V6153" t="s">
        <v>22</v>
      </c>
    </row>
    <row r="6154" spans="1:22" x14ac:dyDescent="0.3">
      <c r="A6154">
        <v>6153</v>
      </c>
      <c r="B6154">
        <v>72092079106</v>
      </c>
      <c r="C6154">
        <v>5</v>
      </c>
      <c r="D6154" s="1">
        <v>37147</v>
      </c>
      <c r="E6154" s="3">
        <f>2023-YEAR(Registros[[#This Row],[data_nascimento]])</f>
        <v>22</v>
      </c>
      <c r="F6154" s="1">
        <v>44018</v>
      </c>
      <c r="G6154" s="1">
        <v>44571</v>
      </c>
      <c r="H6154">
        <v>220</v>
      </c>
      <c r="I6154">
        <v>7</v>
      </c>
      <c r="J6154" s="3">
        <v>501.43333333333339</v>
      </c>
      <c r="K6154">
        <v>30.96</v>
      </c>
      <c r="L6154">
        <v>2149</v>
      </c>
      <c r="M6154">
        <f>Registros[[#This Row],[salario]]*0.06</f>
        <v>128.94</v>
      </c>
      <c r="N6154">
        <f>Registros[[#This Row],[salario]]*5%</f>
        <v>107.45</v>
      </c>
      <c r="O6154">
        <f>IF(Registros[[#This Row],[idade]]&lt;18,311.43,IF(Registros[[#This Row],[idade]]&lt;=25,488.58,IF(Registros[[#This Row],[idade]]&lt;=50,772.77,850.05)))</f>
        <v>488.58</v>
      </c>
      <c r="P6154">
        <f>IF(Registros[[#This Row],[idade]]&lt;18,23.99,IF(Registros[[#This Row],[idade]]&lt;=25,49.9,IF(Registros[[#This Row],[idade]]&lt;=50,145.2,175.45)))</f>
        <v>49.9</v>
      </c>
      <c r="Q6154">
        <v>2</v>
      </c>
      <c r="R6154">
        <v>9</v>
      </c>
      <c r="S6154">
        <v>1</v>
      </c>
      <c r="T6154">
        <v>3</v>
      </c>
      <c r="U6154" t="s">
        <v>2</v>
      </c>
      <c r="V6154" t="s">
        <v>19</v>
      </c>
    </row>
    <row r="6155" spans="1:22" x14ac:dyDescent="0.3">
      <c r="A6155">
        <v>6154</v>
      </c>
      <c r="B6155">
        <v>83127554498</v>
      </c>
      <c r="C6155">
        <v>6</v>
      </c>
      <c r="D6155" s="1">
        <v>27844</v>
      </c>
      <c r="E6155" s="3">
        <f>2023-YEAR(Registros[[#This Row],[data_nascimento]])</f>
        <v>47</v>
      </c>
      <c r="F6155" s="1">
        <v>44018</v>
      </c>
      <c r="H6155">
        <v>220</v>
      </c>
      <c r="I6155">
        <v>13</v>
      </c>
      <c r="J6155" s="3">
        <v>1245.8333333333333</v>
      </c>
      <c r="K6155">
        <v>15.48</v>
      </c>
      <c r="L6155">
        <v>2875</v>
      </c>
      <c r="M6155">
        <v>180</v>
      </c>
      <c r="N6155">
        <v>400</v>
      </c>
      <c r="O6155">
        <f>IF(Registros[[#This Row],[idade]]&lt;18,311.43,IF(Registros[[#This Row],[idade]]&lt;=25,488.58,IF(Registros[[#This Row],[idade]]&lt;=50,772.77,850.05)))</f>
        <v>772.77</v>
      </c>
      <c r="P6155">
        <f>IF(Registros[[#This Row],[idade]]&lt;18,23.99,IF(Registros[[#This Row],[idade]]&lt;=25,49.9,IF(Registros[[#This Row],[idade]]&lt;=50,145.2,175.45)))</f>
        <v>145.19999999999999</v>
      </c>
      <c r="Q6155">
        <v>1</v>
      </c>
      <c r="R6155">
        <v>17</v>
      </c>
      <c r="T6155">
        <v>3</v>
      </c>
      <c r="U6155" t="s">
        <v>2</v>
      </c>
      <c r="V6155" t="s">
        <v>19</v>
      </c>
    </row>
    <row r="6156" spans="1:22" x14ac:dyDescent="0.3">
      <c r="A6156">
        <v>6155</v>
      </c>
      <c r="B6156">
        <v>43799739234</v>
      </c>
      <c r="C6156">
        <v>5</v>
      </c>
      <c r="D6156" s="1">
        <v>28386</v>
      </c>
      <c r="E6156" s="3">
        <f>2023-YEAR(Registros[[#This Row],[data_nascimento]])</f>
        <v>46</v>
      </c>
      <c r="F6156" s="1">
        <v>44018</v>
      </c>
      <c r="G6156" s="1">
        <v>44571</v>
      </c>
      <c r="H6156">
        <v>220</v>
      </c>
      <c r="I6156">
        <v>18</v>
      </c>
      <c r="J6156" s="3">
        <v>2442</v>
      </c>
      <c r="K6156">
        <v>18.920000000000002</v>
      </c>
      <c r="L6156">
        <v>4070</v>
      </c>
      <c r="M6156">
        <v>180</v>
      </c>
      <c r="N6156">
        <v>400</v>
      </c>
      <c r="O6156">
        <f>IF(Registros[[#This Row],[idade]]&lt;18,311.43,IF(Registros[[#This Row],[idade]]&lt;=25,488.58,IF(Registros[[#This Row],[idade]]&lt;=50,772.77,850.05)))</f>
        <v>772.77</v>
      </c>
      <c r="P6156">
        <f>IF(Registros[[#This Row],[idade]]&lt;18,23.99,IF(Registros[[#This Row],[idade]]&lt;=25,49.9,IF(Registros[[#This Row],[idade]]&lt;=50,145.2,175.45)))</f>
        <v>145.19999999999999</v>
      </c>
      <c r="Q6156">
        <v>1</v>
      </c>
      <c r="R6156">
        <v>20</v>
      </c>
      <c r="S6156">
        <v>3</v>
      </c>
      <c r="T6156">
        <v>3</v>
      </c>
      <c r="U6156" t="s">
        <v>2</v>
      </c>
      <c r="V6156" t="s">
        <v>22</v>
      </c>
    </row>
    <row r="6157" spans="1:22" x14ac:dyDescent="0.3">
      <c r="A6157">
        <v>6156</v>
      </c>
      <c r="B6157">
        <v>87618059570</v>
      </c>
      <c r="C6157">
        <v>5</v>
      </c>
      <c r="D6157" s="1">
        <v>30765</v>
      </c>
      <c r="E6157" s="3">
        <f>2023-YEAR(Registros[[#This Row],[data_nascimento]])</f>
        <v>39</v>
      </c>
      <c r="F6157" s="1">
        <v>44018</v>
      </c>
      <c r="G6157" s="1">
        <v>44571</v>
      </c>
      <c r="H6157">
        <v>220</v>
      </c>
      <c r="I6157">
        <v>18</v>
      </c>
      <c r="J6157" s="3">
        <v>3327</v>
      </c>
      <c r="K6157">
        <v>13.76</v>
      </c>
      <c r="L6157">
        <v>5545</v>
      </c>
      <c r="M6157">
        <v>180</v>
      </c>
      <c r="N6157">
        <v>400</v>
      </c>
      <c r="O6157">
        <f>IF(Registros[[#This Row],[idade]]&lt;18,311.43,IF(Registros[[#This Row],[idade]]&lt;=25,488.58,IF(Registros[[#This Row],[idade]]&lt;=50,772.77,850.05)))</f>
        <v>772.77</v>
      </c>
      <c r="P6157">
        <f>IF(Registros[[#This Row],[idade]]&lt;18,23.99,IF(Registros[[#This Row],[idade]]&lt;=25,49.9,IF(Registros[[#This Row],[idade]]&lt;=50,145.2,175.45)))</f>
        <v>145.19999999999999</v>
      </c>
      <c r="Q6157">
        <v>3</v>
      </c>
      <c r="R6157">
        <v>16</v>
      </c>
      <c r="S6157">
        <v>1</v>
      </c>
      <c r="T6157">
        <v>1</v>
      </c>
      <c r="U6157" t="s">
        <v>3</v>
      </c>
      <c r="V6157" t="s">
        <v>19</v>
      </c>
    </row>
    <row r="6158" spans="1:22" x14ac:dyDescent="0.3">
      <c r="A6158">
        <v>6157</v>
      </c>
      <c r="B6158">
        <v>14564164157</v>
      </c>
      <c r="C6158">
        <v>5</v>
      </c>
      <c r="D6158" s="1">
        <v>37172</v>
      </c>
      <c r="E6158" s="3">
        <f>2023-YEAR(Registros[[#This Row],[data_nascimento]])</f>
        <v>22</v>
      </c>
      <c r="F6158" s="1">
        <v>44018</v>
      </c>
      <c r="G6158" s="1">
        <v>44571</v>
      </c>
      <c r="H6158">
        <v>220</v>
      </c>
      <c r="I6158">
        <v>4</v>
      </c>
      <c r="J6158" s="3">
        <v>1154.9333333333334</v>
      </c>
      <c r="K6158">
        <v>10.32</v>
      </c>
      <c r="L6158">
        <v>8662</v>
      </c>
      <c r="M6158">
        <v>180</v>
      </c>
      <c r="N6158">
        <v>400</v>
      </c>
      <c r="O6158">
        <f>IF(Registros[[#This Row],[idade]]&lt;18,311.43,IF(Registros[[#This Row],[idade]]&lt;=25,488.58,IF(Registros[[#This Row],[idade]]&lt;=50,772.77,850.05)))</f>
        <v>488.58</v>
      </c>
      <c r="P6158">
        <f>IF(Registros[[#This Row],[idade]]&lt;18,23.99,IF(Registros[[#This Row],[idade]]&lt;=25,49.9,IF(Registros[[#This Row],[idade]]&lt;=50,145.2,175.45)))</f>
        <v>49.9</v>
      </c>
      <c r="Q6158">
        <v>5</v>
      </c>
      <c r="R6158">
        <v>21</v>
      </c>
      <c r="S6158">
        <v>1</v>
      </c>
      <c r="T6158">
        <v>3</v>
      </c>
      <c r="U6158" t="s">
        <v>3</v>
      </c>
      <c r="V6158" t="s">
        <v>22</v>
      </c>
    </row>
    <row r="6159" spans="1:22" x14ac:dyDescent="0.3">
      <c r="A6159">
        <v>6158</v>
      </c>
      <c r="B6159">
        <v>29785973549</v>
      </c>
      <c r="C6159">
        <v>4</v>
      </c>
      <c r="D6159" s="1">
        <v>35663</v>
      </c>
      <c r="E6159" s="3">
        <f>2023-YEAR(Registros[[#This Row],[data_nascimento]])</f>
        <v>26</v>
      </c>
      <c r="F6159" s="1">
        <v>44018</v>
      </c>
      <c r="G6159" s="1">
        <v>44571</v>
      </c>
      <c r="H6159">
        <v>220</v>
      </c>
      <c r="I6159">
        <v>8</v>
      </c>
      <c r="J6159" s="3">
        <v>1795.4666666666667</v>
      </c>
      <c r="K6159">
        <v>34.4</v>
      </c>
      <c r="L6159">
        <v>6733</v>
      </c>
      <c r="M6159">
        <v>180</v>
      </c>
      <c r="N6159">
        <v>400</v>
      </c>
      <c r="O6159">
        <f>IF(Registros[[#This Row],[idade]]&lt;18,311.43,IF(Registros[[#This Row],[idade]]&lt;=25,488.58,IF(Registros[[#This Row],[idade]]&lt;=50,772.77,850.05)))</f>
        <v>772.77</v>
      </c>
      <c r="P6159">
        <f>IF(Registros[[#This Row],[idade]]&lt;18,23.99,IF(Registros[[#This Row],[idade]]&lt;=25,49.9,IF(Registros[[#This Row],[idade]]&lt;=50,145.2,175.45)))</f>
        <v>145.19999999999999</v>
      </c>
      <c r="Q6159">
        <v>2</v>
      </c>
      <c r="R6159">
        <v>11</v>
      </c>
      <c r="S6159">
        <v>2</v>
      </c>
      <c r="T6159">
        <v>2</v>
      </c>
      <c r="U6159" t="s">
        <v>3</v>
      </c>
      <c r="V6159" t="s">
        <v>18</v>
      </c>
    </row>
    <row r="6160" spans="1:22" x14ac:dyDescent="0.3">
      <c r="A6160">
        <v>6159</v>
      </c>
      <c r="B6160">
        <v>77123734181</v>
      </c>
      <c r="C6160">
        <v>4</v>
      </c>
      <c r="D6160" s="1">
        <v>36225</v>
      </c>
      <c r="E6160" s="3">
        <f>2023-YEAR(Registros[[#This Row],[data_nascimento]])</f>
        <v>24</v>
      </c>
      <c r="F6160" s="1">
        <v>44018</v>
      </c>
      <c r="G6160" s="1">
        <v>44571</v>
      </c>
      <c r="H6160">
        <v>220</v>
      </c>
      <c r="I6160">
        <v>16</v>
      </c>
      <c r="J6160" s="3">
        <v>3808.5333333333333</v>
      </c>
      <c r="K6160">
        <v>29.240000000000002</v>
      </c>
      <c r="L6160">
        <v>7141</v>
      </c>
      <c r="M6160">
        <v>180</v>
      </c>
      <c r="N6160">
        <v>400</v>
      </c>
      <c r="O6160">
        <f>IF(Registros[[#This Row],[idade]]&lt;18,311.43,IF(Registros[[#This Row],[idade]]&lt;=25,488.58,IF(Registros[[#This Row],[idade]]&lt;=50,772.77,850.05)))</f>
        <v>488.58</v>
      </c>
      <c r="P6160">
        <f>IF(Registros[[#This Row],[idade]]&lt;18,23.99,IF(Registros[[#This Row],[idade]]&lt;=25,49.9,IF(Registros[[#This Row],[idade]]&lt;=50,145.2,175.45)))</f>
        <v>49.9</v>
      </c>
      <c r="Q6160">
        <v>2</v>
      </c>
      <c r="R6160">
        <v>8</v>
      </c>
      <c r="S6160">
        <v>3</v>
      </c>
      <c r="T6160">
        <v>3</v>
      </c>
      <c r="U6160" t="s">
        <v>3</v>
      </c>
      <c r="V6160" t="s">
        <v>22</v>
      </c>
    </row>
    <row r="6161" spans="1:22" x14ac:dyDescent="0.3">
      <c r="A6161">
        <v>6160</v>
      </c>
      <c r="B6161">
        <v>28667907160</v>
      </c>
      <c r="C6161">
        <v>6</v>
      </c>
      <c r="D6161" s="1">
        <v>37170</v>
      </c>
      <c r="E6161" s="3">
        <f>2023-YEAR(Registros[[#This Row],[data_nascimento]])</f>
        <v>22</v>
      </c>
      <c r="F6161" s="1">
        <v>44018</v>
      </c>
      <c r="G6161" s="1">
        <v>44571</v>
      </c>
      <c r="H6161">
        <v>220</v>
      </c>
      <c r="I6161">
        <v>17</v>
      </c>
      <c r="J6161" s="3">
        <v>3327.4666666666662</v>
      </c>
      <c r="K6161">
        <v>6.88</v>
      </c>
      <c r="L6161">
        <v>5872</v>
      </c>
      <c r="M6161">
        <v>180</v>
      </c>
      <c r="N6161">
        <v>400</v>
      </c>
      <c r="O6161">
        <f>IF(Registros[[#This Row],[idade]]&lt;18,311.43,IF(Registros[[#This Row],[idade]]&lt;=25,488.58,IF(Registros[[#This Row],[idade]]&lt;=50,772.77,850.05)))</f>
        <v>488.58</v>
      </c>
      <c r="P6161">
        <f>IF(Registros[[#This Row],[idade]]&lt;18,23.99,IF(Registros[[#This Row],[idade]]&lt;=25,49.9,IF(Registros[[#This Row],[idade]]&lt;=50,145.2,175.45)))</f>
        <v>49.9</v>
      </c>
      <c r="Q6161">
        <v>2</v>
      </c>
      <c r="R6161">
        <v>11</v>
      </c>
      <c r="S6161">
        <v>1</v>
      </c>
      <c r="T6161">
        <v>1</v>
      </c>
      <c r="U6161" t="s">
        <v>2</v>
      </c>
      <c r="V6161" t="s">
        <v>18</v>
      </c>
    </row>
    <row r="6162" spans="1:22" x14ac:dyDescent="0.3">
      <c r="A6162">
        <v>6161</v>
      </c>
      <c r="B6162">
        <v>20970101839</v>
      </c>
      <c r="C6162">
        <v>7</v>
      </c>
      <c r="D6162" s="1">
        <v>31138</v>
      </c>
      <c r="E6162" s="3">
        <f>2023-YEAR(Registros[[#This Row],[data_nascimento]])</f>
        <v>38</v>
      </c>
      <c r="F6162" s="1">
        <v>44018</v>
      </c>
      <c r="G6162" s="1">
        <v>44571</v>
      </c>
      <c r="H6162">
        <v>220</v>
      </c>
      <c r="I6162">
        <v>17</v>
      </c>
      <c r="J6162" s="3">
        <v>3961</v>
      </c>
      <c r="K6162">
        <v>1.72</v>
      </c>
      <c r="L6162">
        <v>6990</v>
      </c>
      <c r="M6162">
        <v>180</v>
      </c>
      <c r="N6162">
        <v>400</v>
      </c>
      <c r="O6162">
        <f>IF(Registros[[#This Row],[idade]]&lt;18,311.43,IF(Registros[[#This Row],[idade]]&lt;=25,488.58,IF(Registros[[#This Row],[idade]]&lt;=50,772.77,850.05)))</f>
        <v>772.77</v>
      </c>
      <c r="P6162">
        <f>IF(Registros[[#This Row],[idade]]&lt;18,23.99,IF(Registros[[#This Row],[idade]]&lt;=25,49.9,IF(Registros[[#This Row],[idade]]&lt;=50,145.2,175.45)))</f>
        <v>145.19999999999999</v>
      </c>
      <c r="Q6162">
        <v>2</v>
      </c>
      <c r="R6162">
        <v>6</v>
      </c>
      <c r="S6162">
        <v>3</v>
      </c>
      <c r="T6162">
        <v>3</v>
      </c>
      <c r="U6162" t="s">
        <v>3</v>
      </c>
      <c r="V6162" t="s">
        <v>18</v>
      </c>
    </row>
    <row r="6163" spans="1:22" x14ac:dyDescent="0.3">
      <c r="A6163">
        <v>6162</v>
      </c>
      <c r="B6163">
        <v>50735126259</v>
      </c>
      <c r="C6163">
        <v>7</v>
      </c>
      <c r="D6163" s="1">
        <v>35873</v>
      </c>
      <c r="E6163" s="3">
        <f>2023-YEAR(Registros[[#This Row],[data_nascimento]])</f>
        <v>25</v>
      </c>
      <c r="F6163" s="1">
        <v>44018</v>
      </c>
      <c r="G6163" s="1">
        <v>44571</v>
      </c>
      <c r="H6163">
        <v>220</v>
      </c>
      <c r="I6163">
        <v>13</v>
      </c>
      <c r="J6163" s="3">
        <v>2837.0333333333333</v>
      </c>
      <c r="K6163">
        <v>25.799999999999997</v>
      </c>
      <c r="L6163">
        <v>6547</v>
      </c>
      <c r="M6163">
        <v>180</v>
      </c>
      <c r="N6163">
        <v>400</v>
      </c>
      <c r="O6163">
        <f>IF(Registros[[#This Row],[idade]]&lt;18,311.43,IF(Registros[[#This Row],[idade]]&lt;=25,488.58,IF(Registros[[#This Row],[idade]]&lt;=50,772.77,850.05)))</f>
        <v>488.58</v>
      </c>
      <c r="P6163">
        <f>IF(Registros[[#This Row],[idade]]&lt;18,23.99,IF(Registros[[#This Row],[idade]]&lt;=25,49.9,IF(Registros[[#This Row],[idade]]&lt;=50,145.2,175.45)))</f>
        <v>49.9</v>
      </c>
      <c r="Q6163">
        <v>3</v>
      </c>
      <c r="R6163">
        <v>24</v>
      </c>
      <c r="S6163">
        <v>2</v>
      </c>
      <c r="T6163">
        <v>2</v>
      </c>
      <c r="U6163" t="s">
        <v>2</v>
      </c>
      <c r="V6163" t="s">
        <v>22</v>
      </c>
    </row>
    <row r="6164" spans="1:22" x14ac:dyDescent="0.3">
      <c r="A6164">
        <v>6163</v>
      </c>
      <c r="B6164">
        <v>64635133942</v>
      </c>
      <c r="C6164">
        <v>7</v>
      </c>
      <c r="D6164" s="1">
        <v>29663</v>
      </c>
      <c r="E6164" s="3">
        <f>2023-YEAR(Registros[[#This Row],[data_nascimento]])</f>
        <v>42</v>
      </c>
      <c r="F6164" s="1">
        <v>44018</v>
      </c>
      <c r="G6164" s="1">
        <v>44571</v>
      </c>
      <c r="H6164">
        <v>220</v>
      </c>
      <c r="I6164">
        <v>8</v>
      </c>
      <c r="J6164" s="3">
        <v>418.4</v>
      </c>
      <c r="K6164">
        <v>5.16</v>
      </c>
      <c r="L6164">
        <v>1569</v>
      </c>
      <c r="M6164">
        <v>180</v>
      </c>
      <c r="N6164">
        <v>400</v>
      </c>
      <c r="O6164">
        <f>IF(Registros[[#This Row],[idade]]&lt;18,311.43,IF(Registros[[#This Row],[idade]]&lt;=25,488.58,IF(Registros[[#This Row],[idade]]&lt;=50,772.77,850.05)))</f>
        <v>772.77</v>
      </c>
      <c r="P6164">
        <f>IF(Registros[[#This Row],[idade]]&lt;18,23.99,IF(Registros[[#This Row],[idade]]&lt;=25,49.9,IF(Registros[[#This Row],[idade]]&lt;=50,145.2,175.45)))</f>
        <v>145.19999999999999</v>
      </c>
      <c r="Q6164">
        <v>4</v>
      </c>
      <c r="R6164">
        <v>21</v>
      </c>
      <c r="S6164">
        <v>3</v>
      </c>
      <c r="T6164">
        <v>3</v>
      </c>
      <c r="U6164" t="s">
        <v>2</v>
      </c>
      <c r="V6164" t="s">
        <v>22</v>
      </c>
    </row>
    <row r="6165" spans="1:22" x14ac:dyDescent="0.3">
      <c r="A6165">
        <v>6164</v>
      </c>
      <c r="B6165">
        <v>71562261224</v>
      </c>
      <c r="C6165">
        <v>4</v>
      </c>
      <c r="D6165" s="1">
        <v>32229</v>
      </c>
      <c r="E6165" s="3">
        <f>2023-YEAR(Registros[[#This Row],[data_nascimento]])</f>
        <v>35</v>
      </c>
      <c r="F6165" s="1">
        <v>44018</v>
      </c>
      <c r="G6165" s="1">
        <v>44571</v>
      </c>
      <c r="H6165">
        <v>220</v>
      </c>
      <c r="I6165">
        <v>10</v>
      </c>
      <c r="J6165" s="3">
        <v>704.33333333333337</v>
      </c>
      <c r="K6165">
        <v>18.920000000000002</v>
      </c>
      <c r="L6165">
        <v>2113</v>
      </c>
      <c r="M6165">
        <v>180</v>
      </c>
      <c r="N6165">
        <v>400</v>
      </c>
      <c r="O6165">
        <f>IF(Registros[[#This Row],[idade]]&lt;18,311.43,IF(Registros[[#This Row],[idade]]&lt;=25,488.58,IF(Registros[[#This Row],[idade]]&lt;=50,772.77,850.05)))</f>
        <v>772.77</v>
      </c>
      <c r="P6165">
        <f>IF(Registros[[#This Row],[idade]]&lt;18,23.99,IF(Registros[[#This Row],[idade]]&lt;=25,49.9,IF(Registros[[#This Row],[idade]]&lt;=50,145.2,175.45)))</f>
        <v>145.19999999999999</v>
      </c>
      <c r="Q6165">
        <v>5</v>
      </c>
      <c r="R6165">
        <v>7</v>
      </c>
      <c r="S6165">
        <v>2</v>
      </c>
      <c r="T6165">
        <v>1</v>
      </c>
      <c r="U6165" t="s">
        <v>3</v>
      </c>
      <c r="V6165" t="s">
        <v>21</v>
      </c>
    </row>
    <row r="6166" spans="1:22" x14ac:dyDescent="0.3">
      <c r="A6166">
        <v>6165</v>
      </c>
      <c r="B6166">
        <v>23345914251</v>
      </c>
      <c r="C6166">
        <v>5</v>
      </c>
      <c r="D6166" s="1">
        <v>28253</v>
      </c>
      <c r="E6166" s="3">
        <f>2023-YEAR(Registros[[#This Row],[data_nascimento]])</f>
        <v>46</v>
      </c>
      <c r="F6166" s="1">
        <v>44018</v>
      </c>
      <c r="H6166">
        <v>220</v>
      </c>
      <c r="I6166">
        <v>1</v>
      </c>
      <c r="J6166" s="3">
        <v>52.866666666666667</v>
      </c>
      <c r="K6166">
        <v>1.72</v>
      </c>
      <c r="L6166">
        <v>1586</v>
      </c>
      <c r="M6166">
        <v>180</v>
      </c>
      <c r="N6166">
        <v>400</v>
      </c>
      <c r="O6166">
        <f>IF(Registros[[#This Row],[idade]]&lt;18,311.43,IF(Registros[[#This Row],[idade]]&lt;=25,488.58,IF(Registros[[#This Row],[idade]]&lt;=50,772.77,850.05)))</f>
        <v>772.77</v>
      </c>
      <c r="P6166">
        <f>IF(Registros[[#This Row],[idade]]&lt;18,23.99,IF(Registros[[#This Row],[idade]]&lt;=25,49.9,IF(Registros[[#This Row],[idade]]&lt;=50,145.2,175.45)))</f>
        <v>145.19999999999999</v>
      </c>
      <c r="Q6166">
        <v>4</v>
      </c>
      <c r="R6166">
        <v>27</v>
      </c>
      <c r="T6166">
        <v>1</v>
      </c>
      <c r="U6166" t="s">
        <v>2</v>
      </c>
      <c r="V6166" t="s">
        <v>22</v>
      </c>
    </row>
    <row r="6167" spans="1:22" x14ac:dyDescent="0.3">
      <c r="A6167">
        <v>6166</v>
      </c>
      <c r="B6167">
        <v>26920839506</v>
      </c>
      <c r="C6167">
        <v>4</v>
      </c>
      <c r="D6167" s="1">
        <v>31116</v>
      </c>
      <c r="E6167" s="3">
        <f>2023-YEAR(Registros[[#This Row],[data_nascimento]])</f>
        <v>38</v>
      </c>
      <c r="F6167" s="1">
        <v>44018</v>
      </c>
      <c r="H6167">
        <v>220</v>
      </c>
      <c r="I6167">
        <v>16</v>
      </c>
      <c r="J6167" s="3">
        <v>1123.2</v>
      </c>
      <c r="K6167">
        <v>29.240000000000002</v>
      </c>
      <c r="L6167">
        <v>2106</v>
      </c>
      <c r="M6167">
        <v>180</v>
      </c>
      <c r="N6167">
        <v>400</v>
      </c>
      <c r="O6167">
        <f>IF(Registros[[#This Row],[idade]]&lt;18,311.43,IF(Registros[[#This Row],[idade]]&lt;=25,488.58,IF(Registros[[#This Row],[idade]]&lt;=50,772.77,850.05)))</f>
        <v>772.77</v>
      </c>
      <c r="P6167">
        <f>IF(Registros[[#This Row],[idade]]&lt;18,23.99,IF(Registros[[#This Row],[idade]]&lt;=25,49.9,IF(Registros[[#This Row],[idade]]&lt;=50,145.2,175.45)))</f>
        <v>145.19999999999999</v>
      </c>
      <c r="Q6167">
        <v>2</v>
      </c>
      <c r="R6167">
        <v>16</v>
      </c>
      <c r="T6167">
        <v>2</v>
      </c>
      <c r="U6167" t="s">
        <v>2</v>
      </c>
      <c r="V6167" t="s">
        <v>22</v>
      </c>
    </row>
    <row r="6168" spans="1:22" x14ac:dyDescent="0.3">
      <c r="A6168">
        <v>6167</v>
      </c>
      <c r="B6168">
        <v>44953291663</v>
      </c>
      <c r="C6168">
        <v>5</v>
      </c>
      <c r="D6168" s="1">
        <v>32622</v>
      </c>
      <c r="E6168" s="3">
        <f>2023-YEAR(Registros[[#This Row],[data_nascimento]])</f>
        <v>34</v>
      </c>
      <c r="F6168" s="1">
        <v>44018</v>
      </c>
      <c r="H6168">
        <v>220</v>
      </c>
      <c r="I6168">
        <v>4</v>
      </c>
      <c r="J6168" s="3">
        <v>185.46666666666667</v>
      </c>
      <c r="K6168">
        <v>27.52</v>
      </c>
      <c r="L6168">
        <v>1391</v>
      </c>
      <c r="M6168">
        <v>180</v>
      </c>
      <c r="N6168">
        <v>400</v>
      </c>
      <c r="O6168">
        <f>IF(Registros[[#This Row],[idade]]&lt;18,311.43,IF(Registros[[#This Row],[idade]]&lt;=25,488.58,IF(Registros[[#This Row],[idade]]&lt;=50,772.77,850.05)))</f>
        <v>772.77</v>
      </c>
      <c r="P6168">
        <f>IF(Registros[[#This Row],[idade]]&lt;18,23.99,IF(Registros[[#This Row],[idade]]&lt;=25,49.9,IF(Registros[[#This Row],[idade]]&lt;=50,145.2,175.45)))</f>
        <v>145.19999999999999</v>
      </c>
      <c r="Q6168">
        <v>1</v>
      </c>
      <c r="R6168">
        <v>22</v>
      </c>
      <c r="T6168">
        <v>2</v>
      </c>
      <c r="U6168" t="s">
        <v>3</v>
      </c>
      <c r="V6168" t="s">
        <v>19</v>
      </c>
    </row>
    <row r="6169" spans="1:22" x14ac:dyDescent="0.3">
      <c r="A6169">
        <v>6168</v>
      </c>
      <c r="B6169">
        <v>96957836825</v>
      </c>
      <c r="C6169">
        <v>4</v>
      </c>
      <c r="D6169" s="1">
        <v>27984</v>
      </c>
      <c r="E6169" s="3">
        <f>2023-YEAR(Registros[[#This Row],[data_nascimento]])</f>
        <v>47</v>
      </c>
      <c r="F6169" s="1">
        <v>44018</v>
      </c>
      <c r="H6169">
        <v>220</v>
      </c>
      <c r="I6169">
        <v>7</v>
      </c>
      <c r="J6169" s="3">
        <v>320.83333333333337</v>
      </c>
      <c r="K6169">
        <v>17.2</v>
      </c>
      <c r="L6169">
        <v>1375</v>
      </c>
      <c r="M6169">
        <v>180</v>
      </c>
      <c r="N6169">
        <v>400</v>
      </c>
      <c r="O6169">
        <f>IF(Registros[[#This Row],[idade]]&lt;18,311.43,IF(Registros[[#This Row],[idade]]&lt;=25,488.58,IF(Registros[[#This Row],[idade]]&lt;=50,772.77,850.05)))</f>
        <v>772.77</v>
      </c>
      <c r="P6169">
        <f>IF(Registros[[#This Row],[idade]]&lt;18,23.99,IF(Registros[[#This Row],[idade]]&lt;=25,49.9,IF(Registros[[#This Row],[idade]]&lt;=50,145.2,175.45)))</f>
        <v>145.19999999999999</v>
      </c>
      <c r="Q6169">
        <v>4</v>
      </c>
      <c r="R6169">
        <v>12</v>
      </c>
      <c r="T6169">
        <v>1</v>
      </c>
      <c r="U6169" t="s">
        <v>2</v>
      </c>
      <c r="V6169" t="s">
        <v>18</v>
      </c>
    </row>
    <row r="6170" spans="1:22" x14ac:dyDescent="0.3">
      <c r="A6170">
        <v>6169</v>
      </c>
      <c r="B6170">
        <v>13324531684</v>
      </c>
      <c r="C6170">
        <v>6</v>
      </c>
      <c r="D6170" s="1">
        <v>35167</v>
      </c>
      <c r="E6170" s="3">
        <f>2023-YEAR(Registros[[#This Row],[data_nascimento]])</f>
        <v>27</v>
      </c>
      <c r="F6170" s="1">
        <v>44018</v>
      </c>
      <c r="H6170">
        <v>220</v>
      </c>
      <c r="I6170">
        <v>14</v>
      </c>
      <c r="J6170" s="3">
        <v>709.33333333333326</v>
      </c>
      <c r="K6170">
        <v>17.2</v>
      </c>
      <c r="L6170">
        <v>1520</v>
      </c>
      <c r="M6170">
        <v>180</v>
      </c>
      <c r="N6170">
        <v>400</v>
      </c>
      <c r="O6170">
        <f>IF(Registros[[#This Row],[idade]]&lt;18,311.43,IF(Registros[[#This Row],[idade]]&lt;=25,488.58,IF(Registros[[#This Row],[idade]]&lt;=50,772.77,850.05)))</f>
        <v>772.77</v>
      </c>
      <c r="P6170">
        <f>IF(Registros[[#This Row],[idade]]&lt;18,23.99,IF(Registros[[#This Row],[idade]]&lt;=25,49.9,IF(Registros[[#This Row],[idade]]&lt;=50,145.2,175.45)))</f>
        <v>145.19999999999999</v>
      </c>
      <c r="Q6170">
        <v>2</v>
      </c>
      <c r="R6170">
        <v>18</v>
      </c>
      <c r="T6170">
        <v>2</v>
      </c>
      <c r="U6170" t="s">
        <v>2</v>
      </c>
      <c r="V6170" t="s">
        <v>18</v>
      </c>
    </row>
    <row r="6171" spans="1:22" x14ac:dyDescent="0.3">
      <c r="A6171">
        <v>6170</v>
      </c>
      <c r="B6171">
        <v>10779829897</v>
      </c>
      <c r="C6171">
        <v>4</v>
      </c>
      <c r="D6171" s="1">
        <v>34437</v>
      </c>
      <c r="E6171" s="3">
        <f>2023-YEAR(Registros[[#This Row],[data_nascimento]])</f>
        <v>29</v>
      </c>
      <c r="F6171" s="1">
        <v>44018</v>
      </c>
      <c r="H6171">
        <v>220</v>
      </c>
      <c r="I6171">
        <v>5</v>
      </c>
      <c r="J6171" s="3">
        <v>285.16666666666663</v>
      </c>
      <c r="K6171">
        <v>22.36</v>
      </c>
      <c r="L6171">
        <v>1711</v>
      </c>
      <c r="M6171">
        <v>180</v>
      </c>
      <c r="N6171">
        <v>400</v>
      </c>
      <c r="O6171">
        <f>IF(Registros[[#This Row],[idade]]&lt;18,311.43,IF(Registros[[#This Row],[idade]]&lt;=25,488.58,IF(Registros[[#This Row],[idade]]&lt;=50,772.77,850.05)))</f>
        <v>772.77</v>
      </c>
      <c r="P6171">
        <f>IF(Registros[[#This Row],[idade]]&lt;18,23.99,IF(Registros[[#This Row],[idade]]&lt;=25,49.9,IF(Registros[[#This Row],[idade]]&lt;=50,145.2,175.45)))</f>
        <v>145.19999999999999</v>
      </c>
      <c r="Q6171">
        <v>1</v>
      </c>
      <c r="R6171">
        <v>26</v>
      </c>
      <c r="T6171">
        <v>1</v>
      </c>
      <c r="U6171" t="s">
        <v>2</v>
      </c>
      <c r="V6171" t="s">
        <v>21</v>
      </c>
    </row>
    <row r="6172" spans="1:22" x14ac:dyDescent="0.3">
      <c r="A6172">
        <v>6171</v>
      </c>
      <c r="B6172">
        <v>34240283761</v>
      </c>
      <c r="C6172">
        <v>7</v>
      </c>
      <c r="D6172" s="1">
        <v>30158</v>
      </c>
      <c r="E6172" s="3">
        <f>2023-YEAR(Registros[[#This Row],[data_nascimento]])</f>
        <v>41</v>
      </c>
      <c r="F6172" s="1">
        <v>44018</v>
      </c>
      <c r="G6172" s="1">
        <v>44571</v>
      </c>
      <c r="H6172">
        <v>220</v>
      </c>
      <c r="I6172">
        <v>10</v>
      </c>
      <c r="J6172" s="3">
        <v>649.66666666666674</v>
      </c>
      <c r="K6172">
        <v>32.68</v>
      </c>
      <c r="L6172">
        <v>1949</v>
      </c>
      <c r="M6172">
        <v>180</v>
      </c>
      <c r="N6172">
        <v>400</v>
      </c>
      <c r="O6172">
        <f>IF(Registros[[#This Row],[idade]]&lt;18,311.43,IF(Registros[[#This Row],[idade]]&lt;=25,488.58,IF(Registros[[#This Row],[idade]]&lt;=50,772.77,850.05)))</f>
        <v>772.77</v>
      </c>
      <c r="P6172">
        <f>IF(Registros[[#This Row],[idade]]&lt;18,23.99,IF(Registros[[#This Row],[idade]]&lt;=25,49.9,IF(Registros[[#This Row],[idade]]&lt;=50,145.2,175.45)))</f>
        <v>145.19999999999999</v>
      </c>
      <c r="Q6172">
        <v>5</v>
      </c>
      <c r="R6172">
        <v>18</v>
      </c>
      <c r="S6172">
        <v>1</v>
      </c>
      <c r="T6172">
        <v>2</v>
      </c>
      <c r="U6172" t="s">
        <v>2</v>
      </c>
      <c r="V6172" t="s">
        <v>18</v>
      </c>
    </row>
    <row r="6173" spans="1:22" x14ac:dyDescent="0.3">
      <c r="A6173">
        <v>6172</v>
      </c>
      <c r="B6173">
        <v>50314943775</v>
      </c>
      <c r="C6173">
        <v>6</v>
      </c>
      <c r="D6173" s="1">
        <v>36892</v>
      </c>
      <c r="E6173" s="3">
        <f>2023-YEAR(Registros[[#This Row],[data_nascimento]])</f>
        <v>22</v>
      </c>
      <c r="F6173" s="1">
        <v>44020</v>
      </c>
      <c r="G6173" s="1">
        <v>44627</v>
      </c>
      <c r="H6173">
        <v>220</v>
      </c>
      <c r="I6173">
        <v>20</v>
      </c>
      <c r="J6173" s="3">
        <v>1149.3333333333335</v>
      </c>
      <c r="K6173">
        <v>27.52</v>
      </c>
      <c r="L6173">
        <v>1724</v>
      </c>
      <c r="M6173">
        <f>Registros[[#This Row],[salario]]*0.06</f>
        <v>103.44</v>
      </c>
      <c r="N6173">
        <f>Registros[[#This Row],[salario]]*5%</f>
        <v>86.2</v>
      </c>
      <c r="O6173">
        <f>IF(Registros[[#This Row],[idade]]&lt;18,311.43,IF(Registros[[#This Row],[idade]]&lt;=25,488.58,IF(Registros[[#This Row],[idade]]&lt;=50,772.77,850.05)))</f>
        <v>488.58</v>
      </c>
      <c r="P6173">
        <f>IF(Registros[[#This Row],[idade]]&lt;18,23.99,IF(Registros[[#This Row],[idade]]&lt;=25,49.9,IF(Registros[[#This Row],[idade]]&lt;=50,145.2,175.45)))</f>
        <v>49.9</v>
      </c>
      <c r="Q6173">
        <v>1</v>
      </c>
      <c r="R6173">
        <v>6</v>
      </c>
      <c r="S6173">
        <v>2</v>
      </c>
      <c r="T6173">
        <v>3</v>
      </c>
      <c r="U6173" t="s">
        <v>2</v>
      </c>
      <c r="V6173" t="s">
        <v>22</v>
      </c>
    </row>
    <row r="6174" spans="1:22" x14ac:dyDescent="0.3">
      <c r="A6174">
        <v>6173</v>
      </c>
      <c r="B6174">
        <v>44007990935</v>
      </c>
      <c r="C6174">
        <v>4</v>
      </c>
      <c r="D6174" s="1">
        <v>33879</v>
      </c>
      <c r="E6174" s="3">
        <f>2023-YEAR(Registros[[#This Row],[data_nascimento]])</f>
        <v>31</v>
      </c>
      <c r="F6174" s="1">
        <v>44020</v>
      </c>
      <c r="G6174" s="1">
        <v>44627</v>
      </c>
      <c r="H6174">
        <v>220</v>
      </c>
      <c r="I6174">
        <v>7</v>
      </c>
      <c r="J6174" s="3">
        <v>1656.2</v>
      </c>
      <c r="K6174">
        <v>22.36</v>
      </c>
      <c r="L6174">
        <v>7098</v>
      </c>
      <c r="M6174">
        <f>Registros[[#This Row],[salario]]*0.06</f>
        <v>425.88</v>
      </c>
      <c r="N6174">
        <f>Registros[[#This Row],[salario]]*5%</f>
        <v>354.90000000000003</v>
      </c>
      <c r="O6174">
        <f>IF(Registros[[#This Row],[idade]]&lt;18,311.43,IF(Registros[[#This Row],[idade]]&lt;=25,488.58,IF(Registros[[#This Row],[idade]]&lt;=50,772.77,850.05)))</f>
        <v>772.77</v>
      </c>
      <c r="P6174">
        <f>IF(Registros[[#This Row],[idade]]&lt;18,23.99,IF(Registros[[#This Row],[idade]]&lt;=25,49.9,IF(Registros[[#This Row],[idade]]&lt;=50,145.2,175.45)))</f>
        <v>145.19999999999999</v>
      </c>
      <c r="Q6174">
        <v>4</v>
      </c>
      <c r="R6174">
        <v>18</v>
      </c>
      <c r="S6174">
        <v>1</v>
      </c>
      <c r="T6174">
        <v>2</v>
      </c>
      <c r="U6174" t="s">
        <v>3</v>
      </c>
      <c r="V6174" t="s">
        <v>22</v>
      </c>
    </row>
    <row r="6175" spans="1:22" x14ac:dyDescent="0.3">
      <c r="A6175">
        <v>6174</v>
      </c>
      <c r="B6175">
        <v>85697938338</v>
      </c>
      <c r="C6175">
        <v>7</v>
      </c>
      <c r="D6175" s="1">
        <v>39093</v>
      </c>
      <c r="E6175" s="3">
        <f>2023-YEAR(Registros[[#This Row],[data_nascimento]])</f>
        <v>16</v>
      </c>
      <c r="F6175" s="1">
        <v>44020</v>
      </c>
      <c r="G6175" s="1">
        <v>44627</v>
      </c>
      <c r="H6175">
        <v>120</v>
      </c>
      <c r="I6175">
        <v>3</v>
      </c>
      <c r="J6175" s="3">
        <v>725.9</v>
      </c>
      <c r="K6175">
        <v>6.88</v>
      </c>
      <c r="L6175">
        <v>7259</v>
      </c>
      <c r="M6175">
        <f>Registros[[#This Row],[salario]]*0.06</f>
        <v>435.53999999999996</v>
      </c>
      <c r="N6175">
        <f>Registros[[#This Row],[salario]]*5%</f>
        <v>362.95000000000005</v>
      </c>
      <c r="O6175">
        <f>IF(Registros[[#This Row],[idade]]&lt;18,311.43,IF(Registros[[#This Row],[idade]]&lt;=25,488.58,IF(Registros[[#This Row],[idade]]&lt;=50,772.77,850.05)))</f>
        <v>311.43</v>
      </c>
      <c r="P6175">
        <f>IF(Registros[[#This Row],[idade]]&lt;18,23.99,IF(Registros[[#This Row],[idade]]&lt;=25,49.9,IF(Registros[[#This Row],[idade]]&lt;=50,145.2,175.45)))</f>
        <v>23.99</v>
      </c>
      <c r="Q6175">
        <v>3</v>
      </c>
      <c r="R6175">
        <v>10</v>
      </c>
      <c r="S6175">
        <v>1</v>
      </c>
      <c r="T6175">
        <v>1</v>
      </c>
      <c r="U6175" t="s">
        <v>2</v>
      </c>
      <c r="V6175" t="s">
        <v>21</v>
      </c>
    </row>
    <row r="6176" spans="1:22" x14ac:dyDescent="0.3">
      <c r="A6176">
        <v>6175</v>
      </c>
      <c r="B6176">
        <v>46014084685</v>
      </c>
      <c r="C6176">
        <v>4</v>
      </c>
      <c r="D6176" s="1">
        <v>33661</v>
      </c>
      <c r="E6176" s="3">
        <f>2023-YEAR(Registros[[#This Row],[data_nascimento]])</f>
        <v>31</v>
      </c>
      <c r="F6176" s="1">
        <v>44020</v>
      </c>
      <c r="G6176" s="1">
        <v>44627</v>
      </c>
      <c r="H6176">
        <v>220</v>
      </c>
      <c r="I6176">
        <v>5</v>
      </c>
      <c r="J6176" s="3">
        <v>493.66666666666669</v>
      </c>
      <c r="K6176">
        <v>17.2</v>
      </c>
      <c r="L6176">
        <v>2962</v>
      </c>
      <c r="M6176">
        <f>Registros[[#This Row],[salario]]*0.06</f>
        <v>177.72</v>
      </c>
      <c r="N6176">
        <f>Registros[[#This Row],[salario]]*5%</f>
        <v>148.1</v>
      </c>
      <c r="O6176">
        <f>IF(Registros[[#This Row],[idade]]&lt;18,311.43,IF(Registros[[#This Row],[idade]]&lt;=25,488.58,IF(Registros[[#This Row],[idade]]&lt;=50,772.77,850.05)))</f>
        <v>772.77</v>
      </c>
      <c r="P6176">
        <f>IF(Registros[[#This Row],[idade]]&lt;18,23.99,IF(Registros[[#This Row],[idade]]&lt;=25,49.9,IF(Registros[[#This Row],[idade]]&lt;=50,145.2,175.45)))</f>
        <v>145.19999999999999</v>
      </c>
      <c r="Q6176">
        <v>2</v>
      </c>
      <c r="R6176">
        <v>8</v>
      </c>
      <c r="S6176">
        <v>1</v>
      </c>
      <c r="T6176">
        <v>3</v>
      </c>
      <c r="U6176" t="s">
        <v>3</v>
      </c>
      <c r="V6176" t="s">
        <v>22</v>
      </c>
    </row>
    <row r="6177" spans="1:22" x14ac:dyDescent="0.3">
      <c r="A6177">
        <v>6176</v>
      </c>
      <c r="B6177">
        <v>69928235501</v>
      </c>
      <c r="C6177">
        <v>4</v>
      </c>
      <c r="D6177" s="1">
        <v>33317</v>
      </c>
      <c r="E6177" s="3">
        <f>2023-YEAR(Registros[[#This Row],[data_nascimento]])</f>
        <v>32</v>
      </c>
      <c r="F6177" s="1">
        <v>44020</v>
      </c>
      <c r="H6177">
        <v>220</v>
      </c>
      <c r="I6177">
        <v>20</v>
      </c>
      <c r="J6177" s="3">
        <v>4052</v>
      </c>
      <c r="K6177">
        <v>32.68</v>
      </c>
      <c r="L6177">
        <v>6078</v>
      </c>
      <c r="M6177">
        <f>Registros[[#This Row],[salario]]*0.06</f>
        <v>364.68</v>
      </c>
      <c r="N6177">
        <f>Registros[[#This Row],[salario]]*5%</f>
        <v>303.90000000000003</v>
      </c>
      <c r="O6177">
        <f>IF(Registros[[#This Row],[idade]]&lt;18,311.43,IF(Registros[[#This Row],[idade]]&lt;=25,488.58,IF(Registros[[#This Row],[idade]]&lt;=50,772.77,850.05)))</f>
        <v>772.77</v>
      </c>
      <c r="P6177">
        <f>IF(Registros[[#This Row],[idade]]&lt;18,23.99,IF(Registros[[#This Row],[idade]]&lt;=25,49.9,IF(Registros[[#This Row],[idade]]&lt;=50,145.2,175.45)))</f>
        <v>145.19999999999999</v>
      </c>
      <c r="Q6177">
        <v>1</v>
      </c>
      <c r="R6177">
        <v>27</v>
      </c>
      <c r="T6177">
        <v>3</v>
      </c>
      <c r="U6177" t="s">
        <v>2</v>
      </c>
      <c r="V6177" t="s">
        <v>22</v>
      </c>
    </row>
    <row r="6178" spans="1:22" x14ac:dyDescent="0.3">
      <c r="A6178">
        <v>6177</v>
      </c>
      <c r="B6178">
        <v>37025558268</v>
      </c>
      <c r="C6178">
        <v>6</v>
      </c>
      <c r="D6178" s="1">
        <v>33858</v>
      </c>
      <c r="E6178" s="3">
        <f>2023-YEAR(Registros[[#This Row],[data_nascimento]])</f>
        <v>31</v>
      </c>
      <c r="F6178" s="1">
        <v>44020</v>
      </c>
      <c r="H6178">
        <v>220</v>
      </c>
      <c r="I6178">
        <v>18</v>
      </c>
      <c r="J6178" s="3">
        <v>3873.6</v>
      </c>
      <c r="K6178">
        <v>8.6</v>
      </c>
      <c r="L6178">
        <v>6456</v>
      </c>
      <c r="M6178">
        <f>Registros[[#This Row],[salario]]*0.06</f>
        <v>387.36</v>
      </c>
      <c r="N6178">
        <f>Registros[[#This Row],[salario]]*5%</f>
        <v>322.8</v>
      </c>
      <c r="O6178">
        <f>IF(Registros[[#This Row],[idade]]&lt;18,311.43,IF(Registros[[#This Row],[idade]]&lt;=25,488.58,IF(Registros[[#This Row],[idade]]&lt;=50,772.77,850.05)))</f>
        <v>772.77</v>
      </c>
      <c r="P6178">
        <f>IF(Registros[[#This Row],[idade]]&lt;18,23.99,IF(Registros[[#This Row],[idade]]&lt;=25,49.9,IF(Registros[[#This Row],[idade]]&lt;=50,145.2,175.45)))</f>
        <v>145.19999999999999</v>
      </c>
      <c r="Q6178">
        <v>2</v>
      </c>
      <c r="R6178">
        <v>5</v>
      </c>
      <c r="T6178">
        <v>3</v>
      </c>
      <c r="U6178" t="s">
        <v>2</v>
      </c>
      <c r="V6178" t="s">
        <v>19</v>
      </c>
    </row>
    <row r="6179" spans="1:22" x14ac:dyDescent="0.3">
      <c r="A6179">
        <v>6178</v>
      </c>
      <c r="B6179">
        <v>48165755893</v>
      </c>
      <c r="C6179">
        <v>7</v>
      </c>
      <c r="D6179" s="1">
        <v>36819</v>
      </c>
      <c r="E6179" s="3">
        <f>2023-YEAR(Registros[[#This Row],[data_nascimento]])</f>
        <v>23</v>
      </c>
      <c r="F6179" s="1">
        <v>44020</v>
      </c>
      <c r="H6179">
        <v>220</v>
      </c>
      <c r="I6179">
        <v>20</v>
      </c>
      <c r="J6179" s="3">
        <v>2595.3333333333335</v>
      </c>
      <c r="K6179">
        <v>29.240000000000002</v>
      </c>
      <c r="L6179">
        <v>3893</v>
      </c>
      <c r="M6179">
        <f>Registros[[#This Row],[salario]]*0.06</f>
        <v>233.57999999999998</v>
      </c>
      <c r="N6179">
        <f>Registros[[#This Row],[salario]]*5%</f>
        <v>194.65</v>
      </c>
      <c r="O6179">
        <f>IF(Registros[[#This Row],[idade]]&lt;18,311.43,IF(Registros[[#This Row],[idade]]&lt;=25,488.58,IF(Registros[[#This Row],[idade]]&lt;=50,772.77,850.05)))</f>
        <v>488.58</v>
      </c>
      <c r="P6179">
        <f>IF(Registros[[#This Row],[idade]]&lt;18,23.99,IF(Registros[[#This Row],[idade]]&lt;=25,49.9,IF(Registros[[#This Row],[idade]]&lt;=50,145.2,175.45)))</f>
        <v>49.9</v>
      </c>
      <c r="Q6179">
        <v>3</v>
      </c>
      <c r="R6179">
        <v>23</v>
      </c>
      <c r="T6179">
        <v>1</v>
      </c>
      <c r="U6179" t="s">
        <v>3</v>
      </c>
      <c r="V6179" t="s">
        <v>22</v>
      </c>
    </row>
    <row r="6180" spans="1:22" x14ac:dyDescent="0.3">
      <c r="A6180">
        <v>6179</v>
      </c>
      <c r="B6180">
        <v>30897158690</v>
      </c>
      <c r="C6180">
        <v>4</v>
      </c>
      <c r="D6180" s="1">
        <v>34885</v>
      </c>
      <c r="E6180" s="3">
        <f>2023-YEAR(Registros[[#This Row],[data_nascimento]])</f>
        <v>28</v>
      </c>
      <c r="F6180" s="1">
        <v>44020</v>
      </c>
      <c r="G6180" s="1">
        <v>44627</v>
      </c>
      <c r="H6180">
        <v>220</v>
      </c>
      <c r="I6180">
        <v>20</v>
      </c>
      <c r="J6180" s="3">
        <v>4139.333333333333</v>
      </c>
      <c r="K6180">
        <v>18.920000000000002</v>
      </c>
      <c r="L6180">
        <v>6209</v>
      </c>
      <c r="M6180">
        <f>Registros[[#This Row],[salario]]*0.06</f>
        <v>372.53999999999996</v>
      </c>
      <c r="N6180">
        <f>Registros[[#This Row],[salario]]*5%</f>
        <v>310.45000000000005</v>
      </c>
      <c r="O6180">
        <f>IF(Registros[[#This Row],[idade]]&lt;18,311.43,IF(Registros[[#This Row],[idade]]&lt;=25,488.58,IF(Registros[[#This Row],[idade]]&lt;=50,772.77,850.05)))</f>
        <v>772.77</v>
      </c>
      <c r="P6180">
        <f>IF(Registros[[#This Row],[idade]]&lt;18,23.99,IF(Registros[[#This Row],[idade]]&lt;=25,49.9,IF(Registros[[#This Row],[idade]]&lt;=50,145.2,175.45)))</f>
        <v>145.19999999999999</v>
      </c>
      <c r="Q6180">
        <v>4</v>
      </c>
      <c r="R6180">
        <v>23</v>
      </c>
      <c r="S6180">
        <v>2</v>
      </c>
      <c r="T6180">
        <v>2</v>
      </c>
      <c r="U6180" t="s">
        <v>3</v>
      </c>
      <c r="V6180" t="s">
        <v>18</v>
      </c>
    </row>
    <row r="6181" spans="1:22" x14ac:dyDescent="0.3">
      <c r="A6181">
        <v>6180</v>
      </c>
      <c r="B6181">
        <v>44056183845</v>
      </c>
      <c r="C6181">
        <v>4</v>
      </c>
      <c r="D6181" s="1">
        <v>32091</v>
      </c>
      <c r="E6181" s="3">
        <f>2023-YEAR(Registros[[#This Row],[data_nascimento]])</f>
        <v>36</v>
      </c>
      <c r="F6181" s="1">
        <v>44020</v>
      </c>
      <c r="G6181" s="1">
        <v>44627</v>
      </c>
      <c r="H6181">
        <v>220</v>
      </c>
      <c r="I6181">
        <v>3</v>
      </c>
      <c r="J6181" s="3">
        <v>330.29999999999995</v>
      </c>
      <c r="K6181">
        <v>30.96</v>
      </c>
      <c r="L6181">
        <v>3303</v>
      </c>
      <c r="M6181">
        <f>Registros[[#This Row],[salario]]*0.06</f>
        <v>198.18</v>
      </c>
      <c r="N6181">
        <f>Registros[[#This Row],[salario]]*5%</f>
        <v>165.15</v>
      </c>
      <c r="O6181">
        <f>IF(Registros[[#This Row],[idade]]&lt;18,311.43,IF(Registros[[#This Row],[idade]]&lt;=25,488.58,IF(Registros[[#This Row],[idade]]&lt;=50,772.77,850.05)))</f>
        <v>772.77</v>
      </c>
      <c r="P6181">
        <f>IF(Registros[[#This Row],[idade]]&lt;18,23.99,IF(Registros[[#This Row],[idade]]&lt;=25,49.9,IF(Registros[[#This Row],[idade]]&lt;=50,145.2,175.45)))</f>
        <v>145.19999999999999</v>
      </c>
      <c r="Q6181">
        <v>4</v>
      </c>
      <c r="R6181">
        <v>24</v>
      </c>
      <c r="S6181">
        <v>2</v>
      </c>
      <c r="T6181">
        <v>2</v>
      </c>
      <c r="U6181" t="s">
        <v>2</v>
      </c>
      <c r="V6181" t="s">
        <v>22</v>
      </c>
    </row>
    <row r="6182" spans="1:22" x14ac:dyDescent="0.3">
      <c r="A6182">
        <v>6181</v>
      </c>
      <c r="B6182">
        <v>30435706907</v>
      </c>
      <c r="C6182">
        <v>4</v>
      </c>
      <c r="D6182" s="1">
        <v>30996</v>
      </c>
      <c r="E6182" s="3">
        <f>2023-YEAR(Registros[[#This Row],[data_nascimento]])</f>
        <v>39</v>
      </c>
      <c r="F6182" s="1">
        <v>44020</v>
      </c>
      <c r="G6182" s="1">
        <v>44627</v>
      </c>
      <c r="H6182">
        <v>220</v>
      </c>
      <c r="I6182">
        <v>2</v>
      </c>
      <c r="J6182" s="3">
        <v>274.13333333333333</v>
      </c>
      <c r="K6182">
        <v>6.88</v>
      </c>
      <c r="L6182">
        <v>4112</v>
      </c>
      <c r="M6182">
        <f>Registros[[#This Row],[salario]]*0.06</f>
        <v>246.72</v>
      </c>
      <c r="N6182">
        <f>Registros[[#This Row],[salario]]*5%</f>
        <v>205.60000000000002</v>
      </c>
      <c r="O6182">
        <f>IF(Registros[[#This Row],[idade]]&lt;18,311.43,IF(Registros[[#This Row],[idade]]&lt;=25,488.58,IF(Registros[[#This Row],[idade]]&lt;=50,772.77,850.05)))</f>
        <v>772.77</v>
      </c>
      <c r="P6182">
        <f>IF(Registros[[#This Row],[idade]]&lt;18,23.99,IF(Registros[[#This Row],[idade]]&lt;=25,49.9,IF(Registros[[#This Row],[idade]]&lt;=50,145.2,175.45)))</f>
        <v>145.19999999999999</v>
      </c>
      <c r="Q6182">
        <v>4</v>
      </c>
      <c r="R6182">
        <v>10</v>
      </c>
      <c r="S6182">
        <v>3</v>
      </c>
      <c r="T6182">
        <v>2</v>
      </c>
      <c r="U6182" t="s">
        <v>3</v>
      </c>
      <c r="V6182" t="s">
        <v>21</v>
      </c>
    </row>
    <row r="6183" spans="1:22" x14ac:dyDescent="0.3">
      <c r="A6183">
        <v>6182</v>
      </c>
      <c r="B6183">
        <v>73778497550</v>
      </c>
      <c r="C6183">
        <v>5</v>
      </c>
      <c r="D6183" s="1">
        <v>35427</v>
      </c>
      <c r="E6183" s="3">
        <f>2023-YEAR(Registros[[#This Row],[data_nascimento]])</f>
        <v>27</v>
      </c>
      <c r="F6183" s="1">
        <v>44020</v>
      </c>
      <c r="G6183" s="1">
        <v>44627</v>
      </c>
      <c r="H6183">
        <v>220</v>
      </c>
      <c r="I6183">
        <v>9</v>
      </c>
      <c r="J6183" s="3">
        <v>1134.3</v>
      </c>
      <c r="K6183">
        <v>13.76</v>
      </c>
      <c r="L6183">
        <v>3781</v>
      </c>
      <c r="M6183">
        <f>Registros[[#This Row],[salario]]*0.06</f>
        <v>226.85999999999999</v>
      </c>
      <c r="N6183">
        <f>Registros[[#This Row],[salario]]*5%</f>
        <v>189.05</v>
      </c>
      <c r="O6183">
        <f>IF(Registros[[#This Row],[idade]]&lt;18,311.43,IF(Registros[[#This Row],[idade]]&lt;=25,488.58,IF(Registros[[#This Row],[idade]]&lt;=50,772.77,850.05)))</f>
        <v>772.77</v>
      </c>
      <c r="P6183">
        <f>IF(Registros[[#This Row],[idade]]&lt;18,23.99,IF(Registros[[#This Row],[idade]]&lt;=25,49.9,IF(Registros[[#This Row],[idade]]&lt;=50,145.2,175.45)))</f>
        <v>145.19999999999999</v>
      </c>
      <c r="Q6183">
        <v>5</v>
      </c>
      <c r="R6183">
        <v>27</v>
      </c>
      <c r="S6183">
        <v>1</v>
      </c>
      <c r="T6183">
        <v>1</v>
      </c>
      <c r="U6183" t="s">
        <v>2</v>
      </c>
      <c r="V6183" t="s">
        <v>19</v>
      </c>
    </row>
    <row r="6184" spans="1:22" x14ac:dyDescent="0.3">
      <c r="A6184">
        <v>6183</v>
      </c>
      <c r="B6184">
        <v>86673659490</v>
      </c>
      <c r="C6184">
        <v>7</v>
      </c>
      <c r="D6184" s="1">
        <v>39030</v>
      </c>
      <c r="E6184" s="3">
        <f>2023-YEAR(Registros[[#This Row],[data_nascimento]])</f>
        <v>17</v>
      </c>
      <c r="F6184" s="1">
        <v>44020</v>
      </c>
      <c r="G6184" s="1">
        <v>44627</v>
      </c>
      <c r="H6184">
        <v>120</v>
      </c>
      <c r="I6184">
        <v>15</v>
      </c>
      <c r="J6184" s="3">
        <v>3716.5</v>
      </c>
      <c r="K6184">
        <v>5.16</v>
      </c>
      <c r="L6184">
        <v>7433</v>
      </c>
      <c r="M6184">
        <f>Registros[[#This Row],[salario]]*0.06</f>
        <v>445.97999999999996</v>
      </c>
      <c r="N6184">
        <f>Registros[[#This Row],[salario]]*5%</f>
        <v>371.65000000000003</v>
      </c>
      <c r="O6184">
        <f>IF(Registros[[#This Row],[idade]]&lt;18,311.43,IF(Registros[[#This Row],[idade]]&lt;=25,488.58,IF(Registros[[#This Row],[idade]]&lt;=50,772.77,850.05)))</f>
        <v>311.43</v>
      </c>
      <c r="P6184">
        <f>IF(Registros[[#This Row],[idade]]&lt;18,23.99,IF(Registros[[#This Row],[idade]]&lt;=25,49.9,IF(Registros[[#This Row],[idade]]&lt;=50,145.2,175.45)))</f>
        <v>23.99</v>
      </c>
      <c r="Q6184">
        <v>4</v>
      </c>
      <c r="R6184">
        <v>11</v>
      </c>
      <c r="S6184">
        <v>3</v>
      </c>
      <c r="T6184">
        <v>3</v>
      </c>
      <c r="U6184" t="s">
        <v>3</v>
      </c>
      <c r="V6184" t="s">
        <v>21</v>
      </c>
    </row>
    <row r="6185" spans="1:22" x14ac:dyDescent="0.3">
      <c r="A6185">
        <v>6184</v>
      </c>
      <c r="B6185">
        <v>71001979176</v>
      </c>
      <c r="C6185">
        <v>4</v>
      </c>
      <c r="D6185" s="1">
        <v>37519</v>
      </c>
      <c r="E6185" s="3">
        <f>2023-YEAR(Registros[[#This Row],[data_nascimento]])</f>
        <v>21</v>
      </c>
      <c r="F6185" s="1">
        <v>44020</v>
      </c>
      <c r="G6185" s="1">
        <v>44627</v>
      </c>
      <c r="H6185">
        <v>220</v>
      </c>
      <c r="I6185">
        <v>14</v>
      </c>
      <c r="J6185" s="3">
        <v>2917.6</v>
      </c>
      <c r="K6185">
        <v>22.36</v>
      </c>
      <c r="L6185">
        <v>6252</v>
      </c>
      <c r="M6185">
        <f>Registros[[#This Row],[salario]]*0.06</f>
        <v>375.12</v>
      </c>
      <c r="N6185">
        <f>Registros[[#This Row],[salario]]*5%</f>
        <v>312.60000000000002</v>
      </c>
      <c r="O6185">
        <f>IF(Registros[[#This Row],[idade]]&lt;18,311.43,IF(Registros[[#This Row],[idade]]&lt;=25,488.58,IF(Registros[[#This Row],[idade]]&lt;=50,772.77,850.05)))</f>
        <v>488.58</v>
      </c>
      <c r="P6185">
        <f>IF(Registros[[#This Row],[idade]]&lt;18,23.99,IF(Registros[[#This Row],[idade]]&lt;=25,49.9,IF(Registros[[#This Row],[idade]]&lt;=50,145.2,175.45)))</f>
        <v>49.9</v>
      </c>
      <c r="Q6185">
        <v>3</v>
      </c>
      <c r="R6185">
        <v>26</v>
      </c>
      <c r="S6185">
        <v>1</v>
      </c>
      <c r="T6185">
        <v>3</v>
      </c>
      <c r="U6185" t="s">
        <v>2</v>
      </c>
      <c r="V6185" t="s">
        <v>18</v>
      </c>
    </row>
    <row r="6186" spans="1:22" x14ac:dyDescent="0.3">
      <c r="A6186">
        <v>6185</v>
      </c>
      <c r="B6186">
        <v>26016525209</v>
      </c>
      <c r="C6186">
        <v>4</v>
      </c>
      <c r="D6186" s="1">
        <v>38398</v>
      </c>
      <c r="E6186" s="3">
        <f>2023-YEAR(Registros[[#This Row],[data_nascimento]])</f>
        <v>18</v>
      </c>
      <c r="F6186" s="1">
        <v>44020</v>
      </c>
      <c r="G6186" s="1">
        <v>44627</v>
      </c>
      <c r="H6186">
        <v>220</v>
      </c>
      <c r="I6186">
        <v>9</v>
      </c>
      <c r="J6186" s="3">
        <v>1497</v>
      </c>
      <c r="K6186">
        <v>25.799999999999997</v>
      </c>
      <c r="L6186">
        <v>4990</v>
      </c>
      <c r="M6186">
        <f>Registros[[#This Row],[salario]]*0.06</f>
        <v>299.39999999999998</v>
      </c>
      <c r="N6186">
        <f>Registros[[#This Row],[salario]]*5%</f>
        <v>249.5</v>
      </c>
      <c r="O6186">
        <f>IF(Registros[[#This Row],[idade]]&lt;18,311.43,IF(Registros[[#This Row],[idade]]&lt;=25,488.58,IF(Registros[[#This Row],[idade]]&lt;=50,772.77,850.05)))</f>
        <v>488.58</v>
      </c>
      <c r="P6186">
        <f>IF(Registros[[#This Row],[idade]]&lt;18,23.99,IF(Registros[[#This Row],[idade]]&lt;=25,49.9,IF(Registros[[#This Row],[idade]]&lt;=50,145.2,175.45)))</f>
        <v>49.9</v>
      </c>
      <c r="Q6186">
        <v>5</v>
      </c>
      <c r="R6186">
        <v>2</v>
      </c>
      <c r="S6186">
        <v>2</v>
      </c>
      <c r="T6186">
        <v>1</v>
      </c>
      <c r="U6186" t="s">
        <v>3</v>
      </c>
      <c r="V6186" t="s">
        <v>21</v>
      </c>
    </row>
    <row r="6187" spans="1:22" x14ac:dyDescent="0.3">
      <c r="A6187">
        <v>6186</v>
      </c>
      <c r="B6187">
        <v>44330961350</v>
      </c>
      <c r="C6187">
        <v>4</v>
      </c>
      <c r="D6187" s="1">
        <v>30734</v>
      </c>
      <c r="E6187" s="3">
        <f>2023-YEAR(Registros[[#This Row],[data_nascimento]])</f>
        <v>39</v>
      </c>
      <c r="F6187" s="1">
        <v>44020</v>
      </c>
      <c r="G6187" s="1">
        <v>44627</v>
      </c>
      <c r="H6187">
        <v>220</v>
      </c>
      <c r="I6187">
        <v>3</v>
      </c>
      <c r="J6187" s="3">
        <v>427.9</v>
      </c>
      <c r="K6187">
        <v>18.920000000000002</v>
      </c>
      <c r="L6187">
        <v>4279</v>
      </c>
      <c r="M6187">
        <f>Registros[[#This Row],[salario]]*0.06</f>
        <v>256.74</v>
      </c>
      <c r="N6187">
        <f>Registros[[#This Row],[salario]]*5%</f>
        <v>213.95000000000002</v>
      </c>
      <c r="O6187">
        <f>IF(Registros[[#This Row],[idade]]&lt;18,311.43,IF(Registros[[#This Row],[idade]]&lt;=25,488.58,IF(Registros[[#This Row],[idade]]&lt;=50,772.77,850.05)))</f>
        <v>772.77</v>
      </c>
      <c r="P6187">
        <f>IF(Registros[[#This Row],[idade]]&lt;18,23.99,IF(Registros[[#This Row],[idade]]&lt;=25,49.9,IF(Registros[[#This Row],[idade]]&lt;=50,145.2,175.45)))</f>
        <v>145.19999999999999</v>
      </c>
      <c r="Q6187">
        <v>4</v>
      </c>
      <c r="R6187">
        <v>13</v>
      </c>
      <c r="S6187">
        <v>2</v>
      </c>
      <c r="T6187">
        <v>3</v>
      </c>
      <c r="U6187" t="s">
        <v>3</v>
      </c>
      <c r="V6187" t="s">
        <v>18</v>
      </c>
    </row>
    <row r="6188" spans="1:22" x14ac:dyDescent="0.3">
      <c r="A6188">
        <v>6187</v>
      </c>
      <c r="B6188">
        <v>23393996122</v>
      </c>
      <c r="C6188">
        <v>7</v>
      </c>
      <c r="D6188" s="1">
        <v>32390</v>
      </c>
      <c r="E6188" s="3">
        <f>2023-YEAR(Registros[[#This Row],[data_nascimento]])</f>
        <v>35</v>
      </c>
      <c r="F6188" s="1">
        <v>44020</v>
      </c>
      <c r="G6188" s="1">
        <v>44627</v>
      </c>
      <c r="H6188">
        <v>220</v>
      </c>
      <c r="I6188">
        <v>17</v>
      </c>
      <c r="J6188" s="3">
        <v>2466.1333333333332</v>
      </c>
      <c r="K6188">
        <v>10.32</v>
      </c>
      <c r="L6188">
        <v>4352</v>
      </c>
      <c r="M6188">
        <f>Registros[[#This Row],[salario]]*0.06</f>
        <v>261.12</v>
      </c>
      <c r="N6188">
        <f>Registros[[#This Row],[salario]]*5%</f>
        <v>217.60000000000002</v>
      </c>
      <c r="O6188">
        <f>IF(Registros[[#This Row],[idade]]&lt;18,311.43,IF(Registros[[#This Row],[idade]]&lt;=25,488.58,IF(Registros[[#This Row],[idade]]&lt;=50,772.77,850.05)))</f>
        <v>772.77</v>
      </c>
      <c r="P6188">
        <f>IF(Registros[[#This Row],[idade]]&lt;18,23.99,IF(Registros[[#This Row],[idade]]&lt;=25,49.9,IF(Registros[[#This Row],[idade]]&lt;=50,145.2,175.45)))</f>
        <v>145.19999999999999</v>
      </c>
      <c r="Q6188">
        <v>1</v>
      </c>
      <c r="R6188">
        <v>17</v>
      </c>
      <c r="S6188">
        <v>3</v>
      </c>
      <c r="T6188">
        <v>3</v>
      </c>
      <c r="U6188" t="s">
        <v>3</v>
      </c>
      <c r="V6188" t="s">
        <v>21</v>
      </c>
    </row>
    <row r="6189" spans="1:22" x14ac:dyDescent="0.3">
      <c r="A6189">
        <v>6188</v>
      </c>
      <c r="B6189">
        <v>26674307304</v>
      </c>
      <c r="C6189">
        <v>5</v>
      </c>
      <c r="D6189" s="1">
        <v>31247</v>
      </c>
      <c r="E6189" s="3">
        <f>2023-YEAR(Registros[[#This Row],[data_nascimento]])</f>
        <v>38</v>
      </c>
      <c r="F6189" s="1">
        <v>44020</v>
      </c>
      <c r="G6189" s="1">
        <v>44627</v>
      </c>
      <c r="H6189">
        <v>220</v>
      </c>
      <c r="I6189">
        <v>11</v>
      </c>
      <c r="J6189" s="3">
        <v>2256.4666666666667</v>
      </c>
      <c r="K6189">
        <v>25.799999999999997</v>
      </c>
      <c r="L6189">
        <v>6154</v>
      </c>
      <c r="M6189">
        <f>Registros[[#This Row],[salario]]*0.06</f>
        <v>369.24</v>
      </c>
      <c r="N6189">
        <f>Registros[[#This Row],[salario]]*5%</f>
        <v>307.70000000000005</v>
      </c>
      <c r="O6189">
        <f>IF(Registros[[#This Row],[idade]]&lt;18,311.43,IF(Registros[[#This Row],[idade]]&lt;=25,488.58,IF(Registros[[#This Row],[idade]]&lt;=50,772.77,850.05)))</f>
        <v>772.77</v>
      </c>
      <c r="P6189">
        <f>IF(Registros[[#This Row],[idade]]&lt;18,23.99,IF(Registros[[#This Row],[idade]]&lt;=25,49.9,IF(Registros[[#This Row],[idade]]&lt;=50,145.2,175.45)))</f>
        <v>145.19999999999999</v>
      </c>
      <c r="Q6189">
        <v>3</v>
      </c>
      <c r="R6189">
        <v>19</v>
      </c>
      <c r="S6189">
        <v>1</v>
      </c>
      <c r="T6189">
        <v>3</v>
      </c>
      <c r="U6189" t="s">
        <v>3</v>
      </c>
      <c r="V6189" t="s">
        <v>19</v>
      </c>
    </row>
    <row r="6190" spans="1:22" x14ac:dyDescent="0.3">
      <c r="A6190">
        <v>6189</v>
      </c>
      <c r="B6190">
        <v>43563911530</v>
      </c>
      <c r="C6190">
        <v>7</v>
      </c>
      <c r="D6190" s="1">
        <v>29129</v>
      </c>
      <c r="E6190" s="3">
        <f>2023-YEAR(Registros[[#This Row],[data_nascimento]])</f>
        <v>44</v>
      </c>
      <c r="F6190" s="1">
        <v>44020</v>
      </c>
      <c r="G6190" s="1">
        <v>44627</v>
      </c>
      <c r="H6190">
        <v>220</v>
      </c>
      <c r="I6190">
        <v>5</v>
      </c>
      <c r="J6190" s="3">
        <v>993.5</v>
      </c>
      <c r="K6190">
        <v>24.08</v>
      </c>
      <c r="L6190">
        <v>5961</v>
      </c>
      <c r="M6190">
        <f>Registros[[#This Row],[salario]]*0.06</f>
        <v>357.65999999999997</v>
      </c>
      <c r="N6190">
        <f>Registros[[#This Row],[salario]]*5%</f>
        <v>298.05</v>
      </c>
      <c r="O6190">
        <f>IF(Registros[[#This Row],[idade]]&lt;18,311.43,IF(Registros[[#This Row],[idade]]&lt;=25,488.58,IF(Registros[[#This Row],[idade]]&lt;=50,772.77,850.05)))</f>
        <v>772.77</v>
      </c>
      <c r="P6190">
        <f>IF(Registros[[#This Row],[idade]]&lt;18,23.99,IF(Registros[[#This Row],[idade]]&lt;=25,49.9,IF(Registros[[#This Row],[idade]]&lt;=50,145.2,175.45)))</f>
        <v>145.19999999999999</v>
      </c>
      <c r="Q6190">
        <v>5</v>
      </c>
      <c r="R6190">
        <v>15</v>
      </c>
      <c r="S6190">
        <v>3</v>
      </c>
      <c r="T6190">
        <v>2</v>
      </c>
      <c r="U6190" t="s">
        <v>2</v>
      </c>
      <c r="V6190" t="s">
        <v>19</v>
      </c>
    </row>
    <row r="6191" spans="1:22" x14ac:dyDescent="0.3">
      <c r="A6191">
        <v>6190</v>
      </c>
      <c r="B6191">
        <v>68952109458</v>
      </c>
      <c r="C6191">
        <v>4</v>
      </c>
      <c r="D6191" s="1">
        <v>34691</v>
      </c>
      <c r="E6191" s="3">
        <f>2023-YEAR(Registros[[#This Row],[data_nascimento]])</f>
        <v>29</v>
      </c>
      <c r="F6191" s="1">
        <v>44020</v>
      </c>
      <c r="G6191" s="1">
        <v>44627</v>
      </c>
      <c r="H6191">
        <v>220</v>
      </c>
      <c r="I6191">
        <v>7</v>
      </c>
      <c r="J6191" s="3">
        <v>407.16666666666663</v>
      </c>
      <c r="K6191">
        <v>3.44</v>
      </c>
      <c r="L6191">
        <v>1745</v>
      </c>
      <c r="M6191">
        <f>Registros[[#This Row],[salario]]*0.06</f>
        <v>104.7</v>
      </c>
      <c r="N6191">
        <f>Registros[[#This Row],[salario]]*5%</f>
        <v>87.25</v>
      </c>
      <c r="O6191">
        <f>IF(Registros[[#This Row],[idade]]&lt;18,311.43,IF(Registros[[#This Row],[idade]]&lt;=25,488.58,IF(Registros[[#This Row],[idade]]&lt;=50,772.77,850.05)))</f>
        <v>772.77</v>
      </c>
      <c r="P6191">
        <f>IF(Registros[[#This Row],[idade]]&lt;18,23.99,IF(Registros[[#This Row],[idade]]&lt;=25,49.9,IF(Registros[[#This Row],[idade]]&lt;=50,145.2,175.45)))</f>
        <v>145.19999999999999</v>
      </c>
      <c r="Q6191">
        <v>1</v>
      </c>
      <c r="R6191">
        <v>18</v>
      </c>
      <c r="S6191">
        <v>3</v>
      </c>
      <c r="T6191">
        <v>1</v>
      </c>
      <c r="U6191" t="s">
        <v>2</v>
      </c>
      <c r="V6191" t="s">
        <v>21</v>
      </c>
    </row>
    <row r="6192" spans="1:22" x14ac:dyDescent="0.3">
      <c r="A6192">
        <v>6191</v>
      </c>
      <c r="B6192">
        <v>85839586159</v>
      </c>
      <c r="C6192">
        <v>6</v>
      </c>
      <c r="D6192" s="1">
        <v>37471</v>
      </c>
      <c r="E6192" s="3">
        <f>2023-YEAR(Registros[[#This Row],[data_nascimento]])</f>
        <v>21</v>
      </c>
      <c r="F6192" s="1">
        <v>44020</v>
      </c>
      <c r="G6192" s="1">
        <v>44627</v>
      </c>
      <c r="H6192">
        <v>220</v>
      </c>
      <c r="I6192">
        <v>17</v>
      </c>
      <c r="J6192" s="3">
        <v>1896.6333333333332</v>
      </c>
      <c r="K6192">
        <v>29.240000000000002</v>
      </c>
      <c r="L6192">
        <v>3347</v>
      </c>
      <c r="M6192">
        <f>Registros[[#This Row],[salario]]*0.06</f>
        <v>200.82</v>
      </c>
      <c r="N6192">
        <f>Registros[[#This Row],[salario]]*5%</f>
        <v>167.35000000000002</v>
      </c>
      <c r="O6192">
        <f>IF(Registros[[#This Row],[idade]]&lt;18,311.43,IF(Registros[[#This Row],[idade]]&lt;=25,488.58,IF(Registros[[#This Row],[idade]]&lt;=50,772.77,850.05)))</f>
        <v>488.58</v>
      </c>
      <c r="P6192">
        <f>IF(Registros[[#This Row],[idade]]&lt;18,23.99,IF(Registros[[#This Row],[idade]]&lt;=25,49.9,IF(Registros[[#This Row],[idade]]&lt;=50,145.2,175.45)))</f>
        <v>49.9</v>
      </c>
      <c r="Q6192">
        <v>1</v>
      </c>
      <c r="R6192">
        <v>22</v>
      </c>
      <c r="S6192">
        <v>1</v>
      </c>
      <c r="T6192">
        <v>3</v>
      </c>
      <c r="U6192" t="s">
        <v>2</v>
      </c>
      <c r="V6192" t="s">
        <v>19</v>
      </c>
    </row>
    <row r="6193" spans="1:22" x14ac:dyDescent="0.3">
      <c r="A6193">
        <v>6192</v>
      </c>
      <c r="B6193">
        <v>97408224266</v>
      </c>
      <c r="C6193">
        <v>7</v>
      </c>
      <c r="D6193" s="1">
        <v>36446</v>
      </c>
      <c r="E6193" s="3">
        <f>2023-YEAR(Registros[[#This Row],[data_nascimento]])</f>
        <v>24</v>
      </c>
      <c r="F6193" s="1">
        <v>44020</v>
      </c>
      <c r="G6193" s="1">
        <v>44627</v>
      </c>
      <c r="H6193">
        <v>220</v>
      </c>
      <c r="I6193">
        <v>3</v>
      </c>
      <c r="J6193" s="3">
        <v>266.8</v>
      </c>
      <c r="K6193">
        <v>18.920000000000002</v>
      </c>
      <c r="L6193">
        <v>2668</v>
      </c>
      <c r="M6193">
        <f>Registros[[#This Row],[salario]]*0.06</f>
        <v>160.07999999999998</v>
      </c>
      <c r="N6193">
        <f>Registros[[#This Row],[salario]]*5%</f>
        <v>133.4</v>
      </c>
      <c r="O6193">
        <f>IF(Registros[[#This Row],[idade]]&lt;18,311.43,IF(Registros[[#This Row],[idade]]&lt;=25,488.58,IF(Registros[[#This Row],[idade]]&lt;=50,772.77,850.05)))</f>
        <v>488.58</v>
      </c>
      <c r="P6193">
        <f>IF(Registros[[#This Row],[idade]]&lt;18,23.99,IF(Registros[[#This Row],[idade]]&lt;=25,49.9,IF(Registros[[#This Row],[idade]]&lt;=50,145.2,175.45)))</f>
        <v>49.9</v>
      </c>
      <c r="Q6193">
        <v>4</v>
      </c>
      <c r="R6193">
        <v>14</v>
      </c>
      <c r="S6193">
        <v>1</v>
      </c>
      <c r="T6193">
        <v>3</v>
      </c>
      <c r="U6193" t="s">
        <v>2</v>
      </c>
      <c r="V6193" t="s">
        <v>21</v>
      </c>
    </row>
    <row r="6194" spans="1:22" x14ac:dyDescent="0.3">
      <c r="A6194">
        <v>6193</v>
      </c>
      <c r="B6194">
        <v>68296666402</v>
      </c>
      <c r="C6194">
        <v>4</v>
      </c>
      <c r="D6194" s="1">
        <v>29144</v>
      </c>
      <c r="E6194" s="3">
        <f>2023-YEAR(Registros[[#This Row],[data_nascimento]])</f>
        <v>44</v>
      </c>
      <c r="F6194" s="1">
        <v>44020</v>
      </c>
      <c r="G6194" s="1">
        <v>44627</v>
      </c>
      <c r="H6194">
        <v>220</v>
      </c>
      <c r="I6194">
        <v>7</v>
      </c>
      <c r="J6194" s="3">
        <v>665.93333333333339</v>
      </c>
      <c r="K6194">
        <v>34.4</v>
      </c>
      <c r="L6194">
        <v>2854</v>
      </c>
      <c r="M6194">
        <f>Registros[[#This Row],[salario]]*0.06</f>
        <v>171.23999999999998</v>
      </c>
      <c r="N6194">
        <f>Registros[[#This Row],[salario]]*5%</f>
        <v>142.70000000000002</v>
      </c>
      <c r="O6194">
        <f>IF(Registros[[#This Row],[idade]]&lt;18,311.43,IF(Registros[[#This Row],[idade]]&lt;=25,488.58,IF(Registros[[#This Row],[idade]]&lt;=50,772.77,850.05)))</f>
        <v>772.77</v>
      </c>
      <c r="P6194">
        <f>IF(Registros[[#This Row],[idade]]&lt;18,23.99,IF(Registros[[#This Row],[idade]]&lt;=25,49.9,IF(Registros[[#This Row],[idade]]&lt;=50,145.2,175.45)))</f>
        <v>145.19999999999999</v>
      </c>
      <c r="Q6194">
        <v>5</v>
      </c>
      <c r="R6194">
        <v>13</v>
      </c>
      <c r="S6194">
        <v>1</v>
      </c>
      <c r="T6194">
        <v>1</v>
      </c>
      <c r="U6194" t="s">
        <v>2</v>
      </c>
      <c r="V6194" t="s">
        <v>22</v>
      </c>
    </row>
    <row r="6195" spans="1:22" x14ac:dyDescent="0.3">
      <c r="A6195">
        <v>6194</v>
      </c>
      <c r="B6195">
        <v>80625759229</v>
      </c>
      <c r="C6195">
        <v>4</v>
      </c>
      <c r="D6195" s="1">
        <v>35846</v>
      </c>
      <c r="E6195" s="3">
        <f>2023-YEAR(Registros[[#This Row],[data_nascimento]])</f>
        <v>25</v>
      </c>
      <c r="F6195" s="1">
        <v>44020</v>
      </c>
      <c r="G6195" s="1">
        <v>44627</v>
      </c>
      <c r="H6195">
        <v>220</v>
      </c>
      <c r="I6195">
        <v>5</v>
      </c>
      <c r="J6195" s="3">
        <v>1099</v>
      </c>
      <c r="K6195">
        <v>29.240000000000002</v>
      </c>
      <c r="L6195">
        <v>6594</v>
      </c>
      <c r="M6195">
        <f>Registros[[#This Row],[salario]]*0.06</f>
        <v>395.64</v>
      </c>
      <c r="N6195">
        <f>Registros[[#This Row],[salario]]*5%</f>
        <v>329.70000000000005</v>
      </c>
      <c r="O6195">
        <f>IF(Registros[[#This Row],[idade]]&lt;18,311.43,IF(Registros[[#This Row],[idade]]&lt;=25,488.58,IF(Registros[[#This Row],[idade]]&lt;=50,772.77,850.05)))</f>
        <v>488.58</v>
      </c>
      <c r="P6195">
        <f>IF(Registros[[#This Row],[idade]]&lt;18,23.99,IF(Registros[[#This Row],[idade]]&lt;=25,49.9,IF(Registros[[#This Row],[idade]]&lt;=50,145.2,175.45)))</f>
        <v>49.9</v>
      </c>
      <c r="Q6195">
        <v>1</v>
      </c>
      <c r="R6195">
        <v>4</v>
      </c>
      <c r="S6195">
        <v>1</v>
      </c>
      <c r="T6195">
        <v>3</v>
      </c>
      <c r="U6195" t="s">
        <v>2</v>
      </c>
      <c r="V6195" t="s">
        <v>22</v>
      </c>
    </row>
    <row r="6196" spans="1:22" x14ac:dyDescent="0.3">
      <c r="A6196">
        <v>6195</v>
      </c>
      <c r="B6196">
        <v>23455808170</v>
      </c>
      <c r="C6196">
        <v>7</v>
      </c>
      <c r="D6196" s="1">
        <v>36996</v>
      </c>
      <c r="E6196" s="3">
        <f>2023-YEAR(Registros[[#This Row],[data_nascimento]])</f>
        <v>22</v>
      </c>
      <c r="F6196" s="1">
        <v>44020</v>
      </c>
      <c r="G6196" s="1">
        <v>44627</v>
      </c>
      <c r="H6196">
        <v>220</v>
      </c>
      <c r="I6196">
        <v>17</v>
      </c>
      <c r="J6196" s="3">
        <v>3406.2333333333336</v>
      </c>
      <c r="K6196">
        <v>30.96</v>
      </c>
      <c r="L6196">
        <v>6011</v>
      </c>
      <c r="M6196">
        <f>Registros[[#This Row],[salario]]*0.06</f>
        <v>360.65999999999997</v>
      </c>
      <c r="N6196">
        <f>Registros[[#This Row],[salario]]*5%</f>
        <v>300.55</v>
      </c>
      <c r="O6196">
        <f>IF(Registros[[#This Row],[idade]]&lt;18,311.43,IF(Registros[[#This Row],[idade]]&lt;=25,488.58,IF(Registros[[#This Row],[idade]]&lt;=50,772.77,850.05)))</f>
        <v>488.58</v>
      </c>
      <c r="P6196">
        <f>IF(Registros[[#This Row],[idade]]&lt;18,23.99,IF(Registros[[#This Row],[idade]]&lt;=25,49.9,IF(Registros[[#This Row],[idade]]&lt;=50,145.2,175.45)))</f>
        <v>49.9</v>
      </c>
      <c r="Q6196">
        <v>5</v>
      </c>
      <c r="R6196">
        <v>10</v>
      </c>
      <c r="S6196">
        <v>1</v>
      </c>
      <c r="T6196">
        <v>3</v>
      </c>
      <c r="U6196" t="s">
        <v>3</v>
      </c>
      <c r="V6196" t="s">
        <v>18</v>
      </c>
    </row>
    <row r="6197" spans="1:22" x14ac:dyDescent="0.3">
      <c r="A6197">
        <v>6196</v>
      </c>
      <c r="B6197">
        <v>25543979364</v>
      </c>
      <c r="C6197">
        <v>5</v>
      </c>
      <c r="D6197" s="1">
        <v>32450</v>
      </c>
      <c r="E6197" s="3">
        <f>2023-YEAR(Registros[[#This Row],[data_nascimento]])</f>
        <v>35</v>
      </c>
      <c r="F6197" s="1">
        <v>44020</v>
      </c>
      <c r="G6197" s="1">
        <v>44627</v>
      </c>
      <c r="H6197">
        <v>220</v>
      </c>
      <c r="I6197">
        <v>2</v>
      </c>
      <c r="J6197" s="3">
        <v>422.93333333333334</v>
      </c>
      <c r="K6197">
        <v>34.4</v>
      </c>
      <c r="L6197">
        <v>6344</v>
      </c>
      <c r="M6197">
        <f>Registros[[#This Row],[salario]]*0.06</f>
        <v>380.64</v>
      </c>
      <c r="N6197">
        <f>Registros[[#This Row],[salario]]*5%</f>
        <v>317.20000000000005</v>
      </c>
      <c r="O6197">
        <f>IF(Registros[[#This Row],[idade]]&lt;18,311.43,IF(Registros[[#This Row],[idade]]&lt;=25,488.58,IF(Registros[[#This Row],[idade]]&lt;=50,772.77,850.05)))</f>
        <v>772.77</v>
      </c>
      <c r="P6197">
        <f>IF(Registros[[#This Row],[idade]]&lt;18,23.99,IF(Registros[[#This Row],[idade]]&lt;=25,49.9,IF(Registros[[#This Row],[idade]]&lt;=50,145.2,175.45)))</f>
        <v>145.19999999999999</v>
      </c>
      <c r="Q6197">
        <v>3</v>
      </c>
      <c r="R6197">
        <v>5</v>
      </c>
      <c r="S6197">
        <v>1</v>
      </c>
      <c r="T6197">
        <v>3</v>
      </c>
      <c r="U6197" t="s">
        <v>3</v>
      </c>
      <c r="V6197" t="s">
        <v>19</v>
      </c>
    </row>
    <row r="6198" spans="1:22" x14ac:dyDescent="0.3">
      <c r="A6198">
        <v>6197</v>
      </c>
      <c r="B6198">
        <v>22791599894</v>
      </c>
      <c r="C6198">
        <v>4</v>
      </c>
      <c r="D6198" s="1">
        <v>37794</v>
      </c>
      <c r="E6198" s="3">
        <f>2023-YEAR(Registros[[#This Row],[data_nascimento]])</f>
        <v>20</v>
      </c>
      <c r="F6198" s="1">
        <v>44020</v>
      </c>
      <c r="G6198" s="1">
        <v>44627</v>
      </c>
      <c r="H6198">
        <v>220</v>
      </c>
      <c r="I6198">
        <v>3</v>
      </c>
      <c r="J6198" s="3">
        <v>291.10000000000002</v>
      </c>
      <c r="K6198">
        <v>5.16</v>
      </c>
      <c r="L6198">
        <v>2911</v>
      </c>
      <c r="M6198">
        <f>Registros[[#This Row],[salario]]*0.06</f>
        <v>174.66</v>
      </c>
      <c r="N6198">
        <f>Registros[[#This Row],[salario]]*5%</f>
        <v>145.55000000000001</v>
      </c>
      <c r="O6198">
        <f>IF(Registros[[#This Row],[idade]]&lt;18,311.43,IF(Registros[[#This Row],[idade]]&lt;=25,488.58,IF(Registros[[#This Row],[idade]]&lt;=50,772.77,850.05)))</f>
        <v>488.58</v>
      </c>
      <c r="P6198">
        <f>IF(Registros[[#This Row],[idade]]&lt;18,23.99,IF(Registros[[#This Row],[idade]]&lt;=25,49.9,IF(Registros[[#This Row],[idade]]&lt;=50,145.2,175.45)))</f>
        <v>49.9</v>
      </c>
      <c r="Q6198">
        <v>3</v>
      </c>
      <c r="R6198">
        <v>15</v>
      </c>
      <c r="S6198">
        <v>3</v>
      </c>
      <c r="T6198">
        <v>3</v>
      </c>
      <c r="U6198" t="s">
        <v>3</v>
      </c>
      <c r="V6198" t="s">
        <v>19</v>
      </c>
    </row>
    <row r="6199" spans="1:22" x14ac:dyDescent="0.3">
      <c r="A6199">
        <v>6198</v>
      </c>
      <c r="B6199">
        <v>71860348418</v>
      </c>
      <c r="C6199">
        <v>4</v>
      </c>
      <c r="D6199" s="1">
        <v>28249</v>
      </c>
      <c r="E6199" s="3">
        <f>2023-YEAR(Registros[[#This Row],[data_nascimento]])</f>
        <v>46</v>
      </c>
      <c r="F6199" s="1">
        <v>44020</v>
      </c>
      <c r="G6199" s="1">
        <v>44627</v>
      </c>
      <c r="H6199">
        <v>220</v>
      </c>
      <c r="I6199">
        <v>14</v>
      </c>
      <c r="J6199" s="3">
        <v>1976.3333333333333</v>
      </c>
      <c r="K6199">
        <v>15.48</v>
      </c>
      <c r="L6199">
        <v>4235</v>
      </c>
      <c r="M6199">
        <f>Registros[[#This Row],[salario]]*0.06</f>
        <v>254.1</v>
      </c>
      <c r="N6199">
        <f>Registros[[#This Row],[salario]]*5%</f>
        <v>211.75</v>
      </c>
      <c r="O6199">
        <f>IF(Registros[[#This Row],[idade]]&lt;18,311.43,IF(Registros[[#This Row],[idade]]&lt;=25,488.58,IF(Registros[[#This Row],[idade]]&lt;=50,772.77,850.05)))</f>
        <v>772.77</v>
      </c>
      <c r="P6199">
        <f>IF(Registros[[#This Row],[idade]]&lt;18,23.99,IF(Registros[[#This Row],[idade]]&lt;=25,49.9,IF(Registros[[#This Row],[idade]]&lt;=50,145.2,175.45)))</f>
        <v>145.19999999999999</v>
      </c>
      <c r="Q6199">
        <v>1</v>
      </c>
      <c r="R6199">
        <v>26</v>
      </c>
      <c r="S6199">
        <v>2</v>
      </c>
      <c r="T6199">
        <v>2</v>
      </c>
      <c r="U6199" t="s">
        <v>2</v>
      </c>
      <c r="V6199" t="s">
        <v>21</v>
      </c>
    </row>
    <row r="6200" spans="1:22" x14ac:dyDescent="0.3">
      <c r="A6200">
        <v>6199</v>
      </c>
      <c r="B6200">
        <v>38652122704</v>
      </c>
      <c r="C6200">
        <v>4</v>
      </c>
      <c r="D6200" s="1">
        <v>30295</v>
      </c>
      <c r="E6200" s="3">
        <f>2023-YEAR(Registros[[#This Row],[data_nascimento]])</f>
        <v>41</v>
      </c>
      <c r="F6200" s="1">
        <v>44020</v>
      </c>
      <c r="G6200" s="1">
        <v>44627</v>
      </c>
      <c r="H6200">
        <v>220</v>
      </c>
      <c r="I6200">
        <v>17</v>
      </c>
      <c r="J6200" s="3">
        <v>3931.5333333333338</v>
      </c>
      <c r="K6200">
        <v>24.08</v>
      </c>
      <c r="L6200">
        <v>6938</v>
      </c>
      <c r="M6200">
        <f>Registros[[#This Row],[salario]]*0.06</f>
        <v>416.28</v>
      </c>
      <c r="N6200">
        <f>Registros[[#This Row],[salario]]*5%</f>
        <v>346.90000000000003</v>
      </c>
      <c r="O6200">
        <f>IF(Registros[[#This Row],[idade]]&lt;18,311.43,IF(Registros[[#This Row],[idade]]&lt;=25,488.58,IF(Registros[[#This Row],[idade]]&lt;=50,772.77,850.05)))</f>
        <v>772.77</v>
      </c>
      <c r="P6200">
        <f>IF(Registros[[#This Row],[idade]]&lt;18,23.99,IF(Registros[[#This Row],[idade]]&lt;=25,49.9,IF(Registros[[#This Row],[idade]]&lt;=50,145.2,175.45)))</f>
        <v>145.19999999999999</v>
      </c>
      <c r="Q6200">
        <v>2</v>
      </c>
      <c r="R6200">
        <v>6</v>
      </c>
      <c r="S6200">
        <v>3</v>
      </c>
      <c r="T6200">
        <v>2</v>
      </c>
      <c r="U6200" t="s">
        <v>2</v>
      </c>
      <c r="V6200" t="s">
        <v>18</v>
      </c>
    </row>
    <row r="6201" spans="1:22" x14ac:dyDescent="0.3">
      <c r="A6201">
        <v>6200</v>
      </c>
      <c r="B6201">
        <v>45676020928</v>
      </c>
      <c r="C6201">
        <v>4</v>
      </c>
      <c r="D6201" s="1">
        <v>27689</v>
      </c>
      <c r="E6201" s="3">
        <f>2023-YEAR(Registros[[#This Row],[data_nascimento]])</f>
        <v>48</v>
      </c>
      <c r="F6201" s="1">
        <v>44020</v>
      </c>
      <c r="G6201" s="1">
        <v>44627</v>
      </c>
      <c r="H6201">
        <v>220</v>
      </c>
      <c r="I6201">
        <v>7</v>
      </c>
      <c r="J6201" s="3">
        <v>1707.3</v>
      </c>
      <c r="K6201">
        <v>27.52</v>
      </c>
      <c r="L6201">
        <v>7317</v>
      </c>
      <c r="M6201">
        <f>Registros[[#This Row],[salario]]*0.06</f>
        <v>439.02</v>
      </c>
      <c r="N6201">
        <f>Registros[[#This Row],[salario]]*5%</f>
        <v>365.85</v>
      </c>
      <c r="O6201">
        <f>IF(Registros[[#This Row],[idade]]&lt;18,311.43,IF(Registros[[#This Row],[idade]]&lt;=25,488.58,IF(Registros[[#This Row],[idade]]&lt;=50,772.77,850.05)))</f>
        <v>772.77</v>
      </c>
      <c r="P6201">
        <f>IF(Registros[[#This Row],[idade]]&lt;18,23.99,IF(Registros[[#This Row],[idade]]&lt;=25,49.9,IF(Registros[[#This Row],[idade]]&lt;=50,145.2,175.45)))</f>
        <v>145.19999999999999</v>
      </c>
      <c r="Q6201">
        <v>3</v>
      </c>
      <c r="R6201">
        <v>12</v>
      </c>
      <c r="S6201">
        <v>3</v>
      </c>
      <c r="T6201">
        <v>3</v>
      </c>
      <c r="U6201" t="s">
        <v>3</v>
      </c>
      <c r="V6201" t="s">
        <v>22</v>
      </c>
    </row>
    <row r="6202" spans="1:22" x14ac:dyDescent="0.3">
      <c r="A6202">
        <v>6201</v>
      </c>
      <c r="B6202">
        <v>56509003413</v>
      </c>
      <c r="C6202">
        <v>6</v>
      </c>
      <c r="D6202" s="1">
        <v>33331</v>
      </c>
      <c r="E6202" s="3">
        <f>2023-YEAR(Registros[[#This Row],[data_nascimento]])</f>
        <v>32</v>
      </c>
      <c r="F6202" s="1">
        <v>44020</v>
      </c>
      <c r="G6202" s="1">
        <v>44627</v>
      </c>
      <c r="H6202">
        <v>220</v>
      </c>
      <c r="I6202">
        <v>10</v>
      </c>
      <c r="J6202" s="3">
        <v>1044</v>
      </c>
      <c r="K6202">
        <v>8.6</v>
      </c>
      <c r="L6202">
        <v>3132</v>
      </c>
      <c r="M6202">
        <f>Registros[[#This Row],[salario]]*0.06</f>
        <v>187.92</v>
      </c>
      <c r="N6202">
        <f>Registros[[#This Row],[salario]]*5%</f>
        <v>156.60000000000002</v>
      </c>
      <c r="O6202">
        <f>IF(Registros[[#This Row],[idade]]&lt;18,311.43,IF(Registros[[#This Row],[idade]]&lt;=25,488.58,IF(Registros[[#This Row],[idade]]&lt;=50,772.77,850.05)))</f>
        <v>772.77</v>
      </c>
      <c r="P6202">
        <f>IF(Registros[[#This Row],[idade]]&lt;18,23.99,IF(Registros[[#This Row],[idade]]&lt;=25,49.9,IF(Registros[[#This Row],[idade]]&lt;=50,145.2,175.45)))</f>
        <v>145.19999999999999</v>
      </c>
      <c r="Q6202">
        <v>1</v>
      </c>
      <c r="R6202">
        <v>16</v>
      </c>
      <c r="S6202">
        <v>1</v>
      </c>
      <c r="T6202">
        <v>3</v>
      </c>
      <c r="U6202" t="s">
        <v>3</v>
      </c>
      <c r="V6202" t="s">
        <v>19</v>
      </c>
    </row>
    <row r="6203" spans="1:22" x14ac:dyDescent="0.3">
      <c r="A6203">
        <v>6202</v>
      </c>
      <c r="B6203">
        <v>79399821659</v>
      </c>
      <c r="C6203">
        <v>6</v>
      </c>
      <c r="D6203" s="1">
        <v>36668</v>
      </c>
      <c r="E6203" s="3">
        <f>2023-YEAR(Registros[[#This Row],[data_nascimento]])</f>
        <v>23</v>
      </c>
      <c r="F6203" s="1">
        <v>44020</v>
      </c>
      <c r="G6203" s="1">
        <v>44627</v>
      </c>
      <c r="H6203">
        <v>220</v>
      </c>
      <c r="I6203">
        <v>12</v>
      </c>
      <c r="J6203" s="3">
        <v>2797.2</v>
      </c>
      <c r="K6203">
        <v>6.88</v>
      </c>
      <c r="L6203">
        <v>6993</v>
      </c>
      <c r="M6203">
        <f>Registros[[#This Row],[salario]]*0.06</f>
        <v>419.58</v>
      </c>
      <c r="N6203">
        <f>Registros[[#This Row],[salario]]*5%</f>
        <v>349.65000000000003</v>
      </c>
      <c r="O6203">
        <f>IF(Registros[[#This Row],[idade]]&lt;18,311.43,IF(Registros[[#This Row],[idade]]&lt;=25,488.58,IF(Registros[[#This Row],[idade]]&lt;=50,772.77,850.05)))</f>
        <v>488.58</v>
      </c>
      <c r="P6203">
        <f>IF(Registros[[#This Row],[idade]]&lt;18,23.99,IF(Registros[[#This Row],[idade]]&lt;=25,49.9,IF(Registros[[#This Row],[idade]]&lt;=50,145.2,175.45)))</f>
        <v>49.9</v>
      </c>
      <c r="Q6203">
        <v>1</v>
      </c>
      <c r="R6203">
        <v>5</v>
      </c>
      <c r="S6203">
        <v>2</v>
      </c>
      <c r="T6203">
        <v>3</v>
      </c>
      <c r="U6203" t="s">
        <v>3</v>
      </c>
      <c r="V6203" t="s">
        <v>18</v>
      </c>
    </row>
    <row r="6204" spans="1:22" x14ac:dyDescent="0.3">
      <c r="A6204">
        <v>6203</v>
      </c>
      <c r="B6204">
        <v>83372133402</v>
      </c>
      <c r="C6204">
        <v>6</v>
      </c>
      <c r="D6204" s="1">
        <v>27735</v>
      </c>
      <c r="E6204" s="3">
        <f>2023-YEAR(Registros[[#This Row],[data_nascimento]])</f>
        <v>48</v>
      </c>
      <c r="F6204" s="1">
        <v>44020</v>
      </c>
      <c r="G6204" s="1">
        <v>44627</v>
      </c>
      <c r="H6204">
        <v>220</v>
      </c>
      <c r="I6204">
        <v>15</v>
      </c>
      <c r="J6204" s="3">
        <v>4429</v>
      </c>
      <c r="K6204">
        <v>32.68</v>
      </c>
      <c r="L6204">
        <v>8858</v>
      </c>
      <c r="O6204">
        <f>IF(Registros[[#This Row],[idade]]&lt;18,311.43,IF(Registros[[#This Row],[idade]]&lt;=25,488.58,IF(Registros[[#This Row],[idade]]&lt;=50,772.77,850.05)))</f>
        <v>772.77</v>
      </c>
      <c r="P6204">
        <f>IF(Registros[[#This Row],[idade]]&lt;18,23.99,IF(Registros[[#This Row],[idade]]&lt;=25,49.9,IF(Registros[[#This Row],[idade]]&lt;=50,145.2,175.45)))</f>
        <v>145.19999999999999</v>
      </c>
      <c r="Q6204">
        <v>5</v>
      </c>
      <c r="R6204">
        <v>11</v>
      </c>
      <c r="S6204">
        <v>1</v>
      </c>
      <c r="T6204">
        <v>3</v>
      </c>
      <c r="U6204" t="s">
        <v>3</v>
      </c>
      <c r="V6204" t="s">
        <v>21</v>
      </c>
    </row>
    <row r="6205" spans="1:22" x14ac:dyDescent="0.3">
      <c r="A6205">
        <v>6204</v>
      </c>
      <c r="B6205">
        <v>62921286788</v>
      </c>
      <c r="C6205">
        <v>4</v>
      </c>
      <c r="D6205" s="1">
        <v>35237</v>
      </c>
      <c r="E6205" s="3">
        <f>2023-YEAR(Registros[[#This Row],[data_nascimento]])</f>
        <v>27</v>
      </c>
      <c r="F6205" s="1">
        <v>44020</v>
      </c>
      <c r="G6205" s="1">
        <v>44627</v>
      </c>
      <c r="H6205">
        <v>220</v>
      </c>
      <c r="I6205">
        <v>11</v>
      </c>
      <c r="J6205" s="3">
        <v>1055.6333333333334</v>
      </c>
      <c r="K6205">
        <v>8.6</v>
      </c>
      <c r="L6205">
        <v>2879</v>
      </c>
      <c r="O6205">
        <f>IF(Registros[[#This Row],[idade]]&lt;18,311.43,IF(Registros[[#This Row],[idade]]&lt;=25,488.58,IF(Registros[[#This Row],[idade]]&lt;=50,772.77,850.05)))</f>
        <v>772.77</v>
      </c>
      <c r="P6205">
        <f>IF(Registros[[#This Row],[idade]]&lt;18,23.99,IF(Registros[[#This Row],[idade]]&lt;=25,49.9,IF(Registros[[#This Row],[idade]]&lt;=50,145.2,175.45)))</f>
        <v>145.19999999999999</v>
      </c>
      <c r="Q6205">
        <v>3</v>
      </c>
      <c r="R6205">
        <v>12</v>
      </c>
      <c r="S6205">
        <v>2</v>
      </c>
      <c r="T6205">
        <v>3</v>
      </c>
      <c r="U6205" t="s">
        <v>2</v>
      </c>
      <c r="V6205" t="s">
        <v>19</v>
      </c>
    </row>
    <row r="6206" spans="1:22" x14ac:dyDescent="0.3">
      <c r="A6206">
        <v>6205</v>
      </c>
      <c r="B6206">
        <v>13584313297</v>
      </c>
      <c r="C6206">
        <v>5</v>
      </c>
      <c r="D6206" s="1">
        <v>36110</v>
      </c>
      <c r="E6206" s="3">
        <f>2023-YEAR(Registros[[#This Row],[data_nascimento]])</f>
        <v>25</v>
      </c>
      <c r="F6206" s="1">
        <v>44020</v>
      </c>
      <c r="G6206" s="1">
        <v>44627</v>
      </c>
      <c r="H6206">
        <v>220</v>
      </c>
      <c r="I6206">
        <v>16</v>
      </c>
      <c r="J6206" s="3">
        <v>2410.1333333333332</v>
      </c>
      <c r="K6206">
        <v>17.2</v>
      </c>
      <c r="L6206">
        <v>4519</v>
      </c>
      <c r="O6206">
        <f>IF(Registros[[#This Row],[idade]]&lt;18,311.43,IF(Registros[[#This Row],[idade]]&lt;=25,488.58,IF(Registros[[#This Row],[idade]]&lt;=50,772.77,850.05)))</f>
        <v>488.58</v>
      </c>
      <c r="P6206">
        <f>IF(Registros[[#This Row],[idade]]&lt;18,23.99,IF(Registros[[#This Row],[idade]]&lt;=25,49.9,IF(Registros[[#This Row],[idade]]&lt;=50,145.2,175.45)))</f>
        <v>49.9</v>
      </c>
      <c r="Q6206">
        <v>4</v>
      </c>
      <c r="R6206">
        <v>25</v>
      </c>
      <c r="S6206">
        <v>2</v>
      </c>
      <c r="T6206">
        <v>3</v>
      </c>
      <c r="U6206" t="s">
        <v>3</v>
      </c>
      <c r="V6206" t="s">
        <v>22</v>
      </c>
    </row>
    <row r="6207" spans="1:22" x14ac:dyDescent="0.3">
      <c r="A6207">
        <v>6206</v>
      </c>
      <c r="B6207">
        <v>28489008531</v>
      </c>
      <c r="C6207">
        <v>4</v>
      </c>
      <c r="D6207" s="1">
        <v>32573</v>
      </c>
      <c r="E6207" s="3">
        <f>2023-YEAR(Registros[[#This Row],[data_nascimento]])</f>
        <v>34</v>
      </c>
      <c r="F6207" s="1">
        <v>44020</v>
      </c>
      <c r="G6207" s="1">
        <v>44627</v>
      </c>
      <c r="H6207">
        <v>220</v>
      </c>
      <c r="I6207">
        <v>15</v>
      </c>
      <c r="J6207" s="3">
        <v>1684</v>
      </c>
      <c r="K6207">
        <v>3.44</v>
      </c>
      <c r="L6207">
        <v>3368</v>
      </c>
      <c r="O6207">
        <f>IF(Registros[[#This Row],[idade]]&lt;18,311.43,IF(Registros[[#This Row],[idade]]&lt;=25,488.58,IF(Registros[[#This Row],[idade]]&lt;=50,772.77,850.05)))</f>
        <v>772.77</v>
      </c>
      <c r="P6207">
        <f>IF(Registros[[#This Row],[idade]]&lt;18,23.99,IF(Registros[[#This Row],[idade]]&lt;=25,49.9,IF(Registros[[#This Row],[idade]]&lt;=50,145.2,175.45)))</f>
        <v>145.19999999999999</v>
      </c>
      <c r="Q6207">
        <v>2</v>
      </c>
      <c r="R6207">
        <v>14</v>
      </c>
      <c r="S6207">
        <v>1</v>
      </c>
      <c r="T6207">
        <v>2</v>
      </c>
      <c r="U6207" t="s">
        <v>3</v>
      </c>
      <c r="V6207" t="s">
        <v>21</v>
      </c>
    </row>
    <row r="6208" spans="1:22" x14ac:dyDescent="0.3">
      <c r="A6208">
        <v>6207</v>
      </c>
      <c r="B6208">
        <v>93329285433</v>
      </c>
      <c r="C6208">
        <v>5</v>
      </c>
      <c r="D6208" s="1">
        <v>37604</v>
      </c>
      <c r="E6208" s="3">
        <f>2023-YEAR(Registros[[#This Row],[data_nascimento]])</f>
        <v>21</v>
      </c>
      <c r="F6208" s="1">
        <v>44020</v>
      </c>
      <c r="H6208">
        <v>220</v>
      </c>
      <c r="I6208">
        <v>3</v>
      </c>
      <c r="J6208" s="3">
        <v>995.3</v>
      </c>
      <c r="K6208">
        <v>32.68</v>
      </c>
      <c r="L6208">
        <v>9953</v>
      </c>
      <c r="O6208">
        <f>IF(Registros[[#This Row],[idade]]&lt;18,311.43,IF(Registros[[#This Row],[idade]]&lt;=25,488.58,IF(Registros[[#This Row],[idade]]&lt;=50,772.77,850.05)))</f>
        <v>488.58</v>
      </c>
      <c r="P6208">
        <f>IF(Registros[[#This Row],[idade]]&lt;18,23.99,IF(Registros[[#This Row],[idade]]&lt;=25,49.9,IF(Registros[[#This Row],[idade]]&lt;=50,145.2,175.45)))</f>
        <v>49.9</v>
      </c>
      <c r="Q6208">
        <v>1</v>
      </c>
      <c r="R6208">
        <v>27</v>
      </c>
      <c r="T6208">
        <v>3</v>
      </c>
      <c r="U6208" t="s">
        <v>2</v>
      </c>
      <c r="V6208" t="s">
        <v>19</v>
      </c>
    </row>
    <row r="6209" spans="1:22" x14ac:dyDescent="0.3">
      <c r="A6209">
        <v>6208</v>
      </c>
      <c r="B6209">
        <v>44418000715</v>
      </c>
      <c r="C6209">
        <v>6</v>
      </c>
      <c r="D6209" s="1">
        <v>33935</v>
      </c>
      <c r="E6209" s="3">
        <f>2023-YEAR(Registros[[#This Row],[data_nascimento]])</f>
        <v>31</v>
      </c>
      <c r="F6209" s="1">
        <v>44020</v>
      </c>
      <c r="H6209">
        <v>220</v>
      </c>
      <c r="I6209">
        <v>18</v>
      </c>
      <c r="J6209" s="3">
        <v>3558.6</v>
      </c>
      <c r="K6209">
        <v>20.64</v>
      </c>
      <c r="L6209">
        <v>5931</v>
      </c>
      <c r="O6209">
        <f>IF(Registros[[#This Row],[idade]]&lt;18,311.43,IF(Registros[[#This Row],[idade]]&lt;=25,488.58,IF(Registros[[#This Row],[idade]]&lt;=50,772.77,850.05)))</f>
        <v>772.77</v>
      </c>
      <c r="P6209">
        <f>IF(Registros[[#This Row],[idade]]&lt;18,23.99,IF(Registros[[#This Row],[idade]]&lt;=25,49.9,IF(Registros[[#This Row],[idade]]&lt;=50,145.2,175.45)))</f>
        <v>145.19999999999999</v>
      </c>
      <c r="Q6209">
        <v>5</v>
      </c>
      <c r="R6209">
        <v>16</v>
      </c>
      <c r="T6209">
        <v>3</v>
      </c>
      <c r="U6209" t="s">
        <v>3</v>
      </c>
      <c r="V6209" t="s">
        <v>19</v>
      </c>
    </row>
    <row r="6210" spans="1:22" x14ac:dyDescent="0.3">
      <c r="A6210">
        <v>6209</v>
      </c>
      <c r="B6210">
        <v>50467168592</v>
      </c>
      <c r="C6210">
        <v>4</v>
      </c>
      <c r="D6210" s="1">
        <v>35196</v>
      </c>
      <c r="E6210" s="3">
        <f>2023-YEAR(Registros[[#This Row],[data_nascimento]])</f>
        <v>27</v>
      </c>
      <c r="F6210" s="1">
        <v>44020</v>
      </c>
      <c r="H6210">
        <v>220</v>
      </c>
      <c r="I6210">
        <v>8</v>
      </c>
      <c r="J6210" s="3">
        <v>2263.4666666666667</v>
      </c>
      <c r="K6210">
        <v>6.88</v>
      </c>
      <c r="L6210">
        <v>8488</v>
      </c>
      <c r="O6210">
        <f>IF(Registros[[#This Row],[idade]]&lt;18,311.43,IF(Registros[[#This Row],[idade]]&lt;=25,488.58,IF(Registros[[#This Row],[idade]]&lt;=50,772.77,850.05)))</f>
        <v>772.77</v>
      </c>
      <c r="P6210">
        <f>IF(Registros[[#This Row],[idade]]&lt;18,23.99,IF(Registros[[#This Row],[idade]]&lt;=25,49.9,IF(Registros[[#This Row],[idade]]&lt;=50,145.2,175.45)))</f>
        <v>145.19999999999999</v>
      </c>
      <c r="Q6210">
        <v>5</v>
      </c>
      <c r="R6210">
        <v>26</v>
      </c>
      <c r="T6210">
        <v>3</v>
      </c>
      <c r="U6210" t="s">
        <v>2</v>
      </c>
      <c r="V6210" t="s">
        <v>21</v>
      </c>
    </row>
    <row r="6211" spans="1:22" x14ac:dyDescent="0.3">
      <c r="A6211">
        <v>6210</v>
      </c>
      <c r="B6211">
        <v>55850706381</v>
      </c>
      <c r="C6211">
        <v>5</v>
      </c>
      <c r="D6211" s="1">
        <v>35742</v>
      </c>
      <c r="E6211" s="3">
        <f>2023-YEAR(Registros[[#This Row],[data_nascimento]])</f>
        <v>26</v>
      </c>
      <c r="F6211" s="1">
        <v>44020</v>
      </c>
      <c r="G6211" s="1">
        <v>44627</v>
      </c>
      <c r="H6211">
        <v>220</v>
      </c>
      <c r="I6211">
        <v>10</v>
      </c>
      <c r="J6211" s="3">
        <v>2248.666666666667</v>
      </c>
      <c r="K6211">
        <v>24.08</v>
      </c>
      <c r="L6211">
        <v>6746</v>
      </c>
      <c r="O6211">
        <f>IF(Registros[[#This Row],[idade]]&lt;18,311.43,IF(Registros[[#This Row],[idade]]&lt;=25,488.58,IF(Registros[[#This Row],[idade]]&lt;=50,772.77,850.05)))</f>
        <v>772.77</v>
      </c>
      <c r="P6211">
        <f>IF(Registros[[#This Row],[idade]]&lt;18,23.99,IF(Registros[[#This Row],[idade]]&lt;=25,49.9,IF(Registros[[#This Row],[idade]]&lt;=50,145.2,175.45)))</f>
        <v>145.19999999999999</v>
      </c>
      <c r="Q6211">
        <v>3</v>
      </c>
      <c r="R6211">
        <v>16</v>
      </c>
      <c r="S6211">
        <v>2</v>
      </c>
      <c r="T6211">
        <v>2</v>
      </c>
      <c r="U6211" t="s">
        <v>2</v>
      </c>
      <c r="V6211" t="s">
        <v>19</v>
      </c>
    </row>
    <row r="6212" spans="1:22" x14ac:dyDescent="0.3">
      <c r="A6212">
        <v>6211</v>
      </c>
      <c r="B6212">
        <v>52949253172</v>
      </c>
      <c r="C6212">
        <v>6</v>
      </c>
      <c r="D6212" s="1">
        <v>29607</v>
      </c>
      <c r="E6212" s="3">
        <f>2023-YEAR(Registros[[#This Row],[data_nascimento]])</f>
        <v>42</v>
      </c>
      <c r="F6212" s="1">
        <v>44020</v>
      </c>
      <c r="G6212" s="1">
        <v>44627</v>
      </c>
      <c r="H6212">
        <v>220</v>
      </c>
      <c r="I6212">
        <v>2</v>
      </c>
      <c r="J6212" s="3">
        <v>422.2</v>
      </c>
      <c r="K6212">
        <v>27.52</v>
      </c>
      <c r="L6212">
        <v>6333</v>
      </c>
      <c r="O6212">
        <f>IF(Registros[[#This Row],[idade]]&lt;18,311.43,IF(Registros[[#This Row],[idade]]&lt;=25,488.58,IF(Registros[[#This Row],[idade]]&lt;=50,772.77,850.05)))</f>
        <v>772.77</v>
      </c>
      <c r="P6212">
        <f>IF(Registros[[#This Row],[idade]]&lt;18,23.99,IF(Registros[[#This Row],[idade]]&lt;=25,49.9,IF(Registros[[#This Row],[idade]]&lt;=50,145.2,175.45)))</f>
        <v>145.19999999999999</v>
      </c>
      <c r="Q6212">
        <v>5</v>
      </c>
      <c r="R6212">
        <v>1</v>
      </c>
      <c r="S6212">
        <v>3</v>
      </c>
      <c r="T6212">
        <v>2</v>
      </c>
      <c r="U6212" t="s">
        <v>3</v>
      </c>
      <c r="V6212" t="s">
        <v>22</v>
      </c>
    </row>
    <row r="6213" spans="1:22" x14ac:dyDescent="0.3">
      <c r="A6213">
        <v>6212</v>
      </c>
      <c r="B6213">
        <v>70644463427</v>
      </c>
      <c r="C6213">
        <v>7</v>
      </c>
      <c r="D6213" s="1">
        <v>37505</v>
      </c>
      <c r="E6213" s="3">
        <f>2023-YEAR(Registros[[#This Row],[data_nascimento]])</f>
        <v>21</v>
      </c>
      <c r="F6213" s="1">
        <v>44020</v>
      </c>
      <c r="G6213" s="1">
        <v>44627</v>
      </c>
      <c r="H6213">
        <v>220</v>
      </c>
      <c r="I6213">
        <v>16</v>
      </c>
      <c r="J6213" s="3">
        <v>977.6</v>
      </c>
      <c r="K6213">
        <v>32.68</v>
      </c>
      <c r="L6213">
        <v>1833</v>
      </c>
      <c r="O6213">
        <f>IF(Registros[[#This Row],[idade]]&lt;18,311.43,IF(Registros[[#This Row],[idade]]&lt;=25,488.58,IF(Registros[[#This Row],[idade]]&lt;=50,772.77,850.05)))</f>
        <v>488.58</v>
      </c>
      <c r="P6213">
        <f>IF(Registros[[#This Row],[idade]]&lt;18,23.99,IF(Registros[[#This Row],[idade]]&lt;=25,49.9,IF(Registros[[#This Row],[idade]]&lt;=50,145.2,175.45)))</f>
        <v>49.9</v>
      </c>
      <c r="Q6213">
        <v>1</v>
      </c>
      <c r="R6213">
        <v>10</v>
      </c>
      <c r="S6213">
        <v>2</v>
      </c>
      <c r="T6213">
        <v>2</v>
      </c>
      <c r="U6213" t="s">
        <v>2</v>
      </c>
      <c r="V6213" t="s">
        <v>21</v>
      </c>
    </row>
    <row r="6214" spans="1:22" x14ac:dyDescent="0.3">
      <c r="A6214">
        <v>6213</v>
      </c>
      <c r="B6214">
        <v>77340791162</v>
      </c>
      <c r="C6214">
        <v>6</v>
      </c>
      <c r="D6214" s="1">
        <v>31763</v>
      </c>
      <c r="E6214" s="3">
        <f>2023-YEAR(Registros[[#This Row],[data_nascimento]])</f>
        <v>37</v>
      </c>
      <c r="F6214" s="1">
        <v>44020</v>
      </c>
      <c r="H6214">
        <v>220</v>
      </c>
      <c r="I6214">
        <v>18</v>
      </c>
      <c r="J6214" s="3">
        <v>1006.1999999999999</v>
      </c>
      <c r="K6214">
        <v>10.32</v>
      </c>
      <c r="L6214">
        <v>1677</v>
      </c>
      <c r="O6214">
        <f>IF(Registros[[#This Row],[idade]]&lt;18,311.43,IF(Registros[[#This Row],[idade]]&lt;=25,488.58,IF(Registros[[#This Row],[idade]]&lt;=50,772.77,850.05)))</f>
        <v>772.77</v>
      </c>
      <c r="P6214">
        <f>IF(Registros[[#This Row],[idade]]&lt;18,23.99,IF(Registros[[#This Row],[idade]]&lt;=25,49.9,IF(Registros[[#This Row],[idade]]&lt;=50,145.2,175.45)))</f>
        <v>145.19999999999999</v>
      </c>
      <c r="Q6214">
        <v>1</v>
      </c>
      <c r="R6214">
        <v>19</v>
      </c>
      <c r="T6214">
        <v>3</v>
      </c>
      <c r="U6214" t="s">
        <v>2</v>
      </c>
      <c r="V6214" t="s">
        <v>22</v>
      </c>
    </row>
    <row r="6215" spans="1:22" x14ac:dyDescent="0.3">
      <c r="A6215">
        <v>6214</v>
      </c>
      <c r="B6215">
        <v>73350530851</v>
      </c>
      <c r="C6215">
        <v>6</v>
      </c>
      <c r="D6215" s="1">
        <v>34444</v>
      </c>
      <c r="E6215" s="3">
        <f>2023-YEAR(Registros[[#This Row],[data_nascimento]])</f>
        <v>29</v>
      </c>
      <c r="F6215" s="1">
        <v>44020</v>
      </c>
      <c r="H6215">
        <v>220</v>
      </c>
      <c r="I6215">
        <v>8</v>
      </c>
      <c r="J6215" s="3">
        <v>498.66666666666669</v>
      </c>
      <c r="K6215">
        <v>32.68</v>
      </c>
      <c r="L6215">
        <v>1870</v>
      </c>
      <c r="O6215">
        <f>IF(Registros[[#This Row],[idade]]&lt;18,311.43,IF(Registros[[#This Row],[idade]]&lt;=25,488.58,IF(Registros[[#This Row],[idade]]&lt;=50,772.77,850.05)))</f>
        <v>772.77</v>
      </c>
      <c r="P6215">
        <f>IF(Registros[[#This Row],[idade]]&lt;18,23.99,IF(Registros[[#This Row],[idade]]&lt;=25,49.9,IF(Registros[[#This Row],[idade]]&lt;=50,145.2,175.45)))</f>
        <v>145.19999999999999</v>
      </c>
      <c r="Q6215">
        <v>5</v>
      </c>
      <c r="R6215">
        <v>6</v>
      </c>
      <c r="T6215">
        <v>2</v>
      </c>
      <c r="U6215" t="s">
        <v>2</v>
      </c>
      <c r="V6215" t="s">
        <v>18</v>
      </c>
    </row>
    <row r="6216" spans="1:22" x14ac:dyDescent="0.3">
      <c r="A6216">
        <v>6215</v>
      </c>
      <c r="B6216">
        <v>85545252025</v>
      </c>
      <c r="C6216">
        <v>4</v>
      </c>
      <c r="D6216" s="1">
        <v>33002</v>
      </c>
      <c r="E6216" s="3">
        <f>2023-YEAR(Registros[[#This Row],[data_nascimento]])</f>
        <v>33</v>
      </c>
      <c r="F6216" s="1">
        <v>44020</v>
      </c>
      <c r="H6216">
        <v>220</v>
      </c>
      <c r="I6216">
        <v>11</v>
      </c>
      <c r="J6216" s="3">
        <v>596.93333333333328</v>
      </c>
      <c r="K6216">
        <v>32.68</v>
      </c>
      <c r="L6216">
        <v>1628</v>
      </c>
      <c r="O6216">
        <f>IF(Registros[[#This Row],[idade]]&lt;18,311.43,IF(Registros[[#This Row],[idade]]&lt;=25,488.58,IF(Registros[[#This Row],[idade]]&lt;=50,772.77,850.05)))</f>
        <v>772.77</v>
      </c>
      <c r="P6216">
        <f>IF(Registros[[#This Row],[idade]]&lt;18,23.99,IF(Registros[[#This Row],[idade]]&lt;=25,49.9,IF(Registros[[#This Row],[idade]]&lt;=50,145.2,175.45)))</f>
        <v>145.19999999999999</v>
      </c>
      <c r="Q6216">
        <v>2</v>
      </c>
      <c r="R6216">
        <v>6</v>
      </c>
      <c r="T6216">
        <v>3</v>
      </c>
      <c r="U6216" t="s">
        <v>2</v>
      </c>
      <c r="V6216" t="s">
        <v>22</v>
      </c>
    </row>
    <row r="6217" spans="1:22" x14ac:dyDescent="0.3">
      <c r="A6217">
        <v>6216</v>
      </c>
      <c r="B6217">
        <v>78718957226</v>
      </c>
      <c r="C6217">
        <v>7</v>
      </c>
      <c r="D6217" s="1">
        <v>36673</v>
      </c>
      <c r="E6217" s="3">
        <f>2023-YEAR(Registros[[#This Row],[data_nascimento]])</f>
        <v>23</v>
      </c>
      <c r="F6217" s="1">
        <v>44020</v>
      </c>
      <c r="H6217">
        <v>220</v>
      </c>
      <c r="I6217">
        <v>12</v>
      </c>
      <c r="J6217" s="3">
        <v>717.2</v>
      </c>
      <c r="K6217">
        <v>1.72</v>
      </c>
      <c r="L6217">
        <v>1793</v>
      </c>
      <c r="O6217">
        <f>IF(Registros[[#This Row],[idade]]&lt;18,311.43,IF(Registros[[#This Row],[idade]]&lt;=25,488.58,IF(Registros[[#This Row],[idade]]&lt;=50,772.77,850.05)))</f>
        <v>488.58</v>
      </c>
      <c r="P6217">
        <f>IF(Registros[[#This Row],[idade]]&lt;18,23.99,IF(Registros[[#This Row],[idade]]&lt;=25,49.9,IF(Registros[[#This Row],[idade]]&lt;=50,145.2,175.45)))</f>
        <v>49.9</v>
      </c>
      <c r="Q6217">
        <v>2</v>
      </c>
      <c r="R6217">
        <v>23</v>
      </c>
      <c r="T6217">
        <v>1</v>
      </c>
      <c r="U6217" t="s">
        <v>2</v>
      </c>
      <c r="V6217" t="s">
        <v>18</v>
      </c>
    </row>
    <row r="6218" spans="1:22" x14ac:dyDescent="0.3">
      <c r="A6218">
        <v>6217</v>
      </c>
      <c r="B6218">
        <v>79480627567</v>
      </c>
      <c r="C6218">
        <v>4</v>
      </c>
      <c r="D6218" s="1">
        <v>28683</v>
      </c>
      <c r="E6218" s="3">
        <f>2023-YEAR(Registros[[#This Row],[data_nascimento]])</f>
        <v>45</v>
      </c>
      <c r="F6218" s="1">
        <v>44020</v>
      </c>
      <c r="H6218">
        <v>220</v>
      </c>
      <c r="I6218">
        <v>2</v>
      </c>
      <c r="J6218" s="3">
        <v>88.4</v>
      </c>
      <c r="K6218">
        <v>20.64</v>
      </c>
      <c r="L6218">
        <v>1326</v>
      </c>
      <c r="O6218">
        <f>IF(Registros[[#This Row],[idade]]&lt;18,311.43,IF(Registros[[#This Row],[idade]]&lt;=25,488.58,IF(Registros[[#This Row],[idade]]&lt;=50,772.77,850.05)))</f>
        <v>772.77</v>
      </c>
      <c r="P6218">
        <f>IF(Registros[[#This Row],[idade]]&lt;18,23.99,IF(Registros[[#This Row],[idade]]&lt;=25,49.9,IF(Registros[[#This Row],[idade]]&lt;=50,145.2,175.45)))</f>
        <v>145.19999999999999</v>
      </c>
      <c r="Q6218">
        <v>3</v>
      </c>
      <c r="R6218">
        <v>2</v>
      </c>
      <c r="T6218">
        <v>2</v>
      </c>
      <c r="U6218" t="s">
        <v>2</v>
      </c>
      <c r="V6218" t="s">
        <v>19</v>
      </c>
    </row>
    <row r="6219" spans="1:22" x14ac:dyDescent="0.3">
      <c r="A6219">
        <v>6218</v>
      </c>
      <c r="B6219">
        <v>31537501584</v>
      </c>
      <c r="C6219">
        <v>7</v>
      </c>
      <c r="D6219" s="1">
        <v>30845</v>
      </c>
      <c r="E6219" s="3">
        <f>2023-YEAR(Registros[[#This Row],[data_nascimento]])</f>
        <v>39</v>
      </c>
      <c r="F6219" s="1">
        <v>44020</v>
      </c>
      <c r="H6219">
        <v>220</v>
      </c>
      <c r="I6219">
        <v>10</v>
      </c>
      <c r="J6219" s="3">
        <v>459.33333333333331</v>
      </c>
      <c r="K6219">
        <v>17.2</v>
      </c>
      <c r="L6219">
        <v>1378</v>
      </c>
      <c r="O6219">
        <f>IF(Registros[[#This Row],[idade]]&lt;18,311.43,IF(Registros[[#This Row],[idade]]&lt;=25,488.58,IF(Registros[[#This Row],[idade]]&lt;=50,772.77,850.05)))</f>
        <v>772.77</v>
      </c>
      <c r="P6219">
        <f>IF(Registros[[#This Row],[idade]]&lt;18,23.99,IF(Registros[[#This Row],[idade]]&lt;=25,49.9,IF(Registros[[#This Row],[idade]]&lt;=50,145.2,175.45)))</f>
        <v>145.19999999999999</v>
      </c>
      <c r="Q6219">
        <v>4</v>
      </c>
      <c r="R6219">
        <v>26</v>
      </c>
      <c r="T6219">
        <v>1</v>
      </c>
      <c r="U6219" t="s">
        <v>2</v>
      </c>
      <c r="V6219" t="s">
        <v>19</v>
      </c>
    </row>
    <row r="6220" spans="1:22" x14ac:dyDescent="0.3">
      <c r="A6220">
        <v>6219</v>
      </c>
      <c r="B6220">
        <v>77397367367</v>
      </c>
      <c r="C6220">
        <v>5</v>
      </c>
      <c r="D6220" s="1">
        <v>32765</v>
      </c>
      <c r="E6220" s="3">
        <f>2023-YEAR(Registros[[#This Row],[data_nascimento]])</f>
        <v>34</v>
      </c>
      <c r="F6220" s="1">
        <v>44020</v>
      </c>
      <c r="H6220">
        <v>220</v>
      </c>
      <c r="I6220">
        <v>20</v>
      </c>
      <c r="J6220" s="3">
        <v>1126</v>
      </c>
      <c r="K6220">
        <v>25.799999999999997</v>
      </c>
      <c r="L6220">
        <v>1689</v>
      </c>
      <c r="O6220">
        <f>IF(Registros[[#This Row],[idade]]&lt;18,311.43,IF(Registros[[#This Row],[idade]]&lt;=25,488.58,IF(Registros[[#This Row],[idade]]&lt;=50,772.77,850.05)))</f>
        <v>772.77</v>
      </c>
      <c r="P6220">
        <f>IF(Registros[[#This Row],[idade]]&lt;18,23.99,IF(Registros[[#This Row],[idade]]&lt;=25,49.9,IF(Registros[[#This Row],[idade]]&lt;=50,145.2,175.45)))</f>
        <v>145.19999999999999</v>
      </c>
      <c r="Q6220">
        <v>1</v>
      </c>
      <c r="R6220">
        <v>9</v>
      </c>
      <c r="T6220">
        <v>3</v>
      </c>
      <c r="U6220" t="s">
        <v>2</v>
      </c>
      <c r="V6220" t="s">
        <v>19</v>
      </c>
    </row>
    <row r="6221" spans="1:22" x14ac:dyDescent="0.3">
      <c r="A6221">
        <v>6220</v>
      </c>
      <c r="B6221">
        <v>76064265516</v>
      </c>
      <c r="C6221">
        <v>5</v>
      </c>
      <c r="D6221" s="1">
        <v>27503</v>
      </c>
      <c r="E6221" s="3">
        <f>2023-YEAR(Registros[[#This Row],[data_nascimento]])</f>
        <v>48</v>
      </c>
      <c r="F6221" s="1">
        <v>44020</v>
      </c>
      <c r="G6221" s="1">
        <v>44627</v>
      </c>
      <c r="H6221">
        <v>220</v>
      </c>
      <c r="I6221">
        <v>18</v>
      </c>
      <c r="J6221" s="3">
        <v>1307.4000000000001</v>
      </c>
      <c r="K6221">
        <v>18.920000000000002</v>
      </c>
      <c r="L6221">
        <v>2179</v>
      </c>
      <c r="O6221">
        <f>IF(Registros[[#This Row],[idade]]&lt;18,311.43,IF(Registros[[#This Row],[idade]]&lt;=25,488.58,IF(Registros[[#This Row],[idade]]&lt;=50,772.77,850.05)))</f>
        <v>772.77</v>
      </c>
      <c r="P6221">
        <f>IF(Registros[[#This Row],[idade]]&lt;18,23.99,IF(Registros[[#This Row],[idade]]&lt;=25,49.9,IF(Registros[[#This Row],[idade]]&lt;=50,145.2,175.45)))</f>
        <v>145.19999999999999</v>
      </c>
      <c r="Q6221">
        <v>4</v>
      </c>
      <c r="R6221">
        <v>2</v>
      </c>
      <c r="S6221">
        <v>3</v>
      </c>
      <c r="T6221">
        <v>3</v>
      </c>
      <c r="U6221" t="s">
        <v>2</v>
      </c>
      <c r="V6221" t="s">
        <v>22</v>
      </c>
    </row>
    <row r="6222" spans="1:22" x14ac:dyDescent="0.3">
      <c r="A6222">
        <v>6221</v>
      </c>
      <c r="B6222">
        <v>84840946551</v>
      </c>
      <c r="C6222">
        <v>7</v>
      </c>
      <c r="D6222" s="1">
        <v>32976</v>
      </c>
      <c r="E6222" s="3">
        <f>2023-YEAR(Registros[[#This Row],[data_nascimento]])</f>
        <v>33</v>
      </c>
      <c r="F6222" s="1">
        <v>44020</v>
      </c>
      <c r="G6222" s="1">
        <v>44627</v>
      </c>
      <c r="H6222">
        <v>220</v>
      </c>
      <c r="I6222">
        <v>19</v>
      </c>
      <c r="J6222" s="3">
        <v>1048.8</v>
      </c>
      <c r="K6222">
        <v>8.6</v>
      </c>
      <c r="L6222">
        <v>1656</v>
      </c>
      <c r="O6222">
        <f>IF(Registros[[#This Row],[idade]]&lt;18,311.43,IF(Registros[[#This Row],[idade]]&lt;=25,488.58,IF(Registros[[#This Row],[idade]]&lt;=50,772.77,850.05)))</f>
        <v>772.77</v>
      </c>
      <c r="P6222">
        <f>IF(Registros[[#This Row],[idade]]&lt;18,23.99,IF(Registros[[#This Row],[idade]]&lt;=25,49.9,IF(Registros[[#This Row],[idade]]&lt;=50,145.2,175.45)))</f>
        <v>145.19999999999999</v>
      </c>
      <c r="Q6222">
        <v>2</v>
      </c>
      <c r="R6222">
        <v>14</v>
      </c>
      <c r="S6222">
        <v>2</v>
      </c>
      <c r="T6222">
        <v>3</v>
      </c>
      <c r="U6222" t="s">
        <v>3</v>
      </c>
      <c r="V6222" t="s">
        <v>18</v>
      </c>
    </row>
    <row r="6223" spans="1:22" x14ac:dyDescent="0.3">
      <c r="A6223">
        <v>6222</v>
      </c>
      <c r="B6223">
        <v>19474716152</v>
      </c>
      <c r="C6223">
        <v>4</v>
      </c>
      <c r="D6223" s="1">
        <v>35167</v>
      </c>
      <c r="E6223" s="3">
        <f>2023-YEAR(Registros[[#This Row],[data_nascimento]])</f>
        <v>27</v>
      </c>
      <c r="F6223" s="1">
        <v>44020</v>
      </c>
      <c r="G6223" s="1">
        <v>44627</v>
      </c>
      <c r="H6223">
        <v>220</v>
      </c>
      <c r="I6223">
        <v>2</v>
      </c>
      <c r="J6223" s="3">
        <v>140</v>
      </c>
      <c r="K6223">
        <v>29.240000000000002</v>
      </c>
      <c r="L6223">
        <v>2100</v>
      </c>
      <c r="O6223">
        <f>IF(Registros[[#This Row],[idade]]&lt;18,311.43,IF(Registros[[#This Row],[idade]]&lt;=25,488.58,IF(Registros[[#This Row],[idade]]&lt;=50,772.77,850.05)))</f>
        <v>772.77</v>
      </c>
      <c r="P6223">
        <f>IF(Registros[[#This Row],[idade]]&lt;18,23.99,IF(Registros[[#This Row],[idade]]&lt;=25,49.9,IF(Registros[[#This Row],[idade]]&lt;=50,145.2,175.45)))</f>
        <v>145.19999999999999</v>
      </c>
      <c r="Q6223">
        <v>5</v>
      </c>
      <c r="R6223">
        <v>3</v>
      </c>
      <c r="S6223">
        <v>1</v>
      </c>
      <c r="T6223">
        <v>3</v>
      </c>
      <c r="U6223" t="s">
        <v>2</v>
      </c>
      <c r="V6223" t="s">
        <v>18</v>
      </c>
    </row>
    <row r="6224" spans="1:22" x14ac:dyDescent="0.3">
      <c r="A6224">
        <v>6223</v>
      </c>
      <c r="B6224">
        <v>64660193952</v>
      </c>
      <c r="C6224">
        <v>7</v>
      </c>
      <c r="D6224" s="1">
        <v>39336</v>
      </c>
      <c r="E6224" s="3">
        <f>2023-YEAR(Registros[[#This Row],[data_nascimento]])</f>
        <v>16</v>
      </c>
      <c r="F6224" s="1">
        <v>44022</v>
      </c>
      <c r="G6224" s="1">
        <v>44566</v>
      </c>
      <c r="H6224">
        <v>120</v>
      </c>
      <c r="I6224">
        <v>20</v>
      </c>
      <c r="J6224" s="3">
        <v>3100</v>
      </c>
      <c r="K6224">
        <v>34.4</v>
      </c>
      <c r="L6224">
        <v>4650</v>
      </c>
      <c r="M6224">
        <f>Registros[[#This Row],[salario]]*0.06</f>
        <v>279</v>
      </c>
      <c r="N6224">
        <f>Registros[[#This Row],[salario]]*5%</f>
        <v>232.5</v>
      </c>
      <c r="O6224">
        <f>IF(Registros[[#This Row],[idade]]&lt;18,311.43,IF(Registros[[#This Row],[idade]]&lt;=25,488.58,IF(Registros[[#This Row],[idade]]&lt;=50,772.77,850.05)))</f>
        <v>311.43</v>
      </c>
      <c r="P6224">
        <f>IF(Registros[[#This Row],[idade]]&lt;18,23.99,IF(Registros[[#This Row],[idade]]&lt;=25,49.9,IF(Registros[[#This Row],[idade]]&lt;=50,145.2,175.45)))</f>
        <v>23.99</v>
      </c>
      <c r="Q6224">
        <v>2</v>
      </c>
      <c r="R6224">
        <v>4</v>
      </c>
      <c r="S6224">
        <v>1</v>
      </c>
      <c r="T6224">
        <v>3</v>
      </c>
      <c r="U6224" t="s">
        <v>2</v>
      </c>
      <c r="V6224" t="s">
        <v>22</v>
      </c>
    </row>
    <row r="6225" spans="1:22" x14ac:dyDescent="0.3">
      <c r="A6225">
        <v>6224</v>
      </c>
      <c r="B6225">
        <v>50269750696</v>
      </c>
      <c r="C6225">
        <v>4</v>
      </c>
      <c r="D6225" s="1">
        <v>27692</v>
      </c>
      <c r="E6225" s="3">
        <f>2023-YEAR(Registros[[#This Row],[data_nascimento]])</f>
        <v>48</v>
      </c>
      <c r="F6225" s="1">
        <v>44022</v>
      </c>
      <c r="G6225" s="1">
        <v>44566</v>
      </c>
      <c r="H6225">
        <v>220</v>
      </c>
      <c r="I6225">
        <v>11</v>
      </c>
      <c r="J6225" s="3">
        <v>1009.0666666666667</v>
      </c>
      <c r="K6225">
        <v>29.240000000000002</v>
      </c>
      <c r="L6225">
        <v>2752</v>
      </c>
      <c r="M6225">
        <f>Registros[[#This Row],[salario]]*0.06</f>
        <v>165.12</v>
      </c>
      <c r="N6225">
        <f>Registros[[#This Row],[salario]]*5%</f>
        <v>137.6</v>
      </c>
      <c r="O6225">
        <f>IF(Registros[[#This Row],[idade]]&lt;18,311.43,IF(Registros[[#This Row],[idade]]&lt;=25,488.58,IF(Registros[[#This Row],[idade]]&lt;=50,772.77,850.05)))</f>
        <v>772.77</v>
      </c>
      <c r="P6225">
        <f>IF(Registros[[#This Row],[idade]]&lt;18,23.99,IF(Registros[[#This Row],[idade]]&lt;=25,49.9,IF(Registros[[#This Row],[idade]]&lt;=50,145.2,175.45)))</f>
        <v>145.19999999999999</v>
      </c>
      <c r="Q6225">
        <v>2</v>
      </c>
      <c r="R6225">
        <v>14</v>
      </c>
      <c r="S6225">
        <v>3</v>
      </c>
      <c r="T6225">
        <v>1</v>
      </c>
      <c r="U6225" t="s">
        <v>3</v>
      </c>
      <c r="V6225" t="s">
        <v>22</v>
      </c>
    </row>
    <row r="6226" spans="1:22" x14ac:dyDescent="0.3">
      <c r="A6226">
        <v>6225</v>
      </c>
      <c r="B6226">
        <v>52739207026</v>
      </c>
      <c r="C6226">
        <v>4</v>
      </c>
      <c r="D6226" s="1">
        <v>31386</v>
      </c>
      <c r="E6226" s="3">
        <f>2023-YEAR(Registros[[#This Row],[data_nascimento]])</f>
        <v>38</v>
      </c>
      <c r="F6226" s="1">
        <v>44022</v>
      </c>
      <c r="G6226" s="1">
        <v>44566</v>
      </c>
      <c r="H6226">
        <v>220</v>
      </c>
      <c r="I6226">
        <v>11</v>
      </c>
      <c r="J6226" s="3">
        <v>689.7</v>
      </c>
      <c r="K6226">
        <v>29.240000000000002</v>
      </c>
      <c r="L6226">
        <v>1881</v>
      </c>
      <c r="M6226">
        <f>Registros[[#This Row],[salario]]*0.06</f>
        <v>112.86</v>
      </c>
      <c r="N6226">
        <f>Registros[[#This Row],[salario]]*5%</f>
        <v>94.050000000000011</v>
      </c>
      <c r="O6226">
        <f>IF(Registros[[#This Row],[idade]]&lt;18,311.43,IF(Registros[[#This Row],[idade]]&lt;=25,488.58,IF(Registros[[#This Row],[idade]]&lt;=50,772.77,850.05)))</f>
        <v>772.77</v>
      </c>
      <c r="P6226">
        <f>IF(Registros[[#This Row],[idade]]&lt;18,23.99,IF(Registros[[#This Row],[idade]]&lt;=25,49.9,IF(Registros[[#This Row],[idade]]&lt;=50,145.2,175.45)))</f>
        <v>145.19999999999999</v>
      </c>
      <c r="Q6226">
        <v>2</v>
      </c>
      <c r="R6226">
        <v>21</v>
      </c>
      <c r="S6226">
        <v>2</v>
      </c>
      <c r="T6226">
        <v>3</v>
      </c>
      <c r="U6226" t="s">
        <v>3</v>
      </c>
      <c r="V6226" t="s">
        <v>22</v>
      </c>
    </row>
    <row r="6227" spans="1:22" x14ac:dyDescent="0.3">
      <c r="A6227">
        <v>6226</v>
      </c>
      <c r="B6227">
        <v>30779066188</v>
      </c>
      <c r="C6227">
        <v>7</v>
      </c>
      <c r="D6227" s="1">
        <v>32495</v>
      </c>
      <c r="E6227" s="3">
        <f>2023-YEAR(Registros[[#This Row],[data_nascimento]])</f>
        <v>35</v>
      </c>
      <c r="F6227" s="1">
        <v>44022</v>
      </c>
      <c r="G6227" s="1">
        <v>44566</v>
      </c>
      <c r="H6227">
        <v>220</v>
      </c>
      <c r="I6227">
        <v>7</v>
      </c>
      <c r="J6227" s="3">
        <v>879.9</v>
      </c>
      <c r="K6227">
        <v>6.88</v>
      </c>
      <c r="L6227">
        <v>3771</v>
      </c>
      <c r="M6227">
        <f>Registros[[#This Row],[salario]]*0.06</f>
        <v>226.26</v>
      </c>
      <c r="N6227">
        <f>Registros[[#This Row],[salario]]*5%</f>
        <v>188.55</v>
      </c>
      <c r="O6227">
        <f>IF(Registros[[#This Row],[idade]]&lt;18,311.43,IF(Registros[[#This Row],[idade]]&lt;=25,488.58,IF(Registros[[#This Row],[idade]]&lt;=50,772.77,850.05)))</f>
        <v>772.77</v>
      </c>
      <c r="P6227">
        <f>IF(Registros[[#This Row],[idade]]&lt;18,23.99,IF(Registros[[#This Row],[idade]]&lt;=25,49.9,IF(Registros[[#This Row],[idade]]&lt;=50,145.2,175.45)))</f>
        <v>145.19999999999999</v>
      </c>
      <c r="Q6227">
        <v>2</v>
      </c>
      <c r="R6227">
        <v>5</v>
      </c>
      <c r="S6227">
        <v>3</v>
      </c>
      <c r="T6227">
        <v>3</v>
      </c>
      <c r="U6227" t="s">
        <v>2</v>
      </c>
      <c r="V6227" t="s">
        <v>21</v>
      </c>
    </row>
    <row r="6228" spans="1:22" x14ac:dyDescent="0.3">
      <c r="A6228">
        <v>6227</v>
      </c>
      <c r="B6228">
        <v>59162974882</v>
      </c>
      <c r="C6228">
        <v>4</v>
      </c>
      <c r="D6228" s="1">
        <v>37810</v>
      </c>
      <c r="E6228" s="3">
        <f>2023-YEAR(Registros[[#This Row],[data_nascimento]])</f>
        <v>20</v>
      </c>
      <c r="F6228" s="1">
        <v>44022</v>
      </c>
      <c r="H6228">
        <v>220</v>
      </c>
      <c r="I6228">
        <v>3</v>
      </c>
      <c r="J6228" s="3">
        <v>432.4</v>
      </c>
      <c r="K6228">
        <v>34.4</v>
      </c>
      <c r="L6228">
        <v>4324</v>
      </c>
      <c r="M6228">
        <f>Registros[[#This Row],[salario]]*0.06</f>
        <v>259.44</v>
      </c>
      <c r="N6228">
        <f>Registros[[#This Row],[salario]]*5%</f>
        <v>216.20000000000002</v>
      </c>
      <c r="O6228">
        <f>IF(Registros[[#This Row],[idade]]&lt;18,311.43,IF(Registros[[#This Row],[idade]]&lt;=25,488.58,IF(Registros[[#This Row],[idade]]&lt;=50,772.77,850.05)))</f>
        <v>488.58</v>
      </c>
      <c r="P6228">
        <f>IF(Registros[[#This Row],[idade]]&lt;18,23.99,IF(Registros[[#This Row],[idade]]&lt;=25,49.9,IF(Registros[[#This Row],[idade]]&lt;=50,145.2,175.45)))</f>
        <v>49.9</v>
      </c>
      <c r="Q6228">
        <v>1</v>
      </c>
      <c r="R6228">
        <v>15</v>
      </c>
      <c r="T6228">
        <v>2</v>
      </c>
      <c r="U6228" t="s">
        <v>3</v>
      </c>
      <c r="V6228" t="s">
        <v>21</v>
      </c>
    </row>
    <row r="6229" spans="1:22" x14ac:dyDescent="0.3">
      <c r="A6229">
        <v>6228</v>
      </c>
      <c r="B6229">
        <v>76093573559</v>
      </c>
      <c r="C6229">
        <v>6</v>
      </c>
      <c r="D6229" s="1">
        <v>38238</v>
      </c>
      <c r="E6229" s="3">
        <f>2023-YEAR(Registros[[#This Row],[data_nascimento]])</f>
        <v>19</v>
      </c>
      <c r="F6229" s="1">
        <v>44022</v>
      </c>
      <c r="G6229" s="1">
        <v>44566</v>
      </c>
      <c r="H6229">
        <v>220</v>
      </c>
      <c r="I6229">
        <v>2</v>
      </c>
      <c r="J6229" s="3">
        <v>366.26666666666665</v>
      </c>
      <c r="K6229">
        <v>13.76</v>
      </c>
      <c r="L6229">
        <v>5494</v>
      </c>
      <c r="M6229">
        <f>Registros[[#This Row],[salario]]*0.06</f>
        <v>329.64</v>
      </c>
      <c r="N6229">
        <f>Registros[[#This Row],[salario]]*5%</f>
        <v>274.7</v>
      </c>
      <c r="O6229">
        <f>IF(Registros[[#This Row],[idade]]&lt;18,311.43,IF(Registros[[#This Row],[idade]]&lt;=25,488.58,IF(Registros[[#This Row],[idade]]&lt;=50,772.77,850.05)))</f>
        <v>488.58</v>
      </c>
      <c r="P6229">
        <f>IF(Registros[[#This Row],[idade]]&lt;18,23.99,IF(Registros[[#This Row],[idade]]&lt;=25,49.9,IF(Registros[[#This Row],[idade]]&lt;=50,145.2,175.45)))</f>
        <v>49.9</v>
      </c>
      <c r="Q6229">
        <v>4</v>
      </c>
      <c r="R6229">
        <v>4</v>
      </c>
      <c r="S6229">
        <v>3</v>
      </c>
      <c r="T6229">
        <v>3</v>
      </c>
      <c r="U6229" t="s">
        <v>2</v>
      </c>
      <c r="V6229" t="s">
        <v>22</v>
      </c>
    </row>
    <row r="6230" spans="1:22" x14ac:dyDescent="0.3">
      <c r="A6230">
        <v>6229</v>
      </c>
      <c r="B6230">
        <v>31158564400</v>
      </c>
      <c r="C6230">
        <v>7</v>
      </c>
      <c r="D6230" s="1">
        <v>32660</v>
      </c>
      <c r="E6230" s="3">
        <f>2023-YEAR(Registros[[#This Row],[data_nascimento]])</f>
        <v>34</v>
      </c>
      <c r="F6230" s="1">
        <v>44022</v>
      </c>
      <c r="H6230">
        <v>220</v>
      </c>
      <c r="I6230">
        <v>8</v>
      </c>
      <c r="J6230" s="3">
        <v>1847.4666666666667</v>
      </c>
      <c r="K6230">
        <v>27.52</v>
      </c>
      <c r="L6230">
        <v>6928</v>
      </c>
      <c r="M6230">
        <f>Registros[[#This Row],[salario]]*0.06</f>
        <v>415.68</v>
      </c>
      <c r="N6230">
        <f>Registros[[#This Row],[salario]]*5%</f>
        <v>346.40000000000003</v>
      </c>
      <c r="O6230">
        <f>IF(Registros[[#This Row],[idade]]&lt;18,311.43,IF(Registros[[#This Row],[idade]]&lt;=25,488.58,IF(Registros[[#This Row],[idade]]&lt;=50,772.77,850.05)))</f>
        <v>772.77</v>
      </c>
      <c r="P6230">
        <f>IF(Registros[[#This Row],[idade]]&lt;18,23.99,IF(Registros[[#This Row],[idade]]&lt;=25,49.9,IF(Registros[[#This Row],[idade]]&lt;=50,145.2,175.45)))</f>
        <v>145.19999999999999</v>
      </c>
      <c r="Q6230">
        <v>3</v>
      </c>
      <c r="R6230">
        <v>4</v>
      </c>
      <c r="T6230">
        <v>2</v>
      </c>
      <c r="U6230" t="s">
        <v>2</v>
      </c>
      <c r="V6230" t="s">
        <v>19</v>
      </c>
    </row>
    <row r="6231" spans="1:22" x14ac:dyDescent="0.3">
      <c r="A6231">
        <v>6230</v>
      </c>
      <c r="B6231">
        <v>78567511264</v>
      </c>
      <c r="C6231">
        <v>4</v>
      </c>
      <c r="D6231" s="1">
        <v>34753</v>
      </c>
      <c r="E6231" s="3">
        <f>2023-YEAR(Registros[[#This Row],[data_nascimento]])</f>
        <v>28</v>
      </c>
      <c r="F6231" s="1">
        <v>44022</v>
      </c>
      <c r="H6231">
        <v>220</v>
      </c>
      <c r="I6231">
        <v>9</v>
      </c>
      <c r="J6231" s="3">
        <v>750.3</v>
      </c>
      <c r="K6231">
        <v>15.48</v>
      </c>
      <c r="L6231">
        <v>2501</v>
      </c>
      <c r="M6231">
        <f>Registros[[#This Row],[salario]]*0.06</f>
        <v>150.06</v>
      </c>
      <c r="N6231">
        <f>Registros[[#This Row],[salario]]*5%</f>
        <v>125.05000000000001</v>
      </c>
      <c r="O6231">
        <f>IF(Registros[[#This Row],[idade]]&lt;18,311.43,IF(Registros[[#This Row],[idade]]&lt;=25,488.58,IF(Registros[[#This Row],[idade]]&lt;=50,772.77,850.05)))</f>
        <v>772.77</v>
      </c>
      <c r="P6231">
        <f>IF(Registros[[#This Row],[idade]]&lt;18,23.99,IF(Registros[[#This Row],[idade]]&lt;=25,49.9,IF(Registros[[#This Row],[idade]]&lt;=50,145.2,175.45)))</f>
        <v>145.19999999999999</v>
      </c>
      <c r="Q6231">
        <v>3</v>
      </c>
      <c r="R6231">
        <v>26</v>
      </c>
      <c r="T6231">
        <v>1</v>
      </c>
      <c r="U6231" t="s">
        <v>3</v>
      </c>
      <c r="V6231" t="s">
        <v>18</v>
      </c>
    </row>
    <row r="6232" spans="1:22" x14ac:dyDescent="0.3">
      <c r="A6232">
        <v>6231</v>
      </c>
      <c r="B6232">
        <v>95785066387</v>
      </c>
      <c r="C6232">
        <v>4</v>
      </c>
      <c r="D6232" s="1">
        <v>37963</v>
      </c>
      <c r="E6232" s="3">
        <f>2023-YEAR(Registros[[#This Row],[data_nascimento]])</f>
        <v>20</v>
      </c>
      <c r="F6232" s="1">
        <v>44022</v>
      </c>
      <c r="H6232">
        <v>220</v>
      </c>
      <c r="I6232">
        <v>20</v>
      </c>
      <c r="J6232" s="3">
        <v>3784.6666666666665</v>
      </c>
      <c r="K6232">
        <v>5.16</v>
      </c>
      <c r="L6232">
        <v>5677</v>
      </c>
      <c r="M6232">
        <f>Registros[[#This Row],[salario]]*0.06</f>
        <v>340.62</v>
      </c>
      <c r="N6232">
        <f>Registros[[#This Row],[salario]]*5%</f>
        <v>283.85000000000002</v>
      </c>
      <c r="O6232">
        <f>IF(Registros[[#This Row],[idade]]&lt;18,311.43,IF(Registros[[#This Row],[idade]]&lt;=25,488.58,IF(Registros[[#This Row],[idade]]&lt;=50,772.77,850.05)))</f>
        <v>488.58</v>
      </c>
      <c r="P6232">
        <f>IF(Registros[[#This Row],[idade]]&lt;18,23.99,IF(Registros[[#This Row],[idade]]&lt;=25,49.9,IF(Registros[[#This Row],[idade]]&lt;=50,145.2,175.45)))</f>
        <v>49.9</v>
      </c>
      <c r="Q6232">
        <v>4</v>
      </c>
      <c r="R6232">
        <v>18</v>
      </c>
      <c r="T6232">
        <v>1</v>
      </c>
      <c r="U6232" t="s">
        <v>3</v>
      </c>
      <c r="V6232" t="s">
        <v>19</v>
      </c>
    </row>
    <row r="6233" spans="1:22" x14ac:dyDescent="0.3">
      <c r="A6233">
        <v>6232</v>
      </c>
      <c r="B6233">
        <v>57089584120</v>
      </c>
      <c r="C6233">
        <v>5</v>
      </c>
      <c r="D6233" s="1">
        <v>36043</v>
      </c>
      <c r="E6233" s="3">
        <f>2023-YEAR(Registros[[#This Row],[data_nascimento]])</f>
        <v>25</v>
      </c>
      <c r="F6233" s="1">
        <v>44022</v>
      </c>
      <c r="H6233">
        <v>220</v>
      </c>
      <c r="I6233">
        <v>7</v>
      </c>
      <c r="J6233" s="3">
        <v>903</v>
      </c>
      <c r="K6233">
        <v>5.16</v>
      </c>
      <c r="L6233">
        <v>3870</v>
      </c>
      <c r="M6233">
        <f>Registros[[#This Row],[salario]]*0.06</f>
        <v>232.2</v>
      </c>
      <c r="N6233">
        <f>Registros[[#This Row],[salario]]*5%</f>
        <v>193.5</v>
      </c>
      <c r="O6233">
        <f>IF(Registros[[#This Row],[idade]]&lt;18,311.43,IF(Registros[[#This Row],[idade]]&lt;=25,488.58,IF(Registros[[#This Row],[idade]]&lt;=50,772.77,850.05)))</f>
        <v>488.58</v>
      </c>
      <c r="P6233">
        <f>IF(Registros[[#This Row],[idade]]&lt;18,23.99,IF(Registros[[#This Row],[idade]]&lt;=25,49.9,IF(Registros[[#This Row],[idade]]&lt;=50,145.2,175.45)))</f>
        <v>49.9</v>
      </c>
      <c r="Q6233">
        <v>4</v>
      </c>
      <c r="R6233">
        <v>2</v>
      </c>
      <c r="T6233">
        <v>3</v>
      </c>
      <c r="U6233" t="s">
        <v>3</v>
      </c>
      <c r="V6233" t="s">
        <v>18</v>
      </c>
    </row>
    <row r="6234" spans="1:22" x14ac:dyDescent="0.3">
      <c r="A6234">
        <v>6233</v>
      </c>
      <c r="B6234">
        <v>28072740641</v>
      </c>
      <c r="C6234">
        <v>4</v>
      </c>
      <c r="D6234" s="1">
        <v>32847</v>
      </c>
      <c r="E6234" s="3">
        <f>2023-YEAR(Registros[[#This Row],[data_nascimento]])</f>
        <v>34</v>
      </c>
      <c r="F6234" s="1">
        <v>44022</v>
      </c>
      <c r="H6234">
        <v>220</v>
      </c>
      <c r="I6234">
        <v>7</v>
      </c>
      <c r="J6234" s="3">
        <v>1080.8</v>
      </c>
      <c r="K6234">
        <v>18.920000000000002</v>
      </c>
      <c r="L6234">
        <v>4632</v>
      </c>
      <c r="M6234">
        <f>Registros[[#This Row],[salario]]*0.06</f>
        <v>277.92</v>
      </c>
      <c r="N6234">
        <f>Registros[[#This Row],[salario]]*5%</f>
        <v>231.60000000000002</v>
      </c>
      <c r="O6234">
        <f>IF(Registros[[#This Row],[idade]]&lt;18,311.43,IF(Registros[[#This Row],[idade]]&lt;=25,488.58,IF(Registros[[#This Row],[idade]]&lt;=50,772.77,850.05)))</f>
        <v>772.77</v>
      </c>
      <c r="P6234">
        <f>IF(Registros[[#This Row],[idade]]&lt;18,23.99,IF(Registros[[#This Row],[idade]]&lt;=25,49.9,IF(Registros[[#This Row],[idade]]&lt;=50,145.2,175.45)))</f>
        <v>145.19999999999999</v>
      </c>
      <c r="Q6234">
        <v>1</v>
      </c>
      <c r="R6234">
        <v>11</v>
      </c>
      <c r="T6234">
        <v>2</v>
      </c>
      <c r="U6234" t="s">
        <v>2</v>
      </c>
      <c r="V6234" t="s">
        <v>19</v>
      </c>
    </row>
    <row r="6235" spans="1:22" x14ac:dyDescent="0.3">
      <c r="A6235">
        <v>6234</v>
      </c>
      <c r="B6235">
        <v>50661134240</v>
      </c>
      <c r="C6235">
        <v>4</v>
      </c>
      <c r="D6235" s="1">
        <v>30423</v>
      </c>
      <c r="E6235" s="3">
        <f>2023-YEAR(Registros[[#This Row],[data_nascimento]])</f>
        <v>40</v>
      </c>
      <c r="F6235" s="1">
        <v>44022</v>
      </c>
      <c r="H6235">
        <v>220</v>
      </c>
      <c r="I6235">
        <v>12</v>
      </c>
      <c r="J6235" s="3">
        <v>2678.3999999999996</v>
      </c>
      <c r="K6235">
        <v>22.36</v>
      </c>
      <c r="L6235">
        <v>6696</v>
      </c>
      <c r="M6235">
        <f>Registros[[#This Row],[salario]]*0.06</f>
        <v>401.76</v>
      </c>
      <c r="N6235">
        <f>Registros[[#This Row],[salario]]*5%</f>
        <v>334.8</v>
      </c>
      <c r="O6235">
        <f>IF(Registros[[#This Row],[idade]]&lt;18,311.43,IF(Registros[[#This Row],[idade]]&lt;=25,488.58,IF(Registros[[#This Row],[idade]]&lt;=50,772.77,850.05)))</f>
        <v>772.77</v>
      </c>
      <c r="P6235">
        <f>IF(Registros[[#This Row],[idade]]&lt;18,23.99,IF(Registros[[#This Row],[idade]]&lt;=25,49.9,IF(Registros[[#This Row],[idade]]&lt;=50,145.2,175.45)))</f>
        <v>145.19999999999999</v>
      </c>
      <c r="Q6235">
        <v>2</v>
      </c>
      <c r="R6235">
        <v>9</v>
      </c>
      <c r="T6235">
        <v>1</v>
      </c>
      <c r="U6235" t="s">
        <v>3</v>
      </c>
      <c r="V6235" t="s">
        <v>19</v>
      </c>
    </row>
    <row r="6236" spans="1:22" x14ac:dyDescent="0.3">
      <c r="A6236">
        <v>6235</v>
      </c>
      <c r="B6236">
        <v>78987699118</v>
      </c>
      <c r="C6236">
        <v>5</v>
      </c>
      <c r="D6236" s="1">
        <v>30250</v>
      </c>
      <c r="E6236" s="3">
        <f>2023-YEAR(Registros[[#This Row],[data_nascimento]])</f>
        <v>41</v>
      </c>
      <c r="F6236" s="1">
        <v>44022</v>
      </c>
      <c r="H6236">
        <v>220</v>
      </c>
      <c r="I6236">
        <v>17</v>
      </c>
      <c r="J6236" s="3">
        <v>1116.3333333333335</v>
      </c>
      <c r="K6236">
        <v>30.96</v>
      </c>
      <c r="L6236">
        <v>1970</v>
      </c>
      <c r="M6236">
        <f>Registros[[#This Row],[salario]]*0.06</f>
        <v>118.19999999999999</v>
      </c>
      <c r="N6236">
        <f>Registros[[#This Row],[salario]]*5%</f>
        <v>98.5</v>
      </c>
      <c r="O6236">
        <f>IF(Registros[[#This Row],[idade]]&lt;18,311.43,IF(Registros[[#This Row],[idade]]&lt;=25,488.58,IF(Registros[[#This Row],[idade]]&lt;=50,772.77,850.05)))</f>
        <v>772.77</v>
      </c>
      <c r="P6236">
        <f>IF(Registros[[#This Row],[idade]]&lt;18,23.99,IF(Registros[[#This Row],[idade]]&lt;=25,49.9,IF(Registros[[#This Row],[idade]]&lt;=50,145.2,175.45)))</f>
        <v>145.19999999999999</v>
      </c>
      <c r="Q6236">
        <v>4</v>
      </c>
      <c r="R6236">
        <v>23</v>
      </c>
      <c r="T6236">
        <v>1</v>
      </c>
      <c r="U6236" t="s">
        <v>2</v>
      </c>
      <c r="V6236" t="s">
        <v>22</v>
      </c>
    </row>
    <row r="6237" spans="1:22" x14ac:dyDescent="0.3">
      <c r="A6237">
        <v>6236</v>
      </c>
      <c r="B6237">
        <v>25856383441</v>
      </c>
      <c r="C6237">
        <v>6</v>
      </c>
      <c r="D6237" s="1">
        <v>27713</v>
      </c>
      <c r="E6237" s="3">
        <f>2023-YEAR(Registros[[#This Row],[data_nascimento]])</f>
        <v>48</v>
      </c>
      <c r="F6237" s="1">
        <v>44022</v>
      </c>
      <c r="H6237">
        <v>220</v>
      </c>
      <c r="I6237">
        <v>11</v>
      </c>
      <c r="J6237" s="3">
        <v>1632.4</v>
      </c>
      <c r="K6237">
        <v>3.44</v>
      </c>
      <c r="L6237">
        <v>4452</v>
      </c>
      <c r="M6237">
        <f>Registros[[#This Row],[salario]]*0.06</f>
        <v>267.12</v>
      </c>
      <c r="N6237">
        <f>Registros[[#This Row],[salario]]*5%</f>
        <v>222.60000000000002</v>
      </c>
      <c r="O6237">
        <f>IF(Registros[[#This Row],[idade]]&lt;18,311.43,IF(Registros[[#This Row],[idade]]&lt;=25,488.58,IF(Registros[[#This Row],[idade]]&lt;=50,772.77,850.05)))</f>
        <v>772.77</v>
      </c>
      <c r="P6237">
        <f>IF(Registros[[#This Row],[idade]]&lt;18,23.99,IF(Registros[[#This Row],[idade]]&lt;=25,49.9,IF(Registros[[#This Row],[idade]]&lt;=50,145.2,175.45)))</f>
        <v>145.19999999999999</v>
      </c>
      <c r="Q6237">
        <v>2</v>
      </c>
      <c r="R6237">
        <v>14</v>
      </c>
      <c r="T6237">
        <v>1</v>
      </c>
      <c r="U6237" t="s">
        <v>3</v>
      </c>
      <c r="V6237" t="s">
        <v>22</v>
      </c>
    </row>
    <row r="6238" spans="1:22" x14ac:dyDescent="0.3">
      <c r="A6238">
        <v>6237</v>
      </c>
      <c r="B6238">
        <v>85127114762</v>
      </c>
      <c r="C6238">
        <v>4</v>
      </c>
      <c r="D6238" s="1">
        <v>33748</v>
      </c>
      <c r="E6238" s="3">
        <f>2023-YEAR(Registros[[#This Row],[data_nascimento]])</f>
        <v>31</v>
      </c>
      <c r="F6238" s="1">
        <v>44022</v>
      </c>
      <c r="H6238">
        <v>220</v>
      </c>
      <c r="I6238">
        <v>11</v>
      </c>
      <c r="J6238" s="3">
        <v>2649.9</v>
      </c>
      <c r="K6238">
        <v>30.96</v>
      </c>
      <c r="L6238">
        <v>7227</v>
      </c>
      <c r="M6238">
        <f>Registros[[#This Row],[salario]]*0.06</f>
        <v>433.62</v>
      </c>
      <c r="N6238">
        <f>Registros[[#This Row],[salario]]*5%</f>
        <v>361.35</v>
      </c>
      <c r="O6238">
        <f>IF(Registros[[#This Row],[idade]]&lt;18,311.43,IF(Registros[[#This Row],[idade]]&lt;=25,488.58,IF(Registros[[#This Row],[idade]]&lt;=50,772.77,850.05)))</f>
        <v>772.77</v>
      </c>
      <c r="P6238">
        <f>IF(Registros[[#This Row],[idade]]&lt;18,23.99,IF(Registros[[#This Row],[idade]]&lt;=25,49.9,IF(Registros[[#This Row],[idade]]&lt;=50,145.2,175.45)))</f>
        <v>145.19999999999999</v>
      </c>
      <c r="Q6238">
        <v>5</v>
      </c>
      <c r="R6238">
        <v>26</v>
      </c>
      <c r="T6238">
        <v>1</v>
      </c>
      <c r="U6238" t="s">
        <v>3</v>
      </c>
      <c r="V6238" t="s">
        <v>18</v>
      </c>
    </row>
    <row r="6239" spans="1:22" x14ac:dyDescent="0.3">
      <c r="A6239">
        <v>6238</v>
      </c>
      <c r="B6239">
        <v>45470107733</v>
      </c>
      <c r="C6239">
        <v>7</v>
      </c>
      <c r="D6239" s="1">
        <v>38896</v>
      </c>
      <c r="E6239" s="3">
        <f>2023-YEAR(Registros[[#This Row],[data_nascimento]])</f>
        <v>17</v>
      </c>
      <c r="F6239" s="1">
        <v>44022</v>
      </c>
      <c r="H6239">
        <v>120</v>
      </c>
      <c r="I6239">
        <v>2</v>
      </c>
      <c r="J6239" s="3">
        <v>97.4</v>
      </c>
      <c r="K6239">
        <v>5.16</v>
      </c>
      <c r="L6239">
        <v>1461</v>
      </c>
      <c r="M6239">
        <f>Registros[[#This Row],[salario]]*0.06</f>
        <v>87.66</v>
      </c>
      <c r="N6239">
        <f>Registros[[#This Row],[salario]]*5%</f>
        <v>73.05</v>
      </c>
      <c r="O6239">
        <f>IF(Registros[[#This Row],[idade]]&lt;18,311.43,IF(Registros[[#This Row],[idade]]&lt;=25,488.58,IF(Registros[[#This Row],[idade]]&lt;=50,772.77,850.05)))</f>
        <v>311.43</v>
      </c>
      <c r="P6239">
        <f>IF(Registros[[#This Row],[idade]]&lt;18,23.99,IF(Registros[[#This Row],[idade]]&lt;=25,49.9,IF(Registros[[#This Row],[idade]]&lt;=50,145.2,175.45)))</f>
        <v>23.99</v>
      </c>
      <c r="Q6239">
        <v>1</v>
      </c>
      <c r="R6239">
        <v>19</v>
      </c>
      <c r="T6239">
        <v>1</v>
      </c>
      <c r="U6239" t="s">
        <v>2</v>
      </c>
      <c r="V6239" t="s">
        <v>22</v>
      </c>
    </row>
    <row r="6240" spans="1:22" x14ac:dyDescent="0.3">
      <c r="A6240">
        <v>6239</v>
      </c>
      <c r="B6240">
        <v>67307921817</v>
      </c>
      <c r="C6240">
        <v>7</v>
      </c>
      <c r="D6240" s="1">
        <v>35614</v>
      </c>
      <c r="E6240" s="3">
        <f>2023-YEAR(Registros[[#This Row],[data_nascimento]])</f>
        <v>26</v>
      </c>
      <c r="F6240" s="1">
        <v>44022</v>
      </c>
      <c r="G6240" s="1">
        <v>44566</v>
      </c>
      <c r="H6240">
        <v>220</v>
      </c>
      <c r="I6240">
        <v>3</v>
      </c>
      <c r="J6240" s="3">
        <v>749</v>
      </c>
      <c r="K6240">
        <v>10.32</v>
      </c>
      <c r="L6240">
        <v>7490</v>
      </c>
      <c r="M6240">
        <f>Registros[[#This Row],[salario]]*0.06</f>
        <v>449.4</v>
      </c>
      <c r="N6240">
        <f>Registros[[#This Row],[salario]]*5%</f>
        <v>374.5</v>
      </c>
      <c r="O6240">
        <f>IF(Registros[[#This Row],[idade]]&lt;18,311.43,IF(Registros[[#This Row],[idade]]&lt;=25,488.58,IF(Registros[[#This Row],[idade]]&lt;=50,772.77,850.05)))</f>
        <v>772.77</v>
      </c>
      <c r="P6240">
        <f>IF(Registros[[#This Row],[idade]]&lt;18,23.99,IF(Registros[[#This Row],[idade]]&lt;=25,49.9,IF(Registros[[#This Row],[idade]]&lt;=50,145.2,175.45)))</f>
        <v>145.19999999999999</v>
      </c>
      <c r="Q6240">
        <v>2</v>
      </c>
      <c r="R6240">
        <v>7</v>
      </c>
      <c r="S6240">
        <v>2</v>
      </c>
      <c r="T6240">
        <v>3</v>
      </c>
      <c r="U6240" t="s">
        <v>2</v>
      </c>
      <c r="V6240" t="s">
        <v>18</v>
      </c>
    </row>
    <row r="6241" spans="1:22" x14ac:dyDescent="0.3">
      <c r="A6241">
        <v>6240</v>
      </c>
      <c r="B6241">
        <v>76411674934</v>
      </c>
      <c r="C6241">
        <v>5</v>
      </c>
      <c r="D6241" s="1">
        <v>30903</v>
      </c>
      <c r="E6241" s="3">
        <f>2023-YEAR(Registros[[#This Row],[data_nascimento]])</f>
        <v>39</v>
      </c>
      <c r="F6241" s="1">
        <v>44022</v>
      </c>
      <c r="G6241" s="1">
        <v>44566</v>
      </c>
      <c r="H6241">
        <v>220</v>
      </c>
      <c r="I6241">
        <v>18</v>
      </c>
      <c r="J6241" s="3">
        <v>2675.3999999999996</v>
      </c>
      <c r="K6241">
        <v>8.6</v>
      </c>
      <c r="L6241">
        <v>4459</v>
      </c>
      <c r="M6241">
        <f>Registros[[#This Row],[salario]]*0.06</f>
        <v>267.53999999999996</v>
      </c>
      <c r="N6241">
        <f>Registros[[#This Row],[salario]]*5%</f>
        <v>222.95000000000002</v>
      </c>
      <c r="O6241">
        <f>IF(Registros[[#This Row],[idade]]&lt;18,311.43,IF(Registros[[#This Row],[idade]]&lt;=25,488.58,IF(Registros[[#This Row],[idade]]&lt;=50,772.77,850.05)))</f>
        <v>772.77</v>
      </c>
      <c r="P6241">
        <f>IF(Registros[[#This Row],[idade]]&lt;18,23.99,IF(Registros[[#This Row],[idade]]&lt;=25,49.9,IF(Registros[[#This Row],[idade]]&lt;=50,145.2,175.45)))</f>
        <v>145.19999999999999</v>
      </c>
      <c r="Q6241">
        <v>3</v>
      </c>
      <c r="R6241">
        <v>11</v>
      </c>
      <c r="S6241">
        <v>1</v>
      </c>
      <c r="T6241">
        <v>2</v>
      </c>
      <c r="U6241" t="s">
        <v>2</v>
      </c>
      <c r="V6241" t="s">
        <v>18</v>
      </c>
    </row>
    <row r="6242" spans="1:22" x14ac:dyDescent="0.3">
      <c r="A6242">
        <v>6241</v>
      </c>
      <c r="B6242">
        <v>66003296458</v>
      </c>
      <c r="C6242">
        <v>5</v>
      </c>
      <c r="D6242" s="1">
        <v>28111</v>
      </c>
      <c r="E6242" s="3">
        <f>2023-YEAR(Registros[[#This Row],[data_nascimento]])</f>
        <v>47</v>
      </c>
      <c r="F6242" s="1">
        <v>44022</v>
      </c>
      <c r="G6242" s="1">
        <v>44566</v>
      </c>
      <c r="H6242">
        <v>220</v>
      </c>
      <c r="I6242">
        <v>13</v>
      </c>
      <c r="J6242" s="3">
        <v>2795.8666666666668</v>
      </c>
      <c r="K6242">
        <v>25.799999999999997</v>
      </c>
      <c r="L6242">
        <v>6452</v>
      </c>
      <c r="M6242">
        <f>Registros[[#This Row],[salario]]*0.06</f>
        <v>387.12</v>
      </c>
      <c r="N6242">
        <f>Registros[[#This Row],[salario]]*5%</f>
        <v>322.60000000000002</v>
      </c>
      <c r="O6242">
        <f>IF(Registros[[#This Row],[idade]]&lt;18,311.43,IF(Registros[[#This Row],[idade]]&lt;=25,488.58,IF(Registros[[#This Row],[idade]]&lt;=50,772.77,850.05)))</f>
        <v>772.77</v>
      </c>
      <c r="P6242">
        <f>IF(Registros[[#This Row],[idade]]&lt;18,23.99,IF(Registros[[#This Row],[idade]]&lt;=25,49.9,IF(Registros[[#This Row],[idade]]&lt;=50,145.2,175.45)))</f>
        <v>145.19999999999999</v>
      </c>
      <c r="Q6242">
        <v>1</v>
      </c>
      <c r="R6242">
        <v>11</v>
      </c>
      <c r="S6242">
        <v>1</v>
      </c>
      <c r="T6242">
        <v>1</v>
      </c>
      <c r="U6242" t="s">
        <v>3</v>
      </c>
      <c r="V6242" t="s">
        <v>18</v>
      </c>
    </row>
    <row r="6243" spans="1:22" x14ac:dyDescent="0.3">
      <c r="A6243">
        <v>6242</v>
      </c>
      <c r="B6243">
        <v>72714723940</v>
      </c>
      <c r="C6243">
        <v>5</v>
      </c>
      <c r="D6243" s="1">
        <v>35110</v>
      </c>
      <c r="E6243" s="3">
        <f>2023-YEAR(Registros[[#This Row],[data_nascimento]])</f>
        <v>27</v>
      </c>
      <c r="F6243" s="1">
        <v>44022</v>
      </c>
      <c r="G6243" s="1">
        <v>44566</v>
      </c>
      <c r="H6243">
        <v>220</v>
      </c>
      <c r="I6243">
        <v>2</v>
      </c>
      <c r="J6243" s="3">
        <v>342.06666666666666</v>
      </c>
      <c r="K6243">
        <v>12.04</v>
      </c>
      <c r="L6243">
        <v>5131</v>
      </c>
      <c r="M6243">
        <f>Registros[[#This Row],[salario]]*0.06</f>
        <v>307.86</v>
      </c>
      <c r="N6243">
        <f>Registros[[#This Row],[salario]]*5%</f>
        <v>256.55</v>
      </c>
      <c r="O6243">
        <f>IF(Registros[[#This Row],[idade]]&lt;18,311.43,IF(Registros[[#This Row],[idade]]&lt;=25,488.58,IF(Registros[[#This Row],[idade]]&lt;=50,772.77,850.05)))</f>
        <v>772.77</v>
      </c>
      <c r="P6243">
        <f>IF(Registros[[#This Row],[idade]]&lt;18,23.99,IF(Registros[[#This Row],[idade]]&lt;=25,49.9,IF(Registros[[#This Row],[idade]]&lt;=50,145.2,175.45)))</f>
        <v>145.19999999999999</v>
      </c>
      <c r="Q6243">
        <v>4</v>
      </c>
      <c r="R6243">
        <v>24</v>
      </c>
      <c r="S6243">
        <v>3</v>
      </c>
      <c r="T6243">
        <v>1</v>
      </c>
      <c r="U6243" t="s">
        <v>3</v>
      </c>
      <c r="V6243" t="s">
        <v>18</v>
      </c>
    </row>
    <row r="6244" spans="1:22" x14ac:dyDescent="0.3">
      <c r="A6244">
        <v>6243</v>
      </c>
      <c r="B6244">
        <v>79152907965</v>
      </c>
      <c r="C6244">
        <v>6</v>
      </c>
      <c r="D6244" s="1">
        <v>32874</v>
      </c>
      <c r="E6244" s="3">
        <f>2023-YEAR(Registros[[#This Row],[data_nascimento]])</f>
        <v>33</v>
      </c>
      <c r="F6244" s="1">
        <v>44022</v>
      </c>
      <c r="G6244" s="1">
        <v>44566</v>
      </c>
      <c r="H6244">
        <v>220</v>
      </c>
      <c r="I6244">
        <v>16</v>
      </c>
      <c r="J6244" s="3">
        <v>2609.0666666666666</v>
      </c>
      <c r="K6244">
        <v>27.52</v>
      </c>
      <c r="L6244">
        <v>4892</v>
      </c>
      <c r="M6244">
        <f>Registros[[#This Row],[salario]]*0.06</f>
        <v>293.52</v>
      </c>
      <c r="N6244">
        <f>Registros[[#This Row],[salario]]*5%</f>
        <v>244.60000000000002</v>
      </c>
      <c r="O6244">
        <f>IF(Registros[[#This Row],[idade]]&lt;18,311.43,IF(Registros[[#This Row],[idade]]&lt;=25,488.58,IF(Registros[[#This Row],[idade]]&lt;=50,772.77,850.05)))</f>
        <v>772.77</v>
      </c>
      <c r="P6244">
        <f>IF(Registros[[#This Row],[idade]]&lt;18,23.99,IF(Registros[[#This Row],[idade]]&lt;=25,49.9,IF(Registros[[#This Row],[idade]]&lt;=50,145.2,175.45)))</f>
        <v>145.19999999999999</v>
      </c>
      <c r="Q6244">
        <v>2</v>
      </c>
      <c r="R6244">
        <v>16</v>
      </c>
      <c r="S6244">
        <v>2</v>
      </c>
      <c r="T6244">
        <v>2</v>
      </c>
      <c r="U6244" t="s">
        <v>2</v>
      </c>
      <c r="V6244" t="s">
        <v>19</v>
      </c>
    </row>
    <row r="6245" spans="1:22" x14ac:dyDescent="0.3">
      <c r="A6245">
        <v>6244</v>
      </c>
      <c r="B6245">
        <v>14579719112</v>
      </c>
      <c r="C6245">
        <v>7</v>
      </c>
      <c r="D6245" s="1">
        <v>37535</v>
      </c>
      <c r="E6245" s="3">
        <f>2023-YEAR(Registros[[#This Row],[data_nascimento]])</f>
        <v>21</v>
      </c>
      <c r="F6245" s="1">
        <v>44022</v>
      </c>
      <c r="G6245" s="1">
        <v>44566</v>
      </c>
      <c r="H6245">
        <v>220</v>
      </c>
      <c r="I6245">
        <v>8</v>
      </c>
      <c r="J6245" s="3">
        <v>388</v>
      </c>
      <c r="K6245">
        <v>30.96</v>
      </c>
      <c r="L6245">
        <v>1455</v>
      </c>
      <c r="M6245">
        <f>Registros[[#This Row],[salario]]*0.06</f>
        <v>87.3</v>
      </c>
      <c r="N6245">
        <f>Registros[[#This Row],[salario]]*5%</f>
        <v>72.75</v>
      </c>
      <c r="O6245">
        <f>IF(Registros[[#This Row],[idade]]&lt;18,311.43,IF(Registros[[#This Row],[idade]]&lt;=25,488.58,IF(Registros[[#This Row],[idade]]&lt;=50,772.77,850.05)))</f>
        <v>488.58</v>
      </c>
      <c r="P6245">
        <f>IF(Registros[[#This Row],[idade]]&lt;18,23.99,IF(Registros[[#This Row],[idade]]&lt;=25,49.9,IF(Registros[[#This Row],[idade]]&lt;=50,145.2,175.45)))</f>
        <v>49.9</v>
      </c>
      <c r="Q6245">
        <v>3</v>
      </c>
      <c r="R6245">
        <v>23</v>
      </c>
      <c r="S6245">
        <v>3</v>
      </c>
      <c r="T6245">
        <v>3</v>
      </c>
      <c r="U6245" t="s">
        <v>3</v>
      </c>
      <c r="V6245" t="s">
        <v>21</v>
      </c>
    </row>
    <row r="6246" spans="1:22" x14ac:dyDescent="0.3">
      <c r="A6246">
        <v>6245</v>
      </c>
      <c r="B6246">
        <v>54344467481</v>
      </c>
      <c r="C6246">
        <v>4</v>
      </c>
      <c r="D6246" s="1">
        <v>37657</v>
      </c>
      <c r="E6246" s="3">
        <f>2023-YEAR(Registros[[#This Row],[data_nascimento]])</f>
        <v>20</v>
      </c>
      <c r="F6246" s="1">
        <v>44022</v>
      </c>
      <c r="G6246" s="1">
        <v>44566</v>
      </c>
      <c r="H6246">
        <v>220</v>
      </c>
      <c r="I6246">
        <v>12</v>
      </c>
      <c r="J6246" s="3">
        <v>2096</v>
      </c>
      <c r="K6246">
        <v>10.32</v>
      </c>
      <c r="L6246">
        <v>5240</v>
      </c>
      <c r="M6246">
        <f>Registros[[#This Row],[salario]]*0.06</f>
        <v>314.39999999999998</v>
      </c>
      <c r="N6246">
        <f>Registros[[#This Row],[salario]]*5%</f>
        <v>262</v>
      </c>
      <c r="O6246">
        <f>IF(Registros[[#This Row],[idade]]&lt;18,311.43,IF(Registros[[#This Row],[idade]]&lt;=25,488.58,IF(Registros[[#This Row],[idade]]&lt;=50,772.77,850.05)))</f>
        <v>488.58</v>
      </c>
      <c r="P6246">
        <f>IF(Registros[[#This Row],[idade]]&lt;18,23.99,IF(Registros[[#This Row],[idade]]&lt;=25,49.9,IF(Registros[[#This Row],[idade]]&lt;=50,145.2,175.45)))</f>
        <v>49.9</v>
      </c>
      <c r="Q6246">
        <v>5</v>
      </c>
      <c r="R6246">
        <v>1</v>
      </c>
      <c r="S6246">
        <v>2</v>
      </c>
      <c r="T6246">
        <v>3</v>
      </c>
      <c r="U6246" t="s">
        <v>2</v>
      </c>
      <c r="V6246" t="s">
        <v>18</v>
      </c>
    </row>
    <row r="6247" spans="1:22" x14ac:dyDescent="0.3">
      <c r="A6247">
        <v>6246</v>
      </c>
      <c r="B6247">
        <v>49654858694</v>
      </c>
      <c r="C6247">
        <v>4</v>
      </c>
      <c r="D6247" s="1">
        <v>32501</v>
      </c>
      <c r="E6247" s="3">
        <f>2023-YEAR(Registros[[#This Row],[data_nascimento]])</f>
        <v>35</v>
      </c>
      <c r="F6247" s="1">
        <v>44022</v>
      </c>
      <c r="G6247" s="1">
        <v>44566</v>
      </c>
      <c r="H6247">
        <v>220</v>
      </c>
      <c r="I6247">
        <v>7</v>
      </c>
      <c r="J6247" s="3">
        <v>1223.8333333333335</v>
      </c>
      <c r="K6247">
        <v>30.96</v>
      </c>
      <c r="L6247">
        <v>5245</v>
      </c>
      <c r="M6247">
        <f>Registros[[#This Row],[salario]]*0.06</f>
        <v>314.7</v>
      </c>
      <c r="N6247">
        <f>Registros[[#This Row],[salario]]*5%</f>
        <v>262.25</v>
      </c>
      <c r="O6247">
        <f>IF(Registros[[#This Row],[idade]]&lt;18,311.43,IF(Registros[[#This Row],[idade]]&lt;=25,488.58,IF(Registros[[#This Row],[idade]]&lt;=50,772.77,850.05)))</f>
        <v>772.77</v>
      </c>
      <c r="P6247">
        <f>IF(Registros[[#This Row],[idade]]&lt;18,23.99,IF(Registros[[#This Row],[idade]]&lt;=25,49.9,IF(Registros[[#This Row],[idade]]&lt;=50,145.2,175.45)))</f>
        <v>145.19999999999999</v>
      </c>
      <c r="Q6247">
        <v>4</v>
      </c>
      <c r="R6247">
        <v>10</v>
      </c>
      <c r="S6247">
        <v>2</v>
      </c>
      <c r="T6247">
        <v>1</v>
      </c>
      <c r="U6247" t="s">
        <v>2</v>
      </c>
      <c r="V6247" t="s">
        <v>22</v>
      </c>
    </row>
    <row r="6248" spans="1:22" x14ac:dyDescent="0.3">
      <c r="A6248">
        <v>6247</v>
      </c>
      <c r="B6248">
        <v>67315208796</v>
      </c>
      <c r="C6248">
        <v>7</v>
      </c>
      <c r="D6248" s="1">
        <v>28711</v>
      </c>
      <c r="E6248" s="3">
        <f>2023-YEAR(Registros[[#This Row],[data_nascimento]])</f>
        <v>45</v>
      </c>
      <c r="F6248" s="1">
        <v>44022</v>
      </c>
      <c r="G6248" s="1">
        <v>44566</v>
      </c>
      <c r="H6248">
        <v>220</v>
      </c>
      <c r="I6248">
        <v>3</v>
      </c>
      <c r="J6248" s="3">
        <v>220.90000000000003</v>
      </c>
      <c r="K6248">
        <v>12.04</v>
      </c>
      <c r="L6248">
        <v>2209</v>
      </c>
      <c r="M6248">
        <f>Registros[[#This Row],[salario]]*0.06</f>
        <v>132.54</v>
      </c>
      <c r="N6248">
        <f>Registros[[#This Row],[salario]]*5%</f>
        <v>110.45</v>
      </c>
      <c r="O6248">
        <f>IF(Registros[[#This Row],[idade]]&lt;18,311.43,IF(Registros[[#This Row],[idade]]&lt;=25,488.58,IF(Registros[[#This Row],[idade]]&lt;=50,772.77,850.05)))</f>
        <v>772.77</v>
      </c>
      <c r="P6248">
        <f>IF(Registros[[#This Row],[idade]]&lt;18,23.99,IF(Registros[[#This Row],[idade]]&lt;=25,49.9,IF(Registros[[#This Row],[idade]]&lt;=50,145.2,175.45)))</f>
        <v>145.19999999999999</v>
      </c>
      <c r="Q6248">
        <v>5</v>
      </c>
      <c r="R6248">
        <v>1</v>
      </c>
      <c r="S6248">
        <v>1</v>
      </c>
      <c r="T6248">
        <v>3</v>
      </c>
      <c r="U6248" t="s">
        <v>2</v>
      </c>
      <c r="V6248" t="s">
        <v>21</v>
      </c>
    </row>
    <row r="6249" spans="1:22" x14ac:dyDescent="0.3">
      <c r="A6249">
        <v>6248</v>
      </c>
      <c r="B6249">
        <v>47045963793</v>
      </c>
      <c r="C6249">
        <v>4</v>
      </c>
      <c r="D6249" s="1">
        <v>37469</v>
      </c>
      <c r="E6249" s="3">
        <f>2023-YEAR(Registros[[#This Row],[data_nascimento]])</f>
        <v>21</v>
      </c>
      <c r="F6249" s="1">
        <v>44022</v>
      </c>
      <c r="G6249" s="1">
        <v>44566</v>
      </c>
      <c r="H6249">
        <v>220</v>
      </c>
      <c r="I6249">
        <v>19</v>
      </c>
      <c r="J6249" s="3">
        <v>1741.6666666666667</v>
      </c>
      <c r="K6249">
        <v>1.72</v>
      </c>
      <c r="L6249">
        <v>2750</v>
      </c>
      <c r="M6249">
        <f>Registros[[#This Row],[salario]]*0.06</f>
        <v>165</v>
      </c>
      <c r="N6249">
        <f>Registros[[#This Row],[salario]]*5%</f>
        <v>137.5</v>
      </c>
      <c r="O6249">
        <f>IF(Registros[[#This Row],[idade]]&lt;18,311.43,IF(Registros[[#This Row],[idade]]&lt;=25,488.58,IF(Registros[[#This Row],[idade]]&lt;=50,772.77,850.05)))</f>
        <v>488.58</v>
      </c>
      <c r="P6249">
        <f>IF(Registros[[#This Row],[idade]]&lt;18,23.99,IF(Registros[[#This Row],[idade]]&lt;=25,49.9,IF(Registros[[#This Row],[idade]]&lt;=50,145.2,175.45)))</f>
        <v>49.9</v>
      </c>
      <c r="Q6249">
        <v>3</v>
      </c>
      <c r="R6249">
        <v>13</v>
      </c>
      <c r="S6249">
        <v>3</v>
      </c>
      <c r="T6249">
        <v>2</v>
      </c>
      <c r="U6249" t="s">
        <v>3</v>
      </c>
      <c r="V6249" t="s">
        <v>19</v>
      </c>
    </row>
    <row r="6250" spans="1:22" x14ac:dyDescent="0.3">
      <c r="A6250">
        <v>6249</v>
      </c>
      <c r="B6250">
        <v>95942865453</v>
      </c>
      <c r="C6250">
        <v>6</v>
      </c>
      <c r="D6250" s="1">
        <v>28199</v>
      </c>
      <c r="E6250" s="3">
        <f>2023-YEAR(Registros[[#This Row],[data_nascimento]])</f>
        <v>46</v>
      </c>
      <c r="F6250" s="1">
        <v>44022</v>
      </c>
      <c r="G6250" s="1">
        <v>44566</v>
      </c>
      <c r="H6250">
        <v>220</v>
      </c>
      <c r="I6250">
        <v>9</v>
      </c>
      <c r="J6250" s="3">
        <v>1929</v>
      </c>
      <c r="K6250">
        <v>15.48</v>
      </c>
      <c r="L6250">
        <v>6430</v>
      </c>
      <c r="M6250">
        <f>Registros[[#This Row],[salario]]*0.06</f>
        <v>385.8</v>
      </c>
      <c r="N6250">
        <f>Registros[[#This Row],[salario]]*5%</f>
        <v>321.5</v>
      </c>
      <c r="O6250">
        <f>IF(Registros[[#This Row],[idade]]&lt;18,311.43,IF(Registros[[#This Row],[idade]]&lt;=25,488.58,IF(Registros[[#This Row],[idade]]&lt;=50,772.77,850.05)))</f>
        <v>772.77</v>
      </c>
      <c r="P6250">
        <f>IF(Registros[[#This Row],[idade]]&lt;18,23.99,IF(Registros[[#This Row],[idade]]&lt;=25,49.9,IF(Registros[[#This Row],[idade]]&lt;=50,145.2,175.45)))</f>
        <v>145.19999999999999</v>
      </c>
      <c r="Q6250">
        <v>3</v>
      </c>
      <c r="R6250">
        <v>11</v>
      </c>
      <c r="S6250">
        <v>1</v>
      </c>
      <c r="T6250">
        <v>2</v>
      </c>
      <c r="U6250" t="s">
        <v>2</v>
      </c>
      <c r="V6250" t="s">
        <v>19</v>
      </c>
    </row>
    <row r="6251" spans="1:22" x14ac:dyDescent="0.3">
      <c r="A6251">
        <v>6250</v>
      </c>
      <c r="B6251">
        <v>81360685195</v>
      </c>
      <c r="C6251">
        <v>4</v>
      </c>
      <c r="D6251" s="1">
        <v>30416</v>
      </c>
      <c r="E6251" s="3">
        <f>2023-YEAR(Registros[[#This Row],[data_nascimento]])</f>
        <v>40</v>
      </c>
      <c r="F6251" s="1">
        <v>44022</v>
      </c>
      <c r="G6251" s="1">
        <v>44566</v>
      </c>
      <c r="H6251">
        <v>220</v>
      </c>
      <c r="I6251">
        <v>8</v>
      </c>
      <c r="J6251" s="3">
        <v>1179.7333333333333</v>
      </c>
      <c r="K6251">
        <v>12.04</v>
      </c>
      <c r="L6251">
        <v>4424</v>
      </c>
      <c r="M6251">
        <f>Registros[[#This Row],[salario]]*0.06</f>
        <v>265.44</v>
      </c>
      <c r="N6251">
        <f>Registros[[#This Row],[salario]]*5%</f>
        <v>221.20000000000002</v>
      </c>
      <c r="O6251">
        <f>IF(Registros[[#This Row],[idade]]&lt;18,311.43,IF(Registros[[#This Row],[idade]]&lt;=25,488.58,IF(Registros[[#This Row],[idade]]&lt;=50,772.77,850.05)))</f>
        <v>772.77</v>
      </c>
      <c r="P6251">
        <f>IF(Registros[[#This Row],[idade]]&lt;18,23.99,IF(Registros[[#This Row],[idade]]&lt;=25,49.9,IF(Registros[[#This Row],[idade]]&lt;=50,145.2,175.45)))</f>
        <v>145.19999999999999</v>
      </c>
      <c r="Q6251">
        <v>3</v>
      </c>
      <c r="R6251">
        <v>22</v>
      </c>
      <c r="S6251">
        <v>2</v>
      </c>
      <c r="T6251">
        <v>2</v>
      </c>
      <c r="U6251" t="s">
        <v>2</v>
      </c>
      <c r="V6251" t="s">
        <v>19</v>
      </c>
    </row>
    <row r="6252" spans="1:22" x14ac:dyDescent="0.3">
      <c r="A6252">
        <v>6251</v>
      </c>
      <c r="B6252">
        <v>17447045036</v>
      </c>
      <c r="C6252">
        <v>6</v>
      </c>
      <c r="D6252" s="1">
        <v>34379</v>
      </c>
      <c r="E6252" s="3">
        <f>2023-YEAR(Registros[[#This Row],[data_nascimento]])</f>
        <v>29</v>
      </c>
      <c r="F6252" s="1">
        <v>44022</v>
      </c>
      <c r="G6252" s="1">
        <v>44566</v>
      </c>
      <c r="H6252">
        <v>220</v>
      </c>
      <c r="I6252">
        <v>17</v>
      </c>
      <c r="J6252" s="3">
        <v>1010.3666666666666</v>
      </c>
      <c r="K6252">
        <v>13.76</v>
      </c>
      <c r="L6252">
        <v>1783</v>
      </c>
      <c r="M6252">
        <f>Registros[[#This Row],[salario]]*0.06</f>
        <v>106.97999999999999</v>
      </c>
      <c r="N6252">
        <f>Registros[[#This Row],[salario]]*5%</f>
        <v>89.15</v>
      </c>
      <c r="O6252">
        <f>IF(Registros[[#This Row],[idade]]&lt;18,311.43,IF(Registros[[#This Row],[idade]]&lt;=25,488.58,IF(Registros[[#This Row],[idade]]&lt;=50,772.77,850.05)))</f>
        <v>772.77</v>
      </c>
      <c r="P6252">
        <f>IF(Registros[[#This Row],[idade]]&lt;18,23.99,IF(Registros[[#This Row],[idade]]&lt;=25,49.9,IF(Registros[[#This Row],[idade]]&lt;=50,145.2,175.45)))</f>
        <v>145.19999999999999</v>
      </c>
      <c r="Q6252">
        <v>2</v>
      </c>
      <c r="R6252">
        <v>17</v>
      </c>
      <c r="S6252">
        <v>2</v>
      </c>
      <c r="T6252">
        <v>3</v>
      </c>
      <c r="U6252" t="s">
        <v>3</v>
      </c>
      <c r="V6252" t="s">
        <v>21</v>
      </c>
    </row>
    <row r="6253" spans="1:22" x14ac:dyDescent="0.3">
      <c r="A6253">
        <v>6252</v>
      </c>
      <c r="B6253">
        <v>27433858910</v>
      </c>
      <c r="C6253">
        <v>5</v>
      </c>
      <c r="D6253" s="1">
        <v>33564</v>
      </c>
      <c r="E6253" s="3">
        <f>2023-YEAR(Registros[[#This Row],[data_nascimento]])</f>
        <v>32</v>
      </c>
      <c r="F6253" s="1">
        <v>44022</v>
      </c>
      <c r="G6253" s="1">
        <v>44566</v>
      </c>
      <c r="H6253">
        <v>220</v>
      </c>
      <c r="I6253">
        <v>16</v>
      </c>
      <c r="J6253" s="3">
        <v>3899.2</v>
      </c>
      <c r="K6253">
        <v>15.48</v>
      </c>
      <c r="L6253">
        <v>7311</v>
      </c>
      <c r="M6253">
        <f>Registros[[#This Row],[salario]]*0.06</f>
        <v>438.65999999999997</v>
      </c>
      <c r="N6253">
        <f>Registros[[#This Row],[salario]]*5%</f>
        <v>365.55</v>
      </c>
      <c r="O6253">
        <f>IF(Registros[[#This Row],[idade]]&lt;18,311.43,IF(Registros[[#This Row],[idade]]&lt;=25,488.58,IF(Registros[[#This Row],[idade]]&lt;=50,772.77,850.05)))</f>
        <v>772.77</v>
      </c>
      <c r="P6253">
        <f>IF(Registros[[#This Row],[idade]]&lt;18,23.99,IF(Registros[[#This Row],[idade]]&lt;=25,49.9,IF(Registros[[#This Row],[idade]]&lt;=50,145.2,175.45)))</f>
        <v>145.19999999999999</v>
      </c>
      <c r="Q6253">
        <v>2</v>
      </c>
      <c r="R6253">
        <v>6</v>
      </c>
      <c r="S6253">
        <v>1</v>
      </c>
      <c r="T6253">
        <v>2</v>
      </c>
      <c r="U6253" t="s">
        <v>3</v>
      </c>
      <c r="V6253" t="s">
        <v>21</v>
      </c>
    </row>
    <row r="6254" spans="1:22" x14ac:dyDescent="0.3">
      <c r="A6254">
        <v>6253</v>
      </c>
      <c r="B6254">
        <v>11158431854</v>
      </c>
      <c r="C6254">
        <v>5</v>
      </c>
      <c r="D6254" s="1">
        <v>30049</v>
      </c>
      <c r="E6254" s="3">
        <f>2023-YEAR(Registros[[#This Row],[data_nascimento]])</f>
        <v>41</v>
      </c>
      <c r="F6254" s="1">
        <v>44022</v>
      </c>
      <c r="G6254" s="1">
        <v>44566</v>
      </c>
      <c r="H6254">
        <v>220</v>
      </c>
      <c r="I6254">
        <v>6</v>
      </c>
      <c r="J6254" s="3">
        <v>882.59999999999991</v>
      </c>
      <c r="K6254">
        <v>6.88</v>
      </c>
      <c r="L6254">
        <v>4413</v>
      </c>
      <c r="M6254">
        <f>Registros[[#This Row],[salario]]*0.06</f>
        <v>264.77999999999997</v>
      </c>
      <c r="N6254">
        <f>Registros[[#This Row],[salario]]*5%</f>
        <v>220.65</v>
      </c>
      <c r="O6254">
        <f>IF(Registros[[#This Row],[idade]]&lt;18,311.43,IF(Registros[[#This Row],[idade]]&lt;=25,488.58,IF(Registros[[#This Row],[idade]]&lt;=50,772.77,850.05)))</f>
        <v>772.77</v>
      </c>
      <c r="P6254">
        <f>IF(Registros[[#This Row],[idade]]&lt;18,23.99,IF(Registros[[#This Row],[idade]]&lt;=25,49.9,IF(Registros[[#This Row],[idade]]&lt;=50,145.2,175.45)))</f>
        <v>145.19999999999999</v>
      </c>
      <c r="Q6254">
        <v>5</v>
      </c>
      <c r="R6254">
        <v>23</v>
      </c>
      <c r="S6254">
        <v>1</v>
      </c>
      <c r="T6254">
        <v>2</v>
      </c>
      <c r="U6254" t="s">
        <v>3</v>
      </c>
      <c r="V6254" t="s">
        <v>19</v>
      </c>
    </row>
    <row r="6255" spans="1:22" x14ac:dyDescent="0.3">
      <c r="A6255">
        <v>6254</v>
      </c>
      <c r="B6255">
        <v>40405299972</v>
      </c>
      <c r="C6255">
        <v>4</v>
      </c>
      <c r="D6255" s="1">
        <v>29879</v>
      </c>
      <c r="E6255" s="3">
        <f>2023-YEAR(Registros[[#This Row],[data_nascimento]])</f>
        <v>42</v>
      </c>
      <c r="F6255" s="1">
        <v>44022</v>
      </c>
      <c r="G6255" s="1">
        <v>44566</v>
      </c>
      <c r="H6255">
        <v>220</v>
      </c>
      <c r="I6255">
        <v>4</v>
      </c>
      <c r="J6255" s="3">
        <v>369.2</v>
      </c>
      <c r="K6255">
        <v>20.64</v>
      </c>
      <c r="L6255">
        <v>2769</v>
      </c>
      <c r="M6255">
        <f>Registros[[#This Row],[salario]]*0.06</f>
        <v>166.14</v>
      </c>
      <c r="N6255">
        <f>Registros[[#This Row],[salario]]*5%</f>
        <v>138.45000000000002</v>
      </c>
      <c r="O6255">
        <f>IF(Registros[[#This Row],[idade]]&lt;18,311.43,IF(Registros[[#This Row],[idade]]&lt;=25,488.58,IF(Registros[[#This Row],[idade]]&lt;=50,772.77,850.05)))</f>
        <v>772.77</v>
      </c>
      <c r="P6255">
        <f>IF(Registros[[#This Row],[idade]]&lt;18,23.99,IF(Registros[[#This Row],[idade]]&lt;=25,49.9,IF(Registros[[#This Row],[idade]]&lt;=50,145.2,175.45)))</f>
        <v>145.19999999999999</v>
      </c>
      <c r="Q6255">
        <v>5</v>
      </c>
      <c r="R6255">
        <v>10</v>
      </c>
      <c r="S6255">
        <v>1</v>
      </c>
      <c r="T6255">
        <v>1</v>
      </c>
      <c r="U6255" t="s">
        <v>3</v>
      </c>
      <c r="V6255" t="s">
        <v>18</v>
      </c>
    </row>
    <row r="6256" spans="1:22" x14ac:dyDescent="0.3">
      <c r="A6256">
        <v>6255</v>
      </c>
      <c r="B6256">
        <v>29709734215</v>
      </c>
      <c r="C6256">
        <v>7</v>
      </c>
      <c r="D6256" s="1">
        <v>38923</v>
      </c>
      <c r="E6256" s="3">
        <f>2023-YEAR(Registros[[#This Row],[data_nascimento]])</f>
        <v>17</v>
      </c>
      <c r="F6256" s="1">
        <v>44022</v>
      </c>
      <c r="G6256" s="1">
        <v>44566</v>
      </c>
      <c r="H6256">
        <v>120</v>
      </c>
      <c r="I6256">
        <v>11</v>
      </c>
      <c r="J6256" s="3">
        <v>1104.0333333333333</v>
      </c>
      <c r="K6256">
        <v>10.32</v>
      </c>
      <c r="L6256">
        <v>3011</v>
      </c>
      <c r="M6256">
        <f>Registros[[#This Row],[salario]]*0.06</f>
        <v>180.66</v>
      </c>
      <c r="N6256">
        <f>Registros[[#This Row],[salario]]*5%</f>
        <v>150.55000000000001</v>
      </c>
      <c r="O6256">
        <f>IF(Registros[[#This Row],[idade]]&lt;18,311.43,IF(Registros[[#This Row],[idade]]&lt;=25,488.58,IF(Registros[[#This Row],[idade]]&lt;=50,772.77,850.05)))</f>
        <v>311.43</v>
      </c>
      <c r="P6256">
        <f>IF(Registros[[#This Row],[idade]]&lt;18,23.99,IF(Registros[[#This Row],[idade]]&lt;=25,49.9,IF(Registros[[#This Row],[idade]]&lt;=50,145.2,175.45)))</f>
        <v>23.99</v>
      </c>
      <c r="Q6256">
        <v>1</v>
      </c>
      <c r="R6256">
        <v>12</v>
      </c>
      <c r="S6256">
        <v>2</v>
      </c>
      <c r="T6256">
        <v>3</v>
      </c>
      <c r="U6256" t="s">
        <v>2</v>
      </c>
      <c r="V6256" t="s">
        <v>21</v>
      </c>
    </row>
    <row r="6257" spans="1:22" x14ac:dyDescent="0.3">
      <c r="A6257">
        <v>6256</v>
      </c>
      <c r="B6257">
        <v>96691909166</v>
      </c>
      <c r="C6257">
        <v>4</v>
      </c>
      <c r="D6257" s="1">
        <v>27749</v>
      </c>
      <c r="E6257" s="3">
        <f>2023-YEAR(Registros[[#This Row],[data_nascimento]])</f>
        <v>48</v>
      </c>
      <c r="F6257" s="1">
        <v>44022</v>
      </c>
      <c r="H6257">
        <v>220</v>
      </c>
      <c r="I6257">
        <v>9</v>
      </c>
      <c r="J6257" s="3">
        <v>1968</v>
      </c>
      <c r="K6257">
        <v>13.76</v>
      </c>
      <c r="L6257">
        <v>6560</v>
      </c>
      <c r="M6257">
        <f>Registros[[#This Row],[salario]]*0.06</f>
        <v>393.59999999999997</v>
      </c>
      <c r="N6257">
        <f>Registros[[#This Row],[salario]]*5%</f>
        <v>328</v>
      </c>
      <c r="O6257">
        <f>IF(Registros[[#This Row],[idade]]&lt;18,311.43,IF(Registros[[#This Row],[idade]]&lt;=25,488.58,IF(Registros[[#This Row],[idade]]&lt;=50,772.77,850.05)))</f>
        <v>772.77</v>
      </c>
      <c r="P6257">
        <f>IF(Registros[[#This Row],[idade]]&lt;18,23.99,IF(Registros[[#This Row],[idade]]&lt;=25,49.9,IF(Registros[[#This Row],[idade]]&lt;=50,145.2,175.45)))</f>
        <v>145.19999999999999</v>
      </c>
      <c r="Q6257">
        <v>3</v>
      </c>
      <c r="R6257">
        <v>20</v>
      </c>
      <c r="T6257">
        <v>3</v>
      </c>
      <c r="U6257" t="s">
        <v>2</v>
      </c>
      <c r="V6257" t="s">
        <v>21</v>
      </c>
    </row>
    <row r="6258" spans="1:22" x14ac:dyDescent="0.3">
      <c r="A6258">
        <v>6257</v>
      </c>
      <c r="B6258">
        <v>26536516273</v>
      </c>
      <c r="C6258">
        <v>4</v>
      </c>
      <c r="D6258" s="1">
        <v>27985</v>
      </c>
      <c r="E6258" s="3">
        <f>2023-YEAR(Registros[[#This Row],[data_nascimento]])</f>
        <v>47</v>
      </c>
      <c r="F6258" s="1">
        <v>44022</v>
      </c>
      <c r="H6258">
        <v>220</v>
      </c>
      <c r="I6258">
        <v>20</v>
      </c>
      <c r="J6258" s="3">
        <v>1754.6666666666667</v>
      </c>
      <c r="K6258">
        <v>25.799999999999997</v>
      </c>
      <c r="L6258">
        <v>2632</v>
      </c>
      <c r="M6258">
        <f>Registros[[#This Row],[salario]]*0.06</f>
        <v>157.91999999999999</v>
      </c>
      <c r="N6258">
        <f>Registros[[#This Row],[salario]]*5%</f>
        <v>131.6</v>
      </c>
      <c r="O6258">
        <f>IF(Registros[[#This Row],[idade]]&lt;18,311.43,IF(Registros[[#This Row],[idade]]&lt;=25,488.58,IF(Registros[[#This Row],[idade]]&lt;=50,772.77,850.05)))</f>
        <v>772.77</v>
      </c>
      <c r="P6258">
        <f>IF(Registros[[#This Row],[idade]]&lt;18,23.99,IF(Registros[[#This Row],[idade]]&lt;=25,49.9,IF(Registros[[#This Row],[idade]]&lt;=50,145.2,175.45)))</f>
        <v>145.19999999999999</v>
      </c>
      <c r="Q6258">
        <v>5</v>
      </c>
      <c r="R6258">
        <v>12</v>
      </c>
      <c r="T6258">
        <v>3</v>
      </c>
      <c r="U6258" t="s">
        <v>2</v>
      </c>
      <c r="V6258" t="s">
        <v>22</v>
      </c>
    </row>
    <row r="6259" spans="1:22" x14ac:dyDescent="0.3">
      <c r="A6259">
        <v>6258</v>
      </c>
      <c r="B6259">
        <v>82464224765</v>
      </c>
      <c r="C6259">
        <v>5</v>
      </c>
      <c r="D6259" s="1">
        <v>32399</v>
      </c>
      <c r="E6259" s="3">
        <f>2023-YEAR(Registros[[#This Row],[data_nascimento]])</f>
        <v>35</v>
      </c>
      <c r="F6259" s="1">
        <v>44022</v>
      </c>
      <c r="H6259">
        <v>220</v>
      </c>
      <c r="I6259">
        <v>2</v>
      </c>
      <c r="J6259" s="3">
        <v>411.33333333333331</v>
      </c>
      <c r="K6259">
        <v>20.64</v>
      </c>
      <c r="L6259">
        <v>6170</v>
      </c>
      <c r="M6259">
        <f>Registros[[#This Row],[salario]]*0.06</f>
        <v>370.2</v>
      </c>
      <c r="N6259">
        <f>Registros[[#This Row],[salario]]*5%</f>
        <v>308.5</v>
      </c>
      <c r="O6259">
        <f>IF(Registros[[#This Row],[idade]]&lt;18,311.43,IF(Registros[[#This Row],[idade]]&lt;=25,488.58,IF(Registros[[#This Row],[idade]]&lt;=50,772.77,850.05)))</f>
        <v>772.77</v>
      </c>
      <c r="P6259">
        <f>IF(Registros[[#This Row],[idade]]&lt;18,23.99,IF(Registros[[#This Row],[idade]]&lt;=25,49.9,IF(Registros[[#This Row],[idade]]&lt;=50,145.2,175.45)))</f>
        <v>145.19999999999999</v>
      </c>
      <c r="Q6259">
        <v>2</v>
      </c>
      <c r="R6259">
        <v>8</v>
      </c>
      <c r="T6259">
        <v>3</v>
      </c>
      <c r="U6259" t="s">
        <v>3</v>
      </c>
      <c r="V6259" t="s">
        <v>18</v>
      </c>
    </row>
    <row r="6260" spans="1:22" x14ac:dyDescent="0.3">
      <c r="A6260">
        <v>6259</v>
      </c>
      <c r="B6260">
        <v>55875429754</v>
      </c>
      <c r="C6260">
        <v>5</v>
      </c>
      <c r="D6260" s="1">
        <v>38054</v>
      </c>
      <c r="E6260" s="3">
        <f>2023-YEAR(Registros[[#This Row],[data_nascimento]])</f>
        <v>19</v>
      </c>
      <c r="F6260" s="1">
        <v>44022</v>
      </c>
      <c r="H6260">
        <v>220</v>
      </c>
      <c r="I6260">
        <v>12</v>
      </c>
      <c r="J6260" s="3">
        <v>1537.1999999999998</v>
      </c>
      <c r="K6260">
        <v>32.68</v>
      </c>
      <c r="L6260">
        <v>3843</v>
      </c>
      <c r="M6260">
        <f>Registros[[#This Row],[salario]]*0.06</f>
        <v>230.57999999999998</v>
      </c>
      <c r="N6260">
        <f>Registros[[#This Row],[salario]]*5%</f>
        <v>192.15</v>
      </c>
      <c r="O6260">
        <f>IF(Registros[[#This Row],[idade]]&lt;18,311.43,IF(Registros[[#This Row],[idade]]&lt;=25,488.58,IF(Registros[[#This Row],[idade]]&lt;=50,772.77,850.05)))</f>
        <v>488.58</v>
      </c>
      <c r="P6260">
        <f>IF(Registros[[#This Row],[idade]]&lt;18,23.99,IF(Registros[[#This Row],[idade]]&lt;=25,49.9,IF(Registros[[#This Row],[idade]]&lt;=50,145.2,175.45)))</f>
        <v>49.9</v>
      </c>
      <c r="Q6260">
        <v>4</v>
      </c>
      <c r="R6260">
        <v>18</v>
      </c>
      <c r="T6260">
        <v>2</v>
      </c>
      <c r="U6260" t="s">
        <v>3</v>
      </c>
      <c r="V6260" t="s">
        <v>21</v>
      </c>
    </row>
    <row r="6261" spans="1:22" x14ac:dyDescent="0.3">
      <c r="A6261">
        <v>6260</v>
      </c>
      <c r="B6261">
        <v>78597535534</v>
      </c>
      <c r="C6261">
        <v>6</v>
      </c>
      <c r="D6261" s="1">
        <v>38273</v>
      </c>
      <c r="E6261" s="3">
        <f>2023-YEAR(Registros[[#This Row],[data_nascimento]])</f>
        <v>19</v>
      </c>
      <c r="F6261" s="1">
        <v>44022</v>
      </c>
      <c r="H6261">
        <v>220</v>
      </c>
      <c r="I6261">
        <v>1</v>
      </c>
      <c r="J6261" s="3">
        <v>96.13333333333334</v>
      </c>
      <c r="K6261">
        <v>25.799999999999997</v>
      </c>
      <c r="L6261">
        <v>2884</v>
      </c>
      <c r="M6261">
        <f>Registros[[#This Row],[salario]]*0.06</f>
        <v>173.04</v>
      </c>
      <c r="N6261">
        <f>Registros[[#This Row],[salario]]*5%</f>
        <v>144.20000000000002</v>
      </c>
      <c r="O6261">
        <f>IF(Registros[[#This Row],[idade]]&lt;18,311.43,IF(Registros[[#This Row],[idade]]&lt;=25,488.58,IF(Registros[[#This Row],[idade]]&lt;=50,772.77,850.05)))</f>
        <v>488.58</v>
      </c>
      <c r="P6261">
        <f>IF(Registros[[#This Row],[idade]]&lt;18,23.99,IF(Registros[[#This Row],[idade]]&lt;=25,49.9,IF(Registros[[#This Row],[idade]]&lt;=50,145.2,175.45)))</f>
        <v>49.9</v>
      </c>
      <c r="Q6261">
        <v>3</v>
      </c>
      <c r="R6261">
        <v>2</v>
      </c>
      <c r="T6261">
        <v>3</v>
      </c>
      <c r="U6261" t="s">
        <v>2</v>
      </c>
      <c r="V6261" t="s">
        <v>22</v>
      </c>
    </row>
    <row r="6262" spans="1:22" x14ac:dyDescent="0.3">
      <c r="A6262">
        <v>6261</v>
      </c>
      <c r="B6262">
        <v>72111619999</v>
      </c>
      <c r="C6262">
        <v>4</v>
      </c>
      <c r="D6262" s="1">
        <v>28691</v>
      </c>
      <c r="E6262" s="3">
        <f>2023-YEAR(Registros[[#This Row],[data_nascimento]])</f>
        <v>45</v>
      </c>
      <c r="F6262" s="1">
        <v>44022</v>
      </c>
      <c r="H6262">
        <v>220</v>
      </c>
      <c r="I6262">
        <v>2</v>
      </c>
      <c r="J6262" s="3">
        <v>320.86666666666667</v>
      </c>
      <c r="K6262">
        <v>27.52</v>
      </c>
      <c r="L6262">
        <v>4813</v>
      </c>
      <c r="M6262">
        <f>Registros[[#This Row],[salario]]*0.06</f>
        <v>288.77999999999997</v>
      </c>
      <c r="N6262">
        <f>Registros[[#This Row],[salario]]*5%</f>
        <v>240.65</v>
      </c>
      <c r="O6262">
        <f>IF(Registros[[#This Row],[idade]]&lt;18,311.43,IF(Registros[[#This Row],[idade]]&lt;=25,488.58,IF(Registros[[#This Row],[idade]]&lt;=50,772.77,850.05)))</f>
        <v>772.77</v>
      </c>
      <c r="P6262">
        <f>IF(Registros[[#This Row],[idade]]&lt;18,23.99,IF(Registros[[#This Row],[idade]]&lt;=25,49.9,IF(Registros[[#This Row],[idade]]&lt;=50,145.2,175.45)))</f>
        <v>145.19999999999999</v>
      </c>
      <c r="Q6262">
        <v>2</v>
      </c>
      <c r="R6262">
        <v>11</v>
      </c>
      <c r="T6262">
        <v>3</v>
      </c>
      <c r="U6262" t="s">
        <v>2</v>
      </c>
      <c r="V6262" t="s">
        <v>18</v>
      </c>
    </row>
    <row r="6263" spans="1:22" x14ac:dyDescent="0.3">
      <c r="A6263">
        <v>6262</v>
      </c>
      <c r="B6263">
        <v>42259910062</v>
      </c>
      <c r="C6263">
        <v>7</v>
      </c>
      <c r="D6263" s="1">
        <v>31050</v>
      </c>
      <c r="E6263" s="3">
        <f>2023-YEAR(Registros[[#This Row],[data_nascimento]])</f>
        <v>38</v>
      </c>
      <c r="F6263" s="1">
        <v>44022</v>
      </c>
      <c r="H6263">
        <v>220</v>
      </c>
      <c r="I6263">
        <v>6</v>
      </c>
      <c r="J6263" s="3">
        <v>970.39999999999986</v>
      </c>
      <c r="K6263">
        <v>29.240000000000002</v>
      </c>
      <c r="L6263">
        <v>4852</v>
      </c>
      <c r="M6263">
        <f>Registros[[#This Row],[salario]]*0.06</f>
        <v>291.12</v>
      </c>
      <c r="N6263">
        <f>Registros[[#This Row],[salario]]*5%</f>
        <v>242.60000000000002</v>
      </c>
      <c r="O6263">
        <f>IF(Registros[[#This Row],[idade]]&lt;18,311.43,IF(Registros[[#This Row],[idade]]&lt;=25,488.58,IF(Registros[[#This Row],[idade]]&lt;=50,772.77,850.05)))</f>
        <v>772.77</v>
      </c>
      <c r="P6263">
        <f>IF(Registros[[#This Row],[idade]]&lt;18,23.99,IF(Registros[[#This Row],[idade]]&lt;=25,49.9,IF(Registros[[#This Row],[idade]]&lt;=50,145.2,175.45)))</f>
        <v>145.19999999999999</v>
      </c>
      <c r="Q6263">
        <v>5</v>
      </c>
      <c r="R6263">
        <v>22</v>
      </c>
      <c r="T6263">
        <v>2</v>
      </c>
      <c r="U6263" t="s">
        <v>3</v>
      </c>
      <c r="V6263" t="s">
        <v>18</v>
      </c>
    </row>
    <row r="6264" spans="1:22" x14ac:dyDescent="0.3">
      <c r="A6264">
        <v>6263</v>
      </c>
      <c r="B6264">
        <v>30106114226</v>
      </c>
      <c r="C6264">
        <v>4</v>
      </c>
      <c r="D6264" s="1">
        <v>37766</v>
      </c>
      <c r="E6264" s="3">
        <f>2023-YEAR(Registros[[#This Row],[data_nascimento]])</f>
        <v>20</v>
      </c>
      <c r="F6264" s="1">
        <v>44022</v>
      </c>
      <c r="H6264">
        <v>220</v>
      </c>
      <c r="I6264">
        <v>17</v>
      </c>
      <c r="J6264" s="3">
        <v>1446.6999999999998</v>
      </c>
      <c r="K6264">
        <v>25.799999999999997</v>
      </c>
      <c r="L6264">
        <v>2553</v>
      </c>
      <c r="M6264">
        <f>Registros[[#This Row],[salario]]*0.06</f>
        <v>153.18</v>
      </c>
      <c r="N6264">
        <f>Registros[[#This Row],[salario]]*5%</f>
        <v>127.65</v>
      </c>
      <c r="O6264">
        <f>IF(Registros[[#This Row],[idade]]&lt;18,311.43,IF(Registros[[#This Row],[idade]]&lt;=25,488.58,IF(Registros[[#This Row],[idade]]&lt;=50,772.77,850.05)))</f>
        <v>488.58</v>
      </c>
      <c r="P6264">
        <f>IF(Registros[[#This Row],[idade]]&lt;18,23.99,IF(Registros[[#This Row],[idade]]&lt;=25,49.9,IF(Registros[[#This Row],[idade]]&lt;=50,145.2,175.45)))</f>
        <v>49.9</v>
      </c>
      <c r="Q6264">
        <v>1</v>
      </c>
      <c r="R6264">
        <v>17</v>
      </c>
      <c r="T6264">
        <v>2</v>
      </c>
      <c r="U6264" t="s">
        <v>3</v>
      </c>
      <c r="V6264" t="s">
        <v>21</v>
      </c>
    </row>
    <row r="6265" spans="1:22" x14ac:dyDescent="0.3">
      <c r="A6265">
        <v>6264</v>
      </c>
      <c r="B6265">
        <v>27430295259</v>
      </c>
      <c r="C6265">
        <v>7</v>
      </c>
      <c r="D6265" s="1">
        <v>39204</v>
      </c>
      <c r="E6265" s="3">
        <f>2023-YEAR(Registros[[#This Row],[data_nascimento]])</f>
        <v>16</v>
      </c>
      <c r="F6265" s="1">
        <v>44022</v>
      </c>
      <c r="H6265">
        <v>120</v>
      </c>
      <c r="I6265">
        <v>17</v>
      </c>
      <c r="J6265" s="3">
        <v>3770.6000000000004</v>
      </c>
      <c r="K6265">
        <v>6.88</v>
      </c>
      <c r="L6265">
        <v>6654</v>
      </c>
      <c r="M6265">
        <f>Registros[[#This Row],[salario]]*0.06</f>
        <v>399.24</v>
      </c>
      <c r="N6265">
        <f>Registros[[#This Row],[salario]]*5%</f>
        <v>332.70000000000005</v>
      </c>
      <c r="O6265">
        <f>IF(Registros[[#This Row],[idade]]&lt;18,311.43,IF(Registros[[#This Row],[idade]]&lt;=25,488.58,IF(Registros[[#This Row],[idade]]&lt;=50,772.77,850.05)))</f>
        <v>311.43</v>
      </c>
      <c r="P6265">
        <f>IF(Registros[[#This Row],[idade]]&lt;18,23.99,IF(Registros[[#This Row],[idade]]&lt;=25,49.9,IF(Registros[[#This Row],[idade]]&lt;=50,145.2,175.45)))</f>
        <v>23.99</v>
      </c>
      <c r="Q6265">
        <v>3</v>
      </c>
      <c r="R6265">
        <v>17</v>
      </c>
      <c r="T6265">
        <v>3</v>
      </c>
      <c r="U6265" t="s">
        <v>2</v>
      </c>
      <c r="V6265" t="s">
        <v>18</v>
      </c>
    </row>
    <row r="6266" spans="1:22" x14ac:dyDescent="0.3">
      <c r="A6266">
        <v>6265</v>
      </c>
      <c r="B6266">
        <v>97298717464</v>
      </c>
      <c r="C6266">
        <v>5</v>
      </c>
      <c r="D6266" s="1">
        <v>35077</v>
      </c>
      <c r="E6266" s="3">
        <f>2023-YEAR(Registros[[#This Row],[data_nascimento]])</f>
        <v>27</v>
      </c>
      <c r="F6266" s="1">
        <v>44022</v>
      </c>
      <c r="H6266">
        <v>220</v>
      </c>
      <c r="I6266">
        <v>15</v>
      </c>
      <c r="J6266" s="3">
        <v>3187.5</v>
      </c>
      <c r="K6266">
        <v>32.68</v>
      </c>
      <c r="L6266">
        <v>6375</v>
      </c>
      <c r="M6266">
        <f>Registros[[#This Row],[salario]]*0.06</f>
        <v>382.5</v>
      </c>
      <c r="N6266">
        <f>Registros[[#This Row],[salario]]*5%</f>
        <v>318.75</v>
      </c>
      <c r="O6266">
        <f>IF(Registros[[#This Row],[idade]]&lt;18,311.43,IF(Registros[[#This Row],[idade]]&lt;=25,488.58,IF(Registros[[#This Row],[idade]]&lt;=50,772.77,850.05)))</f>
        <v>772.77</v>
      </c>
      <c r="P6266">
        <f>IF(Registros[[#This Row],[idade]]&lt;18,23.99,IF(Registros[[#This Row],[idade]]&lt;=25,49.9,IF(Registros[[#This Row],[idade]]&lt;=50,145.2,175.45)))</f>
        <v>145.19999999999999</v>
      </c>
      <c r="Q6266">
        <v>1</v>
      </c>
      <c r="R6266">
        <v>14</v>
      </c>
      <c r="T6266">
        <v>1</v>
      </c>
      <c r="U6266" t="s">
        <v>3</v>
      </c>
      <c r="V6266" t="s">
        <v>19</v>
      </c>
    </row>
    <row r="6267" spans="1:22" x14ac:dyDescent="0.3">
      <c r="A6267">
        <v>6266</v>
      </c>
      <c r="B6267">
        <v>15809041461</v>
      </c>
      <c r="C6267">
        <v>4</v>
      </c>
      <c r="D6267" s="1">
        <v>29960</v>
      </c>
      <c r="E6267" s="3">
        <f>2023-YEAR(Registros[[#This Row],[data_nascimento]])</f>
        <v>41</v>
      </c>
      <c r="F6267" s="1">
        <v>44022</v>
      </c>
      <c r="H6267">
        <v>220</v>
      </c>
      <c r="I6267">
        <v>10</v>
      </c>
      <c r="J6267" s="3">
        <v>1261</v>
      </c>
      <c r="K6267">
        <v>32.68</v>
      </c>
      <c r="L6267">
        <v>3783</v>
      </c>
      <c r="M6267">
        <f>Registros[[#This Row],[salario]]*0.06</f>
        <v>226.98</v>
      </c>
      <c r="N6267">
        <f>Registros[[#This Row],[salario]]*5%</f>
        <v>189.15</v>
      </c>
      <c r="O6267">
        <f>IF(Registros[[#This Row],[idade]]&lt;18,311.43,IF(Registros[[#This Row],[idade]]&lt;=25,488.58,IF(Registros[[#This Row],[idade]]&lt;=50,772.77,850.05)))</f>
        <v>772.77</v>
      </c>
      <c r="P6267">
        <f>IF(Registros[[#This Row],[idade]]&lt;18,23.99,IF(Registros[[#This Row],[idade]]&lt;=25,49.9,IF(Registros[[#This Row],[idade]]&lt;=50,145.2,175.45)))</f>
        <v>145.19999999999999</v>
      </c>
      <c r="Q6267">
        <v>1</v>
      </c>
      <c r="R6267">
        <v>25</v>
      </c>
      <c r="T6267">
        <v>3</v>
      </c>
      <c r="U6267" t="s">
        <v>2</v>
      </c>
      <c r="V6267" t="s">
        <v>21</v>
      </c>
    </row>
    <row r="6268" spans="1:22" x14ac:dyDescent="0.3">
      <c r="A6268">
        <v>6267</v>
      </c>
      <c r="B6268">
        <v>81127963422</v>
      </c>
      <c r="C6268">
        <v>7</v>
      </c>
      <c r="D6268" s="1">
        <v>33247</v>
      </c>
      <c r="E6268" s="3">
        <f>2023-YEAR(Registros[[#This Row],[data_nascimento]])</f>
        <v>32</v>
      </c>
      <c r="F6268" s="1">
        <v>44022</v>
      </c>
      <c r="H6268">
        <v>220</v>
      </c>
      <c r="I6268">
        <v>20</v>
      </c>
      <c r="J6268" s="3">
        <v>4824.6666666666661</v>
      </c>
      <c r="K6268">
        <v>10.32</v>
      </c>
      <c r="L6268">
        <v>7237</v>
      </c>
      <c r="M6268">
        <f>Registros[[#This Row],[salario]]*0.06</f>
        <v>434.21999999999997</v>
      </c>
      <c r="N6268">
        <f>Registros[[#This Row],[salario]]*5%</f>
        <v>361.85</v>
      </c>
      <c r="O6268">
        <f>IF(Registros[[#This Row],[idade]]&lt;18,311.43,IF(Registros[[#This Row],[idade]]&lt;=25,488.58,IF(Registros[[#This Row],[idade]]&lt;=50,772.77,850.05)))</f>
        <v>772.77</v>
      </c>
      <c r="P6268">
        <f>IF(Registros[[#This Row],[idade]]&lt;18,23.99,IF(Registros[[#This Row],[idade]]&lt;=25,49.9,IF(Registros[[#This Row],[idade]]&lt;=50,145.2,175.45)))</f>
        <v>145.19999999999999</v>
      </c>
      <c r="Q6268">
        <v>2</v>
      </c>
      <c r="R6268">
        <v>18</v>
      </c>
      <c r="T6268">
        <v>1</v>
      </c>
      <c r="U6268" t="s">
        <v>3</v>
      </c>
      <c r="V6268" t="s">
        <v>22</v>
      </c>
    </row>
    <row r="6269" spans="1:22" x14ac:dyDescent="0.3">
      <c r="A6269">
        <v>6268</v>
      </c>
      <c r="B6269">
        <v>66391627049</v>
      </c>
      <c r="C6269">
        <v>4</v>
      </c>
      <c r="D6269" s="1">
        <v>31238</v>
      </c>
      <c r="E6269" s="3">
        <f>2023-YEAR(Registros[[#This Row],[data_nascimento]])</f>
        <v>38</v>
      </c>
      <c r="F6269" s="1">
        <v>44022</v>
      </c>
      <c r="H6269">
        <v>220</v>
      </c>
      <c r="I6269">
        <v>19</v>
      </c>
      <c r="J6269" s="3">
        <v>3086.8666666666668</v>
      </c>
      <c r="K6269">
        <v>29.240000000000002</v>
      </c>
      <c r="L6269">
        <v>4874</v>
      </c>
      <c r="M6269">
        <f>Registros[[#This Row],[salario]]*0.06</f>
        <v>292.44</v>
      </c>
      <c r="N6269">
        <f>Registros[[#This Row],[salario]]*5%</f>
        <v>243.70000000000002</v>
      </c>
      <c r="O6269">
        <f>IF(Registros[[#This Row],[idade]]&lt;18,311.43,IF(Registros[[#This Row],[idade]]&lt;=25,488.58,IF(Registros[[#This Row],[idade]]&lt;=50,772.77,850.05)))</f>
        <v>772.77</v>
      </c>
      <c r="P6269">
        <f>IF(Registros[[#This Row],[idade]]&lt;18,23.99,IF(Registros[[#This Row],[idade]]&lt;=25,49.9,IF(Registros[[#This Row],[idade]]&lt;=50,145.2,175.45)))</f>
        <v>145.19999999999999</v>
      </c>
      <c r="Q6269">
        <v>4</v>
      </c>
      <c r="R6269">
        <v>22</v>
      </c>
      <c r="T6269">
        <v>1</v>
      </c>
      <c r="U6269" t="s">
        <v>3</v>
      </c>
      <c r="V6269" t="s">
        <v>19</v>
      </c>
    </row>
    <row r="6270" spans="1:22" x14ac:dyDescent="0.3">
      <c r="A6270">
        <v>6269</v>
      </c>
      <c r="B6270">
        <v>13911553801</v>
      </c>
      <c r="C6270">
        <v>4</v>
      </c>
      <c r="D6270" s="1">
        <v>35853</v>
      </c>
      <c r="E6270" s="3">
        <f>2023-YEAR(Registros[[#This Row],[data_nascimento]])</f>
        <v>25</v>
      </c>
      <c r="F6270" s="1">
        <v>44022</v>
      </c>
      <c r="H6270">
        <v>220</v>
      </c>
      <c r="I6270">
        <v>11</v>
      </c>
      <c r="J6270" s="3">
        <v>2318.8000000000002</v>
      </c>
      <c r="K6270">
        <v>8.6</v>
      </c>
      <c r="L6270">
        <v>6324</v>
      </c>
      <c r="M6270">
        <f>Registros[[#This Row],[salario]]*0.06</f>
        <v>379.44</v>
      </c>
      <c r="N6270">
        <f>Registros[[#This Row],[salario]]*5%</f>
        <v>316.20000000000005</v>
      </c>
      <c r="O6270">
        <f>IF(Registros[[#This Row],[idade]]&lt;18,311.43,IF(Registros[[#This Row],[idade]]&lt;=25,488.58,IF(Registros[[#This Row],[idade]]&lt;=50,772.77,850.05)))</f>
        <v>488.58</v>
      </c>
      <c r="P6270">
        <f>IF(Registros[[#This Row],[idade]]&lt;18,23.99,IF(Registros[[#This Row],[idade]]&lt;=25,49.9,IF(Registros[[#This Row],[idade]]&lt;=50,145.2,175.45)))</f>
        <v>49.9</v>
      </c>
      <c r="Q6270">
        <v>5</v>
      </c>
      <c r="R6270">
        <v>24</v>
      </c>
      <c r="T6270">
        <v>1</v>
      </c>
      <c r="U6270" t="s">
        <v>3</v>
      </c>
      <c r="V6270" t="s">
        <v>18</v>
      </c>
    </row>
    <row r="6271" spans="1:22" x14ac:dyDescent="0.3">
      <c r="A6271">
        <v>6270</v>
      </c>
      <c r="B6271">
        <v>68283988293</v>
      </c>
      <c r="C6271">
        <v>5</v>
      </c>
      <c r="D6271" s="1">
        <v>34539</v>
      </c>
      <c r="E6271" s="3">
        <f>2023-YEAR(Registros[[#This Row],[data_nascimento]])</f>
        <v>29</v>
      </c>
      <c r="F6271" s="1">
        <v>44022</v>
      </c>
      <c r="H6271">
        <v>220</v>
      </c>
      <c r="I6271">
        <v>1</v>
      </c>
      <c r="J6271" s="3">
        <v>193.03333333333333</v>
      </c>
      <c r="K6271">
        <v>25.799999999999997</v>
      </c>
      <c r="L6271">
        <v>5791</v>
      </c>
      <c r="M6271">
        <f>Registros[[#This Row],[salario]]*0.06</f>
        <v>347.46</v>
      </c>
      <c r="N6271">
        <f>Registros[[#This Row],[salario]]*5%</f>
        <v>289.55</v>
      </c>
      <c r="O6271">
        <f>IF(Registros[[#This Row],[idade]]&lt;18,311.43,IF(Registros[[#This Row],[idade]]&lt;=25,488.58,IF(Registros[[#This Row],[idade]]&lt;=50,772.77,850.05)))</f>
        <v>772.77</v>
      </c>
      <c r="P6271">
        <f>IF(Registros[[#This Row],[idade]]&lt;18,23.99,IF(Registros[[#This Row],[idade]]&lt;=25,49.9,IF(Registros[[#This Row],[idade]]&lt;=50,145.2,175.45)))</f>
        <v>145.19999999999999</v>
      </c>
      <c r="Q6271">
        <v>5</v>
      </c>
      <c r="R6271">
        <v>15</v>
      </c>
      <c r="T6271">
        <v>3</v>
      </c>
      <c r="U6271" t="s">
        <v>2</v>
      </c>
      <c r="V6271" t="s">
        <v>19</v>
      </c>
    </row>
    <row r="6272" spans="1:22" x14ac:dyDescent="0.3">
      <c r="A6272">
        <v>6271</v>
      </c>
      <c r="B6272">
        <v>33610455945</v>
      </c>
      <c r="C6272">
        <v>4</v>
      </c>
      <c r="D6272" s="1">
        <v>30118</v>
      </c>
      <c r="E6272" s="3">
        <f>2023-YEAR(Registros[[#This Row],[data_nascimento]])</f>
        <v>41</v>
      </c>
      <c r="F6272" s="1">
        <v>44022</v>
      </c>
      <c r="H6272">
        <v>220</v>
      </c>
      <c r="I6272">
        <v>19</v>
      </c>
      <c r="J6272" s="3">
        <v>1326.8333333333333</v>
      </c>
      <c r="K6272">
        <v>5.16</v>
      </c>
      <c r="L6272">
        <v>2095</v>
      </c>
      <c r="M6272">
        <f>Registros[[#This Row],[salario]]*0.06</f>
        <v>125.69999999999999</v>
      </c>
      <c r="N6272">
        <f>Registros[[#This Row],[salario]]*5%</f>
        <v>104.75</v>
      </c>
      <c r="O6272">
        <f>IF(Registros[[#This Row],[idade]]&lt;18,311.43,IF(Registros[[#This Row],[idade]]&lt;=25,488.58,IF(Registros[[#This Row],[idade]]&lt;=50,772.77,850.05)))</f>
        <v>772.77</v>
      </c>
      <c r="P6272">
        <f>IF(Registros[[#This Row],[idade]]&lt;18,23.99,IF(Registros[[#This Row],[idade]]&lt;=25,49.9,IF(Registros[[#This Row],[idade]]&lt;=50,145.2,175.45)))</f>
        <v>145.19999999999999</v>
      </c>
      <c r="Q6272">
        <v>2</v>
      </c>
      <c r="R6272">
        <v>19</v>
      </c>
      <c r="T6272">
        <v>1</v>
      </c>
      <c r="U6272" t="s">
        <v>2</v>
      </c>
      <c r="V6272" t="s">
        <v>19</v>
      </c>
    </row>
    <row r="6273" spans="1:22" x14ac:dyDescent="0.3">
      <c r="A6273">
        <v>6272</v>
      </c>
      <c r="B6273">
        <v>56805212448</v>
      </c>
      <c r="C6273">
        <v>4</v>
      </c>
      <c r="D6273" s="1">
        <v>36509</v>
      </c>
      <c r="E6273" s="3">
        <f>2023-YEAR(Registros[[#This Row],[data_nascimento]])</f>
        <v>24</v>
      </c>
      <c r="F6273" s="1">
        <v>44022</v>
      </c>
      <c r="H6273">
        <v>220</v>
      </c>
      <c r="I6273">
        <v>15</v>
      </c>
      <c r="J6273" s="3">
        <v>845.5</v>
      </c>
      <c r="K6273">
        <v>10.32</v>
      </c>
      <c r="L6273">
        <v>1691</v>
      </c>
      <c r="M6273">
        <f>Registros[[#This Row],[salario]]*0.06</f>
        <v>101.46</v>
      </c>
      <c r="N6273">
        <f>Registros[[#This Row],[salario]]*5%</f>
        <v>84.550000000000011</v>
      </c>
      <c r="O6273">
        <f>IF(Registros[[#This Row],[idade]]&lt;18,311.43,IF(Registros[[#This Row],[idade]]&lt;=25,488.58,IF(Registros[[#This Row],[idade]]&lt;=50,772.77,850.05)))</f>
        <v>488.58</v>
      </c>
      <c r="P6273">
        <f>IF(Registros[[#This Row],[idade]]&lt;18,23.99,IF(Registros[[#This Row],[idade]]&lt;=25,49.9,IF(Registros[[#This Row],[idade]]&lt;=50,145.2,175.45)))</f>
        <v>49.9</v>
      </c>
      <c r="Q6273">
        <v>5</v>
      </c>
      <c r="R6273">
        <v>14</v>
      </c>
      <c r="T6273">
        <v>1</v>
      </c>
      <c r="U6273" t="s">
        <v>3</v>
      </c>
      <c r="V6273" t="s">
        <v>21</v>
      </c>
    </row>
    <row r="6274" spans="1:22" x14ac:dyDescent="0.3">
      <c r="A6274">
        <v>6273</v>
      </c>
      <c r="B6274">
        <v>40642296743</v>
      </c>
      <c r="C6274">
        <v>4</v>
      </c>
      <c r="D6274" s="1">
        <v>35410</v>
      </c>
      <c r="E6274" s="3">
        <f>2023-YEAR(Registros[[#This Row],[data_nascimento]])</f>
        <v>27</v>
      </c>
      <c r="F6274" s="1">
        <v>44022</v>
      </c>
      <c r="H6274">
        <v>220</v>
      </c>
      <c r="I6274">
        <v>19</v>
      </c>
      <c r="J6274" s="3">
        <v>3795.5666666666671</v>
      </c>
      <c r="K6274">
        <v>6.88</v>
      </c>
      <c r="L6274">
        <v>5993</v>
      </c>
      <c r="M6274">
        <f>Registros[[#This Row],[salario]]*0.06</f>
        <v>359.58</v>
      </c>
      <c r="N6274">
        <f>Registros[[#This Row],[salario]]*5%</f>
        <v>299.65000000000003</v>
      </c>
      <c r="O6274">
        <f>IF(Registros[[#This Row],[idade]]&lt;18,311.43,IF(Registros[[#This Row],[idade]]&lt;=25,488.58,IF(Registros[[#This Row],[idade]]&lt;=50,772.77,850.05)))</f>
        <v>772.77</v>
      </c>
      <c r="P6274">
        <f>IF(Registros[[#This Row],[idade]]&lt;18,23.99,IF(Registros[[#This Row],[idade]]&lt;=25,49.9,IF(Registros[[#This Row],[idade]]&lt;=50,145.2,175.45)))</f>
        <v>145.19999999999999</v>
      </c>
      <c r="Q6274">
        <v>4</v>
      </c>
      <c r="R6274">
        <v>6</v>
      </c>
      <c r="T6274">
        <v>3</v>
      </c>
      <c r="U6274" t="s">
        <v>2</v>
      </c>
      <c r="V6274" t="s">
        <v>18</v>
      </c>
    </row>
    <row r="6275" spans="1:22" x14ac:dyDescent="0.3">
      <c r="A6275">
        <v>6274</v>
      </c>
      <c r="B6275">
        <v>58880122469</v>
      </c>
      <c r="C6275">
        <v>4</v>
      </c>
      <c r="D6275" s="1">
        <v>27628</v>
      </c>
      <c r="E6275" s="3">
        <f>2023-YEAR(Registros[[#This Row],[data_nascimento]])</f>
        <v>48</v>
      </c>
      <c r="F6275" s="1">
        <v>44022</v>
      </c>
      <c r="H6275">
        <v>220</v>
      </c>
      <c r="I6275">
        <v>6</v>
      </c>
      <c r="J6275" s="3">
        <v>483.4</v>
      </c>
      <c r="K6275">
        <v>8.6</v>
      </c>
      <c r="L6275">
        <v>2417</v>
      </c>
      <c r="M6275">
        <f>Registros[[#This Row],[salario]]*0.06</f>
        <v>145.01999999999998</v>
      </c>
      <c r="N6275">
        <f>Registros[[#This Row],[salario]]*5%</f>
        <v>120.85000000000001</v>
      </c>
      <c r="O6275">
        <f>IF(Registros[[#This Row],[idade]]&lt;18,311.43,IF(Registros[[#This Row],[idade]]&lt;=25,488.58,IF(Registros[[#This Row],[idade]]&lt;=50,772.77,850.05)))</f>
        <v>772.77</v>
      </c>
      <c r="P6275">
        <f>IF(Registros[[#This Row],[idade]]&lt;18,23.99,IF(Registros[[#This Row],[idade]]&lt;=25,49.9,IF(Registros[[#This Row],[idade]]&lt;=50,145.2,175.45)))</f>
        <v>145.19999999999999</v>
      </c>
      <c r="Q6275">
        <v>3</v>
      </c>
      <c r="R6275">
        <v>2</v>
      </c>
      <c r="T6275">
        <v>1</v>
      </c>
      <c r="U6275" t="s">
        <v>3</v>
      </c>
      <c r="V6275" t="s">
        <v>21</v>
      </c>
    </row>
    <row r="6276" spans="1:22" x14ac:dyDescent="0.3">
      <c r="A6276">
        <v>6275</v>
      </c>
      <c r="B6276">
        <v>62842266080</v>
      </c>
      <c r="C6276">
        <v>4</v>
      </c>
      <c r="D6276" s="1">
        <v>35283</v>
      </c>
      <c r="E6276" s="3">
        <f>2023-YEAR(Registros[[#This Row],[data_nascimento]])</f>
        <v>27</v>
      </c>
      <c r="F6276" s="1">
        <v>44022</v>
      </c>
      <c r="H6276">
        <v>220</v>
      </c>
      <c r="I6276">
        <v>15</v>
      </c>
      <c r="J6276" s="3">
        <v>2264.5</v>
      </c>
      <c r="K6276">
        <v>32.68</v>
      </c>
      <c r="L6276">
        <v>4529</v>
      </c>
      <c r="M6276">
        <f>Registros[[#This Row],[salario]]*0.06</f>
        <v>271.74</v>
      </c>
      <c r="N6276">
        <f>Registros[[#This Row],[salario]]*5%</f>
        <v>226.45000000000002</v>
      </c>
      <c r="O6276">
        <f>IF(Registros[[#This Row],[idade]]&lt;18,311.43,IF(Registros[[#This Row],[idade]]&lt;=25,488.58,IF(Registros[[#This Row],[idade]]&lt;=50,772.77,850.05)))</f>
        <v>772.77</v>
      </c>
      <c r="P6276">
        <f>IF(Registros[[#This Row],[idade]]&lt;18,23.99,IF(Registros[[#This Row],[idade]]&lt;=25,49.9,IF(Registros[[#This Row],[idade]]&lt;=50,145.2,175.45)))</f>
        <v>145.19999999999999</v>
      </c>
      <c r="Q6276">
        <v>2</v>
      </c>
      <c r="R6276">
        <v>21</v>
      </c>
      <c r="T6276">
        <v>3</v>
      </c>
      <c r="U6276" t="s">
        <v>3</v>
      </c>
      <c r="V6276" t="s">
        <v>19</v>
      </c>
    </row>
    <row r="6277" spans="1:22" x14ac:dyDescent="0.3">
      <c r="A6277">
        <v>6276</v>
      </c>
      <c r="B6277">
        <v>88875312211</v>
      </c>
      <c r="C6277">
        <v>4</v>
      </c>
      <c r="D6277" s="1">
        <v>37043</v>
      </c>
      <c r="E6277" s="3">
        <f>2023-YEAR(Registros[[#This Row],[data_nascimento]])</f>
        <v>22</v>
      </c>
      <c r="F6277" s="1">
        <v>44022</v>
      </c>
      <c r="H6277">
        <v>220</v>
      </c>
      <c r="I6277">
        <v>9</v>
      </c>
      <c r="J6277" s="3">
        <v>643.79999999999995</v>
      </c>
      <c r="K6277">
        <v>12.04</v>
      </c>
      <c r="L6277">
        <v>2146</v>
      </c>
      <c r="M6277">
        <f>Registros[[#This Row],[salario]]*0.06</f>
        <v>128.76</v>
      </c>
      <c r="N6277">
        <f>Registros[[#This Row],[salario]]*5%</f>
        <v>107.30000000000001</v>
      </c>
      <c r="O6277">
        <f>IF(Registros[[#This Row],[idade]]&lt;18,311.43,IF(Registros[[#This Row],[idade]]&lt;=25,488.58,IF(Registros[[#This Row],[idade]]&lt;=50,772.77,850.05)))</f>
        <v>488.58</v>
      </c>
      <c r="P6277">
        <f>IF(Registros[[#This Row],[idade]]&lt;18,23.99,IF(Registros[[#This Row],[idade]]&lt;=25,49.9,IF(Registros[[#This Row],[idade]]&lt;=50,145.2,175.45)))</f>
        <v>49.9</v>
      </c>
      <c r="Q6277">
        <v>4</v>
      </c>
      <c r="R6277">
        <v>18</v>
      </c>
      <c r="T6277">
        <v>3</v>
      </c>
      <c r="U6277" t="s">
        <v>2</v>
      </c>
      <c r="V6277" t="s">
        <v>18</v>
      </c>
    </row>
    <row r="6278" spans="1:22" x14ac:dyDescent="0.3">
      <c r="A6278">
        <v>6277</v>
      </c>
      <c r="B6278">
        <v>62429985716</v>
      </c>
      <c r="C6278">
        <v>4</v>
      </c>
      <c r="D6278" s="1">
        <v>37732</v>
      </c>
      <c r="E6278" s="3">
        <f>2023-YEAR(Registros[[#This Row],[data_nascimento]])</f>
        <v>20</v>
      </c>
      <c r="F6278" s="1">
        <v>44022</v>
      </c>
      <c r="H6278">
        <v>220</v>
      </c>
      <c r="I6278">
        <v>4</v>
      </c>
      <c r="J6278" s="3">
        <v>385.86666666666667</v>
      </c>
      <c r="K6278">
        <v>22.36</v>
      </c>
      <c r="L6278">
        <v>2894</v>
      </c>
      <c r="M6278">
        <f>Registros[[#This Row],[salario]]*0.06</f>
        <v>173.64</v>
      </c>
      <c r="N6278">
        <f>Registros[[#This Row],[salario]]*5%</f>
        <v>144.70000000000002</v>
      </c>
      <c r="O6278">
        <f>IF(Registros[[#This Row],[idade]]&lt;18,311.43,IF(Registros[[#This Row],[idade]]&lt;=25,488.58,IF(Registros[[#This Row],[idade]]&lt;=50,772.77,850.05)))</f>
        <v>488.58</v>
      </c>
      <c r="P6278">
        <f>IF(Registros[[#This Row],[idade]]&lt;18,23.99,IF(Registros[[#This Row],[idade]]&lt;=25,49.9,IF(Registros[[#This Row],[idade]]&lt;=50,145.2,175.45)))</f>
        <v>49.9</v>
      </c>
      <c r="Q6278">
        <v>1</v>
      </c>
      <c r="R6278">
        <v>11</v>
      </c>
      <c r="T6278">
        <v>3</v>
      </c>
      <c r="U6278" t="s">
        <v>3</v>
      </c>
      <c r="V6278" t="s">
        <v>19</v>
      </c>
    </row>
    <row r="6279" spans="1:22" x14ac:dyDescent="0.3">
      <c r="A6279">
        <v>6278</v>
      </c>
      <c r="B6279">
        <v>45462410181</v>
      </c>
      <c r="C6279">
        <v>5</v>
      </c>
      <c r="D6279" s="1">
        <v>28193</v>
      </c>
      <c r="E6279" s="3">
        <f>2023-YEAR(Registros[[#This Row],[data_nascimento]])</f>
        <v>46</v>
      </c>
      <c r="F6279" s="1">
        <v>44022</v>
      </c>
      <c r="H6279">
        <v>220</v>
      </c>
      <c r="I6279">
        <v>20</v>
      </c>
      <c r="J6279" s="3">
        <v>4688.666666666667</v>
      </c>
      <c r="K6279">
        <v>22.36</v>
      </c>
      <c r="L6279">
        <v>7033</v>
      </c>
      <c r="M6279">
        <f>Registros[[#This Row],[salario]]*0.06</f>
        <v>421.97999999999996</v>
      </c>
      <c r="N6279">
        <f>Registros[[#This Row],[salario]]*5%</f>
        <v>351.65000000000003</v>
      </c>
      <c r="O6279">
        <f>IF(Registros[[#This Row],[idade]]&lt;18,311.43,IF(Registros[[#This Row],[idade]]&lt;=25,488.58,IF(Registros[[#This Row],[idade]]&lt;=50,772.77,850.05)))</f>
        <v>772.77</v>
      </c>
      <c r="P6279">
        <f>IF(Registros[[#This Row],[idade]]&lt;18,23.99,IF(Registros[[#This Row],[idade]]&lt;=25,49.9,IF(Registros[[#This Row],[idade]]&lt;=50,145.2,175.45)))</f>
        <v>145.19999999999999</v>
      </c>
      <c r="Q6279">
        <v>4</v>
      </c>
      <c r="R6279">
        <v>9</v>
      </c>
      <c r="T6279">
        <v>3</v>
      </c>
      <c r="U6279" t="s">
        <v>2</v>
      </c>
      <c r="V6279" t="s">
        <v>22</v>
      </c>
    </row>
    <row r="6280" spans="1:22" x14ac:dyDescent="0.3">
      <c r="A6280">
        <v>6279</v>
      </c>
      <c r="B6280">
        <v>86366635451</v>
      </c>
      <c r="C6280">
        <v>6</v>
      </c>
      <c r="D6280" s="1">
        <v>31212</v>
      </c>
      <c r="E6280" s="3">
        <f>2023-YEAR(Registros[[#This Row],[data_nascimento]])</f>
        <v>38</v>
      </c>
      <c r="F6280" s="1">
        <v>44022</v>
      </c>
      <c r="H6280">
        <v>220</v>
      </c>
      <c r="I6280">
        <v>1</v>
      </c>
      <c r="J6280" s="3">
        <v>47.733333333333334</v>
      </c>
      <c r="K6280">
        <v>13.76</v>
      </c>
      <c r="L6280">
        <v>1432</v>
      </c>
      <c r="M6280">
        <f>Registros[[#This Row],[salario]]*0.06</f>
        <v>85.92</v>
      </c>
      <c r="N6280">
        <f>Registros[[#This Row],[salario]]*5%</f>
        <v>71.600000000000009</v>
      </c>
      <c r="O6280">
        <f>IF(Registros[[#This Row],[idade]]&lt;18,311.43,IF(Registros[[#This Row],[idade]]&lt;=25,488.58,IF(Registros[[#This Row],[idade]]&lt;=50,772.77,850.05)))</f>
        <v>772.77</v>
      </c>
      <c r="P6280">
        <f>IF(Registros[[#This Row],[idade]]&lt;18,23.99,IF(Registros[[#This Row],[idade]]&lt;=25,49.9,IF(Registros[[#This Row],[idade]]&lt;=50,145.2,175.45)))</f>
        <v>145.19999999999999</v>
      </c>
      <c r="Q6280">
        <v>1</v>
      </c>
      <c r="R6280">
        <v>18</v>
      </c>
      <c r="T6280">
        <v>2</v>
      </c>
      <c r="U6280" t="s">
        <v>3</v>
      </c>
      <c r="V6280" t="s">
        <v>19</v>
      </c>
    </row>
    <row r="6281" spans="1:22" x14ac:dyDescent="0.3">
      <c r="A6281">
        <v>6280</v>
      </c>
      <c r="B6281">
        <v>70411913973</v>
      </c>
      <c r="C6281">
        <v>4</v>
      </c>
      <c r="D6281" s="1">
        <v>38421</v>
      </c>
      <c r="E6281" s="3">
        <f>2023-YEAR(Registros[[#This Row],[data_nascimento]])</f>
        <v>18</v>
      </c>
      <c r="F6281" s="1">
        <v>44022</v>
      </c>
      <c r="H6281">
        <v>220</v>
      </c>
      <c r="I6281">
        <v>16</v>
      </c>
      <c r="J6281" s="3">
        <v>3485.8666666666668</v>
      </c>
      <c r="K6281">
        <v>15.48</v>
      </c>
      <c r="L6281">
        <v>6536</v>
      </c>
      <c r="M6281">
        <f>Registros[[#This Row],[salario]]*0.06</f>
        <v>392.15999999999997</v>
      </c>
      <c r="N6281">
        <f>Registros[[#This Row],[salario]]*5%</f>
        <v>326.8</v>
      </c>
      <c r="O6281">
        <f>IF(Registros[[#This Row],[idade]]&lt;18,311.43,IF(Registros[[#This Row],[idade]]&lt;=25,488.58,IF(Registros[[#This Row],[idade]]&lt;=50,772.77,850.05)))</f>
        <v>488.58</v>
      </c>
      <c r="P6281">
        <f>IF(Registros[[#This Row],[idade]]&lt;18,23.99,IF(Registros[[#This Row],[idade]]&lt;=25,49.9,IF(Registros[[#This Row],[idade]]&lt;=50,145.2,175.45)))</f>
        <v>49.9</v>
      </c>
      <c r="Q6281">
        <v>1</v>
      </c>
      <c r="R6281">
        <v>9</v>
      </c>
      <c r="T6281">
        <v>3</v>
      </c>
      <c r="U6281" t="s">
        <v>2</v>
      </c>
      <c r="V6281" t="s">
        <v>21</v>
      </c>
    </row>
    <row r="6282" spans="1:22" x14ac:dyDescent="0.3">
      <c r="A6282">
        <v>6281</v>
      </c>
      <c r="B6282">
        <v>53180804093</v>
      </c>
      <c r="C6282">
        <v>5</v>
      </c>
      <c r="D6282" s="1">
        <v>34863</v>
      </c>
      <c r="E6282" s="3">
        <f>2023-YEAR(Registros[[#This Row],[data_nascimento]])</f>
        <v>28</v>
      </c>
      <c r="F6282" s="1">
        <v>44022</v>
      </c>
      <c r="H6282">
        <v>220</v>
      </c>
      <c r="I6282">
        <v>2</v>
      </c>
      <c r="J6282" s="3">
        <v>234</v>
      </c>
      <c r="K6282">
        <v>5.16</v>
      </c>
      <c r="L6282">
        <v>3510</v>
      </c>
      <c r="M6282">
        <f>Registros[[#This Row],[salario]]*0.06</f>
        <v>210.6</v>
      </c>
      <c r="N6282">
        <f>Registros[[#This Row],[salario]]*5%</f>
        <v>175.5</v>
      </c>
      <c r="O6282">
        <f>IF(Registros[[#This Row],[idade]]&lt;18,311.43,IF(Registros[[#This Row],[idade]]&lt;=25,488.58,IF(Registros[[#This Row],[idade]]&lt;=50,772.77,850.05)))</f>
        <v>772.77</v>
      </c>
      <c r="P6282">
        <f>IF(Registros[[#This Row],[idade]]&lt;18,23.99,IF(Registros[[#This Row],[idade]]&lt;=25,49.9,IF(Registros[[#This Row],[idade]]&lt;=50,145.2,175.45)))</f>
        <v>145.19999999999999</v>
      </c>
      <c r="Q6282">
        <v>2</v>
      </c>
      <c r="R6282">
        <v>13</v>
      </c>
      <c r="T6282">
        <v>3</v>
      </c>
      <c r="U6282" t="s">
        <v>3</v>
      </c>
      <c r="V6282" t="s">
        <v>22</v>
      </c>
    </row>
    <row r="6283" spans="1:22" x14ac:dyDescent="0.3">
      <c r="A6283">
        <v>6282</v>
      </c>
      <c r="B6283">
        <v>16139151442</v>
      </c>
      <c r="C6283">
        <v>7</v>
      </c>
      <c r="D6283" s="1">
        <v>33384</v>
      </c>
      <c r="E6283" s="3">
        <f>2023-YEAR(Registros[[#This Row],[data_nascimento]])</f>
        <v>32</v>
      </c>
      <c r="F6283" s="1">
        <v>44022</v>
      </c>
      <c r="H6283">
        <v>220</v>
      </c>
      <c r="I6283">
        <v>10</v>
      </c>
      <c r="J6283" s="3">
        <v>1698.6666666666667</v>
      </c>
      <c r="K6283">
        <v>17.2</v>
      </c>
      <c r="L6283">
        <v>5096</v>
      </c>
      <c r="M6283">
        <f>Registros[[#This Row],[salario]]*0.06</f>
        <v>305.76</v>
      </c>
      <c r="N6283">
        <f>Registros[[#This Row],[salario]]*5%</f>
        <v>254.8</v>
      </c>
      <c r="O6283">
        <f>IF(Registros[[#This Row],[idade]]&lt;18,311.43,IF(Registros[[#This Row],[idade]]&lt;=25,488.58,IF(Registros[[#This Row],[idade]]&lt;=50,772.77,850.05)))</f>
        <v>772.77</v>
      </c>
      <c r="P6283">
        <f>IF(Registros[[#This Row],[idade]]&lt;18,23.99,IF(Registros[[#This Row],[idade]]&lt;=25,49.9,IF(Registros[[#This Row],[idade]]&lt;=50,145.2,175.45)))</f>
        <v>145.19999999999999</v>
      </c>
      <c r="Q6283">
        <v>4</v>
      </c>
      <c r="R6283">
        <v>26</v>
      </c>
      <c r="T6283">
        <v>2</v>
      </c>
      <c r="U6283" t="s">
        <v>2</v>
      </c>
      <c r="V6283" t="s">
        <v>19</v>
      </c>
    </row>
    <row r="6284" spans="1:22" x14ac:dyDescent="0.3">
      <c r="A6284">
        <v>6283</v>
      </c>
      <c r="B6284">
        <v>53496621457</v>
      </c>
      <c r="C6284">
        <v>4</v>
      </c>
      <c r="D6284" s="1">
        <v>36187</v>
      </c>
      <c r="E6284" s="3">
        <f>2023-YEAR(Registros[[#This Row],[data_nascimento]])</f>
        <v>24</v>
      </c>
      <c r="F6284" s="1">
        <v>44022</v>
      </c>
      <c r="H6284">
        <v>220</v>
      </c>
      <c r="I6284">
        <v>5</v>
      </c>
      <c r="J6284" s="3">
        <v>656.16666666666663</v>
      </c>
      <c r="K6284">
        <v>27.52</v>
      </c>
      <c r="L6284">
        <v>3937</v>
      </c>
      <c r="M6284">
        <f>Registros[[#This Row],[salario]]*0.06</f>
        <v>236.22</v>
      </c>
      <c r="N6284">
        <f>Registros[[#This Row],[salario]]*5%</f>
        <v>196.85000000000002</v>
      </c>
      <c r="O6284">
        <f>IF(Registros[[#This Row],[idade]]&lt;18,311.43,IF(Registros[[#This Row],[idade]]&lt;=25,488.58,IF(Registros[[#This Row],[idade]]&lt;=50,772.77,850.05)))</f>
        <v>488.58</v>
      </c>
      <c r="P6284">
        <f>IF(Registros[[#This Row],[idade]]&lt;18,23.99,IF(Registros[[#This Row],[idade]]&lt;=25,49.9,IF(Registros[[#This Row],[idade]]&lt;=50,145.2,175.45)))</f>
        <v>49.9</v>
      </c>
      <c r="Q6284">
        <v>5</v>
      </c>
      <c r="R6284">
        <v>8</v>
      </c>
      <c r="T6284">
        <v>3</v>
      </c>
      <c r="U6284" t="s">
        <v>2</v>
      </c>
      <c r="V6284" t="s">
        <v>19</v>
      </c>
    </row>
    <row r="6285" spans="1:22" x14ac:dyDescent="0.3">
      <c r="A6285">
        <v>6284</v>
      </c>
      <c r="B6285">
        <v>21284255228</v>
      </c>
      <c r="C6285">
        <v>4</v>
      </c>
      <c r="D6285" s="1">
        <v>32869</v>
      </c>
      <c r="E6285" s="3">
        <f>2023-YEAR(Registros[[#This Row],[data_nascimento]])</f>
        <v>34</v>
      </c>
      <c r="F6285" s="1">
        <v>44022</v>
      </c>
      <c r="H6285">
        <v>220</v>
      </c>
      <c r="I6285">
        <v>11</v>
      </c>
      <c r="J6285" s="3">
        <v>854.33333333333337</v>
      </c>
      <c r="K6285">
        <v>27.52</v>
      </c>
      <c r="L6285">
        <v>2330</v>
      </c>
      <c r="M6285">
        <f>Registros[[#This Row],[salario]]*0.06</f>
        <v>139.79999999999998</v>
      </c>
      <c r="N6285">
        <f>Registros[[#This Row],[salario]]*5%</f>
        <v>116.5</v>
      </c>
      <c r="O6285">
        <f>IF(Registros[[#This Row],[idade]]&lt;18,311.43,IF(Registros[[#This Row],[idade]]&lt;=25,488.58,IF(Registros[[#This Row],[idade]]&lt;=50,772.77,850.05)))</f>
        <v>772.77</v>
      </c>
      <c r="P6285">
        <f>IF(Registros[[#This Row],[idade]]&lt;18,23.99,IF(Registros[[#This Row],[idade]]&lt;=25,49.9,IF(Registros[[#This Row],[idade]]&lt;=50,145.2,175.45)))</f>
        <v>145.19999999999999</v>
      </c>
      <c r="Q6285">
        <v>1</v>
      </c>
      <c r="R6285">
        <v>7</v>
      </c>
      <c r="T6285">
        <v>2</v>
      </c>
      <c r="U6285" t="s">
        <v>2</v>
      </c>
      <c r="V6285" t="s">
        <v>19</v>
      </c>
    </row>
    <row r="6286" spans="1:22" x14ac:dyDescent="0.3">
      <c r="A6286">
        <v>6285</v>
      </c>
      <c r="B6286">
        <v>67597124827</v>
      </c>
      <c r="C6286">
        <v>6</v>
      </c>
      <c r="D6286" s="1">
        <v>29659</v>
      </c>
      <c r="E6286" s="3">
        <f>2023-YEAR(Registros[[#This Row],[data_nascimento]])</f>
        <v>42</v>
      </c>
      <c r="F6286" s="1">
        <v>44022</v>
      </c>
      <c r="H6286">
        <v>220</v>
      </c>
      <c r="I6286">
        <v>6</v>
      </c>
      <c r="J6286" s="3">
        <v>424</v>
      </c>
      <c r="K6286">
        <v>6.88</v>
      </c>
      <c r="L6286">
        <v>2120</v>
      </c>
      <c r="M6286">
        <f>Registros[[#This Row],[salario]]*0.06</f>
        <v>127.19999999999999</v>
      </c>
      <c r="N6286">
        <f>Registros[[#This Row],[salario]]*5%</f>
        <v>106</v>
      </c>
      <c r="O6286">
        <f>IF(Registros[[#This Row],[idade]]&lt;18,311.43,IF(Registros[[#This Row],[idade]]&lt;=25,488.58,IF(Registros[[#This Row],[idade]]&lt;=50,772.77,850.05)))</f>
        <v>772.77</v>
      </c>
      <c r="P6286">
        <f>IF(Registros[[#This Row],[idade]]&lt;18,23.99,IF(Registros[[#This Row],[idade]]&lt;=25,49.9,IF(Registros[[#This Row],[idade]]&lt;=50,145.2,175.45)))</f>
        <v>145.19999999999999</v>
      </c>
      <c r="Q6286">
        <v>4</v>
      </c>
      <c r="R6286">
        <v>14</v>
      </c>
      <c r="T6286">
        <v>3</v>
      </c>
      <c r="U6286" t="s">
        <v>3</v>
      </c>
      <c r="V6286" t="s">
        <v>22</v>
      </c>
    </row>
    <row r="6287" spans="1:22" x14ac:dyDescent="0.3">
      <c r="A6287">
        <v>6286</v>
      </c>
      <c r="B6287">
        <v>82336003965</v>
      </c>
      <c r="C6287">
        <v>7</v>
      </c>
      <c r="D6287" s="1">
        <v>29279</v>
      </c>
      <c r="E6287" s="3">
        <f>2023-YEAR(Registros[[#This Row],[data_nascimento]])</f>
        <v>43</v>
      </c>
      <c r="F6287" s="1">
        <v>44022</v>
      </c>
      <c r="H6287">
        <v>220</v>
      </c>
      <c r="I6287">
        <v>8</v>
      </c>
      <c r="J6287" s="3">
        <v>394.66666666666669</v>
      </c>
      <c r="K6287">
        <v>25.799999999999997</v>
      </c>
      <c r="L6287">
        <v>1480</v>
      </c>
      <c r="M6287">
        <f>Registros[[#This Row],[salario]]*0.06</f>
        <v>88.8</v>
      </c>
      <c r="N6287">
        <f>Registros[[#This Row],[salario]]*5%</f>
        <v>74</v>
      </c>
      <c r="O6287">
        <f>IF(Registros[[#This Row],[idade]]&lt;18,311.43,IF(Registros[[#This Row],[idade]]&lt;=25,488.58,IF(Registros[[#This Row],[idade]]&lt;=50,772.77,850.05)))</f>
        <v>772.77</v>
      </c>
      <c r="P6287">
        <f>IF(Registros[[#This Row],[idade]]&lt;18,23.99,IF(Registros[[#This Row],[idade]]&lt;=25,49.9,IF(Registros[[#This Row],[idade]]&lt;=50,145.2,175.45)))</f>
        <v>145.19999999999999</v>
      </c>
      <c r="Q6287">
        <v>2</v>
      </c>
      <c r="R6287">
        <v>7</v>
      </c>
      <c r="T6287">
        <v>3</v>
      </c>
      <c r="U6287" t="s">
        <v>3</v>
      </c>
      <c r="V6287" t="s">
        <v>22</v>
      </c>
    </row>
    <row r="6288" spans="1:22" x14ac:dyDescent="0.3">
      <c r="A6288">
        <v>6287</v>
      </c>
      <c r="B6288">
        <v>81812381446</v>
      </c>
      <c r="C6288">
        <v>4</v>
      </c>
      <c r="D6288" s="1">
        <v>34867</v>
      </c>
      <c r="E6288" s="3">
        <f>2023-YEAR(Registros[[#This Row],[data_nascimento]])</f>
        <v>28</v>
      </c>
      <c r="F6288" s="1">
        <v>44022</v>
      </c>
      <c r="H6288">
        <v>220</v>
      </c>
      <c r="I6288">
        <v>11</v>
      </c>
      <c r="J6288" s="3">
        <v>1807.3000000000002</v>
      </c>
      <c r="K6288">
        <v>12.04</v>
      </c>
      <c r="L6288">
        <v>4929</v>
      </c>
      <c r="M6288">
        <f>Registros[[#This Row],[salario]]*0.06</f>
        <v>295.74</v>
      </c>
      <c r="N6288">
        <f>Registros[[#This Row],[salario]]*5%</f>
        <v>246.45000000000002</v>
      </c>
      <c r="O6288">
        <f>IF(Registros[[#This Row],[idade]]&lt;18,311.43,IF(Registros[[#This Row],[idade]]&lt;=25,488.58,IF(Registros[[#This Row],[idade]]&lt;=50,772.77,850.05)))</f>
        <v>772.77</v>
      </c>
      <c r="P6288">
        <f>IF(Registros[[#This Row],[idade]]&lt;18,23.99,IF(Registros[[#This Row],[idade]]&lt;=25,49.9,IF(Registros[[#This Row],[idade]]&lt;=50,145.2,175.45)))</f>
        <v>145.19999999999999</v>
      </c>
      <c r="Q6288">
        <v>3</v>
      </c>
      <c r="R6288">
        <v>4</v>
      </c>
      <c r="T6288">
        <v>1</v>
      </c>
      <c r="U6288" t="s">
        <v>2</v>
      </c>
      <c r="V6288" t="s">
        <v>19</v>
      </c>
    </row>
    <row r="6289" spans="1:22" x14ac:dyDescent="0.3">
      <c r="A6289">
        <v>6288</v>
      </c>
      <c r="B6289">
        <v>19211029134</v>
      </c>
      <c r="C6289">
        <v>6</v>
      </c>
      <c r="D6289" s="1">
        <v>33129</v>
      </c>
      <c r="E6289" s="3">
        <f>2023-YEAR(Registros[[#This Row],[data_nascimento]])</f>
        <v>33</v>
      </c>
      <c r="F6289" s="1">
        <v>44022</v>
      </c>
      <c r="H6289">
        <v>220</v>
      </c>
      <c r="I6289">
        <v>15</v>
      </c>
      <c r="J6289" s="3">
        <v>1955.5</v>
      </c>
      <c r="K6289">
        <v>15.48</v>
      </c>
      <c r="L6289">
        <v>3911</v>
      </c>
      <c r="M6289">
        <f>Registros[[#This Row],[salario]]*0.06</f>
        <v>234.66</v>
      </c>
      <c r="N6289">
        <f>Registros[[#This Row],[salario]]*5%</f>
        <v>195.55</v>
      </c>
      <c r="O6289">
        <f>IF(Registros[[#This Row],[idade]]&lt;18,311.43,IF(Registros[[#This Row],[idade]]&lt;=25,488.58,IF(Registros[[#This Row],[idade]]&lt;=50,772.77,850.05)))</f>
        <v>772.77</v>
      </c>
      <c r="P6289">
        <f>IF(Registros[[#This Row],[idade]]&lt;18,23.99,IF(Registros[[#This Row],[idade]]&lt;=25,49.9,IF(Registros[[#This Row],[idade]]&lt;=50,145.2,175.45)))</f>
        <v>145.19999999999999</v>
      </c>
      <c r="Q6289">
        <v>5</v>
      </c>
      <c r="R6289">
        <v>6</v>
      </c>
      <c r="T6289">
        <v>1</v>
      </c>
      <c r="U6289" t="s">
        <v>3</v>
      </c>
      <c r="V6289" t="s">
        <v>19</v>
      </c>
    </row>
    <row r="6290" spans="1:22" x14ac:dyDescent="0.3">
      <c r="A6290">
        <v>6289</v>
      </c>
      <c r="B6290">
        <v>79838047876</v>
      </c>
      <c r="C6290">
        <v>7</v>
      </c>
      <c r="D6290" s="1">
        <v>34574</v>
      </c>
      <c r="E6290" s="3">
        <f>2023-YEAR(Registros[[#This Row],[data_nascimento]])</f>
        <v>29</v>
      </c>
      <c r="F6290" s="1">
        <v>44022</v>
      </c>
      <c r="H6290">
        <v>220</v>
      </c>
      <c r="I6290">
        <v>11</v>
      </c>
      <c r="J6290" s="3">
        <v>1499.3000000000002</v>
      </c>
      <c r="K6290">
        <v>17.2</v>
      </c>
      <c r="L6290">
        <v>4089</v>
      </c>
      <c r="M6290">
        <f>Registros[[#This Row],[salario]]*0.06</f>
        <v>245.34</v>
      </c>
      <c r="N6290">
        <f>Registros[[#This Row],[salario]]*5%</f>
        <v>204.45000000000002</v>
      </c>
      <c r="O6290">
        <f>IF(Registros[[#This Row],[idade]]&lt;18,311.43,IF(Registros[[#This Row],[idade]]&lt;=25,488.58,IF(Registros[[#This Row],[idade]]&lt;=50,772.77,850.05)))</f>
        <v>772.77</v>
      </c>
      <c r="P6290">
        <f>IF(Registros[[#This Row],[idade]]&lt;18,23.99,IF(Registros[[#This Row],[idade]]&lt;=25,49.9,IF(Registros[[#This Row],[idade]]&lt;=50,145.2,175.45)))</f>
        <v>145.19999999999999</v>
      </c>
      <c r="Q6290">
        <v>2</v>
      </c>
      <c r="R6290">
        <v>9</v>
      </c>
      <c r="T6290">
        <v>3</v>
      </c>
      <c r="U6290" t="s">
        <v>2</v>
      </c>
      <c r="V6290" t="s">
        <v>19</v>
      </c>
    </row>
    <row r="6291" spans="1:22" x14ac:dyDescent="0.3">
      <c r="A6291">
        <v>6290</v>
      </c>
      <c r="B6291">
        <v>12775776683</v>
      </c>
      <c r="C6291">
        <v>5</v>
      </c>
      <c r="D6291" s="1">
        <v>32077</v>
      </c>
      <c r="E6291" s="3">
        <f>2023-YEAR(Registros[[#This Row],[data_nascimento]])</f>
        <v>36</v>
      </c>
      <c r="F6291" s="1">
        <v>44022</v>
      </c>
      <c r="H6291">
        <v>220</v>
      </c>
      <c r="I6291">
        <v>3</v>
      </c>
      <c r="J6291" s="3">
        <v>653.79999999999995</v>
      </c>
      <c r="K6291">
        <v>30.96</v>
      </c>
      <c r="L6291">
        <v>6538</v>
      </c>
      <c r="M6291">
        <f>Registros[[#This Row],[salario]]*0.06</f>
        <v>392.28</v>
      </c>
      <c r="N6291">
        <f>Registros[[#This Row],[salario]]*5%</f>
        <v>326.90000000000003</v>
      </c>
      <c r="O6291">
        <f>IF(Registros[[#This Row],[idade]]&lt;18,311.43,IF(Registros[[#This Row],[idade]]&lt;=25,488.58,IF(Registros[[#This Row],[idade]]&lt;=50,772.77,850.05)))</f>
        <v>772.77</v>
      </c>
      <c r="P6291">
        <f>IF(Registros[[#This Row],[idade]]&lt;18,23.99,IF(Registros[[#This Row],[idade]]&lt;=25,49.9,IF(Registros[[#This Row],[idade]]&lt;=50,145.2,175.45)))</f>
        <v>145.19999999999999</v>
      </c>
      <c r="Q6291">
        <v>1</v>
      </c>
      <c r="R6291">
        <v>1</v>
      </c>
      <c r="T6291">
        <v>1</v>
      </c>
      <c r="U6291" t="s">
        <v>3</v>
      </c>
      <c r="V6291" t="s">
        <v>18</v>
      </c>
    </row>
    <row r="6292" spans="1:22" x14ac:dyDescent="0.3">
      <c r="A6292">
        <v>6291</v>
      </c>
      <c r="B6292">
        <v>95230782419</v>
      </c>
      <c r="C6292">
        <v>5</v>
      </c>
      <c r="D6292" s="1">
        <v>27765</v>
      </c>
      <c r="E6292" s="3">
        <f>2023-YEAR(Registros[[#This Row],[data_nascimento]])</f>
        <v>47</v>
      </c>
      <c r="F6292" s="1">
        <v>44022</v>
      </c>
      <c r="H6292">
        <v>220</v>
      </c>
      <c r="I6292">
        <v>16</v>
      </c>
      <c r="J6292" s="3">
        <v>1319.4666666666667</v>
      </c>
      <c r="K6292">
        <v>5.16</v>
      </c>
      <c r="L6292">
        <v>2474</v>
      </c>
      <c r="M6292">
        <f>Registros[[#This Row],[salario]]*0.06</f>
        <v>148.44</v>
      </c>
      <c r="N6292">
        <f>Registros[[#This Row],[salario]]*5%</f>
        <v>123.7</v>
      </c>
      <c r="O6292">
        <f>IF(Registros[[#This Row],[idade]]&lt;18,311.43,IF(Registros[[#This Row],[idade]]&lt;=25,488.58,IF(Registros[[#This Row],[idade]]&lt;=50,772.77,850.05)))</f>
        <v>772.77</v>
      </c>
      <c r="P6292">
        <f>IF(Registros[[#This Row],[idade]]&lt;18,23.99,IF(Registros[[#This Row],[idade]]&lt;=25,49.9,IF(Registros[[#This Row],[idade]]&lt;=50,145.2,175.45)))</f>
        <v>145.19999999999999</v>
      </c>
      <c r="Q6292">
        <v>2</v>
      </c>
      <c r="R6292">
        <v>3</v>
      </c>
      <c r="T6292">
        <v>3</v>
      </c>
      <c r="U6292" t="s">
        <v>3</v>
      </c>
      <c r="V6292" t="s">
        <v>21</v>
      </c>
    </row>
    <row r="6293" spans="1:22" x14ac:dyDescent="0.3">
      <c r="A6293">
        <v>6292</v>
      </c>
      <c r="B6293">
        <v>27391625630</v>
      </c>
      <c r="C6293">
        <v>7</v>
      </c>
      <c r="D6293" s="1">
        <v>29732</v>
      </c>
      <c r="E6293" s="3">
        <f>2023-YEAR(Registros[[#This Row],[data_nascimento]])</f>
        <v>42</v>
      </c>
      <c r="F6293" s="1">
        <v>44022</v>
      </c>
      <c r="H6293">
        <v>220</v>
      </c>
      <c r="I6293">
        <v>11</v>
      </c>
      <c r="J6293" s="3">
        <v>1185.4333333333334</v>
      </c>
      <c r="K6293">
        <v>20.64</v>
      </c>
      <c r="L6293">
        <v>3233</v>
      </c>
      <c r="M6293">
        <f>Registros[[#This Row],[salario]]*0.06</f>
        <v>193.98</v>
      </c>
      <c r="N6293">
        <f>Registros[[#This Row],[salario]]*5%</f>
        <v>161.65</v>
      </c>
      <c r="O6293">
        <f>IF(Registros[[#This Row],[idade]]&lt;18,311.43,IF(Registros[[#This Row],[idade]]&lt;=25,488.58,IF(Registros[[#This Row],[idade]]&lt;=50,772.77,850.05)))</f>
        <v>772.77</v>
      </c>
      <c r="P6293">
        <f>IF(Registros[[#This Row],[idade]]&lt;18,23.99,IF(Registros[[#This Row],[idade]]&lt;=25,49.9,IF(Registros[[#This Row],[idade]]&lt;=50,145.2,175.45)))</f>
        <v>145.19999999999999</v>
      </c>
      <c r="Q6293">
        <v>5</v>
      </c>
      <c r="R6293">
        <v>23</v>
      </c>
      <c r="T6293">
        <v>3</v>
      </c>
      <c r="U6293" t="s">
        <v>2</v>
      </c>
      <c r="V6293" t="s">
        <v>22</v>
      </c>
    </row>
    <row r="6294" spans="1:22" x14ac:dyDescent="0.3">
      <c r="A6294">
        <v>6293</v>
      </c>
      <c r="B6294">
        <v>38127887335</v>
      </c>
      <c r="C6294">
        <v>4</v>
      </c>
      <c r="D6294" s="1">
        <v>35168</v>
      </c>
      <c r="E6294" s="3">
        <f>2023-YEAR(Registros[[#This Row],[data_nascimento]])</f>
        <v>27</v>
      </c>
      <c r="F6294" s="1">
        <v>44022</v>
      </c>
      <c r="H6294">
        <v>220</v>
      </c>
      <c r="I6294">
        <v>14</v>
      </c>
      <c r="J6294" s="3">
        <v>2853.2000000000003</v>
      </c>
      <c r="K6294">
        <v>29.240000000000002</v>
      </c>
      <c r="L6294">
        <v>6114</v>
      </c>
      <c r="M6294">
        <f>Registros[[#This Row],[salario]]*0.06</f>
        <v>366.84</v>
      </c>
      <c r="N6294">
        <f>Registros[[#This Row],[salario]]*5%</f>
        <v>305.7</v>
      </c>
      <c r="O6294">
        <f>IF(Registros[[#This Row],[idade]]&lt;18,311.43,IF(Registros[[#This Row],[idade]]&lt;=25,488.58,IF(Registros[[#This Row],[idade]]&lt;=50,772.77,850.05)))</f>
        <v>772.77</v>
      </c>
      <c r="P6294">
        <f>IF(Registros[[#This Row],[idade]]&lt;18,23.99,IF(Registros[[#This Row],[idade]]&lt;=25,49.9,IF(Registros[[#This Row],[idade]]&lt;=50,145.2,175.45)))</f>
        <v>145.19999999999999</v>
      </c>
      <c r="Q6294">
        <v>2</v>
      </c>
      <c r="R6294">
        <v>11</v>
      </c>
      <c r="T6294">
        <v>3</v>
      </c>
      <c r="U6294" t="s">
        <v>2</v>
      </c>
      <c r="V6294" t="s">
        <v>22</v>
      </c>
    </row>
    <row r="6295" spans="1:22" x14ac:dyDescent="0.3">
      <c r="A6295">
        <v>6294</v>
      </c>
      <c r="B6295">
        <v>98613764242</v>
      </c>
      <c r="C6295">
        <v>4</v>
      </c>
      <c r="D6295" s="1">
        <v>34015</v>
      </c>
      <c r="E6295" s="3">
        <f>2023-YEAR(Registros[[#This Row],[data_nascimento]])</f>
        <v>30</v>
      </c>
      <c r="F6295" s="1">
        <v>44022</v>
      </c>
      <c r="H6295">
        <v>220</v>
      </c>
      <c r="I6295">
        <v>19</v>
      </c>
      <c r="J6295" s="3">
        <v>1322.3999999999999</v>
      </c>
      <c r="K6295">
        <v>8.6</v>
      </c>
      <c r="L6295">
        <v>2088</v>
      </c>
      <c r="M6295">
        <f>Registros[[#This Row],[salario]]*0.06</f>
        <v>125.28</v>
      </c>
      <c r="N6295">
        <f>Registros[[#This Row],[salario]]*5%</f>
        <v>104.4</v>
      </c>
      <c r="O6295">
        <f>IF(Registros[[#This Row],[idade]]&lt;18,311.43,IF(Registros[[#This Row],[idade]]&lt;=25,488.58,IF(Registros[[#This Row],[idade]]&lt;=50,772.77,850.05)))</f>
        <v>772.77</v>
      </c>
      <c r="P6295">
        <f>IF(Registros[[#This Row],[idade]]&lt;18,23.99,IF(Registros[[#This Row],[idade]]&lt;=25,49.9,IF(Registros[[#This Row],[idade]]&lt;=50,145.2,175.45)))</f>
        <v>145.19999999999999</v>
      </c>
      <c r="Q6295">
        <v>5</v>
      </c>
      <c r="R6295">
        <v>12</v>
      </c>
      <c r="T6295">
        <v>2</v>
      </c>
      <c r="U6295" t="s">
        <v>2</v>
      </c>
      <c r="V6295" t="s">
        <v>22</v>
      </c>
    </row>
    <row r="6296" spans="1:22" x14ac:dyDescent="0.3">
      <c r="A6296">
        <v>6295</v>
      </c>
      <c r="B6296">
        <v>81478306368</v>
      </c>
      <c r="C6296">
        <v>4</v>
      </c>
      <c r="D6296" s="1">
        <v>29743</v>
      </c>
      <c r="E6296" s="3">
        <f>2023-YEAR(Registros[[#This Row],[data_nascimento]])</f>
        <v>42</v>
      </c>
      <c r="F6296" s="1">
        <v>44022</v>
      </c>
      <c r="H6296">
        <v>220</v>
      </c>
      <c r="I6296">
        <v>3</v>
      </c>
      <c r="J6296" s="3">
        <v>244.09999999999997</v>
      </c>
      <c r="K6296">
        <v>17.2</v>
      </c>
      <c r="L6296">
        <v>2441</v>
      </c>
      <c r="M6296">
        <f>Registros[[#This Row],[salario]]*0.06</f>
        <v>146.46</v>
      </c>
      <c r="N6296">
        <f>Registros[[#This Row],[salario]]*5%</f>
        <v>122.05000000000001</v>
      </c>
      <c r="O6296">
        <f>IF(Registros[[#This Row],[idade]]&lt;18,311.43,IF(Registros[[#This Row],[idade]]&lt;=25,488.58,IF(Registros[[#This Row],[idade]]&lt;=50,772.77,850.05)))</f>
        <v>772.77</v>
      </c>
      <c r="P6296">
        <f>IF(Registros[[#This Row],[idade]]&lt;18,23.99,IF(Registros[[#This Row],[idade]]&lt;=25,49.9,IF(Registros[[#This Row],[idade]]&lt;=50,145.2,175.45)))</f>
        <v>145.19999999999999</v>
      </c>
      <c r="Q6296">
        <v>3</v>
      </c>
      <c r="R6296">
        <v>8</v>
      </c>
      <c r="T6296">
        <v>1</v>
      </c>
      <c r="U6296" t="s">
        <v>3</v>
      </c>
      <c r="V6296" t="s">
        <v>19</v>
      </c>
    </row>
    <row r="6297" spans="1:22" x14ac:dyDescent="0.3">
      <c r="A6297">
        <v>6296</v>
      </c>
      <c r="B6297">
        <v>47979514154</v>
      </c>
      <c r="C6297">
        <v>5</v>
      </c>
      <c r="D6297" s="1">
        <v>27872</v>
      </c>
      <c r="E6297" s="3">
        <f>2023-YEAR(Registros[[#This Row],[data_nascimento]])</f>
        <v>47</v>
      </c>
      <c r="F6297" s="1">
        <v>44022</v>
      </c>
      <c r="H6297">
        <v>220</v>
      </c>
      <c r="I6297">
        <v>16</v>
      </c>
      <c r="J6297" s="3">
        <v>2425.0666666666666</v>
      </c>
      <c r="K6297">
        <v>6.88</v>
      </c>
      <c r="L6297">
        <v>4547</v>
      </c>
      <c r="M6297">
        <f>Registros[[#This Row],[salario]]*0.06</f>
        <v>272.82</v>
      </c>
      <c r="N6297">
        <f>Registros[[#This Row],[salario]]*5%</f>
        <v>227.35000000000002</v>
      </c>
      <c r="O6297">
        <f>IF(Registros[[#This Row],[idade]]&lt;18,311.43,IF(Registros[[#This Row],[idade]]&lt;=25,488.58,IF(Registros[[#This Row],[idade]]&lt;=50,772.77,850.05)))</f>
        <v>772.77</v>
      </c>
      <c r="P6297">
        <f>IF(Registros[[#This Row],[idade]]&lt;18,23.99,IF(Registros[[#This Row],[idade]]&lt;=25,49.9,IF(Registros[[#This Row],[idade]]&lt;=50,145.2,175.45)))</f>
        <v>145.19999999999999</v>
      </c>
      <c r="Q6297">
        <v>3</v>
      </c>
      <c r="R6297">
        <v>13</v>
      </c>
      <c r="T6297">
        <v>3</v>
      </c>
      <c r="U6297" t="s">
        <v>2</v>
      </c>
      <c r="V6297" t="s">
        <v>19</v>
      </c>
    </row>
    <row r="6298" spans="1:22" x14ac:dyDescent="0.3">
      <c r="A6298">
        <v>6297</v>
      </c>
      <c r="B6298">
        <v>78562516548</v>
      </c>
      <c r="C6298">
        <v>5</v>
      </c>
      <c r="D6298" s="1">
        <v>32204</v>
      </c>
      <c r="E6298" s="3">
        <f>2023-YEAR(Registros[[#This Row],[data_nascimento]])</f>
        <v>35</v>
      </c>
      <c r="F6298" s="1">
        <v>44022</v>
      </c>
      <c r="H6298">
        <v>220</v>
      </c>
      <c r="I6298">
        <v>17</v>
      </c>
      <c r="J6298" s="3">
        <v>1270.4666666666667</v>
      </c>
      <c r="K6298">
        <v>34.4</v>
      </c>
      <c r="L6298">
        <v>2242</v>
      </c>
      <c r="M6298">
        <f>Registros[[#This Row],[salario]]*0.06</f>
        <v>134.51999999999998</v>
      </c>
      <c r="N6298">
        <f>Registros[[#This Row],[salario]]*5%</f>
        <v>112.10000000000001</v>
      </c>
      <c r="O6298">
        <f>IF(Registros[[#This Row],[idade]]&lt;18,311.43,IF(Registros[[#This Row],[idade]]&lt;=25,488.58,IF(Registros[[#This Row],[idade]]&lt;=50,772.77,850.05)))</f>
        <v>772.77</v>
      </c>
      <c r="P6298">
        <f>IF(Registros[[#This Row],[idade]]&lt;18,23.99,IF(Registros[[#This Row],[idade]]&lt;=25,49.9,IF(Registros[[#This Row],[idade]]&lt;=50,145.2,175.45)))</f>
        <v>145.19999999999999</v>
      </c>
      <c r="Q6298">
        <v>5</v>
      </c>
      <c r="R6298">
        <v>14</v>
      </c>
      <c r="T6298">
        <v>1</v>
      </c>
      <c r="U6298" t="s">
        <v>2</v>
      </c>
      <c r="V6298" t="s">
        <v>21</v>
      </c>
    </row>
    <row r="6299" spans="1:22" x14ac:dyDescent="0.3">
      <c r="A6299">
        <v>6298</v>
      </c>
      <c r="B6299">
        <v>88987254571</v>
      </c>
      <c r="C6299">
        <v>5</v>
      </c>
      <c r="D6299" s="1">
        <v>35905</v>
      </c>
      <c r="E6299" s="3">
        <f>2023-YEAR(Registros[[#This Row],[data_nascimento]])</f>
        <v>25</v>
      </c>
      <c r="F6299" s="1">
        <v>44022</v>
      </c>
      <c r="H6299">
        <v>220</v>
      </c>
      <c r="I6299">
        <v>4</v>
      </c>
      <c r="J6299" s="3">
        <v>255.86666666666667</v>
      </c>
      <c r="K6299">
        <v>15.48</v>
      </c>
      <c r="L6299">
        <v>1919</v>
      </c>
      <c r="M6299">
        <f>Registros[[#This Row],[salario]]*0.06</f>
        <v>115.14</v>
      </c>
      <c r="N6299">
        <f>Registros[[#This Row],[salario]]*5%</f>
        <v>95.95</v>
      </c>
      <c r="O6299">
        <f>IF(Registros[[#This Row],[idade]]&lt;18,311.43,IF(Registros[[#This Row],[idade]]&lt;=25,488.58,IF(Registros[[#This Row],[idade]]&lt;=50,772.77,850.05)))</f>
        <v>488.58</v>
      </c>
      <c r="P6299">
        <f>IF(Registros[[#This Row],[idade]]&lt;18,23.99,IF(Registros[[#This Row],[idade]]&lt;=25,49.9,IF(Registros[[#This Row],[idade]]&lt;=50,145.2,175.45)))</f>
        <v>49.9</v>
      </c>
      <c r="Q6299">
        <v>3</v>
      </c>
      <c r="R6299">
        <v>18</v>
      </c>
      <c r="T6299">
        <v>3</v>
      </c>
      <c r="U6299" t="s">
        <v>3</v>
      </c>
      <c r="V6299" t="s">
        <v>22</v>
      </c>
    </row>
    <row r="6300" spans="1:22" x14ac:dyDescent="0.3">
      <c r="A6300">
        <v>6299</v>
      </c>
      <c r="B6300">
        <v>87493695003</v>
      </c>
      <c r="C6300">
        <v>4</v>
      </c>
      <c r="D6300" s="1">
        <v>29753</v>
      </c>
      <c r="E6300" s="3">
        <f>2023-YEAR(Registros[[#This Row],[data_nascimento]])</f>
        <v>42</v>
      </c>
      <c r="F6300" s="1">
        <v>44022</v>
      </c>
      <c r="H6300">
        <v>220</v>
      </c>
      <c r="I6300">
        <v>11</v>
      </c>
      <c r="J6300" s="3">
        <v>584.4666666666667</v>
      </c>
      <c r="K6300">
        <v>20.64</v>
      </c>
      <c r="L6300">
        <v>1594</v>
      </c>
      <c r="M6300">
        <f>Registros[[#This Row],[salario]]*0.06</f>
        <v>95.64</v>
      </c>
      <c r="N6300">
        <f>Registros[[#This Row],[salario]]*5%</f>
        <v>79.7</v>
      </c>
      <c r="O6300">
        <f>IF(Registros[[#This Row],[idade]]&lt;18,311.43,IF(Registros[[#This Row],[idade]]&lt;=25,488.58,IF(Registros[[#This Row],[idade]]&lt;=50,772.77,850.05)))</f>
        <v>772.77</v>
      </c>
      <c r="P6300">
        <f>IF(Registros[[#This Row],[idade]]&lt;18,23.99,IF(Registros[[#This Row],[idade]]&lt;=25,49.9,IF(Registros[[#This Row],[idade]]&lt;=50,145.2,175.45)))</f>
        <v>145.19999999999999</v>
      </c>
      <c r="Q6300">
        <v>4</v>
      </c>
      <c r="R6300">
        <v>27</v>
      </c>
      <c r="T6300">
        <v>3</v>
      </c>
      <c r="U6300" t="s">
        <v>2</v>
      </c>
      <c r="V6300" t="s">
        <v>19</v>
      </c>
    </row>
    <row r="6301" spans="1:22" x14ac:dyDescent="0.3">
      <c r="A6301">
        <v>6300</v>
      </c>
      <c r="B6301">
        <v>97239316060</v>
      </c>
      <c r="C6301">
        <v>4</v>
      </c>
      <c r="D6301" s="1">
        <v>38680</v>
      </c>
      <c r="E6301" s="3">
        <f>2023-YEAR(Registros[[#This Row],[data_nascimento]])</f>
        <v>18</v>
      </c>
      <c r="F6301" s="1">
        <v>44022</v>
      </c>
      <c r="H6301">
        <v>220</v>
      </c>
      <c r="I6301">
        <v>16</v>
      </c>
      <c r="J6301" s="3">
        <v>1702.4</v>
      </c>
      <c r="K6301">
        <v>18.920000000000002</v>
      </c>
      <c r="L6301">
        <v>3192</v>
      </c>
      <c r="M6301">
        <f>Registros[[#This Row],[salario]]*0.06</f>
        <v>191.51999999999998</v>
      </c>
      <c r="N6301">
        <f>Registros[[#This Row],[salario]]*5%</f>
        <v>159.60000000000002</v>
      </c>
      <c r="O6301">
        <f>IF(Registros[[#This Row],[idade]]&lt;18,311.43,IF(Registros[[#This Row],[idade]]&lt;=25,488.58,IF(Registros[[#This Row],[idade]]&lt;=50,772.77,850.05)))</f>
        <v>488.58</v>
      </c>
      <c r="P6301">
        <f>IF(Registros[[#This Row],[idade]]&lt;18,23.99,IF(Registros[[#This Row],[idade]]&lt;=25,49.9,IF(Registros[[#This Row],[idade]]&lt;=50,145.2,175.45)))</f>
        <v>49.9</v>
      </c>
      <c r="Q6301">
        <v>4</v>
      </c>
      <c r="R6301">
        <v>22</v>
      </c>
      <c r="T6301">
        <v>2</v>
      </c>
      <c r="U6301" t="s">
        <v>3</v>
      </c>
      <c r="V6301" t="s">
        <v>21</v>
      </c>
    </row>
    <row r="6302" spans="1:22" x14ac:dyDescent="0.3">
      <c r="A6302">
        <v>6301</v>
      </c>
      <c r="B6302">
        <v>59984959668</v>
      </c>
      <c r="C6302">
        <v>7</v>
      </c>
      <c r="D6302" s="1">
        <v>39204</v>
      </c>
      <c r="E6302" s="3">
        <f>2023-YEAR(Registros[[#This Row],[data_nascimento]])</f>
        <v>16</v>
      </c>
      <c r="F6302" s="1">
        <v>44022</v>
      </c>
      <c r="H6302">
        <v>120</v>
      </c>
      <c r="I6302">
        <v>7</v>
      </c>
      <c r="J6302" s="3">
        <v>1223.6000000000001</v>
      </c>
      <c r="K6302">
        <v>25.799999999999997</v>
      </c>
      <c r="L6302">
        <v>5244</v>
      </c>
      <c r="M6302">
        <f>Registros[[#This Row],[salario]]*0.06</f>
        <v>314.64</v>
      </c>
      <c r="N6302">
        <f>Registros[[#This Row],[salario]]*5%</f>
        <v>262.2</v>
      </c>
      <c r="O6302">
        <f>IF(Registros[[#This Row],[idade]]&lt;18,311.43,IF(Registros[[#This Row],[idade]]&lt;=25,488.58,IF(Registros[[#This Row],[idade]]&lt;=50,772.77,850.05)))</f>
        <v>311.43</v>
      </c>
      <c r="P6302">
        <f>IF(Registros[[#This Row],[idade]]&lt;18,23.99,IF(Registros[[#This Row],[idade]]&lt;=25,49.9,IF(Registros[[#This Row],[idade]]&lt;=50,145.2,175.45)))</f>
        <v>23.99</v>
      </c>
      <c r="Q6302">
        <v>1</v>
      </c>
      <c r="R6302">
        <v>3</v>
      </c>
      <c r="T6302">
        <v>2</v>
      </c>
      <c r="U6302" t="s">
        <v>2</v>
      </c>
      <c r="V6302" t="s">
        <v>21</v>
      </c>
    </row>
    <row r="6303" spans="1:22" x14ac:dyDescent="0.3">
      <c r="A6303">
        <v>6302</v>
      </c>
      <c r="B6303">
        <v>55504145081</v>
      </c>
      <c r="C6303">
        <v>7</v>
      </c>
      <c r="D6303" s="1">
        <v>28959</v>
      </c>
      <c r="E6303" s="3">
        <f>2023-YEAR(Registros[[#This Row],[data_nascimento]])</f>
        <v>44</v>
      </c>
      <c r="F6303" s="1">
        <v>44022</v>
      </c>
      <c r="H6303">
        <v>220</v>
      </c>
      <c r="I6303">
        <v>3</v>
      </c>
      <c r="J6303" s="3">
        <v>467.19999999999993</v>
      </c>
      <c r="K6303">
        <v>12.04</v>
      </c>
      <c r="L6303">
        <v>4672</v>
      </c>
      <c r="M6303">
        <f>Registros[[#This Row],[salario]]*0.06</f>
        <v>280.32</v>
      </c>
      <c r="N6303">
        <f>Registros[[#This Row],[salario]]*5%</f>
        <v>233.60000000000002</v>
      </c>
      <c r="O6303">
        <f>IF(Registros[[#This Row],[idade]]&lt;18,311.43,IF(Registros[[#This Row],[idade]]&lt;=25,488.58,IF(Registros[[#This Row],[idade]]&lt;=50,772.77,850.05)))</f>
        <v>772.77</v>
      </c>
      <c r="P6303">
        <f>IF(Registros[[#This Row],[idade]]&lt;18,23.99,IF(Registros[[#This Row],[idade]]&lt;=25,49.9,IF(Registros[[#This Row],[idade]]&lt;=50,145.2,175.45)))</f>
        <v>145.19999999999999</v>
      </c>
      <c r="Q6303">
        <v>4</v>
      </c>
      <c r="R6303">
        <v>9</v>
      </c>
      <c r="T6303">
        <v>3</v>
      </c>
      <c r="U6303" t="s">
        <v>3</v>
      </c>
      <c r="V6303" t="s">
        <v>21</v>
      </c>
    </row>
    <row r="6304" spans="1:22" x14ac:dyDescent="0.3">
      <c r="A6304">
        <v>6303</v>
      </c>
      <c r="B6304">
        <v>94178033755</v>
      </c>
      <c r="C6304">
        <v>6</v>
      </c>
      <c r="D6304" s="1">
        <v>34552</v>
      </c>
      <c r="E6304" s="3">
        <f>2023-YEAR(Registros[[#This Row],[data_nascimento]])</f>
        <v>29</v>
      </c>
      <c r="F6304" s="1">
        <v>44022</v>
      </c>
      <c r="H6304">
        <v>220</v>
      </c>
      <c r="I6304">
        <v>19</v>
      </c>
      <c r="J6304" s="3">
        <v>1724.5666666666666</v>
      </c>
      <c r="K6304">
        <v>32.68</v>
      </c>
      <c r="L6304">
        <v>2723</v>
      </c>
      <c r="M6304">
        <f>Registros[[#This Row],[salario]]*0.06</f>
        <v>163.38</v>
      </c>
      <c r="N6304">
        <f>Registros[[#This Row],[salario]]*5%</f>
        <v>136.15</v>
      </c>
      <c r="O6304">
        <f>IF(Registros[[#This Row],[idade]]&lt;18,311.43,IF(Registros[[#This Row],[idade]]&lt;=25,488.58,IF(Registros[[#This Row],[idade]]&lt;=50,772.77,850.05)))</f>
        <v>772.77</v>
      </c>
      <c r="P6304">
        <f>IF(Registros[[#This Row],[idade]]&lt;18,23.99,IF(Registros[[#This Row],[idade]]&lt;=25,49.9,IF(Registros[[#This Row],[idade]]&lt;=50,145.2,175.45)))</f>
        <v>145.19999999999999</v>
      </c>
      <c r="Q6304">
        <v>3</v>
      </c>
      <c r="R6304">
        <v>24</v>
      </c>
      <c r="T6304">
        <v>3</v>
      </c>
      <c r="U6304" t="s">
        <v>3</v>
      </c>
      <c r="V6304" t="s">
        <v>18</v>
      </c>
    </row>
    <row r="6305" spans="1:22" x14ac:dyDescent="0.3">
      <c r="A6305">
        <v>6304</v>
      </c>
      <c r="B6305">
        <v>63897254979</v>
      </c>
      <c r="C6305">
        <v>7</v>
      </c>
      <c r="D6305" s="1">
        <v>29345</v>
      </c>
      <c r="E6305" s="3">
        <f>2023-YEAR(Registros[[#This Row],[data_nascimento]])</f>
        <v>43</v>
      </c>
      <c r="F6305" s="1">
        <v>44022</v>
      </c>
      <c r="H6305">
        <v>220</v>
      </c>
      <c r="I6305">
        <v>8</v>
      </c>
      <c r="J6305" s="3">
        <v>1045.3333333333333</v>
      </c>
      <c r="K6305">
        <v>20.64</v>
      </c>
      <c r="L6305">
        <v>3920</v>
      </c>
      <c r="M6305">
        <f>Registros[[#This Row],[salario]]*0.06</f>
        <v>235.2</v>
      </c>
      <c r="N6305">
        <f>Registros[[#This Row],[salario]]*5%</f>
        <v>196</v>
      </c>
      <c r="O6305">
        <f>IF(Registros[[#This Row],[idade]]&lt;18,311.43,IF(Registros[[#This Row],[idade]]&lt;=25,488.58,IF(Registros[[#This Row],[idade]]&lt;=50,772.77,850.05)))</f>
        <v>772.77</v>
      </c>
      <c r="P6305">
        <f>IF(Registros[[#This Row],[idade]]&lt;18,23.99,IF(Registros[[#This Row],[idade]]&lt;=25,49.9,IF(Registros[[#This Row],[idade]]&lt;=50,145.2,175.45)))</f>
        <v>145.19999999999999</v>
      </c>
      <c r="Q6305">
        <v>3</v>
      </c>
      <c r="R6305">
        <v>15</v>
      </c>
      <c r="T6305">
        <v>3</v>
      </c>
      <c r="U6305" t="s">
        <v>3</v>
      </c>
      <c r="V6305" t="s">
        <v>22</v>
      </c>
    </row>
    <row r="6306" spans="1:22" x14ac:dyDescent="0.3">
      <c r="A6306">
        <v>6305</v>
      </c>
      <c r="B6306">
        <v>81186578940</v>
      </c>
      <c r="C6306">
        <v>5</v>
      </c>
      <c r="D6306" s="1">
        <v>36116</v>
      </c>
      <c r="E6306" s="3">
        <f>2023-YEAR(Registros[[#This Row],[data_nascimento]])</f>
        <v>25</v>
      </c>
      <c r="F6306" s="1">
        <v>44022</v>
      </c>
      <c r="G6306" s="1">
        <v>44566</v>
      </c>
      <c r="H6306">
        <v>220</v>
      </c>
      <c r="I6306">
        <v>15</v>
      </c>
      <c r="J6306" s="3">
        <v>898</v>
      </c>
      <c r="K6306">
        <v>18.920000000000002</v>
      </c>
      <c r="L6306">
        <v>1796</v>
      </c>
      <c r="M6306">
        <v>180</v>
      </c>
      <c r="O6306">
        <f>IF(Registros[[#This Row],[idade]]&lt;18,311.43,IF(Registros[[#This Row],[idade]]&lt;=25,488.58,IF(Registros[[#This Row],[idade]]&lt;=50,772.77,850.05)))</f>
        <v>488.58</v>
      </c>
      <c r="P6306">
        <f>IF(Registros[[#This Row],[idade]]&lt;18,23.99,IF(Registros[[#This Row],[idade]]&lt;=25,49.9,IF(Registros[[#This Row],[idade]]&lt;=50,145.2,175.45)))</f>
        <v>49.9</v>
      </c>
      <c r="Q6306">
        <v>5</v>
      </c>
      <c r="R6306">
        <v>2</v>
      </c>
      <c r="S6306">
        <v>2</v>
      </c>
      <c r="T6306">
        <v>3</v>
      </c>
      <c r="U6306" t="s">
        <v>3</v>
      </c>
      <c r="V6306" t="s">
        <v>21</v>
      </c>
    </row>
    <row r="6307" spans="1:22" x14ac:dyDescent="0.3">
      <c r="A6307">
        <v>6306</v>
      </c>
      <c r="B6307">
        <v>60916137327</v>
      </c>
      <c r="C6307">
        <v>5</v>
      </c>
      <c r="D6307" s="1">
        <v>38231</v>
      </c>
      <c r="E6307" s="3">
        <f>2023-YEAR(Registros[[#This Row],[data_nascimento]])</f>
        <v>19</v>
      </c>
      <c r="F6307" s="1">
        <v>44022</v>
      </c>
      <c r="G6307" s="1">
        <v>44566</v>
      </c>
      <c r="H6307">
        <v>220</v>
      </c>
      <c r="I6307">
        <v>4</v>
      </c>
      <c r="J6307" s="3">
        <v>209.73333333333332</v>
      </c>
      <c r="K6307">
        <v>8.6</v>
      </c>
      <c r="L6307">
        <v>1573</v>
      </c>
      <c r="M6307">
        <v>180</v>
      </c>
      <c r="O6307">
        <f>IF(Registros[[#This Row],[idade]]&lt;18,311.43,IF(Registros[[#This Row],[idade]]&lt;=25,488.58,IF(Registros[[#This Row],[idade]]&lt;=50,772.77,850.05)))</f>
        <v>488.58</v>
      </c>
      <c r="P6307">
        <f>IF(Registros[[#This Row],[idade]]&lt;18,23.99,IF(Registros[[#This Row],[idade]]&lt;=25,49.9,IF(Registros[[#This Row],[idade]]&lt;=50,145.2,175.45)))</f>
        <v>49.9</v>
      </c>
      <c r="Q6307">
        <v>3</v>
      </c>
      <c r="R6307">
        <v>14</v>
      </c>
      <c r="S6307">
        <v>1</v>
      </c>
      <c r="T6307">
        <v>1</v>
      </c>
      <c r="U6307" t="s">
        <v>3</v>
      </c>
      <c r="V6307" t="s">
        <v>19</v>
      </c>
    </row>
    <row r="6308" spans="1:22" x14ac:dyDescent="0.3">
      <c r="A6308">
        <v>6307</v>
      </c>
      <c r="B6308">
        <v>85906951555</v>
      </c>
      <c r="C6308">
        <v>7</v>
      </c>
      <c r="D6308" s="1">
        <v>31633</v>
      </c>
      <c r="E6308" s="3">
        <f>2023-YEAR(Registros[[#This Row],[data_nascimento]])</f>
        <v>37</v>
      </c>
      <c r="F6308" s="1">
        <v>44022</v>
      </c>
      <c r="G6308" s="1">
        <v>44566</v>
      </c>
      <c r="H6308">
        <v>220</v>
      </c>
      <c r="I6308">
        <v>4</v>
      </c>
      <c r="J6308" s="3">
        <v>242.53333333333333</v>
      </c>
      <c r="K6308">
        <v>17.2</v>
      </c>
      <c r="L6308">
        <v>1819</v>
      </c>
      <c r="M6308">
        <v>180</v>
      </c>
      <c r="O6308">
        <f>IF(Registros[[#This Row],[idade]]&lt;18,311.43,IF(Registros[[#This Row],[idade]]&lt;=25,488.58,IF(Registros[[#This Row],[idade]]&lt;=50,772.77,850.05)))</f>
        <v>772.77</v>
      </c>
      <c r="P6308">
        <f>IF(Registros[[#This Row],[idade]]&lt;18,23.99,IF(Registros[[#This Row],[idade]]&lt;=25,49.9,IF(Registros[[#This Row],[idade]]&lt;=50,145.2,175.45)))</f>
        <v>145.19999999999999</v>
      </c>
      <c r="Q6308">
        <v>1</v>
      </c>
      <c r="R6308">
        <v>13</v>
      </c>
      <c r="S6308">
        <v>2</v>
      </c>
      <c r="T6308">
        <v>1</v>
      </c>
      <c r="U6308" t="s">
        <v>2</v>
      </c>
      <c r="V6308" t="s">
        <v>19</v>
      </c>
    </row>
    <row r="6309" spans="1:22" x14ac:dyDescent="0.3">
      <c r="A6309">
        <v>6308</v>
      </c>
      <c r="B6309">
        <v>11378225929</v>
      </c>
      <c r="C6309">
        <v>4</v>
      </c>
      <c r="D6309" s="1">
        <v>27510</v>
      </c>
      <c r="E6309" s="3">
        <f>2023-YEAR(Registros[[#This Row],[data_nascimento]])</f>
        <v>48</v>
      </c>
      <c r="F6309" s="1">
        <v>44022</v>
      </c>
      <c r="G6309" s="1">
        <v>44566</v>
      </c>
      <c r="H6309">
        <v>220</v>
      </c>
      <c r="I6309">
        <v>19</v>
      </c>
      <c r="J6309" s="3">
        <v>1013.3333333333334</v>
      </c>
      <c r="K6309">
        <v>8.6</v>
      </c>
      <c r="L6309">
        <v>1600</v>
      </c>
      <c r="M6309">
        <v>180</v>
      </c>
      <c r="O6309">
        <f>IF(Registros[[#This Row],[idade]]&lt;18,311.43,IF(Registros[[#This Row],[idade]]&lt;=25,488.58,IF(Registros[[#This Row],[idade]]&lt;=50,772.77,850.05)))</f>
        <v>772.77</v>
      </c>
      <c r="P6309">
        <f>IF(Registros[[#This Row],[idade]]&lt;18,23.99,IF(Registros[[#This Row],[idade]]&lt;=25,49.9,IF(Registros[[#This Row],[idade]]&lt;=50,145.2,175.45)))</f>
        <v>145.19999999999999</v>
      </c>
      <c r="Q6309">
        <v>5</v>
      </c>
      <c r="R6309">
        <v>15</v>
      </c>
      <c r="S6309">
        <v>3</v>
      </c>
      <c r="T6309">
        <v>3</v>
      </c>
      <c r="U6309" t="s">
        <v>3</v>
      </c>
      <c r="V6309" t="s">
        <v>19</v>
      </c>
    </row>
    <row r="6310" spans="1:22" x14ac:dyDescent="0.3">
      <c r="A6310">
        <v>6309</v>
      </c>
      <c r="B6310">
        <v>57459207806</v>
      </c>
      <c r="C6310">
        <v>4</v>
      </c>
      <c r="D6310" s="1">
        <v>28174</v>
      </c>
      <c r="E6310" s="3">
        <f>2023-YEAR(Registros[[#This Row],[data_nascimento]])</f>
        <v>46</v>
      </c>
      <c r="F6310" s="1">
        <v>44022</v>
      </c>
      <c r="G6310" s="1">
        <v>44566</v>
      </c>
      <c r="H6310">
        <v>220</v>
      </c>
      <c r="I6310">
        <v>11</v>
      </c>
      <c r="J6310" s="3">
        <v>655.9666666666667</v>
      </c>
      <c r="K6310">
        <v>30.96</v>
      </c>
      <c r="L6310">
        <v>1789</v>
      </c>
      <c r="M6310">
        <v>180</v>
      </c>
      <c r="O6310">
        <f>IF(Registros[[#This Row],[idade]]&lt;18,311.43,IF(Registros[[#This Row],[idade]]&lt;=25,488.58,IF(Registros[[#This Row],[idade]]&lt;=50,772.77,850.05)))</f>
        <v>772.77</v>
      </c>
      <c r="P6310">
        <f>IF(Registros[[#This Row],[idade]]&lt;18,23.99,IF(Registros[[#This Row],[idade]]&lt;=25,49.9,IF(Registros[[#This Row],[idade]]&lt;=50,145.2,175.45)))</f>
        <v>145.19999999999999</v>
      </c>
      <c r="Q6310">
        <v>1</v>
      </c>
      <c r="R6310">
        <v>4</v>
      </c>
      <c r="S6310">
        <v>2</v>
      </c>
      <c r="T6310">
        <v>3</v>
      </c>
      <c r="U6310" t="s">
        <v>3</v>
      </c>
      <c r="V6310" t="s">
        <v>22</v>
      </c>
    </row>
    <row r="6311" spans="1:22" x14ac:dyDescent="0.3">
      <c r="A6311">
        <v>6310</v>
      </c>
      <c r="B6311">
        <v>75715078049</v>
      </c>
      <c r="C6311">
        <v>4</v>
      </c>
      <c r="D6311" s="1">
        <v>33109</v>
      </c>
      <c r="E6311" s="3">
        <f>2023-YEAR(Registros[[#This Row],[data_nascimento]])</f>
        <v>33</v>
      </c>
      <c r="F6311" s="1">
        <v>44022</v>
      </c>
      <c r="H6311">
        <v>220</v>
      </c>
      <c r="I6311">
        <v>15</v>
      </c>
      <c r="J6311" s="3">
        <v>872.5</v>
      </c>
      <c r="K6311">
        <v>20.64</v>
      </c>
      <c r="L6311">
        <v>1745</v>
      </c>
      <c r="M6311">
        <v>180</v>
      </c>
      <c r="N6311">
        <v>400</v>
      </c>
      <c r="O6311">
        <f>IF(Registros[[#This Row],[idade]]&lt;18,311.43,IF(Registros[[#This Row],[idade]]&lt;=25,488.58,IF(Registros[[#This Row],[idade]]&lt;=50,772.77,850.05)))</f>
        <v>772.77</v>
      </c>
      <c r="P6311">
        <f>IF(Registros[[#This Row],[idade]]&lt;18,23.99,IF(Registros[[#This Row],[idade]]&lt;=25,49.9,IF(Registros[[#This Row],[idade]]&lt;=50,145.2,175.45)))</f>
        <v>145.19999999999999</v>
      </c>
      <c r="Q6311">
        <v>2</v>
      </c>
      <c r="R6311">
        <v>2</v>
      </c>
      <c r="T6311">
        <v>3</v>
      </c>
      <c r="U6311" t="s">
        <v>3</v>
      </c>
      <c r="V6311" t="s">
        <v>18</v>
      </c>
    </row>
    <row r="6312" spans="1:22" x14ac:dyDescent="0.3">
      <c r="A6312">
        <v>6311</v>
      </c>
      <c r="B6312">
        <v>51330911196</v>
      </c>
      <c r="C6312">
        <v>4</v>
      </c>
      <c r="D6312" s="1">
        <v>34802</v>
      </c>
      <c r="E6312" s="3">
        <f>2023-YEAR(Registros[[#This Row],[data_nascimento]])</f>
        <v>28</v>
      </c>
      <c r="F6312" s="1">
        <v>44022</v>
      </c>
      <c r="G6312" s="1">
        <v>44566</v>
      </c>
      <c r="H6312">
        <v>220</v>
      </c>
      <c r="I6312">
        <v>8</v>
      </c>
      <c r="J6312" s="3">
        <v>506.66666666666669</v>
      </c>
      <c r="K6312">
        <v>3.44</v>
      </c>
      <c r="L6312">
        <v>1900</v>
      </c>
      <c r="M6312">
        <v>180</v>
      </c>
      <c r="O6312">
        <f>IF(Registros[[#This Row],[idade]]&lt;18,311.43,IF(Registros[[#This Row],[idade]]&lt;=25,488.58,IF(Registros[[#This Row],[idade]]&lt;=50,772.77,850.05)))</f>
        <v>772.77</v>
      </c>
      <c r="P6312">
        <f>IF(Registros[[#This Row],[idade]]&lt;18,23.99,IF(Registros[[#This Row],[idade]]&lt;=25,49.9,IF(Registros[[#This Row],[idade]]&lt;=50,145.2,175.45)))</f>
        <v>145.19999999999999</v>
      </c>
      <c r="Q6312">
        <v>1</v>
      </c>
      <c r="R6312">
        <v>8</v>
      </c>
      <c r="S6312">
        <v>3</v>
      </c>
      <c r="T6312">
        <v>3</v>
      </c>
      <c r="U6312" t="s">
        <v>2</v>
      </c>
      <c r="V6312" t="s">
        <v>22</v>
      </c>
    </row>
    <row r="6313" spans="1:22" x14ac:dyDescent="0.3">
      <c r="A6313">
        <v>6312</v>
      </c>
      <c r="B6313">
        <v>58976479689</v>
      </c>
      <c r="C6313">
        <v>5</v>
      </c>
      <c r="D6313" s="1">
        <v>30937</v>
      </c>
      <c r="E6313" s="3">
        <f>2023-YEAR(Registros[[#This Row],[data_nascimento]])</f>
        <v>39</v>
      </c>
      <c r="F6313" s="1">
        <v>44022</v>
      </c>
      <c r="G6313" s="1">
        <v>44566</v>
      </c>
      <c r="H6313">
        <v>220</v>
      </c>
      <c r="I6313">
        <v>18</v>
      </c>
      <c r="J6313" s="3">
        <v>1063.2</v>
      </c>
      <c r="K6313">
        <v>20.64</v>
      </c>
      <c r="L6313">
        <v>1772</v>
      </c>
      <c r="M6313">
        <v>180</v>
      </c>
      <c r="O6313">
        <f>IF(Registros[[#This Row],[idade]]&lt;18,311.43,IF(Registros[[#This Row],[idade]]&lt;=25,488.58,IF(Registros[[#This Row],[idade]]&lt;=50,772.77,850.05)))</f>
        <v>772.77</v>
      </c>
      <c r="P6313">
        <f>IF(Registros[[#This Row],[idade]]&lt;18,23.99,IF(Registros[[#This Row],[idade]]&lt;=25,49.9,IF(Registros[[#This Row],[idade]]&lt;=50,145.2,175.45)))</f>
        <v>145.19999999999999</v>
      </c>
      <c r="Q6313">
        <v>3</v>
      </c>
      <c r="R6313">
        <v>21</v>
      </c>
      <c r="S6313">
        <v>2</v>
      </c>
      <c r="T6313">
        <v>3</v>
      </c>
      <c r="U6313" t="s">
        <v>3</v>
      </c>
      <c r="V6313" t="s">
        <v>19</v>
      </c>
    </row>
    <row r="6314" spans="1:22" x14ac:dyDescent="0.3">
      <c r="A6314">
        <v>6313</v>
      </c>
      <c r="B6314">
        <v>41785996328</v>
      </c>
      <c r="C6314">
        <v>5</v>
      </c>
      <c r="D6314" s="1">
        <v>27661</v>
      </c>
      <c r="E6314" s="3">
        <f>2023-YEAR(Registros[[#This Row],[data_nascimento]])</f>
        <v>48</v>
      </c>
      <c r="F6314" s="1">
        <v>44022</v>
      </c>
      <c r="G6314" s="1">
        <v>44566</v>
      </c>
      <c r="H6314">
        <v>220</v>
      </c>
      <c r="I6314">
        <v>20</v>
      </c>
      <c r="J6314" s="3">
        <v>1186.6666666666667</v>
      </c>
      <c r="K6314">
        <v>6.88</v>
      </c>
      <c r="L6314">
        <v>1780</v>
      </c>
      <c r="M6314">
        <v>180</v>
      </c>
      <c r="O6314">
        <f>IF(Registros[[#This Row],[idade]]&lt;18,311.43,IF(Registros[[#This Row],[idade]]&lt;=25,488.58,IF(Registros[[#This Row],[idade]]&lt;=50,772.77,850.05)))</f>
        <v>772.77</v>
      </c>
      <c r="P6314">
        <f>IF(Registros[[#This Row],[idade]]&lt;18,23.99,IF(Registros[[#This Row],[idade]]&lt;=25,49.9,IF(Registros[[#This Row],[idade]]&lt;=50,145.2,175.45)))</f>
        <v>145.19999999999999</v>
      </c>
      <c r="Q6314">
        <v>1</v>
      </c>
      <c r="R6314">
        <v>1</v>
      </c>
      <c r="S6314">
        <v>1</v>
      </c>
      <c r="T6314">
        <v>3</v>
      </c>
      <c r="U6314" t="s">
        <v>2</v>
      </c>
      <c r="V6314" t="s">
        <v>21</v>
      </c>
    </row>
    <row r="6315" spans="1:22" x14ac:dyDescent="0.3">
      <c r="A6315">
        <v>6314</v>
      </c>
      <c r="B6315">
        <v>16957568501</v>
      </c>
      <c r="C6315">
        <v>4</v>
      </c>
      <c r="D6315" s="1">
        <v>34086</v>
      </c>
      <c r="E6315" s="3">
        <f>2023-YEAR(Registros[[#This Row],[data_nascimento]])</f>
        <v>30</v>
      </c>
      <c r="F6315" s="1">
        <v>44022</v>
      </c>
      <c r="G6315" s="1">
        <v>44566</v>
      </c>
      <c r="H6315">
        <v>220</v>
      </c>
      <c r="I6315">
        <v>10</v>
      </c>
      <c r="J6315" s="3">
        <v>486</v>
      </c>
      <c r="K6315">
        <v>29.240000000000002</v>
      </c>
      <c r="L6315">
        <v>1458</v>
      </c>
      <c r="M6315">
        <v>180</v>
      </c>
      <c r="O6315">
        <f>IF(Registros[[#This Row],[idade]]&lt;18,311.43,IF(Registros[[#This Row],[idade]]&lt;=25,488.58,IF(Registros[[#This Row],[idade]]&lt;=50,772.77,850.05)))</f>
        <v>772.77</v>
      </c>
      <c r="P6315">
        <f>IF(Registros[[#This Row],[idade]]&lt;18,23.99,IF(Registros[[#This Row],[idade]]&lt;=25,49.9,IF(Registros[[#This Row],[idade]]&lt;=50,145.2,175.45)))</f>
        <v>145.19999999999999</v>
      </c>
      <c r="Q6315">
        <v>1</v>
      </c>
      <c r="R6315">
        <v>23</v>
      </c>
      <c r="S6315">
        <v>1</v>
      </c>
      <c r="T6315">
        <v>3</v>
      </c>
      <c r="U6315" t="s">
        <v>3</v>
      </c>
      <c r="V6315" t="s">
        <v>19</v>
      </c>
    </row>
    <row r="6316" spans="1:22" x14ac:dyDescent="0.3">
      <c r="A6316">
        <v>6315</v>
      </c>
      <c r="B6316">
        <v>28376224057</v>
      </c>
      <c r="C6316">
        <v>4</v>
      </c>
      <c r="D6316" s="1">
        <v>29302</v>
      </c>
      <c r="E6316" s="3">
        <f>2023-YEAR(Registros[[#This Row],[data_nascimento]])</f>
        <v>43</v>
      </c>
      <c r="F6316" s="1">
        <v>44022</v>
      </c>
      <c r="G6316" s="1">
        <v>44566</v>
      </c>
      <c r="H6316">
        <v>220</v>
      </c>
      <c r="I6316">
        <v>3</v>
      </c>
      <c r="J6316" s="3">
        <v>893.69999999999993</v>
      </c>
      <c r="K6316">
        <v>5.16</v>
      </c>
      <c r="L6316">
        <v>8937</v>
      </c>
      <c r="M6316">
        <v>180</v>
      </c>
      <c r="O6316">
        <f>IF(Registros[[#This Row],[idade]]&lt;18,311.43,IF(Registros[[#This Row],[idade]]&lt;=25,488.58,IF(Registros[[#This Row],[idade]]&lt;=50,772.77,850.05)))</f>
        <v>772.77</v>
      </c>
      <c r="P6316">
        <f>IF(Registros[[#This Row],[idade]]&lt;18,23.99,IF(Registros[[#This Row],[idade]]&lt;=25,49.9,IF(Registros[[#This Row],[idade]]&lt;=50,145.2,175.45)))</f>
        <v>145.19999999999999</v>
      </c>
      <c r="Q6316">
        <v>4</v>
      </c>
      <c r="R6316">
        <v>9</v>
      </c>
      <c r="S6316">
        <v>3</v>
      </c>
      <c r="T6316">
        <v>3</v>
      </c>
      <c r="U6316" t="s">
        <v>3</v>
      </c>
      <c r="V6316" t="s">
        <v>21</v>
      </c>
    </row>
    <row r="6317" spans="1:22" x14ac:dyDescent="0.3">
      <c r="A6317">
        <v>6316</v>
      </c>
      <c r="B6317">
        <v>71165906369</v>
      </c>
      <c r="C6317">
        <v>7</v>
      </c>
      <c r="D6317" s="1">
        <v>38985</v>
      </c>
      <c r="E6317" s="3">
        <f>2023-YEAR(Registros[[#This Row],[data_nascimento]])</f>
        <v>17</v>
      </c>
      <c r="F6317" s="1">
        <v>44022</v>
      </c>
      <c r="G6317" s="1">
        <v>44566</v>
      </c>
      <c r="H6317">
        <v>120</v>
      </c>
      <c r="I6317">
        <v>13</v>
      </c>
      <c r="J6317" s="3">
        <v>3542.0666666666662</v>
      </c>
      <c r="K6317">
        <v>5.16</v>
      </c>
      <c r="L6317">
        <v>8174</v>
      </c>
      <c r="M6317">
        <v>180</v>
      </c>
      <c r="O6317">
        <f>IF(Registros[[#This Row],[idade]]&lt;18,311.43,IF(Registros[[#This Row],[idade]]&lt;=25,488.58,IF(Registros[[#This Row],[idade]]&lt;=50,772.77,850.05)))</f>
        <v>311.43</v>
      </c>
      <c r="P6317">
        <f>IF(Registros[[#This Row],[idade]]&lt;18,23.99,IF(Registros[[#This Row],[idade]]&lt;=25,49.9,IF(Registros[[#This Row],[idade]]&lt;=50,145.2,175.45)))</f>
        <v>23.99</v>
      </c>
      <c r="Q6317">
        <v>3</v>
      </c>
      <c r="R6317">
        <v>5</v>
      </c>
      <c r="S6317">
        <v>1</v>
      </c>
      <c r="T6317">
        <v>3</v>
      </c>
      <c r="U6317" t="s">
        <v>2</v>
      </c>
      <c r="V6317" t="s">
        <v>18</v>
      </c>
    </row>
    <row r="6318" spans="1:22" x14ac:dyDescent="0.3">
      <c r="A6318">
        <v>6317</v>
      </c>
      <c r="B6318">
        <v>13828243584</v>
      </c>
      <c r="C6318">
        <v>6</v>
      </c>
      <c r="D6318" s="1">
        <v>29939</v>
      </c>
      <c r="E6318" s="3">
        <f>2023-YEAR(Registros[[#This Row],[data_nascimento]])</f>
        <v>42</v>
      </c>
      <c r="F6318" s="1">
        <v>44022</v>
      </c>
      <c r="G6318" s="1">
        <v>44566</v>
      </c>
      <c r="H6318">
        <v>220</v>
      </c>
      <c r="I6318">
        <v>14</v>
      </c>
      <c r="J6318" s="3">
        <v>3577.9333333333334</v>
      </c>
      <c r="K6318">
        <v>29.240000000000002</v>
      </c>
      <c r="L6318">
        <v>7667</v>
      </c>
      <c r="M6318">
        <v>180</v>
      </c>
      <c r="O6318">
        <f>IF(Registros[[#This Row],[idade]]&lt;18,311.43,IF(Registros[[#This Row],[idade]]&lt;=25,488.58,IF(Registros[[#This Row],[idade]]&lt;=50,772.77,850.05)))</f>
        <v>772.77</v>
      </c>
      <c r="P6318">
        <f>IF(Registros[[#This Row],[idade]]&lt;18,23.99,IF(Registros[[#This Row],[idade]]&lt;=25,49.9,IF(Registros[[#This Row],[idade]]&lt;=50,145.2,175.45)))</f>
        <v>145.19999999999999</v>
      </c>
      <c r="Q6318">
        <v>1</v>
      </c>
      <c r="R6318">
        <v>14</v>
      </c>
      <c r="S6318">
        <v>2</v>
      </c>
      <c r="T6318">
        <v>3</v>
      </c>
      <c r="U6318" t="s">
        <v>2</v>
      </c>
      <c r="V6318" t="s">
        <v>19</v>
      </c>
    </row>
    <row r="6319" spans="1:22" x14ac:dyDescent="0.3">
      <c r="A6319">
        <v>6318</v>
      </c>
      <c r="B6319">
        <v>30134559619</v>
      </c>
      <c r="C6319">
        <v>4</v>
      </c>
      <c r="D6319" s="1">
        <v>37439</v>
      </c>
      <c r="E6319" s="3">
        <f>2023-YEAR(Registros[[#This Row],[data_nascimento]])</f>
        <v>21</v>
      </c>
      <c r="F6319" s="1">
        <v>44022</v>
      </c>
      <c r="G6319" s="1">
        <v>44566</v>
      </c>
      <c r="H6319">
        <v>220</v>
      </c>
      <c r="I6319">
        <v>6</v>
      </c>
      <c r="J6319" s="3">
        <v>773.2</v>
      </c>
      <c r="K6319">
        <v>32.68</v>
      </c>
      <c r="L6319">
        <v>3866</v>
      </c>
      <c r="M6319">
        <v>180</v>
      </c>
      <c r="O6319">
        <f>IF(Registros[[#This Row],[idade]]&lt;18,311.43,IF(Registros[[#This Row],[idade]]&lt;=25,488.58,IF(Registros[[#This Row],[idade]]&lt;=50,772.77,850.05)))</f>
        <v>488.58</v>
      </c>
      <c r="P6319">
        <f>IF(Registros[[#This Row],[idade]]&lt;18,23.99,IF(Registros[[#This Row],[idade]]&lt;=25,49.9,IF(Registros[[#This Row],[idade]]&lt;=50,145.2,175.45)))</f>
        <v>49.9</v>
      </c>
      <c r="Q6319">
        <v>1</v>
      </c>
      <c r="R6319">
        <v>22</v>
      </c>
      <c r="S6319">
        <v>1</v>
      </c>
      <c r="T6319">
        <v>2</v>
      </c>
      <c r="U6319" t="s">
        <v>2</v>
      </c>
      <c r="V6319" t="s">
        <v>18</v>
      </c>
    </row>
    <row r="6320" spans="1:22" x14ac:dyDescent="0.3">
      <c r="A6320">
        <v>6319</v>
      </c>
      <c r="B6320">
        <v>28773938104</v>
      </c>
      <c r="C6320">
        <v>4</v>
      </c>
      <c r="D6320" s="1">
        <v>28145</v>
      </c>
      <c r="E6320" s="3">
        <f>2023-YEAR(Registros[[#This Row],[data_nascimento]])</f>
        <v>46</v>
      </c>
      <c r="F6320" s="1">
        <v>44022</v>
      </c>
      <c r="G6320" s="1">
        <v>44101</v>
      </c>
      <c r="H6320">
        <v>220</v>
      </c>
      <c r="I6320">
        <v>13</v>
      </c>
      <c r="J6320" s="3">
        <v>3571.1</v>
      </c>
      <c r="K6320">
        <v>27.52</v>
      </c>
      <c r="L6320">
        <v>8241</v>
      </c>
      <c r="M6320">
        <v>180</v>
      </c>
      <c r="N6320">
        <v>400</v>
      </c>
      <c r="O6320">
        <f>IF(Registros[[#This Row],[idade]]&lt;18,311.43,IF(Registros[[#This Row],[idade]]&lt;=25,488.58,IF(Registros[[#This Row],[idade]]&lt;=50,772.77,850.05)))</f>
        <v>772.77</v>
      </c>
      <c r="P6320">
        <f>IF(Registros[[#This Row],[idade]]&lt;18,23.99,IF(Registros[[#This Row],[idade]]&lt;=25,49.9,IF(Registros[[#This Row],[idade]]&lt;=50,145.2,175.45)))</f>
        <v>145.19999999999999</v>
      </c>
      <c r="Q6320">
        <v>3</v>
      </c>
      <c r="R6320">
        <v>18</v>
      </c>
      <c r="S6320">
        <v>2</v>
      </c>
      <c r="T6320">
        <v>3</v>
      </c>
      <c r="U6320" t="s">
        <v>2</v>
      </c>
      <c r="V6320" t="s">
        <v>22</v>
      </c>
    </row>
    <row r="6321" spans="1:22" x14ac:dyDescent="0.3">
      <c r="A6321">
        <v>6320</v>
      </c>
      <c r="B6321">
        <v>34752988255</v>
      </c>
      <c r="C6321">
        <v>4</v>
      </c>
      <c r="D6321" s="1">
        <v>38208</v>
      </c>
      <c r="E6321" s="3">
        <f>2023-YEAR(Registros[[#This Row],[data_nascimento]])</f>
        <v>19</v>
      </c>
      <c r="F6321" s="1">
        <v>44022</v>
      </c>
      <c r="G6321" s="1">
        <v>44566</v>
      </c>
      <c r="H6321">
        <v>220</v>
      </c>
      <c r="I6321">
        <v>19</v>
      </c>
      <c r="J6321" s="3">
        <v>2565</v>
      </c>
      <c r="K6321">
        <v>32.68</v>
      </c>
      <c r="L6321">
        <v>4050</v>
      </c>
      <c r="M6321">
        <v>180</v>
      </c>
      <c r="O6321">
        <f>IF(Registros[[#This Row],[idade]]&lt;18,311.43,IF(Registros[[#This Row],[idade]]&lt;=25,488.58,IF(Registros[[#This Row],[idade]]&lt;=50,772.77,850.05)))</f>
        <v>488.58</v>
      </c>
      <c r="P6321">
        <f>IF(Registros[[#This Row],[idade]]&lt;18,23.99,IF(Registros[[#This Row],[idade]]&lt;=25,49.9,IF(Registros[[#This Row],[idade]]&lt;=50,145.2,175.45)))</f>
        <v>49.9</v>
      </c>
      <c r="Q6321">
        <v>4</v>
      </c>
      <c r="R6321">
        <v>20</v>
      </c>
      <c r="S6321">
        <v>2</v>
      </c>
      <c r="T6321">
        <v>3</v>
      </c>
      <c r="U6321" t="s">
        <v>3</v>
      </c>
      <c r="V6321" t="s">
        <v>19</v>
      </c>
    </row>
    <row r="6322" spans="1:22" x14ac:dyDescent="0.3">
      <c r="A6322">
        <v>6321</v>
      </c>
      <c r="B6322">
        <v>61248652536</v>
      </c>
      <c r="C6322">
        <v>5</v>
      </c>
      <c r="D6322" s="1">
        <v>27836</v>
      </c>
      <c r="E6322" s="3">
        <f>2023-YEAR(Registros[[#This Row],[data_nascimento]])</f>
        <v>47</v>
      </c>
      <c r="F6322" s="1">
        <v>44022</v>
      </c>
      <c r="G6322" s="1">
        <v>44566</v>
      </c>
      <c r="H6322">
        <v>220</v>
      </c>
      <c r="I6322">
        <v>19</v>
      </c>
      <c r="J6322" s="3">
        <v>5286.4333333333334</v>
      </c>
      <c r="K6322">
        <v>22.36</v>
      </c>
      <c r="L6322">
        <v>8347</v>
      </c>
      <c r="M6322">
        <v>180</v>
      </c>
      <c r="O6322">
        <f>IF(Registros[[#This Row],[idade]]&lt;18,311.43,IF(Registros[[#This Row],[idade]]&lt;=25,488.58,IF(Registros[[#This Row],[idade]]&lt;=50,772.77,850.05)))</f>
        <v>772.77</v>
      </c>
      <c r="P6322">
        <f>IF(Registros[[#This Row],[idade]]&lt;18,23.99,IF(Registros[[#This Row],[idade]]&lt;=25,49.9,IF(Registros[[#This Row],[idade]]&lt;=50,145.2,175.45)))</f>
        <v>145.19999999999999</v>
      </c>
      <c r="Q6322">
        <v>2</v>
      </c>
      <c r="R6322">
        <v>18</v>
      </c>
      <c r="S6322">
        <v>1</v>
      </c>
      <c r="T6322">
        <v>2</v>
      </c>
      <c r="U6322" t="s">
        <v>2</v>
      </c>
      <c r="V6322" t="s">
        <v>19</v>
      </c>
    </row>
    <row r="6323" spans="1:22" x14ac:dyDescent="0.3">
      <c r="A6323">
        <v>6322</v>
      </c>
      <c r="B6323">
        <v>45745620189</v>
      </c>
      <c r="C6323">
        <v>5</v>
      </c>
      <c r="D6323" s="1">
        <v>38085</v>
      </c>
      <c r="E6323" s="3">
        <f>2023-YEAR(Registros[[#This Row],[data_nascimento]])</f>
        <v>19</v>
      </c>
      <c r="F6323" s="1">
        <v>44022</v>
      </c>
      <c r="G6323" s="1">
        <v>44566</v>
      </c>
      <c r="H6323">
        <v>220</v>
      </c>
      <c r="I6323">
        <v>20</v>
      </c>
      <c r="J6323" s="3">
        <v>2239.3333333333335</v>
      </c>
      <c r="K6323">
        <v>13.76</v>
      </c>
      <c r="L6323">
        <v>3359</v>
      </c>
      <c r="M6323">
        <v>180</v>
      </c>
      <c r="O6323">
        <f>IF(Registros[[#This Row],[idade]]&lt;18,311.43,IF(Registros[[#This Row],[idade]]&lt;=25,488.58,IF(Registros[[#This Row],[idade]]&lt;=50,772.77,850.05)))</f>
        <v>488.58</v>
      </c>
      <c r="P6323">
        <f>IF(Registros[[#This Row],[idade]]&lt;18,23.99,IF(Registros[[#This Row],[idade]]&lt;=25,49.9,IF(Registros[[#This Row],[idade]]&lt;=50,145.2,175.45)))</f>
        <v>49.9</v>
      </c>
      <c r="Q6323">
        <v>5</v>
      </c>
      <c r="R6323">
        <v>17</v>
      </c>
      <c r="S6323">
        <v>1</v>
      </c>
      <c r="T6323">
        <v>3</v>
      </c>
      <c r="U6323" t="s">
        <v>2</v>
      </c>
      <c r="V6323" t="s">
        <v>19</v>
      </c>
    </row>
    <row r="6324" spans="1:22" x14ac:dyDescent="0.3">
      <c r="A6324">
        <v>6323</v>
      </c>
      <c r="B6324">
        <v>96124471764</v>
      </c>
      <c r="C6324">
        <v>5</v>
      </c>
      <c r="D6324" s="1">
        <v>29392</v>
      </c>
      <c r="E6324" s="3">
        <f>2023-YEAR(Registros[[#This Row],[data_nascimento]])</f>
        <v>43</v>
      </c>
      <c r="F6324" s="1">
        <v>44022</v>
      </c>
      <c r="G6324" s="1">
        <v>44566</v>
      </c>
      <c r="H6324">
        <v>220</v>
      </c>
      <c r="I6324">
        <v>1</v>
      </c>
      <c r="J6324" s="3">
        <v>188.3</v>
      </c>
      <c r="K6324">
        <v>1.72</v>
      </c>
      <c r="L6324">
        <v>5649</v>
      </c>
      <c r="M6324">
        <v>180</v>
      </c>
      <c r="O6324">
        <f>IF(Registros[[#This Row],[idade]]&lt;18,311.43,IF(Registros[[#This Row],[idade]]&lt;=25,488.58,IF(Registros[[#This Row],[idade]]&lt;=50,772.77,850.05)))</f>
        <v>772.77</v>
      </c>
      <c r="P6324">
        <f>IF(Registros[[#This Row],[idade]]&lt;18,23.99,IF(Registros[[#This Row],[idade]]&lt;=25,49.9,IF(Registros[[#This Row],[idade]]&lt;=50,145.2,175.45)))</f>
        <v>145.19999999999999</v>
      </c>
      <c r="Q6324">
        <v>2</v>
      </c>
      <c r="R6324">
        <v>4</v>
      </c>
      <c r="S6324">
        <v>2</v>
      </c>
      <c r="T6324">
        <v>1</v>
      </c>
      <c r="U6324" t="s">
        <v>3</v>
      </c>
      <c r="V6324" t="s">
        <v>19</v>
      </c>
    </row>
    <row r="6325" spans="1:22" x14ac:dyDescent="0.3">
      <c r="A6325">
        <v>6324</v>
      </c>
      <c r="B6325">
        <v>43309807150</v>
      </c>
      <c r="C6325">
        <v>6</v>
      </c>
      <c r="D6325" s="1">
        <v>32174</v>
      </c>
      <c r="E6325" s="3">
        <f>2023-YEAR(Registros[[#This Row],[data_nascimento]])</f>
        <v>35</v>
      </c>
      <c r="F6325" s="1">
        <v>44022</v>
      </c>
      <c r="G6325" s="1">
        <v>44566</v>
      </c>
      <c r="H6325">
        <v>220</v>
      </c>
      <c r="I6325">
        <v>18</v>
      </c>
      <c r="J6325" s="3">
        <v>5754.5999999999995</v>
      </c>
      <c r="K6325">
        <v>32.68</v>
      </c>
      <c r="L6325">
        <v>9591</v>
      </c>
      <c r="M6325">
        <v>180</v>
      </c>
      <c r="O6325">
        <f>IF(Registros[[#This Row],[idade]]&lt;18,311.43,IF(Registros[[#This Row],[idade]]&lt;=25,488.58,IF(Registros[[#This Row],[idade]]&lt;=50,772.77,850.05)))</f>
        <v>772.77</v>
      </c>
      <c r="P6325">
        <f>IF(Registros[[#This Row],[idade]]&lt;18,23.99,IF(Registros[[#This Row],[idade]]&lt;=25,49.9,IF(Registros[[#This Row],[idade]]&lt;=50,145.2,175.45)))</f>
        <v>145.19999999999999</v>
      </c>
      <c r="Q6325">
        <v>1</v>
      </c>
      <c r="R6325">
        <v>24</v>
      </c>
      <c r="S6325">
        <v>2</v>
      </c>
      <c r="T6325">
        <v>3</v>
      </c>
      <c r="U6325" t="s">
        <v>3</v>
      </c>
      <c r="V6325" t="s">
        <v>18</v>
      </c>
    </row>
    <row r="6326" spans="1:22" x14ac:dyDescent="0.3">
      <c r="A6326">
        <v>6325</v>
      </c>
      <c r="B6326">
        <v>19435403609</v>
      </c>
      <c r="C6326">
        <v>7</v>
      </c>
      <c r="D6326" s="1">
        <v>35922</v>
      </c>
      <c r="E6326" s="3">
        <f>2023-YEAR(Registros[[#This Row],[data_nascimento]])</f>
        <v>25</v>
      </c>
      <c r="F6326" s="1">
        <v>44049</v>
      </c>
      <c r="H6326">
        <v>220</v>
      </c>
      <c r="I6326">
        <v>9</v>
      </c>
      <c r="J6326" s="3">
        <v>1542.9</v>
      </c>
      <c r="K6326">
        <v>20.25</v>
      </c>
      <c r="L6326">
        <v>5143</v>
      </c>
      <c r="M6326">
        <f>Registros[[#This Row],[salario]]*0.06</f>
        <v>308.58</v>
      </c>
      <c r="N6326">
        <f>Registros[[#This Row],[salario]]*5%</f>
        <v>257.15000000000003</v>
      </c>
      <c r="O6326">
        <f>IF(Registros[[#This Row],[idade]]&lt;18,311.43,IF(Registros[[#This Row],[idade]]&lt;=25,488.58,IF(Registros[[#This Row],[idade]]&lt;=50,772.77,850.05)))</f>
        <v>488.58</v>
      </c>
      <c r="P6326">
        <f>IF(Registros[[#This Row],[idade]]&lt;18,23.99,IF(Registros[[#This Row],[idade]]&lt;=25,49.9,IF(Registros[[#This Row],[idade]]&lt;=50,145.2,175.45)))</f>
        <v>49.9</v>
      </c>
      <c r="Q6326">
        <v>4</v>
      </c>
      <c r="R6326">
        <v>9</v>
      </c>
      <c r="T6326">
        <v>3</v>
      </c>
      <c r="U6326" t="s">
        <v>2</v>
      </c>
      <c r="V6326" t="s">
        <v>18</v>
      </c>
    </row>
    <row r="6327" spans="1:22" x14ac:dyDescent="0.3">
      <c r="A6327">
        <v>6326</v>
      </c>
      <c r="B6327">
        <v>90885402048</v>
      </c>
      <c r="C6327">
        <v>5</v>
      </c>
      <c r="D6327" s="1">
        <v>28495</v>
      </c>
      <c r="E6327" s="3">
        <f>2023-YEAR(Registros[[#This Row],[data_nascimento]])</f>
        <v>45</v>
      </c>
      <c r="F6327" s="1">
        <v>44049</v>
      </c>
      <c r="H6327">
        <v>220</v>
      </c>
      <c r="I6327">
        <v>10</v>
      </c>
      <c r="J6327" s="3">
        <v>1355.6666666666665</v>
      </c>
      <c r="K6327">
        <v>17.55</v>
      </c>
      <c r="L6327">
        <v>4067</v>
      </c>
      <c r="M6327">
        <f>Registros[[#This Row],[salario]]*0.06</f>
        <v>244.01999999999998</v>
      </c>
      <c r="N6327">
        <f>Registros[[#This Row],[salario]]*5%</f>
        <v>203.35000000000002</v>
      </c>
      <c r="O6327">
        <f>IF(Registros[[#This Row],[idade]]&lt;18,311.43,IF(Registros[[#This Row],[idade]]&lt;=25,488.58,IF(Registros[[#This Row],[idade]]&lt;=50,772.77,850.05)))</f>
        <v>772.77</v>
      </c>
      <c r="P6327">
        <f>IF(Registros[[#This Row],[idade]]&lt;18,23.99,IF(Registros[[#This Row],[idade]]&lt;=25,49.9,IF(Registros[[#This Row],[idade]]&lt;=50,145.2,175.45)))</f>
        <v>145.19999999999999</v>
      </c>
      <c r="Q6327">
        <v>1</v>
      </c>
      <c r="R6327">
        <v>14</v>
      </c>
      <c r="T6327">
        <v>2</v>
      </c>
      <c r="U6327" t="s">
        <v>3</v>
      </c>
      <c r="V6327" t="s">
        <v>21</v>
      </c>
    </row>
    <row r="6328" spans="1:22" x14ac:dyDescent="0.3">
      <c r="A6328">
        <v>6327</v>
      </c>
      <c r="B6328">
        <v>58584282253</v>
      </c>
      <c r="C6328">
        <v>4</v>
      </c>
      <c r="D6328" s="1">
        <v>38213</v>
      </c>
      <c r="E6328" s="3">
        <f>2023-YEAR(Registros[[#This Row],[data_nascimento]])</f>
        <v>19</v>
      </c>
      <c r="F6328" s="1">
        <v>44049</v>
      </c>
      <c r="H6328">
        <v>220</v>
      </c>
      <c r="I6328">
        <v>4</v>
      </c>
      <c r="J6328" s="3">
        <v>848.13333333333333</v>
      </c>
      <c r="K6328">
        <v>21.6</v>
      </c>
      <c r="L6328">
        <v>6361</v>
      </c>
      <c r="M6328">
        <f>Registros[[#This Row],[salario]]*0.06</f>
        <v>381.65999999999997</v>
      </c>
      <c r="N6328">
        <f>Registros[[#This Row],[salario]]*5%</f>
        <v>318.05</v>
      </c>
      <c r="O6328">
        <f>IF(Registros[[#This Row],[idade]]&lt;18,311.43,IF(Registros[[#This Row],[idade]]&lt;=25,488.58,IF(Registros[[#This Row],[idade]]&lt;=50,772.77,850.05)))</f>
        <v>488.58</v>
      </c>
      <c r="P6328">
        <f>IF(Registros[[#This Row],[idade]]&lt;18,23.99,IF(Registros[[#This Row],[idade]]&lt;=25,49.9,IF(Registros[[#This Row],[idade]]&lt;=50,145.2,175.45)))</f>
        <v>49.9</v>
      </c>
      <c r="Q6328">
        <v>4</v>
      </c>
      <c r="R6328">
        <v>18</v>
      </c>
      <c r="T6328">
        <v>3</v>
      </c>
      <c r="U6328" t="s">
        <v>2</v>
      </c>
      <c r="V6328" t="s">
        <v>21</v>
      </c>
    </row>
    <row r="6329" spans="1:22" x14ac:dyDescent="0.3">
      <c r="A6329">
        <v>6328</v>
      </c>
      <c r="B6329">
        <v>84657522518</v>
      </c>
      <c r="C6329">
        <v>6</v>
      </c>
      <c r="D6329" s="1">
        <v>28684</v>
      </c>
      <c r="E6329" s="3">
        <f>2023-YEAR(Registros[[#This Row],[data_nascimento]])</f>
        <v>45</v>
      </c>
      <c r="F6329" s="1">
        <v>44049</v>
      </c>
      <c r="H6329">
        <v>220</v>
      </c>
      <c r="I6329">
        <v>5</v>
      </c>
      <c r="J6329" s="3">
        <v>291.66666666666669</v>
      </c>
      <c r="K6329">
        <v>20.25</v>
      </c>
      <c r="L6329">
        <v>1750</v>
      </c>
      <c r="M6329">
        <f>Registros[[#This Row],[salario]]*0.06</f>
        <v>105</v>
      </c>
      <c r="N6329">
        <f>Registros[[#This Row],[salario]]*5%</f>
        <v>87.5</v>
      </c>
      <c r="O6329">
        <f>IF(Registros[[#This Row],[idade]]&lt;18,311.43,IF(Registros[[#This Row],[idade]]&lt;=25,488.58,IF(Registros[[#This Row],[idade]]&lt;=50,772.77,850.05)))</f>
        <v>772.77</v>
      </c>
      <c r="P6329">
        <f>IF(Registros[[#This Row],[idade]]&lt;18,23.99,IF(Registros[[#This Row],[idade]]&lt;=25,49.9,IF(Registros[[#This Row],[idade]]&lt;=50,145.2,175.45)))</f>
        <v>145.19999999999999</v>
      </c>
      <c r="Q6329">
        <v>3</v>
      </c>
      <c r="R6329">
        <v>26</v>
      </c>
      <c r="T6329">
        <v>2</v>
      </c>
      <c r="U6329" t="s">
        <v>3</v>
      </c>
      <c r="V6329" t="s">
        <v>22</v>
      </c>
    </row>
    <row r="6330" spans="1:22" x14ac:dyDescent="0.3">
      <c r="A6330">
        <v>6329</v>
      </c>
      <c r="B6330">
        <v>59022940911</v>
      </c>
      <c r="C6330">
        <v>6</v>
      </c>
      <c r="D6330" s="1">
        <v>27906</v>
      </c>
      <c r="E6330" s="3">
        <f>2023-YEAR(Registros[[#This Row],[data_nascimento]])</f>
        <v>47</v>
      </c>
      <c r="F6330" s="1">
        <v>44049</v>
      </c>
      <c r="H6330">
        <v>220</v>
      </c>
      <c r="I6330">
        <v>17</v>
      </c>
      <c r="J6330" s="3">
        <v>3463.4666666666662</v>
      </c>
      <c r="K6330">
        <v>4.05</v>
      </c>
      <c r="L6330">
        <v>6112</v>
      </c>
      <c r="M6330">
        <f>Registros[[#This Row],[salario]]*0.06</f>
        <v>366.71999999999997</v>
      </c>
      <c r="N6330">
        <f>Registros[[#This Row],[salario]]*5%</f>
        <v>305.60000000000002</v>
      </c>
      <c r="O6330">
        <f>IF(Registros[[#This Row],[idade]]&lt;18,311.43,IF(Registros[[#This Row],[idade]]&lt;=25,488.58,IF(Registros[[#This Row],[idade]]&lt;=50,772.77,850.05)))</f>
        <v>772.77</v>
      </c>
      <c r="P6330">
        <f>IF(Registros[[#This Row],[idade]]&lt;18,23.99,IF(Registros[[#This Row],[idade]]&lt;=25,49.9,IF(Registros[[#This Row],[idade]]&lt;=50,145.2,175.45)))</f>
        <v>145.19999999999999</v>
      </c>
      <c r="Q6330">
        <v>4</v>
      </c>
      <c r="R6330">
        <v>15</v>
      </c>
      <c r="T6330">
        <v>3</v>
      </c>
      <c r="U6330" t="s">
        <v>2</v>
      </c>
      <c r="V6330" t="s">
        <v>21</v>
      </c>
    </row>
    <row r="6331" spans="1:22" x14ac:dyDescent="0.3">
      <c r="A6331">
        <v>6330</v>
      </c>
      <c r="B6331">
        <v>77525515825</v>
      </c>
      <c r="C6331">
        <v>4</v>
      </c>
      <c r="D6331" s="1">
        <v>28176</v>
      </c>
      <c r="E6331" s="3">
        <f>2023-YEAR(Registros[[#This Row],[data_nascimento]])</f>
        <v>46</v>
      </c>
      <c r="F6331" s="1">
        <v>44049</v>
      </c>
      <c r="H6331">
        <v>220</v>
      </c>
      <c r="I6331">
        <v>4</v>
      </c>
      <c r="J6331" s="3">
        <v>672.4</v>
      </c>
      <c r="K6331">
        <v>27</v>
      </c>
      <c r="L6331">
        <v>5043</v>
      </c>
      <c r="M6331">
        <f>Registros[[#This Row],[salario]]*0.06</f>
        <v>302.58</v>
      </c>
      <c r="N6331">
        <f>Registros[[#This Row],[salario]]*5%</f>
        <v>252.15</v>
      </c>
      <c r="O6331">
        <f>IF(Registros[[#This Row],[idade]]&lt;18,311.43,IF(Registros[[#This Row],[idade]]&lt;=25,488.58,IF(Registros[[#This Row],[idade]]&lt;=50,772.77,850.05)))</f>
        <v>772.77</v>
      </c>
      <c r="P6331">
        <f>IF(Registros[[#This Row],[idade]]&lt;18,23.99,IF(Registros[[#This Row],[idade]]&lt;=25,49.9,IF(Registros[[#This Row],[idade]]&lt;=50,145.2,175.45)))</f>
        <v>145.19999999999999</v>
      </c>
      <c r="Q6331">
        <v>1</v>
      </c>
      <c r="R6331">
        <v>10</v>
      </c>
      <c r="T6331">
        <v>1</v>
      </c>
      <c r="U6331" t="s">
        <v>2</v>
      </c>
      <c r="V6331" t="s">
        <v>19</v>
      </c>
    </row>
    <row r="6332" spans="1:22" x14ac:dyDescent="0.3">
      <c r="A6332">
        <v>6331</v>
      </c>
      <c r="B6332">
        <v>49189601149</v>
      </c>
      <c r="C6332">
        <v>5</v>
      </c>
      <c r="D6332" s="1">
        <v>30182</v>
      </c>
      <c r="E6332" s="3">
        <f>2023-YEAR(Registros[[#This Row],[data_nascimento]])</f>
        <v>41</v>
      </c>
      <c r="F6332" s="1">
        <v>44049</v>
      </c>
      <c r="H6332">
        <v>220</v>
      </c>
      <c r="I6332">
        <v>10</v>
      </c>
      <c r="J6332" s="3">
        <v>1682.3333333333333</v>
      </c>
      <c r="K6332">
        <v>13.5</v>
      </c>
      <c r="L6332">
        <v>5047</v>
      </c>
      <c r="M6332">
        <f>Registros[[#This Row],[salario]]*0.06</f>
        <v>302.82</v>
      </c>
      <c r="N6332">
        <f>Registros[[#This Row],[salario]]*5%</f>
        <v>252.35000000000002</v>
      </c>
      <c r="O6332">
        <f>IF(Registros[[#This Row],[idade]]&lt;18,311.43,IF(Registros[[#This Row],[idade]]&lt;=25,488.58,IF(Registros[[#This Row],[idade]]&lt;=50,772.77,850.05)))</f>
        <v>772.77</v>
      </c>
      <c r="P6332">
        <f>IF(Registros[[#This Row],[idade]]&lt;18,23.99,IF(Registros[[#This Row],[idade]]&lt;=25,49.9,IF(Registros[[#This Row],[idade]]&lt;=50,145.2,175.45)))</f>
        <v>145.19999999999999</v>
      </c>
      <c r="Q6332">
        <v>3</v>
      </c>
      <c r="R6332">
        <v>2</v>
      </c>
      <c r="T6332">
        <v>1</v>
      </c>
      <c r="U6332" t="s">
        <v>3</v>
      </c>
      <c r="V6332" t="s">
        <v>19</v>
      </c>
    </row>
    <row r="6333" spans="1:22" x14ac:dyDescent="0.3">
      <c r="A6333">
        <v>6332</v>
      </c>
      <c r="B6333">
        <v>57296750874</v>
      </c>
      <c r="C6333">
        <v>7</v>
      </c>
      <c r="D6333" s="1">
        <v>32996</v>
      </c>
      <c r="E6333" s="3">
        <f>2023-YEAR(Registros[[#This Row],[data_nascimento]])</f>
        <v>33</v>
      </c>
      <c r="F6333" s="1">
        <v>44049</v>
      </c>
      <c r="G6333" s="1">
        <v>44052</v>
      </c>
      <c r="H6333">
        <v>220</v>
      </c>
      <c r="I6333">
        <v>12</v>
      </c>
      <c r="J6333" s="3">
        <v>947.6</v>
      </c>
      <c r="K6333">
        <v>17.55</v>
      </c>
      <c r="L6333">
        <v>2369</v>
      </c>
      <c r="M6333">
        <f>Registros[[#This Row],[salario]]*0.06</f>
        <v>142.13999999999999</v>
      </c>
      <c r="N6333">
        <f>Registros[[#This Row],[salario]]*5%</f>
        <v>118.45</v>
      </c>
      <c r="O6333">
        <f>IF(Registros[[#This Row],[idade]]&lt;18,311.43,IF(Registros[[#This Row],[idade]]&lt;=25,488.58,IF(Registros[[#This Row],[idade]]&lt;=50,772.77,850.05)))</f>
        <v>772.77</v>
      </c>
      <c r="P6333">
        <f>IF(Registros[[#This Row],[idade]]&lt;18,23.99,IF(Registros[[#This Row],[idade]]&lt;=25,49.9,IF(Registros[[#This Row],[idade]]&lt;=50,145.2,175.45)))</f>
        <v>145.19999999999999</v>
      </c>
      <c r="Q6333">
        <v>2</v>
      </c>
      <c r="R6333">
        <v>5</v>
      </c>
      <c r="S6333">
        <v>2</v>
      </c>
      <c r="T6333">
        <v>3</v>
      </c>
      <c r="U6333" t="s">
        <v>2</v>
      </c>
      <c r="V6333" t="s">
        <v>21</v>
      </c>
    </row>
    <row r="6334" spans="1:22" x14ac:dyDescent="0.3">
      <c r="A6334">
        <v>6333</v>
      </c>
      <c r="B6334">
        <v>26031117948</v>
      </c>
      <c r="C6334">
        <v>4</v>
      </c>
      <c r="D6334" s="1">
        <v>32314</v>
      </c>
      <c r="E6334" s="3">
        <f>2023-YEAR(Registros[[#This Row],[data_nascimento]])</f>
        <v>35</v>
      </c>
      <c r="F6334" s="1">
        <v>44049</v>
      </c>
      <c r="G6334" s="1">
        <v>44052</v>
      </c>
      <c r="H6334">
        <v>220</v>
      </c>
      <c r="I6334">
        <v>6</v>
      </c>
      <c r="J6334" s="3">
        <v>707.19999999999993</v>
      </c>
      <c r="K6334">
        <v>27</v>
      </c>
      <c r="L6334">
        <v>3536</v>
      </c>
      <c r="M6334">
        <f>Registros[[#This Row],[salario]]*0.06</f>
        <v>212.16</v>
      </c>
      <c r="N6334">
        <f>Registros[[#This Row],[salario]]*5%</f>
        <v>176.8</v>
      </c>
      <c r="O6334">
        <f>IF(Registros[[#This Row],[idade]]&lt;18,311.43,IF(Registros[[#This Row],[idade]]&lt;=25,488.58,IF(Registros[[#This Row],[idade]]&lt;=50,772.77,850.05)))</f>
        <v>772.77</v>
      </c>
      <c r="P6334">
        <f>IF(Registros[[#This Row],[idade]]&lt;18,23.99,IF(Registros[[#This Row],[idade]]&lt;=25,49.9,IF(Registros[[#This Row],[idade]]&lt;=50,145.2,175.45)))</f>
        <v>145.19999999999999</v>
      </c>
      <c r="Q6334">
        <v>4</v>
      </c>
      <c r="R6334">
        <v>9</v>
      </c>
      <c r="S6334">
        <v>2</v>
      </c>
      <c r="T6334">
        <v>1</v>
      </c>
      <c r="U6334" t="s">
        <v>3</v>
      </c>
      <c r="V6334" t="s">
        <v>22</v>
      </c>
    </row>
    <row r="6335" spans="1:22" x14ac:dyDescent="0.3">
      <c r="A6335">
        <v>6334</v>
      </c>
      <c r="B6335">
        <v>55200474787</v>
      </c>
      <c r="C6335">
        <v>4</v>
      </c>
      <c r="D6335" s="1">
        <v>27936</v>
      </c>
      <c r="E6335" s="3">
        <f>2023-YEAR(Registros[[#This Row],[data_nascimento]])</f>
        <v>47</v>
      </c>
      <c r="F6335" s="1">
        <v>44049</v>
      </c>
      <c r="G6335" s="1">
        <v>44052</v>
      </c>
      <c r="H6335">
        <v>220</v>
      </c>
      <c r="I6335">
        <v>16</v>
      </c>
      <c r="J6335" s="3">
        <v>2713.0666666666666</v>
      </c>
      <c r="K6335">
        <v>27</v>
      </c>
      <c r="L6335">
        <v>5087</v>
      </c>
      <c r="M6335">
        <f>Registros[[#This Row],[salario]]*0.06</f>
        <v>305.21999999999997</v>
      </c>
      <c r="N6335">
        <f>Registros[[#This Row],[salario]]*5%</f>
        <v>254.35000000000002</v>
      </c>
      <c r="O6335">
        <f>IF(Registros[[#This Row],[idade]]&lt;18,311.43,IF(Registros[[#This Row],[idade]]&lt;=25,488.58,IF(Registros[[#This Row],[idade]]&lt;=50,772.77,850.05)))</f>
        <v>772.77</v>
      </c>
      <c r="P6335">
        <f>IF(Registros[[#This Row],[idade]]&lt;18,23.99,IF(Registros[[#This Row],[idade]]&lt;=25,49.9,IF(Registros[[#This Row],[idade]]&lt;=50,145.2,175.45)))</f>
        <v>145.19999999999999</v>
      </c>
      <c r="Q6335">
        <v>1</v>
      </c>
      <c r="R6335">
        <v>17</v>
      </c>
      <c r="S6335">
        <v>2</v>
      </c>
      <c r="T6335">
        <v>3</v>
      </c>
      <c r="U6335" t="s">
        <v>2</v>
      </c>
      <c r="V6335" t="s">
        <v>19</v>
      </c>
    </row>
    <row r="6336" spans="1:22" x14ac:dyDescent="0.3">
      <c r="A6336">
        <v>6335</v>
      </c>
      <c r="B6336">
        <v>35666653458</v>
      </c>
      <c r="C6336">
        <v>5</v>
      </c>
      <c r="D6336" s="1">
        <v>32668</v>
      </c>
      <c r="E6336" s="3">
        <f>2023-YEAR(Registros[[#This Row],[data_nascimento]])</f>
        <v>34</v>
      </c>
      <c r="F6336" s="1">
        <v>44049</v>
      </c>
      <c r="G6336" s="1">
        <v>44052</v>
      </c>
      <c r="H6336">
        <v>220</v>
      </c>
      <c r="I6336">
        <v>11</v>
      </c>
      <c r="J6336" s="3">
        <v>1561.6333333333334</v>
      </c>
      <c r="K6336">
        <v>12.15</v>
      </c>
      <c r="L6336">
        <v>4259</v>
      </c>
      <c r="M6336">
        <f>Registros[[#This Row],[salario]]*0.06</f>
        <v>255.54</v>
      </c>
      <c r="N6336">
        <f>Registros[[#This Row],[salario]]*5%</f>
        <v>212.95000000000002</v>
      </c>
      <c r="O6336">
        <f>IF(Registros[[#This Row],[idade]]&lt;18,311.43,IF(Registros[[#This Row],[idade]]&lt;=25,488.58,IF(Registros[[#This Row],[idade]]&lt;=50,772.77,850.05)))</f>
        <v>772.77</v>
      </c>
      <c r="P6336">
        <f>IF(Registros[[#This Row],[idade]]&lt;18,23.99,IF(Registros[[#This Row],[idade]]&lt;=25,49.9,IF(Registros[[#This Row],[idade]]&lt;=50,145.2,175.45)))</f>
        <v>145.19999999999999</v>
      </c>
      <c r="Q6336">
        <v>2</v>
      </c>
      <c r="R6336">
        <v>25</v>
      </c>
      <c r="S6336">
        <v>3</v>
      </c>
      <c r="T6336">
        <v>2</v>
      </c>
      <c r="U6336" t="s">
        <v>2</v>
      </c>
      <c r="V6336" t="s">
        <v>19</v>
      </c>
    </row>
    <row r="6337" spans="1:22" x14ac:dyDescent="0.3">
      <c r="A6337">
        <v>6336</v>
      </c>
      <c r="B6337">
        <v>71960577763</v>
      </c>
      <c r="C6337">
        <v>5</v>
      </c>
      <c r="D6337" s="1">
        <v>32929</v>
      </c>
      <c r="E6337" s="3">
        <f>2023-YEAR(Registros[[#This Row],[data_nascimento]])</f>
        <v>33</v>
      </c>
      <c r="F6337" s="1">
        <v>44049</v>
      </c>
      <c r="G6337" s="1">
        <v>44052</v>
      </c>
      <c r="H6337">
        <v>220</v>
      </c>
      <c r="I6337">
        <v>19</v>
      </c>
      <c r="J6337" s="3">
        <v>4589.1333333333332</v>
      </c>
      <c r="K6337">
        <v>17.55</v>
      </c>
      <c r="L6337">
        <v>7246</v>
      </c>
      <c r="M6337">
        <f>Registros[[#This Row],[salario]]*0.06</f>
        <v>434.76</v>
      </c>
      <c r="N6337">
        <f>Registros[[#This Row],[salario]]*5%</f>
        <v>362.3</v>
      </c>
      <c r="O6337">
        <f>IF(Registros[[#This Row],[idade]]&lt;18,311.43,IF(Registros[[#This Row],[idade]]&lt;=25,488.58,IF(Registros[[#This Row],[idade]]&lt;=50,772.77,850.05)))</f>
        <v>772.77</v>
      </c>
      <c r="P6337">
        <f>IF(Registros[[#This Row],[idade]]&lt;18,23.99,IF(Registros[[#This Row],[idade]]&lt;=25,49.9,IF(Registros[[#This Row],[idade]]&lt;=50,145.2,175.45)))</f>
        <v>145.19999999999999</v>
      </c>
      <c r="Q6337">
        <v>5</v>
      </c>
      <c r="R6337">
        <v>2</v>
      </c>
      <c r="S6337">
        <v>3</v>
      </c>
      <c r="T6337">
        <v>3</v>
      </c>
      <c r="U6337" t="s">
        <v>3</v>
      </c>
      <c r="V6337" t="s">
        <v>21</v>
      </c>
    </row>
    <row r="6338" spans="1:22" x14ac:dyDescent="0.3">
      <c r="A6338">
        <v>6337</v>
      </c>
      <c r="B6338">
        <v>42503516105</v>
      </c>
      <c r="C6338">
        <v>7</v>
      </c>
      <c r="D6338" s="1">
        <v>39362</v>
      </c>
      <c r="E6338" s="3">
        <f>2023-YEAR(Registros[[#This Row],[data_nascimento]])</f>
        <v>16</v>
      </c>
      <c r="F6338" s="1">
        <v>44049</v>
      </c>
      <c r="G6338" s="1">
        <v>44052</v>
      </c>
      <c r="H6338">
        <v>120</v>
      </c>
      <c r="I6338">
        <v>15</v>
      </c>
      <c r="J6338" s="3">
        <v>2105</v>
      </c>
      <c r="K6338">
        <v>24.3</v>
      </c>
      <c r="L6338">
        <v>4210</v>
      </c>
      <c r="M6338">
        <f>Registros[[#This Row],[salario]]*0.06</f>
        <v>252.6</v>
      </c>
      <c r="N6338">
        <f>Registros[[#This Row],[salario]]*5%</f>
        <v>210.5</v>
      </c>
      <c r="O6338">
        <f>IF(Registros[[#This Row],[idade]]&lt;18,311.43,IF(Registros[[#This Row],[idade]]&lt;=25,488.58,IF(Registros[[#This Row],[idade]]&lt;=50,772.77,850.05)))</f>
        <v>311.43</v>
      </c>
      <c r="P6338">
        <f>IF(Registros[[#This Row],[idade]]&lt;18,23.99,IF(Registros[[#This Row],[idade]]&lt;=25,49.9,IF(Registros[[#This Row],[idade]]&lt;=50,145.2,175.45)))</f>
        <v>23.99</v>
      </c>
      <c r="Q6338">
        <v>4</v>
      </c>
      <c r="R6338">
        <v>2</v>
      </c>
      <c r="S6338">
        <v>3</v>
      </c>
      <c r="T6338">
        <v>1</v>
      </c>
      <c r="U6338" t="s">
        <v>2</v>
      </c>
      <c r="V6338" t="s">
        <v>22</v>
      </c>
    </row>
    <row r="6339" spans="1:22" x14ac:dyDescent="0.3">
      <c r="A6339">
        <v>6338</v>
      </c>
      <c r="B6339">
        <v>63753001927</v>
      </c>
      <c r="C6339">
        <v>5</v>
      </c>
      <c r="D6339" s="1">
        <v>32694</v>
      </c>
      <c r="E6339" s="3">
        <f>2023-YEAR(Registros[[#This Row],[data_nascimento]])</f>
        <v>34</v>
      </c>
      <c r="F6339" s="1">
        <v>44049</v>
      </c>
      <c r="G6339" s="1">
        <v>44052</v>
      </c>
      <c r="H6339">
        <v>220</v>
      </c>
      <c r="I6339">
        <v>2</v>
      </c>
      <c r="J6339" s="3">
        <v>182.93333333333334</v>
      </c>
      <c r="K6339">
        <v>4.05</v>
      </c>
      <c r="L6339">
        <v>2744</v>
      </c>
      <c r="M6339">
        <f>Registros[[#This Row],[salario]]*0.06</f>
        <v>164.64</v>
      </c>
      <c r="N6339">
        <f>Registros[[#This Row],[salario]]*5%</f>
        <v>137.20000000000002</v>
      </c>
      <c r="O6339">
        <f>IF(Registros[[#This Row],[idade]]&lt;18,311.43,IF(Registros[[#This Row],[idade]]&lt;=25,488.58,IF(Registros[[#This Row],[idade]]&lt;=50,772.77,850.05)))</f>
        <v>772.77</v>
      </c>
      <c r="P6339">
        <f>IF(Registros[[#This Row],[idade]]&lt;18,23.99,IF(Registros[[#This Row],[idade]]&lt;=25,49.9,IF(Registros[[#This Row],[idade]]&lt;=50,145.2,175.45)))</f>
        <v>145.19999999999999</v>
      </c>
      <c r="Q6339">
        <v>4</v>
      </c>
      <c r="R6339">
        <v>21</v>
      </c>
      <c r="S6339">
        <v>3</v>
      </c>
      <c r="T6339">
        <v>2</v>
      </c>
      <c r="U6339" t="s">
        <v>3</v>
      </c>
      <c r="V6339" t="s">
        <v>21</v>
      </c>
    </row>
    <row r="6340" spans="1:22" x14ac:dyDescent="0.3">
      <c r="A6340">
        <v>6339</v>
      </c>
      <c r="B6340">
        <v>82763241095</v>
      </c>
      <c r="C6340">
        <v>6</v>
      </c>
      <c r="D6340" s="1">
        <v>34353</v>
      </c>
      <c r="E6340" s="3">
        <f>2023-YEAR(Registros[[#This Row],[data_nascimento]])</f>
        <v>29</v>
      </c>
      <c r="F6340" s="1">
        <v>44049</v>
      </c>
      <c r="G6340" s="1">
        <v>44052</v>
      </c>
      <c r="H6340">
        <v>220</v>
      </c>
      <c r="I6340">
        <v>5</v>
      </c>
      <c r="J6340" s="3">
        <v>1101.8333333333335</v>
      </c>
      <c r="K6340">
        <v>27</v>
      </c>
      <c r="L6340">
        <v>6611</v>
      </c>
      <c r="M6340">
        <f>Registros[[#This Row],[salario]]*0.06</f>
        <v>396.65999999999997</v>
      </c>
      <c r="N6340">
        <f>Registros[[#This Row],[salario]]*5%</f>
        <v>330.55</v>
      </c>
      <c r="O6340">
        <f>IF(Registros[[#This Row],[idade]]&lt;18,311.43,IF(Registros[[#This Row],[idade]]&lt;=25,488.58,IF(Registros[[#This Row],[idade]]&lt;=50,772.77,850.05)))</f>
        <v>772.77</v>
      </c>
      <c r="P6340">
        <f>IF(Registros[[#This Row],[idade]]&lt;18,23.99,IF(Registros[[#This Row],[idade]]&lt;=25,49.9,IF(Registros[[#This Row],[idade]]&lt;=50,145.2,175.45)))</f>
        <v>145.19999999999999</v>
      </c>
      <c r="Q6340">
        <v>2</v>
      </c>
      <c r="R6340">
        <v>20</v>
      </c>
      <c r="S6340">
        <v>2</v>
      </c>
      <c r="T6340">
        <v>2</v>
      </c>
      <c r="U6340" t="s">
        <v>2</v>
      </c>
      <c r="V6340" t="s">
        <v>19</v>
      </c>
    </row>
    <row r="6341" spans="1:22" x14ac:dyDescent="0.3">
      <c r="A6341">
        <v>6340</v>
      </c>
      <c r="B6341">
        <v>80237381710</v>
      </c>
      <c r="C6341">
        <v>4</v>
      </c>
      <c r="D6341" s="1">
        <v>32304</v>
      </c>
      <c r="E6341" s="3">
        <f>2023-YEAR(Registros[[#This Row],[data_nascimento]])</f>
        <v>35</v>
      </c>
      <c r="F6341" s="1">
        <v>44049</v>
      </c>
      <c r="G6341" s="1">
        <v>44052</v>
      </c>
      <c r="H6341">
        <v>220</v>
      </c>
      <c r="I6341">
        <v>10</v>
      </c>
      <c r="J6341" s="3">
        <v>863.33333333333326</v>
      </c>
      <c r="K6341">
        <v>6.75</v>
      </c>
      <c r="L6341">
        <v>2590</v>
      </c>
      <c r="M6341">
        <f>Registros[[#This Row],[salario]]*0.06</f>
        <v>155.4</v>
      </c>
      <c r="N6341">
        <f>Registros[[#This Row],[salario]]*5%</f>
        <v>129.5</v>
      </c>
      <c r="O6341">
        <f>IF(Registros[[#This Row],[idade]]&lt;18,311.43,IF(Registros[[#This Row],[idade]]&lt;=25,488.58,IF(Registros[[#This Row],[idade]]&lt;=50,772.77,850.05)))</f>
        <v>772.77</v>
      </c>
      <c r="P6341">
        <f>IF(Registros[[#This Row],[idade]]&lt;18,23.99,IF(Registros[[#This Row],[idade]]&lt;=25,49.9,IF(Registros[[#This Row],[idade]]&lt;=50,145.2,175.45)))</f>
        <v>145.19999999999999</v>
      </c>
      <c r="Q6341">
        <v>5</v>
      </c>
      <c r="R6341">
        <v>25</v>
      </c>
      <c r="S6341">
        <v>3</v>
      </c>
      <c r="T6341">
        <v>3</v>
      </c>
      <c r="U6341" t="s">
        <v>2</v>
      </c>
      <c r="V6341" t="s">
        <v>18</v>
      </c>
    </row>
    <row r="6342" spans="1:22" x14ac:dyDescent="0.3">
      <c r="A6342">
        <v>6341</v>
      </c>
      <c r="B6342">
        <v>62463805423</v>
      </c>
      <c r="C6342">
        <v>6</v>
      </c>
      <c r="D6342" s="1">
        <v>37830</v>
      </c>
      <c r="E6342" s="3">
        <f>2023-YEAR(Registros[[#This Row],[data_nascimento]])</f>
        <v>20</v>
      </c>
      <c r="F6342" s="1">
        <v>44049</v>
      </c>
      <c r="G6342" s="1">
        <v>44052</v>
      </c>
      <c r="H6342">
        <v>220</v>
      </c>
      <c r="I6342">
        <v>5</v>
      </c>
      <c r="J6342" s="3">
        <v>1191</v>
      </c>
      <c r="K6342">
        <v>27</v>
      </c>
      <c r="L6342">
        <v>7146</v>
      </c>
      <c r="M6342">
        <f>Registros[[#This Row],[salario]]*0.06</f>
        <v>428.76</v>
      </c>
      <c r="N6342">
        <f>Registros[[#This Row],[salario]]*5%</f>
        <v>357.3</v>
      </c>
      <c r="O6342">
        <f>IF(Registros[[#This Row],[idade]]&lt;18,311.43,IF(Registros[[#This Row],[idade]]&lt;=25,488.58,IF(Registros[[#This Row],[idade]]&lt;=50,772.77,850.05)))</f>
        <v>488.58</v>
      </c>
      <c r="P6342">
        <f>IF(Registros[[#This Row],[idade]]&lt;18,23.99,IF(Registros[[#This Row],[idade]]&lt;=25,49.9,IF(Registros[[#This Row],[idade]]&lt;=50,145.2,175.45)))</f>
        <v>49.9</v>
      </c>
      <c r="Q6342">
        <v>4</v>
      </c>
      <c r="R6342">
        <v>8</v>
      </c>
      <c r="S6342">
        <v>2</v>
      </c>
      <c r="T6342">
        <v>3</v>
      </c>
      <c r="U6342" t="s">
        <v>2</v>
      </c>
      <c r="V6342" t="s">
        <v>19</v>
      </c>
    </row>
    <row r="6343" spans="1:22" x14ac:dyDescent="0.3">
      <c r="A6343">
        <v>6342</v>
      </c>
      <c r="B6343">
        <v>16266026054</v>
      </c>
      <c r="C6343">
        <v>4</v>
      </c>
      <c r="D6343" s="1">
        <v>33334</v>
      </c>
      <c r="E6343" s="3">
        <f>2023-YEAR(Registros[[#This Row],[data_nascimento]])</f>
        <v>32</v>
      </c>
      <c r="F6343" s="1">
        <v>44049</v>
      </c>
      <c r="G6343" s="1">
        <v>44052</v>
      </c>
      <c r="H6343">
        <v>220</v>
      </c>
      <c r="I6343">
        <v>20</v>
      </c>
      <c r="J6343" s="3">
        <v>892</v>
      </c>
      <c r="K6343">
        <v>27</v>
      </c>
      <c r="L6343">
        <v>1338</v>
      </c>
      <c r="M6343">
        <f>Registros[[#This Row],[salario]]*0.06</f>
        <v>80.28</v>
      </c>
      <c r="N6343">
        <f>Registros[[#This Row],[salario]]*5%</f>
        <v>66.900000000000006</v>
      </c>
      <c r="O6343">
        <f>IF(Registros[[#This Row],[idade]]&lt;18,311.43,IF(Registros[[#This Row],[idade]]&lt;=25,488.58,IF(Registros[[#This Row],[idade]]&lt;=50,772.77,850.05)))</f>
        <v>772.77</v>
      </c>
      <c r="P6343">
        <f>IF(Registros[[#This Row],[idade]]&lt;18,23.99,IF(Registros[[#This Row],[idade]]&lt;=25,49.9,IF(Registros[[#This Row],[idade]]&lt;=50,145.2,175.45)))</f>
        <v>145.19999999999999</v>
      </c>
      <c r="Q6343">
        <v>1</v>
      </c>
      <c r="R6343">
        <v>17</v>
      </c>
      <c r="S6343">
        <v>1</v>
      </c>
      <c r="T6343">
        <v>3</v>
      </c>
      <c r="U6343" t="s">
        <v>2</v>
      </c>
      <c r="V6343" t="s">
        <v>21</v>
      </c>
    </row>
    <row r="6344" spans="1:22" x14ac:dyDescent="0.3">
      <c r="A6344">
        <v>6343</v>
      </c>
      <c r="B6344">
        <v>78185687154</v>
      </c>
      <c r="C6344">
        <v>4</v>
      </c>
      <c r="D6344" s="1">
        <v>31095</v>
      </c>
      <c r="E6344" s="3">
        <f>2023-YEAR(Registros[[#This Row],[data_nascimento]])</f>
        <v>38</v>
      </c>
      <c r="F6344" s="1">
        <v>44049</v>
      </c>
      <c r="H6344">
        <v>220</v>
      </c>
      <c r="I6344">
        <v>15</v>
      </c>
      <c r="J6344" s="3">
        <v>1012</v>
      </c>
      <c r="K6344">
        <v>27</v>
      </c>
      <c r="L6344">
        <v>2024</v>
      </c>
      <c r="M6344">
        <f>Registros[[#This Row],[salario]]*0.06</f>
        <v>121.44</v>
      </c>
      <c r="N6344">
        <f>Registros[[#This Row],[salario]]*5%</f>
        <v>101.2</v>
      </c>
      <c r="O6344">
        <f>IF(Registros[[#This Row],[idade]]&lt;18,311.43,IF(Registros[[#This Row],[idade]]&lt;=25,488.58,IF(Registros[[#This Row],[idade]]&lt;=50,772.77,850.05)))</f>
        <v>772.77</v>
      </c>
      <c r="P6344">
        <f>IF(Registros[[#This Row],[idade]]&lt;18,23.99,IF(Registros[[#This Row],[idade]]&lt;=25,49.9,IF(Registros[[#This Row],[idade]]&lt;=50,145.2,175.45)))</f>
        <v>145.19999999999999</v>
      </c>
      <c r="Q6344">
        <v>2</v>
      </c>
      <c r="R6344">
        <v>21</v>
      </c>
      <c r="T6344">
        <v>3</v>
      </c>
      <c r="U6344" t="s">
        <v>3</v>
      </c>
      <c r="V6344" t="s">
        <v>19</v>
      </c>
    </row>
    <row r="6345" spans="1:22" x14ac:dyDescent="0.3">
      <c r="A6345">
        <v>6344</v>
      </c>
      <c r="B6345">
        <v>29684902872</v>
      </c>
      <c r="C6345">
        <v>4</v>
      </c>
      <c r="D6345" s="1">
        <v>36319</v>
      </c>
      <c r="E6345" s="3">
        <f>2023-YEAR(Registros[[#This Row],[data_nascimento]])</f>
        <v>24</v>
      </c>
      <c r="F6345" s="1">
        <v>44049</v>
      </c>
      <c r="H6345">
        <v>220</v>
      </c>
      <c r="I6345">
        <v>12</v>
      </c>
      <c r="J6345" s="3">
        <v>996.4</v>
      </c>
      <c r="K6345">
        <v>12.15</v>
      </c>
      <c r="L6345">
        <v>2491</v>
      </c>
      <c r="M6345">
        <f>Registros[[#This Row],[salario]]*0.06</f>
        <v>149.46</v>
      </c>
      <c r="N6345">
        <f>Registros[[#This Row],[salario]]*5%</f>
        <v>124.55000000000001</v>
      </c>
      <c r="O6345">
        <f>IF(Registros[[#This Row],[idade]]&lt;18,311.43,IF(Registros[[#This Row],[idade]]&lt;=25,488.58,IF(Registros[[#This Row],[idade]]&lt;=50,772.77,850.05)))</f>
        <v>488.58</v>
      </c>
      <c r="P6345">
        <f>IF(Registros[[#This Row],[idade]]&lt;18,23.99,IF(Registros[[#This Row],[idade]]&lt;=25,49.9,IF(Registros[[#This Row],[idade]]&lt;=50,145.2,175.45)))</f>
        <v>49.9</v>
      </c>
      <c r="Q6345">
        <v>5</v>
      </c>
      <c r="R6345">
        <v>21</v>
      </c>
      <c r="T6345">
        <v>2</v>
      </c>
      <c r="U6345" t="s">
        <v>2</v>
      </c>
      <c r="V6345" t="s">
        <v>21</v>
      </c>
    </row>
    <row r="6346" spans="1:22" x14ac:dyDescent="0.3">
      <c r="A6346">
        <v>6345</v>
      </c>
      <c r="B6346">
        <v>17548506195</v>
      </c>
      <c r="C6346">
        <v>4</v>
      </c>
      <c r="D6346" s="1">
        <v>36386</v>
      </c>
      <c r="E6346" s="3">
        <f>2023-YEAR(Registros[[#This Row],[data_nascimento]])</f>
        <v>24</v>
      </c>
      <c r="F6346" s="1">
        <v>44049</v>
      </c>
      <c r="H6346">
        <v>220</v>
      </c>
      <c r="I6346">
        <v>11</v>
      </c>
      <c r="J6346" s="3">
        <v>2324.3000000000002</v>
      </c>
      <c r="K6346">
        <v>9.4499999999999993</v>
      </c>
      <c r="L6346">
        <v>6339</v>
      </c>
      <c r="M6346">
        <f>Registros[[#This Row],[salario]]*0.06</f>
        <v>380.34</v>
      </c>
      <c r="N6346">
        <f>Registros[[#This Row],[salario]]*5%</f>
        <v>316.95000000000005</v>
      </c>
      <c r="O6346">
        <f>IF(Registros[[#This Row],[idade]]&lt;18,311.43,IF(Registros[[#This Row],[idade]]&lt;=25,488.58,IF(Registros[[#This Row],[idade]]&lt;=50,772.77,850.05)))</f>
        <v>488.58</v>
      </c>
      <c r="P6346">
        <f>IF(Registros[[#This Row],[idade]]&lt;18,23.99,IF(Registros[[#This Row],[idade]]&lt;=25,49.9,IF(Registros[[#This Row],[idade]]&lt;=50,145.2,175.45)))</f>
        <v>49.9</v>
      </c>
      <c r="Q6346">
        <v>5</v>
      </c>
      <c r="R6346">
        <v>10</v>
      </c>
      <c r="T6346">
        <v>2</v>
      </c>
      <c r="U6346" t="s">
        <v>3</v>
      </c>
      <c r="V6346" t="s">
        <v>21</v>
      </c>
    </row>
    <row r="6347" spans="1:22" x14ac:dyDescent="0.3">
      <c r="A6347">
        <v>6346</v>
      </c>
      <c r="B6347">
        <v>34681498791</v>
      </c>
      <c r="C6347">
        <v>7</v>
      </c>
      <c r="D6347" s="1">
        <v>38977</v>
      </c>
      <c r="E6347" s="3">
        <f>2023-YEAR(Registros[[#This Row],[data_nascimento]])</f>
        <v>17</v>
      </c>
      <c r="F6347" s="1">
        <v>44049</v>
      </c>
      <c r="H6347">
        <v>120</v>
      </c>
      <c r="I6347">
        <v>11</v>
      </c>
      <c r="J6347" s="3">
        <v>1951.4</v>
      </c>
      <c r="K6347">
        <v>14.85</v>
      </c>
      <c r="L6347">
        <v>5322</v>
      </c>
      <c r="M6347">
        <f>Registros[[#This Row],[salario]]*0.06</f>
        <v>319.32</v>
      </c>
      <c r="N6347">
        <f>Registros[[#This Row],[salario]]*5%</f>
        <v>266.10000000000002</v>
      </c>
      <c r="O6347">
        <f>IF(Registros[[#This Row],[idade]]&lt;18,311.43,IF(Registros[[#This Row],[idade]]&lt;=25,488.58,IF(Registros[[#This Row],[idade]]&lt;=50,772.77,850.05)))</f>
        <v>311.43</v>
      </c>
      <c r="P6347">
        <f>IF(Registros[[#This Row],[idade]]&lt;18,23.99,IF(Registros[[#This Row],[idade]]&lt;=25,49.9,IF(Registros[[#This Row],[idade]]&lt;=50,145.2,175.45)))</f>
        <v>23.99</v>
      </c>
      <c r="Q6347">
        <v>4</v>
      </c>
      <c r="R6347">
        <v>27</v>
      </c>
      <c r="T6347">
        <v>2</v>
      </c>
      <c r="U6347" t="s">
        <v>3</v>
      </c>
      <c r="V6347" t="s">
        <v>21</v>
      </c>
    </row>
    <row r="6348" spans="1:22" x14ac:dyDescent="0.3">
      <c r="A6348">
        <v>6347</v>
      </c>
      <c r="B6348">
        <v>95059551279</v>
      </c>
      <c r="C6348">
        <v>4</v>
      </c>
      <c r="D6348" s="1">
        <v>33889</v>
      </c>
      <c r="E6348" s="3">
        <f>2023-YEAR(Registros[[#This Row],[data_nascimento]])</f>
        <v>31</v>
      </c>
      <c r="F6348" s="1">
        <v>44049</v>
      </c>
      <c r="H6348">
        <v>220</v>
      </c>
      <c r="I6348">
        <v>9</v>
      </c>
      <c r="J6348" s="3">
        <v>741.3</v>
      </c>
      <c r="K6348">
        <v>12.15</v>
      </c>
      <c r="L6348">
        <v>2471</v>
      </c>
      <c r="M6348">
        <f>Registros[[#This Row],[salario]]*0.06</f>
        <v>148.26</v>
      </c>
      <c r="N6348">
        <f>Registros[[#This Row],[salario]]*5%</f>
        <v>123.55000000000001</v>
      </c>
      <c r="O6348">
        <f>IF(Registros[[#This Row],[idade]]&lt;18,311.43,IF(Registros[[#This Row],[idade]]&lt;=25,488.58,IF(Registros[[#This Row],[idade]]&lt;=50,772.77,850.05)))</f>
        <v>772.77</v>
      </c>
      <c r="P6348">
        <f>IF(Registros[[#This Row],[idade]]&lt;18,23.99,IF(Registros[[#This Row],[idade]]&lt;=25,49.9,IF(Registros[[#This Row],[idade]]&lt;=50,145.2,175.45)))</f>
        <v>145.19999999999999</v>
      </c>
      <c r="Q6348">
        <v>5</v>
      </c>
      <c r="R6348">
        <v>23</v>
      </c>
      <c r="T6348">
        <v>2</v>
      </c>
      <c r="U6348" t="s">
        <v>2</v>
      </c>
      <c r="V6348" t="s">
        <v>18</v>
      </c>
    </row>
    <row r="6349" spans="1:22" x14ac:dyDescent="0.3">
      <c r="A6349">
        <v>6348</v>
      </c>
      <c r="B6349">
        <v>43537494396</v>
      </c>
      <c r="C6349">
        <v>5</v>
      </c>
      <c r="D6349" s="1">
        <v>34170</v>
      </c>
      <c r="E6349" s="3">
        <f>2023-YEAR(Registros[[#This Row],[data_nascimento]])</f>
        <v>30</v>
      </c>
      <c r="F6349" s="1">
        <v>44049</v>
      </c>
      <c r="H6349">
        <v>220</v>
      </c>
      <c r="I6349">
        <v>13</v>
      </c>
      <c r="J6349" s="3">
        <v>3149.4666666666667</v>
      </c>
      <c r="K6349">
        <v>12.15</v>
      </c>
      <c r="L6349">
        <v>7268</v>
      </c>
      <c r="M6349">
        <f>Registros[[#This Row],[salario]]*0.06</f>
        <v>436.08</v>
      </c>
      <c r="N6349">
        <f>Registros[[#This Row],[salario]]*5%</f>
        <v>363.40000000000003</v>
      </c>
      <c r="O6349">
        <f>IF(Registros[[#This Row],[idade]]&lt;18,311.43,IF(Registros[[#This Row],[idade]]&lt;=25,488.58,IF(Registros[[#This Row],[idade]]&lt;=50,772.77,850.05)))</f>
        <v>772.77</v>
      </c>
      <c r="P6349">
        <f>IF(Registros[[#This Row],[idade]]&lt;18,23.99,IF(Registros[[#This Row],[idade]]&lt;=25,49.9,IF(Registros[[#This Row],[idade]]&lt;=50,145.2,175.45)))</f>
        <v>145.19999999999999</v>
      </c>
      <c r="Q6349">
        <v>2</v>
      </c>
      <c r="R6349">
        <v>22</v>
      </c>
      <c r="T6349">
        <v>3</v>
      </c>
      <c r="U6349" t="s">
        <v>3</v>
      </c>
      <c r="V6349" t="s">
        <v>19</v>
      </c>
    </row>
    <row r="6350" spans="1:22" x14ac:dyDescent="0.3">
      <c r="A6350">
        <v>6349</v>
      </c>
      <c r="B6350">
        <v>50771570736</v>
      </c>
      <c r="C6350">
        <v>7</v>
      </c>
      <c r="D6350" s="1">
        <v>33051</v>
      </c>
      <c r="E6350" s="3">
        <f>2023-YEAR(Registros[[#This Row],[data_nascimento]])</f>
        <v>33</v>
      </c>
      <c r="F6350" s="1">
        <v>44049</v>
      </c>
      <c r="H6350">
        <v>220</v>
      </c>
      <c r="I6350">
        <v>17</v>
      </c>
      <c r="J6350" s="3">
        <v>1200.1999999999998</v>
      </c>
      <c r="K6350">
        <v>24.3</v>
      </c>
      <c r="L6350">
        <v>2118</v>
      </c>
      <c r="M6350">
        <f>Registros[[#This Row],[salario]]*0.06</f>
        <v>127.08</v>
      </c>
      <c r="N6350">
        <f>Registros[[#This Row],[salario]]*5%</f>
        <v>105.9</v>
      </c>
      <c r="O6350">
        <f>IF(Registros[[#This Row],[idade]]&lt;18,311.43,IF(Registros[[#This Row],[idade]]&lt;=25,488.58,IF(Registros[[#This Row],[idade]]&lt;=50,772.77,850.05)))</f>
        <v>772.77</v>
      </c>
      <c r="P6350">
        <f>IF(Registros[[#This Row],[idade]]&lt;18,23.99,IF(Registros[[#This Row],[idade]]&lt;=25,49.9,IF(Registros[[#This Row],[idade]]&lt;=50,145.2,175.45)))</f>
        <v>145.19999999999999</v>
      </c>
      <c r="Q6350">
        <v>5</v>
      </c>
      <c r="R6350">
        <v>25</v>
      </c>
      <c r="T6350">
        <v>1</v>
      </c>
      <c r="U6350" t="s">
        <v>2</v>
      </c>
      <c r="V6350" t="s">
        <v>22</v>
      </c>
    </row>
    <row r="6351" spans="1:22" x14ac:dyDescent="0.3">
      <c r="A6351">
        <v>6350</v>
      </c>
      <c r="B6351">
        <v>23824055050</v>
      </c>
      <c r="C6351">
        <v>5</v>
      </c>
      <c r="D6351" s="1">
        <v>33211</v>
      </c>
      <c r="E6351" s="3">
        <f>2023-YEAR(Registros[[#This Row],[data_nascimento]])</f>
        <v>33</v>
      </c>
      <c r="F6351" s="1">
        <v>44049</v>
      </c>
      <c r="H6351">
        <v>220</v>
      </c>
      <c r="I6351">
        <v>3</v>
      </c>
      <c r="J6351" s="3">
        <v>543.90000000000009</v>
      </c>
      <c r="K6351">
        <v>25.65</v>
      </c>
      <c r="L6351">
        <v>5439</v>
      </c>
      <c r="M6351">
        <f>Registros[[#This Row],[salario]]*0.06</f>
        <v>326.33999999999997</v>
      </c>
      <c r="N6351">
        <f>Registros[[#This Row],[salario]]*5%</f>
        <v>271.95</v>
      </c>
      <c r="O6351">
        <f>IF(Registros[[#This Row],[idade]]&lt;18,311.43,IF(Registros[[#This Row],[idade]]&lt;=25,488.58,IF(Registros[[#This Row],[idade]]&lt;=50,772.77,850.05)))</f>
        <v>772.77</v>
      </c>
      <c r="P6351">
        <f>IF(Registros[[#This Row],[idade]]&lt;18,23.99,IF(Registros[[#This Row],[idade]]&lt;=25,49.9,IF(Registros[[#This Row],[idade]]&lt;=50,145.2,175.45)))</f>
        <v>145.19999999999999</v>
      </c>
      <c r="Q6351">
        <v>4</v>
      </c>
      <c r="R6351">
        <v>27</v>
      </c>
      <c r="T6351">
        <v>3</v>
      </c>
      <c r="U6351" t="s">
        <v>3</v>
      </c>
      <c r="V6351" t="s">
        <v>19</v>
      </c>
    </row>
    <row r="6352" spans="1:22" x14ac:dyDescent="0.3">
      <c r="A6352">
        <v>6351</v>
      </c>
      <c r="B6352">
        <v>89864758227</v>
      </c>
      <c r="C6352">
        <v>4</v>
      </c>
      <c r="D6352" s="1">
        <v>38088</v>
      </c>
      <c r="E6352" s="3">
        <f>2023-YEAR(Registros[[#This Row],[data_nascimento]])</f>
        <v>19</v>
      </c>
      <c r="F6352" s="1">
        <v>44049</v>
      </c>
      <c r="H6352">
        <v>220</v>
      </c>
      <c r="I6352">
        <v>7</v>
      </c>
      <c r="J6352" s="3">
        <v>1224.5333333333333</v>
      </c>
      <c r="K6352">
        <v>16.2</v>
      </c>
      <c r="L6352">
        <v>5248</v>
      </c>
      <c r="M6352">
        <f>Registros[[#This Row],[salario]]*0.06</f>
        <v>314.88</v>
      </c>
      <c r="N6352">
        <f>Registros[[#This Row],[salario]]*5%</f>
        <v>262.40000000000003</v>
      </c>
      <c r="O6352">
        <f>IF(Registros[[#This Row],[idade]]&lt;18,311.43,IF(Registros[[#This Row],[idade]]&lt;=25,488.58,IF(Registros[[#This Row],[idade]]&lt;=50,772.77,850.05)))</f>
        <v>488.58</v>
      </c>
      <c r="P6352">
        <f>IF(Registros[[#This Row],[idade]]&lt;18,23.99,IF(Registros[[#This Row],[idade]]&lt;=25,49.9,IF(Registros[[#This Row],[idade]]&lt;=50,145.2,175.45)))</f>
        <v>49.9</v>
      </c>
      <c r="Q6352">
        <v>5</v>
      </c>
      <c r="R6352">
        <v>8</v>
      </c>
      <c r="T6352">
        <v>2</v>
      </c>
      <c r="U6352" t="s">
        <v>2</v>
      </c>
      <c r="V6352" t="s">
        <v>21</v>
      </c>
    </row>
    <row r="6353" spans="1:22" x14ac:dyDescent="0.3">
      <c r="A6353">
        <v>6352</v>
      </c>
      <c r="B6353">
        <v>19612097570</v>
      </c>
      <c r="C6353">
        <v>7</v>
      </c>
      <c r="D6353" s="1">
        <v>36210</v>
      </c>
      <c r="E6353" s="3">
        <f>2023-YEAR(Registros[[#This Row],[data_nascimento]])</f>
        <v>24</v>
      </c>
      <c r="F6353" s="1">
        <v>44049</v>
      </c>
      <c r="H6353">
        <v>220</v>
      </c>
      <c r="I6353">
        <v>8</v>
      </c>
      <c r="J6353" s="3">
        <v>579.20000000000005</v>
      </c>
      <c r="K6353">
        <v>17.55</v>
      </c>
      <c r="L6353">
        <v>2172</v>
      </c>
      <c r="M6353">
        <f>Registros[[#This Row],[salario]]*0.06</f>
        <v>130.32</v>
      </c>
      <c r="N6353">
        <f>Registros[[#This Row],[salario]]*5%</f>
        <v>108.60000000000001</v>
      </c>
      <c r="O6353">
        <f>IF(Registros[[#This Row],[idade]]&lt;18,311.43,IF(Registros[[#This Row],[idade]]&lt;=25,488.58,IF(Registros[[#This Row],[idade]]&lt;=50,772.77,850.05)))</f>
        <v>488.58</v>
      </c>
      <c r="P6353">
        <f>IF(Registros[[#This Row],[idade]]&lt;18,23.99,IF(Registros[[#This Row],[idade]]&lt;=25,49.9,IF(Registros[[#This Row],[idade]]&lt;=50,145.2,175.45)))</f>
        <v>49.9</v>
      </c>
      <c r="Q6353">
        <v>3</v>
      </c>
      <c r="R6353">
        <v>2</v>
      </c>
      <c r="T6353">
        <v>3</v>
      </c>
      <c r="U6353" t="s">
        <v>3</v>
      </c>
      <c r="V6353" t="s">
        <v>19</v>
      </c>
    </row>
    <row r="6354" spans="1:22" x14ac:dyDescent="0.3">
      <c r="A6354">
        <v>6353</v>
      </c>
      <c r="B6354">
        <v>29047081410</v>
      </c>
      <c r="C6354">
        <v>4</v>
      </c>
      <c r="D6354" s="1">
        <v>27529</v>
      </c>
      <c r="E6354" s="3">
        <f>2023-YEAR(Registros[[#This Row],[data_nascimento]])</f>
        <v>48</v>
      </c>
      <c r="F6354" s="1">
        <v>44049</v>
      </c>
      <c r="H6354">
        <v>220</v>
      </c>
      <c r="I6354">
        <v>11</v>
      </c>
      <c r="J6354" s="3">
        <v>2657.9666666666667</v>
      </c>
      <c r="K6354">
        <v>21.6</v>
      </c>
      <c r="L6354">
        <v>7249</v>
      </c>
      <c r="M6354">
        <f>Registros[[#This Row],[salario]]*0.06</f>
        <v>434.94</v>
      </c>
      <c r="N6354">
        <f>Registros[[#This Row],[salario]]*5%</f>
        <v>362.45000000000005</v>
      </c>
      <c r="O6354">
        <f>IF(Registros[[#This Row],[idade]]&lt;18,311.43,IF(Registros[[#This Row],[idade]]&lt;=25,488.58,IF(Registros[[#This Row],[idade]]&lt;=50,772.77,850.05)))</f>
        <v>772.77</v>
      </c>
      <c r="P6354">
        <f>IF(Registros[[#This Row],[idade]]&lt;18,23.99,IF(Registros[[#This Row],[idade]]&lt;=25,49.9,IF(Registros[[#This Row],[idade]]&lt;=50,145.2,175.45)))</f>
        <v>145.19999999999999</v>
      </c>
      <c r="Q6354">
        <v>1</v>
      </c>
      <c r="R6354">
        <v>20</v>
      </c>
      <c r="T6354">
        <v>3</v>
      </c>
      <c r="U6354" t="s">
        <v>3</v>
      </c>
      <c r="V6354" t="s">
        <v>19</v>
      </c>
    </row>
    <row r="6355" spans="1:22" x14ac:dyDescent="0.3">
      <c r="A6355">
        <v>6354</v>
      </c>
      <c r="B6355">
        <v>12579443533</v>
      </c>
      <c r="C6355">
        <v>4</v>
      </c>
      <c r="D6355" s="1">
        <v>36957</v>
      </c>
      <c r="E6355" s="3">
        <f>2023-YEAR(Registros[[#This Row],[data_nascimento]])</f>
        <v>22</v>
      </c>
      <c r="F6355" s="1">
        <v>44049</v>
      </c>
      <c r="H6355">
        <v>220</v>
      </c>
      <c r="I6355">
        <v>4</v>
      </c>
      <c r="J6355" s="3">
        <v>775.6</v>
      </c>
      <c r="K6355">
        <v>17.55</v>
      </c>
      <c r="L6355">
        <v>5817</v>
      </c>
      <c r="M6355">
        <f>Registros[[#This Row],[salario]]*0.06</f>
        <v>349.02</v>
      </c>
      <c r="N6355">
        <f>Registros[[#This Row],[salario]]*5%</f>
        <v>290.85000000000002</v>
      </c>
      <c r="O6355">
        <f>IF(Registros[[#This Row],[idade]]&lt;18,311.43,IF(Registros[[#This Row],[idade]]&lt;=25,488.58,IF(Registros[[#This Row],[idade]]&lt;=50,772.77,850.05)))</f>
        <v>488.58</v>
      </c>
      <c r="P6355">
        <f>IF(Registros[[#This Row],[idade]]&lt;18,23.99,IF(Registros[[#This Row],[idade]]&lt;=25,49.9,IF(Registros[[#This Row],[idade]]&lt;=50,145.2,175.45)))</f>
        <v>49.9</v>
      </c>
      <c r="Q6355">
        <v>4</v>
      </c>
      <c r="R6355">
        <v>1</v>
      </c>
      <c r="T6355">
        <v>2</v>
      </c>
      <c r="U6355" t="s">
        <v>3</v>
      </c>
      <c r="V6355" t="s">
        <v>22</v>
      </c>
    </row>
    <row r="6356" spans="1:22" x14ac:dyDescent="0.3">
      <c r="A6356">
        <v>6355</v>
      </c>
      <c r="B6356">
        <v>22122385618</v>
      </c>
      <c r="C6356">
        <v>7</v>
      </c>
      <c r="D6356" s="1">
        <v>28483</v>
      </c>
      <c r="E6356" s="3">
        <f>2023-YEAR(Registros[[#This Row],[data_nascimento]])</f>
        <v>46</v>
      </c>
      <c r="F6356" s="1">
        <v>44049</v>
      </c>
      <c r="H6356">
        <v>220</v>
      </c>
      <c r="I6356">
        <v>15</v>
      </c>
      <c r="J6356" s="3">
        <v>956</v>
      </c>
      <c r="K6356">
        <v>27</v>
      </c>
      <c r="L6356">
        <v>1912</v>
      </c>
      <c r="M6356">
        <f>Registros[[#This Row],[salario]]*0.06</f>
        <v>114.72</v>
      </c>
      <c r="N6356">
        <f>Registros[[#This Row],[salario]]*5%</f>
        <v>95.600000000000009</v>
      </c>
      <c r="O6356">
        <f>IF(Registros[[#This Row],[idade]]&lt;18,311.43,IF(Registros[[#This Row],[idade]]&lt;=25,488.58,IF(Registros[[#This Row],[idade]]&lt;=50,772.77,850.05)))</f>
        <v>772.77</v>
      </c>
      <c r="P6356">
        <f>IF(Registros[[#This Row],[idade]]&lt;18,23.99,IF(Registros[[#This Row],[idade]]&lt;=25,49.9,IF(Registros[[#This Row],[idade]]&lt;=50,145.2,175.45)))</f>
        <v>145.19999999999999</v>
      </c>
      <c r="Q6356">
        <v>1</v>
      </c>
      <c r="R6356">
        <v>9</v>
      </c>
      <c r="T6356">
        <v>2</v>
      </c>
      <c r="U6356" t="s">
        <v>2</v>
      </c>
      <c r="V6356" t="s">
        <v>19</v>
      </c>
    </row>
    <row r="6357" spans="1:22" x14ac:dyDescent="0.3">
      <c r="A6357">
        <v>6356</v>
      </c>
      <c r="B6357">
        <v>80840517831</v>
      </c>
      <c r="C6357">
        <v>4</v>
      </c>
      <c r="D6357" s="1">
        <v>32347</v>
      </c>
      <c r="E6357" s="3">
        <f>2023-YEAR(Registros[[#This Row],[data_nascimento]])</f>
        <v>35</v>
      </c>
      <c r="F6357" s="1">
        <v>44049</v>
      </c>
      <c r="H6357">
        <v>220</v>
      </c>
      <c r="I6357">
        <v>20</v>
      </c>
      <c r="J6357" s="3">
        <v>4164</v>
      </c>
      <c r="K6357">
        <v>2.7</v>
      </c>
      <c r="L6357">
        <v>6246</v>
      </c>
      <c r="M6357">
        <f>Registros[[#This Row],[salario]]*0.06</f>
        <v>374.76</v>
      </c>
      <c r="N6357">
        <f>Registros[[#This Row],[salario]]*5%</f>
        <v>312.3</v>
      </c>
      <c r="O6357">
        <f>IF(Registros[[#This Row],[idade]]&lt;18,311.43,IF(Registros[[#This Row],[idade]]&lt;=25,488.58,IF(Registros[[#This Row],[idade]]&lt;=50,772.77,850.05)))</f>
        <v>772.77</v>
      </c>
      <c r="P6357">
        <f>IF(Registros[[#This Row],[idade]]&lt;18,23.99,IF(Registros[[#This Row],[idade]]&lt;=25,49.9,IF(Registros[[#This Row],[idade]]&lt;=50,145.2,175.45)))</f>
        <v>145.19999999999999</v>
      </c>
      <c r="Q6357">
        <v>1</v>
      </c>
      <c r="R6357">
        <v>15</v>
      </c>
      <c r="T6357">
        <v>3</v>
      </c>
      <c r="U6357" t="s">
        <v>3</v>
      </c>
      <c r="V6357" t="s">
        <v>22</v>
      </c>
    </row>
    <row r="6358" spans="1:22" x14ac:dyDescent="0.3">
      <c r="A6358">
        <v>6357</v>
      </c>
      <c r="B6358">
        <v>58207456224</v>
      </c>
      <c r="C6358">
        <v>7</v>
      </c>
      <c r="D6358" s="1">
        <v>38848</v>
      </c>
      <c r="E6358" s="3">
        <f>2023-YEAR(Registros[[#This Row],[data_nascimento]])</f>
        <v>17</v>
      </c>
      <c r="F6358" s="1">
        <v>44049</v>
      </c>
      <c r="H6358">
        <v>120</v>
      </c>
      <c r="I6358">
        <v>19</v>
      </c>
      <c r="J6358" s="3">
        <v>4100.2</v>
      </c>
      <c r="K6358">
        <v>22.95</v>
      </c>
      <c r="L6358">
        <v>6474</v>
      </c>
      <c r="M6358">
        <f>Registros[[#This Row],[salario]]*0.06</f>
        <v>388.44</v>
      </c>
      <c r="N6358">
        <f>Registros[[#This Row],[salario]]*5%</f>
        <v>323.70000000000005</v>
      </c>
      <c r="O6358">
        <f>IF(Registros[[#This Row],[idade]]&lt;18,311.43,IF(Registros[[#This Row],[idade]]&lt;=25,488.58,IF(Registros[[#This Row],[idade]]&lt;=50,772.77,850.05)))</f>
        <v>311.43</v>
      </c>
      <c r="P6358">
        <f>IF(Registros[[#This Row],[idade]]&lt;18,23.99,IF(Registros[[#This Row],[idade]]&lt;=25,49.9,IF(Registros[[#This Row],[idade]]&lt;=50,145.2,175.45)))</f>
        <v>23.99</v>
      </c>
      <c r="Q6358">
        <v>3</v>
      </c>
      <c r="R6358">
        <v>24</v>
      </c>
      <c r="T6358">
        <v>3</v>
      </c>
      <c r="U6358" t="s">
        <v>3</v>
      </c>
      <c r="V6358" t="s">
        <v>19</v>
      </c>
    </row>
    <row r="6359" spans="1:22" x14ac:dyDescent="0.3">
      <c r="A6359">
        <v>6358</v>
      </c>
      <c r="B6359">
        <v>56236021120</v>
      </c>
      <c r="C6359">
        <v>4</v>
      </c>
      <c r="D6359" s="1">
        <v>36667</v>
      </c>
      <c r="E6359" s="3">
        <f>2023-YEAR(Registros[[#This Row],[data_nascimento]])</f>
        <v>23</v>
      </c>
      <c r="F6359" s="1">
        <v>44049</v>
      </c>
      <c r="H6359">
        <v>220</v>
      </c>
      <c r="I6359">
        <v>10</v>
      </c>
      <c r="J6359" s="3">
        <v>1654.6666666666667</v>
      </c>
      <c r="K6359">
        <v>4.05</v>
      </c>
      <c r="L6359">
        <v>4964</v>
      </c>
      <c r="M6359">
        <f>Registros[[#This Row],[salario]]*0.06</f>
        <v>297.83999999999997</v>
      </c>
      <c r="N6359">
        <f>Registros[[#This Row],[salario]]*5%</f>
        <v>248.20000000000002</v>
      </c>
      <c r="O6359">
        <f>IF(Registros[[#This Row],[idade]]&lt;18,311.43,IF(Registros[[#This Row],[idade]]&lt;=25,488.58,IF(Registros[[#This Row],[idade]]&lt;=50,772.77,850.05)))</f>
        <v>488.58</v>
      </c>
      <c r="P6359">
        <f>IF(Registros[[#This Row],[idade]]&lt;18,23.99,IF(Registros[[#This Row],[idade]]&lt;=25,49.9,IF(Registros[[#This Row],[idade]]&lt;=50,145.2,175.45)))</f>
        <v>49.9</v>
      </c>
      <c r="Q6359">
        <v>5</v>
      </c>
      <c r="R6359">
        <v>21</v>
      </c>
      <c r="T6359">
        <v>1</v>
      </c>
      <c r="U6359" t="s">
        <v>3</v>
      </c>
      <c r="V6359" t="s">
        <v>19</v>
      </c>
    </row>
    <row r="6360" spans="1:22" x14ac:dyDescent="0.3">
      <c r="A6360">
        <v>6359</v>
      </c>
      <c r="B6360">
        <v>35871688572</v>
      </c>
      <c r="C6360">
        <v>4</v>
      </c>
      <c r="D6360" s="1">
        <v>34823</v>
      </c>
      <c r="E6360" s="3">
        <f>2023-YEAR(Registros[[#This Row],[data_nascimento]])</f>
        <v>28</v>
      </c>
      <c r="F6360" s="1">
        <v>44049</v>
      </c>
      <c r="H6360">
        <v>220</v>
      </c>
      <c r="I6360">
        <v>2</v>
      </c>
      <c r="J6360" s="3">
        <v>170.86666666666667</v>
      </c>
      <c r="K6360">
        <v>13.5</v>
      </c>
      <c r="L6360">
        <v>2563</v>
      </c>
      <c r="M6360">
        <f>Registros[[#This Row],[salario]]*0.06</f>
        <v>153.78</v>
      </c>
      <c r="N6360">
        <f>Registros[[#This Row],[salario]]*5%</f>
        <v>128.15</v>
      </c>
      <c r="O6360">
        <f>IF(Registros[[#This Row],[idade]]&lt;18,311.43,IF(Registros[[#This Row],[idade]]&lt;=25,488.58,IF(Registros[[#This Row],[idade]]&lt;=50,772.77,850.05)))</f>
        <v>772.77</v>
      </c>
      <c r="P6360">
        <f>IF(Registros[[#This Row],[idade]]&lt;18,23.99,IF(Registros[[#This Row],[idade]]&lt;=25,49.9,IF(Registros[[#This Row],[idade]]&lt;=50,145.2,175.45)))</f>
        <v>145.19999999999999</v>
      </c>
      <c r="Q6360">
        <v>2</v>
      </c>
      <c r="R6360">
        <v>16</v>
      </c>
      <c r="T6360">
        <v>1</v>
      </c>
      <c r="U6360" t="s">
        <v>2</v>
      </c>
      <c r="V6360" t="s">
        <v>18</v>
      </c>
    </row>
    <row r="6361" spans="1:22" x14ac:dyDescent="0.3">
      <c r="A6361">
        <v>6360</v>
      </c>
      <c r="B6361">
        <v>43134514546</v>
      </c>
      <c r="C6361">
        <v>5</v>
      </c>
      <c r="D6361" s="1">
        <v>32300</v>
      </c>
      <c r="E6361" s="3">
        <f>2023-YEAR(Registros[[#This Row],[data_nascimento]])</f>
        <v>35</v>
      </c>
      <c r="F6361" s="1">
        <v>44049</v>
      </c>
      <c r="H6361">
        <v>220</v>
      </c>
      <c r="I6361">
        <v>1</v>
      </c>
      <c r="J6361" s="3">
        <v>96.466666666666669</v>
      </c>
      <c r="K6361">
        <v>5.4</v>
      </c>
      <c r="L6361">
        <v>2894</v>
      </c>
      <c r="M6361">
        <f>Registros[[#This Row],[salario]]*0.06</f>
        <v>173.64</v>
      </c>
      <c r="N6361">
        <f>Registros[[#This Row],[salario]]*5%</f>
        <v>144.70000000000002</v>
      </c>
      <c r="O6361">
        <f>IF(Registros[[#This Row],[idade]]&lt;18,311.43,IF(Registros[[#This Row],[idade]]&lt;=25,488.58,IF(Registros[[#This Row],[idade]]&lt;=50,772.77,850.05)))</f>
        <v>772.77</v>
      </c>
      <c r="P6361">
        <f>IF(Registros[[#This Row],[idade]]&lt;18,23.99,IF(Registros[[#This Row],[idade]]&lt;=25,49.9,IF(Registros[[#This Row],[idade]]&lt;=50,145.2,175.45)))</f>
        <v>145.19999999999999</v>
      </c>
      <c r="Q6361">
        <v>2</v>
      </c>
      <c r="R6361">
        <v>24</v>
      </c>
      <c r="T6361">
        <v>1</v>
      </c>
      <c r="U6361" t="s">
        <v>2</v>
      </c>
      <c r="V6361" t="s">
        <v>18</v>
      </c>
    </row>
    <row r="6362" spans="1:22" x14ac:dyDescent="0.3">
      <c r="A6362">
        <v>6361</v>
      </c>
      <c r="B6362">
        <v>46171721654</v>
      </c>
      <c r="C6362">
        <v>4</v>
      </c>
      <c r="D6362" s="1">
        <v>29618</v>
      </c>
      <c r="E6362" s="3">
        <f>2023-YEAR(Registros[[#This Row],[data_nascimento]])</f>
        <v>42</v>
      </c>
      <c r="F6362" s="1">
        <v>44049</v>
      </c>
      <c r="H6362">
        <v>220</v>
      </c>
      <c r="I6362">
        <v>9</v>
      </c>
      <c r="J6362" s="3">
        <v>482.40000000000003</v>
      </c>
      <c r="K6362">
        <v>9.4499999999999993</v>
      </c>
      <c r="L6362">
        <v>1608</v>
      </c>
      <c r="M6362">
        <f>Registros[[#This Row],[salario]]*0.06</f>
        <v>96.47999999999999</v>
      </c>
      <c r="N6362">
        <f>Registros[[#This Row],[salario]]*5%</f>
        <v>80.400000000000006</v>
      </c>
      <c r="O6362">
        <f>IF(Registros[[#This Row],[idade]]&lt;18,311.43,IF(Registros[[#This Row],[idade]]&lt;=25,488.58,IF(Registros[[#This Row],[idade]]&lt;=50,772.77,850.05)))</f>
        <v>772.77</v>
      </c>
      <c r="P6362">
        <f>IF(Registros[[#This Row],[idade]]&lt;18,23.99,IF(Registros[[#This Row],[idade]]&lt;=25,49.9,IF(Registros[[#This Row],[idade]]&lt;=50,145.2,175.45)))</f>
        <v>145.19999999999999</v>
      </c>
      <c r="Q6362">
        <v>5</v>
      </c>
      <c r="R6362">
        <v>26</v>
      </c>
      <c r="T6362">
        <v>2</v>
      </c>
      <c r="U6362" t="s">
        <v>2</v>
      </c>
      <c r="V6362" t="s">
        <v>18</v>
      </c>
    </row>
    <row r="6363" spans="1:22" x14ac:dyDescent="0.3">
      <c r="A6363">
        <v>6362</v>
      </c>
      <c r="B6363">
        <v>84503363635</v>
      </c>
      <c r="C6363">
        <v>6</v>
      </c>
      <c r="D6363" s="1">
        <v>30563</v>
      </c>
      <c r="E6363" s="3">
        <f>2023-YEAR(Registros[[#This Row],[data_nascimento]])</f>
        <v>40</v>
      </c>
      <c r="F6363" s="1">
        <v>44049</v>
      </c>
      <c r="H6363">
        <v>220</v>
      </c>
      <c r="I6363">
        <v>4</v>
      </c>
      <c r="J6363" s="3">
        <v>956.26666666666665</v>
      </c>
      <c r="K6363">
        <v>4.05</v>
      </c>
      <c r="L6363">
        <v>7172</v>
      </c>
      <c r="M6363">
        <f>Registros[[#This Row],[salario]]*0.06</f>
        <v>430.32</v>
      </c>
      <c r="N6363">
        <f>Registros[[#This Row],[salario]]*5%</f>
        <v>358.6</v>
      </c>
      <c r="O6363">
        <f>IF(Registros[[#This Row],[idade]]&lt;18,311.43,IF(Registros[[#This Row],[idade]]&lt;=25,488.58,IF(Registros[[#This Row],[idade]]&lt;=50,772.77,850.05)))</f>
        <v>772.77</v>
      </c>
      <c r="P6363">
        <f>IF(Registros[[#This Row],[idade]]&lt;18,23.99,IF(Registros[[#This Row],[idade]]&lt;=25,49.9,IF(Registros[[#This Row],[idade]]&lt;=50,145.2,175.45)))</f>
        <v>145.19999999999999</v>
      </c>
      <c r="Q6363">
        <v>2</v>
      </c>
      <c r="R6363">
        <v>10</v>
      </c>
      <c r="T6363">
        <v>3</v>
      </c>
      <c r="U6363" t="s">
        <v>3</v>
      </c>
      <c r="V6363" t="s">
        <v>19</v>
      </c>
    </row>
    <row r="6364" spans="1:22" x14ac:dyDescent="0.3">
      <c r="A6364">
        <v>6363</v>
      </c>
      <c r="B6364">
        <v>35524849336</v>
      </c>
      <c r="C6364">
        <v>4</v>
      </c>
      <c r="D6364" s="1">
        <v>29077</v>
      </c>
      <c r="E6364" s="3">
        <f>2023-YEAR(Registros[[#This Row],[data_nascimento]])</f>
        <v>44</v>
      </c>
      <c r="F6364" s="1">
        <v>44049</v>
      </c>
      <c r="H6364">
        <v>220</v>
      </c>
      <c r="I6364">
        <v>17</v>
      </c>
      <c r="J6364" s="3">
        <v>1809.3666666666668</v>
      </c>
      <c r="K6364">
        <v>24.3</v>
      </c>
      <c r="L6364">
        <v>3193</v>
      </c>
      <c r="M6364">
        <f>Registros[[#This Row],[salario]]*0.06</f>
        <v>191.57999999999998</v>
      </c>
      <c r="N6364">
        <f>Registros[[#This Row],[salario]]*5%</f>
        <v>159.65</v>
      </c>
      <c r="O6364">
        <f>IF(Registros[[#This Row],[idade]]&lt;18,311.43,IF(Registros[[#This Row],[idade]]&lt;=25,488.58,IF(Registros[[#This Row],[idade]]&lt;=50,772.77,850.05)))</f>
        <v>772.77</v>
      </c>
      <c r="P6364">
        <f>IF(Registros[[#This Row],[idade]]&lt;18,23.99,IF(Registros[[#This Row],[idade]]&lt;=25,49.9,IF(Registros[[#This Row],[idade]]&lt;=50,145.2,175.45)))</f>
        <v>145.19999999999999</v>
      </c>
      <c r="Q6364">
        <v>4</v>
      </c>
      <c r="R6364">
        <v>20</v>
      </c>
      <c r="T6364">
        <v>2</v>
      </c>
      <c r="U6364" t="s">
        <v>2</v>
      </c>
      <c r="V6364" t="s">
        <v>22</v>
      </c>
    </row>
    <row r="6365" spans="1:22" x14ac:dyDescent="0.3">
      <c r="A6365">
        <v>6364</v>
      </c>
      <c r="B6365">
        <v>12389388828</v>
      </c>
      <c r="C6365">
        <v>5</v>
      </c>
      <c r="D6365" s="1">
        <v>34340</v>
      </c>
      <c r="E6365" s="3">
        <f>2023-YEAR(Registros[[#This Row],[data_nascimento]])</f>
        <v>29</v>
      </c>
      <c r="F6365" s="1">
        <v>44049</v>
      </c>
      <c r="H6365">
        <v>220</v>
      </c>
      <c r="I6365">
        <v>15</v>
      </c>
      <c r="J6365" s="3">
        <v>3222.5</v>
      </c>
      <c r="K6365">
        <v>21.6</v>
      </c>
      <c r="L6365">
        <v>6445</v>
      </c>
      <c r="M6365">
        <f>Registros[[#This Row],[salario]]*0.06</f>
        <v>386.7</v>
      </c>
      <c r="N6365">
        <f>Registros[[#This Row],[salario]]*5%</f>
        <v>322.25</v>
      </c>
      <c r="O6365">
        <f>IF(Registros[[#This Row],[idade]]&lt;18,311.43,IF(Registros[[#This Row],[idade]]&lt;=25,488.58,IF(Registros[[#This Row],[idade]]&lt;=50,772.77,850.05)))</f>
        <v>772.77</v>
      </c>
      <c r="P6365">
        <f>IF(Registros[[#This Row],[idade]]&lt;18,23.99,IF(Registros[[#This Row],[idade]]&lt;=25,49.9,IF(Registros[[#This Row],[idade]]&lt;=50,145.2,175.45)))</f>
        <v>145.19999999999999</v>
      </c>
      <c r="Q6365">
        <v>2</v>
      </c>
      <c r="R6365">
        <v>12</v>
      </c>
      <c r="T6365">
        <v>3</v>
      </c>
      <c r="U6365" t="s">
        <v>3</v>
      </c>
      <c r="V6365" t="s">
        <v>18</v>
      </c>
    </row>
    <row r="6366" spans="1:22" x14ac:dyDescent="0.3">
      <c r="A6366">
        <v>6365</v>
      </c>
      <c r="B6366">
        <v>22639349536</v>
      </c>
      <c r="C6366">
        <v>7</v>
      </c>
      <c r="D6366" s="1">
        <v>31087</v>
      </c>
      <c r="E6366" s="3">
        <f>2023-YEAR(Registros[[#This Row],[data_nascimento]])</f>
        <v>38</v>
      </c>
      <c r="F6366" s="1">
        <v>44049</v>
      </c>
      <c r="H6366">
        <v>220</v>
      </c>
      <c r="I6366">
        <v>19</v>
      </c>
      <c r="J6366" s="3">
        <v>2008.3</v>
      </c>
      <c r="K6366">
        <v>9.4499999999999993</v>
      </c>
      <c r="L6366">
        <v>3171</v>
      </c>
      <c r="M6366">
        <f>Registros[[#This Row],[salario]]*0.06</f>
        <v>190.26</v>
      </c>
      <c r="N6366">
        <f>Registros[[#This Row],[salario]]*5%</f>
        <v>158.55000000000001</v>
      </c>
      <c r="O6366">
        <f>IF(Registros[[#This Row],[idade]]&lt;18,311.43,IF(Registros[[#This Row],[idade]]&lt;=25,488.58,IF(Registros[[#This Row],[idade]]&lt;=50,772.77,850.05)))</f>
        <v>772.77</v>
      </c>
      <c r="P6366">
        <f>IF(Registros[[#This Row],[idade]]&lt;18,23.99,IF(Registros[[#This Row],[idade]]&lt;=25,49.9,IF(Registros[[#This Row],[idade]]&lt;=50,145.2,175.45)))</f>
        <v>145.19999999999999</v>
      </c>
      <c r="Q6366">
        <v>1</v>
      </c>
      <c r="R6366">
        <v>20</v>
      </c>
      <c r="T6366">
        <v>3</v>
      </c>
      <c r="U6366" t="s">
        <v>2</v>
      </c>
      <c r="V6366" t="s">
        <v>21</v>
      </c>
    </row>
    <row r="6367" spans="1:22" x14ac:dyDescent="0.3">
      <c r="A6367">
        <v>6366</v>
      </c>
      <c r="B6367">
        <v>49814733747</v>
      </c>
      <c r="C6367">
        <v>4</v>
      </c>
      <c r="D6367" s="1">
        <v>29816</v>
      </c>
      <c r="E6367" s="3">
        <f>2023-YEAR(Registros[[#This Row],[data_nascimento]])</f>
        <v>42</v>
      </c>
      <c r="F6367" s="1">
        <v>44049</v>
      </c>
      <c r="H6367">
        <v>220</v>
      </c>
      <c r="I6367">
        <v>4</v>
      </c>
      <c r="J6367" s="3">
        <v>636</v>
      </c>
      <c r="K6367">
        <v>20.25</v>
      </c>
      <c r="L6367">
        <v>4770</v>
      </c>
      <c r="M6367">
        <f>Registros[[#This Row],[salario]]*0.06</f>
        <v>286.2</v>
      </c>
      <c r="N6367">
        <f>Registros[[#This Row],[salario]]*5%</f>
        <v>238.5</v>
      </c>
      <c r="O6367">
        <f>IF(Registros[[#This Row],[idade]]&lt;18,311.43,IF(Registros[[#This Row],[idade]]&lt;=25,488.58,IF(Registros[[#This Row],[idade]]&lt;=50,772.77,850.05)))</f>
        <v>772.77</v>
      </c>
      <c r="P6367">
        <f>IF(Registros[[#This Row],[idade]]&lt;18,23.99,IF(Registros[[#This Row],[idade]]&lt;=25,49.9,IF(Registros[[#This Row],[idade]]&lt;=50,145.2,175.45)))</f>
        <v>145.19999999999999</v>
      </c>
      <c r="Q6367">
        <v>5</v>
      </c>
      <c r="R6367">
        <v>7</v>
      </c>
      <c r="T6367">
        <v>3</v>
      </c>
      <c r="U6367" t="s">
        <v>3</v>
      </c>
      <c r="V6367" t="s">
        <v>18</v>
      </c>
    </row>
    <row r="6368" spans="1:22" x14ac:dyDescent="0.3">
      <c r="A6368">
        <v>6367</v>
      </c>
      <c r="B6368">
        <v>22430581985</v>
      </c>
      <c r="C6368">
        <v>4</v>
      </c>
      <c r="D6368" s="1">
        <v>37034</v>
      </c>
      <c r="E6368" s="3">
        <f>2023-YEAR(Registros[[#This Row],[data_nascimento]])</f>
        <v>22</v>
      </c>
      <c r="F6368" s="1">
        <v>44049</v>
      </c>
      <c r="H6368">
        <v>220</v>
      </c>
      <c r="I6368">
        <v>11</v>
      </c>
      <c r="J6368" s="3">
        <v>753.13333333333333</v>
      </c>
      <c r="K6368">
        <v>2.7</v>
      </c>
      <c r="L6368">
        <v>2054</v>
      </c>
      <c r="M6368">
        <f>Registros[[#This Row],[salario]]*0.06</f>
        <v>123.24</v>
      </c>
      <c r="N6368">
        <f>Registros[[#This Row],[salario]]*5%</f>
        <v>102.7</v>
      </c>
      <c r="O6368">
        <f>IF(Registros[[#This Row],[idade]]&lt;18,311.43,IF(Registros[[#This Row],[idade]]&lt;=25,488.58,IF(Registros[[#This Row],[idade]]&lt;=50,772.77,850.05)))</f>
        <v>488.58</v>
      </c>
      <c r="P6368">
        <f>IF(Registros[[#This Row],[idade]]&lt;18,23.99,IF(Registros[[#This Row],[idade]]&lt;=25,49.9,IF(Registros[[#This Row],[idade]]&lt;=50,145.2,175.45)))</f>
        <v>49.9</v>
      </c>
      <c r="Q6368">
        <v>4</v>
      </c>
      <c r="R6368">
        <v>15</v>
      </c>
      <c r="T6368">
        <v>3</v>
      </c>
      <c r="U6368" t="s">
        <v>3</v>
      </c>
      <c r="V6368" t="s">
        <v>19</v>
      </c>
    </row>
    <row r="6369" spans="1:22" x14ac:dyDescent="0.3">
      <c r="A6369">
        <v>6368</v>
      </c>
      <c r="B6369">
        <v>54200753237</v>
      </c>
      <c r="C6369">
        <v>4</v>
      </c>
      <c r="D6369" s="1">
        <v>31680</v>
      </c>
      <c r="E6369" s="3">
        <f>2023-YEAR(Registros[[#This Row],[data_nascimento]])</f>
        <v>37</v>
      </c>
      <c r="F6369" s="1">
        <v>44049</v>
      </c>
      <c r="H6369">
        <v>220</v>
      </c>
      <c r="I6369">
        <v>8</v>
      </c>
      <c r="J6369" s="3">
        <v>537.06666666666672</v>
      </c>
      <c r="K6369">
        <v>12.15</v>
      </c>
      <c r="L6369">
        <v>2014</v>
      </c>
      <c r="M6369">
        <f>Registros[[#This Row],[salario]]*0.06</f>
        <v>120.83999999999999</v>
      </c>
      <c r="N6369">
        <f>Registros[[#This Row],[salario]]*5%</f>
        <v>100.7</v>
      </c>
      <c r="O6369">
        <f>IF(Registros[[#This Row],[idade]]&lt;18,311.43,IF(Registros[[#This Row],[idade]]&lt;=25,488.58,IF(Registros[[#This Row],[idade]]&lt;=50,772.77,850.05)))</f>
        <v>772.77</v>
      </c>
      <c r="P6369">
        <f>IF(Registros[[#This Row],[idade]]&lt;18,23.99,IF(Registros[[#This Row],[idade]]&lt;=25,49.9,IF(Registros[[#This Row],[idade]]&lt;=50,145.2,175.45)))</f>
        <v>145.19999999999999</v>
      </c>
      <c r="Q6369">
        <v>1</v>
      </c>
      <c r="R6369">
        <v>21</v>
      </c>
      <c r="T6369">
        <v>2</v>
      </c>
      <c r="U6369" t="s">
        <v>2</v>
      </c>
      <c r="V6369" t="s">
        <v>21</v>
      </c>
    </row>
    <row r="6370" spans="1:22" x14ac:dyDescent="0.3">
      <c r="A6370">
        <v>6369</v>
      </c>
      <c r="B6370">
        <v>41657104146</v>
      </c>
      <c r="C6370">
        <v>5</v>
      </c>
      <c r="D6370" s="1">
        <v>36027</v>
      </c>
      <c r="E6370" s="3">
        <f>2023-YEAR(Registros[[#This Row],[data_nascimento]])</f>
        <v>25</v>
      </c>
      <c r="F6370" s="1">
        <v>44049</v>
      </c>
      <c r="H6370">
        <v>220</v>
      </c>
      <c r="I6370">
        <v>1</v>
      </c>
      <c r="J6370" s="3">
        <v>203.56666666666666</v>
      </c>
      <c r="K6370">
        <v>12.15</v>
      </c>
      <c r="L6370">
        <v>6107</v>
      </c>
      <c r="M6370">
        <f>Registros[[#This Row],[salario]]*0.06</f>
        <v>366.41999999999996</v>
      </c>
      <c r="N6370">
        <f>Registros[[#This Row],[salario]]*5%</f>
        <v>305.35000000000002</v>
      </c>
      <c r="O6370">
        <f>IF(Registros[[#This Row],[idade]]&lt;18,311.43,IF(Registros[[#This Row],[idade]]&lt;=25,488.58,IF(Registros[[#This Row],[idade]]&lt;=50,772.77,850.05)))</f>
        <v>488.58</v>
      </c>
      <c r="P6370">
        <f>IF(Registros[[#This Row],[idade]]&lt;18,23.99,IF(Registros[[#This Row],[idade]]&lt;=25,49.9,IF(Registros[[#This Row],[idade]]&lt;=50,145.2,175.45)))</f>
        <v>49.9</v>
      </c>
      <c r="Q6370">
        <v>2</v>
      </c>
      <c r="R6370">
        <v>10</v>
      </c>
      <c r="T6370">
        <v>3</v>
      </c>
      <c r="U6370" t="s">
        <v>3</v>
      </c>
      <c r="V6370" t="s">
        <v>21</v>
      </c>
    </row>
    <row r="6371" spans="1:22" x14ac:dyDescent="0.3">
      <c r="A6371">
        <v>6370</v>
      </c>
      <c r="B6371">
        <v>57374979337</v>
      </c>
      <c r="C6371">
        <v>6</v>
      </c>
      <c r="D6371" s="1">
        <v>29778</v>
      </c>
      <c r="E6371" s="3">
        <f>2023-YEAR(Registros[[#This Row],[data_nascimento]])</f>
        <v>42</v>
      </c>
      <c r="F6371" s="1">
        <v>44049</v>
      </c>
      <c r="H6371">
        <v>220</v>
      </c>
      <c r="I6371">
        <v>13</v>
      </c>
      <c r="J6371" s="3">
        <v>2096.0333333333333</v>
      </c>
      <c r="K6371">
        <v>2.7</v>
      </c>
      <c r="L6371">
        <v>4837</v>
      </c>
      <c r="M6371">
        <f>Registros[[#This Row],[salario]]*0.06</f>
        <v>290.21999999999997</v>
      </c>
      <c r="N6371">
        <f>Registros[[#This Row],[salario]]*5%</f>
        <v>241.85000000000002</v>
      </c>
      <c r="O6371">
        <f>IF(Registros[[#This Row],[idade]]&lt;18,311.43,IF(Registros[[#This Row],[idade]]&lt;=25,488.58,IF(Registros[[#This Row],[idade]]&lt;=50,772.77,850.05)))</f>
        <v>772.77</v>
      </c>
      <c r="P6371">
        <f>IF(Registros[[#This Row],[idade]]&lt;18,23.99,IF(Registros[[#This Row],[idade]]&lt;=25,49.9,IF(Registros[[#This Row],[idade]]&lt;=50,145.2,175.45)))</f>
        <v>145.19999999999999</v>
      </c>
      <c r="Q6371">
        <v>5</v>
      </c>
      <c r="R6371">
        <v>6</v>
      </c>
      <c r="T6371">
        <v>2</v>
      </c>
      <c r="U6371" t="s">
        <v>2</v>
      </c>
      <c r="V6371" t="s">
        <v>21</v>
      </c>
    </row>
    <row r="6372" spans="1:22" x14ac:dyDescent="0.3">
      <c r="A6372">
        <v>6371</v>
      </c>
      <c r="B6372">
        <v>25647620638</v>
      </c>
      <c r="C6372">
        <v>7</v>
      </c>
      <c r="D6372" s="1">
        <v>39344</v>
      </c>
      <c r="E6372" s="3">
        <f>2023-YEAR(Registros[[#This Row],[data_nascimento]])</f>
        <v>16</v>
      </c>
      <c r="F6372" s="1">
        <v>44049</v>
      </c>
      <c r="H6372">
        <v>120</v>
      </c>
      <c r="I6372">
        <v>19</v>
      </c>
      <c r="J6372" s="3">
        <v>1955.7333333333333</v>
      </c>
      <c r="K6372">
        <v>25.65</v>
      </c>
      <c r="L6372">
        <v>3088</v>
      </c>
      <c r="M6372">
        <f>Registros[[#This Row],[salario]]*0.06</f>
        <v>185.28</v>
      </c>
      <c r="N6372">
        <f>Registros[[#This Row],[salario]]*5%</f>
        <v>154.4</v>
      </c>
      <c r="O6372">
        <f>IF(Registros[[#This Row],[idade]]&lt;18,311.43,IF(Registros[[#This Row],[idade]]&lt;=25,488.58,IF(Registros[[#This Row],[idade]]&lt;=50,772.77,850.05)))</f>
        <v>311.43</v>
      </c>
      <c r="P6372">
        <f>IF(Registros[[#This Row],[idade]]&lt;18,23.99,IF(Registros[[#This Row],[idade]]&lt;=25,49.9,IF(Registros[[#This Row],[idade]]&lt;=50,145.2,175.45)))</f>
        <v>23.99</v>
      </c>
      <c r="Q6372">
        <v>2</v>
      </c>
      <c r="R6372">
        <v>18</v>
      </c>
      <c r="T6372">
        <v>1</v>
      </c>
      <c r="U6372" t="s">
        <v>3</v>
      </c>
      <c r="V6372" t="s">
        <v>22</v>
      </c>
    </row>
    <row r="6373" spans="1:22" x14ac:dyDescent="0.3">
      <c r="A6373">
        <v>6372</v>
      </c>
      <c r="B6373">
        <v>55215928891</v>
      </c>
      <c r="C6373">
        <v>5</v>
      </c>
      <c r="D6373" s="1">
        <v>30732</v>
      </c>
      <c r="E6373" s="3">
        <f>2023-YEAR(Registros[[#This Row],[data_nascimento]])</f>
        <v>39</v>
      </c>
      <c r="F6373" s="1">
        <v>44049</v>
      </c>
      <c r="H6373">
        <v>220</v>
      </c>
      <c r="I6373">
        <v>3</v>
      </c>
      <c r="J6373" s="3">
        <v>457</v>
      </c>
      <c r="K6373">
        <v>16.2</v>
      </c>
      <c r="L6373">
        <v>4570</v>
      </c>
      <c r="M6373">
        <f>Registros[[#This Row],[salario]]*0.06</f>
        <v>274.2</v>
      </c>
      <c r="N6373">
        <f>Registros[[#This Row],[salario]]*5%</f>
        <v>228.5</v>
      </c>
      <c r="O6373">
        <f>IF(Registros[[#This Row],[idade]]&lt;18,311.43,IF(Registros[[#This Row],[idade]]&lt;=25,488.58,IF(Registros[[#This Row],[idade]]&lt;=50,772.77,850.05)))</f>
        <v>772.77</v>
      </c>
      <c r="P6373">
        <f>IF(Registros[[#This Row],[idade]]&lt;18,23.99,IF(Registros[[#This Row],[idade]]&lt;=25,49.9,IF(Registros[[#This Row],[idade]]&lt;=50,145.2,175.45)))</f>
        <v>145.19999999999999</v>
      </c>
      <c r="Q6373">
        <v>5</v>
      </c>
      <c r="R6373">
        <v>12</v>
      </c>
      <c r="T6373">
        <v>2</v>
      </c>
      <c r="U6373" t="s">
        <v>2</v>
      </c>
      <c r="V6373" t="s">
        <v>22</v>
      </c>
    </row>
    <row r="6374" spans="1:22" x14ac:dyDescent="0.3">
      <c r="A6374">
        <v>6373</v>
      </c>
      <c r="B6374">
        <v>26457448783</v>
      </c>
      <c r="C6374">
        <v>4</v>
      </c>
      <c r="D6374" s="1">
        <v>37320</v>
      </c>
      <c r="E6374" s="3">
        <f>2023-YEAR(Registros[[#This Row],[data_nascimento]])</f>
        <v>21</v>
      </c>
      <c r="F6374" s="1">
        <v>44049</v>
      </c>
      <c r="H6374">
        <v>220</v>
      </c>
      <c r="I6374">
        <v>9</v>
      </c>
      <c r="J6374" s="3">
        <v>1505.7</v>
      </c>
      <c r="K6374">
        <v>13.5</v>
      </c>
      <c r="L6374">
        <v>5019</v>
      </c>
      <c r="M6374">
        <f>Registros[[#This Row],[salario]]*0.06</f>
        <v>301.14</v>
      </c>
      <c r="N6374">
        <f>Registros[[#This Row],[salario]]*5%</f>
        <v>250.95000000000002</v>
      </c>
      <c r="O6374">
        <f>IF(Registros[[#This Row],[idade]]&lt;18,311.43,IF(Registros[[#This Row],[idade]]&lt;=25,488.58,IF(Registros[[#This Row],[idade]]&lt;=50,772.77,850.05)))</f>
        <v>488.58</v>
      </c>
      <c r="P6374">
        <f>IF(Registros[[#This Row],[idade]]&lt;18,23.99,IF(Registros[[#This Row],[idade]]&lt;=25,49.9,IF(Registros[[#This Row],[idade]]&lt;=50,145.2,175.45)))</f>
        <v>49.9</v>
      </c>
      <c r="Q6374">
        <v>2</v>
      </c>
      <c r="R6374">
        <v>19</v>
      </c>
      <c r="T6374">
        <v>1</v>
      </c>
      <c r="U6374" t="s">
        <v>2</v>
      </c>
      <c r="V6374" t="s">
        <v>19</v>
      </c>
    </row>
    <row r="6375" spans="1:22" x14ac:dyDescent="0.3">
      <c r="A6375">
        <v>6374</v>
      </c>
      <c r="B6375">
        <v>46378015427</v>
      </c>
      <c r="C6375">
        <v>6</v>
      </c>
      <c r="D6375" s="1">
        <v>27989</v>
      </c>
      <c r="E6375" s="3">
        <f>2023-YEAR(Registros[[#This Row],[data_nascimento]])</f>
        <v>47</v>
      </c>
      <c r="F6375" s="1">
        <v>44049</v>
      </c>
      <c r="H6375">
        <v>220</v>
      </c>
      <c r="I6375">
        <v>10</v>
      </c>
      <c r="J6375" s="3">
        <v>459</v>
      </c>
      <c r="K6375">
        <v>17.55</v>
      </c>
      <c r="L6375">
        <v>1377</v>
      </c>
      <c r="M6375">
        <f>Registros[[#This Row],[salario]]*0.06</f>
        <v>82.61999999999999</v>
      </c>
      <c r="N6375">
        <f>Registros[[#This Row],[salario]]*5%</f>
        <v>68.850000000000009</v>
      </c>
      <c r="O6375">
        <f>IF(Registros[[#This Row],[idade]]&lt;18,311.43,IF(Registros[[#This Row],[idade]]&lt;=25,488.58,IF(Registros[[#This Row],[idade]]&lt;=50,772.77,850.05)))</f>
        <v>772.77</v>
      </c>
      <c r="P6375">
        <f>IF(Registros[[#This Row],[idade]]&lt;18,23.99,IF(Registros[[#This Row],[idade]]&lt;=25,49.9,IF(Registros[[#This Row],[idade]]&lt;=50,145.2,175.45)))</f>
        <v>145.19999999999999</v>
      </c>
      <c r="Q6375">
        <v>4</v>
      </c>
      <c r="R6375">
        <v>12</v>
      </c>
      <c r="T6375">
        <v>1</v>
      </c>
      <c r="U6375" t="s">
        <v>2</v>
      </c>
      <c r="V6375" t="s">
        <v>19</v>
      </c>
    </row>
    <row r="6376" spans="1:22" x14ac:dyDescent="0.3">
      <c r="A6376">
        <v>6375</v>
      </c>
      <c r="B6376">
        <v>28552179667</v>
      </c>
      <c r="C6376">
        <v>5</v>
      </c>
      <c r="D6376" s="1">
        <v>34412</v>
      </c>
      <c r="E6376" s="3">
        <f>2023-YEAR(Registros[[#This Row],[data_nascimento]])</f>
        <v>29</v>
      </c>
      <c r="F6376" s="1">
        <v>44049</v>
      </c>
      <c r="H6376">
        <v>220</v>
      </c>
      <c r="I6376">
        <v>10</v>
      </c>
      <c r="J6376" s="3">
        <v>1617.6666666666667</v>
      </c>
      <c r="K6376">
        <v>9.4499999999999993</v>
      </c>
      <c r="L6376">
        <v>4853</v>
      </c>
      <c r="M6376">
        <f>Registros[[#This Row],[salario]]*0.06</f>
        <v>291.18</v>
      </c>
      <c r="N6376">
        <f>Registros[[#This Row],[salario]]*5%</f>
        <v>242.65</v>
      </c>
      <c r="O6376">
        <f>IF(Registros[[#This Row],[idade]]&lt;18,311.43,IF(Registros[[#This Row],[idade]]&lt;=25,488.58,IF(Registros[[#This Row],[idade]]&lt;=50,772.77,850.05)))</f>
        <v>772.77</v>
      </c>
      <c r="P6376">
        <f>IF(Registros[[#This Row],[idade]]&lt;18,23.99,IF(Registros[[#This Row],[idade]]&lt;=25,49.9,IF(Registros[[#This Row],[idade]]&lt;=50,145.2,175.45)))</f>
        <v>145.19999999999999</v>
      </c>
      <c r="Q6376">
        <v>1</v>
      </c>
      <c r="R6376">
        <v>15</v>
      </c>
      <c r="T6376">
        <v>2</v>
      </c>
      <c r="U6376" t="s">
        <v>3</v>
      </c>
      <c r="V6376" t="s">
        <v>19</v>
      </c>
    </row>
    <row r="6377" spans="1:22" x14ac:dyDescent="0.3">
      <c r="A6377">
        <v>6376</v>
      </c>
      <c r="B6377">
        <v>67330631701</v>
      </c>
      <c r="C6377">
        <v>4</v>
      </c>
      <c r="D6377" s="1">
        <v>37685</v>
      </c>
      <c r="E6377" s="3">
        <f>2023-YEAR(Registros[[#This Row],[data_nascimento]])</f>
        <v>20</v>
      </c>
      <c r="F6377" s="1">
        <v>44053</v>
      </c>
      <c r="H6377">
        <v>220</v>
      </c>
      <c r="I6377">
        <v>20</v>
      </c>
      <c r="J6377" s="3">
        <v>3368.666666666667</v>
      </c>
      <c r="K6377">
        <v>22.95</v>
      </c>
      <c r="L6377">
        <v>5053</v>
      </c>
      <c r="M6377">
        <f>Registros[[#This Row],[salario]]*0.06</f>
        <v>303.18</v>
      </c>
      <c r="N6377">
        <f>Registros[[#This Row],[salario]]*5%</f>
        <v>252.65</v>
      </c>
      <c r="O6377">
        <f>IF(Registros[[#This Row],[idade]]&lt;18,311.43,IF(Registros[[#This Row],[idade]]&lt;=25,488.58,IF(Registros[[#This Row],[idade]]&lt;=50,772.77,850.05)))</f>
        <v>488.58</v>
      </c>
      <c r="P6377">
        <f>IF(Registros[[#This Row],[idade]]&lt;18,23.99,IF(Registros[[#This Row],[idade]]&lt;=25,49.9,IF(Registros[[#This Row],[idade]]&lt;=50,145.2,175.45)))</f>
        <v>49.9</v>
      </c>
      <c r="Q6377">
        <v>3</v>
      </c>
      <c r="R6377">
        <v>18</v>
      </c>
      <c r="T6377">
        <v>3</v>
      </c>
      <c r="U6377" t="s">
        <v>3</v>
      </c>
      <c r="V6377" t="s">
        <v>22</v>
      </c>
    </row>
    <row r="6378" spans="1:22" x14ac:dyDescent="0.3">
      <c r="A6378">
        <v>6377</v>
      </c>
      <c r="B6378">
        <v>90683786703</v>
      </c>
      <c r="C6378">
        <v>4</v>
      </c>
      <c r="D6378" s="1">
        <v>34923</v>
      </c>
      <c r="E6378" s="3">
        <f>2023-YEAR(Registros[[#This Row],[data_nascimento]])</f>
        <v>28</v>
      </c>
      <c r="F6378" s="1">
        <v>44053</v>
      </c>
      <c r="H6378">
        <v>220</v>
      </c>
      <c r="I6378">
        <v>13</v>
      </c>
      <c r="J6378" s="3">
        <v>800.80000000000007</v>
      </c>
      <c r="K6378">
        <v>20.25</v>
      </c>
      <c r="L6378">
        <v>1848</v>
      </c>
      <c r="M6378">
        <f>Registros[[#This Row],[salario]]*0.06</f>
        <v>110.88</v>
      </c>
      <c r="N6378">
        <f>Registros[[#This Row],[salario]]*5%</f>
        <v>92.4</v>
      </c>
      <c r="O6378">
        <f>IF(Registros[[#This Row],[idade]]&lt;18,311.43,IF(Registros[[#This Row],[idade]]&lt;=25,488.58,IF(Registros[[#This Row],[idade]]&lt;=50,772.77,850.05)))</f>
        <v>772.77</v>
      </c>
      <c r="P6378">
        <f>IF(Registros[[#This Row],[idade]]&lt;18,23.99,IF(Registros[[#This Row],[idade]]&lt;=25,49.9,IF(Registros[[#This Row],[idade]]&lt;=50,145.2,175.45)))</f>
        <v>145.19999999999999</v>
      </c>
      <c r="Q6378">
        <v>3</v>
      </c>
      <c r="R6378">
        <v>9</v>
      </c>
      <c r="T6378">
        <v>1</v>
      </c>
      <c r="U6378" t="s">
        <v>2</v>
      </c>
      <c r="V6378" t="s">
        <v>19</v>
      </c>
    </row>
    <row r="6379" spans="1:22" x14ac:dyDescent="0.3">
      <c r="A6379">
        <v>6378</v>
      </c>
      <c r="B6379">
        <v>45655235630</v>
      </c>
      <c r="C6379">
        <v>2</v>
      </c>
      <c r="D6379" s="1">
        <v>31327</v>
      </c>
      <c r="E6379" s="3">
        <f>2023-YEAR(Registros[[#This Row],[data_nascimento]])</f>
        <v>38</v>
      </c>
      <c r="F6379" s="1">
        <v>44053</v>
      </c>
      <c r="H6379">
        <v>220</v>
      </c>
      <c r="I6379">
        <v>20</v>
      </c>
      <c r="J6379" s="3">
        <v>2330.6666666666665</v>
      </c>
      <c r="K6379">
        <v>13.5</v>
      </c>
      <c r="L6379">
        <v>3496</v>
      </c>
      <c r="M6379">
        <f>Registros[[#This Row],[salario]]*0.06</f>
        <v>209.76</v>
      </c>
      <c r="N6379">
        <f>Registros[[#This Row],[salario]]*5%</f>
        <v>174.8</v>
      </c>
      <c r="O6379">
        <f>IF(Registros[[#This Row],[idade]]&lt;18,311.43,IF(Registros[[#This Row],[idade]]&lt;=25,488.58,IF(Registros[[#This Row],[idade]]&lt;=50,772.77,850.05)))</f>
        <v>772.77</v>
      </c>
      <c r="P6379">
        <f>IF(Registros[[#This Row],[idade]]&lt;18,23.99,IF(Registros[[#This Row],[idade]]&lt;=25,49.9,IF(Registros[[#This Row],[idade]]&lt;=50,145.2,175.45)))</f>
        <v>145.19999999999999</v>
      </c>
      <c r="Q6379">
        <v>3</v>
      </c>
      <c r="R6379">
        <v>15</v>
      </c>
      <c r="T6379">
        <v>1</v>
      </c>
      <c r="U6379" t="s">
        <v>3</v>
      </c>
      <c r="V6379" t="s">
        <v>21</v>
      </c>
    </row>
    <row r="6380" spans="1:22" x14ac:dyDescent="0.3">
      <c r="A6380">
        <v>6379</v>
      </c>
      <c r="B6380">
        <v>32994015015</v>
      </c>
      <c r="C6380">
        <v>4</v>
      </c>
      <c r="D6380" s="1">
        <v>31982</v>
      </c>
      <c r="E6380" s="3">
        <f>2023-YEAR(Registros[[#This Row],[data_nascimento]])</f>
        <v>36</v>
      </c>
      <c r="F6380" s="1">
        <v>44053</v>
      </c>
      <c r="H6380">
        <v>220</v>
      </c>
      <c r="I6380">
        <v>12</v>
      </c>
      <c r="J6380" s="3">
        <v>2762.3999999999996</v>
      </c>
      <c r="K6380">
        <v>4.05</v>
      </c>
      <c r="L6380">
        <v>6906</v>
      </c>
      <c r="M6380">
        <f>Registros[[#This Row],[salario]]*0.06</f>
        <v>414.35999999999996</v>
      </c>
      <c r="N6380">
        <f>Registros[[#This Row],[salario]]*5%</f>
        <v>345.3</v>
      </c>
      <c r="O6380">
        <f>IF(Registros[[#This Row],[idade]]&lt;18,311.43,IF(Registros[[#This Row],[idade]]&lt;=25,488.58,IF(Registros[[#This Row],[idade]]&lt;=50,772.77,850.05)))</f>
        <v>772.77</v>
      </c>
      <c r="P6380">
        <f>IF(Registros[[#This Row],[idade]]&lt;18,23.99,IF(Registros[[#This Row],[idade]]&lt;=25,49.9,IF(Registros[[#This Row],[idade]]&lt;=50,145.2,175.45)))</f>
        <v>145.19999999999999</v>
      </c>
      <c r="Q6380">
        <v>4</v>
      </c>
      <c r="R6380">
        <v>22</v>
      </c>
      <c r="T6380">
        <v>3</v>
      </c>
      <c r="U6380" t="s">
        <v>2</v>
      </c>
      <c r="V6380" t="s">
        <v>18</v>
      </c>
    </row>
    <row r="6381" spans="1:22" x14ac:dyDescent="0.3">
      <c r="A6381">
        <v>6380</v>
      </c>
      <c r="B6381">
        <v>63444296759</v>
      </c>
      <c r="C6381">
        <v>2</v>
      </c>
      <c r="D6381" s="1">
        <v>28532</v>
      </c>
      <c r="E6381" s="3">
        <f>2023-YEAR(Registros[[#This Row],[data_nascimento]])</f>
        <v>45</v>
      </c>
      <c r="F6381" s="1">
        <v>44053</v>
      </c>
      <c r="H6381">
        <v>220</v>
      </c>
      <c r="I6381">
        <v>5</v>
      </c>
      <c r="J6381" s="3">
        <v>794.83333333333337</v>
      </c>
      <c r="K6381">
        <v>8.1</v>
      </c>
      <c r="L6381">
        <v>4769</v>
      </c>
      <c r="M6381">
        <f>Registros[[#This Row],[salario]]*0.06</f>
        <v>286.14</v>
      </c>
      <c r="N6381">
        <f>Registros[[#This Row],[salario]]*5%</f>
        <v>238.45000000000002</v>
      </c>
      <c r="O6381">
        <f>IF(Registros[[#This Row],[idade]]&lt;18,311.43,IF(Registros[[#This Row],[idade]]&lt;=25,488.58,IF(Registros[[#This Row],[idade]]&lt;=50,772.77,850.05)))</f>
        <v>772.77</v>
      </c>
      <c r="P6381">
        <f>IF(Registros[[#This Row],[idade]]&lt;18,23.99,IF(Registros[[#This Row],[idade]]&lt;=25,49.9,IF(Registros[[#This Row],[idade]]&lt;=50,145.2,175.45)))</f>
        <v>145.19999999999999</v>
      </c>
      <c r="Q6381">
        <v>3</v>
      </c>
      <c r="R6381">
        <v>23</v>
      </c>
      <c r="T6381">
        <v>3</v>
      </c>
      <c r="U6381" t="s">
        <v>2</v>
      </c>
      <c r="V6381" t="s">
        <v>21</v>
      </c>
    </row>
    <row r="6382" spans="1:22" x14ac:dyDescent="0.3">
      <c r="A6382">
        <v>6381</v>
      </c>
      <c r="B6382">
        <v>19532193093</v>
      </c>
      <c r="C6382">
        <v>7</v>
      </c>
      <c r="D6382" s="1">
        <v>31599</v>
      </c>
      <c r="E6382" s="3">
        <f>2023-YEAR(Registros[[#This Row],[data_nascimento]])</f>
        <v>37</v>
      </c>
      <c r="F6382" s="1">
        <v>44053</v>
      </c>
      <c r="H6382">
        <v>220</v>
      </c>
      <c r="I6382">
        <v>5</v>
      </c>
      <c r="J6382" s="3">
        <v>276.83333333333331</v>
      </c>
      <c r="K6382">
        <v>22.95</v>
      </c>
      <c r="L6382">
        <v>1661</v>
      </c>
      <c r="M6382">
        <f>Registros[[#This Row],[salario]]*0.06</f>
        <v>99.66</v>
      </c>
      <c r="N6382">
        <f>Registros[[#This Row],[salario]]*5%</f>
        <v>83.050000000000011</v>
      </c>
      <c r="O6382">
        <f>IF(Registros[[#This Row],[idade]]&lt;18,311.43,IF(Registros[[#This Row],[idade]]&lt;=25,488.58,IF(Registros[[#This Row],[idade]]&lt;=50,772.77,850.05)))</f>
        <v>772.77</v>
      </c>
      <c r="P6382">
        <f>IF(Registros[[#This Row],[idade]]&lt;18,23.99,IF(Registros[[#This Row],[idade]]&lt;=25,49.9,IF(Registros[[#This Row],[idade]]&lt;=50,145.2,175.45)))</f>
        <v>145.19999999999999</v>
      </c>
      <c r="Q6382">
        <v>5</v>
      </c>
      <c r="R6382">
        <v>2</v>
      </c>
      <c r="T6382">
        <v>1</v>
      </c>
      <c r="U6382" t="s">
        <v>2</v>
      </c>
      <c r="V6382" t="s">
        <v>19</v>
      </c>
    </row>
    <row r="6383" spans="1:22" x14ac:dyDescent="0.3">
      <c r="A6383">
        <v>6382</v>
      </c>
      <c r="B6383">
        <v>37950780567</v>
      </c>
      <c r="C6383">
        <v>6</v>
      </c>
      <c r="D6383" s="1">
        <v>36120</v>
      </c>
      <c r="E6383" s="3">
        <f>2023-YEAR(Registros[[#This Row],[data_nascimento]])</f>
        <v>25</v>
      </c>
      <c r="F6383" s="1">
        <v>44053</v>
      </c>
      <c r="H6383">
        <v>220</v>
      </c>
      <c r="I6383">
        <v>17</v>
      </c>
      <c r="J6383" s="3">
        <v>1706.8000000000002</v>
      </c>
      <c r="K6383">
        <v>18.899999999999999</v>
      </c>
      <c r="L6383">
        <v>3012</v>
      </c>
      <c r="M6383">
        <f>Registros[[#This Row],[salario]]*0.06</f>
        <v>180.72</v>
      </c>
      <c r="N6383">
        <f>Registros[[#This Row],[salario]]*5%</f>
        <v>150.6</v>
      </c>
      <c r="O6383">
        <f>IF(Registros[[#This Row],[idade]]&lt;18,311.43,IF(Registros[[#This Row],[idade]]&lt;=25,488.58,IF(Registros[[#This Row],[idade]]&lt;=50,772.77,850.05)))</f>
        <v>488.58</v>
      </c>
      <c r="P6383">
        <f>IF(Registros[[#This Row],[idade]]&lt;18,23.99,IF(Registros[[#This Row],[idade]]&lt;=25,49.9,IF(Registros[[#This Row],[idade]]&lt;=50,145.2,175.45)))</f>
        <v>49.9</v>
      </c>
      <c r="Q6383">
        <v>1</v>
      </c>
      <c r="R6383">
        <v>25</v>
      </c>
      <c r="T6383">
        <v>3</v>
      </c>
      <c r="U6383" t="s">
        <v>2</v>
      </c>
      <c r="V6383" t="s">
        <v>19</v>
      </c>
    </row>
    <row r="6384" spans="1:22" x14ac:dyDescent="0.3">
      <c r="A6384">
        <v>6383</v>
      </c>
      <c r="B6384">
        <v>89689407198</v>
      </c>
      <c r="C6384">
        <v>7</v>
      </c>
      <c r="D6384" s="1">
        <v>28260</v>
      </c>
      <c r="E6384" s="3">
        <f>2023-YEAR(Registros[[#This Row],[data_nascimento]])</f>
        <v>46</v>
      </c>
      <c r="F6384" s="1">
        <v>44053</v>
      </c>
      <c r="H6384">
        <v>220</v>
      </c>
      <c r="I6384">
        <v>17</v>
      </c>
      <c r="J6384" s="3">
        <v>2313.1333333333332</v>
      </c>
      <c r="K6384">
        <v>21.6</v>
      </c>
      <c r="L6384">
        <v>4082</v>
      </c>
      <c r="M6384">
        <f>Registros[[#This Row],[salario]]*0.06</f>
        <v>244.92</v>
      </c>
      <c r="N6384">
        <f>Registros[[#This Row],[salario]]*5%</f>
        <v>204.10000000000002</v>
      </c>
      <c r="O6384">
        <f>IF(Registros[[#This Row],[idade]]&lt;18,311.43,IF(Registros[[#This Row],[idade]]&lt;=25,488.58,IF(Registros[[#This Row],[idade]]&lt;=50,772.77,850.05)))</f>
        <v>772.77</v>
      </c>
      <c r="P6384">
        <f>IF(Registros[[#This Row],[idade]]&lt;18,23.99,IF(Registros[[#This Row],[idade]]&lt;=25,49.9,IF(Registros[[#This Row],[idade]]&lt;=50,145.2,175.45)))</f>
        <v>145.19999999999999</v>
      </c>
      <c r="Q6384">
        <v>1</v>
      </c>
      <c r="R6384">
        <v>18</v>
      </c>
      <c r="T6384">
        <v>3</v>
      </c>
      <c r="U6384" t="s">
        <v>3</v>
      </c>
      <c r="V6384" t="s">
        <v>22</v>
      </c>
    </row>
    <row r="6385" spans="1:22" x14ac:dyDescent="0.3">
      <c r="A6385">
        <v>6384</v>
      </c>
      <c r="B6385">
        <v>97567507995</v>
      </c>
      <c r="C6385">
        <v>4</v>
      </c>
      <c r="D6385" s="1">
        <v>29425</v>
      </c>
      <c r="E6385" s="3">
        <f>2023-YEAR(Registros[[#This Row],[data_nascimento]])</f>
        <v>43</v>
      </c>
      <c r="F6385" s="1">
        <v>44053</v>
      </c>
      <c r="H6385">
        <v>220</v>
      </c>
      <c r="I6385">
        <v>9</v>
      </c>
      <c r="J6385" s="3">
        <v>1979.4</v>
      </c>
      <c r="K6385">
        <v>24.3</v>
      </c>
      <c r="L6385">
        <v>6598</v>
      </c>
      <c r="M6385">
        <f>Registros[[#This Row],[salario]]*0.06</f>
        <v>395.88</v>
      </c>
      <c r="N6385">
        <f>Registros[[#This Row],[salario]]*5%</f>
        <v>329.90000000000003</v>
      </c>
      <c r="O6385">
        <f>IF(Registros[[#This Row],[idade]]&lt;18,311.43,IF(Registros[[#This Row],[idade]]&lt;=25,488.58,IF(Registros[[#This Row],[idade]]&lt;=50,772.77,850.05)))</f>
        <v>772.77</v>
      </c>
      <c r="P6385">
        <f>IF(Registros[[#This Row],[idade]]&lt;18,23.99,IF(Registros[[#This Row],[idade]]&lt;=25,49.9,IF(Registros[[#This Row],[idade]]&lt;=50,145.2,175.45)))</f>
        <v>145.19999999999999</v>
      </c>
      <c r="Q6385">
        <v>5</v>
      </c>
      <c r="R6385">
        <v>4</v>
      </c>
      <c r="T6385">
        <v>1</v>
      </c>
      <c r="U6385" t="s">
        <v>3</v>
      </c>
      <c r="V6385" t="s">
        <v>19</v>
      </c>
    </row>
    <row r="6386" spans="1:22" x14ac:dyDescent="0.3">
      <c r="A6386">
        <v>6385</v>
      </c>
      <c r="B6386">
        <v>81055415045</v>
      </c>
      <c r="C6386">
        <v>2</v>
      </c>
      <c r="D6386" s="1">
        <v>33581</v>
      </c>
      <c r="E6386" s="3">
        <f>2023-YEAR(Registros[[#This Row],[data_nascimento]])</f>
        <v>32</v>
      </c>
      <c r="F6386" s="1">
        <v>44053</v>
      </c>
      <c r="H6386">
        <v>220</v>
      </c>
      <c r="I6386">
        <v>16</v>
      </c>
      <c r="J6386" s="3">
        <v>2268.2666666666669</v>
      </c>
      <c r="K6386">
        <v>21.6</v>
      </c>
      <c r="L6386">
        <v>4253</v>
      </c>
      <c r="M6386">
        <f>Registros[[#This Row],[salario]]*0.06</f>
        <v>255.17999999999998</v>
      </c>
      <c r="N6386">
        <f>Registros[[#This Row],[salario]]*5%</f>
        <v>212.65</v>
      </c>
      <c r="O6386">
        <f>IF(Registros[[#This Row],[idade]]&lt;18,311.43,IF(Registros[[#This Row],[idade]]&lt;=25,488.58,IF(Registros[[#This Row],[idade]]&lt;=50,772.77,850.05)))</f>
        <v>772.77</v>
      </c>
      <c r="P6386">
        <f>IF(Registros[[#This Row],[idade]]&lt;18,23.99,IF(Registros[[#This Row],[idade]]&lt;=25,49.9,IF(Registros[[#This Row],[idade]]&lt;=50,145.2,175.45)))</f>
        <v>145.19999999999999</v>
      </c>
      <c r="Q6386">
        <v>4</v>
      </c>
      <c r="R6386">
        <v>11</v>
      </c>
      <c r="T6386">
        <v>3</v>
      </c>
      <c r="U6386" t="s">
        <v>2</v>
      </c>
      <c r="V6386" t="s">
        <v>19</v>
      </c>
    </row>
    <row r="6387" spans="1:22" x14ac:dyDescent="0.3">
      <c r="A6387">
        <v>6386</v>
      </c>
      <c r="B6387">
        <v>42250458743</v>
      </c>
      <c r="C6387">
        <v>7</v>
      </c>
      <c r="D6387" s="1">
        <v>39349</v>
      </c>
      <c r="E6387" s="3">
        <f>2023-YEAR(Registros[[#This Row],[data_nascimento]])</f>
        <v>16</v>
      </c>
      <c r="F6387" s="1">
        <v>44053</v>
      </c>
      <c r="H6387">
        <v>120</v>
      </c>
      <c r="I6387">
        <v>5</v>
      </c>
      <c r="J6387" s="3">
        <v>819.66666666666674</v>
      </c>
      <c r="K6387">
        <v>22.95</v>
      </c>
      <c r="L6387">
        <v>4918</v>
      </c>
      <c r="M6387">
        <f>Registros[[#This Row],[salario]]*0.06</f>
        <v>295.08</v>
      </c>
      <c r="N6387">
        <f>Registros[[#This Row],[salario]]*5%</f>
        <v>245.9</v>
      </c>
      <c r="O6387">
        <f>IF(Registros[[#This Row],[idade]]&lt;18,311.43,IF(Registros[[#This Row],[idade]]&lt;=25,488.58,IF(Registros[[#This Row],[idade]]&lt;=50,772.77,850.05)))</f>
        <v>311.43</v>
      </c>
      <c r="P6387">
        <f>IF(Registros[[#This Row],[idade]]&lt;18,23.99,IF(Registros[[#This Row],[idade]]&lt;=25,49.9,IF(Registros[[#This Row],[idade]]&lt;=50,145.2,175.45)))</f>
        <v>23.99</v>
      </c>
      <c r="Q6387">
        <v>2</v>
      </c>
      <c r="R6387">
        <v>2</v>
      </c>
      <c r="T6387">
        <v>3</v>
      </c>
      <c r="U6387" t="s">
        <v>3</v>
      </c>
      <c r="V6387" t="s">
        <v>21</v>
      </c>
    </row>
    <row r="6388" spans="1:22" x14ac:dyDescent="0.3">
      <c r="A6388">
        <v>6387</v>
      </c>
      <c r="B6388">
        <v>82204799976</v>
      </c>
      <c r="C6388">
        <v>7</v>
      </c>
      <c r="D6388" s="1">
        <v>38114</v>
      </c>
      <c r="E6388" s="3">
        <f>2023-YEAR(Registros[[#This Row],[data_nascimento]])</f>
        <v>19</v>
      </c>
      <c r="F6388" s="1">
        <v>44053</v>
      </c>
      <c r="H6388">
        <v>220</v>
      </c>
      <c r="I6388">
        <v>10</v>
      </c>
      <c r="J6388" s="3">
        <v>954.66666666666674</v>
      </c>
      <c r="K6388">
        <v>12.15</v>
      </c>
      <c r="L6388">
        <v>2864</v>
      </c>
      <c r="M6388">
        <f>Registros[[#This Row],[salario]]*0.06</f>
        <v>171.84</v>
      </c>
      <c r="N6388">
        <f>Registros[[#This Row],[salario]]*5%</f>
        <v>143.20000000000002</v>
      </c>
      <c r="O6388">
        <f>IF(Registros[[#This Row],[idade]]&lt;18,311.43,IF(Registros[[#This Row],[idade]]&lt;=25,488.58,IF(Registros[[#This Row],[idade]]&lt;=50,772.77,850.05)))</f>
        <v>488.58</v>
      </c>
      <c r="P6388">
        <f>IF(Registros[[#This Row],[idade]]&lt;18,23.99,IF(Registros[[#This Row],[idade]]&lt;=25,49.9,IF(Registros[[#This Row],[idade]]&lt;=50,145.2,175.45)))</f>
        <v>49.9</v>
      </c>
      <c r="Q6388">
        <v>3</v>
      </c>
      <c r="R6388">
        <v>27</v>
      </c>
      <c r="T6388">
        <v>3</v>
      </c>
      <c r="U6388" t="s">
        <v>3</v>
      </c>
      <c r="V6388" t="s">
        <v>19</v>
      </c>
    </row>
    <row r="6389" spans="1:22" x14ac:dyDescent="0.3">
      <c r="A6389">
        <v>6388</v>
      </c>
      <c r="B6389">
        <v>58973920134</v>
      </c>
      <c r="C6389">
        <v>7</v>
      </c>
      <c r="D6389" s="1">
        <v>38787</v>
      </c>
      <c r="E6389" s="3">
        <f>2023-YEAR(Registros[[#This Row],[data_nascimento]])</f>
        <v>17</v>
      </c>
      <c r="F6389" s="1">
        <v>44053</v>
      </c>
      <c r="H6389">
        <v>120</v>
      </c>
      <c r="I6389">
        <v>14</v>
      </c>
      <c r="J6389" s="3">
        <v>2144.333333333333</v>
      </c>
      <c r="K6389">
        <v>21.6</v>
      </c>
      <c r="L6389">
        <v>4595</v>
      </c>
      <c r="M6389">
        <f>Registros[[#This Row],[salario]]*0.06</f>
        <v>275.7</v>
      </c>
      <c r="N6389">
        <f>Registros[[#This Row],[salario]]*5%</f>
        <v>229.75</v>
      </c>
      <c r="O6389">
        <f>IF(Registros[[#This Row],[idade]]&lt;18,311.43,IF(Registros[[#This Row],[idade]]&lt;=25,488.58,IF(Registros[[#This Row],[idade]]&lt;=50,772.77,850.05)))</f>
        <v>311.43</v>
      </c>
      <c r="P6389">
        <f>IF(Registros[[#This Row],[idade]]&lt;18,23.99,IF(Registros[[#This Row],[idade]]&lt;=25,49.9,IF(Registros[[#This Row],[idade]]&lt;=50,145.2,175.45)))</f>
        <v>23.99</v>
      </c>
      <c r="Q6389">
        <v>5</v>
      </c>
      <c r="R6389">
        <v>8</v>
      </c>
      <c r="T6389">
        <v>1</v>
      </c>
      <c r="U6389" t="s">
        <v>2</v>
      </c>
      <c r="V6389" t="s">
        <v>19</v>
      </c>
    </row>
    <row r="6390" spans="1:22" x14ac:dyDescent="0.3">
      <c r="A6390">
        <v>6389</v>
      </c>
      <c r="B6390">
        <v>39213519796</v>
      </c>
      <c r="C6390">
        <v>4</v>
      </c>
      <c r="D6390" s="1">
        <v>34007</v>
      </c>
      <c r="E6390" s="3">
        <f>2023-YEAR(Registros[[#This Row],[data_nascimento]])</f>
        <v>30</v>
      </c>
      <c r="F6390" s="1">
        <v>44053</v>
      </c>
      <c r="H6390">
        <v>220</v>
      </c>
      <c r="I6390">
        <v>19</v>
      </c>
      <c r="J6390" s="3">
        <v>2882.2999999999997</v>
      </c>
      <c r="K6390">
        <v>21.6</v>
      </c>
      <c r="L6390">
        <v>4551</v>
      </c>
      <c r="M6390">
        <f>Registros[[#This Row],[salario]]*0.06</f>
        <v>273.06</v>
      </c>
      <c r="N6390">
        <f>Registros[[#This Row],[salario]]*5%</f>
        <v>227.55</v>
      </c>
      <c r="O6390">
        <f>IF(Registros[[#This Row],[idade]]&lt;18,311.43,IF(Registros[[#This Row],[idade]]&lt;=25,488.58,IF(Registros[[#This Row],[idade]]&lt;=50,772.77,850.05)))</f>
        <v>772.77</v>
      </c>
      <c r="P6390">
        <f>IF(Registros[[#This Row],[idade]]&lt;18,23.99,IF(Registros[[#This Row],[idade]]&lt;=25,49.9,IF(Registros[[#This Row],[idade]]&lt;=50,145.2,175.45)))</f>
        <v>145.19999999999999</v>
      </c>
      <c r="Q6390">
        <v>1</v>
      </c>
      <c r="R6390">
        <v>7</v>
      </c>
      <c r="T6390">
        <v>3</v>
      </c>
      <c r="U6390" t="s">
        <v>2</v>
      </c>
      <c r="V6390" t="s">
        <v>19</v>
      </c>
    </row>
    <row r="6391" spans="1:22" x14ac:dyDescent="0.3">
      <c r="A6391">
        <v>6390</v>
      </c>
      <c r="B6391">
        <v>62751749064</v>
      </c>
      <c r="C6391">
        <v>4</v>
      </c>
      <c r="D6391" s="1">
        <v>29002</v>
      </c>
      <c r="E6391" s="3">
        <f>2023-YEAR(Registros[[#This Row],[data_nascimento]])</f>
        <v>44</v>
      </c>
      <c r="F6391" s="1">
        <v>44053</v>
      </c>
      <c r="H6391">
        <v>220</v>
      </c>
      <c r="I6391">
        <v>4</v>
      </c>
      <c r="J6391" s="3">
        <v>397.33333333333331</v>
      </c>
      <c r="K6391">
        <v>6.75</v>
      </c>
      <c r="L6391">
        <v>2980</v>
      </c>
      <c r="M6391">
        <f>Registros[[#This Row],[salario]]*0.06</f>
        <v>178.79999999999998</v>
      </c>
      <c r="N6391">
        <f>Registros[[#This Row],[salario]]*5%</f>
        <v>149</v>
      </c>
      <c r="O6391">
        <f>IF(Registros[[#This Row],[idade]]&lt;18,311.43,IF(Registros[[#This Row],[idade]]&lt;=25,488.58,IF(Registros[[#This Row],[idade]]&lt;=50,772.77,850.05)))</f>
        <v>772.77</v>
      </c>
      <c r="P6391">
        <f>IF(Registros[[#This Row],[idade]]&lt;18,23.99,IF(Registros[[#This Row],[idade]]&lt;=25,49.9,IF(Registros[[#This Row],[idade]]&lt;=50,145.2,175.45)))</f>
        <v>145.19999999999999</v>
      </c>
      <c r="Q6391">
        <v>4</v>
      </c>
      <c r="R6391">
        <v>1</v>
      </c>
      <c r="T6391">
        <v>3</v>
      </c>
      <c r="U6391" t="s">
        <v>3</v>
      </c>
      <c r="V6391" t="s">
        <v>21</v>
      </c>
    </row>
    <row r="6392" spans="1:22" x14ac:dyDescent="0.3">
      <c r="A6392">
        <v>6391</v>
      </c>
      <c r="B6392">
        <v>18982078769</v>
      </c>
      <c r="C6392">
        <v>4</v>
      </c>
      <c r="D6392" s="1">
        <v>29732</v>
      </c>
      <c r="E6392" s="3">
        <f>2023-YEAR(Registros[[#This Row],[data_nascimento]])</f>
        <v>42</v>
      </c>
      <c r="F6392" s="1">
        <v>44053</v>
      </c>
      <c r="H6392">
        <v>220</v>
      </c>
      <c r="I6392">
        <v>17</v>
      </c>
      <c r="J6392" s="3">
        <v>3198.2666666666664</v>
      </c>
      <c r="K6392">
        <v>2.7</v>
      </c>
      <c r="L6392">
        <v>5644</v>
      </c>
      <c r="M6392">
        <f>Registros[[#This Row],[salario]]*0.06</f>
        <v>338.64</v>
      </c>
      <c r="N6392">
        <f>Registros[[#This Row],[salario]]*5%</f>
        <v>282.2</v>
      </c>
      <c r="O6392">
        <f>IF(Registros[[#This Row],[idade]]&lt;18,311.43,IF(Registros[[#This Row],[idade]]&lt;=25,488.58,IF(Registros[[#This Row],[idade]]&lt;=50,772.77,850.05)))</f>
        <v>772.77</v>
      </c>
      <c r="P6392">
        <f>IF(Registros[[#This Row],[idade]]&lt;18,23.99,IF(Registros[[#This Row],[idade]]&lt;=25,49.9,IF(Registros[[#This Row],[idade]]&lt;=50,145.2,175.45)))</f>
        <v>145.19999999999999</v>
      </c>
      <c r="Q6392">
        <v>4</v>
      </c>
      <c r="R6392">
        <v>8</v>
      </c>
      <c r="T6392">
        <v>3</v>
      </c>
      <c r="U6392" t="s">
        <v>3</v>
      </c>
      <c r="V6392" t="s">
        <v>18</v>
      </c>
    </row>
    <row r="6393" spans="1:22" x14ac:dyDescent="0.3">
      <c r="A6393">
        <v>6392</v>
      </c>
      <c r="B6393">
        <v>29349204671</v>
      </c>
      <c r="C6393">
        <v>7</v>
      </c>
      <c r="D6393" s="1">
        <v>38917</v>
      </c>
      <c r="E6393" s="3">
        <f>2023-YEAR(Registros[[#This Row],[data_nascimento]])</f>
        <v>17</v>
      </c>
      <c r="F6393" s="1">
        <v>44053</v>
      </c>
      <c r="H6393">
        <v>120</v>
      </c>
      <c r="I6393">
        <v>14</v>
      </c>
      <c r="J6393" s="3">
        <v>2393.0666666666666</v>
      </c>
      <c r="K6393">
        <v>22.95</v>
      </c>
      <c r="L6393">
        <v>5128</v>
      </c>
      <c r="M6393">
        <f>Registros[[#This Row],[salario]]*0.06</f>
        <v>307.68</v>
      </c>
      <c r="N6393">
        <f>Registros[[#This Row],[salario]]*5%</f>
        <v>256.40000000000003</v>
      </c>
      <c r="O6393">
        <f>IF(Registros[[#This Row],[idade]]&lt;18,311.43,IF(Registros[[#This Row],[idade]]&lt;=25,488.58,IF(Registros[[#This Row],[idade]]&lt;=50,772.77,850.05)))</f>
        <v>311.43</v>
      </c>
      <c r="P6393">
        <f>IF(Registros[[#This Row],[idade]]&lt;18,23.99,IF(Registros[[#This Row],[idade]]&lt;=25,49.9,IF(Registros[[#This Row],[idade]]&lt;=50,145.2,175.45)))</f>
        <v>23.99</v>
      </c>
      <c r="Q6393">
        <v>3</v>
      </c>
      <c r="R6393">
        <v>7</v>
      </c>
      <c r="T6393">
        <v>3</v>
      </c>
      <c r="U6393" t="s">
        <v>3</v>
      </c>
      <c r="V6393" t="s">
        <v>19</v>
      </c>
    </row>
    <row r="6394" spans="1:22" x14ac:dyDescent="0.3">
      <c r="A6394">
        <v>6393</v>
      </c>
      <c r="B6394">
        <v>74114901763</v>
      </c>
      <c r="C6394">
        <v>4</v>
      </c>
      <c r="D6394" s="1">
        <v>30700</v>
      </c>
      <c r="E6394" s="3">
        <f>2023-YEAR(Registros[[#This Row],[data_nascimento]])</f>
        <v>39</v>
      </c>
      <c r="F6394" s="1">
        <v>44053</v>
      </c>
      <c r="H6394">
        <v>220</v>
      </c>
      <c r="I6394">
        <v>6</v>
      </c>
      <c r="J6394" s="3">
        <v>1346.8</v>
      </c>
      <c r="K6394">
        <v>12.15</v>
      </c>
      <c r="L6394">
        <v>6734</v>
      </c>
      <c r="M6394">
        <f>Registros[[#This Row],[salario]]*0.06</f>
        <v>404.03999999999996</v>
      </c>
      <c r="N6394">
        <f>Registros[[#This Row],[salario]]*5%</f>
        <v>336.70000000000005</v>
      </c>
      <c r="O6394">
        <f>IF(Registros[[#This Row],[idade]]&lt;18,311.43,IF(Registros[[#This Row],[idade]]&lt;=25,488.58,IF(Registros[[#This Row],[idade]]&lt;=50,772.77,850.05)))</f>
        <v>772.77</v>
      </c>
      <c r="P6394">
        <f>IF(Registros[[#This Row],[idade]]&lt;18,23.99,IF(Registros[[#This Row],[idade]]&lt;=25,49.9,IF(Registros[[#This Row],[idade]]&lt;=50,145.2,175.45)))</f>
        <v>145.19999999999999</v>
      </c>
      <c r="Q6394">
        <v>3</v>
      </c>
      <c r="R6394">
        <v>5</v>
      </c>
      <c r="T6394">
        <v>2</v>
      </c>
      <c r="U6394" t="s">
        <v>3</v>
      </c>
      <c r="V6394" t="s">
        <v>19</v>
      </c>
    </row>
    <row r="6395" spans="1:22" x14ac:dyDescent="0.3">
      <c r="A6395">
        <v>6394</v>
      </c>
      <c r="B6395">
        <v>72691928315</v>
      </c>
      <c r="C6395">
        <v>4</v>
      </c>
      <c r="D6395" s="1">
        <v>34204</v>
      </c>
      <c r="E6395" s="3">
        <f>2023-YEAR(Registros[[#This Row],[data_nascimento]])</f>
        <v>30</v>
      </c>
      <c r="F6395" s="1">
        <v>44053</v>
      </c>
      <c r="H6395">
        <v>220</v>
      </c>
      <c r="I6395">
        <v>6</v>
      </c>
      <c r="J6395" s="3">
        <v>891.2</v>
      </c>
      <c r="K6395">
        <v>21.6</v>
      </c>
      <c r="L6395">
        <v>4456</v>
      </c>
      <c r="M6395">
        <f>Registros[[#This Row],[salario]]*0.06</f>
        <v>267.36</v>
      </c>
      <c r="N6395">
        <f>Registros[[#This Row],[salario]]*5%</f>
        <v>222.8</v>
      </c>
      <c r="O6395">
        <f>IF(Registros[[#This Row],[idade]]&lt;18,311.43,IF(Registros[[#This Row],[idade]]&lt;=25,488.58,IF(Registros[[#This Row],[idade]]&lt;=50,772.77,850.05)))</f>
        <v>772.77</v>
      </c>
      <c r="P6395">
        <f>IF(Registros[[#This Row],[idade]]&lt;18,23.99,IF(Registros[[#This Row],[idade]]&lt;=25,49.9,IF(Registros[[#This Row],[idade]]&lt;=50,145.2,175.45)))</f>
        <v>145.19999999999999</v>
      </c>
      <c r="Q6395">
        <v>2</v>
      </c>
      <c r="R6395">
        <v>17</v>
      </c>
      <c r="T6395">
        <v>2</v>
      </c>
      <c r="U6395" t="s">
        <v>3</v>
      </c>
      <c r="V6395" t="s">
        <v>21</v>
      </c>
    </row>
    <row r="6396" spans="1:22" x14ac:dyDescent="0.3">
      <c r="A6396">
        <v>6395</v>
      </c>
      <c r="B6396">
        <v>17663473826</v>
      </c>
      <c r="C6396">
        <v>7</v>
      </c>
      <c r="D6396" s="1">
        <v>35867</v>
      </c>
      <c r="E6396" s="3">
        <f>2023-YEAR(Registros[[#This Row],[data_nascimento]])</f>
        <v>25</v>
      </c>
      <c r="F6396" s="1">
        <v>44053</v>
      </c>
      <c r="H6396">
        <v>220</v>
      </c>
      <c r="I6396">
        <v>6</v>
      </c>
      <c r="J6396" s="3">
        <v>1299.8</v>
      </c>
      <c r="K6396">
        <v>4.05</v>
      </c>
      <c r="L6396">
        <v>6499</v>
      </c>
      <c r="M6396">
        <f>Registros[[#This Row],[salario]]*0.06</f>
        <v>389.94</v>
      </c>
      <c r="N6396">
        <f>Registros[[#This Row],[salario]]*5%</f>
        <v>324.95000000000005</v>
      </c>
      <c r="O6396">
        <f>IF(Registros[[#This Row],[idade]]&lt;18,311.43,IF(Registros[[#This Row],[idade]]&lt;=25,488.58,IF(Registros[[#This Row],[idade]]&lt;=50,772.77,850.05)))</f>
        <v>488.58</v>
      </c>
      <c r="P6396">
        <f>IF(Registros[[#This Row],[idade]]&lt;18,23.99,IF(Registros[[#This Row],[idade]]&lt;=25,49.9,IF(Registros[[#This Row],[idade]]&lt;=50,145.2,175.45)))</f>
        <v>49.9</v>
      </c>
      <c r="Q6396">
        <v>2</v>
      </c>
      <c r="R6396">
        <v>4</v>
      </c>
      <c r="T6396">
        <v>3</v>
      </c>
      <c r="U6396" t="s">
        <v>2</v>
      </c>
      <c r="V6396" t="s">
        <v>18</v>
      </c>
    </row>
    <row r="6397" spans="1:22" x14ac:dyDescent="0.3">
      <c r="A6397">
        <v>6396</v>
      </c>
      <c r="B6397">
        <v>76892393626</v>
      </c>
      <c r="C6397">
        <v>6</v>
      </c>
      <c r="D6397" s="1">
        <v>33912</v>
      </c>
      <c r="E6397" s="3">
        <f>2023-YEAR(Registros[[#This Row],[data_nascimento]])</f>
        <v>31</v>
      </c>
      <c r="F6397" s="1">
        <v>44053</v>
      </c>
      <c r="H6397">
        <v>220</v>
      </c>
      <c r="I6397">
        <v>3</v>
      </c>
      <c r="J6397" s="3">
        <v>459.4</v>
      </c>
      <c r="K6397">
        <v>27</v>
      </c>
      <c r="L6397">
        <v>4594</v>
      </c>
      <c r="M6397">
        <f>Registros[[#This Row],[salario]]*0.06</f>
        <v>275.64</v>
      </c>
      <c r="N6397">
        <f>Registros[[#This Row],[salario]]*5%</f>
        <v>229.70000000000002</v>
      </c>
      <c r="O6397">
        <f>IF(Registros[[#This Row],[idade]]&lt;18,311.43,IF(Registros[[#This Row],[idade]]&lt;=25,488.58,IF(Registros[[#This Row],[idade]]&lt;=50,772.77,850.05)))</f>
        <v>772.77</v>
      </c>
      <c r="P6397">
        <f>IF(Registros[[#This Row],[idade]]&lt;18,23.99,IF(Registros[[#This Row],[idade]]&lt;=25,49.9,IF(Registros[[#This Row],[idade]]&lt;=50,145.2,175.45)))</f>
        <v>145.19999999999999</v>
      </c>
      <c r="Q6397">
        <v>3</v>
      </c>
      <c r="R6397">
        <v>14</v>
      </c>
      <c r="T6397">
        <v>2</v>
      </c>
      <c r="U6397" t="s">
        <v>2</v>
      </c>
      <c r="V6397" t="s">
        <v>18</v>
      </c>
    </row>
    <row r="6398" spans="1:22" x14ac:dyDescent="0.3">
      <c r="A6398">
        <v>6397</v>
      </c>
      <c r="B6398">
        <v>14645152977</v>
      </c>
      <c r="C6398">
        <v>4</v>
      </c>
      <c r="D6398" s="1">
        <v>30485</v>
      </c>
      <c r="E6398" s="3">
        <f>2023-YEAR(Registros[[#This Row],[data_nascimento]])</f>
        <v>40</v>
      </c>
      <c r="F6398" s="1">
        <v>44053</v>
      </c>
      <c r="H6398">
        <v>220</v>
      </c>
      <c r="I6398">
        <v>13</v>
      </c>
      <c r="J6398" s="3">
        <v>2691</v>
      </c>
      <c r="K6398">
        <v>24.3</v>
      </c>
      <c r="L6398">
        <v>6210</v>
      </c>
      <c r="M6398">
        <f>Registros[[#This Row],[salario]]*0.06</f>
        <v>372.59999999999997</v>
      </c>
      <c r="N6398">
        <f>Registros[[#This Row],[salario]]*5%</f>
        <v>310.5</v>
      </c>
      <c r="O6398">
        <f>IF(Registros[[#This Row],[idade]]&lt;18,311.43,IF(Registros[[#This Row],[idade]]&lt;=25,488.58,IF(Registros[[#This Row],[idade]]&lt;=50,772.77,850.05)))</f>
        <v>772.77</v>
      </c>
      <c r="P6398">
        <f>IF(Registros[[#This Row],[idade]]&lt;18,23.99,IF(Registros[[#This Row],[idade]]&lt;=25,49.9,IF(Registros[[#This Row],[idade]]&lt;=50,145.2,175.45)))</f>
        <v>145.19999999999999</v>
      </c>
      <c r="Q6398">
        <v>3</v>
      </c>
      <c r="R6398">
        <v>27</v>
      </c>
      <c r="T6398">
        <v>1</v>
      </c>
      <c r="U6398" t="s">
        <v>3</v>
      </c>
      <c r="V6398" t="s">
        <v>18</v>
      </c>
    </row>
    <row r="6399" spans="1:22" x14ac:dyDescent="0.3">
      <c r="A6399">
        <v>6398</v>
      </c>
      <c r="B6399">
        <v>92405359966</v>
      </c>
      <c r="C6399">
        <v>2</v>
      </c>
      <c r="D6399" s="1">
        <v>38678</v>
      </c>
      <c r="E6399" s="3">
        <f>2023-YEAR(Registros[[#This Row],[data_nascimento]])</f>
        <v>18</v>
      </c>
      <c r="F6399" s="1">
        <v>44053</v>
      </c>
      <c r="H6399">
        <v>220</v>
      </c>
      <c r="I6399">
        <v>11</v>
      </c>
      <c r="J6399" s="3">
        <v>1289.5666666666666</v>
      </c>
      <c r="K6399">
        <v>5.4</v>
      </c>
      <c r="L6399">
        <v>3517</v>
      </c>
      <c r="M6399">
        <f>Registros[[#This Row],[salario]]*0.06</f>
        <v>211.01999999999998</v>
      </c>
      <c r="N6399">
        <f>Registros[[#This Row],[salario]]*5%</f>
        <v>175.85000000000002</v>
      </c>
      <c r="O6399">
        <f>IF(Registros[[#This Row],[idade]]&lt;18,311.43,IF(Registros[[#This Row],[idade]]&lt;=25,488.58,IF(Registros[[#This Row],[idade]]&lt;=50,772.77,850.05)))</f>
        <v>488.58</v>
      </c>
      <c r="P6399">
        <f>IF(Registros[[#This Row],[idade]]&lt;18,23.99,IF(Registros[[#This Row],[idade]]&lt;=25,49.9,IF(Registros[[#This Row],[idade]]&lt;=50,145.2,175.45)))</f>
        <v>49.9</v>
      </c>
      <c r="Q6399">
        <v>5</v>
      </c>
      <c r="R6399">
        <v>6</v>
      </c>
      <c r="T6399">
        <v>3</v>
      </c>
      <c r="U6399" t="s">
        <v>3</v>
      </c>
      <c r="V6399" t="s">
        <v>21</v>
      </c>
    </row>
    <row r="6400" spans="1:22" x14ac:dyDescent="0.3">
      <c r="A6400">
        <v>6399</v>
      </c>
      <c r="B6400">
        <v>88959644899</v>
      </c>
      <c r="C6400">
        <v>4</v>
      </c>
      <c r="D6400" s="1">
        <v>37679</v>
      </c>
      <c r="E6400" s="3">
        <f>2023-YEAR(Registros[[#This Row],[data_nascimento]])</f>
        <v>20</v>
      </c>
      <c r="F6400" s="1">
        <v>44053</v>
      </c>
      <c r="H6400">
        <v>220</v>
      </c>
      <c r="I6400">
        <v>2</v>
      </c>
      <c r="J6400" s="3">
        <v>391.33333333333331</v>
      </c>
      <c r="K6400">
        <v>14.85</v>
      </c>
      <c r="L6400">
        <v>5870</v>
      </c>
      <c r="M6400">
        <f>Registros[[#This Row],[salario]]*0.06</f>
        <v>352.2</v>
      </c>
      <c r="N6400">
        <f>Registros[[#This Row],[salario]]*5%</f>
        <v>293.5</v>
      </c>
      <c r="O6400">
        <f>IF(Registros[[#This Row],[idade]]&lt;18,311.43,IF(Registros[[#This Row],[idade]]&lt;=25,488.58,IF(Registros[[#This Row],[idade]]&lt;=50,772.77,850.05)))</f>
        <v>488.58</v>
      </c>
      <c r="P6400">
        <f>IF(Registros[[#This Row],[idade]]&lt;18,23.99,IF(Registros[[#This Row],[idade]]&lt;=25,49.9,IF(Registros[[#This Row],[idade]]&lt;=50,145.2,175.45)))</f>
        <v>49.9</v>
      </c>
      <c r="Q6400">
        <v>2</v>
      </c>
      <c r="R6400">
        <v>10</v>
      </c>
      <c r="T6400">
        <v>1</v>
      </c>
      <c r="U6400" t="s">
        <v>3</v>
      </c>
      <c r="V6400" t="s">
        <v>19</v>
      </c>
    </row>
    <row r="6401" spans="1:22" x14ac:dyDescent="0.3">
      <c r="A6401">
        <v>6400</v>
      </c>
      <c r="B6401">
        <v>41941928560</v>
      </c>
      <c r="C6401">
        <v>4</v>
      </c>
      <c r="D6401" s="1">
        <v>38695</v>
      </c>
      <c r="E6401" s="3">
        <f>2023-YEAR(Registros[[#This Row],[data_nascimento]])</f>
        <v>18</v>
      </c>
      <c r="F6401" s="1">
        <v>44053</v>
      </c>
      <c r="H6401">
        <v>220</v>
      </c>
      <c r="I6401">
        <v>2</v>
      </c>
      <c r="J6401" s="3">
        <v>349.26666666666665</v>
      </c>
      <c r="K6401">
        <v>1.35</v>
      </c>
      <c r="L6401">
        <v>5239</v>
      </c>
      <c r="M6401">
        <f>Registros[[#This Row],[salario]]*0.06</f>
        <v>314.33999999999997</v>
      </c>
      <c r="N6401">
        <f>Registros[[#This Row],[salario]]*5%</f>
        <v>261.95</v>
      </c>
      <c r="O6401">
        <f>IF(Registros[[#This Row],[idade]]&lt;18,311.43,IF(Registros[[#This Row],[idade]]&lt;=25,488.58,IF(Registros[[#This Row],[idade]]&lt;=50,772.77,850.05)))</f>
        <v>488.58</v>
      </c>
      <c r="P6401">
        <f>IF(Registros[[#This Row],[idade]]&lt;18,23.99,IF(Registros[[#This Row],[idade]]&lt;=25,49.9,IF(Registros[[#This Row],[idade]]&lt;=50,145.2,175.45)))</f>
        <v>49.9</v>
      </c>
      <c r="Q6401">
        <v>1</v>
      </c>
      <c r="R6401">
        <v>2</v>
      </c>
      <c r="T6401">
        <v>2</v>
      </c>
      <c r="U6401" t="s">
        <v>3</v>
      </c>
      <c r="V6401" t="s">
        <v>19</v>
      </c>
    </row>
    <row r="6402" spans="1:22" x14ac:dyDescent="0.3">
      <c r="A6402">
        <v>6401</v>
      </c>
      <c r="B6402">
        <v>53936054158</v>
      </c>
      <c r="C6402">
        <v>4</v>
      </c>
      <c r="D6402" s="1">
        <v>34580</v>
      </c>
      <c r="E6402" s="3">
        <f>2023-YEAR(Registros[[#This Row],[data_nascimento]])</f>
        <v>29</v>
      </c>
      <c r="F6402" s="1">
        <v>44053</v>
      </c>
      <c r="H6402">
        <v>220</v>
      </c>
      <c r="I6402">
        <v>9</v>
      </c>
      <c r="J6402" s="3">
        <v>1574.1000000000001</v>
      </c>
      <c r="K6402">
        <v>2.7</v>
      </c>
      <c r="L6402">
        <v>5247</v>
      </c>
      <c r="M6402">
        <f>Registros[[#This Row],[salario]]*0.06</f>
        <v>314.82</v>
      </c>
      <c r="N6402">
        <f>Registros[[#This Row],[salario]]*5%</f>
        <v>262.35000000000002</v>
      </c>
      <c r="O6402">
        <f>IF(Registros[[#This Row],[idade]]&lt;18,311.43,IF(Registros[[#This Row],[idade]]&lt;=25,488.58,IF(Registros[[#This Row],[idade]]&lt;=50,772.77,850.05)))</f>
        <v>772.77</v>
      </c>
      <c r="P6402">
        <f>IF(Registros[[#This Row],[idade]]&lt;18,23.99,IF(Registros[[#This Row],[idade]]&lt;=25,49.9,IF(Registros[[#This Row],[idade]]&lt;=50,145.2,175.45)))</f>
        <v>145.19999999999999</v>
      </c>
      <c r="Q6402">
        <v>3</v>
      </c>
      <c r="R6402">
        <v>13</v>
      </c>
      <c r="T6402">
        <v>3</v>
      </c>
      <c r="U6402" t="s">
        <v>3</v>
      </c>
      <c r="V6402" t="s">
        <v>19</v>
      </c>
    </row>
    <row r="6403" spans="1:22" x14ac:dyDescent="0.3">
      <c r="A6403">
        <v>6402</v>
      </c>
      <c r="B6403">
        <v>74868794635</v>
      </c>
      <c r="C6403">
        <v>4</v>
      </c>
      <c r="D6403" s="1">
        <v>33920</v>
      </c>
      <c r="E6403" s="3">
        <f>2023-YEAR(Registros[[#This Row],[data_nascimento]])</f>
        <v>31</v>
      </c>
      <c r="F6403" s="1">
        <v>44053</v>
      </c>
      <c r="H6403">
        <v>220</v>
      </c>
      <c r="I6403">
        <v>15</v>
      </c>
      <c r="J6403" s="3">
        <v>3451.5</v>
      </c>
      <c r="K6403">
        <v>20.25</v>
      </c>
      <c r="L6403">
        <v>6903</v>
      </c>
      <c r="M6403">
        <f>Registros[[#This Row],[salario]]*0.06</f>
        <v>414.18</v>
      </c>
      <c r="N6403">
        <f>Registros[[#This Row],[salario]]*5%</f>
        <v>345.15000000000003</v>
      </c>
      <c r="O6403">
        <f>IF(Registros[[#This Row],[idade]]&lt;18,311.43,IF(Registros[[#This Row],[idade]]&lt;=25,488.58,IF(Registros[[#This Row],[idade]]&lt;=50,772.77,850.05)))</f>
        <v>772.77</v>
      </c>
      <c r="P6403">
        <f>IF(Registros[[#This Row],[idade]]&lt;18,23.99,IF(Registros[[#This Row],[idade]]&lt;=25,49.9,IF(Registros[[#This Row],[idade]]&lt;=50,145.2,175.45)))</f>
        <v>145.19999999999999</v>
      </c>
      <c r="Q6403">
        <v>2</v>
      </c>
      <c r="R6403">
        <v>23</v>
      </c>
      <c r="T6403">
        <v>3</v>
      </c>
      <c r="U6403" t="s">
        <v>3</v>
      </c>
      <c r="V6403" t="s">
        <v>22</v>
      </c>
    </row>
    <row r="6404" spans="1:22" x14ac:dyDescent="0.3">
      <c r="A6404">
        <v>6403</v>
      </c>
      <c r="B6404">
        <v>61110076148</v>
      </c>
      <c r="C6404">
        <v>5</v>
      </c>
      <c r="D6404" s="1">
        <v>35018</v>
      </c>
      <c r="E6404" s="3">
        <f>2023-YEAR(Registros[[#This Row],[data_nascimento]])</f>
        <v>28</v>
      </c>
      <c r="F6404" s="1">
        <v>44053</v>
      </c>
      <c r="H6404">
        <v>220</v>
      </c>
      <c r="I6404">
        <v>6</v>
      </c>
      <c r="J6404" s="3">
        <v>357.8</v>
      </c>
      <c r="K6404">
        <v>14.85</v>
      </c>
      <c r="L6404">
        <v>1789</v>
      </c>
      <c r="M6404">
        <f>Registros[[#This Row],[salario]]*0.06</f>
        <v>107.33999999999999</v>
      </c>
      <c r="N6404">
        <f>Registros[[#This Row],[salario]]*5%</f>
        <v>89.45</v>
      </c>
      <c r="O6404">
        <f>IF(Registros[[#This Row],[idade]]&lt;18,311.43,IF(Registros[[#This Row],[idade]]&lt;=25,488.58,IF(Registros[[#This Row],[idade]]&lt;=50,772.77,850.05)))</f>
        <v>772.77</v>
      </c>
      <c r="P6404">
        <f>IF(Registros[[#This Row],[idade]]&lt;18,23.99,IF(Registros[[#This Row],[idade]]&lt;=25,49.9,IF(Registros[[#This Row],[idade]]&lt;=50,145.2,175.45)))</f>
        <v>145.19999999999999</v>
      </c>
      <c r="Q6404">
        <v>1</v>
      </c>
      <c r="R6404">
        <v>21</v>
      </c>
      <c r="T6404">
        <v>3</v>
      </c>
      <c r="U6404" t="s">
        <v>3</v>
      </c>
      <c r="V6404" t="s">
        <v>19</v>
      </c>
    </row>
    <row r="6405" spans="1:22" x14ac:dyDescent="0.3">
      <c r="A6405">
        <v>6404</v>
      </c>
      <c r="B6405">
        <v>35157593436</v>
      </c>
      <c r="C6405">
        <v>4</v>
      </c>
      <c r="D6405" s="1">
        <v>37639</v>
      </c>
      <c r="E6405" s="3">
        <f>2023-YEAR(Registros[[#This Row],[data_nascimento]])</f>
        <v>20</v>
      </c>
      <c r="F6405" s="1">
        <v>44053</v>
      </c>
      <c r="H6405">
        <v>220</v>
      </c>
      <c r="I6405">
        <v>6</v>
      </c>
      <c r="J6405" s="3">
        <v>809.6</v>
      </c>
      <c r="K6405">
        <v>16.2</v>
      </c>
      <c r="L6405">
        <v>4048</v>
      </c>
      <c r="M6405">
        <f>Registros[[#This Row],[salario]]*0.06</f>
        <v>242.88</v>
      </c>
      <c r="N6405">
        <f>Registros[[#This Row],[salario]]*5%</f>
        <v>202.4</v>
      </c>
      <c r="O6405">
        <f>IF(Registros[[#This Row],[idade]]&lt;18,311.43,IF(Registros[[#This Row],[idade]]&lt;=25,488.58,IF(Registros[[#This Row],[idade]]&lt;=50,772.77,850.05)))</f>
        <v>488.58</v>
      </c>
      <c r="P6405">
        <f>IF(Registros[[#This Row],[idade]]&lt;18,23.99,IF(Registros[[#This Row],[idade]]&lt;=25,49.9,IF(Registros[[#This Row],[idade]]&lt;=50,145.2,175.45)))</f>
        <v>49.9</v>
      </c>
      <c r="Q6405">
        <v>3</v>
      </c>
      <c r="R6405">
        <v>24</v>
      </c>
      <c r="T6405">
        <v>1</v>
      </c>
      <c r="U6405" t="s">
        <v>2</v>
      </c>
      <c r="V6405" t="s">
        <v>19</v>
      </c>
    </row>
    <row r="6406" spans="1:22" x14ac:dyDescent="0.3">
      <c r="A6406">
        <v>6405</v>
      </c>
      <c r="B6406">
        <v>74531663523</v>
      </c>
      <c r="C6406">
        <v>4</v>
      </c>
      <c r="D6406" s="1">
        <v>27451</v>
      </c>
      <c r="E6406" s="3">
        <f>2023-YEAR(Registros[[#This Row],[data_nascimento]])</f>
        <v>48</v>
      </c>
      <c r="F6406" s="1">
        <v>44053</v>
      </c>
      <c r="H6406">
        <v>220</v>
      </c>
      <c r="I6406">
        <v>14</v>
      </c>
      <c r="J6406" s="3">
        <v>3335.7333333333336</v>
      </c>
      <c r="K6406">
        <v>17.55</v>
      </c>
      <c r="L6406">
        <v>7148</v>
      </c>
      <c r="M6406">
        <f>Registros[[#This Row],[salario]]*0.06</f>
        <v>428.88</v>
      </c>
      <c r="N6406">
        <f>Registros[[#This Row],[salario]]*5%</f>
        <v>357.40000000000003</v>
      </c>
      <c r="O6406">
        <f>IF(Registros[[#This Row],[idade]]&lt;18,311.43,IF(Registros[[#This Row],[idade]]&lt;=25,488.58,IF(Registros[[#This Row],[idade]]&lt;=50,772.77,850.05)))</f>
        <v>772.77</v>
      </c>
      <c r="P6406">
        <f>IF(Registros[[#This Row],[idade]]&lt;18,23.99,IF(Registros[[#This Row],[idade]]&lt;=25,49.9,IF(Registros[[#This Row],[idade]]&lt;=50,145.2,175.45)))</f>
        <v>145.19999999999999</v>
      </c>
      <c r="Q6406">
        <v>1</v>
      </c>
      <c r="R6406">
        <v>24</v>
      </c>
      <c r="T6406">
        <v>2</v>
      </c>
      <c r="U6406" t="s">
        <v>2</v>
      </c>
      <c r="V6406" t="s">
        <v>19</v>
      </c>
    </row>
    <row r="6407" spans="1:22" x14ac:dyDescent="0.3">
      <c r="A6407">
        <v>6406</v>
      </c>
      <c r="B6407">
        <v>92333706249</v>
      </c>
      <c r="C6407">
        <v>4</v>
      </c>
      <c r="D6407" s="1">
        <v>27979</v>
      </c>
      <c r="E6407" s="3">
        <f>2023-YEAR(Registros[[#This Row],[data_nascimento]])</f>
        <v>47</v>
      </c>
      <c r="F6407" s="1">
        <v>44053</v>
      </c>
      <c r="H6407">
        <v>220</v>
      </c>
      <c r="I6407">
        <v>10</v>
      </c>
      <c r="J6407" s="3">
        <v>2140</v>
      </c>
      <c r="K6407">
        <v>21.6</v>
      </c>
      <c r="L6407">
        <v>6420</v>
      </c>
      <c r="M6407">
        <f>Registros[[#This Row],[salario]]*0.06</f>
        <v>385.2</v>
      </c>
      <c r="N6407">
        <f>Registros[[#This Row],[salario]]*5%</f>
        <v>321</v>
      </c>
      <c r="O6407">
        <f>IF(Registros[[#This Row],[idade]]&lt;18,311.43,IF(Registros[[#This Row],[idade]]&lt;=25,488.58,IF(Registros[[#This Row],[idade]]&lt;=50,772.77,850.05)))</f>
        <v>772.77</v>
      </c>
      <c r="P6407">
        <f>IF(Registros[[#This Row],[idade]]&lt;18,23.99,IF(Registros[[#This Row],[idade]]&lt;=25,49.9,IF(Registros[[#This Row],[idade]]&lt;=50,145.2,175.45)))</f>
        <v>145.19999999999999</v>
      </c>
      <c r="Q6407">
        <v>3</v>
      </c>
      <c r="R6407">
        <v>11</v>
      </c>
      <c r="T6407">
        <v>3</v>
      </c>
      <c r="U6407" t="s">
        <v>3</v>
      </c>
      <c r="V6407" t="s">
        <v>22</v>
      </c>
    </row>
    <row r="6408" spans="1:22" x14ac:dyDescent="0.3">
      <c r="A6408">
        <v>6407</v>
      </c>
      <c r="B6408">
        <v>37482103373</v>
      </c>
      <c r="C6408">
        <v>2</v>
      </c>
      <c r="D6408" s="1">
        <v>37062</v>
      </c>
      <c r="E6408" s="3">
        <f>2023-YEAR(Registros[[#This Row],[data_nascimento]])</f>
        <v>22</v>
      </c>
      <c r="F6408" s="1">
        <v>44053</v>
      </c>
      <c r="H6408">
        <v>220</v>
      </c>
      <c r="I6408">
        <v>12</v>
      </c>
      <c r="J6408" s="3">
        <v>2062.4</v>
      </c>
      <c r="K6408">
        <v>6.75</v>
      </c>
      <c r="L6408">
        <v>5156</v>
      </c>
      <c r="M6408">
        <f>Registros[[#This Row],[salario]]*0.06</f>
        <v>309.36</v>
      </c>
      <c r="N6408">
        <f>Registros[[#This Row],[salario]]*5%</f>
        <v>257.8</v>
      </c>
      <c r="O6408">
        <f>IF(Registros[[#This Row],[idade]]&lt;18,311.43,IF(Registros[[#This Row],[idade]]&lt;=25,488.58,IF(Registros[[#This Row],[idade]]&lt;=50,772.77,850.05)))</f>
        <v>488.58</v>
      </c>
      <c r="P6408">
        <f>IF(Registros[[#This Row],[idade]]&lt;18,23.99,IF(Registros[[#This Row],[idade]]&lt;=25,49.9,IF(Registros[[#This Row],[idade]]&lt;=50,145.2,175.45)))</f>
        <v>49.9</v>
      </c>
      <c r="Q6408">
        <v>4</v>
      </c>
      <c r="R6408">
        <v>23</v>
      </c>
      <c r="T6408">
        <v>3</v>
      </c>
      <c r="U6408" t="s">
        <v>3</v>
      </c>
      <c r="V6408" t="s">
        <v>22</v>
      </c>
    </row>
    <row r="6409" spans="1:22" x14ac:dyDescent="0.3">
      <c r="A6409">
        <v>6408</v>
      </c>
      <c r="B6409">
        <v>91849251562</v>
      </c>
      <c r="C6409">
        <v>6</v>
      </c>
      <c r="D6409" s="1">
        <v>29559</v>
      </c>
      <c r="E6409" s="3">
        <f>2023-YEAR(Registros[[#This Row],[data_nascimento]])</f>
        <v>43</v>
      </c>
      <c r="F6409" s="1">
        <v>44053</v>
      </c>
      <c r="H6409">
        <v>220</v>
      </c>
      <c r="I6409">
        <v>2</v>
      </c>
      <c r="J6409" s="3">
        <v>129.6</v>
      </c>
      <c r="K6409">
        <v>17.55</v>
      </c>
      <c r="L6409">
        <v>1944</v>
      </c>
      <c r="M6409">
        <v>180</v>
      </c>
      <c r="N6409">
        <v>400</v>
      </c>
      <c r="O6409">
        <f>IF(Registros[[#This Row],[idade]]&lt;18,311.43,IF(Registros[[#This Row],[idade]]&lt;=25,488.58,IF(Registros[[#This Row],[idade]]&lt;=50,772.77,850.05)))</f>
        <v>772.77</v>
      </c>
      <c r="P6409">
        <f>IF(Registros[[#This Row],[idade]]&lt;18,23.99,IF(Registros[[#This Row],[idade]]&lt;=25,49.9,IF(Registros[[#This Row],[idade]]&lt;=50,145.2,175.45)))</f>
        <v>145.19999999999999</v>
      </c>
      <c r="Q6409">
        <v>3</v>
      </c>
      <c r="R6409">
        <v>15</v>
      </c>
      <c r="T6409">
        <v>3</v>
      </c>
      <c r="U6409" t="s">
        <v>2</v>
      </c>
      <c r="V6409" t="s">
        <v>19</v>
      </c>
    </row>
    <row r="6410" spans="1:22" x14ac:dyDescent="0.3">
      <c r="A6410">
        <v>6409</v>
      </c>
      <c r="B6410">
        <v>74503618530</v>
      </c>
      <c r="C6410">
        <v>7</v>
      </c>
      <c r="D6410" s="1">
        <v>30597</v>
      </c>
      <c r="E6410" s="3">
        <f>2023-YEAR(Registros[[#This Row],[data_nascimento]])</f>
        <v>40</v>
      </c>
      <c r="F6410" s="1">
        <v>44053</v>
      </c>
      <c r="H6410">
        <v>220</v>
      </c>
      <c r="I6410">
        <v>3</v>
      </c>
      <c r="J6410" s="3">
        <v>133.5</v>
      </c>
      <c r="K6410">
        <v>18.899999999999999</v>
      </c>
      <c r="L6410">
        <v>1335</v>
      </c>
      <c r="M6410">
        <v>180</v>
      </c>
      <c r="N6410">
        <v>400</v>
      </c>
      <c r="O6410">
        <f>IF(Registros[[#This Row],[idade]]&lt;18,311.43,IF(Registros[[#This Row],[idade]]&lt;=25,488.58,IF(Registros[[#This Row],[idade]]&lt;=50,772.77,850.05)))</f>
        <v>772.77</v>
      </c>
      <c r="P6410">
        <f>IF(Registros[[#This Row],[idade]]&lt;18,23.99,IF(Registros[[#This Row],[idade]]&lt;=25,49.9,IF(Registros[[#This Row],[idade]]&lt;=50,145.2,175.45)))</f>
        <v>145.19999999999999</v>
      </c>
      <c r="Q6410">
        <v>1</v>
      </c>
      <c r="R6410">
        <v>25</v>
      </c>
      <c r="T6410">
        <v>3</v>
      </c>
      <c r="U6410" t="s">
        <v>2</v>
      </c>
      <c r="V6410" t="s">
        <v>21</v>
      </c>
    </row>
    <row r="6411" spans="1:22" x14ac:dyDescent="0.3">
      <c r="A6411">
        <v>6410</v>
      </c>
      <c r="B6411">
        <v>35924534591</v>
      </c>
      <c r="C6411">
        <v>5</v>
      </c>
      <c r="D6411" s="1">
        <v>36905</v>
      </c>
      <c r="E6411" s="3">
        <f>2023-YEAR(Registros[[#This Row],[data_nascimento]])</f>
        <v>22</v>
      </c>
      <c r="F6411" s="1">
        <v>44053</v>
      </c>
      <c r="H6411">
        <v>220</v>
      </c>
      <c r="I6411">
        <v>1</v>
      </c>
      <c r="J6411" s="3">
        <v>67.533333333333331</v>
      </c>
      <c r="K6411">
        <v>10.8</v>
      </c>
      <c r="L6411">
        <v>2026</v>
      </c>
      <c r="M6411">
        <v>180</v>
      </c>
      <c r="N6411">
        <v>400</v>
      </c>
      <c r="O6411">
        <f>IF(Registros[[#This Row],[idade]]&lt;18,311.43,IF(Registros[[#This Row],[idade]]&lt;=25,488.58,IF(Registros[[#This Row],[idade]]&lt;=50,772.77,850.05)))</f>
        <v>488.58</v>
      </c>
      <c r="P6411">
        <f>IF(Registros[[#This Row],[idade]]&lt;18,23.99,IF(Registros[[#This Row],[idade]]&lt;=25,49.9,IF(Registros[[#This Row],[idade]]&lt;=50,145.2,175.45)))</f>
        <v>49.9</v>
      </c>
      <c r="Q6411">
        <v>3</v>
      </c>
      <c r="R6411">
        <v>10</v>
      </c>
      <c r="T6411">
        <v>3</v>
      </c>
      <c r="U6411" t="s">
        <v>3</v>
      </c>
      <c r="V6411" t="s">
        <v>19</v>
      </c>
    </row>
    <row r="6412" spans="1:22" x14ac:dyDescent="0.3">
      <c r="A6412">
        <v>6411</v>
      </c>
      <c r="B6412">
        <v>81700858688</v>
      </c>
      <c r="C6412">
        <v>5</v>
      </c>
      <c r="D6412" s="1">
        <v>38633</v>
      </c>
      <c r="E6412" s="3">
        <f>2023-YEAR(Registros[[#This Row],[data_nascimento]])</f>
        <v>18</v>
      </c>
      <c r="F6412" s="1">
        <v>44053</v>
      </c>
      <c r="H6412">
        <v>220</v>
      </c>
      <c r="I6412">
        <v>4</v>
      </c>
      <c r="J6412" s="3">
        <v>262.8</v>
      </c>
      <c r="K6412">
        <v>9.4499999999999993</v>
      </c>
      <c r="L6412">
        <v>1971</v>
      </c>
      <c r="M6412">
        <v>180</v>
      </c>
      <c r="N6412">
        <v>400</v>
      </c>
      <c r="O6412">
        <f>IF(Registros[[#This Row],[idade]]&lt;18,311.43,IF(Registros[[#This Row],[idade]]&lt;=25,488.58,IF(Registros[[#This Row],[idade]]&lt;=50,772.77,850.05)))</f>
        <v>488.58</v>
      </c>
      <c r="P6412">
        <f>IF(Registros[[#This Row],[idade]]&lt;18,23.99,IF(Registros[[#This Row],[idade]]&lt;=25,49.9,IF(Registros[[#This Row],[idade]]&lt;=50,145.2,175.45)))</f>
        <v>49.9</v>
      </c>
      <c r="Q6412">
        <v>5</v>
      </c>
      <c r="R6412">
        <v>22</v>
      </c>
      <c r="T6412">
        <v>2</v>
      </c>
      <c r="U6412" t="s">
        <v>3</v>
      </c>
      <c r="V6412" t="s">
        <v>19</v>
      </c>
    </row>
    <row r="6413" spans="1:22" x14ac:dyDescent="0.3">
      <c r="A6413">
        <v>6412</v>
      </c>
      <c r="B6413">
        <v>84276394008</v>
      </c>
      <c r="C6413">
        <v>4</v>
      </c>
      <c r="D6413" s="1">
        <v>36312</v>
      </c>
      <c r="E6413" s="3">
        <f>2023-YEAR(Registros[[#This Row],[data_nascimento]])</f>
        <v>24</v>
      </c>
      <c r="F6413" s="1">
        <v>44053</v>
      </c>
      <c r="H6413">
        <v>220</v>
      </c>
      <c r="I6413">
        <v>0</v>
      </c>
      <c r="J6413" s="3">
        <v>0</v>
      </c>
      <c r="K6413">
        <v>16.2</v>
      </c>
      <c r="L6413">
        <v>1667</v>
      </c>
      <c r="M6413">
        <v>180</v>
      </c>
      <c r="N6413">
        <v>400</v>
      </c>
      <c r="O6413">
        <f>IF(Registros[[#This Row],[idade]]&lt;18,311.43,IF(Registros[[#This Row],[idade]]&lt;=25,488.58,IF(Registros[[#This Row],[idade]]&lt;=50,772.77,850.05)))</f>
        <v>488.58</v>
      </c>
      <c r="P6413">
        <f>IF(Registros[[#This Row],[idade]]&lt;18,23.99,IF(Registros[[#This Row],[idade]]&lt;=25,49.9,IF(Registros[[#This Row],[idade]]&lt;=50,145.2,175.45)))</f>
        <v>49.9</v>
      </c>
      <c r="Q6413">
        <v>1</v>
      </c>
      <c r="R6413">
        <v>20</v>
      </c>
      <c r="T6413">
        <v>3</v>
      </c>
      <c r="U6413" t="s">
        <v>3</v>
      </c>
      <c r="V6413" t="s">
        <v>19</v>
      </c>
    </row>
    <row r="6414" spans="1:22" x14ac:dyDescent="0.3">
      <c r="A6414">
        <v>6413</v>
      </c>
      <c r="B6414">
        <v>96923785586</v>
      </c>
      <c r="C6414">
        <v>4</v>
      </c>
      <c r="D6414" s="1">
        <v>28050</v>
      </c>
      <c r="E6414" s="3">
        <f>2023-YEAR(Registros[[#This Row],[data_nascimento]])</f>
        <v>47</v>
      </c>
      <c r="F6414" s="1">
        <v>44053</v>
      </c>
      <c r="H6414">
        <v>220</v>
      </c>
      <c r="I6414">
        <v>13</v>
      </c>
      <c r="J6414" s="3">
        <v>904.8</v>
      </c>
      <c r="K6414">
        <v>4.05</v>
      </c>
      <c r="L6414">
        <v>2088</v>
      </c>
      <c r="M6414">
        <v>180</v>
      </c>
      <c r="N6414">
        <v>400</v>
      </c>
      <c r="O6414">
        <f>IF(Registros[[#This Row],[idade]]&lt;18,311.43,IF(Registros[[#This Row],[idade]]&lt;=25,488.58,IF(Registros[[#This Row],[idade]]&lt;=50,772.77,850.05)))</f>
        <v>772.77</v>
      </c>
      <c r="P6414">
        <f>IF(Registros[[#This Row],[idade]]&lt;18,23.99,IF(Registros[[#This Row],[idade]]&lt;=25,49.9,IF(Registros[[#This Row],[idade]]&lt;=50,145.2,175.45)))</f>
        <v>145.19999999999999</v>
      </c>
      <c r="Q6414">
        <v>3</v>
      </c>
      <c r="R6414">
        <v>15</v>
      </c>
      <c r="T6414">
        <v>2</v>
      </c>
      <c r="U6414" t="s">
        <v>2</v>
      </c>
      <c r="V6414" t="s">
        <v>22</v>
      </c>
    </row>
    <row r="6415" spans="1:22" x14ac:dyDescent="0.3">
      <c r="A6415">
        <v>6414</v>
      </c>
      <c r="B6415">
        <v>47762299984</v>
      </c>
      <c r="C6415">
        <v>4</v>
      </c>
      <c r="D6415" s="1">
        <v>37759</v>
      </c>
      <c r="E6415" s="3">
        <f>2023-YEAR(Registros[[#This Row],[data_nascimento]])</f>
        <v>20</v>
      </c>
      <c r="F6415" s="1">
        <v>44053</v>
      </c>
      <c r="H6415">
        <v>220</v>
      </c>
      <c r="J6415" s="3">
        <v>0</v>
      </c>
      <c r="K6415">
        <v>12.15</v>
      </c>
      <c r="L6415">
        <v>1562</v>
      </c>
      <c r="M6415">
        <v>180</v>
      </c>
      <c r="N6415">
        <v>400</v>
      </c>
      <c r="O6415">
        <f>IF(Registros[[#This Row],[idade]]&lt;18,311.43,IF(Registros[[#This Row],[idade]]&lt;=25,488.58,IF(Registros[[#This Row],[idade]]&lt;=50,772.77,850.05)))</f>
        <v>488.58</v>
      </c>
      <c r="P6415">
        <f>IF(Registros[[#This Row],[idade]]&lt;18,23.99,IF(Registros[[#This Row],[idade]]&lt;=25,49.9,IF(Registros[[#This Row],[idade]]&lt;=50,145.2,175.45)))</f>
        <v>49.9</v>
      </c>
      <c r="Q6415">
        <v>4</v>
      </c>
      <c r="R6415">
        <v>12</v>
      </c>
      <c r="T6415">
        <v>3</v>
      </c>
      <c r="U6415" t="s">
        <v>3</v>
      </c>
      <c r="V6415" t="s">
        <v>20</v>
      </c>
    </row>
    <row r="6416" spans="1:22" x14ac:dyDescent="0.3">
      <c r="A6416">
        <v>6415</v>
      </c>
      <c r="B6416">
        <v>38921785319</v>
      </c>
      <c r="C6416">
        <v>6</v>
      </c>
      <c r="D6416" s="1">
        <v>28404</v>
      </c>
      <c r="E6416" s="3">
        <f>2023-YEAR(Registros[[#This Row],[data_nascimento]])</f>
        <v>46</v>
      </c>
      <c r="F6416" s="1">
        <v>44053</v>
      </c>
      <c r="H6416">
        <v>220</v>
      </c>
      <c r="J6416" s="3">
        <v>0</v>
      </c>
      <c r="K6416">
        <v>8.1</v>
      </c>
      <c r="L6416">
        <v>1798</v>
      </c>
      <c r="M6416">
        <v>180</v>
      </c>
      <c r="N6416">
        <v>400</v>
      </c>
      <c r="O6416">
        <f>IF(Registros[[#This Row],[idade]]&lt;18,311.43,IF(Registros[[#This Row],[idade]]&lt;=25,488.58,IF(Registros[[#This Row],[idade]]&lt;=50,772.77,850.05)))</f>
        <v>772.77</v>
      </c>
      <c r="P6416">
        <f>IF(Registros[[#This Row],[idade]]&lt;18,23.99,IF(Registros[[#This Row],[idade]]&lt;=25,49.9,IF(Registros[[#This Row],[idade]]&lt;=50,145.2,175.45)))</f>
        <v>145.19999999999999</v>
      </c>
      <c r="Q6416">
        <v>2</v>
      </c>
      <c r="R6416">
        <v>2</v>
      </c>
      <c r="T6416">
        <v>3</v>
      </c>
      <c r="U6416" t="s">
        <v>2</v>
      </c>
      <c r="V6416" t="s">
        <v>20</v>
      </c>
    </row>
    <row r="6417" spans="1:22" x14ac:dyDescent="0.3">
      <c r="A6417">
        <v>6416</v>
      </c>
      <c r="B6417">
        <v>24328280313</v>
      </c>
      <c r="C6417">
        <v>6</v>
      </c>
      <c r="D6417" s="1">
        <v>31152</v>
      </c>
      <c r="E6417" s="3">
        <f>2023-YEAR(Registros[[#This Row],[data_nascimento]])</f>
        <v>38</v>
      </c>
      <c r="F6417" s="1">
        <v>44053</v>
      </c>
      <c r="H6417">
        <v>220</v>
      </c>
      <c r="J6417" s="3">
        <v>0</v>
      </c>
      <c r="K6417">
        <v>22.95</v>
      </c>
      <c r="L6417">
        <v>2166</v>
      </c>
      <c r="M6417">
        <v>180</v>
      </c>
      <c r="N6417">
        <v>400</v>
      </c>
      <c r="O6417">
        <f>IF(Registros[[#This Row],[idade]]&lt;18,311.43,IF(Registros[[#This Row],[idade]]&lt;=25,488.58,IF(Registros[[#This Row],[idade]]&lt;=50,772.77,850.05)))</f>
        <v>772.77</v>
      </c>
      <c r="P6417">
        <f>IF(Registros[[#This Row],[idade]]&lt;18,23.99,IF(Registros[[#This Row],[idade]]&lt;=25,49.9,IF(Registros[[#This Row],[idade]]&lt;=50,145.2,175.45)))</f>
        <v>145.19999999999999</v>
      </c>
      <c r="Q6417">
        <v>5</v>
      </c>
      <c r="R6417">
        <v>17</v>
      </c>
      <c r="T6417">
        <v>3</v>
      </c>
      <c r="U6417" t="s">
        <v>3</v>
      </c>
      <c r="V6417" t="s">
        <v>19</v>
      </c>
    </row>
    <row r="6418" spans="1:22" x14ac:dyDescent="0.3">
      <c r="A6418">
        <v>6417</v>
      </c>
      <c r="B6418">
        <v>28002313142</v>
      </c>
      <c r="C6418">
        <v>4</v>
      </c>
      <c r="D6418" s="1">
        <v>36282</v>
      </c>
      <c r="E6418" s="3">
        <f>2023-YEAR(Registros[[#This Row],[data_nascimento]])</f>
        <v>24</v>
      </c>
      <c r="F6418" s="1">
        <v>44053</v>
      </c>
      <c r="H6418">
        <v>220</v>
      </c>
      <c r="J6418" s="3">
        <v>0</v>
      </c>
      <c r="K6418">
        <v>2.7</v>
      </c>
      <c r="L6418">
        <v>1397</v>
      </c>
      <c r="M6418">
        <v>180</v>
      </c>
      <c r="N6418">
        <v>400</v>
      </c>
      <c r="O6418">
        <f>IF(Registros[[#This Row],[idade]]&lt;18,311.43,IF(Registros[[#This Row],[idade]]&lt;=25,488.58,IF(Registros[[#This Row],[idade]]&lt;=50,772.77,850.05)))</f>
        <v>488.58</v>
      </c>
      <c r="P6418">
        <f>IF(Registros[[#This Row],[idade]]&lt;18,23.99,IF(Registros[[#This Row],[idade]]&lt;=25,49.9,IF(Registros[[#This Row],[idade]]&lt;=50,145.2,175.45)))</f>
        <v>49.9</v>
      </c>
      <c r="Q6418">
        <v>4</v>
      </c>
      <c r="R6418">
        <v>12</v>
      </c>
      <c r="T6418">
        <v>2</v>
      </c>
      <c r="U6418" t="s">
        <v>3</v>
      </c>
      <c r="V6418" t="s">
        <v>21</v>
      </c>
    </row>
    <row r="6419" spans="1:22" x14ac:dyDescent="0.3">
      <c r="A6419">
        <v>6418</v>
      </c>
      <c r="B6419">
        <v>17783399399</v>
      </c>
      <c r="C6419">
        <v>5</v>
      </c>
      <c r="D6419" s="1">
        <v>31822</v>
      </c>
      <c r="E6419" s="3">
        <f>2023-YEAR(Registros[[#This Row],[data_nascimento]])</f>
        <v>36</v>
      </c>
      <c r="F6419" s="1">
        <v>44053</v>
      </c>
      <c r="H6419">
        <v>220</v>
      </c>
      <c r="J6419" s="3">
        <v>0</v>
      </c>
      <c r="K6419">
        <v>9.4499999999999993</v>
      </c>
      <c r="L6419">
        <v>2065</v>
      </c>
      <c r="M6419">
        <v>180</v>
      </c>
      <c r="N6419">
        <v>400</v>
      </c>
      <c r="O6419">
        <f>IF(Registros[[#This Row],[idade]]&lt;18,311.43,IF(Registros[[#This Row],[idade]]&lt;=25,488.58,IF(Registros[[#This Row],[idade]]&lt;=50,772.77,850.05)))</f>
        <v>772.77</v>
      </c>
      <c r="P6419">
        <f>IF(Registros[[#This Row],[idade]]&lt;18,23.99,IF(Registros[[#This Row],[idade]]&lt;=25,49.9,IF(Registros[[#This Row],[idade]]&lt;=50,145.2,175.45)))</f>
        <v>145.19999999999999</v>
      </c>
      <c r="Q6419">
        <v>4</v>
      </c>
      <c r="R6419">
        <v>21</v>
      </c>
      <c r="T6419">
        <v>1</v>
      </c>
      <c r="U6419" t="s">
        <v>3</v>
      </c>
      <c r="V6419" t="s">
        <v>18</v>
      </c>
    </row>
    <row r="6420" spans="1:22" x14ac:dyDescent="0.3">
      <c r="A6420">
        <v>6419</v>
      </c>
      <c r="B6420">
        <v>17625129573</v>
      </c>
      <c r="C6420">
        <v>5</v>
      </c>
      <c r="D6420" s="1">
        <v>38659</v>
      </c>
      <c r="E6420" s="3">
        <f>2023-YEAR(Registros[[#This Row],[data_nascimento]])</f>
        <v>18</v>
      </c>
      <c r="F6420" s="1">
        <v>44053</v>
      </c>
      <c r="H6420">
        <v>220</v>
      </c>
      <c r="J6420" s="3">
        <v>0</v>
      </c>
      <c r="K6420">
        <v>4.05</v>
      </c>
      <c r="L6420">
        <v>1560</v>
      </c>
      <c r="M6420">
        <v>180</v>
      </c>
      <c r="N6420">
        <v>400</v>
      </c>
      <c r="O6420">
        <f>IF(Registros[[#This Row],[idade]]&lt;18,311.43,IF(Registros[[#This Row],[idade]]&lt;=25,488.58,IF(Registros[[#This Row],[idade]]&lt;=50,772.77,850.05)))</f>
        <v>488.58</v>
      </c>
      <c r="P6420">
        <f>IF(Registros[[#This Row],[idade]]&lt;18,23.99,IF(Registros[[#This Row],[idade]]&lt;=25,49.9,IF(Registros[[#This Row],[idade]]&lt;=50,145.2,175.45)))</f>
        <v>49.9</v>
      </c>
      <c r="Q6420">
        <v>5</v>
      </c>
      <c r="R6420">
        <v>21</v>
      </c>
      <c r="T6420">
        <v>2</v>
      </c>
      <c r="U6420" t="s">
        <v>3</v>
      </c>
      <c r="V6420" t="s">
        <v>18</v>
      </c>
    </row>
    <row r="6421" spans="1:22" x14ac:dyDescent="0.3">
      <c r="A6421">
        <v>6420</v>
      </c>
      <c r="B6421">
        <v>12233485060</v>
      </c>
      <c r="C6421">
        <v>4</v>
      </c>
      <c r="D6421" s="1">
        <v>28078</v>
      </c>
      <c r="E6421" s="3">
        <f>2023-YEAR(Registros[[#This Row],[data_nascimento]])</f>
        <v>47</v>
      </c>
      <c r="F6421" s="1">
        <v>44053</v>
      </c>
      <c r="H6421">
        <v>220</v>
      </c>
      <c r="J6421" s="3">
        <v>0</v>
      </c>
      <c r="K6421">
        <v>20.25</v>
      </c>
      <c r="L6421">
        <v>4067</v>
      </c>
      <c r="M6421">
        <v>180</v>
      </c>
      <c r="N6421">
        <v>400</v>
      </c>
      <c r="O6421">
        <f>IF(Registros[[#This Row],[idade]]&lt;18,311.43,IF(Registros[[#This Row],[idade]]&lt;=25,488.58,IF(Registros[[#This Row],[idade]]&lt;=50,772.77,850.05)))</f>
        <v>772.77</v>
      </c>
      <c r="P6421">
        <f>IF(Registros[[#This Row],[idade]]&lt;18,23.99,IF(Registros[[#This Row],[idade]]&lt;=25,49.9,IF(Registros[[#This Row],[idade]]&lt;=50,145.2,175.45)))</f>
        <v>145.19999999999999</v>
      </c>
      <c r="Q6421">
        <v>4</v>
      </c>
      <c r="R6421">
        <v>23</v>
      </c>
      <c r="T6421">
        <v>3</v>
      </c>
      <c r="U6421" t="s">
        <v>2</v>
      </c>
      <c r="V6421" t="s">
        <v>21</v>
      </c>
    </row>
    <row r="6422" spans="1:22" x14ac:dyDescent="0.3">
      <c r="A6422">
        <v>6421</v>
      </c>
      <c r="B6422">
        <v>67822272882</v>
      </c>
      <c r="C6422">
        <v>6</v>
      </c>
      <c r="D6422" s="1">
        <v>33943</v>
      </c>
      <c r="E6422" s="3">
        <f>2023-YEAR(Registros[[#This Row],[data_nascimento]])</f>
        <v>31</v>
      </c>
      <c r="F6422" s="1">
        <v>44053</v>
      </c>
      <c r="H6422">
        <v>220</v>
      </c>
      <c r="J6422" s="3">
        <v>0</v>
      </c>
      <c r="K6422">
        <v>25.65</v>
      </c>
      <c r="L6422">
        <v>9079</v>
      </c>
      <c r="M6422">
        <v>180</v>
      </c>
      <c r="N6422">
        <v>400</v>
      </c>
      <c r="O6422">
        <f>IF(Registros[[#This Row],[idade]]&lt;18,311.43,IF(Registros[[#This Row],[idade]]&lt;=25,488.58,IF(Registros[[#This Row],[idade]]&lt;=50,772.77,850.05)))</f>
        <v>772.77</v>
      </c>
      <c r="P6422">
        <f>IF(Registros[[#This Row],[idade]]&lt;18,23.99,IF(Registros[[#This Row],[idade]]&lt;=25,49.9,IF(Registros[[#This Row],[idade]]&lt;=50,145.2,175.45)))</f>
        <v>145.19999999999999</v>
      </c>
      <c r="Q6422">
        <v>3</v>
      </c>
      <c r="R6422">
        <v>8</v>
      </c>
      <c r="T6422">
        <v>3</v>
      </c>
      <c r="U6422" t="s">
        <v>2</v>
      </c>
      <c r="V6422" t="s">
        <v>20</v>
      </c>
    </row>
    <row r="6423" spans="1:22" x14ac:dyDescent="0.3">
      <c r="A6423">
        <v>6422</v>
      </c>
      <c r="B6423">
        <v>72764472442</v>
      </c>
      <c r="C6423">
        <v>6</v>
      </c>
      <c r="D6423" s="1">
        <v>37781</v>
      </c>
      <c r="E6423" s="3">
        <f>2023-YEAR(Registros[[#This Row],[data_nascimento]])</f>
        <v>20</v>
      </c>
      <c r="F6423" s="1">
        <v>44053</v>
      </c>
      <c r="H6423">
        <v>220</v>
      </c>
      <c r="I6423">
        <v>7</v>
      </c>
      <c r="J6423" s="3">
        <v>2133.1333333333332</v>
      </c>
      <c r="K6423">
        <v>12.15</v>
      </c>
      <c r="L6423">
        <v>9142</v>
      </c>
      <c r="M6423">
        <v>180</v>
      </c>
      <c r="N6423">
        <v>400</v>
      </c>
      <c r="O6423">
        <f>IF(Registros[[#This Row],[idade]]&lt;18,311.43,IF(Registros[[#This Row],[idade]]&lt;=25,488.58,IF(Registros[[#This Row],[idade]]&lt;=50,772.77,850.05)))</f>
        <v>488.58</v>
      </c>
      <c r="P6423">
        <f>IF(Registros[[#This Row],[idade]]&lt;18,23.99,IF(Registros[[#This Row],[idade]]&lt;=25,49.9,IF(Registros[[#This Row],[idade]]&lt;=50,145.2,175.45)))</f>
        <v>49.9</v>
      </c>
      <c r="Q6423">
        <v>3</v>
      </c>
      <c r="R6423">
        <v>21</v>
      </c>
      <c r="T6423">
        <v>2</v>
      </c>
      <c r="U6423" t="s">
        <v>2</v>
      </c>
      <c r="V6423" t="s">
        <v>21</v>
      </c>
    </row>
    <row r="6424" spans="1:22" x14ac:dyDescent="0.3">
      <c r="A6424">
        <v>6423</v>
      </c>
      <c r="B6424">
        <v>72346015306</v>
      </c>
      <c r="C6424">
        <v>4</v>
      </c>
      <c r="D6424" s="1">
        <v>37856</v>
      </c>
      <c r="E6424" s="3">
        <f>2023-YEAR(Registros[[#This Row],[data_nascimento]])</f>
        <v>20</v>
      </c>
      <c r="F6424" s="1">
        <v>44053</v>
      </c>
      <c r="H6424">
        <v>220</v>
      </c>
      <c r="I6424">
        <v>8</v>
      </c>
      <c r="J6424" s="3">
        <v>2076</v>
      </c>
      <c r="K6424">
        <v>22.95</v>
      </c>
      <c r="L6424">
        <v>7785</v>
      </c>
      <c r="M6424">
        <v>180</v>
      </c>
      <c r="N6424">
        <v>400</v>
      </c>
      <c r="O6424">
        <f>IF(Registros[[#This Row],[idade]]&lt;18,311.43,IF(Registros[[#This Row],[idade]]&lt;=25,488.58,IF(Registros[[#This Row],[idade]]&lt;=50,772.77,850.05)))</f>
        <v>488.58</v>
      </c>
      <c r="P6424">
        <f>IF(Registros[[#This Row],[idade]]&lt;18,23.99,IF(Registros[[#This Row],[idade]]&lt;=25,49.9,IF(Registros[[#This Row],[idade]]&lt;=50,145.2,175.45)))</f>
        <v>49.9</v>
      </c>
      <c r="Q6424">
        <v>1</v>
      </c>
      <c r="R6424">
        <v>19</v>
      </c>
      <c r="T6424">
        <v>1</v>
      </c>
      <c r="U6424" t="s">
        <v>3</v>
      </c>
      <c r="V6424" t="s">
        <v>18</v>
      </c>
    </row>
    <row r="6425" spans="1:22" x14ac:dyDescent="0.3">
      <c r="A6425">
        <v>6424</v>
      </c>
      <c r="B6425">
        <v>39889759993</v>
      </c>
      <c r="C6425">
        <v>6</v>
      </c>
      <c r="D6425" s="1">
        <v>36791</v>
      </c>
      <c r="E6425" s="3">
        <f>2023-YEAR(Registros[[#This Row],[data_nascimento]])</f>
        <v>23</v>
      </c>
      <c r="F6425" s="1">
        <v>44053</v>
      </c>
      <c r="H6425">
        <v>220</v>
      </c>
      <c r="I6425">
        <v>1</v>
      </c>
      <c r="J6425" s="3">
        <v>332.7</v>
      </c>
      <c r="K6425">
        <v>16.2</v>
      </c>
      <c r="L6425">
        <v>9981</v>
      </c>
      <c r="M6425">
        <v>180</v>
      </c>
      <c r="N6425">
        <v>400</v>
      </c>
      <c r="O6425">
        <f>IF(Registros[[#This Row],[idade]]&lt;18,311.43,IF(Registros[[#This Row],[idade]]&lt;=25,488.58,IF(Registros[[#This Row],[idade]]&lt;=50,772.77,850.05)))</f>
        <v>488.58</v>
      </c>
      <c r="P6425">
        <f>IF(Registros[[#This Row],[idade]]&lt;18,23.99,IF(Registros[[#This Row],[idade]]&lt;=25,49.9,IF(Registros[[#This Row],[idade]]&lt;=50,145.2,175.45)))</f>
        <v>49.9</v>
      </c>
      <c r="Q6425">
        <v>3</v>
      </c>
      <c r="R6425">
        <v>9</v>
      </c>
      <c r="T6425">
        <v>3</v>
      </c>
      <c r="U6425" t="s">
        <v>2</v>
      </c>
      <c r="V6425" t="s">
        <v>18</v>
      </c>
    </row>
    <row r="6426" spans="1:22" x14ac:dyDescent="0.3">
      <c r="A6426">
        <v>6425</v>
      </c>
      <c r="B6426">
        <v>80570973693</v>
      </c>
      <c r="C6426">
        <v>4</v>
      </c>
      <c r="D6426" s="1">
        <v>30595</v>
      </c>
      <c r="E6426" s="3">
        <f>2023-YEAR(Registros[[#This Row],[data_nascimento]])</f>
        <v>40</v>
      </c>
      <c r="F6426" s="1">
        <v>44053</v>
      </c>
      <c r="H6426">
        <v>220</v>
      </c>
      <c r="I6426">
        <v>12</v>
      </c>
      <c r="J6426" s="3">
        <v>3535.2000000000003</v>
      </c>
      <c r="K6426">
        <v>17.55</v>
      </c>
      <c r="L6426">
        <v>8838</v>
      </c>
      <c r="M6426">
        <v>180</v>
      </c>
      <c r="N6426">
        <v>400</v>
      </c>
      <c r="O6426">
        <f>IF(Registros[[#This Row],[idade]]&lt;18,311.43,IF(Registros[[#This Row],[idade]]&lt;=25,488.58,IF(Registros[[#This Row],[idade]]&lt;=50,772.77,850.05)))</f>
        <v>772.77</v>
      </c>
      <c r="P6426">
        <f>IF(Registros[[#This Row],[idade]]&lt;18,23.99,IF(Registros[[#This Row],[idade]]&lt;=25,49.9,IF(Registros[[#This Row],[idade]]&lt;=50,145.2,175.45)))</f>
        <v>145.19999999999999</v>
      </c>
      <c r="Q6426">
        <v>5</v>
      </c>
      <c r="R6426">
        <v>8</v>
      </c>
      <c r="T6426">
        <v>2</v>
      </c>
      <c r="U6426" t="s">
        <v>3</v>
      </c>
      <c r="V6426" t="s">
        <v>19</v>
      </c>
    </row>
    <row r="6427" spans="1:22" x14ac:dyDescent="0.3">
      <c r="A6427">
        <v>6426</v>
      </c>
      <c r="B6427">
        <v>21758715209</v>
      </c>
      <c r="C6427">
        <v>5</v>
      </c>
      <c r="D6427" s="1">
        <v>32059</v>
      </c>
      <c r="E6427" s="3">
        <f>2023-YEAR(Registros[[#This Row],[data_nascimento]])</f>
        <v>36</v>
      </c>
      <c r="F6427" s="1">
        <v>44053</v>
      </c>
      <c r="H6427">
        <v>220</v>
      </c>
      <c r="I6427">
        <v>16</v>
      </c>
      <c r="J6427" s="3">
        <v>1771.2</v>
      </c>
      <c r="K6427">
        <v>16.2</v>
      </c>
      <c r="L6427">
        <v>3321</v>
      </c>
      <c r="M6427">
        <v>180</v>
      </c>
      <c r="N6427">
        <v>400</v>
      </c>
      <c r="O6427">
        <f>IF(Registros[[#This Row],[idade]]&lt;18,311.43,IF(Registros[[#This Row],[idade]]&lt;=25,488.58,IF(Registros[[#This Row],[idade]]&lt;=50,772.77,850.05)))</f>
        <v>772.77</v>
      </c>
      <c r="P6427">
        <f>IF(Registros[[#This Row],[idade]]&lt;18,23.99,IF(Registros[[#This Row],[idade]]&lt;=25,49.9,IF(Registros[[#This Row],[idade]]&lt;=50,145.2,175.45)))</f>
        <v>145.19999999999999</v>
      </c>
      <c r="Q6427">
        <v>4</v>
      </c>
      <c r="R6427">
        <v>27</v>
      </c>
      <c r="T6427">
        <v>3</v>
      </c>
      <c r="U6427" t="s">
        <v>2</v>
      </c>
      <c r="V6427" t="s">
        <v>19</v>
      </c>
    </row>
    <row r="6428" spans="1:22" x14ac:dyDescent="0.3">
      <c r="A6428">
        <v>6427</v>
      </c>
      <c r="B6428">
        <v>86287664570</v>
      </c>
      <c r="C6428">
        <v>5</v>
      </c>
      <c r="D6428" s="1">
        <v>31567</v>
      </c>
      <c r="E6428" s="3">
        <f>2023-YEAR(Registros[[#This Row],[data_nascimento]])</f>
        <v>37</v>
      </c>
      <c r="F6428" s="1">
        <v>44054</v>
      </c>
      <c r="H6428">
        <v>220</v>
      </c>
      <c r="I6428">
        <v>4</v>
      </c>
      <c r="J6428" s="3">
        <v>840.93333333333328</v>
      </c>
      <c r="K6428">
        <v>13.5</v>
      </c>
      <c r="L6428">
        <v>6307</v>
      </c>
      <c r="M6428">
        <f>Registros[[#This Row],[salario]]*0.06</f>
        <v>378.41999999999996</v>
      </c>
      <c r="N6428">
        <f>Registros[[#This Row],[salario]]*5%</f>
        <v>315.35000000000002</v>
      </c>
      <c r="O6428">
        <f>IF(Registros[[#This Row],[idade]]&lt;18,311.43,IF(Registros[[#This Row],[idade]]&lt;=25,488.58,IF(Registros[[#This Row],[idade]]&lt;=50,772.77,850.05)))</f>
        <v>772.77</v>
      </c>
      <c r="P6428">
        <f>IF(Registros[[#This Row],[idade]]&lt;18,23.99,IF(Registros[[#This Row],[idade]]&lt;=25,49.9,IF(Registros[[#This Row],[idade]]&lt;=50,145.2,175.45)))</f>
        <v>145.19999999999999</v>
      </c>
      <c r="Q6428">
        <v>3</v>
      </c>
      <c r="R6428">
        <v>21</v>
      </c>
      <c r="T6428">
        <v>3</v>
      </c>
      <c r="U6428" t="s">
        <v>3</v>
      </c>
      <c r="V6428" t="s">
        <v>22</v>
      </c>
    </row>
    <row r="6429" spans="1:22" x14ac:dyDescent="0.3">
      <c r="A6429">
        <v>6428</v>
      </c>
      <c r="B6429">
        <v>41514281844</v>
      </c>
      <c r="C6429">
        <v>4</v>
      </c>
      <c r="D6429" s="1">
        <v>38169</v>
      </c>
      <c r="E6429" s="3">
        <f>2023-YEAR(Registros[[#This Row],[data_nascimento]])</f>
        <v>19</v>
      </c>
      <c r="F6429" s="1">
        <v>44054</v>
      </c>
      <c r="H6429">
        <v>220</v>
      </c>
      <c r="I6429">
        <v>5</v>
      </c>
      <c r="J6429" s="3">
        <v>278.5</v>
      </c>
      <c r="K6429">
        <v>27</v>
      </c>
      <c r="L6429">
        <v>1671</v>
      </c>
      <c r="M6429">
        <f>Registros[[#This Row],[salario]]*0.06</f>
        <v>100.25999999999999</v>
      </c>
      <c r="N6429">
        <f>Registros[[#This Row],[salario]]*5%</f>
        <v>83.550000000000011</v>
      </c>
      <c r="O6429">
        <f>IF(Registros[[#This Row],[idade]]&lt;18,311.43,IF(Registros[[#This Row],[idade]]&lt;=25,488.58,IF(Registros[[#This Row],[idade]]&lt;=50,772.77,850.05)))</f>
        <v>488.58</v>
      </c>
      <c r="P6429">
        <f>IF(Registros[[#This Row],[idade]]&lt;18,23.99,IF(Registros[[#This Row],[idade]]&lt;=25,49.9,IF(Registros[[#This Row],[idade]]&lt;=50,145.2,175.45)))</f>
        <v>49.9</v>
      </c>
      <c r="Q6429">
        <v>3</v>
      </c>
      <c r="R6429">
        <v>27</v>
      </c>
      <c r="T6429">
        <v>2</v>
      </c>
      <c r="U6429" t="s">
        <v>3</v>
      </c>
      <c r="V6429" t="s">
        <v>22</v>
      </c>
    </row>
    <row r="6430" spans="1:22" x14ac:dyDescent="0.3">
      <c r="A6430">
        <v>6429</v>
      </c>
      <c r="B6430">
        <v>76573809013</v>
      </c>
      <c r="C6430">
        <v>4</v>
      </c>
      <c r="D6430" s="1">
        <v>30945</v>
      </c>
      <c r="E6430" s="3">
        <f>2023-YEAR(Registros[[#This Row],[data_nascimento]])</f>
        <v>39</v>
      </c>
      <c r="F6430" s="1">
        <v>44054</v>
      </c>
      <c r="H6430">
        <v>220</v>
      </c>
      <c r="I6430">
        <v>13</v>
      </c>
      <c r="J6430" s="3">
        <v>3046.7666666666669</v>
      </c>
      <c r="K6430">
        <v>20.25</v>
      </c>
      <c r="L6430">
        <v>7031</v>
      </c>
      <c r="M6430">
        <f>Registros[[#This Row],[salario]]*0.06</f>
        <v>421.85999999999996</v>
      </c>
      <c r="N6430">
        <f>Registros[[#This Row],[salario]]*5%</f>
        <v>351.55</v>
      </c>
      <c r="O6430">
        <f>IF(Registros[[#This Row],[idade]]&lt;18,311.43,IF(Registros[[#This Row],[idade]]&lt;=25,488.58,IF(Registros[[#This Row],[idade]]&lt;=50,772.77,850.05)))</f>
        <v>772.77</v>
      </c>
      <c r="P6430">
        <f>IF(Registros[[#This Row],[idade]]&lt;18,23.99,IF(Registros[[#This Row],[idade]]&lt;=25,49.9,IF(Registros[[#This Row],[idade]]&lt;=50,145.2,175.45)))</f>
        <v>145.19999999999999</v>
      </c>
      <c r="Q6430">
        <v>5</v>
      </c>
      <c r="R6430">
        <v>20</v>
      </c>
      <c r="T6430">
        <v>1</v>
      </c>
      <c r="U6430" t="s">
        <v>2</v>
      </c>
      <c r="V6430" t="s">
        <v>21</v>
      </c>
    </row>
    <row r="6431" spans="1:22" x14ac:dyDescent="0.3">
      <c r="A6431">
        <v>6430</v>
      </c>
      <c r="B6431">
        <v>83959142946</v>
      </c>
      <c r="C6431">
        <v>4</v>
      </c>
      <c r="D6431" s="1">
        <v>28668</v>
      </c>
      <c r="E6431" s="3">
        <f>2023-YEAR(Registros[[#This Row],[data_nascimento]])</f>
        <v>45</v>
      </c>
      <c r="F6431" s="1">
        <v>44054</v>
      </c>
      <c r="H6431">
        <v>220</v>
      </c>
      <c r="I6431">
        <v>13</v>
      </c>
      <c r="J6431" s="3">
        <v>1615.4666666666667</v>
      </c>
      <c r="K6431">
        <v>1.35</v>
      </c>
      <c r="L6431">
        <v>3728</v>
      </c>
      <c r="M6431">
        <f>Registros[[#This Row],[salario]]*0.06</f>
        <v>223.67999999999998</v>
      </c>
      <c r="N6431">
        <f>Registros[[#This Row],[salario]]*5%</f>
        <v>186.4</v>
      </c>
      <c r="O6431">
        <f>IF(Registros[[#This Row],[idade]]&lt;18,311.43,IF(Registros[[#This Row],[idade]]&lt;=25,488.58,IF(Registros[[#This Row],[idade]]&lt;=50,772.77,850.05)))</f>
        <v>772.77</v>
      </c>
      <c r="P6431">
        <f>IF(Registros[[#This Row],[idade]]&lt;18,23.99,IF(Registros[[#This Row],[idade]]&lt;=25,49.9,IF(Registros[[#This Row],[idade]]&lt;=50,145.2,175.45)))</f>
        <v>145.19999999999999</v>
      </c>
      <c r="Q6431">
        <v>3</v>
      </c>
      <c r="R6431">
        <v>12</v>
      </c>
      <c r="T6431">
        <v>3</v>
      </c>
      <c r="U6431" t="s">
        <v>3</v>
      </c>
      <c r="V6431" t="s">
        <v>22</v>
      </c>
    </row>
    <row r="6432" spans="1:22" x14ac:dyDescent="0.3">
      <c r="A6432">
        <v>6431</v>
      </c>
      <c r="B6432">
        <v>94502423749</v>
      </c>
      <c r="C6432">
        <v>4</v>
      </c>
      <c r="D6432" s="1">
        <v>31936</v>
      </c>
      <c r="E6432" s="3">
        <f>2023-YEAR(Registros[[#This Row],[data_nascimento]])</f>
        <v>36</v>
      </c>
      <c r="F6432" s="1">
        <v>44054</v>
      </c>
      <c r="H6432">
        <v>220</v>
      </c>
      <c r="I6432">
        <v>10</v>
      </c>
      <c r="J6432" s="3">
        <v>1874</v>
      </c>
      <c r="K6432">
        <v>10.8</v>
      </c>
      <c r="L6432">
        <v>5622</v>
      </c>
      <c r="M6432">
        <f>Registros[[#This Row],[salario]]*0.06</f>
        <v>337.32</v>
      </c>
      <c r="N6432">
        <f>Registros[[#This Row],[salario]]*5%</f>
        <v>281.10000000000002</v>
      </c>
      <c r="O6432">
        <f>IF(Registros[[#This Row],[idade]]&lt;18,311.43,IF(Registros[[#This Row],[idade]]&lt;=25,488.58,IF(Registros[[#This Row],[idade]]&lt;=50,772.77,850.05)))</f>
        <v>772.77</v>
      </c>
      <c r="P6432">
        <f>IF(Registros[[#This Row],[idade]]&lt;18,23.99,IF(Registros[[#This Row],[idade]]&lt;=25,49.9,IF(Registros[[#This Row],[idade]]&lt;=50,145.2,175.45)))</f>
        <v>145.19999999999999</v>
      </c>
      <c r="Q6432">
        <v>4</v>
      </c>
      <c r="R6432">
        <v>3</v>
      </c>
      <c r="T6432">
        <v>3</v>
      </c>
      <c r="U6432" t="s">
        <v>3</v>
      </c>
      <c r="V6432" t="s">
        <v>21</v>
      </c>
    </row>
    <row r="6433" spans="1:22" x14ac:dyDescent="0.3">
      <c r="A6433">
        <v>6432</v>
      </c>
      <c r="B6433">
        <v>60417712515</v>
      </c>
      <c r="C6433">
        <v>4</v>
      </c>
      <c r="D6433" s="1">
        <v>30391</v>
      </c>
      <c r="E6433" s="3">
        <f>2023-YEAR(Registros[[#This Row],[data_nascimento]])</f>
        <v>40</v>
      </c>
      <c r="F6433" s="1">
        <v>44054</v>
      </c>
      <c r="H6433">
        <v>220</v>
      </c>
      <c r="I6433">
        <v>4</v>
      </c>
      <c r="J6433" s="3">
        <v>982.26666666666665</v>
      </c>
      <c r="K6433">
        <v>14.85</v>
      </c>
      <c r="L6433">
        <v>7367</v>
      </c>
      <c r="M6433">
        <f>Registros[[#This Row],[salario]]*0.06</f>
        <v>442.02</v>
      </c>
      <c r="N6433">
        <f>Registros[[#This Row],[salario]]*5%</f>
        <v>368.35</v>
      </c>
      <c r="O6433">
        <f>IF(Registros[[#This Row],[idade]]&lt;18,311.43,IF(Registros[[#This Row],[idade]]&lt;=25,488.58,IF(Registros[[#This Row],[idade]]&lt;=50,772.77,850.05)))</f>
        <v>772.77</v>
      </c>
      <c r="P6433">
        <f>IF(Registros[[#This Row],[idade]]&lt;18,23.99,IF(Registros[[#This Row],[idade]]&lt;=25,49.9,IF(Registros[[#This Row],[idade]]&lt;=50,145.2,175.45)))</f>
        <v>145.19999999999999</v>
      </c>
      <c r="Q6433">
        <v>3</v>
      </c>
      <c r="R6433">
        <v>4</v>
      </c>
      <c r="T6433">
        <v>2</v>
      </c>
      <c r="U6433" t="s">
        <v>2</v>
      </c>
      <c r="V6433" t="s">
        <v>21</v>
      </c>
    </row>
    <row r="6434" spans="1:22" x14ac:dyDescent="0.3">
      <c r="A6434">
        <v>6433</v>
      </c>
      <c r="B6434">
        <v>60713293377</v>
      </c>
      <c r="C6434">
        <v>4</v>
      </c>
      <c r="D6434" s="1">
        <v>38221</v>
      </c>
      <c r="E6434" s="3">
        <f>2023-YEAR(Registros[[#This Row],[data_nascimento]])</f>
        <v>19</v>
      </c>
      <c r="F6434" s="1">
        <v>44054</v>
      </c>
      <c r="H6434">
        <v>220</v>
      </c>
      <c r="I6434">
        <v>15</v>
      </c>
      <c r="J6434" s="3">
        <v>1661</v>
      </c>
      <c r="K6434">
        <v>13.5</v>
      </c>
      <c r="L6434">
        <v>3322</v>
      </c>
      <c r="M6434">
        <f>Registros[[#This Row],[salario]]*0.06</f>
        <v>199.32</v>
      </c>
      <c r="N6434">
        <f>Registros[[#This Row],[salario]]*5%</f>
        <v>166.10000000000002</v>
      </c>
      <c r="O6434">
        <f>IF(Registros[[#This Row],[idade]]&lt;18,311.43,IF(Registros[[#This Row],[idade]]&lt;=25,488.58,IF(Registros[[#This Row],[idade]]&lt;=50,772.77,850.05)))</f>
        <v>488.58</v>
      </c>
      <c r="P6434">
        <f>IF(Registros[[#This Row],[idade]]&lt;18,23.99,IF(Registros[[#This Row],[idade]]&lt;=25,49.9,IF(Registros[[#This Row],[idade]]&lt;=50,145.2,175.45)))</f>
        <v>49.9</v>
      </c>
      <c r="Q6434">
        <v>2</v>
      </c>
      <c r="R6434">
        <v>4</v>
      </c>
      <c r="T6434">
        <v>2</v>
      </c>
      <c r="U6434" t="s">
        <v>2</v>
      </c>
      <c r="V6434" t="s">
        <v>22</v>
      </c>
    </row>
    <row r="6435" spans="1:22" x14ac:dyDescent="0.3">
      <c r="A6435">
        <v>6434</v>
      </c>
      <c r="B6435">
        <v>21632797786</v>
      </c>
      <c r="C6435">
        <v>4</v>
      </c>
      <c r="D6435" s="1">
        <v>31668</v>
      </c>
      <c r="E6435" s="3">
        <f>2023-YEAR(Registros[[#This Row],[data_nascimento]])</f>
        <v>37</v>
      </c>
      <c r="F6435" s="1">
        <v>44054</v>
      </c>
      <c r="H6435">
        <v>220</v>
      </c>
      <c r="I6435">
        <v>8</v>
      </c>
      <c r="J6435" s="3">
        <v>465.33333333333331</v>
      </c>
      <c r="K6435">
        <v>6.75</v>
      </c>
      <c r="L6435">
        <v>1745</v>
      </c>
      <c r="M6435">
        <f>Registros[[#This Row],[salario]]*0.06</f>
        <v>104.7</v>
      </c>
      <c r="N6435">
        <f>Registros[[#This Row],[salario]]*5%</f>
        <v>87.25</v>
      </c>
      <c r="O6435">
        <f>IF(Registros[[#This Row],[idade]]&lt;18,311.43,IF(Registros[[#This Row],[idade]]&lt;=25,488.58,IF(Registros[[#This Row],[idade]]&lt;=50,772.77,850.05)))</f>
        <v>772.77</v>
      </c>
      <c r="P6435">
        <f>IF(Registros[[#This Row],[idade]]&lt;18,23.99,IF(Registros[[#This Row],[idade]]&lt;=25,49.9,IF(Registros[[#This Row],[idade]]&lt;=50,145.2,175.45)))</f>
        <v>145.19999999999999</v>
      </c>
      <c r="Q6435">
        <v>3</v>
      </c>
      <c r="R6435">
        <v>5</v>
      </c>
      <c r="T6435">
        <v>2</v>
      </c>
      <c r="U6435" t="s">
        <v>2</v>
      </c>
      <c r="V6435" t="s">
        <v>21</v>
      </c>
    </row>
    <row r="6436" spans="1:22" x14ac:dyDescent="0.3">
      <c r="A6436">
        <v>6435</v>
      </c>
      <c r="B6436">
        <v>97419000522</v>
      </c>
      <c r="C6436">
        <v>5</v>
      </c>
      <c r="D6436" s="1">
        <v>35713</v>
      </c>
      <c r="E6436" s="3">
        <f>2023-YEAR(Registros[[#This Row],[data_nascimento]])</f>
        <v>26</v>
      </c>
      <c r="F6436" s="1">
        <v>44054</v>
      </c>
      <c r="H6436">
        <v>220</v>
      </c>
      <c r="I6436">
        <v>13</v>
      </c>
      <c r="J6436" s="3">
        <v>1719.9</v>
      </c>
      <c r="K6436">
        <v>10.8</v>
      </c>
      <c r="L6436">
        <v>3969</v>
      </c>
      <c r="M6436">
        <f>Registros[[#This Row],[salario]]*0.06</f>
        <v>238.14</v>
      </c>
      <c r="N6436">
        <f>Registros[[#This Row],[salario]]*5%</f>
        <v>198.45000000000002</v>
      </c>
      <c r="O6436">
        <f>IF(Registros[[#This Row],[idade]]&lt;18,311.43,IF(Registros[[#This Row],[idade]]&lt;=25,488.58,IF(Registros[[#This Row],[idade]]&lt;=50,772.77,850.05)))</f>
        <v>772.77</v>
      </c>
      <c r="P6436">
        <f>IF(Registros[[#This Row],[idade]]&lt;18,23.99,IF(Registros[[#This Row],[idade]]&lt;=25,49.9,IF(Registros[[#This Row],[idade]]&lt;=50,145.2,175.45)))</f>
        <v>145.19999999999999</v>
      </c>
      <c r="Q6436">
        <v>3</v>
      </c>
      <c r="R6436">
        <v>12</v>
      </c>
      <c r="T6436">
        <v>2</v>
      </c>
      <c r="U6436" t="s">
        <v>2</v>
      </c>
      <c r="V6436" t="s">
        <v>20</v>
      </c>
    </row>
    <row r="6437" spans="1:22" x14ac:dyDescent="0.3">
      <c r="A6437">
        <v>6436</v>
      </c>
      <c r="B6437">
        <v>92792988579</v>
      </c>
      <c r="C6437">
        <v>4</v>
      </c>
      <c r="D6437" s="1">
        <v>37599</v>
      </c>
      <c r="E6437" s="3">
        <f>2023-YEAR(Registros[[#This Row],[data_nascimento]])</f>
        <v>21</v>
      </c>
      <c r="F6437" s="1">
        <v>44054</v>
      </c>
      <c r="H6437">
        <v>220</v>
      </c>
      <c r="I6437">
        <v>12</v>
      </c>
      <c r="J6437" s="3">
        <v>2524.8000000000002</v>
      </c>
      <c r="K6437">
        <v>21.6</v>
      </c>
      <c r="L6437">
        <v>6312</v>
      </c>
      <c r="M6437">
        <f>Registros[[#This Row],[salario]]*0.06</f>
        <v>378.71999999999997</v>
      </c>
      <c r="N6437">
        <f>Registros[[#This Row],[salario]]*5%</f>
        <v>315.60000000000002</v>
      </c>
      <c r="O6437">
        <f>IF(Registros[[#This Row],[idade]]&lt;18,311.43,IF(Registros[[#This Row],[idade]]&lt;=25,488.58,IF(Registros[[#This Row],[idade]]&lt;=50,772.77,850.05)))</f>
        <v>488.58</v>
      </c>
      <c r="P6437">
        <f>IF(Registros[[#This Row],[idade]]&lt;18,23.99,IF(Registros[[#This Row],[idade]]&lt;=25,49.9,IF(Registros[[#This Row],[idade]]&lt;=50,145.2,175.45)))</f>
        <v>49.9</v>
      </c>
      <c r="Q6437">
        <v>2</v>
      </c>
      <c r="R6437">
        <v>21</v>
      </c>
      <c r="T6437">
        <v>3</v>
      </c>
      <c r="U6437" t="s">
        <v>3</v>
      </c>
      <c r="V6437" t="s">
        <v>22</v>
      </c>
    </row>
    <row r="6438" spans="1:22" x14ac:dyDescent="0.3">
      <c r="A6438">
        <v>6437</v>
      </c>
      <c r="B6438">
        <v>64435346656</v>
      </c>
      <c r="C6438">
        <v>4</v>
      </c>
      <c r="D6438" s="1">
        <v>33643</v>
      </c>
      <c r="E6438" s="3">
        <f>2023-YEAR(Registros[[#This Row],[data_nascimento]])</f>
        <v>31</v>
      </c>
      <c r="F6438" s="1">
        <v>44054</v>
      </c>
      <c r="H6438">
        <v>220</v>
      </c>
      <c r="I6438">
        <v>8</v>
      </c>
      <c r="J6438" s="3">
        <v>995.73333333333335</v>
      </c>
      <c r="K6438">
        <v>16.2</v>
      </c>
      <c r="L6438">
        <v>3734</v>
      </c>
      <c r="M6438">
        <f>Registros[[#This Row],[salario]]*0.06</f>
        <v>224.04</v>
      </c>
      <c r="N6438">
        <f>Registros[[#This Row],[salario]]*5%</f>
        <v>186.70000000000002</v>
      </c>
      <c r="O6438">
        <f>IF(Registros[[#This Row],[idade]]&lt;18,311.43,IF(Registros[[#This Row],[idade]]&lt;=25,488.58,IF(Registros[[#This Row],[idade]]&lt;=50,772.77,850.05)))</f>
        <v>772.77</v>
      </c>
      <c r="P6438">
        <f>IF(Registros[[#This Row],[idade]]&lt;18,23.99,IF(Registros[[#This Row],[idade]]&lt;=25,49.9,IF(Registros[[#This Row],[idade]]&lt;=50,145.2,175.45)))</f>
        <v>145.19999999999999</v>
      </c>
      <c r="Q6438">
        <v>4</v>
      </c>
      <c r="R6438">
        <v>26</v>
      </c>
      <c r="T6438">
        <v>3</v>
      </c>
      <c r="U6438" t="s">
        <v>3</v>
      </c>
      <c r="V6438" t="s">
        <v>21</v>
      </c>
    </row>
    <row r="6439" spans="1:22" x14ac:dyDescent="0.3">
      <c r="A6439">
        <v>6438</v>
      </c>
      <c r="B6439">
        <v>26983136237</v>
      </c>
      <c r="C6439">
        <v>6</v>
      </c>
      <c r="D6439" s="1">
        <v>28679</v>
      </c>
      <c r="E6439" s="3">
        <f>2023-YEAR(Registros[[#This Row],[data_nascimento]])</f>
        <v>45</v>
      </c>
      <c r="F6439" s="1">
        <v>44054</v>
      </c>
      <c r="H6439">
        <v>220</v>
      </c>
      <c r="I6439">
        <v>17</v>
      </c>
      <c r="J6439" s="3">
        <v>2228.1333333333332</v>
      </c>
      <c r="K6439">
        <v>22.95</v>
      </c>
      <c r="L6439">
        <v>3932</v>
      </c>
      <c r="M6439">
        <f>Registros[[#This Row],[salario]]*0.06</f>
        <v>235.92</v>
      </c>
      <c r="N6439">
        <f>Registros[[#This Row],[salario]]*5%</f>
        <v>196.60000000000002</v>
      </c>
      <c r="O6439">
        <f>IF(Registros[[#This Row],[idade]]&lt;18,311.43,IF(Registros[[#This Row],[idade]]&lt;=25,488.58,IF(Registros[[#This Row],[idade]]&lt;=50,772.77,850.05)))</f>
        <v>772.77</v>
      </c>
      <c r="P6439">
        <f>IF(Registros[[#This Row],[idade]]&lt;18,23.99,IF(Registros[[#This Row],[idade]]&lt;=25,49.9,IF(Registros[[#This Row],[idade]]&lt;=50,145.2,175.45)))</f>
        <v>145.19999999999999</v>
      </c>
      <c r="Q6439">
        <v>2</v>
      </c>
      <c r="R6439">
        <v>25</v>
      </c>
      <c r="T6439">
        <v>2</v>
      </c>
      <c r="U6439" t="s">
        <v>3</v>
      </c>
      <c r="V6439" t="s">
        <v>22</v>
      </c>
    </row>
    <row r="6440" spans="1:22" x14ac:dyDescent="0.3">
      <c r="A6440">
        <v>6439</v>
      </c>
      <c r="B6440">
        <v>66857912528</v>
      </c>
      <c r="C6440">
        <v>7</v>
      </c>
      <c r="D6440" s="1">
        <v>29795</v>
      </c>
      <c r="E6440" s="3">
        <f>2023-YEAR(Registros[[#This Row],[data_nascimento]])</f>
        <v>42</v>
      </c>
      <c r="F6440" s="1">
        <v>44054</v>
      </c>
      <c r="H6440">
        <v>220</v>
      </c>
      <c r="I6440">
        <v>16</v>
      </c>
      <c r="J6440" s="3">
        <v>3477.8666666666668</v>
      </c>
      <c r="K6440">
        <v>6.75</v>
      </c>
      <c r="L6440">
        <v>6521</v>
      </c>
      <c r="M6440">
        <f>Registros[[#This Row],[salario]]*0.06</f>
        <v>391.26</v>
      </c>
      <c r="N6440">
        <f>Registros[[#This Row],[salario]]*5%</f>
        <v>326.05</v>
      </c>
      <c r="O6440">
        <f>IF(Registros[[#This Row],[idade]]&lt;18,311.43,IF(Registros[[#This Row],[idade]]&lt;=25,488.58,IF(Registros[[#This Row],[idade]]&lt;=50,772.77,850.05)))</f>
        <v>772.77</v>
      </c>
      <c r="P6440">
        <f>IF(Registros[[#This Row],[idade]]&lt;18,23.99,IF(Registros[[#This Row],[idade]]&lt;=25,49.9,IF(Registros[[#This Row],[idade]]&lt;=50,145.2,175.45)))</f>
        <v>145.19999999999999</v>
      </c>
      <c r="Q6440">
        <v>4</v>
      </c>
      <c r="R6440">
        <v>15</v>
      </c>
      <c r="T6440">
        <v>2</v>
      </c>
      <c r="U6440" t="s">
        <v>2</v>
      </c>
      <c r="V6440" t="s">
        <v>22</v>
      </c>
    </row>
    <row r="6441" spans="1:22" x14ac:dyDescent="0.3">
      <c r="A6441">
        <v>6440</v>
      </c>
      <c r="B6441">
        <v>31623893718</v>
      </c>
      <c r="C6441">
        <v>7</v>
      </c>
      <c r="D6441" s="1">
        <v>35759</v>
      </c>
      <c r="E6441" s="3">
        <f>2023-YEAR(Registros[[#This Row],[data_nascimento]])</f>
        <v>26</v>
      </c>
      <c r="F6441" s="1">
        <v>44054</v>
      </c>
      <c r="H6441">
        <v>220</v>
      </c>
      <c r="I6441">
        <v>18</v>
      </c>
      <c r="J6441" s="3">
        <v>4141.8</v>
      </c>
      <c r="K6441">
        <v>24.3</v>
      </c>
      <c r="L6441">
        <v>6903</v>
      </c>
      <c r="M6441">
        <f>Registros[[#This Row],[salario]]*0.06</f>
        <v>414.18</v>
      </c>
      <c r="N6441">
        <f>Registros[[#This Row],[salario]]*5%</f>
        <v>345.15000000000003</v>
      </c>
      <c r="O6441">
        <f>IF(Registros[[#This Row],[idade]]&lt;18,311.43,IF(Registros[[#This Row],[idade]]&lt;=25,488.58,IF(Registros[[#This Row],[idade]]&lt;=50,772.77,850.05)))</f>
        <v>772.77</v>
      </c>
      <c r="P6441">
        <f>IF(Registros[[#This Row],[idade]]&lt;18,23.99,IF(Registros[[#This Row],[idade]]&lt;=25,49.9,IF(Registros[[#This Row],[idade]]&lt;=50,145.2,175.45)))</f>
        <v>145.19999999999999</v>
      </c>
      <c r="Q6441">
        <v>3</v>
      </c>
      <c r="R6441">
        <v>27</v>
      </c>
      <c r="T6441">
        <v>2</v>
      </c>
      <c r="U6441" t="s">
        <v>2</v>
      </c>
      <c r="V6441" t="s">
        <v>18</v>
      </c>
    </row>
    <row r="6442" spans="1:22" x14ac:dyDescent="0.3">
      <c r="A6442">
        <v>6441</v>
      </c>
      <c r="B6442">
        <v>33562198274</v>
      </c>
      <c r="C6442">
        <v>4</v>
      </c>
      <c r="D6442" s="1">
        <v>33486</v>
      </c>
      <c r="E6442" s="3">
        <f>2023-YEAR(Registros[[#This Row],[data_nascimento]])</f>
        <v>32</v>
      </c>
      <c r="F6442" s="1">
        <v>44054</v>
      </c>
      <c r="H6442">
        <v>220</v>
      </c>
      <c r="I6442">
        <v>11</v>
      </c>
      <c r="J6442" s="3">
        <v>1905.9333333333334</v>
      </c>
      <c r="K6442">
        <v>21.6</v>
      </c>
      <c r="L6442">
        <v>5198</v>
      </c>
      <c r="M6442">
        <f>Registros[[#This Row],[salario]]*0.06</f>
        <v>311.88</v>
      </c>
      <c r="N6442">
        <f>Registros[[#This Row],[salario]]*5%</f>
        <v>259.90000000000003</v>
      </c>
      <c r="O6442">
        <f>IF(Registros[[#This Row],[idade]]&lt;18,311.43,IF(Registros[[#This Row],[idade]]&lt;=25,488.58,IF(Registros[[#This Row],[idade]]&lt;=50,772.77,850.05)))</f>
        <v>772.77</v>
      </c>
      <c r="P6442">
        <f>IF(Registros[[#This Row],[idade]]&lt;18,23.99,IF(Registros[[#This Row],[idade]]&lt;=25,49.9,IF(Registros[[#This Row],[idade]]&lt;=50,145.2,175.45)))</f>
        <v>145.19999999999999</v>
      </c>
      <c r="Q6442">
        <v>4</v>
      </c>
      <c r="R6442">
        <v>4</v>
      </c>
      <c r="T6442">
        <v>2</v>
      </c>
      <c r="U6442" t="s">
        <v>3</v>
      </c>
      <c r="V6442" t="s">
        <v>20</v>
      </c>
    </row>
    <row r="6443" spans="1:22" x14ac:dyDescent="0.3">
      <c r="A6443">
        <v>6442</v>
      </c>
      <c r="B6443">
        <v>23593159668</v>
      </c>
      <c r="C6443">
        <v>4</v>
      </c>
      <c r="D6443" s="1">
        <v>31250</v>
      </c>
      <c r="E6443" s="3">
        <f>2023-YEAR(Registros[[#This Row],[data_nascimento]])</f>
        <v>38</v>
      </c>
      <c r="F6443" s="1">
        <v>44054</v>
      </c>
      <c r="H6443">
        <v>220</v>
      </c>
      <c r="I6443">
        <v>11</v>
      </c>
      <c r="J6443" s="3">
        <v>552.56666666666672</v>
      </c>
      <c r="K6443">
        <v>20.25</v>
      </c>
      <c r="L6443">
        <v>1507</v>
      </c>
      <c r="M6443">
        <f>Registros[[#This Row],[salario]]*0.06</f>
        <v>90.42</v>
      </c>
      <c r="N6443">
        <f>Registros[[#This Row],[salario]]*5%</f>
        <v>75.350000000000009</v>
      </c>
      <c r="O6443">
        <f>IF(Registros[[#This Row],[idade]]&lt;18,311.43,IF(Registros[[#This Row],[idade]]&lt;=25,488.58,IF(Registros[[#This Row],[idade]]&lt;=50,772.77,850.05)))</f>
        <v>772.77</v>
      </c>
      <c r="P6443">
        <f>IF(Registros[[#This Row],[idade]]&lt;18,23.99,IF(Registros[[#This Row],[idade]]&lt;=25,49.9,IF(Registros[[#This Row],[idade]]&lt;=50,145.2,175.45)))</f>
        <v>145.19999999999999</v>
      </c>
      <c r="Q6443">
        <v>4</v>
      </c>
      <c r="R6443">
        <v>1</v>
      </c>
      <c r="T6443">
        <v>3</v>
      </c>
      <c r="U6443" t="s">
        <v>2</v>
      </c>
      <c r="V6443" t="s">
        <v>19</v>
      </c>
    </row>
    <row r="6444" spans="1:22" x14ac:dyDescent="0.3">
      <c r="A6444">
        <v>6443</v>
      </c>
      <c r="B6444">
        <v>19457485380</v>
      </c>
      <c r="C6444">
        <v>4</v>
      </c>
      <c r="D6444" s="1">
        <v>28384</v>
      </c>
      <c r="E6444" s="3">
        <f>2023-YEAR(Registros[[#This Row],[data_nascimento]])</f>
        <v>46</v>
      </c>
      <c r="F6444" s="1">
        <v>44054</v>
      </c>
      <c r="H6444">
        <v>220</v>
      </c>
      <c r="I6444">
        <v>13</v>
      </c>
      <c r="J6444" s="3">
        <v>2670.2000000000003</v>
      </c>
      <c r="K6444">
        <v>24.3</v>
      </c>
      <c r="L6444">
        <v>6162</v>
      </c>
      <c r="M6444">
        <f>Registros[[#This Row],[salario]]*0.06</f>
        <v>369.71999999999997</v>
      </c>
      <c r="N6444">
        <f>Registros[[#This Row],[salario]]*5%</f>
        <v>308.10000000000002</v>
      </c>
      <c r="O6444">
        <f>IF(Registros[[#This Row],[idade]]&lt;18,311.43,IF(Registros[[#This Row],[idade]]&lt;=25,488.58,IF(Registros[[#This Row],[idade]]&lt;=50,772.77,850.05)))</f>
        <v>772.77</v>
      </c>
      <c r="P6444">
        <f>IF(Registros[[#This Row],[idade]]&lt;18,23.99,IF(Registros[[#This Row],[idade]]&lt;=25,49.9,IF(Registros[[#This Row],[idade]]&lt;=50,145.2,175.45)))</f>
        <v>145.19999999999999</v>
      </c>
      <c r="Q6444">
        <v>1</v>
      </c>
      <c r="R6444">
        <v>2</v>
      </c>
      <c r="T6444">
        <v>1</v>
      </c>
      <c r="U6444" t="s">
        <v>2</v>
      </c>
      <c r="V6444" t="s">
        <v>20</v>
      </c>
    </row>
    <row r="6445" spans="1:22" x14ac:dyDescent="0.3">
      <c r="A6445">
        <v>6444</v>
      </c>
      <c r="B6445">
        <v>73212599645</v>
      </c>
      <c r="C6445">
        <v>4</v>
      </c>
      <c r="D6445" s="1">
        <v>32960</v>
      </c>
      <c r="E6445" s="3">
        <f>2023-YEAR(Registros[[#This Row],[data_nascimento]])</f>
        <v>33</v>
      </c>
      <c r="F6445" s="1">
        <v>44054</v>
      </c>
      <c r="H6445">
        <v>220</v>
      </c>
      <c r="I6445">
        <v>14</v>
      </c>
      <c r="J6445" s="3">
        <v>1775.6666666666665</v>
      </c>
      <c r="K6445">
        <v>18.899999999999999</v>
      </c>
      <c r="L6445">
        <v>3805</v>
      </c>
      <c r="M6445">
        <f>Registros[[#This Row],[salario]]*0.06</f>
        <v>228.29999999999998</v>
      </c>
      <c r="N6445">
        <f>Registros[[#This Row],[salario]]*5%</f>
        <v>190.25</v>
      </c>
      <c r="O6445">
        <f>IF(Registros[[#This Row],[idade]]&lt;18,311.43,IF(Registros[[#This Row],[idade]]&lt;=25,488.58,IF(Registros[[#This Row],[idade]]&lt;=50,772.77,850.05)))</f>
        <v>772.77</v>
      </c>
      <c r="P6445">
        <f>IF(Registros[[#This Row],[idade]]&lt;18,23.99,IF(Registros[[#This Row],[idade]]&lt;=25,49.9,IF(Registros[[#This Row],[idade]]&lt;=50,145.2,175.45)))</f>
        <v>145.19999999999999</v>
      </c>
      <c r="Q6445">
        <v>2</v>
      </c>
      <c r="R6445">
        <v>1</v>
      </c>
      <c r="T6445">
        <v>3</v>
      </c>
      <c r="U6445" t="s">
        <v>2</v>
      </c>
      <c r="V6445" t="s">
        <v>19</v>
      </c>
    </row>
    <row r="6446" spans="1:22" x14ac:dyDescent="0.3">
      <c r="A6446">
        <v>6445</v>
      </c>
      <c r="B6446">
        <v>83302334522</v>
      </c>
      <c r="C6446">
        <v>5</v>
      </c>
      <c r="D6446" s="1">
        <v>32489</v>
      </c>
      <c r="E6446" s="3">
        <f>2023-YEAR(Registros[[#This Row],[data_nascimento]])</f>
        <v>35</v>
      </c>
      <c r="F6446" s="1">
        <v>44054</v>
      </c>
      <c r="H6446">
        <v>220</v>
      </c>
      <c r="I6446">
        <v>5</v>
      </c>
      <c r="J6446" s="3">
        <v>529</v>
      </c>
      <c r="K6446">
        <v>14.85</v>
      </c>
      <c r="L6446">
        <v>3174</v>
      </c>
      <c r="M6446">
        <f>Registros[[#This Row],[salario]]*0.06</f>
        <v>190.44</v>
      </c>
      <c r="N6446">
        <f>Registros[[#This Row],[salario]]*5%</f>
        <v>158.70000000000002</v>
      </c>
      <c r="O6446">
        <f>IF(Registros[[#This Row],[idade]]&lt;18,311.43,IF(Registros[[#This Row],[idade]]&lt;=25,488.58,IF(Registros[[#This Row],[idade]]&lt;=50,772.77,850.05)))</f>
        <v>772.77</v>
      </c>
      <c r="P6446">
        <f>IF(Registros[[#This Row],[idade]]&lt;18,23.99,IF(Registros[[#This Row],[idade]]&lt;=25,49.9,IF(Registros[[#This Row],[idade]]&lt;=50,145.2,175.45)))</f>
        <v>145.19999999999999</v>
      </c>
      <c r="Q6446">
        <v>5</v>
      </c>
      <c r="R6446">
        <v>1</v>
      </c>
      <c r="T6446">
        <v>1</v>
      </c>
      <c r="U6446" t="s">
        <v>2</v>
      </c>
      <c r="V6446" t="s">
        <v>22</v>
      </c>
    </row>
    <row r="6447" spans="1:22" x14ac:dyDescent="0.3">
      <c r="A6447">
        <v>6446</v>
      </c>
      <c r="B6447">
        <v>51640581229</v>
      </c>
      <c r="C6447">
        <v>4</v>
      </c>
      <c r="D6447" s="1">
        <v>30438</v>
      </c>
      <c r="E6447" s="3">
        <f>2023-YEAR(Registros[[#This Row],[data_nascimento]])</f>
        <v>40</v>
      </c>
      <c r="F6447" s="1">
        <v>44054</v>
      </c>
      <c r="H6447">
        <v>220</v>
      </c>
      <c r="I6447">
        <v>4</v>
      </c>
      <c r="J6447" s="3">
        <v>642.26666666666665</v>
      </c>
      <c r="K6447">
        <v>18.899999999999999</v>
      </c>
      <c r="L6447">
        <v>4817</v>
      </c>
      <c r="M6447">
        <f>Registros[[#This Row],[salario]]*0.06</f>
        <v>289.02</v>
      </c>
      <c r="N6447">
        <f>Registros[[#This Row],[salario]]*5%</f>
        <v>240.85000000000002</v>
      </c>
      <c r="O6447">
        <f>IF(Registros[[#This Row],[idade]]&lt;18,311.43,IF(Registros[[#This Row],[idade]]&lt;=25,488.58,IF(Registros[[#This Row],[idade]]&lt;=50,772.77,850.05)))</f>
        <v>772.77</v>
      </c>
      <c r="P6447">
        <f>IF(Registros[[#This Row],[idade]]&lt;18,23.99,IF(Registros[[#This Row],[idade]]&lt;=25,49.9,IF(Registros[[#This Row],[idade]]&lt;=50,145.2,175.45)))</f>
        <v>145.19999999999999</v>
      </c>
      <c r="Q6447">
        <v>5</v>
      </c>
      <c r="R6447">
        <v>25</v>
      </c>
      <c r="T6447">
        <v>3</v>
      </c>
      <c r="U6447" t="s">
        <v>3</v>
      </c>
      <c r="V6447" t="s">
        <v>21</v>
      </c>
    </row>
    <row r="6448" spans="1:22" x14ac:dyDescent="0.3">
      <c r="A6448">
        <v>6447</v>
      </c>
      <c r="B6448">
        <v>33806988528</v>
      </c>
      <c r="C6448">
        <v>6</v>
      </c>
      <c r="D6448" s="1">
        <v>35390</v>
      </c>
      <c r="E6448" s="3">
        <f>2023-YEAR(Registros[[#This Row],[data_nascimento]])</f>
        <v>27</v>
      </c>
      <c r="F6448" s="1">
        <v>44054</v>
      </c>
      <c r="H6448">
        <v>220</v>
      </c>
      <c r="I6448">
        <v>4</v>
      </c>
      <c r="J6448" s="3">
        <v>262.13333333333333</v>
      </c>
      <c r="K6448">
        <v>16.2</v>
      </c>
      <c r="L6448">
        <v>1966</v>
      </c>
      <c r="M6448">
        <f>Registros[[#This Row],[salario]]*0.06</f>
        <v>117.96</v>
      </c>
      <c r="N6448">
        <f>Registros[[#This Row],[salario]]*5%</f>
        <v>98.300000000000011</v>
      </c>
      <c r="O6448">
        <f>IF(Registros[[#This Row],[idade]]&lt;18,311.43,IF(Registros[[#This Row],[idade]]&lt;=25,488.58,IF(Registros[[#This Row],[idade]]&lt;=50,772.77,850.05)))</f>
        <v>772.77</v>
      </c>
      <c r="P6448">
        <f>IF(Registros[[#This Row],[idade]]&lt;18,23.99,IF(Registros[[#This Row],[idade]]&lt;=25,49.9,IF(Registros[[#This Row],[idade]]&lt;=50,145.2,175.45)))</f>
        <v>145.19999999999999</v>
      </c>
      <c r="Q6448">
        <v>3</v>
      </c>
      <c r="R6448">
        <v>27</v>
      </c>
      <c r="T6448">
        <v>1</v>
      </c>
      <c r="U6448" t="s">
        <v>3</v>
      </c>
      <c r="V6448" t="s">
        <v>18</v>
      </c>
    </row>
    <row r="6449" spans="1:22" x14ac:dyDescent="0.3">
      <c r="A6449">
        <v>6448</v>
      </c>
      <c r="B6449">
        <v>38554093179</v>
      </c>
      <c r="C6449">
        <v>4</v>
      </c>
      <c r="D6449" s="1">
        <v>30428</v>
      </c>
      <c r="E6449" s="3">
        <f>2023-YEAR(Registros[[#This Row],[data_nascimento]])</f>
        <v>40</v>
      </c>
      <c r="F6449" s="1">
        <v>44054</v>
      </c>
      <c r="H6449">
        <v>220</v>
      </c>
      <c r="I6449">
        <v>10</v>
      </c>
      <c r="J6449" s="3">
        <v>1503.6666666666667</v>
      </c>
      <c r="K6449">
        <v>9.4499999999999993</v>
      </c>
      <c r="L6449">
        <v>4511</v>
      </c>
      <c r="M6449">
        <f>Registros[[#This Row],[salario]]*0.06</f>
        <v>270.65999999999997</v>
      </c>
      <c r="N6449">
        <f>Registros[[#This Row],[salario]]*5%</f>
        <v>225.55</v>
      </c>
      <c r="O6449">
        <f>IF(Registros[[#This Row],[idade]]&lt;18,311.43,IF(Registros[[#This Row],[idade]]&lt;=25,488.58,IF(Registros[[#This Row],[idade]]&lt;=50,772.77,850.05)))</f>
        <v>772.77</v>
      </c>
      <c r="P6449">
        <f>IF(Registros[[#This Row],[idade]]&lt;18,23.99,IF(Registros[[#This Row],[idade]]&lt;=25,49.9,IF(Registros[[#This Row],[idade]]&lt;=50,145.2,175.45)))</f>
        <v>145.19999999999999</v>
      </c>
      <c r="Q6449">
        <v>1</v>
      </c>
      <c r="R6449">
        <v>20</v>
      </c>
      <c r="T6449">
        <v>2</v>
      </c>
      <c r="U6449" t="s">
        <v>3</v>
      </c>
      <c r="V6449" t="s">
        <v>18</v>
      </c>
    </row>
    <row r="6450" spans="1:22" x14ac:dyDescent="0.3">
      <c r="A6450">
        <v>6449</v>
      </c>
      <c r="B6450">
        <v>36823776746</v>
      </c>
      <c r="C6450">
        <v>5</v>
      </c>
      <c r="D6450" s="1">
        <v>35862</v>
      </c>
      <c r="E6450" s="3">
        <f>2023-YEAR(Registros[[#This Row],[data_nascimento]])</f>
        <v>25</v>
      </c>
      <c r="F6450" s="1">
        <v>44054</v>
      </c>
      <c r="H6450">
        <v>220</v>
      </c>
      <c r="I6450">
        <v>1</v>
      </c>
      <c r="J6450" s="3">
        <v>104.03333333333333</v>
      </c>
      <c r="K6450">
        <v>10.8</v>
      </c>
      <c r="L6450">
        <v>3121</v>
      </c>
      <c r="M6450">
        <f>Registros[[#This Row],[salario]]*0.06</f>
        <v>187.26</v>
      </c>
      <c r="N6450">
        <f>Registros[[#This Row],[salario]]*5%</f>
        <v>156.05000000000001</v>
      </c>
      <c r="O6450">
        <f>IF(Registros[[#This Row],[idade]]&lt;18,311.43,IF(Registros[[#This Row],[idade]]&lt;=25,488.58,IF(Registros[[#This Row],[idade]]&lt;=50,772.77,850.05)))</f>
        <v>488.58</v>
      </c>
      <c r="P6450">
        <f>IF(Registros[[#This Row],[idade]]&lt;18,23.99,IF(Registros[[#This Row],[idade]]&lt;=25,49.9,IF(Registros[[#This Row],[idade]]&lt;=50,145.2,175.45)))</f>
        <v>49.9</v>
      </c>
      <c r="Q6450">
        <v>3</v>
      </c>
      <c r="R6450">
        <v>14</v>
      </c>
      <c r="T6450">
        <v>3</v>
      </c>
      <c r="U6450" t="s">
        <v>2</v>
      </c>
      <c r="V6450" t="s">
        <v>19</v>
      </c>
    </row>
    <row r="6451" spans="1:22" x14ac:dyDescent="0.3">
      <c r="A6451">
        <v>6450</v>
      </c>
      <c r="B6451">
        <v>94005082027</v>
      </c>
      <c r="C6451">
        <v>7</v>
      </c>
      <c r="D6451" s="1">
        <v>38934</v>
      </c>
      <c r="E6451" s="3">
        <f>2023-YEAR(Registros[[#This Row],[data_nascimento]])</f>
        <v>17</v>
      </c>
      <c r="F6451" s="1">
        <v>44054</v>
      </c>
      <c r="H6451">
        <v>120</v>
      </c>
      <c r="I6451">
        <v>15</v>
      </c>
      <c r="J6451" s="3">
        <v>2577</v>
      </c>
      <c r="K6451">
        <v>1.35</v>
      </c>
      <c r="L6451">
        <v>5154</v>
      </c>
      <c r="M6451">
        <f>Registros[[#This Row],[salario]]*0.06</f>
        <v>309.24</v>
      </c>
      <c r="N6451">
        <f>Registros[[#This Row],[salario]]*5%</f>
        <v>257.7</v>
      </c>
      <c r="O6451">
        <f>IF(Registros[[#This Row],[idade]]&lt;18,311.43,IF(Registros[[#This Row],[idade]]&lt;=25,488.58,IF(Registros[[#This Row],[idade]]&lt;=50,772.77,850.05)))</f>
        <v>311.43</v>
      </c>
      <c r="P6451">
        <f>IF(Registros[[#This Row],[idade]]&lt;18,23.99,IF(Registros[[#This Row],[idade]]&lt;=25,49.9,IF(Registros[[#This Row],[idade]]&lt;=50,145.2,175.45)))</f>
        <v>23.99</v>
      </c>
      <c r="Q6451">
        <v>4</v>
      </c>
      <c r="R6451">
        <v>20</v>
      </c>
      <c r="T6451">
        <v>2</v>
      </c>
      <c r="U6451" t="s">
        <v>2</v>
      </c>
      <c r="V6451" t="s">
        <v>20</v>
      </c>
    </row>
    <row r="6452" spans="1:22" x14ac:dyDescent="0.3">
      <c r="A6452">
        <v>6451</v>
      </c>
      <c r="B6452">
        <v>40113761462</v>
      </c>
      <c r="C6452">
        <v>6</v>
      </c>
      <c r="D6452" s="1">
        <v>29439</v>
      </c>
      <c r="E6452" s="3">
        <f>2023-YEAR(Registros[[#This Row],[data_nascimento]])</f>
        <v>43</v>
      </c>
      <c r="F6452" s="1">
        <v>44054</v>
      </c>
      <c r="H6452">
        <v>220</v>
      </c>
      <c r="I6452">
        <v>1</v>
      </c>
      <c r="J6452" s="3">
        <v>76.36666666666666</v>
      </c>
      <c r="K6452">
        <v>21.6</v>
      </c>
      <c r="L6452">
        <v>2291</v>
      </c>
      <c r="M6452">
        <f>Registros[[#This Row],[salario]]*0.06</f>
        <v>137.46</v>
      </c>
      <c r="N6452">
        <f>Registros[[#This Row],[salario]]*5%</f>
        <v>114.55000000000001</v>
      </c>
      <c r="O6452">
        <f>IF(Registros[[#This Row],[idade]]&lt;18,311.43,IF(Registros[[#This Row],[idade]]&lt;=25,488.58,IF(Registros[[#This Row],[idade]]&lt;=50,772.77,850.05)))</f>
        <v>772.77</v>
      </c>
      <c r="P6452">
        <f>IF(Registros[[#This Row],[idade]]&lt;18,23.99,IF(Registros[[#This Row],[idade]]&lt;=25,49.9,IF(Registros[[#This Row],[idade]]&lt;=50,145.2,175.45)))</f>
        <v>145.19999999999999</v>
      </c>
      <c r="Q6452">
        <v>2</v>
      </c>
      <c r="R6452">
        <v>22</v>
      </c>
      <c r="T6452">
        <v>3</v>
      </c>
      <c r="U6452" t="s">
        <v>3</v>
      </c>
      <c r="V6452" t="s">
        <v>20</v>
      </c>
    </row>
    <row r="6453" spans="1:22" x14ac:dyDescent="0.3">
      <c r="A6453">
        <v>6452</v>
      </c>
      <c r="B6453">
        <v>83766488384</v>
      </c>
      <c r="C6453">
        <v>5</v>
      </c>
      <c r="D6453" s="1">
        <v>37943</v>
      </c>
      <c r="E6453" s="3">
        <f>2023-YEAR(Registros[[#This Row],[data_nascimento]])</f>
        <v>20</v>
      </c>
      <c r="F6453" s="1">
        <v>44054</v>
      </c>
      <c r="H6453">
        <v>220</v>
      </c>
      <c r="I6453">
        <v>4</v>
      </c>
      <c r="J6453" s="3">
        <v>922.5333333333333</v>
      </c>
      <c r="K6453">
        <v>27</v>
      </c>
      <c r="L6453">
        <v>6919</v>
      </c>
      <c r="M6453">
        <f>Registros[[#This Row],[salario]]*0.06</f>
        <v>415.14</v>
      </c>
      <c r="N6453">
        <f>Registros[[#This Row],[salario]]*5%</f>
        <v>345.95000000000005</v>
      </c>
      <c r="O6453">
        <f>IF(Registros[[#This Row],[idade]]&lt;18,311.43,IF(Registros[[#This Row],[idade]]&lt;=25,488.58,IF(Registros[[#This Row],[idade]]&lt;=50,772.77,850.05)))</f>
        <v>488.58</v>
      </c>
      <c r="P6453">
        <f>IF(Registros[[#This Row],[idade]]&lt;18,23.99,IF(Registros[[#This Row],[idade]]&lt;=25,49.9,IF(Registros[[#This Row],[idade]]&lt;=50,145.2,175.45)))</f>
        <v>49.9</v>
      </c>
      <c r="Q6453">
        <v>4</v>
      </c>
      <c r="R6453">
        <v>27</v>
      </c>
      <c r="T6453">
        <v>3</v>
      </c>
      <c r="U6453" t="s">
        <v>3</v>
      </c>
      <c r="V6453" t="s">
        <v>18</v>
      </c>
    </row>
    <row r="6454" spans="1:22" x14ac:dyDescent="0.3">
      <c r="A6454">
        <v>6453</v>
      </c>
      <c r="B6454">
        <v>60888781485</v>
      </c>
      <c r="C6454">
        <v>5</v>
      </c>
      <c r="D6454" s="1">
        <v>34642</v>
      </c>
      <c r="E6454" s="3">
        <f>2023-YEAR(Registros[[#This Row],[data_nascimento]])</f>
        <v>29</v>
      </c>
      <c r="F6454" s="1">
        <v>44054</v>
      </c>
      <c r="H6454">
        <v>220</v>
      </c>
      <c r="I6454">
        <v>7</v>
      </c>
      <c r="J6454" s="3">
        <v>1619.1000000000001</v>
      </c>
      <c r="K6454">
        <v>6.75</v>
      </c>
      <c r="L6454">
        <v>6939</v>
      </c>
      <c r="M6454">
        <f>Registros[[#This Row],[salario]]*0.06</f>
        <v>416.34</v>
      </c>
      <c r="N6454">
        <f>Registros[[#This Row],[salario]]*5%</f>
        <v>346.95000000000005</v>
      </c>
      <c r="O6454">
        <f>IF(Registros[[#This Row],[idade]]&lt;18,311.43,IF(Registros[[#This Row],[idade]]&lt;=25,488.58,IF(Registros[[#This Row],[idade]]&lt;=50,772.77,850.05)))</f>
        <v>772.77</v>
      </c>
      <c r="P6454">
        <f>IF(Registros[[#This Row],[idade]]&lt;18,23.99,IF(Registros[[#This Row],[idade]]&lt;=25,49.9,IF(Registros[[#This Row],[idade]]&lt;=50,145.2,175.45)))</f>
        <v>145.19999999999999</v>
      </c>
      <c r="Q6454">
        <v>3</v>
      </c>
      <c r="R6454">
        <v>11</v>
      </c>
      <c r="T6454">
        <v>1</v>
      </c>
      <c r="U6454" t="s">
        <v>2</v>
      </c>
      <c r="V6454" t="s">
        <v>22</v>
      </c>
    </row>
    <row r="6455" spans="1:22" x14ac:dyDescent="0.3">
      <c r="A6455">
        <v>6454</v>
      </c>
      <c r="B6455">
        <v>30090643968</v>
      </c>
      <c r="C6455">
        <v>4</v>
      </c>
      <c r="D6455" s="1">
        <v>29244</v>
      </c>
      <c r="E6455" s="3">
        <f>2023-YEAR(Registros[[#This Row],[data_nascimento]])</f>
        <v>43</v>
      </c>
      <c r="F6455" s="1">
        <v>44054</v>
      </c>
      <c r="H6455">
        <v>220</v>
      </c>
      <c r="I6455">
        <v>7</v>
      </c>
      <c r="J6455" s="3">
        <v>674.56666666666661</v>
      </c>
      <c r="K6455">
        <v>21.6</v>
      </c>
      <c r="L6455">
        <v>2891</v>
      </c>
      <c r="M6455">
        <f>Registros[[#This Row],[salario]]*0.06</f>
        <v>173.45999999999998</v>
      </c>
      <c r="N6455">
        <f>Registros[[#This Row],[salario]]*5%</f>
        <v>144.55000000000001</v>
      </c>
      <c r="O6455">
        <f>IF(Registros[[#This Row],[idade]]&lt;18,311.43,IF(Registros[[#This Row],[idade]]&lt;=25,488.58,IF(Registros[[#This Row],[idade]]&lt;=50,772.77,850.05)))</f>
        <v>772.77</v>
      </c>
      <c r="P6455">
        <f>IF(Registros[[#This Row],[idade]]&lt;18,23.99,IF(Registros[[#This Row],[idade]]&lt;=25,49.9,IF(Registros[[#This Row],[idade]]&lt;=50,145.2,175.45)))</f>
        <v>145.19999999999999</v>
      </c>
      <c r="Q6455">
        <v>3</v>
      </c>
      <c r="R6455">
        <v>12</v>
      </c>
      <c r="T6455">
        <v>2</v>
      </c>
      <c r="U6455" t="s">
        <v>2</v>
      </c>
      <c r="V6455" t="s">
        <v>20</v>
      </c>
    </row>
    <row r="6456" spans="1:22" x14ac:dyDescent="0.3">
      <c r="A6456">
        <v>6455</v>
      </c>
      <c r="B6456">
        <v>71713014180</v>
      </c>
      <c r="C6456">
        <v>5</v>
      </c>
      <c r="D6456" s="1">
        <v>34147</v>
      </c>
      <c r="E6456" s="3">
        <f>2023-YEAR(Registros[[#This Row],[data_nascimento]])</f>
        <v>30</v>
      </c>
      <c r="F6456" s="1">
        <v>44054</v>
      </c>
      <c r="H6456">
        <v>220</v>
      </c>
      <c r="I6456">
        <v>19</v>
      </c>
      <c r="J6456" s="3">
        <v>2473.1666666666665</v>
      </c>
      <c r="K6456">
        <v>21.6</v>
      </c>
      <c r="L6456">
        <v>3905</v>
      </c>
      <c r="M6456">
        <f>Registros[[#This Row],[salario]]*0.06</f>
        <v>234.29999999999998</v>
      </c>
      <c r="N6456">
        <f>Registros[[#This Row],[salario]]*5%</f>
        <v>195.25</v>
      </c>
      <c r="O6456">
        <f>IF(Registros[[#This Row],[idade]]&lt;18,311.43,IF(Registros[[#This Row],[idade]]&lt;=25,488.58,IF(Registros[[#This Row],[idade]]&lt;=50,772.77,850.05)))</f>
        <v>772.77</v>
      </c>
      <c r="P6456">
        <f>IF(Registros[[#This Row],[idade]]&lt;18,23.99,IF(Registros[[#This Row],[idade]]&lt;=25,49.9,IF(Registros[[#This Row],[idade]]&lt;=50,145.2,175.45)))</f>
        <v>145.19999999999999</v>
      </c>
      <c r="Q6456">
        <v>4</v>
      </c>
      <c r="R6456">
        <v>17</v>
      </c>
      <c r="T6456">
        <v>3</v>
      </c>
      <c r="U6456" t="s">
        <v>3</v>
      </c>
      <c r="V6456" t="s">
        <v>22</v>
      </c>
    </row>
    <row r="6457" spans="1:22" x14ac:dyDescent="0.3">
      <c r="A6457">
        <v>6456</v>
      </c>
      <c r="B6457">
        <v>18536291981</v>
      </c>
      <c r="C6457">
        <v>6</v>
      </c>
      <c r="D6457" s="1">
        <v>35679</v>
      </c>
      <c r="E6457" s="3">
        <f>2023-YEAR(Registros[[#This Row],[data_nascimento]])</f>
        <v>26</v>
      </c>
      <c r="F6457" s="1">
        <v>44054</v>
      </c>
      <c r="H6457">
        <v>220</v>
      </c>
      <c r="I6457">
        <v>2</v>
      </c>
      <c r="J6457" s="3">
        <v>434.93333333333334</v>
      </c>
      <c r="K6457">
        <v>12.15</v>
      </c>
      <c r="L6457">
        <v>6524</v>
      </c>
      <c r="M6457">
        <f>Registros[[#This Row],[salario]]*0.06</f>
        <v>391.44</v>
      </c>
      <c r="N6457">
        <f>Registros[[#This Row],[salario]]*5%</f>
        <v>326.20000000000005</v>
      </c>
      <c r="O6457">
        <f>IF(Registros[[#This Row],[idade]]&lt;18,311.43,IF(Registros[[#This Row],[idade]]&lt;=25,488.58,IF(Registros[[#This Row],[idade]]&lt;=50,772.77,850.05)))</f>
        <v>772.77</v>
      </c>
      <c r="P6457">
        <f>IF(Registros[[#This Row],[idade]]&lt;18,23.99,IF(Registros[[#This Row],[idade]]&lt;=25,49.9,IF(Registros[[#This Row],[idade]]&lt;=50,145.2,175.45)))</f>
        <v>145.19999999999999</v>
      </c>
      <c r="Q6457">
        <v>3</v>
      </c>
      <c r="R6457">
        <v>17</v>
      </c>
      <c r="T6457">
        <v>2</v>
      </c>
      <c r="U6457" t="s">
        <v>2</v>
      </c>
      <c r="V6457" t="s">
        <v>22</v>
      </c>
    </row>
    <row r="6458" spans="1:22" x14ac:dyDescent="0.3">
      <c r="A6458">
        <v>6457</v>
      </c>
      <c r="B6458">
        <v>84682410046</v>
      </c>
      <c r="C6458">
        <v>7</v>
      </c>
      <c r="D6458" s="1">
        <v>38996</v>
      </c>
      <c r="E6458" s="3">
        <f>2023-YEAR(Registros[[#This Row],[data_nascimento]])</f>
        <v>17</v>
      </c>
      <c r="F6458" s="1">
        <v>44054</v>
      </c>
      <c r="H6458">
        <v>120</v>
      </c>
      <c r="I6458">
        <v>11</v>
      </c>
      <c r="J6458" s="3">
        <v>2746.333333333333</v>
      </c>
      <c r="K6458">
        <v>14.85</v>
      </c>
      <c r="L6458">
        <v>7490</v>
      </c>
      <c r="M6458">
        <f>Registros[[#This Row],[salario]]*0.06</f>
        <v>449.4</v>
      </c>
      <c r="N6458">
        <f>Registros[[#This Row],[salario]]*5%</f>
        <v>374.5</v>
      </c>
      <c r="O6458">
        <f>IF(Registros[[#This Row],[idade]]&lt;18,311.43,IF(Registros[[#This Row],[idade]]&lt;=25,488.58,IF(Registros[[#This Row],[idade]]&lt;=50,772.77,850.05)))</f>
        <v>311.43</v>
      </c>
      <c r="P6458">
        <f>IF(Registros[[#This Row],[idade]]&lt;18,23.99,IF(Registros[[#This Row],[idade]]&lt;=25,49.9,IF(Registros[[#This Row],[idade]]&lt;=50,145.2,175.45)))</f>
        <v>23.99</v>
      </c>
      <c r="Q6458">
        <v>1</v>
      </c>
      <c r="R6458">
        <v>25</v>
      </c>
      <c r="T6458">
        <v>2</v>
      </c>
      <c r="U6458" t="s">
        <v>3</v>
      </c>
      <c r="V6458" t="s">
        <v>19</v>
      </c>
    </row>
    <row r="6459" spans="1:22" x14ac:dyDescent="0.3">
      <c r="A6459">
        <v>6458</v>
      </c>
      <c r="B6459">
        <v>42108728844</v>
      </c>
      <c r="C6459">
        <v>4</v>
      </c>
      <c r="D6459" s="1">
        <v>35860</v>
      </c>
      <c r="E6459" s="3">
        <f>2023-YEAR(Registros[[#This Row],[data_nascimento]])</f>
        <v>25</v>
      </c>
      <c r="F6459" s="1">
        <v>44054</v>
      </c>
      <c r="H6459">
        <v>220</v>
      </c>
      <c r="I6459">
        <v>12</v>
      </c>
      <c r="J6459" s="3">
        <v>977.2</v>
      </c>
      <c r="K6459">
        <v>14.85</v>
      </c>
      <c r="L6459">
        <v>2443</v>
      </c>
      <c r="M6459">
        <f>Registros[[#This Row],[salario]]*0.06</f>
        <v>146.57999999999998</v>
      </c>
      <c r="N6459">
        <f>Registros[[#This Row],[salario]]*5%</f>
        <v>122.15</v>
      </c>
      <c r="O6459">
        <f>IF(Registros[[#This Row],[idade]]&lt;18,311.43,IF(Registros[[#This Row],[idade]]&lt;=25,488.58,IF(Registros[[#This Row],[idade]]&lt;=50,772.77,850.05)))</f>
        <v>488.58</v>
      </c>
      <c r="P6459">
        <f>IF(Registros[[#This Row],[idade]]&lt;18,23.99,IF(Registros[[#This Row],[idade]]&lt;=25,49.9,IF(Registros[[#This Row],[idade]]&lt;=50,145.2,175.45)))</f>
        <v>49.9</v>
      </c>
      <c r="Q6459">
        <v>5</v>
      </c>
      <c r="R6459">
        <v>27</v>
      </c>
      <c r="T6459">
        <v>2</v>
      </c>
      <c r="U6459" t="s">
        <v>2</v>
      </c>
      <c r="V6459" t="s">
        <v>22</v>
      </c>
    </row>
    <row r="6460" spans="1:22" x14ac:dyDescent="0.3">
      <c r="A6460">
        <v>6459</v>
      </c>
      <c r="B6460">
        <v>49528656059</v>
      </c>
      <c r="C6460">
        <v>4</v>
      </c>
      <c r="D6460" s="1">
        <v>30714</v>
      </c>
      <c r="E6460" s="3">
        <f>2023-YEAR(Registros[[#This Row],[data_nascimento]])</f>
        <v>39</v>
      </c>
      <c r="F6460" s="1">
        <v>44054</v>
      </c>
      <c r="H6460">
        <v>220</v>
      </c>
      <c r="I6460">
        <v>20</v>
      </c>
      <c r="J6460" s="3">
        <v>1684</v>
      </c>
      <c r="K6460">
        <v>25.65</v>
      </c>
      <c r="L6460">
        <v>2526</v>
      </c>
      <c r="M6460">
        <f>Registros[[#This Row],[salario]]*0.06</f>
        <v>151.56</v>
      </c>
      <c r="N6460">
        <f>Registros[[#This Row],[salario]]*5%</f>
        <v>126.30000000000001</v>
      </c>
      <c r="O6460">
        <f>IF(Registros[[#This Row],[idade]]&lt;18,311.43,IF(Registros[[#This Row],[idade]]&lt;=25,488.58,IF(Registros[[#This Row],[idade]]&lt;=50,772.77,850.05)))</f>
        <v>772.77</v>
      </c>
      <c r="P6460">
        <f>IF(Registros[[#This Row],[idade]]&lt;18,23.99,IF(Registros[[#This Row],[idade]]&lt;=25,49.9,IF(Registros[[#This Row],[idade]]&lt;=50,145.2,175.45)))</f>
        <v>145.19999999999999</v>
      </c>
      <c r="Q6460">
        <v>4</v>
      </c>
      <c r="R6460">
        <v>6</v>
      </c>
      <c r="T6460">
        <v>2</v>
      </c>
      <c r="U6460" t="s">
        <v>2</v>
      </c>
      <c r="V6460" t="s">
        <v>18</v>
      </c>
    </row>
    <row r="6461" spans="1:22" x14ac:dyDescent="0.3">
      <c r="A6461">
        <v>6460</v>
      </c>
      <c r="B6461">
        <v>91355730728</v>
      </c>
      <c r="C6461">
        <v>6</v>
      </c>
      <c r="D6461" s="1">
        <v>30104</v>
      </c>
      <c r="E6461" s="3">
        <f>2023-YEAR(Registros[[#This Row],[data_nascimento]])</f>
        <v>41</v>
      </c>
      <c r="F6461" s="1">
        <v>44054</v>
      </c>
      <c r="H6461">
        <v>220</v>
      </c>
      <c r="I6461">
        <v>3</v>
      </c>
      <c r="J6461" s="3">
        <v>322.7</v>
      </c>
      <c r="K6461">
        <v>14.85</v>
      </c>
      <c r="L6461">
        <v>3227</v>
      </c>
      <c r="M6461">
        <f>Registros[[#This Row],[salario]]*0.06</f>
        <v>193.62</v>
      </c>
      <c r="N6461">
        <f>Registros[[#This Row],[salario]]*5%</f>
        <v>161.35000000000002</v>
      </c>
      <c r="O6461">
        <f>IF(Registros[[#This Row],[idade]]&lt;18,311.43,IF(Registros[[#This Row],[idade]]&lt;=25,488.58,IF(Registros[[#This Row],[idade]]&lt;=50,772.77,850.05)))</f>
        <v>772.77</v>
      </c>
      <c r="P6461">
        <f>IF(Registros[[#This Row],[idade]]&lt;18,23.99,IF(Registros[[#This Row],[idade]]&lt;=25,49.9,IF(Registros[[#This Row],[idade]]&lt;=50,145.2,175.45)))</f>
        <v>145.19999999999999</v>
      </c>
      <c r="Q6461">
        <v>3</v>
      </c>
      <c r="R6461">
        <v>4</v>
      </c>
      <c r="T6461">
        <v>1</v>
      </c>
      <c r="U6461" t="s">
        <v>2</v>
      </c>
      <c r="V6461" t="s">
        <v>22</v>
      </c>
    </row>
    <row r="6462" spans="1:22" x14ac:dyDescent="0.3">
      <c r="A6462">
        <v>6461</v>
      </c>
      <c r="B6462">
        <v>46762229938</v>
      </c>
      <c r="C6462">
        <v>4</v>
      </c>
      <c r="D6462" s="1">
        <v>36400</v>
      </c>
      <c r="E6462" s="3">
        <f>2023-YEAR(Registros[[#This Row],[data_nascimento]])</f>
        <v>24</v>
      </c>
      <c r="F6462" s="1">
        <v>44054</v>
      </c>
      <c r="H6462">
        <v>220</v>
      </c>
      <c r="I6462">
        <v>20</v>
      </c>
      <c r="J6462" s="3">
        <v>3464</v>
      </c>
      <c r="K6462">
        <v>20.25</v>
      </c>
      <c r="L6462">
        <v>5196</v>
      </c>
      <c r="M6462">
        <f>Registros[[#This Row],[salario]]*0.06</f>
        <v>311.76</v>
      </c>
      <c r="N6462">
        <f>Registros[[#This Row],[salario]]*5%</f>
        <v>259.8</v>
      </c>
      <c r="O6462">
        <f>IF(Registros[[#This Row],[idade]]&lt;18,311.43,IF(Registros[[#This Row],[idade]]&lt;=25,488.58,IF(Registros[[#This Row],[idade]]&lt;=50,772.77,850.05)))</f>
        <v>488.58</v>
      </c>
      <c r="P6462">
        <f>IF(Registros[[#This Row],[idade]]&lt;18,23.99,IF(Registros[[#This Row],[idade]]&lt;=25,49.9,IF(Registros[[#This Row],[idade]]&lt;=50,145.2,175.45)))</f>
        <v>49.9</v>
      </c>
      <c r="Q6462">
        <v>3</v>
      </c>
      <c r="R6462">
        <v>13</v>
      </c>
      <c r="T6462">
        <v>3</v>
      </c>
      <c r="U6462" t="s">
        <v>2</v>
      </c>
      <c r="V6462" t="s">
        <v>22</v>
      </c>
    </row>
    <row r="6463" spans="1:22" x14ac:dyDescent="0.3">
      <c r="A6463">
        <v>6462</v>
      </c>
      <c r="B6463">
        <v>54533197189</v>
      </c>
      <c r="C6463">
        <v>5</v>
      </c>
      <c r="D6463" s="1">
        <v>36613</v>
      </c>
      <c r="E6463" s="3">
        <f>2023-YEAR(Registros[[#This Row],[data_nascimento]])</f>
        <v>23</v>
      </c>
      <c r="F6463" s="1">
        <v>44054</v>
      </c>
      <c r="G6463" s="1">
        <v>44539</v>
      </c>
      <c r="H6463">
        <v>220</v>
      </c>
      <c r="I6463">
        <v>16</v>
      </c>
      <c r="J6463" s="3">
        <v>3014.9333333333334</v>
      </c>
      <c r="K6463">
        <v>2.7</v>
      </c>
      <c r="L6463">
        <v>5653</v>
      </c>
      <c r="M6463">
        <v>180</v>
      </c>
      <c r="O6463">
        <f>IF(Registros[[#This Row],[idade]]&lt;18,311.43,IF(Registros[[#This Row],[idade]]&lt;=25,488.58,IF(Registros[[#This Row],[idade]]&lt;=50,772.77,850.05)))</f>
        <v>488.58</v>
      </c>
      <c r="P6463">
        <f>IF(Registros[[#This Row],[idade]]&lt;18,23.99,IF(Registros[[#This Row],[idade]]&lt;=25,49.9,IF(Registros[[#This Row],[idade]]&lt;=50,145.2,175.45)))</f>
        <v>49.9</v>
      </c>
      <c r="Q6463">
        <v>5</v>
      </c>
      <c r="R6463">
        <v>18</v>
      </c>
      <c r="S6463">
        <v>2</v>
      </c>
      <c r="T6463">
        <v>2</v>
      </c>
      <c r="U6463" t="s">
        <v>3</v>
      </c>
      <c r="V6463" t="s">
        <v>22</v>
      </c>
    </row>
    <row r="6464" spans="1:22" x14ac:dyDescent="0.3">
      <c r="A6464">
        <v>6463</v>
      </c>
      <c r="B6464">
        <v>16763809211</v>
      </c>
      <c r="C6464">
        <v>5</v>
      </c>
      <c r="D6464" s="1">
        <v>38101</v>
      </c>
      <c r="E6464" s="3">
        <f>2023-YEAR(Registros[[#This Row],[data_nascimento]])</f>
        <v>19</v>
      </c>
      <c r="F6464" s="1">
        <v>44054</v>
      </c>
      <c r="G6464" s="1">
        <v>44539</v>
      </c>
      <c r="H6464">
        <v>220</v>
      </c>
      <c r="I6464">
        <v>1</v>
      </c>
      <c r="J6464" s="3">
        <v>93.63333333333334</v>
      </c>
      <c r="K6464">
        <v>8.1</v>
      </c>
      <c r="L6464">
        <v>2809</v>
      </c>
      <c r="M6464">
        <v>180</v>
      </c>
      <c r="O6464">
        <f>IF(Registros[[#This Row],[idade]]&lt;18,311.43,IF(Registros[[#This Row],[idade]]&lt;=25,488.58,IF(Registros[[#This Row],[idade]]&lt;=50,772.77,850.05)))</f>
        <v>488.58</v>
      </c>
      <c r="P6464">
        <f>IF(Registros[[#This Row],[idade]]&lt;18,23.99,IF(Registros[[#This Row],[idade]]&lt;=25,49.9,IF(Registros[[#This Row],[idade]]&lt;=50,145.2,175.45)))</f>
        <v>49.9</v>
      </c>
      <c r="Q6464">
        <v>2</v>
      </c>
      <c r="R6464">
        <v>10</v>
      </c>
      <c r="S6464">
        <v>3</v>
      </c>
      <c r="T6464">
        <v>3</v>
      </c>
      <c r="U6464" t="s">
        <v>2</v>
      </c>
      <c r="V6464" t="s">
        <v>18</v>
      </c>
    </row>
    <row r="6465" spans="1:22" x14ac:dyDescent="0.3">
      <c r="A6465">
        <v>6464</v>
      </c>
      <c r="B6465">
        <v>93745462136</v>
      </c>
      <c r="C6465">
        <v>5</v>
      </c>
      <c r="D6465" s="1">
        <v>36516</v>
      </c>
      <c r="E6465" s="3">
        <f>2023-YEAR(Registros[[#This Row],[data_nascimento]])</f>
        <v>24</v>
      </c>
      <c r="F6465" s="1">
        <v>44054</v>
      </c>
      <c r="G6465" s="1">
        <v>44539</v>
      </c>
      <c r="H6465">
        <v>220</v>
      </c>
      <c r="I6465">
        <v>4</v>
      </c>
      <c r="J6465" s="3">
        <v>1169.2</v>
      </c>
      <c r="K6465">
        <v>12.15</v>
      </c>
      <c r="L6465">
        <v>8769</v>
      </c>
      <c r="M6465">
        <v>180</v>
      </c>
      <c r="O6465">
        <f>IF(Registros[[#This Row],[idade]]&lt;18,311.43,IF(Registros[[#This Row],[idade]]&lt;=25,488.58,IF(Registros[[#This Row],[idade]]&lt;=50,772.77,850.05)))</f>
        <v>488.58</v>
      </c>
      <c r="P6465">
        <f>IF(Registros[[#This Row],[idade]]&lt;18,23.99,IF(Registros[[#This Row],[idade]]&lt;=25,49.9,IF(Registros[[#This Row],[idade]]&lt;=50,145.2,175.45)))</f>
        <v>49.9</v>
      </c>
      <c r="Q6465">
        <v>2</v>
      </c>
      <c r="R6465">
        <v>14</v>
      </c>
      <c r="S6465">
        <v>2</v>
      </c>
      <c r="T6465">
        <v>1</v>
      </c>
      <c r="U6465" t="s">
        <v>3</v>
      </c>
      <c r="V6465" t="s">
        <v>22</v>
      </c>
    </row>
    <row r="6466" spans="1:22" x14ac:dyDescent="0.3">
      <c r="A6466">
        <v>6465</v>
      </c>
      <c r="B6466">
        <v>82344871476</v>
      </c>
      <c r="C6466">
        <v>5</v>
      </c>
      <c r="D6466" s="1">
        <v>37846</v>
      </c>
      <c r="E6466" s="3">
        <f>2023-YEAR(Registros[[#This Row],[data_nascimento]])</f>
        <v>20</v>
      </c>
      <c r="F6466" s="1">
        <v>44054</v>
      </c>
      <c r="G6466" s="1">
        <v>44539</v>
      </c>
      <c r="H6466">
        <v>220</v>
      </c>
      <c r="I6466">
        <v>10</v>
      </c>
      <c r="J6466" s="3">
        <v>2705</v>
      </c>
      <c r="K6466">
        <v>5.4</v>
      </c>
      <c r="L6466">
        <v>8115</v>
      </c>
      <c r="M6466">
        <v>180</v>
      </c>
      <c r="O6466">
        <f>IF(Registros[[#This Row],[idade]]&lt;18,311.43,IF(Registros[[#This Row],[idade]]&lt;=25,488.58,IF(Registros[[#This Row],[idade]]&lt;=50,772.77,850.05)))</f>
        <v>488.58</v>
      </c>
      <c r="P6466">
        <f>IF(Registros[[#This Row],[idade]]&lt;18,23.99,IF(Registros[[#This Row],[idade]]&lt;=25,49.9,IF(Registros[[#This Row],[idade]]&lt;=50,145.2,175.45)))</f>
        <v>49.9</v>
      </c>
      <c r="Q6466">
        <v>1</v>
      </c>
      <c r="R6466">
        <v>13</v>
      </c>
      <c r="S6466">
        <v>3</v>
      </c>
      <c r="T6466">
        <v>1</v>
      </c>
      <c r="U6466" t="s">
        <v>2</v>
      </c>
      <c r="V6466" t="s">
        <v>19</v>
      </c>
    </row>
    <row r="6467" spans="1:22" x14ac:dyDescent="0.3">
      <c r="A6467">
        <v>6466</v>
      </c>
      <c r="B6467">
        <v>72963579480</v>
      </c>
      <c r="C6467">
        <v>6</v>
      </c>
      <c r="D6467" s="1">
        <v>37031</v>
      </c>
      <c r="E6467" s="3">
        <f>2023-YEAR(Registros[[#This Row],[data_nascimento]])</f>
        <v>22</v>
      </c>
      <c r="F6467" s="1">
        <v>44054</v>
      </c>
      <c r="G6467" s="1">
        <v>44539</v>
      </c>
      <c r="H6467">
        <v>220</v>
      </c>
      <c r="I6467">
        <v>4</v>
      </c>
      <c r="J6467" s="3">
        <v>438.66666666666669</v>
      </c>
      <c r="K6467">
        <v>6.75</v>
      </c>
      <c r="L6467">
        <v>3290</v>
      </c>
      <c r="M6467">
        <v>180</v>
      </c>
      <c r="O6467">
        <f>IF(Registros[[#This Row],[idade]]&lt;18,311.43,IF(Registros[[#This Row],[idade]]&lt;=25,488.58,IF(Registros[[#This Row],[idade]]&lt;=50,772.77,850.05)))</f>
        <v>488.58</v>
      </c>
      <c r="P6467">
        <f>IF(Registros[[#This Row],[idade]]&lt;18,23.99,IF(Registros[[#This Row],[idade]]&lt;=25,49.9,IF(Registros[[#This Row],[idade]]&lt;=50,145.2,175.45)))</f>
        <v>49.9</v>
      </c>
      <c r="Q6467">
        <v>1</v>
      </c>
      <c r="R6467">
        <v>7</v>
      </c>
      <c r="S6467">
        <v>2</v>
      </c>
      <c r="T6467">
        <v>2</v>
      </c>
      <c r="U6467" t="s">
        <v>2</v>
      </c>
      <c r="V6467" t="s">
        <v>18</v>
      </c>
    </row>
    <row r="6468" spans="1:22" x14ac:dyDescent="0.3">
      <c r="A6468">
        <v>6467</v>
      </c>
      <c r="B6468">
        <v>39244870880</v>
      </c>
      <c r="C6468">
        <v>6</v>
      </c>
      <c r="D6468" s="1">
        <v>36441</v>
      </c>
      <c r="E6468" s="3">
        <f>2023-YEAR(Registros[[#This Row],[data_nascimento]])</f>
        <v>24</v>
      </c>
      <c r="F6468" s="1">
        <v>44054</v>
      </c>
      <c r="G6468" s="1">
        <v>44539</v>
      </c>
      <c r="H6468">
        <v>220</v>
      </c>
      <c r="I6468">
        <v>14</v>
      </c>
      <c r="J6468" s="3">
        <v>1927.3333333333333</v>
      </c>
      <c r="K6468">
        <v>5.4</v>
      </c>
      <c r="L6468">
        <v>4130</v>
      </c>
      <c r="M6468">
        <v>180</v>
      </c>
      <c r="O6468">
        <f>IF(Registros[[#This Row],[idade]]&lt;18,311.43,IF(Registros[[#This Row],[idade]]&lt;=25,488.58,IF(Registros[[#This Row],[idade]]&lt;=50,772.77,850.05)))</f>
        <v>488.58</v>
      </c>
      <c r="P6468">
        <f>IF(Registros[[#This Row],[idade]]&lt;18,23.99,IF(Registros[[#This Row],[idade]]&lt;=25,49.9,IF(Registros[[#This Row],[idade]]&lt;=50,145.2,175.45)))</f>
        <v>49.9</v>
      </c>
      <c r="Q6468">
        <v>4</v>
      </c>
      <c r="R6468">
        <v>20</v>
      </c>
      <c r="S6468">
        <v>2</v>
      </c>
      <c r="T6468">
        <v>3</v>
      </c>
      <c r="U6468" t="s">
        <v>3</v>
      </c>
      <c r="V6468" t="s">
        <v>20</v>
      </c>
    </row>
    <row r="6469" spans="1:22" x14ac:dyDescent="0.3">
      <c r="A6469">
        <v>6468</v>
      </c>
      <c r="B6469">
        <v>48827893654</v>
      </c>
      <c r="C6469">
        <v>4</v>
      </c>
      <c r="D6469" s="1">
        <v>31485</v>
      </c>
      <c r="E6469" s="3">
        <f>2023-YEAR(Registros[[#This Row],[data_nascimento]])</f>
        <v>37</v>
      </c>
      <c r="F6469" s="1">
        <v>44054</v>
      </c>
      <c r="G6469" s="1">
        <v>44539</v>
      </c>
      <c r="H6469">
        <v>220</v>
      </c>
      <c r="I6469">
        <v>13</v>
      </c>
      <c r="J6469" s="3">
        <v>2101.2333333333331</v>
      </c>
      <c r="K6469">
        <v>2.7</v>
      </c>
      <c r="L6469">
        <v>4849</v>
      </c>
      <c r="M6469">
        <v>180</v>
      </c>
      <c r="O6469">
        <f>IF(Registros[[#This Row],[idade]]&lt;18,311.43,IF(Registros[[#This Row],[idade]]&lt;=25,488.58,IF(Registros[[#This Row],[idade]]&lt;=50,772.77,850.05)))</f>
        <v>772.77</v>
      </c>
      <c r="P6469">
        <f>IF(Registros[[#This Row],[idade]]&lt;18,23.99,IF(Registros[[#This Row],[idade]]&lt;=25,49.9,IF(Registros[[#This Row],[idade]]&lt;=50,145.2,175.45)))</f>
        <v>145.19999999999999</v>
      </c>
      <c r="Q6469">
        <v>1</v>
      </c>
      <c r="R6469">
        <v>26</v>
      </c>
      <c r="S6469">
        <v>3</v>
      </c>
      <c r="T6469">
        <v>2</v>
      </c>
      <c r="U6469" t="s">
        <v>2</v>
      </c>
      <c r="V6469" t="s">
        <v>22</v>
      </c>
    </row>
    <row r="6470" spans="1:22" x14ac:dyDescent="0.3">
      <c r="A6470">
        <v>6469</v>
      </c>
      <c r="B6470">
        <v>17212878961</v>
      </c>
      <c r="C6470">
        <v>5</v>
      </c>
      <c r="D6470" s="1">
        <v>29356</v>
      </c>
      <c r="E6470" s="3">
        <f>2023-YEAR(Registros[[#This Row],[data_nascimento]])</f>
        <v>43</v>
      </c>
      <c r="F6470" s="1">
        <v>44054</v>
      </c>
      <c r="H6470">
        <v>220</v>
      </c>
      <c r="I6470">
        <v>17</v>
      </c>
      <c r="J6470" s="3">
        <v>3454.3999999999996</v>
      </c>
      <c r="K6470">
        <v>18.899999999999999</v>
      </c>
      <c r="L6470">
        <v>6096</v>
      </c>
      <c r="M6470">
        <v>180</v>
      </c>
      <c r="O6470">
        <f>IF(Registros[[#This Row],[idade]]&lt;18,311.43,IF(Registros[[#This Row],[idade]]&lt;=25,488.58,IF(Registros[[#This Row],[idade]]&lt;=50,772.77,850.05)))</f>
        <v>772.77</v>
      </c>
      <c r="P6470">
        <f>IF(Registros[[#This Row],[idade]]&lt;18,23.99,IF(Registros[[#This Row],[idade]]&lt;=25,49.9,IF(Registros[[#This Row],[idade]]&lt;=50,145.2,175.45)))</f>
        <v>145.19999999999999</v>
      </c>
      <c r="Q6470">
        <v>1</v>
      </c>
      <c r="R6470">
        <v>17</v>
      </c>
      <c r="T6470">
        <v>2</v>
      </c>
      <c r="U6470" t="s">
        <v>3</v>
      </c>
      <c r="V6470" t="s">
        <v>22</v>
      </c>
    </row>
    <row r="6471" spans="1:22" x14ac:dyDescent="0.3">
      <c r="A6471">
        <v>6470</v>
      </c>
      <c r="B6471">
        <v>22347200453</v>
      </c>
      <c r="C6471">
        <v>4</v>
      </c>
      <c r="D6471" s="1">
        <v>38133</v>
      </c>
      <c r="E6471" s="3">
        <f>2023-YEAR(Registros[[#This Row],[data_nascimento]])</f>
        <v>19</v>
      </c>
      <c r="F6471" s="1">
        <v>44054</v>
      </c>
      <c r="G6471" s="1">
        <v>44539</v>
      </c>
      <c r="H6471">
        <v>220</v>
      </c>
      <c r="I6471">
        <v>18</v>
      </c>
      <c r="J6471" s="3">
        <v>3450.6</v>
      </c>
      <c r="K6471">
        <v>20.25</v>
      </c>
      <c r="L6471">
        <v>5751</v>
      </c>
      <c r="M6471">
        <v>180</v>
      </c>
      <c r="O6471">
        <f>IF(Registros[[#This Row],[idade]]&lt;18,311.43,IF(Registros[[#This Row],[idade]]&lt;=25,488.58,IF(Registros[[#This Row],[idade]]&lt;=50,772.77,850.05)))</f>
        <v>488.58</v>
      </c>
      <c r="P6471">
        <f>IF(Registros[[#This Row],[idade]]&lt;18,23.99,IF(Registros[[#This Row],[idade]]&lt;=25,49.9,IF(Registros[[#This Row],[idade]]&lt;=50,145.2,175.45)))</f>
        <v>49.9</v>
      </c>
      <c r="Q6471">
        <v>2</v>
      </c>
      <c r="R6471">
        <v>25</v>
      </c>
      <c r="S6471">
        <v>1</v>
      </c>
      <c r="T6471">
        <v>2</v>
      </c>
      <c r="U6471" t="s">
        <v>3</v>
      </c>
      <c r="V6471" t="s">
        <v>18</v>
      </c>
    </row>
    <row r="6472" spans="1:22" x14ac:dyDescent="0.3">
      <c r="A6472">
        <v>6471</v>
      </c>
      <c r="B6472">
        <v>51550955410</v>
      </c>
      <c r="C6472">
        <v>5</v>
      </c>
      <c r="D6472" s="1">
        <v>28626</v>
      </c>
      <c r="E6472" s="3">
        <f>2023-YEAR(Registros[[#This Row],[data_nascimento]])</f>
        <v>45</v>
      </c>
      <c r="F6472" s="1">
        <v>44054</v>
      </c>
      <c r="H6472">
        <v>220</v>
      </c>
      <c r="I6472">
        <v>13</v>
      </c>
      <c r="J6472" s="3">
        <v>936.86666666666656</v>
      </c>
      <c r="K6472">
        <v>10.8</v>
      </c>
      <c r="L6472">
        <v>2162</v>
      </c>
      <c r="M6472">
        <v>180</v>
      </c>
      <c r="O6472">
        <f>IF(Registros[[#This Row],[idade]]&lt;18,311.43,IF(Registros[[#This Row],[idade]]&lt;=25,488.58,IF(Registros[[#This Row],[idade]]&lt;=50,772.77,850.05)))</f>
        <v>772.77</v>
      </c>
      <c r="P6472">
        <f>IF(Registros[[#This Row],[idade]]&lt;18,23.99,IF(Registros[[#This Row],[idade]]&lt;=25,49.9,IF(Registros[[#This Row],[idade]]&lt;=50,145.2,175.45)))</f>
        <v>145.19999999999999</v>
      </c>
      <c r="Q6472">
        <v>3</v>
      </c>
      <c r="R6472">
        <v>7</v>
      </c>
      <c r="T6472">
        <v>2</v>
      </c>
      <c r="U6472" t="s">
        <v>2</v>
      </c>
      <c r="V6472" t="s">
        <v>19</v>
      </c>
    </row>
    <row r="6473" spans="1:22" x14ac:dyDescent="0.3">
      <c r="A6473">
        <v>6472</v>
      </c>
      <c r="B6473">
        <v>75125883368</v>
      </c>
      <c r="C6473">
        <v>5</v>
      </c>
      <c r="D6473" s="1">
        <v>38158</v>
      </c>
      <c r="E6473" s="3">
        <f>2023-YEAR(Registros[[#This Row],[data_nascimento]])</f>
        <v>19</v>
      </c>
      <c r="F6473" s="1">
        <v>44054</v>
      </c>
      <c r="H6473">
        <v>220</v>
      </c>
      <c r="I6473">
        <v>19</v>
      </c>
      <c r="J6473" s="3">
        <v>975.33333333333337</v>
      </c>
      <c r="K6473">
        <v>24.3</v>
      </c>
      <c r="L6473">
        <v>1540</v>
      </c>
      <c r="M6473">
        <v>180</v>
      </c>
      <c r="O6473">
        <f>IF(Registros[[#This Row],[idade]]&lt;18,311.43,IF(Registros[[#This Row],[idade]]&lt;=25,488.58,IF(Registros[[#This Row],[idade]]&lt;=50,772.77,850.05)))</f>
        <v>488.58</v>
      </c>
      <c r="P6473">
        <f>IF(Registros[[#This Row],[idade]]&lt;18,23.99,IF(Registros[[#This Row],[idade]]&lt;=25,49.9,IF(Registros[[#This Row],[idade]]&lt;=50,145.2,175.45)))</f>
        <v>49.9</v>
      </c>
      <c r="Q6473">
        <v>4</v>
      </c>
      <c r="R6473">
        <v>23</v>
      </c>
      <c r="T6473">
        <v>3</v>
      </c>
      <c r="U6473" t="s">
        <v>3</v>
      </c>
      <c r="V6473" t="s">
        <v>18</v>
      </c>
    </row>
    <row r="6474" spans="1:22" x14ac:dyDescent="0.3">
      <c r="A6474">
        <v>6473</v>
      </c>
      <c r="B6474">
        <v>62133773245</v>
      </c>
      <c r="C6474">
        <v>5</v>
      </c>
      <c r="D6474" s="1">
        <v>31673</v>
      </c>
      <c r="E6474" s="3">
        <f>2023-YEAR(Registros[[#This Row],[data_nascimento]])</f>
        <v>37</v>
      </c>
      <c r="F6474" s="1">
        <v>44054</v>
      </c>
      <c r="H6474">
        <v>220</v>
      </c>
      <c r="I6474">
        <v>18</v>
      </c>
      <c r="J6474" s="3">
        <v>923.4</v>
      </c>
      <c r="K6474">
        <v>22.95</v>
      </c>
      <c r="L6474">
        <v>1539</v>
      </c>
      <c r="M6474">
        <v>180</v>
      </c>
      <c r="O6474">
        <f>IF(Registros[[#This Row],[idade]]&lt;18,311.43,IF(Registros[[#This Row],[idade]]&lt;=25,488.58,IF(Registros[[#This Row],[idade]]&lt;=50,772.77,850.05)))</f>
        <v>772.77</v>
      </c>
      <c r="P6474">
        <f>IF(Registros[[#This Row],[idade]]&lt;18,23.99,IF(Registros[[#This Row],[idade]]&lt;=25,49.9,IF(Registros[[#This Row],[idade]]&lt;=50,145.2,175.45)))</f>
        <v>145.19999999999999</v>
      </c>
      <c r="Q6474">
        <v>5</v>
      </c>
      <c r="R6474">
        <v>14</v>
      </c>
      <c r="T6474">
        <v>1</v>
      </c>
      <c r="U6474" t="s">
        <v>2</v>
      </c>
      <c r="V6474" t="s">
        <v>19</v>
      </c>
    </row>
    <row r="6475" spans="1:22" x14ac:dyDescent="0.3">
      <c r="A6475">
        <v>6474</v>
      </c>
      <c r="B6475">
        <v>59187509657</v>
      </c>
      <c r="C6475">
        <v>4</v>
      </c>
      <c r="D6475" s="1">
        <v>36124</v>
      </c>
      <c r="E6475" s="3">
        <f>2023-YEAR(Registros[[#This Row],[data_nascimento]])</f>
        <v>25</v>
      </c>
      <c r="F6475" s="1">
        <v>44054</v>
      </c>
      <c r="H6475">
        <v>220</v>
      </c>
      <c r="I6475">
        <v>14</v>
      </c>
      <c r="J6475" s="3">
        <v>669.19999999999993</v>
      </c>
      <c r="K6475">
        <v>1.35</v>
      </c>
      <c r="L6475">
        <v>1434</v>
      </c>
      <c r="M6475">
        <v>180</v>
      </c>
      <c r="O6475">
        <f>IF(Registros[[#This Row],[idade]]&lt;18,311.43,IF(Registros[[#This Row],[idade]]&lt;=25,488.58,IF(Registros[[#This Row],[idade]]&lt;=50,772.77,850.05)))</f>
        <v>488.58</v>
      </c>
      <c r="P6475">
        <f>IF(Registros[[#This Row],[idade]]&lt;18,23.99,IF(Registros[[#This Row],[idade]]&lt;=25,49.9,IF(Registros[[#This Row],[idade]]&lt;=50,145.2,175.45)))</f>
        <v>49.9</v>
      </c>
      <c r="Q6475">
        <v>5</v>
      </c>
      <c r="R6475">
        <v>15</v>
      </c>
      <c r="T6475">
        <v>3</v>
      </c>
      <c r="U6475" t="s">
        <v>2</v>
      </c>
      <c r="V6475" t="s">
        <v>19</v>
      </c>
    </row>
    <row r="6476" spans="1:22" x14ac:dyDescent="0.3">
      <c r="A6476">
        <v>6475</v>
      </c>
      <c r="B6476">
        <v>60448211630</v>
      </c>
      <c r="C6476">
        <v>7</v>
      </c>
      <c r="D6476" s="1">
        <v>27967</v>
      </c>
      <c r="E6476" s="3">
        <f>2023-YEAR(Registros[[#This Row],[data_nascimento]])</f>
        <v>47</v>
      </c>
      <c r="F6476" s="1">
        <v>44054</v>
      </c>
      <c r="H6476">
        <v>220</v>
      </c>
      <c r="I6476">
        <v>1</v>
      </c>
      <c r="J6476" s="3">
        <v>72.566666666666663</v>
      </c>
      <c r="K6476">
        <v>22.95</v>
      </c>
      <c r="L6476">
        <v>2177</v>
      </c>
      <c r="M6476">
        <v>180</v>
      </c>
      <c r="O6476">
        <f>IF(Registros[[#This Row],[idade]]&lt;18,311.43,IF(Registros[[#This Row],[idade]]&lt;=25,488.58,IF(Registros[[#This Row],[idade]]&lt;=50,772.77,850.05)))</f>
        <v>772.77</v>
      </c>
      <c r="P6476">
        <f>IF(Registros[[#This Row],[idade]]&lt;18,23.99,IF(Registros[[#This Row],[idade]]&lt;=25,49.9,IF(Registros[[#This Row],[idade]]&lt;=50,145.2,175.45)))</f>
        <v>145.19999999999999</v>
      </c>
      <c r="Q6476">
        <v>3</v>
      </c>
      <c r="R6476">
        <v>20</v>
      </c>
      <c r="T6476">
        <v>3</v>
      </c>
      <c r="U6476" t="s">
        <v>3</v>
      </c>
      <c r="V6476" t="s">
        <v>21</v>
      </c>
    </row>
    <row r="6477" spans="1:22" x14ac:dyDescent="0.3">
      <c r="A6477">
        <v>6476</v>
      </c>
      <c r="B6477">
        <v>56712947237</v>
      </c>
      <c r="C6477">
        <v>4</v>
      </c>
      <c r="D6477" s="1">
        <v>33918</v>
      </c>
      <c r="E6477" s="3">
        <f>2023-YEAR(Registros[[#This Row],[data_nascimento]])</f>
        <v>31</v>
      </c>
      <c r="F6477" s="1">
        <v>44054</v>
      </c>
      <c r="H6477">
        <v>220</v>
      </c>
      <c r="I6477">
        <v>10</v>
      </c>
      <c r="J6477" s="3">
        <v>471.66666666666663</v>
      </c>
      <c r="K6477">
        <v>27</v>
      </c>
      <c r="L6477">
        <v>1415</v>
      </c>
      <c r="M6477">
        <v>180</v>
      </c>
      <c r="O6477">
        <f>IF(Registros[[#This Row],[idade]]&lt;18,311.43,IF(Registros[[#This Row],[idade]]&lt;=25,488.58,IF(Registros[[#This Row],[idade]]&lt;=50,772.77,850.05)))</f>
        <v>772.77</v>
      </c>
      <c r="P6477">
        <f>IF(Registros[[#This Row],[idade]]&lt;18,23.99,IF(Registros[[#This Row],[idade]]&lt;=25,49.9,IF(Registros[[#This Row],[idade]]&lt;=50,145.2,175.45)))</f>
        <v>145.19999999999999</v>
      </c>
      <c r="Q6477">
        <v>5</v>
      </c>
      <c r="R6477">
        <v>3</v>
      </c>
      <c r="T6477">
        <v>1</v>
      </c>
      <c r="U6477" t="s">
        <v>2</v>
      </c>
      <c r="V6477" t="s">
        <v>21</v>
      </c>
    </row>
    <row r="6478" spans="1:22" x14ac:dyDescent="0.3">
      <c r="A6478">
        <v>6477</v>
      </c>
      <c r="B6478">
        <v>43896793650</v>
      </c>
      <c r="C6478">
        <v>4</v>
      </c>
      <c r="D6478" s="1">
        <v>32502</v>
      </c>
      <c r="E6478" s="3">
        <f>2023-YEAR(Registros[[#This Row],[data_nascimento]])</f>
        <v>35</v>
      </c>
      <c r="F6478" s="1">
        <v>44054</v>
      </c>
      <c r="H6478">
        <v>220</v>
      </c>
      <c r="I6478">
        <v>19</v>
      </c>
      <c r="J6478" s="3">
        <v>1180.5333333333333</v>
      </c>
      <c r="K6478">
        <v>10.8</v>
      </c>
      <c r="L6478">
        <v>1864</v>
      </c>
      <c r="M6478">
        <v>180</v>
      </c>
      <c r="O6478">
        <f>IF(Registros[[#This Row],[idade]]&lt;18,311.43,IF(Registros[[#This Row],[idade]]&lt;=25,488.58,IF(Registros[[#This Row],[idade]]&lt;=50,772.77,850.05)))</f>
        <v>772.77</v>
      </c>
      <c r="P6478">
        <f>IF(Registros[[#This Row],[idade]]&lt;18,23.99,IF(Registros[[#This Row],[idade]]&lt;=25,49.9,IF(Registros[[#This Row],[idade]]&lt;=50,145.2,175.45)))</f>
        <v>145.19999999999999</v>
      </c>
      <c r="Q6478">
        <v>2</v>
      </c>
      <c r="R6478">
        <v>16</v>
      </c>
      <c r="T6478">
        <v>3</v>
      </c>
      <c r="U6478" t="s">
        <v>3</v>
      </c>
      <c r="V6478" t="s">
        <v>18</v>
      </c>
    </row>
    <row r="6479" spans="1:22" x14ac:dyDescent="0.3">
      <c r="A6479">
        <v>6478</v>
      </c>
      <c r="B6479">
        <v>93509624894</v>
      </c>
      <c r="C6479">
        <v>2</v>
      </c>
      <c r="D6479" s="1">
        <v>38422</v>
      </c>
      <c r="E6479" s="3">
        <f>2023-YEAR(Registros[[#This Row],[data_nascimento]])</f>
        <v>18</v>
      </c>
      <c r="F6479" s="1">
        <v>44061</v>
      </c>
      <c r="H6479">
        <v>220</v>
      </c>
      <c r="I6479">
        <v>3</v>
      </c>
      <c r="J6479" s="3">
        <v>679.4</v>
      </c>
      <c r="K6479">
        <v>22.95</v>
      </c>
      <c r="L6479">
        <v>6794</v>
      </c>
      <c r="M6479">
        <f>Registros[[#This Row],[salario]]*0.06</f>
        <v>407.64</v>
      </c>
      <c r="N6479">
        <f>Registros[[#This Row],[salario]]*5%</f>
        <v>339.70000000000005</v>
      </c>
      <c r="O6479">
        <f>IF(Registros[[#This Row],[idade]]&lt;18,311.43,IF(Registros[[#This Row],[idade]]&lt;=25,488.58,IF(Registros[[#This Row],[idade]]&lt;=50,772.77,850.05)))</f>
        <v>488.58</v>
      </c>
      <c r="P6479">
        <f>IF(Registros[[#This Row],[idade]]&lt;18,23.99,IF(Registros[[#This Row],[idade]]&lt;=25,49.9,IF(Registros[[#This Row],[idade]]&lt;=50,145.2,175.45)))</f>
        <v>49.9</v>
      </c>
      <c r="Q6479">
        <v>2</v>
      </c>
      <c r="R6479">
        <v>1</v>
      </c>
      <c r="T6479">
        <v>3</v>
      </c>
      <c r="U6479" t="s">
        <v>3</v>
      </c>
      <c r="V6479" t="s">
        <v>21</v>
      </c>
    </row>
    <row r="6480" spans="1:22" x14ac:dyDescent="0.3">
      <c r="A6480">
        <v>6479</v>
      </c>
      <c r="B6480">
        <v>33844397221</v>
      </c>
      <c r="C6480">
        <v>6</v>
      </c>
      <c r="D6480" s="1">
        <v>35235</v>
      </c>
      <c r="E6480" s="3">
        <f>2023-YEAR(Registros[[#This Row],[data_nascimento]])</f>
        <v>27</v>
      </c>
      <c r="F6480" s="1">
        <v>44061</v>
      </c>
      <c r="H6480">
        <v>220</v>
      </c>
      <c r="I6480">
        <v>4</v>
      </c>
      <c r="J6480" s="3">
        <v>896.4</v>
      </c>
      <c r="K6480">
        <v>20.25</v>
      </c>
      <c r="L6480">
        <v>6723</v>
      </c>
      <c r="M6480">
        <f>Registros[[#This Row],[salario]]*0.06</f>
        <v>403.38</v>
      </c>
      <c r="N6480">
        <f>Registros[[#This Row],[salario]]*5%</f>
        <v>336.15000000000003</v>
      </c>
      <c r="O6480">
        <f>IF(Registros[[#This Row],[idade]]&lt;18,311.43,IF(Registros[[#This Row],[idade]]&lt;=25,488.58,IF(Registros[[#This Row],[idade]]&lt;=50,772.77,850.05)))</f>
        <v>772.77</v>
      </c>
      <c r="P6480">
        <f>IF(Registros[[#This Row],[idade]]&lt;18,23.99,IF(Registros[[#This Row],[idade]]&lt;=25,49.9,IF(Registros[[#This Row],[idade]]&lt;=50,145.2,175.45)))</f>
        <v>145.19999999999999</v>
      </c>
      <c r="Q6480">
        <v>4</v>
      </c>
      <c r="R6480">
        <v>13</v>
      </c>
      <c r="T6480">
        <v>3</v>
      </c>
      <c r="U6480" t="s">
        <v>2</v>
      </c>
      <c r="V6480" t="s">
        <v>21</v>
      </c>
    </row>
    <row r="6481" spans="1:22" x14ac:dyDescent="0.3">
      <c r="A6481">
        <v>6480</v>
      </c>
      <c r="B6481">
        <v>74048692045</v>
      </c>
      <c r="C6481">
        <v>5</v>
      </c>
      <c r="D6481" s="1">
        <v>28227</v>
      </c>
      <c r="E6481" s="3">
        <f>2023-YEAR(Registros[[#This Row],[data_nascimento]])</f>
        <v>46</v>
      </c>
      <c r="F6481" s="1">
        <v>44061</v>
      </c>
      <c r="H6481">
        <v>220</v>
      </c>
      <c r="I6481">
        <v>13</v>
      </c>
      <c r="J6481" s="3">
        <v>1778.4</v>
      </c>
      <c r="K6481">
        <v>4.05</v>
      </c>
      <c r="L6481">
        <v>4104</v>
      </c>
      <c r="M6481">
        <f>Registros[[#This Row],[salario]]*0.06</f>
        <v>246.23999999999998</v>
      </c>
      <c r="N6481">
        <f>Registros[[#This Row],[salario]]*5%</f>
        <v>205.20000000000002</v>
      </c>
      <c r="O6481">
        <f>IF(Registros[[#This Row],[idade]]&lt;18,311.43,IF(Registros[[#This Row],[idade]]&lt;=25,488.58,IF(Registros[[#This Row],[idade]]&lt;=50,772.77,850.05)))</f>
        <v>772.77</v>
      </c>
      <c r="P6481">
        <f>IF(Registros[[#This Row],[idade]]&lt;18,23.99,IF(Registros[[#This Row],[idade]]&lt;=25,49.9,IF(Registros[[#This Row],[idade]]&lt;=50,145.2,175.45)))</f>
        <v>145.19999999999999</v>
      </c>
      <c r="Q6481">
        <v>3</v>
      </c>
      <c r="R6481">
        <v>22</v>
      </c>
      <c r="T6481">
        <v>2</v>
      </c>
      <c r="U6481" t="s">
        <v>3</v>
      </c>
      <c r="V6481" t="s">
        <v>18</v>
      </c>
    </row>
    <row r="6482" spans="1:22" x14ac:dyDescent="0.3">
      <c r="A6482">
        <v>6481</v>
      </c>
      <c r="B6482">
        <v>73871756814</v>
      </c>
      <c r="C6482">
        <v>4</v>
      </c>
      <c r="D6482" s="1">
        <v>29104</v>
      </c>
      <c r="E6482" s="3">
        <f>2023-YEAR(Registros[[#This Row],[data_nascimento]])</f>
        <v>44</v>
      </c>
      <c r="F6482" s="1">
        <v>44061</v>
      </c>
      <c r="H6482">
        <v>220</v>
      </c>
      <c r="I6482">
        <v>12</v>
      </c>
      <c r="J6482" s="3">
        <v>1440</v>
      </c>
      <c r="K6482">
        <v>22.95</v>
      </c>
      <c r="L6482">
        <v>3600</v>
      </c>
      <c r="M6482">
        <f>Registros[[#This Row],[salario]]*0.06</f>
        <v>216</v>
      </c>
      <c r="N6482">
        <f>Registros[[#This Row],[salario]]*5%</f>
        <v>180</v>
      </c>
      <c r="O6482">
        <f>IF(Registros[[#This Row],[idade]]&lt;18,311.43,IF(Registros[[#This Row],[idade]]&lt;=25,488.58,IF(Registros[[#This Row],[idade]]&lt;=50,772.77,850.05)))</f>
        <v>772.77</v>
      </c>
      <c r="P6482">
        <f>IF(Registros[[#This Row],[idade]]&lt;18,23.99,IF(Registros[[#This Row],[idade]]&lt;=25,49.9,IF(Registros[[#This Row],[idade]]&lt;=50,145.2,175.45)))</f>
        <v>145.19999999999999</v>
      </c>
      <c r="Q6482">
        <v>5</v>
      </c>
      <c r="R6482">
        <v>16</v>
      </c>
      <c r="T6482">
        <v>3</v>
      </c>
      <c r="U6482" t="s">
        <v>2</v>
      </c>
      <c r="V6482" t="s">
        <v>18</v>
      </c>
    </row>
    <row r="6483" spans="1:22" x14ac:dyDescent="0.3">
      <c r="A6483">
        <v>6482</v>
      </c>
      <c r="B6483">
        <v>35393467480</v>
      </c>
      <c r="C6483">
        <v>1</v>
      </c>
      <c r="D6483" s="1">
        <v>27797</v>
      </c>
      <c r="E6483" s="3">
        <f>2023-YEAR(Registros[[#This Row],[data_nascimento]])</f>
        <v>47</v>
      </c>
      <c r="F6483" s="1">
        <v>44061</v>
      </c>
      <c r="H6483">
        <v>220</v>
      </c>
      <c r="I6483">
        <v>2</v>
      </c>
      <c r="J6483" s="3">
        <v>135.66666666666666</v>
      </c>
      <c r="K6483">
        <v>8.1</v>
      </c>
      <c r="L6483">
        <v>2035</v>
      </c>
      <c r="M6483">
        <f>Registros[[#This Row],[salario]]*0.06</f>
        <v>122.1</v>
      </c>
      <c r="N6483">
        <f>Registros[[#This Row],[salario]]*5%</f>
        <v>101.75</v>
      </c>
      <c r="O6483">
        <f>IF(Registros[[#This Row],[idade]]&lt;18,311.43,IF(Registros[[#This Row],[idade]]&lt;=25,488.58,IF(Registros[[#This Row],[idade]]&lt;=50,772.77,850.05)))</f>
        <v>772.77</v>
      </c>
      <c r="P6483">
        <f>IF(Registros[[#This Row],[idade]]&lt;18,23.99,IF(Registros[[#This Row],[idade]]&lt;=25,49.9,IF(Registros[[#This Row],[idade]]&lt;=50,145.2,175.45)))</f>
        <v>145.19999999999999</v>
      </c>
      <c r="Q6483">
        <v>2</v>
      </c>
      <c r="R6483">
        <v>2</v>
      </c>
      <c r="T6483">
        <v>3</v>
      </c>
      <c r="U6483" t="s">
        <v>2</v>
      </c>
      <c r="V6483" t="s">
        <v>19</v>
      </c>
    </row>
    <row r="6484" spans="1:22" x14ac:dyDescent="0.3">
      <c r="A6484">
        <v>6483</v>
      </c>
      <c r="B6484">
        <v>13125759340</v>
      </c>
      <c r="C6484">
        <v>5</v>
      </c>
      <c r="D6484" s="1">
        <v>29642</v>
      </c>
      <c r="E6484" s="3">
        <f>2023-YEAR(Registros[[#This Row],[data_nascimento]])</f>
        <v>42</v>
      </c>
      <c r="F6484" s="1">
        <v>44061</v>
      </c>
      <c r="H6484">
        <v>220</v>
      </c>
      <c r="I6484">
        <v>15</v>
      </c>
      <c r="J6484" s="3">
        <v>3546.5</v>
      </c>
      <c r="K6484">
        <v>1.35</v>
      </c>
      <c r="L6484">
        <v>7093</v>
      </c>
      <c r="M6484">
        <f>Registros[[#This Row],[salario]]*0.06</f>
        <v>425.58</v>
      </c>
      <c r="N6484">
        <f>Registros[[#This Row],[salario]]*5%</f>
        <v>354.65000000000003</v>
      </c>
      <c r="O6484">
        <f>IF(Registros[[#This Row],[idade]]&lt;18,311.43,IF(Registros[[#This Row],[idade]]&lt;=25,488.58,IF(Registros[[#This Row],[idade]]&lt;=50,772.77,850.05)))</f>
        <v>772.77</v>
      </c>
      <c r="P6484">
        <f>IF(Registros[[#This Row],[idade]]&lt;18,23.99,IF(Registros[[#This Row],[idade]]&lt;=25,49.9,IF(Registros[[#This Row],[idade]]&lt;=50,145.2,175.45)))</f>
        <v>145.19999999999999</v>
      </c>
      <c r="Q6484">
        <v>2</v>
      </c>
      <c r="R6484">
        <v>12</v>
      </c>
      <c r="T6484">
        <v>3</v>
      </c>
      <c r="U6484" t="s">
        <v>2</v>
      </c>
      <c r="V6484" t="s">
        <v>20</v>
      </c>
    </row>
    <row r="6485" spans="1:22" x14ac:dyDescent="0.3">
      <c r="A6485">
        <v>6484</v>
      </c>
      <c r="B6485">
        <v>74477508407</v>
      </c>
      <c r="C6485">
        <v>4</v>
      </c>
      <c r="D6485" s="1">
        <v>28909</v>
      </c>
      <c r="E6485" s="3">
        <f>2023-YEAR(Registros[[#This Row],[data_nascimento]])</f>
        <v>44</v>
      </c>
      <c r="F6485" s="1">
        <v>44061</v>
      </c>
      <c r="H6485">
        <v>220</v>
      </c>
      <c r="I6485">
        <v>15</v>
      </c>
      <c r="J6485" s="3">
        <v>3402.5</v>
      </c>
      <c r="K6485">
        <v>18.899999999999999</v>
      </c>
      <c r="L6485">
        <v>6805</v>
      </c>
      <c r="M6485">
        <f>Registros[[#This Row],[salario]]*0.06</f>
        <v>408.3</v>
      </c>
      <c r="N6485">
        <f>Registros[[#This Row],[salario]]*5%</f>
        <v>340.25</v>
      </c>
      <c r="O6485">
        <f>IF(Registros[[#This Row],[idade]]&lt;18,311.43,IF(Registros[[#This Row],[idade]]&lt;=25,488.58,IF(Registros[[#This Row],[idade]]&lt;=50,772.77,850.05)))</f>
        <v>772.77</v>
      </c>
      <c r="P6485">
        <f>IF(Registros[[#This Row],[idade]]&lt;18,23.99,IF(Registros[[#This Row],[idade]]&lt;=25,49.9,IF(Registros[[#This Row],[idade]]&lt;=50,145.2,175.45)))</f>
        <v>145.19999999999999</v>
      </c>
      <c r="Q6485">
        <v>3</v>
      </c>
      <c r="R6485">
        <v>25</v>
      </c>
      <c r="T6485">
        <v>2</v>
      </c>
      <c r="U6485" t="s">
        <v>2</v>
      </c>
      <c r="V6485" t="s">
        <v>18</v>
      </c>
    </row>
    <row r="6486" spans="1:22" x14ac:dyDescent="0.3">
      <c r="A6486">
        <v>6485</v>
      </c>
      <c r="B6486">
        <v>35898301638</v>
      </c>
      <c r="C6486">
        <v>7</v>
      </c>
      <c r="D6486" s="1">
        <v>37341</v>
      </c>
      <c r="E6486" s="3">
        <f>2023-YEAR(Registros[[#This Row],[data_nascimento]])</f>
        <v>21</v>
      </c>
      <c r="F6486" s="1">
        <v>44061</v>
      </c>
      <c r="H6486">
        <v>220</v>
      </c>
      <c r="I6486">
        <v>4</v>
      </c>
      <c r="J6486" s="3">
        <v>739.86666666666667</v>
      </c>
      <c r="K6486">
        <v>17.55</v>
      </c>
      <c r="L6486">
        <v>5549</v>
      </c>
      <c r="M6486">
        <f>Registros[[#This Row],[salario]]*0.06</f>
        <v>332.94</v>
      </c>
      <c r="N6486">
        <f>Registros[[#This Row],[salario]]*5%</f>
        <v>277.45</v>
      </c>
      <c r="O6486">
        <f>IF(Registros[[#This Row],[idade]]&lt;18,311.43,IF(Registros[[#This Row],[idade]]&lt;=25,488.58,IF(Registros[[#This Row],[idade]]&lt;=50,772.77,850.05)))</f>
        <v>488.58</v>
      </c>
      <c r="P6486">
        <f>IF(Registros[[#This Row],[idade]]&lt;18,23.99,IF(Registros[[#This Row],[idade]]&lt;=25,49.9,IF(Registros[[#This Row],[idade]]&lt;=50,145.2,175.45)))</f>
        <v>49.9</v>
      </c>
      <c r="Q6486">
        <v>2</v>
      </c>
      <c r="R6486">
        <v>13</v>
      </c>
      <c r="T6486">
        <v>3</v>
      </c>
      <c r="U6486" t="s">
        <v>3</v>
      </c>
      <c r="V6486" t="s">
        <v>21</v>
      </c>
    </row>
    <row r="6487" spans="1:22" x14ac:dyDescent="0.3">
      <c r="A6487">
        <v>6486</v>
      </c>
      <c r="B6487">
        <v>57621816683</v>
      </c>
      <c r="C6487">
        <v>1</v>
      </c>
      <c r="D6487" s="1">
        <v>33462</v>
      </c>
      <c r="E6487" s="3">
        <f>2023-YEAR(Registros[[#This Row],[data_nascimento]])</f>
        <v>32</v>
      </c>
      <c r="F6487" s="1">
        <v>44061</v>
      </c>
      <c r="H6487">
        <v>220</v>
      </c>
      <c r="I6487">
        <v>1</v>
      </c>
      <c r="J6487" s="3">
        <v>174.36666666666667</v>
      </c>
      <c r="K6487">
        <v>22.95</v>
      </c>
      <c r="L6487">
        <v>5231</v>
      </c>
      <c r="M6487">
        <f>Registros[[#This Row],[salario]]*0.06</f>
        <v>313.86</v>
      </c>
      <c r="N6487">
        <f>Registros[[#This Row],[salario]]*5%</f>
        <v>261.55</v>
      </c>
      <c r="O6487">
        <f>IF(Registros[[#This Row],[idade]]&lt;18,311.43,IF(Registros[[#This Row],[idade]]&lt;=25,488.58,IF(Registros[[#This Row],[idade]]&lt;=50,772.77,850.05)))</f>
        <v>772.77</v>
      </c>
      <c r="P6487">
        <f>IF(Registros[[#This Row],[idade]]&lt;18,23.99,IF(Registros[[#This Row],[idade]]&lt;=25,49.9,IF(Registros[[#This Row],[idade]]&lt;=50,145.2,175.45)))</f>
        <v>145.19999999999999</v>
      </c>
      <c r="Q6487">
        <v>5</v>
      </c>
      <c r="R6487">
        <v>4</v>
      </c>
      <c r="T6487">
        <v>1</v>
      </c>
      <c r="U6487" t="s">
        <v>3</v>
      </c>
      <c r="V6487" t="s">
        <v>19</v>
      </c>
    </row>
    <row r="6488" spans="1:22" x14ac:dyDescent="0.3">
      <c r="A6488">
        <v>6487</v>
      </c>
      <c r="B6488">
        <v>43865019089</v>
      </c>
      <c r="C6488">
        <v>1</v>
      </c>
      <c r="D6488" s="1">
        <v>34312</v>
      </c>
      <c r="E6488" s="3">
        <f>2023-YEAR(Registros[[#This Row],[data_nascimento]])</f>
        <v>30</v>
      </c>
      <c r="F6488" s="1">
        <v>44061</v>
      </c>
      <c r="H6488">
        <v>220</v>
      </c>
      <c r="I6488">
        <v>11</v>
      </c>
      <c r="J6488" s="3">
        <v>1344.2</v>
      </c>
      <c r="K6488">
        <v>25.65</v>
      </c>
      <c r="L6488">
        <v>3666</v>
      </c>
      <c r="M6488">
        <f>Registros[[#This Row],[salario]]*0.06</f>
        <v>219.95999999999998</v>
      </c>
      <c r="N6488">
        <f>Registros[[#This Row],[salario]]*5%</f>
        <v>183.3</v>
      </c>
      <c r="O6488">
        <f>IF(Registros[[#This Row],[idade]]&lt;18,311.43,IF(Registros[[#This Row],[idade]]&lt;=25,488.58,IF(Registros[[#This Row],[idade]]&lt;=50,772.77,850.05)))</f>
        <v>772.77</v>
      </c>
      <c r="P6488">
        <f>IF(Registros[[#This Row],[idade]]&lt;18,23.99,IF(Registros[[#This Row],[idade]]&lt;=25,49.9,IF(Registros[[#This Row],[idade]]&lt;=50,145.2,175.45)))</f>
        <v>145.19999999999999</v>
      </c>
      <c r="Q6488">
        <v>2</v>
      </c>
      <c r="R6488">
        <v>19</v>
      </c>
      <c r="T6488">
        <v>3</v>
      </c>
      <c r="U6488" t="s">
        <v>2</v>
      </c>
      <c r="V6488" t="s">
        <v>20</v>
      </c>
    </row>
    <row r="6489" spans="1:22" x14ac:dyDescent="0.3">
      <c r="A6489">
        <v>6488</v>
      </c>
      <c r="B6489">
        <v>59010192043</v>
      </c>
      <c r="C6489">
        <v>7</v>
      </c>
      <c r="D6489" s="1">
        <v>37891</v>
      </c>
      <c r="E6489" s="3">
        <f>2023-YEAR(Registros[[#This Row],[data_nascimento]])</f>
        <v>20</v>
      </c>
      <c r="F6489" s="1">
        <v>44061</v>
      </c>
      <c r="H6489">
        <v>220</v>
      </c>
      <c r="I6489">
        <v>19</v>
      </c>
      <c r="J6489" s="3">
        <v>2562.4666666666667</v>
      </c>
      <c r="K6489">
        <v>21.6</v>
      </c>
      <c r="L6489">
        <v>4046</v>
      </c>
      <c r="M6489">
        <f>Registros[[#This Row],[salario]]*0.06</f>
        <v>242.76</v>
      </c>
      <c r="N6489">
        <f>Registros[[#This Row],[salario]]*5%</f>
        <v>202.3</v>
      </c>
      <c r="O6489">
        <f>IF(Registros[[#This Row],[idade]]&lt;18,311.43,IF(Registros[[#This Row],[idade]]&lt;=25,488.58,IF(Registros[[#This Row],[idade]]&lt;=50,772.77,850.05)))</f>
        <v>488.58</v>
      </c>
      <c r="P6489">
        <f>IF(Registros[[#This Row],[idade]]&lt;18,23.99,IF(Registros[[#This Row],[idade]]&lt;=25,49.9,IF(Registros[[#This Row],[idade]]&lt;=50,145.2,175.45)))</f>
        <v>49.9</v>
      </c>
      <c r="Q6489">
        <v>1</v>
      </c>
      <c r="R6489">
        <v>1</v>
      </c>
      <c r="T6489">
        <v>3</v>
      </c>
      <c r="U6489" t="s">
        <v>3</v>
      </c>
      <c r="V6489" t="s">
        <v>20</v>
      </c>
    </row>
    <row r="6490" spans="1:22" x14ac:dyDescent="0.3">
      <c r="A6490">
        <v>6489</v>
      </c>
      <c r="B6490">
        <v>91933532733</v>
      </c>
      <c r="C6490">
        <v>4</v>
      </c>
      <c r="D6490" s="1">
        <v>27776</v>
      </c>
      <c r="E6490" s="3">
        <f>2023-YEAR(Registros[[#This Row],[data_nascimento]])</f>
        <v>47</v>
      </c>
      <c r="F6490" s="1">
        <v>44061</v>
      </c>
      <c r="H6490">
        <v>220</v>
      </c>
      <c r="I6490">
        <v>18</v>
      </c>
      <c r="J6490" s="3">
        <v>3431.3999999999996</v>
      </c>
      <c r="K6490">
        <v>27</v>
      </c>
      <c r="L6490">
        <v>5719</v>
      </c>
      <c r="M6490">
        <f>Registros[[#This Row],[salario]]*0.06</f>
        <v>343.14</v>
      </c>
      <c r="N6490">
        <f>Registros[[#This Row],[salario]]*5%</f>
        <v>285.95</v>
      </c>
      <c r="O6490">
        <f>IF(Registros[[#This Row],[idade]]&lt;18,311.43,IF(Registros[[#This Row],[idade]]&lt;=25,488.58,IF(Registros[[#This Row],[idade]]&lt;=50,772.77,850.05)))</f>
        <v>772.77</v>
      </c>
      <c r="P6490">
        <f>IF(Registros[[#This Row],[idade]]&lt;18,23.99,IF(Registros[[#This Row],[idade]]&lt;=25,49.9,IF(Registros[[#This Row],[idade]]&lt;=50,145.2,175.45)))</f>
        <v>145.19999999999999</v>
      </c>
      <c r="Q6490">
        <v>5</v>
      </c>
      <c r="R6490">
        <v>25</v>
      </c>
      <c r="T6490">
        <v>3</v>
      </c>
      <c r="U6490" t="s">
        <v>2</v>
      </c>
      <c r="V6490" t="s">
        <v>21</v>
      </c>
    </row>
    <row r="6491" spans="1:22" x14ac:dyDescent="0.3">
      <c r="A6491">
        <v>6490</v>
      </c>
      <c r="B6491">
        <v>63035557313</v>
      </c>
      <c r="C6491">
        <v>2</v>
      </c>
      <c r="D6491" s="1">
        <v>38613</v>
      </c>
      <c r="E6491" s="3">
        <f>2023-YEAR(Registros[[#This Row],[data_nascimento]])</f>
        <v>18</v>
      </c>
      <c r="F6491" s="1">
        <v>44061</v>
      </c>
      <c r="H6491">
        <v>220</v>
      </c>
      <c r="I6491">
        <v>2</v>
      </c>
      <c r="J6491" s="3">
        <v>182.93333333333334</v>
      </c>
      <c r="K6491">
        <v>22.95</v>
      </c>
      <c r="L6491">
        <v>2744</v>
      </c>
      <c r="M6491">
        <f>Registros[[#This Row],[salario]]*0.06</f>
        <v>164.64</v>
      </c>
      <c r="N6491">
        <f>Registros[[#This Row],[salario]]*5%</f>
        <v>137.20000000000002</v>
      </c>
      <c r="O6491">
        <f>IF(Registros[[#This Row],[idade]]&lt;18,311.43,IF(Registros[[#This Row],[idade]]&lt;=25,488.58,IF(Registros[[#This Row],[idade]]&lt;=50,772.77,850.05)))</f>
        <v>488.58</v>
      </c>
      <c r="P6491">
        <f>IF(Registros[[#This Row],[idade]]&lt;18,23.99,IF(Registros[[#This Row],[idade]]&lt;=25,49.9,IF(Registros[[#This Row],[idade]]&lt;=50,145.2,175.45)))</f>
        <v>49.9</v>
      </c>
      <c r="Q6491">
        <v>4</v>
      </c>
      <c r="R6491">
        <v>6</v>
      </c>
      <c r="T6491">
        <v>1</v>
      </c>
      <c r="U6491" t="s">
        <v>3</v>
      </c>
      <c r="V6491" t="s">
        <v>20</v>
      </c>
    </row>
    <row r="6492" spans="1:22" x14ac:dyDescent="0.3">
      <c r="A6492">
        <v>6491</v>
      </c>
      <c r="B6492">
        <v>79957053274</v>
      </c>
      <c r="C6492">
        <v>6</v>
      </c>
      <c r="D6492" s="1">
        <v>33379</v>
      </c>
      <c r="E6492" s="3">
        <f>2023-YEAR(Registros[[#This Row],[data_nascimento]])</f>
        <v>32</v>
      </c>
      <c r="F6492" s="1">
        <v>44061</v>
      </c>
      <c r="H6492">
        <v>220</v>
      </c>
      <c r="I6492">
        <v>19</v>
      </c>
      <c r="J6492" s="3">
        <v>4045.7333333333336</v>
      </c>
      <c r="K6492">
        <v>24.3</v>
      </c>
      <c r="L6492">
        <v>6388</v>
      </c>
      <c r="M6492">
        <f>Registros[[#This Row],[salario]]*0.06</f>
        <v>383.28</v>
      </c>
      <c r="N6492">
        <f>Registros[[#This Row],[salario]]*5%</f>
        <v>319.40000000000003</v>
      </c>
      <c r="O6492">
        <f>IF(Registros[[#This Row],[idade]]&lt;18,311.43,IF(Registros[[#This Row],[idade]]&lt;=25,488.58,IF(Registros[[#This Row],[idade]]&lt;=50,772.77,850.05)))</f>
        <v>772.77</v>
      </c>
      <c r="P6492">
        <f>IF(Registros[[#This Row],[idade]]&lt;18,23.99,IF(Registros[[#This Row],[idade]]&lt;=25,49.9,IF(Registros[[#This Row],[idade]]&lt;=50,145.2,175.45)))</f>
        <v>145.19999999999999</v>
      </c>
      <c r="Q6492">
        <v>2</v>
      </c>
      <c r="R6492">
        <v>27</v>
      </c>
      <c r="T6492">
        <v>3</v>
      </c>
      <c r="U6492" t="s">
        <v>3</v>
      </c>
      <c r="V6492" t="s">
        <v>19</v>
      </c>
    </row>
    <row r="6493" spans="1:22" x14ac:dyDescent="0.3">
      <c r="A6493">
        <v>6492</v>
      </c>
      <c r="B6493">
        <v>63057588424</v>
      </c>
      <c r="C6493">
        <v>4</v>
      </c>
      <c r="D6493" s="1">
        <v>36069</v>
      </c>
      <c r="E6493" s="3">
        <f>2023-YEAR(Registros[[#This Row],[data_nascimento]])</f>
        <v>25</v>
      </c>
      <c r="F6493" s="1">
        <v>44061</v>
      </c>
      <c r="H6493">
        <v>220</v>
      </c>
      <c r="I6493">
        <v>10</v>
      </c>
      <c r="J6493" s="3">
        <v>2215</v>
      </c>
      <c r="K6493">
        <v>24.3</v>
      </c>
      <c r="L6493">
        <v>6645</v>
      </c>
      <c r="M6493">
        <f>Registros[[#This Row],[salario]]*0.06</f>
        <v>398.7</v>
      </c>
      <c r="N6493">
        <f>Registros[[#This Row],[salario]]*5%</f>
        <v>332.25</v>
      </c>
      <c r="O6493">
        <f>IF(Registros[[#This Row],[idade]]&lt;18,311.43,IF(Registros[[#This Row],[idade]]&lt;=25,488.58,IF(Registros[[#This Row],[idade]]&lt;=50,772.77,850.05)))</f>
        <v>488.58</v>
      </c>
      <c r="P6493">
        <f>IF(Registros[[#This Row],[idade]]&lt;18,23.99,IF(Registros[[#This Row],[idade]]&lt;=25,49.9,IF(Registros[[#This Row],[idade]]&lt;=50,145.2,175.45)))</f>
        <v>49.9</v>
      </c>
      <c r="Q6493">
        <v>4</v>
      </c>
      <c r="R6493">
        <v>11</v>
      </c>
      <c r="T6493">
        <v>2</v>
      </c>
      <c r="U6493" t="s">
        <v>2</v>
      </c>
      <c r="V6493" t="s">
        <v>21</v>
      </c>
    </row>
    <row r="6494" spans="1:22" x14ac:dyDescent="0.3">
      <c r="A6494">
        <v>6493</v>
      </c>
      <c r="B6494">
        <v>21832257389</v>
      </c>
      <c r="C6494">
        <v>1</v>
      </c>
      <c r="D6494" s="1">
        <v>34582</v>
      </c>
      <c r="E6494" s="3">
        <f>2023-YEAR(Registros[[#This Row],[data_nascimento]])</f>
        <v>29</v>
      </c>
      <c r="F6494" s="1">
        <v>44061</v>
      </c>
      <c r="H6494">
        <v>220</v>
      </c>
      <c r="I6494">
        <v>12</v>
      </c>
      <c r="J6494" s="3">
        <v>2729.6</v>
      </c>
      <c r="K6494">
        <v>5.4</v>
      </c>
      <c r="L6494">
        <v>6824</v>
      </c>
      <c r="M6494">
        <f>Registros[[#This Row],[salario]]*0.06</f>
        <v>409.44</v>
      </c>
      <c r="N6494">
        <f>Registros[[#This Row],[salario]]*5%</f>
        <v>341.20000000000005</v>
      </c>
      <c r="O6494">
        <f>IF(Registros[[#This Row],[idade]]&lt;18,311.43,IF(Registros[[#This Row],[idade]]&lt;=25,488.58,IF(Registros[[#This Row],[idade]]&lt;=50,772.77,850.05)))</f>
        <v>772.77</v>
      </c>
      <c r="P6494">
        <f>IF(Registros[[#This Row],[idade]]&lt;18,23.99,IF(Registros[[#This Row],[idade]]&lt;=25,49.9,IF(Registros[[#This Row],[idade]]&lt;=50,145.2,175.45)))</f>
        <v>145.19999999999999</v>
      </c>
      <c r="Q6494">
        <v>4</v>
      </c>
      <c r="R6494">
        <v>6</v>
      </c>
      <c r="T6494">
        <v>3</v>
      </c>
      <c r="U6494" t="s">
        <v>3</v>
      </c>
      <c r="V6494" t="s">
        <v>20</v>
      </c>
    </row>
    <row r="6495" spans="1:22" x14ac:dyDescent="0.3">
      <c r="A6495">
        <v>6494</v>
      </c>
      <c r="B6495">
        <v>41678756569</v>
      </c>
      <c r="C6495">
        <v>2</v>
      </c>
      <c r="D6495" s="1">
        <v>34854</v>
      </c>
      <c r="E6495" s="3">
        <f>2023-YEAR(Registros[[#This Row],[data_nascimento]])</f>
        <v>28</v>
      </c>
      <c r="F6495" s="1">
        <v>44061</v>
      </c>
      <c r="H6495">
        <v>220</v>
      </c>
      <c r="I6495">
        <v>7</v>
      </c>
      <c r="J6495" s="3">
        <v>1177.8666666666668</v>
      </c>
      <c r="K6495">
        <v>8.1</v>
      </c>
      <c r="L6495">
        <v>5048</v>
      </c>
      <c r="M6495">
        <f>Registros[[#This Row],[salario]]*0.06</f>
        <v>302.88</v>
      </c>
      <c r="N6495">
        <f>Registros[[#This Row],[salario]]*5%</f>
        <v>252.4</v>
      </c>
      <c r="O6495">
        <f>IF(Registros[[#This Row],[idade]]&lt;18,311.43,IF(Registros[[#This Row],[idade]]&lt;=25,488.58,IF(Registros[[#This Row],[idade]]&lt;=50,772.77,850.05)))</f>
        <v>772.77</v>
      </c>
      <c r="P6495">
        <f>IF(Registros[[#This Row],[idade]]&lt;18,23.99,IF(Registros[[#This Row],[idade]]&lt;=25,49.9,IF(Registros[[#This Row],[idade]]&lt;=50,145.2,175.45)))</f>
        <v>145.19999999999999</v>
      </c>
      <c r="Q6495">
        <v>3</v>
      </c>
      <c r="R6495">
        <v>13</v>
      </c>
      <c r="T6495">
        <v>2</v>
      </c>
      <c r="U6495" t="s">
        <v>3</v>
      </c>
      <c r="V6495" t="s">
        <v>19</v>
      </c>
    </row>
    <row r="6496" spans="1:22" x14ac:dyDescent="0.3">
      <c r="A6496">
        <v>6495</v>
      </c>
      <c r="B6496">
        <v>60496868046</v>
      </c>
      <c r="C6496">
        <v>4</v>
      </c>
      <c r="D6496" s="1">
        <v>31433</v>
      </c>
      <c r="E6496" s="3">
        <f>2023-YEAR(Registros[[#This Row],[data_nascimento]])</f>
        <v>37</v>
      </c>
      <c r="F6496" s="1">
        <v>44061</v>
      </c>
      <c r="H6496">
        <v>220</v>
      </c>
      <c r="I6496">
        <v>3</v>
      </c>
      <c r="J6496" s="3">
        <v>307</v>
      </c>
      <c r="K6496">
        <v>21.6</v>
      </c>
      <c r="L6496">
        <v>3070</v>
      </c>
      <c r="M6496">
        <f>Registros[[#This Row],[salario]]*0.06</f>
        <v>184.2</v>
      </c>
      <c r="N6496">
        <f>Registros[[#This Row],[salario]]*5%</f>
        <v>153.5</v>
      </c>
      <c r="O6496">
        <f>IF(Registros[[#This Row],[idade]]&lt;18,311.43,IF(Registros[[#This Row],[idade]]&lt;=25,488.58,IF(Registros[[#This Row],[idade]]&lt;=50,772.77,850.05)))</f>
        <v>772.77</v>
      </c>
      <c r="P6496">
        <f>IF(Registros[[#This Row],[idade]]&lt;18,23.99,IF(Registros[[#This Row],[idade]]&lt;=25,49.9,IF(Registros[[#This Row],[idade]]&lt;=50,145.2,175.45)))</f>
        <v>145.19999999999999</v>
      </c>
      <c r="Q6496">
        <v>3</v>
      </c>
      <c r="R6496">
        <v>7</v>
      </c>
      <c r="T6496">
        <v>3</v>
      </c>
      <c r="U6496" t="s">
        <v>3</v>
      </c>
      <c r="V6496" t="s">
        <v>19</v>
      </c>
    </row>
    <row r="6497" spans="1:22" x14ac:dyDescent="0.3">
      <c r="A6497">
        <v>6496</v>
      </c>
      <c r="B6497">
        <v>18687146155</v>
      </c>
      <c r="C6497">
        <v>5</v>
      </c>
      <c r="D6497" s="1">
        <v>29385</v>
      </c>
      <c r="E6497" s="3">
        <f>2023-YEAR(Registros[[#This Row],[data_nascimento]])</f>
        <v>43</v>
      </c>
      <c r="F6497" s="1">
        <v>44061</v>
      </c>
      <c r="H6497">
        <v>220</v>
      </c>
      <c r="I6497">
        <v>3</v>
      </c>
      <c r="J6497" s="3">
        <v>292.3</v>
      </c>
      <c r="K6497">
        <v>13.5</v>
      </c>
      <c r="L6497">
        <v>2923</v>
      </c>
      <c r="M6497">
        <f>Registros[[#This Row],[salario]]*0.06</f>
        <v>175.38</v>
      </c>
      <c r="N6497">
        <f>Registros[[#This Row],[salario]]*5%</f>
        <v>146.15</v>
      </c>
      <c r="O6497">
        <f>IF(Registros[[#This Row],[idade]]&lt;18,311.43,IF(Registros[[#This Row],[idade]]&lt;=25,488.58,IF(Registros[[#This Row],[idade]]&lt;=50,772.77,850.05)))</f>
        <v>772.77</v>
      </c>
      <c r="P6497">
        <f>IF(Registros[[#This Row],[idade]]&lt;18,23.99,IF(Registros[[#This Row],[idade]]&lt;=25,49.9,IF(Registros[[#This Row],[idade]]&lt;=50,145.2,175.45)))</f>
        <v>145.19999999999999</v>
      </c>
      <c r="Q6497">
        <v>2</v>
      </c>
      <c r="R6497">
        <v>17</v>
      </c>
      <c r="T6497">
        <v>3</v>
      </c>
      <c r="U6497" t="s">
        <v>3</v>
      </c>
      <c r="V6497" t="s">
        <v>18</v>
      </c>
    </row>
    <row r="6498" spans="1:22" x14ac:dyDescent="0.3">
      <c r="A6498">
        <v>6497</v>
      </c>
      <c r="B6498">
        <v>22517940108</v>
      </c>
      <c r="C6498">
        <v>5</v>
      </c>
      <c r="D6498" s="1">
        <v>28161</v>
      </c>
      <c r="E6498" s="3">
        <f>2023-YEAR(Registros[[#This Row],[data_nascimento]])</f>
        <v>46</v>
      </c>
      <c r="F6498" s="1">
        <v>44061</v>
      </c>
      <c r="H6498">
        <v>220</v>
      </c>
      <c r="I6498">
        <v>18</v>
      </c>
      <c r="J6498" s="3">
        <v>3345</v>
      </c>
      <c r="K6498">
        <v>6.75</v>
      </c>
      <c r="L6498">
        <v>5575</v>
      </c>
      <c r="M6498">
        <f>Registros[[#This Row],[salario]]*0.06</f>
        <v>334.5</v>
      </c>
      <c r="N6498">
        <f>Registros[[#This Row],[salario]]*5%</f>
        <v>278.75</v>
      </c>
      <c r="O6498">
        <f>IF(Registros[[#This Row],[idade]]&lt;18,311.43,IF(Registros[[#This Row],[idade]]&lt;=25,488.58,IF(Registros[[#This Row],[idade]]&lt;=50,772.77,850.05)))</f>
        <v>772.77</v>
      </c>
      <c r="P6498">
        <f>IF(Registros[[#This Row],[idade]]&lt;18,23.99,IF(Registros[[#This Row],[idade]]&lt;=25,49.9,IF(Registros[[#This Row],[idade]]&lt;=50,145.2,175.45)))</f>
        <v>145.19999999999999</v>
      </c>
      <c r="Q6498">
        <v>3</v>
      </c>
      <c r="R6498">
        <v>11</v>
      </c>
      <c r="T6498">
        <v>3</v>
      </c>
      <c r="U6498" t="s">
        <v>2</v>
      </c>
      <c r="V6498" t="s">
        <v>18</v>
      </c>
    </row>
    <row r="6499" spans="1:22" x14ac:dyDescent="0.3">
      <c r="A6499">
        <v>6498</v>
      </c>
      <c r="B6499">
        <v>50794546411</v>
      </c>
      <c r="C6499">
        <v>7</v>
      </c>
      <c r="D6499" s="1">
        <v>39193</v>
      </c>
      <c r="E6499" s="3">
        <f>2023-YEAR(Registros[[#This Row],[data_nascimento]])</f>
        <v>16</v>
      </c>
      <c r="F6499" s="1">
        <v>44061</v>
      </c>
      <c r="H6499">
        <v>120</v>
      </c>
      <c r="I6499">
        <v>7</v>
      </c>
      <c r="J6499" s="3">
        <v>736.63333333333333</v>
      </c>
      <c r="K6499">
        <v>17.55</v>
      </c>
      <c r="L6499">
        <v>3157</v>
      </c>
      <c r="M6499">
        <f>Registros[[#This Row],[salario]]*0.06</f>
        <v>189.42</v>
      </c>
      <c r="N6499">
        <f>Registros[[#This Row],[salario]]*5%</f>
        <v>157.85000000000002</v>
      </c>
      <c r="O6499">
        <f>IF(Registros[[#This Row],[idade]]&lt;18,311.43,IF(Registros[[#This Row],[idade]]&lt;=25,488.58,IF(Registros[[#This Row],[idade]]&lt;=50,772.77,850.05)))</f>
        <v>311.43</v>
      </c>
      <c r="P6499">
        <f>IF(Registros[[#This Row],[idade]]&lt;18,23.99,IF(Registros[[#This Row],[idade]]&lt;=25,49.9,IF(Registros[[#This Row],[idade]]&lt;=50,145.2,175.45)))</f>
        <v>23.99</v>
      </c>
      <c r="Q6499">
        <v>1</v>
      </c>
      <c r="R6499">
        <v>27</v>
      </c>
      <c r="T6499">
        <v>3</v>
      </c>
      <c r="U6499" t="s">
        <v>3</v>
      </c>
      <c r="V6499" t="s">
        <v>22</v>
      </c>
    </row>
    <row r="6500" spans="1:22" x14ac:dyDescent="0.3">
      <c r="A6500">
        <v>6499</v>
      </c>
      <c r="B6500">
        <v>94454924382</v>
      </c>
      <c r="C6500">
        <v>2</v>
      </c>
      <c r="D6500" s="1">
        <v>35000</v>
      </c>
      <c r="E6500" s="3">
        <f>2023-YEAR(Registros[[#This Row],[data_nascimento]])</f>
        <v>28</v>
      </c>
      <c r="F6500" s="1">
        <v>44061</v>
      </c>
      <c r="H6500">
        <v>220</v>
      </c>
      <c r="I6500">
        <v>4</v>
      </c>
      <c r="J6500" s="3">
        <v>202</v>
      </c>
      <c r="K6500">
        <v>25.65</v>
      </c>
      <c r="L6500">
        <v>1515</v>
      </c>
      <c r="M6500">
        <f>Registros[[#This Row],[salario]]*0.06</f>
        <v>90.899999999999991</v>
      </c>
      <c r="N6500">
        <f>Registros[[#This Row],[salario]]*5%</f>
        <v>75.75</v>
      </c>
      <c r="O6500">
        <f>IF(Registros[[#This Row],[idade]]&lt;18,311.43,IF(Registros[[#This Row],[idade]]&lt;=25,488.58,IF(Registros[[#This Row],[idade]]&lt;=50,772.77,850.05)))</f>
        <v>772.77</v>
      </c>
      <c r="P6500">
        <f>IF(Registros[[#This Row],[idade]]&lt;18,23.99,IF(Registros[[#This Row],[idade]]&lt;=25,49.9,IF(Registros[[#This Row],[idade]]&lt;=50,145.2,175.45)))</f>
        <v>145.19999999999999</v>
      </c>
      <c r="Q6500">
        <v>3</v>
      </c>
      <c r="R6500">
        <v>24</v>
      </c>
      <c r="T6500">
        <v>3</v>
      </c>
      <c r="U6500" t="s">
        <v>2</v>
      </c>
      <c r="V6500" t="s">
        <v>19</v>
      </c>
    </row>
    <row r="6501" spans="1:22" x14ac:dyDescent="0.3">
      <c r="A6501">
        <v>6500</v>
      </c>
      <c r="B6501">
        <v>62482708898</v>
      </c>
      <c r="C6501">
        <v>1</v>
      </c>
      <c r="D6501" s="1">
        <v>31940</v>
      </c>
      <c r="E6501" s="3">
        <f>2023-YEAR(Registros[[#This Row],[data_nascimento]])</f>
        <v>36</v>
      </c>
      <c r="F6501" s="1">
        <v>44061</v>
      </c>
      <c r="H6501">
        <v>220</v>
      </c>
      <c r="I6501">
        <v>15</v>
      </c>
      <c r="J6501" s="3">
        <v>1063.5</v>
      </c>
      <c r="K6501">
        <v>4.05</v>
      </c>
      <c r="L6501">
        <v>2127</v>
      </c>
      <c r="M6501">
        <f>Registros[[#This Row],[salario]]*0.06</f>
        <v>127.61999999999999</v>
      </c>
      <c r="N6501">
        <f>Registros[[#This Row],[salario]]*5%</f>
        <v>106.35000000000001</v>
      </c>
      <c r="O6501">
        <f>IF(Registros[[#This Row],[idade]]&lt;18,311.43,IF(Registros[[#This Row],[idade]]&lt;=25,488.58,IF(Registros[[#This Row],[idade]]&lt;=50,772.77,850.05)))</f>
        <v>772.77</v>
      </c>
      <c r="P6501">
        <f>IF(Registros[[#This Row],[idade]]&lt;18,23.99,IF(Registros[[#This Row],[idade]]&lt;=25,49.9,IF(Registros[[#This Row],[idade]]&lt;=50,145.2,175.45)))</f>
        <v>145.19999999999999</v>
      </c>
      <c r="Q6501">
        <v>3</v>
      </c>
      <c r="R6501">
        <v>23</v>
      </c>
      <c r="T6501">
        <v>1</v>
      </c>
      <c r="U6501" t="s">
        <v>2</v>
      </c>
      <c r="V6501" t="s">
        <v>18</v>
      </c>
    </row>
    <row r="6502" spans="1:22" x14ac:dyDescent="0.3">
      <c r="A6502">
        <v>6501</v>
      </c>
      <c r="B6502">
        <v>21086143417</v>
      </c>
      <c r="C6502">
        <v>6</v>
      </c>
      <c r="D6502" s="1">
        <v>36247</v>
      </c>
      <c r="E6502" s="3">
        <f>2023-YEAR(Registros[[#This Row],[data_nascimento]])</f>
        <v>24</v>
      </c>
      <c r="F6502" s="1">
        <v>44061</v>
      </c>
      <c r="H6502">
        <v>220</v>
      </c>
      <c r="I6502">
        <v>7</v>
      </c>
      <c r="J6502" s="3">
        <v>777.23333333333335</v>
      </c>
      <c r="K6502">
        <v>10.8</v>
      </c>
      <c r="L6502">
        <v>3331</v>
      </c>
      <c r="M6502">
        <f>Registros[[#This Row],[salario]]*0.06</f>
        <v>199.85999999999999</v>
      </c>
      <c r="N6502">
        <f>Registros[[#This Row],[salario]]*5%</f>
        <v>166.55</v>
      </c>
      <c r="O6502">
        <f>IF(Registros[[#This Row],[idade]]&lt;18,311.43,IF(Registros[[#This Row],[idade]]&lt;=25,488.58,IF(Registros[[#This Row],[idade]]&lt;=50,772.77,850.05)))</f>
        <v>488.58</v>
      </c>
      <c r="P6502">
        <f>IF(Registros[[#This Row],[idade]]&lt;18,23.99,IF(Registros[[#This Row],[idade]]&lt;=25,49.9,IF(Registros[[#This Row],[idade]]&lt;=50,145.2,175.45)))</f>
        <v>49.9</v>
      </c>
      <c r="Q6502">
        <v>5</v>
      </c>
      <c r="R6502">
        <v>13</v>
      </c>
      <c r="T6502">
        <v>3</v>
      </c>
      <c r="U6502" t="s">
        <v>2</v>
      </c>
      <c r="V6502" t="s">
        <v>19</v>
      </c>
    </row>
    <row r="6503" spans="1:22" x14ac:dyDescent="0.3">
      <c r="A6503">
        <v>6502</v>
      </c>
      <c r="B6503">
        <v>64579537283</v>
      </c>
      <c r="C6503">
        <v>1</v>
      </c>
      <c r="D6503" s="1">
        <v>37825</v>
      </c>
      <c r="E6503" s="3">
        <f>2023-YEAR(Registros[[#This Row],[data_nascimento]])</f>
        <v>20</v>
      </c>
      <c r="F6503" s="1">
        <v>44061</v>
      </c>
      <c r="H6503">
        <v>220</v>
      </c>
      <c r="I6503">
        <v>9</v>
      </c>
      <c r="J6503" s="3">
        <v>462.59999999999997</v>
      </c>
      <c r="K6503">
        <v>1.35</v>
      </c>
      <c r="L6503">
        <v>1542</v>
      </c>
      <c r="M6503">
        <f>Registros[[#This Row],[salario]]*0.06</f>
        <v>92.52</v>
      </c>
      <c r="N6503">
        <f>Registros[[#This Row],[salario]]*5%</f>
        <v>77.100000000000009</v>
      </c>
      <c r="O6503">
        <f>IF(Registros[[#This Row],[idade]]&lt;18,311.43,IF(Registros[[#This Row],[idade]]&lt;=25,488.58,IF(Registros[[#This Row],[idade]]&lt;=50,772.77,850.05)))</f>
        <v>488.58</v>
      </c>
      <c r="P6503">
        <f>IF(Registros[[#This Row],[idade]]&lt;18,23.99,IF(Registros[[#This Row],[idade]]&lt;=25,49.9,IF(Registros[[#This Row],[idade]]&lt;=50,145.2,175.45)))</f>
        <v>49.9</v>
      </c>
      <c r="Q6503">
        <v>2</v>
      </c>
      <c r="R6503">
        <v>15</v>
      </c>
      <c r="T6503">
        <v>2</v>
      </c>
      <c r="U6503" t="s">
        <v>2</v>
      </c>
      <c r="V6503" t="s">
        <v>18</v>
      </c>
    </row>
    <row r="6504" spans="1:22" x14ac:dyDescent="0.3">
      <c r="A6504">
        <v>6503</v>
      </c>
      <c r="B6504">
        <v>53107819993</v>
      </c>
      <c r="C6504">
        <v>4</v>
      </c>
      <c r="D6504" s="1">
        <v>32481</v>
      </c>
      <c r="E6504" s="3">
        <f>2023-YEAR(Registros[[#This Row],[data_nascimento]])</f>
        <v>35</v>
      </c>
      <c r="F6504" s="1">
        <v>44061</v>
      </c>
      <c r="H6504">
        <v>220</v>
      </c>
      <c r="I6504">
        <v>16</v>
      </c>
      <c r="J6504" s="3">
        <v>1625.6</v>
      </c>
      <c r="K6504">
        <v>8.1</v>
      </c>
      <c r="L6504">
        <v>3048</v>
      </c>
      <c r="M6504">
        <f>Registros[[#This Row],[salario]]*0.06</f>
        <v>182.88</v>
      </c>
      <c r="N6504">
        <f>Registros[[#This Row],[salario]]*5%</f>
        <v>152.4</v>
      </c>
      <c r="O6504">
        <f>IF(Registros[[#This Row],[idade]]&lt;18,311.43,IF(Registros[[#This Row],[idade]]&lt;=25,488.58,IF(Registros[[#This Row],[idade]]&lt;=50,772.77,850.05)))</f>
        <v>772.77</v>
      </c>
      <c r="P6504">
        <f>IF(Registros[[#This Row],[idade]]&lt;18,23.99,IF(Registros[[#This Row],[idade]]&lt;=25,49.9,IF(Registros[[#This Row],[idade]]&lt;=50,145.2,175.45)))</f>
        <v>145.19999999999999</v>
      </c>
      <c r="Q6504">
        <v>3</v>
      </c>
      <c r="R6504">
        <v>19</v>
      </c>
      <c r="T6504">
        <v>1</v>
      </c>
      <c r="U6504" t="s">
        <v>3</v>
      </c>
      <c r="V6504" t="s">
        <v>19</v>
      </c>
    </row>
    <row r="6505" spans="1:22" x14ac:dyDescent="0.3">
      <c r="A6505">
        <v>6504</v>
      </c>
      <c r="B6505">
        <v>61042131870</v>
      </c>
      <c r="C6505">
        <v>4</v>
      </c>
      <c r="D6505" s="1">
        <v>33126</v>
      </c>
      <c r="E6505" s="3">
        <f>2023-YEAR(Registros[[#This Row],[data_nascimento]])</f>
        <v>33</v>
      </c>
      <c r="F6505" s="1">
        <v>44061</v>
      </c>
      <c r="H6505">
        <v>220</v>
      </c>
      <c r="I6505">
        <v>18</v>
      </c>
      <c r="J6505" s="3">
        <v>4371</v>
      </c>
      <c r="K6505">
        <v>2.7</v>
      </c>
      <c r="L6505">
        <v>7285</v>
      </c>
      <c r="M6505">
        <f>Registros[[#This Row],[salario]]*0.06</f>
        <v>437.09999999999997</v>
      </c>
      <c r="N6505">
        <f>Registros[[#This Row],[salario]]*5%</f>
        <v>364.25</v>
      </c>
      <c r="O6505">
        <f>IF(Registros[[#This Row],[idade]]&lt;18,311.43,IF(Registros[[#This Row],[idade]]&lt;=25,488.58,IF(Registros[[#This Row],[idade]]&lt;=50,772.77,850.05)))</f>
        <v>772.77</v>
      </c>
      <c r="P6505">
        <f>IF(Registros[[#This Row],[idade]]&lt;18,23.99,IF(Registros[[#This Row],[idade]]&lt;=25,49.9,IF(Registros[[#This Row],[idade]]&lt;=50,145.2,175.45)))</f>
        <v>145.19999999999999</v>
      </c>
      <c r="Q6505">
        <v>1</v>
      </c>
      <c r="R6505">
        <v>4</v>
      </c>
      <c r="T6505">
        <v>2</v>
      </c>
      <c r="U6505" t="s">
        <v>2</v>
      </c>
      <c r="V6505" t="s">
        <v>20</v>
      </c>
    </row>
    <row r="6506" spans="1:22" x14ac:dyDescent="0.3">
      <c r="A6506">
        <v>6505</v>
      </c>
      <c r="B6506">
        <v>34228411328</v>
      </c>
      <c r="C6506">
        <v>1</v>
      </c>
      <c r="D6506" s="1">
        <v>34792</v>
      </c>
      <c r="E6506" s="3">
        <f>2023-YEAR(Registros[[#This Row],[data_nascimento]])</f>
        <v>28</v>
      </c>
      <c r="F6506" s="1">
        <v>44061</v>
      </c>
      <c r="H6506">
        <v>220</v>
      </c>
      <c r="I6506">
        <v>11</v>
      </c>
      <c r="J6506" s="3">
        <v>1208.5333333333333</v>
      </c>
      <c r="K6506">
        <v>27</v>
      </c>
      <c r="L6506">
        <v>3296</v>
      </c>
      <c r="M6506">
        <f>Registros[[#This Row],[salario]]*0.06</f>
        <v>197.76</v>
      </c>
      <c r="N6506">
        <f>Registros[[#This Row],[salario]]*5%</f>
        <v>164.8</v>
      </c>
      <c r="O6506">
        <f>IF(Registros[[#This Row],[idade]]&lt;18,311.43,IF(Registros[[#This Row],[idade]]&lt;=25,488.58,IF(Registros[[#This Row],[idade]]&lt;=50,772.77,850.05)))</f>
        <v>772.77</v>
      </c>
      <c r="P6506">
        <f>IF(Registros[[#This Row],[idade]]&lt;18,23.99,IF(Registros[[#This Row],[idade]]&lt;=25,49.9,IF(Registros[[#This Row],[idade]]&lt;=50,145.2,175.45)))</f>
        <v>145.19999999999999</v>
      </c>
      <c r="Q6506">
        <v>3</v>
      </c>
      <c r="R6506">
        <v>13</v>
      </c>
      <c r="T6506">
        <v>3</v>
      </c>
      <c r="U6506" t="s">
        <v>2</v>
      </c>
      <c r="V6506" t="s">
        <v>21</v>
      </c>
    </row>
    <row r="6507" spans="1:22" x14ac:dyDescent="0.3">
      <c r="A6507">
        <v>6506</v>
      </c>
      <c r="B6507">
        <v>77050367521</v>
      </c>
      <c r="C6507">
        <v>1</v>
      </c>
      <c r="D6507" s="1">
        <v>35560</v>
      </c>
      <c r="E6507" s="3">
        <f>2023-YEAR(Registros[[#This Row],[data_nascimento]])</f>
        <v>26</v>
      </c>
      <c r="F6507" s="1">
        <v>44061</v>
      </c>
      <c r="H6507">
        <v>220</v>
      </c>
      <c r="I6507">
        <v>10</v>
      </c>
      <c r="J6507" s="3">
        <v>2072.666666666667</v>
      </c>
      <c r="K6507">
        <v>2.7</v>
      </c>
      <c r="L6507">
        <v>6218</v>
      </c>
      <c r="M6507">
        <f>Registros[[#This Row],[salario]]*0.06</f>
        <v>373.08</v>
      </c>
      <c r="N6507">
        <f>Registros[[#This Row],[salario]]*5%</f>
        <v>310.90000000000003</v>
      </c>
      <c r="O6507">
        <f>IF(Registros[[#This Row],[idade]]&lt;18,311.43,IF(Registros[[#This Row],[idade]]&lt;=25,488.58,IF(Registros[[#This Row],[idade]]&lt;=50,772.77,850.05)))</f>
        <v>772.77</v>
      </c>
      <c r="P6507">
        <f>IF(Registros[[#This Row],[idade]]&lt;18,23.99,IF(Registros[[#This Row],[idade]]&lt;=25,49.9,IF(Registros[[#This Row],[idade]]&lt;=50,145.2,175.45)))</f>
        <v>145.19999999999999</v>
      </c>
      <c r="Q6507">
        <v>2</v>
      </c>
      <c r="R6507">
        <v>17</v>
      </c>
      <c r="T6507">
        <v>2</v>
      </c>
      <c r="U6507" t="s">
        <v>2</v>
      </c>
      <c r="V6507" t="s">
        <v>22</v>
      </c>
    </row>
    <row r="6508" spans="1:22" x14ac:dyDescent="0.3">
      <c r="A6508">
        <v>6507</v>
      </c>
      <c r="B6508">
        <v>72454317534</v>
      </c>
      <c r="C6508">
        <v>2</v>
      </c>
      <c r="D6508" s="1">
        <v>33109</v>
      </c>
      <c r="E6508" s="3">
        <f>2023-YEAR(Registros[[#This Row],[data_nascimento]])</f>
        <v>33</v>
      </c>
      <c r="F6508" s="1">
        <v>44061</v>
      </c>
      <c r="H6508">
        <v>220</v>
      </c>
      <c r="I6508">
        <v>19</v>
      </c>
      <c r="J6508" s="3">
        <v>2516.8666666666668</v>
      </c>
      <c r="K6508">
        <v>12.15</v>
      </c>
      <c r="L6508">
        <v>3974</v>
      </c>
      <c r="M6508">
        <f>Registros[[#This Row],[salario]]*0.06</f>
        <v>238.44</v>
      </c>
      <c r="N6508">
        <f>Registros[[#This Row],[salario]]*5%</f>
        <v>198.70000000000002</v>
      </c>
      <c r="O6508">
        <f>IF(Registros[[#This Row],[idade]]&lt;18,311.43,IF(Registros[[#This Row],[idade]]&lt;=25,488.58,IF(Registros[[#This Row],[idade]]&lt;=50,772.77,850.05)))</f>
        <v>772.77</v>
      </c>
      <c r="P6508">
        <f>IF(Registros[[#This Row],[idade]]&lt;18,23.99,IF(Registros[[#This Row],[idade]]&lt;=25,49.9,IF(Registros[[#This Row],[idade]]&lt;=50,145.2,175.45)))</f>
        <v>145.19999999999999</v>
      </c>
      <c r="Q6508">
        <v>1</v>
      </c>
      <c r="R6508">
        <v>8</v>
      </c>
      <c r="T6508">
        <v>3</v>
      </c>
      <c r="U6508" t="s">
        <v>3</v>
      </c>
      <c r="V6508" t="s">
        <v>18</v>
      </c>
    </row>
    <row r="6509" spans="1:22" x14ac:dyDescent="0.3">
      <c r="A6509">
        <v>6508</v>
      </c>
      <c r="B6509">
        <v>78225014011</v>
      </c>
      <c r="C6509">
        <v>7</v>
      </c>
      <c r="D6509" s="1">
        <v>28097</v>
      </c>
      <c r="E6509" s="3">
        <f>2023-YEAR(Registros[[#This Row],[data_nascimento]])</f>
        <v>47</v>
      </c>
      <c r="F6509" s="1">
        <v>44061</v>
      </c>
      <c r="H6509">
        <v>220</v>
      </c>
      <c r="I6509">
        <v>11</v>
      </c>
      <c r="J6509" s="3">
        <v>1529</v>
      </c>
      <c r="K6509">
        <v>17.55</v>
      </c>
      <c r="L6509">
        <v>4170</v>
      </c>
      <c r="M6509">
        <f>Registros[[#This Row],[salario]]*0.06</f>
        <v>250.2</v>
      </c>
      <c r="N6509">
        <f>Registros[[#This Row],[salario]]*5%</f>
        <v>208.5</v>
      </c>
      <c r="O6509">
        <f>IF(Registros[[#This Row],[idade]]&lt;18,311.43,IF(Registros[[#This Row],[idade]]&lt;=25,488.58,IF(Registros[[#This Row],[idade]]&lt;=50,772.77,850.05)))</f>
        <v>772.77</v>
      </c>
      <c r="P6509">
        <f>IF(Registros[[#This Row],[idade]]&lt;18,23.99,IF(Registros[[#This Row],[idade]]&lt;=25,49.9,IF(Registros[[#This Row],[idade]]&lt;=50,145.2,175.45)))</f>
        <v>145.19999999999999</v>
      </c>
      <c r="Q6509">
        <v>1</v>
      </c>
      <c r="R6509">
        <v>9</v>
      </c>
      <c r="T6509">
        <v>1</v>
      </c>
      <c r="U6509" t="s">
        <v>2</v>
      </c>
      <c r="V6509" t="s">
        <v>20</v>
      </c>
    </row>
    <row r="6510" spans="1:22" x14ac:dyDescent="0.3">
      <c r="A6510">
        <v>6509</v>
      </c>
      <c r="B6510">
        <v>67148961696</v>
      </c>
      <c r="C6510">
        <v>6</v>
      </c>
      <c r="D6510" s="1">
        <v>31694</v>
      </c>
      <c r="E6510" s="3">
        <f>2023-YEAR(Registros[[#This Row],[data_nascimento]])</f>
        <v>37</v>
      </c>
      <c r="F6510" s="1">
        <v>44061</v>
      </c>
      <c r="H6510">
        <v>220</v>
      </c>
      <c r="I6510">
        <v>11</v>
      </c>
      <c r="J6510" s="3">
        <v>2674.4666666666667</v>
      </c>
      <c r="K6510">
        <v>12.15</v>
      </c>
      <c r="L6510">
        <v>7294</v>
      </c>
      <c r="M6510">
        <f>Registros[[#This Row],[salario]]*0.06</f>
        <v>437.64</v>
      </c>
      <c r="N6510">
        <f>Registros[[#This Row],[salario]]*5%</f>
        <v>364.70000000000005</v>
      </c>
      <c r="O6510">
        <f>IF(Registros[[#This Row],[idade]]&lt;18,311.43,IF(Registros[[#This Row],[idade]]&lt;=25,488.58,IF(Registros[[#This Row],[idade]]&lt;=50,772.77,850.05)))</f>
        <v>772.77</v>
      </c>
      <c r="P6510">
        <f>IF(Registros[[#This Row],[idade]]&lt;18,23.99,IF(Registros[[#This Row],[idade]]&lt;=25,49.9,IF(Registros[[#This Row],[idade]]&lt;=50,145.2,175.45)))</f>
        <v>145.19999999999999</v>
      </c>
      <c r="Q6510">
        <v>1</v>
      </c>
      <c r="R6510">
        <v>21</v>
      </c>
      <c r="T6510">
        <v>3</v>
      </c>
      <c r="U6510" t="s">
        <v>2</v>
      </c>
      <c r="V6510" t="s">
        <v>21</v>
      </c>
    </row>
    <row r="6511" spans="1:22" x14ac:dyDescent="0.3">
      <c r="A6511">
        <v>6510</v>
      </c>
      <c r="B6511">
        <v>26231229053</v>
      </c>
      <c r="C6511">
        <v>4</v>
      </c>
      <c r="D6511" s="1">
        <v>35233</v>
      </c>
      <c r="E6511" s="3">
        <f>2023-YEAR(Registros[[#This Row],[data_nascimento]])</f>
        <v>27</v>
      </c>
      <c r="F6511" s="1">
        <v>44061</v>
      </c>
      <c r="H6511">
        <v>220</v>
      </c>
      <c r="I6511">
        <v>4</v>
      </c>
      <c r="J6511" s="3">
        <v>589.33333333333337</v>
      </c>
      <c r="K6511">
        <v>10.8</v>
      </c>
      <c r="L6511">
        <v>4420</v>
      </c>
      <c r="O6511">
        <f>IF(Registros[[#This Row],[idade]]&lt;18,311.43,IF(Registros[[#This Row],[idade]]&lt;=25,488.58,IF(Registros[[#This Row],[idade]]&lt;=50,772.77,850.05)))</f>
        <v>772.77</v>
      </c>
      <c r="P6511">
        <f>IF(Registros[[#This Row],[idade]]&lt;18,23.99,IF(Registros[[#This Row],[idade]]&lt;=25,49.9,IF(Registros[[#This Row],[idade]]&lt;=50,145.2,175.45)))</f>
        <v>145.19999999999999</v>
      </c>
      <c r="Q6511">
        <v>2</v>
      </c>
      <c r="R6511">
        <v>10</v>
      </c>
      <c r="T6511">
        <v>3</v>
      </c>
      <c r="U6511" t="s">
        <v>3</v>
      </c>
      <c r="V6511" t="s">
        <v>20</v>
      </c>
    </row>
    <row r="6512" spans="1:22" x14ac:dyDescent="0.3">
      <c r="A6512">
        <v>6511</v>
      </c>
      <c r="B6512">
        <v>76578334268</v>
      </c>
      <c r="C6512">
        <v>5</v>
      </c>
      <c r="D6512" s="1">
        <v>30210</v>
      </c>
      <c r="E6512" s="3">
        <f>2023-YEAR(Registros[[#This Row],[data_nascimento]])</f>
        <v>41</v>
      </c>
      <c r="F6512" s="1">
        <v>44061</v>
      </c>
      <c r="H6512">
        <v>220</v>
      </c>
      <c r="I6512">
        <v>9</v>
      </c>
      <c r="J6512" s="3">
        <v>1370.4</v>
      </c>
      <c r="K6512">
        <v>8.1</v>
      </c>
      <c r="L6512">
        <v>4568</v>
      </c>
      <c r="O6512">
        <f>IF(Registros[[#This Row],[idade]]&lt;18,311.43,IF(Registros[[#This Row],[idade]]&lt;=25,488.58,IF(Registros[[#This Row],[idade]]&lt;=50,772.77,850.05)))</f>
        <v>772.77</v>
      </c>
      <c r="P6512">
        <f>IF(Registros[[#This Row],[idade]]&lt;18,23.99,IF(Registros[[#This Row],[idade]]&lt;=25,49.9,IF(Registros[[#This Row],[idade]]&lt;=50,145.2,175.45)))</f>
        <v>145.19999999999999</v>
      </c>
      <c r="Q6512">
        <v>2</v>
      </c>
      <c r="R6512">
        <v>24</v>
      </c>
      <c r="T6512">
        <v>2</v>
      </c>
      <c r="U6512" t="s">
        <v>2</v>
      </c>
      <c r="V6512" t="s">
        <v>20</v>
      </c>
    </row>
    <row r="6513" spans="1:22" x14ac:dyDescent="0.3">
      <c r="A6513">
        <v>6512</v>
      </c>
      <c r="B6513">
        <v>71705701154</v>
      </c>
      <c r="C6513">
        <v>5</v>
      </c>
      <c r="D6513" s="1">
        <v>34979</v>
      </c>
      <c r="E6513" s="3">
        <f>2023-YEAR(Registros[[#This Row],[data_nascimento]])</f>
        <v>28</v>
      </c>
      <c r="F6513" s="1">
        <v>44061</v>
      </c>
      <c r="H6513">
        <v>220</v>
      </c>
      <c r="I6513">
        <v>11</v>
      </c>
      <c r="J6513" s="3">
        <v>2565.5666666666666</v>
      </c>
      <c r="K6513">
        <v>27</v>
      </c>
      <c r="L6513">
        <v>6997</v>
      </c>
      <c r="O6513">
        <f>IF(Registros[[#This Row],[idade]]&lt;18,311.43,IF(Registros[[#This Row],[idade]]&lt;=25,488.58,IF(Registros[[#This Row],[idade]]&lt;=50,772.77,850.05)))</f>
        <v>772.77</v>
      </c>
      <c r="P6513">
        <f>IF(Registros[[#This Row],[idade]]&lt;18,23.99,IF(Registros[[#This Row],[idade]]&lt;=25,49.9,IF(Registros[[#This Row],[idade]]&lt;=50,145.2,175.45)))</f>
        <v>145.19999999999999</v>
      </c>
      <c r="Q6513">
        <v>1</v>
      </c>
      <c r="R6513">
        <v>6</v>
      </c>
      <c r="T6513">
        <v>3</v>
      </c>
      <c r="U6513" t="s">
        <v>2</v>
      </c>
      <c r="V6513" t="s">
        <v>22</v>
      </c>
    </row>
    <row r="6514" spans="1:22" x14ac:dyDescent="0.3">
      <c r="A6514">
        <v>6513</v>
      </c>
      <c r="B6514">
        <v>85804459508</v>
      </c>
      <c r="C6514">
        <v>6</v>
      </c>
      <c r="D6514" s="1">
        <v>37067</v>
      </c>
      <c r="E6514" s="3">
        <f>2023-YEAR(Registros[[#This Row],[data_nascimento]])</f>
        <v>22</v>
      </c>
      <c r="F6514" s="1">
        <v>44061</v>
      </c>
      <c r="H6514">
        <v>220</v>
      </c>
      <c r="I6514">
        <v>5</v>
      </c>
      <c r="J6514" s="3">
        <v>1390.1666666666667</v>
      </c>
      <c r="K6514">
        <v>25.65</v>
      </c>
      <c r="L6514">
        <v>8341</v>
      </c>
      <c r="O6514">
        <f>IF(Registros[[#This Row],[idade]]&lt;18,311.43,IF(Registros[[#This Row],[idade]]&lt;=25,488.58,IF(Registros[[#This Row],[idade]]&lt;=50,772.77,850.05)))</f>
        <v>488.58</v>
      </c>
      <c r="P6514">
        <f>IF(Registros[[#This Row],[idade]]&lt;18,23.99,IF(Registros[[#This Row],[idade]]&lt;=25,49.9,IF(Registros[[#This Row],[idade]]&lt;=50,145.2,175.45)))</f>
        <v>49.9</v>
      </c>
      <c r="Q6514">
        <v>3</v>
      </c>
      <c r="R6514">
        <v>17</v>
      </c>
      <c r="T6514">
        <v>3</v>
      </c>
      <c r="U6514" t="s">
        <v>2</v>
      </c>
      <c r="V6514" t="s">
        <v>22</v>
      </c>
    </row>
    <row r="6515" spans="1:22" x14ac:dyDescent="0.3">
      <c r="A6515">
        <v>6514</v>
      </c>
      <c r="B6515">
        <v>44499166385</v>
      </c>
      <c r="C6515">
        <v>4</v>
      </c>
      <c r="D6515" s="1">
        <v>29892</v>
      </c>
      <c r="E6515" s="3">
        <f>2023-YEAR(Registros[[#This Row],[data_nascimento]])</f>
        <v>42</v>
      </c>
      <c r="F6515" s="1">
        <v>44061</v>
      </c>
      <c r="H6515">
        <v>220</v>
      </c>
      <c r="J6515" s="3">
        <v>0</v>
      </c>
      <c r="K6515">
        <v>2.7</v>
      </c>
      <c r="L6515">
        <v>4394</v>
      </c>
      <c r="O6515">
        <f>IF(Registros[[#This Row],[idade]]&lt;18,311.43,IF(Registros[[#This Row],[idade]]&lt;=25,488.58,IF(Registros[[#This Row],[idade]]&lt;=50,772.77,850.05)))</f>
        <v>772.77</v>
      </c>
      <c r="P6515">
        <f>IF(Registros[[#This Row],[idade]]&lt;18,23.99,IF(Registros[[#This Row],[idade]]&lt;=25,49.9,IF(Registros[[#This Row],[idade]]&lt;=50,145.2,175.45)))</f>
        <v>145.19999999999999</v>
      </c>
      <c r="Q6515">
        <v>4</v>
      </c>
      <c r="R6515">
        <v>20</v>
      </c>
      <c r="T6515">
        <v>1</v>
      </c>
      <c r="U6515" t="s">
        <v>2</v>
      </c>
      <c r="V6515" t="s">
        <v>21</v>
      </c>
    </row>
    <row r="6516" spans="1:22" x14ac:dyDescent="0.3">
      <c r="A6516">
        <v>6515</v>
      </c>
      <c r="B6516">
        <v>70886213699</v>
      </c>
      <c r="C6516">
        <v>6</v>
      </c>
      <c r="D6516" s="1">
        <v>27770</v>
      </c>
      <c r="E6516" s="3">
        <f>2023-YEAR(Registros[[#This Row],[data_nascimento]])</f>
        <v>47</v>
      </c>
      <c r="F6516" s="1">
        <v>44061</v>
      </c>
      <c r="H6516">
        <v>220</v>
      </c>
      <c r="J6516" s="3">
        <v>0</v>
      </c>
      <c r="K6516">
        <v>1.35</v>
      </c>
      <c r="L6516">
        <v>4856</v>
      </c>
      <c r="O6516">
        <f>IF(Registros[[#This Row],[idade]]&lt;18,311.43,IF(Registros[[#This Row],[idade]]&lt;=25,488.58,IF(Registros[[#This Row],[idade]]&lt;=50,772.77,850.05)))</f>
        <v>772.77</v>
      </c>
      <c r="P6516">
        <f>IF(Registros[[#This Row],[idade]]&lt;18,23.99,IF(Registros[[#This Row],[idade]]&lt;=25,49.9,IF(Registros[[#This Row],[idade]]&lt;=50,145.2,175.45)))</f>
        <v>145.19999999999999</v>
      </c>
      <c r="Q6516">
        <v>2</v>
      </c>
      <c r="R6516">
        <v>8</v>
      </c>
      <c r="T6516">
        <v>3</v>
      </c>
      <c r="U6516" t="s">
        <v>2</v>
      </c>
      <c r="V6516" t="s">
        <v>19</v>
      </c>
    </row>
    <row r="6517" spans="1:22" x14ac:dyDescent="0.3">
      <c r="A6517">
        <v>6516</v>
      </c>
      <c r="B6517">
        <v>79852113130</v>
      </c>
      <c r="C6517">
        <v>7</v>
      </c>
      <c r="D6517" s="1">
        <v>30090</v>
      </c>
      <c r="E6517" s="3">
        <f>2023-YEAR(Registros[[#This Row],[data_nascimento]])</f>
        <v>41</v>
      </c>
      <c r="F6517" s="1">
        <v>44061</v>
      </c>
      <c r="H6517">
        <v>220</v>
      </c>
      <c r="J6517" s="3">
        <v>0</v>
      </c>
      <c r="K6517">
        <v>25.65</v>
      </c>
      <c r="L6517">
        <v>6758</v>
      </c>
      <c r="O6517">
        <f>IF(Registros[[#This Row],[idade]]&lt;18,311.43,IF(Registros[[#This Row],[idade]]&lt;=25,488.58,IF(Registros[[#This Row],[idade]]&lt;=50,772.77,850.05)))</f>
        <v>772.77</v>
      </c>
      <c r="P6517">
        <f>IF(Registros[[#This Row],[idade]]&lt;18,23.99,IF(Registros[[#This Row],[idade]]&lt;=25,49.9,IF(Registros[[#This Row],[idade]]&lt;=50,145.2,175.45)))</f>
        <v>145.19999999999999</v>
      </c>
      <c r="Q6517">
        <v>1</v>
      </c>
      <c r="R6517">
        <v>20</v>
      </c>
      <c r="T6517">
        <v>2</v>
      </c>
      <c r="U6517" t="s">
        <v>3</v>
      </c>
      <c r="V6517" t="s">
        <v>20</v>
      </c>
    </row>
    <row r="6518" spans="1:22" x14ac:dyDescent="0.3">
      <c r="A6518">
        <v>6517</v>
      </c>
      <c r="B6518">
        <v>74084121806</v>
      </c>
      <c r="C6518">
        <v>7</v>
      </c>
      <c r="D6518" s="1">
        <v>32303</v>
      </c>
      <c r="E6518" s="3">
        <f>2023-YEAR(Registros[[#This Row],[data_nascimento]])</f>
        <v>35</v>
      </c>
      <c r="F6518" s="1">
        <v>44061</v>
      </c>
      <c r="H6518">
        <v>220</v>
      </c>
      <c r="J6518" s="3">
        <v>0</v>
      </c>
      <c r="K6518">
        <v>1.35</v>
      </c>
      <c r="L6518">
        <v>4252</v>
      </c>
      <c r="O6518">
        <f>IF(Registros[[#This Row],[idade]]&lt;18,311.43,IF(Registros[[#This Row],[idade]]&lt;=25,488.58,IF(Registros[[#This Row],[idade]]&lt;=50,772.77,850.05)))</f>
        <v>772.77</v>
      </c>
      <c r="P6518">
        <f>IF(Registros[[#This Row],[idade]]&lt;18,23.99,IF(Registros[[#This Row],[idade]]&lt;=25,49.9,IF(Registros[[#This Row],[idade]]&lt;=50,145.2,175.45)))</f>
        <v>145.19999999999999</v>
      </c>
      <c r="Q6518">
        <v>1</v>
      </c>
      <c r="R6518">
        <v>4</v>
      </c>
      <c r="T6518">
        <v>1</v>
      </c>
      <c r="U6518" t="s">
        <v>2</v>
      </c>
      <c r="V6518" t="s">
        <v>22</v>
      </c>
    </row>
    <row r="6519" spans="1:22" x14ac:dyDescent="0.3">
      <c r="A6519">
        <v>6518</v>
      </c>
      <c r="B6519">
        <v>59817728259</v>
      </c>
      <c r="C6519">
        <v>5</v>
      </c>
      <c r="D6519" s="1">
        <v>29714</v>
      </c>
      <c r="E6519" s="3">
        <f>2023-YEAR(Registros[[#This Row],[data_nascimento]])</f>
        <v>42</v>
      </c>
      <c r="F6519" s="1">
        <v>44061</v>
      </c>
      <c r="H6519">
        <v>220</v>
      </c>
      <c r="J6519" s="3">
        <v>0</v>
      </c>
      <c r="K6519">
        <v>1.35</v>
      </c>
      <c r="L6519">
        <v>5511</v>
      </c>
      <c r="O6519">
        <f>IF(Registros[[#This Row],[idade]]&lt;18,311.43,IF(Registros[[#This Row],[idade]]&lt;=25,488.58,IF(Registros[[#This Row],[idade]]&lt;=50,772.77,850.05)))</f>
        <v>772.77</v>
      </c>
      <c r="P6519">
        <f>IF(Registros[[#This Row],[idade]]&lt;18,23.99,IF(Registros[[#This Row],[idade]]&lt;=25,49.9,IF(Registros[[#This Row],[idade]]&lt;=50,145.2,175.45)))</f>
        <v>145.19999999999999</v>
      </c>
      <c r="Q6519">
        <v>3</v>
      </c>
      <c r="R6519">
        <v>10</v>
      </c>
      <c r="T6519">
        <v>3</v>
      </c>
      <c r="U6519" t="s">
        <v>2</v>
      </c>
      <c r="V6519" t="s">
        <v>19</v>
      </c>
    </row>
    <row r="6520" spans="1:22" x14ac:dyDescent="0.3">
      <c r="A6520">
        <v>6519</v>
      </c>
      <c r="B6520">
        <v>30658084936</v>
      </c>
      <c r="C6520">
        <v>5</v>
      </c>
      <c r="D6520" s="1">
        <v>35908</v>
      </c>
      <c r="E6520" s="3">
        <f>2023-YEAR(Registros[[#This Row],[data_nascimento]])</f>
        <v>25</v>
      </c>
      <c r="F6520" s="1">
        <v>44061</v>
      </c>
      <c r="H6520">
        <v>220</v>
      </c>
      <c r="J6520" s="3">
        <v>0</v>
      </c>
      <c r="K6520">
        <v>25.65</v>
      </c>
      <c r="L6520">
        <v>1905</v>
      </c>
      <c r="O6520">
        <f>IF(Registros[[#This Row],[idade]]&lt;18,311.43,IF(Registros[[#This Row],[idade]]&lt;=25,488.58,IF(Registros[[#This Row],[idade]]&lt;=50,772.77,850.05)))</f>
        <v>488.58</v>
      </c>
      <c r="P6520">
        <f>IF(Registros[[#This Row],[idade]]&lt;18,23.99,IF(Registros[[#This Row],[idade]]&lt;=25,49.9,IF(Registros[[#This Row],[idade]]&lt;=50,145.2,175.45)))</f>
        <v>49.9</v>
      </c>
      <c r="Q6520">
        <v>5</v>
      </c>
      <c r="R6520">
        <v>11</v>
      </c>
      <c r="T6520">
        <v>1</v>
      </c>
      <c r="U6520" t="s">
        <v>2</v>
      </c>
      <c r="V6520" t="s">
        <v>19</v>
      </c>
    </row>
    <row r="6521" spans="1:22" x14ac:dyDescent="0.3">
      <c r="A6521">
        <v>6520</v>
      </c>
      <c r="B6521">
        <v>63203054896</v>
      </c>
      <c r="C6521">
        <v>7</v>
      </c>
      <c r="D6521" s="1">
        <v>29017</v>
      </c>
      <c r="E6521" s="3">
        <f>2023-YEAR(Registros[[#This Row],[data_nascimento]])</f>
        <v>44</v>
      </c>
      <c r="F6521" s="1">
        <v>44061</v>
      </c>
      <c r="H6521">
        <v>220</v>
      </c>
      <c r="J6521" s="3">
        <v>0</v>
      </c>
      <c r="K6521">
        <v>24.3</v>
      </c>
      <c r="L6521">
        <v>1359</v>
      </c>
      <c r="O6521">
        <f>IF(Registros[[#This Row],[idade]]&lt;18,311.43,IF(Registros[[#This Row],[idade]]&lt;=25,488.58,IF(Registros[[#This Row],[idade]]&lt;=50,772.77,850.05)))</f>
        <v>772.77</v>
      </c>
      <c r="P6521">
        <f>IF(Registros[[#This Row],[idade]]&lt;18,23.99,IF(Registros[[#This Row],[idade]]&lt;=25,49.9,IF(Registros[[#This Row],[idade]]&lt;=50,145.2,175.45)))</f>
        <v>145.19999999999999</v>
      </c>
      <c r="Q6521">
        <v>5</v>
      </c>
      <c r="R6521">
        <v>5</v>
      </c>
      <c r="T6521">
        <v>1</v>
      </c>
      <c r="U6521" t="s">
        <v>2</v>
      </c>
      <c r="V6521" t="s">
        <v>19</v>
      </c>
    </row>
    <row r="6522" spans="1:22" x14ac:dyDescent="0.3">
      <c r="A6522">
        <v>6521</v>
      </c>
      <c r="B6522">
        <v>94552157964</v>
      </c>
      <c r="C6522">
        <v>4</v>
      </c>
      <c r="D6522" s="1">
        <v>36173</v>
      </c>
      <c r="E6522" s="3">
        <f>2023-YEAR(Registros[[#This Row],[data_nascimento]])</f>
        <v>24</v>
      </c>
      <c r="F6522" s="1">
        <v>44061</v>
      </c>
      <c r="H6522">
        <v>220</v>
      </c>
      <c r="J6522" s="3">
        <v>0</v>
      </c>
      <c r="K6522">
        <v>4.05</v>
      </c>
      <c r="L6522">
        <v>1990</v>
      </c>
      <c r="O6522">
        <f>IF(Registros[[#This Row],[idade]]&lt;18,311.43,IF(Registros[[#This Row],[idade]]&lt;=25,488.58,IF(Registros[[#This Row],[idade]]&lt;=50,772.77,850.05)))</f>
        <v>488.58</v>
      </c>
      <c r="P6522">
        <f>IF(Registros[[#This Row],[idade]]&lt;18,23.99,IF(Registros[[#This Row],[idade]]&lt;=25,49.9,IF(Registros[[#This Row],[idade]]&lt;=50,145.2,175.45)))</f>
        <v>49.9</v>
      </c>
      <c r="Q6522">
        <v>2</v>
      </c>
      <c r="R6522">
        <v>9</v>
      </c>
      <c r="T6522">
        <v>3</v>
      </c>
      <c r="U6522" t="s">
        <v>3</v>
      </c>
      <c r="V6522" t="s">
        <v>19</v>
      </c>
    </row>
    <row r="6523" spans="1:22" x14ac:dyDescent="0.3">
      <c r="A6523">
        <v>6522</v>
      </c>
      <c r="B6523">
        <v>36411688297</v>
      </c>
      <c r="C6523">
        <v>7</v>
      </c>
      <c r="D6523" s="1">
        <v>35372</v>
      </c>
      <c r="E6523" s="3">
        <f>2023-YEAR(Registros[[#This Row],[data_nascimento]])</f>
        <v>27</v>
      </c>
      <c r="F6523" s="1">
        <v>44061</v>
      </c>
      <c r="H6523">
        <v>220</v>
      </c>
      <c r="J6523" s="3">
        <v>0</v>
      </c>
      <c r="K6523">
        <v>9.4499999999999993</v>
      </c>
      <c r="L6523">
        <v>1603</v>
      </c>
      <c r="O6523">
        <f>IF(Registros[[#This Row],[idade]]&lt;18,311.43,IF(Registros[[#This Row],[idade]]&lt;=25,488.58,IF(Registros[[#This Row],[idade]]&lt;=50,772.77,850.05)))</f>
        <v>772.77</v>
      </c>
      <c r="P6523">
        <f>IF(Registros[[#This Row],[idade]]&lt;18,23.99,IF(Registros[[#This Row],[idade]]&lt;=25,49.9,IF(Registros[[#This Row],[idade]]&lt;=50,145.2,175.45)))</f>
        <v>145.19999999999999</v>
      </c>
      <c r="Q6523">
        <v>2</v>
      </c>
      <c r="R6523">
        <v>21</v>
      </c>
      <c r="T6523">
        <v>2</v>
      </c>
      <c r="U6523" t="s">
        <v>3</v>
      </c>
      <c r="V6523" t="s">
        <v>21</v>
      </c>
    </row>
    <row r="6524" spans="1:22" x14ac:dyDescent="0.3">
      <c r="A6524">
        <v>6523</v>
      </c>
      <c r="B6524">
        <v>95573688912</v>
      </c>
      <c r="C6524">
        <v>5</v>
      </c>
      <c r="D6524" s="1">
        <v>29869</v>
      </c>
      <c r="E6524" s="3">
        <f>2023-YEAR(Registros[[#This Row],[data_nascimento]])</f>
        <v>42</v>
      </c>
      <c r="F6524" s="1">
        <v>44061</v>
      </c>
      <c r="H6524">
        <v>220</v>
      </c>
      <c r="J6524" s="3">
        <v>0</v>
      </c>
      <c r="K6524">
        <v>13.5</v>
      </c>
      <c r="L6524">
        <v>2117</v>
      </c>
      <c r="O6524">
        <f>IF(Registros[[#This Row],[idade]]&lt;18,311.43,IF(Registros[[#This Row],[idade]]&lt;=25,488.58,IF(Registros[[#This Row],[idade]]&lt;=50,772.77,850.05)))</f>
        <v>772.77</v>
      </c>
      <c r="P6524">
        <f>IF(Registros[[#This Row],[idade]]&lt;18,23.99,IF(Registros[[#This Row],[idade]]&lt;=25,49.9,IF(Registros[[#This Row],[idade]]&lt;=50,145.2,175.45)))</f>
        <v>145.19999999999999</v>
      </c>
      <c r="Q6524">
        <v>3</v>
      </c>
      <c r="R6524">
        <v>23</v>
      </c>
      <c r="T6524">
        <v>2</v>
      </c>
      <c r="U6524" t="s">
        <v>2</v>
      </c>
      <c r="V6524" t="s">
        <v>18</v>
      </c>
    </row>
    <row r="6525" spans="1:22" x14ac:dyDescent="0.3">
      <c r="A6525">
        <v>6524</v>
      </c>
      <c r="B6525">
        <v>63676920178</v>
      </c>
      <c r="C6525">
        <v>5</v>
      </c>
      <c r="D6525" s="1">
        <v>28229</v>
      </c>
      <c r="E6525" s="3">
        <f>2023-YEAR(Registros[[#This Row],[data_nascimento]])</f>
        <v>46</v>
      </c>
      <c r="F6525" s="1">
        <v>44061</v>
      </c>
      <c r="H6525">
        <v>220</v>
      </c>
      <c r="J6525" s="3">
        <v>0</v>
      </c>
      <c r="K6525">
        <v>21.6</v>
      </c>
      <c r="L6525">
        <v>1448</v>
      </c>
      <c r="O6525">
        <f>IF(Registros[[#This Row],[idade]]&lt;18,311.43,IF(Registros[[#This Row],[idade]]&lt;=25,488.58,IF(Registros[[#This Row],[idade]]&lt;=50,772.77,850.05)))</f>
        <v>772.77</v>
      </c>
      <c r="P6525">
        <f>IF(Registros[[#This Row],[idade]]&lt;18,23.99,IF(Registros[[#This Row],[idade]]&lt;=25,49.9,IF(Registros[[#This Row],[idade]]&lt;=50,145.2,175.45)))</f>
        <v>145.19999999999999</v>
      </c>
      <c r="Q6525">
        <v>2</v>
      </c>
      <c r="R6525">
        <v>15</v>
      </c>
      <c r="T6525">
        <v>3</v>
      </c>
      <c r="U6525" t="s">
        <v>3</v>
      </c>
      <c r="V6525" t="s">
        <v>18</v>
      </c>
    </row>
    <row r="6526" spans="1:22" x14ac:dyDescent="0.3">
      <c r="A6526">
        <v>6525</v>
      </c>
      <c r="B6526">
        <v>56398250108</v>
      </c>
      <c r="C6526">
        <v>7</v>
      </c>
      <c r="D6526" s="1">
        <v>35039</v>
      </c>
      <c r="E6526" s="3">
        <f>2023-YEAR(Registros[[#This Row],[data_nascimento]])</f>
        <v>28</v>
      </c>
      <c r="F6526" s="1">
        <v>44061</v>
      </c>
      <c r="H6526">
        <v>220</v>
      </c>
      <c r="J6526" s="3">
        <v>0</v>
      </c>
      <c r="K6526">
        <v>20.25</v>
      </c>
      <c r="L6526">
        <v>1626</v>
      </c>
      <c r="O6526">
        <f>IF(Registros[[#This Row],[idade]]&lt;18,311.43,IF(Registros[[#This Row],[idade]]&lt;=25,488.58,IF(Registros[[#This Row],[idade]]&lt;=50,772.77,850.05)))</f>
        <v>772.77</v>
      </c>
      <c r="P6526">
        <f>IF(Registros[[#This Row],[idade]]&lt;18,23.99,IF(Registros[[#This Row],[idade]]&lt;=25,49.9,IF(Registros[[#This Row],[idade]]&lt;=50,145.2,175.45)))</f>
        <v>145.19999999999999</v>
      </c>
      <c r="Q6526">
        <v>1</v>
      </c>
      <c r="R6526">
        <v>23</v>
      </c>
      <c r="T6526">
        <v>3</v>
      </c>
      <c r="U6526" t="s">
        <v>2</v>
      </c>
      <c r="V6526" t="s">
        <v>20</v>
      </c>
    </row>
    <row r="6527" spans="1:22" x14ac:dyDescent="0.3">
      <c r="A6527">
        <v>6526</v>
      </c>
      <c r="B6527">
        <v>44566904971</v>
      </c>
      <c r="C6527">
        <v>6</v>
      </c>
      <c r="D6527" s="1">
        <v>31099</v>
      </c>
      <c r="E6527" s="3">
        <f>2023-YEAR(Registros[[#This Row],[data_nascimento]])</f>
        <v>38</v>
      </c>
      <c r="F6527" s="1">
        <v>44061</v>
      </c>
      <c r="H6527">
        <v>220</v>
      </c>
      <c r="J6527" s="3">
        <v>0</v>
      </c>
      <c r="K6527">
        <v>12.15</v>
      </c>
      <c r="L6527">
        <v>1571</v>
      </c>
      <c r="O6527">
        <f>IF(Registros[[#This Row],[idade]]&lt;18,311.43,IF(Registros[[#This Row],[idade]]&lt;=25,488.58,IF(Registros[[#This Row],[idade]]&lt;=50,772.77,850.05)))</f>
        <v>772.77</v>
      </c>
      <c r="P6527">
        <f>IF(Registros[[#This Row],[idade]]&lt;18,23.99,IF(Registros[[#This Row],[idade]]&lt;=25,49.9,IF(Registros[[#This Row],[idade]]&lt;=50,145.2,175.45)))</f>
        <v>145.19999999999999</v>
      </c>
      <c r="Q6527">
        <v>1</v>
      </c>
      <c r="R6527">
        <v>24</v>
      </c>
      <c r="T6527">
        <v>2</v>
      </c>
      <c r="U6527" t="s">
        <v>3</v>
      </c>
      <c r="V6527" t="s">
        <v>20</v>
      </c>
    </row>
    <row r="6528" spans="1:22" x14ac:dyDescent="0.3">
      <c r="A6528">
        <v>6527</v>
      </c>
      <c r="B6528">
        <v>88699981682</v>
      </c>
      <c r="C6528">
        <v>4</v>
      </c>
      <c r="D6528" s="1">
        <v>32455</v>
      </c>
      <c r="E6528" s="3">
        <f>2023-YEAR(Registros[[#This Row],[data_nascimento]])</f>
        <v>35</v>
      </c>
      <c r="F6528" s="1">
        <v>44061</v>
      </c>
      <c r="H6528">
        <v>220</v>
      </c>
      <c r="I6528">
        <v>2</v>
      </c>
      <c r="J6528" s="3">
        <v>99.333333333333329</v>
      </c>
      <c r="K6528">
        <v>14.85</v>
      </c>
      <c r="L6528">
        <v>1490</v>
      </c>
      <c r="O6528">
        <f>IF(Registros[[#This Row],[idade]]&lt;18,311.43,IF(Registros[[#This Row],[idade]]&lt;=25,488.58,IF(Registros[[#This Row],[idade]]&lt;=50,772.77,850.05)))</f>
        <v>772.77</v>
      </c>
      <c r="P6528">
        <f>IF(Registros[[#This Row],[idade]]&lt;18,23.99,IF(Registros[[#This Row],[idade]]&lt;=25,49.9,IF(Registros[[#This Row],[idade]]&lt;=50,145.2,175.45)))</f>
        <v>145.19999999999999</v>
      </c>
      <c r="Q6528">
        <v>2</v>
      </c>
      <c r="R6528">
        <v>5</v>
      </c>
      <c r="T6528">
        <v>2</v>
      </c>
      <c r="U6528" t="s">
        <v>3</v>
      </c>
      <c r="V6528" t="s">
        <v>21</v>
      </c>
    </row>
    <row r="6529" spans="1:22" x14ac:dyDescent="0.3">
      <c r="A6529">
        <v>6528</v>
      </c>
      <c r="B6529">
        <v>20329367571</v>
      </c>
      <c r="C6529">
        <v>4</v>
      </c>
      <c r="D6529" s="1">
        <v>38264</v>
      </c>
      <c r="E6529" s="3">
        <f>2023-YEAR(Registros[[#This Row],[data_nascimento]])</f>
        <v>19</v>
      </c>
      <c r="F6529" s="1">
        <v>44061</v>
      </c>
      <c r="H6529">
        <v>220</v>
      </c>
      <c r="I6529">
        <v>15</v>
      </c>
      <c r="J6529" s="3">
        <v>814</v>
      </c>
      <c r="K6529">
        <v>4.05</v>
      </c>
      <c r="L6529">
        <v>1628</v>
      </c>
      <c r="O6529">
        <f>IF(Registros[[#This Row],[idade]]&lt;18,311.43,IF(Registros[[#This Row],[idade]]&lt;=25,488.58,IF(Registros[[#This Row],[idade]]&lt;=50,772.77,850.05)))</f>
        <v>488.58</v>
      </c>
      <c r="P6529">
        <f>IF(Registros[[#This Row],[idade]]&lt;18,23.99,IF(Registros[[#This Row],[idade]]&lt;=25,49.9,IF(Registros[[#This Row],[idade]]&lt;=50,145.2,175.45)))</f>
        <v>49.9</v>
      </c>
      <c r="Q6529">
        <v>4</v>
      </c>
      <c r="R6529">
        <v>27</v>
      </c>
      <c r="T6529">
        <v>3</v>
      </c>
      <c r="U6529" t="s">
        <v>3</v>
      </c>
      <c r="V6529" t="s">
        <v>22</v>
      </c>
    </row>
    <row r="6530" spans="1:22" x14ac:dyDescent="0.3">
      <c r="A6530">
        <v>6529</v>
      </c>
      <c r="B6530">
        <v>14784667319</v>
      </c>
      <c r="C6530">
        <v>4</v>
      </c>
      <c r="D6530" s="1">
        <v>30259</v>
      </c>
      <c r="E6530" s="3">
        <f>2023-YEAR(Registros[[#This Row],[data_nascimento]])</f>
        <v>41</v>
      </c>
      <c r="F6530" s="1">
        <v>44062</v>
      </c>
      <c r="H6530">
        <v>220</v>
      </c>
      <c r="I6530">
        <v>12</v>
      </c>
      <c r="J6530" s="3">
        <v>762.80000000000007</v>
      </c>
      <c r="K6530">
        <v>6.75</v>
      </c>
      <c r="L6530">
        <v>1907</v>
      </c>
      <c r="M6530">
        <f>Registros[[#This Row],[salario]]*0.06</f>
        <v>114.42</v>
      </c>
      <c r="N6530">
        <f>Registros[[#This Row],[salario]]*5%</f>
        <v>95.350000000000009</v>
      </c>
      <c r="O6530">
        <f>IF(Registros[[#This Row],[idade]]&lt;18,311.43,IF(Registros[[#This Row],[idade]]&lt;=25,488.58,IF(Registros[[#This Row],[idade]]&lt;=50,772.77,850.05)))</f>
        <v>772.77</v>
      </c>
      <c r="P6530">
        <f>IF(Registros[[#This Row],[idade]]&lt;18,23.99,IF(Registros[[#This Row],[idade]]&lt;=25,49.9,IF(Registros[[#This Row],[idade]]&lt;=50,145.2,175.45)))</f>
        <v>145.19999999999999</v>
      </c>
      <c r="Q6530">
        <v>3</v>
      </c>
      <c r="R6530">
        <v>20</v>
      </c>
      <c r="T6530">
        <v>3</v>
      </c>
      <c r="U6530" t="s">
        <v>2</v>
      </c>
      <c r="V6530" t="s">
        <v>18</v>
      </c>
    </row>
    <row r="6531" spans="1:22" x14ac:dyDescent="0.3">
      <c r="A6531">
        <v>6530</v>
      </c>
      <c r="B6531">
        <v>76587865748</v>
      </c>
      <c r="C6531">
        <v>5</v>
      </c>
      <c r="D6531" s="1">
        <v>32234</v>
      </c>
      <c r="E6531" s="3">
        <f>2023-YEAR(Registros[[#This Row],[data_nascimento]])</f>
        <v>35</v>
      </c>
      <c r="F6531" s="1">
        <v>44062</v>
      </c>
      <c r="H6531">
        <v>220</v>
      </c>
      <c r="I6531">
        <v>20</v>
      </c>
      <c r="J6531" s="3">
        <v>2135.3333333333335</v>
      </c>
      <c r="K6531">
        <v>14.85</v>
      </c>
      <c r="L6531">
        <v>3203</v>
      </c>
      <c r="M6531">
        <f>Registros[[#This Row],[salario]]*0.06</f>
        <v>192.18</v>
      </c>
      <c r="N6531">
        <f>Registros[[#This Row],[salario]]*5%</f>
        <v>160.15</v>
      </c>
      <c r="O6531">
        <f>IF(Registros[[#This Row],[idade]]&lt;18,311.43,IF(Registros[[#This Row],[idade]]&lt;=25,488.58,IF(Registros[[#This Row],[idade]]&lt;=50,772.77,850.05)))</f>
        <v>772.77</v>
      </c>
      <c r="P6531">
        <f>IF(Registros[[#This Row],[idade]]&lt;18,23.99,IF(Registros[[#This Row],[idade]]&lt;=25,49.9,IF(Registros[[#This Row],[idade]]&lt;=50,145.2,175.45)))</f>
        <v>145.19999999999999</v>
      </c>
      <c r="Q6531">
        <v>4</v>
      </c>
      <c r="R6531">
        <v>5</v>
      </c>
      <c r="T6531">
        <v>3</v>
      </c>
      <c r="U6531" t="s">
        <v>2</v>
      </c>
      <c r="V6531" t="s">
        <v>20</v>
      </c>
    </row>
    <row r="6532" spans="1:22" x14ac:dyDescent="0.3">
      <c r="A6532">
        <v>6531</v>
      </c>
      <c r="B6532">
        <v>66514608266</v>
      </c>
      <c r="C6532">
        <v>4</v>
      </c>
      <c r="D6532" s="1">
        <v>35994</v>
      </c>
      <c r="E6532" s="3">
        <f>2023-YEAR(Registros[[#This Row],[data_nascimento]])</f>
        <v>25</v>
      </c>
      <c r="F6532" s="1">
        <v>44062</v>
      </c>
      <c r="H6532">
        <v>220</v>
      </c>
      <c r="I6532">
        <v>10</v>
      </c>
      <c r="J6532" s="3">
        <v>800.33333333333326</v>
      </c>
      <c r="K6532">
        <v>6.75</v>
      </c>
      <c r="L6532">
        <v>2401</v>
      </c>
      <c r="M6532">
        <f>Registros[[#This Row],[salario]]*0.06</f>
        <v>144.06</v>
      </c>
      <c r="N6532">
        <f>Registros[[#This Row],[salario]]*5%</f>
        <v>120.05000000000001</v>
      </c>
      <c r="O6532">
        <f>IF(Registros[[#This Row],[idade]]&lt;18,311.43,IF(Registros[[#This Row],[idade]]&lt;=25,488.58,IF(Registros[[#This Row],[idade]]&lt;=50,772.77,850.05)))</f>
        <v>488.58</v>
      </c>
      <c r="P6532">
        <f>IF(Registros[[#This Row],[idade]]&lt;18,23.99,IF(Registros[[#This Row],[idade]]&lt;=25,49.9,IF(Registros[[#This Row],[idade]]&lt;=50,145.2,175.45)))</f>
        <v>49.9</v>
      </c>
      <c r="Q6532">
        <v>4</v>
      </c>
      <c r="R6532">
        <v>7</v>
      </c>
      <c r="T6532">
        <v>3</v>
      </c>
      <c r="U6532" t="s">
        <v>3</v>
      </c>
      <c r="V6532" t="s">
        <v>21</v>
      </c>
    </row>
    <row r="6533" spans="1:22" x14ac:dyDescent="0.3">
      <c r="A6533">
        <v>6532</v>
      </c>
      <c r="B6533">
        <v>35246721470</v>
      </c>
      <c r="C6533">
        <v>4</v>
      </c>
      <c r="D6533" s="1">
        <v>36173</v>
      </c>
      <c r="E6533" s="3">
        <f>2023-YEAR(Registros[[#This Row],[data_nascimento]])</f>
        <v>24</v>
      </c>
      <c r="F6533" s="1">
        <v>44062</v>
      </c>
      <c r="H6533">
        <v>220</v>
      </c>
      <c r="I6533">
        <v>6</v>
      </c>
      <c r="J6533" s="3">
        <v>1256.4000000000001</v>
      </c>
      <c r="K6533">
        <v>4.05</v>
      </c>
      <c r="L6533">
        <v>6282</v>
      </c>
      <c r="M6533">
        <f>Registros[[#This Row],[salario]]*0.06</f>
        <v>376.91999999999996</v>
      </c>
      <c r="N6533">
        <f>Registros[[#This Row],[salario]]*5%</f>
        <v>314.10000000000002</v>
      </c>
      <c r="O6533">
        <f>IF(Registros[[#This Row],[idade]]&lt;18,311.43,IF(Registros[[#This Row],[idade]]&lt;=25,488.58,IF(Registros[[#This Row],[idade]]&lt;=50,772.77,850.05)))</f>
        <v>488.58</v>
      </c>
      <c r="P6533">
        <f>IF(Registros[[#This Row],[idade]]&lt;18,23.99,IF(Registros[[#This Row],[idade]]&lt;=25,49.9,IF(Registros[[#This Row],[idade]]&lt;=50,145.2,175.45)))</f>
        <v>49.9</v>
      </c>
      <c r="Q6533">
        <v>1</v>
      </c>
      <c r="R6533">
        <v>3</v>
      </c>
      <c r="T6533">
        <v>3</v>
      </c>
      <c r="U6533" t="s">
        <v>2</v>
      </c>
      <c r="V6533" t="s">
        <v>20</v>
      </c>
    </row>
    <row r="6534" spans="1:22" x14ac:dyDescent="0.3">
      <c r="A6534">
        <v>6533</v>
      </c>
      <c r="B6534">
        <v>58082755080</v>
      </c>
      <c r="C6534">
        <v>4</v>
      </c>
      <c r="D6534" s="1">
        <v>29849</v>
      </c>
      <c r="E6534" s="3">
        <f>2023-YEAR(Registros[[#This Row],[data_nascimento]])</f>
        <v>42</v>
      </c>
      <c r="F6534" s="1">
        <v>44062</v>
      </c>
      <c r="H6534">
        <v>220</v>
      </c>
      <c r="I6534">
        <v>15</v>
      </c>
      <c r="J6534" s="3">
        <v>1428</v>
      </c>
      <c r="K6534">
        <v>27</v>
      </c>
      <c r="L6534">
        <v>2856</v>
      </c>
      <c r="M6534">
        <f>Registros[[#This Row],[salario]]*0.06</f>
        <v>171.35999999999999</v>
      </c>
      <c r="N6534">
        <f>Registros[[#This Row],[salario]]*5%</f>
        <v>142.80000000000001</v>
      </c>
      <c r="O6534">
        <f>IF(Registros[[#This Row],[idade]]&lt;18,311.43,IF(Registros[[#This Row],[idade]]&lt;=25,488.58,IF(Registros[[#This Row],[idade]]&lt;=50,772.77,850.05)))</f>
        <v>772.77</v>
      </c>
      <c r="P6534">
        <f>IF(Registros[[#This Row],[idade]]&lt;18,23.99,IF(Registros[[#This Row],[idade]]&lt;=25,49.9,IF(Registros[[#This Row],[idade]]&lt;=50,145.2,175.45)))</f>
        <v>145.19999999999999</v>
      </c>
      <c r="Q6534">
        <v>3</v>
      </c>
      <c r="R6534">
        <v>10</v>
      </c>
      <c r="T6534">
        <v>1</v>
      </c>
      <c r="U6534" t="s">
        <v>3</v>
      </c>
      <c r="V6534" t="s">
        <v>19</v>
      </c>
    </row>
    <row r="6535" spans="1:22" x14ac:dyDescent="0.3">
      <c r="A6535">
        <v>6534</v>
      </c>
      <c r="B6535">
        <v>42189545474</v>
      </c>
      <c r="C6535">
        <v>4</v>
      </c>
      <c r="D6535" s="1">
        <v>30911</v>
      </c>
      <c r="E6535" s="3">
        <f>2023-YEAR(Registros[[#This Row],[data_nascimento]])</f>
        <v>39</v>
      </c>
      <c r="F6535" s="1">
        <v>44062</v>
      </c>
      <c r="H6535">
        <v>220</v>
      </c>
      <c r="I6535">
        <v>14</v>
      </c>
      <c r="J6535" s="3">
        <v>1860.6000000000001</v>
      </c>
      <c r="K6535">
        <v>12.15</v>
      </c>
      <c r="L6535">
        <v>3987</v>
      </c>
      <c r="M6535">
        <f>Registros[[#This Row],[salario]]*0.06</f>
        <v>239.22</v>
      </c>
      <c r="N6535">
        <f>Registros[[#This Row],[salario]]*5%</f>
        <v>199.35000000000002</v>
      </c>
      <c r="O6535">
        <f>IF(Registros[[#This Row],[idade]]&lt;18,311.43,IF(Registros[[#This Row],[idade]]&lt;=25,488.58,IF(Registros[[#This Row],[idade]]&lt;=50,772.77,850.05)))</f>
        <v>772.77</v>
      </c>
      <c r="P6535">
        <f>IF(Registros[[#This Row],[idade]]&lt;18,23.99,IF(Registros[[#This Row],[idade]]&lt;=25,49.9,IF(Registros[[#This Row],[idade]]&lt;=50,145.2,175.45)))</f>
        <v>145.19999999999999</v>
      </c>
      <c r="Q6535">
        <v>5</v>
      </c>
      <c r="R6535">
        <v>24</v>
      </c>
      <c r="T6535">
        <v>2</v>
      </c>
      <c r="U6535" t="s">
        <v>3</v>
      </c>
      <c r="V6535" t="s">
        <v>22</v>
      </c>
    </row>
    <row r="6536" spans="1:22" x14ac:dyDescent="0.3">
      <c r="A6536">
        <v>6535</v>
      </c>
      <c r="B6536">
        <v>14312791011</v>
      </c>
      <c r="C6536">
        <v>7</v>
      </c>
      <c r="D6536" s="1">
        <v>29942</v>
      </c>
      <c r="E6536" s="3">
        <f>2023-YEAR(Registros[[#This Row],[data_nascimento]])</f>
        <v>42</v>
      </c>
      <c r="F6536" s="1">
        <v>44062</v>
      </c>
      <c r="H6536">
        <v>220</v>
      </c>
      <c r="I6536">
        <v>18</v>
      </c>
      <c r="J6536" s="3">
        <v>2932.8</v>
      </c>
      <c r="K6536">
        <v>6.75</v>
      </c>
      <c r="L6536">
        <v>4888</v>
      </c>
      <c r="M6536">
        <f>Registros[[#This Row],[salario]]*0.06</f>
        <v>293.27999999999997</v>
      </c>
      <c r="N6536">
        <f>Registros[[#This Row],[salario]]*5%</f>
        <v>244.4</v>
      </c>
      <c r="O6536">
        <f>IF(Registros[[#This Row],[idade]]&lt;18,311.43,IF(Registros[[#This Row],[idade]]&lt;=25,488.58,IF(Registros[[#This Row],[idade]]&lt;=50,772.77,850.05)))</f>
        <v>772.77</v>
      </c>
      <c r="P6536">
        <f>IF(Registros[[#This Row],[idade]]&lt;18,23.99,IF(Registros[[#This Row],[idade]]&lt;=25,49.9,IF(Registros[[#This Row],[idade]]&lt;=50,145.2,175.45)))</f>
        <v>145.19999999999999</v>
      </c>
      <c r="Q6536">
        <v>2</v>
      </c>
      <c r="R6536">
        <v>8</v>
      </c>
      <c r="T6536">
        <v>2</v>
      </c>
      <c r="U6536" t="s">
        <v>2</v>
      </c>
      <c r="V6536" t="s">
        <v>21</v>
      </c>
    </row>
    <row r="6537" spans="1:22" x14ac:dyDescent="0.3">
      <c r="A6537">
        <v>6536</v>
      </c>
      <c r="B6537">
        <v>14246240191</v>
      </c>
      <c r="C6537">
        <v>4</v>
      </c>
      <c r="D6537" s="1">
        <v>32074</v>
      </c>
      <c r="E6537" s="3">
        <f>2023-YEAR(Registros[[#This Row],[data_nascimento]])</f>
        <v>36</v>
      </c>
      <c r="F6537" s="1">
        <v>44062</v>
      </c>
      <c r="H6537">
        <v>220</v>
      </c>
      <c r="I6537">
        <v>6</v>
      </c>
      <c r="J6537" s="3">
        <v>319.60000000000002</v>
      </c>
      <c r="K6537">
        <v>27</v>
      </c>
      <c r="L6537">
        <v>1598</v>
      </c>
      <c r="M6537">
        <f>Registros[[#This Row],[salario]]*0.06</f>
        <v>95.88</v>
      </c>
      <c r="N6537">
        <f>Registros[[#This Row],[salario]]*5%</f>
        <v>79.900000000000006</v>
      </c>
      <c r="O6537">
        <f>IF(Registros[[#This Row],[idade]]&lt;18,311.43,IF(Registros[[#This Row],[idade]]&lt;=25,488.58,IF(Registros[[#This Row],[idade]]&lt;=50,772.77,850.05)))</f>
        <v>772.77</v>
      </c>
      <c r="P6537">
        <f>IF(Registros[[#This Row],[idade]]&lt;18,23.99,IF(Registros[[#This Row],[idade]]&lt;=25,49.9,IF(Registros[[#This Row],[idade]]&lt;=50,145.2,175.45)))</f>
        <v>145.19999999999999</v>
      </c>
      <c r="Q6537">
        <v>3</v>
      </c>
      <c r="R6537">
        <v>20</v>
      </c>
      <c r="T6537">
        <v>2</v>
      </c>
      <c r="U6537" t="s">
        <v>3</v>
      </c>
      <c r="V6537" t="s">
        <v>18</v>
      </c>
    </row>
    <row r="6538" spans="1:22" x14ac:dyDescent="0.3">
      <c r="A6538">
        <v>6537</v>
      </c>
      <c r="B6538">
        <v>45674511289</v>
      </c>
      <c r="C6538">
        <v>5</v>
      </c>
      <c r="D6538" s="1">
        <v>38233</v>
      </c>
      <c r="E6538" s="3">
        <f>2023-YEAR(Registros[[#This Row],[data_nascimento]])</f>
        <v>19</v>
      </c>
      <c r="F6538" s="1">
        <v>44062</v>
      </c>
      <c r="H6538">
        <v>220</v>
      </c>
      <c r="I6538">
        <v>8</v>
      </c>
      <c r="J6538" s="3">
        <v>1614.6666666666667</v>
      </c>
      <c r="K6538">
        <v>9.4499999999999993</v>
      </c>
      <c r="L6538">
        <v>6055</v>
      </c>
      <c r="M6538">
        <f>Registros[[#This Row],[salario]]*0.06</f>
        <v>363.3</v>
      </c>
      <c r="N6538">
        <f>Registros[[#This Row],[salario]]*5%</f>
        <v>302.75</v>
      </c>
      <c r="O6538">
        <f>IF(Registros[[#This Row],[idade]]&lt;18,311.43,IF(Registros[[#This Row],[idade]]&lt;=25,488.58,IF(Registros[[#This Row],[idade]]&lt;=50,772.77,850.05)))</f>
        <v>488.58</v>
      </c>
      <c r="P6538">
        <f>IF(Registros[[#This Row],[idade]]&lt;18,23.99,IF(Registros[[#This Row],[idade]]&lt;=25,49.9,IF(Registros[[#This Row],[idade]]&lt;=50,145.2,175.45)))</f>
        <v>49.9</v>
      </c>
      <c r="Q6538">
        <v>1</v>
      </c>
      <c r="R6538">
        <v>26</v>
      </c>
      <c r="T6538">
        <v>3</v>
      </c>
      <c r="U6538" t="s">
        <v>3</v>
      </c>
      <c r="V6538" t="s">
        <v>18</v>
      </c>
    </row>
    <row r="6539" spans="1:22" x14ac:dyDescent="0.3">
      <c r="A6539">
        <v>6538</v>
      </c>
      <c r="B6539">
        <v>74066797153</v>
      </c>
      <c r="C6539">
        <v>5</v>
      </c>
      <c r="D6539" s="1">
        <v>36138</v>
      </c>
      <c r="E6539" s="3">
        <f>2023-YEAR(Registros[[#This Row],[data_nascimento]])</f>
        <v>25</v>
      </c>
      <c r="F6539" s="1">
        <v>44062</v>
      </c>
      <c r="H6539">
        <v>220</v>
      </c>
      <c r="I6539">
        <v>5</v>
      </c>
      <c r="J6539" s="3">
        <v>954.16666666666674</v>
      </c>
      <c r="K6539">
        <v>5.4</v>
      </c>
      <c r="L6539">
        <v>5725</v>
      </c>
      <c r="M6539">
        <f>Registros[[#This Row],[salario]]*0.06</f>
        <v>343.5</v>
      </c>
      <c r="N6539">
        <f>Registros[[#This Row],[salario]]*5%</f>
        <v>286.25</v>
      </c>
      <c r="O6539">
        <f>IF(Registros[[#This Row],[idade]]&lt;18,311.43,IF(Registros[[#This Row],[idade]]&lt;=25,488.58,IF(Registros[[#This Row],[idade]]&lt;=50,772.77,850.05)))</f>
        <v>488.58</v>
      </c>
      <c r="P6539">
        <f>IF(Registros[[#This Row],[idade]]&lt;18,23.99,IF(Registros[[#This Row],[idade]]&lt;=25,49.9,IF(Registros[[#This Row],[idade]]&lt;=50,145.2,175.45)))</f>
        <v>49.9</v>
      </c>
      <c r="Q6539">
        <v>3</v>
      </c>
      <c r="R6539">
        <v>21</v>
      </c>
      <c r="T6539">
        <v>3</v>
      </c>
      <c r="U6539" t="s">
        <v>2</v>
      </c>
      <c r="V6539" t="s">
        <v>19</v>
      </c>
    </row>
    <row r="6540" spans="1:22" x14ac:dyDescent="0.3">
      <c r="A6540">
        <v>6539</v>
      </c>
      <c r="B6540">
        <v>14876260310</v>
      </c>
      <c r="C6540">
        <v>5</v>
      </c>
      <c r="D6540" s="1">
        <v>36804</v>
      </c>
      <c r="E6540" s="3">
        <f>2023-YEAR(Registros[[#This Row],[data_nascimento]])</f>
        <v>23</v>
      </c>
      <c r="F6540" s="1">
        <v>44062</v>
      </c>
      <c r="H6540">
        <v>220</v>
      </c>
      <c r="I6540">
        <v>7</v>
      </c>
      <c r="J6540" s="3">
        <v>1436.3999999999999</v>
      </c>
      <c r="K6540">
        <v>20.25</v>
      </c>
      <c r="L6540">
        <v>6156</v>
      </c>
      <c r="M6540">
        <f>Registros[[#This Row],[salario]]*0.06</f>
        <v>369.36</v>
      </c>
      <c r="N6540">
        <f>Registros[[#This Row],[salario]]*5%</f>
        <v>307.8</v>
      </c>
      <c r="O6540">
        <f>IF(Registros[[#This Row],[idade]]&lt;18,311.43,IF(Registros[[#This Row],[idade]]&lt;=25,488.58,IF(Registros[[#This Row],[idade]]&lt;=50,772.77,850.05)))</f>
        <v>488.58</v>
      </c>
      <c r="P6540">
        <f>IF(Registros[[#This Row],[idade]]&lt;18,23.99,IF(Registros[[#This Row],[idade]]&lt;=25,49.9,IF(Registros[[#This Row],[idade]]&lt;=50,145.2,175.45)))</f>
        <v>49.9</v>
      </c>
      <c r="Q6540">
        <v>3</v>
      </c>
      <c r="R6540">
        <v>14</v>
      </c>
      <c r="T6540">
        <v>2</v>
      </c>
      <c r="U6540" t="s">
        <v>2</v>
      </c>
      <c r="V6540" t="s">
        <v>18</v>
      </c>
    </row>
    <row r="6541" spans="1:22" x14ac:dyDescent="0.3">
      <c r="A6541">
        <v>6540</v>
      </c>
      <c r="B6541">
        <v>77050351678</v>
      </c>
      <c r="C6541">
        <v>4</v>
      </c>
      <c r="D6541" s="1">
        <v>35816</v>
      </c>
      <c r="E6541" s="3">
        <f>2023-YEAR(Registros[[#This Row],[data_nascimento]])</f>
        <v>25</v>
      </c>
      <c r="F6541" s="1">
        <v>44062</v>
      </c>
      <c r="H6541">
        <v>220</v>
      </c>
      <c r="I6541">
        <v>17</v>
      </c>
      <c r="J6541" s="3">
        <v>3953.6333333333332</v>
      </c>
      <c r="K6541">
        <v>1.35</v>
      </c>
      <c r="L6541">
        <v>6977</v>
      </c>
      <c r="M6541">
        <f>Registros[[#This Row],[salario]]*0.06</f>
        <v>418.62</v>
      </c>
      <c r="N6541">
        <f>Registros[[#This Row],[salario]]*5%</f>
        <v>348.85</v>
      </c>
      <c r="O6541">
        <f>IF(Registros[[#This Row],[idade]]&lt;18,311.43,IF(Registros[[#This Row],[idade]]&lt;=25,488.58,IF(Registros[[#This Row],[idade]]&lt;=50,772.77,850.05)))</f>
        <v>488.58</v>
      </c>
      <c r="P6541">
        <f>IF(Registros[[#This Row],[idade]]&lt;18,23.99,IF(Registros[[#This Row],[idade]]&lt;=25,49.9,IF(Registros[[#This Row],[idade]]&lt;=50,145.2,175.45)))</f>
        <v>49.9</v>
      </c>
      <c r="Q6541">
        <v>1</v>
      </c>
      <c r="R6541">
        <v>21</v>
      </c>
      <c r="T6541">
        <v>1</v>
      </c>
      <c r="U6541" t="s">
        <v>2</v>
      </c>
      <c r="V6541" t="s">
        <v>19</v>
      </c>
    </row>
    <row r="6542" spans="1:22" x14ac:dyDescent="0.3">
      <c r="A6542">
        <v>6541</v>
      </c>
      <c r="B6542">
        <v>39550302485</v>
      </c>
      <c r="C6542">
        <v>4</v>
      </c>
      <c r="D6542" s="1">
        <v>30500</v>
      </c>
      <c r="E6542" s="3">
        <f>2023-YEAR(Registros[[#This Row],[data_nascimento]])</f>
        <v>40</v>
      </c>
      <c r="F6542" s="1">
        <v>44062</v>
      </c>
      <c r="H6542">
        <v>220</v>
      </c>
      <c r="I6542">
        <v>15</v>
      </c>
      <c r="J6542" s="3">
        <v>3023</v>
      </c>
      <c r="K6542">
        <v>22.95</v>
      </c>
      <c r="L6542">
        <v>6046</v>
      </c>
      <c r="M6542">
        <f>Registros[[#This Row],[salario]]*0.06</f>
        <v>362.76</v>
      </c>
      <c r="N6542">
        <f>Registros[[#This Row],[salario]]*5%</f>
        <v>302.3</v>
      </c>
      <c r="O6542">
        <f>IF(Registros[[#This Row],[idade]]&lt;18,311.43,IF(Registros[[#This Row],[idade]]&lt;=25,488.58,IF(Registros[[#This Row],[idade]]&lt;=50,772.77,850.05)))</f>
        <v>772.77</v>
      </c>
      <c r="P6542">
        <f>IF(Registros[[#This Row],[idade]]&lt;18,23.99,IF(Registros[[#This Row],[idade]]&lt;=25,49.9,IF(Registros[[#This Row],[idade]]&lt;=50,145.2,175.45)))</f>
        <v>145.19999999999999</v>
      </c>
      <c r="Q6542">
        <v>1</v>
      </c>
      <c r="R6542">
        <v>6</v>
      </c>
      <c r="T6542">
        <v>1</v>
      </c>
      <c r="U6542" t="s">
        <v>2</v>
      </c>
      <c r="V6542" t="s">
        <v>21</v>
      </c>
    </row>
    <row r="6543" spans="1:22" x14ac:dyDescent="0.3">
      <c r="A6543">
        <v>6542</v>
      </c>
      <c r="B6543">
        <v>20370016584</v>
      </c>
      <c r="C6543">
        <v>4</v>
      </c>
      <c r="D6543" s="1">
        <v>28865</v>
      </c>
      <c r="E6543" s="3">
        <f>2023-YEAR(Registros[[#This Row],[data_nascimento]])</f>
        <v>44</v>
      </c>
      <c r="F6543" s="1">
        <v>44062</v>
      </c>
      <c r="H6543">
        <v>220</v>
      </c>
      <c r="I6543">
        <v>3</v>
      </c>
      <c r="J6543" s="3">
        <v>688.7</v>
      </c>
      <c r="K6543">
        <v>16.2</v>
      </c>
      <c r="L6543">
        <v>6887</v>
      </c>
      <c r="M6543">
        <f>Registros[[#This Row],[salario]]*0.06</f>
        <v>413.21999999999997</v>
      </c>
      <c r="N6543">
        <f>Registros[[#This Row],[salario]]*5%</f>
        <v>344.35</v>
      </c>
      <c r="O6543">
        <f>IF(Registros[[#This Row],[idade]]&lt;18,311.43,IF(Registros[[#This Row],[idade]]&lt;=25,488.58,IF(Registros[[#This Row],[idade]]&lt;=50,772.77,850.05)))</f>
        <v>772.77</v>
      </c>
      <c r="P6543">
        <f>IF(Registros[[#This Row],[idade]]&lt;18,23.99,IF(Registros[[#This Row],[idade]]&lt;=25,49.9,IF(Registros[[#This Row],[idade]]&lt;=50,145.2,175.45)))</f>
        <v>145.19999999999999</v>
      </c>
      <c r="Q6543">
        <v>5</v>
      </c>
      <c r="R6543">
        <v>19</v>
      </c>
      <c r="T6543">
        <v>3</v>
      </c>
      <c r="U6543" t="s">
        <v>2</v>
      </c>
      <c r="V6543" t="s">
        <v>18</v>
      </c>
    </row>
    <row r="6544" spans="1:22" x14ac:dyDescent="0.3">
      <c r="A6544">
        <v>6543</v>
      </c>
      <c r="B6544">
        <v>15229155575</v>
      </c>
      <c r="C6544">
        <v>5</v>
      </c>
      <c r="D6544" s="1">
        <v>32272</v>
      </c>
      <c r="E6544" s="3">
        <f>2023-YEAR(Registros[[#This Row],[data_nascimento]])</f>
        <v>35</v>
      </c>
      <c r="F6544" s="1">
        <v>44062</v>
      </c>
      <c r="H6544">
        <v>220</v>
      </c>
      <c r="I6544">
        <v>16</v>
      </c>
      <c r="J6544" s="3">
        <v>3846.4</v>
      </c>
      <c r="K6544">
        <v>20.25</v>
      </c>
      <c r="L6544">
        <v>7212</v>
      </c>
      <c r="M6544">
        <f>Registros[[#This Row],[salario]]*0.06</f>
        <v>432.71999999999997</v>
      </c>
      <c r="N6544">
        <f>Registros[[#This Row],[salario]]*5%</f>
        <v>360.6</v>
      </c>
      <c r="O6544">
        <f>IF(Registros[[#This Row],[idade]]&lt;18,311.43,IF(Registros[[#This Row],[idade]]&lt;=25,488.58,IF(Registros[[#This Row],[idade]]&lt;=50,772.77,850.05)))</f>
        <v>772.77</v>
      </c>
      <c r="P6544">
        <f>IF(Registros[[#This Row],[idade]]&lt;18,23.99,IF(Registros[[#This Row],[idade]]&lt;=25,49.9,IF(Registros[[#This Row],[idade]]&lt;=50,145.2,175.45)))</f>
        <v>145.19999999999999</v>
      </c>
      <c r="Q6544">
        <v>1</v>
      </c>
      <c r="R6544">
        <v>27</v>
      </c>
      <c r="T6544">
        <v>1</v>
      </c>
      <c r="U6544" t="s">
        <v>3</v>
      </c>
      <c r="V6544" t="s">
        <v>18</v>
      </c>
    </row>
    <row r="6545" spans="1:22" x14ac:dyDescent="0.3">
      <c r="A6545">
        <v>6544</v>
      </c>
      <c r="B6545">
        <v>82897716571</v>
      </c>
      <c r="C6545">
        <v>6</v>
      </c>
      <c r="D6545" s="1">
        <v>35746</v>
      </c>
      <c r="E6545" s="3">
        <f>2023-YEAR(Registros[[#This Row],[data_nascimento]])</f>
        <v>26</v>
      </c>
      <c r="F6545" s="1">
        <v>44062</v>
      </c>
      <c r="H6545">
        <v>220</v>
      </c>
      <c r="I6545">
        <v>11</v>
      </c>
      <c r="J6545" s="3">
        <v>1193.5</v>
      </c>
      <c r="K6545">
        <v>14.85</v>
      </c>
      <c r="L6545">
        <v>3255</v>
      </c>
      <c r="M6545">
        <f>Registros[[#This Row],[salario]]*0.06</f>
        <v>195.29999999999998</v>
      </c>
      <c r="N6545">
        <f>Registros[[#This Row],[salario]]*5%</f>
        <v>162.75</v>
      </c>
      <c r="O6545">
        <f>IF(Registros[[#This Row],[idade]]&lt;18,311.43,IF(Registros[[#This Row],[idade]]&lt;=25,488.58,IF(Registros[[#This Row],[idade]]&lt;=50,772.77,850.05)))</f>
        <v>772.77</v>
      </c>
      <c r="P6545">
        <f>IF(Registros[[#This Row],[idade]]&lt;18,23.99,IF(Registros[[#This Row],[idade]]&lt;=25,49.9,IF(Registros[[#This Row],[idade]]&lt;=50,145.2,175.45)))</f>
        <v>145.19999999999999</v>
      </c>
      <c r="Q6545">
        <v>1</v>
      </c>
      <c r="R6545">
        <v>10</v>
      </c>
      <c r="T6545">
        <v>3</v>
      </c>
      <c r="U6545" t="s">
        <v>3</v>
      </c>
      <c r="V6545" t="s">
        <v>18</v>
      </c>
    </row>
    <row r="6546" spans="1:22" x14ac:dyDescent="0.3">
      <c r="A6546">
        <v>6545</v>
      </c>
      <c r="B6546">
        <v>71600582091</v>
      </c>
      <c r="C6546">
        <v>4</v>
      </c>
      <c r="D6546" s="1">
        <v>27969</v>
      </c>
      <c r="E6546" s="3">
        <f>2023-YEAR(Registros[[#This Row],[data_nascimento]])</f>
        <v>47</v>
      </c>
      <c r="F6546" s="1">
        <v>44062</v>
      </c>
      <c r="H6546">
        <v>220</v>
      </c>
      <c r="I6546">
        <v>17</v>
      </c>
      <c r="J6546" s="3">
        <v>4212.6000000000004</v>
      </c>
      <c r="K6546">
        <v>1.35</v>
      </c>
      <c r="L6546">
        <v>7434</v>
      </c>
      <c r="M6546">
        <f>Registros[[#This Row],[salario]]*0.06</f>
        <v>446.03999999999996</v>
      </c>
      <c r="N6546">
        <f>Registros[[#This Row],[salario]]*5%</f>
        <v>371.70000000000005</v>
      </c>
      <c r="O6546">
        <f>IF(Registros[[#This Row],[idade]]&lt;18,311.43,IF(Registros[[#This Row],[idade]]&lt;=25,488.58,IF(Registros[[#This Row],[idade]]&lt;=50,772.77,850.05)))</f>
        <v>772.77</v>
      </c>
      <c r="P6546">
        <f>IF(Registros[[#This Row],[idade]]&lt;18,23.99,IF(Registros[[#This Row],[idade]]&lt;=25,49.9,IF(Registros[[#This Row],[idade]]&lt;=50,145.2,175.45)))</f>
        <v>145.19999999999999</v>
      </c>
      <c r="Q6546">
        <v>2</v>
      </c>
      <c r="R6546">
        <v>9</v>
      </c>
      <c r="T6546">
        <v>3</v>
      </c>
      <c r="U6546" t="s">
        <v>2</v>
      </c>
      <c r="V6546" t="s">
        <v>20</v>
      </c>
    </row>
    <row r="6547" spans="1:22" x14ac:dyDescent="0.3">
      <c r="A6547">
        <v>6546</v>
      </c>
      <c r="B6547">
        <v>10937114716</v>
      </c>
      <c r="C6547">
        <v>6</v>
      </c>
      <c r="D6547" s="1">
        <v>37408</v>
      </c>
      <c r="E6547" s="3">
        <f>2023-YEAR(Registros[[#This Row],[data_nascimento]])</f>
        <v>21</v>
      </c>
      <c r="F6547" s="1">
        <v>44062</v>
      </c>
      <c r="H6547">
        <v>220</v>
      </c>
      <c r="I6547">
        <v>4</v>
      </c>
      <c r="J6547" s="3">
        <v>382.53333333333336</v>
      </c>
      <c r="K6547">
        <v>13.5</v>
      </c>
      <c r="L6547">
        <v>2869</v>
      </c>
      <c r="M6547">
        <f>Registros[[#This Row],[salario]]*0.06</f>
        <v>172.14</v>
      </c>
      <c r="N6547">
        <f>Registros[[#This Row],[salario]]*5%</f>
        <v>143.45000000000002</v>
      </c>
      <c r="O6547">
        <f>IF(Registros[[#This Row],[idade]]&lt;18,311.43,IF(Registros[[#This Row],[idade]]&lt;=25,488.58,IF(Registros[[#This Row],[idade]]&lt;=50,772.77,850.05)))</f>
        <v>488.58</v>
      </c>
      <c r="P6547">
        <f>IF(Registros[[#This Row],[idade]]&lt;18,23.99,IF(Registros[[#This Row],[idade]]&lt;=25,49.9,IF(Registros[[#This Row],[idade]]&lt;=50,145.2,175.45)))</f>
        <v>49.9</v>
      </c>
      <c r="Q6547">
        <v>5</v>
      </c>
      <c r="R6547">
        <v>9</v>
      </c>
      <c r="T6547">
        <v>1</v>
      </c>
      <c r="U6547" t="s">
        <v>2</v>
      </c>
      <c r="V6547" t="s">
        <v>20</v>
      </c>
    </row>
    <row r="6548" spans="1:22" x14ac:dyDescent="0.3">
      <c r="A6548">
        <v>6547</v>
      </c>
      <c r="B6548">
        <v>44681488285</v>
      </c>
      <c r="C6548">
        <v>6</v>
      </c>
      <c r="D6548" s="1">
        <v>28034</v>
      </c>
      <c r="E6548" s="3">
        <f>2023-YEAR(Registros[[#This Row],[data_nascimento]])</f>
        <v>47</v>
      </c>
      <c r="F6548" s="1">
        <v>44062</v>
      </c>
      <c r="H6548">
        <v>220</v>
      </c>
      <c r="I6548">
        <v>6</v>
      </c>
      <c r="J6548" s="3">
        <v>581.40000000000009</v>
      </c>
      <c r="K6548">
        <v>21.6</v>
      </c>
      <c r="L6548">
        <v>2907</v>
      </c>
      <c r="M6548">
        <f>Registros[[#This Row],[salario]]*0.06</f>
        <v>174.42</v>
      </c>
      <c r="N6548">
        <f>Registros[[#This Row],[salario]]*5%</f>
        <v>145.35</v>
      </c>
      <c r="O6548">
        <f>IF(Registros[[#This Row],[idade]]&lt;18,311.43,IF(Registros[[#This Row],[idade]]&lt;=25,488.58,IF(Registros[[#This Row],[idade]]&lt;=50,772.77,850.05)))</f>
        <v>772.77</v>
      </c>
      <c r="P6548">
        <f>IF(Registros[[#This Row],[idade]]&lt;18,23.99,IF(Registros[[#This Row],[idade]]&lt;=25,49.9,IF(Registros[[#This Row],[idade]]&lt;=50,145.2,175.45)))</f>
        <v>145.19999999999999</v>
      </c>
      <c r="Q6548">
        <v>2</v>
      </c>
      <c r="R6548">
        <v>13</v>
      </c>
      <c r="T6548">
        <v>3</v>
      </c>
      <c r="U6548" t="s">
        <v>3</v>
      </c>
      <c r="V6548" t="s">
        <v>22</v>
      </c>
    </row>
    <row r="6549" spans="1:22" x14ac:dyDescent="0.3">
      <c r="A6549">
        <v>6548</v>
      </c>
      <c r="B6549">
        <v>86287376079</v>
      </c>
      <c r="C6549">
        <v>5</v>
      </c>
      <c r="D6549" s="1">
        <v>31429</v>
      </c>
      <c r="E6549" s="3">
        <f>2023-YEAR(Registros[[#This Row],[data_nascimento]])</f>
        <v>37</v>
      </c>
      <c r="F6549" s="1">
        <v>44062</v>
      </c>
      <c r="H6549">
        <v>220</v>
      </c>
      <c r="I6549">
        <v>19</v>
      </c>
      <c r="J6549" s="3">
        <v>1405.3666666666668</v>
      </c>
      <c r="K6549">
        <v>18.899999999999999</v>
      </c>
      <c r="L6549">
        <v>2219</v>
      </c>
      <c r="M6549">
        <f>Registros[[#This Row],[salario]]*0.06</f>
        <v>133.13999999999999</v>
      </c>
      <c r="N6549">
        <f>Registros[[#This Row],[salario]]*5%</f>
        <v>110.95</v>
      </c>
      <c r="O6549">
        <f>IF(Registros[[#This Row],[idade]]&lt;18,311.43,IF(Registros[[#This Row],[idade]]&lt;=25,488.58,IF(Registros[[#This Row],[idade]]&lt;=50,772.77,850.05)))</f>
        <v>772.77</v>
      </c>
      <c r="P6549">
        <f>IF(Registros[[#This Row],[idade]]&lt;18,23.99,IF(Registros[[#This Row],[idade]]&lt;=25,49.9,IF(Registros[[#This Row],[idade]]&lt;=50,145.2,175.45)))</f>
        <v>145.19999999999999</v>
      </c>
      <c r="Q6549">
        <v>1</v>
      </c>
      <c r="R6549">
        <v>8</v>
      </c>
      <c r="T6549">
        <v>3</v>
      </c>
      <c r="U6549" t="s">
        <v>2</v>
      </c>
      <c r="V6549" t="s">
        <v>21</v>
      </c>
    </row>
    <row r="6550" spans="1:22" x14ac:dyDescent="0.3">
      <c r="A6550">
        <v>6549</v>
      </c>
      <c r="B6550">
        <v>32037033666</v>
      </c>
      <c r="C6550">
        <v>7</v>
      </c>
      <c r="D6550" s="1">
        <v>37823</v>
      </c>
      <c r="E6550" s="3">
        <f>2023-YEAR(Registros[[#This Row],[data_nascimento]])</f>
        <v>20</v>
      </c>
      <c r="F6550" s="1">
        <v>44062</v>
      </c>
      <c r="H6550">
        <v>220</v>
      </c>
      <c r="I6550">
        <v>4</v>
      </c>
      <c r="J6550" s="3">
        <v>259.2</v>
      </c>
      <c r="K6550">
        <v>20.25</v>
      </c>
      <c r="L6550">
        <v>1944</v>
      </c>
      <c r="M6550">
        <f>Registros[[#This Row],[salario]]*0.06</f>
        <v>116.64</v>
      </c>
      <c r="N6550">
        <f>Registros[[#This Row],[salario]]*5%</f>
        <v>97.2</v>
      </c>
      <c r="O6550">
        <f>IF(Registros[[#This Row],[idade]]&lt;18,311.43,IF(Registros[[#This Row],[idade]]&lt;=25,488.58,IF(Registros[[#This Row],[idade]]&lt;=50,772.77,850.05)))</f>
        <v>488.58</v>
      </c>
      <c r="P6550">
        <f>IF(Registros[[#This Row],[idade]]&lt;18,23.99,IF(Registros[[#This Row],[idade]]&lt;=25,49.9,IF(Registros[[#This Row],[idade]]&lt;=50,145.2,175.45)))</f>
        <v>49.9</v>
      </c>
      <c r="Q6550">
        <v>4</v>
      </c>
      <c r="R6550">
        <v>6</v>
      </c>
      <c r="T6550">
        <v>3</v>
      </c>
      <c r="U6550" t="s">
        <v>3</v>
      </c>
      <c r="V6550" t="s">
        <v>22</v>
      </c>
    </row>
    <row r="6551" spans="1:22" x14ac:dyDescent="0.3">
      <c r="A6551">
        <v>6550</v>
      </c>
      <c r="B6551">
        <v>14424072045</v>
      </c>
      <c r="C6551">
        <v>6</v>
      </c>
      <c r="D6551" s="1">
        <v>34344</v>
      </c>
      <c r="E6551" s="3">
        <f>2023-YEAR(Registros[[#This Row],[data_nascimento]])</f>
        <v>29</v>
      </c>
      <c r="F6551" s="1">
        <v>44062</v>
      </c>
      <c r="H6551">
        <v>220</v>
      </c>
      <c r="I6551">
        <v>9</v>
      </c>
      <c r="J6551" s="3">
        <v>1910.1</v>
      </c>
      <c r="K6551">
        <v>10.8</v>
      </c>
      <c r="L6551">
        <v>6367</v>
      </c>
      <c r="M6551">
        <f>Registros[[#This Row],[salario]]*0.06</f>
        <v>382.02</v>
      </c>
      <c r="N6551">
        <f>Registros[[#This Row],[salario]]*5%</f>
        <v>318.35000000000002</v>
      </c>
      <c r="O6551">
        <f>IF(Registros[[#This Row],[idade]]&lt;18,311.43,IF(Registros[[#This Row],[idade]]&lt;=25,488.58,IF(Registros[[#This Row],[idade]]&lt;=50,772.77,850.05)))</f>
        <v>772.77</v>
      </c>
      <c r="P6551">
        <f>IF(Registros[[#This Row],[idade]]&lt;18,23.99,IF(Registros[[#This Row],[idade]]&lt;=25,49.9,IF(Registros[[#This Row],[idade]]&lt;=50,145.2,175.45)))</f>
        <v>145.19999999999999</v>
      </c>
      <c r="Q6551">
        <v>1</v>
      </c>
      <c r="R6551">
        <v>1</v>
      </c>
      <c r="T6551">
        <v>3</v>
      </c>
      <c r="U6551" t="s">
        <v>3</v>
      </c>
      <c r="V6551" t="s">
        <v>22</v>
      </c>
    </row>
    <row r="6552" spans="1:22" x14ac:dyDescent="0.3">
      <c r="A6552">
        <v>6551</v>
      </c>
      <c r="B6552">
        <v>72118544064</v>
      </c>
      <c r="C6552">
        <v>4</v>
      </c>
      <c r="D6552" s="1">
        <v>30412</v>
      </c>
      <c r="E6552" s="3">
        <f>2023-YEAR(Registros[[#This Row],[data_nascimento]])</f>
        <v>40</v>
      </c>
      <c r="F6552" s="1">
        <v>44062</v>
      </c>
      <c r="H6552">
        <v>220</v>
      </c>
      <c r="I6552">
        <v>1</v>
      </c>
      <c r="J6552" s="3">
        <v>69.733333333333334</v>
      </c>
      <c r="K6552">
        <v>12.15</v>
      </c>
      <c r="L6552">
        <v>2092</v>
      </c>
      <c r="M6552">
        <f>Registros[[#This Row],[salario]]*0.06</f>
        <v>125.52</v>
      </c>
      <c r="N6552">
        <f>Registros[[#This Row],[salario]]*5%</f>
        <v>104.60000000000001</v>
      </c>
      <c r="O6552">
        <f>IF(Registros[[#This Row],[idade]]&lt;18,311.43,IF(Registros[[#This Row],[idade]]&lt;=25,488.58,IF(Registros[[#This Row],[idade]]&lt;=50,772.77,850.05)))</f>
        <v>772.77</v>
      </c>
      <c r="P6552">
        <f>IF(Registros[[#This Row],[idade]]&lt;18,23.99,IF(Registros[[#This Row],[idade]]&lt;=25,49.9,IF(Registros[[#This Row],[idade]]&lt;=50,145.2,175.45)))</f>
        <v>145.19999999999999</v>
      </c>
      <c r="Q6552">
        <v>2</v>
      </c>
      <c r="R6552">
        <v>8</v>
      </c>
      <c r="T6552">
        <v>1</v>
      </c>
      <c r="U6552" t="s">
        <v>2</v>
      </c>
      <c r="V6552" t="s">
        <v>20</v>
      </c>
    </row>
    <row r="6553" spans="1:22" x14ac:dyDescent="0.3">
      <c r="A6553">
        <v>6552</v>
      </c>
      <c r="B6553">
        <v>56609042460</v>
      </c>
      <c r="C6553">
        <v>7</v>
      </c>
      <c r="D6553" s="1">
        <v>38745</v>
      </c>
      <c r="E6553" s="3">
        <f>2023-YEAR(Registros[[#This Row],[data_nascimento]])</f>
        <v>17</v>
      </c>
      <c r="F6553" s="1">
        <v>44062</v>
      </c>
      <c r="H6553">
        <v>120</v>
      </c>
      <c r="I6553">
        <v>14</v>
      </c>
      <c r="J6553" s="3">
        <v>2670.7333333333336</v>
      </c>
      <c r="K6553">
        <v>12.15</v>
      </c>
      <c r="L6553">
        <v>5723</v>
      </c>
      <c r="M6553">
        <f>Registros[[#This Row],[salario]]*0.06</f>
        <v>343.38</v>
      </c>
      <c r="N6553">
        <f>Registros[[#This Row],[salario]]*5%</f>
        <v>286.15000000000003</v>
      </c>
      <c r="O6553">
        <f>IF(Registros[[#This Row],[idade]]&lt;18,311.43,IF(Registros[[#This Row],[idade]]&lt;=25,488.58,IF(Registros[[#This Row],[idade]]&lt;=50,772.77,850.05)))</f>
        <v>311.43</v>
      </c>
      <c r="P6553">
        <f>IF(Registros[[#This Row],[idade]]&lt;18,23.99,IF(Registros[[#This Row],[idade]]&lt;=25,49.9,IF(Registros[[#This Row],[idade]]&lt;=50,145.2,175.45)))</f>
        <v>23.99</v>
      </c>
      <c r="Q6553">
        <v>1</v>
      </c>
      <c r="R6553">
        <v>19</v>
      </c>
      <c r="T6553">
        <v>3</v>
      </c>
      <c r="U6553" t="s">
        <v>3</v>
      </c>
      <c r="V6553" t="s">
        <v>22</v>
      </c>
    </row>
    <row r="6554" spans="1:22" x14ac:dyDescent="0.3">
      <c r="A6554">
        <v>6553</v>
      </c>
      <c r="B6554">
        <v>23556183893</v>
      </c>
      <c r="C6554">
        <v>4</v>
      </c>
      <c r="D6554" s="1">
        <v>29076</v>
      </c>
      <c r="E6554" s="3">
        <f>2023-YEAR(Registros[[#This Row],[data_nascimento]])</f>
        <v>44</v>
      </c>
      <c r="F6554" s="1">
        <v>44062</v>
      </c>
      <c r="H6554">
        <v>220</v>
      </c>
      <c r="I6554">
        <v>5</v>
      </c>
      <c r="J6554" s="3">
        <v>1106.8333333333335</v>
      </c>
      <c r="K6554">
        <v>2.7</v>
      </c>
      <c r="L6554">
        <v>6641</v>
      </c>
      <c r="M6554">
        <f>Registros[[#This Row],[salario]]*0.06</f>
        <v>398.46</v>
      </c>
      <c r="N6554">
        <f>Registros[[#This Row],[salario]]*5%</f>
        <v>332.05</v>
      </c>
      <c r="O6554">
        <f>IF(Registros[[#This Row],[idade]]&lt;18,311.43,IF(Registros[[#This Row],[idade]]&lt;=25,488.58,IF(Registros[[#This Row],[idade]]&lt;=50,772.77,850.05)))</f>
        <v>772.77</v>
      </c>
      <c r="P6554">
        <f>IF(Registros[[#This Row],[idade]]&lt;18,23.99,IF(Registros[[#This Row],[idade]]&lt;=25,49.9,IF(Registros[[#This Row],[idade]]&lt;=50,145.2,175.45)))</f>
        <v>145.19999999999999</v>
      </c>
      <c r="Q6554">
        <v>3</v>
      </c>
      <c r="R6554">
        <v>8</v>
      </c>
      <c r="T6554">
        <v>1</v>
      </c>
      <c r="U6554" t="s">
        <v>2</v>
      </c>
      <c r="V6554" t="s">
        <v>21</v>
      </c>
    </row>
    <row r="6555" spans="1:22" x14ac:dyDescent="0.3">
      <c r="A6555">
        <v>6554</v>
      </c>
      <c r="B6555">
        <v>39551849787</v>
      </c>
      <c r="C6555">
        <v>4</v>
      </c>
      <c r="D6555" s="1">
        <v>35997</v>
      </c>
      <c r="E6555" s="3">
        <f>2023-YEAR(Registros[[#This Row],[data_nascimento]])</f>
        <v>25</v>
      </c>
      <c r="F6555" s="1">
        <v>44062</v>
      </c>
      <c r="H6555">
        <v>220</v>
      </c>
      <c r="I6555">
        <v>1</v>
      </c>
      <c r="J6555" s="3">
        <v>117.56666666666666</v>
      </c>
      <c r="K6555">
        <v>27</v>
      </c>
      <c r="L6555">
        <v>3527</v>
      </c>
      <c r="M6555">
        <f>Registros[[#This Row],[salario]]*0.06</f>
        <v>211.62</v>
      </c>
      <c r="N6555">
        <f>Registros[[#This Row],[salario]]*5%</f>
        <v>176.35000000000002</v>
      </c>
      <c r="O6555">
        <f>IF(Registros[[#This Row],[idade]]&lt;18,311.43,IF(Registros[[#This Row],[idade]]&lt;=25,488.58,IF(Registros[[#This Row],[idade]]&lt;=50,772.77,850.05)))</f>
        <v>488.58</v>
      </c>
      <c r="P6555">
        <f>IF(Registros[[#This Row],[idade]]&lt;18,23.99,IF(Registros[[#This Row],[idade]]&lt;=25,49.9,IF(Registros[[#This Row],[idade]]&lt;=50,145.2,175.45)))</f>
        <v>49.9</v>
      </c>
      <c r="Q6555">
        <v>3</v>
      </c>
      <c r="R6555">
        <v>4</v>
      </c>
      <c r="T6555">
        <v>2</v>
      </c>
      <c r="U6555" t="s">
        <v>3</v>
      </c>
      <c r="V6555" t="s">
        <v>21</v>
      </c>
    </row>
    <row r="6556" spans="1:22" x14ac:dyDescent="0.3">
      <c r="A6556">
        <v>6555</v>
      </c>
      <c r="B6556">
        <v>49886337028</v>
      </c>
      <c r="C6556">
        <v>7</v>
      </c>
      <c r="D6556" s="1">
        <v>27816</v>
      </c>
      <c r="E6556" s="3">
        <f>2023-YEAR(Registros[[#This Row],[data_nascimento]])</f>
        <v>47</v>
      </c>
      <c r="F6556" s="1">
        <v>44062</v>
      </c>
      <c r="H6556">
        <v>220</v>
      </c>
      <c r="I6556">
        <v>20</v>
      </c>
      <c r="J6556" s="3">
        <v>898</v>
      </c>
      <c r="K6556">
        <v>24.3</v>
      </c>
      <c r="L6556">
        <v>1347</v>
      </c>
      <c r="M6556">
        <f>Registros[[#This Row],[salario]]*0.06</f>
        <v>80.819999999999993</v>
      </c>
      <c r="N6556">
        <f>Registros[[#This Row],[salario]]*5%</f>
        <v>67.350000000000009</v>
      </c>
      <c r="O6556">
        <f>IF(Registros[[#This Row],[idade]]&lt;18,311.43,IF(Registros[[#This Row],[idade]]&lt;=25,488.58,IF(Registros[[#This Row],[idade]]&lt;=50,772.77,850.05)))</f>
        <v>772.77</v>
      </c>
      <c r="P6556">
        <f>IF(Registros[[#This Row],[idade]]&lt;18,23.99,IF(Registros[[#This Row],[idade]]&lt;=25,49.9,IF(Registros[[#This Row],[idade]]&lt;=50,145.2,175.45)))</f>
        <v>145.19999999999999</v>
      </c>
      <c r="Q6556">
        <v>5</v>
      </c>
      <c r="R6556">
        <v>11</v>
      </c>
      <c r="T6556">
        <v>3</v>
      </c>
      <c r="U6556" t="s">
        <v>2</v>
      </c>
      <c r="V6556" t="s">
        <v>18</v>
      </c>
    </row>
    <row r="6557" spans="1:22" x14ac:dyDescent="0.3">
      <c r="A6557">
        <v>6556</v>
      </c>
      <c r="B6557">
        <v>13955770732</v>
      </c>
      <c r="C6557">
        <v>6</v>
      </c>
      <c r="D6557" s="1">
        <v>27960</v>
      </c>
      <c r="E6557" s="3">
        <f>2023-YEAR(Registros[[#This Row],[data_nascimento]])</f>
        <v>47</v>
      </c>
      <c r="F6557" s="1">
        <v>44062</v>
      </c>
      <c r="H6557">
        <v>220</v>
      </c>
      <c r="I6557">
        <v>8</v>
      </c>
      <c r="J6557" s="3">
        <v>1204.8</v>
      </c>
      <c r="K6557">
        <v>6.75</v>
      </c>
      <c r="L6557">
        <v>4518</v>
      </c>
      <c r="M6557">
        <f>Registros[[#This Row],[salario]]*0.06</f>
        <v>271.08</v>
      </c>
      <c r="N6557">
        <f>Registros[[#This Row],[salario]]*5%</f>
        <v>225.9</v>
      </c>
      <c r="O6557">
        <f>IF(Registros[[#This Row],[idade]]&lt;18,311.43,IF(Registros[[#This Row],[idade]]&lt;=25,488.58,IF(Registros[[#This Row],[idade]]&lt;=50,772.77,850.05)))</f>
        <v>772.77</v>
      </c>
      <c r="P6557">
        <f>IF(Registros[[#This Row],[idade]]&lt;18,23.99,IF(Registros[[#This Row],[idade]]&lt;=25,49.9,IF(Registros[[#This Row],[idade]]&lt;=50,145.2,175.45)))</f>
        <v>145.19999999999999</v>
      </c>
      <c r="Q6557">
        <v>2</v>
      </c>
      <c r="R6557">
        <v>19</v>
      </c>
      <c r="T6557">
        <v>3</v>
      </c>
      <c r="U6557" t="s">
        <v>2</v>
      </c>
      <c r="V6557" t="s">
        <v>18</v>
      </c>
    </row>
    <row r="6558" spans="1:22" x14ac:dyDescent="0.3">
      <c r="A6558">
        <v>6557</v>
      </c>
      <c r="B6558">
        <v>89420766473</v>
      </c>
      <c r="C6558">
        <v>7</v>
      </c>
      <c r="D6558" s="1">
        <v>31188</v>
      </c>
      <c r="E6558" s="3">
        <f>2023-YEAR(Registros[[#This Row],[data_nascimento]])</f>
        <v>38</v>
      </c>
      <c r="F6558" s="1">
        <v>44062</v>
      </c>
      <c r="H6558">
        <v>220</v>
      </c>
      <c r="I6558">
        <v>11</v>
      </c>
      <c r="J6558" s="3">
        <v>652.66666666666674</v>
      </c>
      <c r="K6558">
        <v>17.55</v>
      </c>
      <c r="L6558">
        <v>1780</v>
      </c>
      <c r="M6558">
        <f>Registros[[#This Row],[salario]]*0.06</f>
        <v>106.8</v>
      </c>
      <c r="N6558">
        <f>Registros[[#This Row],[salario]]*5%</f>
        <v>89</v>
      </c>
      <c r="O6558">
        <f>IF(Registros[[#This Row],[idade]]&lt;18,311.43,IF(Registros[[#This Row],[idade]]&lt;=25,488.58,IF(Registros[[#This Row],[idade]]&lt;=50,772.77,850.05)))</f>
        <v>772.77</v>
      </c>
      <c r="P6558">
        <f>IF(Registros[[#This Row],[idade]]&lt;18,23.99,IF(Registros[[#This Row],[idade]]&lt;=25,49.9,IF(Registros[[#This Row],[idade]]&lt;=50,145.2,175.45)))</f>
        <v>145.19999999999999</v>
      </c>
      <c r="Q6558">
        <v>3</v>
      </c>
      <c r="R6558">
        <v>6</v>
      </c>
      <c r="T6558">
        <v>1</v>
      </c>
      <c r="U6558" t="s">
        <v>2</v>
      </c>
      <c r="V6558" t="s">
        <v>18</v>
      </c>
    </row>
    <row r="6559" spans="1:22" x14ac:dyDescent="0.3">
      <c r="A6559">
        <v>6558</v>
      </c>
      <c r="B6559">
        <v>77820133431</v>
      </c>
      <c r="C6559">
        <v>7</v>
      </c>
      <c r="D6559" s="1">
        <v>39009</v>
      </c>
      <c r="E6559" s="3">
        <f>2023-YEAR(Registros[[#This Row],[data_nascimento]])</f>
        <v>17</v>
      </c>
      <c r="F6559" s="1">
        <v>44062</v>
      </c>
      <c r="H6559">
        <v>120</v>
      </c>
      <c r="I6559">
        <v>17</v>
      </c>
      <c r="J6559" s="3">
        <v>1416.6666666666665</v>
      </c>
      <c r="K6559">
        <v>5.4</v>
      </c>
      <c r="L6559">
        <v>2500</v>
      </c>
      <c r="M6559">
        <f>Registros[[#This Row],[salario]]*0.06</f>
        <v>150</v>
      </c>
      <c r="N6559">
        <f>Registros[[#This Row],[salario]]*5%</f>
        <v>125</v>
      </c>
      <c r="O6559">
        <f>IF(Registros[[#This Row],[idade]]&lt;18,311.43,IF(Registros[[#This Row],[idade]]&lt;=25,488.58,IF(Registros[[#This Row],[idade]]&lt;=50,772.77,850.05)))</f>
        <v>311.43</v>
      </c>
      <c r="P6559">
        <f>IF(Registros[[#This Row],[idade]]&lt;18,23.99,IF(Registros[[#This Row],[idade]]&lt;=25,49.9,IF(Registros[[#This Row],[idade]]&lt;=50,145.2,175.45)))</f>
        <v>23.99</v>
      </c>
      <c r="Q6559">
        <v>2</v>
      </c>
      <c r="R6559">
        <v>6</v>
      </c>
      <c r="T6559">
        <v>2</v>
      </c>
      <c r="U6559" t="s">
        <v>3</v>
      </c>
      <c r="V6559" t="s">
        <v>18</v>
      </c>
    </row>
    <row r="6560" spans="1:22" x14ac:dyDescent="0.3">
      <c r="A6560">
        <v>6559</v>
      </c>
      <c r="B6560">
        <v>90910330304</v>
      </c>
      <c r="C6560">
        <v>5</v>
      </c>
      <c r="D6560" s="1">
        <v>32216</v>
      </c>
      <c r="E6560" s="3">
        <f>2023-YEAR(Registros[[#This Row],[data_nascimento]])</f>
        <v>35</v>
      </c>
      <c r="F6560" s="1">
        <v>44062</v>
      </c>
      <c r="H6560">
        <v>220</v>
      </c>
      <c r="I6560">
        <v>14</v>
      </c>
      <c r="J6560" s="3">
        <v>2956.333333333333</v>
      </c>
      <c r="K6560">
        <v>10.8</v>
      </c>
      <c r="L6560">
        <v>6335</v>
      </c>
      <c r="M6560">
        <f>Registros[[#This Row],[salario]]*0.06</f>
        <v>380.09999999999997</v>
      </c>
      <c r="N6560">
        <f>Registros[[#This Row],[salario]]*5%</f>
        <v>316.75</v>
      </c>
      <c r="O6560">
        <f>IF(Registros[[#This Row],[idade]]&lt;18,311.43,IF(Registros[[#This Row],[idade]]&lt;=25,488.58,IF(Registros[[#This Row],[idade]]&lt;=50,772.77,850.05)))</f>
        <v>772.77</v>
      </c>
      <c r="P6560">
        <f>IF(Registros[[#This Row],[idade]]&lt;18,23.99,IF(Registros[[#This Row],[idade]]&lt;=25,49.9,IF(Registros[[#This Row],[idade]]&lt;=50,145.2,175.45)))</f>
        <v>145.19999999999999</v>
      </c>
      <c r="Q6560">
        <v>2</v>
      </c>
      <c r="R6560">
        <v>8</v>
      </c>
      <c r="T6560">
        <v>3</v>
      </c>
      <c r="U6560" t="s">
        <v>2</v>
      </c>
      <c r="V6560" t="s">
        <v>18</v>
      </c>
    </row>
    <row r="6561" spans="1:22" x14ac:dyDescent="0.3">
      <c r="A6561">
        <v>6560</v>
      </c>
      <c r="B6561">
        <v>91037083161</v>
      </c>
      <c r="C6561">
        <v>4</v>
      </c>
      <c r="D6561" s="1">
        <v>30633</v>
      </c>
      <c r="E6561" s="3">
        <f>2023-YEAR(Registros[[#This Row],[data_nascimento]])</f>
        <v>40</v>
      </c>
      <c r="F6561" s="1">
        <v>44062</v>
      </c>
      <c r="H6561">
        <v>220</v>
      </c>
      <c r="I6561">
        <v>2</v>
      </c>
      <c r="J6561" s="3">
        <v>189.93333333333334</v>
      </c>
      <c r="K6561">
        <v>5.4</v>
      </c>
      <c r="L6561">
        <v>2849</v>
      </c>
      <c r="M6561">
        <f>Registros[[#This Row],[salario]]*0.06</f>
        <v>170.94</v>
      </c>
      <c r="N6561">
        <f>Registros[[#This Row],[salario]]*5%</f>
        <v>142.45000000000002</v>
      </c>
      <c r="O6561">
        <f>IF(Registros[[#This Row],[idade]]&lt;18,311.43,IF(Registros[[#This Row],[idade]]&lt;=25,488.58,IF(Registros[[#This Row],[idade]]&lt;=50,772.77,850.05)))</f>
        <v>772.77</v>
      </c>
      <c r="P6561">
        <f>IF(Registros[[#This Row],[idade]]&lt;18,23.99,IF(Registros[[#This Row],[idade]]&lt;=25,49.9,IF(Registros[[#This Row],[idade]]&lt;=50,145.2,175.45)))</f>
        <v>145.19999999999999</v>
      </c>
      <c r="Q6561">
        <v>1</v>
      </c>
      <c r="R6561">
        <v>9</v>
      </c>
      <c r="T6561">
        <v>3</v>
      </c>
      <c r="U6561" t="s">
        <v>2</v>
      </c>
      <c r="V6561" t="s">
        <v>19</v>
      </c>
    </row>
    <row r="6562" spans="1:22" x14ac:dyDescent="0.3">
      <c r="A6562">
        <v>6561</v>
      </c>
      <c r="B6562">
        <v>66360508503</v>
      </c>
      <c r="C6562">
        <v>7</v>
      </c>
      <c r="D6562" s="1">
        <v>38972</v>
      </c>
      <c r="E6562" s="3">
        <f>2023-YEAR(Registros[[#This Row],[data_nascimento]])</f>
        <v>17</v>
      </c>
      <c r="F6562" s="1">
        <v>44062</v>
      </c>
      <c r="G6562" s="1">
        <v>44624</v>
      </c>
      <c r="H6562">
        <v>120</v>
      </c>
      <c r="I6562">
        <v>16</v>
      </c>
      <c r="J6562" s="3">
        <v>2138.1333333333332</v>
      </c>
      <c r="K6562">
        <v>27</v>
      </c>
      <c r="L6562">
        <v>4009</v>
      </c>
      <c r="O6562">
        <f>IF(Registros[[#This Row],[idade]]&lt;18,311.43,IF(Registros[[#This Row],[idade]]&lt;=25,488.58,IF(Registros[[#This Row],[idade]]&lt;=50,772.77,850.05)))</f>
        <v>311.43</v>
      </c>
      <c r="P6562">
        <f>IF(Registros[[#This Row],[idade]]&lt;18,23.99,IF(Registros[[#This Row],[idade]]&lt;=25,49.9,IF(Registros[[#This Row],[idade]]&lt;=50,145.2,175.45)))</f>
        <v>23.99</v>
      </c>
      <c r="Q6562">
        <v>1</v>
      </c>
      <c r="R6562">
        <v>10</v>
      </c>
      <c r="S6562">
        <v>3</v>
      </c>
      <c r="T6562">
        <v>1</v>
      </c>
      <c r="U6562" t="s">
        <v>2</v>
      </c>
      <c r="V6562" t="s">
        <v>21</v>
      </c>
    </row>
    <row r="6563" spans="1:22" x14ac:dyDescent="0.3">
      <c r="A6563">
        <v>6562</v>
      </c>
      <c r="B6563">
        <v>87818817244</v>
      </c>
      <c r="C6563">
        <v>5</v>
      </c>
      <c r="D6563" s="1">
        <v>37918</v>
      </c>
      <c r="E6563" s="3">
        <f>2023-YEAR(Registros[[#This Row],[data_nascimento]])</f>
        <v>20</v>
      </c>
      <c r="F6563" s="1">
        <v>44062</v>
      </c>
      <c r="G6563" s="1">
        <v>44624</v>
      </c>
      <c r="H6563">
        <v>220</v>
      </c>
      <c r="I6563">
        <v>6</v>
      </c>
      <c r="J6563" s="3">
        <v>1611.8</v>
      </c>
      <c r="K6563">
        <v>18.899999999999999</v>
      </c>
      <c r="L6563">
        <v>8059</v>
      </c>
      <c r="O6563">
        <f>IF(Registros[[#This Row],[idade]]&lt;18,311.43,IF(Registros[[#This Row],[idade]]&lt;=25,488.58,IF(Registros[[#This Row],[idade]]&lt;=50,772.77,850.05)))</f>
        <v>488.58</v>
      </c>
      <c r="P6563">
        <f>IF(Registros[[#This Row],[idade]]&lt;18,23.99,IF(Registros[[#This Row],[idade]]&lt;=25,49.9,IF(Registros[[#This Row],[idade]]&lt;=50,145.2,175.45)))</f>
        <v>49.9</v>
      </c>
      <c r="Q6563">
        <v>3</v>
      </c>
      <c r="R6563">
        <v>17</v>
      </c>
      <c r="S6563">
        <v>2</v>
      </c>
      <c r="T6563">
        <v>3</v>
      </c>
      <c r="U6563" t="s">
        <v>3</v>
      </c>
      <c r="V6563" t="s">
        <v>22</v>
      </c>
    </row>
    <row r="6564" spans="1:22" x14ac:dyDescent="0.3">
      <c r="A6564">
        <v>6563</v>
      </c>
      <c r="B6564">
        <v>68911567502</v>
      </c>
      <c r="C6564">
        <v>6</v>
      </c>
      <c r="D6564" s="1">
        <v>34943</v>
      </c>
      <c r="E6564" s="3">
        <f>2023-YEAR(Registros[[#This Row],[data_nascimento]])</f>
        <v>28</v>
      </c>
      <c r="F6564" s="1">
        <v>44062</v>
      </c>
      <c r="G6564" s="1">
        <v>44624</v>
      </c>
      <c r="H6564">
        <v>220</v>
      </c>
      <c r="I6564">
        <v>3</v>
      </c>
      <c r="J6564" s="3">
        <v>304.39999999999998</v>
      </c>
      <c r="K6564">
        <v>9.4499999999999993</v>
      </c>
      <c r="L6564">
        <v>3044</v>
      </c>
      <c r="O6564">
        <f>IF(Registros[[#This Row],[idade]]&lt;18,311.43,IF(Registros[[#This Row],[idade]]&lt;=25,488.58,IF(Registros[[#This Row],[idade]]&lt;=50,772.77,850.05)))</f>
        <v>772.77</v>
      </c>
      <c r="P6564">
        <f>IF(Registros[[#This Row],[idade]]&lt;18,23.99,IF(Registros[[#This Row],[idade]]&lt;=25,49.9,IF(Registros[[#This Row],[idade]]&lt;=50,145.2,175.45)))</f>
        <v>145.19999999999999</v>
      </c>
      <c r="Q6564">
        <v>4</v>
      </c>
      <c r="R6564">
        <v>15</v>
      </c>
      <c r="S6564">
        <v>2</v>
      </c>
      <c r="T6564">
        <v>2</v>
      </c>
      <c r="U6564" t="s">
        <v>3</v>
      </c>
      <c r="V6564" t="s">
        <v>20</v>
      </c>
    </row>
    <row r="6565" spans="1:22" x14ac:dyDescent="0.3">
      <c r="A6565">
        <v>6564</v>
      </c>
      <c r="B6565">
        <v>28394946439</v>
      </c>
      <c r="C6565">
        <v>7</v>
      </c>
      <c r="D6565" s="1">
        <v>30397</v>
      </c>
      <c r="E6565" s="3">
        <f>2023-YEAR(Registros[[#This Row],[data_nascimento]])</f>
        <v>40</v>
      </c>
      <c r="F6565" s="1">
        <v>44062</v>
      </c>
      <c r="G6565" s="1">
        <v>44624</v>
      </c>
      <c r="H6565">
        <v>220</v>
      </c>
      <c r="I6565">
        <v>18</v>
      </c>
      <c r="J6565" s="3">
        <v>3396.6</v>
      </c>
      <c r="K6565">
        <v>2.7</v>
      </c>
      <c r="L6565">
        <v>5661</v>
      </c>
      <c r="O6565">
        <f>IF(Registros[[#This Row],[idade]]&lt;18,311.43,IF(Registros[[#This Row],[idade]]&lt;=25,488.58,IF(Registros[[#This Row],[idade]]&lt;=50,772.77,850.05)))</f>
        <v>772.77</v>
      </c>
      <c r="P6565">
        <f>IF(Registros[[#This Row],[idade]]&lt;18,23.99,IF(Registros[[#This Row],[idade]]&lt;=25,49.9,IF(Registros[[#This Row],[idade]]&lt;=50,145.2,175.45)))</f>
        <v>145.19999999999999</v>
      </c>
      <c r="Q6565">
        <v>5</v>
      </c>
      <c r="R6565">
        <v>14</v>
      </c>
      <c r="S6565">
        <v>2</v>
      </c>
      <c r="T6565">
        <v>2</v>
      </c>
      <c r="U6565" t="s">
        <v>2</v>
      </c>
      <c r="V6565" t="s">
        <v>21</v>
      </c>
    </row>
    <row r="6566" spans="1:22" x14ac:dyDescent="0.3">
      <c r="A6566">
        <v>6565</v>
      </c>
      <c r="B6566">
        <v>96484158323</v>
      </c>
      <c r="C6566">
        <v>6</v>
      </c>
      <c r="D6566" s="1">
        <v>29696</v>
      </c>
      <c r="E6566" s="3">
        <f>2023-YEAR(Registros[[#This Row],[data_nascimento]])</f>
        <v>42</v>
      </c>
      <c r="F6566" s="1">
        <v>44062</v>
      </c>
      <c r="G6566" s="1">
        <v>44624</v>
      </c>
      <c r="H6566">
        <v>220</v>
      </c>
      <c r="I6566">
        <v>20</v>
      </c>
      <c r="J6566" s="3">
        <v>6599.333333333333</v>
      </c>
      <c r="K6566">
        <v>12.15</v>
      </c>
      <c r="L6566">
        <v>9899</v>
      </c>
      <c r="O6566">
        <f>IF(Registros[[#This Row],[idade]]&lt;18,311.43,IF(Registros[[#This Row],[idade]]&lt;=25,488.58,IF(Registros[[#This Row],[idade]]&lt;=50,772.77,850.05)))</f>
        <v>772.77</v>
      </c>
      <c r="P6566">
        <f>IF(Registros[[#This Row],[idade]]&lt;18,23.99,IF(Registros[[#This Row],[idade]]&lt;=25,49.9,IF(Registros[[#This Row],[idade]]&lt;=50,145.2,175.45)))</f>
        <v>145.19999999999999</v>
      </c>
      <c r="Q6566">
        <v>4</v>
      </c>
      <c r="R6566">
        <v>18</v>
      </c>
      <c r="S6566">
        <v>1</v>
      </c>
      <c r="T6566">
        <v>2</v>
      </c>
      <c r="U6566" t="s">
        <v>3</v>
      </c>
      <c r="V6566" t="s">
        <v>20</v>
      </c>
    </row>
    <row r="6567" spans="1:22" x14ac:dyDescent="0.3">
      <c r="A6567">
        <v>6566</v>
      </c>
      <c r="B6567">
        <v>16404121253</v>
      </c>
      <c r="C6567">
        <v>5</v>
      </c>
      <c r="D6567" s="1">
        <v>28203</v>
      </c>
      <c r="E6567" s="3">
        <f>2023-YEAR(Registros[[#This Row],[data_nascimento]])</f>
        <v>46</v>
      </c>
      <c r="F6567" s="1">
        <v>44062</v>
      </c>
      <c r="H6567">
        <v>220</v>
      </c>
      <c r="I6567">
        <v>19</v>
      </c>
      <c r="J6567" s="3">
        <v>2663.1666666666665</v>
      </c>
      <c r="K6567">
        <v>9.4499999999999993</v>
      </c>
      <c r="L6567">
        <v>4205</v>
      </c>
      <c r="O6567">
        <f>IF(Registros[[#This Row],[idade]]&lt;18,311.43,IF(Registros[[#This Row],[idade]]&lt;=25,488.58,IF(Registros[[#This Row],[idade]]&lt;=50,772.77,850.05)))</f>
        <v>772.77</v>
      </c>
      <c r="P6567">
        <f>IF(Registros[[#This Row],[idade]]&lt;18,23.99,IF(Registros[[#This Row],[idade]]&lt;=25,49.9,IF(Registros[[#This Row],[idade]]&lt;=50,145.2,175.45)))</f>
        <v>145.19999999999999</v>
      </c>
      <c r="Q6567">
        <v>4</v>
      </c>
      <c r="R6567">
        <v>9</v>
      </c>
      <c r="T6567">
        <v>3</v>
      </c>
      <c r="U6567" t="s">
        <v>2</v>
      </c>
      <c r="V6567" t="s">
        <v>19</v>
      </c>
    </row>
    <row r="6568" spans="1:22" x14ac:dyDescent="0.3">
      <c r="A6568">
        <v>6567</v>
      </c>
      <c r="B6568">
        <v>89568544645</v>
      </c>
      <c r="C6568">
        <v>4</v>
      </c>
      <c r="D6568" s="1">
        <v>35168</v>
      </c>
      <c r="E6568" s="3">
        <f>2023-YEAR(Registros[[#This Row],[data_nascimento]])</f>
        <v>27</v>
      </c>
      <c r="F6568" s="1">
        <v>44062</v>
      </c>
      <c r="G6568" s="1">
        <v>44624</v>
      </c>
      <c r="H6568">
        <v>220</v>
      </c>
      <c r="I6568">
        <v>8</v>
      </c>
      <c r="J6568" s="3">
        <v>1822.4</v>
      </c>
      <c r="K6568">
        <v>17.55</v>
      </c>
      <c r="L6568">
        <v>6834</v>
      </c>
      <c r="O6568">
        <f>IF(Registros[[#This Row],[idade]]&lt;18,311.43,IF(Registros[[#This Row],[idade]]&lt;=25,488.58,IF(Registros[[#This Row],[idade]]&lt;=50,772.77,850.05)))</f>
        <v>772.77</v>
      </c>
      <c r="P6568">
        <f>IF(Registros[[#This Row],[idade]]&lt;18,23.99,IF(Registros[[#This Row],[idade]]&lt;=25,49.9,IF(Registros[[#This Row],[idade]]&lt;=50,145.2,175.45)))</f>
        <v>145.19999999999999</v>
      </c>
      <c r="Q6568">
        <v>2</v>
      </c>
      <c r="R6568">
        <v>11</v>
      </c>
      <c r="S6568">
        <v>1</v>
      </c>
      <c r="T6568">
        <v>2</v>
      </c>
      <c r="U6568" t="s">
        <v>3</v>
      </c>
      <c r="V6568" t="s">
        <v>22</v>
      </c>
    </row>
    <row r="6569" spans="1:22" x14ac:dyDescent="0.3">
      <c r="A6569">
        <v>6568</v>
      </c>
      <c r="B6569">
        <v>82944307275</v>
      </c>
      <c r="C6569">
        <v>4</v>
      </c>
      <c r="D6569" s="1">
        <v>36183</v>
      </c>
      <c r="E6569" s="3">
        <f>2023-YEAR(Registros[[#This Row],[data_nascimento]])</f>
        <v>24</v>
      </c>
      <c r="F6569" s="1">
        <v>44062</v>
      </c>
      <c r="G6569" s="1">
        <v>44624</v>
      </c>
      <c r="H6569">
        <v>220</v>
      </c>
      <c r="I6569">
        <v>20</v>
      </c>
      <c r="J6569" s="3">
        <v>5969.333333333333</v>
      </c>
      <c r="K6569">
        <v>13.5</v>
      </c>
      <c r="L6569">
        <v>8954</v>
      </c>
      <c r="O6569">
        <f>IF(Registros[[#This Row],[idade]]&lt;18,311.43,IF(Registros[[#This Row],[idade]]&lt;=25,488.58,IF(Registros[[#This Row],[idade]]&lt;=50,772.77,850.05)))</f>
        <v>488.58</v>
      </c>
      <c r="P6569">
        <f>IF(Registros[[#This Row],[idade]]&lt;18,23.99,IF(Registros[[#This Row],[idade]]&lt;=25,49.9,IF(Registros[[#This Row],[idade]]&lt;=50,145.2,175.45)))</f>
        <v>49.9</v>
      </c>
      <c r="Q6569">
        <v>3</v>
      </c>
      <c r="R6569">
        <v>5</v>
      </c>
      <c r="S6569">
        <v>3</v>
      </c>
      <c r="T6569">
        <v>2</v>
      </c>
      <c r="U6569" t="s">
        <v>2</v>
      </c>
      <c r="V6569" t="s">
        <v>22</v>
      </c>
    </row>
    <row r="6570" spans="1:22" x14ac:dyDescent="0.3">
      <c r="A6570">
        <v>6569</v>
      </c>
      <c r="B6570">
        <v>29729208938</v>
      </c>
      <c r="C6570">
        <v>4</v>
      </c>
      <c r="D6570" s="1">
        <v>32113</v>
      </c>
      <c r="E6570" s="3">
        <f>2023-YEAR(Registros[[#This Row],[data_nascimento]])</f>
        <v>36</v>
      </c>
      <c r="F6570" s="1">
        <v>44062</v>
      </c>
      <c r="G6570" s="1">
        <v>44624</v>
      </c>
      <c r="H6570">
        <v>220</v>
      </c>
      <c r="I6570">
        <v>12</v>
      </c>
      <c r="J6570" s="3">
        <v>3944</v>
      </c>
      <c r="K6570">
        <v>25.65</v>
      </c>
      <c r="L6570">
        <v>9860</v>
      </c>
      <c r="O6570">
        <f>IF(Registros[[#This Row],[idade]]&lt;18,311.43,IF(Registros[[#This Row],[idade]]&lt;=25,488.58,IF(Registros[[#This Row],[idade]]&lt;=50,772.77,850.05)))</f>
        <v>772.77</v>
      </c>
      <c r="P6570">
        <f>IF(Registros[[#This Row],[idade]]&lt;18,23.99,IF(Registros[[#This Row],[idade]]&lt;=25,49.9,IF(Registros[[#This Row],[idade]]&lt;=50,145.2,175.45)))</f>
        <v>145.19999999999999</v>
      </c>
      <c r="Q6570">
        <v>5</v>
      </c>
      <c r="R6570">
        <v>1</v>
      </c>
      <c r="S6570">
        <v>1</v>
      </c>
      <c r="T6570">
        <v>3</v>
      </c>
      <c r="U6570" t="s">
        <v>2</v>
      </c>
      <c r="V6570" t="s">
        <v>22</v>
      </c>
    </row>
    <row r="6571" spans="1:22" x14ac:dyDescent="0.3">
      <c r="A6571">
        <v>6570</v>
      </c>
      <c r="B6571">
        <v>80037644614</v>
      </c>
      <c r="C6571">
        <v>7</v>
      </c>
      <c r="D6571" s="1">
        <v>39439</v>
      </c>
      <c r="E6571" s="3">
        <f>2023-YEAR(Registros[[#This Row],[data_nascimento]])</f>
        <v>16</v>
      </c>
      <c r="F6571" s="1">
        <v>44062</v>
      </c>
      <c r="G6571" s="1">
        <v>44624</v>
      </c>
      <c r="H6571">
        <v>120</v>
      </c>
      <c r="I6571">
        <v>6</v>
      </c>
      <c r="J6571" s="3">
        <v>360.40000000000003</v>
      </c>
      <c r="K6571">
        <v>9.4499999999999993</v>
      </c>
      <c r="L6571">
        <v>1802</v>
      </c>
      <c r="O6571">
        <f>IF(Registros[[#This Row],[idade]]&lt;18,311.43,IF(Registros[[#This Row],[idade]]&lt;=25,488.58,IF(Registros[[#This Row],[idade]]&lt;=50,772.77,850.05)))</f>
        <v>311.43</v>
      </c>
      <c r="P6571">
        <f>IF(Registros[[#This Row],[idade]]&lt;18,23.99,IF(Registros[[#This Row],[idade]]&lt;=25,49.9,IF(Registros[[#This Row],[idade]]&lt;=50,145.2,175.45)))</f>
        <v>23.99</v>
      </c>
      <c r="Q6571">
        <v>4</v>
      </c>
      <c r="R6571">
        <v>21</v>
      </c>
      <c r="S6571">
        <v>2</v>
      </c>
      <c r="T6571">
        <v>3</v>
      </c>
      <c r="U6571" t="s">
        <v>2</v>
      </c>
      <c r="V6571" t="s">
        <v>19</v>
      </c>
    </row>
    <row r="6572" spans="1:22" x14ac:dyDescent="0.3">
      <c r="A6572">
        <v>6571</v>
      </c>
      <c r="B6572">
        <v>63026833055</v>
      </c>
      <c r="C6572">
        <v>4</v>
      </c>
      <c r="D6572" s="1">
        <v>30268</v>
      </c>
      <c r="E6572" s="3">
        <f>2023-YEAR(Registros[[#This Row],[data_nascimento]])</f>
        <v>41</v>
      </c>
      <c r="F6572" s="1">
        <v>44062</v>
      </c>
      <c r="G6572" s="1">
        <v>44624</v>
      </c>
      <c r="H6572">
        <v>220</v>
      </c>
      <c r="I6572">
        <v>18</v>
      </c>
      <c r="J6572" s="3">
        <v>808.8</v>
      </c>
      <c r="K6572">
        <v>20.25</v>
      </c>
      <c r="L6572">
        <v>1348</v>
      </c>
      <c r="O6572">
        <f>IF(Registros[[#This Row],[idade]]&lt;18,311.43,IF(Registros[[#This Row],[idade]]&lt;=25,488.58,IF(Registros[[#This Row],[idade]]&lt;=50,772.77,850.05)))</f>
        <v>772.77</v>
      </c>
      <c r="P6572">
        <f>IF(Registros[[#This Row],[idade]]&lt;18,23.99,IF(Registros[[#This Row],[idade]]&lt;=25,49.9,IF(Registros[[#This Row],[idade]]&lt;=50,145.2,175.45)))</f>
        <v>145.19999999999999</v>
      </c>
      <c r="Q6572">
        <v>4</v>
      </c>
      <c r="R6572">
        <v>18</v>
      </c>
      <c r="S6572">
        <v>3</v>
      </c>
      <c r="T6572">
        <v>3</v>
      </c>
      <c r="U6572" t="s">
        <v>3</v>
      </c>
      <c r="V6572" t="s">
        <v>19</v>
      </c>
    </row>
    <row r="6573" spans="1:22" x14ac:dyDescent="0.3">
      <c r="A6573">
        <v>6572</v>
      </c>
      <c r="B6573">
        <v>57560761137</v>
      </c>
      <c r="C6573">
        <v>4</v>
      </c>
      <c r="D6573" s="1">
        <v>33234</v>
      </c>
      <c r="E6573" s="3">
        <f>2023-YEAR(Registros[[#This Row],[data_nascimento]])</f>
        <v>33</v>
      </c>
      <c r="F6573" s="1">
        <v>44062</v>
      </c>
      <c r="H6573">
        <v>220</v>
      </c>
      <c r="I6573">
        <v>2</v>
      </c>
      <c r="J6573" s="3">
        <v>135.06666666666666</v>
      </c>
      <c r="K6573">
        <v>24.3</v>
      </c>
      <c r="L6573">
        <v>2026</v>
      </c>
      <c r="O6573">
        <f>IF(Registros[[#This Row],[idade]]&lt;18,311.43,IF(Registros[[#This Row],[idade]]&lt;=25,488.58,IF(Registros[[#This Row],[idade]]&lt;=50,772.77,850.05)))</f>
        <v>772.77</v>
      </c>
      <c r="P6573">
        <f>IF(Registros[[#This Row],[idade]]&lt;18,23.99,IF(Registros[[#This Row],[idade]]&lt;=25,49.9,IF(Registros[[#This Row],[idade]]&lt;=50,145.2,175.45)))</f>
        <v>145.19999999999999</v>
      </c>
      <c r="Q6573">
        <v>2</v>
      </c>
      <c r="R6573">
        <v>18</v>
      </c>
      <c r="T6573">
        <v>3</v>
      </c>
      <c r="U6573" t="s">
        <v>3</v>
      </c>
      <c r="V6573" t="s">
        <v>19</v>
      </c>
    </row>
    <row r="6574" spans="1:22" x14ac:dyDescent="0.3">
      <c r="A6574">
        <v>6573</v>
      </c>
      <c r="B6574">
        <v>79181748127</v>
      </c>
      <c r="C6574">
        <v>4</v>
      </c>
      <c r="D6574" s="1">
        <v>34466</v>
      </c>
      <c r="E6574" s="3">
        <f>2023-YEAR(Registros[[#This Row],[data_nascimento]])</f>
        <v>29</v>
      </c>
      <c r="F6574" s="1">
        <v>44062</v>
      </c>
      <c r="H6574">
        <v>220</v>
      </c>
      <c r="I6574">
        <v>9</v>
      </c>
      <c r="J6574" s="3">
        <v>537.9</v>
      </c>
      <c r="K6574">
        <v>22.95</v>
      </c>
      <c r="L6574">
        <v>1793</v>
      </c>
      <c r="O6574">
        <f>IF(Registros[[#This Row],[idade]]&lt;18,311.43,IF(Registros[[#This Row],[idade]]&lt;=25,488.58,IF(Registros[[#This Row],[idade]]&lt;=50,772.77,850.05)))</f>
        <v>772.77</v>
      </c>
      <c r="P6574">
        <f>IF(Registros[[#This Row],[idade]]&lt;18,23.99,IF(Registros[[#This Row],[idade]]&lt;=25,49.9,IF(Registros[[#This Row],[idade]]&lt;=50,145.2,175.45)))</f>
        <v>145.19999999999999</v>
      </c>
      <c r="Q6574">
        <v>3</v>
      </c>
      <c r="R6574">
        <v>1</v>
      </c>
      <c r="T6574">
        <v>3</v>
      </c>
      <c r="U6574" t="s">
        <v>2</v>
      </c>
      <c r="V6574" t="s">
        <v>20</v>
      </c>
    </row>
    <row r="6575" spans="1:22" x14ac:dyDescent="0.3">
      <c r="A6575">
        <v>6574</v>
      </c>
      <c r="B6575">
        <v>79206074248</v>
      </c>
      <c r="C6575">
        <v>4</v>
      </c>
      <c r="D6575" s="1">
        <v>30760</v>
      </c>
      <c r="E6575" s="3">
        <f>2023-YEAR(Registros[[#This Row],[data_nascimento]])</f>
        <v>39</v>
      </c>
      <c r="F6575" s="1">
        <v>44062</v>
      </c>
      <c r="H6575">
        <v>220</v>
      </c>
      <c r="I6575">
        <v>14</v>
      </c>
      <c r="J6575" s="3">
        <v>970.66666666666663</v>
      </c>
      <c r="K6575">
        <v>18.899999999999999</v>
      </c>
      <c r="L6575">
        <v>2080</v>
      </c>
      <c r="O6575">
        <f>IF(Registros[[#This Row],[idade]]&lt;18,311.43,IF(Registros[[#This Row],[idade]]&lt;=25,488.58,IF(Registros[[#This Row],[idade]]&lt;=50,772.77,850.05)))</f>
        <v>772.77</v>
      </c>
      <c r="P6575">
        <f>IF(Registros[[#This Row],[idade]]&lt;18,23.99,IF(Registros[[#This Row],[idade]]&lt;=25,49.9,IF(Registros[[#This Row],[idade]]&lt;=50,145.2,175.45)))</f>
        <v>145.19999999999999</v>
      </c>
      <c r="Q6575">
        <v>3</v>
      </c>
      <c r="R6575">
        <v>24</v>
      </c>
      <c r="T6575">
        <v>2</v>
      </c>
      <c r="U6575" t="s">
        <v>2</v>
      </c>
      <c r="V6575" t="s">
        <v>22</v>
      </c>
    </row>
    <row r="6576" spans="1:22" x14ac:dyDescent="0.3">
      <c r="A6576">
        <v>6575</v>
      </c>
      <c r="B6576">
        <v>77708735254</v>
      </c>
      <c r="C6576">
        <v>7</v>
      </c>
      <c r="D6576" s="1">
        <v>39128</v>
      </c>
      <c r="E6576" s="3">
        <f>2023-YEAR(Registros[[#This Row],[data_nascimento]])</f>
        <v>16</v>
      </c>
      <c r="F6576" s="1">
        <v>44062</v>
      </c>
      <c r="H6576">
        <v>120</v>
      </c>
      <c r="I6576">
        <v>5</v>
      </c>
      <c r="J6576" s="3">
        <v>306.66666666666669</v>
      </c>
      <c r="K6576">
        <v>16.2</v>
      </c>
      <c r="L6576">
        <v>1840</v>
      </c>
      <c r="O6576">
        <f>IF(Registros[[#This Row],[idade]]&lt;18,311.43,IF(Registros[[#This Row],[idade]]&lt;=25,488.58,IF(Registros[[#This Row],[idade]]&lt;=50,772.77,850.05)))</f>
        <v>311.43</v>
      </c>
      <c r="P6576">
        <f>IF(Registros[[#This Row],[idade]]&lt;18,23.99,IF(Registros[[#This Row],[idade]]&lt;=25,49.9,IF(Registros[[#This Row],[idade]]&lt;=50,145.2,175.45)))</f>
        <v>23.99</v>
      </c>
      <c r="Q6576">
        <v>3</v>
      </c>
      <c r="R6576">
        <v>14</v>
      </c>
      <c r="T6576">
        <v>3</v>
      </c>
      <c r="U6576" t="s">
        <v>2</v>
      </c>
      <c r="V6576" t="s">
        <v>19</v>
      </c>
    </row>
    <row r="6577" spans="1:22" x14ac:dyDescent="0.3">
      <c r="A6577">
        <v>6576</v>
      </c>
      <c r="B6577">
        <v>68293623840</v>
      </c>
      <c r="C6577">
        <v>5</v>
      </c>
      <c r="D6577" s="1">
        <v>33780</v>
      </c>
      <c r="E6577" s="3">
        <f>2023-YEAR(Registros[[#This Row],[data_nascimento]])</f>
        <v>31</v>
      </c>
      <c r="F6577" s="1">
        <v>44062</v>
      </c>
      <c r="H6577">
        <v>220</v>
      </c>
      <c r="I6577">
        <v>11</v>
      </c>
      <c r="J6577" s="3">
        <v>612.33333333333326</v>
      </c>
      <c r="K6577">
        <v>22.95</v>
      </c>
      <c r="L6577">
        <v>1670</v>
      </c>
      <c r="O6577">
        <f>IF(Registros[[#This Row],[idade]]&lt;18,311.43,IF(Registros[[#This Row],[idade]]&lt;=25,488.58,IF(Registros[[#This Row],[idade]]&lt;=50,772.77,850.05)))</f>
        <v>772.77</v>
      </c>
      <c r="P6577">
        <f>IF(Registros[[#This Row],[idade]]&lt;18,23.99,IF(Registros[[#This Row],[idade]]&lt;=25,49.9,IF(Registros[[#This Row],[idade]]&lt;=50,145.2,175.45)))</f>
        <v>145.19999999999999</v>
      </c>
      <c r="Q6577">
        <v>4</v>
      </c>
      <c r="R6577">
        <v>11</v>
      </c>
      <c r="T6577">
        <v>3</v>
      </c>
      <c r="U6577" t="s">
        <v>3</v>
      </c>
      <c r="V6577" t="s">
        <v>21</v>
      </c>
    </row>
    <row r="6578" spans="1:22" x14ac:dyDescent="0.3">
      <c r="A6578">
        <v>6577</v>
      </c>
      <c r="B6578">
        <v>98464778158</v>
      </c>
      <c r="C6578">
        <v>7</v>
      </c>
      <c r="D6578" s="1">
        <v>30354</v>
      </c>
      <c r="E6578" s="3">
        <f>2023-YEAR(Registros[[#This Row],[data_nascimento]])</f>
        <v>40</v>
      </c>
      <c r="F6578" s="1">
        <v>44062</v>
      </c>
      <c r="H6578">
        <v>220</v>
      </c>
      <c r="I6578">
        <v>8</v>
      </c>
      <c r="J6578" s="3">
        <v>575.73333333333335</v>
      </c>
      <c r="K6578">
        <v>2.7</v>
      </c>
      <c r="L6578">
        <v>2159</v>
      </c>
      <c r="O6578">
        <f>IF(Registros[[#This Row],[idade]]&lt;18,311.43,IF(Registros[[#This Row],[idade]]&lt;=25,488.58,IF(Registros[[#This Row],[idade]]&lt;=50,772.77,850.05)))</f>
        <v>772.77</v>
      </c>
      <c r="P6578">
        <f>IF(Registros[[#This Row],[idade]]&lt;18,23.99,IF(Registros[[#This Row],[idade]]&lt;=25,49.9,IF(Registros[[#This Row],[idade]]&lt;=50,145.2,175.45)))</f>
        <v>145.19999999999999</v>
      </c>
      <c r="Q6578">
        <v>3</v>
      </c>
      <c r="R6578">
        <v>24</v>
      </c>
      <c r="T6578">
        <v>2</v>
      </c>
      <c r="U6578" t="s">
        <v>2</v>
      </c>
      <c r="V6578" t="s">
        <v>18</v>
      </c>
    </row>
    <row r="6579" spans="1:22" x14ac:dyDescent="0.3">
      <c r="A6579">
        <v>6578</v>
      </c>
      <c r="B6579">
        <v>26175906852</v>
      </c>
      <c r="C6579">
        <v>6</v>
      </c>
      <c r="D6579" s="1">
        <v>37920</v>
      </c>
      <c r="E6579" s="3">
        <f>2023-YEAR(Registros[[#This Row],[data_nascimento]])</f>
        <v>20</v>
      </c>
      <c r="F6579" s="1">
        <v>44062</v>
      </c>
      <c r="H6579">
        <v>220</v>
      </c>
      <c r="I6579">
        <v>14</v>
      </c>
      <c r="J6579" s="3">
        <v>957.60000000000014</v>
      </c>
      <c r="K6579">
        <v>10.8</v>
      </c>
      <c r="L6579">
        <v>2052</v>
      </c>
      <c r="O6579">
        <f>IF(Registros[[#This Row],[idade]]&lt;18,311.43,IF(Registros[[#This Row],[idade]]&lt;=25,488.58,IF(Registros[[#This Row],[idade]]&lt;=50,772.77,850.05)))</f>
        <v>488.58</v>
      </c>
      <c r="P6579">
        <f>IF(Registros[[#This Row],[idade]]&lt;18,23.99,IF(Registros[[#This Row],[idade]]&lt;=25,49.9,IF(Registros[[#This Row],[idade]]&lt;=50,145.2,175.45)))</f>
        <v>49.9</v>
      </c>
      <c r="Q6579">
        <v>2</v>
      </c>
      <c r="R6579">
        <v>21</v>
      </c>
      <c r="T6579">
        <v>1</v>
      </c>
      <c r="U6579" t="s">
        <v>2</v>
      </c>
      <c r="V6579" t="s">
        <v>22</v>
      </c>
    </row>
    <row r="6580" spans="1:22" x14ac:dyDescent="0.3">
      <c r="A6580">
        <v>6579</v>
      </c>
      <c r="B6580">
        <v>80192213812</v>
      </c>
      <c r="C6580">
        <v>6</v>
      </c>
      <c r="D6580" s="1">
        <v>33714</v>
      </c>
      <c r="E6580" s="3">
        <f>2023-YEAR(Registros[[#This Row],[data_nascimento]])</f>
        <v>31</v>
      </c>
      <c r="F6580" s="1">
        <v>44062</v>
      </c>
      <c r="H6580">
        <v>220</v>
      </c>
      <c r="I6580">
        <v>8</v>
      </c>
      <c r="J6580" s="3">
        <v>360.53333333333336</v>
      </c>
      <c r="K6580">
        <v>12.15</v>
      </c>
      <c r="L6580">
        <v>1352</v>
      </c>
      <c r="O6580">
        <f>IF(Registros[[#This Row],[idade]]&lt;18,311.43,IF(Registros[[#This Row],[idade]]&lt;=25,488.58,IF(Registros[[#This Row],[idade]]&lt;=50,772.77,850.05)))</f>
        <v>772.77</v>
      </c>
      <c r="P6580">
        <f>IF(Registros[[#This Row],[idade]]&lt;18,23.99,IF(Registros[[#This Row],[idade]]&lt;=25,49.9,IF(Registros[[#This Row],[idade]]&lt;=50,145.2,175.45)))</f>
        <v>145.19999999999999</v>
      </c>
      <c r="Q6580">
        <v>4</v>
      </c>
      <c r="R6580">
        <v>20</v>
      </c>
      <c r="T6580">
        <v>2</v>
      </c>
      <c r="U6580" t="s">
        <v>2</v>
      </c>
      <c r="V6580" t="s">
        <v>21</v>
      </c>
    </row>
    <row r="6581" spans="1:22" x14ac:dyDescent="0.3">
      <c r="A6581">
        <v>6580</v>
      </c>
      <c r="B6581">
        <v>24581477022</v>
      </c>
      <c r="C6581">
        <v>7</v>
      </c>
      <c r="D6581" s="1">
        <v>39432</v>
      </c>
      <c r="E6581" s="3">
        <f>2023-YEAR(Registros[[#This Row],[data_nascimento]])</f>
        <v>16</v>
      </c>
      <c r="F6581" s="1">
        <v>44074</v>
      </c>
      <c r="H6581">
        <v>120</v>
      </c>
      <c r="I6581">
        <v>6</v>
      </c>
      <c r="J6581" s="3">
        <v>276</v>
      </c>
      <c r="K6581">
        <v>10.8</v>
      </c>
      <c r="L6581">
        <v>1380</v>
      </c>
      <c r="M6581">
        <f>Registros[[#This Row],[salario]]*0.06</f>
        <v>82.8</v>
      </c>
      <c r="N6581">
        <f>Registros[[#This Row],[salario]]*5%</f>
        <v>69</v>
      </c>
      <c r="O6581">
        <f>IF(Registros[[#This Row],[idade]]&lt;18,311.43,IF(Registros[[#This Row],[idade]]&lt;=25,488.58,IF(Registros[[#This Row],[idade]]&lt;=50,772.77,850.05)))</f>
        <v>311.43</v>
      </c>
      <c r="P6581">
        <f>IF(Registros[[#This Row],[idade]]&lt;18,23.99,IF(Registros[[#This Row],[idade]]&lt;=25,49.9,IF(Registros[[#This Row],[idade]]&lt;=50,145.2,175.45)))</f>
        <v>23.99</v>
      </c>
      <c r="Q6581">
        <v>5</v>
      </c>
      <c r="R6581">
        <v>9</v>
      </c>
      <c r="T6581">
        <v>3</v>
      </c>
      <c r="U6581" t="s">
        <v>3</v>
      </c>
      <c r="V6581" t="s">
        <v>18</v>
      </c>
    </row>
    <row r="6582" spans="1:22" x14ac:dyDescent="0.3">
      <c r="A6582">
        <v>6581</v>
      </c>
      <c r="B6582">
        <v>24968510344</v>
      </c>
      <c r="C6582">
        <v>5</v>
      </c>
      <c r="D6582" s="1">
        <v>32828</v>
      </c>
      <c r="E6582" s="3">
        <f>2023-YEAR(Registros[[#This Row],[data_nascimento]])</f>
        <v>34</v>
      </c>
      <c r="F6582" s="1">
        <v>44074</v>
      </c>
      <c r="H6582">
        <v>220</v>
      </c>
      <c r="I6582">
        <v>8</v>
      </c>
      <c r="J6582" s="3">
        <v>542.13333333333333</v>
      </c>
      <c r="K6582">
        <v>18.899999999999999</v>
      </c>
      <c r="L6582">
        <v>2033</v>
      </c>
      <c r="M6582">
        <f>Registros[[#This Row],[salario]]*0.06</f>
        <v>121.97999999999999</v>
      </c>
      <c r="N6582">
        <f>Registros[[#This Row],[salario]]*5%</f>
        <v>101.65</v>
      </c>
      <c r="O6582">
        <f>IF(Registros[[#This Row],[idade]]&lt;18,311.43,IF(Registros[[#This Row],[idade]]&lt;=25,488.58,IF(Registros[[#This Row],[idade]]&lt;=50,772.77,850.05)))</f>
        <v>772.77</v>
      </c>
      <c r="P6582">
        <f>IF(Registros[[#This Row],[idade]]&lt;18,23.99,IF(Registros[[#This Row],[idade]]&lt;=25,49.9,IF(Registros[[#This Row],[idade]]&lt;=50,145.2,175.45)))</f>
        <v>145.19999999999999</v>
      </c>
      <c r="Q6582">
        <v>1</v>
      </c>
      <c r="R6582">
        <v>15</v>
      </c>
      <c r="T6582">
        <v>3</v>
      </c>
      <c r="U6582" t="s">
        <v>2</v>
      </c>
      <c r="V6582" t="s">
        <v>21</v>
      </c>
    </row>
    <row r="6583" spans="1:22" x14ac:dyDescent="0.3">
      <c r="A6583">
        <v>6582</v>
      </c>
      <c r="B6583">
        <v>36408547823</v>
      </c>
      <c r="C6583">
        <v>5</v>
      </c>
      <c r="D6583" s="1">
        <v>30086</v>
      </c>
      <c r="E6583" s="3">
        <f>2023-YEAR(Registros[[#This Row],[data_nascimento]])</f>
        <v>41</v>
      </c>
      <c r="F6583" s="1">
        <v>44074</v>
      </c>
      <c r="H6583">
        <v>220</v>
      </c>
      <c r="I6583">
        <v>13</v>
      </c>
      <c r="J6583" s="3">
        <v>1056.8999999999999</v>
      </c>
      <c r="K6583">
        <v>6.75</v>
      </c>
      <c r="L6583">
        <v>2439</v>
      </c>
      <c r="M6583">
        <f>Registros[[#This Row],[salario]]*0.06</f>
        <v>146.34</v>
      </c>
      <c r="N6583">
        <f>Registros[[#This Row],[salario]]*5%</f>
        <v>121.95</v>
      </c>
      <c r="O6583">
        <f>IF(Registros[[#This Row],[idade]]&lt;18,311.43,IF(Registros[[#This Row],[idade]]&lt;=25,488.58,IF(Registros[[#This Row],[idade]]&lt;=50,772.77,850.05)))</f>
        <v>772.77</v>
      </c>
      <c r="P6583">
        <f>IF(Registros[[#This Row],[idade]]&lt;18,23.99,IF(Registros[[#This Row],[idade]]&lt;=25,49.9,IF(Registros[[#This Row],[idade]]&lt;=50,145.2,175.45)))</f>
        <v>145.19999999999999</v>
      </c>
      <c r="Q6583">
        <v>2</v>
      </c>
      <c r="R6583">
        <v>24</v>
      </c>
      <c r="T6583">
        <v>1</v>
      </c>
      <c r="U6583" t="s">
        <v>3</v>
      </c>
      <c r="V6583" t="s">
        <v>21</v>
      </c>
    </row>
    <row r="6584" spans="1:22" x14ac:dyDescent="0.3">
      <c r="A6584">
        <v>6583</v>
      </c>
      <c r="B6584">
        <v>61596122550</v>
      </c>
      <c r="C6584">
        <v>4</v>
      </c>
      <c r="D6584" s="1">
        <v>29032</v>
      </c>
      <c r="E6584" s="3">
        <f>2023-YEAR(Registros[[#This Row],[data_nascimento]])</f>
        <v>44</v>
      </c>
      <c r="F6584" s="1">
        <v>44074</v>
      </c>
      <c r="H6584">
        <v>220</v>
      </c>
      <c r="I6584">
        <v>14</v>
      </c>
      <c r="J6584" s="3">
        <v>2637.1333333333332</v>
      </c>
      <c r="K6584">
        <v>20.25</v>
      </c>
      <c r="L6584">
        <v>5651</v>
      </c>
      <c r="M6584">
        <f>Registros[[#This Row],[salario]]*0.06</f>
        <v>339.06</v>
      </c>
      <c r="N6584">
        <f>Registros[[#This Row],[salario]]*5%</f>
        <v>282.55</v>
      </c>
      <c r="O6584">
        <f>IF(Registros[[#This Row],[idade]]&lt;18,311.43,IF(Registros[[#This Row],[idade]]&lt;=25,488.58,IF(Registros[[#This Row],[idade]]&lt;=50,772.77,850.05)))</f>
        <v>772.77</v>
      </c>
      <c r="P6584">
        <f>IF(Registros[[#This Row],[idade]]&lt;18,23.99,IF(Registros[[#This Row],[idade]]&lt;=25,49.9,IF(Registros[[#This Row],[idade]]&lt;=50,145.2,175.45)))</f>
        <v>145.19999999999999</v>
      </c>
      <c r="Q6584">
        <v>5</v>
      </c>
      <c r="R6584">
        <v>1</v>
      </c>
      <c r="T6584">
        <v>3</v>
      </c>
      <c r="U6584" t="s">
        <v>2</v>
      </c>
      <c r="V6584" t="s">
        <v>18</v>
      </c>
    </row>
    <row r="6585" spans="1:22" x14ac:dyDescent="0.3">
      <c r="A6585">
        <v>6584</v>
      </c>
      <c r="B6585">
        <v>49367374135</v>
      </c>
      <c r="C6585">
        <v>4</v>
      </c>
      <c r="D6585" s="1">
        <v>36365</v>
      </c>
      <c r="E6585" s="3">
        <f>2023-YEAR(Registros[[#This Row],[data_nascimento]])</f>
        <v>24</v>
      </c>
      <c r="F6585" s="1">
        <v>44074</v>
      </c>
      <c r="H6585">
        <v>220</v>
      </c>
      <c r="I6585">
        <v>5</v>
      </c>
      <c r="J6585" s="3">
        <v>462.16666666666669</v>
      </c>
      <c r="K6585">
        <v>17.55</v>
      </c>
      <c r="L6585">
        <v>2773</v>
      </c>
      <c r="M6585">
        <f>Registros[[#This Row],[salario]]*0.06</f>
        <v>166.38</v>
      </c>
      <c r="N6585">
        <f>Registros[[#This Row],[salario]]*5%</f>
        <v>138.65</v>
      </c>
      <c r="O6585">
        <f>IF(Registros[[#This Row],[idade]]&lt;18,311.43,IF(Registros[[#This Row],[idade]]&lt;=25,488.58,IF(Registros[[#This Row],[idade]]&lt;=50,772.77,850.05)))</f>
        <v>488.58</v>
      </c>
      <c r="P6585">
        <f>IF(Registros[[#This Row],[idade]]&lt;18,23.99,IF(Registros[[#This Row],[idade]]&lt;=25,49.9,IF(Registros[[#This Row],[idade]]&lt;=50,145.2,175.45)))</f>
        <v>49.9</v>
      </c>
      <c r="Q6585">
        <v>5</v>
      </c>
      <c r="R6585">
        <v>20</v>
      </c>
      <c r="T6585">
        <v>3</v>
      </c>
      <c r="U6585" t="s">
        <v>2</v>
      </c>
      <c r="V6585" t="s">
        <v>19</v>
      </c>
    </row>
    <row r="6586" spans="1:22" x14ac:dyDescent="0.3">
      <c r="A6586">
        <v>6585</v>
      </c>
      <c r="B6586">
        <v>90868801603</v>
      </c>
      <c r="C6586">
        <v>7</v>
      </c>
      <c r="D6586" s="1">
        <v>35693</v>
      </c>
      <c r="E6586" s="3">
        <f>2023-YEAR(Registros[[#This Row],[data_nascimento]])</f>
        <v>26</v>
      </c>
      <c r="F6586" s="1">
        <v>44074</v>
      </c>
      <c r="H6586">
        <v>220</v>
      </c>
      <c r="I6586">
        <v>12</v>
      </c>
      <c r="J6586" s="3">
        <v>1794.4</v>
      </c>
      <c r="K6586">
        <v>8.1</v>
      </c>
      <c r="L6586">
        <v>4486</v>
      </c>
      <c r="M6586">
        <f>Registros[[#This Row],[salario]]*0.06</f>
        <v>269.15999999999997</v>
      </c>
      <c r="N6586">
        <f>Registros[[#This Row],[salario]]*5%</f>
        <v>224.3</v>
      </c>
      <c r="O6586">
        <f>IF(Registros[[#This Row],[idade]]&lt;18,311.43,IF(Registros[[#This Row],[idade]]&lt;=25,488.58,IF(Registros[[#This Row],[idade]]&lt;=50,772.77,850.05)))</f>
        <v>772.77</v>
      </c>
      <c r="P6586">
        <f>IF(Registros[[#This Row],[idade]]&lt;18,23.99,IF(Registros[[#This Row],[idade]]&lt;=25,49.9,IF(Registros[[#This Row],[idade]]&lt;=50,145.2,175.45)))</f>
        <v>145.19999999999999</v>
      </c>
      <c r="Q6586">
        <v>3</v>
      </c>
      <c r="R6586">
        <v>25</v>
      </c>
      <c r="T6586">
        <v>3</v>
      </c>
      <c r="U6586" t="s">
        <v>3</v>
      </c>
      <c r="V6586" t="s">
        <v>21</v>
      </c>
    </row>
    <row r="6587" spans="1:22" x14ac:dyDescent="0.3">
      <c r="A6587">
        <v>6586</v>
      </c>
      <c r="B6587">
        <v>11336924054</v>
      </c>
      <c r="C6587">
        <v>4</v>
      </c>
      <c r="D6587" s="1">
        <v>28466</v>
      </c>
      <c r="E6587" s="3">
        <f>2023-YEAR(Registros[[#This Row],[data_nascimento]])</f>
        <v>46</v>
      </c>
      <c r="F6587" s="1">
        <v>44074</v>
      </c>
      <c r="H6587">
        <v>220</v>
      </c>
      <c r="I6587">
        <v>4</v>
      </c>
      <c r="J6587" s="3">
        <v>954.5333333333333</v>
      </c>
      <c r="K6587">
        <v>5.4</v>
      </c>
      <c r="L6587">
        <v>7159</v>
      </c>
      <c r="M6587">
        <f>Registros[[#This Row],[salario]]*0.06</f>
        <v>429.53999999999996</v>
      </c>
      <c r="N6587">
        <f>Registros[[#This Row],[salario]]*5%</f>
        <v>357.95000000000005</v>
      </c>
      <c r="O6587">
        <f>IF(Registros[[#This Row],[idade]]&lt;18,311.43,IF(Registros[[#This Row],[idade]]&lt;=25,488.58,IF(Registros[[#This Row],[idade]]&lt;=50,772.77,850.05)))</f>
        <v>772.77</v>
      </c>
      <c r="P6587">
        <f>IF(Registros[[#This Row],[idade]]&lt;18,23.99,IF(Registros[[#This Row],[idade]]&lt;=25,49.9,IF(Registros[[#This Row],[idade]]&lt;=50,145.2,175.45)))</f>
        <v>145.19999999999999</v>
      </c>
      <c r="Q6587">
        <v>3</v>
      </c>
      <c r="R6587">
        <v>15</v>
      </c>
      <c r="T6587">
        <v>3</v>
      </c>
      <c r="U6587" t="s">
        <v>3</v>
      </c>
      <c r="V6587" t="s">
        <v>21</v>
      </c>
    </row>
    <row r="6588" spans="1:22" x14ac:dyDescent="0.3">
      <c r="A6588">
        <v>6587</v>
      </c>
      <c r="B6588">
        <v>46539920132</v>
      </c>
      <c r="C6588">
        <v>6</v>
      </c>
      <c r="D6588" s="1">
        <v>36343</v>
      </c>
      <c r="E6588" s="3">
        <f>2023-YEAR(Registros[[#This Row],[data_nascimento]])</f>
        <v>24</v>
      </c>
      <c r="F6588" s="1">
        <v>44074</v>
      </c>
      <c r="H6588">
        <v>220</v>
      </c>
      <c r="I6588">
        <v>16</v>
      </c>
      <c r="J6588" s="3">
        <v>1124.8</v>
      </c>
      <c r="K6588">
        <v>17.55</v>
      </c>
      <c r="L6588">
        <v>2109</v>
      </c>
      <c r="M6588">
        <f>Registros[[#This Row],[salario]]*0.06</f>
        <v>126.53999999999999</v>
      </c>
      <c r="N6588">
        <f>Registros[[#This Row],[salario]]*5%</f>
        <v>105.45</v>
      </c>
      <c r="O6588">
        <f>IF(Registros[[#This Row],[idade]]&lt;18,311.43,IF(Registros[[#This Row],[idade]]&lt;=25,488.58,IF(Registros[[#This Row],[idade]]&lt;=50,772.77,850.05)))</f>
        <v>488.58</v>
      </c>
      <c r="P6588">
        <f>IF(Registros[[#This Row],[idade]]&lt;18,23.99,IF(Registros[[#This Row],[idade]]&lt;=25,49.9,IF(Registros[[#This Row],[idade]]&lt;=50,145.2,175.45)))</f>
        <v>49.9</v>
      </c>
      <c r="Q6588">
        <v>5</v>
      </c>
      <c r="R6588">
        <v>22</v>
      </c>
      <c r="T6588">
        <v>2</v>
      </c>
      <c r="U6588" t="s">
        <v>3</v>
      </c>
      <c r="V6588" t="s">
        <v>19</v>
      </c>
    </row>
    <row r="6589" spans="1:22" x14ac:dyDescent="0.3">
      <c r="A6589">
        <v>6588</v>
      </c>
      <c r="B6589">
        <v>94041411831</v>
      </c>
      <c r="C6589">
        <v>6</v>
      </c>
      <c r="D6589" s="1">
        <v>27478</v>
      </c>
      <c r="E6589" s="3">
        <f>2023-YEAR(Registros[[#This Row],[data_nascimento]])</f>
        <v>48</v>
      </c>
      <c r="F6589" s="1">
        <v>44074</v>
      </c>
      <c r="H6589">
        <v>220</v>
      </c>
      <c r="I6589">
        <v>8</v>
      </c>
      <c r="J6589" s="3">
        <v>1881.6</v>
      </c>
      <c r="K6589">
        <v>21.6</v>
      </c>
      <c r="L6589">
        <v>7056</v>
      </c>
      <c r="M6589">
        <f>Registros[[#This Row],[salario]]*0.06</f>
        <v>423.35999999999996</v>
      </c>
      <c r="N6589">
        <f>Registros[[#This Row],[salario]]*5%</f>
        <v>352.8</v>
      </c>
      <c r="O6589">
        <f>IF(Registros[[#This Row],[idade]]&lt;18,311.43,IF(Registros[[#This Row],[idade]]&lt;=25,488.58,IF(Registros[[#This Row],[idade]]&lt;=50,772.77,850.05)))</f>
        <v>772.77</v>
      </c>
      <c r="P6589">
        <f>IF(Registros[[#This Row],[idade]]&lt;18,23.99,IF(Registros[[#This Row],[idade]]&lt;=25,49.9,IF(Registros[[#This Row],[idade]]&lt;=50,145.2,175.45)))</f>
        <v>145.19999999999999</v>
      </c>
      <c r="Q6589">
        <v>3</v>
      </c>
      <c r="R6589">
        <v>14</v>
      </c>
      <c r="T6589">
        <v>2</v>
      </c>
      <c r="U6589" t="s">
        <v>2</v>
      </c>
      <c r="V6589" t="s">
        <v>18</v>
      </c>
    </row>
    <row r="6590" spans="1:22" x14ac:dyDescent="0.3">
      <c r="A6590">
        <v>6589</v>
      </c>
      <c r="B6590">
        <v>68594835360</v>
      </c>
      <c r="C6590">
        <v>5</v>
      </c>
      <c r="D6590" s="1">
        <v>33944</v>
      </c>
      <c r="E6590" s="3">
        <f>2023-YEAR(Registros[[#This Row],[data_nascimento]])</f>
        <v>31</v>
      </c>
      <c r="F6590" s="1">
        <v>44074</v>
      </c>
      <c r="H6590">
        <v>220</v>
      </c>
      <c r="I6590">
        <v>20</v>
      </c>
      <c r="J6590" s="3">
        <v>1681.3333333333333</v>
      </c>
      <c r="K6590">
        <v>17.55</v>
      </c>
      <c r="L6590">
        <v>2522</v>
      </c>
      <c r="M6590">
        <f>Registros[[#This Row],[salario]]*0.06</f>
        <v>151.32</v>
      </c>
      <c r="N6590">
        <f>Registros[[#This Row],[salario]]*5%</f>
        <v>126.10000000000001</v>
      </c>
      <c r="O6590">
        <f>IF(Registros[[#This Row],[idade]]&lt;18,311.43,IF(Registros[[#This Row],[idade]]&lt;=25,488.58,IF(Registros[[#This Row],[idade]]&lt;=50,772.77,850.05)))</f>
        <v>772.77</v>
      </c>
      <c r="P6590">
        <f>IF(Registros[[#This Row],[idade]]&lt;18,23.99,IF(Registros[[#This Row],[idade]]&lt;=25,49.9,IF(Registros[[#This Row],[idade]]&lt;=50,145.2,175.45)))</f>
        <v>145.19999999999999</v>
      </c>
      <c r="Q6590">
        <v>2</v>
      </c>
      <c r="R6590">
        <v>23</v>
      </c>
      <c r="T6590">
        <v>3</v>
      </c>
      <c r="U6590" t="s">
        <v>3</v>
      </c>
      <c r="V6590" t="s">
        <v>20</v>
      </c>
    </row>
    <row r="6591" spans="1:22" x14ac:dyDescent="0.3">
      <c r="A6591">
        <v>6590</v>
      </c>
      <c r="B6591">
        <v>39535872203</v>
      </c>
      <c r="C6591">
        <v>5</v>
      </c>
      <c r="D6591" s="1">
        <v>31054</v>
      </c>
      <c r="E6591" s="3">
        <f>2023-YEAR(Registros[[#This Row],[data_nascimento]])</f>
        <v>38</v>
      </c>
      <c r="F6591" s="1">
        <v>44074</v>
      </c>
      <c r="H6591">
        <v>220</v>
      </c>
      <c r="I6591">
        <v>3</v>
      </c>
      <c r="J6591" s="3">
        <v>318</v>
      </c>
      <c r="K6591">
        <v>4.05</v>
      </c>
      <c r="L6591">
        <v>3180</v>
      </c>
      <c r="M6591">
        <f>Registros[[#This Row],[salario]]*0.06</f>
        <v>190.79999999999998</v>
      </c>
      <c r="N6591">
        <f>Registros[[#This Row],[salario]]*5%</f>
        <v>159</v>
      </c>
      <c r="O6591">
        <f>IF(Registros[[#This Row],[idade]]&lt;18,311.43,IF(Registros[[#This Row],[idade]]&lt;=25,488.58,IF(Registros[[#This Row],[idade]]&lt;=50,772.77,850.05)))</f>
        <v>772.77</v>
      </c>
      <c r="P6591">
        <f>IF(Registros[[#This Row],[idade]]&lt;18,23.99,IF(Registros[[#This Row],[idade]]&lt;=25,49.9,IF(Registros[[#This Row],[idade]]&lt;=50,145.2,175.45)))</f>
        <v>145.19999999999999</v>
      </c>
      <c r="Q6591">
        <v>2</v>
      </c>
      <c r="R6591">
        <v>15</v>
      </c>
      <c r="T6591">
        <v>2</v>
      </c>
      <c r="U6591" t="s">
        <v>3</v>
      </c>
      <c r="V6591" t="s">
        <v>22</v>
      </c>
    </row>
    <row r="6592" spans="1:22" x14ac:dyDescent="0.3">
      <c r="A6592">
        <v>6591</v>
      </c>
      <c r="B6592">
        <v>97155623212</v>
      </c>
      <c r="C6592">
        <v>5</v>
      </c>
      <c r="D6592" s="1">
        <v>29041</v>
      </c>
      <c r="E6592" s="3">
        <f>2023-YEAR(Registros[[#This Row],[data_nascimento]])</f>
        <v>44</v>
      </c>
      <c r="F6592" s="1">
        <v>44074</v>
      </c>
      <c r="H6592">
        <v>220</v>
      </c>
      <c r="I6592">
        <v>13</v>
      </c>
      <c r="J6592" s="3">
        <v>721.06666666666672</v>
      </c>
      <c r="K6592">
        <v>27</v>
      </c>
      <c r="L6592">
        <v>1664</v>
      </c>
      <c r="M6592">
        <f>Registros[[#This Row],[salario]]*0.06</f>
        <v>99.84</v>
      </c>
      <c r="N6592">
        <f>Registros[[#This Row],[salario]]*5%</f>
        <v>83.2</v>
      </c>
      <c r="O6592">
        <f>IF(Registros[[#This Row],[idade]]&lt;18,311.43,IF(Registros[[#This Row],[idade]]&lt;=25,488.58,IF(Registros[[#This Row],[idade]]&lt;=50,772.77,850.05)))</f>
        <v>772.77</v>
      </c>
      <c r="P6592">
        <f>IF(Registros[[#This Row],[idade]]&lt;18,23.99,IF(Registros[[#This Row],[idade]]&lt;=25,49.9,IF(Registros[[#This Row],[idade]]&lt;=50,145.2,175.45)))</f>
        <v>145.19999999999999</v>
      </c>
      <c r="Q6592">
        <v>1</v>
      </c>
      <c r="R6592">
        <v>16</v>
      </c>
      <c r="T6592">
        <v>3</v>
      </c>
      <c r="U6592" t="s">
        <v>2</v>
      </c>
      <c r="V6592" t="s">
        <v>20</v>
      </c>
    </row>
    <row r="6593" spans="1:22" x14ac:dyDescent="0.3">
      <c r="A6593">
        <v>6592</v>
      </c>
      <c r="B6593">
        <v>77675186096</v>
      </c>
      <c r="C6593">
        <v>5</v>
      </c>
      <c r="D6593" s="1">
        <v>38387</v>
      </c>
      <c r="E6593" s="3">
        <f>2023-YEAR(Registros[[#This Row],[data_nascimento]])</f>
        <v>18</v>
      </c>
      <c r="F6593" s="1">
        <v>44074</v>
      </c>
      <c r="H6593">
        <v>220</v>
      </c>
      <c r="I6593">
        <v>1</v>
      </c>
      <c r="J6593" s="3">
        <v>191.46666666666667</v>
      </c>
      <c r="K6593">
        <v>25.65</v>
      </c>
      <c r="L6593">
        <v>5744</v>
      </c>
      <c r="M6593">
        <f>Registros[[#This Row],[salario]]*0.06</f>
        <v>344.64</v>
      </c>
      <c r="N6593">
        <f>Registros[[#This Row],[salario]]*5%</f>
        <v>287.2</v>
      </c>
      <c r="O6593">
        <f>IF(Registros[[#This Row],[idade]]&lt;18,311.43,IF(Registros[[#This Row],[idade]]&lt;=25,488.58,IF(Registros[[#This Row],[idade]]&lt;=50,772.77,850.05)))</f>
        <v>488.58</v>
      </c>
      <c r="P6593">
        <f>IF(Registros[[#This Row],[idade]]&lt;18,23.99,IF(Registros[[#This Row],[idade]]&lt;=25,49.9,IF(Registros[[#This Row],[idade]]&lt;=50,145.2,175.45)))</f>
        <v>49.9</v>
      </c>
      <c r="Q6593">
        <v>1</v>
      </c>
      <c r="R6593">
        <v>17</v>
      </c>
      <c r="T6593">
        <v>2</v>
      </c>
      <c r="U6593" t="s">
        <v>2</v>
      </c>
      <c r="V6593" t="s">
        <v>20</v>
      </c>
    </row>
    <row r="6594" spans="1:22" x14ac:dyDescent="0.3">
      <c r="A6594">
        <v>6593</v>
      </c>
      <c r="B6594">
        <v>81513234499</v>
      </c>
      <c r="C6594">
        <v>4</v>
      </c>
      <c r="D6594" s="1">
        <v>32208</v>
      </c>
      <c r="E6594" s="3">
        <f>2023-YEAR(Registros[[#This Row],[data_nascimento]])</f>
        <v>35</v>
      </c>
      <c r="F6594" s="1">
        <v>44074</v>
      </c>
      <c r="H6594">
        <v>220</v>
      </c>
      <c r="I6594">
        <v>20</v>
      </c>
      <c r="J6594" s="3">
        <v>2864</v>
      </c>
      <c r="K6594">
        <v>21.6</v>
      </c>
      <c r="L6594">
        <v>4296</v>
      </c>
      <c r="M6594">
        <f>Registros[[#This Row],[salario]]*0.06</f>
        <v>257.76</v>
      </c>
      <c r="N6594">
        <f>Registros[[#This Row],[salario]]*5%</f>
        <v>214.8</v>
      </c>
      <c r="O6594">
        <f>IF(Registros[[#This Row],[idade]]&lt;18,311.43,IF(Registros[[#This Row],[idade]]&lt;=25,488.58,IF(Registros[[#This Row],[idade]]&lt;=50,772.77,850.05)))</f>
        <v>772.77</v>
      </c>
      <c r="P6594">
        <f>IF(Registros[[#This Row],[idade]]&lt;18,23.99,IF(Registros[[#This Row],[idade]]&lt;=25,49.9,IF(Registros[[#This Row],[idade]]&lt;=50,145.2,175.45)))</f>
        <v>145.19999999999999</v>
      </c>
      <c r="Q6594">
        <v>5</v>
      </c>
      <c r="R6594">
        <v>2</v>
      </c>
      <c r="T6594">
        <v>3</v>
      </c>
      <c r="U6594" t="s">
        <v>2</v>
      </c>
      <c r="V6594" t="s">
        <v>19</v>
      </c>
    </row>
    <row r="6595" spans="1:22" x14ac:dyDescent="0.3">
      <c r="A6595">
        <v>6594</v>
      </c>
      <c r="B6595">
        <v>78402178415</v>
      </c>
      <c r="C6595">
        <v>6</v>
      </c>
      <c r="D6595" s="1">
        <v>29305</v>
      </c>
      <c r="E6595" s="3">
        <f>2023-YEAR(Registros[[#This Row],[data_nascimento]])</f>
        <v>43</v>
      </c>
      <c r="F6595" s="1">
        <v>44074</v>
      </c>
      <c r="H6595">
        <v>220</v>
      </c>
      <c r="I6595">
        <v>2</v>
      </c>
      <c r="J6595" s="3">
        <v>300.2</v>
      </c>
      <c r="K6595">
        <v>12.15</v>
      </c>
      <c r="L6595">
        <v>4503</v>
      </c>
      <c r="M6595">
        <f>Registros[[#This Row],[salario]]*0.06</f>
        <v>270.18</v>
      </c>
      <c r="N6595">
        <f>Registros[[#This Row],[salario]]*5%</f>
        <v>225.15</v>
      </c>
      <c r="O6595">
        <f>IF(Registros[[#This Row],[idade]]&lt;18,311.43,IF(Registros[[#This Row],[idade]]&lt;=25,488.58,IF(Registros[[#This Row],[idade]]&lt;=50,772.77,850.05)))</f>
        <v>772.77</v>
      </c>
      <c r="P6595">
        <f>IF(Registros[[#This Row],[idade]]&lt;18,23.99,IF(Registros[[#This Row],[idade]]&lt;=25,49.9,IF(Registros[[#This Row],[idade]]&lt;=50,145.2,175.45)))</f>
        <v>145.19999999999999</v>
      </c>
      <c r="Q6595">
        <v>5</v>
      </c>
      <c r="R6595">
        <v>20</v>
      </c>
      <c r="T6595">
        <v>3</v>
      </c>
      <c r="U6595" t="s">
        <v>2</v>
      </c>
      <c r="V6595" t="s">
        <v>20</v>
      </c>
    </row>
    <row r="6596" spans="1:22" x14ac:dyDescent="0.3">
      <c r="A6596">
        <v>6595</v>
      </c>
      <c r="B6596">
        <v>83112155507</v>
      </c>
      <c r="C6596">
        <v>4</v>
      </c>
      <c r="D6596" s="1">
        <v>28677</v>
      </c>
      <c r="E6596" s="3">
        <f>2023-YEAR(Registros[[#This Row],[data_nascimento]])</f>
        <v>45</v>
      </c>
      <c r="F6596" s="1">
        <v>44074</v>
      </c>
      <c r="H6596">
        <v>220</v>
      </c>
      <c r="I6596">
        <v>15</v>
      </c>
      <c r="J6596" s="3">
        <v>1543</v>
      </c>
      <c r="K6596">
        <v>9.4499999999999993</v>
      </c>
      <c r="L6596">
        <v>3086</v>
      </c>
      <c r="M6596">
        <f>Registros[[#This Row],[salario]]*0.06</f>
        <v>185.16</v>
      </c>
      <c r="N6596">
        <f>Registros[[#This Row],[salario]]*5%</f>
        <v>154.30000000000001</v>
      </c>
      <c r="O6596">
        <f>IF(Registros[[#This Row],[idade]]&lt;18,311.43,IF(Registros[[#This Row],[idade]]&lt;=25,488.58,IF(Registros[[#This Row],[idade]]&lt;=50,772.77,850.05)))</f>
        <v>772.77</v>
      </c>
      <c r="P6596">
        <f>IF(Registros[[#This Row],[idade]]&lt;18,23.99,IF(Registros[[#This Row],[idade]]&lt;=25,49.9,IF(Registros[[#This Row],[idade]]&lt;=50,145.2,175.45)))</f>
        <v>145.19999999999999</v>
      </c>
      <c r="Q6596">
        <v>5</v>
      </c>
      <c r="R6596">
        <v>7</v>
      </c>
      <c r="T6596">
        <v>3</v>
      </c>
      <c r="U6596" t="s">
        <v>3</v>
      </c>
      <c r="V6596" t="s">
        <v>19</v>
      </c>
    </row>
    <row r="6597" spans="1:22" x14ac:dyDescent="0.3">
      <c r="A6597">
        <v>6596</v>
      </c>
      <c r="B6597">
        <v>84538691760</v>
      </c>
      <c r="C6597">
        <v>6</v>
      </c>
      <c r="D6597" s="1">
        <v>29550</v>
      </c>
      <c r="E6597" s="3">
        <f>2023-YEAR(Registros[[#This Row],[data_nascimento]])</f>
        <v>43</v>
      </c>
      <c r="F6597" s="1">
        <v>44074</v>
      </c>
      <c r="H6597">
        <v>220</v>
      </c>
      <c r="I6597">
        <v>13</v>
      </c>
      <c r="J6597" s="3">
        <v>794.73333333333335</v>
      </c>
      <c r="K6597">
        <v>1.35</v>
      </c>
      <c r="L6597">
        <v>1834</v>
      </c>
      <c r="M6597">
        <f>Registros[[#This Row],[salario]]*0.06</f>
        <v>110.03999999999999</v>
      </c>
      <c r="N6597">
        <f>Registros[[#This Row],[salario]]*5%</f>
        <v>91.7</v>
      </c>
      <c r="O6597">
        <f>IF(Registros[[#This Row],[idade]]&lt;18,311.43,IF(Registros[[#This Row],[idade]]&lt;=25,488.58,IF(Registros[[#This Row],[idade]]&lt;=50,772.77,850.05)))</f>
        <v>772.77</v>
      </c>
      <c r="P6597">
        <f>IF(Registros[[#This Row],[idade]]&lt;18,23.99,IF(Registros[[#This Row],[idade]]&lt;=25,49.9,IF(Registros[[#This Row],[idade]]&lt;=50,145.2,175.45)))</f>
        <v>145.19999999999999</v>
      </c>
      <c r="Q6597">
        <v>5</v>
      </c>
      <c r="R6597">
        <v>10</v>
      </c>
      <c r="T6597">
        <v>3</v>
      </c>
      <c r="U6597" t="s">
        <v>2</v>
      </c>
      <c r="V6597" t="s">
        <v>18</v>
      </c>
    </row>
    <row r="6598" spans="1:22" x14ac:dyDescent="0.3">
      <c r="A6598">
        <v>6597</v>
      </c>
      <c r="B6598">
        <v>98752662750</v>
      </c>
      <c r="C6598">
        <v>6</v>
      </c>
      <c r="D6598" s="1">
        <v>35036</v>
      </c>
      <c r="E6598" s="3">
        <f>2023-YEAR(Registros[[#This Row],[data_nascimento]])</f>
        <v>28</v>
      </c>
      <c r="F6598" s="1">
        <v>44074</v>
      </c>
      <c r="H6598">
        <v>220</v>
      </c>
      <c r="I6598">
        <v>14</v>
      </c>
      <c r="J6598" s="3">
        <v>3035.666666666667</v>
      </c>
      <c r="K6598">
        <v>6.75</v>
      </c>
      <c r="L6598">
        <v>6505</v>
      </c>
      <c r="M6598">
        <f>Registros[[#This Row],[salario]]*0.06</f>
        <v>390.3</v>
      </c>
      <c r="N6598">
        <f>Registros[[#This Row],[salario]]*5%</f>
        <v>325.25</v>
      </c>
      <c r="O6598">
        <f>IF(Registros[[#This Row],[idade]]&lt;18,311.43,IF(Registros[[#This Row],[idade]]&lt;=25,488.58,IF(Registros[[#This Row],[idade]]&lt;=50,772.77,850.05)))</f>
        <v>772.77</v>
      </c>
      <c r="P6598">
        <f>IF(Registros[[#This Row],[idade]]&lt;18,23.99,IF(Registros[[#This Row],[idade]]&lt;=25,49.9,IF(Registros[[#This Row],[idade]]&lt;=50,145.2,175.45)))</f>
        <v>145.19999999999999</v>
      </c>
      <c r="Q6598">
        <v>4</v>
      </c>
      <c r="R6598">
        <v>23</v>
      </c>
      <c r="T6598">
        <v>3</v>
      </c>
      <c r="U6598" t="s">
        <v>3</v>
      </c>
      <c r="V6598" t="s">
        <v>18</v>
      </c>
    </row>
    <row r="6599" spans="1:22" x14ac:dyDescent="0.3">
      <c r="A6599">
        <v>6598</v>
      </c>
      <c r="B6599">
        <v>42496188593</v>
      </c>
      <c r="C6599">
        <v>5</v>
      </c>
      <c r="D6599" s="1">
        <v>29877</v>
      </c>
      <c r="E6599" s="3">
        <f>2023-YEAR(Registros[[#This Row],[data_nascimento]])</f>
        <v>42</v>
      </c>
      <c r="F6599" s="1">
        <v>44074</v>
      </c>
      <c r="H6599">
        <v>220</v>
      </c>
      <c r="I6599">
        <v>7</v>
      </c>
      <c r="J6599" s="3">
        <v>1372.9333333333334</v>
      </c>
      <c r="K6599">
        <v>2.7</v>
      </c>
      <c r="L6599">
        <v>5884</v>
      </c>
      <c r="M6599">
        <f>Registros[[#This Row],[salario]]*0.06</f>
        <v>353.03999999999996</v>
      </c>
      <c r="N6599">
        <f>Registros[[#This Row],[salario]]*5%</f>
        <v>294.2</v>
      </c>
      <c r="O6599">
        <f>IF(Registros[[#This Row],[idade]]&lt;18,311.43,IF(Registros[[#This Row],[idade]]&lt;=25,488.58,IF(Registros[[#This Row],[idade]]&lt;=50,772.77,850.05)))</f>
        <v>772.77</v>
      </c>
      <c r="P6599">
        <f>IF(Registros[[#This Row],[idade]]&lt;18,23.99,IF(Registros[[#This Row],[idade]]&lt;=25,49.9,IF(Registros[[#This Row],[idade]]&lt;=50,145.2,175.45)))</f>
        <v>145.19999999999999</v>
      </c>
      <c r="Q6599">
        <v>5</v>
      </c>
      <c r="R6599">
        <v>9</v>
      </c>
      <c r="T6599">
        <v>3</v>
      </c>
      <c r="U6599" t="s">
        <v>3</v>
      </c>
      <c r="V6599" t="s">
        <v>20</v>
      </c>
    </row>
    <row r="6600" spans="1:22" x14ac:dyDescent="0.3">
      <c r="A6600">
        <v>6599</v>
      </c>
      <c r="B6600">
        <v>14398998140</v>
      </c>
      <c r="C6600">
        <v>4</v>
      </c>
      <c r="D6600" s="1">
        <v>27987</v>
      </c>
      <c r="E6600" s="3">
        <f>2023-YEAR(Registros[[#This Row],[data_nascimento]])</f>
        <v>47</v>
      </c>
      <c r="F6600" s="1">
        <v>44074</v>
      </c>
      <c r="H6600">
        <v>220</v>
      </c>
      <c r="I6600">
        <v>18</v>
      </c>
      <c r="J6600" s="3">
        <v>3891</v>
      </c>
      <c r="K6600">
        <v>17.55</v>
      </c>
      <c r="L6600">
        <v>6485</v>
      </c>
      <c r="M6600">
        <f>Registros[[#This Row],[salario]]*0.06</f>
        <v>389.09999999999997</v>
      </c>
      <c r="N6600">
        <f>Registros[[#This Row],[salario]]*5%</f>
        <v>324.25</v>
      </c>
      <c r="O6600">
        <f>IF(Registros[[#This Row],[idade]]&lt;18,311.43,IF(Registros[[#This Row],[idade]]&lt;=25,488.58,IF(Registros[[#This Row],[idade]]&lt;=50,772.77,850.05)))</f>
        <v>772.77</v>
      </c>
      <c r="P6600">
        <f>IF(Registros[[#This Row],[idade]]&lt;18,23.99,IF(Registros[[#This Row],[idade]]&lt;=25,49.9,IF(Registros[[#This Row],[idade]]&lt;=50,145.2,175.45)))</f>
        <v>145.19999999999999</v>
      </c>
      <c r="Q6600">
        <v>5</v>
      </c>
      <c r="R6600">
        <v>26</v>
      </c>
      <c r="T6600">
        <v>3</v>
      </c>
      <c r="U6600" t="s">
        <v>3</v>
      </c>
      <c r="V6600" t="s">
        <v>19</v>
      </c>
    </row>
    <row r="6601" spans="1:22" x14ac:dyDescent="0.3">
      <c r="A6601">
        <v>6600</v>
      </c>
      <c r="B6601">
        <v>42727155154</v>
      </c>
      <c r="C6601">
        <v>7</v>
      </c>
      <c r="D6601" s="1">
        <v>27590</v>
      </c>
      <c r="E6601" s="3">
        <f>2023-YEAR(Registros[[#This Row],[data_nascimento]])</f>
        <v>48</v>
      </c>
      <c r="F6601" s="1">
        <v>44074</v>
      </c>
      <c r="H6601">
        <v>220</v>
      </c>
      <c r="I6601">
        <v>18</v>
      </c>
      <c r="J6601" s="3">
        <v>1821.6000000000001</v>
      </c>
      <c r="K6601">
        <v>2.7</v>
      </c>
      <c r="L6601">
        <v>3036</v>
      </c>
      <c r="M6601">
        <f>Registros[[#This Row],[salario]]*0.06</f>
        <v>182.16</v>
      </c>
      <c r="N6601">
        <f>Registros[[#This Row],[salario]]*5%</f>
        <v>151.80000000000001</v>
      </c>
      <c r="O6601">
        <f>IF(Registros[[#This Row],[idade]]&lt;18,311.43,IF(Registros[[#This Row],[idade]]&lt;=25,488.58,IF(Registros[[#This Row],[idade]]&lt;=50,772.77,850.05)))</f>
        <v>772.77</v>
      </c>
      <c r="P6601">
        <f>IF(Registros[[#This Row],[idade]]&lt;18,23.99,IF(Registros[[#This Row],[idade]]&lt;=25,49.9,IF(Registros[[#This Row],[idade]]&lt;=50,145.2,175.45)))</f>
        <v>145.19999999999999</v>
      </c>
      <c r="Q6601">
        <v>1</v>
      </c>
      <c r="R6601">
        <v>17</v>
      </c>
      <c r="T6601">
        <v>3</v>
      </c>
      <c r="U6601" t="s">
        <v>3</v>
      </c>
      <c r="V6601" t="s">
        <v>21</v>
      </c>
    </row>
    <row r="6602" spans="1:22" x14ac:dyDescent="0.3">
      <c r="A6602">
        <v>6601</v>
      </c>
      <c r="B6602">
        <v>72463138182</v>
      </c>
      <c r="C6602">
        <v>5</v>
      </c>
      <c r="D6602" s="1">
        <v>33739</v>
      </c>
      <c r="E6602" s="3">
        <f>2023-YEAR(Registros[[#This Row],[data_nascimento]])</f>
        <v>31</v>
      </c>
      <c r="F6602" s="1">
        <v>44074</v>
      </c>
      <c r="H6602">
        <v>220</v>
      </c>
      <c r="I6602">
        <v>10</v>
      </c>
      <c r="J6602" s="3">
        <v>1460.6666666666665</v>
      </c>
      <c r="K6602">
        <v>17.55</v>
      </c>
      <c r="L6602">
        <v>4382</v>
      </c>
      <c r="M6602">
        <f>Registros[[#This Row],[salario]]*0.06</f>
        <v>262.92</v>
      </c>
      <c r="N6602">
        <f>Registros[[#This Row],[salario]]*5%</f>
        <v>219.10000000000002</v>
      </c>
      <c r="O6602">
        <f>IF(Registros[[#This Row],[idade]]&lt;18,311.43,IF(Registros[[#This Row],[idade]]&lt;=25,488.58,IF(Registros[[#This Row],[idade]]&lt;=50,772.77,850.05)))</f>
        <v>772.77</v>
      </c>
      <c r="P6602">
        <f>IF(Registros[[#This Row],[idade]]&lt;18,23.99,IF(Registros[[#This Row],[idade]]&lt;=25,49.9,IF(Registros[[#This Row],[idade]]&lt;=50,145.2,175.45)))</f>
        <v>145.19999999999999</v>
      </c>
      <c r="Q6602">
        <v>2</v>
      </c>
      <c r="R6602">
        <v>10</v>
      </c>
      <c r="T6602">
        <v>3</v>
      </c>
      <c r="U6602" t="s">
        <v>2</v>
      </c>
      <c r="V6602" t="s">
        <v>22</v>
      </c>
    </row>
    <row r="6603" spans="1:22" x14ac:dyDescent="0.3">
      <c r="A6603">
        <v>6602</v>
      </c>
      <c r="B6603">
        <v>37667812398</v>
      </c>
      <c r="C6603">
        <v>5</v>
      </c>
      <c r="D6603" s="1">
        <v>38008</v>
      </c>
      <c r="E6603" s="3">
        <f>2023-YEAR(Registros[[#This Row],[data_nascimento]])</f>
        <v>19</v>
      </c>
      <c r="F6603" s="1">
        <v>44074</v>
      </c>
      <c r="H6603">
        <v>220</v>
      </c>
      <c r="I6603">
        <v>3</v>
      </c>
      <c r="J6603" s="3">
        <v>351.7</v>
      </c>
      <c r="K6603">
        <v>4.05</v>
      </c>
      <c r="L6603">
        <v>3517</v>
      </c>
      <c r="M6603">
        <f>Registros[[#This Row],[salario]]*0.06</f>
        <v>211.01999999999998</v>
      </c>
      <c r="N6603">
        <f>Registros[[#This Row],[salario]]*5%</f>
        <v>175.85000000000002</v>
      </c>
      <c r="O6603">
        <f>IF(Registros[[#This Row],[idade]]&lt;18,311.43,IF(Registros[[#This Row],[idade]]&lt;=25,488.58,IF(Registros[[#This Row],[idade]]&lt;=50,772.77,850.05)))</f>
        <v>488.58</v>
      </c>
      <c r="P6603">
        <f>IF(Registros[[#This Row],[idade]]&lt;18,23.99,IF(Registros[[#This Row],[idade]]&lt;=25,49.9,IF(Registros[[#This Row],[idade]]&lt;=50,145.2,175.45)))</f>
        <v>49.9</v>
      </c>
      <c r="Q6603">
        <v>5</v>
      </c>
      <c r="R6603">
        <v>9</v>
      </c>
      <c r="T6603">
        <v>2</v>
      </c>
      <c r="U6603" t="s">
        <v>3</v>
      </c>
      <c r="V6603" t="s">
        <v>20</v>
      </c>
    </row>
    <row r="6604" spans="1:22" x14ac:dyDescent="0.3">
      <c r="A6604">
        <v>6603</v>
      </c>
      <c r="B6604">
        <v>95244849205</v>
      </c>
      <c r="C6604">
        <v>5</v>
      </c>
      <c r="D6604" s="1">
        <v>35290</v>
      </c>
      <c r="E6604" s="3">
        <f>2023-YEAR(Registros[[#This Row],[data_nascimento]])</f>
        <v>27</v>
      </c>
      <c r="F6604" s="1">
        <v>44074</v>
      </c>
      <c r="H6604">
        <v>220</v>
      </c>
      <c r="I6604">
        <v>15</v>
      </c>
      <c r="J6604" s="3">
        <v>1484.5</v>
      </c>
      <c r="K6604">
        <v>24.3</v>
      </c>
      <c r="L6604">
        <v>2969</v>
      </c>
      <c r="M6604">
        <f>Registros[[#This Row],[salario]]*0.06</f>
        <v>178.14</v>
      </c>
      <c r="N6604">
        <f>Registros[[#This Row],[salario]]*5%</f>
        <v>148.45000000000002</v>
      </c>
      <c r="O6604">
        <f>IF(Registros[[#This Row],[idade]]&lt;18,311.43,IF(Registros[[#This Row],[idade]]&lt;=25,488.58,IF(Registros[[#This Row],[idade]]&lt;=50,772.77,850.05)))</f>
        <v>772.77</v>
      </c>
      <c r="P6604">
        <f>IF(Registros[[#This Row],[idade]]&lt;18,23.99,IF(Registros[[#This Row],[idade]]&lt;=25,49.9,IF(Registros[[#This Row],[idade]]&lt;=50,145.2,175.45)))</f>
        <v>145.19999999999999</v>
      </c>
      <c r="Q6604">
        <v>2</v>
      </c>
      <c r="R6604">
        <v>22</v>
      </c>
      <c r="T6604">
        <v>2</v>
      </c>
      <c r="U6604" t="s">
        <v>3</v>
      </c>
      <c r="V6604" t="s">
        <v>22</v>
      </c>
    </row>
    <row r="6605" spans="1:22" x14ac:dyDescent="0.3">
      <c r="A6605">
        <v>6604</v>
      </c>
      <c r="B6605">
        <v>19925109030</v>
      </c>
      <c r="C6605">
        <v>4</v>
      </c>
      <c r="D6605" s="1">
        <v>29069</v>
      </c>
      <c r="E6605" s="3">
        <f>2023-YEAR(Registros[[#This Row],[data_nascimento]])</f>
        <v>44</v>
      </c>
      <c r="F6605" s="1">
        <v>44074</v>
      </c>
      <c r="H6605">
        <v>220</v>
      </c>
      <c r="I6605">
        <v>2</v>
      </c>
      <c r="J6605" s="3">
        <v>87.86666666666666</v>
      </c>
      <c r="K6605">
        <v>8.1</v>
      </c>
      <c r="L6605">
        <v>1318</v>
      </c>
      <c r="M6605">
        <f>Registros[[#This Row],[salario]]*0.06</f>
        <v>79.08</v>
      </c>
      <c r="N6605">
        <f>Registros[[#This Row],[salario]]*5%</f>
        <v>65.900000000000006</v>
      </c>
      <c r="O6605">
        <f>IF(Registros[[#This Row],[idade]]&lt;18,311.43,IF(Registros[[#This Row],[idade]]&lt;=25,488.58,IF(Registros[[#This Row],[idade]]&lt;=50,772.77,850.05)))</f>
        <v>772.77</v>
      </c>
      <c r="P6605">
        <f>IF(Registros[[#This Row],[idade]]&lt;18,23.99,IF(Registros[[#This Row],[idade]]&lt;=25,49.9,IF(Registros[[#This Row],[idade]]&lt;=50,145.2,175.45)))</f>
        <v>145.19999999999999</v>
      </c>
      <c r="Q6605">
        <v>3</v>
      </c>
      <c r="R6605">
        <v>11</v>
      </c>
      <c r="T6605">
        <v>2</v>
      </c>
      <c r="U6605" t="s">
        <v>2</v>
      </c>
      <c r="V6605" t="s">
        <v>20</v>
      </c>
    </row>
    <row r="6606" spans="1:22" x14ac:dyDescent="0.3">
      <c r="A6606">
        <v>6605</v>
      </c>
      <c r="B6606">
        <v>91622302108</v>
      </c>
      <c r="C6606">
        <v>4</v>
      </c>
      <c r="D6606" s="1">
        <v>28896</v>
      </c>
      <c r="E6606" s="3">
        <f>2023-YEAR(Registros[[#This Row],[data_nascimento]])</f>
        <v>44</v>
      </c>
      <c r="F6606" s="1">
        <v>44074</v>
      </c>
      <c r="H6606">
        <v>220</v>
      </c>
      <c r="I6606">
        <v>20</v>
      </c>
      <c r="J6606" s="3">
        <v>3800.6666666666665</v>
      </c>
      <c r="K6606">
        <v>2.7</v>
      </c>
      <c r="L6606">
        <v>5701</v>
      </c>
      <c r="M6606">
        <f>Registros[[#This Row],[salario]]*0.06</f>
        <v>342.06</v>
      </c>
      <c r="N6606">
        <f>Registros[[#This Row],[salario]]*5%</f>
        <v>285.05</v>
      </c>
      <c r="O6606">
        <f>IF(Registros[[#This Row],[idade]]&lt;18,311.43,IF(Registros[[#This Row],[idade]]&lt;=25,488.58,IF(Registros[[#This Row],[idade]]&lt;=50,772.77,850.05)))</f>
        <v>772.77</v>
      </c>
      <c r="P6606">
        <f>IF(Registros[[#This Row],[idade]]&lt;18,23.99,IF(Registros[[#This Row],[idade]]&lt;=25,49.9,IF(Registros[[#This Row],[idade]]&lt;=50,145.2,175.45)))</f>
        <v>145.19999999999999</v>
      </c>
      <c r="Q6606">
        <v>4</v>
      </c>
      <c r="R6606">
        <v>9</v>
      </c>
      <c r="T6606">
        <v>2</v>
      </c>
      <c r="U6606" t="s">
        <v>3</v>
      </c>
      <c r="V6606" t="s">
        <v>18</v>
      </c>
    </row>
    <row r="6607" spans="1:22" x14ac:dyDescent="0.3">
      <c r="A6607">
        <v>6606</v>
      </c>
      <c r="B6607">
        <v>61345369297</v>
      </c>
      <c r="C6607">
        <v>6</v>
      </c>
      <c r="D6607" s="1">
        <v>28479</v>
      </c>
      <c r="E6607" s="3">
        <f>2023-YEAR(Registros[[#This Row],[data_nascimento]])</f>
        <v>46</v>
      </c>
      <c r="F6607" s="1">
        <v>44074</v>
      </c>
      <c r="H6607">
        <v>220</v>
      </c>
      <c r="I6607">
        <v>18</v>
      </c>
      <c r="J6607" s="3">
        <v>1936.1999999999998</v>
      </c>
      <c r="K6607">
        <v>2.7</v>
      </c>
      <c r="L6607">
        <v>3227</v>
      </c>
      <c r="M6607">
        <f>Registros[[#This Row],[salario]]*0.06</f>
        <v>193.62</v>
      </c>
      <c r="N6607">
        <f>Registros[[#This Row],[salario]]*5%</f>
        <v>161.35000000000002</v>
      </c>
      <c r="O6607">
        <f>IF(Registros[[#This Row],[idade]]&lt;18,311.43,IF(Registros[[#This Row],[idade]]&lt;=25,488.58,IF(Registros[[#This Row],[idade]]&lt;=50,772.77,850.05)))</f>
        <v>772.77</v>
      </c>
      <c r="P6607">
        <f>IF(Registros[[#This Row],[idade]]&lt;18,23.99,IF(Registros[[#This Row],[idade]]&lt;=25,49.9,IF(Registros[[#This Row],[idade]]&lt;=50,145.2,175.45)))</f>
        <v>145.19999999999999</v>
      </c>
      <c r="Q6607">
        <v>2</v>
      </c>
      <c r="R6607">
        <v>10</v>
      </c>
      <c r="T6607">
        <v>1</v>
      </c>
      <c r="U6607" t="s">
        <v>3</v>
      </c>
      <c r="V6607" t="s">
        <v>19</v>
      </c>
    </row>
    <row r="6608" spans="1:22" x14ac:dyDescent="0.3">
      <c r="A6608">
        <v>6607</v>
      </c>
      <c r="B6608">
        <v>25803282055</v>
      </c>
      <c r="C6608">
        <v>6</v>
      </c>
      <c r="D6608" s="1">
        <v>29394</v>
      </c>
      <c r="E6608" s="3">
        <f>2023-YEAR(Registros[[#This Row],[data_nascimento]])</f>
        <v>43</v>
      </c>
      <c r="F6608" s="1">
        <v>44074</v>
      </c>
      <c r="H6608">
        <v>220</v>
      </c>
      <c r="I6608">
        <v>2</v>
      </c>
      <c r="J6608" s="3">
        <v>346.06666666666666</v>
      </c>
      <c r="K6608">
        <v>24.3</v>
      </c>
      <c r="L6608">
        <v>5191</v>
      </c>
      <c r="M6608">
        <f>Registros[[#This Row],[salario]]*0.06</f>
        <v>311.45999999999998</v>
      </c>
      <c r="N6608">
        <f>Registros[[#This Row],[salario]]*5%</f>
        <v>259.55</v>
      </c>
      <c r="O6608">
        <f>IF(Registros[[#This Row],[idade]]&lt;18,311.43,IF(Registros[[#This Row],[idade]]&lt;=25,488.58,IF(Registros[[#This Row],[idade]]&lt;=50,772.77,850.05)))</f>
        <v>772.77</v>
      </c>
      <c r="P6608">
        <f>IF(Registros[[#This Row],[idade]]&lt;18,23.99,IF(Registros[[#This Row],[idade]]&lt;=25,49.9,IF(Registros[[#This Row],[idade]]&lt;=50,145.2,175.45)))</f>
        <v>145.19999999999999</v>
      </c>
      <c r="Q6608">
        <v>5</v>
      </c>
      <c r="R6608">
        <v>6</v>
      </c>
      <c r="T6608">
        <v>1</v>
      </c>
      <c r="U6608" t="s">
        <v>2</v>
      </c>
      <c r="V6608" t="s">
        <v>20</v>
      </c>
    </row>
    <row r="6609" spans="1:22" x14ac:dyDescent="0.3">
      <c r="A6609">
        <v>6608</v>
      </c>
      <c r="B6609">
        <v>17943329024</v>
      </c>
      <c r="C6609">
        <v>5</v>
      </c>
      <c r="D6609" s="1">
        <v>29479</v>
      </c>
      <c r="E6609" s="3">
        <f>2023-YEAR(Registros[[#This Row],[data_nascimento]])</f>
        <v>43</v>
      </c>
      <c r="F6609" s="1">
        <v>44074</v>
      </c>
      <c r="H6609">
        <v>220</v>
      </c>
      <c r="I6609">
        <v>3</v>
      </c>
      <c r="J6609" s="3">
        <v>420.59999999999997</v>
      </c>
      <c r="K6609">
        <v>5.4</v>
      </c>
      <c r="L6609">
        <v>4206</v>
      </c>
      <c r="M6609">
        <f>Registros[[#This Row],[salario]]*0.06</f>
        <v>252.35999999999999</v>
      </c>
      <c r="N6609">
        <f>Registros[[#This Row],[salario]]*5%</f>
        <v>210.3</v>
      </c>
      <c r="O6609">
        <f>IF(Registros[[#This Row],[idade]]&lt;18,311.43,IF(Registros[[#This Row],[idade]]&lt;=25,488.58,IF(Registros[[#This Row],[idade]]&lt;=50,772.77,850.05)))</f>
        <v>772.77</v>
      </c>
      <c r="P6609">
        <f>IF(Registros[[#This Row],[idade]]&lt;18,23.99,IF(Registros[[#This Row],[idade]]&lt;=25,49.9,IF(Registros[[#This Row],[idade]]&lt;=50,145.2,175.45)))</f>
        <v>145.19999999999999</v>
      </c>
      <c r="Q6609">
        <v>4</v>
      </c>
      <c r="R6609">
        <v>19</v>
      </c>
      <c r="T6609">
        <v>3</v>
      </c>
      <c r="U6609" t="s">
        <v>2</v>
      </c>
      <c r="V6609" t="s">
        <v>19</v>
      </c>
    </row>
    <row r="6610" spans="1:22" x14ac:dyDescent="0.3">
      <c r="A6610">
        <v>6609</v>
      </c>
      <c r="B6610">
        <v>92320363357</v>
      </c>
      <c r="C6610">
        <v>6</v>
      </c>
      <c r="D6610" s="1">
        <v>37055</v>
      </c>
      <c r="E6610" s="3">
        <f>2023-YEAR(Registros[[#This Row],[data_nascimento]])</f>
        <v>22</v>
      </c>
      <c r="F6610" s="1">
        <v>44074</v>
      </c>
      <c r="H6610">
        <v>220</v>
      </c>
      <c r="I6610">
        <v>6</v>
      </c>
      <c r="J6610" s="3">
        <v>876</v>
      </c>
      <c r="K6610">
        <v>13.5</v>
      </c>
      <c r="L6610">
        <v>4380</v>
      </c>
      <c r="M6610">
        <f>Registros[[#This Row],[salario]]*0.06</f>
        <v>262.8</v>
      </c>
      <c r="N6610">
        <f>Registros[[#This Row],[salario]]*5%</f>
        <v>219</v>
      </c>
      <c r="O6610">
        <f>IF(Registros[[#This Row],[idade]]&lt;18,311.43,IF(Registros[[#This Row],[idade]]&lt;=25,488.58,IF(Registros[[#This Row],[idade]]&lt;=50,772.77,850.05)))</f>
        <v>488.58</v>
      </c>
      <c r="P6610">
        <f>IF(Registros[[#This Row],[idade]]&lt;18,23.99,IF(Registros[[#This Row],[idade]]&lt;=25,49.9,IF(Registros[[#This Row],[idade]]&lt;=50,145.2,175.45)))</f>
        <v>49.9</v>
      </c>
      <c r="Q6610">
        <v>1</v>
      </c>
      <c r="R6610">
        <v>21</v>
      </c>
      <c r="T6610">
        <v>2</v>
      </c>
      <c r="U6610" t="s">
        <v>3</v>
      </c>
      <c r="V6610" t="s">
        <v>21</v>
      </c>
    </row>
    <row r="6611" spans="1:22" x14ac:dyDescent="0.3">
      <c r="A6611">
        <v>6610</v>
      </c>
      <c r="B6611">
        <v>36441850513</v>
      </c>
      <c r="C6611">
        <v>6</v>
      </c>
      <c r="D6611" s="1">
        <v>28349</v>
      </c>
      <c r="E6611" s="3">
        <f>2023-YEAR(Registros[[#This Row],[data_nascimento]])</f>
        <v>46</v>
      </c>
      <c r="F6611" s="1">
        <v>44074</v>
      </c>
      <c r="H6611">
        <v>220</v>
      </c>
      <c r="I6611">
        <v>12</v>
      </c>
      <c r="J6611" s="3">
        <v>542</v>
      </c>
      <c r="K6611">
        <v>20.25</v>
      </c>
      <c r="L6611">
        <v>1355</v>
      </c>
      <c r="M6611">
        <f>Registros[[#This Row],[salario]]*0.06</f>
        <v>81.3</v>
      </c>
      <c r="N6611">
        <f>Registros[[#This Row],[salario]]*5%</f>
        <v>67.75</v>
      </c>
      <c r="O6611">
        <f>IF(Registros[[#This Row],[idade]]&lt;18,311.43,IF(Registros[[#This Row],[idade]]&lt;=25,488.58,IF(Registros[[#This Row],[idade]]&lt;=50,772.77,850.05)))</f>
        <v>772.77</v>
      </c>
      <c r="P6611">
        <f>IF(Registros[[#This Row],[idade]]&lt;18,23.99,IF(Registros[[#This Row],[idade]]&lt;=25,49.9,IF(Registros[[#This Row],[idade]]&lt;=50,145.2,175.45)))</f>
        <v>145.19999999999999</v>
      </c>
      <c r="Q6611">
        <v>2</v>
      </c>
      <c r="R6611">
        <v>22</v>
      </c>
      <c r="T6611">
        <v>3</v>
      </c>
      <c r="U6611" t="s">
        <v>2</v>
      </c>
      <c r="V6611" t="s">
        <v>18</v>
      </c>
    </row>
    <row r="6612" spans="1:22" x14ac:dyDescent="0.3">
      <c r="A6612">
        <v>6611</v>
      </c>
      <c r="B6612">
        <v>75489327065</v>
      </c>
      <c r="C6612">
        <v>5</v>
      </c>
      <c r="D6612" s="1">
        <v>37995</v>
      </c>
      <c r="E6612" s="3">
        <f>2023-YEAR(Registros[[#This Row],[data_nascimento]])</f>
        <v>19</v>
      </c>
      <c r="F6612" s="1">
        <v>44074</v>
      </c>
      <c r="H6612">
        <v>220</v>
      </c>
      <c r="I6612">
        <v>7</v>
      </c>
      <c r="J6612" s="3">
        <v>830.9</v>
      </c>
      <c r="K6612">
        <v>21.6</v>
      </c>
      <c r="L6612">
        <v>3561</v>
      </c>
      <c r="M6612">
        <f>Registros[[#This Row],[salario]]*0.06</f>
        <v>213.66</v>
      </c>
      <c r="N6612">
        <f>Registros[[#This Row],[salario]]*5%</f>
        <v>178.05</v>
      </c>
      <c r="O6612">
        <f>IF(Registros[[#This Row],[idade]]&lt;18,311.43,IF(Registros[[#This Row],[idade]]&lt;=25,488.58,IF(Registros[[#This Row],[idade]]&lt;=50,772.77,850.05)))</f>
        <v>488.58</v>
      </c>
      <c r="P6612">
        <f>IF(Registros[[#This Row],[idade]]&lt;18,23.99,IF(Registros[[#This Row],[idade]]&lt;=25,49.9,IF(Registros[[#This Row],[idade]]&lt;=50,145.2,175.45)))</f>
        <v>49.9</v>
      </c>
      <c r="Q6612">
        <v>1</v>
      </c>
      <c r="R6612">
        <v>26</v>
      </c>
      <c r="T6612">
        <v>2</v>
      </c>
      <c r="U6612" t="s">
        <v>2</v>
      </c>
      <c r="V6612" t="s">
        <v>21</v>
      </c>
    </row>
    <row r="6613" spans="1:22" x14ac:dyDescent="0.3">
      <c r="A6613">
        <v>6612</v>
      </c>
      <c r="B6613">
        <v>54482639159</v>
      </c>
      <c r="C6613">
        <v>4</v>
      </c>
      <c r="D6613" s="1">
        <v>29778</v>
      </c>
      <c r="E6613" s="3">
        <f>2023-YEAR(Registros[[#This Row],[data_nascimento]])</f>
        <v>42</v>
      </c>
      <c r="F6613" s="1">
        <v>44074</v>
      </c>
      <c r="H6613">
        <v>220</v>
      </c>
      <c r="I6613">
        <v>20</v>
      </c>
      <c r="J6613" s="3">
        <v>3260</v>
      </c>
      <c r="K6613">
        <v>12.15</v>
      </c>
      <c r="L6613">
        <v>4890</v>
      </c>
      <c r="M6613">
        <f>Registros[[#This Row],[salario]]*0.06</f>
        <v>293.39999999999998</v>
      </c>
      <c r="N6613">
        <f>Registros[[#This Row],[salario]]*5%</f>
        <v>244.5</v>
      </c>
      <c r="O6613">
        <f>IF(Registros[[#This Row],[idade]]&lt;18,311.43,IF(Registros[[#This Row],[idade]]&lt;=25,488.58,IF(Registros[[#This Row],[idade]]&lt;=50,772.77,850.05)))</f>
        <v>772.77</v>
      </c>
      <c r="P6613">
        <f>IF(Registros[[#This Row],[idade]]&lt;18,23.99,IF(Registros[[#This Row],[idade]]&lt;=25,49.9,IF(Registros[[#This Row],[idade]]&lt;=50,145.2,175.45)))</f>
        <v>145.19999999999999</v>
      </c>
      <c r="Q6613">
        <v>4</v>
      </c>
      <c r="R6613">
        <v>19</v>
      </c>
      <c r="T6613">
        <v>3</v>
      </c>
      <c r="U6613" t="s">
        <v>2</v>
      </c>
      <c r="V6613" t="s">
        <v>19</v>
      </c>
    </row>
    <row r="6614" spans="1:22" x14ac:dyDescent="0.3">
      <c r="A6614">
        <v>6613</v>
      </c>
      <c r="B6614">
        <v>24862451137</v>
      </c>
      <c r="C6614">
        <v>7</v>
      </c>
      <c r="D6614" s="1">
        <v>29835</v>
      </c>
      <c r="E6614" s="3">
        <f>2023-YEAR(Registros[[#This Row],[data_nascimento]])</f>
        <v>42</v>
      </c>
      <c r="F6614" s="1">
        <v>44074</v>
      </c>
      <c r="H6614">
        <v>220</v>
      </c>
      <c r="I6614">
        <v>17</v>
      </c>
      <c r="J6614" s="3">
        <v>963.33333333333326</v>
      </c>
      <c r="K6614">
        <v>4.05</v>
      </c>
      <c r="L6614">
        <v>1700</v>
      </c>
      <c r="M6614">
        <f>Registros[[#This Row],[salario]]*0.06</f>
        <v>102</v>
      </c>
      <c r="N6614">
        <f>Registros[[#This Row],[salario]]*5%</f>
        <v>85</v>
      </c>
      <c r="O6614">
        <f>IF(Registros[[#This Row],[idade]]&lt;18,311.43,IF(Registros[[#This Row],[idade]]&lt;=25,488.58,IF(Registros[[#This Row],[idade]]&lt;=50,772.77,850.05)))</f>
        <v>772.77</v>
      </c>
      <c r="P6614">
        <f>IF(Registros[[#This Row],[idade]]&lt;18,23.99,IF(Registros[[#This Row],[idade]]&lt;=25,49.9,IF(Registros[[#This Row],[idade]]&lt;=50,145.2,175.45)))</f>
        <v>145.19999999999999</v>
      </c>
      <c r="Q6614">
        <v>3</v>
      </c>
      <c r="R6614">
        <v>6</v>
      </c>
      <c r="T6614">
        <v>3</v>
      </c>
      <c r="U6614" t="s">
        <v>3</v>
      </c>
      <c r="V6614" t="s">
        <v>20</v>
      </c>
    </row>
    <row r="6615" spans="1:22" x14ac:dyDescent="0.3">
      <c r="A6615">
        <v>6614</v>
      </c>
      <c r="B6615">
        <v>82941863514</v>
      </c>
      <c r="C6615">
        <v>4</v>
      </c>
      <c r="D6615" s="1">
        <v>30684</v>
      </c>
      <c r="E6615" s="3">
        <f>2023-YEAR(Registros[[#This Row],[data_nascimento]])</f>
        <v>39</v>
      </c>
      <c r="F6615" s="1">
        <v>44074</v>
      </c>
      <c r="H6615">
        <v>220</v>
      </c>
      <c r="I6615">
        <v>5</v>
      </c>
      <c r="J6615" s="3">
        <v>556.66666666666663</v>
      </c>
      <c r="K6615">
        <v>27</v>
      </c>
      <c r="L6615">
        <v>3340</v>
      </c>
      <c r="M6615">
        <f>Registros[[#This Row],[salario]]*0.06</f>
        <v>200.4</v>
      </c>
      <c r="N6615">
        <f>Registros[[#This Row],[salario]]*5%</f>
        <v>167</v>
      </c>
      <c r="O6615">
        <f>IF(Registros[[#This Row],[idade]]&lt;18,311.43,IF(Registros[[#This Row],[idade]]&lt;=25,488.58,IF(Registros[[#This Row],[idade]]&lt;=50,772.77,850.05)))</f>
        <v>772.77</v>
      </c>
      <c r="P6615">
        <f>IF(Registros[[#This Row],[idade]]&lt;18,23.99,IF(Registros[[#This Row],[idade]]&lt;=25,49.9,IF(Registros[[#This Row],[idade]]&lt;=50,145.2,175.45)))</f>
        <v>145.19999999999999</v>
      </c>
      <c r="Q6615">
        <v>5</v>
      </c>
      <c r="R6615">
        <v>4</v>
      </c>
      <c r="T6615">
        <v>1</v>
      </c>
      <c r="U6615" t="s">
        <v>3</v>
      </c>
      <c r="V6615" t="s">
        <v>21</v>
      </c>
    </row>
    <row r="6616" spans="1:22" x14ac:dyDescent="0.3">
      <c r="A6616">
        <v>6615</v>
      </c>
      <c r="B6616">
        <v>82307396180</v>
      </c>
      <c r="C6616">
        <v>7</v>
      </c>
      <c r="D6616" s="1">
        <v>35727</v>
      </c>
      <c r="E6616" s="3">
        <f>2023-YEAR(Registros[[#This Row],[data_nascimento]])</f>
        <v>26</v>
      </c>
      <c r="F6616" s="1">
        <v>44074</v>
      </c>
      <c r="H6616">
        <v>220</v>
      </c>
      <c r="I6616">
        <v>5</v>
      </c>
      <c r="J6616" s="3">
        <v>736.16666666666663</v>
      </c>
      <c r="K6616">
        <v>5.4</v>
      </c>
      <c r="L6616">
        <v>4417</v>
      </c>
      <c r="M6616">
        <f>Registros[[#This Row],[salario]]*0.06</f>
        <v>265.02</v>
      </c>
      <c r="N6616">
        <f>Registros[[#This Row],[salario]]*5%</f>
        <v>220.85000000000002</v>
      </c>
      <c r="O6616">
        <f>IF(Registros[[#This Row],[idade]]&lt;18,311.43,IF(Registros[[#This Row],[idade]]&lt;=25,488.58,IF(Registros[[#This Row],[idade]]&lt;=50,772.77,850.05)))</f>
        <v>772.77</v>
      </c>
      <c r="P6616">
        <f>IF(Registros[[#This Row],[idade]]&lt;18,23.99,IF(Registros[[#This Row],[idade]]&lt;=25,49.9,IF(Registros[[#This Row],[idade]]&lt;=50,145.2,175.45)))</f>
        <v>145.19999999999999</v>
      </c>
      <c r="Q6616">
        <v>4</v>
      </c>
      <c r="R6616">
        <v>9</v>
      </c>
      <c r="T6616">
        <v>1</v>
      </c>
      <c r="U6616" t="s">
        <v>2</v>
      </c>
      <c r="V6616" t="s">
        <v>20</v>
      </c>
    </row>
    <row r="6617" spans="1:22" x14ac:dyDescent="0.3">
      <c r="A6617">
        <v>6616</v>
      </c>
      <c r="B6617">
        <v>89631972431</v>
      </c>
      <c r="C6617">
        <v>7</v>
      </c>
      <c r="D6617" s="1">
        <v>33200</v>
      </c>
      <c r="E6617" s="3">
        <f>2023-YEAR(Registros[[#This Row],[data_nascimento]])</f>
        <v>33</v>
      </c>
      <c r="F6617" s="1">
        <v>44074</v>
      </c>
      <c r="H6617">
        <v>220</v>
      </c>
      <c r="I6617">
        <v>17</v>
      </c>
      <c r="J6617" s="3">
        <v>1315.2333333333331</v>
      </c>
      <c r="K6617">
        <v>6.75</v>
      </c>
      <c r="L6617">
        <v>2321</v>
      </c>
      <c r="M6617">
        <f>Registros[[#This Row],[salario]]*0.06</f>
        <v>139.26</v>
      </c>
      <c r="N6617">
        <f>Registros[[#This Row],[salario]]*5%</f>
        <v>116.05000000000001</v>
      </c>
      <c r="O6617">
        <f>IF(Registros[[#This Row],[idade]]&lt;18,311.43,IF(Registros[[#This Row],[idade]]&lt;=25,488.58,IF(Registros[[#This Row],[idade]]&lt;=50,772.77,850.05)))</f>
        <v>772.77</v>
      </c>
      <c r="P6617">
        <f>IF(Registros[[#This Row],[idade]]&lt;18,23.99,IF(Registros[[#This Row],[idade]]&lt;=25,49.9,IF(Registros[[#This Row],[idade]]&lt;=50,145.2,175.45)))</f>
        <v>145.19999999999999</v>
      </c>
      <c r="Q6617">
        <v>5</v>
      </c>
      <c r="R6617">
        <v>15</v>
      </c>
      <c r="T6617">
        <v>1</v>
      </c>
      <c r="U6617" t="s">
        <v>3</v>
      </c>
      <c r="V6617" t="s">
        <v>18</v>
      </c>
    </row>
    <row r="6618" spans="1:22" x14ac:dyDescent="0.3">
      <c r="A6618">
        <v>6617</v>
      </c>
      <c r="B6618">
        <v>49745397066</v>
      </c>
      <c r="C6618">
        <v>5</v>
      </c>
      <c r="D6618" s="1">
        <v>36983</v>
      </c>
      <c r="E6618" s="3">
        <f>2023-YEAR(Registros[[#This Row],[data_nascimento]])</f>
        <v>22</v>
      </c>
      <c r="F6618" s="1">
        <v>44074</v>
      </c>
      <c r="H6618">
        <v>220</v>
      </c>
      <c r="I6618">
        <v>20</v>
      </c>
      <c r="J6618" s="3">
        <v>1922</v>
      </c>
      <c r="K6618">
        <v>22.95</v>
      </c>
      <c r="L6618">
        <v>2883</v>
      </c>
      <c r="M6618">
        <f>Registros[[#This Row],[salario]]*0.06</f>
        <v>172.98</v>
      </c>
      <c r="N6618">
        <f>Registros[[#This Row],[salario]]*5%</f>
        <v>144.15</v>
      </c>
      <c r="O6618">
        <f>IF(Registros[[#This Row],[idade]]&lt;18,311.43,IF(Registros[[#This Row],[idade]]&lt;=25,488.58,IF(Registros[[#This Row],[idade]]&lt;=50,772.77,850.05)))</f>
        <v>488.58</v>
      </c>
      <c r="P6618">
        <f>IF(Registros[[#This Row],[idade]]&lt;18,23.99,IF(Registros[[#This Row],[idade]]&lt;=25,49.9,IF(Registros[[#This Row],[idade]]&lt;=50,145.2,175.45)))</f>
        <v>49.9</v>
      </c>
      <c r="Q6618">
        <v>5</v>
      </c>
      <c r="R6618">
        <v>12</v>
      </c>
      <c r="T6618">
        <v>3</v>
      </c>
      <c r="U6618" t="s">
        <v>2</v>
      </c>
      <c r="V6618" t="s">
        <v>21</v>
      </c>
    </row>
    <row r="6619" spans="1:22" x14ac:dyDescent="0.3">
      <c r="A6619">
        <v>6618</v>
      </c>
      <c r="B6619">
        <v>38607399292</v>
      </c>
      <c r="C6619">
        <v>4</v>
      </c>
      <c r="D6619" s="1">
        <v>27565</v>
      </c>
      <c r="E6619" s="3">
        <f>2023-YEAR(Registros[[#This Row],[data_nascimento]])</f>
        <v>48</v>
      </c>
      <c r="F6619" s="1">
        <v>44074</v>
      </c>
      <c r="G6619" s="1">
        <v>44470</v>
      </c>
      <c r="H6619">
        <v>220</v>
      </c>
      <c r="I6619">
        <v>17</v>
      </c>
      <c r="J6619" s="3">
        <v>3376.2</v>
      </c>
      <c r="K6619">
        <v>27</v>
      </c>
      <c r="L6619">
        <v>5958</v>
      </c>
      <c r="N6619">
        <v>400</v>
      </c>
      <c r="O6619">
        <f>IF(Registros[[#This Row],[idade]]&lt;18,311.43,IF(Registros[[#This Row],[idade]]&lt;=25,488.58,IF(Registros[[#This Row],[idade]]&lt;=50,772.77,850.05)))</f>
        <v>772.77</v>
      </c>
      <c r="P6619">
        <f>IF(Registros[[#This Row],[idade]]&lt;18,23.99,IF(Registros[[#This Row],[idade]]&lt;=25,49.9,IF(Registros[[#This Row],[idade]]&lt;=50,145.2,175.45)))</f>
        <v>145.19999999999999</v>
      </c>
      <c r="Q6619">
        <v>3</v>
      </c>
      <c r="R6619">
        <v>2</v>
      </c>
      <c r="S6619">
        <v>2</v>
      </c>
      <c r="T6619">
        <v>3</v>
      </c>
      <c r="U6619" t="s">
        <v>3</v>
      </c>
      <c r="V6619" t="s">
        <v>19</v>
      </c>
    </row>
    <row r="6620" spans="1:22" x14ac:dyDescent="0.3">
      <c r="A6620">
        <v>6619</v>
      </c>
      <c r="B6620">
        <v>62901078872</v>
      </c>
      <c r="C6620">
        <v>5</v>
      </c>
      <c r="D6620" s="1">
        <v>36431</v>
      </c>
      <c r="E6620" s="3">
        <f>2023-YEAR(Registros[[#This Row],[data_nascimento]])</f>
        <v>24</v>
      </c>
      <c r="F6620" s="1">
        <v>44074</v>
      </c>
      <c r="G6620" s="1">
        <v>44470</v>
      </c>
      <c r="H6620">
        <v>220</v>
      </c>
      <c r="I6620">
        <v>14</v>
      </c>
      <c r="J6620" s="3">
        <v>3799.5999999999995</v>
      </c>
      <c r="K6620">
        <v>25.65</v>
      </c>
      <c r="L6620">
        <v>8142</v>
      </c>
      <c r="N6620">
        <v>400</v>
      </c>
      <c r="O6620">
        <f>IF(Registros[[#This Row],[idade]]&lt;18,311.43,IF(Registros[[#This Row],[idade]]&lt;=25,488.58,IF(Registros[[#This Row],[idade]]&lt;=50,772.77,850.05)))</f>
        <v>488.58</v>
      </c>
      <c r="P6620">
        <f>IF(Registros[[#This Row],[idade]]&lt;18,23.99,IF(Registros[[#This Row],[idade]]&lt;=25,49.9,IF(Registros[[#This Row],[idade]]&lt;=50,145.2,175.45)))</f>
        <v>49.9</v>
      </c>
      <c r="Q6620">
        <v>3</v>
      </c>
      <c r="R6620">
        <v>20</v>
      </c>
      <c r="S6620">
        <v>1</v>
      </c>
      <c r="T6620">
        <v>3</v>
      </c>
      <c r="U6620" t="s">
        <v>2</v>
      </c>
      <c r="V6620" t="s">
        <v>22</v>
      </c>
    </row>
    <row r="6621" spans="1:22" x14ac:dyDescent="0.3">
      <c r="A6621">
        <v>6620</v>
      </c>
      <c r="B6621">
        <v>44951691496</v>
      </c>
      <c r="C6621">
        <v>4</v>
      </c>
      <c r="D6621" s="1">
        <v>29590</v>
      </c>
      <c r="E6621" s="3">
        <f>2023-YEAR(Registros[[#This Row],[data_nascimento]])</f>
        <v>42</v>
      </c>
      <c r="F6621" s="1">
        <v>44074</v>
      </c>
      <c r="G6621" s="1">
        <v>44470</v>
      </c>
      <c r="H6621">
        <v>220</v>
      </c>
      <c r="I6621">
        <v>15</v>
      </c>
      <c r="J6621" s="3">
        <v>3463.5</v>
      </c>
      <c r="K6621">
        <v>21.6</v>
      </c>
      <c r="L6621">
        <v>6927</v>
      </c>
      <c r="N6621">
        <v>400</v>
      </c>
      <c r="O6621">
        <f>IF(Registros[[#This Row],[idade]]&lt;18,311.43,IF(Registros[[#This Row],[idade]]&lt;=25,488.58,IF(Registros[[#This Row],[idade]]&lt;=50,772.77,850.05)))</f>
        <v>772.77</v>
      </c>
      <c r="P6621">
        <f>IF(Registros[[#This Row],[idade]]&lt;18,23.99,IF(Registros[[#This Row],[idade]]&lt;=25,49.9,IF(Registros[[#This Row],[idade]]&lt;=50,145.2,175.45)))</f>
        <v>145.19999999999999</v>
      </c>
      <c r="Q6621">
        <v>4</v>
      </c>
      <c r="R6621">
        <v>26</v>
      </c>
      <c r="S6621">
        <v>3</v>
      </c>
      <c r="T6621">
        <v>1</v>
      </c>
      <c r="U6621" t="s">
        <v>3</v>
      </c>
      <c r="V6621" t="s">
        <v>20</v>
      </c>
    </row>
    <row r="6622" spans="1:22" x14ac:dyDescent="0.3">
      <c r="A6622">
        <v>6621</v>
      </c>
      <c r="B6622">
        <v>30254857498</v>
      </c>
      <c r="C6622">
        <v>7</v>
      </c>
      <c r="D6622" s="1">
        <v>38776</v>
      </c>
      <c r="E6622" s="3">
        <f>2023-YEAR(Registros[[#This Row],[data_nascimento]])</f>
        <v>17</v>
      </c>
      <c r="F6622" s="1">
        <v>44074</v>
      </c>
      <c r="G6622" s="1">
        <v>44470</v>
      </c>
      <c r="H6622">
        <v>120</v>
      </c>
      <c r="I6622">
        <v>19</v>
      </c>
      <c r="J6622" s="3">
        <v>4981.8</v>
      </c>
      <c r="K6622">
        <v>22.95</v>
      </c>
      <c r="L6622">
        <v>7866</v>
      </c>
      <c r="N6622">
        <v>400</v>
      </c>
      <c r="O6622">
        <f>IF(Registros[[#This Row],[idade]]&lt;18,311.43,IF(Registros[[#This Row],[idade]]&lt;=25,488.58,IF(Registros[[#This Row],[idade]]&lt;=50,772.77,850.05)))</f>
        <v>311.43</v>
      </c>
      <c r="P6622">
        <f>IF(Registros[[#This Row],[idade]]&lt;18,23.99,IF(Registros[[#This Row],[idade]]&lt;=25,49.9,IF(Registros[[#This Row],[idade]]&lt;=50,145.2,175.45)))</f>
        <v>23.99</v>
      </c>
      <c r="Q6622">
        <v>4</v>
      </c>
      <c r="R6622">
        <v>26</v>
      </c>
      <c r="S6622">
        <v>2</v>
      </c>
      <c r="T6622">
        <v>1</v>
      </c>
      <c r="U6622" t="s">
        <v>3</v>
      </c>
      <c r="V6622" t="s">
        <v>21</v>
      </c>
    </row>
    <row r="6623" spans="1:22" x14ac:dyDescent="0.3">
      <c r="A6623">
        <v>6622</v>
      </c>
      <c r="B6623">
        <v>76957500039</v>
      </c>
      <c r="C6623">
        <v>7</v>
      </c>
      <c r="D6623" s="1">
        <v>32982</v>
      </c>
      <c r="E6623" s="3">
        <f>2023-YEAR(Registros[[#This Row],[data_nascimento]])</f>
        <v>33</v>
      </c>
      <c r="F6623" s="1">
        <v>44074</v>
      </c>
      <c r="G6623" s="1">
        <v>44470</v>
      </c>
      <c r="H6623">
        <v>220</v>
      </c>
      <c r="I6623">
        <v>14</v>
      </c>
      <c r="J6623" s="3">
        <v>2780.8666666666668</v>
      </c>
      <c r="K6623">
        <v>6.75</v>
      </c>
      <c r="L6623">
        <v>5959</v>
      </c>
      <c r="N6623">
        <v>400</v>
      </c>
      <c r="O6623">
        <f>IF(Registros[[#This Row],[idade]]&lt;18,311.43,IF(Registros[[#This Row],[idade]]&lt;=25,488.58,IF(Registros[[#This Row],[idade]]&lt;=50,772.77,850.05)))</f>
        <v>772.77</v>
      </c>
      <c r="P6623">
        <f>IF(Registros[[#This Row],[idade]]&lt;18,23.99,IF(Registros[[#This Row],[idade]]&lt;=25,49.9,IF(Registros[[#This Row],[idade]]&lt;=50,145.2,175.45)))</f>
        <v>145.19999999999999</v>
      </c>
      <c r="Q6623">
        <v>1</v>
      </c>
      <c r="R6623">
        <v>17</v>
      </c>
      <c r="S6623">
        <v>2</v>
      </c>
      <c r="T6623">
        <v>3</v>
      </c>
      <c r="U6623" t="s">
        <v>3</v>
      </c>
      <c r="V6623" t="s">
        <v>21</v>
      </c>
    </row>
    <row r="6624" spans="1:22" x14ac:dyDescent="0.3">
      <c r="A6624">
        <v>6623</v>
      </c>
      <c r="B6624">
        <v>20269852270</v>
      </c>
      <c r="C6624">
        <v>4</v>
      </c>
      <c r="D6624" s="1">
        <v>36702</v>
      </c>
      <c r="E6624" s="3">
        <f>2023-YEAR(Registros[[#This Row],[data_nascimento]])</f>
        <v>23</v>
      </c>
      <c r="F6624" s="1">
        <v>44074</v>
      </c>
      <c r="H6624">
        <v>220</v>
      </c>
      <c r="I6624">
        <v>5</v>
      </c>
      <c r="J6624" s="3">
        <v>1232.5</v>
      </c>
      <c r="K6624">
        <v>25.65</v>
      </c>
      <c r="L6624">
        <v>7395</v>
      </c>
      <c r="N6624">
        <v>400</v>
      </c>
      <c r="O6624">
        <f>IF(Registros[[#This Row],[idade]]&lt;18,311.43,IF(Registros[[#This Row],[idade]]&lt;=25,488.58,IF(Registros[[#This Row],[idade]]&lt;=50,772.77,850.05)))</f>
        <v>488.58</v>
      </c>
      <c r="P6624">
        <f>IF(Registros[[#This Row],[idade]]&lt;18,23.99,IF(Registros[[#This Row],[idade]]&lt;=25,49.9,IF(Registros[[#This Row],[idade]]&lt;=50,145.2,175.45)))</f>
        <v>49.9</v>
      </c>
      <c r="Q6624">
        <v>3</v>
      </c>
      <c r="R6624">
        <v>12</v>
      </c>
      <c r="T6624">
        <v>3</v>
      </c>
      <c r="U6624" t="s">
        <v>3</v>
      </c>
      <c r="V6624" t="s">
        <v>20</v>
      </c>
    </row>
    <row r="6625" spans="1:22" x14ac:dyDescent="0.3">
      <c r="A6625">
        <v>6624</v>
      </c>
      <c r="B6625">
        <v>76876253116</v>
      </c>
      <c r="C6625">
        <v>7</v>
      </c>
      <c r="D6625" s="1">
        <v>39228</v>
      </c>
      <c r="E6625" s="3">
        <f>2023-YEAR(Registros[[#This Row],[data_nascimento]])</f>
        <v>16</v>
      </c>
      <c r="F6625" s="1">
        <v>44074</v>
      </c>
      <c r="G6625" s="1">
        <v>44470</v>
      </c>
      <c r="H6625">
        <v>120</v>
      </c>
      <c r="I6625">
        <v>13</v>
      </c>
      <c r="J6625" s="3">
        <v>1461.6333333333334</v>
      </c>
      <c r="K6625">
        <v>8.1</v>
      </c>
      <c r="L6625">
        <v>3373</v>
      </c>
      <c r="N6625">
        <v>400</v>
      </c>
      <c r="O6625">
        <f>IF(Registros[[#This Row],[idade]]&lt;18,311.43,IF(Registros[[#This Row],[idade]]&lt;=25,488.58,IF(Registros[[#This Row],[idade]]&lt;=50,772.77,850.05)))</f>
        <v>311.43</v>
      </c>
      <c r="P6625">
        <f>IF(Registros[[#This Row],[idade]]&lt;18,23.99,IF(Registros[[#This Row],[idade]]&lt;=25,49.9,IF(Registros[[#This Row],[idade]]&lt;=50,145.2,175.45)))</f>
        <v>23.99</v>
      </c>
      <c r="Q6625">
        <v>4</v>
      </c>
      <c r="R6625">
        <v>3</v>
      </c>
      <c r="S6625">
        <v>3</v>
      </c>
      <c r="T6625">
        <v>2</v>
      </c>
      <c r="U6625" t="s">
        <v>3</v>
      </c>
      <c r="V6625" t="s">
        <v>21</v>
      </c>
    </row>
    <row r="6626" spans="1:22" x14ac:dyDescent="0.3">
      <c r="A6626">
        <v>6625</v>
      </c>
      <c r="B6626">
        <v>80668952979</v>
      </c>
      <c r="C6626">
        <v>5</v>
      </c>
      <c r="D6626" s="1">
        <v>30441</v>
      </c>
      <c r="E6626" s="3">
        <f>2023-YEAR(Registros[[#This Row],[data_nascimento]])</f>
        <v>40</v>
      </c>
      <c r="F6626" s="1">
        <v>44074</v>
      </c>
      <c r="H6626">
        <v>220</v>
      </c>
      <c r="I6626">
        <v>6</v>
      </c>
      <c r="J6626" s="3">
        <v>294.40000000000003</v>
      </c>
      <c r="K6626">
        <v>18.899999999999999</v>
      </c>
      <c r="L6626">
        <v>1472</v>
      </c>
      <c r="N6626">
        <v>400</v>
      </c>
      <c r="O6626">
        <f>IF(Registros[[#This Row],[idade]]&lt;18,311.43,IF(Registros[[#This Row],[idade]]&lt;=25,488.58,IF(Registros[[#This Row],[idade]]&lt;=50,772.77,850.05)))</f>
        <v>772.77</v>
      </c>
      <c r="P6626">
        <f>IF(Registros[[#This Row],[idade]]&lt;18,23.99,IF(Registros[[#This Row],[idade]]&lt;=25,49.9,IF(Registros[[#This Row],[idade]]&lt;=50,145.2,175.45)))</f>
        <v>145.19999999999999</v>
      </c>
      <c r="Q6626">
        <v>4</v>
      </c>
      <c r="R6626">
        <v>19</v>
      </c>
      <c r="T6626">
        <v>1</v>
      </c>
      <c r="U6626" t="s">
        <v>2</v>
      </c>
      <c r="V6626" t="s">
        <v>18</v>
      </c>
    </row>
    <row r="6627" spans="1:22" x14ac:dyDescent="0.3">
      <c r="A6627">
        <v>6626</v>
      </c>
      <c r="B6627">
        <v>94143604843</v>
      </c>
      <c r="C6627">
        <v>4</v>
      </c>
      <c r="D6627" s="1">
        <v>36579</v>
      </c>
      <c r="E6627" s="3">
        <f>2023-YEAR(Registros[[#This Row],[data_nascimento]])</f>
        <v>23</v>
      </c>
      <c r="F6627" s="1">
        <v>44074</v>
      </c>
      <c r="H6627">
        <v>220</v>
      </c>
      <c r="I6627">
        <v>15</v>
      </c>
      <c r="J6627" s="3">
        <v>821</v>
      </c>
      <c r="K6627">
        <v>14.85</v>
      </c>
      <c r="L6627">
        <v>1642</v>
      </c>
      <c r="N6627">
        <v>400</v>
      </c>
      <c r="O6627">
        <f>IF(Registros[[#This Row],[idade]]&lt;18,311.43,IF(Registros[[#This Row],[idade]]&lt;=25,488.58,IF(Registros[[#This Row],[idade]]&lt;=50,772.77,850.05)))</f>
        <v>488.58</v>
      </c>
      <c r="P6627">
        <f>IF(Registros[[#This Row],[idade]]&lt;18,23.99,IF(Registros[[#This Row],[idade]]&lt;=25,49.9,IF(Registros[[#This Row],[idade]]&lt;=50,145.2,175.45)))</f>
        <v>49.9</v>
      </c>
      <c r="Q6627">
        <v>3</v>
      </c>
      <c r="R6627">
        <v>8</v>
      </c>
      <c r="T6627">
        <v>3</v>
      </c>
      <c r="U6627" t="s">
        <v>3</v>
      </c>
      <c r="V6627" t="s">
        <v>20</v>
      </c>
    </row>
    <row r="6628" spans="1:22" x14ac:dyDescent="0.3">
      <c r="A6628">
        <v>6627</v>
      </c>
      <c r="B6628">
        <v>90487805510</v>
      </c>
      <c r="C6628">
        <v>4</v>
      </c>
      <c r="D6628" s="1">
        <v>33668</v>
      </c>
      <c r="E6628" s="3">
        <f>2023-YEAR(Registros[[#This Row],[data_nascimento]])</f>
        <v>31</v>
      </c>
      <c r="F6628" s="1">
        <v>44074</v>
      </c>
      <c r="H6628">
        <v>220</v>
      </c>
      <c r="I6628">
        <v>20</v>
      </c>
      <c r="J6628" s="3">
        <v>1426.6666666666665</v>
      </c>
      <c r="K6628">
        <v>13.5</v>
      </c>
      <c r="L6628">
        <v>2140</v>
      </c>
      <c r="N6628">
        <v>400</v>
      </c>
      <c r="O6628">
        <f>IF(Registros[[#This Row],[idade]]&lt;18,311.43,IF(Registros[[#This Row],[idade]]&lt;=25,488.58,IF(Registros[[#This Row],[idade]]&lt;=50,772.77,850.05)))</f>
        <v>772.77</v>
      </c>
      <c r="P6628">
        <f>IF(Registros[[#This Row],[idade]]&lt;18,23.99,IF(Registros[[#This Row],[idade]]&lt;=25,49.9,IF(Registros[[#This Row],[idade]]&lt;=50,145.2,175.45)))</f>
        <v>145.19999999999999</v>
      </c>
      <c r="Q6628">
        <v>3</v>
      </c>
      <c r="R6628">
        <v>15</v>
      </c>
      <c r="T6628">
        <v>2</v>
      </c>
      <c r="U6628" t="s">
        <v>2</v>
      </c>
      <c r="V6628" t="s">
        <v>21</v>
      </c>
    </row>
    <row r="6629" spans="1:22" x14ac:dyDescent="0.3">
      <c r="A6629">
        <v>6628</v>
      </c>
      <c r="B6629">
        <v>12065329001</v>
      </c>
      <c r="C6629">
        <v>4</v>
      </c>
      <c r="D6629" s="1">
        <v>32865</v>
      </c>
      <c r="E6629" s="3">
        <f>2023-YEAR(Registros[[#This Row],[data_nascimento]])</f>
        <v>34</v>
      </c>
      <c r="F6629" s="1">
        <v>44074</v>
      </c>
      <c r="H6629">
        <v>220</v>
      </c>
      <c r="I6629">
        <v>1</v>
      </c>
      <c r="J6629" s="3">
        <v>67.13333333333334</v>
      </c>
      <c r="K6629">
        <v>20.25</v>
      </c>
      <c r="L6629">
        <v>2014</v>
      </c>
      <c r="N6629">
        <v>400</v>
      </c>
      <c r="O6629">
        <f>IF(Registros[[#This Row],[idade]]&lt;18,311.43,IF(Registros[[#This Row],[idade]]&lt;=25,488.58,IF(Registros[[#This Row],[idade]]&lt;=50,772.77,850.05)))</f>
        <v>772.77</v>
      </c>
      <c r="P6629">
        <f>IF(Registros[[#This Row],[idade]]&lt;18,23.99,IF(Registros[[#This Row],[idade]]&lt;=25,49.9,IF(Registros[[#This Row],[idade]]&lt;=50,145.2,175.45)))</f>
        <v>145.19999999999999</v>
      </c>
      <c r="Q6629">
        <v>2</v>
      </c>
      <c r="R6629">
        <v>1</v>
      </c>
      <c r="T6629">
        <v>3</v>
      </c>
      <c r="U6629" t="s">
        <v>3</v>
      </c>
      <c r="V6629" t="s">
        <v>18</v>
      </c>
    </row>
    <row r="6630" spans="1:22" x14ac:dyDescent="0.3">
      <c r="A6630">
        <v>6629</v>
      </c>
      <c r="B6630">
        <v>15720260598</v>
      </c>
      <c r="C6630">
        <v>5</v>
      </c>
      <c r="D6630" s="1">
        <v>33772</v>
      </c>
      <c r="E6630" s="3">
        <f>2023-YEAR(Registros[[#This Row],[data_nascimento]])</f>
        <v>31</v>
      </c>
      <c r="F6630" s="1">
        <v>44074</v>
      </c>
      <c r="H6630">
        <v>220</v>
      </c>
      <c r="I6630">
        <v>13</v>
      </c>
      <c r="J6630" s="3">
        <v>769.6</v>
      </c>
      <c r="K6630">
        <v>22.95</v>
      </c>
      <c r="L6630">
        <v>1776</v>
      </c>
      <c r="N6630">
        <v>400</v>
      </c>
      <c r="O6630">
        <f>IF(Registros[[#This Row],[idade]]&lt;18,311.43,IF(Registros[[#This Row],[idade]]&lt;=25,488.58,IF(Registros[[#This Row],[idade]]&lt;=50,772.77,850.05)))</f>
        <v>772.77</v>
      </c>
      <c r="P6630">
        <f>IF(Registros[[#This Row],[idade]]&lt;18,23.99,IF(Registros[[#This Row],[idade]]&lt;=25,49.9,IF(Registros[[#This Row],[idade]]&lt;=50,145.2,175.45)))</f>
        <v>145.19999999999999</v>
      </c>
      <c r="Q6630">
        <v>5</v>
      </c>
      <c r="R6630">
        <v>13</v>
      </c>
      <c r="T6630">
        <v>3</v>
      </c>
      <c r="U6630" t="s">
        <v>2</v>
      </c>
      <c r="V6630" t="s">
        <v>20</v>
      </c>
    </row>
    <row r="6631" spans="1:22" x14ac:dyDescent="0.3">
      <c r="A6631">
        <v>6630</v>
      </c>
      <c r="B6631">
        <v>66094140230</v>
      </c>
      <c r="C6631">
        <v>4</v>
      </c>
      <c r="D6631" s="1">
        <v>29852</v>
      </c>
      <c r="E6631" s="3">
        <f>2023-YEAR(Registros[[#This Row],[data_nascimento]])</f>
        <v>42</v>
      </c>
      <c r="F6631" s="1">
        <v>44074</v>
      </c>
      <c r="H6631">
        <v>220</v>
      </c>
      <c r="I6631">
        <v>8</v>
      </c>
      <c r="J6631" s="3">
        <v>405.6</v>
      </c>
      <c r="K6631">
        <v>20.25</v>
      </c>
      <c r="L6631">
        <v>1521</v>
      </c>
      <c r="N6631">
        <v>400</v>
      </c>
      <c r="O6631">
        <f>IF(Registros[[#This Row],[idade]]&lt;18,311.43,IF(Registros[[#This Row],[idade]]&lt;=25,488.58,IF(Registros[[#This Row],[idade]]&lt;=50,772.77,850.05)))</f>
        <v>772.77</v>
      </c>
      <c r="P6631">
        <f>IF(Registros[[#This Row],[idade]]&lt;18,23.99,IF(Registros[[#This Row],[idade]]&lt;=25,49.9,IF(Registros[[#This Row],[idade]]&lt;=50,145.2,175.45)))</f>
        <v>145.19999999999999</v>
      </c>
      <c r="Q6631">
        <v>5</v>
      </c>
      <c r="R6631">
        <v>15</v>
      </c>
      <c r="T6631">
        <v>1</v>
      </c>
      <c r="U6631" t="s">
        <v>2</v>
      </c>
      <c r="V6631" t="s">
        <v>21</v>
      </c>
    </row>
    <row r="6632" spans="1:22" x14ac:dyDescent="0.3">
      <c r="A6632">
        <v>6631</v>
      </c>
      <c r="B6632">
        <v>45182916873</v>
      </c>
      <c r="C6632">
        <v>4</v>
      </c>
      <c r="D6632" s="1">
        <v>35381</v>
      </c>
      <c r="E6632" s="3">
        <f>2023-YEAR(Registros[[#This Row],[data_nascimento]])</f>
        <v>27</v>
      </c>
      <c r="F6632" s="1">
        <v>44079</v>
      </c>
      <c r="H6632">
        <v>220</v>
      </c>
      <c r="I6632">
        <v>7</v>
      </c>
      <c r="J6632" s="3">
        <v>522.19999999999993</v>
      </c>
      <c r="K6632">
        <v>11.16</v>
      </c>
      <c r="L6632">
        <v>2238</v>
      </c>
      <c r="M6632">
        <f>Registros[[#This Row],[salario]]*0.06</f>
        <v>134.28</v>
      </c>
      <c r="N6632">
        <f>Registros[[#This Row],[salario]]*5%</f>
        <v>111.9</v>
      </c>
      <c r="O6632">
        <f>IF(Registros[[#This Row],[idade]]&lt;18,311.43,IF(Registros[[#This Row],[idade]]&lt;=25,488.58,IF(Registros[[#This Row],[idade]]&lt;=50,772.77,850.05)))</f>
        <v>772.77</v>
      </c>
      <c r="P6632">
        <f>IF(Registros[[#This Row],[idade]]&lt;18,23.99,IF(Registros[[#This Row],[idade]]&lt;=25,49.9,IF(Registros[[#This Row],[idade]]&lt;=50,145.2,175.45)))</f>
        <v>145.19999999999999</v>
      </c>
      <c r="Q6632">
        <v>4</v>
      </c>
      <c r="R6632">
        <v>3</v>
      </c>
      <c r="T6632">
        <v>1</v>
      </c>
      <c r="U6632" t="s">
        <v>3</v>
      </c>
      <c r="V6632" t="s">
        <v>20</v>
      </c>
    </row>
    <row r="6633" spans="1:22" x14ac:dyDescent="0.3">
      <c r="A6633">
        <v>6632</v>
      </c>
      <c r="B6633">
        <v>97886017846</v>
      </c>
      <c r="C6633">
        <v>5</v>
      </c>
      <c r="D6633" s="1">
        <v>33463</v>
      </c>
      <c r="E6633" s="3">
        <f>2023-YEAR(Registros[[#This Row],[data_nascimento]])</f>
        <v>32</v>
      </c>
      <c r="F6633" s="1">
        <v>44079</v>
      </c>
      <c r="H6633">
        <v>220</v>
      </c>
      <c r="I6633">
        <v>8</v>
      </c>
      <c r="J6633" s="3">
        <v>903.2</v>
      </c>
      <c r="K6633">
        <v>12.4</v>
      </c>
      <c r="L6633">
        <v>3387</v>
      </c>
      <c r="M6633">
        <f>Registros[[#This Row],[salario]]*0.06</f>
        <v>203.22</v>
      </c>
      <c r="N6633">
        <f>Registros[[#This Row],[salario]]*5%</f>
        <v>169.35000000000002</v>
      </c>
      <c r="O6633">
        <f>IF(Registros[[#This Row],[idade]]&lt;18,311.43,IF(Registros[[#This Row],[idade]]&lt;=25,488.58,IF(Registros[[#This Row],[idade]]&lt;=50,772.77,850.05)))</f>
        <v>772.77</v>
      </c>
      <c r="P6633">
        <f>IF(Registros[[#This Row],[idade]]&lt;18,23.99,IF(Registros[[#This Row],[idade]]&lt;=25,49.9,IF(Registros[[#This Row],[idade]]&lt;=50,145.2,175.45)))</f>
        <v>145.19999999999999</v>
      </c>
      <c r="Q6633">
        <v>3</v>
      </c>
      <c r="R6633">
        <v>4</v>
      </c>
      <c r="T6633">
        <v>1</v>
      </c>
      <c r="U6633" t="s">
        <v>3</v>
      </c>
      <c r="V6633" t="s">
        <v>18</v>
      </c>
    </row>
    <row r="6634" spans="1:22" x14ac:dyDescent="0.3">
      <c r="A6634">
        <v>6633</v>
      </c>
      <c r="B6634">
        <v>82906422915</v>
      </c>
      <c r="C6634">
        <v>4</v>
      </c>
      <c r="D6634" s="1">
        <v>29969</v>
      </c>
      <c r="E6634" s="3">
        <f>2023-YEAR(Registros[[#This Row],[data_nascimento]])</f>
        <v>41</v>
      </c>
      <c r="F6634" s="1">
        <v>44079</v>
      </c>
      <c r="H6634">
        <v>220</v>
      </c>
      <c r="I6634">
        <v>2</v>
      </c>
      <c r="J6634" s="3">
        <v>409.4</v>
      </c>
      <c r="K6634">
        <v>24.8</v>
      </c>
      <c r="L6634">
        <v>6141</v>
      </c>
      <c r="M6634">
        <f>Registros[[#This Row],[salario]]*0.06</f>
        <v>368.46</v>
      </c>
      <c r="N6634">
        <f>Registros[[#This Row],[salario]]*5%</f>
        <v>307.05</v>
      </c>
      <c r="O6634">
        <f>IF(Registros[[#This Row],[idade]]&lt;18,311.43,IF(Registros[[#This Row],[idade]]&lt;=25,488.58,IF(Registros[[#This Row],[idade]]&lt;=50,772.77,850.05)))</f>
        <v>772.77</v>
      </c>
      <c r="P6634">
        <f>IF(Registros[[#This Row],[idade]]&lt;18,23.99,IF(Registros[[#This Row],[idade]]&lt;=25,49.9,IF(Registros[[#This Row],[idade]]&lt;=50,145.2,175.45)))</f>
        <v>145.19999999999999</v>
      </c>
      <c r="Q6634">
        <v>5</v>
      </c>
      <c r="R6634">
        <v>22</v>
      </c>
      <c r="T6634">
        <v>3</v>
      </c>
      <c r="U6634" t="s">
        <v>3</v>
      </c>
      <c r="V6634" t="s">
        <v>19</v>
      </c>
    </row>
    <row r="6635" spans="1:22" x14ac:dyDescent="0.3">
      <c r="A6635">
        <v>6634</v>
      </c>
      <c r="B6635">
        <v>75627007805</v>
      </c>
      <c r="C6635">
        <v>7</v>
      </c>
      <c r="D6635" s="1">
        <v>39341</v>
      </c>
      <c r="E6635" s="3">
        <f>2023-YEAR(Registros[[#This Row],[data_nascimento]])</f>
        <v>16</v>
      </c>
      <c r="F6635" s="1">
        <v>44079</v>
      </c>
      <c r="H6635">
        <v>120</v>
      </c>
      <c r="I6635">
        <v>5</v>
      </c>
      <c r="J6635" s="3">
        <v>321.16666666666669</v>
      </c>
      <c r="K6635">
        <v>24.8</v>
      </c>
      <c r="L6635">
        <v>1927</v>
      </c>
      <c r="M6635">
        <f>Registros[[#This Row],[salario]]*0.06</f>
        <v>115.61999999999999</v>
      </c>
      <c r="N6635">
        <f>Registros[[#This Row],[salario]]*5%</f>
        <v>96.350000000000009</v>
      </c>
      <c r="O6635">
        <f>IF(Registros[[#This Row],[idade]]&lt;18,311.43,IF(Registros[[#This Row],[idade]]&lt;=25,488.58,IF(Registros[[#This Row],[idade]]&lt;=50,772.77,850.05)))</f>
        <v>311.43</v>
      </c>
      <c r="P6635">
        <f>IF(Registros[[#This Row],[idade]]&lt;18,23.99,IF(Registros[[#This Row],[idade]]&lt;=25,49.9,IF(Registros[[#This Row],[idade]]&lt;=50,145.2,175.45)))</f>
        <v>23.99</v>
      </c>
      <c r="Q6635">
        <v>5</v>
      </c>
      <c r="R6635">
        <v>17</v>
      </c>
      <c r="T6635">
        <v>3</v>
      </c>
      <c r="U6635" t="s">
        <v>3</v>
      </c>
      <c r="V6635" t="s">
        <v>18</v>
      </c>
    </row>
    <row r="6636" spans="1:22" x14ac:dyDescent="0.3">
      <c r="A6636">
        <v>6635</v>
      </c>
      <c r="B6636">
        <v>32763997490</v>
      </c>
      <c r="C6636">
        <v>4</v>
      </c>
      <c r="D6636" s="1">
        <v>29100</v>
      </c>
      <c r="E6636" s="3">
        <f>2023-YEAR(Registros[[#This Row],[data_nascimento]])</f>
        <v>44</v>
      </c>
      <c r="F6636" s="1">
        <v>44079</v>
      </c>
      <c r="H6636">
        <v>220</v>
      </c>
      <c r="I6636">
        <v>12</v>
      </c>
      <c r="J6636" s="3">
        <v>2535.2000000000003</v>
      </c>
      <c r="K6636">
        <v>24.8</v>
      </c>
      <c r="L6636">
        <v>6338</v>
      </c>
      <c r="M6636">
        <f>Registros[[#This Row],[salario]]*0.06</f>
        <v>380.28</v>
      </c>
      <c r="N6636">
        <f>Registros[[#This Row],[salario]]*5%</f>
        <v>316.90000000000003</v>
      </c>
      <c r="O6636">
        <f>IF(Registros[[#This Row],[idade]]&lt;18,311.43,IF(Registros[[#This Row],[idade]]&lt;=25,488.58,IF(Registros[[#This Row],[idade]]&lt;=50,772.77,850.05)))</f>
        <v>772.77</v>
      </c>
      <c r="P6636">
        <f>IF(Registros[[#This Row],[idade]]&lt;18,23.99,IF(Registros[[#This Row],[idade]]&lt;=25,49.9,IF(Registros[[#This Row],[idade]]&lt;=50,145.2,175.45)))</f>
        <v>145.19999999999999</v>
      </c>
      <c r="Q6636">
        <v>4</v>
      </c>
      <c r="R6636">
        <v>16</v>
      </c>
      <c r="T6636">
        <v>2</v>
      </c>
      <c r="U6636" t="s">
        <v>2</v>
      </c>
      <c r="V6636" t="s">
        <v>22</v>
      </c>
    </row>
    <row r="6637" spans="1:22" x14ac:dyDescent="0.3">
      <c r="A6637">
        <v>6636</v>
      </c>
      <c r="B6637">
        <v>88597869253</v>
      </c>
      <c r="C6637">
        <v>4</v>
      </c>
      <c r="D6637" s="1">
        <v>31436</v>
      </c>
      <c r="E6637" s="3">
        <f>2023-YEAR(Registros[[#This Row],[data_nascimento]])</f>
        <v>37</v>
      </c>
      <c r="F6637" s="1">
        <v>44079</v>
      </c>
      <c r="H6637">
        <v>220</v>
      </c>
      <c r="I6637">
        <v>11</v>
      </c>
      <c r="J6637" s="3">
        <v>1707.9333333333334</v>
      </c>
      <c r="K6637">
        <v>18.600000000000001</v>
      </c>
      <c r="L6637">
        <v>4658</v>
      </c>
      <c r="M6637">
        <f>Registros[[#This Row],[salario]]*0.06</f>
        <v>279.47999999999996</v>
      </c>
      <c r="N6637">
        <f>Registros[[#This Row],[salario]]*5%</f>
        <v>232.9</v>
      </c>
      <c r="O6637">
        <f>IF(Registros[[#This Row],[idade]]&lt;18,311.43,IF(Registros[[#This Row],[idade]]&lt;=25,488.58,IF(Registros[[#This Row],[idade]]&lt;=50,772.77,850.05)))</f>
        <v>772.77</v>
      </c>
      <c r="P6637">
        <f>IF(Registros[[#This Row],[idade]]&lt;18,23.99,IF(Registros[[#This Row],[idade]]&lt;=25,49.9,IF(Registros[[#This Row],[idade]]&lt;=50,145.2,175.45)))</f>
        <v>145.19999999999999</v>
      </c>
      <c r="Q6637">
        <v>4</v>
      </c>
      <c r="R6637">
        <v>16</v>
      </c>
      <c r="T6637">
        <v>3</v>
      </c>
      <c r="U6637" t="s">
        <v>3</v>
      </c>
      <c r="V6637" t="s">
        <v>20</v>
      </c>
    </row>
    <row r="6638" spans="1:22" x14ac:dyDescent="0.3">
      <c r="A6638">
        <v>6637</v>
      </c>
      <c r="B6638">
        <v>48660270345</v>
      </c>
      <c r="C6638">
        <v>7</v>
      </c>
      <c r="D6638" s="1">
        <v>31263</v>
      </c>
      <c r="E6638" s="3">
        <f>2023-YEAR(Registros[[#This Row],[data_nascimento]])</f>
        <v>38</v>
      </c>
      <c r="F6638" s="1">
        <v>44079</v>
      </c>
      <c r="H6638">
        <v>220</v>
      </c>
      <c r="I6638">
        <v>3</v>
      </c>
      <c r="J6638" s="3">
        <v>418.1</v>
      </c>
      <c r="K6638">
        <v>24.8</v>
      </c>
      <c r="L6638">
        <v>4181</v>
      </c>
      <c r="M6638">
        <f>Registros[[#This Row],[salario]]*0.06</f>
        <v>250.85999999999999</v>
      </c>
      <c r="N6638">
        <f>Registros[[#This Row],[salario]]*5%</f>
        <v>209.05</v>
      </c>
      <c r="O6638">
        <f>IF(Registros[[#This Row],[idade]]&lt;18,311.43,IF(Registros[[#This Row],[idade]]&lt;=25,488.58,IF(Registros[[#This Row],[idade]]&lt;=50,772.77,850.05)))</f>
        <v>772.77</v>
      </c>
      <c r="P6638">
        <f>IF(Registros[[#This Row],[idade]]&lt;18,23.99,IF(Registros[[#This Row],[idade]]&lt;=25,49.9,IF(Registros[[#This Row],[idade]]&lt;=50,145.2,175.45)))</f>
        <v>145.19999999999999</v>
      </c>
      <c r="Q6638">
        <v>5</v>
      </c>
      <c r="R6638">
        <v>3</v>
      </c>
      <c r="T6638">
        <v>1</v>
      </c>
      <c r="U6638" t="s">
        <v>2</v>
      </c>
      <c r="V6638" t="s">
        <v>21</v>
      </c>
    </row>
    <row r="6639" spans="1:22" x14ac:dyDescent="0.3">
      <c r="A6639">
        <v>6638</v>
      </c>
      <c r="B6639">
        <v>66999282905</v>
      </c>
      <c r="C6639">
        <v>6</v>
      </c>
      <c r="D6639" s="1">
        <v>33554</v>
      </c>
      <c r="E6639" s="3">
        <f>2023-YEAR(Registros[[#This Row],[data_nascimento]])</f>
        <v>32</v>
      </c>
      <c r="F6639" s="1">
        <v>44079</v>
      </c>
      <c r="H6639">
        <v>220</v>
      </c>
      <c r="I6639">
        <v>13</v>
      </c>
      <c r="J6639" s="3">
        <v>852.8</v>
      </c>
      <c r="K6639">
        <v>13.64</v>
      </c>
      <c r="L6639">
        <v>1968</v>
      </c>
      <c r="M6639">
        <f>Registros[[#This Row],[salario]]*0.06</f>
        <v>118.08</v>
      </c>
      <c r="N6639">
        <f>Registros[[#This Row],[salario]]*5%</f>
        <v>98.4</v>
      </c>
      <c r="O6639">
        <f>IF(Registros[[#This Row],[idade]]&lt;18,311.43,IF(Registros[[#This Row],[idade]]&lt;=25,488.58,IF(Registros[[#This Row],[idade]]&lt;=50,772.77,850.05)))</f>
        <v>772.77</v>
      </c>
      <c r="P6639">
        <f>IF(Registros[[#This Row],[idade]]&lt;18,23.99,IF(Registros[[#This Row],[idade]]&lt;=25,49.9,IF(Registros[[#This Row],[idade]]&lt;=50,145.2,175.45)))</f>
        <v>145.19999999999999</v>
      </c>
      <c r="Q6639">
        <v>3</v>
      </c>
      <c r="R6639">
        <v>10</v>
      </c>
      <c r="T6639">
        <v>1</v>
      </c>
      <c r="U6639" t="s">
        <v>3</v>
      </c>
      <c r="V6639" t="s">
        <v>21</v>
      </c>
    </row>
    <row r="6640" spans="1:22" x14ac:dyDescent="0.3">
      <c r="A6640">
        <v>6639</v>
      </c>
      <c r="B6640">
        <v>48336091263</v>
      </c>
      <c r="C6640">
        <v>5</v>
      </c>
      <c r="D6640" s="1">
        <v>37607</v>
      </c>
      <c r="E6640" s="3">
        <f>2023-YEAR(Registros[[#This Row],[data_nascimento]])</f>
        <v>21</v>
      </c>
      <c r="F6640" s="1">
        <v>44079</v>
      </c>
      <c r="H6640">
        <v>220</v>
      </c>
      <c r="I6640">
        <v>1</v>
      </c>
      <c r="J6640" s="3">
        <v>138.93333333333334</v>
      </c>
      <c r="K6640">
        <v>4.96</v>
      </c>
      <c r="L6640">
        <v>4168</v>
      </c>
      <c r="M6640">
        <f>Registros[[#This Row],[salario]]*0.06</f>
        <v>250.07999999999998</v>
      </c>
      <c r="N6640">
        <f>Registros[[#This Row],[salario]]*5%</f>
        <v>208.4</v>
      </c>
      <c r="O6640">
        <f>IF(Registros[[#This Row],[idade]]&lt;18,311.43,IF(Registros[[#This Row],[idade]]&lt;=25,488.58,IF(Registros[[#This Row],[idade]]&lt;=50,772.77,850.05)))</f>
        <v>488.58</v>
      </c>
      <c r="P6640">
        <f>IF(Registros[[#This Row],[idade]]&lt;18,23.99,IF(Registros[[#This Row],[idade]]&lt;=25,49.9,IF(Registros[[#This Row],[idade]]&lt;=50,145.2,175.45)))</f>
        <v>49.9</v>
      </c>
      <c r="Q6640">
        <v>4</v>
      </c>
      <c r="R6640">
        <v>22</v>
      </c>
      <c r="T6640">
        <v>3</v>
      </c>
      <c r="U6640" t="s">
        <v>3</v>
      </c>
      <c r="V6640" t="s">
        <v>22</v>
      </c>
    </row>
    <row r="6641" spans="1:22" x14ac:dyDescent="0.3">
      <c r="A6641">
        <v>6640</v>
      </c>
      <c r="B6641">
        <v>45807869743</v>
      </c>
      <c r="C6641">
        <v>4</v>
      </c>
      <c r="D6641" s="1">
        <v>27958</v>
      </c>
      <c r="E6641" s="3">
        <f>2023-YEAR(Registros[[#This Row],[data_nascimento]])</f>
        <v>47</v>
      </c>
      <c r="F6641" s="1">
        <v>44079</v>
      </c>
      <c r="H6641">
        <v>220</v>
      </c>
      <c r="I6641">
        <v>3</v>
      </c>
      <c r="J6641" s="3">
        <v>649.6</v>
      </c>
      <c r="K6641">
        <v>11.16</v>
      </c>
      <c r="L6641">
        <v>6496</v>
      </c>
      <c r="M6641">
        <f>Registros[[#This Row],[salario]]*0.06</f>
        <v>389.76</v>
      </c>
      <c r="N6641">
        <f>Registros[[#This Row],[salario]]*5%</f>
        <v>324.8</v>
      </c>
      <c r="O6641">
        <f>IF(Registros[[#This Row],[idade]]&lt;18,311.43,IF(Registros[[#This Row],[idade]]&lt;=25,488.58,IF(Registros[[#This Row],[idade]]&lt;=50,772.77,850.05)))</f>
        <v>772.77</v>
      </c>
      <c r="P6641">
        <f>IF(Registros[[#This Row],[idade]]&lt;18,23.99,IF(Registros[[#This Row],[idade]]&lt;=25,49.9,IF(Registros[[#This Row],[idade]]&lt;=50,145.2,175.45)))</f>
        <v>145.19999999999999</v>
      </c>
      <c r="Q6641">
        <v>2</v>
      </c>
      <c r="R6641">
        <v>22</v>
      </c>
      <c r="T6641">
        <v>3</v>
      </c>
      <c r="U6641" t="s">
        <v>2</v>
      </c>
      <c r="V6641" t="s">
        <v>20</v>
      </c>
    </row>
    <row r="6642" spans="1:22" x14ac:dyDescent="0.3">
      <c r="A6642">
        <v>6641</v>
      </c>
      <c r="B6642">
        <v>72995515433</v>
      </c>
      <c r="C6642">
        <v>5</v>
      </c>
      <c r="D6642" s="1">
        <v>31244</v>
      </c>
      <c r="E6642" s="3">
        <f>2023-YEAR(Registros[[#This Row],[data_nascimento]])</f>
        <v>38</v>
      </c>
      <c r="F6642" s="1">
        <v>44079</v>
      </c>
      <c r="H6642">
        <v>220</v>
      </c>
      <c r="I6642">
        <v>2</v>
      </c>
      <c r="J6642" s="3">
        <v>144.13333333333333</v>
      </c>
      <c r="K6642">
        <v>21.08</v>
      </c>
      <c r="L6642">
        <v>2162</v>
      </c>
      <c r="M6642">
        <f>Registros[[#This Row],[salario]]*0.06</f>
        <v>129.72</v>
      </c>
      <c r="N6642">
        <f>Registros[[#This Row],[salario]]*5%</f>
        <v>108.10000000000001</v>
      </c>
      <c r="O6642">
        <f>IF(Registros[[#This Row],[idade]]&lt;18,311.43,IF(Registros[[#This Row],[idade]]&lt;=25,488.58,IF(Registros[[#This Row],[idade]]&lt;=50,772.77,850.05)))</f>
        <v>772.77</v>
      </c>
      <c r="P6642">
        <f>IF(Registros[[#This Row],[idade]]&lt;18,23.99,IF(Registros[[#This Row],[idade]]&lt;=25,49.9,IF(Registros[[#This Row],[idade]]&lt;=50,145.2,175.45)))</f>
        <v>145.19999999999999</v>
      </c>
      <c r="Q6642">
        <v>1</v>
      </c>
      <c r="R6642">
        <v>11</v>
      </c>
      <c r="T6642">
        <v>2</v>
      </c>
      <c r="U6642" t="s">
        <v>3</v>
      </c>
      <c r="V6642" t="s">
        <v>21</v>
      </c>
    </row>
    <row r="6643" spans="1:22" x14ac:dyDescent="0.3">
      <c r="A6643">
        <v>6642</v>
      </c>
      <c r="B6643">
        <v>89869633584</v>
      </c>
      <c r="C6643">
        <v>4</v>
      </c>
      <c r="D6643" s="1">
        <v>30907</v>
      </c>
      <c r="E6643" s="3">
        <f>2023-YEAR(Registros[[#This Row],[data_nascimento]])</f>
        <v>39</v>
      </c>
      <c r="F6643" s="1">
        <v>44079</v>
      </c>
      <c r="H6643">
        <v>220</v>
      </c>
      <c r="I6643">
        <v>7</v>
      </c>
      <c r="J6643" s="3">
        <v>1594.6000000000001</v>
      </c>
      <c r="K6643">
        <v>9.92</v>
      </c>
      <c r="L6643">
        <v>6834</v>
      </c>
      <c r="M6643">
        <f>Registros[[#This Row],[salario]]*0.06</f>
        <v>410.03999999999996</v>
      </c>
      <c r="N6643">
        <f>Registros[[#This Row],[salario]]*5%</f>
        <v>341.70000000000005</v>
      </c>
      <c r="O6643">
        <f>IF(Registros[[#This Row],[idade]]&lt;18,311.43,IF(Registros[[#This Row],[idade]]&lt;=25,488.58,IF(Registros[[#This Row],[idade]]&lt;=50,772.77,850.05)))</f>
        <v>772.77</v>
      </c>
      <c r="P6643">
        <f>IF(Registros[[#This Row],[idade]]&lt;18,23.99,IF(Registros[[#This Row],[idade]]&lt;=25,49.9,IF(Registros[[#This Row],[idade]]&lt;=50,145.2,175.45)))</f>
        <v>145.19999999999999</v>
      </c>
      <c r="Q6643">
        <v>2</v>
      </c>
      <c r="R6643">
        <v>10</v>
      </c>
      <c r="T6643">
        <v>1</v>
      </c>
      <c r="U6643" t="s">
        <v>3</v>
      </c>
      <c r="V6643" t="s">
        <v>20</v>
      </c>
    </row>
    <row r="6644" spans="1:22" x14ac:dyDescent="0.3">
      <c r="A6644">
        <v>6643</v>
      </c>
      <c r="B6644">
        <v>49791903631</v>
      </c>
      <c r="C6644">
        <v>6</v>
      </c>
      <c r="D6644" s="1">
        <v>38552</v>
      </c>
      <c r="E6644" s="3">
        <f>2023-YEAR(Registros[[#This Row],[data_nascimento]])</f>
        <v>18</v>
      </c>
      <c r="F6644" s="1">
        <v>44079</v>
      </c>
      <c r="H6644">
        <v>220</v>
      </c>
      <c r="I6644">
        <v>12</v>
      </c>
      <c r="J6644" s="3">
        <v>761.19999999999993</v>
      </c>
      <c r="K6644">
        <v>21.08</v>
      </c>
      <c r="L6644">
        <v>1903</v>
      </c>
      <c r="M6644">
        <f>Registros[[#This Row],[salario]]*0.06</f>
        <v>114.17999999999999</v>
      </c>
      <c r="N6644">
        <f>Registros[[#This Row],[salario]]*5%</f>
        <v>95.15</v>
      </c>
      <c r="O6644">
        <f>IF(Registros[[#This Row],[idade]]&lt;18,311.43,IF(Registros[[#This Row],[idade]]&lt;=25,488.58,IF(Registros[[#This Row],[idade]]&lt;=50,772.77,850.05)))</f>
        <v>488.58</v>
      </c>
      <c r="P6644">
        <f>IF(Registros[[#This Row],[idade]]&lt;18,23.99,IF(Registros[[#This Row],[idade]]&lt;=25,49.9,IF(Registros[[#This Row],[idade]]&lt;=50,145.2,175.45)))</f>
        <v>49.9</v>
      </c>
      <c r="Q6644">
        <v>2</v>
      </c>
      <c r="R6644">
        <v>21</v>
      </c>
      <c r="T6644">
        <v>2</v>
      </c>
      <c r="U6644" t="s">
        <v>2</v>
      </c>
      <c r="V6644" t="s">
        <v>21</v>
      </c>
    </row>
    <row r="6645" spans="1:22" x14ac:dyDescent="0.3">
      <c r="A6645">
        <v>6644</v>
      </c>
      <c r="B6645">
        <v>43087105267</v>
      </c>
      <c r="C6645">
        <v>6</v>
      </c>
      <c r="D6645" s="1">
        <v>29390</v>
      </c>
      <c r="E6645" s="3">
        <f>2023-YEAR(Registros[[#This Row],[data_nascimento]])</f>
        <v>43</v>
      </c>
      <c r="F6645" s="1">
        <v>44079</v>
      </c>
      <c r="H6645">
        <v>220</v>
      </c>
      <c r="I6645">
        <v>12</v>
      </c>
      <c r="J6645" s="3">
        <v>637.6</v>
      </c>
      <c r="K6645">
        <v>8.68</v>
      </c>
      <c r="L6645">
        <v>1594</v>
      </c>
      <c r="M6645">
        <f>Registros[[#This Row],[salario]]*0.06</f>
        <v>95.64</v>
      </c>
      <c r="N6645">
        <f>Registros[[#This Row],[salario]]*5%</f>
        <v>79.7</v>
      </c>
      <c r="O6645">
        <f>IF(Registros[[#This Row],[idade]]&lt;18,311.43,IF(Registros[[#This Row],[idade]]&lt;=25,488.58,IF(Registros[[#This Row],[idade]]&lt;=50,772.77,850.05)))</f>
        <v>772.77</v>
      </c>
      <c r="P6645">
        <f>IF(Registros[[#This Row],[idade]]&lt;18,23.99,IF(Registros[[#This Row],[idade]]&lt;=25,49.9,IF(Registros[[#This Row],[idade]]&lt;=50,145.2,175.45)))</f>
        <v>145.19999999999999</v>
      </c>
      <c r="Q6645">
        <v>2</v>
      </c>
      <c r="R6645">
        <v>21</v>
      </c>
      <c r="T6645">
        <v>2</v>
      </c>
      <c r="U6645" t="s">
        <v>2</v>
      </c>
      <c r="V6645" t="s">
        <v>20</v>
      </c>
    </row>
    <row r="6646" spans="1:22" x14ac:dyDescent="0.3">
      <c r="A6646">
        <v>6645</v>
      </c>
      <c r="B6646">
        <v>29342205793</v>
      </c>
      <c r="C6646">
        <v>6</v>
      </c>
      <c r="D6646" s="1">
        <v>36664</v>
      </c>
      <c r="E6646" s="3">
        <f>2023-YEAR(Registros[[#This Row],[data_nascimento]])</f>
        <v>23</v>
      </c>
      <c r="F6646" s="1">
        <v>44079</v>
      </c>
      <c r="H6646">
        <v>220</v>
      </c>
      <c r="I6646">
        <v>3</v>
      </c>
      <c r="J6646" s="3">
        <v>698.09999999999991</v>
      </c>
      <c r="K6646">
        <v>3.7199999999999998</v>
      </c>
      <c r="L6646">
        <v>6981</v>
      </c>
      <c r="M6646">
        <f>Registros[[#This Row],[salario]]*0.06</f>
        <v>418.85999999999996</v>
      </c>
      <c r="N6646">
        <f>Registros[[#This Row],[salario]]*5%</f>
        <v>349.05</v>
      </c>
      <c r="O6646">
        <f>IF(Registros[[#This Row],[idade]]&lt;18,311.43,IF(Registros[[#This Row],[idade]]&lt;=25,488.58,IF(Registros[[#This Row],[idade]]&lt;=50,772.77,850.05)))</f>
        <v>488.58</v>
      </c>
      <c r="P6646">
        <f>IF(Registros[[#This Row],[idade]]&lt;18,23.99,IF(Registros[[#This Row],[idade]]&lt;=25,49.9,IF(Registros[[#This Row],[idade]]&lt;=50,145.2,175.45)))</f>
        <v>49.9</v>
      </c>
      <c r="Q6646">
        <v>1</v>
      </c>
      <c r="R6646">
        <v>3</v>
      </c>
      <c r="T6646">
        <v>1</v>
      </c>
      <c r="U6646" t="s">
        <v>2</v>
      </c>
      <c r="V6646" t="s">
        <v>20</v>
      </c>
    </row>
    <row r="6647" spans="1:22" x14ac:dyDescent="0.3">
      <c r="A6647">
        <v>6646</v>
      </c>
      <c r="B6647">
        <v>29767311445</v>
      </c>
      <c r="C6647">
        <v>5</v>
      </c>
      <c r="D6647" s="1">
        <v>35527</v>
      </c>
      <c r="E6647" s="3">
        <f>2023-YEAR(Registros[[#This Row],[data_nascimento]])</f>
        <v>26</v>
      </c>
      <c r="F6647" s="1">
        <v>44079</v>
      </c>
      <c r="H6647">
        <v>220</v>
      </c>
      <c r="I6647">
        <v>18</v>
      </c>
      <c r="J6647" s="3">
        <v>2997.6</v>
      </c>
      <c r="K6647">
        <v>17.36</v>
      </c>
      <c r="L6647">
        <v>4996</v>
      </c>
      <c r="M6647">
        <f>Registros[[#This Row],[salario]]*0.06</f>
        <v>299.76</v>
      </c>
      <c r="N6647">
        <f>Registros[[#This Row],[salario]]*5%</f>
        <v>249.8</v>
      </c>
      <c r="O6647">
        <f>IF(Registros[[#This Row],[idade]]&lt;18,311.43,IF(Registros[[#This Row],[idade]]&lt;=25,488.58,IF(Registros[[#This Row],[idade]]&lt;=50,772.77,850.05)))</f>
        <v>772.77</v>
      </c>
      <c r="P6647">
        <f>IF(Registros[[#This Row],[idade]]&lt;18,23.99,IF(Registros[[#This Row],[idade]]&lt;=25,49.9,IF(Registros[[#This Row],[idade]]&lt;=50,145.2,175.45)))</f>
        <v>145.19999999999999</v>
      </c>
      <c r="Q6647">
        <v>3</v>
      </c>
      <c r="R6647">
        <v>8</v>
      </c>
      <c r="T6647">
        <v>3</v>
      </c>
      <c r="U6647" t="s">
        <v>2</v>
      </c>
      <c r="V6647" t="s">
        <v>18</v>
      </c>
    </row>
    <row r="6648" spans="1:22" x14ac:dyDescent="0.3">
      <c r="A6648">
        <v>6647</v>
      </c>
      <c r="B6648">
        <v>45508396093</v>
      </c>
      <c r="C6648">
        <v>6</v>
      </c>
      <c r="D6648" s="1">
        <v>34828</v>
      </c>
      <c r="E6648" s="3">
        <f>2023-YEAR(Registros[[#This Row],[data_nascimento]])</f>
        <v>28</v>
      </c>
      <c r="F6648" s="1">
        <v>44079</v>
      </c>
      <c r="H6648">
        <v>220</v>
      </c>
      <c r="I6648">
        <v>4</v>
      </c>
      <c r="J6648" s="3">
        <v>358.13333333333333</v>
      </c>
      <c r="K6648">
        <v>9.92</v>
      </c>
      <c r="L6648">
        <v>2686</v>
      </c>
      <c r="M6648">
        <f>Registros[[#This Row],[salario]]*0.06</f>
        <v>161.16</v>
      </c>
      <c r="N6648">
        <f>Registros[[#This Row],[salario]]*5%</f>
        <v>134.30000000000001</v>
      </c>
      <c r="O6648">
        <f>IF(Registros[[#This Row],[idade]]&lt;18,311.43,IF(Registros[[#This Row],[idade]]&lt;=25,488.58,IF(Registros[[#This Row],[idade]]&lt;=50,772.77,850.05)))</f>
        <v>772.77</v>
      </c>
      <c r="P6648">
        <f>IF(Registros[[#This Row],[idade]]&lt;18,23.99,IF(Registros[[#This Row],[idade]]&lt;=25,49.9,IF(Registros[[#This Row],[idade]]&lt;=50,145.2,175.45)))</f>
        <v>145.19999999999999</v>
      </c>
      <c r="Q6648">
        <v>1</v>
      </c>
      <c r="R6648">
        <v>3</v>
      </c>
      <c r="T6648">
        <v>3</v>
      </c>
      <c r="U6648" t="s">
        <v>3</v>
      </c>
      <c r="V6648" t="s">
        <v>18</v>
      </c>
    </row>
    <row r="6649" spans="1:22" x14ac:dyDescent="0.3">
      <c r="A6649">
        <v>6648</v>
      </c>
      <c r="B6649">
        <v>72537788008</v>
      </c>
      <c r="C6649">
        <v>7</v>
      </c>
      <c r="D6649" s="1">
        <v>35543</v>
      </c>
      <c r="E6649" s="3">
        <f>2023-YEAR(Registros[[#This Row],[data_nascimento]])</f>
        <v>26</v>
      </c>
      <c r="F6649" s="1">
        <v>44079</v>
      </c>
      <c r="H6649">
        <v>220</v>
      </c>
      <c r="I6649">
        <v>5</v>
      </c>
      <c r="J6649" s="3">
        <v>461.66666666666663</v>
      </c>
      <c r="K6649">
        <v>17.36</v>
      </c>
      <c r="L6649">
        <v>2770</v>
      </c>
      <c r="M6649">
        <f>Registros[[#This Row],[salario]]*0.06</f>
        <v>166.2</v>
      </c>
      <c r="N6649">
        <f>Registros[[#This Row],[salario]]*5%</f>
        <v>138.5</v>
      </c>
      <c r="O6649">
        <f>IF(Registros[[#This Row],[idade]]&lt;18,311.43,IF(Registros[[#This Row],[idade]]&lt;=25,488.58,IF(Registros[[#This Row],[idade]]&lt;=50,772.77,850.05)))</f>
        <v>772.77</v>
      </c>
      <c r="P6649">
        <f>IF(Registros[[#This Row],[idade]]&lt;18,23.99,IF(Registros[[#This Row],[idade]]&lt;=25,49.9,IF(Registros[[#This Row],[idade]]&lt;=50,145.2,175.45)))</f>
        <v>145.19999999999999</v>
      </c>
      <c r="Q6649">
        <v>3</v>
      </c>
      <c r="R6649">
        <v>17</v>
      </c>
      <c r="T6649">
        <v>3</v>
      </c>
      <c r="U6649" t="s">
        <v>3</v>
      </c>
      <c r="V6649" t="s">
        <v>21</v>
      </c>
    </row>
    <row r="6650" spans="1:22" x14ac:dyDescent="0.3">
      <c r="A6650">
        <v>6649</v>
      </c>
      <c r="B6650">
        <v>38666707968</v>
      </c>
      <c r="C6650">
        <v>7</v>
      </c>
      <c r="D6650" s="1">
        <v>28949</v>
      </c>
      <c r="E6650" s="3">
        <f>2023-YEAR(Registros[[#This Row],[data_nascimento]])</f>
        <v>44</v>
      </c>
      <c r="F6650" s="1">
        <v>44079</v>
      </c>
      <c r="H6650">
        <v>220</v>
      </c>
      <c r="I6650">
        <v>15</v>
      </c>
      <c r="J6650" s="3">
        <v>669.5</v>
      </c>
      <c r="K6650">
        <v>18.600000000000001</v>
      </c>
      <c r="L6650">
        <v>1339</v>
      </c>
      <c r="M6650">
        <f>Registros[[#This Row],[salario]]*0.06</f>
        <v>80.34</v>
      </c>
      <c r="N6650">
        <f>Registros[[#This Row],[salario]]*5%</f>
        <v>66.95</v>
      </c>
      <c r="O6650">
        <f>IF(Registros[[#This Row],[idade]]&lt;18,311.43,IF(Registros[[#This Row],[idade]]&lt;=25,488.58,IF(Registros[[#This Row],[idade]]&lt;=50,772.77,850.05)))</f>
        <v>772.77</v>
      </c>
      <c r="P6650">
        <f>IF(Registros[[#This Row],[idade]]&lt;18,23.99,IF(Registros[[#This Row],[idade]]&lt;=25,49.9,IF(Registros[[#This Row],[idade]]&lt;=50,145.2,175.45)))</f>
        <v>145.19999999999999</v>
      </c>
      <c r="Q6650">
        <v>3</v>
      </c>
      <c r="R6650">
        <v>1</v>
      </c>
      <c r="T6650">
        <v>3</v>
      </c>
      <c r="U6650" t="s">
        <v>3</v>
      </c>
      <c r="V6650" t="s">
        <v>19</v>
      </c>
    </row>
    <row r="6651" spans="1:22" x14ac:dyDescent="0.3">
      <c r="A6651">
        <v>6650</v>
      </c>
      <c r="B6651">
        <v>16780813749</v>
      </c>
      <c r="C6651">
        <v>7</v>
      </c>
      <c r="D6651" s="1">
        <v>36182</v>
      </c>
      <c r="E6651" s="3">
        <f>2023-YEAR(Registros[[#This Row],[data_nascimento]])</f>
        <v>24</v>
      </c>
      <c r="F6651" s="1">
        <v>44079</v>
      </c>
      <c r="H6651">
        <v>220</v>
      </c>
      <c r="I6651">
        <v>17</v>
      </c>
      <c r="J6651" s="3">
        <v>1841.6666666666665</v>
      </c>
      <c r="K6651">
        <v>21.08</v>
      </c>
      <c r="L6651">
        <v>3250</v>
      </c>
      <c r="M6651">
        <f>Registros[[#This Row],[salario]]*0.06</f>
        <v>195</v>
      </c>
      <c r="N6651">
        <f>Registros[[#This Row],[salario]]*5%</f>
        <v>162.5</v>
      </c>
      <c r="O6651">
        <f>IF(Registros[[#This Row],[idade]]&lt;18,311.43,IF(Registros[[#This Row],[idade]]&lt;=25,488.58,IF(Registros[[#This Row],[idade]]&lt;=50,772.77,850.05)))</f>
        <v>488.58</v>
      </c>
      <c r="P6651">
        <f>IF(Registros[[#This Row],[idade]]&lt;18,23.99,IF(Registros[[#This Row],[idade]]&lt;=25,49.9,IF(Registros[[#This Row],[idade]]&lt;=50,145.2,175.45)))</f>
        <v>49.9</v>
      </c>
      <c r="Q6651">
        <v>1</v>
      </c>
      <c r="R6651">
        <v>9</v>
      </c>
      <c r="T6651">
        <v>3</v>
      </c>
      <c r="U6651" t="s">
        <v>2</v>
      </c>
      <c r="V6651" t="s">
        <v>19</v>
      </c>
    </row>
    <row r="6652" spans="1:22" x14ac:dyDescent="0.3">
      <c r="A6652">
        <v>6651</v>
      </c>
      <c r="B6652">
        <v>89228379105</v>
      </c>
      <c r="C6652">
        <v>4</v>
      </c>
      <c r="D6652" s="1">
        <v>29071</v>
      </c>
      <c r="E6652" s="3">
        <f>2023-YEAR(Registros[[#This Row],[data_nascimento]])</f>
        <v>44</v>
      </c>
      <c r="F6652" s="1">
        <v>44079</v>
      </c>
      <c r="H6652">
        <v>220</v>
      </c>
      <c r="I6652">
        <v>15</v>
      </c>
      <c r="J6652" s="3">
        <v>3647</v>
      </c>
      <c r="K6652">
        <v>24.8</v>
      </c>
      <c r="L6652">
        <v>7294</v>
      </c>
      <c r="M6652">
        <f>Registros[[#This Row],[salario]]*0.06</f>
        <v>437.64</v>
      </c>
      <c r="N6652">
        <f>Registros[[#This Row],[salario]]*5%</f>
        <v>364.70000000000005</v>
      </c>
      <c r="O6652">
        <f>IF(Registros[[#This Row],[idade]]&lt;18,311.43,IF(Registros[[#This Row],[idade]]&lt;=25,488.58,IF(Registros[[#This Row],[idade]]&lt;=50,772.77,850.05)))</f>
        <v>772.77</v>
      </c>
      <c r="P6652">
        <f>IF(Registros[[#This Row],[idade]]&lt;18,23.99,IF(Registros[[#This Row],[idade]]&lt;=25,49.9,IF(Registros[[#This Row],[idade]]&lt;=50,145.2,175.45)))</f>
        <v>145.19999999999999</v>
      </c>
      <c r="Q6652">
        <v>3</v>
      </c>
      <c r="R6652">
        <v>4</v>
      </c>
      <c r="T6652">
        <v>3</v>
      </c>
      <c r="U6652" t="s">
        <v>2</v>
      </c>
      <c r="V6652" t="s">
        <v>22</v>
      </c>
    </row>
    <row r="6653" spans="1:22" x14ac:dyDescent="0.3">
      <c r="A6653">
        <v>6652</v>
      </c>
      <c r="B6653">
        <v>34423573417</v>
      </c>
      <c r="C6653">
        <v>4</v>
      </c>
      <c r="D6653" s="1">
        <v>30394</v>
      </c>
      <c r="E6653" s="3">
        <f>2023-YEAR(Registros[[#This Row],[data_nascimento]])</f>
        <v>40</v>
      </c>
      <c r="F6653" s="1">
        <v>44079</v>
      </c>
      <c r="H6653">
        <v>220</v>
      </c>
      <c r="I6653">
        <v>9</v>
      </c>
      <c r="J6653" s="3">
        <v>463.79999999999995</v>
      </c>
      <c r="K6653">
        <v>17.36</v>
      </c>
      <c r="L6653">
        <v>1546</v>
      </c>
      <c r="M6653">
        <f>Registros[[#This Row],[salario]]*0.06</f>
        <v>92.759999999999991</v>
      </c>
      <c r="N6653">
        <f>Registros[[#This Row],[salario]]*5%</f>
        <v>77.300000000000011</v>
      </c>
      <c r="O6653">
        <f>IF(Registros[[#This Row],[idade]]&lt;18,311.43,IF(Registros[[#This Row],[idade]]&lt;=25,488.58,IF(Registros[[#This Row],[idade]]&lt;=50,772.77,850.05)))</f>
        <v>772.77</v>
      </c>
      <c r="P6653">
        <f>IF(Registros[[#This Row],[idade]]&lt;18,23.99,IF(Registros[[#This Row],[idade]]&lt;=25,49.9,IF(Registros[[#This Row],[idade]]&lt;=50,145.2,175.45)))</f>
        <v>145.19999999999999</v>
      </c>
      <c r="Q6653">
        <v>4</v>
      </c>
      <c r="R6653">
        <v>27</v>
      </c>
      <c r="T6653">
        <v>1</v>
      </c>
      <c r="U6653" t="s">
        <v>3</v>
      </c>
      <c r="V6653" t="s">
        <v>21</v>
      </c>
    </row>
    <row r="6654" spans="1:22" x14ac:dyDescent="0.3">
      <c r="A6654">
        <v>6653</v>
      </c>
      <c r="B6654">
        <v>52791444921</v>
      </c>
      <c r="C6654">
        <v>4</v>
      </c>
      <c r="D6654" s="1">
        <v>27795</v>
      </c>
      <c r="E6654" s="3">
        <f>2023-YEAR(Registros[[#This Row],[data_nascimento]])</f>
        <v>47</v>
      </c>
      <c r="F6654" s="1">
        <v>44079</v>
      </c>
      <c r="H6654">
        <v>220</v>
      </c>
      <c r="I6654">
        <v>18</v>
      </c>
      <c r="J6654" s="3">
        <v>1267.8000000000002</v>
      </c>
      <c r="K6654">
        <v>7.4399999999999995</v>
      </c>
      <c r="L6654">
        <v>2113</v>
      </c>
      <c r="M6654">
        <f>Registros[[#This Row],[salario]]*0.06</f>
        <v>126.78</v>
      </c>
      <c r="N6654">
        <f>Registros[[#This Row],[salario]]*5%</f>
        <v>105.65</v>
      </c>
      <c r="O6654">
        <f>IF(Registros[[#This Row],[idade]]&lt;18,311.43,IF(Registros[[#This Row],[idade]]&lt;=25,488.58,IF(Registros[[#This Row],[idade]]&lt;=50,772.77,850.05)))</f>
        <v>772.77</v>
      </c>
      <c r="P6654">
        <f>IF(Registros[[#This Row],[idade]]&lt;18,23.99,IF(Registros[[#This Row],[idade]]&lt;=25,49.9,IF(Registros[[#This Row],[idade]]&lt;=50,145.2,175.45)))</f>
        <v>145.19999999999999</v>
      </c>
      <c r="Q6654">
        <v>3</v>
      </c>
      <c r="R6654">
        <v>25</v>
      </c>
      <c r="T6654">
        <v>3</v>
      </c>
      <c r="U6654" t="s">
        <v>2</v>
      </c>
      <c r="V6654" t="s">
        <v>22</v>
      </c>
    </row>
    <row r="6655" spans="1:22" x14ac:dyDescent="0.3">
      <c r="A6655">
        <v>6654</v>
      </c>
      <c r="B6655">
        <v>62904514381</v>
      </c>
      <c r="C6655">
        <v>4</v>
      </c>
      <c r="D6655" s="1">
        <v>38403</v>
      </c>
      <c r="E6655" s="3">
        <f>2023-YEAR(Registros[[#This Row],[data_nascimento]])</f>
        <v>18</v>
      </c>
      <c r="F6655" s="1">
        <v>44079</v>
      </c>
      <c r="H6655">
        <v>220</v>
      </c>
      <c r="I6655">
        <v>9</v>
      </c>
      <c r="J6655" s="3">
        <v>744</v>
      </c>
      <c r="K6655">
        <v>2.48</v>
      </c>
      <c r="L6655">
        <v>2480</v>
      </c>
      <c r="M6655">
        <f>Registros[[#This Row],[salario]]*0.06</f>
        <v>148.79999999999998</v>
      </c>
      <c r="N6655">
        <f>Registros[[#This Row],[salario]]*5%</f>
        <v>124</v>
      </c>
      <c r="O6655">
        <f>IF(Registros[[#This Row],[idade]]&lt;18,311.43,IF(Registros[[#This Row],[idade]]&lt;=25,488.58,IF(Registros[[#This Row],[idade]]&lt;=50,772.77,850.05)))</f>
        <v>488.58</v>
      </c>
      <c r="P6655">
        <f>IF(Registros[[#This Row],[idade]]&lt;18,23.99,IF(Registros[[#This Row],[idade]]&lt;=25,49.9,IF(Registros[[#This Row],[idade]]&lt;=50,145.2,175.45)))</f>
        <v>49.9</v>
      </c>
      <c r="Q6655">
        <v>2</v>
      </c>
      <c r="R6655">
        <v>13</v>
      </c>
      <c r="T6655">
        <v>1</v>
      </c>
      <c r="U6655" t="s">
        <v>3</v>
      </c>
      <c r="V6655" t="s">
        <v>20</v>
      </c>
    </row>
    <row r="6656" spans="1:22" x14ac:dyDescent="0.3">
      <c r="A6656">
        <v>6655</v>
      </c>
      <c r="B6656">
        <v>22641674718</v>
      </c>
      <c r="C6656">
        <v>6</v>
      </c>
      <c r="D6656" s="1">
        <v>37554</v>
      </c>
      <c r="E6656" s="3">
        <f>2023-YEAR(Registros[[#This Row],[data_nascimento]])</f>
        <v>21</v>
      </c>
      <c r="F6656" s="1">
        <v>44079</v>
      </c>
      <c r="H6656">
        <v>220</v>
      </c>
      <c r="I6656">
        <v>5</v>
      </c>
      <c r="J6656" s="3">
        <v>451</v>
      </c>
      <c r="K6656">
        <v>24.8</v>
      </c>
      <c r="L6656">
        <v>2706</v>
      </c>
      <c r="M6656">
        <f>Registros[[#This Row],[salario]]*0.06</f>
        <v>162.35999999999999</v>
      </c>
      <c r="N6656">
        <f>Registros[[#This Row],[salario]]*5%</f>
        <v>135.30000000000001</v>
      </c>
      <c r="O6656">
        <f>IF(Registros[[#This Row],[idade]]&lt;18,311.43,IF(Registros[[#This Row],[idade]]&lt;=25,488.58,IF(Registros[[#This Row],[idade]]&lt;=50,772.77,850.05)))</f>
        <v>488.58</v>
      </c>
      <c r="P6656">
        <f>IF(Registros[[#This Row],[idade]]&lt;18,23.99,IF(Registros[[#This Row],[idade]]&lt;=25,49.9,IF(Registros[[#This Row],[idade]]&lt;=50,145.2,175.45)))</f>
        <v>49.9</v>
      </c>
      <c r="Q6656">
        <v>5</v>
      </c>
      <c r="R6656">
        <v>27</v>
      </c>
      <c r="T6656">
        <v>3</v>
      </c>
      <c r="U6656" t="s">
        <v>3</v>
      </c>
      <c r="V6656" t="s">
        <v>21</v>
      </c>
    </row>
    <row r="6657" spans="1:22" x14ac:dyDescent="0.3">
      <c r="A6657">
        <v>6656</v>
      </c>
      <c r="B6657">
        <v>22097551844</v>
      </c>
      <c r="C6657">
        <v>5</v>
      </c>
      <c r="D6657" s="1">
        <v>35151</v>
      </c>
      <c r="E6657" s="3">
        <f>2023-YEAR(Registros[[#This Row],[data_nascimento]])</f>
        <v>27</v>
      </c>
      <c r="F6657" s="1">
        <v>44079</v>
      </c>
      <c r="H6657">
        <v>220</v>
      </c>
      <c r="I6657">
        <v>15</v>
      </c>
      <c r="J6657" s="3">
        <v>1672.5</v>
      </c>
      <c r="K6657">
        <v>22.32</v>
      </c>
      <c r="L6657">
        <v>3345</v>
      </c>
      <c r="M6657">
        <f>Registros[[#This Row],[salario]]*0.06</f>
        <v>200.7</v>
      </c>
      <c r="N6657">
        <f>Registros[[#This Row],[salario]]*5%</f>
        <v>167.25</v>
      </c>
      <c r="O6657">
        <f>IF(Registros[[#This Row],[idade]]&lt;18,311.43,IF(Registros[[#This Row],[idade]]&lt;=25,488.58,IF(Registros[[#This Row],[idade]]&lt;=50,772.77,850.05)))</f>
        <v>772.77</v>
      </c>
      <c r="P6657">
        <f>IF(Registros[[#This Row],[idade]]&lt;18,23.99,IF(Registros[[#This Row],[idade]]&lt;=25,49.9,IF(Registros[[#This Row],[idade]]&lt;=50,145.2,175.45)))</f>
        <v>145.19999999999999</v>
      </c>
      <c r="Q6657">
        <v>3</v>
      </c>
      <c r="R6657">
        <v>4</v>
      </c>
      <c r="T6657">
        <v>1</v>
      </c>
      <c r="U6657" t="s">
        <v>2</v>
      </c>
      <c r="V6657" t="s">
        <v>18</v>
      </c>
    </row>
    <row r="6658" spans="1:22" x14ac:dyDescent="0.3">
      <c r="A6658">
        <v>6657</v>
      </c>
      <c r="B6658">
        <v>15933958759</v>
      </c>
      <c r="C6658">
        <v>4</v>
      </c>
      <c r="D6658" s="1">
        <v>28840</v>
      </c>
      <c r="E6658" s="3">
        <f>2023-YEAR(Registros[[#This Row],[data_nascimento]])</f>
        <v>45</v>
      </c>
      <c r="F6658" s="1">
        <v>44079</v>
      </c>
      <c r="H6658">
        <v>220</v>
      </c>
      <c r="I6658">
        <v>16</v>
      </c>
      <c r="J6658" s="3">
        <v>3550.9333333333334</v>
      </c>
      <c r="K6658">
        <v>6.2</v>
      </c>
      <c r="L6658">
        <v>6658</v>
      </c>
      <c r="M6658">
        <f>Registros[[#This Row],[salario]]*0.06</f>
        <v>399.47999999999996</v>
      </c>
      <c r="N6658">
        <f>Registros[[#This Row],[salario]]*5%</f>
        <v>332.90000000000003</v>
      </c>
      <c r="O6658">
        <f>IF(Registros[[#This Row],[idade]]&lt;18,311.43,IF(Registros[[#This Row],[idade]]&lt;=25,488.58,IF(Registros[[#This Row],[idade]]&lt;=50,772.77,850.05)))</f>
        <v>772.77</v>
      </c>
      <c r="P6658">
        <f>IF(Registros[[#This Row],[idade]]&lt;18,23.99,IF(Registros[[#This Row],[idade]]&lt;=25,49.9,IF(Registros[[#This Row],[idade]]&lt;=50,145.2,175.45)))</f>
        <v>145.19999999999999</v>
      </c>
      <c r="Q6658">
        <v>1</v>
      </c>
      <c r="R6658">
        <v>22</v>
      </c>
      <c r="T6658">
        <v>2</v>
      </c>
      <c r="U6658" t="s">
        <v>2</v>
      </c>
      <c r="V6658" t="s">
        <v>20</v>
      </c>
    </row>
    <row r="6659" spans="1:22" x14ac:dyDescent="0.3">
      <c r="A6659">
        <v>6658</v>
      </c>
      <c r="B6659">
        <v>79199217942</v>
      </c>
      <c r="C6659">
        <v>4</v>
      </c>
      <c r="D6659" s="1">
        <v>28973</v>
      </c>
      <c r="E6659" s="3">
        <f>2023-YEAR(Registros[[#This Row],[data_nascimento]])</f>
        <v>44</v>
      </c>
      <c r="F6659" s="1">
        <v>44079</v>
      </c>
      <c r="H6659">
        <v>220</v>
      </c>
      <c r="I6659">
        <v>20</v>
      </c>
      <c r="J6659" s="3">
        <v>4160</v>
      </c>
      <c r="K6659">
        <v>24.8</v>
      </c>
      <c r="L6659">
        <v>6240</v>
      </c>
      <c r="M6659">
        <f>Registros[[#This Row],[salario]]*0.06</f>
        <v>374.4</v>
      </c>
      <c r="N6659">
        <f>Registros[[#This Row],[salario]]*5%</f>
        <v>312</v>
      </c>
      <c r="O6659">
        <f>IF(Registros[[#This Row],[idade]]&lt;18,311.43,IF(Registros[[#This Row],[idade]]&lt;=25,488.58,IF(Registros[[#This Row],[idade]]&lt;=50,772.77,850.05)))</f>
        <v>772.77</v>
      </c>
      <c r="P6659">
        <f>IF(Registros[[#This Row],[idade]]&lt;18,23.99,IF(Registros[[#This Row],[idade]]&lt;=25,49.9,IF(Registros[[#This Row],[idade]]&lt;=50,145.2,175.45)))</f>
        <v>145.19999999999999</v>
      </c>
      <c r="Q6659">
        <v>1</v>
      </c>
      <c r="R6659">
        <v>23</v>
      </c>
      <c r="T6659">
        <v>1</v>
      </c>
      <c r="U6659" t="s">
        <v>2</v>
      </c>
      <c r="V6659" t="s">
        <v>21</v>
      </c>
    </row>
    <row r="6660" spans="1:22" x14ac:dyDescent="0.3">
      <c r="A6660">
        <v>6659</v>
      </c>
      <c r="B6660">
        <v>34869966396</v>
      </c>
      <c r="C6660">
        <v>6</v>
      </c>
      <c r="D6660" s="1">
        <v>35987</v>
      </c>
      <c r="E6660" s="3">
        <f>2023-YEAR(Registros[[#This Row],[data_nascimento]])</f>
        <v>25</v>
      </c>
      <c r="F6660" s="1">
        <v>44079</v>
      </c>
      <c r="H6660">
        <v>220</v>
      </c>
      <c r="I6660">
        <v>6</v>
      </c>
      <c r="J6660" s="3">
        <v>1241.8</v>
      </c>
      <c r="K6660">
        <v>14.879999999999999</v>
      </c>
      <c r="L6660">
        <v>6209</v>
      </c>
      <c r="M6660">
        <f>Registros[[#This Row],[salario]]*0.06</f>
        <v>372.53999999999996</v>
      </c>
      <c r="N6660">
        <f>Registros[[#This Row],[salario]]*5%</f>
        <v>310.45000000000005</v>
      </c>
      <c r="O6660">
        <f>IF(Registros[[#This Row],[idade]]&lt;18,311.43,IF(Registros[[#This Row],[idade]]&lt;=25,488.58,IF(Registros[[#This Row],[idade]]&lt;=50,772.77,850.05)))</f>
        <v>488.58</v>
      </c>
      <c r="P6660">
        <f>IF(Registros[[#This Row],[idade]]&lt;18,23.99,IF(Registros[[#This Row],[idade]]&lt;=25,49.9,IF(Registros[[#This Row],[idade]]&lt;=50,145.2,175.45)))</f>
        <v>49.9</v>
      </c>
      <c r="Q6660">
        <v>3</v>
      </c>
      <c r="R6660">
        <v>21</v>
      </c>
      <c r="T6660">
        <v>1</v>
      </c>
      <c r="U6660" t="s">
        <v>3</v>
      </c>
      <c r="V6660" t="s">
        <v>18</v>
      </c>
    </row>
    <row r="6661" spans="1:22" x14ac:dyDescent="0.3">
      <c r="A6661">
        <v>6660</v>
      </c>
      <c r="B6661">
        <v>70440672589</v>
      </c>
      <c r="C6661">
        <v>4</v>
      </c>
      <c r="D6661" s="1">
        <v>37301</v>
      </c>
      <c r="E6661" s="3">
        <f>2023-YEAR(Registros[[#This Row],[data_nascimento]])</f>
        <v>21</v>
      </c>
      <c r="F6661" s="1">
        <v>44079</v>
      </c>
      <c r="H6661">
        <v>220</v>
      </c>
      <c r="I6661">
        <v>5</v>
      </c>
      <c r="J6661" s="3">
        <v>350.66666666666669</v>
      </c>
      <c r="K6661">
        <v>24.8</v>
      </c>
      <c r="L6661">
        <v>2104</v>
      </c>
      <c r="M6661">
        <f>Registros[[#This Row],[salario]]*0.06</f>
        <v>126.24</v>
      </c>
      <c r="N6661">
        <f>Registros[[#This Row],[salario]]*5%</f>
        <v>105.2</v>
      </c>
      <c r="O6661">
        <f>IF(Registros[[#This Row],[idade]]&lt;18,311.43,IF(Registros[[#This Row],[idade]]&lt;=25,488.58,IF(Registros[[#This Row],[idade]]&lt;=50,772.77,850.05)))</f>
        <v>488.58</v>
      </c>
      <c r="P6661">
        <f>IF(Registros[[#This Row],[idade]]&lt;18,23.99,IF(Registros[[#This Row],[idade]]&lt;=25,49.9,IF(Registros[[#This Row],[idade]]&lt;=50,145.2,175.45)))</f>
        <v>49.9</v>
      </c>
      <c r="Q6661">
        <v>2</v>
      </c>
      <c r="R6661">
        <v>13</v>
      </c>
      <c r="T6661">
        <v>1</v>
      </c>
      <c r="U6661" t="s">
        <v>2</v>
      </c>
      <c r="V6661" t="s">
        <v>20</v>
      </c>
    </row>
    <row r="6662" spans="1:22" x14ac:dyDescent="0.3">
      <c r="A6662">
        <v>6661</v>
      </c>
      <c r="B6662">
        <v>82495984599</v>
      </c>
      <c r="C6662">
        <v>5</v>
      </c>
      <c r="D6662" s="1">
        <v>27747</v>
      </c>
      <c r="E6662" s="3">
        <f>2023-YEAR(Registros[[#This Row],[data_nascimento]])</f>
        <v>48</v>
      </c>
      <c r="F6662" s="1">
        <v>44079</v>
      </c>
      <c r="H6662">
        <v>220</v>
      </c>
      <c r="I6662">
        <v>1</v>
      </c>
      <c r="J6662" s="3">
        <v>174.56666666666666</v>
      </c>
      <c r="K6662">
        <v>12.4</v>
      </c>
      <c r="L6662">
        <v>5237</v>
      </c>
      <c r="M6662">
        <f>Registros[[#This Row],[salario]]*0.06</f>
        <v>314.21999999999997</v>
      </c>
      <c r="N6662">
        <f>Registros[[#This Row],[salario]]*5%</f>
        <v>261.85000000000002</v>
      </c>
      <c r="O6662">
        <f>IF(Registros[[#This Row],[idade]]&lt;18,311.43,IF(Registros[[#This Row],[idade]]&lt;=25,488.58,IF(Registros[[#This Row],[idade]]&lt;=50,772.77,850.05)))</f>
        <v>772.77</v>
      </c>
      <c r="P6662">
        <f>IF(Registros[[#This Row],[idade]]&lt;18,23.99,IF(Registros[[#This Row],[idade]]&lt;=25,49.9,IF(Registros[[#This Row],[idade]]&lt;=50,145.2,175.45)))</f>
        <v>145.19999999999999</v>
      </c>
      <c r="Q6662">
        <v>2</v>
      </c>
      <c r="R6662">
        <v>6</v>
      </c>
      <c r="T6662">
        <v>3</v>
      </c>
      <c r="U6662" t="s">
        <v>3</v>
      </c>
      <c r="V6662" t="s">
        <v>20</v>
      </c>
    </row>
    <row r="6663" spans="1:22" x14ac:dyDescent="0.3">
      <c r="A6663">
        <v>6662</v>
      </c>
      <c r="B6663">
        <v>73824845160</v>
      </c>
      <c r="C6663">
        <v>4</v>
      </c>
      <c r="D6663" s="1">
        <v>28351</v>
      </c>
      <c r="E6663" s="3">
        <f>2023-YEAR(Registros[[#This Row],[data_nascimento]])</f>
        <v>46</v>
      </c>
      <c r="F6663" s="1">
        <v>44079</v>
      </c>
      <c r="H6663">
        <v>220</v>
      </c>
      <c r="I6663">
        <v>1</v>
      </c>
      <c r="J6663" s="3">
        <v>249.9</v>
      </c>
      <c r="K6663">
        <v>6.2</v>
      </c>
      <c r="L6663">
        <v>7497</v>
      </c>
      <c r="M6663">
        <f>Registros[[#This Row],[salario]]*0.06</f>
        <v>449.82</v>
      </c>
      <c r="N6663">
        <f>Registros[[#This Row],[salario]]*5%</f>
        <v>374.85</v>
      </c>
      <c r="O6663">
        <f>IF(Registros[[#This Row],[idade]]&lt;18,311.43,IF(Registros[[#This Row],[idade]]&lt;=25,488.58,IF(Registros[[#This Row],[idade]]&lt;=50,772.77,850.05)))</f>
        <v>772.77</v>
      </c>
      <c r="P6663">
        <f>IF(Registros[[#This Row],[idade]]&lt;18,23.99,IF(Registros[[#This Row],[idade]]&lt;=25,49.9,IF(Registros[[#This Row],[idade]]&lt;=50,145.2,175.45)))</f>
        <v>145.19999999999999</v>
      </c>
      <c r="Q6663">
        <v>1</v>
      </c>
      <c r="R6663">
        <v>20</v>
      </c>
      <c r="T6663">
        <v>3</v>
      </c>
      <c r="U6663" t="s">
        <v>3</v>
      </c>
      <c r="V6663" t="s">
        <v>20</v>
      </c>
    </row>
    <row r="6664" spans="1:22" x14ac:dyDescent="0.3">
      <c r="A6664">
        <v>6663</v>
      </c>
      <c r="B6664">
        <v>42435011150</v>
      </c>
      <c r="C6664">
        <v>5</v>
      </c>
      <c r="D6664" s="1">
        <v>30884</v>
      </c>
      <c r="E6664" s="3">
        <f>2023-YEAR(Registros[[#This Row],[data_nascimento]])</f>
        <v>39</v>
      </c>
      <c r="F6664" s="1">
        <v>44079</v>
      </c>
      <c r="H6664">
        <v>220</v>
      </c>
      <c r="I6664">
        <v>20</v>
      </c>
      <c r="J6664" s="3">
        <v>4451.333333333333</v>
      </c>
      <c r="K6664">
        <v>24.8</v>
      </c>
      <c r="L6664">
        <v>6677</v>
      </c>
      <c r="M6664">
        <f>Registros[[#This Row],[salario]]*0.06</f>
        <v>400.62</v>
      </c>
      <c r="N6664">
        <f>Registros[[#This Row],[salario]]*5%</f>
        <v>333.85</v>
      </c>
      <c r="O6664">
        <f>IF(Registros[[#This Row],[idade]]&lt;18,311.43,IF(Registros[[#This Row],[idade]]&lt;=25,488.58,IF(Registros[[#This Row],[idade]]&lt;=50,772.77,850.05)))</f>
        <v>772.77</v>
      </c>
      <c r="P6664">
        <f>IF(Registros[[#This Row],[idade]]&lt;18,23.99,IF(Registros[[#This Row],[idade]]&lt;=25,49.9,IF(Registros[[#This Row],[idade]]&lt;=50,145.2,175.45)))</f>
        <v>145.19999999999999</v>
      </c>
      <c r="Q6664">
        <v>1</v>
      </c>
      <c r="R6664">
        <v>17</v>
      </c>
      <c r="T6664">
        <v>3</v>
      </c>
      <c r="U6664" t="s">
        <v>3</v>
      </c>
      <c r="V6664" t="s">
        <v>20</v>
      </c>
    </row>
    <row r="6665" spans="1:22" x14ac:dyDescent="0.3">
      <c r="A6665">
        <v>6664</v>
      </c>
      <c r="B6665">
        <v>64789640790</v>
      </c>
      <c r="C6665">
        <v>5</v>
      </c>
      <c r="D6665" s="1">
        <v>34924</v>
      </c>
      <c r="E6665" s="3">
        <f>2023-YEAR(Registros[[#This Row],[data_nascimento]])</f>
        <v>28</v>
      </c>
      <c r="F6665" s="1">
        <v>44079</v>
      </c>
      <c r="H6665">
        <v>220</v>
      </c>
      <c r="I6665">
        <v>17</v>
      </c>
      <c r="J6665" s="3">
        <v>2942.1333333333332</v>
      </c>
      <c r="K6665">
        <v>18.600000000000001</v>
      </c>
      <c r="L6665">
        <v>5192</v>
      </c>
      <c r="M6665">
        <f>Registros[[#This Row],[salario]]*0.06</f>
        <v>311.52</v>
      </c>
      <c r="N6665">
        <f>Registros[[#This Row],[salario]]*5%</f>
        <v>259.60000000000002</v>
      </c>
      <c r="O6665">
        <f>IF(Registros[[#This Row],[idade]]&lt;18,311.43,IF(Registros[[#This Row],[idade]]&lt;=25,488.58,IF(Registros[[#This Row],[idade]]&lt;=50,772.77,850.05)))</f>
        <v>772.77</v>
      </c>
      <c r="P6665">
        <f>IF(Registros[[#This Row],[idade]]&lt;18,23.99,IF(Registros[[#This Row],[idade]]&lt;=25,49.9,IF(Registros[[#This Row],[idade]]&lt;=50,145.2,175.45)))</f>
        <v>145.19999999999999</v>
      </c>
      <c r="Q6665">
        <v>1</v>
      </c>
      <c r="R6665">
        <v>22</v>
      </c>
      <c r="T6665">
        <v>2</v>
      </c>
      <c r="U6665" t="s">
        <v>3</v>
      </c>
      <c r="V6665" t="s">
        <v>20</v>
      </c>
    </row>
    <row r="6666" spans="1:22" x14ac:dyDescent="0.3">
      <c r="A6666">
        <v>6665</v>
      </c>
      <c r="B6666">
        <v>22885695076</v>
      </c>
      <c r="C6666">
        <v>4</v>
      </c>
      <c r="D6666" s="1">
        <v>37565</v>
      </c>
      <c r="E6666" s="3">
        <f>2023-YEAR(Registros[[#This Row],[data_nascimento]])</f>
        <v>21</v>
      </c>
      <c r="F6666" s="1">
        <v>44079</v>
      </c>
      <c r="H6666">
        <v>220</v>
      </c>
      <c r="I6666">
        <v>14</v>
      </c>
      <c r="J6666" s="3">
        <v>2721.1333333333332</v>
      </c>
      <c r="K6666">
        <v>11.16</v>
      </c>
      <c r="L6666">
        <v>5831</v>
      </c>
      <c r="M6666">
        <f>Registros[[#This Row],[salario]]*0.06</f>
        <v>349.86</v>
      </c>
      <c r="N6666">
        <f>Registros[[#This Row],[salario]]*5%</f>
        <v>291.55</v>
      </c>
      <c r="O6666">
        <f>IF(Registros[[#This Row],[idade]]&lt;18,311.43,IF(Registros[[#This Row],[idade]]&lt;=25,488.58,IF(Registros[[#This Row],[idade]]&lt;=50,772.77,850.05)))</f>
        <v>488.58</v>
      </c>
      <c r="P6666">
        <f>IF(Registros[[#This Row],[idade]]&lt;18,23.99,IF(Registros[[#This Row],[idade]]&lt;=25,49.9,IF(Registros[[#This Row],[idade]]&lt;=50,145.2,175.45)))</f>
        <v>49.9</v>
      </c>
      <c r="Q6666">
        <v>3</v>
      </c>
      <c r="R6666">
        <v>3</v>
      </c>
      <c r="T6666">
        <v>1</v>
      </c>
      <c r="U6666" t="s">
        <v>3</v>
      </c>
      <c r="V6666" t="s">
        <v>22</v>
      </c>
    </row>
    <row r="6667" spans="1:22" x14ac:dyDescent="0.3">
      <c r="A6667">
        <v>6666</v>
      </c>
      <c r="B6667">
        <v>49336746665</v>
      </c>
      <c r="C6667">
        <v>5</v>
      </c>
      <c r="D6667" s="1">
        <v>27873</v>
      </c>
      <c r="E6667" s="3">
        <f>2023-YEAR(Registros[[#This Row],[data_nascimento]])</f>
        <v>47</v>
      </c>
      <c r="F6667" s="1">
        <v>44079</v>
      </c>
      <c r="H6667">
        <v>220</v>
      </c>
      <c r="I6667">
        <v>2</v>
      </c>
      <c r="J6667" s="3">
        <v>270.73333333333335</v>
      </c>
      <c r="K6667">
        <v>1.24</v>
      </c>
      <c r="L6667">
        <v>4061</v>
      </c>
      <c r="M6667">
        <f>Registros[[#This Row],[salario]]*0.06</f>
        <v>243.66</v>
      </c>
      <c r="N6667">
        <f>Registros[[#This Row],[salario]]*5%</f>
        <v>203.05</v>
      </c>
      <c r="O6667">
        <f>IF(Registros[[#This Row],[idade]]&lt;18,311.43,IF(Registros[[#This Row],[idade]]&lt;=25,488.58,IF(Registros[[#This Row],[idade]]&lt;=50,772.77,850.05)))</f>
        <v>772.77</v>
      </c>
      <c r="P6667">
        <f>IF(Registros[[#This Row],[idade]]&lt;18,23.99,IF(Registros[[#This Row],[idade]]&lt;=25,49.9,IF(Registros[[#This Row],[idade]]&lt;=50,145.2,175.45)))</f>
        <v>145.19999999999999</v>
      </c>
      <c r="Q6667">
        <v>2</v>
      </c>
      <c r="R6667">
        <v>3</v>
      </c>
      <c r="T6667">
        <v>1</v>
      </c>
      <c r="U6667" t="s">
        <v>2</v>
      </c>
      <c r="V6667" t="s">
        <v>18</v>
      </c>
    </row>
    <row r="6668" spans="1:22" x14ac:dyDescent="0.3">
      <c r="A6668">
        <v>6667</v>
      </c>
      <c r="B6668">
        <v>33404453646</v>
      </c>
      <c r="C6668">
        <v>5</v>
      </c>
      <c r="D6668" s="1">
        <v>34785</v>
      </c>
      <c r="E6668" s="3">
        <f>2023-YEAR(Registros[[#This Row],[data_nascimento]])</f>
        <v>28</v>
      </c>
      <c r="F6668" s="1">
        <v>44079</v>
      </c>
      <c r="H6668">
        <v>220</v>
      </c>
      <c r="I6668">
        <v>7</v>
      </c>
      <c r="J6668" s="3">
        <v>611.80000000000007</v>
      </c>
      <c r="K6668">
        <v>11.16</v>
      </c>
      <c r="L6668">
        <v>2622</v>
      </c>
      <c r="M6668">
        <f>Registros[[#This Row],[salario]]*0.06</f>
        <v>157.32</v>
      </c>
      <c r="N6668">
        <f>Registros[[#This Row],[salario]]*5%</f>
        <v>131.1</v>
      </c>
      <c r="O6668">
        <f>IF(Registros[[#This Row],[idade]]&lt;18,311.43,IF(Registros[[#This Row],[idade]]&lt;=25,488.58,IF(Registros[[#This Row],[idade]]&lt;=50,772.77,850.05)))</f>
        <v>772.77</v>
      </c>
      <c r="P6668">
        <f>IF(Registros[[#This Row],[idade]]&lt;18,23.99,IF(Registros[[#This Row],[idade]]&lt;=25,49.9,IF(Registros[[#This Row],[idade]]&lt;=50,145.2,175.45)))</f>
        <v>145.19999999999999</v>
      </c>
      <c r="Q6668">
        <v>1</v>
      </c>
      <c r="R6668">
        <v>10</v>
      </c>
      <c r="T6668">
        <v>1</v>
      </c>
      <c r="U6668" t="s">
        <v>2</v>
      </c>
      <c r="V6668" t="s">
        <v>22</v>
      </c>
    </row>
    <row r="6669" spans="1:22" x14ac:dyDescent="0.3">
      <c r="A6669">
        <v>6668</v>
      </c>
      <c r="B6669">
        <v>24671835460</v>
      </c>
      <c r="C6669">
        <v>7</v>
      </c>
      <c r="D6669" s="1">
        <v>31096</v>
      </c>
      <c r="E6669" s="3">
        <f>2023-YEAR(Registros[[#This Row],[data_nascimento]])</f>
        <v>38</v>
      </c>
      <c r="F6669" s="1">
        <v>44079</v>
      </c>
      <c r="H6669">
        <v>220</v>
      </c>
      <c r="I6669">
        <v>14</v>
      </c>
      <c r="J6669" s="3">
        <v>916.5333333333333</v>
      </c>
      <c r="K6669">
        <v>2.48</v>
      </c>
      <c r="L6669">
        <v>1964</v>
      </c>
      <c r="M6669">
        <f>Registros[[#This Row],[salario]]*0.06</f>
        <v>117.83999999999999</v>
      </c>
      <c r="N6669">
        <f>Registros[[#This Row],[salario]]*5%</f>
        <v>98.2</v>
      </c>
      <c r="O6669">
        <f>IF(Registros[[#This Row],[idade]]&lt;18,311.43,IF(Registros[[#This Row],[idade]]&lt;=25,488.58,IF(Registros[[#This Row],[idade]]&lt;=50,772.77,850.05)))</f>
        <v>772.77</v>
      </c>
      <c r="P6669">
        <f>IF(Registros[[#This Row],[idade]]&lt;18,23.99,IF(Registros[[#This Row],[idade]]&lt;=25,49.9,IF(Registros[[#This Row],[idade]]&lt;=50,145.2,175.45)))</f>
        <v>145.19999999999999</v>
      </c>
      <c r="Q6669">
        <v>5</v>
      </c>
      <c r="R6669">
        <v>7</v>
      </c>
      <c r="T6669">
        <v>3</v>
      </c>
      <c r="U6669" t="s">
        <v>3</v>
      </c>
      <c r="V6669" t="s">
        <v>18</v>
      </c>
    </row>
    <row r="6670" spans="1:22" x14ac:dyDescent="0.3">
      <c r="A6670">
        <v>6669</v>
      </c>
      <c r="B6670">
        <v>58216956947</v>
      </c>
      <c r="C6670">
        <v>4</v>
      </c>
      <c r="D6670" s="1">
        <v>28374</v>
      </c>
      <c r="E6670" s="3">
        <f>2023-YEAR(Registros[[#This Row],[data_nascimento]])</f>
        <v>46</v>
      </c>
      <c r="F6670" s="1">
        <v>44079</v>
      </c>
      <c r="H6670">
        <v>220</v>
      </c>
      <c r="I6670">
        <v>18</v>
      </c>
      <c r="J6670" s="3">
        <v>4354.8</v>
      </c>
      <c r="K6670">
        <v>22.32</v>
      </c>
      <c r="L6670">
        <v>7258</v>
      </c>
      <c r="M6670">
        <f>Registros[[#This Row],[salario]]*0.06</f>
        <v>435.47999999999996</v>
      </c>
      <c r="N6670">
        <f>Registros[[#This Row],[salario]]*5%</f>
        <v>362.90000000000003</v>
      </c>
      <c r="O6670">
        <f>IF(Registros[[#This Row],[idade]]&lt;18,311.43,IF(Registros[[#This Row],[idade]]&lt;=25,488.58,IF(Registros[[#This Row],[idade]]&lt;=50,772.77,850.05)))</f>
        <v>772.77</v>
      </c>
      <c r="P6670">
        <f>IF(Registros[[#This Row],[idade]]&lt;18,23.99,IF(Registros[[#This Row],[idade]]&lt;=25,49.9,IF(Registros[[#This Row],[idade]]&lt;=50,145.2,175.45)))</f>
        <v>145.19999999999999</v>
      </c>
      <c r="Q6670">
        <v>3</v>
      </c>
      <c r="R6670">
        <v>22</v>
      </c>
      <c r="T6670">
        <v>1</v>
      </c>
      <c r="U6670" t="s">
        <v>3</v>
      </c>
      <c r="V6670" t="s">
        <v>21</v>
      </c>
    </row>
    <row r="6671" spans="1:22" x14ac:dyDescent="0.3">
      <c r="A6671">
        <v>6670</v>
      </c>
      <c r="B6671">
        <v>66949047442</v>
      </c>
      <c r="C6671">
        <v>5</v>
      </c>
      <c r="D6671" s="1">
        <v>32711</v>
      </c>
      <c r="E6671" s="3">
        <f>2023-YEAR(Registros[[#This Row],[data_nascimento]])</f>
        <v>34</v>
      </c>
      <c r="F6671" s="1">
        <v>44079</v>
      </c>
      <c r="H6671">
        <v>220</v>
      </c>
      <c r="I6671">
        <v>2</v>
      </c>
      <c r="J6671" s="3">
        <v>373.86666666666667</v>
      </c>
      <c r="K6671">
        <v>24.8</v>
      </c>
      <c r="L6671">
        <v>5608</v>
      </c>
      <c r="M6671">
        <f>Registros[[#This Row],[salario]]*0.06</f>
        <v>336.47999999999996</v>
      </c>
      <c r="N6671">
        <f>Registros[[#This Row],[salario]]*5%</f>
        <v>280.40000000000003</v>
      </c>
      <c r="O6671">
        <f>IF(Registros[[#This Row],[idade]]&lt;18,311.43,IF(Registros[[#This Row],[idade]]&lt;=25,488.58,IF(Registros[[#This Row],[idade]]&lt;=50,772.77,850.05)))</f>
        <v>772.77</v>
      </c>
      <c r="P6671">
        <f>IF(Registros[[#This Row],[idade]]&lt;18,23.99,IF(Registros[[#This Row],[idade]]&lt;=25,49.9,IF(Registros[[#This Row],[idade]]&lt;=50,145.2,175.45)))</f>
        <v>145.19999999999999</v>
      </c>
      <c r="Q6671">
        <v>3</v>
      </c>
      <c r="R6671">
        <v>25</v>
      </c>
      <c r="T6671">
        <v>3</v>
      </c>
      <c r="U6671" t="s">
        <v>3</v>
      </c>
      <c r="V6671" t="s">
        <v>18</v>
      </c>
    </row>
    <row r="6672" spans="1:22" x14ac:dyDescent="0.3">
      <c r="A6672">
        <v>6671</v>
      </c>
      <c r="B6672">
        <v>17281618135</v>
      </c>
      <c r="C6672">
        <v>5</v>
      </c>
      <c r="D6672" s="1">
        <v>31386</v>
      </c>
      <c r="E6672" s="3">
        <f>2023-YEAR(Registros[[#This Row],[data_nascimento]])</f>
        <v>38</v>
      </c>
      <c r="F6672" s="1">
        <v>44079</v>
      </c>
      <c r="H6672">
        <v>220</v>
      </c>
      <c r="I6672">
        <v>7</v>
      </c>
      <c r="J6672" s="3">
        <v>1260</v>
      </c>
      <c r="K6672">
        <v>21.08</v>
      </c>
      <c r="L6672">
        <v>5400</v>
      </c>
      <c r="M6672">
        <f>Registros[[#This Row],[salario]]*0.06</f>
        <v>324</v>
      </c>
      <c r="N6672">
        <f>Registros[[#This Row],[salario]]*5%</f>
        <v>270</v>
      </c>
      <c r="O6672">
        <f>IF(Registros[[#This Row],[idade]]&lt;18,311.43,IF(Registros[[#This Row],[idade]]&lt;=25,488.58,IF(Registros[[#This Row],[idade]]&lt;=50,772.77,850.05)))</f>
        <v>772.77</v>
      </c>
      <c r="P6672">
        <f>IF(Registros[[#This Row],[idade]]&lt;18,23.99,IF(Registros[[#This Row],[idade]]&lt;=25,49.9,IF(Registros[[#This Row],[idade]]&lt;=50,145.2,175.45)))</f>
        <v>145.19999999999999</v>
      </c>
      <c r="Q6672">
        <v>3</v>
      </c>
      <c r="R6672">
        <v>4</v>
      </c>
      <c r="T6672">
        <v>3</v>
      </c>
      <c r="U6672" t="s">
        <v>3</v>
      </c>
      <c r="V6672" t="s">
        <v>19</v>
      </c>
    </row>
    <row r="6673" spans="1:22" x14ac:dyDescent="0.3">
      <c r="A6673">
        <v>6672</v>
      </c>
      <c r="B6673">
        <v>82622125903</v>
      </c>
      <c r="C6673">
        <v>6</v>
      </c>
      <c r="D6673" s="1">
        <v>33550</v>
      </c>
      <c r="E6673" s="3">
        <f>2023-YEAR(Registros[[#This Row],[data_nascimento]])</f>
        <v>32</v>
      </c>
      <c r="F6673" s="1">
        <v>44079</v>
      </c>
      <c r="H6673">
        <v>220</v>
      </c>
      <c r="I6673">
        <v>1</v>
      </c>
      <c r="J6673" s="3">
        <v>169.3</v>
      </c>
      <c r="K6673">
        <v>17.36</v>
      </c>
      <c r="L6673">
        <v>5079</v>
      </c>
      <c r="M6673">
        <f>Registros[[#This Row],[salario]]*0.06</f>
        <v>304.74</v>
      </c>
      <c r="N6673">
        <f>Registros[[#This Row],[salario]]*5%</f>
        <v>253.95000000000002</v>
      </c>
      <c r="O6673">
        <f>IF(Registros[[#This Row],[idade]]&lt;18,311.43,IF(Registros[[#This Row],[idade]]&lt;=25,488.58,IF(Registros[[#This Row],[idade]]&lt;=50,772.77,850.05)))</f>
        <v>772.77</v>
      </c>
      <c r="P6673">
        <f>IF(Registros[[#This Row],[idade]]&lt;18,23.99,IF(Registros[[#This Row],[idade]]&lt;=25,49.9,IF(Registros[[#This Row],[idade]]&lt;=50,145.2,175.45)))</f>
        <v>145.19999999999999</v>
      </c>
      <c r="Q6673">
        <v>5</v>
      </c>
      <c r="R6673">
        <v>26</v>
      </c>
      <c r="T6673">
        <v>1</v>
      </c>
      <c r="U6673" t="s">
        <v>2</v>
      </c>
      <c r="V6673" t="s">
        <v>21</v>
      </c>
    </row>
    <row r="6674" spans="1:22" x14ac:dyDescent="0.3">
      <c r="A6674">
        <v>6673</v>
      </c>
      <c r="B6674">
        <v>65912446297</v>
      </c>
      <c r="C6674">
        <v>4</v>
      </c>
      <c r="D6674" s="1">
        <v>32823</v>
      </c>
      <c r="E6674" s="3">
        <f>2023-YEAR(Registros[[#This Row],[data_nascimento]])</f>
        <v>34</v>
      </c>
      <c r="F6674" s="1">
        <v>44079</v>
      </c>
      <c r="H6674">
        <v>220</v>
      </c>
      <c r="I6674">
        <v>11</v>
      </c>
      <c r="J6674" s="3">
        <v>1714.5333333333333</v>
      </c>
      <c r="K6674">
        <v>16.12</v>
      </c>
      <c r="L6674">
        <v>4676</v>
      </c>
      <c r="M6674">
        <f>Registros[[#This Row],[salario]]*0.06</f>
        <v>280.56</v>
      </c>
      <c r="N6674">
        <f>Registros[[#This Row],[salario]]*5%</f>
        <v>233.8</v>
      </c>
      <c r="O6674">
        <f>IF(Registros[[#This Row],[idade]]&lt;18,311.43,IF(Registros[[#This Row],[idade]]&lt;=25,488.58,IF(Registros[[#This Row],[idade]]&lt;=50,772.77,850.05)))</f>
        <v>772.77</v>
      </c>
      <c r="P6674">
        <f>IF(Registros[[#This Row],[idade]]&lt;18,23.99,IF(Registros[[#This Row],[idade]]&lt;=25,49.9,IF(Registros[[#This Row],[idade]]&lt;=50,145.2,175.45)))</f>
        <v>145.19999999999999</v>
      </c>
      <c r="Q6674">
        <v>2</v>
      </c>
      <c r="R6674">
        <v>22</v>
      </c>
      <c r="T6674">
        <v>1</v>
      </c>
      <c r="U6674" t="s">
        <v>3</v>
      </c>
      <c r="V6674" t="s">
        <v>21</v>
      </c>
    </row>
    <row r="6675" spans="1:22" x14ac:dyDescent="0.3">
      <c r="A6675">
        <v>6674</v>
      </c>
      <c r="B6675">
        <v>16853495861</v>
      </c>
      <c r="C6675">
        <v>7</v>
      </c>
      <c r="D6675" s="1">
        <v>32933</v>
      </c>
      <c r="E6675" s="3">
        <f>2023-YEAR(Registros[[#This Row],[data_nascimento]])</f>
        <v>33</v>
      </c>
      <c r="F6675" s="1">
        <v>44079</v>
      </c>
      <c r="H6675">
        <v>220</v>
      </c>
      <c r="I6675">
        <v>14</v>
      </c>
      <c r="J6675" s="3">
        <v>1932.9333333333334</v>
      </c>
      <c r="K6675">
        <v>2.48</v>
      </c>
      <c r="L6675">
        <v>4142</v>
      </c>
      <c r="M6675">
        <f>Registros[[#This Row],[salario]]*0.06</f>
        <v>248.51999999999998</v>
      </c>
      <c r="N6675">
        <f>Registros[[#This Row],[salario]]*5%</f>
        <v>207.10000000000002</v>
      </c>
      <c r="O6675">
        <f>IF(Registros[[#This Row],[idade]]&lt;18,311.43,IF(Registros[[#This Row],[idade]]&lt;=25,488.58,IF(Registros[[#This Row],[idade]]&lt;=50,772.77,850.05)))</f>
        <v>772.77</v>
      </c>
      <c r="P6675">
        <f>IF(Registros[[#This Row],[idade]]&lt;18,23.99,IF(Registros[[#This Row],[idade]]&lt;=25,49.9,IF(Registros[[#This Row],[idade]]&lt;=50,145.2,175.45)))</f>
        <v>145.19999999999999</v>
      </c>
      <c r="Q6675">
        <v>3</v>
      </c>
      <c r="R6675">
        <v>14</v>
      </c>
      <c r="T6675">
        <v>2</v>
      </c>
      <c r="U6675" t="s">
        <v>3</v>
      </c>
      <c r="V6675" t="s">
        <v>22</v>
      </c>
    </row>
    <row r="6676" spans="1:22" x14ac:dyDescent="0.3">
      <c r="A6676">
        <v>6675</v>
      </c>
      <c r="B6676">
        <v>14591765828</v>
      </c>
      <c r="C6676">
        <v>4</v>
      </c>
      <c r="D6676" s="1">
        <v>33642</v>
      </c>
      <c r="E6676" s="3">
        <f>2023-YEAR(Registros[[#This Row],[data_nascimento]])</f>
        <v>31</v>
      </c>
      <c r="F6676" s="1">
        <v>44079</v>
      </c>
      <c r="H6676">
        <v>220</v>
      </c>
      <c r="I6676">
        <v>4</v>
      </c>
      <c r="J6676" s="3">
        <v>658</v>
      </c>
      <c r="K6676">
        <v>1.24</v>
      </c>
      <c r="L6676">
        <v>4935</v>
      </c>
      <c r="M6676">
        <f>Registros[[#This Row],[salario]]*0.06</f>
        <v>296.09999999999997</v>
      </c>
      <c r="N6676">
        <f>Registros[[#This Row],[salario]]*5%</f>
        <v>246.75</v>
      </c>
      <c r="O6676">
        <f>IF(Registros[[#This Row],[idade]]&lt;18,311.43,IF(Registros[[#This Row],[idade]]&lt;=25,488.58,IF(Registros[[#This Row],[idade]]&lt;=50,772.77,850.05)))</f>
        <v>772.77</v>
      </c>
      <c r="P6676">
        <f>IF(Registros[[#This Row],[idade]]&lt;18,23.99,IF(Registros[[#This Row],[idade]]&lt;=25,49.9,IF(Registros[[#This Row],[idade]]&lt;=50,145.2,175.45)))</f>
        <v>145.19999999999999</v>
      </c>
      <c r="Q6676">
        <v>3</v>
      </c>
      <c r="R6676">
        <v>8</v>
      </c>
      <c r="T6676">
        <v>1</v>
      </c>
      <c r="U6676" t="s">
        <v>2</v>
      </c>
      <c r="V6676" t="s">
        <v>18</v>
      </c>
    </row>
    <row r="6677" spans="1:22" x14ac:dyDescent="0.3">
      <c r="A6677">
        <v>6676</v>
      </c>
      <c r="B6677">
        <v>95019829132</v>
      </c>
      <c r="C6677">
        <v>5</v>
      </c>
      <c r="D6677" s="1">
        <v>32695</v>
      </c>
      <c r="E6677" s="3">
        <f>2023-YEAR(Registros[[#This Row],[data_nascimento]])</f>
        <v>34</v>
      </c>
      <c r="F6677" s="1">
        <v>44079</v>
      </c>
      <c r="H6677">
        <v>220</v>
      </c>
      <c r="I6677">
        <v>10</v>
      </c>
      <c r="J6677" s="3">
        <v>2190</v>
      </c>
      <c r="K6677">
        <v>7.4399999999999995</v>
      </c>
      <c r="L6677">
        <v>6570</v>
      </c>
      <c r="M6677">
        <f>Registros[[#This Row],[salario]]*0.06</f>
        <v>394.2</v>
      </c>
      <c r="N6677">
        <f>Registros[[#This Row],[salario]]*5%</f>
        <v>328.5</v>
      </c>
      <c r="O6677">
        <f>IF(Registros[[#This Row],[idade]]&lt;18,311.43,IF(Registros[[#This Row],[idade]]&lt;=25,488.58,IF(Registros[[#This Row],[idade]]&lt;=50,772.77,850.05)))</f>
        <v>772.77</v>
      </c>
      <c r="P6677">
        <f>IF(Registros[[#This Row],[idade]]&lt;18,23.99,IF(Registros[[#This Row],[idade]]&lt;=25,49.9,IF(Registros[[#This Row],[idade]]&lt;=50,145.2,175.45)))</f>
        <v>145.19999999999999</v>
      </c>
      <c r="Q6677">
        <v>4</v>
      </c>
      <c r="R6677">
        <v>10</v>
      </c>
      <c r="T6677">
        <v>1</v>
      </c>
      <c r="U6677" t="s">
        <v>2</v>
      </c>
      <c r="V6677" t="s">
        <v>21</v>
      </c>
    </row>
    <row r="6678" spans="1:22" x14ac:dyDescent="0.3">
      <c r="A6678">
        <v>6677</v>
      </c>
      <c r="B6678">
        <v>48607985766</v>
      </c>
      <c r="C6678">
        <v>6</v>
      </c>
      <c r="D6678" s="1">
        <v>32736</v>
      </c>
      <c r="E6678" s="3">
        <f>2023-YEAR(Registros[[#This Row],[data_nascimento]])</f>
        <v>34</v>
      </c>
      <c r="F6678" s="1">
        <v>44079</v>
      </c>
      <c r="H6678">
        <v>220</v>
      </c>
      <c r="I6678">
        <v>11</v>
      </c>
      <c r="J6678" s="3">
        <v>2330.5333333333333</v>
      </c>
      <c r="K6678">
        <v>24.8</v>
      </c>
      <c r="L6678">
        <v>6356</v>
      </c>
      <c r="M6678">
        <f>Registros[[#This Row],[salario]]*0.06</f>
        <v>381.36</v>
      </c>
      <c r="N6678">
        <f>Registros[[#This Row],[salario]]*5%</f>
        <v>317.8</v>
      </c>
      <c r="O6678">
        <f>IF(Registros[[#This Row],[idade]]&lt;18,311.43,IF(Registros[[#This Row],[idade]]&lt;=25,488.58,IF(Registros[[#This Row],[idade]]&lt;=50,772.77,850.05)))</f>
        <v>772.77</v>
      </c>
      <c r="P6678">
        <f>IF(Registros[[#This Row],[idade]]&lt;18,23.99,IF(Registros[[#This Row],[idade]]&lt;=25,49.9,IF(Registros[[#This Row],[idade]]&lt;=50,145.2,175.45)))</f>
        <v>145.19999999999999</v>
      </c>
      <c r="Q6678">
        <v>5</v>
      </c>
      <c r="R6678">
        <v>15</v>
      </c>
      <c r="T6678">
        <v>2</v>
      </c>
      <c r="U6678" t="s">
        <v>3</v>
      </c>
      <c r="V6678" t="s">
        <v>20</v>
      </c>
    </row>
    <row r="6679" spans="1:22" x14ac:dyDescent="0.3">
      <c r="A6679">
        <v>6678</v>
      </c>
      <c r="B6679">
        <v>55712286238</v>
      </c>
      <c r="C6679">
        <v>5</v>
      </c>
      <c r="D6679" s="1">
        <v>34090</v>
      </c>
      <c r="E6679" s="3">
        <f>2023-YEAR(Registros[[#This Row],[data_nascimento]])</f>
        <v>30</v>
      </c>
      <c r="F6679" s="1">
        <v>44079</v>
      </c>
      <c r="H6679">
        <v>220</v>
      </c>
      <c r="I6679">
        <v>12</v>
      </c>
      <c r="J6679" s="3">
        <v>846.4</v>
      </c>
      <c r="K6679">
        <v>13.64</v>
      </c>
      <c r="L6679">
        <v>2116</v>
      </c>
      <c r="M6679">
        <f>Registros[[#This Row],[salario]]*0.06</f>
        <v>126.96</v>
      </c>
      <c r="N6679">
        <f>Registros[[#This Row],[salario]]*5%</f>
        <v>105.80000000000001</v>
      </c>
      <c r="O6679">
        <f>IF(Registros[[#This Row],[idade]]&lt;18,311.43,IF(Registros[[#This Row],[idade]]&lt;=25,488.58,IF(Registros[[#This Row],[idade]]&lt;=50,772.77,850.05)))</f>
        <v>772.77</v>
      </c>
      <c r="P6679">
        <f>IF(Registros[[#This Row],[idade]]&lt;18,23.99,IF(Registros[[#This Row],[idade]]&lt;=25,49.9,IF(Registros[[#This Row],[idade]]&lt;=50,145.2,175.45)))</f>
        <v>145.19999999999999</v>
      </c>
      <c r="Q6679">
        <v>1</v>
      </c>
      <c r="R6679">
        <v>24</v>
      </c>
      <c r="T6679">
        <v>2</v>
      </c>
      <c r="U6679" t="s">
        <v>3</v>
      </c>
      <c r="V6679" t="s">
        <v>20</v>
      </c>
    </row>
    <row r="6680" spans="1:22" x14ac:dyDescent="0.3">
      <c r="A6680">
        <v>6679</v>
      </c>
      <c r="B6680">
        <v>56367976606</v>
      </c>
      <c r="C6680">
        <v>6</v>
      </c>
      <c r="D6680" s="1">
        <v>29136</v>
      </c>
      <c r="E6680" s="3">
        <f>2023-YEAR(Registros[[#This Row],[data_nascimento]])</f>
        <v>44</v>
      </c>
      <c r="F6680" s="1">
        <v>44079</v>
      </c>
      <c r="H6680">
        <v>220</v>
      </c>
      <c r="I6680">
        <v>11</v>
      </c>
      <c r="J6680" s="3">
        <v>2654.666666666667</v>
      </c>
      <c r="K6680">
        <v>4.96</v>
      </c>
      <c r="L6680">
        <v>7240</v>
      </c>
      <c r="M6680">
        <f>Registros[[#This Row],[salario]]*0.06</f>
        <v>434.4</v>
      </c>
      <c r="N6680">
        <f>Registros[[#This Row],[salario]]*5%</f>
        <v>362</v>
      </c>
      <c r="O6680">
        <f>IF(Registros[[#This Row],[idade]]&lt;18,311.43,IF(Registros[[#This Row],[idade]]&lt;=25,488.58,IF(Registros[[#This Row],[idade]]&lt;=50,772.77,850.05)))</f>
        <v>772.77</v>
      </c>
      <c r="P6680">
        <f>IF(Registros[[#This Row],[idade]]&lt;18,23.99,IF(Registros[[#This Row],[idade]]&lt;=25,49.9,IF(Registros[[#This Row],[idade]]&lt;=50,145.2,175.45)))</f>
        <v>145.19999999999999</v>
      </c>
      <c r="Q6680">
        <v>1</v>
      </c>
      <c r="R6680">
        <v>2</v>
      </c>
      <c r="T6680">
        <v>3</v>
      </c>
      <c r="U6680" t="s">
        <v>2</v>
      </c>
      <c r="V6680" t="s">
        <v>19</v>
      </c>
    </row>
    <row r="6681" spans="1:22" x14ac:dyDescent="0.3">
      <c r="A6681">
        <v>6680</v>
      </c>
      <c r="B6681">
        <v>24439837931</v>
      </c>
      <c r="C6681">
        <v>4</v>
      </c>
      <c r="D6681" s="1">
        <v>34288</v>
      </c>
      <c r="E6681" s="3">
        <f>2023-YEAR(Registros[[#This Row],[data_nascimento]])</f>
        <v>30</v>
      </c>
      <c r="F6681" s="1">
        <v>44079</v>
      </c>
      <c r="G6681" s="1">
        <v>44153</v>
      </c>
      <c r="H6681">
        <v>220</v>
      </c>
      <c r="I6681">
        <v>5</v>
      </c>
      <c r="J6681" s="3">
        <v>1173.6666666666665</v>
      </c>
      <c r="K6681">
        <v>6.2</v>
      </c>
      <c r="L6681">
        <v>7042</v>
      </c>
      <c r="M6681">
        <v>180</v>
      </c>
      <c r="N6681">
        <v>400</v>
      </c>
      <c r="O6681">
        <f>IF(Registros[[#This Row],[idade]]&lt;18,311.43,IF(Registros[[#This Row],[idade]]&lt;=25,488.58,IF(Registros[[#This Row],[idade]]&lt;=50,772.77,850.05)))</f>
        <v>772.77</v>
      </c>
      <c r="P6681">
        <f>IF(Registros[[#This Row],[idade]]&lt;18,23.99,IF(Registros[[#This Row],[idade]]&lt;=25,49.9,IF(Registros[[#This Row],[idade]]&lt;=50,145.2,175.45)))</f>
        <v>145.19999999999999</v>
      </c>
      <c r="Q6681">
        <v>5</v>
      </c>
      <c r="R6681">
        <v>1</v>
      </c>
      <c r="S6681">
        <v>1</v>
      </c>
      <c r="T6681">
        <v>2</v>
      </c>
      <c r="U6681" t="s">
        <v>2</v>
      </c>
      <c r="V6681" t="s">
        <v>18</v>
      </c>
    </row>
    <row r="6682" spans="1:22" x14ac:dyDescent="0.3">
      <c r="A6682">
        <v>6681</v>
      </c>
      <c r="B6682">
        <v>20590187709</v>
      </c>
      <c r="C6682">
        <v>7</v>
      </c>
      <c r="D6682" s="1">
        <v>30835</v>
      </c>
      <c r="E6682" s="3">
        <f>2023-YEAR(Registros[[#This Row],[data_nascimento]])</f>
        <v>39</v>
      </c>
      <c r="F6682" s="1">
        <v>44079</v>
      </c>
      <c r="G6682" s="1">
        <v>44153</v>
      </c>
      <c r="H6682">
        <v>220</v>
      </c>
      <c r="I6682">
        <v>10</v>
      </c>
      <c r="J6682" s="3">
        <v>528</v>
      </c>
      <c r="K6682">
        <v>23.56</v>
      </c>
      <c r="L6682">
        <v>1584</v>
      </c>
      <c r="M6682">
        <v>180</v>
      </c>
      <c r="N6682">
        <v>400</v>
      </c>
      <c r="O6682">
        <f>IF(Registros[[#This Row],[idade]]&lt;18,311.43,IF(Registros[[#This Row],[idade]]&lt;=25,488.58,IF(Registros[[#This Row],[idade]]&lt;=50,772.77,850.05)))</f>
        <v>772.77</v>
      </c>
      <c r="P6682">
        <f>IF(Registros[[#This Row],[idade]]&lt;18,23.99,IF(Registros[[#This Row],[idade]]&lt;=25,49.9,IF(Registros[[#This Row],[idade]]&lt;=50,145.2,175.45)))</f>
        <v>145.19999999999999</v>
      </c>
      <c r="Q6682">
        <v>1</v>
      </c>
      <c r="R6682">
        <v>2</v>
      </c>
      <c r="S6682">
        <v>3</v>
      </c>
      <c r="T6682">
        <v>3</v>
      </c>
      <c r="U6682" t="s">
        <v>3</v>
      </c>
      <c r="V6682" t="s">
        <v>22</v>
      </c>
    </row>
    <row r="6683" spans="1:22" x14ac:dyDescent="0.3">
      <c r="A6683">
        <v>6682</v>
      </c>
      <c r="B6683">
        <v>11815416861</v>
      </c>
      <c r="C6683">
        <v>7</v>
      </c>
      <c r="D6683" s="1">
        <v>39422</v>
      </c>
      <c r="E6683" s="3">
        <f>2023-YEAR(Registros[[#This Row],[data_nascimento]])</f>
        <v>16</v>
      </c>
      <c r="F6683" s="1">
        <v>44090</v>
      </c>
      <c r="H6683">
        <v>120</v>
      </c>
      <c r="I6683">
        <v>5</v>
      </c>
      <c r="J6683" s="3">
        <v>367.83333333333331</v>
      </c>
      <c r="K6683">
        <v>11.16</v>
      </c>
      <c r="L6683">
        <v>2207</v>
      </c>
      <c r="M6683">
        <f>Registros[[#This Row],[salario]]*0.06</f>
        <v>132.41999999999999</v>
      </c>
      <c r="N6683">
        <f>Registros[[#This Row],[salario]]*5%</f>
        <v>110.35000000000001</v>
      </c>
      <c r="O6683">
        <f>IF(Registros[[#This Row],[idade]]&lt;18,311.43,IF(Registros[[#This Row],[idade]]&lt;=25,488.58,IF(Registros[[#This Row],[idade]]&lt;=50,772.77,850.05)))</f>
        <v>311.43</v>
      </c>
      <c r="P6683">
        <f>IF(Registros[[#This Row],[idade]]&lt;18,23.99,IF(Registros[[#This Row],[idade]]&lt;=25,49.9,IF(Registros[[#This Row],[idade]]&lt;=50,145.2,175.45)))</f>
        <v>23.99</v>
      </c>
      <c r="Q6683">
        <v>1</v>
      </c>
      <c r="R6683">
        <v>1</v>
      </c>
      <c r="T6683">
        <v>2</v>
      </c>
      <c r="U6683" t="s">
        <v>3</v>
      </c>
      <c r="V6683" t="s">
        <v>19</v>
      </c>
    </row>
    <row r="6684" spans="1:22" x14ac:dyDescent="0.3">
      <c r="A6684">
        <v>6683</v>
      </c>
      <c r="B6684">
        <v>70003825884</v>
      </c>
      <c r="C6684">
        <v>4</v>
      </c>
      <c r="D6684" s="1">
        <v>38631</v>
      </c>
      <c r="E6684" s="3">
        <f>2023-YEAR(Registros[[#This Row],[data_nascimento]])</f>
        <v>18</v>
      </c>
      <c r="F6684" s="1">
        <v>44090</v>
      </c>
      <c r="H6684">
        <v>220</v>
      </c>
      <c r="I6684">
        <v>20</v>
      </c>
      <c r="J6684" s="3">
        <v>2455.3333333333335</v>
      </c>
      <c r="K6684">
        <v>12.4</v>
      </c>
      <c r="L6684">
        <v>3683</v>
      </c>
      <c r="M6684">
        <f>Registros[[#This Row],[salario]]*0.06</f>
        <v>220.98</v>
      </c>
      <c r="N6684">
        <f>Registros[[#This Row],[salario]]*5%</f>
        <v>184.15</v>
      </c>
      <c r="O6684">
        <f>IF(Registros[[#This Row],[idade]]&lt;18,311.43,IF(Registros[[#This Row],[idade]]&lt;=25,488.58,IF(Registros[[#This Row],[idade]]&lt;=50,772.77,850.05)))</f>
        <v>488.58</v>
      </c>
      <c r="P6684">
        <f>IF(Registros[[#This Row],[idade]]&lt;18,23.99,IF(Registros[[#This Row],[idade]]&lt;=25,49.9,IF(Registros[[#This Row],[idade]]&lt;=50,145.2,175.45)))</f>
        <v>49.9</v>
      </c>
      <c r="Q6684">
        <v>4</v>
      </c>
      <c r="R6684">
        <v>24</v>
      </c>
      <c r="T6684">
        <v>2</v>
      </c>
      <c r="U6684" t="s">
        <v>3</v>
      </c>
      <c r="V6684" t="s">
        <v>21</v>
      </c>
    </row>
    <row r="6685" spans="1:22" x14ac:dyDescent="0.3">
      <c r="A6685">
        <v>6684</v>
      </c>
      <c r="B6685">
        <v>95474493479</v>
      </c>
      <c r="C6685">
        <v>4</v>
      </c>
      <c r="D6685" s="1">
        <v>32868</v>
      </c>
      <c r="E6685" s="3">
        <f>2023-YEAR(Registros[[#This Row],[data_nascimento]])</f>
        <v>34</v>
      </c>
      <c r="F6685" s="1">
        <v>44090</v>
      </c>
      <c r="H6685">
        <v>220</v>
      </c>
      <c r="I6685">
        <v>20</v>
      </c>
      <c r="J6685" s="3">
        <v>3390.6666666666665</v>
      </c>
      <c r="K6685">
        <v>6.2</v>
      </c>
      <c r="L6685">
        <v>5086</v>
      </c>
      <c r="M6685">
        <f>Registros[[#This Row],[salario]]*0.06</f>
        <v>305.15999999999997</v>
      </c>
      <c r="N6685">
        <f>Registros[[#This Row],[salario]]*5%</f>
        <v>254.3</v>
      </c>
      <c r="O6685">
        <f>IF(Registros[[#This Row],[idade]]&lt;18,311.43,IF(Registros[[#This Row],[idade]]&lt;=25,488.58,IF(Registros[[#This Row],[idade]]&lt;=50,772.77,850.05)))</f>
        <v>772.77</v>
      </c>
      <c r="P6685">
        <f>IF(Registros[[#This Row],[idade]]&lt;18,23.99,IF(Registros[[#This Row],[idade]]&lt;=25,49.9,IF(Registros[[#This Row],[idade]]&lt;=50,145.2,175.45)))</f>
        <v>145.19999999999999</v>
      </c>
      <c r="Q6685">
        <v>3</v>
      </c>
      <c r="R6685">
        <v>18</v>
      </c>
      <c r="T6685">
        <v>3</v>
      </c>
      <c r="U6685" t="s">
        <v>3</v>
      </c>
      <c r="V6685" t="s">
        <v>20</v>
      </c>
    </row>
    <row r="6686" spans="1:22" x14ac:dyDescent="0.3">
      <c r="A6686">
        <v>6685</v>
      </c>
      <c r="B6686">
        <v>31096933924</v>
      </c>
      <c r="C6686">
        <v>7</v>
      </c>
      <c r="D6686" s="1">
        <v>38767</v>
      </c>
      <c r="E6686" s="3">
        <f>2023-YEAR(Registros[[#This Row],[data_nascimento]])</f>
        <v>17</v>
      </c>
      <c r="F6686" s="1">
        <v>44090</v>
      </c>
      <c r="H6686">
        <v>120</v>
      </c>
      <c r="I6686">
        <v>18</v>
      </c>
      <c r="J6686" s="3">
        <v>1660.8</v>
      </c>
      <c r="K6686">
        <v>12.4</v>
      </c>
      <c r="L6686">
        <v>2768</v>
      </c>
      <c r="M6686">
        <f>Registros[[#This Row],[salario]]*0.06</f>
        <v>166.07999999999998</v>
      </c>
      <c r="N6686">
        <f>Registros[[#This Row],[salario]]*5%</f>
        <v>138.4</v>
      </c>
      <c r="O6686">
        <f>IF(Registros[[#This Row],[idade]]&lt;18,311.43,IF(Registros[[#This Row],[idade]]&lt;=25,488.58,IF(Registros[[#This Row],[idade]]&lt;=50,772.77,850.05)))</f>
        <v>311.43</v>
      </c>
      <c r="P6686">
        <f>IF(Registros[[#This Row],[idade]]&lt;18,23.99,IF(Registros[[#This Row],[idade]]&lt;=25,49.9,IF(Registros[[#This Row],[idade]]&lt;=50,145.2,175.45)))</f>
        <v>23.99</v>
      </c>
      <c r="Q6686">
        <v>3</v>
      </c>
      <c r="R6686">
        <v>25</v>
      </c>
      <c r="T6686">
        <v>1</v>
      </c>
      <c r="U6686" t="s">
        <v>3</v>
      </c>
      <c r="V6686" t="s">
        <v>20</v>
      </c>
    </row>
    <row r="6687" spans="1:22" x14ac:dyDescent="0.3">
      <c r="A6687">
        <v>6686</v>
      </c>
      <c r="B6687">
        <v>26165008936</v>
      </c>
      <c r="C6687">
        <v>4</v>
      </c>
      <c r="D6687" s="1">
        <v>31535</v>
      </c>
      <c r="E6687" s="3">
        <f>2023-YEAR(Registros[[#This Row],[data_nascimento]])</f>
        <v>37</v>
      </c>
      <c r="F6687" s="1">
        <v>44090</v>
      </c>
      <c r="H6687">
        <v>220</v>
      </c>
      <c r="I6687">
        <v>17</v>
      </c>
      <c r="J6687" s="3">
        <v>1416.1</v>
      </c>
      <c r="K6687">
        <v>8.68</v>
      </c>
      <c r="L6687">
        <v>2499</v>
      </c>
      <c r="M6687">
        <f>Registros[[#This Row],[salario]]*0.06</f>
        <v>149.94</v>
      </c>
      <c r="N6687">
        <f>Registros[[#This Row],[salario]]*5%</f>
        <v>124.95</v>
      </c>
      <c r="O6687">
        <f>IF(Registros[[#This Row],[idade]]&lt;18,311.43,IF(Registros[[#This Row],[idade]]&lt;=25,488.58,IF(Registros[[#This Row],[idade]]&lt;=50,772.77,850.05)))</f>
        <v>772.77</v>
      </c>
      <c r="P6687">
        <f>IF(Registros[[#This Row],[idade]]&lt;18,23.99,IF(Registros[[#This Row],[idade]]&lt;=25,49.9,IF(Registros[[#This Row],[idade]]&lt;=50,145.2,175.45)))</f>
        <v>145.19999999999999</v>
      </c>
      <c r="Q6687">
        <v>3</v>
      </c>
      <c r="R6687">
        <v>21</v>
      </c>
      <c r="T6687">
        <v>1</v>
      </c>
      <c r="U6687" t="s">
        <v>2</v>
      </c>
      <c r="V6687" t="s">
        <v>22</v>
      </c>
    </row>
    <row r="6688" spans="1:22" x14ac:dyDescent="0.3">
      <c r="A6688">
        <v>6687</v>
      </c>
      <c r="B6688">
        <v>28947678901</v>
      </c>
      <c r="C6688">
        <v>4</v>
      </c>
      <c r="D6688" s="1">
        <v>37594</v>
      </c>
      <c r="E6688" s="3">
        <f>2023-YEAR(Registros[[#This Row],[data_nascimento]])</f>
        <v>21</v>
      </c>
      <c r="F6688" s="1">
        <v>44090</v>
      </c>
      <c r="H6688">
        <v>220</v>
      </c>
      <c r="I6688">
        <v>3</v>
      </c>
      <c r="J6688" s="3">
        <v>175.6</v>
      </c>
      <c r="K6688">
        <v>7.4399999999999995</v>
      </c>
      <c r="L6688">
        <v>1756</v>
      </c>
      <c r="M6688">
        <f>Registros[[#This Row],[salario]]*0.06</f>
        <v>105.36</v>
      </c>
      <c r="N6688">
        <f>Registros[[#This Row],[salario]]*5%</f>
        <v>87.800000000000011</v>
      </c>
      <c r="O6688">
        <f>IF(Registros[[#This Row],[idade]]&lt;18,311.43,IF(Registros[[#This Row],[idade]]&lt;=25,488.58,IF(Registros[[#This Row],[idade]]&lt;=50,772.77,850.05)))</f>
        <v>488.58</v>
      </c>
      <c r="P6688">
        <f>IF(Registros[[#This Row],[idade]]&lt;18,23.99,IF(Registros[[#This Row],[idade]]&lt;=25,49.9,IF(Registros[[#This Row],[idade]]&lt;=50,145.2,175.45)))</f>
        <v>49.9</v>
      </c>
      <c r="Q6688">
        <v>2</v>
      </c>
      <c r="R6688">
        <v>14</v>
      </c>
      <c r="T6688">
        <v>3</v>
      </c>
      <c r="U6688" t="s">
        <v>2</v>
      </c>
      <c r="V6688" t="s">
        <v>21</v>
      </c>
    </row>
    <row r="6689" spans="1:22" x14ac:dyDescent="0.3">
      <c r="A6689">
        <v>6688</v>
      </c>
      <c r="B6689">
        <v>51290409871</v>
      </c>
      <c r="C6689">
        <v>5</v>
      </c>
      <c r="D6689" s="1">
        <v>35758</v>
      </c>
      <c r="E6689" s="3">
        <f>2023-YEAR(Registros[[#This Row],[data_nascimento]])</f>
        <v>26</v>
      </c>
      <c r="F6689" s="1">
        <v>44090</v>
      </c>
      <c r="H6689">
        <v>220</v>
      </c>
      <c r="I6689">
        <v>8</v>
      </c>
      <c r="J6689" s="3">
        <v>420.26666666666665</v>
      </c>
      <c r="K6689">
        <v>24.8</v>
      </c>
      <c r="L6689">
        <v>1576</v>
      </c>
      <c r="M6689">
        <f>Registros[[#This Row],[salario]]*0.06</f>
        <v>94.56</v>
      </c>
      <c r="N6689">
        <f>Registros[[#This Row],[salario]]*5%</f>
        <v>78.800000000000011</v>
      </c>
      <c r="O6689">
        <f>IF(Registros[[#This Row],[idade]]&lt;18,311.43,IF(Registros[[#This Row],[idade]]&lt;=25,488.58,IF(Registros[[#This Row],[idade]]&lt;=50,772.77,850.05)))</f>
        <v>772.77</v>
      </c>
      <c r="P6689">
        <f>IF(Registros[[#This Row],[idade]]&lt;18,23.99,IF(Registros[[#This Row],[idade]]&lt;=25,49.9,IF(Registros[[#This Row],[idade]]&lt;=50,145.2,175.45)))</f>
        <v>145.19999999999999</v>
      </c>
      <c r="Q6689">
        <v>3</v>
      </c>
      <c r="R6689">
        <v>15</v>
      </c>
      <c r="T6689">
        <v>1</v>
      </c>
      <c r="U6689" t="s">
        <v>3</v>
      </c>
      <c r="V6689" t="s">
        <v>22</v>
      </c>
    </row>
    <row r="6690" spans="1:22" x14ac:dyDescent="0.3">
      <c r="A6690">
        <v>6689</v>
      </c>
      <c r="B6690">
        <v>39736738031</v>
      </c>
      <c r="C6690">
        <v>2</v>
      </c>
      <c r="D6690" s="1">
        <v>38620</v>
      </c>
      <c r="E6690" s="3">
        <f>2023-YEAR(Registros[[#This Row],[data_nascimento]])</f>
        <v>18</v>
      </c>
      <c r="F6690" s="1">
        <v>44090</v>
      </c>
      <c r="H6690">
        <v>220</v>
      </c>
      <c r="I6690">
        <v>3</v>
      </c>
      <c r="J6690" s="3">
        <v>660.3</v>
      </c>
      <c r="K6690">
        <v>2.48</v>
      </c>
      <c r="L6690">
        <v>6603</v>
      </c>
      <c r="M6690">
        <f>Registros[[#This Row],[salario]]*0.06</f>
        <v>396.18</v>
      </c>
      <c r="N6690">
        <f>Registros[[#This Row],[salario]]*5%</f>
        <v>330.15000000000003</v>
      </c>
      <c r="O6690">
        <f>IF(Registros[[#This Row],[idade]]&lt;18,311.43,IF(Registros[[#This Row],[idade]]&lt;=25,488.58,IF(Registros[[#This Row],[idade]]&lt;=50,772.77,850.05)))</f>
        <v>488.58</v>
      </c>
      <c r="P6690">
        <f>IF(Registros[[#This Row],[idade]]&lt;18,23.99,IF(Registros[[#This Row],[idade]]&lt;=25,49.9,IF(Registros[[#This Row],[idade]]&lt;=50,145.2,175.45)))</f>
        <v>49.9</v>
      </c>
      <c r="Q6690">
        <v>3</v>
      </c>
      <c r="R6690">
        <v>17</v>
      </c>
      <c r="T6690">
        <v>3</v>
      </c>
      <c r="U6690" t="s">
        <v>3</v>
      </c>
      <c r="V6690" t="s">
        <v>19</v>
      </c>
    </row>
    <row r="6691" spans="1:22" x14ac:dyDescent="0.3">
      <c r="A6691">
        <v>6690</v>
      </c>
      <c r="B6691">
        <v>12676838738</v>
      </c>
      <c r="C6691">
        <v>5</v>
      </c>
      <c r="D6691" s="1">
        <v>32889</v>
      </c>
      <c r="E6691" s="3">
        <f>2023-YEAR(Registros[[#This Row],[data_nascimento]])</f>
        <v>33</v>
      </c>
      <c r="F6691" s="1">
        <v>44090</v>
      </c>
      <c r="H6691">
        <v>220</v>
      </c>
      <c r="I6691">
        <v>19</v>
      </c>
      <c r="J6691" s="3">
        <v>4034.3333333333335</v>
      </c>
      <c r="K6691">
        <v>17.36</v>
      </c>
      <c r="L6691">
        <v>6370</v>
      </c>
      <c r="M6691">
        <f>Registros[[#This Row],[salario]]*0.06</f>
        <v>382.2</v>
      </c>
      <c r="N6691">
        <f>Registros[[#This Row],[salario]]*5%</f>
        <v>318.5</v>
      </c>
      <c r="O6691">
        <f>IF(Registros[[#This Row],[idade]]&lt;18,311.43,IF(Registros[[#This Row],[idade]]&lt;=25,488.58,IF(Registros[[#This Row],[idade]]&lt;=50,772.77,850.05)))</f>
        <v>772.77</v>
      </c>
      <c r="P6691">
        <f>IF(Registros[[#This Row],[idade]]&lt;18,23.99,IF(Registros[[#This Row],[idade]]&lt;=25,49.9,IF(Registros[[#This Row],[idade]]&lt;=50,145.2,175.45)))</f>
        <v>145.19999999999999</v>
      </c>
      <c r="Q6691">
        <v>4</v>
      </c>
      <c r="R6691">
        <v>16</v>
      </c>
      <c r="T6691">
        <v>1</v>
      </c>
      <c r="U6691" t="s">
        <v>3</v>
      </c>
      <c r="V6691" t="s">
        <v>22</v>
      </c>
    </row>
    <row r="6692" spans="1:22" x14ac:dyDescent="0.3">
      <c r="A6692">
        <v>6691</v>
      </c>
      <c r="B6692">
        <v>88792275768</v>
      </c>
      <c r="C6692">
        <v>7</v>
      </c>
      <c r="D6692" s="1">
        <v>38951</v>
      </c>
      <c r="E6692" s="3">
        <f>2023-YEAR(Registros[[#This Row],[data_nascimento]])</f>
        <v>17</v>
      </c>
      <c r="F6692" s="1">
        <v>44090</v>
      </c>
      <c r="H6692">
        <v>120</v>
      </c>
      <c r="I6692">
        <v>9</v>
      </c>
      <c r="J6692" s="3">
        <v>1371.9</v>
      </c>
      <c r="K6692">
        <v>24.8</v>
      </c>
      <c r="L6692">
        <v>4573</v>
      </c>
      <c r="M6692">
        <f>Registros[[#This Row],[salario]]*0.06</f>
        <v>274.38</v>
      </c>
      <c r="N6692">
        <f>Registros[[#This Row],[salario]]*5%</f>
        <v>228.65</v>
      </c>
      <c r="O6692">
        <f>IF(Registros[[#This Row],[idade]]&lt;18,311.43,IF(Registros[[#This Row],[idade]]&lt;=25,488.58,IF(Registros[[#This Row],[idade]]&lt;=50,772.77,850.05)))</f>
        <v>311.43</v>
      </c>
      <c r="P6692">
        <f>IF(Registros[[#This Row],[idade]]&lt;18,23.99,IF(Registros[[#This Row],[idade]]&lt;=25,49.9,IF(Registros[[#This Row],[idade]]&lt;=50,145.2,175.45)))</f>
        <v>23.99</v>
      </c>
      <c r="Q6692">
        <v>4</v>
      </c>
      <c r="R6692">
        <v>1</v>
      </c>
      <c r="T6692">
        <v>1</v>
      </c>
      <c r="U6692" t="s">
        <v>3</v>
      </c>
      <c r="V6692" t="s">
        <v>18</v>
      </c>
    </row>
    <row r="6693" spans="1:22" x14ac:dyDescent="0.3">
      <c r="A6693">
        <v>6692</v>
      </c>
      <c r="B6693">
        <v>81219982848</v>
      </c>
      <c r="C6693">
        <v>4</v>
      </c>
      <c r="D6693" s="1">
        <v>32319</v>
      </c>
      <c r="E6693" s="3">
        <f>2023-YEAR(Registros[[#This Row],[data_nascimento]])</f>
        <v>35</v>
      </c>
      <c r="F6693" s="1">
        <v>44090</v>
      </c>
      <c r="H6693">
        <v>220</v>
      </c>
      <c r="I6693">
        <v>8</v>
      </c>
      <c r="J6693" s="3">
        <v>866.93333333333328</v>
      </c>
      <c r="K6693">
        <v>4.96</v>
      </c>
      <c r="L6693">
        <v>3251</v>
      </c>
      <c r="M6693">
        <f>Registros[[#This Row],[salario]]*0.06</f>
        <v>195.06</v>
      </c>
      <c r="N6693">
        <f>Registros[[#This Row],[salario]]*5%</f>
        <v>162.55000000000001</v>
      </c>
      <c r="O6693">
        <f>IF(Registros[[#This Row],[idade]]&lt;18,311.43,IF(Registros[[#This Row],[idade]]&lt;=25,488.58,IF(Registros[[#This Row],[idade]]&lt;=50,772.77,850.05)))</f>
        <v>772.77</v>
      </c>
      <c r="P6693">
        <f>IF(Registros[[#This Row],[idade]]&lt;18,23.99,IF(Registros[[#This Row],[idade]]&lt;=25,49.9,IF(Registros[[#This Row],[idade]]&lt;=50,145.2,175.45)))</f>
        <v>145.19999999999999</v>
      </c>
      <c r="Q6693">
        <v>4</v>
      </c>
      <c r="R6693">
        <v>25</v>
      </c>
      <c r="T6693">
        <v>3</v>
      </c>
      <c r="U6693" t="s">
        <v>3</v>
      </c>
      <c r="V6693" t="s">
        <v>18</v>
      </c>
    </row>
    <row r="6694" spans="1:22" x14ac:dyDescent="0.3">
      <c r="A6694">
        <v>6693</v>
      </c>
      <c r="B6694">
        <v>52503413708</v>
      </c>
      <c r="C6694">
        <v>4</v>
      </c>
      <c r="D6694" s="1">
        <v>37537</v>
      </c>
      <c r="E6694" s="3">
        <f>2023-YEAR(Registros[[#This Row],[data_nascimento]])</f>
        <v>21</v>
      </c>
      <c r="F6694" s="1">
        <v>44090</v>
      </c>
      <c r="H6694">
        <v>220</v>
      </c>
      <c r="I6694">
        <v>20</v>
      </c>
      <c r="J6694" s="3">
        <v>3102.6666666666665</v>
      </c>
      <c r="K6694">
        <v>1.24</v>
      </c>
      <c r="L6694">
        <v>4654</v>
      </c>
      <c r="M6694">
        <f>Registros[[#This Row],[salario]]*0.06</f>
        <v>279.24</v>
      </c>
      <c r="N6694">
        <f>Registros[[#This Row],[salario]]*5%</f>
        <v>232.70000000000002</v>
      </c>
      <c r="O6694">
        <f>IF(Registros[[#This Row],[idade]]&lt;18,311.43,IF(Registros[[#This Row],[idade]]&lt;=25,488.58,IF(Registros[[#This Row],[idade]]&lt;=50,772.77,850.05)))</f>
        <v>488.58</v>
      </c>
      <c r="P6694">
        <f>IF(Registros[[#This Row],[idade]]&lt;18,23.99,IF(Registros[[#This Row],[idade]]&lt;=25,49.9,IF(Registros[[#This Row],[idade]]&lt;=50,145.2,175.45)))</f>
        <v>49.9</v>
      </c>
      <c r="Q6694">
        <v>5</v>
      </c>
      <c r="R6694">
        <v>1</v>
      </c>
      <c r="T6694">
        <v>3</v>
      </c>
      <c r="U6694" t="s">
        <v>2</v>
      </c>
      <c r="V6694" t="s">
        <v>18</v>
      </c>
    </row>
    <row r="6695" spans="1:22" x14ac:dyDescent="0.3">
      <c r="A6695">
        <v>6694</v>
      </c>
      <c r="B6695">
        <v>53410792955</v>
      </c>
      <c r="C6695">
        <v>5</v>
      </c>
      <c r="D6695" s="1">
        <v>31651</v>
      </c>
      <c r="E6695" s="3">
        <f>2023-YEAR(Registros[[#This Row],[data_nascimento]])</f>
        <v>37</v>
      </c>
      <c r="F6695" s="1">
        <v>44090</v>
      </c>
      <c r="H6695">
        <v>220</v>
      </c>
      <c r="I6695">
        <v>6</v>
      </c>
      <c r="J6695" s="3">
        <v>1149.5999999999999</v>
      </c>
      <c r="K6695">
        <v>16.12</v>
      </c>
      <c r="L6695">
        <v>5748</v>
      </c>
      <c r="M6695">
        <f>Registros[[#This Row],[salario]]*0.06</f>
        <v>344.88</v>
      </c>
      <c r="N6695">
        <f>Registros[[#This Row],[salario]]*5%</f>
        <v>287.40000000000003</v>
      </c>
      <c r="O6695">
        <f>IF(Registros[[#This Row],[idade]]&lt;18,311.43,IF(Registros[[#This Row],[idade]]&lt;=25,488.58,IF(Registros[[#This Row],[idade]]&lt;=50,772.77,850.05)))</f>
        <v>772.77</v>
      </c>
      <c r="P6695">
        <f>IF(Registros[[#This Row],[idade]]&lt;18,23.99,IF(Registros[[#This Row],[idade]]&lt;=25,49.9,IF(Registros[[#This Row],[idade]]&lt;=50,145.2,175.45)))</f>
        <v>145.19999999999999</v>
      </c>
      <c r="Q6695">
        <v>4</v>
      </c>
      <c r="R6695">
        <v>18</v>
      </c>
      <c r="T6695">
        <v>3</v>
      </c>
      <c r="U6695" t="s">
        <v>2</v>
      </c>
      <c r="V6695" t="s">
        <v>20</v>
      </c>
    </row>
    <row r="6696" spans="1:22" x14ac:dyDescent="0.3">
      <c r="A6696">
        <v>6695</v>
      </c>
      <c r="B6696">
        <v>86271475194</v>
      </c>
      <c r="C6696">
        <v>4</v>
      </c>
      <c r="D6696" s="1">
        <v>33465</v>
      </c>
      <c r="E6696" s="3">
        <f>2023-YEAR(Registros[[#This Row],[data_nascimento]])</f>
        <v>32</v>
      </c>
      <c r="F6696" s="1">
        <v>44090</v>
      </c>
      <c r="H6696">
        <v>220</v>
      </c>
      <c r="I6696">
        <v>18</v>
      </c>
      <c r="J6696" s="3">
        <v>937.80000000000007</v>
      </c>
      <c r="K6696">
        <v>21.08</v>
      </c>
      <c r="L6696">
        <v>1563</v>
      </c>
      <c r="M6696">
        <f>Registros[[#This Row],[salario]]*0.06</f>
        <v>93.78</v>
      </c>
      <c r="N6696">
        <f>Registros[[#This Row],[salario]]*5%</f>
        <v>78.150000000000006</v>
      </c>
      <c r="O6696">
        <f>IF(Registros[[#This Row],[idade]]&lt;18,311.43,IF(Registros[[#This Row],[idade]]&lt;=25,488.58,IF(Registros[[#This Row],[idade]]&lt;=50,772.77,850.05)))</f>
        <v>772.77</v>
      </c>
      <c r="P6696">
        <f>IF(Registros[[#This Row],[idade]]&lt;18,23.99,IF(Registros[[#This Row],[idade]]&lt;=25,49.9,IF(Registros[[#This Row],[idade]]&lt;=50,145.2,175.45)))</f>
        <v>145.19999999999999</v>
      </c>
      <c r="Q6696">
        <v>4</v>
      </c>
      <c r="R6696">
        <v>21</v>
      </c>
      <c r="T6696">
        <v>3</v>
      </c>
      <c r="U6696" t="s">
        <v>2</v>
      </c>
      <c r="V6696" t="s">
        <v>22</v>
      </c>
    </row>
    <row r="6697" spans="1:22" x14ac:dyDescent="0.3">
      <c r="A6697">
        <v>6696</v>
      </c>
      <c r="B6697">
        <v>41510384193</v>
      </c>
      <c r="C6697">
        <v>5</v>
      </c>
      <c r="D6697" s="1">
        <v>31921</v>
      </c>
      <c r="E6697" s="3">
        <f>2023-YEAR(Registros[[#This Row],[data_nascimento]])</f>
        <v>36</v>
      </c>
      <c r="F6697" s="1">
        <v>44090</v>
      </c>
      <c r="H6697">
        <v>220</v>
      </c>
      <c r="I6697">
        <v>1</v>
      </c>
      <c r="J6697" s="3">
        <v>206.9</v>
      </c>
      <c r="K6697">
        <v>24.8</v>
      </c>
      <c r="L6697">
        <v>6207</v>
      </c>
      <c r="M6697">
        <f>Registros[[#This Row],[salario]]*0.06</f>
        <v>372.41999999999996</v>
      </c>
      <c r="N6697">
        <f>Registros[[#This Row],[salario]]*5%</f>
        <v>310.35000000000002</v>
      </c>
      <c r="O6697">
        <f>IF(Registros[[#This Row],[idade]]&lt;18,311.43,IF(Registros[[#This Row],[idade]]&lt;=25,488.58,IF(Registros[[#This Row],[idade]]&lt;=50,772.77,850.05)))</f>
        <v>772.77</v>
      </c>
      <c r="P6697">
        <f>IF(Registros[[#This Row],[idade]]&lt;18,23.99,IF(Registros[[#This Row],[idade]]&lt;=25,49.9,IF(Registros[[#This Row],[idade]]&lt;=50,145.2,175.45)))</f>
        <v>145.19999999999999</v>
      </c>
      <c r="Q6697">
        <v>2</v>
      </c>
      <c r="R6697">
        <v>1</v>
      </c>
      <c r="T6697">
        <v>2</v>
      </c>
      <c r="U6697" t="s">
        <v>3</v>
      </c>
      <c r="V6697" t="s">
        <v>20</v>
      </c>
    </row>
    <row r="6698" spans="1:22" x14ac:dyDescent="0.3">
      <c r="A6698">
        <v>6697</v>
      </c>
      <c r="B6698">
        <v>30065186814</v>
      </c>
      <c r="C6698">
        <v>6</v>
      </c>
      <c r="D6698" s="1">
        <v>28081</v>
      </c>
      <c r="E6698" s="3">
        <f>2023-YEAR(Registros[[#This Row],[data_nascimento]])</f>
        <v>47</v>
      </c>
      <c r="F6698" s="1">
        <v>44090</v>
      </c>
      <c r="H6698">
        <v>220</v>
      </c>
      <c r="I6698">
        <v>5</v>
      </c>
      <c r="J6698" s="3">
        <v>1006.1666666666666</v>
      </c>
      <c r="K6698">
        <v>22.32</v>
      </c>
      <c r="L6698">
        <v>6037</v>
      </c>
      <c r="M6698">
        <f>Registros[[#This Row],[salario]]*0.06</f>
        <v>362.21999999999997</v>
      </c>
      <c r="N6698">
        <f>Registros[[#This Row],[salario]]*5%</f>
        <v>301.85000000000002</v>
      </c>
      <c r="O6698">
        <f>IF(Registros[[#This Row],[idade]]&lt;18,311.43,IF(Registros[[#This Row],[idade]]&lt;=25,488.58,IF(Registros[[#This Row],[idade]]&lt;=50,772.77,850.05)))</f>
        <v>772.77</v>
      </c>
      <c r="P6698">
        <f>IF(Registros[[#This Row],[idade]]&lt;18,23.99,IF(Registros[[#This Row],[idade]]&lt;=25,49.9,IF(Registros[[#This Row],[idade]]&lt;=50,145.2,175.45)))</f>
        <v>145.19999999999999</v>
      </c>
      <c r="Q6698">
        <v>3</v>
      </c>
      <c r="R6698">
        <v>8</v>
      </c>
      <c r="T6698">
        <v>2</v>
      </c>
      <c r="U6698" t="s">
        <v>2</v>
      </c>
      <c r="V6698" t="s">
        <v>18</v>
      </c>
    </row>
    <row r="6699" spans="1:22" x14ac:dyDescent="0.3">
      <c r="A6699">
        <v>6698</v>
      </c>
      <c r="B6699">
        <v>47062429657</v>
      </c>
      <c r="C6699">
        <v>2</v>
      </c>
      <c r="D6699" s="1">
        <v>32381</v>
      </c>
      <c r="E6699" s="3">
        <f>2023-YEAR(Registros[[#This Row],[data_nascimento]])</f>
        <v>35</v>
      </c>
      <c r="F6699" s="1">
        <v>44090</v>
      </c>
      <c r="H6699">
        <v>220</v>
      </c>
      <c r="I6699">
        <v>16</v>
      </c>
      <c r="J6699" s="3">
        <v>1188.2666666666667</v>
      </c>
      <c r="K6699">
        <v>9.92</v>
      </c>
      <c r="L6699">
        <v>2228</v>
      </c>
      <c r="M6699">
        <f>Registros[[#This Row],[salario]]*0.06</f>
        <v>133.68</v>
      </c>
      <c r="N6699">
        <f>Registros[[#This Row],[salario]]*5%</f>
        <v>111.4</v>
      </c>
      <c r="O6699">
        <f>IF(Registros[[#This Row],[idade]]&lt;18,311.43,IF(Registros[[#This Row],[idade]]&lt;=25,488.58,IF(Registros[[#This Row],[idade]]&lt;=50,772.77,850.05)))</f>
        <v>772.77</v>
      </c>
      <c r="P6699">
        <f>IF(Registros[[#This Row],[idade]]&lt;18,23.99,IF(Registros[[#This Row],[idade]]&lt;=25,49.9,IF(Registros[[#This Row],[idade]]&lt;=50,145.2,175.45)))</f>
        <v>145.19999999999999</v>
      </c>
      <c r="Q6699">
        <v>3</v>
      </c>
      <c r="R6699">
        <v>13</v>
      </c>
      <c r="T6699">
        <v>3</v>
      </c>
      <c r="U6699" t="s">
        <v>2</v>
      </c>
      <c r="V6699" t="s">
        <v>19</v>
      </c>
    </row>
    <row r="6700" spans="1:22" x14ac:dyDescent="0.3">
      <c r="A6700">
        <v>6699</v>
      </c>
      <c r="B6700">
        <v>51903770468</v>
      </c>
      <c r="C6700">
        <v>2</v>
      </c>
      <c r="D6700" s="1">
        <v>37919</v>
      </c>
      <c r="E6700" s="3">
        <f>2023-YEAR(Registros[[#This Row],[data_nascimento]])</f>
        <v>20</v>
      </c>
      <c r="F6700" s="1">
        <v>44090</v>
      </c>
      <c r="H6700">
        <v>220</v>
      </c>
      <c r="I6700">
        <v>14</v>
      </c>
      <c r="J6700" s="3">
        <v>1411.2</v>
      </c>
      <c r="K6700">
        <v>22.32</v>
      </c>
      <c r="L6700">
        <v>3024</v>
      </c>
      <c r="M6700">
        <f>Registros[[#This Row],[salario]]*0.06</f>
        <v>181.44</v>
      </c>
      <c r="N6700">
        <f>Registros[[#This Row],[salario]]*5%</f>
        <v>151.20000000000002</v>
      </c>
      <c r="O6700">
        <f>IF(Registros[[#This Row],[idade]]&lt;18,311.43,IF(Registros[[#This Row],[idade]]&lt;=25,488.58,IF(Registros[[#This Row],[idade]]&lt;=50,772.77,850.05)))</f>
        <v>488.58</v>
      </c>
      <c r="P6700">
        <f>IF(Registros[[#This Row],[idade]]&lt;18,23.99,IF(Registros[[#This Row],[idade]]&lt;=25,49.9,IF(Registros[[#This Row],[idade]]&lt;=50,145.2,175.45)))</f>
        <v>49.9</v>
      </c>
      <c r="Q6700">
        <v>4</v>
      </c>
      <c r="R6700">
        <v>2</v>
      </c>
      <c r="T6700">
        <v>1</v>
      </c>
      <c r="U6700" t="s">
        <v>2</v>
      </c>
      <c r="V6700" t="s">
        <v>20</v>
      </c>
    </row>
    <row r="6701" spans="1:22" x14ac:dyDescent="0.3">
      <c r="A6701">
        <v>6700</v>
      </c>
      <c r="B6701">
        <v>58537092081</v>
      </c>
      <c r="C6701">
        <v>4</v>
      </c>
      <c r="D6701" s="1">
        <v>36964</v>
      </c>
      <c r="E6701" s="3">
        <f>2023-YEAR(Registros[[#This Row],[data_nascimento]])</f>
        <v>22</v>
      </c>
      <c r="F6701" s="1">
        <v>44090</v>
      </c>
      <c r="H6701">
        <v>220</v>
      </c>
      <c r="I6701">
        <v>2</v>
      </c>
      <c r="J6701" s="3">
        <v>406.26666666666665</v>
      </c>
      <c r="K6701">
        <v>24.8</v>
      </c>
      <c r="L6701">
        <v>6094</v>
      </c>
      <c r="M6701">
        <f>Registros[[#This Row],[salario]]*0.06</f>
        <v>365.64</v>
      </c>
      <c r="N6701">
        <f>Registros[[#This Row],[salario]]*5%</f>
        <v>304.7</v>
      </c>
      <c r="O6701">
        <f>IF(Registros[[#This Row],[idade]]&lt;18,311.43,IF(Registros[[#This Row],[idade]]&lt;=25,488.58,IF(Registros[[#This Row],[idade]]&lt;=50,772.77,850.05)))</f>
        <v>488.58</v>
      </c>
      <c r="P6701">
        <f>IF(Registros[[#This Row],[idade]]&lt;18,23.99,IF(Registros[[#This Row],[idade]]&lt;=25,49.9,IF(Registros[[#This Row],[idade]]&lt;=50,145.2,175.45)))</f>
        <v>49.9</v>
      </c>
      <c r="Q6701">
        <v>3</v>
      </c>
      <c r="R6701">
        <v>6</v>
      </c>
      <c r="T6701">
        <v>1</v>
      </c>
      <c r="U6701" t="s">
        <v>2</v>
      </c>
      <c r="V6701" t="s">
        <v>22</v>
      </c>
    </row>
    <row r="6702" spans="1:22" x14ac:dyDescent="0.3">
      <c r="A6702">
        <v>6701</v>
      </c>
      <c r="B6702">
        <v>62578576271</v>
      </c>
      <c r="C6702">
        <v>7</v>
      </c>
      <c r="D6702" s="1">
        <v>31001</v>
      </c>
      <c r="E6702" s="3">
        <f>2023-YEAR(Registros[[#This Row],[data_nascimento]])</f>
        <v>39</v>
      </c>
      <c r="F6702" s="1">
        <v>44090</v>
      </c>
      <c r="H6702">
        <v>220</v>
      </c>
      <c r="I6702">
        <v>17</v>
      </c>
      <c r="J6702" s="3">
        <v>2096.6666666666665</v>
      </c>
      <c r="K6702">
        <v>22.32</v>
      </c>
      <c r="L6702">
        <v>3700</v>
      </c>
      <c r="M6702">
        <f>Registros[[#This Row],[salario]]*0.06</f>
        <v>222</v>
      </c>
      <c r="N6702">
        <f>Registros[[#This Row],[salario]]*5%</f>
        <v>185</v>
      </c>
      <c r="O6702">
        <f>IF(Registros[[#This Row],[idade]]&lt;18,311.43,IF(Registros[[#This Row],[idade]]&lt;=25,488.58,IF(Registros[[#This Row],[idade]]&lt;=50,772.77,850.05)))</f>
        <v>772.77</v>
      </c>
      <c r="P6702">
        <f>IF(Registros[[#This Row],[idade]]&lt;18,23.99,IF(Registros[[#This Row],[idade]]&lt;=25,49.9,IF(Registros[[#This Row],[idade]]&lt;=50,145.2,175.45)))</f>
        <v>145.19999999999999</v>
      </c>
      <c r="Q6702">
        <v>3</v>
      </c>
      <c r="R6702">
        <v>20</v>
      </c>
      <c r="T6702">
        <v>1</v>
      </c>
      <c r="U6702" t="s">
        <v>3</v>
      </c>
      <c r="V6702" t="s">
        <v>19</v>
      </c>
    </row>
    <row r="6703" spans="1:22" x14ac:dyDescent="0.3">
      <c r="A6703">
        <v>6702</v>
      </c>
      <c r="B6703">
        <v>74122085825</v>
      </c>
      <c r="C6703">
        <v>5</v>
      </c>
      <c r="D6703" s="1">
        <v>32863</v>
      </c>
      <c r="E6703" s="3">
        <f>2023-YEAR(Registros[[#This Row],[data_nascimento]])</f>
        <v>34</v>
      </c>
      <c r="F6703" s="1">
        <v>44090</v>
      </c>
      <c r="H6703">
        <v>220</v>
      </c>
      <c r="I6703">
        <v>8</v>
      </c>
      <c r="J6703" s="3">
        <v>878.66666666666663</v>
      </c>
      <c r="K6703">
        <v>7.4399999999999995</v>
      </c>
      <c r="L6703">
        <v>3295</v>
      </c>
      <c r="M6703">
        <f>Registros[[#This Row],[salario]]*0.06</f>
        <v>197.7</v>
      </c>
      <c r="N6703">
        <f>Registros[[#This Row],[salario]]*5%</f>
        <v>164.75</v>
      </c>
      <c r="O6703">
        <f>IF(Registros[[#This Row],[idade]]&lt;18,311.43,IF(Registros[[#This Row],[idade]]&lt;=25,488.58,IF(Registros[[#This Row],[idade]]&lt;=50,772.77,850.05)))</f>
        <v>772.77</v>
      </c>
      <c r="P6703">
        <f>IF(Registros[[#This Row],[idade]]&lt;18,23.99,IF(Registros[[#This Row],[idade]]&lt;=25,49.9,IF(Registros[[#This Row],[idade]]&lt;=50,145.2,175.45)))</f>
        <v>145.19999999999999</v>
      </c>
      <c r="Q6703">
        <v>1</v>
      </c>
      <c r="R6703">
        <v>9</v>
      </c>
      <c r="T6703">
        <v>1</v>
      </c>
      <c r="U6703" t="s">
        <v>2</v>
      </c>
      <c r="V6703" t="s">
        <v>20</v>
      </c>
    </row>
    <row r="6704" spans="1:22" x14ac:dyDescent="0.3">
      <c r="A6704">
        <v>6703</v>
      </c>
      <c r="B6704">
        <v>65700368452</v>
      </c>
      <c r="C6704">
        <v>2</v>
      </c>
      <c r="D6704" s="1">
        <v>35381</v>
      </c>
      <c r="E6704" s="3">
        <f>2023-YEAR(Registros[[#This Row],[data_nascimento]])</f>
        <v>27</v>
      </c>
      <c r="F6704" s="1">
        <v>44090</v>
      </c>
      <c r="H6704">
        <v>220</v>
      </c>
      <c r="I6704">
        <v>3</v>
      </c>
      <c r="J6704" s="3">
        <v>542.9</v>
      </c>
      <c r="K6704">
        <v>1.24</v>
      </c>
      <c r="L6704">
        <v>5429</v>
      </c>
      <c r="M6704">
        <f>Registros[[#This Row],[salario]]*0.06</f>
        <v>325.74</v>
      </c>
      <c r="N6704">
        <f>Registros[[#This Row],[salario]]*5%</f>
        <v>271.45</v>
      </c>
      <c r="O6704">
        <f>IF(Registros[[#This Row],[idade]]&lt;18,311.43,IF(Registros[[#This Row],[idade]]&lt;=25,488.58,IF(Registros[[#This Row],[idade]]&lt;=50,772.77,850.05)))</f>
        <v>772.77</v>
      </c>
      <c r="P6704">
        <f>IF(Registros[[#This Row],[idade]]&lt;18,23.99,IF(Registros[[#This Row],[idade]]&lt;=25,49.9,IF(Registros[[#This Row],[idade]]&lt;=50,145.2,175.45)))</f>
        <v>145.19999999999999</v>
      </c>
      <c r="Q6704">
        <v>2</v>
      </c>
      <c r="R6704">
        <v>6</v>
      </c>
      <c r="T6704">
        <v>1</v>
      </c>
      <c r="U6704" t="s">
        <v>2</v>
      </c>
      <c r="V6704" t="s">
        <v>19</v>
      </c>
    </row>
    <row r="6705" spans="1:22" x14ac:dyDescent="0.3">
      <c r="A6705">
        <v>6704</v>
      </c>
      <c r="B6705">
        <v>18672416567</v>
      </c>
      <c r="C6705">
        <v>6</v>
      </c>
      <c r="D6705" s="1">
        <v>32438</v>
      </c>
      <c r="E6705" s="3">
        <f>2023-YEAR(Registros[[#This Row],[data_nascimento]])</f>
        <v>35</v>
      </c>
      <c r="F6705" s="1">
        <v>44090</v>
      </c>
      <c r="H6705">
        <v>220</v>
      </c>
      <c r="I6705">
        <v>3</v>
      </c>
      <c r="J6705" s="3">
        <v>463.1</v>
      </c>
      <c r="K6705">
        <v>22.32</v>
      </c>
      <c r="L6705">
        <v>4631</v>
      </c>
      <c r="M6705">
        <f>Registros[[#This Row],[salario]]*0.06</f>
        <v>277.86</v>
      </c>
      <c r="N6705">
        <f>Registros[[#This Row],[salario]]*5%</f>
        <v>231.55</v>
      </c>
      <c r="O6705">
        <f>IF(Registros[[#This Row],[idade]]&lt;18,311.43,IF(Registros[[#This Row],[idade]]&lt;=25,488.58,IF(Registros[[#This Row],[idade]]&lt;=50,772.77,850.05)))</f>
        <v>772.77</v>
      </c>
      <c r="P6705">
        <f>IF(Registros[[#This Row],[idade]]&lt;18,23.99,IF(Registros[[#This Row],[idade]]&lt;=25,49.9,IF(Registros[[#This Row],[idade]]&lt;=50,145.2,175.45)))</f>
        <v>145.19999999999999</v>
      </c>
      <c r="Q6705">
        <v>3</v>
      </c>
      <c r="R6705">
        <v>4</v>
      </c>
      <c r="T6705">
        <v>2</v>
      </c>
      <c r="U6705" t="s">
        <v>2</v>
      </c>
      <c r="V6705" t="s">
        <v>20</v>
      </c>
    </row>
    <row r="6706" spans="1:22" x14ac:dyDescent="0.3">
      <c r="A6706">
        <v>6705</v>
      </c>
      <c r="B6706">
        <v>89033443942</v>
      </c>
      <c r="C6706">
        <v>4</v>
      </c>
      <c r="D6706" s="1">
        <v>28946</v>
      </c>
      <c r="E6706" s="3">
        <f>2023-YEAR(Registros[[#This Row],[data_nascimento]])</f>
        <v>44</v>
      </c>
      <c r="F6706" s="1">
        <v>44090</v>
      </c>
      <c r="H6706">
        <v>220</v>
      </c>
      <c r="I6706">
        <v>1</v>
      </c>
      <c r="J6706" s="3">
        <v>186.43333333333334</v>
      </c>
      <c r="K6706">
        <v>9.92</v>
      </c>
      <c r="L6706">
        <v>5593</v>
      </c>
      <c r="M6706">
        <f>Registros[[#This Row],[salario]]*0.06</f>
        <v>335.58</v>
      </c>
      <c r="N6706">
        <f>Registros[[#This Row],[salario]]*5%</f>
        <v>279.65000000000003</v>
      </c>
      <c r="O6706">
        <f>IF(Registros[[#This Row],[idade]]&lt;18,311.43,IF(Registros[[#This Row],[idade]]&lt;=25,488.58,IF(Registros[[#This Row],[idade]]&lt;=50,772.77,850.05)))</f>
        <v>772.77</v>
      </c>
      <c r="P6706">
        <f>IF(Registros[[#This Row],[idade]]&lt;18,23.99,IF(Registros[[#This Row],[idade]]&lt;=25,49.9,IF(Registros[[#This Row],[idade]]&lt;=50,145.2,175.45)))</f>
        <v>145.19999999999999</v>
      </c>
      <c r="Q6706">
        <v>4</v>
      </c>
      <c r="R6706">
        <v>10</v>
      </c>
      <c r="T6706">
        <v>1</v>
      </c>
      <c r="U6706" t="s">
        <v>3</v>
      </c>
      <c r="V6706" t="s">
        <v>22</v>
      </c>
    </row>
    <row r="6707" spans="1:22" x14ac:dyDescent="0.3">
      <c r="A6707">
        <v>6706</v>
      </c>
      <c r="B6707">
        <v>17518316472</v>
      </c>
      <c r="C6707">
        <v>4</v>
      </c>
      <c r="D6707" s="1">
        <v>38317</v>
      </c>
      <c r="E6707" s="3">
        <f>2023-YEAR(Registros[[#This Row],[data_nascimento]])</f>
        <v>19</v>
      </c>
      <c r="F6707" s="1">
        <v>44090</v>
      </c>
      <c r="H6707">
        <v>220</v>
      </c>
      <c r="I6707">
        <v>3</v>
      </c>
      <c r="J6707" s="3">
        <v>282.2</v>
      </c>
      <c r="K6707">
        <v>8.68</v>
      </c>
      <c r="L6707">
        <v>2822</v>
      </c>
      <c r="M6707">
        <f>Registros[[#This Row],[salario]]*0.06</f>
        <v>169.32</v>
      </c>
      <c r="N6707">
        <f>Registros[[#This Row],[salario]]*5%</f>
        <v>141.1</v>
      </c>
      <c r="O6707">
        <f>IF(Registros[[#This Row],[idade]]&lt;18,311.43,IF(Registros[[#This Row],[idade]]&lt;=25,488.58,IF(Registros[[#This Row],[idade]]&lt;=50,772.77,850.05)))</f>
        <v>488.58</v>
      </c>
      <c r="P6707">
        <f>IF(Registros[[#This Row],[idade]]&lt;18,23.99,IF(Registros[[#This Row],[idade]]&lt;=25,49.9,IF(Registros[[#This Row],[idade]]&lt;=50,145.2,175.45)))</f>
        <v>49.9</v>
      </c>
      <c r="Q6707">
        <v>5</v>
      </c>
      <c r="R6707">
        <v>5</v>
      </c>
      <c r="T6707">
        <v>1</v>
      </c>
      <c r="U6707" t="s">
        <v>2</v>
      </c>
      <c r="V6707" t="s">
        <v>19</v>
      </c>
    </row>
    <row r="6708" spans="1:22" x14ac:dyDescent="0.3">
      <c r="A6708">
        <v>6707</v>
      </c>
      <c r="B6708">
        <v>17459578556</v>
      </c>
      <c r="C6708">
        <v>4</v>
      </c>
      <c r="D6708" s="1">
        <v>28899</v>
      </c>
      <c r="E6708" s="3">
        <f>2023-YEAR(Registros[[#This Row],[data_nascimento]])</f>
        <v>44</v>
      </c>
      <c r="F6708" s="1">
        <v>44090</v>
      </c>
      <c r="H6708">
        <v>220</v>
      </c>
      <c r="I6708">
        <v>17</v>
      </c>
      <c r="J6708" s="3">
        <v>3787.6000000000004</v>
      </c>
      <c r="K6708">
        <v>7.4399999999999995</v>
      </c>
      <c r="L6708">
        <v>6684</v>
      </c>
      <c r="M6708">
        <f>Registros[[#This Row],[salario]]*0.06</f>
        <v>401.03999999999996</v>
      </c>
      <c r="N6708">
        <f>Registros[[#This Row],[salario]]*5%</f>
        <v>334.20000000000005</v>
      </c>
      <c r="O6708">
        <f>IF(Registros[[#This Row],[idade]]&lt;18,311.43,IF(Registros[[#This Row],[idade]]&lt;=25,488.58,IF(Registros[[#This Row],[idade]]&lt;=50,772.77,850.05)))</f>
        <v>772.77</v>
      </c>
      <c r="P6708">
        <f>IF(Registros[[#This Row],[idade]]&lt;18,23.99,IF(Registros[[#This Row],[idade]]&lt;=25,49.9,IF(Registros[[#This Row],[idade]]&lt;=50,145.2,175.45)))</f>
        <v>145.19999999999999</v>
      </c>
      <c r="Q6708">
        <v>4</v>
      </c>
      <c r="R6708">
        <v>3</v>
      </c>
      <c r="T6708">
        <v>1</v>
      </c>
      <c r="U6708" t="s">
        <v>2</v>
      </c>
      <c r="V6708" t="s">
        <v>18</v>
      </c>
    </row>
    <row r="6709" spans="1:22" x14ac:dyDescent="0.3">
      <c r="A6709">
        <v>6708</v>
      </c>
      <c r="B6709">
        <v>66795653710</v>
      </c>
      <c r="C6709">
        <v>5</v>
      </c>
      <c r="D6709" s="1">
        <v>27855</v>
      </c>
      <c r="E6709" s="3">
        <f>2023-YEAR(Registros[[#This Row],[data_nascimento]])</f>
        <v>47</v>
      </c>
      <c r="F6709" s="1">
        <v>44090</v>
      </c>
      <c r="H6709">
        <v>220</v>
      </c>
      <c r="I6709">
        <v>18</v>
      </c>
      <c r="J6709" s="3">
        <v>3998.3999999999996</v>
      </c>
      <c r="K6709">
        <v>4.96</v>
      </c>
      <c r="L6709">
        <v>6664</v>
      </c>
      <c r="M6709">
        <f>Registros[[#This Row],[salario]]*0.06</f>
        <v>399.84</v>
      </c>
      <c r="N6709">
        <f>Registros[[#This Row],[salario]]*5%</f>
        <v>333.20000000000005</v>
      </c>
      <c r="O6709">
        <f>IF(Registros[[#This Row],[idade]]&lt;18,311.43,IF(Registros[[#This Row],[idade]]&lt;=25,488.58,IF(Registros[[#This Row],[idade]]&lt;=50,772.77,850.05)))</f>
        <v>772.77</v>
      </c>
      <c r="P6709">
        <f>IF(Registros[[#This Row],[idade]]&lt;18,23.99,IF(Registros[[#This Row],[idade]]&lt;=25,49.9,IF(Registros[[#This Row],[idade]]&lt;=50,145.2,175.45)))</f>
        <v>145.19999999999999</v>
      </c>
      <c r="Q6709">
        <v>5</v>
      </c>
      <c r="R6709">
        <v>8</v>
      </c>
      <c r="T6709">
        <v>3</v>
      </c>
      <c r="U6709" t="s">
        <v>3</v>
      </c>
      <c r="V6709" t="s">
        <v>22</v>
      </c>
    </row>
    <row r="6710" spans="1:22" x14ac:dyDescent="0.3">
      <c r="A6710">
        <v>6709</v>
      </c>
      <c r="B6710">
        <v>92006762312</v>
      </c>
      <c r="C6710">
        <v>6</v>
      </c>
      <c r="D6710" s="1">
        <v>31398</v>
      </c>
      <c r="E6710" s="3">
        <f>2023-YEAR(Registros[[#This Row],[data_nascimento]])</f>
        <v>38</v>
      </c>
      <c r="F6710" s="1">
        <v>44090</v>
      </c>
      <c r="H6710">
        <v>220</v>
      </c>
      <c r="I6710">
        <v>5</v>
      </c>
      <c r="J6710" s="3">
        <v>778.5</v>
      </c>
      <c r="K6710">
        <v>24.8</v>
      </c>
      <c r="L6710">
        <v>4671</v>
      </c>
      <c r="M6710">
        <f>Registros[[#This Row],[salario]]*0.06</f>
        <v>280.26</v>
      </c>
      <c r="N6710">
        <f>Registros[[#This Row],[salario]]*5%</f>
        <v>233.55</v>
      </c>
      <c r="O6710">
        <f>IF(Registros[[#This Row],[idade]]&lt;18,311.43,IF(Registros[[#This Row],[idade]]&lt;=25,488.58,IF(Registros[[#This Row],[idade]]&lt;=50,772.77,850.05)))</f>
        <v>772.77</v>
      </c>
      <c r="P6710">
        <f>IF(Registros[[#This Row],[idade]]&lt;18,23.99,IF(Registros[[#This Row],[idade]]&lt;=25,49.9,IF(Registros[[#This Row],[idade]]&lt;=50,145.2,175.45)))</f>
        <v>145.19999999999999</v>
      </c>
      <c r="Q6710">
        <v>2</v>
      </c>
      <c r="R6710">
        <v>19</v>
      </c>
      <c r="T6710">
        <v>3</v>
      </c>
      <c r="U6710" t="s">
        <v>3</v>
      </c>
      <c r="V6710" t="s">
        <v>18</v>
      </c>
    </row>
    <row r="6711" spans="1:22" x14ac:dyDescent="0.3">
      <c r="A6711">
        <v>6710</v>
      </c>
      <c r="B6711">
        <v>80132152292</v>
      </c>
      <c r="C6711">
        <v>5</v>
      </c>
      <c r="D6711" s="1">
        <v>28727</v>
      </c>
      <c r="E6711" s="3">
        <f>2023-YEAR(Registros[[#This Row],[data_nascimento]])</f>
        <v>45</v>
      </c>
      <c r="F6711" s="1">
        <v>44090</v>
      </c>
      <c r="H6711">
        <v>220</v>
      </c>
      <c r="I6711">
        <v>20</v>
      </c>
      <c r="J6711" s="3">
        <v>3782.6666666666665</v>
      </c>
      <c r="K6711">
        <v>11.16</v>
      </c>
      <c r="L6711">
        <v>5674</v>
      </c>
      <c r="M6711">
        <f>Registros[[#This Row],[salario]]*0.06</f>
        <v>340.44</v>
      </c>
      <c r="N6711">
        <f>Registros[[#This Row],[salario]]*5%</f>
        <v>283.7</v>
      </c>
      <c r="O6711">
        <f>IF(Registros[[#This Row],[idade]]&lt;18,311.43,IF(Registros[[#This Row],[idade]]&lt;=25,488.58,IF(Registros[[#This Row],[idade]]&lt;=50,772.77,850.05)))</f>
        <v>772.77</v>
      </c>
      <c r="P6711">
        <f>IF(Registros[[#This Row],[idade]]&lt;18,23.99,IF(Registros[[#This Row],[idade]]&lt;=25,49.9,IF(Registros[[#This Row],[idade]]&lt;=50,145.2,175.45)))</f>
        <v>145.19999999999999</v>
      </c>
      <c r="Q6711">
        <v>2</v>
      </c>
      <c r="R6711">
        <v>1</v>
      </c>
      <c r="T6711">
        <v>3</v>
      </c>
      <c r="U6711" t="s">
        <v>3</v>
      </c>
      <c r="V6711" t="s">
        <v>18</v>
      </c>
    </row>
    <row r="6712" spans="1:22" x14ac:dyDescent="0.3">
      <c r="A6712">
        <v>6711</v>
      </c>
      <c r="B6712">
        <v>82243173883</v>
      </c>
      <c r="C6712">
        <v>4</v>
      </c>
      <c r="D6712" s="1">
        <v>37930</v>
      </c>
      <c r="E6712" s="3">
        <f>2023-YEAR(Registros[[#This Row],[data_nascimento]])</f>
        <v>20</v>
      </c>
      <c r="F6712" s="1">
        <v>44090</v>
      </c>
      <c r="H6712">
        <v>220</v>
      </c>
      <c r="I6712">
        <v>15</v>
      </c>
      <c r="J6712" s="3">
        <v>2149.5</v>
      </c>
      <c r="K6712">
        <v>9.92</v>
      </c>
      <c r="L6712">
        <v>4299</v>
      </c>
      <c r="M6712">
        <f>Registros[[#This Row],[salario]]*0.06</f>
        <v>257.94</v>
      </c>
      <c r="N6712">
        <f>Registros[[#This Row],[salario]]*5%</f>
        <v>214.95000000000002</v>
      </c>
      <c r="O6712">
        <f>IF(Registros[[#This Row],[idade]]&lt;18,311.43,IF(Registros[[#This Row],[idade]]&lt;=25,488.58,IF(Registros[[#This Row],[idade]]&lt;=50,772.77,850.05)))</f>
        <v>488.58</v>
      </c>
      <c r="P6712">
        <f>IF(Registros[[#This Row],[idade]]&lt;18,23.99,IF(Registros[[#This Row],[idade]]&lt;=25,49.9,IF(Registros[[#This Row],[idade]]&lt;=50,145.2,175.45)))</f>
        <v>49.9</v>
      </c>
      <c r="Q6712">
        <v>3</v>
      </c>
      <c r="R6712">
        <v>22</v>
      </c>
      <c r="T6712">
        <v>1</v>
      </c>
      <c r="U6712" t="s">
        <v>3</v>
      </c>
      <c r="V6712" t="s">
        <v>21</v>
      </c>
    </row>
    <row r="6713" spans="1:22" x14ac:dyDescent="0.3">
      <c r="A6713">
        <v>6712</v>
      </c>
      <c r="B6713">
        <v>93267980315</v>
      </c>
      <c r="C6713">
        <v>6</v>
      </c>
      <c r="D6713" s="1">
        <v>34837</v>
      </c>
      <c r="E6713" s="3">
        <f>2023-YEAR(Registros[[#This Row],[data_nascimento]])</f>
        <v>28</v>
      </c>
      <c r="F6713" s="1">
        <v>44090</v>
      </c>
      <c r="H6713">
        <v>220</v>
      </c>
      <c r="I6713">
        <v>14</v>
      </c>
      <c r="J6713" s="3">
        <v>2297.4</v>
      </c>
      <c r="K6713">
        <v>3.7199999999999998</v>
      </c>
      <c r="L6713">
        <v>4923</v>
      </c>
      <c r="M6713">
        <f>Registros[[#This Row],[salario]]*0.06</f>
        <v>295.38</v>
      </c>
      <c r="N6713">
        <f>Registros[[#This Row],[salario]]*5%</f>
        <v>246.15</v>
      </c>
      <c r="O6713">
        <f>IF(Registros[[#This Row],[idade]]&lt;18,311.43,IF(Registros[[#This Row],[idade]]&lt;=25,488.58,IF(Registros[[#This Row],[idade]]&lt;=50,772.77,850.05)))</f>
        <v>772.77</v>
      </c>
      <c r="P6713">
        <f>IF(Registros[[#This Row],[idade]]&lt;18,23.99,IF(Registros[[#This Row],[idade]]&lt;=25,49.9,IF(Registros[[#This Row],[idade]]&lt;=50,145.2,175.45)))</f>
        <v>145.19999999999999</v>
      </c>
      <c r="Q6713">
        <v>3</v>
      </c>
      <c r="R6713">
        <v>15</v>
      </c>
      <c r="T6713">
        <v>2</v>
      </c>
      <c r="U6713" t="s">
        <v>2</v>
      </c>
      <c r="V6713" t="s">
        <v>21</v>
      </c>
    </row>
    <row r="6714" spans="1:22" x14ac:dyDescent="0.3">
      <c r="A6714">
        <v>6713</v>
      </c>
      <c r="B6714">
        <v>71685627333</v>
      </c>
      <c r="C6714">
        <v>4</v>
      </c>
      <c r="D6714" s="1">
        <v>28648</v>
      </c>
      <c r="E6714" s="3">
        <f>2023-YEAR(Registros[[#This Row],[data_nascimento]])</f>
        <v>45</v>
      </c>
      <c r="F6714" s="1">
        <v>44090</v>
      </c>
      <c r="H6714">
        <v>220</v>
      </c>
      <c r="I6714">
        <v>8</v>
      </c>
      <c r="J6714" s="3">
        <v>718.66666666666663</v>
      </c>
      <c r="K6714">
        <v>7.4399999999999995</v>
      </c>
      <c r="L6714">
        <v>2695</v>
      </c>
      <c r="M6714">
        <f>Registros[[#This Row],[salario]]*0.06</f>
        <v>161.69999999999999</v>
      </c>
      <c r="N6714">
        <f>Registros[[#This Row],[salario]]*5%</f>
        <v>134.75</v>
      </c>
      <c r="O6714">
        <f>IF(Registros[[#This Row],[idade]]&lt;18,311.43,IF(Registros[[#This Row],[idade]]&lt;=25,488.58,IF(Registros[[#This Row],[idade]]&lt;=50,772.77,850.05)))</f>
        <v>772.77</v>
      </c>
      <c r="P6714">
        <f>IF(Registros[[#This Row],[idade]]&lt;18,23.99,IF(Registros[[#This Row],[idade]]&lt;=25,49.9,IF(Registros[[#This Row],[idade]]&lt;=50,145.2,175.45)))</f>
        <v>145.19999999999999</v>
      </c>
      <c r="Q6714">
        <v>2</v>
      </c>
      <c r="R6714">
        <v>25</v>
      </c>
      <c r="T6714">
        <v>1</v>
      </c>
      <c r="U6714" t="s">
        <v>3</v>
      </c>
      <c r="V6714" t="s">
        <v>22</v>
      </c>
    </row>
    <row r="6715" spans="1:22" x14ac:dyDescent="0.3">
      <c r="A6715">
        <v>6714</v>
      </c>
      <c r="B6715">
        <v>62378806092</v>
      </c>
      <c r="C6715">
        <v>4</v>
      </c>
      <c r="D6715" s="1">
        <v>30438</v>
      </c>
      <c r="E6715" s="3">
        <f>2023-YEAR(Registros[[#This Row],[data_nascimento]])</f>
        <v>40</v>
      </c>
      <c r="F6715" s="1">
        <v>44090</v>
      </c>
      <c r="H6715">
        <v>220</v>
      </c>
      <c r="I6715">
        <v>20</v>
      </c>
      <c r="J6715" s="3">
        <v>4064.6666666666665</v>
      </c>
      <c r="K6715">
        <v>17.36</v>
      </c>
      <c r="L6715">
        <v>6097</v>
      </c>
      <c r="M6715">
        <f>Registros[[#This Row],[salario]]*0.06</f>
        <v>365.82</v>
      </c>
      <c r="N6715">
        <f>Registros[[#This Row],[salario]]*5%</f>
        <v>304.85000000000002</v>
      </c>
      <c r="O6715">
        <f>IF(Registros[[#This Row],[idade]]&lt;18,311.43,IF(Registros[[#This Row],[idade]]&lt;=25,488.58,IF(Registros[[#This Row],[idade]]&lt;=50,772.77,850.05)))</f>
        <v>772.77</v>
      </c>
      <c r="P6715">
        <f>IF(Registros[[#This Row],[idade]]&lt;18,23.99,IF(Registros[[#This Row],[idade]]&lt;=25,49.9,IF(Registros[[#This Row],[idade]]&lt;=50,145.2,175.45)))</f>
        <v>145.19999999999999</v>
      </c>
      <c r="Q6715">
        <v>5</v>
      </c>
      <c r="R6715">
        <v>20</v>
      </c>
      <c r="T6715">
        <v>1</v>
      </c>
      <c r="U6715" t="s">
        <v>2</v>
      </c>
      <c r="V6715" t="s">
        <v>21</v>
      </c>
    </row>
    <row r="6716" spans="1:22" x14ac:dyDescent="0.3">
      <c r="A6716">
        <v>6715</v>
      </c>
      <c r="B6716">
        <v>17019213469</v>
      </c>
      <c r="C6716">
        <v>4</v>
      </c>
      <c r="D6716" s="1">
        <v>35248</v>
      </c>
      <c r="E6716" s="3">
        <f>2023-YEAR(Registros[[#This Row],[data_nascimento]])</f>
        <v>27</v>
      </c>
      <c r="F6716" s="1">
        <v>44090</v>
      </c>
      <c r="H6716">
        <v>220</v>
      </c>
      <c r="I6716">
        <v>1</v>
      </c>
      <c r="J6716" s="3">
        <v>94.3</v>
      </c>
      <c r="K6716">
        <v>18.600000000000001</v>
      </c>
      <c r="L6716">
        <v>2829</v>
      </c>
      <c r="M6716">
        <f>Registros[[#This Row],[salario]]*0.06</f>
        <v>169.73999999999998</v>
      </c>
      <c r="N6716">
        <f>Registros[[#This Row],[salario]]*5%</f>
        <v>141.45000000000002</v>
      </c>
      <c r="O6716">
        <f>IF(Registros[[#This Row],[idade]]&lt;18,311.43,IF(Registros[[#This Row],[idade]]&lt;=25,488.58,IF(Registros[[#This Row],[idade]]&lt;=50,772.77,850.05)))</f>
        <v>772.77</v>
      </c>
      <c r="P6716">
        <f>IF(Registros[[#This Row],[idade]]&lt;18,23.99,IF(Registros[[#This Row],[idade]]&lt;=25,49.9,IF(Registros[[#This Row],[idade]]&lt;=50,145.2,175.45)))</f>
        <v>145.19999999999999</v>
      </c>
      <c r="Q6716">
        <v>4</v>
      </c>
      <c r="R6716">
        <v>4</v>
      </c>
      <c r="T6716">
        <v>3</v>
      </c>
      <c r="U6716" t="s">
        <v>2</v>
      </c>
      <c r="V6716" t="s">
        <v>18</v>
      </c>
    </row>
    <row r="6717" spans="1:22" x14ac:dyDescent="0.3">
      <c r="A6717">
        <v>6716</v>
      </c>
      <c r="B6717">
        <v>53020717034</v>
      </c>
      <c r="C6717">
        <v>4</v>
      </c>
      <c r="D6717" s="1">
        <v>38213</v>
      </c>
      <c r="E6717" s="3">
        <f>2023-YEAR(Registros[[#This Row],[data_nascimento]])</f>
        <v>19</v>
      </c>
      <c r="F6717" s="1">
        <v>44090</v>
      </c>
      <c r="H6717">
        <v>220</v>
      </c>
      <c r="I6717">
        <v>14</v>
      </c>
      <c r="J6717" s="3">
        <v>3008.1333333333332</v>
      </c>
      <c r="K6717">
        <v>18.600000000000001</v>
      </c>
      <c r="L6717">
        <v>6446</v>
      </c>
      <c r="M6717">
        <f>Registros[[#This Row],[salario]]*0.06</f>
        <v>386.76</v>
      </c>
      <c r="N6717">
        <f>Registros[[#This Row],[salario]]*5%</f>
        <v>322.3</v>
      </c>
      <c r="O6717">
        <f>IF(Registros[[#This Row],[idade]]&lt;18,311.43,IF(Registros[[#This Row],[idade]]&lt;=25,488.58,IF(Registros[[#This Row],[idade]]&lt;=50,772.77,850.05)))</f>
        <v>488.58</v>
      </c>
      <c r="P6717">
        <f>IF(Registros[[#This Row],[idade]]&lt;18,23.99,IF(Registros[[#This Row],[idade]]&lt;=25,49.9,IF(Registros[[#This Row],[idade]]&lt;=50,145.2,175.45)))</f>
        <v>49.9</v>
      </c>
      <c r="Q6717">
        <v>1</v>
      </c>
      <c r="R6717">
        <v>10</v>
      </c>
      <c r="T6717">
        <v>3</v>
      </c>
      <c r="U6717" t="s">
        <v>2</v>
      </c>
      <c r="V6717" t="s">
        <v>22</v>
      </c>
    </row>
    <row r="6718" spans="1:22" x14ac:dyDescent="0.3">
      <c r="A6718">
        <v>6717</v>
      </c>
      <c r="B6718">
        <v>17084417606</v>
      </c>
      <c r="C6718">
        <v>4</v>
      </c>
      <c r="D6718" s="1">
        <v>30449</v>
      </c>
      <c r="E6718" s="3">
        <f>2023-YEAR(Registros[[#This Row],[data_nascimento]])</f>
        <v>40</v>
      </c>
      <c r="F6718" s="1">
        <v>44090</v>
      </c>
      <c r="H6718">
        <v>220</v>
      </c>
      <c r="I6718">
        <v>5</v>
      </c>
      <c r="J6718" s="3">
        <v>1026.6666666666667</v>
      </c>
      <c r="K6718">
        <v>12.4</v>
      </c>
      <c r="L6718">
        <v>6160</v>
      </c>
      <c r="M6718">
        <f>Registros[[#This Row],[salario]]*0.06</f>
        <v>369.59999999999997</v>
      </c>
      <c r="N6718">
        <f>Registros[[#This Row],[salario]]*5%</f>
        <v>308</v>
      </c>
      <c r="O6718">
        <f>IF(Registros[[#This Row],[idade]]&lt;18,311.43,IF(Registros[[#This Row],[idade]]&lt;=25,488.58,IF(Registros[[#This Row],[idade]]&lt;=50,772.77,850.05)))</f>
        <v>772.77</v>
      </c>
      <c r="P6718">
        <f>IF(Registros[[#This Row],[idade]]&lt;18,23.99,IF(Registros[[#This Row],[idade]]&lt;=25,49.9,IF(Registros[[#This Row],[idade]]&lt;=50,145.2,175.45)))</f>
        <v>145.19999999999999</v>
      </c>
      <c r="Q6718">
        <v>5</v>
      </c>
      <c r="R6718">
        <v>27</v>
      </c>
      <c r="T6718">
        <v>3</v>
      </c>
      <c r="U6718" t="s">
        <v>3</v>
      </c>
      <c r="V6718" t="s">
        <v>22</v>
      </c>
    </row>
    <row r="6719" spans="1:22" x14ac:dyDescent="0.3">
      <c r="A6719">
        <v>6718</v>
      </c>
      <c r="B6719">
        <v>93952804251</v>
      </c>
      <c r="C6719">
        <v>6</v>
      </c>
      <c r="D6719" s="1">
        <v>33639</v>
      </c>
      <c r="E6719" s="3">
        <f>2023-YEAR(Registros[[#This Row],[data_nascimento]])</f>
        <v>31</v>
      </c>
      <c r="F6719" s="1">
        <v>44090</v>
      </c>
      <c r="H6719">
        <v>220</v>
      </c>
      <c r="I6719">
        <v>8</v>
      </c>
      <c r="J6719" s="3">
        <v>371.46666666666664</v>
      </c>
      <c r="K6719">
        <v>12.4</v>
      </c>
      <c r="L6719">
        <v>1393</v>
      </c>
      <c r="M6719">
        <f>Registros[[#This Row],[salario]]*0.06</f>
        <v>83.58</v>
      </c>
      <c r="N6719">
        <f>Registros[[#This Row],[salario]]*5%</f>
        <v>69.650000000000006</v>
      </c>
      <c r="O6719">
        <f>IF(Registros[[#This Row],[idade]]&lt;18,311.43,IF(Registros[[#This Row],[idade]]&lt;=25,488.58,IF(Registros[[#This Row],[idade]]&lt;=50,772.77,850.05)))</f>
        <v>772.77</v>
      </c>
      <c r="P6719">
        <f>IF(Registros[[#This Row],[idade]]&lt;18,23.99,IF(Registros[[#This Row],[idade]]&lt;=25,49.9,IF(Registros[[#This Row],[idade]]&lt;=50,145.2,175.45)))</f>
        <v>145.19999999999999</v>
      </c>
      <c r="Q6719">
        <v>1</v>
      </c>
      <c r="R6719">
        <v>27</v>
      </c>
      <c r="T6719">
        <v>1</v>
      </c>
      <c r="U6719" t="s">
        <v>3</v>
      </c>
      <c r="V6719" t="s">
        <v>22</v>
      </c>
    </row>
    <row r="6720" spans="1:22" x14ac:dyDescent="0.3">
      <c r="A6720">
        <v>6719</v>
      </c>
      <c r="B6720">
        <v>27753602384</v>
      </c>
      <c r="C6720">
        <v>4</v>
      </c>
      <c r="D6720" s="1">
        <v>32480</v>
      </c>
      <c r="E6720" s="3">
        <f>2023-YEAR(Registros[[#This Row],[data_nascimento]])</f>
        <v>35</v>
      </c>
      <c r="F6720" s="1">
        <v>44090</v>
      </c>
      <c r="H6720">
        <v>220</v>
      </c>
      <c r="I6720">
        <v>13</v>
      </c>
      <c r="J6720" s="3">
        <v>1983.3666666666666</v>
      </c>
      <c r="K6720">
        <v>17.36</v>
      </c>
      <c r="L6720">
        <v>4577</v>
      </c>
      <c r="M6720">
        <f>Registros[[#This Row],[salario]]*0.06</f>
        <v>274.62</v>
      </c>
      <c r="N6720">
        <f>Registros[[#This Row],[salario]]*5%</f>
        <v>228.85000000000002</v>
      </c>
      <c r="O6720">
        <f>IF(Registros[[#This Row],[idade]]&lt;18,311.43,IF(Registros[[#This Row],[idade]]&lt;=25,488.58,IF(Registros[[#This Row],[idade]]&lt;=50,772.77,850.05)))</f>
        <v>772.77</v>
      </c>
      <c r="P6720">
        <f>IF(Registros[[#This Row],[idade]]&lt;18,23.99,IF(Registros[[#This Row],[idade]]&lt;=25,49.9,IF(Registros[[#This Row],[idade]]&lt;=50,145.2,175.45)))</f>
        <v>145.19999999999999</v>
      </c>
      <c r="Q6720">
        <v>2</v>
      </c>
      <c r="R6720">
        <v>27</v>
      </c>
      <c r="T6720">
        <v>1</v>
      </c>
      <c r="U6720" t="s">
        <v>3</v>
      </c>
      <c r="V6720" t="s">
        <v>21</v>
      </c>
    </row>
    <row r="6721" spans="1:22" x14ac:dyDescent="0.3">
      <c r="A6721">
        <v>6720</v>
      </c>
      <c r="B6721">
        <v>34736670570</v>
      </c>
      <c r="C6721">
        <v>4</v>
      </c>
      <c r="D6721" s="1">
        <v>30014</v>
      </c>
      <c r="E6721" s="3">
        <f>2023-YEAR(Registros[[#This Row],[data_nascimento]])</f>
        <v>41</v>
      </c>
      <c r="F6721" s="1">
        <v>44090</v>
      </c>
      <c r="H6721">
        <v>220</v>
      </c>
      <c r="I6721">
        <v>19</v>
      </c>
      <c r="J6721" s="3">
        <v>2178.666666666667</v>
      </c>
      <c r="K6721">
        <v>22.32</v>
      </c>
      <c r="L6721">
        <v>3440</v>
      </c>
      <c r="M6721">
        <f>Registros[[#This Row],[salario]]*0.06</f>
        <v>206.4</v>
      </c>
      <c r="N6721">
        <f>Registros[[#This Row],[salario]]*5%</f>
        <v>172</v>
      </c>
      <c r="O6721">
        <f>IF(Registros[[#This Row],[idade]]&lt;18,311.43,IF(Registros[[#This Row],[idade]]&lt;=25,488.58,IF(Registros[[#This Row],[idade]]&lt;=50,772.77,850.05)))</f>
        <v>772.77</v>
      </c>
      <c r="P6721">
        <f>IF(Registros[[#This Row],[idade]]&lt;18,23.99,IF(Registros[[#This Row],[idade]]&lt;=25,49.9,IF(Registros[[#This Row],[idade]]&lt;=50,145.2,175.45)))</f>
        <v>145.19999999999999</v>
      </c>
      <c r="Q6721">
        <v>5</v>
      </c>
      <c r="R6721">
        <v>1</v>
      </c>
      <c r="T6721">
        <v>3</v>
      </c>
      <c r="U6721" t="s">
        <v>2</v>
      </c>
      <c r="V6721" t="s">
        <v>22</v>
      </c>
    </row>
    <row r="6722" spans="1:22" x14ac:dyDescent="0.3">
      <c r="A6722">
        <v>6721</v>
      </c>
      <c r="B6722">
        <v>76998341688</v>
      </c>
      <c r="C6722">
        <v>6</v>
      </c>
      <c r="D6722" s="1">
        <v>31873</v>
      </c>
      <c r="E6722" s="3">
        <f>2023-YEAR(Registros[[#This Row],[data_nascimento]])</f>
        <v>36</v>
      </c>
      <c r="F6722" s="1">
        <v>44090</v>
      </c>
      <c r="H6722">
        <v>220</v>
      </c>
      <c r="I6722">
        <v>1</v>
      </c>
      <c r="J6722" s="3">
        <v>66.333333333333329</v>
      </c>
      <c r="K6722">
        <v>17.36</v>
      </c>
      <c r="L6722">
        <v>1990</v>
      </c>
      <c r="M6722">
        <f>Registros[[#This Row],[salario]]*0.06</f>
        <v>119.39999999999999</v>
      </c>
      <c r="N6722">
        <f>Registros[[#This Row],[salario]]*5%</f>
        <v>99.5</v>
      </c>
      <c r="O6722">
        <f>IF(Registros[[#This Row],[idade]]&lt;18,311.43,IF(Registros[[#This Row],[idade]]&lt;=25,488.58,IF(Registros[[#This Row],[idade]]&lt;=50,772.77,850.05)))</f>
        <v>772.77</v>
      </c>
      <c r="P6722">
        <f>IF(Registros[[#This Row],[idade]]&lt;18,23.99,IF(Registros[[#This Row],[idade]]&lt;=25,49.9,IF(Registros[[#This Row],[idade]]&lt;=50,145.2,175.45)))</f>
        <v>145.19999999999999</v>
      </c>
      <c r="Q6722">
        <v>1</v>
      </c>
      <c r="R6722">
        <v>15</v>
      </c>
      <c r="T6722">
        <v>3</v>
      </c>
      <c r="U6722" t="s">
        <v>3</v>
      </c>
      <c r="V6722" t="s">
        <v>19</v>
      </c>
    </row>
    <row r="6723" spans="1:22" x14ac:dyDescent="0.3">
      <c r="A6723">
        <v>6722</v>
      </c>
      <c r="B6723">
        <v>31552858895</v>
      </c>
      <c r="C6723">
        <v>4</v>
      </c>
      <c r="D6723" s="1">
        <v>33133</v>
      </c>
      <c r="E6723" s="3">
        <f>2023-YEAR(Registros[[#This Row],[data_nascimento]])</f>
        <v>33</v>
      </c>
      <c r="F6723" s="1">
        <v>44090</v>
      </c>
      <c r="H6723">
        <v>220</v>
      </c>
      <c r="I6723">
        <v>13</v>
      </c>
      <c r="J6723" s="3">
        <v>2383.7666666666669</v>
      </c>
      <c r="K6723">
        <v>18.600000000000001</v>
      </c>
      <c r="L6723">
        <v>5501</v>
      </c>
      <c r="M6723">
        <f>Registros[[#This Row],[salario]]*0.06</f>
        <v>330.06</v>
      </c>
      <c r="N6723">
        <f>Registros[[#This Row],[salario]]*5%</f>
        <v>275.05</v>
      </c>
      <c r="O6723">
        <f>IF(Registros[[#This Row],[idade]]&lt;18,311.43,IF(Registros[[#This Row],[idade]]&lt;=25,488.58,IF(Registros[[#This Row],[idade]]&lt;=50,772.77,850.05)))</f>
        <v>772.77</v>
      </c>
      <c r="P6723">
        <f>IF(Registros[[#This Row],[idade]]&lt;18,23.99,IF(Registros[[#This Row],[idade]]&lt;=25,49.9,IF(Registros[[#This Row],[idade]]&lt;=50,145.2,175.45)))</f>
        <v>145.19999999999999</v>
      </c>
      <c r="Q6723">
        <v>4</v>
      </c>
      <c r="R6723">
        <v>2</v>
      </c>
      <c r="T6723">
        <v>1</v>
      </c>
      <c r="U6723" t="s">
        <v>3</v>
      </c>
      <c r="V6723" t="s">
        <v>18</v>
      </c>
    </row>
    <row r="6724" spans="1:22" x14ac:dyDescent="0.3">
      <c r="A6724">
        <v>6723</v>
      </c>
      <c r="B6724">
        <v>21418856060</v>
      </c>
      <c r="C6724">
        <v>4</v>
      </c>
      <c r="D6724" s="1">
        <v>29903</v>
      </c>
      <c r="E6724" s="3">
        <f>2023-YEAR(Registros[[#This Row],[data_nascimento]])</f>
        <v>42</v>
      </c>
      <c r="F6724" s="1">
        <v>44090</v>
      </c>
      <c r="H6724">
        <v>220</v>
      </c>
      <c r="I6724">
        <v>20</v>
      </c>
      <c r="J6724" s="3">
        <v>3020.6666666666665</v>
      </c>
      <c r="K6724">
        <v>3.7199999999999998</v>
      </c>
      <c r="L6724">
        <v>4531</v>
      </c>
      <c r="M6724">
        <f>Registros[[#This Row],[salario]]*0.06</f>
        <v>271.86</v>
      </c>
      <c r="N6724">
        <f>Registros[[#This Row],[salario]]*5%</f>
        <v>226.55</v>
      </c>
      <c r="O6724">
        <f>IF(Registros[[#This Row],[idade]]&lt;18,311.43,IF(Registros[[#This Row],[idade]]&lt;=25,488.58,IF(Registros[[#This Row],[idade]]&lt;=50,772.77,850.05)))</f>
        <v>772.77</v>
      </c>
      <c r="P6724">
        <f>IF(Registros[[#This Row],[idade]]&lt;18,23.99,IF(Registros[[#This Row],[idade]]&lt;=25,49.9,IF(Registros[[#This Row],[idade]]&lt;=50,145.2,175.45)))</f>
        <v>145.19999999999999</v>
      </c>
      <c r="Q6724">
        <v>2</v>
      </c>
      <c r="R6724">
        <v>11</v>
      </c>
      <c r="T6724">
        <v>3</v>
      </c>
      <c r="U6724" t="s">
        <v>3</v>
      </c>
      <c r="V6724" t="s">
        <v>22</v>
      </c>
    </row>
    <row r="6725" spans="1:22" x14ac:dyDescent="0.3">
      <c r="A6725">
        <v>6724</v>
      </c>
      <c r="B6725">
        <v>56652344727</v>
      </c>
      <c r="C6725">
        <v>5</v>
      </c>
      <c r="D6725" s="1">
        <v>35219</v>
      </c>
      <c r="E6725" s="3">
        <f>2023-YEAR(Registros[[#This Row],[data_nascimento]])</f>
        <v>27</v>
      </c>
      <c r="F6725" s="1">
        <v>44090</v>
      </c>
      <c r="H6725">
        <v>220</v>
      </c>
      <c r="I6725">
        <v>20</v>
      </c>
      <c r="J6725" s="3">
        <v>4045.3333333333335</v>
      </c>
      <c r="K6725">
        <v>12.4</v>
      </c>
      <c r="L6725">
        <v>6068</v>
      </c>
      <c r="M6725">
        <f>Registros[[#This Row],[salario]]*0.06</f>
        <v>364.08</v>
      </c>
      <c r="N6725">
        <f>Registros[[#This Row],[salario]]*5%</f>
        <v>303.40000000000003</v>
      </c>
      <c r="O6725">
        <f>IF(Registros[[#This Row],[idade]]&lt;18,311.43,IF(Registros[[#This Row],[idade]]&lt;=25,488.58,IF(Registros[[#This Row],[idade]]&lt;=50,772.77,850.05)))</f>
        <v>772.77</v>
      </c>
      <c r="P6725">
        <f>IF(Registros[[#This Row],[idade]]&lt;18,23.99,IF(Registros[[#This Row],[idade]]&lt;=25,49.9,IF(Registros[[#This Row],[idade]]&lt;=50,145.2,175.45)))</f>
        <v>145.19999999999999</v>
      </c>
      <c r="Q6725">
        <v>4</v>
      </c>
      <c r="R6725">
        <v>17</v>
      </c>
      <c r="T6725">
        <v>3</v>
      </c>
      <c r="U6725" t="s">
        <v>3</v>
      </c>
      <c r="V6725" t="s">
        <v>22</v>
      </c>
    </row>
    <row r="6726" spans="1:22" x14ac:dyDescent="0.3">
      <c r="A6726">
        <v>6725</v>
      </c>
      <c r="B6726">
        <v>60625097403</v>
      </c>
      <c r="C6726">
        <v>4</v>
      </c>
      <c r="D6726" s="1">
        <v>37110</v>
      </c>
      <c r="E6726" s="3">
        <f>2023-YEAR(Registros[[#This Row],[data_nascimento]])</f>
        <v>22</v>
      </c>
      <c r="F6726" s="1">
        <v>44090</v>
      </c>
      <c r="H6726">
        <v>220</v>
      </c>
      <c r="I6726">
        <v>1</v>
      </c>
      <c r="J6726" s="3">
        <v>139.56666666666666</v>
      </c>
      <c r="K6726">
        <v>22.32</v>
      </c>
      <c r="L6726">
        <v>4187</v>
      </c>
      <c r="M6726">
        <f>Registros[[#This Row],[salario]]*0.06</f>
        <v>251.22</v>
      </c>
      <c r="N6726">
        <f>Registros[[#This Row],[salario]]*5%</f>
        <v>209.35000000000002</v>
      </c>
      <c r="O6726">
        <f>IF(Registros[[#This Row],[idade]]&lt;18,311.43,IF(Registros[[#This Row],[idade]]&lt;=25,488.58,IF(Registros[[#This Row],[idade]]&lt;=50,772.77,850.05)))</f>
        <v>488.58</v>
      </c>
      <c r="P6726">
        <f>IF(Registros[[#This Row],[idade]]&lt;18,23.99,IF(Registros[[#This Row],[idade]]&lt;=25,49.9,IF(Registros[[#This Row],[idade]]&lt;=50,145.2,175.45)))</f>
        <v>49.9</v>
      </c>
      <c r="Q6726">
        <v>5</v>
      </c>
      <c r="R6726">
        <v>20</v>
      </c>
      <c r="T6726">
        <v>3</v>
      </c>
      <c r="U6726" t="s">
        <v>3</v>
      </c>
      <c r="V6726" t="s">
        <v>21</v>
      </c>
    </row>
    <row r="6727" spans="1:22" x14ac:dyDescent="0.3">
      <c r="A6727">
        <v>6726</v>
      </c>
      <c r="B6727">
        <v>23822003856</v>
      </c>
      <c r="C6727">
        <v>4</v>
      </c>
      <c r="D6727" s="1">
        <v>35149</v>
      </c>
      <c r="E6727" s="3">
        <f>2023-YEAR(Registros[[#This Row],[data_nascimento]])</f>
        <v>27</v>
      </c>
      <c r="F6727" s="1">
        <v>44090</v>
      </c>
      <c r="H6727">
        <v>220</v>
      </c>
      <c r="I6727">
        <v>13</v>
      </c>
      <c r="J6727" s="3">
        <v>1593.3666666666666</v>
      </c>
      <c r="K6727">
        <v>14.879999999999999</v>
      </c>
      <c r="L6727">
        <v>3677</v>
      </c>
      <c r="M6727">
        <f>Registros[[#This Row],[salario]]*0.06</f>
        <v>220.62</v>
      </c>
      <c r="N6727">
        <f>Registros[[#This Row],[salario]]*5%</f>
        <v>183.85000000000002</v>
      </c>
      <c r="O6727">
        <f>IF(Registros[[#This Row],[idade]]&lt;18,311.43,IF(Registros[[#This Row],[idade]]&lt;=25,488.58,IF(Registros[[#This Row],[idade]]&lt;=50,772.77,850.05)))</f>
        <v>772.77</v>
      </c>
      <c r="P6727">
        <f>IF(Registros[[#This Row],[idade]]&lt;18,23.99,IF(Registros[[#This Row],[idade]]&lt;=25,49.9,IF(Registros[[#This Row],[idade]]&lt;=50,145.2,175.45)))</f>
        <v>145.19999999999999</v>
      </c>
      <c r="Q6727">
        <v>3</v>
      </c>
      <c r="R6727">
        <v>7</v>
      </c>
      <c r="T6727">
        <v>1</v>
      </c>
      <c r="U6727" t="s">
        <v>3</v>
      </c>
      <c r="V6727" t="s">
        <v>19</v>
      </c>
    </row>
    <row r="6728" spans="1:22" x14ac:dyDescent="0.3">
      <c r="A6728">
        <v>6727</v>
      </c>
      <c r="B6728">
        <v>37536459156</v>
      </c>
      <c r="C6728">
        <v>4</v>
      </c>
      <c r="D6728" s="1">
        <v>35821</v>
      </c>
      <c r="E6728" s="3">
        <f>2023-YEAR(Registros[[#This Row],[data_nascimento]])</f>
        <v>25</v>
      </c>
      <c r="F6728" s="1">
        <v>44090</v>
      </c>
      <c r="H6728">
        <v>220</v>
      </c>
      <c r="I6728">
        <v>17</v>
      </c>
      <c r="J6728" s="3">
        <v>4064.1333333333332</v>
      </c>
      <c r="K6728">
        <v>1.24</v>
      </c>
      <c r="L6728">
        <v>7172</v>
      </c>
      <c r="M6728">
        <f>Registros[[#This Row],[salario]]*0.06</f>
        <v>430.32</v>
      </c>
      <c r="N6728">
        <f>Registros[[#This Row],[salario]]*5%</f>
        <v>358.6</v>
      </c>
      <c r="O6728">
        <f>IF(Registros[[#This Row],[idade]]&lt;18,311.43,IF(Registros[[#This Row],[idade]]&lt;=25,488.58,IF(Registros[[#This Row],[idade]]&lt;=50,772.77,850.05)))</f>
        <v>488.58</v>
      </c>
      <c r="P6728">
        <f>IF(Registros[[#This Row],[idade]]&lt;18,23.99,IF(Registros[[#This Row],[idade]]&lt;=25,49.9,IF(Registros[[#This Row],[idade]]&lt;=50,145.2,175.45)))</f>
        <v>49.9</v>
      </c>
      <c r="Q6728">
        <v>2</v>
      </c>
      <c r="R6728">
        <v>22</v>
      </c>
      <c r="T6728">
        <v>3</v>
      </c>
      <c r="U6728" t="s">
        <v>2</v>
      </c>
      <c r="V6728" t="s">
        <v>20</v>
      </c>
    </row>
    <row r="6729" spans="1:22" x14ac:dyDescent="0.3">
      <c r="A6729">
        <v>6728</v>
      </c>
      <c r="B6729">
        <v>87519240425</v>
      </c>
      <c r="C6729">
        <v>7</v>
      </c>
      <c r="D6729" s="1">
        <v>35197</v>
      </c>
      <c r="E6729" s="3">
        <f>2023-YEAR(Registros[[#This Row],[data_nascimento]])</f>
        <v>27</v>
      </c>
      <c r="F6729" s="1">
        <v>44090</v>
      </c>
      <c r="H6729">
        <v>220</v>
      </c>
      <c r="I6729">
        <v>1</v>
      </c>
      <c r="J6729" s="3">
        <v>146.69999999999999</v>
      </c>
      <c r="K6729">
        <v>1.24</v>
      </c>
      <c r="L6729">
        <v>4401</v>
      </c>
      <c r="M6729">
        <f>Registros[[#This Row],[salario]]*0.06</f>
        <v>264.06</v>
      </c>
      <c r="N6729">
        <f>Registros[[#This Row],[salario]]*5%</f>
        <v>220.05</v>
      </c>
      <c r="O6729">
        <f>IF(Registros[[#This Row],[idade]]&lt;18,311.43,IF(Registros[[#This Row],[idade]]&lt;=25,488.58,IF(Registros[[#This Row],[idade]]&lt;=50,772.77,850.05)))</f>
        <v>772.77</v>
      </c>
      <c r="P6729">
        <f>IF(Registros[[#This Row],[idade]]&lt;18,23.99,IF(Registros[[#This Row],[idade]]&lt;=25,49.9,IF(Registros[[#This Row],[idade]]&lt;=50,145.2,175.45)))</f>
        <v>145.19999999999999</v>
      </c>
      <c r="Q6729">
        <v>1</v>
      </c>
      <c r="R6729">
        <v>3</v>
      </c>
      <c r="T6729">
        <v>2</v>
      </c>
      <c r="U6729" t="s">
        <v>2</v>
      </c>
      <c r="V6729" t="s">
        <v>22</v>
      </c>
    </row>
    <row r="6730" spans="1:22" x14ac:dyDescent="0.3">
      <c r="A6730">
        <v>6729</v>
      </c>
      <c r="B6730">
        <v>41576591633</v>
      </c>
      <c r="C6730">
        <v>6</v>
      </c>
      <c r="D6730" s="1">
        <v>31900</v>
      </c>
      <c r="E6730" s="3">
        <f>2023-YEAR(Registros[[#This Row],[data_nascimento]])</f>
        <v>36</v>
      </c>
      <c r="F6730" s="1">
        <v>44090</v>
      </c>
      <c r="H6730">
        <v>220</v>
      </c>
      <c r="I6730">
        <v>15</v>
      </c>
      <c r="J6730" s="3">
        <v>2392</v>
      </c>
      <c r="K6730">
        <v>19.84</v>
      </c>
      <c r="L6730">
        <v>4784</v>
      </c>
      <c r="M6730">
        <f>Registros[[#This Row],[salario]]*0.06</f>
        <v>287.03999999999996</v>
      </c>
      <c r="N6730">
        <f>Registros[[#This Row],[salario]]*5%</f>
        <v>239.20000000000002</v>
      </c>
      <c r="O6730">
        <f>IF(Registros[[#This Row],[idade]]&lt;18,311.43,IF(Registros[[#This Row],[idade]]&lt;=25,488.58,IF(Registros[[#This Row],[idade]]&lt;=50,772.77,850.05)))</f>
        <v>772.77</v>
      </c>
      <c r="P6730">
        <f>IF(Registros[[#This Row],[idade]]&lt;18,23.99,IF(Registros[[#This Row],[idade]]&lt;=25,49.9,IF(Registros[[#This Row],[idade]]&lt;=50,145.2,175.45)))</f>
        <v>145.19999999999999</v>
      </c>
      <c r="Q6730">
        <v>5</v>
      </c>
      <c r="R6730">
        <v>16</v>
      </c>
      <c r="T6730">
        <v>1</v>
      </c>
      <c r="U6730" t="s">
        <v>3</v>
      </c>
      <c r="V6730" t="s">
        <v>21</v>
      </c>
    </row>
    <row r="6731" spans="1:22" x14ac:dyDescent="0.3">
      <c r="A6731">
        <v>6730</v>
      </c>
      <c r="B6731">
        <v>76451825326</v>
      </c>
      <c r="C6731">
        <v>6</v>
      </c>
      <c r="D6731" s="1">
        <v>33518</v>
      </c>
      <c r="E6731" s="3">
        <f>2023-YEAR(Registros[[#This Row],[data_nascimento]])</f>
        <v>32</v>
      </c>
      <c r="F6731" s="1">
        <v>44090</v>
      </c>
      <c r="H6731">
        <v>220</v>
      </c>
      <c r="I6731">
        <v>15</v>
      </c>
      <c r="J6731" s="3">
        <v>2658</v>
      </c>
      <c r="K6731">
        <v>16.12</v>
      </c>
      <c r="L6731">
        <v>5316</v>
      </c>
      <c r="M6731">
        <f>Registros[[#This Row],[salario]]*0.06</f>
        <v>318.95999999999998</v>
      </c>
      <c r="N6731">
        <f>Registros[[#This Row],[salario]]*5%</f>
        <v>265.8</v>
      </c>
      <c r="O6731">
        <f>IF(Registros[[#This Row],[idade]]&lt;18,311.43,IF(Registros[[#This Row],[idade]]&lt;=25,488.58,IF(Registros[[#This Row],[idade]]&lt;=50,772.77,850.05)))</f>
        <v>772.77</v>
      </c>
      <c r="P6731">
        <f>IF(Registros[[#This Row],[idade]]&lt;18,23.99,IF(Registros[[#This Row],[idade]]&lt;=25,49.9,IF(Registros[[#This Row],[idade]]&lt;=50,145.2,175.45)))</f>
        <v>145.19999999999999</v>
      </c>
      <c r="Q6731">
        <v>1</v>
      </c>
      <c r="R6731">
        <v>25</v>
      </c>
      <c r="T6731">
        <v>1</v>
      </c>
      <c r="U6731" t="s">
        <v>3</v>
      </c>
      <c r="V6731" t="s">
        <v>20</v>
      </c>
    </row>
    <row r="6732" spans="1:22" x14ac:dyDescent="0.3">
      <c r="A6732">
        <v>6731</v>
      </c>
      <c r="B6732">
        <v>20620634771</v>
      </c>
      <c r="C6732">
        <v>5</v>
      </c>
      <c r="D6732" s="1">
        <v>36218</v>
      </c>
      <c r="E6732" s="3">
        <f>2023-YEAR(Registros[[#This Row],[data_nascimento]])</f>
        <v>24</v>
      </c>
      <c r="F6732" s="1">
        <v>44090</v>
      </c>
      <c r="H6732">
        <v>220</v>
      </c>
      <c r="I6732">
        <v>12</v>
      </c>
      <c r="J6732" s="3">
        <v>1519.6000000000001</v>
      </c>
      <c r="K6732">
        <v>7.4399999999999995</v>
      </c>
      <c r="L6732">
        <v>3799</v>
      </c>
      <c r="M6732">
        <f>Registros[[#This Row],[salario]]*0.06</f>
        <v>227.94</v>
      </c>
      <c r="N6732">
        <f>Registros[[#This Row],[salario]]*5%</f>
        <v>189.95000000000002</v>
      </c>
      <c r="O6732">
        <f>IF(Registros[[#This Row],[idade]]&lt;18,311.43,IF(Registros[[#This Row],[idade]]&lt;=25,488.58,IF(Registros[[#This Row],[idade]]&lt;=50,772.77,850.05)))</f>
        <v>488.58</v>
      </c>
      <c r="P6732">
        <f>IF(Registros[[#This Row],[idade]]&lt;18,23.99,IF(Registros[[#This Row],[idade]]&lt;=25,49.9,IF(Registros[[#This Row],[idade]]&lt;=50,145.2,175.45)))</f>
        <v>49.9</v>
      </c>
      <c r="Q6732">
        <v>5</v>
      </c>
      <c r="R6732">
        <v>14</v>
      </c>
      <c r="T6732">
        <v>2</v>
      </c>
      <c r="U6732" t="s">
        <v>2</v>
      </c>
      <c r="V6732" t="s">
        <v>18</v>
      </c>
    </row>
    <row r="6733" spans="1:22" x14ac:dyDescent="0.3">
      <c r="A6733">
        <v>6732</v>
      </c>
      <c r="B6733">
        <v>80418805400</v>
      </c>
      <c r="C6733">
        <v>4</v>
      </c>
      <c r="D6733" s="1">
        <v>35684</v>
      </c>
      <c r="E6733" s="3">
        <f>2023-YEAR(Registros[[#This Row],[data_nascimento]])</f>
        <v>26</v>
      </c>
      <c r="F6733" s="1">
        <v>44090</v>
      </c>
      <c r="H6733">
        <v>220</v>
      </c>
      <c r="I6733">
        <v>11</v>
      </c>
      <c r="J6733" s="3">
        <v>2466.5666666666666</v>
      </c>
      <c r="K6733">
        <v>4.96</v>
      </c>
      <c r="L6733">
        <v>6727</v>
      </c>
      <c r="M6733">
        <f>Registros[[#This Row],[salario]]*0.06</f>
        <v>403.62</v>
      </c>
      <c r="N6733">
        <f>Registros[[#This Row],[salario]]*5%</f>
        <v>336.35</v>
      </c>
      <c r="O6733">
        <f>IF(Registros[[#This Row],[idade]]&lt;18,311.43,IF(Registros[[#This Row],[idade]]&lt;=25,488.58,IF(Registros[[#This Row],[idade]]&lt;=50,772.77,850.05)))</f>
        <v>772.77</v>
      </c>
      <c r="P6733">
        <f>IF(Registros[[#This Row],[idade]]&lt;18,23.99,IF(Registros[[#This Row],[idade]]&lt;=25,49.9,IF(Registros[[#This Row],[idade]]&lt;=50,145.2,175.45)))</f>
        <v>145.19999999999999</v>
      </c>
      <c r="Q6733">
        <v>5</v>
      </c>
      <c r="R6733">
        <v>25</v>
      </c>
      <c r="T6733">
        <v>2</v>
      </c>
      <c r="U6733" t="s">
        <v>3</v>
      </c>
      <c r="V6733" t="s">
        <v>22</v>
      </c>
    </row>
    <row r="6734" spans="1:22" x14ac:dyDescent="0.3">
      <c r="A6734">
        <v>6733</v>
      </c>
      <c r="B6734">
        <v>50539935127</v>
      </c>
      <c r="C6734">
        <v>6</v>
      </c>
      <c r="D6734" s="1">
        <v>36930</v>
      </c>
      <c r="E6734" s="3">
        <f>2023-YEAR(Registros[[#This Row],[data_nascimento]])</f>
        <v>22</v>
      </c>
      <c r="F6734" s="1">
        <v>44090</v>
      </c>
      <c r="H6734">
        <v>220</v>
      </c>
      <c r="I6734">
        <v>12</v>
      </c>
      <c r="J6734" s="3">
        <v>1420</v>
      </c>
      <c r="K6734">
        <v>3.7199999999999998</v>
      </c>
      <c r="L6734">
        <v>3550</v>
      </c>
      <c r="M6734">
        <f>Registros[[#This Row],[salario]]*0.06</f>
        <v>213</v>
      </c>
      <c r="N6734">
        <f>Registros[[#This Row],[salario]]*5%</f>
        <v>177.5</v>
      </c>
      <c r="O6734">
        <f>IF(Registros[[#This Row],[idade]]&lt;18,311.43,IF(Registros[[#This Row],[idade]]&lt;=25,488.58,IF(Registros[[#This Row],[idade]]&lt;=50,772.77,850.05)))</f>
        <v>488.58</v>
      </c>
      <c r="P6734">
        <f>IF(Registros[[#This Row],[idade]]&lt;18,23.99,IF(Registros[[#This Row],[idade]]&lt;=25,49.9,IF(Registros[[#This Row],[idade]]&lt;=50,145.2,175.45)))</f>
        <v>49.9</v>
      </c>
      <c r="Q6734">
        <v>5</v>
      </c>
      <c r="R6734">
        <v>17</v>
      </c>
      <c r="T6734">
        <v>3</v>
      </c>
      <c r="U6734" t="s">
        <v>3</v>
      </c>
      <c r="V6734" t="s">
        <v>21</v>
      </c>
    </row>
    <row r="6735" spans="1:22" x14ac:dyDescent="0.3">
      <c r="A6735">
        <v>6734</v>
      </c>
      <c r="B6735">
        <v>69995664765</v>
      </c>
      <c r="C6735">
        <v>6</v>
      </c>
      <c r="D6735" s="1">
        <v>34306</v>
      </c>
      <c r="E6735" s="3">
        <f>2023-YEAR(Registros[[#This Row],[data_nascimento]])</f>
        <v>30</v>
      </c>
      <c r="F6735" s="1">
        <v>44090</v>
      </c>
      <c r="H6735">
        <v>220</v>
      </c>
      <c r="I6735">
        <v>8</v>
      </c>
      <c r="J6735" s="3">
        <v>973.33333333333337</v>
      </c>
      <c r="K6735">
        <v>12.4</v>
      </c>
      <c r="L6735">
        <v>3650</v>
      </c>
      <c r="M6735">
        <f>Registros[[#This Row],[salario]]*0.06</f>
        <v>219</v>
      </c>
      <c r="N6735">
        <f>Registros[[#This Row],[salario]]*5%</f>
        <v>182.5</v>
      </c>
      <c r="O6735">
        <f>IF(Registros[[#This Row],[idade]]&lt;18,311.43,IF(Registros[[#This Row],[idade]]&lt;=25,488.58,IF(Registros[[#This Row],[idade]]&lt;=50,772.77,850.05)))</f>
        <v>772.77</v>
      </c>
      <c r="P6735">
        <f>IF(Registros[[#This Row],[idade]]&lt;18,23.99,IF(Registros[[#This Row],[idade]]&lt;=25,49.9,IF(Registros[[#This Row],[idade]]&lt;=50,145.2,175.45)))</f>
        <v>145.19999999999999</v>
      </c>
      <c r="Q6735">
        <v>1</v>
      </c>
      <c r="R6735">
        <v>13</v>
      </c>
      <c r="T6735">
        <v>3</v>
      </c>
      <c r="U6735" t="s">
        <v>3</v>
      </c>
      <c r="V6735" t="s">
        <v>18</v>
      </c>
    </row>
    <row r="6736" spans="1:22" x14ac:dyDescent="0.3">
      <c r="A6736">
        <v>6735</v>
      </c>
      <c r="B6736">
        <v>28554550968</v>
      </c>
      <c r="C6736">
        <v>4</v>
      </c>
      <c r="D6736" s="1">
        <v>31032</v>
      </c>
      <c r="E6736" s="3">
        <f>2023-YEAR(Registros[[#This Row],[data_nascimento]])</f>
        <v>39</v>
      </c>
      <c r="F6736" s="1">
        <v>44090</v>
      </c>
      <c r="H6736">
        <v>220</v>
      </c>
      <c r="I6736">
        <v>1</v>
      </c>
      <c r="J6736" s="3">
        <v>95.4</v>
      </c>
      <c r="K6736">
        <v>4.96</v>
      </c>
      <c r="L6736">
        <v>2862</v>
      </c>
      <c r="M6736">
        <f>Registros[[#This Row],[salario]]*0.06</f>
        <v>171.72</v>
      </c>
      <c r="N6736">
        <f>Registros[[#This Row],[salario]]*5%</f>
        <v>143.1</v>
      </c>
      <c r="O6736">
        <f>IF(Registros[[#This Row],[idade]]&lt;18,311.43,IF(Registros[[#This Row],[idade]]&lt;=25,488.58,IF(Registros[[#This Row],[idade]]&lt;=50,772.77,850.05)))</f>
        <v>772.77</v>
      </c>
      <c r="P6736">
        <f>IF(Registros[[#This Row],[idade]]&lt;18,23.99,IF(Registros[[#This Row],[idade]]&lt;=25,49.9,IF(Registros[[#This Row],[idade]]&lt;=50,145.2,175.45)))</f>
        <v>145.19999999999999</v>
      </c>
      <c r="Q6736">
        <v>3</v>
      </c>
      <c r="R6736">
        <v>18</v>
      </c>
      <c r="T6736">
        <v>1</v>
      </c>
      <c r="U6736" t="s">
        <v>3</v>
      </c>
      <c r="V6736" t="s">
        <v>20</v>
      </c>
    </row>
    <row r="6737" spans="1:22" x14ac:dyDescent="0.3">
      <c r="A6737">
        <v>6736</v>
      </c>
      <c r="B6737">
        <v>62220083937</v>
      </c>
      <c r="C6737">
        <v>5</v>
      </c>
      <c r="D6737" s="1">
        <v>35735</v>
      </c>
      <c r="E6737" s="3">
        <f>2023-YEAR(Registros[[#This Row],[data_nascimento]])</f>
        <v>26</v>
      </c>
      <c r="F6737" s="1">
        <v>44090</v>
      </c>
      <c r="H6737">
        <v>220</v>
      </c>
      <c r="I6737">
        <v>16</v>
      </c>
      <c r="J6737" s="3">
        <v>2992</v>
      </c>
      <c r="K6737">
        <v>8.68</v>
      </c>
      <c r="L6737">
        <v>5610</v>
      </c>
      <c r="M6737">
        <f>Registros[[#This Row],[salario]]*0.06</f>
        <v>336.59999999999997</v>
      </c>
      <c r="N6737">
        <f>Registros[[#This Row],[salario]]*5%</f>
        <v>280.5</v>
      </c>
      <c r="O6737">
        <f>IF(Registros[[#This Row],[idade]]&lt;18,311.43,IF(Registros[[#This Row],[idade]]&lt;=25,488.58,IF(Registros[[#This Row],[idade]]&lt;=50,772.77,850.05)))</f>
        <v>772.77</v>
      </c>
      <c r="P6737">
        <f>IF(Registros[[#This Row],[idade]]&lt;18,23.99,IF(Registros[[#This Row],[idade]]&lt;=25,49.9,IF(Registros[[#This Row],[idade]]&lt;=50,145.2,175.45)))</f>
        <v>145.19999999999999</v>
      </c>
      <c r="Q6737">
        <v>4</v>
      </c>
      <c r="R6737">
        <v>9</v>
      </c>
      <c r="T6737">
        <v>3</v>
      </c>
      <c r="U6737" t="s">
        <v>3</v>
      </c>
      <c r="V6737" t="s">
        <v>19</v>
      </c>
    </row>
    <row r="6738" spans="1:22" x14ac:dyDescent="0.3">
      <c r="A6738">
        <v>6737</v>
      </c>
      <c r="B6738">
        <v>20126971102</v>
      </c>
      <c r="C6738">
        <v>7</v>
      </c>
      <c r="D6738" s="1">
        <v>38487</v>
      </c>
      <c r="E6738" s="3">
        <f>2023-YEAR(Registros[[#This Row],[data_nascimento]])</f>
        <v>18</v>
      </c>
      <c r="F6738" s="1">
        <v>44090</v>
      </c>
      <c r="H6738">
        <v>220</v>
      </c>
      <c r="I6738">
        <v>4</v>
      </c>
      <c r="J6738" s="3">
        <v>359.46666666666664</v>
      </c>
      <c r="K6738">
        <v>11.16</v>
      </c>
      <c r="L6738">
        <v>2696</v>
      </c>
      <c r="M6738">
        <f>Registros[[#This Row],[salario]]*0.06</f>
        <v>161.76</v>
      </c>
      <c r="N6738">
        <f>Registros[[#This Row],[salario]]*5%</f>
        <v>134.80000000000001</v>
      </c>
      <c r="O6738">
        <f>IF(Registros[[#This Row],[idade]]&lt;18,311.43,IF(Registros[[#This Row],[idade]]&lt;=25,488.58,IF(Registros[[#This Row],[idade]]&lt;=50,772.77,850.05)))</f>
        <v>488.58</v>
      </c>
      <c r="P6738">
        <f>IF(Registros[[#This Row],[idade]]&lt;18,23.99,IF(Registros[[#This Row],[idade]]&lt;=25,49.9,IF(Registros[[#This Row],[idade]]&lt;=50,145.2,175.45)))</f>
        <v>49.9</v>
      </c>
      <c r="Q6738">
        <v>2</v>
      </c>
      <c r="R6738">
        <v>14</v>
      </c>
      <c r="T6738">
        <v>3</v>
      </c>
      <c r="U6738" t="s">
        <v>3</v>
      </c>
      <c r="V6738" t="s">
        <v>19</v>
      </c>
    </row>
    <row r="6739" spans="1:22" x14ac:dyDescent="0.3">
      <c r="A6739">
        <v>6738</v>
      </c>
      <c r="B6739">
        <v>11742609435</v>
      </c>
      <c r="C6739">
        <v>4</v>
      </c>
      <c r="D6739" s="1">
        <v>30502</v>
      </c>
      <c r="E6739" s="3">
        <f>2023-YEAR(Registros[[#This Row],[data_nascimento]])</f>
        <v>40</v>
      </c>
      <c r="F6739" s="1">
        <v>44090</v>
      </c>
      <c r="H6739">
        <v>220</v>
      </c>
      <c r="I6739">
        <v>14</v>
      </c>
      <c r="J6739" s="3">
        <v>654.26666666666665</v>
      </c>
      <c r="K6739">
        <v>22.32</v>
      </c>
      <c r="L6739">
        <v>1402</v>
      </c>
      <c r="M6739">
        <f>Registros[[#This Row],[salario]]*0.06</f>
        <v>84.11999999999999</v>
      </c>
      <c r="N6739">
        <f>Registros[[#This Row],[salario]]*5%</f>
        <v>70.100000000000009</v>
      </c>
      <c r="O6739">
        <f>IF(Registros[[#This Row],[idade]]&lt;18,311.43,IF(Registros[[#This Row],[idade]]&lt;=25,488.58,IF(Registros[[#This Row],[idade]]&lt;=50,772.77,850.05)))</f>
        <v>772.77</v>
      </c>
      <c r="P6739">
        <f>IF(Registros[[#This Row],[idade]]&lt;18,23.99,IF(Registros[[#This Row],[idade]]&lt;=25,49.9,IF(Registros[[#This Row],[idade]]&lt;=50,145.2,175.45)))</f>
        <v>145.19999999999999</v>
      </c>
      <c r="Q6739">
        <v>1</v>
      </c>
      <c r="R6739">
        <v>21</v>
      </c>
      <c r="T6739">
        <v>1</v>
      </c>
      <c r="U6739" t="s">
        <v>2</v>
      </c>
      <c r="V6739" t="s">
        <v>22</v>
      </c>
    </row>
    <row r="6740" spans="1:22" x14ac:dyDescent="0.3">
      <c r="A6740">
        <v>6739</v>
      </c>
      <c r="B6740">
        <v>27645582507</v>
      </c>
      <c r="C6740">
        <v>4</v>
      </c>
      <c r="D6740" s="1">
        <v>32599</v>
      </c>
      <c r="E6740" s="3">
        <f>2023-YEAR(Registros[[#This Row],[data_nascimento]])</f>
        <v>34</v>
      </c>
      <c r="F6740" s="1">
        <v>44090</v>
      </c>
      <c r="H6740">
        <v>220</v>
      </c>
      <c r="I6740">
        <v>14</v>
      </c>
      <c r="J6740" s="3">
        <v>899.26666666666665</v>
      </c>
      <c r="K6740">
        <v>9.92</v>
      </c>
      <c r="L6740">
        <v>1927</v>
      </c>
      <c r="M6740">
        <f>Registros[[#This Row],[salario]]*0.06</f>
        <v>115.61999999999999</v>
      </c>
      <c r="N6740">
        <f>Registros[[#This Row],[salario]]*5%</f>
        <v>96.350000000000009</v>
      </c>
      <c r="O6740">
        <f>IF(Registros[[#This Row],[idade]]&lt;18,311.43,IF(Registros[[#This Row],[idade]]&lt;=25,488.58,IF(Registros[[#This Row],[idade]]&lt;=50,772.77,850.05)))</f>
        <v>772.77</v>
      </c>
      <c r="P6740">
        <f>IF(Registros[[#This Row],[idade]]&lt;18,23.99,IF(Registros[[#This Row],[idade]]&lt;=25,49.9,IF(Registros[[#This Row],[idade]]&lt;=50,145.2,175.45)))</f>
        <v>145.19999999999999</v>
      </c>
      <c r="Q6740">
        <v>4</v>
      </c>
      <c r="R6740">
        <v>4</v>
      </c>
      <c r="T6740">
        <v>3</v>
      </c>
      <c r="U6740" t="s">
        <v>2</v>
      </c>
      <c r="V6740" t="s">
        <v>22</v>
      </c>
    </row>
    <row r="6741" spans="1:22" x14ac:dyDescent="0.3">
      <c r="A6741">
        <v>6740</v>
      </c>
      <c r="B6741">
        <v>74887067727</v>
      </c>
      <c r="C6741">
        <v>4</v>
      </c>
      <c r="D6741" s="1">
        <v>29407</v>
      </c>
      <c r="E6741" s="3">
        <f>2023-YEAR(Registros[[#This Row],[data_nascimento]])</f>
        <v>43</v>
      </c>
      <c r="F6741" s="1">
        <v>44090</v>
      </c>
      <c r="H6741">
        <v>220</v>
      </c>
      <c r="I6741">
        <v>6</v>
      </c>
      <c r="J6741" s="3">
        <v>1375</v>
      </c>
      <c r="K6741">
        <v>22.32</v>
      </c>
      <c r="L6741">
        <v>6875</v>
      </c>
      <c r="M6741">
        <f>Registros[[#This Row],[salario]]*0.06</f>
        <v>412.5</v>
      </c>
      <c r="N6741">
        <f>Registros[[#This Row],[salario]]*5%</f>
        <v>343.75</v>
      </c>
      <c r="O6741">
        <f>IF(Registros[[#This Row],[idade]]&lt;18,311.43,IF(Registros[[#This Row],[idade]]&lt;=25,488.58,IF(Registros[[#This Row],[idade]]&lt;=50,772.77,850.05)))</f>
        <v>772.77</v>
      </c>
      <c r="P6741">
        <f>IF(Registros[[#This Row],[idade]]&lt;18,23.99,IF(Registros[[#This Row],[idade]]&lt;=25,49.9,IF(Registros[[#This Row],[idade]]&lt;=50,145.2,175.45)))</f>
        <v>145.19999999999999</v>
      </c>
      <c r="Q6741">
        <v>4</v>
      </c>
      <c r="R6741">
        <v>26</v>
      </c>
      <c r="T6741">
        <v>1</v>
      </c>
      <c r="U6741" t="s">
        <v>2</v>
      </c>
      <c r="V6741" t="s">
        <v>18</v>
      </c>
    </row>
    <row r="6742" spans="1:22" x14ac:dyDescent="0.3">
      <c r="A6742">
        <v>6741</v>
      </c>
      <c r="B6742">
        <v>15293655032</v>
      </c>
      <c r="C6742">
        <v>4</v>
      </c>
      <c r="D6742" s="1">
        <v>37965</v>
      </c>
      <c r="E6742" s="3">
        <f>2023-YEAR(Registros[[#This Row],[data_nascimento]])</f>
        <v>20</v>
      </c>
      <c r="F6742" s="1">
        <v>44090</v>
      </c>
      <c r="H6742">
        <v>220</v>
      </c>
      <c r="I6742">
        <v>6</v>
      </c>
      <c r="J6742" s="3">
        <v>1230.4000000000001</v>
      </c>
      <c r="K6742">
        <v>4.96</v>
      </c>
      <c r="L6742">
        <v>6152</v>
      </c>
      <c r="M6742">
        <f>Registros[[#This Row],[salario]]*0.06</f>
        <v>369.12</v>
      </c>
      <c r="N6742">
        <f>Registros[[#This Row],[salario]]*5%</f>
        <v>307.60000000000002</v>
      </c>
      <c r="O6742">
        <f>IF(Registros[[#This Row],[idade]]&lt;18,311.43,IF(Registros[[#This Row],[idade]]&lt;=25,488.58,IF(Registros[[#This Row],[idade]]&lt;=50,772.77,850.05)))</f>
        <v>488.58</v>
      </c>
      <c r="P6742">
        <f>IF(Registros[[#This Row],[idade]]&lt;18,23.99,IF(Registros[[#This Row],[idade]]&lt;=25,49.9,IF(Registros[[#This Row],[idade]]&lt;=50,145.2,175.45)))</f>
        <v>49.9</v>
      </c>
      <c r="Q6742">
        <v>2</v>
      </c>
      <c r="R6742">
        <v>14</v>
      </c>
      <c r="T6742">
        <v>2</v>
      </c>
      <c r="U6742" t="s">
        <v>2</v>
      </c>
      <c r="V6742" t="s">
        <v>20</v>
      </c>
    </row>
    <row r="6743" spans="1:22" x14ac:dyDescent="0.3">
      <c r="A6743">
        <v>6742</v>
      </c>
      <c r="B6743">
        <v>29025058870</v>
      </c>
      <c r="C6743">
        <v>5</v>
      </c>
      <c r="D6743" s="1">
        <v>33280</v>
      </c>
      <c r="E6743" s="3">
        <f>2023-YEAR(Registros[[#This Row],[data_nascimento]])</f>
        <v>32</v>
      </c>
      <c r="F6743" s="1">
        <v>44090</v>
      </c>
      <c r="H6743">
        <v>220</v>
      </c>
      <c r="I6743">
        <v>17</v>
      </c>
      <c r="J6743" s="3">
        <v>2376.6000000000004</v>
      </c>
      <c r="K6743">
        <v>23.56</v>
      </c>
      <c r="L6743">
        <v>4194</v>
      </c>
      <c r="M6743">
        <f>Registros[[#This Row],[salario]]*0.06</f>
        <v>251.64</v>
      </c>
      <c r="N6743">
        <f>Registros[[#This Row],[salario]]*5%</f>
        <v>209.70000000000002</v>
      </c>
      <c r="O6743">
        <f>IF(Registros[[#This Row],[idade]]&lt;18,311.43,IF(Registros[[#This Row],[idade]]&lt;=25,488.58,IF(Registros[[#This Row],[idade]]&lt;=50,772.77,850.05)))</f>
        <v>772.77</v>
      </c>
      <c r="P6743">
        <f>IF(Registros[[#This Row],[idade]]&lt;18,23.99,IF(Registros[[#This Row],[idade]]&lt;=25,49.9,IF(Registros[[#This Row],[idade]]&lt;=50,145.2,175.45)))</f>
        <v>145.19999999999999</v>
      </c>
      <c r="Q6743">
        <v>4</v>
      </c>
      <c r="R6743">
        <v>1</v>
      </c>
      <c r="T6743">
        <v>1</v>
      </c>
      <c r="U6743" t="s">
        <v>3</v>
      </c>
      <c r="V6743" t="s">
        <v>19</v>
      </c>
    </row>
    <row r="6744" spans="1:22" x14ac:dyDescent="0.3">
      <c r="A6744">
        <v>6743</v>
      </c>
      <c r="B6744">
        <v>65611721449</v>
      </c>
      <c r="C6744">
        <v>4</v>
      </c>
      <c r="D6744" s="1">
        <v>37964</v>
      </c>
      <c r="E6744" s="3">
        <f>2023-YEAR(Registros[[#This Row],[data_nascimento]])</f>
        <v>20</v>
      </c>
      <c r="F6744" s="1">
        <v>44090</v>
      </c>
      <c r="H6744">
        <v>220</v>
      </c>
      <c r="I6744">
        <v>16</v>
      </c>
      <c r="J6744" s="3">
        <v>1278.4000000000001</v>
      </c>
      <c r="K6744">
        <v>3.7199999999999998</v>
      </c>
      <c r="L6744">
        <v>2397</v>
      </c>
      <c r="M6744">
        <f>Registros[[#This Row],[salario]]*0.06</f>
        <v>143.82</v>
      </c>
      <c r="N6744">
        <f>Registros[[#This Row],[salario]]*5%</f>
        <v>119.85000000000001</v>
      </c>
      <c r="O6744">
        <f>IF(Registros[[#This Row],[idade]]&lt;18,311.43,IF(Registros[[#This Row],[idade]]&lt;=25,488.58,IF(Registros[[#This Row],[idade]]&lt;=50,772.77,850.05)))</f>
        <v>488.58</v>
      </c>
      <c r="P6744">
        <f>IF(Registros[[#This Row],[idade]]&lt;18,23.99,IF(Registros[[#This Row],[idade]]&lt;=25,49.9,IF(Registros[[#This Row],[idade]]&lt;=50,145.2,175.45)))</f>
        <v>49.9</v>
      </c>
      <c r="Q6744">
        <v>1</v>
      </c>
      <c r="R6744">
        <v>5</v>
      </c>
      <c r="T6744">
        <v>1</v>
      </c>
      <c r="U6744" t="s">
        <v>3</v>
      </c>
      <c r="V6744" t="s">
        <v>19</v>
      </c>
    </row>
    <row r="6745" spans="1:22" x14ac:dyDescent="0.3">
      <c r="A6745">
        <v>6744</v>
      </c>
      <c r="B6745">
        <v>19502482422</v>
      </c>
      <c r="C6745">
        <v>4</v>
      </c>
      <c r="D6745" s="1">
        <v>36059</v>
      </c>
      <c r="E6745" s="3">
        <f>2023-YEAR(Registros[[#This Row],[data_nascimento]])</f>
        <v>25</v>
      </c>
      <c r="F6745" s="1">
        <v>44090</v>
      </c>
      <c r="H6745">
        <v>220</v>
      </c>
      <c r="I6745">
        <v>10</v>
      </c>
      <c r="J6745" s="3">
        <v>1569</v>
      </c>
      <c r="K6745">
        <v>1.24</v>
      </c>
      <c r="L6745">
        <v>4707</v>
      </c>
      <c r="M6745">
        <f>Registros[[#This Row],[salario]]*0.06</f>
        <v>282.42</v>
      </c>
      <c r="N6745">
        <f>Registros[[#This Row],[salario]]*5%</f>
        <v>235.35000000000002</v>
      </c>
      <c r="O6745">
        <f>IF(Registros[[#This Row],[idade]]&lt;18,311.43,IF(Registros[[#This Row],[idade]]&lt;=25,488.58,IF(Registros[[#This Row],[idade]]&lt;=50,772.77,850.05)))</f>
        <v>488.58</v>
      </c>
      <c r="P6745">
        <f>IF(Registros[[#This Row],[idade]]&lt;18,23.99,IF(Registros[[#This Row],[idade]]&lt;=25,49.9,IF(Registros[[#This Row],[idade]]&lt;=50,145.2,175.45)))</f>
        <v>49.9</v>
      </c>
      <c r="Q6745">
        <v>3</v>
      </c>
      <c r="R6745">
        <v>13</v>
      </c>
      <c r="T6745">
        <v>3</v>
      </c>
      <c r="U6745" t="s">
        <v>3</v>
      </c>
      <c r="V6745" t="s">
        <v>20</v>
      </c>
    </row>
    <row r="6746" spans="1:22" x14ac:dyDescent="0.3">
      <c r="A6746">
        <v>6745</v>
      </c>
      <c r="B6746">
        <v>16913514168</v>
      </c>
      <c r="C6746">
        <v>4</v>
      </c>
      <c r="D6746" s="1">
        <v>35951</v>
      </c>
      <c r="E6746" s="3">
        <f>2023-YEAR(Registros[[#This Row],[data_nascimento]])</f>
        <v>25</v>
      </c>
      <c r="F6746" s="1">
        <v>44090</v>
      </c>
      <c r="H6746">
        <v>220</v>
      </c>
      <c r="I6746">
        <v>14</v>
      </c>
      <c r="J6746" s="3">
        <v>1953</v>
      </c>
      <c r="K6746">
        <v>1.24</v>
      </c>
      <c r="L6746">
        <v>4185</v>
      </c>
      <c r="M6746">
        <f>Registros[[#This Row],[salario]]*0.06</f>
        <v>251.1</v>
      </c>
      <c r="N6746">
        <f>Registros[[#This Row],[salario]]*5%</f>
        <v>209.25</v>
      </c>
      <c r="O6746">
        <f>IF(Registros[[#This Row],[idade]]&lt;18,311.43,IF(Registros[[#This Row],[idade]]&lt;=25,488.58,IF(Registros[[#This Row],[idade]]&lt;=50,772.77,850.05)))</f>
        <v>488.58</v>
      </c>
      <c r="P6746">
        <f>IF(Registros[[#This Row],[idade]]&lt;18,23.99,IF(Registros[[#This Row],[idade]]&lt;=25,49.9,IF(Registros[[#This Row],[idade]]&lt;=50,145.2,175.45)))</f>
        <v>49.9</v>
      </c>
      <c r="Q6746">
        <v>5</v>
      </c>
      <c r="R6746">
        <v>15</v>
      </c>
      <c r="T6746">
        <v>2</v>
      </c>
      <c r="U6746" t="s">
        <v>3</v>
      </c>
      <c r="V6746" t="s">
        <v>20</v>
      </c>
    </row>
    <row r="6747" spans="1:22" x14ac:dyDescent="0.3">
      <c r="A6747">
        <v>6746</v>
      </c>
      <c r="B6747">
        <v>40175291998</v>
      </c>
      <c r="C6747">
        <v>5</v>
      </c>
      <c r="D6747" s="1">
        <v>33337</v>
      </c>
      <c r="E6747" s="3">
        <f>2023-YEAR(Registros[[#This Row],[data_nascimento]])</f>
        <v>32</v>
      </c>
      <c r="F6747" s="1">
        <v>44090</v>
      </c>
      <c r="H6747">
        <v>220</v>
      </c>
      <c r="I6747">
        <v>13</v>
      </c>
      <c r="J6747" s="3">
        <v>2951</v>
      </c>
      <c r="K6747">
        <v>1.24</v>
      </c>
      <c r="L6747">
        <v>6810</v>
      </c>
      <c r="M6747">
        <f>Registros[[#This Row],[salario]]*0.06</f>
        <v>408.59999999999997</v>
      </c>
      <c r="N6747">
        <f>Registros[[#This Row],[salario]]*5%</f>
        <v>340.5</v>
      </c>
      <c r="O6747">
        <f>IF(Registros[[#This Row],[idade]]&lt;18,311.43,IF(Registros[[#This Row],[idade]]&lt;=25,488.58,IF(Registros[[#This Row],[idade]]&lt;=50,772.77,850.05)))</f>
        <v>772.77</v>
      </c>
      <c r="P6747">
        <f>IF(Registros[[#This Row],[idade]]&lt;18,23.99,IF(Registros[[#This Row],[idade]]&lt;=25,49.9,IF(Registros[[#This Row],[idade]]&lt;=50,145.2,175.45)))</f>
        <v>145.19999999999999</v>
      </c>
      <c r="Q6747">
        <v>2</v>
      </c>
      <c r="R6747">
        <v>21</v>
      </c>
      <c r="T6747">
        <v>3</v>
      </c>
      <c r="U6747" t="s">
        <v>3</v>
      </c>
      <c r="V6747" t="s">
        <v>18</v>
      </c>
    </row>
    <row r="6748" spans="1:22" x14ac:dyDescent="0.3">
      <c r="A6748">
        <v>6747</v>
      </c>
      <c r="B6748">
        <v>69194310251</v>
      </c>
      <c r="C6748">
        <v>4</v>
      </c>
      <c r="D6748" s="1">
        <v>30033</v>
      </c>
      <c r="E6748" s="3">
        <f>2023-YEAR(Registros[[#This Row],[data_nascimento]])</f>
        <v>41</v>
      </c>
      <c r="F6748" s="1">
        <v>44090</v>
      </c>
      <c r="H6748">
        <v>220</v>
      </c>
      <c r="I6748">
        <v>10</v>
      </c>
      <c r="J6748" s="3">
        <v>1551.6666666666665</v>
      </c>
      <c r="K6748">
        <v>2.48</v>
      </c>
      <c r="L6748">
        <v>4655</v>
      </c>
      <c r="M6748">
        <f>Registros[[#This Row],[salario]]*0.06</f>
        <v>279.3</v>
      </c>
      <c r="N6748">
        <f>Registros[[#This Row],[salario]]*5%</f>
        <v>232.75</v>
      </c>
      <c r="O6748">
        <f>IF(Registros[[#This Row],[idade]]&lt;18,311.43,IF(Registros[[#This Row],[idade]]&lt;=25,488.58,IF(Registros[[#This Row],[idade]]&lt;=50,772.77,850.05)))</f>
        <v>772.77</v>
      </c>
      <c r="P6748">
        <f>IF(Registros[[#This Row],[idade]]&lt;18,23.99,IF(Registros[[#This Row],[idade]]&lt;=25,49.9,IF(Registros[[#This Row],[idade]]&lt;=50,145.2,175.45)))</f>
        <v>145.19999999999999</v>
      </c>
      <c r="Q6748">
        <v>5</v>
      </c>
      <c r="R6748">
        <v>7</v>
      </c>
      <c r="T6748">
        <v>3</v>
      </c>
      <c r="U6748" t="s">
        <v>2</v>
      </c>
      <c r="V6748" t="s">
        <v>21</v>
      </c>
    </row>
    <row r="6749" spans="1:22" x14ac:dyDescent="0.3">
      <c r="A6749">
        <v>6748</v>
      </c>
      <c r="B6749">
        <v>17036644087</v>
      </c>
      <c r="C6749">
        <v>4</v>
      </c>
      <c r="D6749" s="1">
        <v>28304</v>
      </c>
      <c r="E6749" s="3">
        <f>2023-YEAR(Registros[[#This Row],[data_nascimento]])</f>
        <v>46</v>
      </c>
      <c r="F6749" s="1">
        <v>44090</v>
      </c>
      <c r="H6749">
        <v>220</v>
      </c>
      <c r="I6749">
        <v>2</v>
      </c>
      <c r="J6749" s="3">
        <v>396.2</v>
      </c>
      <c r="K6749">
        <v>6.2</v>
      </c>
      <c r="L6749">
        <v>5943</v>
      </c>
      <c r="M6749">
        <f>Registros[[#This Row],[salario]]*0.06</f>
        <v>356.58</v>
      </c>
      <c r="N6749">
        <f>Registros[[#This Row],[salario]]*5%</f>
        <v>297.15000000000003</v>
      </c>
      <c r="O6749">
        <f>IF(Registros[[#This Row],[idade]]&lt;18,311.43,IF(Registros[[#This Row],[idade]]&lt;=25,488.58,IF(Registros[[#This Row],[idade]]&lt;=50,772.77,850.05)))</f>
        <v>772.77</v>
      </c>
      <c r="P6749">
        <f>IF(Registros[[#This Row],[idade]]&lt;18,23.99,IF(Registros[[#This Row],[idade]]&lt;=25,49.9,IF(Registros[[#This Row],[idade]]&lt;=50,145.2,175.45)))</f>
        <v>145.19999999999999</v>
      </c>
      <c r="Q6749">
        <v>5</v>
      </c>
      <c r="R6749">
        <v>23</v>
      </c>
      <c r="T6749">
        <v>1</v>
      </c>
      <c r="U6749" t="s">
        <v>2</v>
      </c>
      <c r="V6749" t="s">
        <v>19</v>
      </c>
    </row>
    <row r="6750" spans="1:22" x14ac:dyDescent="0.3">
      <c r="A6750">
        <v>6749</v>
      </c>
      <c r="B6750">
        <v>67154916894</v>
      </c>
      <c r="C6750">
        <v>6</v>
      </c>
      <c r="D6750" s="1">
        <v>36285</v>
      </c>
      <c r="E6750" s="3">
        <f>2023-YEAR(Registros[[#This Row],[data_nascimento]])</f>
        <v>24</v>
      </c>
      <c r="F6750" s="1">
        <v>44090</v>
      </c>
      <c r="H6750">
        <v>220</v>
      </c>
      <c r="I6750">
        <v>15</v>
      </c>
      <c r="J6750" s="3">
        <v>3733</v>
      </c>
      <c r="K6750">
        <v>23.56</v>
      </c>
      <c r="L6750">
        <v>7466</v>
      </c>
      <c r="M6750">
        <f>Registros[[#This Row],[salario]]*0.06</f>
        <v>447.96</v>
      </c>
      <c r="N6750">
        <f>Registros[[#This Row],[salario]]*5%</f>
        <v>373.3</v>
      </c>
      <c r="O6750">
        <f>IF(Registros[[#This Row],[idade]]&lt;18,311.43,IF(Registros[[#This Row],[idade]]&lt;=25,488.58,IF(Registros[[#This Row],[idade]]&lt;=50,772.77,850.05)))</f>
        <v>488.58</v>
      </c>
      <c r="P6750">
        <f>IF(Registros[[#This Row],[idade]]&lt;18,23.99,IF(Registros[[#This Row],[idade]]&lt;=25,49.9,IF(Registros[[#This Row],[idade]]&lt;=50,145.2,175.45)))</f>
        <v>49.9</v>
      </c>
      <c r="Q6750">
        <v>4</v>
      </c>
      <c r="R6750">
        <v>9</v>
      </c>
      <c r="T6750">
        <v>3</v>
      </c>
      <c r="U6750" t="s">
        <v>2</v>
      </c>
      <c r="V6750" t="s">
        <v>18</v>
      </c>
    </row>
    <row r="6751" spans="1:22" x14ac:dyDescent="0.3">
      <c r="A6751">
        <v>6750</v>
      </c>
      <c r="B6751">
        <v>91577835938</v>
      </c>
      <c r="C6751">
        <v>4</v>
      </c>
      <c r="D6751" s="1">
        <v>31056</v>
      </c>
      <c r="E6751" s="3">
        <f>2023-YEAR(Registros[[#This Row],[data_nascimento]])</f>
        <v>38</v>
      </c>
      <c r="F6751" s="1">
        <v>44090</v>
      </c>
      <c r="H6751">
        <v>220</v>
      </c>
      <c r="I6751">
        <v>5</v>
      </c>
      <c r="J6751" s="3">
        <v>485.33333333333331</v>
      </c>
      <c r="K6751">
        <v>11.16</v>
      </c>
      <c r="L6751">
        <v>2912</v>
      </c>
      <c r="M6751">
        <f>Registros[[#This Row],[salario]]*0.06</f>
        <v>174.72</v>
      </c>
      <c r="N6751">
        <f>Registros[[#This Row],[salario]]*5%</f>
        <v>145.6</v>
      </c>
      <c r="O6751">
        <f>IF(Registros[[#This Row],[idade]]&lt;18,311.43,IF(Registros[[#This Row],[idade]]&lt;=25,488.58,IF(Registros[[#This Row],[idade]]&lt;=50,772.77,850.05)))</f>
        <v>772.77</v>
      </c>
      <c r="P6751">
        <f>IF(Registros[[#This Row],[idade]]&lt;18,23.99,IF(Registros[[#This Row],[idade]]&lt;=25,49.9,IF(Registros[[#This Row],[idade]]&lt;=50,145.2,175.45)))</f>
        <v>145.19999999999999</v>
      </c>
      <c r="Q6751">
        <v>5</v>
      </c>
      <c r="R6751">
        <v>13</v>
      </c>
      <c r="T6751">
        <v>3</v>
      </c>
      <c r="U6751" t="s">
        <v>3</v>
      </c>
      <c r="V6751" t="s">
        <v>19</v>
      </c>
    </row>
    <row r="6752" spans="1:22" x14ac:dyDescent="0.3">
      <c r="A6752">
        <v>6751</v>
      </c>
      <c r="B6752">
        <v>64669770436</v>
      </c>
      <c r="C6752">
        <v>7</v>
      </c>
      <c r="D6752" s="1">
        <v>31930</v>
      </c>
      <c r="E6752" s="3">
        <f>2023-YEAR(Registros[[#This Row],[data_nascimento]])</f>
        <v>36</v>
      </c>
      <c r="F6752" s="1">
        <v>44090</v>
      </c>
      <c r="H6752">
        <v>220</v>
      </c>
      <c r="I6752">
        <v>8</v>
      </c>
      <c r="J6752" s="3">
        <v>578.4</v>
      </c>
      <c r="K6752">
        <v>23.56</v>
      </c>
      <c r="L6752">
        <v>2169</v>
      </c>
      <c r="M6752">
        <f>Registros[[#This Row],[salario]]*0.06</f>
        <v>130.13999999999999</v>
      </c>
      <c r="N6752">
        <f>Registros[[#This Row],[salario]]*5%</f>
        <v>108.45</v>
      </c>
      <c r="O6752">
        <f>IF(Registros[[#This Row],[idade]]&lt;18,311.43,IF(Registros[[#This Row],[idade]]&lt;=25,488.58,IF(Registros[[#This Row],[idade]]&lt;=50,772.77,850.05)))</f>
        <v>772.77</v>
      </c>
      <c r="P6752">
        <f>IF(Registros[[#This Row],[idade]]&lt;18,23.99,IF(Registros[[#This Row],[idade]]&lt;=25,49.9,IF(Registros[[#This Row],[idade]]&lt;=50,145.2,175.45)))</f>
        <v>145.19999999999999</v>
      </c>
      <c r="Q6752">
        <v>4</v>
      </c>
      <c r="R6752">
        <v>14</v>
      </c>
      <c r="T6752">
        <v>3</v>
      </c>
      <c r="U6752" t="s">
        <v>3</v>
      </c>
      <c r="V6752" t="s">
        <v>18</v>
      </c>
    </row>
    <row r="6753" spans="1:22" x14ac:dyDescent="0.3">
      <c r="A6753">
        <v>6752</v>
      </c>
      <c r="B6753">
        <v>68057594415</v>
      </c>
      <c r="C6753">
        <v>6</v>
      </c>
      <c r="D6753" s="1">
        <v>29322</v>
      </c>
      <c r="E6753" s="3">
        <f>2023-YEAR(Registros[[#This Row],[data_nascimento]])</f>
        <v>43</v>
      </c>
      <c r="F6753" s="1">
        <v>44090</v>
      </c>
      <c r="H6753">
        <v>220</v>
      </c>
      <c r="I6753">
        <v>8</v>
      </c>
      <c r="J6753" s="3">
        <v>1628</v>
      </c>
      <c r="K6753">
        <v>13.64</v>
      </c>
      <c r="L6753">
        <v>6105</v>
      </c>
      <c r="M6753">
        <f>Registros[[#This Row],[salario]]*0.06</f>
        <v>366.3</v>
      </c>
      <c r="N6753">
        <f>Registros[[#This Row],[salario]]*5%</f>
        <v>305.25</v>
      </c>
      <c r="O6753">
        <f>IF(Registros[[#This Row],[idade]]&lt;18,311.43,IF(Registros[[#This Row],[idade]]&lt;=25,488.58,IF(Registros[[#This Row],[idade]]&lt;=50,772.77,850.05)))</f>
        <v>772.77</v>
      </c>
      <c r="P6753">
        <f>IF(Registros[[#This Row],[idade]]&lt;18,23.99,IF(Registros[[#This Row],[idade]]&lt;=25,49.9,IF(Registros[[#This Row],[idade]]&lt;=50,145.2,175.45)))</f>
        <v>145.19999999999999</v>
      </c>
      <c r="Q6753">
        <v>5</v>
      </c>
      <c r="R6753">
        <v>24</v>
      </c>
      <c r="T6753">
        <v>1</v>
      </c>
      <c r="U6753" t="s">
        <v>2</v>
      </c>
      <c r="V6753" t="s">
        <v>22</v>
      </c>
    </row>
    <row r="6754" spans="1:22" x14ac:dyDescent="0.3">
      <c r="A6754">
        <v>6753</v>
      </c>
      <c r="B6754">
        <v>27627225736</v>
      </c>
      <c r="C6754">
        <v>5</v>
      </c>
      <c r="D6754" s="1">
        <v>38252</v>
      </c>
      <c r="E6754" s="3">
        <f>2023-YEAR(Registros[[#This Row],[data_nascimento]])</f>
        <v>19</v>
      </c>
      <c r="F6754" s="1">
        <v>44090</v>
      </c>
      <c r="H6754">
        <v>220</v>
      </c>
      <c r="I6754">
        <v>5</v>
      </c>
      <c r="J6754" s="3">
        <v>1018.3333333333333</v>
      </c>
      <c r="K6754">
        <v>9.92</v>
      </c>
      <c r="L6754">
        <v>6110</v>
      </c>
      <c r="M6754">
        <f>Registros[[#This Row],[salario]]*0.06</f>
        <v>366.59999999999997</v>
      </c>
      <c r="N6754">
        <f>Registros[[#This Row],[salario]]*5%</f>
        <v>305.5</v>
      </c>
      <c r="O6754">
        <f>IF(Registros[[#This Row],[idade]]&lt;18,311.43,IF(Registros[[#This Row],[idade]]&lt;=25,488.58,IF(Registros[[#This Row],[idade]]&lt;=50,772.77,850.05)))</f>
        <v>488.58</v>
      </c>
      <c r="P6754">
        <f>IF(Registros[[#This Row],[idade]]&lt;18,23.99,IF(Registros[[#This Row],[idade]]&lt;=25,49.9,IF(Registros[[#This Row],[idade]]&lt;=50,145.2,175.45)))</f>
        <v>49.9</v>
      </c>
      <c r="Q6754">
        <v>2</v>
      </c>
      <c r="R6754">
        <v>27</v>
      </c>
      <c r="T6754">
        <v>1</v>
      </c>
      <c r="U6754" t="s">
        <v>3</v>
      </c>
      <c r="V6754" t="s">
        <v>18</v>
      </c>
    </row>
    <row r="6755" spans="1:22" x14ac:dyDescent="0.3">
      <c r="A6755">
        <v>6754</v>
      </c>
      <c r="B6755">
        <v>19407882391</v>
      </c>
      <c r="C6755">
        <v>5</v>
      </c>
      <c r="D6755" s="1">
        <v>31934</v>
      </c>
      <c r="E6755" s="3">
        <f>2023-YEAR(Registros[[#This Row],[data_nascimento]])</f>
        <v>36</v>
      </c>
      <c r="F6755" s="1">
        <v>44090</v>
      </c>
      <c r="H6755">
        <v>220</v>
      </c>
      <c r="I6755">
        <v>20</v>
      </c>
      <c r="J6755" s="3">
        <v>3623.333333333333</v>
      </c>
      <c r="K6755">
        <v>21.08</v>
      </c>
      <c r="L6755">
        <v>5435</v>
      </c>
      <c r="M6755">
        <f>Registros[[#This Row],[salario]]*0.06</f>
        <v>326.09999999999997</v>
      </c>
      <c r="N6755">
        <f>Registros[[#This Row],[salario]]*5%</f>
        <v>271.75</v>
      </c>
      <c r="O6755">
        <f>IF(Registros[[#This Row],[idade]]&lt;18,311.43,IF(Registros[[#This Row],[idade]]&lt;=25,488.58,IF(Registros[[#This Row],[idade]]&lt;=50,772.77,850.05)))</f>
        <v>772.77</v>
      </c>
      <c r="P6755">
        <f>IF(Registros[[#This Row],[idade]]&lt;18,23.99,IF(Registros[[#This Row],[idade]]&lt;=25,49.9,IF(Registros[[#This Row],[idade]]&lt;=50,145.2,175.45)))</f>
        <v>145.19999999999999</v>
      </c>
      <c r="Q6755">
        <v>2</v>
      </c>
      <c r="R6755">
        <v>13</v>
      </c>
      <c r="T6755">
        <v>1</v>
      </c>
      <c r="U6755" t="s">
        <v>2</v>
      </c>
      <c r="V6755" t="s">
        <v>18</v>
      </c>
    </row>
    <row r="6756" spans="1:22" x14ac:dyDescent="0.3">
      <c r="A6756">
        <v>6755</v>
      </c>
      <c r="B6756">
        <v>58626807531</v>
      </c>
      <c r="C6756">
        <v>4</v>
      </c>
      <c r="D6756" s="1">
        <v>31934</v>
      </c>
      <c r="E6756" s="3">
        <f>2023-YEAR(Registros[[#This Row],[data_nascimento]])</f>
        <v>36</v>
      </c>
      <c r="F6756" s="1">
        <v>44090</v>
      </c>
      <c r="H6756">
        <v>220</v>
      </c>
      <c r="I6756">
        <v>18</v>
      </c>
      <c r="J6756" s="3">
        <v>2942.4</v>
      </c>
      <c r="K6756">
        <v>22.32</v>
      </c>
      <c r="L6756">
        <v>4904</v>
      </c>
      <c r="M6756">
        <f>Registros[[#This Row],[salario]]*0.06</f>
        <v>294.24</v>
      </c>
      <c r="N6756">
        <f>Registros[[#This Row],[salario]]*5%</f>
        <v>245.20000000000002</v>
      </c>
      <c r="O6756">
        <f>IF(Registros[[#This Row],[idade]]&lt;18,311.43,IF(Registros[[#This Row],[idade]]&lt;=25,488.58,IF(Registros[[#This Row],[idade]]&lt;=50,772.77,850.05)))</f>
        <v>772.77</v>
      </c>
      <c r="P6756">
        <f>IF(Registros[[#This Row],[idade]]&lt;18,23.99,IF(Registros[[#This Row],[idade]]&lt;=25,49.9,IF(Registros[[#This Row],[idade]]&lt;=50,145.2,175.45)))</f>
        <v>145.19999999999999</v>
      </c>
      <c r="Q6756">
        <v>4</v>
      </c>
      <c r="R6756">
        <v>25</v>
      </c>
      <c r="T6756">
        <v>1</v>
      </c>
      <c r="U6756" t="s">
        <v>3</v>
      </c>
      <c r="V6756" t="s">
        <v>22</v>
      </c>
    </row>
    <row r="6757" spans="1:22" x14ac:dyDescent="0.3">
      <c r="A6757">
        <v>6756</v>
      </c>
      <c r="B6757">
        <v>88592981204</v>
      </c>
      <c r="C6757">
        <v>6</v>
      </c>
      <c r="D6757" s="1">
        <v>31484</v>
      </c>
      <c r="E6757" s="3">
        <f>2023-YEAR(Registros[[#This Row],[data_nascimento]])</f>
        <v>37</v>
      </c>
      <c r="F6757" s="1">
        <v>44090</v>
      </c>
      <c r="H6757">
        <v>220</v>
      </c>
      <c r="I6757">
        <v>3</v>
      </c>
      <c r="J6757" s="3">
        <v>352.7</v>
      </c>
      <c r="K6757">
        <v>8.68</v>
      </c>
      <c r="L6757">
        <v>3527</v>
      </c>
      <c r="M6757">
        <f>Registros[[#This Row],[salario]]*0.06</f>
        <v>211.62</v>
      </c>
      <c r="N6757">
        <f>Registros[[#This Row],[salario]]*5%</f>
        <v>176.35000000000002</v>
      </c>
      <c r="O6757">
        <f>IF(Registros[[#This Row],[idade]]&lt;18,311.43,IF(Registros[[#This Row],[idade]]&lt;=25,488.58,IF(Registros[[#This Row],[idade]]&lt;=50,772.77,850.05)))</f>
        <v>772.77</v>
      </c>
      <c r="P6757">
        <f>IF(Registros[[#This Row],[idade]]&lt;18,23.99,IF(Registros[[#This Row],[idade]]&lt;=25,49.9,IF(Registros[[#This Row],[idade]]&lt;=50,145.2,175.45)))</f>
        <v>145.19999999999999</v>
      </c>
      <c r="Q6757">
        <v>5</v>
      </c>
      <c r="R6757">
        <v>18</v>
      </c>
      <c r="T6757">
        <v>2</v>
      </c>
      <c r="U6757" t="s">
        <v>2</v>
      </c>
      <c r="V6757" t="s">
        <v>22</v>
      </c>
    </row>
    <row r="6758" spans="1:22" x14ac:dyDescent="0.3">
      <c r="A6758">
        <v>6757</v>
      </c>
      <c r="B6758">
        <v>46147486746</v>
      </c>
      <c r="C6758">
        <v>4</v>
      </c>
      <c r="D6758" s="1">
        <v>37582</v>
      </c>
      <c r="E6758" s="3">
        <f>2023-YEAR(Registros[[#This Row],[data_nascimento]])</f>
        <v>21</v>
      </c>
      <c r="F6758" s="1">
        <v>44090</v>
      </c>
      <c r="H6758">
        <v>220</v>
      </c>
      <c r="I6758">
        <v>5</v>
      </c>
      <c r="J6758" s="3">
        <v>536.66666666666663</v>
      </c>
      <c r="K6758">
        <v>18.600000000000001</v>
      </c>
      <c r="L6758">
        <v>3220</v>
      </c>
      <c r="M6758">
        <f>Registros[[#This Row],[salario]]*0.06</f>
        <v>193.2</v>
      </c>
      <c r="N6758">
        <f>Registros[[#This Row],[salario]]*5%</f>
        <v>161</v>
      </c>
      <c r="O6758">
        <f>IF(Registros[[#This Row],[idade]]&lt;18,311.43,IF(Registros[[#This Row],[idade]]&lt;=25,488.58,IF(Registros[[#This Row],[idade]]&lt;=50,772.77,850.05)))</f>
        <v>488.58</v>
      </c>
      <c r="P6758">
        <f>IF(Registros[[#This Row],[idade]]&lt;18,23.99,IF(Registros[[#This Row],[idade]]&lt;=25,49.9,IF(Registros[[#This Row],[idade]]&lt;=50,145.2,175.45)))</f>
        <v>49.9</v>
      </c>
      <c r="Q6758">
        <v>2</v>
      </c>
      <c r="R6758">
        <v>26</v>
      </c>
      <c r="T6758">
        <v>3</v>
      </c>
      <c r="U6758" t="s">
        <v>2</v>
      </c>
      <c r="V6758" t="s">
        <v>22</v>
      </c>
    </row>
    <row r="6759" spans="1:22" x14ac:dyDescent="0.3">
      <c r="A6759">
        <v>6758</v>
      </c>
      <c r="B6759">
        <v>60787955409</v>
      </c>
      <c r="C6759">
        <v>6</v>
      </c>
      <c r="D6759" s="1">
        <v>29765</v>
      </c>
      <c r="E6759" s="3">
        <f>2023-YEAR(Registros[[#This Row],[data_nascimento]])</f>
        <v>42</v>
      </c>
      <c r="F6759" s="1">
        <v>44090</v>
      </c>
      <c r="H6759">
        <v>220</v>
      </c>
      <c r="I6759">
        <v>12</v>
      </c>
      <c r="J6759" s="3">
        <v>1950.4</v>
      </c>
      <c r="K6759">
        <v>9.92</v>
      </c>
      <c r="L6759">
        <v>4876</v>
      </c>
      <c r="M6759">
        <f>Registros[[#This Row],[salario]]*0.06</f>
        <v>292.56</v>
      </c>
      <c r="N6759">
        <f>Registros[[#This Row],[salario]]*5%</f>
        <v>243.8</v>
      </c>
      <c r="O6759">
        <f>IF(Registros[[#This Row],[idade]]&lt;18,311.43,IF(Registros[[#This Row],[idade]]&lt;=25,488.58,IF(Registros[[#This Row],[idade]]&lt;=50,772.77,850.05)))</f>
        <v>772.77</v>
      </c>
      <c r="P6759">
        <f>IF(Registros[[#This Row],[idade]]&lt;18,23.99,IF(Registros[[#This Row],[idade]]&lt;=25,49.9,IF(Registros[[#This Row],[idade]]&lt;=50,145.2,175.45)))</f>
        <v>145.19999999999999</v>
      </c>
      <c r="Q6759">
        <v>2</v>
      </c>
      <c r="R6759">
        <v>14</v>
      </c>
      <c r="T6759">
        <v>3</v>
      </c>
      <c r="U6759" t="s">
        <v>2</v>
      </c>
      <c r="V6759" t="s">
        <v>18</v>
      </c>
    </row>
    <row r="6760" spans="1:22" x14ac:dyDescent="0.3">
      <c r="A6760">
        <v>6759</v>
      </c>
      <c r="B6760">
        <v>17583556291</v>
      </c>
      <c r="C6760">
        <v>4</v>
      </c>
      <c r="D6760" s="1">
        <v>37542</v>
      </c>
      <c r="E6760" s="3">
        <f>2023-YEAR(Registros[[#This Row],[data_nascimento]])</f>
        <v>21</v>
      </c>
      <c r="F6760" s="1">
        <v>44090</v>
      </c>
      <c r="H6760">
        <v>220</v>
      </c>
      <c r="I6760">
        <v>19</v>
      </c>
      <c r="J6760" s="3">
        <v>4054.6</v>
      </c>
      <c r="K6760">
        <v>3.7199999999999998</v>
      </c>
      <c r="L6760">
        <v>6402</v>
      </c>
      <c r="M6760">
        <f>Registros[[#This Row],[salario]]*0.06</f>
        <v>384.12</v>
      </c>
      <c r="N6760">
        <f>Registros[[#This Row],[salario]]*5%</f>
        <v>320.10000000000002</v>
      </c>
      <c r="O6760">
        <f>IF(Registros[[#This Row],[idade]]&lt;18,311.43,IF(Registros[[#This Row],[idade]]&lt;=25,488.58,IF(Registros[[#This Row],[idade]]&lt;=50,772.77,850.05)))</f>
        <v>488.58</v>
      </c>
      <c r="P6760">
        <f>IF(Registros[[#This Row],[idade]]&lt;18,23.99,IF(Registros[[#This Row],[idade]]&lt;=25,49.9,IF(Registros[[#This Row],[idade]]&lt;=50,145.2,175.45)))</f>
        <v>49.9</v>
      </c>
      <c r="Q6760">
        <v>3</v>
      </c>
      <c r="R6760">
        <v>23</v>
      </c>
      <c r="T6760">
        <v>2</v>
      </c>
      <c r="U6760" t="s">
        <v>3</v>
      </c>
      <c r="V6760" t="s">
        <v>19</v>
      </c>
    </row>
    <row r="6761" spans="1:22" x14ac:dyDescent="0.3">
      <c r="A6761">
        <v>6760</v>
      </c>
      <c r="B6761">
        <v>26611580009</v>
      </c>
      <c r="C6761">
        <v>5</v>
      </c>
      <c r="D6761" s="1">
        <v>29718</v>
      </c>
      <c r="E6761" s="3">
        <f>2023-YEAR(Registros[[#This Row],[data_nascimento]])</f>
        <v>42</v>
      </c>
      <c r="F6761" s="1">
        <v>44090</v>
      </c>
      <c r="H6761">
        <v>220</v>
      </c>
      <c r="I6761">
        <v>12</v>
      </c>
      <c r="J6761" s="3">
        <v>863.6</v>
      </c>
      <c r="K6761">
        <v>12.4</v>
      </c>
      <c r="L6761">
        <v>2159</v>
      </c>
      <c r="M6761">
        <f>Registros[[#This Row],[salario]]*0.06</f>
        <v>129.54</v>
      </c>
      <c r="N6761">
        <f>Registros[[#This Row],[salario]]*5%</f>
        <v>107.95</v>
      </c>
      <c r="O6761">
        <f>IF(Registros[[#This Row],[idade]]&lt;18,311.43,IF(Registros[[#This Row],[idade]]&lt;=25,488.58,IF(Registros[[#This Row],[idade]]&lt;=50,772.77,850.05)))</f>
        <v>772.77</v>
      </c>
      <c r="P6761">
        <f>IF(Registros[[#This Row],[idade]]&lt;18,23.99,IF(Registros[[#This Row],[idade]]&lt;=25,49.9,IF(Registros[[#This Row],[idade]]&lt;=50,145.2,175.45)))</f>
        <v>145.19999999999999</v>
      </c>
      <c r="Q6761">
        <v>2</v>
      </c>
      <c r="R6761">
        <v>19</v>
      </c>
      <c r="T6761">
        <v>3</v>
      </c>
      <c r="U6761" t="s">
        <v>2</v>
      </c>
      <c r="V6761" t="s">
        <v>19</v>
      </c>
    </row>
    <row r="6762" spans="1:22" x14ac:dyDescent="0.3">
      <c r="A6762">
        <v>6761</v>
      </c>
      <c r="B6762">
        <v>15034141520</v>
      </c>
      <c r="C6762">
        <v>5</v>
      </c>
      <c r="D6762" s="1">
        <v>29683</v>
      </c>
      <c r="E6762" s="3">
        <f>2023-YEAR(Registros[[#This Row],[data_nascimento]])</f>
        <v>42</v>
      </c>
      <c r="F6762" s="1">
        <v>44090</v>
      </c>
      <c r="H6762">
        <v>220</v>
      </c>
      <c r="I6762">
        <v>20</v>
      </c>
      <c r="J6762" s="3">
        <v>3439.3333333333335</v>
      </c>
      <c r="K6762">
        <v>21.08</v>
      </c>
      <c r="L6762">
        <v>5159</v>
      </c>
      <c r="M6762">
        <f>Registros[[#This Row],[salario]]*0.06</f>
        <v>309.53999999999996</v>
      </c>
      <c r="N6762">
        <f>Registros[[#This Row],[salario]]*5%</f>
        <v>257.95</v>
      </c>
      <c r="O6762">
        <f>IF(Registros[[#This Row],[idade]]&lt;18,311.43,IF(Registros[[#This Row],[idade]]&lt;=25,488.58,IF(Registros[[#This Row],[idade]]&lt;=50,772.77,850.05)))</f>
        <v>772.77</v>
      </c>
      <c r="P6762">
        <f>IF(Registros[[#This Row],[idade]]&lt;18,23.99,IF(Registros[[#This Row],[idade]]&lt;=25,49.9,IF(Registros[[#This Row],[idade]]&lt;=50,145.2,175.45)))</f>
        <v>145.19999999999999</v>
      </c>
      <c r="Q6762">
        <v>5</v>
      </c>
      <c r="R6762">
        <v>4</v>
      </c>
      <c r="T6762">
        <v>3</v>
      </c>
      <c r="U6762" t="s">
        <v>3</v>
      </c>
      <c r="V6762" t="s">
        <v>22</v>
      </c>
    </row>
    <row r="6763" spans="1:22" x14ac:dyDescent="0.3">
      <c r="A6763">
        <v>6762</v>
      </c>
      <c r="B6763">
        <v>18530244735</v>
      </c>
      <c r="C6763">
        <v>4</v>
      </c>
      <c r="D6763" s="1">
        <v>29454</v>
      </c>
      <c r="E6763" s="3">
        <f>2023-YEAR(Registros[[#This Row],[data_nascimento]])</f>
        <v>43</v>
      </c>
      <c r="F6763" s="1">
        <v>44090</v>
      </c>
      <c r="H6763">
        <v>220</v>
      </c>
      <c r="I6763">
        <v>6</v>
      </c>
      <c r="J6763" s="3">
        <v>1069.1999999999998</v>
      </c>
      <c r="K6763">
        <v>14.879999999999999</v>
      </c>
      <c r="L6763">
        <v>5346</v>
      </c>
      <c r="M6763">
        <f>Registros[[#This Row],[salario]]*0.06</f>
        <v>320.76</v>
      </c>
      <c r="N6763">
        <f>Registros[[#This Row],[salario]]*5%</f>
        <v>267.3</v>
      </c>
      <c r="O6763">
        <f>IF(Registros[[#This Row],[idade]]&lt;18,311.43,IF(Registros[[#This Row],[idade]]&lt;=25,488.58,IF(Registros[[#This Row],[idade]]&lt;=50,772.77,850.05)))</f>
        <v>772.77</v>
      </c>
      <c r="P6763">
        <f>IF(Registros[[#This Row],[idade]]&lt;18,23.99,IF(Registros[[#This Row],[idade]]&lt;=25,49.9,IF(Registros[[#This Row],[idade]]&lt;=50,145.2,175.45)))</f>
        <v>145.19999999999999</v>
      </c>
      <c r="Q6763">
        <v>4</v>
      </c>
      <c r="R6763">
        <v>17</v>
      </c>
      <c r="T6763">
        <v>3</v>
      </c>
      <c r="U6763" t="s">
        <v>3</v>
      </c>
      <c r="V6763" t="s">
        <v>19</v>
      </c>
    </row>
    <row r="6764" spans="1:22" x14ac:dyDescent="0.3">
      <c r="A6764">
        <v>6763</v>
      </c>
      <c r="B6764">
        <v>59961433091</v>
      </c>
      <c r="C6764">
        <v>4</v>
      </c>
      <c r="D6764" s="1">
        <v>27542</v>
      </c>
      <c r="E6764" s="3">
        <f>2023-YEAR(Registros[[#This Row],[data_nascimento]])</f>
        <v>48</v>
      </c>
      <c r="F6764" s="1">
        <v>44090</v>
      </c>
      <c r="H6764">
        <v>220</v>
      </c>
      <c r="I6764">
        <v>3</v>
      </c>
      <c r="J6764" s="3">
        <v>292.60000000000002</v>
      </c>
      <c r="K6764">
        <v>3.7199999999999998</v>
      </c>
      <c r="L6764">
        <v>2926</v>
      </c>
      <c r="M6764">
        <f>Registros[[#This Row],[salario]]*0.06</f>
        <v>175.56</v>
      </c>
      <c r="N6764">
        <f>Registros[[#This Row],[salario]]*5%</f>
        <v>146.30000000000001</v>
      </c>
      <c r="O6764">
        <f>IF(Registros[[#This Row],[idade]]&lt;18,311.43,IF(Registros[[#This Row],[idade]]&lt;=25,488.58,IF(Registros[[#This Row],[idade]]&lt;=50,772.77,850.05)))</f>
        <v>772.77</v>
      </c>
      <c r="P6764">
        <f>IF(Registros[[#This Row],[idade]]&lt;18,23.99,IF(Registros[[#This Row],[idade]]&lt;=25,49.9,IF(Registros[[#This Row],[idade]]&lt;=50,145.2,175.45)))</f>
        <v>145.19999999999999</v>
      </c>
      <c r="Q6764">
        <v>5</v>
      </c>
      <c r="R6764">
        <v>5</v>
      </c>
      <c r="T6764">
        <v>3</v>
      </c>
      <c r="U6764" t="s">
        <v>3</v>
      </c>
      <c r="V6764" t="s">
        <v>20</v>
      </c>
    </row>
    <row r="6765" spans="1:22" x14ac:dyDescent="0.3">
      <c r="A6765">
        <v>6764</v>
      </c>
      <c r="B6765">
        <v>19733355942</v>
      </c>
      <c r="C6765">
        <v>7</v>
      </c>
      <c r="D6765" s="1">
        <v>30381</v>
      </c>
      <c r="E6765" s="3">
        <f>2023-YEAR(Registros[[#This Row],[data_nascimento]])</f>
        <v>40</v>
      </c>
      <c r="F6765" s="1">
        <v>44090</v>
      </c>
      <c r="H6765">
        <v>220</v>
      </c>
      <c r="I6765">
        <v>1</v>
      </c>
      <c r="J6765" s="3">
        <v>43.7</v>
      </c>
      <c r="K6765">
        <v>12.4</v>
      </c>
      <c r="L6765">
        <v>1311</v>
      </c>
      <c r="M6765">
        <f>Registros[[#This Row],[salario]]*0.06</f>
        <v>78.66</v>
      </c>
      <c r="N6765">
        <f>Registros[[#This Row],[salario]]*5%</f>
        <v>65.55</v>
      </c>
      <c r="O6765">
        <f>IF(Registros[[#This Row],[idade]]&lt;18,311.43,IF(Registros[[#This Row],[idade]]&lt;=25,488.58,IF(Registros[[#This Row],[idade]]&lt;=50,772.77,850.05)))</f>
        <v>772.77</v>
      </c>
      <c r="P6765">
        <f>IF(Registros[[#This Row],[idade]]&lt;18,23.99,IF(Registros[[#This Row],[idade]]&lt;=25,49.9,IF(Registros[[#This Row],[idade]]&lt;=50,145.2,175.45)))</f>
        <v>145.19999999999999</v>
      </c>
      <c r="Q6765">
        <v>4</v>
      </c>
      <c r="R6765">
        <v>3</v>
      </c>
      <c r="T6765">
        <v>1</v>
      </c>
      <c r="U6765" t="s">
        <v>2</v>
      </c>
      <c r="V6765" t="s">
        <v>20</v>
      </c>
    </row>
    <row r="6766" spans="1:22" x14ac:dyDescent="0.3">
      <c r="A6766">
        <v>6765</v>
      </c>
      <c r="B6766">
        <v>51000390153</v>
      </c>
      <c r="C6766">
        <v>4</v>
      </c>
      <c r="D6766" s="1">
        <v>33477</v>
      </c>
      <c r="E6766" s="3">
        <f>2023-YEAR(Registros[[#This Row],[data_nascimento]])</f>
        <v>32</v>
      </c>
      <c r="F6766" s="1">
        <v>44090</v>
      </c>
      <c r="H6766">
        <v>220</v>
      </c>
      <c r="I6766">
        <v>9</v>
      </c>
      <c r="J6766" s="3">
        <v>1780.5</v>
      </c>
      <c r="K6766">
        <v>3.7199999999999998</v>
      </c>
      <c r="L6766">
        <v>5935</v>
      </c>
      <c r="M6766">
        <f>Registros[[#This Row],[salario]]*0.06</f>
        <v>356.09999999999997</v>
      </c>
      <c r="N6766">
        <f>Registros[[#This Row],[salario]]*5%</f>
        <v>296.75</v>
      </c>
      <c r="O6766">
        <f>IF(Registros[[#This Row],[idade]]&lt;18,311.43,IF(Registros[[#This Row],[idade]]&lt;=25,488.58,IF(Registros[[#This Row],[idade]]&lt;=50,772.77,850.05)))</f>
        <v>772.77</v>
      </c>
      <c r="P6766">
        <f>IF(Registros[[#This Row],[idade]]&lt;18,23.99,IF(Registros[[#This Row],[idade]]&lt;=25,49.9,IF(Registros[[#This Row],[idade]]&lt;=50,145.2,175.45)))</f>
        <v>145.19999999999999</v>
      </c>
      <c r="Q6766">
        <v>2</v>
      </c>
      <c r="R6766">
        <v>23</v>
      </c>
      <c r="T6766">
        <v>3</v>
      </c>
      <c r="U6766" t="s">
        <v>3</v>
      </c>
      <c r="V6766" t="s">
        <v>21</v>
      </c>
    </row>
    <row r="6767" spans="1:22" x14ac:dyDescent="0.3">
      <c r="A6767">
        <v>6766</v>
      </c>
      <c r="B6767">
        <v>15970046689</v>
      </c>
      <c r="C6767">
        <v>7</v>
      </c>
      <c r="D6767" s="1">
        <v>34342</v>
      </c>
      <c r="E6767" s="3">
        <f>2023-YEAR(Registros[[#This Row],[data_nascimento]])</f>
        <v>29</v>
      </c>
      <c r="F6767" s="1">
        <v>44090</v>
      </c>
      <c r="H6767">
        <v>220</v>
      </c>
      <c r="I6767">
        <v>13</v>
      </c>
      <c r="J6767" s="3">
        <v>1632.3666666666666</v>
      </c>
      <c r="K6767">
        <v>11.16</v>
      </c>
      <c r="L6767">
        <v>3767</v>
      </c>
      <c r="M6767">
        <v>180</v>
      </c>
      <c r="O6767">
        <f>IF(Registros[[#This Row],[idade]]&lt;18,311.43,IF(Registros[[#This Row],[idade]]&lt;=25,488.58,IF(Registros[[#This Row],[idade]]&lt;=50,772.77,850.05)))</f>
        <v>772.77</v>
      </c>
      <c r="P6767">
        <f>IF(Registros[[#This Row],[idade]]&lt;18,23.99,IF(Registros[[#This Row],[idade]]&lt;=25,49.9,IF(Registros[[#This Row],[idade]]&lt;=50,145.2,175.45)))</f>
        <v>145.19999999999999</v>
      </c>
      <c r="Q6767">
        <v>1</v>
      </c>
      <c r="R6767">
        <v>1</v>
      </c>
      <c r="T6767">
        <v>3</v>
      </c>
      <c r="U6767" t="s">
        <v>3</v>
      </c>
      <c r="V6767" t="s">
        <v>22</v>
      </c>
    </row>
    <row r="6768" spans="1:22" x14ac:dyDescent="0.3">
      <c r="A6768">
        <v>6767</v>
      </c>
      <c r="B6768">
        <v>27220910531</v>
      </c>
      <c r="C6768">
        <v>4</v>
      </c>
      <c r="D6768" s="1">
        <v>30945</v>
      </c>
      <c r="E6768" s="3">
        <f>2023-YEAR(Registros[[#This Row],[data_nascimento]])</f>
        <v>39</v>
      </c>
      <c r="F6768" s="1">
        <v>44090</v>
      </c>
      <c r="H6768">
        <v>220</v>
      </c>
      <c r="I6768">
        <v>14</v>
      </c>
      <c r="J6768" s="3">
        <v>2184.9333333333334</v>
      </c>
      <c r="K6768">
        <v>23.56</v>
      </c>
      <c r="L6768">
        <v>4682</v>
      </c>
      <c r="M6768">
        <v>180</v>
      </c>
      <c r="O6768">
        <f>IF(Registros[[#This Row],[idade]]&lt;18,311.43,IF(Registros[[#This Row],[idade]]&lt;=25,488.58,IF(Registros[[#This Row],[idade]]&lt;=50,772.77,850.05)))</f>
        <v>772.77</v>
      </c>
      <c r="P6768">
        <f>IF(Registros[[#This Row],[idade]]&lt;18,23.99,IF(Registros[[#This Row],[idade]]&lt;=25,49.9,IF(Registros[[#This Row],[idade]]&lt;=50,145.2,175.45)))</f>
        <v>145.19999999999999</v>
      </c>
      <c r="Q6768">
        <v>4</v>
      </c>
      <c r="R6768">
        <v>14</v>
      </c>
      <c r="T6768">
        <v>3</v>
      </c>
      <c r="U6768" t="s">
        <v>2</v>
      </c>
      <c r="V6768" t="s">
        <v>19</v>
      </c>
    </row>
    <row r="6769" spans="1:22" x14ac:dyDescent="0.3">
      <c r="A6769">
        <v>6768</v>
      </c>
      <c r="B6769">
        <v>98033405645</v>
      </c>
      <c r="C6769">
        <v>4</v>
      </c>
      <c r="D6769" s="1">
        <v>37184</v>
      </c>
      <c r="E6769" s="3">
        <f>2023-YEAR(Registros[[#This Row],[data_nascimento]])</f>
        <v>22</v>
      </c>
      <c r="F6769" s="1">
        <v>44090</v>
      </c>
      <c r="H6769">
        <v>220</v>
      </c>
      <c r="I6769">
        <v>16</v>
      </c>
      <c r="J6769" s="3">
        <v>2096</v>
      </c>
      <c r="K6769">
        <v>23.56</v>
      </c>
      <c r="L6769">
        <v>3930</v>
      </c>
      <c r="M6769">
        <v>180</v>
      </c>
      <c r="O6769">
        <f>IF(Registros[[#This Row],[idade]]&lt;18,311.43,IF(Registros[[#This Row],[idade]]&lt;=25,488.58,IF(Registros[[#This Row],[idade]]&lt;=50,772.77,850.05)))</f>
        <v>488.58</v>
      </c>
      <c r="P6769">
        <f>IF(Registros[[#This Row],[idade]]&lt;18,23.99,IF(Registros[[#This Row],[idade]]&lt;=25,49.9,IF(Registros[[#This Row],[idade]]&lt;=50,145.2,175.45)))</f>
        <v>49.9</v>
      </c>
      <c r="Q6769">
        <v>3</v>
      </c>
      <c r="R6769">
        <v>4</v>
      </c>
      <c r="T6769">
        <v>2</v>
      </c>
      <c r="U6769" t="s">
        <v>3</v>
      </c>
      <c r="V6769" t="s">
        <v>22</v>
      </c>
    </row>
    <row r="6770" spans="1:22" x14ac:dyDescent="0.3">
      <c r="A6770">
        <v>6769</v>
      </c>
      <c r="B6770">
        <v>71097023287</v>
      </c>
      <c r="C6770">
        <v>4</v>
      </c>
      <c r="D6770" s="1">
        <v>31239</v>
      </c>
      <c r="E6770" s="3">
        <f>2023-YEAR(Registros[[#This Row],[data_nascimento]])</f>
        <v>38</v>
      </c>
      <c r="F6770" s="1">
        <v>44090</v>
      </c>
      <c r="H6770">
        <v>220</v>
      </c>
      <c r="J6770" s="3">
        <v>0</v>
      </c>
      <c r="K6770">
        <v>6.2</v>
      </c>
      <c r="L6770">
        <v>2980</v>
      </c>
      <c r="M6770">
        <v>180</v>
      </c>
      <c r="O6770">
        <f>IF(Registros[[#This Row],[idade]]&lt;18,311.43,IF(Registros[[#This Row],[idade]]&lt;=25,488.58,IF(Registros[[#This Row],[idade]]&lt;=50,772.77,850.05)))</f>
        <v>772.77</v>
      </c>
      <c r="P6770">
        <f>IF(Registros[[#This Row],[idade]]&lt;18,23.99,IF(Registros[[#This Row],[idade]]&lt;=25,49.9,IF(Registros[[#This Row],[idade]]&lt;=50,145.2,175.45)))</f>
        <v>145.19999999999999</v>
      </c>
      <c r="Q6770">
        <v>4</v>
      </c>
      <c r="R6770">
        <v>4</v>
      </c>
      <c r="T6770">
        <v>3</v>
      </c>
      <c r="U6770" t="s">
        <v>3</v>
      </c>
      <c r="V6770" t="s">
        <v>18</v>
      </c>
    </row>
    <row r="6771" spans="1:22" x14ac:dyDescent="0.3">
      <c r="A6771">
        <v>6770</v>
      </c>
      <c r="B6771">
        <v>32949454441</v>
      </c>
      <c r="C6771">
        <v>4</v>
      </c>
      <c r="D6771" s="1">
        <v>32974</v>
      </c>
      <c r="E6771" s="3">
        <f>2023-YEAR(Registros[[#This Row],[data_nascimento]])</f>
        <v>33</v>
      </c>
      <c r="F6771" s="1">
        <v>44090</v>
      </c>
      <c r="H6771">
        <v>220</v>
      </c>
      <c r="J6771" s="3">
        <v>0</v>
      </c>
      <c r="K6771">
        <v>12.4</v>
      </c>
      <c r="L6771">
        <v>3300</v>
      </c>
      <c r="M6771">
        <v>180</v>
      </c>
      <c r="O6771">
        <f>IF(Registros[[#This Row],[idade]]&lt;18,311.43,IF(Registros[[#This Row],[idade]]&lt;=25,488.58,IF(Registros[[#This Row],[idade]]&lt;=50,772.77,850.05)))</f>
        <v>772.77</v>
      </c>
      <c r="P6771">
        <f>IF(Registros[[#This Row],[idade]]&lt;18,23.99,IF(Registros[[#This Row],[idade]]&lt;=25,49.9,IF(Registros[[#This Row],[idade]]&lt;=50,145.2,175.45)))</f>
        <v>145.19999999999999</v>
      </c>
      <c r="Q6771">
        <v>5</v>
      </c>
      <c r="R6771">
        <v>7</v>
      </c>
      <c r="T6771">
        <v>3</v>
      </c>
      <c r="U6771" t="s">
        <v>3</v>
      </c>
      <c r="V6771" t="s">
        <v>22</v>
      </c>
    </row>
    <row r="6772" spans="1:22" x14ac:dyDescent="0.3">
      <c r="A6772">
        <v>6771</v>
      </c>
      <c r="B6772">
        <v>17511900826</v>
      </c>
      <c r="C6772">
        <v>4</v>
      </c>
      <c r="D6772" s="1">
        <v>37172</v>
      </c>
      <c r="E6772" s="3">
        <f>2023-YEAR(Registros[[#This Row],[data_nascimento]])</f>
        <v>22</v>
      </c>
      <c r="F6772" s="1">
        <v>44090</v>
      </c>
      <c r="H6772">
        <v>220</v>
      </c>
      <c r="J6772" s="3">
        <v>0</v>
      </c>
      <c r="K6772">
        <v>12.4</v>
      </c>
      <c r="L6772">
        <v>7928</v>
      </c>
      <c r="M6772">
        <v>180</v>
      </c>
      <c r="O6772">
        <f>IF(Registros[[#This Row],[idade]]&lt;18,311.43,IF(Registros[[#This Row],[idade]]&lt;=25,488.58,IF(Registros[[#This Row],[idade]]&lt;=50,772.77,850.05)))</f>
        <v>488.58</v>
      </c>
      <c r="P6772">
        <f>IF(Registros[[#This Row],[idade]]&lt;18,23.99,IF(Registros[[#This Row],[idade]]&lt;=25,49.9,IF(Registros[[#This Row],[idade]]&lt;=50,145.2,175.45)))</f>
        <v>49.9</v>
      </c>
      <c r="Q6772">
        <v>1</v>
      </c>
      <c r="R6772">
        <v>1</v>
      </c>
      <c r="T6772">
        <v>3</v>
      </c>
      <c r="U6772" t="s">
        <v>2</v>
      </c>
      <c r="V6772" t="s">
        <v>20</v>
      </c>
    </row>
    <row r="6773" spans="1:22" x14ac:dyDescent="0.3">
      <c r="A6773">
        <v>6772</v>
      </c>
      <c r="B6773">
        <v>96622247341</v>
      </c>
      <c r="C6773">
        <v>4</v>
      </c>
      <c r="D6773" s="1">
        <v>35262</v>
      </c>
      <c r="E6773" s="3">
        <f>2023-YEAR(Registros[[#This Row],[data_nascimento]])</f>
        <v>27</v>
      </c>
      <c r="F6773" s="1">
        <v>44090</v>
      </c>
      <c r="H6773">
        <v>220</v>
      </c>
      <c r="J6773" s="3">
        <v>0</v>
      </c>
      <c r="K6773">
        <v>2.48</v>
      </c>
      <c r="L6773">
        <v>6040</v>
      </c>
      <c r="M6773">
        <v>180</v>
      </c>
      <c r="O6773">
        <f>IF(Registros[[#This Row],[idade]]&lt;18,311.43,IF(Registros[[#This Row],[idade]]&lt;=25,488.58,IF(Registros[[#This Row],[idade]]&lt;=50,772.77,850.05)))</f>
        <v>772.77</v>
      </c>
      <c r="P6773">
        <f>IF(Registros[[#This Row],[idade]]&lt;18,23.99,IF(Registros[[#This Row],[idade]]&lt;=25,49.9,IF(Registros[[#This Row],[idade]]&lt;=50,145.2,175.45)))</f>
        <v>145.19999999999999</v>
      </c>
      <c r="Q6773">
        <v>2</v>
      </c>
      <c r="R6773">
        <v>23</v>
      </c>
      <c r="T6773">
        <v>2</v>
      </c>
      <c r="U6773" t="s">
        <v>2</v>
      </c>
      <c r="V6773" t="s">
        <v>22</v>
      </c>
    </row>
    <row r="6774" spans="1:22" x14ac:dyDescent="0.3">
      <c r="A6774">
        <v>6773</v>
      </c>
      <c r="B6774">
        <v>42853440603</v>
      </c>
      <c r="C6774">
        <v>4</v>
      </c>
      <c r="D6774" s="1">
        <v>38188</v>
      </c>
      <c r="E6774" s="3">
        <f>2023-YEAR(Registros[[#This Row],[data_nascimento]])</f>
        <v>19</v>
      </c>
      <c r="F6774" s="1">
        <v>44090</v>
      </c>
      <c r="H6774">
        <v>220</v>
      </c>
      <c r="J6774" s="3">
        <v>0</v>
      </c>
      <c r="K6774">
        <v>23.56</v>
      </c>
      <c r="L6774">
        <v>4376</v>
      </c>
      <c r="M6774">
        <v>180</v>
      </c>
      <c r="O6774">
        <f>IF(Registros[[#This Row],[idade]]&lt;18,311.43,IF(Registros[[#This Row],[idade]]&lt;=25,488.58,IF(Registros[[#This Row],[idade]]&lt;=50,772.77,850.05)))</f>
        <v>488.58</v>
      </c>
      <c r="P6774">
        <f>IF(Registros[[#This Row],[idade]]&lt;18,23.99,IF(Registros[[#This Row],[idade]]&lt;=25,49.9,IF(Registros[[#This Row],[idade]]&lt;=50,145.2,175.45)))</f>
        <v>49.9</v>
      </c>
      <c r="Q6774">
        <v>5</v>
      </c>
      <c r="R6774">
        <v>19</v>
      </c>
      <c r="T6774">
        <v>3</v>
      </c>
      <c r="U6774" t="s">
        <v>2</v>
      </c>
      <c r="V6774" t="s">
        <v>19</v>
      </c>
    </row>
    <row r="6775" spans="1:22" x14ac:dyDescent="0.3">
      <c r="A6775">
        <v>6774</v>
      </c>
      <c r="B6775">
        <v>60440212518</v>
      </c>
      <c r="C6775">
        <v>5</v>
      </c>
      <c r="D6775" s="1">
        <v>27741</v>
      </c>
      <c r="E6775" s="3">
        <f>2023-YEAR(Registros[[#This Row],[data_nascimento]])</f>
        <v>48</v>
      </c>
      <c r="F6775" s="1">
        <v>44090</v>
      </c>
      <c r="H6775">
        <v>220</v>
      </c>
      <c r="J6775" s="3">
        <v>0</v>
      </c>
      <c r="K6775">
        <v>11.16</v>
      </c>
      <c r="L6775">
        <v>7132</v>
      </c>
      <c r="M6775">
        <v>180</v>
      </c>
      <c r="O6775">
        <f>IF(Registros[[#This Row],[idade]]&lt;18,311.43,IF(Registros[[#This Row],[idade]]&lt;=25,488.58,IF(Registros[[#This Row],[idade]]&lt;=50,772.77,850.05)))</f>
        <v>772.77</v>
      </c>
      <c r="P6775">
        <f>IF(Registros[[#This Row],[idade]]&lt;18,23.99,IF(Registros[[#This Row],[idade]]&lt;=25,49.9,IF(Registros[[#This Row],[idade]]&lt;=50,145.2,175.45)))</f>
        <v>145.19999999999999</v>
      </c>
      <c r="Q6775">
        <v>3</v>
      </c>
      <c r="R6775">
        <v>8</v>
      </c>
      <c r="T6775">
        <v>3</v>
      </c>
      <c r="U6775" t="s">
        <v>2</v>
      </c>
      <c r="V6775" t="s">
        <v>18</v>
      </c>
    </row>
    <row r="6776" spans="1:22" x14ac:dyDescent="0.3">
      <c r="A6776">
        <v>6775</v>
      </c>
      <c r="B6776">
        <v>59577363307</v>
      </c>
      <c r="C6776">
        <v>6</v>
      </c>
      <c r="D6776" s="1">
        <v>28151</v>
      </c>
      <c r="E6776" s="3">
        <f>2023-YEAR(Registros[[#This Row],[data_nascimento]])</f>
        <v>46</v>
      </c>
      <c r="F6776" s="1">
        <v>44090</v>
      </c>
      <c r="H6776">
        <v>220</v>
      </c>
      <c r="J6776" s="3">
        <v>0</v>
      </c>
      <c r="K6776">
        <v>23.56</v>
      </c>
      <c r="L6776">
        <v>5579</v>
      </c>
      <c r="M6776">
        <v>180</v>
      </c>
      <c r="O6776">
        <f>IF(Registros[[#This Row],[idade]]&lt;18,311.43,IF(Registros[[#This Row],[idade]]&lt;=25,488.58,IF(Registros[[#This Row],[idade]]&lt;=50,772.77,850.05)))</f>
        <v>772.77</v>
      </c>
      <c r="P6776">
        <f>IF(Registros[[#This Row],[idade]]&lt;18,23.99,IF(Registros[[#This Row],[idade]]&lt;=25,49.9,IF(Registros[[#This Row],[idade]]&lt;=50,145.2,175.45)))</f>
        <v>145.19999999999999</v>
      </c>
      <c r="Q6776">
        <v>5</v>
      </c>
      <c r="R6776">
        <v>21</v>
      </c>
      <c r="T6776">
        <v>1</v>
      </c>
      <c r="U6776" t="s">
        <v>2</v>
      </c>
      <c r="V6776" t="s">
        <v>20</v>
      </c>
    </row>
    <row r="6777" spans="1:22" x14ac:dyDescent="0.3">
      <c r="A6777">
        <v>6776</v>
      </c>
      <c r="B6777">
        <v>19745406297</v>
      </c>
      <c r="C6777">
        <v>4</v>
      </c>
      <c r="D6777" s="1">
        <v>37699</v>
      </c>
      <c r="E6777" s="3">
        <f>2023-YEAR(Registros[[#This Row],[data_nascimento]])</f>
        <v>20</v>
      </c>
      <c r="F6777" s="1">
        <v>44090</v>
      </c>
      <c r="H6777">
        <v>220</v>
      </c>
      <c r="J6777" s="3">
        <v>0</v>
      </c>
      <c r="K6777">
        <v>7.4399999999999995</v>
      </c>
      <c r="L6777">
        <v>7650</v>
      </c>
      <c r="M6777">
        <v>180</v>
      </c>
      <c r="O6777">
        <f>IF(Registros[[#This Row],[idade]]&lt;18,311.43,IF(Registros[[#This Row],[idade]]&lt;=25,488.58,IF(Registros[[#This Row],[idade]]&lt;=50,772.77,850.05)))</f>
        <v>488.58</v>
      </c>
      <c r="P6777">
        <f>IF(Registros[[#This Row],[idade]]&lt;18,23.99,IF(Registros[[#This Row],[idade]]&lt;=25,49.9,IF(Registros[[#This Row],[idade]]&lt;=50,145.2,175.45)))</f>
        <v>49.9</v>
      </c>
      <c r="Q6777">
        <v>4</v>
      </c>
      <c r="R6777">
        <v>24</v>
      </c>
      <c r="T6777">
        <v>1</v>
      </c>
      <c r="U6777" t="s">
        <v>2</v>
      </c>
      <c r="V6777" t="s">
        <v>18</v>
      </c>
    </row>
    <row r="6778" spans="1:22" x14ac:dyDescent="0.3">
      <c r="A6778">
        <v>6777</v>
      </c>
      <c r="B6778">
        <v>28658895117</v>
      </c>
      <c r="C6778">
        <v>5</v>
      </c>
      <c r="D6778" s="1">
        <v>38713</v>
      </c>
      <c r="E6778" s="3">
        <f>2023-YEAR(Registros[[#This Row],[data_nascimento]])</f>
        <v>18</v>
      </c>
      <c r="F6778" s="1">
        <v>44090</v>
      </c>
      <c r="H6778">
        <v>220</v>
      </c>
      <c r="J6778" s="3">
        <v>0</v>
      </c>
      <c r="K6778">
        <v>23.56</v>
      </c>
      <c r="L6778">
        <v>1537</v>
      </c>
      <c r="M6778">
        <v>180</v>
      </c>
      <c r="O6778">
        <f>IF(Registros[[#This Row],[idade]]&lt;18,311.43,IF(Registros[[#This Row],[idade]]&lt;=25,488.58,IF(Registros[[#This Row],[idade]]&lt;=50,772.77,850.05)))</f>
        <v>488.58</v>
      </c>
      <c r="P6778">
        <f>IF(Registros[[#This Row],[idade]]&lt;18,23.99,IF(Registros[[#This Row],[idade]]&lt;=25,49.9,IF(Registros[[#This Row],[idade]]&lt;=50,145.2,175.45)))</f>
        <v>49.9</v>
      </c>
      <c r="Q6778">
        <v>2</v>
      </c>
      <c r="R6778">
        <v>23</v>
      </c>
      <c r="T6778">
        <v>3</v>
      </c>
      <c r="U6778" t="s">
        <v>2</v>
      </c>
      <c r="V6778" t="s">
        <v>18</v>
      </c>
    </row>
    <row r="6779" spans="1:22" x14ac:dyDescent="0.3">
      <c r="A6779">
        <v>6778</v>
      </c>
      <c r="B6779">
        <v>21930019470</v>
      </c>
      <c r="C6779">
        <v>4</v>
      </c>
      <c r="D6779" s="1">
        <v>36362</v>
      </c>
      <c r="E6779" s="3">
        <f>2023-YEAR(Registros[[#This Row],[data_nascimento]])</f>
        <v>24</v>
      </c>
      <c r="F6779" s="1">
        <v>44090</v>
      </c>
      <c r="H6779">
        <v>220</v>
      </c>
      <c r="I6779">
        <v>16</v>
      </c>
      <c r="J6779" s="3">
        <v>1051.7333333333333</v>
      </c>
      <c r="K6779">
        <v>11.16</v>
      </c>
      <c r="L6779">
        <v>1972</v>
      </c>
      <c r="M6779">
        <v>180</v>
      </c>
      <c r="O6779">
        <f>IF(Registros[[#This Row],[idade]]&lt;18,311.43,IF(Registros[[#This Row],[idade]]&lt;=25,488.58,IF(Registros[[#This Row],[idade]]&lt;=50,772.77,850.05)))</f>
        <v>488.58</v>
      </c>
      <c r="P6779">
        <f>IF(Registros[[#This Row],[idade]]&lt;18,23.99,IF(Registros[[#This Row],[idade]]&lt;=25,49.9,IF(Registros[[#This Row],[idade]]&lt;=50,145.2,175.45)))</f>
        <v>49.9</v>
      </c>
      <c r="Q6779">
        <v>3</v>
      </c>
      <c r="R6779">
        <v>15</v>
      </c>
      <c r="T6779">
        <v>3</v>
      </c>
      <c r="U6779" t="s">
        <v>3</v>
      </c>
      <c r="V6779" t="s">
        <v>19</v>
      </c>
    </row>
    <row r="6780" spans="1:22" x14ac:dyDescent="0.3">
      <c r="A6780">
        <v>6779</v>
      </c>
      <c r="B6780">
        <v>88620856745</v>
      </c>
      <c r="C6780">
        <v>7</v>
      </c>
      <c r="D6780" s="1">
        <v>33065</v>
      </c>
      <c r="E6780" s="3">
        <f>2023-YEAR(Registros[[#This Row],[data_nascimento]])</f>
        <v>33</v>
      </c>
      <c r="F6780" s="1">
        <v>44090</v>
      </c>
      <c r="H6780">
        <v>220</v>
      </c>
      <c r="I6780">
        <v>5</v>
      </c>
      <c r="J6780" s="3">
        <v>282.5</v>
      </c>
      <c r="K6780">
        <v>2.48</v>
      </c>
      <c r="L6780">
        <v>1695</v>
      </c>
      <c r="M6780">
        <v>180</v>
      </c>
      <c r="O6780">
        <f>IF(Registros[[#This Row],[idade]]&lt;18,311.43,IF(Registros[[#This Row],[idade]]&lt;=25,488.58,IF(Registros[[#This Row],[idade]]&lt;=50,772.77,850.05)))</f>
        <v>772.77</v>
      </c>
      <c r="P6780">
        <f>IF(Registros[[#This Row],[idade]]&lt;18,23.99,IF(Registros[[#This Row],[idade]]&lt;=25,49.9,IF(Registros[[#This Row],[idade]]&lt;=50,145.2,175.45)))</f>
        <v>145.19999999999999</v>
      </c>
      <c r="Q6780">
        <v>2</v>
      </c>
      <c r="R6780">
        <v>9</v>
      </c>
      <c r="T6780">
        <v>2</v>
      </c>
      <c r="U6780" t="s">
        <v>3</v>
      </c>
      <c r="V6780" t="s">
        <v>22</v>
      </c>
    </row>
    <row r="6781" spans="1:22" x14ac:dyDescent="0.3">
      <c r="A6781">
        <v>6780</v>
      </c>
      <c r="B6781">
        <v>42513543587</v>
      </c>
      <c r="C6781">
        <v>7</v>
      </c>
      <c r="D6781" s="1">
        <v>31165</v>
      </c>
      <c r="E6781" s="3">
        <f>2023-YEAR(Registros[[#This Row],[data_nascimento]])</f>
        <v>38</v>
      </c>
      <c r="F6781" s="1">
        <v>44090</v>
      </c>
      <c r="H6781">
        <v>220</v>
      </c>
      <c r="I6781">
        <v>9</v>
      </c>
      <c r="J6781" s="3">
        <v>660</v>
      </c>
      <c r="K6781">
        <v>9.92</v>
      </c>
      <c r="L6781">
        <v>2200</v>
      </c>
      <c r="M6781">
        <v>180</v>
      </c>
      <c r="O6781">
        <f>IF(Registros[[#This Row],[idade]]&lt;18,311.43,IF(Registros[[#This Row],[idade]]&lt;=25,488.58,IF(Registros[[#This Row],[idade]]&lt;=50,772.77,850.05)))</f>
        <v>772.77</v>
      </c>
      <c r="P6781">
        <f>IF(Registros[[#This Row],[idade]]&lt;18,23.99,IF(Registros[[#This Row],[idade]]&lt;=25,49.9,IF(Registros[[#This Row],[idade]]&lt;=50,145.2,175.45)))</f>
        <v>145.19999999999999</v>
      </c>
      <c r="Q6781">
        <v>2</v>
      </c>
      <c r="R6781">
        <v>26</v>
      </c>
      <c r="T6781">
        <v>3</v>
      </c>
      <c r="U6781" t="s">
        <v>2</v>
      </c>
      <c r="V6781" t="s">
        <v>21</v>
      </c>
    </row>
    <row r="6782" spans="1:22" x14ac:dyDescent="0.3">
      <c r="A6782">
        <v>6781</v>
      </c>
      <c r="B6782">
        <v>63431534358</v>
      </c>
      <c r="C6782">
        <v>7</v>
      </c>
      <c r="D6782" s="1">
        <v>29843</v>
      </c>
      <c r="E6782" s="3">
        <f>2023-YEAR(Registros[[#This Row],[data_nascimento]])</f>
        <v>42</v>
      </c>
      <c r="F6782" s="1">
        <v>44090</v>
      </c>
      <c r="H6782">
        <v>220</v>
      </c>
      <c r="I6782">
        <v>0</v>
      </c>
      <c r="J6782" s="3">
        <v>0</v>
      </c>
      <c r="K6782">
        <v>12.4</v>
      </c>
      <c r="L6782">
        <v>1829</v>
      </c>
      <c r="M6782">
        <v>180</v>
      </c>
      <c r="O6782">
        <f>IF(Registros[[#This Row],[idade]]&lt;18,311.43,IF(Registros[[#This Row],[idade]]&lt;=25,488.58,IF(Registros[[#This Row],[idade]]&lt;=50,772.77,850.05)))</f>
        <v>772.77</v>
      </c>
      <c r="P6782">
        <f>IF(Registros[[#This Row],[idade]]&lt;18,23.99,IF(Registros[[#This Row],[idade]]&lt;=25,49.9,IF(Registros[[#This Row],[idade]]&lt;=50,145.2,175.45)))</f>
        <v>145.19999999999999</v>
      </c>
      <c r="Q6782">
        <v>1</v>
      </c>
      <c r="R6782">
        <v>20</v>
      </c>
      <c r="T6782">
        <v>3</v>
      </c>
      <c r="U6782" t="s">
        <v>3</v>
      </c>
      <c r="V6782" t="s">
        <v>20</v>
      </c>
    </row>
    <row r="6783" spans="1:22" x14ac:dyDescent="0.3">
      <c r="A6783">
        <v>6782</v>
      </c>
      <c r="B6783">
        <v>63629807043</v>
      </c>
      <c r="C6783">
        <v>5</v>
      </c>
      <c r="D6783" s="1">
        <v>37934</v>
      </c>
      <c r="E6783" s="3">
        <f>2023-YEAR(Registros[[#This Row],[data_nascimento]])</f>
        <v>20</v>
      </c>
      <c r="F6783" s="1">
        <v>44090</v>
      </c>
      <c r="H6783">
        <v>220</v>
      </c>
      <c r="I6783">
        <v>10</v>
      </c>
      <c r="J6783" s="3">
        <v>716.33333333333337</v>
      </c>
      <c r="K6783">
        <v>16.12</v>
      </c>
      <c r="L6783">
        <v>2149</v>
      </c>
      <c r="M6783">
        <v>180</v>
      </c>
      <c r="O6783">
        <f>IF(Registros[[#This Row],[idade]]&lt;18,311.43,IF(Registros[[#This Row],[idade]]&lt;=25,488.58,IF(Registros[[#This Row],[idade]]&lt;=50,772.77,850.05)))</f>
        <v>488.58</v>
      </c>
      <c r="P6783">
        <f>IF(Registros[[#This Row],[idade]]&lt;18,23.99,IF(Registros[[#This Row],[idade]]&lt;=25,49.9,IF(Registros[[#This Row],[idade]]&lt;=50,145.2,175.45)))</f>
        <v>49.9</v>
      </c>
      <c r="Q6783">
        <v>2</v>
      </c>
      <c r="R6783">
        <v>11</v>
      </c>
      <c r="T6783">
        <v>3</v>
      </c>
      <c r="U6783" t="s">
        <v>3</v>
      </c>
      <c r="V6783" t="s">
        <v>18</v>
      </c>
    </row>
    <row r="6784" spans="1:22" x14ac:dyDescent="0.3">
      <c r="A6784">
        <v>6783</v>
      </c>
      <c r="B6784">
        <v>77755681463</v>
      </c>
      <c r="C6784">
        <v>6</v>
      </c>
      <c r="D6784" s="1">
        <v>31595</v>
      </c>
      <c r="E6784" s="3">
        <f>2023-YEAR(Registros[[#This Row],[data_nascimento]])</f>
        <v>37</v>
      </c>
      <c r="F6784" s="1">
        <v>44090</v>
      </c>
      <c r="H6784">
        <v>220</v>
      </c>
      <c r="I6784">
        <v>1</v>
      </c>
      <c r="J6784" s="3">
        <v>61.4</v>
      </c>
      <c r="K6784">
        <v>1.24</v>
      </c>
      <c r="L6784">
        <v>1842</v>
      </c>
      <c r="M6784">
        <v>180</v>
      </c>
      <c r="O6784">
        <f>IF(Registros[[#This Row],[idade]]&lt;18,311.43,IF(Registros[[#This Row],[idade]]&lt;=25,488.58,IF(Registros[[#This Row],[idade]]&lt;=50,772.77,850.05)))</f>
        <v>772.77</v>
      </c>
      <c r="P6784">
        <f>IF(Registros[[#This Row],[idade]]&lt;18,23.99,IF(Registros[[#This Row],[idade]]&lt;=25,49.9,IF(Registros[[#This Row],[idade]]&lt;=50,145.2,175.45)))</f>
        <v>145.19999999999999</v>
      </c>
      <c r="Q6784">
        <v>4</v>
      </c>
      <c r="R6784">
        <v>12</v>
      </c>
      <c r="T6784">
        <v>3</v>
      </c>
      <c r="U6784" t="s">
        <v>2</v>
      </c>
      <c r="V6784" t="s">
        <v>20</v>
      </c>
    </row>
    <row r="6785" spans="1:22" x14ac:dyDescent="0.3">
      <c r="A6785">
        <v>6784</v>
      </c>
      <c r="B6785">
        <v>41959063051</v>
      </c>
      <c r="C6785">
        <v>7</v>
      </c>
      <c r="D6785" s="1">
        <v>32895</v>
      </c>
      <c r="E6785" s="3">
        <f>2023-YEAR(Registros[[#This Row],[data_nascimento]])</f>
        <v>33</v>
      </c>
      <c r="F6785" s="1">
        <v>44097</v>
      </c>
      <c r="G6785" s="1">
        <v>44603</v>
      </c>
      <c r="H6785">
        <v>220</v>
      </c>
      <c r="I6785">
        <v>8</v>
      </c>
      <c r="J6785" s="3">
        <v>1897.3333333333333</v>
      </c>
      <c r="K6785">
        <v>2.48</v>
      </c>
      <c r="L6785">
        <v>7115</v>
      </c>
      <c r="M6785">
        <f>Registros[[#This Row],[salario]]*0.06</f>
        <v>426.9</v>
      </c>
      <c r="N6785">
        <f>Registros[[#This Row],[salario]]*5%</f>
        <v>355.75</v>
      </c>
      <c r="O6785">
        <f>IF(Registros[[#This Row],[idade]]&lt;18,311.43,IF(Registros[[#This Row],[idade]]&lt;=25,488.58,IF(Registros[[#This Row],[idade]]&lt;=50,772.77,850.05)))</f>
        <v>772.77</v>
      </c>
      <c r="P6785">
        <f>IF(Registros[[#This Row],[idade]]&lt;18,23.99,IF(Registros[[#This Row],[idade]]&lt;=25,49.9,IF(Registros[[#This Row],[idade]]&lt;=50,145.2,175.45)))</f>
        <v>145.19999999999999</v>
      </c>
      <c r="Q6785">
        <v>3</v>
      </c>
      <c r="R6785">
        <v>27</v>
      </c>
      <c r="S6785">
        <v>3</v>
      </c>
      <c r="T6785">
        <v>3</v>
      </c>
      <c r="U6785" t="s">
        <v>2</v>
      </c>
      <c r="V6785" t="s">
        <v>22</v>
      </c>
    </row>
    <row r="6786" spans="1:22" x14ac:dyDescent="0.3">
      <c r="A6786">
        <v>6785</v>
      </c>
      <c r="B6786">
        <v>75585551216</v>
      </c>
      <c r="C6786">
        <v>4</v>
      </c>
      <c r="D6786" s="1">
        <v>31348</v>
      </c>
      <c r="E6786" s="3">
        <f>2023-YEAR(Registros[[#This Row],[data_nascimento]])</f>
        <v>38</v>
      </c>
      <c r="F6786" s="1">
        <v>44097</v>
      </c>
      <c r="G6786" s="1">
        <v>44603</v>
      </c>
      <c r="H6786">
        <v>220</v>
      </c>
      <c r="I6786">
        <v>8</v>
      </c>
      <c r="J6786" s="3">
        <v>693.6</v>
      </c>
      <c r="K6786">
        <v>17.36</v>
      </c>
      <c r="L6786">
        <v>2601</v>
      </c>
      <c r="M6786">
        <f>Registros[[#This Row],[salario]]*0.06</f>
        <v>156.06</v>
      </c>
      <c r="N6786">
        <f>Registros[[#This Row],[salario]]*5%</f>
        <v>130.05000000000001</v>
      </c>
      <c r="O6786">
        <f>IF(Registros[[#This Row],[idade]]&lt;18,311.43,IF(Registros[[#This Row],[idade]]&lt;=25,488.58,IF(Registros[[#This Row],[idade]]&lt;=50,772.77,850.05)))</f>
        <v>772.77</v>
      </c>
      <c r="P6786">
        <f>IF(Registros[[#This Row],[idade]]&lt;18,23.99,IF(Registros[[#This Row],[idade]]&lt;=25,49.9,IF(Registros[[#This Row],[idade]]&lt;=50,145.2,175.45)))</f>
        <v>145.19999999999999</v>
      </c>
      <c r="Q6786">
        <v>4</v>
      </c>
      <c r="R6786">
        <v>24</v>
      </c>
      <c r="S6786">
        <v>3</v>
      </c>
      <c r="T6786">
        <v>1</v>
      </c>
      <c r="U6786" t="s">
        <v>2</v>
      </c>
      <c r="V6786" t="s">
        <v>19</v>
      </c>
    </row>
    <row r="6787" spans="1:22" x14ac:dyDescent="0.3">
      <c r="A6787">
        <v>6786</v>
      </c>
      <c r="B6787">
        <v>28688452380</v>
      </c>
      <c r="C6787">
        <v>5</v>
      </c>
      <c r="D6787" s="1">
        <v>34213</v>
      </c>
      <c r="E6787" s="3">
        <f>2023-YEAR(Registros[[#This Row],[data_nascimento]])</f>
        <v>30</v>
      </c>
      <c r="F6787" s="1">
        <v>44097</v>
      </c>
      <c r="G6787" s="1">
        <v>44603</v>
      </c>
      <c r="H6787">
        <v>220</v>
      </c>
      <c r="I6787">
        <v>5</v>
      </c>
      <c r="J6787" s="3">
        <v>258.5</v>
      </c>
      <c r="K6787">
        <v>6.2</v>
      </c>
      <c r="L6787">
        <v>1551</v>
      </c>
      <c r="M6787">
        <f>Registros[[#This Row],[salario]]*0.06</f>
        <v>93.06</v>
      </c>
      <c r="N6787">
        <f>Registros[[#This Row],[salario]]*5%</f>
        <v>77.550000000000011</v>
      </c>
      <c r="O6787">
        <f>IF(Registros[[#This Row],[idade]]&lt;18,311.43,IF(Registros[[#This Row],[idade]]&lt;=25,488.58,IF(Registros[[#This Row],[idade]]&lt;=50,772.77,850.05)))</f>
        <v>772.77</v>
      </c>
      <c r="P6787">
        <f>IF(Registros[[#This Row],[idade]]&lt;18,23.99,IF(Registros[[#This Row],[idade]]&lt;=25,49.9,IF(Registros[[#This Row],[idade]]&lt;=50,145.2,175.45)))</f>
        <v>145.19999999999999</v>
      </c>
      <c r="Q6787">
        <v>3</v>
      </c>
      <c r="R6787">
        <v>26</v>
      </c>
      <c r="S6787">
        <v>2</v>
      </c>
      <c r="T6787">
        <v>1</v>
      </c>
      <c r="U6787" t="s">
        <v>3</v>
      </c>
      <c r="V6787" t="s">
        <v>19</v>
      </c>
    </row>
    <row r="6788" spans="1:22" x14ac:dyDescent="0.3">
      <c r="A6788">
        <v>6787</v>
      </c>
      <c r="B6788">
        <v>30426971895</v>
      </c>
      <c r="C6788">
        <v>6</v>
      </c>
      <c r="D6788" s="1">
        <v>29008</v>
      </c>
      <c r="E6788" s="3">
        <f>2023-YEAR(Registros[[#This Row],[data_nascimento]])</f>
        <v>44</v>
      </c>
      <c r="F6788" s="1">
        <v>44097</v>
      </c>
      <c r="G6788" s="1">
        <v>44603</v>
      </c>
      <c r="H6788">
        <v>220</v>
      </c>
      <c r="I6788">
        <v>3</v>
      </c>
      <c r="J6788" s="3">
        <v>409.9</v>
      </c>
      <c r="K6788">
        <v>22.32</v>
      </c>
      <c r="L6788">
        <v>4099</v>
      </c>
      <c r="M6788">
        <f>Registros[[#This Row],[salario]]*0.06</f>
        <v>245.94</v>
      </c>
      <c r="N6788">
        <f>Registros[[#This Row],[salario]]*5%</f>
        <v>204.95000000000002</v>
      </c>
      <c r="O6788">
        <f>IF(Registros[[#This Row],[idade]]&lt;18,311.43,IF(Registros[[#This Row],[idade]]&lt;=25,488.58,IF(Registros[[#This Row],[idade]]&lt;=50,772.77,850.05)))</f>
        <v>772.77</v>
      </c>
      <c r="P6788">
        <f>IF(Registros[[#This Row],[idade]]&lt;18,23.99,IF(Registros[[#This Row],[idade]]&lt;=25,49.9,IF(Registros[[#This Row],[idade]]&lt;=50,145.2,175.45)))</f>
        <v>145.19999999999999</v>
      </c>
      <c r="Q6788">
        <v>1</v>
      </c>
      <c r="R6788">
        <v>7</v>
      </c>
      <c r="S6788">
        <v>2</v>
      </c>
      <c r="T6788">
        <v>1</v>
      </c>
      <c r="U6788" t="s">
        <v>2</v>
      </c>
      <c r="V6788" t="s">
        <v>19</v>
      </c>
    </row>
    <row r="6789" spans="1:22" x14ac:dyDescent="0.3">
      <c r="A6789">
        <v>6788</v>
      </c>
      <c r="B6789">
        <v>47851289127</v>
      </c>
      <c r="C6789">
        <v>6</v>
      </c>
      <c r="D6789" s="1">
        <v>38327</v>
      </c>
      <c r="E6789" s="3">
        <f>2023-YEAR(Registros[[#This Row],[data_nascimento]])</f>
        <v>19</v>
      </c>
      <c r="F6789" s="1">
        <v>44097</v>
      </c>
      <c r="G6789" s="1">
        <v>44603</v>
      </c>
      <c r="H6789">
        <v>220</v>
      </c>
      <c r="I6789">
        <v>8</v>
      </c>
      <c r="J6789" s="3">
        <v>657.33333333333337</v>
      </c>
      <c r="K6789">
        <v>21.08</v>
      </c>
      <c r="L6789">
        <v>2465</v>
      </c>
      <c r="M6789">
        <f>Registros[[#This Row],[salario]]*0.06</f>
        <v>147.9</v>
      </c>
      <c r="N6789">
        <f>Registros[[#This Row],[salario]]*5%</f>
        <v>123.25</v>
      </c>
      <c r="O6789">
        <f>IF(Registros[[#This Row],[idade]]&lt;18,311.43,IF(Registros[[#This Row],[idade]]&lt;=25,488.58,IF(Registros[[#This Row],[idade]]&lt;=50,772.77,850.05)))</f>
        <v>488.58</v>
      </c>
      <c r="P6789">
        <f>IF(Registros[[#This Row],[idade]]&lt;18,23.99,IF(Registros[[#This Row],[idade]]&lt;=25,49.9,IF(Registros[[#This Row],[idade]]&lt;=50,145.2,175.45)))</f>
        <v>49.9</v>
      </c>
      <c r="Q6789">
        <v>3</v>
      </c>
      <c r="R6789">
        <v>17</v>
      </c>
      <c r="S6789">
        <v>3</v>
      </c>
      <c r="T6789">
        <v>3</v>
      </c>
      <c r="U6789" t="s">
        <v>3</v>
      </c>
      <c r="V6789" t="s">
        <v>21</v>
      </c>
    </row>
    <row r="6790" spans="1:22" x14ac:dyDescent="0.3">
      <c r="A6790">
        <v>6789</v>
      </c>
      <c r="B6790">
        <v>44732826672</v>
      </c>
      <c r="C6790">
        <v>4</v>
      </c>
      <c r="D6790" s="1">
        <v>28320</v>
      </c>
      <c r="E6790" s="3">
        <f>2023-YEAR(Registros[[#This Row],[data_nascimento]])</f>
        <v>46</v>
      </c>
      <c r="F6790" s="1">
        <v>44097</v>
      </c>
      <c r="G6790" s="1">
        <v>44603</v>
      </c>
      <c r="H6790">
        <v>220</v>
      </c>
      <c r="I6790">
        <v>10</v>
      </c>
      <c r="J6790" s="3">
        <v>1381.3333333333333</v>
      </c>
      <c r="K6790">
        <v>7.4399999999999995</v>
      </c>
      <c r="L6790">
        <v>4144</v>
      </c>
      <c r="M6790">
        <f>Registros[[#This Row],[salario]]*0.06</f>
        <v>248.64</v>
      </c>
      <c r="N6790">
        <f>Registros[[#This Row],[salario]]*5%</f>
        <v>207.20000000000002</v>
      </c>
      <c r="O6790">
        <f>IF(Registros[[#This Row],[idade]]&lt;18,311.43,IF(Registros[[#This Row],[idade]]&lt;=25,488.58,IF(Registros[[#This Row],[idade]]&lt;=50,772.77,850.05)))</f>
        <v>772.77</v>
      </c>
      <c r="P6790">
        <f>IF(Registros[[#This Row],[idade]]&lt;18,23.99,IF(Registros[[#This Row],[idade]]&lt;=25,49.9,IF(Registros[[#This Row],[idade]]&lt;=50,145.2,175.45)))</f>
        <v>145.19999999999999</v>
      </c>
      <c r="Q6790">
        <v>2</v>
      </c>
      <c r="R6790">
        <v>15</v>
      </c>
      <c r="S6790">
        <v>1</v>
      </c>
      <c r="T6790">
        <v>1</v>
      </c>
      <c r="U6790" t="s">
        <v>2</v>
      </c>
      <c r="V6790" t="s">
        <v>21</v>
      </c>
    </row>
    <row r="6791" spans="1:22" x14ac:dyDescent="0.3">
      <c r="A6791">
        <v>6790</v>
      </c>
      <c r="B6791">
        <v>96055869014</v>
      </c>
      <c r="C6791">
        <v>5</v>
      </c>
      <c r="D6791" s="1">
        <v>29912</v>
      </c>
      <c r="E6791" s="3">
        <f>2023-YEAR(Registros[[#This Row],[data_nascimento]])</f>
        <v>42</v>
      </c>
      <c r="F6791" s="1">
        <v>44097</v>
      </c>
      <c r="G6791" s="1">
        <v>44603</v>
      </c>
      <c r="H6791">
        <v>220</v>
      </c>
      <c r="I6791">
        <v>12</v>
      </c>
      <c r="J6791" s="3">
        <v>642.4</v>
      </c>
      <c r="K6791">
        <v>23.56</v>
      </c>
      <c r="L6791">
        <v>1606</v>
      </c>
      <c r="M6791">
        <f>Registros[[#This Row],[salario]]*0.06</f>
        <v>96.36</v>
      </c>
      <c r="N6791">
        <f>Registros[[#This Row],[salario]]*5%</f>
        <v>80.300000000000011</v>
      </c>
      <c r="O6791">
        <f>IF(Registros[[#This Row],[idade]]&lt;18,311.43,IF(Registros[[#This Row],[idade]]&lt;=25,488.58,IF(Registros[[#This Row],[idade]]&lt;=50,772.77,850.05)))</f>
        <v>772.77</v>
      </c>
      <c r="P6791">
        <f>IF(Registros[[#This Row],[idade]]&lt;18,23.99,IF(Registros[[#This Row],[idade]]&lt;=25,49.9,IF(Registros[[#This Row],[idade]]&lt;=50,145.2,175.45)))</f>
        <v>145.19999999999999</v>
      </c>
      <c r="Q6791">
        <v>1</v>
      </c>
      <c r="R6791">
        <v>6</v>
      </c>
      <c r="S6791">
        <v>1</v>
      </c>
      <c r="T6791">
        <v>3</v>
      </c>
      <c r="U6791" t="s">
        <v>2</v>
      </c>
      <c r="V6791" t="s">
        <v>22</v>
      </c>
    </row>
    <row r="6792" spans="1:22" x14ac:dyDescent="0.3">
      <c r="A6792">
        <v>6791</v>
      </c>
      <c r="B6792">
        <v>43211192095</v>
      </c>
      <c r="C6792">
        <v>5</v>
      </c>
      <c r="D6792" s="1">
        <v>30446</v>
      </c>
      <c r="E6792" s="3">
        <f>2023-YEAR(Registros[[#This Row],[data_nascimento]])</f>
        <v>40</v>
      </c>
      <c r="F6792" s="1">
        <v>44097</v>
      </c>
      <c r="G6792" s="1">
        <v>44603</v>
      </c>
      <c r="H6792">
        <v>220</v>
      </c>
      <c r="I6792">
        <v>1</v>
      </c>
      <c r="J6792" s="3">
        <v>150.53333333333333</v>
      </c>
      <c r="K6792">
        <v>1.24</v>
      </c>
      <c r="L6792">
        <v>4516</v>
      </c>
      <c r="M6792">
        <f>Registros[[#This Row],[salario]]*0.06</f>
        <v>270.95999999999998</v>
      </c>
      <c r="N6792">
        <f>Registros[[#This Row],[salario]]*5%</f>
        <v>225.8</v>
      </c>
      <c r="O6792">
        <f>IF(Registros[[#This Row],[idade]]&lt;18,311.43,IF(Registros[[#This Row],[idade]]&lt;=25,488.58,IF(Registros[[#This Row],[idade]]&lt;=50,772.77,850.05)))</f>
        <v>772.77</v>
      </c>
      <c r="P6792">
        <f>IF(Registros[[#This Row],[idade]]&lt;18,23.99,IF(Registros[[#This Row],[idade]]&lt;=25,49.9,IF(Registros[[#This Row],[idade]]&lt;=50,145.2,175.45)))</f>
        <v>145.19999999999999</v>
      </c>
      <c r="Q6792">
        <v>3</v>
      </c>
      <c r="R6792">
        <v>13</v>
      </c>
      <c r="S6792">
        <v>2</v>
      </c>
      <c r="T6792">
        <v>3</v>
      </c>
      <c r="U6792" t="s">
        <v>2</v>
      </c>
      <c r="V6792" t="s">
        <v>19</v>
      </c>
    </row>
    <row r="6793" spans="1:22" x14ac:dyDescent="0.3">
      <c r="A6793">
        <v>6792</v>
      </c>
      <c r="B6793">
        <v>96325683758</v>
      </c>
      <c r="C6793">
        <v>7</v>
      </c>
      <c r="D6793" s="1">
        <v>34370</v>
      </c>
      <c r="E6793" s="3">
        <f>2023-YEAR(Registros[[#This Row],[data_nascimento]])</f>
        <v>29</v>
      </c>
      <c r="F6793" s="1">
        <v>44097</v>
      </c>
      <c r="G6793" s="1">
        <v>44603</v>
      </c>
      <c r="H6793">
        <v>220</v>
      </c>
      <c r="I6793">
        <v>10</v>
      </c>
      <c r="J6793" s="3">
        <v>714.33333333333337</v>
      </c>
      <c r="K6793">
        <v>1.24</v>
      </c>
      <c r="L6793">
        <v>2143</v>
      </c>
      <c r="M6793">
        <f>Registros[[#This Row],[salario]]*0.06</f>
        <v>128.57999999999998</v>
      </c>
      <c r="N6793">
        <f>Registros[[#This Row],[salario]]*5%</f>
        <v>107.15</v>
      </c>
      <c r="O6793">
        <f>IF(Registros[[#This Row],[idade]]&lt;18,311.43,IF(Registros[[#This Row],[idade]]&lt;=25,488.58,IF(Registros[[#This Row],[idade]]&lt;=50,772.77,850.05)))</f>
        <v>772.77</v>
      </c>
      <c r="P6793">
        <f>IF(Registros[[#This Row],[idade]]&lt;18,23.99,IF(Registros[[#This Row],[idade]]&lt;=25,49.9,IF(Registros[[#This Row],[idade]]&lt;=50,145.2,175.45)))</f>
        <v>145.19999999999999</v>
      </c>
      <c r="Q6793">
        <v>3</v>
      </c>
      <c r="R6793">
        <v>4</v>
      </c>
      <c r="S6793">
        <v>2</v>
      </c>
      <c r="T6793">
        <v>3</v>
      </c>
      <c r="U6793" t="s">
        <v>3</v>
      </c>
      <c r="V6793" t="s">
        <v>21</v>
      </c>
    </row>
    <row r="6794" spans="1:22" x14ac:dyDescent="0.3">
      <c r="A6794">
        <v>6793</v>
      </c>
      <c r="B6794">
        <v>21715248976</v>
      </c>
      <c r="C6794">
        <v>6</v>
      </c>
      <c r="D6794" s="1">
        <v>28101</v>
      </c>
      <c r="E6794" s="3">
        <f>2023-YEAR(Registros[[#This Row],[data_nascimento]])</f>
        <v>47</v>
      </c>
      <c r="F6794" s="1">
        <v>44097</v>
      </c>
      <c r="G6794" s="1">
        <v>44603</v>
      </c>
      <c r="H6794">
        <v>220</v>
      </c>
      <c r="I6794">
        <v>13</v>
      </c>
      <c r="J6794" s="3">
        <v>2004.1666666666665</v>
      </c>
      <c r="K6794">
        <v>17.36</v>
      </c>
      <c r="L6794">
        <v>4625</v>
      </c>
      <c r="M6794">
        <f>Registros[[#This Row],[salario]]*0.06</f>
        <v>277.5</v>
      </c>
      <c r="N6794">
        <f>Registros[[#This Row],[salario]]*5%</f>
        <v>231.25</v>
      </c>
      <c r="O6794">
        <f>IF(Registros[[#This Row],[idade]]&lt;18,311.43,IF(Registros[[#This Row],[idade]]&lt;=25,488.58,IF(Registros[[#This Row],[idade]]&lt;=50,772.77,850.05)))</f>
        <v>772.77</v>
      </c>
      <c r="P6794">
        <f>IF(Registros[[#This Row],[idade]]&lt;18,23.99,IF(Registros[[#This Row],[idade]]&lt;=25,49.9,IF(Registros[[#This Row],[idade]]&lt;=50,145.2,175.45)))</f>
        <v>145.19999999999999</v>
      </c>
      <c r="Q6794">
        <v>5</v>
      </c>
      <c r="R6794">
        <v>20</v>
      </c>
      <c r="S6794">
        <v>2</v>
      </c>
      <c r="T6794">
        <v>1</v>
      </c>
      <c r="U6794" t="s">
        <v>2</v>
      </c>
      <c r="V6794" t="s">
        <v>21</v>
      </c>
    </row>
    <row r="6795" spans="1:22" x14ac:dyDescent="0.3">
      <c r="A6795">
        <v>6794</v>
      </c>
      <c r="B6795">
        <v>17071888280</v>
      </c>
      <c r="C6795">
        <v>4</v>
      </c>
      <c r="D6795" s="1">
        <v>27912</v>
      </c>
      <c r="E6795" s="3">
        <f>2023-YEAR(Registros[[#This Row],[data_nascimento]])</f>
        <v>47</v>
      </c>
      <c r="F6795" s="1">
        <v>44097</v>
      </c>
      <c r="G6795" s="1">
        <v>44603</v>
      </c>
      <c r="H6795">
        <v>220</v>
      </c>
      <c r="I6795">
        <v>11</v>
      </c>
      <c r="J6795" s="3">
        <v>2119.6999999999998</v>
      </c>
      <c r="K6795">
        <v>6.2</v>
      </c>
      <c r="L6795">
        <v>5781</v>
      </c>
      <c r="M6795">
        <f>Registros[[#This Row],[salario]]*0.06</f>
        <v>346.86</v>
      </c>
      <c r="N6795">
        <f>Registros[[#This Row],[salario]]*5%</f>
        <v>289.05</v>
      </c>
      <c r="O6795">
        <f>IF(Registros[[#This Row],[idade]]&lt;18,311.43,IF(Registros[[#This Row],[idade]]&lt;=25,488.58,IF(Registros[[#This Row],[idade]]&lt;=50,772.77,850.05)))</f>
        <v>772.77</v>
      </c>
      <c r="P6795">
        <f>IF(Registros[[#This Row],[idade]]&lt;18,23.99,IF(Registros[[#This Row],[idade]]&lt;=25,49.9,IF(Registros[[#This Row],[idade]]&lt;=50,145.2,175.45)))</f>
        <v>145.19999999999999</v>
      </c>
      <c r="Q6795">
        <v>1</v>
      </c>
      <c r="R6795">
        <v>5</v>
      </c>
      <c r="S6795">
        <v>3</v>
      </c>
      <c r="T6795">
        <v>3</v>
      </c>
      <c r="U6795" t="s">
        <v>3</v>
      </c>
      <c r="V6795" t="s">
        <v>21</v>
      </c>
    </row>
    <row r="6796" spans="1:22" x14ac:dyDescent="0.3">
      <c r="A6796">
        <v>6795</v>
      </c>
      <c r="B6796">
        <v>24533086285</v>
      </c>
      <c r="C6796">
        <v>6</v>
      </c>
      <c r="D6796" s="1">
        <v>34236</v>
      </c>
      <c r="E6796" s="3">
        <f>2023-YEAR(Registros[[#This Row],[data_nascimento]])</f>
        <v>30</v>
      </c>
      <c r="F6796" s="1">
        <v>44097</v>
      </c>
      <c r="G6796" s="1">
        <v>44603</v>
      </c>
      <c r="H6796">
        <v>220</v>
      </c>
      <c r="I6796">
        <v>16</v>
      </c>
      <c r="J6796" s="3">
        <v>1378.1333333333334</v>
      </c>
      <c r="K6796">
        <v>14.879999999999999</v>
      </c>
      <c r="L6796">
        <v>2584</v>
      </c>
      <c r="M6796">
        <f>Registros[[#This Row],[salario]]*0.06</f>
        <v>155.04</v>
      </c>
      <c r="N6796">
        <f>Registros[[#This Row],[salario]]*5%</f>
        <v>129.20000000000002</v>
      </c>
      <c r="O6796">
        <f>IF(Registros[[#This Row],[idade]]&lt;18,311.43,IF(Registros[[#This Row],[idade]]&lt;=25,488.58,IF(Registros[[#This Row],[idade]]&lt;=50,772.77,850.05)))</f>
        <v>772.77</v>
      </c>
      <c r="P6796">
        <f>IF(Registros[[#This Row],[idade]]&lt;18,23.99,IF(Registros[[#This Row],[idade]]&lt;=25,49.9,IF(Registros[[#This Row],[idade]]&lt;=50,145.2,175.45)))</f>
        <v>145.19999999999999</v>
      </c>
      <c r="Q6796">
        <v>3</v>
      </c>
      <c r="R6796">
        <v>4</v>
      </c>
      <c r="S6796">
        <v>2</v>
      </c>
      <c r="T6796">
        <v>3</v>
      </c>
      <c r="U6796" t="s">
        <v>3</v>
      </c>
      <c r="V6796" t="s">
        <v>18</v>
      </c>
    </row>
    <row r="6797" spans="1:22" x14ac:dyDescent="0.3">
      <c r="A6797">
        <v>6796</v>
      </c>
      <c r="B6797">
        <v>54606245029</v>
      </c>
      <c r="C6797">
        <v>7</v>
      </c>
      <c r="D6797" s="1">
        <v>39431</v>
      </c>
      <c r="E6797" s="3">
        <f>2023-YEAR(Registros[[#This Row],[data_nascimento]])</f>
        <v>16</v>
      </c>
      <c r="F6797" s="1">
        <v>44097</v>
      </c>
      <c r="G6797" s="1">
        <v>44603</v>
      </c>
      <c r="H6797">
        <v>120</v>
      </c>
      <c r="I6797">
        <v>7</v>
      </c>
      <c r="J6797" s="3">
        <v>542.5</v>
      </c>
      <c r="K6797">
        <v>16.12</v>
      </c>
      <c r="L6797">
        <v>2325</v>
      </c>
      <c r="M6797">
        <f>Registros[[#This Row],[salario]]*0.06</f>
        <v>139.5</v>
      </c>
      <c r="N6797">
        <f>Registros[[#This Row],[salario]]*5%</f>
        <v>116.25</v>
      </c>
      <c r="O6797">
        <f>IF(Registros[[#This Row],[idade]]&lt;18,311.43,IF(Registros[[#This Row],[idade]]&lt;=25,488.58,IF(Registros[[#This Row],[idade]]&lt;=50,772.77,850.05)))</f>
        <v>311.43</v>
      </c>
      <c r="P6797">
        <f>IF(Registros[[#This Row],[idade]]&lt;18,23.99,IF(Registros[[#This Row],[idade]]&lt;=25,49.9,IF(Registros[[#This Row],[idade]]&lt;=50,145.2,175.45)))</f>
        <v>23.99</v>
      </c>
      <c r="Q6797">
        <v>1</v>
      </c>
      <c r="R6797">
        <v>2</v>
      </c>
      <c r="S6797">
        <v>1</v>
      </c>
      <c r="T6797">
        <v>3</v>
      </c>
      <c r="U6797" t="s">
        <v>3</v>
      </c>
      <c r="V6797" t="s">
        <v>22</v>
      </c>
    </row>
    <row r="6798" spans="1:22" x14ac:dyDescent="0.3">
      <c r="A6798">
        <v>6797</v>
      </c>
      <c r="B6798">
        <v>91326306815</v>
      </c>
      <c r="C6798">
        <v>4</v>
      </c>
      <c r="D6798" s="1">
        <v>31574</v>
      </c>
      <c r="E6798" s="3">
        <f>2023-YEAR(Registros[[#This Row],[data_nascimento]])</f>
        <v>37</v>
      </c>
      <c r="F6798" s="1">
        <v>44097</v>
      </c>
      <c r="G6798" s="1">
        <v>44603</v>
      </c>
      <c r="H6798">
        <v>220</v>
      </c>
      <c r="I6798">
        <v>1</v>
      </c>
      <c r="J6798" s="3">
        <v>123.1</v>
      </c>
      <c r="K6798">
        <v>3.7199999999999998</v>
      </c>
      <c r="L6798">
        <v>3693</v>
      </c>
      <c r="M6798">
        <f>Registros[[#This Row],[salario]]*0.06</f>
        <v>221.57999999999998</v>
      </c>
      <c r="N6798">
        <f>Registros[[#This Row],[salario]]*5%</f>
        <v>184.65</v>
      </c>
      <c r="O6798">
        <f>IF(Registros[[#This Row],[idade]]&lt;18,311.43,IF(Registros[[#This Row],[idade]]&lt;=25,488.58,IF(Registros[[#This Row],[idade]]&lt;=50,772.77,850.05)))</f>
        <v>772.77</v>
      </c>
      <c r="P6798">
        <f>IF(Registros[[#This Row],[idade]]&lt;18,23.99,IF(Registros[[#This Row],[idade]]&lt;=25,49.9,IF(Registros[[#This Row],[idade]]&lt;=50,145.2,175.45)))</f>
        <v>145.19999999999999</v>
      </c>
      <c r="Q6798">
        <v>4</v>
      </c>
      <c r="R6798">
        <v>24</v>
      </c>
      <c r="S6798">
        <v>3</v>
      </c>
      <c r="T6798">
        <v>3</v>
      </c>
      <c r="U6798" t="s">
        <v>2</v>
      </c>
      <c r="V6798" t="s">
        <v>18</v>
      </c>
    </row>
    <row r="6799" spans="1:22" x14ac:dyDescent="0.3">
      <c r="A6799">
        <v>6798</v>
      </c>
      <c r="B6799">
        <v>90462841733</v>
      </c>
      <c r="C6799">
        <v>4</v>
      </c>
      <c r="D6799" s="1">
        <v>28334</v>
      </c>
      <c r="E6799" s="3">
        <f>2023-YEAR(Registros[[#This Row],[data_nascimento]])</f>
        <v>46</v>
      </c>
      <c r="F6799" s="1">
        <v>44097</v>
      </c>
      <c r="G6799" s="1">
        <v>44603</v>
      </c>
      <c r="H6799">
        <v>220</v>
      </c>
      <c r="I6799">
        <v>18</v>
      </c>
      <c r="J6799" s="3">
        <v>1716.6</v>
      </c>
      <c r="K6799">
        <v>2.48</v>
      </c>
      <c r="L6799">
        <v>2861</v>
      </c>
      <c r="M6799">
        <f>Registros[[#This Row],[salario]]*0.06</f>
        <v>171.66</v>
      </c>
      <c r="N6799">
        <f>Registros[[#This Row],[salario]]*5%</f>
        <v>143.05000000000001</v>
      </c>
      <c r="O6799">
        <f>IF(Registros[[#This Row],[idade]]&lt;18,311.43,IF(Registros[[#This Row],[idade]]&lt;=25,488.58,IF(Registros[[#This Row],[idade]]&lt;=50,772.77,850.05)))</f>
        <v>772.77</v>
      </c>
      <c r="P6799">
        <f>IF(Registros[[#This Row],[idade]]&lt;18,23.99,IF(Registros[[#This Row],[idade]]&lt;=25,49.9,IF(Registros[[#This Row],[idade]]&lt;=50,145.2,175.45)))</f>
        <v>145.19999999999999</v>
      </c>
      <c r="Q6799">
        <v>5</v>
      </c>
      <c r="R6799">
        <v>12</v>
      </c>
      <c r="S6799">
        <v>1</v>
      </c>
      <c r="T6799">
        <v>1</v>
      </c>
      <c r="U6799" t="s">
        <v>3</v>
      </c>
      <c r="V6799" t="s">
        <v>18</v>
      </c>
    </row>
    <row r="6800" spans="1:22" x14ac:dyDescent="0.3">
      <c r="A6800">
        <v>6799</v>
      </c>
      <c r="B6800">
        <v>28904236244</v>
      </c>
      <c r="C6800">
        <v>6</v>
      </c>
      <c r="D6800" s="1">
        <v>28216</v>
      </c>
      <c r="E6800" s="3">
        <f>2023-YEAR(Registros[[#This Row],[data_nascimento]])</f>
        <v>46</v>
      </c>
      <c r="F6800" s="1">
        <v>44097</v>
      </c>
      <c r="G6800" s="1">
        <v>44603</v>
      </c>
      <c r="H6800">
        <v>220</v>
      </c>
      <c r="I6800">
        <v>3</v>
      </c>
      <c r="J6800" s="3">
        <v>280.3</v>
      </c>
      <c r="K6800">
        <v>6.2</v>
      </c>
      <c r="L6800">
        <v>2803</v>
      </c>
      <c r="M6800">
        <f>Registros[[#This Row],[salario]]*0.06</f>
        <v>168.18</v>
      </c>
      <c r="N6800">
        <f>Registros[[#This Row],[salario]]*5%</f>
        <v>140.15</v>
      </c>
      <c r="O6800">
        <f>IF(Registros[[#This Row],[idade]]&lt;18,311.43,IF(Registros[[#This Row],[idade]]&lt;=25,488.58,IF(Registros[[#This Row],[idade]]&lt;=50,772.77,850.05)))</f>
        <v>772.77</v>
      </c>
      <c r="P6800">
        <f>IF(Registros[[#This Row],[idade]]&lt;18,23.99,IF(Registros[[#This Row],[idade]]&lt;=25,49.9,IF(Registros[[#This Row],[idade]]&lt;=50,145.2,175.45)))</f>
        <v>145.19999999999999</v>
      </c>
      <c r="Q6800">
        <v>3</v>
      </c>
      <c r="R6800">
        <v>15</v>
      </c>
      <c r="S6800">
        <v>1</v>
      </c>
      <c r="T6800">
        <v>3</v>
      </c>
      <c r="U6800" t="s">
        <v>3</v>
      </c>
      <c r="V6800" t="s">
        <v>21</v>
      </c>
    </row>
    <row r="6801" spans="1:22" x14ac:dyDescent="0.3">
      <c r="A6801">
        <v>6800</v>
      </c>
      <c r="B6801">
        <v>70355819974</v>
      </c>
      <c r="C6801">
        <v>6</v>
      </c>
      <c r="D6801" s="1">
        <v>33413</v>
      </c>
      <c r="E6801" s="3">
        <f>2023-YEAR(Registros[[#This Row],[data_nascimento]])</f>
        <v>32</v>
      </c>
      <c r="F6801" s="1">
        <v>44097</v>
      </c>
      <c r="G6801" s="1">
        <v>44603</v>
      </c>
      <c r="H6801">
        <v>220</v>
      </c>
      <c r="I6801">
        <v>20</v>
      </c>
      <c r="J6801" s="3">
        <v>2482.666666666667</v>
      </c>
      <c r="K6801">
        <v>3.7199999999999998</v>
      </c>
      <c r="L6801">
        <v>3724</v>
      </c>
      <c r="M6801">
        <f>Registros[[#This Row],[salario]]*0.06</f>
        <v>223.44</v>
      </c>
      <c r="N6801">
        <f>Registros[[#This Row],[salario]]*5%</f>
        <v>186.20000000000002</v>
      </c>
      <c r="O6801">
        <f>IF(Registros[[#This Row],[idade]]&lt;18,311.43,IF(Registros[[#This Row],[idade]]&lt;=25,488.58,IF(Registros[[#This Row],[idade]]&lt;=50,772.77,850.05)))</f>
        <v>772.77</v>
      </c>
      <c r="P6801">
        <f>IF(Registros[[#This Row],[idade]]&lt;18,23.99,IF(Registros[[#This Row],[idade]]&lt;=25,49.9,IF(Registros[[#This Row],[idade]]&lt;=50,145.2,175.45)))</f>
        <v>145.19999999999999</v>
      </c>
      <c r="Q6801">
        <v>4</v>
      </c>
      <c r="R6801">
        <v>10</v>
      </c>
      <c r="S6801">
        <v>3</v>
      </c>
      <c r="T6801">
        <v>3</v>
      </c>
      <c r="U6801" t="s">
        <v>2</v>
      </c>
      <c r="V6801" t="s">
        <v>18</v>
      </c>
    </row>
    <row r="6802" spans="1:22" x14ac:dyDescent="0.3">
      <c r="A6802">
        <v>6801</v>
      </c>
      <c r="B6802">
        <v>57652231032</v>
      </c>
      <c r="C6802">
        <v>4</v>
      </c>
      <c r="D6802" s="1">
        <v>35326</v>
      </c>
      <c r="E6802" s="3">
        <f>2023-YEAR(Registros[[#This Row],[data_nascimento]])</f>
        <v>27</v>
      </c>
      <c r="F6802" s="1">
        <v>44097</v>
      </c>
      <c r="G6802" s="1">
        <v>44603</v>
      </c>
      <c r="H6802">
        <v>220</v>
      </c>
      <c r="I6802">
        <v>11</v>
      </c>
      <c r="J6802" s="3">
        <v>595.4666666666667</v>
      </c>
      <c r="K6802">
        <v>19.84</v>
      </c>
      <c r="L6802">
        <v>1624</v>
      </c>
      <c r="M6802">
        <f>Registros[[#This Row],[salario]]*0.06</f>
        <v>97.44</v>
      </c>
      <c r="N6802">
        <f>Registros[[#This Row],[salario]]*5%</f>
        <v>81.2</v>
      </c>
      <c r="O6802">
        <f>IF(Registros[[#This Row],[idade]]&lt;18,311.43,IF(Registros[[#This Row],[idade]]&lt;=25,488.58,IF(Registros[[#This Row],[idade]]&lt;=50,772.77,850.05)))</f>
        <v>772.77</v>
      </c>
      <c r="P6802">
        <f>IF(Registros[[#This Row],[idade]]&lt;18,23.99,IF(Registros[[#This Row],[idade]]&lt;=25,49.9,IF(Registros[[#This Row],[idade]]&lt;=50,145.2,175.45)))</f>
        <v>145.19999999999999</v>
      </c>
      <c r="Q6802">
        <v>5</v>
      </c>
      <c r="R6802">
        <v>22</v>
      </c>
      <c r="S6802">
        <v>3</v>
      </c>
      <c r="T6802">
        <v>3</v>
      </c>
      <c r="U6802" t="s">
        <v>3</v>
      </c>
      <c r="V6802" t="s">
        <v>21</v>
      </c>
    </row>
    <row r="6803" spans="1:22" x14ac:dyDescent="0.3">
      <c r="A6803">
        <v>6802</v>
      </c>
      <c r="B6803">
        <v>26466185759</v>
      </c>
      <c r="C6803">
        <v>6</v>
      </c>
      <c r="D6803" s="1">
        <v>35537</v>
      </c>
      <c r="E6803" s="3">
        <f>2023-YEAR(Registros[[#This Row],[data_nascimento]])</f>
        <v>26</v>
      </c>
      <c r="F6803" s="1">
        <v>44097</v>
      </c>
      <c r="G6803" s="1">
        <v>44603</v>
      </c>
      <c r="H6803">
        <v>220</v>
      </c>
      <c r="I6803">
        <v>7</v>
      </c>
      <c r="J6803" s="3">
        <v>1428.4666666666667</v>
      </c>
      <c r="K6803">
        <v>7.4399999999999995</v>
      </c>
      <c r="L6803">
        <v>6122</v>
      </c>
      <c r="M6803">
        <f>Registros[[#This Row],[salario]]*0.06</f>
        <v>367.32</v>
      </c>
      <c r="N6803">
        <f>Registros[[#This Row],[salario]]*5%</f>
        <v>306.10000000000002</v>
      </c>
      <c r="O6803">
        <f>IF(Registros[[#This Row],[idade]]&lt;18,311.43,IF(Registros[[#This Row],[idade]]&lt;=25,488.58,IF(Registros[[#This Row],[idade]]&lt;=50,772.77,850.05)))</f>
        <v>772.77</v>
      </c>
      <c r="P6803">
        <f>IF(Registros[[#This Row],[idade]]&lt;18,23.99,IF(Registros[[#This Row],[idade]]&lt;=25,49.9,IF(Registros[[#This Row],[idade]]&lt;=50,145.2,175.45)))</f>
        <v>145.19999999999999</v>
      </c>
      <c r="Q6803">
        <v>3</v>
      </c>
      <c r="R6803">
        <v>25</v>
      </c>
      <c r="S6803">
        <v>1</v>
      </c>
      <c r="T6803">
        <v>2</v>
      </c>
      <c r="U6803" t="s">
        <v>2</v>
      </c>
      <c r="V6803" t="s">
        <v>18</v>
      </c>
    </row>
    <row r="6804" spans="1:22" x14ac:dyDescent="0.3">
      <c r="A6804">
        <v>6803</v>
      </c>
      <c r="B6804">
        <v>55273171610</v>
      </c>
      <c r="C6804">
        <v>4</v>
      </c>
      <c r="D6804" s="1">
        <v>29779</v>
      </c>
      <c r="E6804" s="3">
        <f>2023-YEAR(Registros[[#This Row],[data_nascimento]])</f>
        <v>42</v>
      </c>
      <c r="F6804" s="1">
        <v>44097</v>
      </c>
      <c r="G6804" s="1">
        <v>44603</v>
      </c>
      <c r="H6804">
        <v>220</v>
      </c>
      <c r="I6804">
        <v>5</v>
      </c>
      <c r="J6804" s="3">
        <v>352</v>
      </c>
      <c r="K6804">
        <v>24.8</v>
      </c>
      <c r="L6804">
        <v>2112</v>
      </c>
      <c r="M6804">
        <f>Registros[[#This Row],[salario]]*0.06</f>
        <v>126.72</v>
      </c>
      <c r="N6804">
        <f>Registros[[#This Row],[salario]]*5%</f>
        <v>105.60000000000001</v>
      </c>
      <c r="O6804">
        <f>IF(Registros[[#This Row],[idade]]&lt;18,311.43,IF(Registros[[#This Row],[idade]]&lt;=25,488.58,IF(Registros[[#This Row],[idade]]&lt;=50,772.77,850.05)))</f>
        <v>772.77</v>
      </c>
      <c r="P6804">
        <f>IF(Registros[[#This Row],[idade]]&lt;18,23.99,IF(Registros[[#This Row],[idade]]&lt;=25,49.9,IF(Registros[[#This Row],[idade]]&lt;=50,145.2,175.45)))</f>
        <v>145.19999999999999</v>
      </c>
      <c r="Q6804">
        <v>4</v>
      </c>
      <c r="R6804">
        <v>14</v>
      </c>
      <c r="S6804">
        <v>2</v>
      </c>
      <c r="T6804">
        <v>2</v>
      </c>
      <c r="U6804" t="s">
        <v>3</v>
      </c>
      <c r="V6804" t="s">
        <v>19</v>
      </c>
    </row>
    <row r="6805" spans="1:22" x14ac:dyDescent="0.3">
      <c r="A6805">
        <v>6804</v>
      </c>
      <c r="B6805">
        <v>81339170570</v>
      </c>
      <c r="C6805">
        <v>6</v>
      </c>
      <c r="D6805" s="1">
        <v>32463</v>
      </c>
      <c r="E6805" s="3">
        <f>2023-YEAR(Registros[[#This Row],[data_nascimento]])</f>
        <v>35</v>
      </c>
      <c r="F6805" s="1">
        <v>44097</v>
      </c>
      <c r="G6805" s="1">
        <v>44603</v>
      </c>
      <c r="H6805">
        <v>220</v>
      </c>
      <c r="I6805">
        <v>15</v>
      </c>
      <c r="J6805" s="3">
        <v>3332</v>
      </c>
      <c r="K6805">
        <v>13.64</v>
      </c>
      <c r="L6805">
        <v>6664</v>
      </c>
      <c r="M6805">
        <f>Registros[[#This Row],[salario]]*0.06</f>
        <v>399.84</v>
      </c>
      <c r="N6805">
        <f>Registros[[#This Row],[salario]]*5%</f>
        <v>333.20000000000005</v>
      </c>
      <c r="O6805">
        <f>IF(Registros[[#This Row],[idade]]&lt;18,311.43,IF(Registros[[#This Row],[idade]]&lt;=25,488.58,IF(Registros[[#This Row],[idade]]&lt;=50,772.77,850.05)))</f>
        <v>772.77</v>
      </c>
      <c r="P6805">
        <f>IF(Registros[[#This Row],[idade]]&lt;18,23.99,IF(Registros[[#This Row],[idade]]&lt;=25,49.9,IF(Registros[[#This Row],[idade]]&lt;=50,145.2,175.45)))</f>
        <v>145.19999999999999</v>
      </c>
      <c r="Q6805">
        <v>5</v>
      </c>
      <c r="R6805">
        <v>16</v>
      </c>
      <c r="S6805">
        <v>3</v>
      </c>
      <c r="T6805">
        <v>1</v>
      </c>
      <c r="U6805" t="s">
        <v>2</v>
      </c>
      <c r="V6805" t="s">
        <v>18</v>
      </c>
    </row>
    <row r="6806" spans="1:22" x14ac:dyDescent="0.3">
      <c r="A6806">
        <v>6805</v>
      </c>
      <c r="B6806">
        <v>35026817652</v>
      </c>
      <c r="C6806">
        <v>5</v>
      </c>
      <c r="D6806" s="1">
        <v>34329</v>
      </c>
      <c r="E6806" s="3">
        <f>2023-YEAR(Registros[[#This Row],[data_nascimento]])</f>
        <v>30</v>
      </c>
      <c r="F6806" s="1">
        <v>44097</v>
      </c>
      <c r="G6806" s="1">
        <v>44603</v>
      </c>
      <c r="H6806">
        <v>220</v>
      </c>
      <c r="I6806">
        <v>4</v>
      </c>
      <c r="J6806" s="3">
        <v>414.26666666666665</v>
      </c>
      <c r="K6806">
        <v>13.64</v>
      </c>
      <c r="L6806">
        <v>3107</v>
      </c>
      <c r="M6806">
        <f>Registros[[#This Row],[salario]]*0.06</f>
        <v>186.42</v>
      </c>
      <c r="N6806">
        <f>Registros[[#This Row],[salario]]*5%</f>
        <v>155.35000000000002</v>
      </c>
      <c r="O6806">
        <f>IF(Registros[[#This Row],[idade]]&lt;18,311.43,IF(Registros[[#This Row],[idade]]&lt;=25,488.58,IF(Registros[[#This Row],[idade]]&lt;=50,772.77,850.05)))</f>
        <v>772.77</v>
      </c>
      <c r="P6806">
        <f>IF(Registros[[#This Row],[idade]]&lt;18,23.99,IF(Registros[[#This Row],[idade]]&lt;=25,49.9,IF(Registros[[#This Row],[idade]]&lt;=50,145.2,175.45)))</f>
        <v>145.19999999999999</v>
      </c>
      <c r="Q6806">
        <v>1</v>
      </c>
      <c r="R6806">
        <v>17</v>
      </c>
      <c r="S6806">
        <v>1</v>
      </c>
      <c r="T6806">
        <v>1</v>
      </c>
      <c r="U6806" t="s">
        <v>2</v>
      </c>
      <c r="V6806" t="s">
        <v>19</v>
      </c>
    </row>
    <row r="6807" spans="1:22" x14ac:dyDescent="0.3">
      <c r="A6807">
        <v>6806</v>
      </c>
      <c r="B6807">
        <v>34457024642</v>
      </c>
      <c r="C6807">
        <v>4</v>
      </c>
      <c r="D6807" s="1">
        <v>31568</v>
      </c>
      <c r="E6807" s="3">
        <f>2023-YEAR(Registros[[#This Row],[data_nascimento]])</f>
        <v>37</v>
      </c>
      <c r="F6807" s="1">
        <v>44097</v>
      </c>
      <c r="G6807" s="1">
        <v>44603</v>
      </c>
      <c r="H6807">
        <v>220</v>
      </c>
      <c r="I6807">
        <v>19</v>
      </c>
      <c r="J6807" s="3">
        <v>3959.6</v>
      </c>
      <c r="K6807">
        <v>12.4</v>
      </c>
      <c r="L6807">
        <v>6252</v>
      </c>
      <c r="M6807">
        <f>Registros[[#This Row],[salario]]*0.06</f>
        <v>375.12</v>
      </c>
      <c r="N6807">
        <f>Registros[[#This Row],[salario]]*5%</f>
        <v>312.60000000000002</v>
      </c>
      <c r="O6807">
        <f>IF(Registros[[#This Row],[idade]]&lt;18,311.43,IF(Registros[[#This Row],[idade]]&lt;=25,488.58,IF(Registros[[#This Row],[idade]]&lt;=50,772.77,850.05)))</f>
        <v>772.77</v>
      </c>
      <c r="P6807">
        <f>IF(Registros[[#This Row],[idade]]&lt;18,23.99,IF(Registros[[#This Row],[idade]]&lt;=25,49.9,IF(Registros[[#This Row],[idade]]&lt;=50,145.2,175.45)))</f>
        <v>145.19999999999999</v>
      </c>
      <c r="Q6807">
        <v>5</v>
      </c>
      <c r="R6807">
        <v>6</v>
      </c>
      <c r="S6807">
        <v>1</v>
      </c>
      <c r="T6807">
        <v>2</v>
      </c>
      <c r="U6807" t="s">
        <v>2</v>
      </c>
      <c r="V6807" t="s">
        <v>19</v>
      </c>
    </row>
    <row r="6808" spans="1:22" x14ac:dyDescent="0.3">
      <c r="A6808">
        <v>6807</v>
      </c>
      <c r="B6808">
        <v>73057195036</v>
      </c>
      <c r="C6808">
        <v>4</v>
      </c>
      <c r="D6808" s="1">
        <v>29466</v>
      </c>
      <c r="E6808" s="3">
        <f>2023-YEAR(Registros[[#This Row],[data_nascimento]])</f>
        <v>43</v>
      </c>
      <c r="F6808" s="1">
        <v>44097</v>
      </c>
      <c r="G6808" s="1">
        <v>44603</v>
      </c>
      <c r="H6808">
        <v>220</v>
      </c>
      <c r="I6808">
        <v>10</v>
      </c>
      <c r="J6808" s="3">
        <v>1307.6666666666667</v>
      </c>
      <c r="K6808">
        <v>12.4</v>
      </c>
      <c r="L6808">
        <v>3923</v>
      </c>
      <c r="M6808">
        <f>Registros[[#This Row],[salario]]*0.06</f>
        <v>235.38</v>
      </c>
      <c r="N6808">
        <f>Registros[[#This Row],[salario]]*5%</f>
        <v>196.15</v>
      </c>
      <c r="O6808">
        <f>IF(Registros[[#This Row],[idade]]&lt;18,311.43,IF(Registros[[#This Row],[idade]]&lt;=25,488.58,IF(Registros[[#This Row],[idade]]&lt;=50,772.77,850.05)))</f>
        <v>772.77</v>
      </c>
      <c r="P6808">
        <f>IF(Registros[[#This Row],[idade]]&lt;18,23.99,IF(Registros[[#This Row],[idade]]&lt;=25,49.9,IF(Registros[[#This Row],[idade]]&lt;=50,145.2,175.45)))</f>
        <v>145.19999999999999</v>
      </c>
      <c r="Q6808">
        <v>5</v>
      </c>
      <c r="R6808">
        <v>19</v>
      </c>
      <c r="S6808">
        <v>2</v>
      </c>
      <c r="T6808">
        <v>2</v>
      </c>
      <c r="U6808" t="s">
        <v>2</v>
      </c>
      <c r="V6808" t="s">
        <v>22</v>
      </c>
    </row>
    <row r="6809" spans="1:22" x14ac:dyDescent="0.3">
      <c r="A6809">
        <v>6808</v>
      </c>
      <c r="B6809">
        <v>80039820963</v>
      </c>
      <c r="C6809">
        <v>5</v>
      </c>
      <c r="D6809" s="1">
        <v>34893</v>
      </c>
      <c r="E6809" s="3">
        <f>2023-YEAR(Registros[[#This Row],[data_nascimento]])</f>
        <v>28</v>
      </c>
      <c r="F6809" s="1">
        <v>44097</v>
      </c>
      <c r="G6809" s="1">
        <v>44603</v>
      </c>
      <c r="H6809">
        <v>220</v>
      </c>
      <c r="I6809">
        <v>12</v>
      </c>
      <c r="J6809" s="3">
        <v>2330.3999999999996</v>
      </c>
      <c r="K6809">
        <v>9.92</v>
      </c>
      <c r="L6809">
        <v>5826</v>
      </c>
      <c r="M6809">
        <f>Registros[[#This Row],[salario]]*0.06</f>
        <v>349.56</v>
      </c>
      <c r="N6809">
        <f>Registros[[#This Row],[salario]]*5%</f>
        <v>291.3</v>
      </c>
      <c r="O6809">
        <f>IF(Registros[[#This Row],[idade]]&lt;18,311.43,IF(Registros[[#This Row],[idade]]&lt;=25,488.58,IF(Registros[[#This Row],[idade]]&lt;=50,772.77,850.05)))</f>
        <v>772.77</v>
      </c>
      <c r="P6809">
        <f>IF(Registros[[#This Row],[idade]]&lt;18,23.99,IF(Registros[[#This Row],[idade]]&lt;=25,49.9,IF(Registros[[#This Row],[idade]]&lt;=50,145.2,175.45)))</f>
        <v>145.19999999999999</v>
      </c>
      <c r="Q6809">
        <v>3</v>
      </c>
      <c r="R6809">
        <v>19</v>
      </c>
      <c r="S6809">
        <v>1</v>
      </c>
      <c r="T6809">
        <v>3</v>
      </c>
      <c r="U6809" t="s">
        <v>2</v>
      </c>
      <c r="V6809" t="s">
        <v>21</v>
      </c>
    </row>
    <row r="6810" spans="1:22" x14ac:dyDescent="0.3">
      <c r="A6810">
        <v>6809</v>
      </c>
      <c r="B6810">
        <v>79436046901</v>
      </c>
      <c r="C6810">
        <v>4</v>
      </c>
      <c r="D6810" s="1">
        <v>34953</v>
      </c>
      <c r="E6810" s="3">
        <f>2023-YEAR(Registros[[#This Row],[data_nascimento]])</f>
        <v>28</v>
      </c>
      <c r="F6810" s="1">
        <v>44097</v>
      </c>
      <c r="G6810" s="1">
        <v>44603</v>
      </c>
      <c r="H6810">
        <v>220</v>
      </c>
      <c r="I6810">
        <v>5</v>
      </c>
      <c r="J6810" s="3">
        <v>734.5</v>
      </c>
      <c r="K6810">
        <v>17.36</v>
      </c>
      <c r="L6810">
        <v>4407</v>
      </c>
      <c r="M6810">
        <f>Registros[[#This Row],[salario]]*0.06</f>
        <v>264.42</v>
      </c>
      <c r="N6810">
        <f>Registros[[#This Row],[salario]]*5%</f>
        <v>220.35000000000002</v>
      </c>
      <c r="O6810">
        <f>IF(Registros[[#This Row],[idade]]&lt;18,311.43,IF(Registros[[#This Row],[idade]]&lt;=25,488.58,IF(Registros[[#This Row],[idade]]&lt;=50,772.77,850.05)))</f>
        <v>772.77</v>
      </c>
      <c r="P6810">
        <f>IF(Registros[[#This Row],[idade]]&lt;18,23.99,IF(Registros[[#This Row],[idade]]&lt;=25,49.9,IF(Registros[[#This Row],[idade]]&lt;=50,145.2,175.45)))</f>
        <v>145.19999999999999</v>
      </c>
      <c r="Q6810">
        <v>2</v>
      </c>
      <c r="R6810">
        <v>12</v>
      </c>
      <c r="S6810">
        <v>1</v>
      </c>
      <c r="T6810">
        <v>1</v>
      </c>
      <c r="U6810" t="s">
        <v>3</v>
      </c>
      <c r="V6810" t="s">
        <v>22</v>
      </c>
    </row>
    <row r="6811" spans="1:22" x14ac:dyDescent="0.3">
      <c r="A6811">
        <v>6810</v>
      </c>
      <c r="B6811">
        <v>55942978610</v>
      </c>
      <c r="C6811">
        <v>4</v>
      </c>
      <c r="D6811" s="1">
        <v>27677</v>
      </c>
      <c r="E6811" s="3">
        <f>2023-YEAR(Registros[[#This Row],[data_nascimento]])</f>
        <v>48</v>
      </c>
      <c r="F6811" s="1">
        <v>44097</v>
      </c>
      <c r="G6811" s="1">
        <v>44603</v>
      </c>
      <c r="H6811">
        <v>220</v>
      </c>
      <c r="I6811">
        <v>15</v>
      </c>
      <c r="J6811" s="3">
        <v>2810</v>
      </c>
      <c r="K6811">
        <v>11.16</v>
      </c>
      <c r="L6811">
        <v>5620</v>
      </c>
      <c r="M6811">
        <f>Registros[[#This Row],[salario]]*0.06</f>
        <v>337.2</v>
      </c>
      <c r="N6811">
        <f>Registros[[#This Row],[salario]]*5%</f>
        <v>281</v>
      </c>
      <c r="O6811">
        <f>IF(Registros[[#This Row],[idade]]&lt;18,311.43,IF(Registros[[#This Row],[idade]]&lt;=25,488.58,IF(Registros[[#This Row],[idade]]&lt;=50,772.77,850.05)))</f>
        <v>772.77</v>
      </c>
      <c r="P6811">
        <f>IF(Registros[[#This Row],[idade]]&lt;18,23.99,IF(Registros[[#This Row],[idade]]&lt;=25,49.9,IF(Registros[[#This Row],[idade]]&lt;=50,145.2,175.45)))</f>
        <v>145.19999999999999</v>
      </c>
      <c r="Q6811">
        <v>2</v>
      </c>
      <c r="R6811">
        <v>22</v>
      </c>
      <c r="S6811">
        <v>3</v>
      </c>
      <c r="T6811">
        <v>3</v>
      </c>
      <c r="U6811" t="s">
        <v>3</v>
      </c>
      <c r="V6811" t="s">
        <v>19</v>
      </c>
    </row>
    <row r="6812" spans="1:22" x14ac:dyDescent="0.3">
      <c r="A6812">
        <v>6811</v>
      </c>
      <c r="B6812">
        <v>32301908209</v>
      </c>
      <c r="C6812">
        <v>6</v>
      </c>
      <c r="D6812" s="1">
        <v>32307</v>
      </c>
      <c r="E6812" s="3">
        <f>2023-YEAR(Registros[[#This Row],[data_nascimento]])</f>
        <v>35</v>
      </c>
      <c r="F6812" s="1">
        <v>44097</v>
      </c>
      <c r="G6812" s="1">
        <v>44603</v>
      </c>
      <c r="H6812">
        <v>220</v>
      </c>
      <c r="I6812">
        <v>18</v>
      </c>
      <c r="J6812" s="3">
        <v>3488.4</v>
      </c>
      <c r="K6812">
        <v>14.879999999999999</v>
      </c>
      <c r="L6812">
        <v>5814</v>
      </c>
      <c r="M6812">
        <f>Registros[[#This Row],[salario]]*0.06</f>
        <v>348.84</v>
      </c>
      <c r="N6812">
        <f>Registros[[#This Row],[salario]]*5%</f>
        <v>290.7</v>
      </c>
      <c r="O6812">
        <f>IF(Registros[[#This Row],[idade]]&lt;18,311.43,IF(Registros[[#This Row],[idade]]&lt;=25,488.58,IF(Registros[[#This Row],[idade]]&lt;=50,772.77,850.05)))</f>
        <v>772.77</v>
      </c>
      <c r="P6812">
        <f>IF(Registros[[#This Row],[idade]]&lt;18,23.99,IF(Registros[[#This Row],[idade]]&lt;=25,49.9,IF(Registros[[#This Row],[idade]]&lt;=50,145.2,175.45)))</f>
        <v>145.19999999999999</v>
      </c>
      <c r="Q6812">
        <v>5</v>
      </c>
      <c r="R6812">
        <v>2</v>
      </c>
      <c r="S6812">
        <v>2</v>
      </c>
      <c r="T6812">
        <v>2</v>
      </c>
      <c r="U6812" t="s">
        <v>3</v>
      </c>
      <c r="V6812" t="s">
        <v>20</v>
      </c>
    </row>
    <row r="6813" spans="1:22" x14ac:dyDescent="0.3">
      <c r="A6813">
        <v>6812</v>
      </c>
      <c r="B6813">
        <v>45084567685</v>
      </c>
      <c r="C6813">
        <v>4</v>
      </c>
      <c r="D6813" s="1">
        <v>37028</v>
      </c>
      <c r="E6813" s="3">
        <f>2023-YEAR(Registros[[#This Row],[data_nascimento]])</f>
        <v>22</v>
      </c>
      <c r="F6813" s="1">
        <v>44097</v>
      </c>
      <c r="G6813" s="1">
        <v>44603</v>
      </c>
      <c r="H6813">
        <v>220</v>
      </c>
      <c r="I6813">
        <v>15</v>
      </c>
      <c r="J6813" s="3">
        <v>1992.0000000000002</v>
      </c>
      <c r="K6813">
        <v>9.92</v>
      </c>
      <c r="L6813">
        <v>3984</v>
      </c>
      <c r="M6813">
        <f>Registros[[#This Row],[salario]]*0.06</f>
        <v>239.04</v>
      </c>
      <c r="N6813">
        <f>Registros[[#This Row],[salario]]*5%</f>
        <v>199.20000000000002</v>
      </c>
      <c r="O6813">
        <f>IF(Registros[[#This Row],[idade]]&lt;18,311.43,IF(Registros[[#This Row],[idade]]&lt;=25,488.58,IF(Registros[[#This Row],[idade]]&lt;=50,772.77,850.05)))</f>
        <v>488.58</v>
      </c>
      <c r="P6813">
        <f>IF(Registros[[#This Row],[idade]]&lt;18,23.99,IF(Registros[[#This Row],[idade]]&lt;=25,49.9,IF(Registros[[#This Row],[idade]]&lt;=50,145.2,175.45)))</f>
        <v>49.9</v>
      </c>
      <c r="Q6813">
        <v>5</v>
      </c>
      <c r="R6813">
        <v>24</v>
      </c>
      <c r="S6813">
        <v>1</v>
      </c>
      <c r="T6813">
        <v>1</v>
      </c>
      <c r="U6813" t="s">
        <v>3</v>
      </c>
      <c r="V6813" t="s">
        <v>22</v>
      </c>
    </row>
    <row r="6814" spans="1:22" x14ac:dyDescent="0.3">
      <c r="A6814">
        <v>6813</v>
      </c>
      <c r="B6814">
        <v>77335531272</v>
      </c>
      <c r="C6814">
        <v>4</v>
      </c>
      <c r="D6814" s="1">
        <v>35627</v>
      </c>
      <c r="E6814" s="3">
        <f>2023-YEAR(Registros[[#This Row],[data_nascimento]])</f>
        <v>26</v>
      </c>
      <c r="F6814" s="1">
        <v>44097</v>
      </c>
      <c r="G6814" s="1">
        <v>44603</v>
      </c>
      <c r="H6814">
        <v>220</v>
      </c>
      <c r="I6814">
        <v>12</v>
      </c>
      <c r="J6814" s="3">
        <v>706.4</v>
      </c>
      <c r="K6814">
        <v>18.600000000000001</v>
      </c>
      <c r="L6814">
        <v>1766</v>
      </c>
      <c r="M6814">
        <f>Registros[[#This Row],[salario]]*0.06</f>
        <v>105.96</v>
      </c>
      <c r="N6814">
        <f>Registros[[#This Row],[salario]]*5%</f>
        <v>88.300000000000011</v>
      </c>
      <c r="O6814">
        <f>IF(Registros[[#This Row],[idade]]&lt;18,311.43,IF(Registros[[#This Row],[idade]]&lt;=25,488.58,IF(Registros[[#This Row],[idade]]&lt;=50,772.77,850.05)))</f>
        <v>772.77</v>
      </c>
      <c r="P6814">
        <f>IF(Registros[[#This Row],[idade]]&lt;18,23.99,IF(Registros[[#This Row],[idade]]&lt;=25,49.9,IF(Registros[[#This Row],[idade]]&lt;=50,145.2,175.45)))</f>
        <v>145.19999999999999</v>
      </c>
      <c r="Q6814">
        <v>5</v>
      </c>
      <c r="R6814">
        <v>26</v>
      </c>
      <c r="S6814">
        <v>1</v>
      </c>
      <c r="T6814">
        <v>2</v>
      </c>
      <c r="U6814" t="s">
        <v>2</v>
      </c>
      <c r="V6814" t="s">
        <v>21</v>
      </c>
    </row>
    <row r="6815" spans="1:22" x14ac:dyDescent="0.3">
      <c r="A6815">
        <v>6814</v>
      </c>
      <c r="B6815">
        <v>11233366628</v>
      </c>
      <c r="C6815">
        <v>6</v>
      </c>
      <c r="D6815" s="1">
        <v>31955</v>
      </c>
      <c r="E6815" s="3">
        <f>2023-YEAR(Registros[[#This Row],[data_nascimento]])</f>
        <v>36</v>
      </c>
      <c r="F6815" s="1">
        <v>44097</v>
      </c>
      <c r="G6815" s="1">
        <v>44603</v>
      </c>
      <c r="H6815">
        <v>220</v>
      </c>
      <c r="I6815">
        <v>4</v>
      </c>
      <c r="J6815" s="3">
        <v>496</v>
      </c>
      <c r="K6815">
        <v>17.36</v>
      </c>
      <c r="L6815">
        <v>3720</v>
      </c>
      <c r="M6815">
        <f>Registros[[#This Row],[salario]]*0.06</f>
        <v>223.2</v>
      </c>
      <c r="N6815">
        <f>Registros[[#This Row],[salario]]*5%</f>
        <v>186</v>
      </c>
      <c r="O6815">
        <f>IF(Registros[[#This Row],[idade]]&lt;18,311.43,IF(Registros[[#This Row],[idade]]&lt;=25,488.58,IF(Registros[[#This Row],[idade]]&lt;=50,772.77,850.05)))</f>
        <v>772.77</v>
      </c>
      <c r="P6815">
        <f>IF(Registros[[#This Row],[idade]]&lt;18,23.99,IF(Registros[[#This Row],[idade]]&lt;=25,49.9,IF(Registros[[#This Row],[idade]]&lt;=50,145.2,175.45)))</f>
        <v>145.19999999999999</v>
      </c>
      <c r="Q6815">
        <v>1</v>
      </c>
      <c r="R6815">
        <v>8</v>
      </c>
      <c r="S6815">
        <v>2</v>
      </c>
      <c r="T6815">
        <v>2</v>
      </c>
      <c r="U6815" t="s">
        <v>2</v>
      </c>
      <c r="V6815" t="s">
        <v>20</v>
      </c>
    </row>
    <row r="6816" spans="1:22" x14ac:dyDescent="0.3">
      <c r="A6816">
        <v>6815</v>
      </c>
      <c r="B6816">
        <v>81165110060</v>
      </c>
      <c r="C6816">
        <v>6</v>
      </c>
      <c r="D6816" s="1">
        <v>27569</v>
      </c>
      <c r="E6816" s="3">
        <f>2023-YEAR(Registros[[#This Row],[data_nascimento]])</f>
        <v>48</v>
      </c>
      <c r="F6816" s="1">
        <v>44097</v>
      </c>
      <c r="G6816" s="1">
        <v>44603</v>
      </c>
      <c r="H6816">
        <v>220</v>
      </c>
      <c r="I6816">
        <v>20</v>
      </c>
      <c r="J6816" s="3">
        <v>4121.333333333333</v>
      </c>
      <c r="K6816">
        <v>4.96</v>
      </c>
      <c r="L6816">
        <v>6182</v>
      </c>
      <c r="M6816">
        <f>Registros[[#This Row],[salario]]*0.06</f>
        <v>370.91999999999996</v>
      </c>
      <c r="N6816">
        <f>Registros[[#This Row],[salario]]*5%</f>
        <v>309.10000000000002</v>
      </c>
      <c r="O6816">
        <f>IF(Registros[[#This Row],[idade]]&lt;18,311.43,IF(Registros[[#This Row],[idade]]&lt;=25,488.58,IF(Registros[[#This Row],[idade]]&lt;=50,772.77,850.05)))</f>
        <v>772.77</v>
      </c>
      <c r="P6816">
        <f>IF(Registros[[#This Row],[idade]]&lt;18,23.99,IF(Registros[[#This Row],[idade]]&lt;=25,49.9,IF(Registros[[#This Row],[idade]]&lt;=50,145.2,175.45)))</f>
        <v>145.19999999999999</v>
      </c>
      <c r="Q6816">
        <v>2</v>
      </c>
      <c r="R6816">
        <v>22</v>
      </c>
      <c r="S6816">
        <v>1</v>
      </c>
      <c r="T6816">
        <v>1</v>
      </c>
      <c r="U6816" t="s">
        <v>2</v>
      </c>
      <c r="V6816" t="s">
        <v>22</v>
      </c>
    </row>
    <row r="6817" spans="1:22" x14ac:dyDescent="0.3">
      <c r="A6817">
        <v>6816</v>
      </c>
      <c r="B6817">
        <v>78206674576</v>
      </c>
      <c r="C6817">
        <v>6</v>
      </c>
      <c r="D6817" s="1">
        <v>33705</v>
      </c>
      <c r="E6817" s="3">
        <f>2023-YEAR(Registros[[#This Row],[data_nascimento]])</f>
        <v>31</v>
      </c>
      <c r="F6817" s="1">
        <v>44097</v>
      </c>
      <c r="G6817" s="1">
        <v>44603</v>
      </c>
      <c r="H6817">
        <v>220</v>
      </c>
      <c r="I6817">
        <v>8</v>
      </c>
      <c r="J6817" s="3">
        <v>501.06666666666666</v>
      </c>
      <c r="K6817">
        <v>6.2</v>
      </c>
      <c r="L6817">
        <v>1879</v>
      </c>
      <c r="M6817">
        <f>Registros[[#This Row],[salario]]*0.06</f>
        <v>112.74</v>
      </c>
      <c r="N6817">
        <f>Registros[[#This Row],[salario]]*5%</f>
        <v>93.95</v>
      </c>
      <c r="O6817">
        <f>IF(Registros[[#This Row],[idade]]&lt;18,311.43,IF(Registros[[#This Row],[idade]]&lt;=25,488.58,IF(Registros[[#This Row],[idade]]&lt;=50,772.77,850.05)))</f>
        <v>772.77</v>
      </c>
      <c r="P6817">
        <f>IF(Registros[[#This Row],[idade]]&lt;18,23.99,IF(Registros[[#This Row],[idade]]&lt;=25,49.9,IF(Registros[[#This Row],[idade]]&lt;=50,145.2,175.45)))</f>
        <v>145.19999999999999</v>
      </c>
      <c r="Q6817">
        <v>2</v>
      </c>
      <c r="R6817">
        <v>1</v>
      </c>
      <c r="S6817">
        <v>1</v>
      </c>
      <c r="T6817">
        <v>3</v>
      </c>
      <c r="U6817" t="s">
        <v>3</v>
      </c>
      <c r="V6817" t="s">
        <v>18</v>
      </c>
    </row>
    <row r="6818" spans="1:22" x14ac:dyDescent="0.3">
      <c r="A6818">
        <v>6817</v>
      </c>
      <c r="B6818">
        <v>47286952705</v>
      </c>
      <c r="C6818">
        <v>5</v>
      </c>
      <c r="D6818" s="1">
        <v>32859</v>
      </c>
      <c r="E6818" s="3">
        <f>2023-YEAR(Registros[[#This Row],[data_nascimento]])</f>
        <v>34</v>
      </c>
      <c r="F6818" s="1">
        <v>44097</v>
      </c>
      <c r="G6818" s="1">
        <v>44603</v>
      </c>
      <c r="H6818">
        <v>220</v>
      </c>
      <c r="I6818">
        <v>12</v>
      </c>
      <c r="J6818" s="3">
        <v>2820.8</v>
      </c>
      <c r="K6818">
        <v>16.12</v>
      </c>
      <c r="L6818">
        <v>7052</v>
      </c>
      <c r="M6818">
        <f>Registros[[#This Row],[salario]]*0.06</f>
        <v>423.12</v>
      </c>
      <c r="N6818">
        <f>Registros[[#This Row],[salario]]*5%</f>
        <v>352.6</v>
      </c>
      <c r="O6818">
        <f>IF(Registros[[#This Row],[idade]]&lt;18,311.43,IF(Registros[[#This Row],[idade]]&lt;=25,488.58,IF(Registros[[#This Row],[idade]]&lt;=50,772.77,850.05)))</f>
        <v>772.77</v>
      </c>
      <c r="P6818">
        <f>IF(Registros[[#This Row],[idade]]&lt;18,23.99,IF(Registros[[#This Row],[idade]]&lt;=25,49.9,IF(Registros[[#This Row],[idade]]&lt;=50,145.2,175.45)))</f>
        <v>145.19999999999999</v>
      </c>
      <c r="Q6818">
        <v>2</v>
      </c>
      <c r="R6818">
        <v>25</v>
      </c>
      <c r="S6818">
        <v>3</v>
      </c>
      <c r="T6818">
        <v>3</v>
      </c>
      <c r="U6818" t="s">
        <v>2</v>
      </c>
      <c r="V6818" t="s">
        <v>20</v>
      </c>
    </row>
    <row r="6819" spans="1:22" x14ac:dyDescent="0.3">
      <c r="A6819">
        <v>6818</v>
      </c>
      <c r="B6819">
        <v>83374690324</v>
      </c>
      <c r="C6819">
        <v>5</v>
      </c>
      <c r="D6819" s="1">
        <v>32366</v>
      </c>
      <c r="E6819" s="3">
        <f>2023-YEAR(Registros[[#This Row],[data_nascimento]])</f>
        <v>35</v>
      </c>
      <c r="F6819" s="1">
        <v>44097</v>
      </c>
      <c r="G6819" s="1">
        <v>44603</v>
      </c>
      <c r="H6819">
        <v>220</v>
      </c>
      <c r="I6819">
        <v>11</v>
      </c>
      <c r="J6819" s="3">
        <v>1480.9666666666667</v>
      </c>
      <c r="K6819">
        <v>3.7199999999999998</v>
      </c>
      <c r="L6819">
        <v>4039</v>
      </c>
      <c r="M6819">
        <v>180</v>
      </c>
      <c r="O6819">
        <f>IF(Registros[[#This Row],[idade]]&lt;18,311.43,IF(Registros[[#This Row],[idade]]&lt;=25,488.58,IF(Registros[[#This Row],[idade]]&lt;=50,772.77,850.05)))</f>
        <v>772.77</v>
      </c>
      <c r="P6819">
        <f>IF(Registros[[#This Row],[idade]]&lt;18,23.99,IF(Registros[[#This Row],[idade]]&lt;=25,49.9,IF(Registros[[#This Row],[idade]]&lt;=50,145.2,175.45)))</f>
        <v>145.19999999999999</v>
      </c>
      <c r="Q6819">
        <v>2</v>
      </c>
      <c r="R6819">
        <v>25</v>
      </c>
      <c r="S6819">
        <v>2</v>
      </c>
      <c r="T6819">
        <v>3</v>
      </c>
      <c r="U6819" t="s">
        <v>3</v>
      </c>
      <c r="V6819" t="s">
        <v>21</v>
      </c>
    </row>
    <row r="6820" spans="1:22" x14ac:dyDescent="0.3">
      <c r="A6820">
        <v>6819</v>
      </c>
      <c r="B6820">
        <v>36568879797</v>
      </c>
      <c r="C6820">
        <v>5</v>
      </c>
      <c r="D6820" s="1">
        <v>31388</v>
      </c>
      <c r="E6820" s="3">
        <f>2023-YEAR(Registros[[#This Row],[data_nascimento]])</f>
        <v>38</v>
      </c>
      <c r="F6820" s="1">
        <v>44097</v>
      </c>
      <c r="G6820" s="1">
        <v>44603</v>
      </c>
      <c r="H6820">
        <v>220</v>
      </c>
      <c r="I6820">
        <v>20</v>
      </c>
      <c r="J6820" s="3">
        <v>5130.666666666667</v>
      </c>
      <c r="K6820">
        <v>13.64</v>
      </c>
      <c r="L6820">
        <v>7696</v>
      </c>
      <c r="M6820">
        <v>180</v>
      </c>
      <c r="O6820">
        <f>IF(Registros[[#This Row],[idade]]&lt;18,311.43,IF(Registros[[#This Row],[idade]]&lt;=25,488.58,IF(Registros[[#This Row],[idade]]&lt;=50,772.77,850.05)))</f>
        <v>772.77</v>
      </c>
      <c r="P6820">
        <f>IF(Registros[[#This Row],[idade]]&lt;18,23.99,IF(Registros[[#This Row],[idade]]&lt;=25,49.9,IF(Registros[[#This Row],[idade]]&lt;=50,145.2,175.45)))</f>
        <v>145.19999999999999</v>
      </c>
      <c r="Q6820">
        <v>5</v>
      </c>
      <c r="R6820">
        <v>21</v>
      </c>
      <c r="S6820">
        <v>2</v>
      </c>
      <c r="T6820">
        <v>2</v>
      </c>
      <c r="U6820" t="s">
        <v>2</v>
      </c>
      <c r="V6820" t="s">
        <v>20</v>
      </c>
    </row>
    <row r="6821" spans="1:22" x14ac:dyDescent="0.3">
      <c r="A6821">
        <v>6820</v>
      </c>
      <c r="B6821">
        <v>11939881747</v>
      </c>
      <c r="C6821">
        <v>4</v>
      </c>
      <c r="D6821" s="1">
        <v>32555</v>
      </c>
      <c r="E6821" s="3">
        <f>2023-YEAR(Registros[[#This Row],[data_nascimento]])</f>
        <v>34</v>
      </c>
      <c r="F6821" s="1">
        <v>44097</v>
      </c>
      <c r="G6821" s="1">
        <v>44603</v>
      </c>
      <c r="H6821">
        <v>220</v>
      </c>
      <c r="I6821">
        <v>16</v>
      </c>
      <c r="J6821" s="3">
        <v>1682.6666666666667</v>
      </c>
      <c r="K6821">
        <v>18.600000000000001</v>
      </c>
      <c r="L6821">
        <v>3155</v>
      </c>
      <c r="M6821">
        <v>180</v>
      </c>
      <c r="O6821">
        <f>IF(Registros[[#This Row],[idade]]&lt;18,311.43,IF(Registros[[#This Row],[idade]]&lt;=25,488.58,IF(Registros[[#This Row],[idade]]&lt;=50,772.77,850.05)))</f>
        <v>772.77</v>
      </c>
      <c r="P6821">
        <f>IF(Registros[[#This Row],[idade]]&lt;18,23.99,IF(Registros[[#This Row],[idade]]&lt;=25,49.9,IF(Registros[[#This Row],[idade]]&lt;=50,145.2,175.45)))</f>
        <v>145.19999999999999</v>
      </c>
      <c r="Q6821">
        <v>1</v>
      </c>
      <c r="R6821">
        <v>15</v>
      </c>
      <c r="S6821">
        <v>3</v>
      </c>
      <c r="T6821">
        <v>3</v>
      </c>
      <c r="U6821" t="s">
        <v>2</v>
      </c>
      <c r="V6821" t="s">
        <v>20</v>
      </c>
    </row>
    <row r="6822" spans="1:22" x14ac:dyDescent="0.3">
      <c r="A6822">
        <v>6821</v>
      </c>
      <c r="B6822">
        <v>62911004027</v>
      </c>
      <c r="C6822">
        <v>6</v>
      </c>
      <c r="D6822" s="1">
        <v>32981</v>
      </c>
      <c r="E6822" s="3">
        <f>2023-YEAR(Registros[[#This Row],[data_nascimento]])</f>
        <v>33</v>
      </c>
      <c r="F6822" s="1">
        <v>44097</v>
      </c>
      <c r="G6822" s="1">
        <v>44603</v>
      </c>
      <c r="H6822">
        <v>220</v>
      </c>
      <c r="I6822">
        <v>19</v>
      </c>
      <c r="J6822" s="3">
        <v>4075.5</v>
      </c>
      <c r="K6822">
        <v>24.8</v>
      </c>
      <c r="L6822">
        <v>6435</v>
      </c>
      <c r="M6822">
        <v>180</v>
      </c>
      <c r="O6822">
        <f>IF(Registros[[#This Row],[idade]]&lt;18,311.43,IF(Registros[[#This Row],[idade]]&lt;=25,488.58,IF(Registros[[#This Row],[idade]]&lt;=50,772.77,850.05)))</f>
        <v>772.77</v>
      </c>
      <c r="P6822">
        <f>IF(Registros[[#This Row],[idade]]&lt;18,23.99,IF(Registros[[#This Row],[idade]]&lt;=25,49.9,IF(Registros[[#This Row],[idade]]&lt;=50,145.2,175.45)))</f>
        <v>145.19999999999999</v>
      </c>
      <c r="Q6822">
        <v>2</v>
      </c>
      <c r="R6822">
        <v>26</v>
      </c>
      <c r="S6822">
        <v>3</v>
      </c>
      <c r="T6822">
        <v>3</v>
      </c>
      <c r="U6822" t="s">
        <v>3</v>
      </c>
      <c r="V6822" t="s">
        <v>18</v>
      </c>
    </row>
    <row r="6823" spans="1:22" x14ac:dyDescent="0.3">
      <c r="A6823">
        <v>6822</v>
      </c>
      <c r="B6823">
        <v>68907641620</v>
      </c>
      <c r="C6823">
        <v>4</v>
      </c>
      <c r="D6823" s="1">
        <v>31835</v>
      </c>
      <c r="E6823" s="3">
        <f>2023-YEAR(Registros[[#This Row],[data_nascimento]])</f>
        <v>36</v>
      </c>
      <c r="F6823" s="1">
        <v>44097</v>
      </c>
      <c r="G6823" s="1">
        <v>44603</v>
      </c>
      <c r="H6823">
        <v>220</v>
      </c>
      <c r="I6823">
        <v>3</v>
      </c>
      <c r="J6823" s="3">
        <v>745.8</v>
      </c>
      <c r="K6823">
        <v>17.36</v>
      </c>
      <c r="L6823">
        <v>7458</v>
      </c>
      <c r="M6823">
        <v>180</v>
      </c>
      <c r="O6823">
        <f>IF(Registros[[#This Row],[idade]]&lt;18,311.43,IF(Registros[[#This Row],[idade]]&lt;=25,488.58,IF(Registros[[#This Row],[idade]]&lt;=50,772.77,850.05)))</f>
        <v>772.77</v>
      </c>
      <c r="P6823">
        <f>IF(Registros[[#This Row],[idade]]&lt;18,23.99,IF(Registros[[#This Row],[idade]]&lt;=25,49.9,IF(Registros[[#This Row],[idade]]&lt;=50,145.2,175.45)))</f>
        <v>145.19999999999999</v>
      </c>
      <c r="Q6823">
        <v>3</v>
      </c>
      <c r="R6823">
        <v>20</v>
      </c>
      <c r="S6823">
        <v>3</v>
      </c>
      <c r="T6823">
        <v>1</v>
      </c>
      <c r="U6823" t="s">
        <v>2</v>
      </c>
      <c r="V6823" t="s">
        <v>20</v>
      </c>
    </row>
    <row r="6824" spans="1:22" x14ac:dyDescent="0.3">
      <c r="A6824">
        <v>6823</v>
      </c>
      <c r="B6824">
        <v>88366730650</v>
      </c>
      <c r="C6824">
        <v>6</v>
      </c>
      <c r="D6824" s="1">
        <v>35502</v>
      </c>
      <c r="E6824" s="3">
        <f>2023-YEAR(Registros[[#This Row],[data_nascimento]])</f>
        <v>26</v>
      </c>
      <c r="F6824" s="1">
        <v>44097</v>
      </c>
      <c r="H6824">
        <v>220</v>
      </c>
      <c r="I6824">
        <v>1</v>
      </c>
      <c r="J6824" s="3">
        <v>267.46666666666664</v>
      </c>
      <c r="K6824">
        <v>24.8</v>
      </c>
      <c r="L6824">
        <v>8024</v>
      </c>
      <c r="M6824">
        <v>180</v>
      </c>
      <c r="O6824">
        <f>IF(Registros[[#This Row],[idade]]&lt;18,311.43,IF(Registros[[#This Row],[idade]]&lt;=25,488.58,IF(Registros[[#This Row],[idade]]&lt;=50,772.77,850.05)))</f>
        <v>772.77</v>
      </c>
      <c r="P6824">
        <f>IF(Registros[[#This Row],[idade]]&lt;18,23.99,IF(Registros[[#This Row],[idade]]&lt;=25,49.9,IF(Registros[[#This Row],[idade]]&lt;=50,145.2,175.45)))</f>
        <v>145.19999999999999</v>
      </c>
      <c r="Q6824">
        <v>3</v>
      </c>
      <c r="R6824">
        <v>19</v>
      </c>
      <c r="T6824">
        <v>3</v>
      </c>
      <c r="U6824" t="s">
        <v>3</v>
      </c>
      <c r="V6824" t="s">
        <v>21</v>
      </c>
    </row>
    <row r="6825" spans="1:22" x14ac:dyDescent="0.3">
      <c r="A6825">
        <v>6824</v>
      </c>
      <c r="B6825">
        <v>45684973559</v>
      </c>
      <c r="C6825">
        <v>7</v>
      </c>
      <c r="D6825" s="1">
        <v>27398</v>
      </c>
      <c r="E6825" s="3">
        <f>2023-YEAR(Registros[[#This Row],[data_nascimento]])</f>
        <v>48</v>
      </c>
      <c r="F6825" s="1">
        <v>44097</v>
      </c>
      <c r="G6825" s="1">
        <v>44603</v>
      </c>
      <c r="H6825">
        <v>220</v>
      </c>
      <c r="I6825">
        <v>12</v>
      </c>
      <c r="J6825" s="3">
        <v>3540.4000000000005</v>
      </c>
      <c r="K6825">
        <v>9.92</v>
      </c>
      <c r="L6825">
        <v>8851</v>
      </c>
      <c r="M6825">
        <v>180</v>
      </c>
      <c r="O6825">
        <f>IF(Registros[[#This Row],[idade]]&lt;18,311.43,IF(Registros[[#This Row],[idade]]&lt;=25,488.58,IF(Registros[[#This Row],[idade]]&lt;=50,772.77,850.05)))</f>
        <v>772.77</v>
      </c>
      <c r="P6825">
        <f>IF(Registros[[#This Row],[idade]]&lt;18,23.99,IF(Registros[[#This Row],[idade]]&lt;=25,49.9,IF(Registros[[#This Row],[idade]]&lt;=50,145.2,175.45)))</f>
        <v>145.19999999999999</v>
      </c>
      <c r="Q6825">
        <v>4</v>
      </c>
      <c r="R6825">
        <v>10</v>
      </c>
      <c r="S6825">
        <v>1</v>
      </c>
      <c r="T6825">
        <v>2</v>
      </c>
      <c r="U6825" t="s">
        <v>3</v>
      </c>
      <c r="V6825" t="s">
        <v>20</v>
      </c>
    </row>
    <row r="6826" spans="1:22" x14ac:dyDescent="0.3">
      <c r="A6826">
        <v>6825</v>
      </c>
      <c r="B6826">
        <v>23648818991</v>
      </c>
      <c r="C6826">
        <v>4</v>
      </c>
      <c r="D6826" s="1">
        <v>33153</v>
      </c>
      <c r="E6826" s="3">
        <f>2023-YEAR(Registros[[#This Row],[data_nascimento]])</f>
        <v>33</v>
      </c>
      <c r="F6826" s="1">
        <v>44097</v>
      </c>
      <c r="H6826">
        <v>220</v>
      </c>
      <c r="I6826">
        <v>18</v>
      </c>
      <c r="J6826" s="3">
        <v>3897</v>
      </c>
      <c r="K6826">
        <v>22.32</v>
      </c>
      <c r="L6826">
        <v>6495</v>
      </c>
      <c r="M6826">
        <v>180</v>
      </c>
      <c r="O6826">
        <f>IF(Registros[[#This Row],[idade]]&lt;18,311.43,IF(Registros[[#This Row],[idade]]&lt;=25,488.58,IF(Registros[[#This Row],[idade]]&lt;=50,772.77,850.05)))</f>
        <v>772.77</v>
      </c>
      <c r="P6826">
        <f>IF(Registros[[#This Row],[idade]]&lt;18,23.99,IF(Registros[[#This Row],[idade]]&lt;=25,49.9,IF(Registros[[#This Row],[idade]]&lt;=50,145.2,175.45)))</f>
        <v>145.19999999999999</v>
      </c>
      <c r="Q6826">
        <v>2</v>
      </c>
      <c r="R6826">
        <v>17</v>
      </c>
      <c r="T6826">
        <v>1</v>
      </c>
      <c r="U6826" t="s">
        <v>3</v>
      </c>
      <c r="V6826" t="s">
        <v>19</v>
      </c>
    </row>
    <row r="6827" spans="1:22" x14ac:dyDescent="0.3">
      <c r="A6827">
        <v>6826</v>
      </c>
      <c r="B6827">
        <v>42531332931</v>
      </c>
      <c r="C6827">
        <v>7</v>
      </c>
      <c r="D6827" s="1">
        <v>38952</v>
      </c>
      <c r="E6827" s="3">
        <f>2023-YEAR(Registros[[#This Row],[data_nascimento]])</f>
        <v>17</v>
      </c>
      <c r="F6827" s="1">
        <v>44097</v>
      </c>
      <c r="G6827" s="1">
        <v>44603</v>
      </c>
      <c r="H6827">
        <v>120</v>
      </c>
      <c r="I6827">
        <v>12</v>
      </c>
      <c r="J6827" s="3">
        <v>3290</v>
      </c>
      <c r="K6827">
        <v>7.4399999999999995</v>
      </c>
      <c r="L6827">
        <v>8225</v>
      </c>
      <c r="M6827">
        <v>180</v>
      </c>
      <c r="O6827">
        <f>IF(Registros[[#This Row],[idade]]&lt;18,311.43,IF(Registros[[#This Row],[idade]]&lt;=25,488.58,IF(Registros[[#This Row],[idade]]&lt;=50,772.77,850.05)))</f>
        <v>311.43</v>
      </c>
      <c r="P6827">
        <f>IF(Registros[[#This Row],[idade]]&lt;18,23.99,IF(Registros[[#This Row],[idade]]&lt;=25,49.9,IF(Registros[[#This Row],[idade]]&lt;=50,145.2,175.45)))</f>
        <v>23.99</v>
      </c>
      <c r="Q6827">
        <v>1</v>
      </c>
      <c r="R6827">
        <v>7</v>
      </c>
      <c r="S6827">
        <v>2</v>
      </c>
      <c r="T6827">
        <v>2</v>
      </c>
      <c r="U6827" t="s">
        <v>3</v>
      </c>
      <c r="V6827" t="s">
        <v>22</v>
      </c>
    </row>
    <row r="6828" spans="1:22" x14ac:dyDescent="0.3">
      <c r="A6828">
        <v>6827</v>
      </c>
      <c r="B6828">
        <v>29101334660</v>
      </c>
      <c r="C6828">
        <v>4</v>
      </c>
      <c r="D6828" s="1">
        <v>35660</v>
      </c>
      <c r="E6828" s="3">
        <f>2023-YEAR(Registros[[#This Row],[data_nascimento]])</f>
        <v>26</v>
      </c>
      <c r="F6828" s="1">
        <v>44097</v>
      </c>
      <c r="G6828" s="1">
        <v>44603</v>
      </c>
      <c r="H6828">
        <v>220</v>
      </c>
      <c r="I6828">
        <v>5</v>
      </c>
      <c r="J6828" s="3">
        <v>1164</v>
      </c>
      <c r="K6828">
        <v>3.7199999999999998</v>
      </c>
      <c r="L6828">
        <v>6984</v>
      </c>
      <c r="M6828">
        <v>180</v>
      </c>
      <c r="O6828">
        <f>IF(Registros[[#This Row],[idade]]&lt;18,311.43,IF(Registros[[#This Row],[idade]]&lt;=25,488.58,IF(Registros[[#This Row],[idade]]&lt;=50,772.77,850.05)))</f>
        <v>772.77</v>
      </c>
      <c r="P6828">
        <f>IF(Registros[[#This Row],[idade]]&lt;18,23.99,IF(Registros[[#This Row],[idade]]&lt;=25,49.9,IF(Registros[[#This Row],[idade]]&lt;=50,145.2,175.45)))</f>
        <v>145.19999999999999</v>
      </c>
      <c r="Q6828">
        <v>4</v>
      </c>
      <c r="R6828">
        <v>15</v>
      </c>
      <c r="S6828">
        <v>3</v>
      </c>
      <c r="T6828">
        <v>1</v>
      </c>
      <c r="U6828" t="s">
        <v>2</v>
      </c>
      <c r="V6828" t="s">
        <v>19</v>
      </c>
    </row>
    <row r="6829" spans="1:22" x14ac:dyDescent="0.3">
      <c r="A6829">
        <v>6828</v>
      </c>
      <c r="B6829">
        <v>20781120282</v>
      </c>
      <c r="C6829">
        <v>4</v>
      </c>
      <c r="D6829" s="1">
        <v>37457</v>
      </c>
      <c r="E6829" s="3">
        <f>2023-YEAR(Registros[[#This Row],[data_nascimento]])</f>
        <v>21</v>
      </c>
      <c r="F6829" s="1">
        <v>44097</v>
      </c>
      <c r="G6829" s="1">
        <v>44603</v>
      </c>
      <c r="H6829">
        <v>220</v>
      </c>
      <c r="I6829">
        <v>9</v>
      </c>
      <c r="J6829" s="3">
        <v>480.3</v>
      </c>
      <c r="K6829">
        <v>17.36</v>
      </c>
      <c r="L6829">
        <v>1601</v>
      </c>
      <c r="M6829">
        <v>180</v>
      </c>
      <c r="O6829">
        <f>IF(Registros[[#This Row],[idade]]&lt;18,311.43,IF(Registros[[#This Row],[idade]]&lt;=25,488.58,IF(Registros[[#This Row],[idade]]&lt;=50,772.77,850.05)))</f>
        <v>488.58</v>
      </c>
      <c r="P6829">
        <f>IF(Registros[[#This Row],[idade]]&lt;18,23.99,IF(Registros[[#This Row],[idade]]&lt;=25,49.9,IF(Registros[[#This Row],[idade]]&lt;=50,145.2,175.45)))</f>
        <v>49.9</v>
      </c>
      <c r="Q6829">
        <v>5</v>
      </c>
      <c r="R6829">
        <v>23</v>
      </c>
      <c r="S6829">
        <v>2</v>
      </c>
      <c r="T6829">
        <v>2</v>
      </c>
      <c r="U6829" t="s">
        <v>2</v>
      </c>
      <c r="V6829" t="s">
        <v>21</v>
      </c>
    </row>
    <row r="6830" spans="1:22" x14ac:dyDescent="0.3">
      <c r="A6830">
        <v>6829</v>
      </c>
      <c r="B6830">
        <v>18905513778</v>
      </c>
      <c r="C6830">
        <v>4</v>
      </c>
      <c r="D6830" s="1">
        <v>35145</v>
      </c>
      <c r="E6830" s="3">
        <f>2023-YEAR(Registros[[#This Row],[data_nascimento]])</f>
        <v>27</v>
      </c>
      <c r="F6830" s="1">
        <v>44097</v>
      </c>
      <c r="H6830">
        <v>220</v>
      </c>
      <c r="I6830">
        <v>19</v>
      </c>
      <c r="J6830" s="3">
        <v>956.33333333333337</v>
      </c>
      <c r="K6830">
        <v>18.600000000000001</v>
      </c>
      <c r="L6830">
        <v>1510</v>
      </c>
      <c r="M6830">
        <v>180</v>
      </c>
      <c r="O6830">
        <f>IF(Registros[[#This Row],[idade]]&lt;18,311.43,IF(Registros[[#This Row],[idade]]&lt;=25,488.58,IF(Registros[[#This Row],[idade]]&lt;=50,772.77,850.05)))</f>
        <v>772.77</v>
      </c>
      <c r="P6830">
        <f>IF(Registros[[#This Row],[idade]]&lt;18,23.99,IF(Registros[[#This Row],[idade]]&lt;=25,49.9,IF(Registros[[#This Row],[idade]]&lt;=50,145.2,175.45)))</f>
        <v>145.19999999999999</v>
      </c>
      <c r="Q6830">
        <v>4</v>
      </c>
      <c r="R6830">
        <v>12</v>
      </c>
      <c r="T6830">
        <v>3</v>
      </c>
      <c r="U6830" t="s">
        <v>2</v>
      </c>
      <c r="V6830" t="s">
        <v>21</v>
      </c>
    </row>
    <row r="6831" spans="1:22" x14ac:dyDescent="0.3">
      <c r="A6831">
        <v>6830</v>
      </c>
      <c r="B6831">
        <v>12093453687</v>
      </c>
      <c r="C6831">
        <v>5</v>
      </c>
      <c r="D6831" s="1">
        <v>32728</v>
      </c>
      <c r="E6831" s="3">
        <f>2023-YEAR(Registros[[#This Row],[data_nascimento]])</f>
        <v>34</v>
      </c>
      <c r="F6831" s="1">
        <v>44097</v>
      </c>
      <c r="H6831">
        <v>220</v>
      </c>
      <c r="I6831">
        <v>16</v>
      </c>
      <c r="J6831" s="3">
        <v>836.26666666666665</v>
      </c>
      <c r="K6831">
        <v>3.7199999999999998</v>
      </c>
      <c r="L6831">
        <v>1568</v>
      </c>
      <c r="M6831">
        <v>180</v>
      </c>
      <c r="O6831">
        <f>IF(Registros[[#This Row],[idade]]&lt;18,311.43,IF(Registros[[#This Row],[idade]]&lt;=25,488.58,IF(Registros[[#This Row],[idade]]&lt;=50,772.77,850.05)))</f>
        <v>772.77</v>
      </c>
      <c r="P6831">
        <f>IF(Registros[[#This Row],[idade]]&lt;18,23.99,IF(Registros[[#This Row],[idade]]&lt;=25,49.9,IF(Registros[[#This Row],[idade]]&lt;=50,145.2,175.45)))</f>
        <v>145.19999999999999</v>
      </c>
      <c r="Q6831">
        <v>3</v>
      </c>
      <c r="R6831">
        <v>21</v>
      </c>
      <c r="T6831">
        <v>2</v>
      </c>
      <c r="U6831" t="s">
        <v>3</v>
      </c>
      <c r="V6831" t="s">
        <v>21</v>
      </c>
    </row>
    <row r="6832" spans="1:22" x14ac:dyDescent="0.3">
      <c r="A6832">
        <v>6831</v>
      </c>
      <c r="B6832">
        <v>13170704166</v>
      </c>
      <c r="C6832">
        <v>4</v>
      </c>
      <c r="D6832" s="1">
        <v>29975</v>
      </c>
      <c r="E6832" s="3">
        <f>2023-YEAR(Registros[[#This Row],[data_nascimento]])</f>
        <v>41</v>
      </c>
      <c r="F6832" s="1">
        <v>44097</v>
      </c>
      <c r="H6832">
        <v>220</v>
      </c>
      <c r="I6832">
        <v>13</v>
      </c>
      <c r="J6832" s="3">
        <v>752.69999999999993</v>
      </c>
      <c r="K6832">
        <v>19.84</v>
      </c>
      <c r="L6832">
        <v>1737</v>
      </c>
      <c r="M6832">
        <v>180</v>
      </c>
      <c r="O6832">
        <f>IF(Registros[[#This Row],[idade]]&lt;18,311.43,IF(Registros[[#This Row],[idade]]&lt;=25,488.58,IF(Registros[[#This Row],[idade]]&lt;=50,772.77,850.05)))</f>
        <v>772.77</v>
      </c>
      <c r="P6832">
        <f>IF(Registros[[#This Row],[idade]]&lt;18,23.99,IF(Registros[[#This Row],[idade]]&lt;=25,49.9,IF(Registros[[#This Row],[idade]]&lt;=50,145.2,175.45)))</f>
        <v>145.19999999999999</v>
      </c>
      <c r="Q6832">
        <v>4</v>
      </c>
      <c r="R6832">
        <v>27</v>
      </c>
      <c r="T6832">
        <v>1</v>
      </c>
      <c r="U6832" t="s">
        <v>2</v>
      </c>
      <c r="V6832" t="s">
        <v>22</v>
      </c>
    </row>
    <row r="6833" spans="1:22" x14ac:dyDescent="0.3">
      <c r="A6833">
        <v>6832</v>
      </c>
      <c r="B6833">
        <v>40370291245</v>
      </c>
      <c r="C6833">
        <v>6</v>
      </c>
      <c r="D6833" s="1">
        <v>37309</v>
      </c>
      <c r="E6833" s="3">
        <f>2023-YEAR(Registros[[#This Row],[data_nascimento]])</f>
        <v>21</v>
      </c>
      <c r="F6833" s="1">
        <v>44097</v>
      </c>
      <c r="G6833" s="1">
        <v>44603</v>
      </c>
      <c r="H6833">
        <v>220</v>
      </c>
      <c r="I6833">
        <v>13</v>
      </c>
      <c r="J6833" s="3">
        <v>936.86666666666656</v>
      </c>
      <c r="K6833">
        <v>22.32</v>
      </c>
      <c r="L6833">
        <v>2162</v>
      </c>
      <c r="M6833">
        <v>180</v>
      </c>
      <c r="O6833">
        <f>IF(Registros[[#This Row],[idade]]&lt;18,311.43,IF(Registros[[#This Row],[idade]]&lt;=25,488.58,IF(Registros[[#This Row],[idade]]&lt;=50,772.77,850.05)))</f>
        <v>488.58</v>
      </c>
      <c r="P6833">
        <f>IF(Registros[[#This Row],[idade]]&lt;18,23.99,IF(Registros[[#This Row],[idade]]&lt;=25,49.9,IF(Registros[[#This Row],[idade]]&lt;=50,145.2,175.45)))</f>
        <v>49.9</v>
      </c>
      <c r="Q6833">
        <v>4</v>
      </c>
      <c r="R6833">
        <v>22</v>
      </c>
      <c r="S6833">
        <v>1</v>
      </c>
      <c r="T6833">
        <v>3</v>
      </c>
      <c r="U6833" t="s">
        <v>3</v>
      </c>
      <c r="V6833" t="s">
        <v>19</v>
      </c>
    </row>
    <row r="6834" spans="1:22" x14ac:dyDescent="0.3">
      <c r="A6834">
        <v>6833</v>
      </c>
      <c r="B6834">
        <v>31754767149</v>
      </c>
      <c r="C6834">
        <v>6</v>
      </c>
      <c r="D6834" s="1">
        <v>37810</v>
      </c>
      <c r="E6834" s="3">
        <f>2023-YEAR(Registros[[#This Row],[data_nascimento]])</f>
        <v>20</v>
      </c>
      <c r="F6834" s="1">
        <v>44097</v>
      </c>
      <c r="G6834" s="1">
        <v>44603</v>
      </c>
      <c r="H6834">
        <v>220</v>
      </c>
      <c r="I6834">
        <v>4</v>
      </c>
      <c r="J6834" s="3">
        <v>249.73333333333332</v>
      </c>
      <c r="K6834">
        <v>11.16</v>
      </c>
      <c r="L6834">
        <v>1873</v>
      </c>
      <c r="M6834">
        <v>180</v>
      </c>
      <c r="O6834">
        <f>IF(Registros[[#This Row],[idade]]&lt;18,311.43,IF(Registros[[#This Row],[idade]]&lt;=25,488.58,IF(Registros[[#This Row],[idade]]&lt;=50,772.77,850.05)))</f>
        <v>488.58</v>
      </c>
      <c r="P6834">
        <f>IF(Registros[[#This Row],[idade]]&lt;18,23.99,IF(Registros[[#This Row],[idade]]&lt;=25,49.9,IF(Registros[[#This Row],[idade]]&lt;=50,145.2,175.45)))</f>
        <v>49.9</v>
      </c>
      <c r="Q6834">
        <v>2</v>
      </c>
      <c r="R6834">
        <v>6</v>
      </c>
      <c r="S6834">
        <v>2</v>
      </c>
      <c r="T6834">
        <v>2</v>
      </c>
      <c r="U6834" t="s">
        <v>2</v>
      </c>
      <c r="V6834" t="s">
        <v>18</v>
      </c>
    </row>
    <row r="6835" spans="1:22" x14ac:dyDescent="0.3">
      <c r="A6835">
        <v>6834</v>
      </c>
      <c r="B6835">
        <v>26270982524</v>
      </c>
      <c r="C6835">
        <v>6</v>
      </c>
      <c r="D6835" s="1">
        <v>30616</v>
      </c>
      <c r="E6835" s="3">
        <f>2023-YEAR(Registros[[#This Row],[data_nascimento]])</f>
        <v>40</v>
      </c>
      <c r="F6835" s="1">
        <v>44097</v>
      </c>
      <c r="G6835" s="1">
        <v>44603</v>
      </c>
      <c r="H6835">
        <v>220</v>
      </c>
      <c r="I6835">
        <v>10</v>
      </c>
      <c r="J6835" s="3">
        <v>472.33333333333337</v>
      </c>
      <c r="K6835">
        <v>17.36</v>
      </c>
      <c r="L6835">
        <v>1417</v>
      </c>
      <c r="M6835">
        <v>180</v>
      </c>
      <c r="O6835">
        <f>IF(Registros[[#This Row],[idade]]&lt;18,311.43,IF(Registros[[#This Row],[idade]]&lt;=25,488.58,IF(Registros[[#This Row],[idade]]&lt;=50,772.77,850.05)))</f>
        <v>772.77</v>
      </c>
      <c r="P6835">
        <f>IF(Registros[[#This Row],[idade]]&lt;18,23.99,IF(Registros[[#This Row],[idade]]&lt;=25,49.9,IF(Registros[[#This Row],[idade]]&lt;=50,145.2,175.45)))</f>
        <v>145.19999999999999</v>
      </c>
      <c r="Q6835">
        <v>5</v>
      </c>
      <c r="R6835">
        <v>17</v>
      </c>
      <c r="S6835">
        <v>2</v>
      </c>
      <c r="T6835">
        <v>2</v>
      </c>
      <c r="U6835" t="s">
        <v>3</v>
      </c>
      <c r="V6835" t="s">
        <v>22</v>
      </c>
    </row>
    <row r="6836" spans="1:22" x14ac:dyDescent="0.3">
      <c r="A6836">
        <v>6835</v>
      </c>
      <c r="B6836">
        <v>78037367904</v>
      </c>
      <c r="C6836">
        <v>5</v>
      </c>
      <c r="D6836" s="1">
        <v>37869</v>
      </c>
      <c r="E6836" s="3">
        <f>2023-YEAR(Registros[[#This Row],[data_nascimento]])</f>
        <v>20</v>
      </c>
      <c r="F6836" s="1">
        <v>44128</v>
      </c>
      <c r="H6836">
        <v>220</v>
      </c>
      <c r="I6836">
        <v>16</v>
      </c>
      <c r="J6836" s="3">
        <v>1220.2666666666667</v>
      </c>
      <c r="K6836">
        <v>21.42</v>
      </c>
      <c r="L6836">
        <v>2288</v>
      </c>
      <c r="M6836">
        <f>Registros[[#This Row],[salario]]*0.06</f>
        <v>137.28</v>
      </c>
      <c r="N6836">
        <f>Registros[[#This Row],[salario]]*5%</f>
        <v>114.4</v>
      </c>
      <c r="O6836">
        <f>IF(Registros[[#This Row],[idade]]&lt;18,311.43,IF(Registros[[#This Row],[idade]]&lt;=25,488.58,IF(Registros[[#This Row],[idade]]&lt;=50,772.77,850.05)))</f>
        <v>488.58</v>
      </c>
      <c r="P6836">
        <f>IF(Registros[[#This Row],[idade]]&lt;18,23.99,IF(Registros[[#This Row],[idade]]&lt;=25,49.9,IF(Registros[[#This Row],[idade]]&lt;=50,145.2,175.45)))</f>
        <v>49.9</v>
      </c>
      <c r="Q6836">
        <v>1</v>
      </c>
      <c r="R6836">
        <v>8</v>
      </c>
      <c r="T6836">
        <v>2</v>
      </c>
      <c r="U6836" t="s">
        <v>3</v>
      </c>
      <c r="V6836" t="s">
        <v>21</v>
      </c>
    </row>
    <row r="6837" spans="1:22" x14ac:dyDescent="0.3">
      <c r="A6837">
        <v>6836</v>
      </c>
      <c r="B6837">
        <v>65923654591</v>
      </c>
      <c r="C6837">
        <v>4</v>
      </c>
      <c r="D6837" s="1">
        <v>31765</v>
      </c>
      <c r="E6837" s="3">
        <f>2023-YEAR(Registros[[#This Row],[data_nascimento]])</f>
        <v>37</v>
      </c>
      <c r="F6837" s="1">
        <v>44128</v>
      </c>
      <c r="H6837">
        <v>220</v>
      </c>
      <c r="I6837">
        <v>20</v>
      </c>
      <c r="J6837" s="3">
        <v>1422</v>
      </c>
      <c r="K6837">
        <v>15.120000000000001</v>
      </c>
      <c r="L6837">
        <v>2133</v>
      </c>
      <c r="M6837">
        <f>Registros[[#This Row],[salario]]*0.06</f>
        <v>127.97999999999999</v>
      </c>
      <c r="N6837">
        <f>Registros[[#This Row],[salario]]*5%</f>
        <v>106.65</v>
      </c>
      <c r="O6837">
        <f>IF(Registros[[#This Row],[idade]]&lt;18,311.43,IF(Registros[[#This Row],[idade]]&lt;=25,488.58,IF(Registros[[#This Row],[idade]]&lt;=50,772.77,850.05)))</f>
        <v>772.77</v>
      </c>
      <c r="P6837">
        <f>IF(Registros[[#This Row],[idade]]&lt;18,23.99,IF(Registros[[#This Row],[idade]]&lt;=25,49.9,IF(Registros[[#This Row],[idade]]&lt;=50,145.2,175.45)))</f>
        <v>145.19999999999999</v>
      </c>
      <c r="Q6837">
        <v>1</v>
      </c>
      <c r="R6837">
        <v>1</v>
      </c>
      <c r="T6837">
        <v>3</v>
      </c>
      <c r="U6837" t="s">
        <v>3</v>
      </c>
      <c r="V6837" t="s">
        <v>18</v>
      </c>
    </row>
    <row r="6838" spans="1:22" x14ac:dyDescent="0.3">
      <c r="A6838">
        <v>6837</v>
      </c>
      <c r="B6838">
        <v>36661052368</v>
      </c>
      <c r="C6838">
        <v>7</v>
      </c>
      <c r="D6838" s="1">
        <v>28102</v>
      </c>
      <c r="E6838" s="3">
        <f>2023-YEAR(Registros[[#This Row],[data_nascimento]])</f>
        <v>47</v>
      </c>
      <c r="F6838" s="1">
        <v>44128</v>
      </c>
      <c r="H6838">
        <v>220</v>
      </c>
      <c r="I6838">
        <v>19</v>
      </c>
      <c r="J6838" s="3">
        <v>3950.7333333333336</v>
      </c>
      <c r="K6838">
        <v>22.68</v>
      </c>
      <c r="L6838">
        <v>6238</v>
      </c>
      <c r="M6838">
        <f>Registros[[#This Row],[salario]]*0.06</f>
        <v>374.28</v>
      </c>
      <c r="N6838">
        <f>Registros[[#This Row],[salario]]*5%</f>
        <v>311.90000000000003</v>
      </c>
      <c r="O6838">
        <f>IF(Registros[[#This Row],[idade]]&lt;18,311.43,IF(Registros[[#This Row],[idade]]&lt;=25,488.58,IF(Registros[[#This Row],[idade]]&lt;=50,772.77,850.05)))</f>
        <v>772.77</v>
      </c>
      <c r="P6838">
        <f>IF(Registros[[#This Row],[idade]]&lt;18,23.99,IF(Registros[[#This Row],[idade]]&lt;=25,49.9,IF(Registros[[#This Row],[idade]]&lt;=50,145.2,175.45)))</f>
        <v>145.19999999999999</v>
      </c>
      <c r="Q6838">
        <v>5</v>
      </c>
      <c r="R6838">
        <v>22</v>
      </c>
      <c r="T6838">
        <v>3</v>
      </c>
      <c r="U6838" t="s">
        <v>2</v>
      </c>
      <c r="V6838" t="s">
        <v>19</v>
      </c>
    </row>
    <row r="6839" spans="1:22" x14ac:dyDescent="0.3">
      <c r="A6839">
        <v>6838</v>
      </c>
      <c r="B6839">
        <v>39211604750</v>
      </c>
      <c r="C6839">
        <v>4</v>
      </c>
      <c r="D6839" s="1">
        <v>33948</v>
      </c>
      <c r="E6839" s="3">
        <f>2023-YEAR(Registros[[#This Row],[data_nascimento]])</f>
        <v>31</v>
      </c>
      <c r="F6839" s="1">
        <v>44128</v>
      </c>
      <c r="H6839">
        <v>220</v>
      </c>
      <c r="I6839">
        <v>16</v>
      </c>
      <c r="J6839" s="3">
        <v>2915.7333333333331</v>
      </c>
      <c r="K6839">
        <v>8.82</v>
      </c>
      <c r="L6839">
        <v>5467</v>
      </c>
      <c r="M6839">
        <f>Registros[[#This Row],[salario]]*0.06</f>
        <v>328.02</v>
      </c>
      <c r="N6839">
        <f>Registros[[#This Row],[salario]]*5%</f>
        <v>273.35000000000002</v>
      </c>
      <c r="O6839">
        <f>IF(Registros[[#This Row],[idade]]&lt;18,311.43,IF(Registros[[#This Row],[idade]]&lt;=25,488.58,IF(Registros[[#This Row],[idade]]&lt;=50,772.77,850.05)))</f>
        <v>772.77</v>
      </c>
      <c r="P6839">
        <f>IF(Registros[[#This Row],[idade]]&lt;18,23.99,IF(Registros[[#This Row],[idade]]&lt;=25,49.9,IF(Registros[[#This Row],[idade]]&lt;=50,145.2,175.45)))</f>
        <v>145.19999999999999</v>
      </c>
      <c r="Q6839">
        <v>5</v>
      </c>
      <c r="R6839">
        <v>12</v>
      </c>
      <c r="T6839">
        <v>1</v>
      </c>
      <c r="U6839" t="s">
        <v>3</v>
      </c>
      <c r="V6839" t="s">
        <v>18</v>
      </c>
    </row>
    <row r="6840" spans="1:22" x14ac:dyDescent="0.3">
      <c r="A6840">
        <v>6839</v>
      </c>
      <c r="B6840">
        <v>25613285648</v>
      </c>
      <c r="C6840">
        <v>6</v>
      </c>
      <c r="D6840" s="1">
        <v>34268</v>
      </c>
      <c r="E6840" s="3">
        <f>2023-YEAR(Registros[[#This Row],[data_nascimento]])</f>
        <v>30</v>
      </c>
      <c r="F6840" s="1">
        <v>44128</v>
      </c>
      <c r="H6840">
        <v>220</v>
      </c>
      <c r="I6840">
        <v>17</v>
      </c>
      <c r="J6840" s="3">
        <v>3555.2666666666664</v>
      </c>
      <c r="K6840">
        <v>8.82</v>
      </c>
      <c r="L6840">
        <v>6274</v>
      </c>
      <c r="M6840">
        <f>Registros[[#This Row],[salario]]*0.06</f>
        <v>376.44</v>
      </c>
      <c r="N6840">
        <f>Registros[[#This Row],[salario]]*5%</f>
        <v>313.70000000000005</v>
      </c>
      <c r="O6840">
        <f>IF(Registros[[#This Row],[idade]]&lt;18,311.43,IF(Registros[[#This Row],[idade]]&lt;=25,488.58,IF(Registros[[#This Row],[idade]]&lt;=50,772.77,850.05)))</f>
        <v>772.77</v>
      </c>
      <c r="P6840">
        <f>IF(Registros[[#This Row],[idade]]&lt;18,23.99,IF(Registros[[#This Row],[idade]]&lt;=25,49.9,IF(Registros[[#This Row],[idade]]&lt;=50,145.2,175.45)))</f>
        <v>145.19999999999999</v>
      </c>
      <c r="Q6840">
        <v>4</v>
      </c>
      <c r="R6840">
        <v>14</v>
      </c>
      <c r="T6840">
        <v>3</v>
      </c>
      <c r="U6840" t="s">
        <v>2</v>
      </c>
      <c r="V6840" t="s">
        <v>20</v>
      </c>
    </row>
    <row r="6841" spans="1:22" x14ac:dyDescent="0.3">
      <c r="A6841">
        <v>6840</v>
      </c>
      <c r="B6841">
        <v>79372444710</v>
      </c>
      <c r="C6841">
        <v>4</v>
      </c>
      <c r="D6841" s="1">
        <v>37668</v>
      </c>
      <c r="E6841" s="3">
        <f>2023-YEAR(Registros[[#This Row],[data_nascimento]])</f>
        <v>20</v>
      </c>
      <c r="F6841" s="1">
        <v>44128</v>
      </c>
      <c r="H6841">
        <v>220</v>
      </c>
      <c r="I6841">
        <v>9</v>
      </c>
      <c r="J6841" s="3">
        <v>2031.3</v>
      </c>
      <c r="K6841">
        <v>22.68</v>
      </c>
      <c r="L6841">
        <v>6771</v>
      </c>
      <c r="M6841">
        <f>Registros[[#This Row],[salario]]*0.06</f>
        <v>406.26</v>
      </c>
      <c r="N6841">
        <f>Registros[[#This Row],[salario]]*5%</f>
        <v>338.55</v>
      </c>
      <c r="O6841">
        <f>IF(Registros[[#This Row],[idade]]&lt;18,311.43,IF(Registros[[#This Row],[idade]]&lt;=25,488.58,IF(Registros[[#This Row],[idade]]&lt;=50,772.77,850.05)))</f>
        <v>488.58</v>
      </c>
      <c r="P6841">
        <f>IF(Registros[[#This Row],[idade]]&lt;18,23.99,IF(Registros[[#This Row],[idade]]&lt;=25,49.9,IF(Registros[[#This Row],[idade]]&lt;=50,145.2,175.45)))</f>
        <v>49.9</v>
      </c>
      <c r="Q6841">
        <v>1</v>
      </c>
      <c r="R6841">
        <v>13</v>
      </c>
      <c r="T6841">
        <v>1</v>
      </c>
      <c r="U6841" t="s">
        <v>2</v>
      </c>
      <c r="V6841" t="s">
        <v>18</v>
      </c>
    </row>
    <row r="6842" spans="1:22" x14ac:dyDescent="0.3">
      <c r="A6842">
        <v>6841</v>
      </c>
      <c r="B6842">
        <v>53558028695</v>
      </c>
      <c r="C6842">
        <v>6</v>
      </c>
      <c r="D6842" s="1">
        <v>35759</v>
      </c>
      <c r="E6842" s="3">
        <f>2023-YEAR(Registros[[#This Row],[data_nascimento]])</f>
        <v>26</v>
      </c>
      <c r="F6842" s="1">
        <v>44128</v>
      </c>
      <c r="G6842" s="1">
        <v>44149</v>
      </c>
      <c r="H6842">
        <v>220</v>
      </c>
      <c r="I6842">
        <v>19</v>
      </c>
      <c r="J6842" s="3">
        <v>1384.4666666666665</v>
      </c>
      <c r="K6842">
        <v>25.2</v>
      </c>
      <c r="L6842">
        <v>2186</v>
      </c>
      <c r="M6842">
        <f>Registros[[#This Row],[salario]]*0.06</f>
        <v>131.16</v>
      </c>
      <c r="N6842">
        <f>Registros[[#This Row],[salario]]*5%</f>
        <v>109.30000000000001</v>
      </c>
      <c r="O6842">
        <f>IF(Registros[[#This Row],[idade]]&lt;18,311.43,IF(Registros[[#This Row],[idade]]&lt;=25,488.58,IF(Registros[[#This Row],[idade]]&lt;=50,772.77,850.05)))</f>
        <v>772.77</v>
      </c>
      <c r="P6842">
        <f>IF(Registros[[#This Row],[idade]]&lt;18,23.99,IF(Registros[[#This Row],[idade]]&lt;=25,49.9,IF(Registros[[#This Row],[idade]]&lt;=50,145.2,175.45)))</f>
        <v>145.19999999999999</v>
      </c>
      <c r="Q6842">
        <v>3</v>
      </c>
      <c r="R6842">
        <v>15</v>
      </c>
      <c r="S6842">
        <v>1</v>
      </c>
      <c r="T6842">
        <v>3</v>
      </c>
      <c r="U6842" t="s">
        <v>2</v>
      </c>
      <c r="V6842" t="s">
        <v>18</v>
      </c>
    </row>
    <row r="6843" spans="1:22" x14ac:dyDescent="0.3">
      <c r="A6843">
        <v>6842</v>
      </c>
      <c r="B6843">
        <v>15311481838</v>
      </c>
      <c r="C6843">
        <v>4</v>
      </c>
      <c r="D6843" s="1">
        <v>34656</v>
      </c>
      <c r="E6843" s="3">
        <f>2023-YEAR(Registros[[#This Row],[data_nascimento]])</f>
        <v>29</v>
      </c>
      <c r="F6843" s="1">
        <v>44128</v>
      </c>
      <c r="G6843" s="1">
        <v>44149</v>
      </c>
      <c r="H6843">
        <v>220</v>
      </c>
      <c r="I6843">
        <v>7</v>
      </c>
      <c r="J6843" s="3">
        <v>1557.9666666666667</v>
      </c>
      <c r="K6843">
        <v>16.38</v>
      </c>
      <c r="L6843">
        <v>6677</v>
      </c>
      <c r="M6843">
        <f>Registros[[#This Row],[salario]]*0.06</f>
        <v>400.62</v>
      </c>
      <c r="N6843">
        <f>Registros[[#This Row],[salario]]*5%</f>
        <v>333.85</v>
      </c>
      <c r="O6843">
        <f>IF(Registros[[#This Row],[idade]]&lt;18,311.43,IF(Registros[[#This Row],[idade]]&lt;=25,488.58,IF(Registros[[#This Row],[idade]]&lt;=50,772.77,850.05)))</f>
        <v>772.77</v>
      </c>
      <c r="P6843">
        <f>IF(Registros[[#This Row],[idade]]&lt;18,23.99,IF(Registros[[#This Row],[idade]]&lt;=25,49.9,IF(Registros[[#This Row],[idade]]&lt;=50,145.2,175.45)))</f>
        <v>145.19999999999999</v>
      </c>
      <c r="Q6843">
        <v>1</v>
      </c>
      <c r="R6843">
        <v>12</v>
      </c>
      <c r="S6843">
        <v>2</v>
      </c>
      <c r="T6843">
        <v>3</v>
      </c>
      <c r="U6843" t="s">
        <v>2</v>
      </c>
      <c r="V6843" t="s">
        <v>21</v>
      </c>
    </row>
    <row r="6844" spans="1:22" x14ac:dyDescent="0.3">
      <c r="A6844">
        <v>6843</v>
      </c>
      <c r="B6844">
        <v>73921705532</v>
      </c>
      <c r="C6844">
        <v>6</v>
      </c>
      <c r="D6844" s="1">
        <v>31278</v>
      </c>
      <c r="E6844" s="3">
        <f>2023-YEAR(Registros[[#This Row],[data_nascimento]])</f>
        <v>38</v>
      </c>
      <c r="F6844" s="1">
        <v>44128</v>
      </c>
      <c r="G6844" s="1">
        <v>44149</v>
      </c>
      <c r="H6844">
        <v>220</v>
      </c>
      <c r="I6844">
        <v>17</v>
      </c>
      <c r="J6844" s="3">
        <v>3622.7</v>
      </c>
      <c r="K6844">
        <v>13.86</v>
      </c>
      <c r="L6844">
        <v>6393</v>
      </c>
      <c r="M6844">
        <f>Registros[[#This Row],[salario]]*0.06</f>
        <v>383.58</v>
      </c>
      <c r="N6844">
        <f>Registros[[#This Row],[salario]]*5%</f>
        <v>319.65000000000003</v>
      </c>
      <c r="O6844">
        <f>IF(Registros[[#This Row],[idade]]&lt;18,311.43,IF(Registros[[#This Row],[idade]]&lt;=25,488.58,IF(Registros[[#This Row],[idade]]&lt;=50,772.77,850.05)))</f>
        <v>772.77</v>
      </c>
      <c r="P6844">
        <f>IF(Registros[[#This Row],[idade]]&lt;18,23.99,IF(Registros[[#This Row],[idade]]&lt;=25,49.9,IF(Registros[[#This Row],[idade]]&lt;=50,145.2,175.45)))</f>
        <v>145.19999999999999</v>
      </c>
      <c r="Q6844">
        <v>4</v>
      </c>
      <c r="R6844">
        <v>16</v>
      </c>
      <c r="S6844">
        <v>1</v>
      </c>
      <c r="T6844">
        <v>1</v>
      </c>
      <c r="U6844" t="s">
        <v>3</v>
      </c>
      <c r="V6844" t="s">
        <v>20</v>
      </c>
    </row>
    <row r="6845" spans="1:22" x14ac:dyDescent="0.3">
      <c r="A6845">
        <v>6844</v>
      </c>
      <c r="B6845">
        <v>43845645910</v>
      </c>
      <c r="C6845">
        <v>7</v>
      </c>
      <c r="D6845" s="1">
        <v>28849</v>
      </c>
      <c r="E6845" s="3">
        <f>2023-YEAR(Registros[[#This Row],[data_nascimento]])</f>
        <v>45</v>
      </c>
      <c r="F6845" s="1">
        <v>44128</v>
      </c>
      <c r="G6845" s="1">
        <v>44149</v>
      </c>
      <c r="H6845">
        <v>220</v>
      </c>
      <c r="I6845">
        <v>16</v>
      </c>
      <c r="J6845" s="3">
        <v>1134.4000000000001</v>
      </c>
      <c r="K6845">
        <v>17.64</v>
      </c>
      <c r="L6845">
        <v>2127</v>
      </c>
      <c r="M6845">
        <f>Registros[[#This Row],[salario]]*0.06</f>
        <v>127.61999999999999</v>
      </c>
      <c r="N6845">
        <f>Registros[[#This Row],[salario]]*5%</f>
        <v>106.35000000000001</v>
      </c>
      <c r="O6845">
        <f>IF(Registros[[#This Row],[idade]]&lt;18,311.43,IF(Registros[[#This Row],[idade]]&lt;=25,488.58,IF(Registros[[#This Row],[idade]]&lt;=50,772.77,850.05)))</f>
        <v>772.77</v>
      </c>
      <c r="P6845">
        <f>IF(Registros[[#This Row],[idade]]&lt;18,23.99,IF(Registros[[#This Row],[idade]]&lt;=25,49.9,IF(Registros[[#This Row],[idade]]&lt;=50,145.2,175.45)))</f>
        <v>145.19999999999999</v>
      </c>
      <c r="Q6845">
        <v>5</v>
      </c>
      <c r="R6845">
        <v>11</v>
      </c>
      <c r="S6845">
        <v>1</v>
      </c>
      <c r="T6845">
        <v>3</v>
      </c>
      <c r="U6845" t="s">
        <v>2</v>
      </c>
      <c r="V6845" t="s">
        <v>18</v>
      </c>
    </row>
    <row r="6846" spans="1:22" x14ac:dyDescent="0.3">
      <c r="A6846">
        <v>6845</v>
      </c>
      <c r="B6846">
        <v>46981918089</v>
      </c>
      <c r="C6846">
        <v>4</v>
      </c>
      <c r="D6846" s="1">
        <v>28950</v>
      </c>
      <c r="E6846" s="3">
        <f>2023-YEAR(Registros[[#This Row],[data_nascimento]])</f>
        <v>44</v>
      </c>
      <c r="F6846" s="1">
        <v>44128</v>
      </c>
      <c r="H6846">
        <v>220</v>
      </c>
      <c r="I6846">
        <v>4</v>
      </c>
      <c r="J6846" s="3">
        <v>638.4</v>
      </c>
      <c r="K6846">
        <v>11.34</v>
      </c>
      <c r="L6846">
        <v>4788</v>
      </c>
      <c r="M6846">
        <f>Registros[[#This Row],[salario]]*0.06</f>
        <v>287.27999999999997</v>
      </c>
      <c r="N6846">
        <f>Registros[[#This Row],[salario]]*5%</f>
        <v>239.4</v>
      </c>
      <c r="O6846">
        <f>IF(Registros[[#This Row],[idade]]&lt;18,311.43,IF(Registros[[#This Row],[idade]]&lt;=25,488.58,IF(Registros[[#This Row],[idade]]&lt;=50,772.77,850.05)))</f>
        <v>772.77</v>
      </c>
      <c r="P6846">
        <f>IF(Registros[[#This Row],[idade]]&lt;18,23.99,IF(Registros[[#This Row],[idade]]&lt;=25,49.9,IF(Registros[[#This Row],[idade]]&lt;=50,145.2,175.45)))</f>
        <v>145.19999999999999</v>
      </c>
      <c r="Q6846">
        <v>3</v>
      </c>
      <c r="R6846">
        <v>13</v>
      </c>
      <c r="T6846">
        <v>2</v>
      </c>
      <c r="U6846" t="s">
        <v>3</v>
      </c>
      <c r="V6846" t="s">
        <v>19</v>
      </c>
    </row>
    <row r="6847" spans="1:22" x14ac:dyDescent="0.3">
      <c r="A6847">
        <v>6846</v>
      </c>
      <c r="B6847">
        <v>77443543792</v>
      </c>
      <c r="C6847">
        <v>7</v>
      </c>
      <c r="D6847" s="1">
        <v>32685</v>
      </c>
      <c r="E6847" s="3">
        <f>2023-YEAR(Registros[[#This Row],[data_nascimento]])</f>
        <v>34</v>
      </c>
      <c r="F6847" s="1">
        <v>44128</v>
      </c>
      <c r="H6847">
        <v>220</v>
      </c>
      <c r="I6847">
        <v>14</v>
      </c>
      <c r="J6847" s="3">
        <v>2276.4</v>
      </c>
      <c r="K6847">
        <v>20.16</v>
      </c>
      <c r="L6847">
        <v>4878</v>
      </c>
      <c r="M6847">
        <f>Registros[[#This Row],[salario]]*0.06</f>
        <v>292.68</v>
      </c>
      <c r="N6847">
        <f>Registros[[#This Row],[salario]]*5%</f>
        <v>243.9</v>
      </c>
      <c r="O6847">
        <f>IF(Registros[[#This Row],[idade]]&lt;18,311.43,IF(Registros[[#This Row],[idade]]&lt;=25,488.58,IF(Registros[[#This Row],[idade]]&lt;=50,772.77,850.05)))</f>
        <v>772.77</v>
      </c>
      <c r="P6847">
        <f>IF(Registros[[#This Row],[idade]]&lt;18,23.99,IF(Registros[[#This Row],[idade]]&lt;=25,49.9,IF(Registros[[#This Row],[idade]]&lt;=50,145.2,175.45)))</f>
        <v>145.19999999999999</v>
      </c>
      <c r="Q6847">
        <v>3</v>
      </c>
      <c r="R6847">
        <v>10</v>
      </c>
      <c r="T6847">
        <v>1</v>
      </c>
      <c r="U6847" t="s">
        <v>2</v>
      </c>
      <c r="V6847" t="s">
        <v>18</v>
      </c>
    </row>
    <row r="6848" spans="1:22" x14ac:dyDescent="0.3">
      <c r="A6848">
        <v>6847</v>
      </c>
      <c r="B6848">
        <v>31018875565</v>
      </c>
      <c r="C6848">
        <v>4</v>
      </c>
      <c r="D6848" s="1">
        <v>36610</v>
      </c>
      <c r="E6848" s="3">
        <f>2023-YEAR(Registros[[#This Row],[data_nascimento]])</f>
        <v>23</v>
      </c>
      <c r="F6848" s="1">
        <v>44128</v>
      </c>
      <c r="H6848">
        <v>220</v>
      </c>
      <c r="I6848">
        <v>1</v>
      </c>
      <c r="J6848" s="3">
        <v>225.1</v>
      </c>
      <c r="K6848">
        <v>10.08</v>
      </c>
      <c r="L6848">
        <v>6753</v>
      </c>
      <c r="M6848">
        <f>Registros[[#This Row],[salario]]*0.06</f>
        <v>405.18</v>
      </c>
      <c r="N6848">
        <f>Registros[[#This Row],[salario]]*5%</f>
        <v>337.65000000000003</v>
      </c>
      <c r="O6848">
        <f>IF(Registros[[#This Row],[idade]]&lt;18,311.43,IF(Registros[[#This Row],[idade]]&lt;=25,488.58,IF(Registros[[#This Row],[idade]]&lt;=50,772.77,850.05)))</f>
        <v>488.58</v>
      </c>
      <c r="P6848">
        <f>IF(Registros[[#This Row],[idade]]&lt;18,23.99,IF(Registros[[#This Row],[idade]]&lt;=25,49.9,IF(Registros[[#This Row],[idade]]&lt;=50,145.2,175.45)))</f>
        <v>49.9</v>
      </c>
      <c r="Q6848">
        <v>5</v>
      </c>
      <c r="R6848">
        <v>16</v>
      </c>
      <c r="T6848">
        <v>3</v>
      </c>
      <c r="U6848" t="s">
        <v>2</v>
      </c>
      <c r="V6848" t="s">
        <v>21</v>
      </c>
    </row>
    <row r="6849" spans="1:22" x14ac:dyDescent="0.3">
      <c r="A6849">
        <v>6848</v>
      </c>
      <c r="B6849">
        <v>62505546742</v>
      </c>
      <c r="C6849">
        <v>7</v>
      </c>
      <c r="D6849" s="1">
        <v>38840</v>
      </c>
      <c r="E6849" s="3">
        <f>2023-YEAR(Registros[[#This Row],[data_nascimento]])</f>
        <v>17</v>
      </c>
      <c r="F6849" s="1">
        <v>44128</v>
      </c>
      <c r="H6849">
        <v>120</v>
      </c>
      <c r="I6849">
        <v>2</v>
      </c>
      <c r="J6849" s="3">
        <v>134.6</v>
      </c>
      <c r="K6849">
        <v>2.52</v>
      </c>
      <c r="L6849">
        <v>2019</v>
      </c>
      <c r="M6849">
        <f>Registros[[#This Row],[salario]]*0.06</f>
        <v>121.14</v>
      </c>
      <c r="N6849">
        <f>Registros[[#This Row],[salario]]*5%</f>
        <v>100.95</v>
      </c>
      <c r="O6849">
        <f>IF(Registros[[#This Row],[idade]]&lt;18,311.43,IF(Registros[[#This Row],[idade]]&lt;=25,488.58,IF(Registros[[#This Row],[idade]]&lt;=50,772.77,850.05)))</f>
        <v>311.43</v>
      </c>
      <c r="P6849">
        <f>IF(Registros[[#This Row],[idade]]&lt;18,23.99,IF(Registros[[#This Row],[idade]]&lt;=25,49.9,IF(Registros[[#This Row],[idade]]&lt;=50,145.2,175.45)))</f>
        <v>23.99</v>
      </c>
      <c r="Q6849">
        <v>1</v>
      </c>
      <c r="R6849">
        <v>4</v>
      </c>
      <c r="T6849">
        <v>3</v>
      </c>
      <c r="U6849" t="s">
        <v>3</v>
      </c>
      <c r="V6849" t="s">
        <v>21</v>
      </c>
    </row>
    <row r="6850" spans="1:22" x14ac:dyDescent="0.3">
      <c r="A6850">
        <v>6849</v>
      </c>
      <c r="B6850">
        <v>83156834591</v>
      </c>
      <c r="C6850">
        <v>5</v>
      </c>
      <c r="D6850" s="1">
        <v>27465</v>
      </c>
      <c r="E6850" s="3">
        <f>2023-YEAR(Registros[[#This Row],[data_nascimento]])</f>
        <v>48</v>
      </c>
      <c r="F6850" s="1">
        <v>44128</v>
      </c>
      <c r="H6850">
        <v>220</v>
      </c>
      <c r="I6850">
        <v>16</v>
      </c>
      <c r="J6850" s="3">
        <v>2259.7333333333331</v>
      </c>
      <c r="K6850">
        <v>2.52</v>
      </c>
      <c r="L6850">
        <v>4237</v>
      </c>
      <c r="M6850">
        <f>Registros[[#This Row],[salario]]*0.06</f>
        <v>254.22</v>
      </c>
      <c r="N6850">
        <f>Registros[[#This Row],[salario]]*5%</f>
        <v>211.85000000000002</v>
      </c>
      <c r="O6850">
        <f>IF(Registros[[#This Row],[idade]]&lt;18,311.43,IF(Registros[[#This Row],[idade]]&lt;=25,488.58,IF(Registros[[#This Row],[idade]]&lt;=50,772.77,850.05)))</f>
        <v>772.77</v>
      </c>
      <c r="P6850">
        <f>IF(Registros[[#This Row],[idade]]&lt;18,23.99,IF(Registros[[#This Row],[idade]]&lt;=25,49.9,IF(Registros[[#This Row],[idade]]&lt;=50,145.2,175.45)))</f>
        <v>145.19999999999999</v>
      </c>
      <c r="Q6850">
        <v>4</v>
      </c>
      <c r="R6850">
        <v>7</v>
      </c>
      <c r="T6850">
        <v>3</v>
      </c>
      <c r="U6850" t="s">
        <v>3</v>
      </c>
      <c r="V6850" t="s">
        <v>22</v>
      </c>
    </row>
    <row r="6851" spans="1:22" x14ac:dyDescent="0.3">
      <c r="A6851">
        <v>6850</v>
      </c>
      <c r="B6851">
        <v>29050437191</v>
      </c>
      <c r="C6851">
        <v>5</v>
      </c>
      <c r="D6851" s="1">
        <v>30797</v>
      </c>
      <c r="E6851" s="3">
        <f>2023-YEAR(Registros[[#This Row],[data_nascimento]])</f>
        <v>39</v>
      </c>
      <c r="F6851" s="1">
        <v>44128</v>
      </c>
      <c r="H6851">
        <v>220</v>
      </c>
      <c r="I6851">
        <v>7</v>
      </c>
      <c r="J6851" s="3">
        <v>758.33333333333326</v>
      </c>
      <c r="K6851">
        <v>7.5600000000000005</v>
      </c>
      <c r="L6851">
        <v>3250</v>
      </c>
      <c r="M6851">
        <f>Registros[[#This Row],[salario]]*0.06</f>
        <v>195</v>
      </c>
      <c r="N6851">
        <f>Registros[[#This Row],[salario]]*5%</f>
        <v>162.5</v>
      </c>
      <c r="O6851">
        <f>IF(Registros[[#This Row],[idade]]&lt;18,311.43,IF(Registros[[#This Row],[idade]]&lt;=25,488.58,IF(Registros[[#This Row],[idade]]&lt;=50,772.77,850.05)))</f>
        <v>772.77</v>
      </c>
      <c r="P6851">
        <f>IF(Registros[[#This Row],[idade]]&lt;18,23.99,IF(Registros[[#This Row],[idade]]&lt;=25,49.9,IF(Registros[[#This Row],[idade]]&lt;=50,145.2,175.45)))</f>
        <v>145.19999999999999</v>
      </c>
      <c r="Q6851">
        <v>1</v>
      </c>
      <c r="R6851">
        <v>14</v>
      </c>
      <c r="T6851">
        <v>2</v>
      </c>
      <c r="U6851" t="s">
        <v>3</v>
      </c>
      <c r="V6851" t="s">
        <v>20</v>
      </c>
    </row>
    <row r="6852" spans="1:22" x14ac:dyDescent="0.3">
      <c r="A6852">
        <v>6851</v>
      </c>
      <c r="B6852">
        <v>59482104665</v>
      </c>
      <c r="C6852">
        <v>5</v>
      </c>
      <c r="D6852" s="1">
        <v>30444</v>
      </c>
      <c r="E6852" s="3">
        <f>2023-YEAR(Registros[[#This Row],[data_nascimento]])</f>
        <v>40</v>
      </c>
      <c r="F6852" s="1">
        <v>44128</v>
      </c>
      <c r="H6852">
        <v>220</v>
      </c>
      <c r="I6852">
        <v>18</v>
      </c>
      <c r="J6852" s="3">
        <v>961.19999999999993</v>
      </c>
      <c r="K6852">
        <v>21.42</v>
      </c>
      <c r="L6852">
        <v>1602</v>
      </c>
      <c r="M6852">
        <f>Registros[[#This Row],[salario]]*0.06</f>
        <v>96.11999999999999</v>
      </c>
      <c r="N6852">
        <f>Registros[[#This Row],[salario]]*5%</f>
        <v>80.100000000000009</v>
      </c>
      <c r="O6852">
        <f>IF(Registros[[#This Row],[idade]]&lt;18,311.43,IF(Registros[[#This Row],[idade]]&lt;=25,488.58,IF(Registros[[#This Row],[idade]]&lt;=50,772.77,850.05)))</f>
        <v>772.77</v>
      </c>
      <c r="P6852">
        <f>IF(Registros[[#This Row],[idade]]&lt;18,23.99,IF(Registros[[#This Row],[idade]]&lt;=25,49.9,IF(Registros[[#This Row],[idade]]&lt;=50,145.2,175.45)))</f>
        <v>145.19999999999999</v>
      </c>
      <c r="Q6852">
        <v>3</v>
      </c>
      <c r="R6852">
        <v>8</v>
      </c>
      <c r="T6852">
        <v>2</v>
      </c>
      <c r="U6852" t="s">
        <v>3</v>
      </c>
      <c r="V6852" t="s">
        <v>20</v>
      </c>
    </row>
    <row r="6853" spans="1:22" x14ac:dyDescent="0.3">
      <c r="A6853">
        <v>6852</v>
      </c>
      <c r="B6853">
        <v>49534383857</v>
      </c>
      <c r="C6853">
        <v>4</v>
      </c>
      <c r="D6853" s="1">
        <v>38160</v>
      </c>
      <c r="E6853" s="3">
        <f>2023-YEAR(Registros[[#This Row],[data_nascimento]])</f>
        <v>19</v>
      </c>
      <c r="F6853" s="1">
        <v>44128</v>
      </c>
      <c r="H6853">
        <v>220</v>
      </c>
      <c r="I6853">
        <v>18</v>
      </c>
      <c r="J6853" s="3">
        <v>2473.2000000000003</v>
      </c>
      <c r="K6853">
        <v>22.68</v>
      </c>
      <c r="L6853">
        <v>4122</v>
      </c>
      <c r="M6853">
        <f>Registros[[#This Row],[salario]]*0.06</f>
        <v>247.32</v>
      </c>
      <c r="N6853">
        <f>Registros[[#This Row],[salario]]*5%</f>
        <v>206.10000000000002</v>
      </c>
      <c r="O6853">
        <f>IF(Registros[[#This Row],[idade]]&lt;18,311.43,IF(Registros[[#This Row],[idade]]&lt;=25,488.58,IF(Registros[[#This Row],[idade]]&lt;=50,772.77,850.05)))</f>
        <v>488.58</v>
      </c>
      <c r="P6853">
        <f>IF(Registros[[#This Row],[idade]]&lt;18,23.99,IF(Registros[[#This Row],[idade]]&lt;=25,49.9,IF(Registros[[#This Row],[idade]]&lt;=50,145.2,175.45)))</f>
        <v>49.9</v>
      </c>
      <c r="Q6853">
        <v>1</v>
      </c>
      <c r="R6853">
        <v>10</v>
      </c>
      <c r="T6853">
        <v>3</v>
      </c>
      <c r="U6853" t="s">
        <v>2</v>
      </c>
      <c r="V6853" t="s">
        <v>18</v>
      </c>
    </row>
    <row r="6854" spans="1:22" x14ac:dyDescent="0.3">
      <c r="A6854">
        <v>6853</v>
      </c>
      <c r="B6854">
        <v>59547806984</v>
      </c>
      <c r="C6854">
        <v>4</v>
      </c>
      <c r="D6854" s="1">
        <v>30734</v>
      </c>
      <c r="E6854" s="3">
        <f>2023-YEAR(Registros[[#This Row],[data_nascimento]])</f>
        <v>39</v>
      </c>
      <c r="F6854" s="1">
        <v>44128</v>
      </c>
      <c r="H6854">
        <v>220</v>
      </c>
      <c r="I6854">
        <v>18</v>
      </c>
      <c r="J6854" s="3">
        <v>3169.7999999999997</v>
      </c>
      <c r="K6854">
        <v>2.52</v>
      </c>
      <c r="L6854">
        <v>5283</v>
      </c>
      <c r="M6854">
        <f>Registros[[#This Row],[salario]]*0.06</f>
        <v>316.97999999999996</v>
      </c>
      <c r="N6854">
        <f>Registros[[#This Row],[salario]]*5%</f>
        <v>264.15000000000003</v>
      </c>
      <c r="O6854">
        <f>IF(Registros[[#This Row],[idade]]&lt;18,311.43,IF(Registros[[#This Row],[idade]]&lt;=25,488.58,IF(Registros[[#This Row],[idade]]&lt;=50,772.77,850.05)))</f>
        <v>772.77</v>
      </c>
      <c r="P6854">
        <f>IF(Registros[[#This Row],[idade]]&lt;18,23.99,IF(Registros[[#This Row],[idade]]&lt;=25,49.9,IF(Registros[[#This Row],[idade]]&lt;=50,145.2,175.45)))</f>
        <v>145.19999999999999</v>
      </c>
      <c r="Q6854">
        <v>1</v>
      </c>
      <c r="R6854">
        <v>3</v>
      </c>
      <c r="T6854">
        <v>1</v>
      </c>
      <c r="U6854" t="s">
        <v>3</v>
      </c>
      <c r="V6854" t="s">
        <v>19</v>
      </c>
    </row>
    <row r="6855" spans="1:22" x14ac:dyDescent="0.3">
      <c r="A6855">
        <v>6854</v>
      </c>
      <c r="B6855">
        <v>15829214785</v>
      </c>
      <c r="C6855">
        <v>4</v>
      </c>
      <c r="D6855" s="1">
        <v>35169</v>
      </c>
      <c r="E6855" s="3">
        <f>2023-YEAR(Registros[[#This Row],[data_nascimento]])</f>
        <v>27</v>
      </c>
      <c r="F6855" s="1">
        <v>44128</v>
      </c>
      <c r="H6855">
        <v>220</v>
      </c>
      <c r="I6855">
        <v>8</v>
      </c>
      <c r="J6855" s="3">
        <v>1937.3333333333333</v>
      </c>
      <c r="K6855">
        <v>22.68</v>
      </c>
      <c r="L6855">
        <v>7265</v>
      </c>
      <c r="M6855">
        <f>Registros[[#This Row],[salario]]*0.06</f>
        <v>435.9</v>
      </c>
      <c r="N6855">
        <f>Registros[[#This Row],[salario]]*5%</f>
        <v>363.25</v>
      </c>
      <c r="O6855">
        <f>IF(Registros[[#This Row],[idade]]&lt;18,311.43,IF(Registros[[#This Row],[idade]]&lt;=25,488.58,IF(Registros[[#This Row],[idade]]&lt;=50,772.77,850.05)))</f>
        <v>772.77</v>
      </c>
      <c r="P6855">
        <f>IF(Registros[[#This Row],[idade]]&lt;18,23.99,IF(Registros[[#This Row],[idade]]&lt;=25,49.9,IF(Registros[[#This Row],[idade]]&lt;=50,145.2,175.45)))</f>
        <v>145.19999999999999</v>
      </c>
      <c r="Q6855">
        <v>1</v>
      </c>
      <c r="R6855">
        <v>22</v>
      </c>
      <c r="T6855">
        <v>1</v>
      </c>
      <c r="U6855" t="s">
        <v>2</v>
      </c>
      <c r="V6855" t="s">
        <v>18</v>
      </c>
    </row>
    <row r="6856" spans="1:22" x14ac:dyDescent="0.3">
      <c r="A6856">
        <v>6855</v>
      </c>
      <c r="B6856">
        <v>53859742577</v>
      </c>
      <c r="C6856">
        <v>5</v>
      </c>
      <c r="D6856" s="1">
        <v>31748</v>
      </c>
      <c r="E6856" s="3">
        <f>2023-YEAR(Registros[[#This Row],[data_nascimento]])</f>
        <v>37</v>
      </c>
      <c r="F6856" s="1">
        <v>44128</v>
      </c>
      <c r="H6856">
        <v>220</v>
      </c>
      <c r="I6856">
        <v>20</v>
      </c>
      <c r="J6856" s="3">
        <v>4411.333333333333</v>
      </c>
      <c r="K6856">
        <v>21.42</v>
      </c>
      <c r="L6856">
        <v>6617</v>
      </c>
      <c r="M6856">
        <f>Registros[[#This Row],[salario]]*0.06</f>
        <v>397.02</v>
      </c>
      <c r="N6856">
        <f>Registros[[#This Row],[salario]]*5%</f>
        <v>330.85</v>
      </c>
      <c r="O6856">
        <f>IF(Registros[[#This Row],[idade]]&lt;18,311.43,IF(Registros[[#This Row],[idade]]&lt;=25,488.58,IF(Registros[[#This Row],[idade]]&lt;=50,772.77,850.05)))</f>
        <v>772.77</v>
      </c>
      <c r="P6856">
        <f>IF(Registros[[#This Row],[idade]]&lt;18,23.99,IF(Registros[[#This Row],[idade]]&lt;=25,49.9,IF(Registros[[#This Row],[idade]]&lt;=50,145.2,175.45)))</f>
        <v>145.19999999999999</v>
      </c>
      <c r="Q6856">
        <v>4</v>
      </c>
      <c r="R6856">
        <v>14</v>
      </c>
      <c r="T6856">
        <v>3</v>
      </c>
      <c r="U6856" t="s">
        <v>3</v>
      </c>
      <c r="V6856" t="s">
        <v>22</v>
      </c>
    </row>
    <row r="6857" spans="1:22" x14ac:dyDescent="0.3">
      <c r="A6857">
        <v>6856</v>
      </c>
      <c r="B6857">
        <v>21094065467</v>
      </c>
      <c r="C6857">
        <v>5</v>
      </c>
      <c r="D6857" s="1">
        <v>33709</v>
      </c>
      <c r="E6857" s="3">
        <f>2023-YEAR(Registros[[#This Row],[data_nascimento]])</f>
        <v>31</v>
      </c>
      <c r="F6857" s="1">
        <v>44128</v>
      </c>
      <c r="H6857">
        <v>220</v>
      </c>
      <c r="I6857">
        <v>7</v>
      </c>
      <c r="J6857" s="3">
        <v>838.83333333333326</v>
      </c>
      <c r="K6857">
        <v>23.94</v>
      </c>
      <c r="L6857">
        <v>3595</v>
      </c>
      <c r="M6857">
        <f>Registros[[#This Row],[salario]]*0.06</f>
        <v>215.7</v>
      </c>
      <c r="N6857">
        <f>Registros[[#This Row],[salario]]*5%</f>
        <v>179.75</v>
      </c>
      <c r="O6857">
        <f>IF(Registros[[#This Row],[idade]]&lt;18,311.43,IF(Registros[[#This Row],[idade]]&lt;=25,488.58,IF(Registros[[#This Row],[idade]]&lt;=50,772.77,850.05)))</f>
        <v>772.77</v>
      </c>
      <c r="P6857">
        <f>IF(Registros[[#This Row],[idade]]&lt;18,23.99,IF(Registros[[#This Row],[idade]]&lt;=25,49.9,IF(Registros[[#This Row],[idade]]&lt;=50,145.2,175.45)))</f>
        <v>145.19999999999999</v>
      </c>
      <c r="Q6857">
        <v>1</v>
      </c>
      <c r="R6857">
        <v>9</v>
      </c>
      <c r="T6857">
        <v>3</v>
      </c>
      <c r="U6857" t="s">
        <v>2</v>
      </c>
      <c r="V6857" t="s">
        <v>22</v>
      </c>
    </row>
    <row r="6858" spans="1:22" x14ac:dyDescent="0.3">
      <c r="A6858">
        <v>6857</v>
      </c>
      <c r="B6858">
        <v>39009711420</v>
      </c>
      <c r="C6858">
        <v>4</v>
      </c>
      <c r="D6858" s="1">
        <v>29662</v>
      </c>
      <c r="E6858" s="3">
        <f>2023-YEAR(Registros[[#This Row],[data_nascimento]])</f>
        <v>42</v>
      </c>
      <c r="F6858" s="1">
        <v>44128</v>
      </c>
      <c r="H6858">
        <v>220</v>
      </c>
      <c r="I6858">
        <v>7</v>
      </c>
      <c r="J6858" s="3">
        <v>321.76666666666665</v>
      </c>
      <c r="K6858">
        <v>10.08</v>
      </c>
      <c r="L6858">
        <v>1379</v>
      </c>
      <c r="M6858">
        <f>Registros[[#This Row],[salario]]*0.06</f>
        <v>82.74</v>
      </c>
      <c r="N6858">
        <f>Registros[[#This Row],[salario]]*5%</f>
        <v>68.95</v>
      </c>
      <c r="O6858">
        <f>IF(Registros[[#This Row],[idade]]&lt;18,311.43,IF(Registros[[#This Row],[idade]]&lt;=25,488.58,IF(Registros[[#This Row],[idade]]&lt;=50,772.77,850.05)))</f>
        <v>772.77</v>
      </c>
      <c r="P6858">
        <f>IF(Registros[[#This Row],[idade]]&lt;18,23.99,IF(Registros[[#This Row],[idade]]&lt;=25,49.9,IF(Registros[[#This Row],[idade]]&lt;=50,145.2,175.45)))</f>
        <v>145.19999999999999</v>
      </c>
      <c r="Q6858">
        <v>3</v>
      </c>
      <c r="R6858">
        <v>15</v>
      </c>
      <c r="T6858">
        <v>3</v>
      </c>
      <c r="U6858" t="s">
        <v>2</v>
      </c>
      <c r="V6858" t="s">
        <v>19</v>
      </c>
    </row>
    <row r="6859" spans="1:22" x14ac:dyDescent="0.3">
      <c r="A6859">
        <v>6858</v>
      </c>
      <c r="B6859">
        <v>31137659261</v>
      </c>
      <c r="C6859">
        <v>7</v>
      </c>
      <c r="D6859" s="1">
        <v>38738</v>
      </c>
      <c r="E6859" s="3">
        <f>2023-YEAR(Registros[[#This Row],[data_nascimento]])</f>
        <v>17</v>
      </c>
      <c r="F6859" s="1">
        <v>44128</v>
      </c>
      <c r="H6859">
        <v>120</v>
      </c>
      <c r="I6859">
        <v>10</v>
      </c>
      <c r="J6859" s="3">
        <v>496</v>
      </c>
      <c r="K6859">
        <v>8.82</v>
      </c>
      <c r="L6859">
        <v>1488</v>
      </c>
      <c r="M6859">
        <f>Registros[[#This Row],[salario]]*0.06</f>
        <v>89.28</v>
      </c>
      <c r="N6859">
        <f>Registros[[#This Row],[salario]]*5%</f>
        <v>74.400000000000006</v>
      </c>
      <c r="O6859">
        <f>IF(Registros[[#This Row],[idade]]&lt;18,311.43,IF(Registros[[#This Row],[idade]]&lt;=25,488.58,IF(Registros[[#This Row],[idade]]&lt;=50,772.77,850.05)))</f>
        <v>311.43</v>
      </c>
      <c r="P6859">
        <f>IF(Registros[[#This Row],[idade]]&lt;18,23.99,IF(Registros[[#This Row],[idade]]&lt;=25,49.9,IF(Registros[[#This Row],[idade]]&lt;=50,145.2,175.45)))</f>
        <v>23.99</v>
      </c>
      <c r="Q6859">
        <v>1</v>
      </c>
      <c r="R6859">
        <v>24</v>
      </c>
      <c r="T6859">
        <v>3</v>
      </c>
      <c r="U6859" t="s">
        <v>2</v>
      </c>
      <c r="V6859" t="s">
        <v>21</v>
      </c>
    </row>
    <row r="6860" spans="1:22" x14ac:dyDescent="0.3">
      <c r="A6860">
        <v>6859</v>
      </c>
      <c r="B6860">
        <v>60647024260</v>
      </c>
      <c r="C6860">
        <v>4</v>
      </c>
      <c r="D6860" s="1">
        <v>34129</v>
      </c>
      <c r="E6860" s="3">
        <f>2023-YEAR(Registros[[#This Row],[data_nascimento]])</f>
        <v>30</v>
      </c>
      <c r="F6860" s="1">
        <v>44128</v>
      </c>
      <c r="H6860">
        <v>220</v>
      </c>
      <c r="I6860">
        <v>9</v>
      </c>
      <c r="J6860" s="3">
        <v>2238.9</v>
      </c>
      <c r="K6860">
        <v>25.2</v>
      </c>
      <c r="L6860">
        <v>7463</v>
      </c>
      <c r="M6860">
        <f>Registros[[#This Row],[salario]]*0.06</f>
        <v>447.78</v>
      </c>
      <c r="N6860">
        <f>Registros[[#This Row],[salario]]*5%</f>
        <v>373.15000000000003</v>
      </c>
      <c r="O6860">
        <f>IF(Registros[[#This Row],[idade]]&lt;18,311.43,IF(Registros[[#This Row],[idade]]&lt;=25,488.58,IF(Registros[[#This Row],[idade]]&lt;=50,772.77,850.05)))</f>
        <v>772.77</v>
      </c>
      <c r="P6860">
        <f>IF(Registros[[#This Row],[idade]]&lt;18,23.99,IF(Registros[[#This Row],[idade]]&lt;=25,49.9,IF(Registros[[#This Row],[idade]]&lt;=50,145.2,175.45)))</f>
        <v>145.19999999999999</v>
      </c>
      <c r="Q6860">
        <v>5</v>
      </c>
      <c r="R6860">
        <v>21</v>
      </c>
      <c r="T6860">
        <v>2</v>
      </c>
      <c r="U6860" t="s">
        <v>2</v>
      </c>
      <c r="V6860" t="s">
        <v>22</v>
      </c>
    </row>
    <row r="6861" spans="1:22" x14ac:dyDescent="0.3">
      <c r="A6861">
        <v>6860</v>
      </c>
      <c r="B6861">
        <v>51190004598</v>
      </c>
      <c r="C6861">
        <v>7</v>
      </c>
      <c r="D6861" s="1">
        <v>36729</v>
      </c>
      <c r="E6861" s="3">
        <f>2023-YEAR(Registros[[#This Row],[data_nascimento]])</f>
        <v>23</v>
      </c>
      <c r="F6861" s="1">
        <v>44128</v>
      </c>
      <c r="H6861">
        <v>220</v>
      </c>
      <c r="I6861">
        <v>9</v>
      </c>
      <c r="J6861" s="3">
        <v>1729.8</v>
      </c>
      <c r="K6861">
        <v>3.7800000000000002</v>
      </c>
      <c r="L6861">
        <v>5766</v>
      </c>
      <c r="M6861">
        <f>Registros[[#This Row],[salario]]*0.06</f>
        <v>345.96</v>
      </c>
      <c r="N6861">
        <f>Registros[[#This Row],[salario]]*5%</f>
        <v>288.3</v>
      </c>
      <c r="O6861">
        <f>IF(Registros[[#This Row],[idade]]&lt;18,311.43,IF(Registros[[#This Row],[idade]]&lt;=25,488.58,IF(Registros[[#This Row],[idade]]&lt;=50,772.77,850.05)))</f>
        <v>488.58</v>
      </c>
      <c r="P6861">
        <f>IF(Registros[[#This Row],[idade]]&lt;18,23.99,IF(Registros[[#This Row],[idade]]&lt;=25,49.9,IF(Registros[[#This Row],[idade]]&lt;=50,145.2,175.45)))</f>
        <v>49.9</v>
      </c>
      <c r="Q6861">
        <v>3</v>
      </c>
      <c r="R6861">
        <v>11</v>
      </c>
      <c r="T6861">
        <v>3</v>
      </c>
      <c r="U6861" t="s">
        <v>3</v>
      </c>
      <c r="V6861" t="s">
        <v>18</v>
      </c>
    </row>
    <row r="6862" spans="1:22" x14ac:dyDescent="0.3">
      <c r="A6862">
        <v>6861</v>
      </c>
      <c r="B6862">
        <v>92440723314</v>
      </c>
      <c r="C6862">
        <v>4</v>
      </c>
      <c r="D6862" s="1">
        <v>37123</v>
      </c>
      <c r="E6862" s="3">
        <f>2023-YEAR(Registros[[#This Row],[data_nascimento]])</f>
        <v>22</v>
      </c>
      <c r="F6862" s="1">
        <v>44128</v>
      </c>
      <c r="H6862">
        <v>220</v>
      </c>
      <c r="I6862">
        <v>3</v>
      </c>
      <c r="J6862" s="3">
        <v>594.69999999999993</v>
      </c>
      <c r="K6862">
        <v>6.3</v>
      </c>
      <c r="L6862">
        <v>5947</v>
      </c>
      <c r="M6862">
        <f>Registros[[#This Row],[salario]]*0.06</f>
        <v>356.82</v>
      </c>
      <c r="N6862">
        <f>Registros[[#This Row],[salario]]*5%</f>
        <v>297.35000000000002</v>
      </c>
      <c r="O6862">
        <f>IF(Registros[[#This Row],[idade]]&lt;18,311.43,IF(Registros[[#This Row],[idade]]&lt;=25,488.58,IF(Registros[[#This Row],[idade]]&lt;=50,772.77,850.05)))</f>
        <v>488.58</v>
      </c>
      <c r="P6862">
        <f>IF(Registros[[#This Row],[idade]]&lt;18,23.99,IF(Registros[[#This Row],[idade]]&lt;=25,49.9,IF(Registros[[#This Row],[idade]]&lt;=50,145.2,175.45)))</f>
        <v>49.9</v>
      </c>
      <c r="Q6862">
        <v>4</v>
      </c>
      <c r="R6862">
        <v>14</v>
      </c>
      <c r="T6862">
        <v>3</v>
      </c>
      <c r="U6862" t="s">
        <v>3</v>
      </c>
      <c r="V6862" t="s">
        <v>20</v>
      </c>
    </row>
    <row r="6863" spans="1:22" x14ac:dyDescent="0.3">
      <c r="A6863">
        <v>6862</v>
      </c>
      <c r="B6863">
        <v>83762645108</v>
      </c>
      <c r="C6863">
        <v>6</v>
      </c>
      <c r="D6863" s="1">
        <v>38191</v>
      </c>
      <c r="E6863" s="3">
        <f>2023-YEAR(Registros[[#This Row],[data_nascimento]])</f>
        <v>19</v>
      </c>
      <c r="F6863" s="1">
        <v>44128</v>
      </c>
      <c r="H6863">
        <v>220</v>
      </c>
      <c r="I6863">
        <v>2</v>
      </c>
      <c r="J6863" s="3">
        <v>180.73333333333332</v>
      </c>
      <c r="K6863">
        <v>16.38</v>
      </c>
      <c r="L6863">
        <v>2711</v>
      </c>
      <c r="M6863">
        <f>Registros[[#This Row],[salario]]*0.06</f>
        <v>162.66</v>
      </c>
      <c r="N6863">
        <f>Registros[[#This Row],[salario]]*5%</f>
        <v>135.55000000000001</v>
      </c>
      <c r="O6863">
        <f>IF(Registros[[#This Row],[idade]]&lt;18,311.43,IF(Registros[[#This Row],[idade]]&lt;=25,488.58,IF(Registros[[#This Row],[idade]]&lt;=50,772.77,850.05)))</f>
        <v>488.58</v>
      </c>
      <c r="P6863">
        <f>IF(Registros[[#This Row],[idade]]&lt;18,23.99,IF(Registros[[#This Row],[idade]]&lt;=25,49.9,IF(Registros[[#This Row],[idade]]&lt;=50,145.2,175.45)))</f>
        <v>49.9</v>
      </c>
      <c r="Q6863">
        <v>3</v>
      </c>
      <c r="R6863">
        <v>2</v>
      </c>
      <c r="T6863">
        <v>1</v>
      </c>
      <c r="U6863" t="s">
        <v>3</v>
      </c>
      <c r="V6863" t="s">
        <v>19</v>
      </c>
    </row>
    <row r="6864" spans="1:22" x14ac:dyDescent="0.3">
      <c r="A6864">
        <v>6863</v>
      </c>
      <c r="B6864">
        <v>77343549734</v>
      </c>
      <c r="C6864">
        <v>7</v>
      </c>
      <c r="D6864" s="1">
        <v>34564</v>
      </c>
      <c r="E6864" s="3">
        <f>2023-YEAR(Registros[[#This Row],[data_nascimento]])</f>
        <v>29</v>
      </c>
      <c r="F6864" s="1">
        <v>44128</v>
      </c>
      <c r="H6864">
        <v>220</v>
      </c>
      <c r="I6864">
        <v>6</v>
      </c>
      <c r="J6864" s="3">
        <v>922.39999999999986</v>
      </c>
      <c r="K6864">
        <v>20.16</v>
      </c>
      <c r="L6864">
        <v>4612</v>
      </c>
      <c r="M6864">
        <f>Registros[[#This Row],[salario]]*0.06</f>
        <v>276.71999999999997</v>
      </c>
      <c r="N6864">
        <f>Registros[[#This Row],[salario]]*5%</f>
        <v>230.60000000000002</v>
      </c>
      <c r="O6864">
        <f>IF(Registros[[#This Row],[idade]]&lt;18,311.43,IF(Registros[[#This Row],[idade]]&lt;=25,488.58,IF(Registros[[#This Row],[idade]]&lt;=50,772.77,850.05)))</f>
        <v>772.77</v>
      </c>
      <c r="P6864">
        <f>IF(Registros[[#This Row],[idade]]&lt;18,23.99,IF(Registros[[#This Row],[idade]]&lt;=25,49.9,IF(Registros[[#This Row],[idade]]&lt;=50,145.2,175.45)))</f>
        <v>145.19999999999999</v>
      </c>
      <c r="Q6864">
        <v>3</v>
      </c>
      <c r="R6864">
        <v>16</v>
      </c>
      <c r="T6864">
        <v>2</v>
      </c>
      <c r="U6864" t="s">
        <v>3</v>
      </c>
      <c r="V6864" t="s">
        <v>21</v>
      </c>
    </row>
    <row r="6865" spans="1:22" x14ac:dyDescent="0.3">
      <c r="A6865">
        <v>6864</v>
      </c>
      <c r="B6865">
        <v>94158823364</v>
      </c>
      <c r="C6865">
        <v>4</v>
      </c>
      <c r="D6865" s="1">
        <v>31843</v>
      </c>
      <c r="E6865" s="3">
        <f>2023-YEAR(Registros[[#This Row],[data_nascimento]])</f>
        <v>36</v>
      </c>
      <c r="F6865" s="1">
        <v>44128</v>
      </c>
      <c r="H6865">
        <v>220</v>
      </c>
      <c r="I6865">
        <v>9</v>
      </c>
      <c r="J6865" s="3">
        <v>1066.8</v>
      </c>
      <c r="K6865">
        <v>5.04</v>
      </c>
      <c r="L6865">
        <v>3556</v>
      </c>
      <c r="M6865">
        <f>Registros[[#This Row],[salario]]*0.06</f>
        <v>213.35999999999999</v>
      </c>
      <c r="N6865">
        <f>Registros[[#This Row],[salario]]*5%</f>
        <v>177.8</v>
      </c>
      <c r="O6865">
        <f>IF(Registros[[#This Row],[idade]]&lt;18,311.43,IF(Registros[[#This Row],[idade]]&lt;=25,488.58,IF(Registros[[#This Row],[idade]]&lt;=50,772.77,850.05)))</f>
        <v>772.77</v>
      </c>
      <c r="P6865">
        <f>IF(Registros[[#This Row],[idade]]&lt;18,23.99,IF(Registros[[#This Row],[idade]]&lt;=25,49.9,IF(Registros[[#This Row],[idade]]&lt;=50,145.2,175.45)))</f>
        <v>145.19999999999999</v>
      </c>
      <c r="Q6865">
        <v>4</v>
      </c>
      <c r="R6865">
        <v>11</v>
      </c>
      <c r="T6865">
        <v>3</v>
      </c>
      <c r="U6865" t="s">
        <v>2</v>
      </c>
      <c r="V6865" t="s">
        <v>18</v>
      </c>
    </row>
    <row r="6866" spans="1:22" x14ac:dyDescent="0.3">
      <c r="A6866">
        <v>6865</v>
      </c>
      <c r="B6866">
        <v>34802052332</v>
      </c>
      <c r="C6866">
        <v>7</v>
      </c>
      <c r="D6866" s="1">
        <v>32014</v>
      </c>
      <c r="E6866" s="3">
        <f>2023-YEAR(Registros[[#This Row],[data_nascimento]])</f>
        <v>36</v>
      </c>
      <c r="F6866" s="1">
        <v>44128</v>
      </c>
      <c r="H6866">
        <v>220</v>
      </c>
      <c r="I6866">
        <v>15</v>
      </c>
      <c r="J6866" s="3">
        <v>2883</v>
      </c>
      <c r="K6866">
        <v>15.120000000000001</v>
      </c>
      <c r="L6866">
        <v>5766</v>
      </c>
      <c r="M6866">
        <f>Registros[[#This Row],[salario]]*0.06</f>
        <v>345.96</v>
      </c>
      <c r="N6866">
        <f>Registros[[#This Row],[salario]]*5%</f>
        <v>288.3</v>
      </c>
      <c r="O6866">
        <f>IF(Registros[[#This Row],[idade]]&lt;18,311.43,IF(Registros[[#This Row],[idade]]&lt;=25,488.58,IF(Registros[[#This Row],[idade]]&lt;=50,772.77,850.05)))</f>
        <v>772.77</v>
      </c>
      <c r="P6866">
        <f>IF(Registros[[#This Row],[idade]]&lt;18,23.99,IF(Registros[[#This Row],[idade]]&lt;=25,49.9,IF(Registros[[#This Row],[idade]]&lt;=50,145.2,175.45)))</f>
        <v>145.19999999999999</v>
      </c>
      <c r="Q6866">
        <v>3</v>
      </c>
      <c r="R6866">
        <v>20</v>
      </c>
      <c r="T6866">
        <v>2</v>
      </c>
      <c r="U6866" t="s">
        <v>3</v>
      </c>
      <c r="V6866" t="s">
        <v>18</v>
      </c>
    </row>
    <row r="6867" spans="1:22" x14ac:dyDescent="0.3">
      <c r="A6867">
        <v>6866</v>
      </c>
      <c r="B6867">
        <v>11666522261</v>
      </c>
      <c r="C6867">
        <v>7</v>
      </c>
      <c r="D6867" s="1">
        <v>34659</v>
      </c>
      <c r="E6867" s="3">
        <f>2023-YEAR(Registros[[#This Row],[data_nascimento]])</f>
        <v>29</v>
      </c>
      <c r="F6867" s="1">
        <v>44128</v>
      </c>
      <c r="H6867">
        <v>220</v>
      </c>
      <c r="I6867">
        <v>19</v>
      </c>
      <c r="J6867" s="3">
        <v>3578.3333333333335</v>
      </c>
      <c r="K6867">
        <v>18.899999999999999</v>
      </c>
      <c r="L6867">
        <v>5650</v>
      </c>
      <c r="M6867">
        <f>Registros[[#This Row],[salario]]*0.06</f>
        <v>339</v>
      </c>
      <c r="N6867">
        <f>Registros[[#This Row],[salario]]*5%</f>
        <v>282.5</v>
      </c>
      <c r="O6867">
        <f>IF(Registros[[#This Row],[idade]]&lt;18,311.43,IF(Registros[[#This Row],[idade]]&lt;=25,488.58,IF(Registros[[#This Row],[idade]]&lt;=50,772.77,850.05)))</f>
        <v>772.77</v>
      </c>
      <c r="P6867">
        <f>IF(Registros[[#This Row],[idade]]&lt;18,23.99,IF(Registros[[#This Row],[idade]]&lt;=25,49.9,IF(Registros[[#This Row],[idade]]&lt;=50,145.2,175.45)))</f>
        <v>145.19999999999999</v>
      </c>
      <c r="Q6867">
        <v>3</v>
      </c>
      <c r="R6867">
        <v>11</v>
      </c>
      <c r="T6867">
        <v>2</v>
      </c>
      <c r="U6867" t="s">
        <v>2</v>
      </c>
      <c r="V6867" t="s">
        <v>18</v>
      </c>
    </row>
    <row r="6868" spans="1:22" x14ac:dyDescent="0.3">
      <c r="A6868">
        <v>6867</v>
      </c>
      <c r="B6868">
        <v>85816403804</v>
      </c>
      <c r="C6868">
        <v>4</v>
      </c>
      <c r="D6868" s="1">
        <v>35898</v>
      </c>
      <c r="E6868" s="3">
        <f>2023-YEAR(Registros[[#This Row],[data_nascimento]])</f>
        <v>25</v>
      </c>
      <c r="F6868" s="1">
        <v>44128</v>
      </c>
      <c r="H6868">
        <v>220</v>
      </c>
      <c r="I6868">
        <v>4</v>
      </c>
      <c r="J6868" s="3">
        <v>483.33333333333331</v>
      </c>
      <c r="K6868">
        <v>18.899999999999999</v>
      </c>
      <c r="L6868">
        <v>3625</v>
      </c>
      <c r="M6868">
        <f>Registros[[#This Row],[salario]]*0.06</f>
        <v>217.5</v>
      </c>
      <c r="N6868">
        <f>Registros[[#This Row],[salario]]*5%</f>
        <v>181.25</v>
      </c>
      <c r="O6868">
        <f>IF(Registros[[#This Row],[idade]]&lt;18,311.43,IF(Registros[[#This Row],[idade]]&lt;=25,488.58,IF(Registros[[#This Row],[idade]]&lt;=50,772.77,850.05)))</f>
        <v>488.58</v>
      </c>
      <c r="P6868">
        <f>IF(Registros[[#This Row],[idade]]&lt;18,23.99,IF(Registros[[#This Row],[idade]]&lt;=25,49.9,IF(Registros[[#This Row],[idade]]&lt;=50,145.2,175.45)))</f>
        <v>49.9</v>
      </c>
      <c r="Q6868">
        <v>5</v>
      </c>
      <c r="R6868">
        <v>3</v>
      </c>
      <c r="T6868">
        <v>1</v>
      </c>
      <c r="U6868" t="s">
        <v>3</v>
      </c>
      <c r="V6868" t="s">
        <v>20</v>
      </c>
    </row>
    <row r="6869" spans="1:22" x14ac:dyDescent="0.3">
      <c r="A6869">
        <v>6868</v>
      </c>
      <c r="B6869">
        <v>66723580740</v>
      </c>
      <c r="C6869">
        <v>5</v>
      </c>
      <c r="D6869" s="1">
        <v>29283</v>
      </c>
      <c r="E6869" s="3">
        <f>2023-YEAR(Registros[[#This Row],[data_nascimento]])</f>
        <v>43</v>
      </c>
      <c r="F6869" s="1">
        <v>44128</v>
      </c>
      <c r="H6869">
        <v>220</v>
      </c>
      <c r="I6869">
        <v>9</v>
      </c>
      <c r="J6869" s="3">
        <v>1767.3000000000002</v>
      </c>
      <c r="K6869">
        <v>20.16</v>
      </c>
      <c r="L6869">
        <v>5891</v>
      </c>
      <c r="M6869">
        <f>Registros[[#This Row],[salario]]*0.06</f>
        <v>353.46</v>
      </c>
      <c r="N6869">
        <f>Registros[[#This Row],[salario]]*5%</f>
        <v>294.55</v>
      </c>
      <c r="O6869">
        <f>IF(Registros[[#This Row],[idade]]&lt;18,311.43,IF(Registros[[#This Row],[idade]]&lt;=25,488.58,IF(Registros[[#This Row],[idade]]&lt;=50,772.77,850.05)))</f>
        <v>772.77</v>
      </c>
      <c r="P6869">
        <f>IF(Registros[[#This Row],[idade]]&lt;18,23.99,IF(Registros[[#This Row],[idade]]&lt;=25,49.9,IF(Registros[[#This Row],[idade]]&lt;=50,145.2,175.45)))</f>
        <v>145.19999999999999</v>
      </c>
      <c r="Q6869">
        <v>2</v>
      </c>
      <c r="R6869">
        <v>5</v>
      </c>
      <c r="T6869">
        <v>1</v>
      </c>
      <c r="U6869" t="s">
        <v>2</v>
      </c>
      <c r="V6869" t="s">
        <v>20</v>
      </c>
    </row>
    <row r="6870" spans="1:22" x14ac:dyDescent="0.3">
      <c r="A6870">
        <v>6869</v>
      </c>
      <c r="B6870">
        <v>57265436572</v>
      </c>
      <c r="C6870">
        <v>6</v>
      </c>
      <c r="D6870" s="1">
        <v>27420</v>
      </c>
      <c r="E6870" s="3">
        <f>2023-YEAR(Registros[[#This Row],[data_nascimento]])</f>
        <v>48</v>
      </c>
      <c r="F6870" s="1">
        <v>44128</v>
      </c>
      <c r="H6870">
        <v>220</v>
      </c>
      <c r="I6870">
        <v>11</v>
      </c>
      <c r="J6870" s="3">
        <v>2626.4333333333334</v>
      </c>
      <c r="K6870">
        <v>5.04</v>
      </c>
      <c r="L6870">
        <v>7163</v>
      </c>
      <c r="M6870">
        <f>Registros[[#This Row],[salario]]*0.06</f>
        <v>429.78</v>
      </c>
      <c r="N6870">
        <f>Registros[[#This Row],[salario]]*5%</f>
        <v>358.15000000000003</v>
      </c>
      <c r="O6870">
        <f>IF(Registros[[#This Row],[idade]]&lt;18,311.43,IF(Registros[[#This Row],[idade]]&lt;=25,488.58,IF(Registros[[#This Row],[idade]]&lt;=50,772.77,850.05)))</f>
        <v>772.77</v>
      </c>
      <c r="P6870">
        <f>IF(Registros[[#This Row],[idade]]&lt;18,23.99,IF(Registros[[#This Row],[idade]]&lt;=25,49.9,IF(Registros[[#This Row],[idade]]&lt;=50,145.2,175.45)))</f>
        <v>145.19999999999999</v>
      </c>
      <c r="Q6870">
        <v>3</v>
      </c>
      <c r="R6870">
        <v>12</v>
      </c>
      <c r="T6870">
        <v>3</v>
      </c>
      <c r="U6870" t="s">
        <v>3</v>
      </c>
      <c r="V6870" t="s">
        <v>20</v>
      </c>
    </row>
    <row r="6871" spans="1:22" x14ac:dyDescent="0.3">
      <c r="A6871">
        <v>6870</v>
      </c>
      <c r="B6871">
        <v>57914234474</v>
      </c>
      <c r="C6871">
        <v>4</v>
      </c>
      <c r="D6871" s="1">
        <v>36982</v>
      </c>
      <c r="E6871" s="3">
        <f>2023-YEAR(Registros[[#This Row],[data_nascimento]])</f>
        <v>22</v>
      </c>
      <c r="F6871" s="1">
        <v>44128</v>
      </c>
      <c r="H6871">
        <v>220</v>
      </c>
      <c r="I6871">
        <v>9</v>
      </c>
      <c r="J6871" s="3">
        <v>995.7</v>
      </c>
      <c r="K6871">
        <v>5.04</v>
      </c>
      <c r="L6871">
        <v>3319</v>
      </c>
      <c r="M6871">
        <f>Registros[[#This Row],[salario]]*0.06</f>
        <v>199.14</v>
      </c>
      <c r="N6871">
        <f>Registros[[#This Row],[salario]]*5%</f>
        <v>165.95000000000002</v>
      </c>
      <c r="O6871">
        <f>IF(Registros[[#This Row],[idade]]&lt;18,311.43,IF(Registros[[#This Row],[idade]]&lt;=25,488.58,IF(Registros[[#This Row],[idade]]&lt;=50,772.77,850.05)))</f>
        <v>488.58</v>
      </c>
      <c r="P6871">
        <f>IF(Registros[[#This Row],[idade]]&lt;18,23.99,IF(Registros[[#This Row],[idade]]&lt;=25,49.9,IF(Registros[[#This Row],[idade]]&lt;=50,145.2,175.45)))</f>
        <v>49.9</v>
      </c>
      <c r="Q6871">
        <v>4</v>
      </c>
      <c r="R6871">
        <v>11</v>
      </c>
      <c r="T6871">
        <v>1</v>
      </c>
      <c r="U6871" t="s">
        <v>3</v>
      </c>
      <c r="V6871" t="s">
        <v>18</v>
      </c>
    </row>
    <row r="6872" spans="1:22" x14ac:dyDescent="0.3">
      <c r="A6872">
        <v>6871</v>
      </c>
      <c r="B6872">
        <v>29828842581</v>
      </c>
      <c r="C6872">
        <v>6</v>
      </c>
      <c r="D6872" s="1">
        <v>37840</v>
      </c>
      <c r="E6872" s="3">
        <f>2023-YEAR(Registros[[#This Row],[data_nascimento]])</f>
        <v>20</v>
      </c>
      <c r="F6872" s="1">
        <v>44128</v>
      </c>
      <c r="H6872">
        <v>220</v>
      </c>
      <c r="I6872">
        <v>1</v>
      </c>
      <c r="J6872" s="3">
        <v>151.36666666666667</v>
      </c>
      <c r="K6872">
        <v>12.6</v>
      </c>
      <c r="L6872">
        <v>4541</v>
      </c>
      <c r="M6872">
        <f>Registros[[#This Row],[salario]]*0.06</f>
        <v>272.45999999999998</v>
      </c>
      <c r="N6872">
        <f>Registros[[#This Row],[salario]]*5%</f>
        <v>227.05</v>
      </c>
      <c r="O6872">
        <f>IF(Registros[[#This Row],[idade]]&lt;18,311.43,IF(Registros[[#This Row],[idade]]&lt;=25,488.58,IF(Registros[[#This Row],[idade]]&lt;=50,772.77,850.05)))</f>
        <v>488.58</v>
      </c>
      <c r="P6872">
        <f>IF(Registros[[#This Row],[idade]]&lt;18,23.99,IF(Registros[[#This Row],[idade]]&lt;=25,49.9,IF(Registros[[#This Row],[idade]]&lt;=50,145.2,175.45)))</f>
        <v>49.9</v>
      </c>
      <c r="Q6872">
        <v>5</v>
      </c>
      <c r="R6872">
        <v>22</v>
      </c>
      <c r="T6872">
        <v>3</v>
      </c>
      <c r="U6872" t="s">
        <v>2</v>
      </c>
      <c r="V6872" t="s">
        <v>18</v>
      </c>
    </row>
    <row r="6873" spans="1:22" x14ac:dyDescent="0.3">
      <c r="A6873">
        <v>6872</v>
      </c>
      <c r="B6873">
        <v>30525886634</v>
      </c>
      <c r="C6873">
        <v>7</v>
      </c>
      <c r="D6873" s="1">
        <v>33447</v>
      </c>
      <c r="E6873" s="3">
        <f>2023-YEAR(Registros[[#This Row],[data_nascimento]])</f>
        <v>32</v>
      </c>
      <c r="F6873" s="1">
        <v>44128</v>
      </c>
      <c r="H6873">
        <v>220</v>
      </c>
      <c r="I6873">
        <v>19</v>
      </c>
      <c r="J6873" s="3">
        <v>2934.2333333333336</v>
      </c>
      <c r="K6873">
        <v>15.120000000000001</v>
      </c>
      <c r="L6873">
        <v>4633</v>
      </c>
      <c r="M6873">
        <f>Registros[[#This Row],[salario]]*0.06</f>
        <v>277.97999999999996</v>
      </c>
      <c r="N6873">
        <f>Registros[[#This Row],[salario]]*5%</f>
        <v>231.65</v>
      </c>
      <c r="O6873">
        <f>IF(Registros[[#This Row],[idade]]&lt;18,311.43,IF(Registros[[#This Row],[idade]]&lt;=25,488.58,IF(Registros[[#This Row],[idade]]&lt;=50,772.77,850.05)))</f>
        <v>772.77</v>
      </c>
      <c r="P6873">
        <f>IF(Registros[[#This Row],[idade]]&lt;18,23.99,IF(Registros[[#This Row],[idade]]&lt;=25,49.9,IF(Registros[[#This Row],[idade]]&lt;=50,145.2,175.45)))</f>
        <v>145.19999999999999</v>
      </c>
      <c r="Q6873">
        <v>4</v>
      </c>
      <c r="R6873">
        <v>1</v>
      </c>
      <c r="T6873">
        <v>3</v>
      </c>
      <c r="U6873" t="s">
        <v>3</v>
      </c>
      <c r="V6873" t="s">
        <v>22</v>
      </c>
    </row>
    <row r="6874" spans="1:22" x14ac:dyDescent="0.3">
      <c r="A6874">
        <v>6873</v>
      </c>
      <c r="B6874">
        <v>15510969796</v>
      </c>
      <c r="C6874">
        <v>4</v>
      </c>
      <c r="D6874" s="1">
        <v>32056</v>
      </c>
      <c r="E6874" s="3">
        <f>2023-YEAR(Registros[[#This Row],[data_nascimento]])</f>
        <v>36</v>
      </c>
      <c r="F6874" s="1">
        <v>44128</v>
      </c>
      <c r="H6874">
        <v>220</v>
      </c>
      <c r="I6874">
        <v>10</v>
      </c>
      <c r="J6874" s="3">
        <v>728.66666666666663</v>
      </c>
      <c r="K6874">
        <v>12.6</v>
      </c>
      <c r="L6874">
        <v>2186</v>
      </c>
      <c r="M6874">
        <f>Registros[[#This Row],[salario]]*0.06</f>
        <v>131.16</v>
      </c>
      <c r="N6874">
        <f>Registros[[#This Row],[salario]]*5%</f>
        <v>109.30000000000001</v>
      </c>
      <c r="O6874">
        <f>IF(Registros[[#This Row],[idade]]&lt;18,311.43,IF(Registros[[#This Row],[idade]]&lt;=25,488.58,IF(Registros[[#This Row],[idade]]&lt;=50,772.77,850.05)))</f>
        <v>772.77</v>
      </c>
      <c r="P6874">
        <f>IF(Registros[[#This Row],[idade]]&lt;18,23.99,IF(Registros[[#This Row],[idade]]&lt;=25,49.9,IF(Registros[[#This Row],[idade]]&lt;=50,145.2,175.45)))</f>
        <v>145.19999999999999</v>
      </c>
      <c r="Q6874">
        <v>5</v>
      </c>
      <c r="R6874">
        <v>8</v>
      </c>
      <c r="T6874">
        <v>1</v>
      </c>
      <c r="U6874" t="s">
        <v>2</v>
      </c>
      <c r="V6874" t="s">
        <v>21</v>
      </c>
    </row>
    <row r="6875" spans="1:22" x14ac:dyDescent="0.3">
      <c r="A6875">
        <v>6874</v>
      </c>
      <c r="B6875">
        <v>18021929236</v>
      </c>
      <c r="C6875">
        <v>7</v>
      </c>
      <c r="D6875" s="1">
        <v>38914</v>
      </c>
      <c r="E6875" s="3">
        <f>2023-YEAR(Registros[[#This Row],[data_nascimento]])</f>
        <v>17</v>
      </c>
      <c r="F6875" s="1">
        <v>44128</v>
      </c>
      <c r="H6875">
        <v>120</v>
      </c>
      <c r="I6875">
        <v>20</v>
      </c>
      <c r="J6875" s="3">
        <v>3671.333333333333</v>
      </c>
      <c r="K6875">
        <v>7.5600000000000005</v>
      </c>
      <c r="L6875">
        <v>5507</v>
      </c>
      <c r="M6875">
        <f>Registros[[#This Row],[salario]]*0.06</f>
        <v>330.42</v>
      </c>
      <c r="N6875">
        <f>Registros[[#This Row],[salario]]*5%</f>
        <v>275.35000000000002</v>
      </c>
      <c r="O6875">
        <f>IF(Registros[[#This Row],[idade]]&lt;18,311.43,IF(Registros[[#This Row],[idade]]&lt;=25,488.58,IF(Registros[[#This Row],[idade]]&lt;=50,772.77,850.05)))</f>
        <v>311.43</v>
      </c>
      <c r="P6875">
        <f>IF(Registros[[#This Row],[idade]]&lt;18,23.99,IF(Registros[[#This Row],[idade]]&lt;=25,49.9,IF(Registros[[#This Row],[idade]]&lt;=50,145.2,175.45)))</f>
        <v>23.99</v>
      </c>
      <c r="Q6875">
        <v>3</v>
      </c>
      <c r="R6875">
        <v>12</v>
      </c>
      <c r="T6875">
        <v>1</v>
      </c>
      <c r="U6875" t="s">
        <v>2</v>
      </c>
      <c r="V6875" t="s">
        <v>19</v>
      </c>
    </row>
    <row r="6876" spans="1:22" x14ac:dyDescent="0.3">
      <c r="A6876">
        <v>6875</v>
      </c>
      <c r="B6876">
        <v>90292779281</v>
      </c>
      <c r="C6876">
        <v>7</v>
      </c>
      <c r="D6876" s="1">
        <v>39121</v>
      </c>
      <c r="E6876" s="3">
        <f>2023-YEAR(Registros[[#This Row],[data_nascimento]])</f>
        <v>16</v>
      </c>
      <c r="F6876" s="1">
        <v>44128</v>
      </c>
      <c r="H6876">
        <v>120</v>
      </c>
      <c r="I6876">
        <v>20</v>
      </c>
      <c r="J6876" s="3">
        <v>1018</v>
      </c>
      <c r="K6876">
        <v>21.42</v>
      </c>
      <c r="L6876">
        <v>1527</v>
      </c>
      <c r="M6876">
        <f>Registros[[#This Row],[salario]]*0.06</f>
        <v>91.61999999999999</v>
      </c>
      <c r="N6876">
        <f>Registros[[#This Row],[salario]]*5%</f>
        <v>76.350000000000009</v>
      </c>
      <c r="O6876">
        <f>IF(Registros[[#This Row],[idade]]&lt;18,311.43,IF(Registros[[#This Row],[idade]]&lt;=25,488.58,IF(Registros[[#This Row],[idade]]&lt;=50,772.77,850.05)))</f>
        <v>311.43</v>
      </c>
      <c r="P6876">
        <f>IF(Registros[[#This Row],[idade]]&lt;18,23.99,IF(Registros[[#This Row],[idade]]&lt;=25,49.9,IF(Registros[[#This Row],[idade]]&lt;=50,145.2,175.45)))</f>
        <v>23.99</v>
      </c>
      <c r="Q6876">
        <v>1</v>
      </c>
      <c r="R6876">
        <v>9</v>
      </c>
      <c r="T6876">
        <v>3</v>
      </c>
      <c r="U6876" t="s">
        <v>2</v>
      </c>
      <c r="V6876" t="s">
        <v>18</v>
      </c>
    </row>
    <row r="6877" spans="1:22" x14ac:dyDescent="0.3">
      <c r="A6877">
        <v>6876</v>
      </c>
      <c r="B6877">
        <v>24539301918</v>
      </c>
      <c r="C6877">
        <v>5</v>
      </c>
      <c r="D6877" s="1">
        <v>29612</v>
      </c>
      <c r="E6877" s="3">
        <f>2023-YEAR(Registros[[#This Row],[data_nascimento]])</f>
        <v>42</v>
      </c>
      <c r="F6877" s="1">
        <v>44128</v>
      </c>
      <c r="H6877">
        <v>220</v>
      </c>
      <c r="I6877">
        <v>10</v>
      </c>
      <c r="J6877" s="3">
        <v>883.66666666666663</v>
      </c>
      <c r="K6877">
        <v>10.08</v>
      </c>
      <c r="L6877">
        <v>2651</v>
      </c>
      <c r="M6877">
        <f>Registros[[#This Row],[salario]]*0.06</f>
        <v>159.06</v>
      </c>
      <c r="N6877">
        <f>Registros[[#This Row],[salario]]*5%</f>
        <v>132.55000000000001</v>
      </c>
      <c r="O6877">
        <f>IF(Registros[[#This Row],[idade]]&lt;18,311.43,IF(Registros[[#This Row],[idade]]&lt;=25,488.58,IF(Registros[[#This Row],[idade]]&lt;=50,772.77,850.05)))</f>
        <v>772.77</v>
      </c>
      <c r="P6877">
        <f>IF(Registros[[#This Row],[idade]]&lt;18,23.99,IF(Registros[[#This Row],[idade]]&lt;=25,49.9,IF(Registros[[#This Row],[idade]]&lt;=50,145.2,175.45)))</f>
        <v>145.19999999999999</v>
      </c>
      <c r="Q6877">
        <v>5</v>
      </c>
      <c r="R6877">
        <v>18</v>
      </c>
      <c r="T6877">
        <v>3</v>
      </c>
      <c r="U6877" t="s">
        <v>3</v>
      </c>
      <c r="V6877" t="s">
        <v>19</v>
      </c>
    </row>
    <row r="6878" spans="1:22" x14ac:dyDescent="0.3">
      <c r="A6878">
        <v>6877</v>
      </c>
      <c r="B6878">
        <v>47734584061</v>
      </c>
      <c r="C6878">
        <v>4</v>
      </c>
      <c r="D6878" s="1">
        <v>30919</v>
      </c>
      <c r="E6878" s="3">
        <f>2023-YEAR(Registros[[#This Row],[data_nascimento]])</f>
        <v>39</v>
      </c>
      <c r="F6878" s="1">
        <v>44128</v>
      </c>
      <c r="H6878">
        <v>220</v>
      </c>
      <c r="I6878">
        <v>4</v>
      </c>
      <c r="J6878" s="3">
        <v>682.5333333333333</v>
      </c>
      <c r="K6878">
        <v>18.899999999999999</v>
      </c>
      <c r="L6878">
        <v>5119</v>
      </c>
      <c r="M6878">
        <f>Registros[[#This Row],[salario]]*0.06</f>
        <v>307.14</v>
      </c>
      <c r="N6878">
        <f>Registros[[#This Row],[salario]]*5%</f>
        <v>255.95000000000002</v>
      </c>
      <c r="O6878">
        <f>IF(Registros[[#This Row],[idade]]&lt;18,311.43,IF(Registros[[#This Row],[idade]]&lt;=25,488.58,IF(Registros[[#This Row],[idade]]&lt;=50,772.77,850.05)))</f>
        <v>772.77</v>
      </c>
      <c r="P6878">
        <f>IF(Registros[[#This Row],[idade]]&lt;18,23.99,IF(Registros[[#This Row],[idade]]&lt;=25,49.9,IF(Registros[[#This Row],[idade]]&lt;=50,145.2,175.45)))</f>
        <v>145.19999999999999</v>
      </c>
      <c r="Q6878">
        <v>1</v>
      </c>
      <c r="R6878">
        <v>9</v>
      </c>
      <c r="T6878">
        <v>3</v>
      </c>
      <c r="U6878" t="s">
        <v>2</v>
      </c>
      <c r="V6878" t="s">
        <v>18</v>
      </c>
    </row>
    <row r="6879" spans="1:22" x14ac:dyDescent="0.3">
      <c r="A6879">
        <v>6878</v>
      </c>
      <c r="B6879">
        <v>46576005052</v>
      </c>
      <c r="C6879">
        <v>6</v>
      </c>
      <c r="D6879" s="1">
        <v>35261</v>
      </c>
      <c r="E6879" s="3">
        <f>2023-YEAR(Registros[[#This Row],[data_nascimento]])</f>
        <v>27</v>
      </c>
      <c r="F6879" s="1">
        <v>44128</v>
      </c>
      <c r="H6879">
        <v>220</v>
      </c>
      <c r="I6879">
        <v>17</v>
      </c>
      <c r="J6879" s="3">
        <v>3176.166666666667</v>
      </c>
      <c r="K6879">
        <v>21.42</v>
      </c>
      <c r="L6879">
        <v>5605</v>
      </c>
      <c r="M6879">
        <f>Registros[[#This Row],[salario]]*0.06</f>
        <v>336.3</v>
      </c>
      <c r="N6879">
        <f>Registros[[#This Row],[salario]]*5%</f>
        <v>280.25</v>
      </c>
      <c r="O6879">
        <f>IF(Registros[[#This Row],[idade]]&lt;18,311.43,IF(Registros[[#This Row],[idade]]&lt;=25,488.58,IF(Registros[[#This Row],[idade]]&lt;=50,772.77,850.05)))</f>
        <v>772.77</v>
      </c>
      <c r="P6879">
        <f>IF(Registros[[#This Row],[idade]]&lt;18,23.99,IF(Registros[[#This Row],[idade]]&lt;=25,49.9,IF(Registros[[#This Row],[idade]]&lt;=50,145.2,175.45)))</f>
        <v>145.19999999999999</v>
      </c>
      <c r="Q6879">
        <v>1</v>
      </c>
      <c r="R6879">
        <v>9</v>
      </c>
      <c r="T6879">
        <v>2</v>
      </c>
      <c r="U6879" t="s">
        <v>3</v>
      </c>
      <c r="V6879" t="s">
        <v>22</v>
      </c>
    </row>
    <row r="6880" spans="1:22" x14ac:dyDescent="0.3">
      <c r="A6880">
        <v>6879</v>
      </c>
      <c r="B6880">
        <v>42213842886</v>
      </c>
      <c r="C6880">
        <v>5</v>
      </c>
      <c r="D6880" s="1">
        <v>38091</v>
      </c>
      <c r="E6880" s="3">
        <f>2023-YEAR(Registros[[#This Row],[data_nascimento]])</f>
        <v>19</v>
      </c>
      <c r="F6880" s="1">
        <v>44128</v>
      </c>
      <c r="H6880">
        <v>220</v>
      </c>
      <c r="I6880">
        <v>15</v>
      </c>
      <c r="J6880" s="3">
        <v>2261.5</v>
      </c>
      <c r="K6880">
        <v>8.82</v>
      </c>
      <c r="L6880">
        <v>4523</v>
      </c>
      <c r="M6880">
        <f>Registros[[#This Row],[salario]]*0.06</f>
        <v>271.38</v>
      </c>
      <c r="N6880">
        <f>Registros[[#This Row],[salario]]*5%</f>
        <v>226.15</v>
      </c>
      <c r="O6880">
        <f>IF(Registros[[#This Row],[idade]]&lt;18,311.43,IF(Registros[[#This Row],[idade]]&lt;=25,488.58,IF(Registros[[#This Row],[idade]]&lt;=50,772.77,850.05)))</f>
        <v>488.58</v>
      </c>
      <c r="P6880">
        <f>IF(Registros[[#This Row],[idade]]&lt;18,23.99,IF(Registros[[#This Row],[idade]]&lt;=25,49.9,IF(Registros[[#This Row],[idade]]&lt;=50,145.2,175.45)))</f>
        <v>49.9</v>
      </c>
      <c r="Q6880">
        <v>4</v>
      </c>
      <c r="R6880">
        <v>8</v>
      </c>
      <c r="T6880">
        <v>2</v>
      </c>
      <c r="U6880" t="s">
        <v>3</v>
      </c>
      <c r="V6880" t="s">
        <v>22</v>
      </c>
    </row>
    <row r="6881" spans="1:22" x14ac:dyDescent="0.3">
      <c r="A6881">
        <v>6880</v>
      </c>
      <c r="B6881">
        <v>54241772192</v>
      </c>
      <c r="C6881">
        <v>4</v>
      </c>
      <c r="D6881" s="1">
        <v>29418</v>
      </c>
      <c r="E6881" s="3">
        <f>2023-YEAR(Registros[[#This Row],[data_nascimento]])</f>
        <v>43</v>
      </c>
      <c r="F6881" s="1">
        <v>44128</v>
      </c>
      <c r="H6881">
        <v>220</v>
      </c>
      <c r="I6881">
        <v>20</v>
      </c>
      <c r="J6881" s="3">
        <v>1442.6666666666667</v>
      </c>
      <c r="K6881">
        <v>8.82</v>
      </c>
      <c r="L6881">
        <v>2164</v>
      </c>
      <c r="M6881">
        <f>Registros[[#This Row],[salario]]*0.06</f>
        <v>129.84</v>
      </c>
      <c r="N6881">
        <f>Registros[[#This Row],[salario]]*5%</f>
        <v>108.2</v>
      </c>
      <c r="O6881">
        <f>IF(Registros[[#This Row],[idade]]&lt;18,311.43,IF(Registros[[#This Row],[idade]]&lt;=25,488.58,IF(Registros[[#This Row],[idade]]&lt;=50,772.77,850.05)))</f>
        <v>772.77</v>
      </c>
      <c r="P6881">
        <f>IF(Registros[[#This Row],[idade]]&lt;18,23.99,IF(Registros[[#This Row],[idade]]&lt;=25,49.9,IF(Registros[[#This Row],[idade]]&lt;=50,145.2,175.45)))</f>
        <v>145.19999999999999</v>
      </c>
      <c r="Q6881">
        <v>4</v>
      </c>
      <c r="R6881">
        <v>22</v>
      </c>
      <c r="T6881">
        <v>1</v>
      </c>
      <c r="U6881" t="s">
        <v>3</v>
      </c>
      <c r="V6881" t="s">
        <v>18</v>
      </c>
    </row>
    <row r="6882" spans="1:22" x14ac:dyDescent="0.3">
      <c r="A6882">
        <v>6881</v>
      </c>
      <c r="B6882">
        <v>89243544785</v>
      </c>
      <c r="C6882">
        <v>4</v>
      </c>
      <c r="D6882" s="1">
        <v>36262</v>
      </c>
      <c r="E6882" s="3">
        <f>2023-YEAR(Registros[[#This Row],[data_nascimento]])</f>
        <v>24</v>
      </c>
      <c r="F6882" s="1">
        <v>44128</v>
      </c>
      <c r="H6882">
        <v>220</v>
      </c>
      <c r="I6882">
        <v>17</v>
      </c>
      <c r="J6882" s="3">
        <v>2497.8666666666668</v>
      </c>
      <c r="K6882">
        <v>25.2</v>
      </c>
      <c r="L6882">
        <v>4408</v>
      </c>
      <c r="M6882">
        <f>Registros[[#This Row],[salario]]*0.06</f>
        <v>264.48</v>
      </c>
      <c r="N6882">
        <f>Registros[[#This Row],[salario]]*5%</f>
        <v>220.4</v>
      </c>
      <c r="O6882">
        <f>IF(Registros[[#This Row],[idade]]&lt;18,311.43,IF(Registros[[#This Row],[idade]]&lt;=25,488.58,IF(Registros[[#This Row],[idade]]&lt;=50,772.77,850.05)))</f>
        <v>488.58</v>
      </c>
      <c r="P6882">
        <f>IF(Registros[[#This Row],[idade]]&lt;18,23.99,IF(Registros[[#This Row],[idade]]&lt;=25,49.9,IF(Registros[[#This Row],[idade]]&lt;=50,145.2,175.45)))</f>
        <v>49.9</v>
      </c>
      <c r="Q6882">
        <v>2</v>
      </c>
      <c r="R6882">
        <v>14</v>
      </c>
      <c r="T6882">
        <v>2</v>
      </c>
      <c r="U6882" t="s">
        <v>2</v>
      </c>
      <c r="V6882" t="s">
        <v>21</v>
      </c>
    </row>
    <row r="6883" spans="1:22" x14ac:dyDescent="0.3">
      <c r="A6883">
        <v>6882</v>
      </c>
      <c r="B6883">
        <v>29462757308</v>
      </c>
      <c r="C6883">
        <v>5</v>
      </c>
      <c r="D6883" s="1">
        <v>37262</v>
      </c>
      <c r="E6883" s="3">
        <f>2023-YEAR(Registros[[#This Row],[data_nascimento]])</f>
        <v>21</v>
      </c>
      <c r="F6883" s="1">
        <v>44128</v>
      </c>
      <c r="H6883">
        <v>220</v>
      </c>
      <c r="I6883">
        <v>12</v>
      </c>
      <c r="J6883" s="3">
        <v>1621.6</v>
      </c>
      <c r="K6883">
        <v>21.42</v>
      </c>
      <c r="L6883">
        <v>4054</v>
      </c>
      <c r="M6883">
        <f>Registros[[#This Row],[salario]]*0.06</f>
        <v>243.23999999999998</v>
      </c>
      <c r="N6883">
        <f>Registros[[#This Row],[salario]]*5%</f>
        <v>202.70000000000002</v>
      </c>
      <c r="O6883">
        <f>IF(Registros[[#This Row],[idade]]&lt;18,311.43,IF(Registros[[#This Row],[idade]]&lt;=25,488.58,IF(Registros[[#This Row],[idade]]&lt;=50,772.77,850.05)))</f>
        <v>488.58</v>
      </c>
      <c r="P6883">
        <f>IF(Registros[[#This Row],[idade]]&lt;18,23.99,IF(Registros[[#This Row],[idade]]&lt;=25,49.9,IF(Registros[[#This Row],[idade]]&lt;=50,145.2,175.45)))</f>
        <v>49.9</v>
      </c>
      <c r="Q6883">
        <v>2</v>
      </c>
      <c r="R6883">
        <v>17</v>
      </c>
      <c r="T6883">
        <v>3</v>
      </c>
      <c r="U6883" t="s">
        <v>3</v>
      </c>
      <c r="V6883" t="s">
        <v>18</v>
      </c>
    </row>
    <row r="6884" spans="1:22" x14ac:dyDescent="0.3">
      <c r="A6884">
        <v>6883</v>
      </c>
      <c r="B6884">
        <v>78349842975</v>
      </c>
      <c r="C6884">
        <v>5</v>
      </c>
      <c r="D6884" s="1">
        <v>30158</v>
      </c>
      <c r="E6884" s="3">
        <f>2023-YEAR(Registros[[#This Row],[data_nascimento]])</f>
        <v>41</v>
      </c>
      <c r="F6884" s="1">
        <v>44128</v>
      </c>
      <c r="H6884">
        <v>220</v>
      </c>
      <c r="I6884">
        <v>17</v>
      </c>
      <c r="J6884" s="3">
        <v>2228.1333333333332</v>
      </c>
      <c r="K6884">
        <v>6.3</v>
      </c>
      <c r="L6884">
        <v>3932</v>
      </c>
      <c r="M6884">
        <f>Registros[[#This Row],[salario]]*0.06</f>
        <v>235.92</v>
      </c>
      <c r="N6884">
        <f>Registros[[#This Row],[salario]]*5%</f>
        <v>196.60000000000002</v>
      </c>
      <c r="O6884">
        <f>IF(Registros[[#This Row],[idade]]&lt;18,311.43,IF(Registros[[#This Row],[idade]]&lt;=25,488.58,IF(Registros[[#This Row],[idade]]&lt;=50,772.77,850.05)))</f>
        <v>772.77</v>
      </c>
      <c r="P6884">
        <f>IF(Registros[[#This Row],[idade]]&lt;18,23.99,IF(Registros[[#This Row],[idade]]&lt;=25,49.9,IF(Registros[[#This Row],[idade]]&lt;=50,145.2,175.45)))</f>
        <v>145.19999999999999</v>
      </c>
      <c r="Q6884">
        <v>1</v>
      </c>
      <c r="R6884">
        <v>26</v>
      </c>
      <c r="T6884">
        <v>3</v>
      </c>
      <c r="U6884" t="s">
        <v>2</v>
      </c>
      <c r="V6884" t="s">
        <v>22</v>
      </c>
    </row>
    <row r="6885" spans="1:22" x14ac:dyDescent="0.3">
      <c r="A6885">
        <v>6884</v>
      </c>
      <c r="B6885">
        <v>90936925516</v>
      </c>
      <c r="C6885">
        <v>7</v>
      </c>
      <c r="D6885" s="1">
        <v>34204</v>
      </c>
      <c r="E6885" s="3">
        <f>2023-YEAR(Registros[[#This Row],[data_nascimento]])</f>
        <v>30</v>
      </c>
      <c r="F6885" s="1">
        <v>44128</v>
      </c>
      <c r="H6885">
        <v>220</v>
      </c>
      <c r="I6885">
        <v>1</v>
      </c>
      <c r="J6885" s="3">
        <v>162</v>
      </c>
      <c r="K6885">
        <v>21.42</v>
      </c>
      <c r="L6885">
        <v>4860</v>
      </c>
      <c r="M6885">
        <f>Registros[[#This Row],[salario]]*0.06</f>
        <v>291.59999999999997</v>
      </c>
      <c r="N6885">
        <f>Registros[[#This Row],[salario]]*5%</f>
        <v>243</v>
      </c>
      <c r="O6885">
        <f>IF(Registros[[#This Row],[idade]]&lt;18,311.43,IF(Registros[[#This Row],[idade]]&lt;=25,488.58,IF(Registros[[#This Row],[idade]]&lt;=50,772.77,850.05)))</f>
        <v>772.77</v>
      </c>
      <c r="P6885">
        <f>IF(Registros[[#This Row],[idade]]&lt;18,23.99,IF(Registros[[#This Row],[idade]]&lt;=25,49.9,IF(Registros[[#This Row],[idade]]&lt;=50,145.2,175.45)))</f>
        <v>145.19999999999999</v>
      </c>
      <c r="Q6885">
        <v>3</v>
      </c>
      <c r="R6885">
        <v>26</v>
      </c>
      <c r="T6885">
        <v>3</v>
      </c>
      <c r="U6885" t="s">
        <v>3</v>
      </c>
      <c r="V6885" t="s">
        <v>19</v>
      </c>
    </row>
    <row r="6886" spans="1:22" x14ac:dyDescent="0.3">
      <c r="A6886">
        <v>6885</v>
      </c>
      <c r="B6886">
        <v>84848405168</v>
      </c>
      <c r="C6886">
        <v>4</v>
      </c>
      <c r="D6886" s="1">
        <v>38638</v>
      </c>
      <c r="E6886" s="3">
        <f>2023-YEAR(Registros[[#This Row],[data_nascimento]])</f>
        <v>18</v>
      </c>
      <c r="F6886" s="1">
        <v>44128</v>
      </c>
      <c r="H6886">
        <v>220</v>
      </c>
      <c r="I6886">
        <v>8</v>
      </c>
      <c r="J6886" s="3">
        <v>1072.2666666666667</v>
      </c>
      <c r="K6886">
        <v>12.6</v>
      </c>
      <c r="L6886">
        <v>4021</v>
      </c>
      <c r="O6886">
        <f>IF(Registros[[#This Row],[idade]]&lt;18,311.43,IF(Registros[[#This Row],[idade]]&lt;=25,488.58,IF(Registros[[#This Row],[idade]]&lt;=50,772.77,850.05)))</f>
        <v>488.58</v>
      </c>
      <c r="P6886">
        <f>IF(Registros[[#This Row],[idade]]&lt;18,23.99,IF(Registros[[#This Row],[idade]]&lt;=25,49.9,IF(Registros[[#This Row],[idade]]&lt;=50,145.2,175.45)))</f>
        <v>49.9</v>
      </c>
      <c r="Q6886">
        <v>1</v>
      </c>
      <c r="R6886">
        <v>17</v>
      </c>
      <c r="T6886">
        <v>2</v>
      </c>
      <c r="U6886" t="s">
        <v>2</v>
      </c>
      <c r="V6886" t="s">
        <v>21</v>
      </c>
    </row>
    <row r="6887" spans="1:22" x14ac:dyDescent="0.3">
      <c r="A6887">
        <v>6886</v>
      </c>
      <c r="B6887">
        <v>77769097982</v>
      </c>
      <c r="C6887">
        <v>4</v>
      </c>
      <c r="D6887" s="1">
        <v>28177</v>
      </c>
      <c r="E6887" s="3">
        <f>2023-YEAR(Registros[[#This Row],[data_nascimento]])</f>
        <v>46</v>
      </c>
      <c r="F6887" s="1">
        <v>44137</v>
      </c>
      <c r="G6887" s="1">
        <v>44638</v>
      </c>
      <c r="H6887">
        <v>220</v>
      </c>
      <c r="I6887">
        <v>7</v>
      </c>
      <c r="J6887" s="3">
        <v>1697.7333333333333</v>
      </c>
      <c r="K6887">
        <v>19.14</v>
      </c>
      <c r="L6887">
        <v>7276</v>
      </c>
      <c r="M6887">
        <f>Registros[[#This Row],[salario]]*0.06</f>
        <v>436.56</v>
      </c>
      <c r="N6887">
        <f>Registros[[#This Row],[salario]]*5%</f>
        <v>363.8</v>
      </c>
      <c r="O6887">
        <f>IF(Registros[[#This Row],[idade]]&lt;18,311.43,IF(Registros[[#This Row],[idade]]&lt;=25,488.58,IF(Registros[[#This Row],[idade]]&lt;=50,772.77,850.05)))</f>
        <v>772.77</v>
      </c>
      <c r="P6887">
        <f>IF(Registros[[#This Row],[idade]]&lt;18,23.99,IF(Registros[[#This Row],[idade]]&lt;=25,49.9,IF(Registros[[#This Row],[idade]]&lt;=50,145.2,175.45)))</f>
        <v>145.19999999999999</v>
      </c>
      <c r="Q6887">
        <v>4</v>
      </c>
      <c r="R6887">
        <v>1</v>
      </c>
      <c r="S6887">
        <v>1</v>
      </c>
      <c r="T6887">
        <v>2</v>
      </c>
      <c r="U6887" t="s">
        <v>3</v>
      </c>
      <c r="V6887" t="s">
        <v>21</v>
      </c>
    </row>
    <row r="6888" spans="1:22" x14ac:dyDescent="0.3">
      <c r="A6888">
        <v>6887</v>
      </c>
      <c r="B6888">
        <v>35308920582</v>
      </c>
      <c r="C6888">
        <v>5</v>
      </c>
      <c r="D6888" s="1">
        <v>30259</v>
      </c>
      <c r="E6888" s="3">
        <f>2023-YEAR(Registros[[#This Row],[data_nascimento]])</f>
        <v>41</v>
      </c>
      <c r="F6888" s="1">
        <v>44137</v>
      </c>
      <c r="G6888" s="1">
        <v>44638</v>
      </c>
      <c r="H6888">
        <v>220</v>
      </c>
      <c r="I6888">
        <v>9</v>
      </c>
      <c r="J6888" s="3">
        <v>1799.1000000000001</v>
      </c>
      <c r="K6888">
        <v>34.799999999999997</v>
      </c>
      <c r="L6888">
        <v>5997</v>
      </c>
      <c r="M6888">
        <f>Registros[[#This Row],[salario]]*0.06</f>
        <v>359.82</v>
      </c>
      <c r="N6888">
        <f>Registros[[#This Row],[salario]]*5%</f>
        <v>299.85000000000002</v>
      </c>
      <c r="O6888">
        <f>IF(Registros[[#This Row],[idade]]&lt;18,311.43,IF(Registros[[#This Row],[idade]]&lt;=25,488.58,IF(Registros[[#This Row],[idade]]&lt;=50,772.77,850.05)))</f>
        <v>772.77</v>
      </c>
      <c r="P6888">
        <f>IF(Registros[[#This Row],[idade]]&lt;18,23.99,IF(Registros[[#This Row],[idade]]&lt;=25,49.9,IF(Registros[[#This Row],[idade]]&lt;=50,145.2,175.45)))</f>
        <v>145.19999999999999</v>
      </c>
      <c r="Q6888">
        <v>3</v>
      </c>
      <c r="R6888">
        <v>20</v>
      </c>
      <c r="S6888">
        <v>1</v>
      </c>
      <c r="T6888">
        <v>1</v>
      </c>
      <c r="U6888" t="s">
        <v>2</v>
      </c>
      <c r="V6888" t="s">
        <v>19</v>
      </c>
    </row>
    <row r="6889" spans="1:22" x14ac:dyDescent="0.3">
      <c r="A6889">
        <v>6888</v>
      </c>
      <c r="B6889">
        <v>35458777643</v>
      </c>
      <c r="C6889">
        <v>4</v>
      </c>
      <c r="D6889" s="1">
        <v>38238</v>
      </c>
      <c r="E6889" s="3">
        <f>2023-YEAR(Registros[[#This Row],[data_nascimento]])</f>
        <v>19</v>
      </c>
      <c r="F6889" s="1">
        <v>44137</v>
      </c>
      <c r="G6889" s="1">
        <v>44638</v>
      </c>
      <c r="H6889">
        <v>220</v>
      </c>
      <c r="I6889">
        <v>8</v>
      </c>
      <c r="J6889" s="3">
        <v>1928.8</v>
      </c>
      <c r="K6889">
        <v>27.84</v>
      </c>
      <c r="L6889">
        <v>7233</v>
      </c>
      <c r="M6889">
        <f>Registros[[#This Row],[salario]]*0.06</f>
        <v>433.97999999999996</v>
      </c>
      <c r="N6889">
        <f>Registros[[#This Row],[salario]]*5%</f>
        <v>361.65000000000003</v>
      </c>
      <c r="O6889">
        <f>IF(Registros[[#This Row],[idade]]&lt;18,311.43,IF(Registros[[#This Row],[idade]]&lt;=25,488.58,IF(Registros[[#This Row],[idade]]&lt;=50,772.77,850.05)))</f>
        <v>488.58</v>
      </c>
      <c r="P6889">
        <f>IF(Registros[[#This Row],[idade]]&lt;18,23.99,IF(Registros[[#This Row],[idade]]&lt;=25,49.9,IF(Registros[[#This Row],[idade]]&lt;=50,145.2,175.45)))</f>
        <v>49.9</v>
      </c>
      <c r="Q6889">
        <v>4</v>
      </c>
      <c r="R6889">
        <v>20</v>
      </c>
      <c r="S6889">
        <v>1</v>
      </c>
      <c r="T6889">
        <v>3</v>
      </c>
      <c r="U6889" t="s">
        <v>3</v>
      </c>
      <c r="V6889" t="s">
        <v>22</v>
      </c>
    </row>
    <row r="6890" spans="1:22" x14ac:dyDescent="0.3">
      <c r="A6890">
        <v>6889</v>
      </c>
      <c r="B6890">
        <v>57830611978</v>
      </c>
      <c r="C6890">
        <v>6</v>
      </c>
      <c r="D6890" s="1">
        <v>33258</v>
      </c>
      <c r="E6890" s="3">
        <f>2023-YEAR(Registros[[#This Row],[data_nascimento]])</f>
        <v>32</v>
      </c>
      <c r="F6890" s="1">
        <v>44137</v>
      </c>
      <c r="G6890" s="1">
        <v>44638</v>
      </c>
      <c r="H6890">
        <v>220</v>
      </c>
      <c r="I6890">
        <v>7</v>
      </c>
      <c r="J6890" s="3">
        <v>501.19999999999993</v>
      </c>
      <c r="K6890">
        <v>8.6999999999999993</v>
      </c>
      <c r="L6890">
        <v>2148</v>
      </c>
      <c r="M6890">
        <f>Registros[[#This Row],[salario]]*0.06</f>
        <v>128.88</v>
      </c>
      <c r="N6890">
        <f>Registros[[#This Row],[salario]]*5%</f>
        <v>107.4</v>
      </c>
      <c r="O6890">
        <f>IF(Registros[[#This Row],[idade]]&lt;18,311.43,IF(Registros[[#This Row],[idade]]&lt;=25,488.58,IF(Registros[[#This Row],[idade]]&lt;=50,772.77,850.05)))</f>
        <v>772.77</v>
      </c>
      <c r="P6890">
        <f>IF(Registros[[#This Row],[idade]]&lt;18,23.99,IF(Registros[[#This Row],[idade]]&lt;=25,49.9,IF(Registros[[#This Row],[idade]]&lt;=50,145.2,175.45)))</f>
        <v>145.19999999999999</v>
      </c>
      <c r="Q6890">
        <v>2</v>
      </c>
      <c r="R6890">
        <v>1</v>
      </c>
      <c r="S6890">
        <v>3</v>
      </c>
      <c r="T6890">
        <v>3</v>
      </c>
      <c r="U6890" t="s">
        <v>3</v>
      </c>
      <c r="V6890" t="s">
        <v>20</v>
      </c>
    </row>
    <row r="6891" spans="1:22" x14ac:dyDescent="0.3">
      <c r="A6891">
        <v>6890</v>
      </c>
      <c r="B6891">
        <v>69556161844</v>
      </c>
      <c r="C6891">
        <v>4</v>
      </c>
      <c r="D6891" s="1">
        <v>38423</v>
      </c>
      <c r="E6891" s="3">
        <f>2023-YEAR(Registros[[#This Row],[data_nascimento]])</f>
        <v>18</v>
      </c>
      <c r="F6891" s="1">
        <v>44137</v>
      </c>
      <c r="H6891">
        <v>220</v>
      </c>
      <c r="I6891">
        <v>15</v>
      </c>
      <c r="J6891" s="3">
        <v>3354</v>
      </c>
      <c r="K6891">
        <v>29.58</v>
      </c>
      <c r="L6891">
        <v>6708</v>
      </c>
      <c r="M6891">
        <f>Registros[[#This Row],[salario]]*0.06</f>
        <v>402.47999999999996</v>
      </c>
      <c r="N6891">
        <f>Registros[[#This Row],[salario]]*5%</f>
        <v>335.40000000000003</v>
      </c>
      <c r="O6891">
        <f>IF(Registros[[#This Row],[idade]]&lt;18,311.43,IF(Registros[[#This Row],[idade]]&lt;=25,488.58,IF(Registros[[#This Row],[idade]]&lt;=50,772.77,850.05)))</f>
        <v>488.58</v>
      </c>
      <c r="P6891">
        <f>IF(Registros[[#This Row],[idade]]&lt;18,23.99,IF(Registros[[#This Row],[idade]]&lt;=25,49.9,IF(Registros[[#This Row],[idade]]&lt;=50,145.2,175.45)))</f>
        <v>49.9</v>
      </c>
      <c r="Q6891">
        <v>2</v>
      </c>
      <c r="R6891">
        <v>2</v>
      </c>
      <c r="T6891">
        <v>2</v>
      </c>
      <c r="U6891" t="s">
        <v>3</v>
      </c>
      <c r="V6891" t="s">
        <v>22</v>
      </c>
    </row>
    <row r="6892" spans="1:22" x14ac:dyDescent="0.3">
      <c r="A6892">
        <v>6891</v>
      </c>
      <c r="B6892">
        <v>93209716638</v>
      </c>
      <c r="C6892">
        <v>4</v>
      </c>
      <c r="D6892" s="1">
        <v>34070</v>
      </c>
      <c r="E6892" s="3">
        <f>2023-YEAR(Registros[[#This Row],[data_nascimento]])</f>
        <v>30</v>
      </c>
      <c r="F6892" s="1">
        <v>44137</v>
      </c>
      <c r="H6892">
        <v>220</v>
      </c>
      <c r="I6892">
        <v>4</v>
      </c>
      <c r="J6892" s="3">
        <v>718</v>
      </c>
      <c r="K6892">
        <v>27.84</v>
      </c>
      <c r="L6892">
        <v>5385</v>
      </c>
      <c r="M6892">
        <f>Registros[[#This Row],[salario]]*0.06</f>
        <v>323.09999999999997</v>
      </c>
      <c r="N6892">
        <f>Registros[[#This Row],[salario]]*5%</f>
        <v>269.25</v>
      </c>
      <c r="O6892">
        <f>IF(Registros[[#This Row],[idade]]&lt;18,311.43,IF(Registros[[#This Row],[idade]]&lt;=25,488.58,IF(Registros[[#This Row],[idade]]&lt;=50,772.77,850.05)))</f>
        <v>772.77</v>
      </c>
      <c r="P6892">
        <f>IF(Registros[[#This Row],[idade]]&lt;18,23.99,IF(Registros[[#This Row],[idade]]&lt;=25,49.9,IF(Registros[[#This Row],[idade]]&lt;=50,145.2,175.45)))</f>
        <v>145.19999999999999</v>
      </c>
      <c r="Q6892">
        <v>1</v>
      </c>
      <c r="R6892">
        <v>27</v>
      </c>
      <c r="T6892">
        <v>1</v>
      </c>
      <c r="U6892" t="s">
        <v>3</v>
      </c>
      <c r="V6892" t="s">
        <v>22</v>
      </c>
    </row>
    <row r="6893" spans="1:22" x14ac:dyDescent="0.3">
      <c r="A6893">
        <v>6892</v>
      </c>
      <c r="B6893">
        <v>98186041154</v>
      </c>
      <c r="C6893">
        <v>7</v>
      </c>
      <c r="D6893" s="1">
        <v>34326</v>
      </c>
      <c r="E6893" s="3">
        <f>2023-YEAR(Registros[[#This Row],[data_nascimento]])</f>
        <v>30</v>
      </c>
      <c r="F6893" s="1">
        <v>44137</v>
      </c>
      <c r="H6893">
        <v>220</v>
      </c>
      <c r="I6893">
        <v>5</v>
      </c>
      <c r="J6893" s="3">
        <v>758.5</v>
      </c>
      <c r="K6893">
        <v>31.32</v>
      </c>
      <c r="L6893">
        <v>4551</v>
      </c>
      <c r="M6893">
        <f>Registros[[#This Row],[salario]]*0.06</f>
        <v>273.06</v>
      </c>
      <c r="N6893">
        <f>Registros[[#This Row],[salario]]*5%</f>
        <v>227.55</v>
      </c>
      <c r="O6893">
        <f>IF(Registros[[#This Row],[idade]]&lt;18,311.43,IF(Registros[[#This Row],[idade]]&lt;=25,488.58,IF(Registros[[#This Row],[idade]]&lt;=50,772.77,850.05)))</f>
        <v>772.77</v>
      </c>
      <c r="P6893">
        <f>IF(Registros[[#This Row],[idade]]&lt;18,23.99,IF(Registros[[#This Row],[idade]]&lt;=25,49.9,IF(Registros[[#This Row],[idade]]&lt;=50,145.2,175.45)))</f>
        <v>145.19999999999999</v>
      </c>
      <c r="Q6893">
        <v>5</v>
      </c>
      <c r="R6893">
        <v>21</v>
      </c>
      <c r="T6893">
        <v>3</v>
      </c>
      <c r="U6893" t="s">
        <v>2</v>
      </c>
      <c r="V6893" t="s">
        <v>20</v>
      </c>
    </row>
    <row r="6894" spans="1:22" x14ac:dyDescent="0.3">
      <c r="A6894">
        <v>6893</v>
      </c>
      <c r="B6894">
        <v>38152901460</v>
      </c>
      <c r="C6894">
        <v>6</v>
      </c>
      <c r="D6894" s="1">
        <v>31134</v>
      </c>
      <c r="E6894" s="3">
        <f>2023-YEAR(Registros[[#This Row],[data_nascimento]])</f>
        <v>38</v>
      </c>
      <c r="F6894" s="1">
        <v>44137</v>
      </c>
      <c r="H6894">
        <v>220</v>
      </c>
      <c r="I6894">
        <v>2</v>
      </c>
      <c r="J6894" s="3">
        <v>493</v>
      </c>
      <c r="K6894">
        <v>12.18</v>
      </c>
      <c r="L6894">
        <v>7395</v>
      </c>
      <c r="M6894">
        <f>Registros[[#This Row],[salario]]*0.06</f>
        <v>443.7</v>
      </c>
      <c r="N6894">
        <f>Registros[[#This Row],[salario]]*5%</f>
        <v>369.75</v>
      </c>
      <c r="O6894">
        <f>IF(Registros[[#This Row],[idade]]&lt;18,311.43,IF(Registros[[#This Row],[idade]]&lt;=25,488.58,IF(Registros[[#This Row],[idade]]&lt;=50,772.77,850.05)))</f>
        <v>772.77</v>
      </c>
      <c r="P6894">
        <f>IF(Registros[[#This Row],[idade]]&lt;18,23.99,IF(Registros[[#This Row],[idade]]&lt;=25,49.9,IF(Registros[[#This Row],[idade]]&lt;=50,145.2,175.45)))</f>
        <v>145.19999999999999</v>
      </c>
      <c r="Q6894">
        <v>2</v>
      </c>
      <c r="R6894">
        <v>8</v>
      </c>
      <c r="T6894">
        <v>3</v>
      </c>
      <c r="U6894" t="s">
        <v>2</v>
      </c>
      <c r="V6894" t="s">
        <v>21</v>
      </c>
    </row>
    <row r="6895" spans="1:22" x14ac:dyDescent="0.3">
      <c r="A6895">
        <v>6894</v>
      </c>
      <c r="B6895">
        <v>27206580714</v>
      </c>
      <c r="C6895">
        <v>7</v>
      </c>
      <c r="D6895" s="1">
        <v>32609</v>
      </c>
      <c r="E6895" s="3">
        <f>2023-YEAR(Registros[[#This Row],[data_nascimento]])</f>
        <v>34</v>
      </c>
      <c r="F6895" s="1">
        <v>44137</v>
      </c>
      <c r="H6895">
        <v>220</v>
      </c>
      <c r="I6895">
        <v>3</v>
      </c>
      <c r="J6895" s="3">
        <v>588.69999999999993</v>
      </c>
      <c r="K6895">
        <v>27.84</v>
      </c>
      <c r="L6895">
        <v>5887</v>
      </c>
      <c r="M6895">
        <f>Registros[[#This Row],[salario]]*0.06</f>
        <v>353.21999999999997</v>
      </c>
      <c r="N6895">
        <f>Registros[[#This Row],[salario]]*5%</f>
        <v>294.35000000000002</v>
      </c>
      <c r="O6895">
        <f>IF(Registros[[#This Row],[idade]]&lt;18,311.43,IF(Registros[[#This Row],[idade]]&lt;=25,488.58,IF(Registros[[#This Row],[idade]]&lt;=50,772.77,850.05)))</f>
        <v>772.77</v>
      </c>
      <c r="P6895">
        <f>IF(Registros[[#This Row],[idade]]&lt;18,23.99,IF(Registros[[#This Row],[idade]]&lt;=25,49.9,IF(Registros[[#This Row],[idade]]&lt;=50,145.2,175.45)))</f>
        <v>145.19999999999999</v>
      </c>
      <c r="Q6895">
        <v>1</v>
      </c>
      <c r="R6895">
        <v>15</v>
      </c>
      <c r="T6895">
        <v>2</v>
      </c>
      <c r="U6895" t="s">
        <v>2</v>
      </c>
      <c r="V6895" t="s">
        <v>20</v>
      </c>
    </row>
    <row r="6896" spans="1:22" x14ac:dyDescent="0.3">
      <c r="A6896">
        <v>6895</v>
      </c>
      <c r="B6896">
        <v>76114452807</v>
      </c>
      <c r="C6896">
        <v>5</v>
      </c>
      <c r="D6896" s="1">
        <v>33496</v>
      </c>
      <c r="E6896" s="3">
        <f>2023-YEAR(Registros[[#This Row],[data_nascimento]])</f>
        <v>32</v>
      </c>
      <c r="F6896" s="1">
        <v>44137</v>
      </c>
      <c r="H6896">
        <v>220</v>
      </c>
      <c r="I6896">
        <v>14</v>
      </c>
      <c r="J6896" s="3">
        <v>3355.7999999999997</v>
      </c>
      <c r="K6896">
        <v>27.84</v>
      </c>
      <c r="L6896">
        <v>7191</v>
      </c>
      <c r="M6896">
        <f>Registros[[#This Row],[salario]]*0.06</f>
        <v>431.46</v>
      </c>
      <c r="N6896">
        <f>Registros[[#This Row],[salario]]*5%</f>
        <v>359.55</v>
      </c>
      <c r="O6896">
        <f>IF(Registros[[#This Row],[idade]]&lt;18,311.43,IF(Registros[[#This Row],[idade]]&lt;=25,488.58,IF(Registros[[#This Row],[idade]]&lt;=50,772.77,850.05)))</f>
        <v>772.77</v>
      </c>
      <c r="P6896">
        <f>IF(Registros[[#This Row],[idade]]&lt;18,23.99,IF(Registros[[#This Row],[idade]]&lt;=25,49.9,IF(Registros[[#This Row],[idade]]&lt;=50,145.2,175.45)))</f>
        <v>145.19999999999999</v>
      </c>
      <c r="Q6896">
        <v>1</v>
      </c>
      <c r="R6896">
        <v>9</v>
      </c>
      <c r="T6896">
        <v>3</v>
      </c>
      <c r="U6896" t="s">
        <v>2</v>
      </c>
      <c r="V6896" t="s">
        <v>22</v>
      </c>
    </row>
    <row r="6897" spans="1:22" x14ac:dyDescent="0.3">
      <c r="A6897">
        <v>6896</v>
      </c>
      <c r="B6897">
        <v>18843659990</v>
      </c>
      <c r="C6897">
        <v>4</v>
      </c>
      <c r="D6897" s="1">
        <v>29145</v>
      </c>
      <c r="E6897" s="3">
        <f>2023-YEAR(Registros[[#This Row],[data_nascimento]])</f>
        <v>44</v>
      </c>
      <c r="F6897" s="1">
        <v>44137</v>
      </c>
      <c r="H6897">
        <v>220</v>
      </c>
      <c r="I6897">
        <v>12</v>
      </c>
      <c r="J6897" s="3">
        <v>2073.2000000000003</v>
      </c>
      <c r="K6897">
        <v>22.619999999999997</v>
      </c>
      <c r="L6897">
        <v>5183</v>
      </c>
      <c r="M6897">
        <f>Registros[[#This Row],[salario]]*0.06</f>
        <v>310.97999999999996</v>
      </c>
      <c r="N6897">
        <f>Registros[[#This Row],[salario]]*5%</f>
        <v>259.15000000000003</v>
      </c>
      <c r="O6897">
        <f>IF(Registros[[#This Row],[idade]]&lt;18,311.43,IF(Registros[[#This Row],[idade]]&lt;=25,488.58,IF(Registros[[#This Row],[idade]]&lt;=50,772.77,850.05)))</f>
        <v>772.77</v>
      </c>
      <c r="P6897">
        <f>IF(Registros[[#This Row],[idade]]&lt;18,23.99,IF(Registros[[#This Row],[idade]]&lt;=25,49.9,IF(Registros[[#This Row],[idade]]&lt;=50,145.2,175.45)))</f>
        <v>145.19999999999999</v>
      </c>
      <c r="Q6897">
        <v>3</v>
      </c>
      <c r="R6897">
        <v>24</v>
      </c>
      <c r="T6897">
        <v>1</v>
      </c>
      <c r="U6897" t="s">
        <v>2</v>
      </c>
      <c r="V6897" t="s">
        <v>18</v>
      </c>
    </row>
    <row r="6898" spans="1:22" x14ac:dyDescent="0.3">
      <c r="A6898">
        <v>6897</v>
      </c>
      <c r="B6898">
        <v>12287894750</v>
      </c>
      <c r="C6898">
        <v>4</v>
      </c>
      <c r="D6898" s="1">
        <v>29137</v>
      </c>
      <c r="E6898" s="3">
        <f>2023-YEAR(Registros[[#This Row],[data_nascimento]])</f>
        <v>44</v>
      </c>
      <c r="F6898" s="1">
        <v>44137</v>
      </c>
      <c r="H6898">
        <v>220</v>
      </c>
      <c r="I6898">
        <v>14</v>
      </c>
      <c r="J6898" s="3">
        <v>757.4</v>
      </c>
      <c r="K6898">
        <v>24.36</v>
      </c>
      <c r="L6898">
        <v>1623</v>
      </c>
      <c r="M6898">
        <f>Registros[[#This Row],[salario]]*0.06</f>
        <v>97.38</v>
      </c>
      <c r="N6898">
        <f>Registros[[#This Row],[salario]]*5%</f>
        <v>81.150000000000006</v>
      </c>
      <c r="O6898">
        <f>IF(Registros[[#This Row],[idade]]&lt;18,311.43,IF(Registros[[#This Row],[idade]]&lt;=25,488.58,IF(Registros[[#This Row],[idade]]&lt;=50,772.77,850.05)))</f>
        <v>772.77</v>
      </c>
      <c r="P6898">
        <f>IF(Registros[[#This Row],[idade]]&lt;18,23.99,IF(Registros[[#This Row],[idade]]&lt;=25,49.9,IF(Registros[[#This Row],[idade]]&lt;=50,145.2,175.45)))</f>
        <v>145.19999999999999</v>
      </c>
      <c r="Q6898">
        <v>4</v>
      </c>
      <c r="R6898">
        <v>12</v>
      </c>
      <c r="T6898">
        <v>3</v>
      </c>
      <c r="U6898" t="s">
        <v>3</v>
      </c>
      <c r="V6898" t="s">
        <v>18</v>
      </c>
    </row>
    <row r="6899" spans="1:22" x14ac:dyDescent="0.3">
      <c r="A6899">
        <v>6898</v>
      </c>
      <c r="B6899">
        <v>15631643107</v>
      </c>
      <c r="C6899">
        <v>7</v>
      </c>
      <c r="D6899" s="1">
        <v>39099</v>
      </c>
      <c r="E6899" s="3">
        <f>2023-YEAR(Registros[[#This Row],[data_nascimento]])</f>
        <v>16</v>
      </c>
      <c r="F6899" s="1">
        <v>44137</v>
      </c>
      <c r="H6899">
        <v>120</v>
      </c>
      <c r="I6899">
        <v>6</v>
      </c>
      <c r="J6899" s="3">
        <v>646</v>
      </c>
      <c r="K6899">
        <v>10.44</v>
      </c>
      <c r="L6899">
        <v>3230</v>
      </c>
      <c r="M6899">
        <f>Registros[[#This Row],[salario]]*0.06</f>
        <v>193.79999999999998</v>
      </c>
      <c r="N6899">
        <f>Registros[[#This Row],[salario]]*5%</f>
        <v>161.5</v>
      </c>
      <c r="O6899">
        <f>IF(Registros[[#This Row],[idade]]&lt;18,311.43,IF(Registros[[#This Row],[idade]]&lt;=25,488.58,IF(Registros[[#This Row],[idade]]&lt;=50,772.77,850.05)))</f>
        <v>311.43</v>
      </c>
      <c r="P6899">
        <f>IF(Registros[[#This Row],[idade]]&lt;18,23.99,IF(Registros[[#This Row],[idade]]&lt;=25,49.9,IF(Registros[[#This Row],[idade]]&lt;=50,145.2,175.45)))</f>
        <v>23.99</v>
      </c>
      <c r="Q6899">
        <v>2</v>
      </c>
      <c r="R6899">
        <v>7</v>
      </c>
      <c r="T6899">
        <v>3</v>
      </c>
      <c r="U6899" t="s">
        <v>3</v>
      </c>
      <c r="V6899" t="s">
        <v>19</v>
      </c>
    </row>
    <row r="6900" spans="1:22" x14ac:dyDescent="0.3">
      <c r="A6900">
        <v>6899</v>
      </c>
      <c r="B6900">
        <v>62747437271</v>
      </c>
      <c r="C6900">
        <v>6</v>
      </c>
      <c r="D6900" s="1">
        <v>31727</v>
      </c>
      <c r="E6900" s="3">
        <f>2023-YEAR(Registros[[#This Row],[data_nascimento]])</f>
        <v>37</v>
      </c>
      <c r="F6900" s="1">
        <v>44137</v>
      </c>
      <c r="H6900">
        <v>220</v>
      </c>
      <c r="I6900">
        <v>13</v>
      </c>
      <c r="J6900" s="3">
        <v>1199.0333333333333</v>
      </c>
      <c r="K6900">
        <v>13.92</v>
      </c>
      <c r="L6900">
        <v>2767</v>
      </c>
      <c r="M6900">
        <f>Registros[[#This Row],[salario]]*0.06</f>
        <v>166.01999999999998</v>
      </c>
      <c r="N6900">
        <f>Registros[[#This Row],[salario]]*5%</f>
        <v>138.35</v>
      </c>
      <c r="O6900">
        <f>IF(Registros[[#This Row],[idade]]&lt;18,311.43,IF(Registros[[#This Row],[idade]]&lt;=25,488.58,IF(Registros[[#This Row],[idade]]&lt;=50,772.77,850.05)))</f>
        <v>772.77</v>
      </c>
      <c r="P6900">
        <f>IF(Registros[[#This Row],[idade]]&lt;18,23.99,IF(Registros[[#This Row],[idade]]&lt;=25,49.9,IF(Registros[[#This Row],[idade]]&lt;=50,145.2,175.45)))</f>
        <v>145.19999999999999</v>
      </c>
      <c r="Q6900">
        <v>1</v>
      </c>
      <c r="R6900">
        <v>5</v>
      </c>
      <c r="T6900">
        <v>3</v>
      </c>
      <c r="U6900" t="s">
        <v>3</v>
      </c>
      <c r="V6900" t="s">
        <v>20</v>
      </c>
    </row>
    <row r="6901" spans="1:22" x14ac:dyDescent="0.3">
      <c r="A6901">
        <v>6900</v>
      </c>
      <c r="B6901">
        <v>49605150194</v>
      </c>
      <c r="C6901">
        <v>4</v>
      </c>
      <c r="D6901" s="1">
        <v>30003</v>
      </c>
      <c r="E6901" s="3">
        <f>2023-YEAR(Registros[[#This Row],[data_nascimento]])</f>
        <v>41</v>
      </c>
      <c r="F6901" s="1">
        <v>44137</v>
      </c>
      <c r="H6901">
        <v>220</v>
      </c>
      <c r="I6901">
        <v>9</v>
      </c>
      <c r="J6901" s="3">
        <v>500.7</v>
      </c>
      <c r="K6901">
        <v>33.06</v>
      </c>
      <c r="L6901">
        <v>1669</v>
      </c>
      <c r="M6901">
        <f>Registros[[#This Row],[salario]]*0.06</f>
        <v>100.14</v>
      </c>
      <c r="N6901">
        <f>Registros[[#This Row],[salario]]*5%</f>
        <v>83.45</v>
      </c>
      <c r="O6901">
        <f>IF(Registros[[#This Row],[idade]]&lt;18,311.43,IF(Registros[[#This Row],[idade]]&lt;=25,488.58,IF(Registros[[#This Row],[idade]]&lt;=50,772.77,850.05)))</f>
        <v>772.77</v>
      </c>
      <c r="P6901">
        <f>IF(Registros[[#This Row],[idade]]&lt;18,23.99,IF(Registros[[#This Row],[idade]]&lt;=25,49.9,IF(Registros[[#This Row],[idade]]&lt;=50,145.2,175.45)))</f>
        <v>145.19999999999999</v>
      </c>
      <c r="Q6901">
        <v>2</v>
      </c>
      <c r="R6901">
        <v>23</v>
      </c>
      <c r="T6901">
        <v>2</v>
      </c>
      <c r="U6901" t="s">
        <v>2</v>
      </c>
      <c r="V6901" t="s">
        <v>21</v>
      </c>
    </row>
    <row r="6902" spans="1:22" x14ac:dyDescent="0.3">
      <c r="A6902">
        <v>6901</v>
      </c>
      <c r="B6902">
        <v>90467507348</v>
      </c>
      <c r="C6902">
        <v>4</v>
      </c>
      <c r="D6902" s="1">
        <v>35782</v>
      </c>
      <c r="E6902" s="3">
        <f>2023-YEAR(Registros[[#This Row],[data_nascimento]])</f>
        <v>26</v>
      </c>
      <c r="F6902" s="1">
        <v>44137</v>
      </c>
      <c r="H6902">
        <v>220</v>
      </c>
      <c r="I6902">
        <v>12</v>
      </c>
      <c r="J6902" s="3">
        <v>1980.4</v>
      </c>
      <c r="K6902">
        <v>19.14</v>
      </c>
      <c r="L6902">
        <v>4951</v>
      </c>
      <c r="M6902">
        <f>Registros[[#This Row],[salario]]*0.06</f>
        <v>297.06</v>
      </c>
      <c r="N6902">
        <f>Registros[[#This Row],[salario]]*5%</f>
        <v>247.55</v>
      </c>
      <c r="O6902">
        <f>IF(Registros[[#This Row],[idade]]&lt;18,311.43,IF(Registros[[#This Row],[idade]]&lt;=25,488.58,IF(Registros[[#This Row],[idade]]&lt;=50,772.77,850.05)))</f>
        <v>772.77</v>
      </c>
      <c r="P6902">
        <f>IF(Registros[[#This Row],[idade]]&lt;18,23.99,IF(Registros[[#This Row],[idade]]&lt;=25,49.9,IF(Registros[[#This Row],[idade]]&lt;=50,145.2,175.45)))</f>
        <v>145.19999999999999</v>
      </c>
      <c r="Q6902">
        <v>2</v>
      </c>
      <c r="R6902">
        <v>23</v>
      </c>
      <c r="T6902">
        <v>3</v>
      </c>
      <c r="U6902" t="s">
        <v>2</v>
      </c>
      <c r="V6902" t="s">
        <v>22</v>
      </c>
    </row>
    <row r="6903" spans="1:22" x14ac:dyDescent="0.3">
      <c r="A6903">
        <v>6902</v>
      </c>
      <c r="B6903">
        <v>98535145250</v>
      </c>
      <c r="C6903">
        <v>4</v>
      </c>
      <c r="D6903" s="1">
        <v>35782</v>
      </c>
      <c r="E6903" s="3">
        <f>2023-YEAR(Registros[[#This Row],[data_nascimento]])</f>
        <v>26</v>
      </c>
      <c r="F6903" s="1">
        <v>44137</v>
      </c>
      <c r="H6903">
        <v>220</v>
      </c>
      <c r="I6903">
        <v>15</v>
      </c>
      <c r="J6903" s="3">
        <v>2891</v>
      </c>
      <c r="K6903">
        <v>22.619999999999997</v>
      </c>
      <c r="L6903">
        <v>5782</v>
      </c>
      <c r="M6903">
        <f>Registros[[#This Row],[salario]]*0.06</f>
        <v>346.91999999999996</v>
      </c>
      <c r="N6903">
        <f>Registros[[#This Row],[salario]]*5%</f>
        <v>289.10000000000002</v>
      </c>
      <c r="O6903">
        <f>IF(Registros[[#This Row],[idade]]&lt;18,311.43,IF(Registros[[#This Row],[idade]]&lt;=25,488.58,IF(Registros[[#This Row],[idade]]&lt;=50,772.77,850.05)))</f>
        <v>772.77</v>
      </c>
      <c r="P6903">
        <f>IF(Registros[[#This Row],[idade]]&lt;18,23.99,IF(Registros[[#This Row],[idade]]&lt;=25,49.9,IF(Registros[[#This Row],[idade]]&lt;=50,145.2,175.45)))</f>
        <v>145.19999999999999</v>
      </c>
      <c r="Q6903">
        <v>3</v>
      </c>
      <c r="R6903">
        <v>23</v>
      </c>
      <c r="T6903">
        <v>3</v>
      </c>
      <c r="U6903" t="s">
        <v>2</v>
      </c>
      <c r="V6903" t="s">
        <v>19</v>
      </c>
    </row>
    <row r="6904" spans="1:22" x14ac:dyDescent="0.3">
      <c r="A6904">
        <v>6903</v>
      </c>
      <c r="B6904">
        <v>57196262899</v>
      </c>
      <c r="C6904">
        <v>4</v>
      </c>
      <c r="D6904" s="1">
        <v>34690</v>
      </c>
      <c r="E6904" s="3">
        <f>2023-YEAR(Registros[[#This Row],[data_nascimento]])</f>
        <v>29</v>
      </c>
      <c r="F6904" s="1">
        <v>44137</v>
      </c>
      <c r="G6904" s="1">
        <v>44638</v>
      </c>
      <c r="H6904">
        <v>220</v>
      </c>
      <c r="I6904">
        <v>4</v>
      </c>
      <c r="J6904" s="3">
        <v>522.13333333333333</v>
      </c>
      <c r="K6904">
        <v>24.36</v>
      </c>
      <c r="L6904">
        <v>3916</v>
      </c>
      <c r="M6904">
        <f>Registros[[#This Row],[salario]]*0.06</f>
        <v>234.95999999999998</v>
      </c>
      <c r="N6904">
        <f>Registros[[#This Row],[salario]]*5%</f>
        <v>195.8</v>
      </c>
      <c r="O6904">
        <f>IF(Registros[[#This Row],[idade]]&lt;18,311.43,IF(Registros[[#This Row],[idade]]&lt;=25,488.58,IF(Registros[[#This Row],[idade]]&lt;=50,772.77,850.05)))</f>
        <v>772.77</v>
      </c>
      <c r="P6904">
        <f>IF(Registros[[#This Row],[idade]]&lt;18,23.99,IF(Registros[[#This Row],[idade]]&lt;=25,49.9,IF(Registros[[#This Row],[idade]]&lt;=50,145.2,175.45)))</f>
        <v>145.19999999999999</v>
      </c>
      <c r="Q6904">
        <v>3</v>
      </c>
      <c r="R6904">
        <v>19</v>
      </c>
      <c r="S6904">
        <v>3</v>
      </c>
      <c r="T6904">
        <v>1</v>
      </c>
      <c r="U6904" t="s">
        <v>3</v>
      </c>
      <c r="V6904" t="s">
        <v>18</v>
      </c>
    </row>
    <row r="6905" spans="1:22" x14ac:dyDescent="0.3">
      <c r="A6905">
        <v>6904</v>
      </c>
      <c r="B6905">
        <v>97162565590</v>
      </c>
      <c r="C6905">
        <v>4</v>
      </c>
      <c r="D6905" s="1">
        <v>29246</v>
      </c>
      <c r="E6905" s="3">
        <f>2023-YEAR(Registros[[#This Row],[data_nascimento]])</f>
        <v>43</v>
      </c>
      <c r="F6905" s="1">
        <v>44137</v>
      </c>
      <c r="G6905" s="1">
        <v>44638</v>
      </c>
      <c r="H6905">
        <v>220</v>
      </c>
      <c r="I6905">
        <v>5</v>
      </c>
      <c r="J6905" s="3">
        <v>865.83333333333326</v>
      </c>
      <c r="K6905">
        <v>13.92</v>
      </c>
      <c r="L6905">
        <v>5195</v>
      </c>
      <c r="M6905">
        <f>Registros[[#This Row],[salario]]*0.06</f>
        <v>311.7</v>
      </c>
      <c r="N6905">
        <f>Registros[[#This Row],[salario]]*5%</f>
        <v>259.75</v>
      </c>
      <c r="O6905">
        <f>IF(Registros[[#This Row],[idade]]&lt;18,311.43,IF(Registros[[#This Row],[idade]]&lt;=25,488.58,IF(Registros[[#This Row],[idade]]&lt;=50,772.77,850.05)))</f>
        <v>772.77</v>
      </c>
      <c r="P6905">
        <f>IF(Registros[[#This Row],[idade]]&lt;18,23.99,IF(Registros[[#This Row],[idade]]&lt;=25,49.9,IF(Registros[[#This Row],[idade]]&lt;=50,145.2,175.45)))</f>
        <v>145.19999999999999</v>
      </c>
      <c r="Q6905">
        <v>1</v>
      </c>
      <c r="R6905">
        <v>15</v>
      </c>
      <c r="S6905">
        <v>3</v>
      </c>
      <c r="T6905">
        <v>3</v>
      </c>
      <c r="U6905" t="s">
        <v>2</v>
      </c>
      <c r="V6905" t="s">
        <v>21</v>
      </c>
    </row>
    <row r="6906" spans="1:22" x14ac:dyDescent="0.3">
      <c r="A6906">
        <v>6905</v>
      </c>
      <c r="B6906">
        <v>55386979658</v>
      </c>
      <c r="C6906">
        <v>5</v>
      </c>
      <c r="D6906" s="1">
        <v>29156</v>
      </c>
      <c r="E6906" s="3">
        <f>2023-YEAR(Registros[[#This Row],[data_nascimento]])</f>
        <v>44</v>
      </c>
      <c r="F6906" s="1">
        <v>44137</v>
      </c>
      <c r="G6906" s="1">
        <v>44638</v>
      </c>
      <c r="H6906">
        <v>220</v>
      </c>
      <c r="I6906">
        <v>20</v>
      </c>
      <c r="J6906" s="3">
        <v>3872</v>
      </c>
      <c r="K6906">
        <v>31.32</v>
      </c>
      <c r="L6906">
        <v>5808</v>
      </c>
      <c r="M6906">
        <f>Registros[[#This Row],[salario]]*0.06</f>
        <v>348.47999999999996</v>
      </c>
      <c r="N6906">
        <f>Registros[[#This Row],[salario]]*5%</f>
        <v>290.40000000000003</v>
      </c>
      <c r="O6906">
        <f>IF(Registros[[#This Row],[idade]]&lt;18,311.43,IF(Registros[[#This Row],[idade]]&lt;=25,488.58,IF(Registros[[#This Row],[idade]]&lt;=50,772.77,850.05)))</f>
        <v>772.77</v>
      </c>
      <c r="P6906">
        <f>IF(Registros[[#This Row],[idade]]&lt;18,23.99,IF(Registros[[#This Row],[idade]]&lt;=25,49.9,IF(Registros[[#This Row],[idade]]&lt;=50,145.2,175.45)))</f>
        <v>145.19999999999999</v>
      </c>
      <c r="Q6906">
        <v>3</v>
      </c>
      <c r="R6906">
        <v>4</v>
      </c>
      <c r="S6906">
        <v>2</v>
      </c>
      <c r="T6906">
        <v>2</v>
      </c>
      <c r="U6906" t="s">
        <v>3</v>
      </c>
      <c r="V6906" t="s">
        <v>22</v>
      </c>
    </row>
    <row r="6907" spans="1:22" x14ac:dyDescent="0.3">
      <c r="A6907">
        <v>6906</v>
      </c>
      <c r="B6907">
        <v>13682472685</v>
      </c>
      <c r="C6907">
        <v>6</v>
      </c>
      <c r="D6907" s="1">
        <v>36136</v>
      </c>
      <c r="E6907" s="3">
        <f>2023-YEAR(Registros[[#This Row],[data_nascimento]])</f>
        <v>25</v>
      </c>
      <c r="F6907" s="1">
        <v>44137</v>
      </c>
      <c r="G6907" s="1">
        <v>44638</v>
      </c>
      <c r="H6907">
        <v>220</v>
      </c>
      <c r="I6907">
        <v>14</v>
      </c>
      <c r="J6907" s="3">
        <v>3122</v>
      </c>
      <c r="K6907">
        <v>29.58</v>
      </c>
      <c r="L6907">
        <v>6690</v>
      </c>
      <c r="M6907">
        <f>Registros[[#This Row],[salario]]*0.06</f>
        <v>401.4</v>
      </c>
      <c r="N6907">
        <f>Registros[[#This Row],[salario]]*5%</f>
        <v>334.5</v>
      </c>
      <c r="O6907">
        <f>IF(Registros[[#This Row],[idade]]&lt;18,311.43,IF(Registros[[#This Row],[idade]]&lt;=25,488.58,IF(Registros[[#This Row],[idade]]&lt;=50,772.77,850.05)))</f>
        <v>488.58</v>
      </c>
      <c r="P6907">
        <f>IF(Registros[[#This Row],[idade]]&lt;18,23.99,IF(Registros[[#This Row],[idade]]&lt;=25,49.9,IF(Registros[[#This Row],[idade]]&lt;=50,145.2,175.45)))</f>
        <v>49.9</v>
      </c>
      <c r="Q6907">
        <v>3</v>
      </c>
      <c r="R6907">
        <v>16</v>
      </c>
      <c r="S6907">
        <v>2</v>
      </c>
      <c r="T6907">
        <v>3</v>
      </c>
      <c r="U6907" t="s">
        <v>3</v>
      </c>
      <c r="V6907" t="s">
        <v>19</v>
      </c>
    </row>
    <row r="6908" spans="1:22" x14ac:dyDescent="0.3">
      <c r="A6908">
        <v>6907</v>
      </c>
      <c r="B6908">
        <v>32490611405</v>
      </c>
      <c r="C6908">
        <v>4</v>
      </c>
      <c r="D6908" s="1">
        <v>31272</v>
      </c>
      <c r="E6908" s="3">
        <f>2023-YEAR(Registros[[#This Row],[data_nascimento]])</f>
        <v>38</v>
      </c>
      <c r="F6908" s="1">
        <v>44137</v>
      </c>
      <c r="G6908" s="1">
        <v>44638</v>
      </c>
      <c r="H6908">
        <v>220</v>
      </c>
      <c r="I6908">
        <v>14</v>
      </c>
      <c r="J6908" s="3">
        <v>928.19999999999993</v>
      </c>
      <c r="K6908">
        <v>15.66</v>
      </c>
      <c r="L6908">
        <v>1989</v>
      </c>
      <c r="M6908">
        <f>Registros[[#This Row],[salario]]*0.06</f>
        <v>119.33999999999999</v>
      </c>
      <c r="N6908">
        <f>Registros[[#This Row],[salario]]*5%</f>
        <v>99.45</v>
      </c>
      <c r="O6908">
        <f>IF(Registros[[#This Row],[idade]]&lt;18,311.43,IF(Registros[[#This Row],[idade]]&lt;=25,488.58,IF(Registros[[#This Row],[idade]]&lt;=50,772.77,850.05)))</f>
        <v>772.77</v>
      </c>
      <c r="P6908">
        <f>IF(Registros[[#This Row],[idade]]&lt;18,23.99,IF(Registros[[#This Row],[idade]]&lt;=25,49.9,IF(Registros[[#This Row],[idade]]&lt;=50,145.2,175.45)))</f>
        <v>145.19999999999999</v>
      </c>
      <c r="Q6908">
        <v>5</v>
      </c>
      <c r="R6908">
        <v>17</v>
      </c>
      <c r="S6908">
        <v>1</v>
      </c>
      <c r="T6908">
        <v>1</v>
      </c>
      <c r="U6908" t="s">
        <v>3</v>
      </c>
      <c r="V6908" t="s">
        <v>18</v>
      </c>
    </row>
    <row r="6909" spans="1:22" x14ac:dyDescent="0.3">
      <c r="A6909">
        <v>6908</v>
      </c>
      <c r="B6909">
        <v>95534907739</v>
      </c>
      <c r="C6909">
        <v>4</v>
      </c>
      <c r="D6909" s="1">
        <v>27398</v>
      </c>
      <c r="E6909" s="3">
        <f>2023-YEAR(Registros[[#This Row],[data_nascimento]])</f>
        <v>48</v>
      </c>
      <c r="F6909" s="1">
        <v>44137</v>
      </c>
      <c r="G6909" s="1">
        <v>44638</v>
      </c>
      <c r="H6909">
        <v>220</v>
      </c>
      <c r="I6909">
        <v>11</v>
      </c>
      <c r="J6909" s="3">
        <v>1196.4333333333334</v>
      </c>
      <c r="K6909">
        <v>19.14</v>
      </c>
      <c r="L6909">
        <v>3263</v>
      </c>
      <c r="M6909">
        <f>Registros[[#This Row],[salario]]*0.06</f>
        <v>195.78</v>
      </c>
      <c r="N6909">
        <f>Registros[[#This Row],[salario]]*5%</f>
        <v>163.15</v>
      </c>
      <c r="O6909">
        <f>IF(Registros[[#This Row],[idade]]&lt;18,311.43,IF(Registros[[#This Row],[idade]]&lt;=25,488.58,IF(Registros[[#This Row],[idade]]&lt;=50,772.77,850.05)))</f>
        <v>772.77</v>
      </c>
      <c r="P6909">
        <f>IF(Registros[[#This Row],[idade]]&lt;18,23.99,IF(Registros[[#This Row],[idade]]&lt;=25,49.9,IF(Registros[[#This Row],[idade]]&lt;=50,145.2,175.45)))</f>
        <v>145.19999999999999</v>
      </c>
      <c r="Q6909">
        <v>1</v>
      </c>
      <c r="R6909">
        <v>24</v>
      </c>
      <c r="S6909">
        <v>2</v>
      </c>
      <c r="T6909">
        <v>3</v>
      </c>
      <c r="U6909" t="s">
        <v>3</v>
      </c>
      <c r="V6909" t="s">
        <v>19</v>
      </c>
    </row>
    <row r="6910" spans="1:22" x14ac:dyDescent="0.3">
      <c r="A6910">
        <v>6909</v>
      </c>
      <c r="B6910">
        <v>95811272751</v>
      </c>
      <c r="C6910">
        <v>4</v>
      </c>
      <c r="D6910" s="1">
        <v>35760</v>
      </c>
      <c r="E6910" s="3">
        <f>2023-YEAR(Registros[[#This Row],[data_nascimento]])</f>
        <v>26</v>
      </c>
      <c r="F6910" s="1">
        <v>44137</v>
      </c>
      <c r="G6910" s="1">
        <v>44638</v>
      </c>
      <c r="H6910">
        <v>220</v>
      </c>
      <c r="I6910">
        <v>18</v>
      </c>
      <c r="J6910" s="3">
        <v>3743.4</v>
      </c>
      <c r="K6910">
        <v>3.48</v>
      </c>
      <c r="L6910">
        <v>6239</v>
      </c>
      <c r="M6910">
        <f>Registros[[#This Row],[salario]]*0.06</f>
        <v>374.34</v>
      </c>
      <c r="N6910">
        <f>Registros[[#This Row],[salario]]*5%</f>
        <v>311.95000000000005</v>
      </c>
      <c r="O6910">
        <f>IF(Registros[[#This Row],[idade]]&lt;18,311.43,IF(Registros[[#This Row],[idade]]&lt;=25,488.58,IF(Registros[[#This Row],[idade]]&lt;=50,772.77,850.05)))</f>
        <v>772.77</v>
      </c>
      <c r="P6910">
        <f>IF(Registros[[#This Row],[idade]]&lt;18,23.99,IF(Registros[[#This Row],[idade]]&lt;=25,49.9,IF(Registros[[#This Row],[idade]]&lt;=50,145.2,175.45)))</f>
        <v>145.19999999999999</v>
      </c>
      <c r="Q6910">
        <v>1</v>
      </c>
      <c r="R6910">
        <v>18</v>
      </c>
      <c r="S6910">
        <v>2</v>
      </c>
      <c r="T6910">
        <v>3</v>
      </c>
      <c r="U6910" t="s">
        <v>3</v>
      </c>
      <c r="V6910" t="s">
        <v>22</v>
      </c>
    </row>
    <row r="6911" spans="1:22" x14ac:dyDescent="0.3">
      <c r="A6911">
        <v>6910</v>
      </c>
      <c r="B6911">
        <v>80474145375</v>
      </c>
      <c r="C6911">
        <v>4</v>
      </c>
      <c r="D6911" s="1">
        <v>28960</v>
      </c>
      <c r="E6911" s="3">
        <f>2023-YEAR(Registros[[#This Row],[data_nascimento]])</f>
        <v>44</v>
      </c>
      <c r="F6911" s="1">
        <v>44137</v>
      </c>
      <c r="G6911" s="1">
        <v>44638</v>
      </c>
      <c r="H6911">
        <v>220</v>
      </c>
      <c r="I6911">
        <v>8</v>
      </c>
      <c r="J6911" s="3">
        <v>1419.2</v>
      </c>
      <c r="K6911">
        <v>19.14</v>
      </c>
      <c r="L6911">
        <v>5322</v>
      </c>
      <c r="M6911">
        <f>Registros[[#This Row],[salario]]*0.06</f>
        <v>319.32</v>
      </c>
      <c r="N6911">
        <f>Registros[[#This Row],[salario]]*5%</f>
        <v>266.10000000000002</v>
      </c>
      <c r="O6911">
        <f>IF(Registros[[#This Row],[idade]]&lt;18,311.43,IF(Registros[[#This Row],[idade]]&lt;=25,488.58,IF(Registros[[#This Row],[idade]]&lt;=50,772.77,850.05)))</f>
        <v>772.77</v>
      </c>
      <c r="P6911">
        <f>IF(Registros[[#This Row],[idade]]&lt;18,23.99,IF(Registros[[#This Row],[idade]]&lt;=25,49.9,IF(Registros[[#This Row],[idade]]&lt;=50,145.2,175.45)))</f>
        <v>145.19999999999999</v>
      </c>
      <c r="Q6911">
        <v>1</v>
      </c>
      <c r="R6911">
        <v>11</v>
      </c>
      <c r="S6911">
        <v>3</v>
      </c>
      <c r="T6911">
        <v>3</v>
      </c>
      <c r="U6911" t="s">
        <v>3</v>
      </c>
      <c r="V6911" t="s">
        <v>21</v>
      </c>
    </row>
    <row r="6912" spans="1:22" x14ac:dyDescent="0.3">
      <c r="A6912">
        <v>6911</v>
      </c>
      <c r="B6912">
        <v>54606256522</v>
      </c>
      <c r="C6912">
        <v>4</v>
      </c>
      <c r="D6912" s="1">
        <v>35224</v>
      </c>
      <c r="E6912" s="3">
        <f>2023-YEAR(Registros[[#This Row],[data_nascimento]])</f>
        <v>27</v>
      </c>
      <c r="F6912" s="1">
        <v>44137</v>
      </c>
      <c r="G6912" s="1">
        <v>44638</v>
      </c>
      <c r="H6912">
        <v>220</v>
      </c>
      <c r="I6912">
        <v>17</v>
      </c>
      <c r="J6912" s="3">
        <v>3749.0666666666666</v>
      </c>
      <c r="K6912">
        <v>10.44</v>
      </c>
      <c r="L6912">
        <v>6616</v>
      </c>
      <c r="M6912">
        <f>Registros[[#This Row],[salario]]*0.06</f>
        <v>396.96</v>
      </c>
      <c r="N6912">
        <f>Registros[[#This Row],[salario]]*5%</f>
        <v>330.8</v>
      </c>
      <c r="O6912">
        <f>IF(Registros[[#This Row],[idade]]&lt;18,311.43,IF(Registros[[#This Row],[idade]]&lt;=25,488.58,IF(Registros[[#This Row],[idade]]&lt;=50,772.77,850.05)))</f>
        <v>772.77</v>
      </c>
      <c r="P6912">
        <f>IF(Registros[[#This Row],[idade]]&lt;18,23.99,IF(Registros[[#This Row],[idade]]&lt;=25,49.9,IF(Registros[[#This Row],[idade]]&lt;=50,145.2,175.45)))</f>
        <v>145.19999999999999</v>
      </c>
      <c r="Q6912">
        <v>3</v>
      </c>
      <c r="R6912">
        <v>5</v>
      </c>
      <c r="S6912">
        <v>2</v>
      </c>
      <c r="T6912">
        <v>3</v>
      </c>
      <c r="U6912" t="s">
        <v>3</v>
      </c>
      <c r="V6912" t="s">
        <v>22</v>
      </c>
    </row>
    <row r="6913" spans="1:22" x14ac:dyDescent="0.3">
      <c r="A6913">
        <v>6912</v>
      </c>
      <c r="B6913">
        <v>35806384832</v>
      </c>
      <c r="C6913">
        <v>6</v>
      </c>
      <c r="D6913" s="1">
        <v>37179</v>
      </c>
      <c r="E6913" s="3">
        <f>2023-YEAR(Registros[[#This Row],[data_nascimento]])</f>
        <v>22</v>
      </c>
      <c r="F6913" s="1">
        <v>44137</v>
      </c>
      <c r="G6913" s="1">
        <v>44638</v>
      </c>
      <c r="H6913">
        <v>220</v>
      </c>
      <c r="I6913">
        <v>16</v>
      </c>
      <c r="J6913" s="3">
        <v>726.93333333333328</v>
      </c>
      <c r="K6913">
        <v>27.84</v>
      </c>
      <c r="L6913">
        <v>1363</v>
      </c>
      <c r="M6913">
        <f>Registros[[#This Row],[salario]]*0.06</f>
        <v>81.78</v>
      </c>
      <c r="N6913">
        <f>Registros[[#This Row],[salario]]*5%</f>
        <v>68.150000000000006</v>
      </c>
      <c r="O6913">
        <f>IF(Registros[[#This Row],[idade]]&lt;18,311.43,IF(Registros[[#This Row],[idade]]&lt;=25,488.58,IF(Registros[[#This Row],[idade]]&lt;=50,772.77,850.05)))</f>
        <v>488.58</v>
      </c>
      <c r="P6913">
        <f>IF(Registros[[#This Row],[idade]]&lt;18,23.99,IF(Registros[[#This Row],[idade]]&lt;=25,49.9,IF(Registros[[#This Row],[idade]]&lt;=50,145.2,175.45)))</f>
        <v>49.9</v>
      </c>
      <c r="Q6913">
        <v>4</v>
      </c>
      <c r="R6913">
        <v>11</v>
      </c>
      <c r="S6913">
        <v>2</v>
      </c>
      <c r="T6913">
        <v>2</v>
      </c>
      <c r="U6913" t="s">
        <v>2</v>
      </c>
      <c r="V6913" t="s">
        <v>18</v>
      </c>
    </row>
    <row r="6914" spans="1:22" x14ac:dyDescent="0.3">
      <c r="A6914">
        <v>6913</v>
      </c>
      <c r="B6914">
        <v>63767949739</v>
      </c>
      <c r="C6914">
        <v>6</v>
      </c>
      <c r="D6914" s="1">
        <v>36755</v>
      </c>
      <c r="E6914" s="3">
        <f>2023-YEAR(Registros[[#This Row],[data_nascimento]])</f>
        <v>23</v>
      </c>
      <c r="F6914" s="1">
        <v>44137</v>
      </c>
      <c r="G6914" s="1">
        <v>44638</v>
      </c>
      <c r="H6914">
        <v>220</v>
      </c>
      <c r="I6914">
        <v>2</v>
      </c>
      <c r="J6914" s="3">
        <v>130.13333333333333</v>
      </c>
      <c r="K6914">
        <v>24.36</v>
      </c>
      <c r="L6914">
        <v>1952</v>
      </c>
      <c r="M6914">
        <f>Registros[[#This Row],[salario]]*0.06</f>
        <v>117.11999999999999</v>
      </c>
      <c r="N6914">
        <f>Registros[[#This Row],[salario]]*5%</f>
        <v>97.600000000000009</v>
      </c>
      <c r="O6914">
        <f>IF(Registros[[#This Row],[idade]]&lt;18,311.43,IF(Registros[[#This Row],[idade]]&lt;=25,488.58,IF(Registros[[#This Row],[idade]]&lt;=50,772.77,850.05)))</f>
        <v>488.58</v>
      </c>
      <c r="P6914">
        <f>IF(Registros[[#This Row],[idade]]&lt;18,23.99,IF(Registros[[#This Row],[idade]]&lt;=25,49.9,IF(Registros[[#This Row],[idade]]&lt;=50,145.2,175.45)))</f>
        <v>49.9</v>
      </c>
      <c r="Q6914">
        <v>2</v>
      </c>
      <c r="R6914">
        <v>26</v>
      </c>
      <c r="S6914">
        <v>2</v>
      </c>
      <c r="T6914">
        <v>3</v>
      </c>
      <c r="U6914" t="s">
        <v>3</v>
      </c>
      <c r="V6914" t="s">
        <v>22</v>
      </c>
    </row>
    <row r="6915" spans="1:22" x14ac:dyDescent="0.3">
      <c r="A6915">
        <v>6914</v>
      </c>
      <c r="B6915">
        <v>77782712843</v>
      </c>
      <c r="C6915">
        <v>7</v>
      </c>
      <c r="D6915" s="1">
        <v>31832</v>
      </c>
      <c r="E6915" s="3">
        <f>2023-YEAR(Registros[[#This Row],[data_nascimento]])</f>
        <v>36</v>
      </c>
      <c r="F6915" s="1">
        <v>44137</v>
      </c>
      <c r="G6915" s="1">
        <v>44638</v>
      </c>
      <c r="H6915">
        <v>220</v>
      </c>
      <c r="I6915">
        <v>11</v>
      </c>
      <c r="J6915" s="3">
        <v>966.5333333333333</v>
      </c>
      <c r="K6915">
        <v>15.66</v>
      </c>
      <c r="L6915">
        <v>2636</v>
      </c>
      <c r="M6915">
        <f>Registros[[#This Row],[salario]]*0.06</f>
        <v>158.16</v>
      </c>
      <c r="N6915">
        <f>Registros[[#This Row],[salario]]*5%</f>
        <v>131.80000000000001</v>
      </c>
      <c r="O6915">
        <f>IF(Registros[[#This Row],[idade]]&lt;18,311.43,IF(Registros[[#This Row],[idade]]&lt;=25,488.58,IF(Registros[[#This Row],[idade]]&lt;=50,772.77,850.05)))</f>
        <v>772.77</v>
      </c>
      <c r="P6915">
        <f>IF(Registros[[#This Row],[idade]]&lt;18,23.99,IF(Registros[[#This Row],[idade]]&lt;=25,49.9,IF(Registros[[#This Row],[idade]]&lt;=50,145.2,175.45)))</f>
        <v>145.19999999999999</v>
      </c>
      <c r="Q6915">
        <v>1</v>
      </c>
      <c r="R6915">
        <v>14</v>
      </c>
      <c r="S6915">
        <v>1</v>
      </c>
      <c r="T6915">
        <v>1</v>
      </c>
      <c r="U6915" t="s">
        <v>2</v>
      </c>
      <c r="V6915" t="s">
        <v>20</v>
      </c>
    </row>
    <row r="6916" spans="1:22" x14ac:dyDescent="0.3">
      <c r="A6916">
        <v>6915</v>
      </c>
      <c r="B6916">
        <v>68553026006</v>
      </c>
      <c r="C6916">
        <v>7</v>
      </c>
      <c r="D6916" s="1">
        <v>39057</v>
      </c>
      <c r="E6916" s="3">
        <f>2023-YEAR(Registros[[#This Row],[data_nascimento]])</f>
        <v>17</v>
      </c>
      <c r="F6916" s="1">
        <v>44137</v>
      </c>
      <c r="G6916" s="1">
        <v>44638</v>
      </c>
      <c r="H6916">
        <v>120</v>
      </c>
      <c r="I6916">
        <v>20</v>
      </c>
      <c r="J6916" s="3">
        <v>4911.333333333333</v>
      </c>
      <c r="K6916">
        <v>31.32</v>
      </c>
      <c r="L6916">
        <v>7367</v>
      </c>
      <c r="M6916">
        <f>Registros[[#This Row],[salario]]*0.06</f>
        <v>442.02</v>
      </c>
      <c r="N6916">
        <f>Registros[[#This Row],[salario]]*5%</f>
        <v>368.35</v>
      </c>
      <c r="O6916">
        <f>IF(Registros[[#This Row],[idade]]&lt;18,311.43,IF(Registros[[#This Row],[idade]]&lt;=25,488.58,IF(Registros[[#This Row],[idade]]&lt;=50,772.77,850.05)))</f>
        <v>311.43</v>
      </c>
      <c r="P6916">
        <f>IF(Registros[[#This Row],[idade]]&lt;18,23.99,IF(Registros[[#This Row],[idade]]&lt;=25,49.9,IF(Registros[[#This Row],[idade]]&lt;=50,145.2,175.45)))</f>
        <v>23.99</v>
      </c>
      <c r="Q6916">
        <v>3</v>
      </c>
      <c r="R6916">
        <v>27</v>
      </c>
      <c r="S6916">
        <v>2</v>
      </c>
      <c r="T6916">
        <v>3</v>
      </c>
      <c r="U6916" t="s">
        <v>3</v>
      </c>
      <c r="V6916" t="s">
        <v>22</v>
      </c>
    </row>
    <row r="6917" spans="1:22" x14ac:dyDescent="0.3">
      <c r="A6917">
        <v>6916</v>
      </c>
      <c r="B6917">
        <v>71119299008</v>
      </c>
      <c r="C6917">
        <v>5</v>
      </c>
      <c r="D6917" s="1">
        <v>29278</v>
      </c>
      <c r="E6917" s="3">
        <f>2023-YEAR(Registros[[#This Row],[data_nascimento]])</f>
        <v>43</v>
      </c>
      <c r="F6917" s="1">
        <v>44137</v>
      </c>
      <c r="G6917" s="1">
        <v>44638</v>
      </c>
      <c r="H6917">
        <v>220</v>
      </c>
      <c r="I6917">
        <v>11</v>
      </c>
      <c r="J6917" s="3">
        <v>1568.2333333333333</v>
      </c>
      <c r="K6917">
        <v>5.22</v>
      </c>
      <c r="L6917">
        <v>4277</v>
      </c>
      <c r="M6917">
        <f>Registros[[#This Row],[salario]]*0.06</f>
        <v>256.62</v>
      </c>
      <c r="N6917">
        <f>Registros[[#This Row],[salario]]*5%</f>
        <v>213.85000000000002</v>
      </c>
      <c r="O6917">
        <f>IF(Registros[[#This Row],[idade]]&lt;18,311.43,IF(Registros[[#This Row],[idade]]&lt;=25,488.58,IF(Registros[[#This Row],[idade]]&lt;=50,772.77,850.05)))</f>
        <v>772.77</v>
      </c>
      <c r="P6917">
        <f>IF(Registros[[#This Row],[idade]]&lt;18,23.99,IF(Registros[[#This Row],[idade]]&lt;=25,49.9,IF(Registros[[#This Row],[idade]]&lt;=50,145.2,175.45)))</f>
        <v>145.19999999999999</v>
      </c>
      <c r="Q6917">
        <v>2</v>
      </c>
      <c r="R6917">
        <v>15</v>
      </c>
      <c r="S6917">
        <v>2</v>
      </c>
      <c r="T6917">
        <v>3</v>
      </c>
      <c r="U6917" t="s">
        <v>3</v>
      </c>
      <c r="V6917" t="s">
        <v>18</v>
      </c>
    </row>
    <row r="6918" spans="1:22" x14ac:dyDescent="0.3">
      <c r="A6918">
        <v>6917</v>
      </c>
      <c r="B6918">
        <v>35648929487</v>
      </c>
      <c r="C6918">
        <v>4</v>
      </c>
      <c r="D6918" s="1">
        <v>27462</v>
      </c>
      <c r="E6918" s="3">
        <f>2023-YEAR(Registros[[#This Row],[data_nascimento]])</f>
        <v>48</v>
      </c>
      <c r="F6918" s="1">
        <v>44137</v>
      </c>
      <c r="G6918" s="1">
        <v>44638</v>
      </c>
      <c r="H6918">
        <v>220</v>
      </c>
      <c r="I6918">
        <v>19</v>
      </c>
      <c r="J6918" s="3">
        <v>3061.5333333333333</v>
      </c>
      <c r="K6918">
        <v>20.88</v>
      </c>
      <c r="L6918">
        <v>4834</v>
      </c>
      <c r="M6918">
        <f>Registros[[#This Row],[salario]]*0.06</f>
        <v>290.03999999999996</v>
      </c>
      <c r="N6918">
        <f>Registros[[#This Row],[salario]]*5%</f>
        <v>241.70000000000002</v>
      </c>
      <c r="O6918">
        <f>IF(Registros[[#This Row],[idade]]&lt;18,311.43,IF(Registros[[#This Row],[idade]]&lt;=25,488.58,IF(Registros[[#This Row],[idade]]&lt;=50,772.77,850.05)))</f>
        <v>772.77</v>
      </c>
      <c r="P6918">
        <f>IF(Registros[[#This Row],[idade]]&lt;18,23.99,IF(Registros[[#This Row],[idade]]&lt;=25,49.9,IF(Registros[[#This Row],[idade]]&lt;=50,145.2,175.45)))</f>
        <v>145.19999999999999</v>
      </c>
      <c r="Q6918">
        <v>2</v>
      </c>
      <c r="R6918">
        <v>2</v>
      </c>
      <c r="S6918">
        <v>1</v>
      </c>
      <c r="T6918">
        <v>1</v>
      </c>
      <c r="U6918" t="s">
        <v>2</v>
      </c>
      <c r="V6918" t="s">
        <v>22</v>
      </c>
    </row>
    <row r="6919" spans="1:22" x14ac:dyDescent="0.3">
      <c r="A6919">
        <v>6918</v>
      </c>
      <c r="B6919">
        <v>62086685353</v>
      </c>
      <c r="C6919">
        <v>4</v>
      </c>
      <c r="D6919" s="1">
        <v>28089</v>
      </c>
      <c r="E6919" s="3">
        <f>2023-YEAR(Registros[[#This Row],[data_nascimento]])</f>
        <v>47</v>
      </c>
      <c r="F6919" s="1">
        <v>44137</v>
      </c>
      <c r="G6919" s="1">
        <v>44638</v>
      </c>
      <c r="H6919">
        <v>220</v>
      </c>
      <c r="I6919">
        <v>6</v>
      </c>
      <c r="J6919" s="3">
        <v>1431.4</v>
      </c>
      <c r="K6919">
        <v>33.06</v>
      </c>
      <c r="L6919">
        <v>7157</v>
      </c>
      <c r="M6919">
        <f>Registros[[#This Row],[salario]]*0.06</f>
        <v>429.41999999999996</v>
      </c>
      <c r="N6919">
        <f>Registros[[#This Row],[salario]]*5%</f>
        <v>357.85</v>
      </c>
      <c r="O6919">
        <f>IF(Registros[[#This Row],[idade]]&lt;18,311.43,IF(Registros[[#This Row],[idade]]&lt;=25,488.58,IF(Registros[[#This Row],[idade]]&lt;=50,772.77,850.05)))</f>
        <v>772.77</v>
      </c>
      <c r="P6919">
        <f>IF(Registros[[#This Row],[idade]]&lt;18,23.99,IF(Registros[[#This Row],[idade]]&lt;=25,49.9,IF(Registros[[#This Row],[idade]]&lt;=50,145.2,175.45)))</f>
        <v>145.19999999999999</v>
      </c>
      <c r="Q6919">
        <v>1</v>
      </c>
      <c r="R6919">
        <v>14</v>
      </c>
      <c r="S6919">
        <v>1</v>
      </c>
      <c r="T6919">
        <v>2</v>
      </c>
      <c r="U6919" t="s">
        <v>2</v>
      </c>
      <c r="V6919" t="s">
        <v>18</v>
      </c>
    </row>
    <row r="6920" spans="1:22" x14ac:dyDescent="0.3">
      <c r="A6920">
        <v>6919</v>
      </c>
      <c r="B6920">
        <v>17529882808</v>
      </c>
      <c r="C6920">
        <v>6</v>
      </c>
      <c r="D6920" s="1">
        <v>38279</v>
      </c>
      <c r="E6920" s="3">
        <f>2023-YEAR(Registros[[#This Row],[data_nascimento]])</f>
        <v>19</v>
      </c>
      <c r="F6920" s="1">
        <v>44137</v>
      </c>
      <c r="G6920" s="1">
        <v>44638</v>
      </c>
      <c r="H6920">
        <v>220</v>
      </c>
      <c r="I6920">
        <v>14</v>
      </c>
      <c r="J6920" s="3">
        <v>2818.666666666667</v>
      </c>
      <c r="K6920">
        <v>3.48</v>
      </c>
      <c r="L6920">
        <v>6040</v>
      </c>
      <c r="M6920">
        <f>Registros[[#This Row],[salario]]*0.06</f>
        <v>362.4</v>
      </c>
      <c r="N6920">
        <f>Registros[[#This Row],[salario]]*5%</f>
        <v>302</v>
      </c>
      <c r="O6920">
        <f>IF(Registros[[#This Row],[idade]]&lt;18,311.43,IF(Registros[[#This Row],[idade]]&lt;=25,488.58,IF(Registros[[#This Row],[idade]]&lt;=50,772.77,850.05)))</f>
        <v>488.58</v>
      </c>
      <c r="P6920">
        <f>IF(Registros[[#This Row],[idade]]&lt;18,23.99,IF(Registros[[#This Row],[idade]]&lt;=25,49.9,IF(Registros[[#This Row],[idade]]&lt;=50,145.2,175.45)))</f>
        <v>49.9</v>
      </c>
      <c r="Q6920">
        <v>5</v>
      </c>
      <c r="R6920">
        <v>14</v>
      </c>
      <c r="S6920">
        <v>2</v>
      </c>
      <c r="T6920">
        <v>3</v>
      </c>
      <c r="U6920" t="s">
        <v>3</v>
      </c>
      <c r="V6920" t="s">
        <v>18</v>
      </c>
    </row>
    <row r="6921" spans="1:22" x14ac:dyDescent="0.3">
      <c r="A6921">
        <v>6920</v>
      </c>
      <c r="B6921">
        <v>92285179553</v>
      </c>
      <c r="C6921">
        <v>6</v>
      </c>
      <c r="D6921" s="1">
        <v>30052</v>
      </c>
      <c r="E6921" s="3">
        <f>2023-YEAR(Registros[[#This Row],[data_nascimento]])</f>
        <v>41</v>
      </c>
      <c r="F6921" s="1">
        <v>44137</v>
      </c>
      <c r="G6921" s="1">
        <v>44638</v>
      </c>
      <c r="H6921">
        <v>220</v>
      </c>
      <c r="I6921">
        <v>1</v>
      </c>
      <c r="J6921" s="3">
        <v>66.466666666666669</v>
      </c>
      <c r="K6921">
        <v>34.799999999999997</v>
      </c>
      <c r="L6921">
        <v>1994</v>
      </c>
      <c r="M6921">
        <f>Registros[[#This Row],[salario]]*0.06</f>
        <v>119.64</v>
      </c>
      <c r="N6921">
        <f>Registros[[#This Row],[salario]]*5%</f>
        <v>99.7</v>
      </c>
      <c r="O6921">
        <f>IF(Registros[[#This Row],[idade]]&lt;18,311.43,IF(Registros[[#This Row],[idade]]&lt;=25,488.58,IF(Registros[[#This Row],[idade]]&lt;=50,772.77,850.05)))</f>
        <v>772.77</v>
      </c>
      <c r="P6921">
        <f>IF(Registros[[#This Row],[idade]]&lt;18,23.99,IF(Registros[[#This Row],[idade]]&lt;=25,49.9,IF(Registros[[#This Row],[idade]]&lt;=50,145.2,175.45)))</f>
        <v>145.19999999999999</v>
      </c>
      <c r="Q6921">
        <v>4</v>
      </c>
      <c r="R6921">
        <v>20</v>
      </c>
      <c r="S6921">
        <v>1</v>
      </c>
      <c r="T6921">
        <v>2</v>
      </c>
      <c r="U6921" t="s">
        <v>2</v>
      </c>
      <c r="V6921" t="s">
        <v>21</v>
      </c>
    </row>
    <row r="6922" spans="1:22" x14ac:dyDescent="0.3">
      <c r="A6922">
        <v>6921</v>
      </c>
      <c r="B6922">
        <v>20984768297</v>
      </c>
      <c r="C6922">
        <v>4</v>
      </c>
      <c r="D6922" s="1">
        <v>28940</v>
      </c>
      <c r="E6922" s="3">
        <f>2023-YEAR(Registros[[#This Row],[data_nascimento]])</f>
        <v>44</v>
      </c>
      <c r="F6922" s="1">
        <v>44137</v>
      </c>
      <c r="G6922" s="1">
        <v>44638</v>
      </c>
      <c r="H6922">
        <v>220</v>
      </c>
      <c r="I6922">
        <v>4</v>
      </c>
      <c r="J6922" s="3">
        <v>735.73333333333335</v>
      </c>
      <c r="K6922">
        <v>22.619999999999997</v>
      </c>
      <c r="L6922">
        <v>5518</v>
      </c>
      <c r="M6922">
        <v>180</v>
      </c>
      <c r="N6922">
        <v>400</v>
      </c>
      <c r="O6922">
        <f>IF(Registros[[#This Row],[idade]]&lt;18,311.43,IF(Registros[[#This Row],[idade]]&lt;=25,488.58,IF(Registros[[#This Row],[idade]]&lt;=50,772.77,850.05)))</f>
        <v>772.77</v>
      </c>
      <c r="P6922">
        <f>IF(Registros[[#This Row],[idade]]&lt;18,23.99,IF(Registros[[#This Row],[idade]]&lt;=25,49.9,IF(Registros[[#This Row],[idade]]&lt;=50,145.2,175.45)))</f>
        <v>145.19999999999999</v>
      </c>
      <c r="Q6922">
        <v>1</v>
      </c>
      <c r="R6922">
        <v>10</v>
      </c>
      <c r="S6922">
        <v>2</v>
      </c>
      <c r="T6922">
        <v>1</v>
      </c>
      <c r="U6922" t="s">
        <v>2</v>
      </c>
      <c r="V6922" t="s">
        <v>21</v>
      </c>
    </row>
    <row r="6923" spans="1:22" x14ac:dyDescent="0.3">
      <c r="A6923">
        <v>6922</v>
      </c>
      <c r="B6923">
        <v>47202159902</v>
      </c>
      <c r="C6923">
        <v>6</v>
      </c>
      <c r="D6923" s="1">
        <v>38431</v>
      </c>
      <c r="E6923" s="3">
        <f>2023-YEAR(Registros[[#This Row],[data_nascimento]])</f>
        <v>18</v>
      </c>
      <c r="F6923" s="1">
        <v>44137</v>
      </c>
      <c r="G6923" s="1">
        <v>44638</v>
      </c>
      <c r="H6923">
        <v>220</v>
      </c>
      <c r="I6923">
        <v>7</v>
      </c>
      <c r="J6923" s="3">
        <v>1298.2666666666667</v>
      </c>
      <c r="K6923">
        <v>17.399999999999999</v>
      </c>
      <c r="L6923">
        <v>5564</v>
      </c>
      <c r="M6923">
        <v>180</v>
      </c>
      <c r="N6923">
        <v>400</v>
      </c>
      <c r="O6923">
        <f>IF(Registros[[#This Row],[idade]]&lt;18,311.43,IF(Registros[[#This Row],[idade]]&lt;=25,488.58,IF(Registros[[#This Row],[idade]]&lt;=50,772.77,850.05)))</f>
        <v>488.58</v>
      </c>
      <c r="P6923">
        <f>IF(Registros[[#This Row],[idade]]&lt;18,23.99,IF(Registros[[#This Row],[idade]]&lt;=25,49.9,IF(Registros[[#This Row],[idade]]&lt;=50,145.2,175.45)))</f>
        <v>49.9</v>
      </c>
      <c r="Q6923">
        <v>2</v>
      </c>
      <c r="R6923">
        <v>18</v>
      </c>
      <c r="S6923">
        <v>2</v>
      </c>
      <c r="T6923">
        <v>3</v>
      </c>
      <c r="U6923" t="s">
        <v>2</v>
      </c>
      <c r="V6923" t="s">
        <v>21</v>
      </c>
    </row>
    <row r="6924" spans="1:22" x14ac:dyDescent="0.3">
      <c r="A6924">
        <v>6923</v>
      </c>
      <c r="B6924">
        <v>17488210630</v>
      </c>
      <c r="C6924">
        <v>4</v>
      </c>
      <c r="D6924" s="1">
        <v>36510</v>
      </c>
      <c r="E6924" s="3">
        <f>2023-YEAR(Registros[[#This Row],[data_nascimento]])</f>
        <v>24</v>
      </c>
      <c r="F6924" s="1">
        <v>44137</v>
      </c>
      <c r="G6924" s="1">
        <v>44638</v>
      </c>
      <c r="H6924">
        <v>220</v>
      </c>
      <c r="I6924">
        <v>10</v>
      </c>
      <c r="J6924" s="3">
        <v>1810.3333333333333</v>
      </c>
      <c r="K6924">
        <v>17.399999999999999</v>
      </c>
      <c r="L6924">
        <v>5431</v>
      </c>
      <c r="M6924">
        <v>180</v>
      </c>
      <c r="N6924">
        <v>400</v>
      </c>
      <c r="O6924">
        <f>IF(Registros[[#This Row],[idade]]&lt;18,311.43,IF(Registros[[#This Row],[idade]]&lt;=25,488.58,IF(Registros[[#This Row],[idade]]&lt;=50,772.77,850.05)))</f>
        <v>488.58</v>
      </c>
      <c r="P6924">
        <f>IF(Registros[[#This Row],[idade]]&lt;18,23.99,IF(Registros[[#This Row],[idade]]&lt;=25,49.9,IF(Registros[[#This Row],[idade]]&lt;=50,145.2,175.45)))</f>
        <v>49.9</v>
      </c>
      <c r="Q6924">
        <v>4</v>
      </c>
      <c r="R6924">
        <v>1</v>
      </c>
      <c r="S6924">
        <v>1</v>
      </c>
      <c r="T6924">
        <v>2</v>
      </c>
      <c r="U6924" t="s">
        <v>3</v>
      </c>
      <c r="V6924" t="s">
        <v>20</v>
      </c>
    </row>
    <row r="6925" spans="1:22" x14ac:dyDescent="0.3">
      <c r="A6925">
        <v>6924</v>
      </c>
      <c r="B6925">
        <v>94387312925</v>
      </c>
      <c r="C6925">
        <v>4</v>
      </c>
      <c r="D6925" s="1">
        <v>32716</v>
      </c>
      <c r="E6925" s="3">
        <f>2023-YEAR(Registros[[#This Row],[data_nascimento]])</f>
        <v>34</v>
      </c>
      <c r="F6925" s="1">
        <v>44137</v>
      </c>
      <c r="G6925" s="1">
        <v>44638</v>
      </c>
      <c r="H6925">
        <v>220</v>
      </c>
      <c r="I6925">
        <v>20</v>
      </c>
      <c r="J6925" s="3">
        <v>2278.666666666667</v>
      </c>
      <c r="K6925">
        <v>13.92</v>
      </c>
      <c r="L6925">
        <v>3418</v>
      </c>
      <c r="M6925">
        <v>180</v>
      </c>
      <c r="N6925">
        <v>400</v>
      </c>
      <c r="O6925">
        <f>IF(Registros[[#This Row],[idade]]&lt;18,311.43,IF(Registros[[#This Row],[idade]]&lt;=25,488.58,IF(Registros[[#This Row],[idade]]&lt;=50,772.77,850.05)))</f>
        <v>772.77</v>
      </c>
      <c r="P6925">
        <f>IF(Registros[[#This Row],[idade]]&lt;18,23.99,IF(Registros[[#This Row],[idade]]&lt;=25,49.9,IF(Registros[[#This Row],[idade]]&lt;=50,145.2,175.45)))</f>
        <v>145.19999999999999</v>
      </c>
      <c r="Q6925">
        <v>3</v>
      </c>
      <c r="R6925">
        <v>17</v>
      </c>
      <c r="S6925">
        <v>1</v>
      </c>
      <c r="T6925">
        <v>2</v>
      </c>
      <c r="U6925" t="s">
        <v>3</v>
      </c>
      <c r="V6925" t="s">
        <v>21</v>
      </c>
    </row>
    <row r="6926" spans="1:22" x14ac:dyDescent="0.3">
      <c r="A6926">
        <v>6925</v>
      </c>
      <c r="B6926">
        <v>20261258845</v>
      </c>
      <c r="C6926">
        <v>4</v>
      </c>
      <c r="D6926" s="1">
        <v>33324</v>
      </c>
      <c r="E6926" s="3">
        <f>2023-YEAR(Registros[[#This Row],[data_nascimento]])</f>
        <v>32</v>
      </c>
      <c r="F6926" s="1">
        <v>44137</v>
      </c>
      <c r="G6926" s="1">
        <v>44638</v>
      </c>
      <c r="H6926">
        <v>220</v>
      </c>
      <c r="I6926">
        <v>15</v>
      </c>
      <c r="J6926" s="3">
        <v>2420</v>
      </c>
      <c r="K6926">
        <v>31.32</v>
      </c>
      <c r="L6926">
        <v>4840</v>
      </c>
      <c r="M6926">
        <v>180</v>
      </c>
      <c r="N6926">
        <v>400</v>
      </c>
      <c r="O6926">
        <f>IF(Registros[[#This Row],[idade]]&lt;18,311.43,IF(Registros[[#This Row],[idade]]&lt;=25,488.58,IF(Registros[[#This Row],[idade]]&lt;=50,772.77,850.05)))</f>
        <v>772.77</v>
      </c>
      <c r="P6926">
        <f>IF(Registros[[#This Row],[idade]]&lt;18,23.99,IF(Registros[[#This Row],[idade]]&lt;=25,49.9,IF(Registros[[#This Row],[idade]]&lt;=50,145.2,175.45)))</f>
        <v>145.19999999999999</v>
      </c>
      <c r="Q6926">
        <v>5</v>
      </c>
      <c r="R6926">
        <v>3</v>
      </c>
      <c r="S6926">
        <v>1</v>
      </c>
      <c r="T6926">
        <v>3</v>
      </c>
      <c r="U6926" t="s">
        <v>2</v>
      </c>
      <c r="V6926" t="s">
        <v>21</v>
      </c>
    </row>
    <row r="6927" spans="1:22" x14ac:dyDescent="0.3">
      <c r="A6927">
        <v>6926</v>
      </c>
      <c r="B6927">
        <v>60656691107</v>
      </c>
      <c r="C6927">
        <v>5</v>
      </c>
      <c r="D6927" s="1">
        <v>30642</v>
      </c>
      <c r="E6927" s="3">
        <f>2023-YEAR(Registros[[#This Row],[data_nascimento]])</f>
        <v>40</v>
      </c>
      <c r="F6927" s="1">
        <v>44137</v>
      </c>
      <c r="G6927" s="1">
        <v>44638</v>
      </c>
      <c r="H6927">
        <v>220</v>
      </c>
      <c r="I6927">
        <v>11</v>
      </c>
      <c r="J6927" s="3">
        <v>2085.9666666666667</v>
      </c>
      <c r="K6927">
        <v>17.399999999999999</v>
      </c>
      <c r="L6927">
        <v>5689</v>
      </c>
      <c r="M6927">
        <v>180</v>
      </c>
      <c r="N6927">
        <v>400</v>
      </c>
      <c r="O6927">
        <f>IF(Registros[[#This Row],[idade]]&lt;18,311.43,IF(Registros[[#This Row],[idade]]&lt;=25,488.58,IF(Registros[[#This Row],[idade]]&lt;=50,772.77,850.05)))</f>
        <v>772.77</v>
      </c>
      <c r="P6927">
        <f>IF(Registros[[#This Row],[idade]]&lt;18,23.99,IF(Registros[[#This Row],[idade]]&lt;=25,49.9,IF(Registros[[#This Row],[idade]]&lt;=50,145.2,175.45)))</f>
        <v>145.19999999999999</v>
      </c>
      <c r="Q6927">
        <v>1</v>
      </c>
      <c r="R6927">
        <v>18</v>
      </c>
      <c r="S6927">
        <v>3</v>
      </c>
      <c r="T6927">
        <v>1</v>
      </c>
      <c r="U6927" t="s">
        <v>2</v>
      </c>
      <c r="V6927" t="s">
        <v>21</v>
      </c>
    </row>
    <row r="6928" spans="1:22" x14ac:dyDescent="0.3">
      <c r="A6928">
        <v>6927</v>
      </c>
      <c r="B6928">
        <v>50814727695</v>
      </c>
      <c r="C6928">
        <v>4</v>
      </c>
      <c r="D6928" s="1">
        <v>29486</v>
      </c>
      <c r="E6928" s="3">
        <f>2023-YEAR(Registros[[#This Row],[data_nascimento]])</f>
        <v>43</v>
      </c>
      <c r="F6928" s="1">
        <v>44137</v>
      </c>
      <c r="G6928" s="1">
        <v>44638</v>
      </c>
      <c r="H6928">
        <v>220</v>
      </c>
      <c r="I6928">
        <v>2</v>
      </c>
      <c r="J6928" s="3">
        <v>134.73333333333332</v>
      </c>
      <c r="K6928">
        <v>20.88</v>
      </c>
      <c r="L6928">
        <v>2021</v>
      </c>
      <c r="M6928">
        <v>180</v>
      </c>
      <c r="N6928">
        <v>400</v>
      </c>
      <c r="O6928">
        <f>IF(Registros[[#This Row],[idade]]&lt;18,311.43,IF(Registros[[#This Row],[idade]]&lt;=25,488.58,IF(Registros[[#This Row],[idade]]&lt;=50,772.77,850.05)))</f>
        <v>772.77</v>
      </c>
      <c r="P6928">
        <f>IF(Registros[[#This Row],[idade]]&lt;18,23.99,IF(Registros[[#This Row],[idade]]&lt;=25,49.9,IF(Registros[[#This Row],[idade]]&lt;=50,145.2,175.45)))</f>
        <v>145.19999999999999</v>
      </c>
      <c r="Q6928">
        <v>3</v>
      </c>
      <c r="R6928">
        <v>14</v>
      </c>
      <c r="S6928">
        <v>3</v>
      </c>
      <c r="T6928">
        <v>2</v>
      </c>
      <c r="U6928" t="s">
        <v>3</v>
      </c>
      <c r="V6928" t="s">
        <v>21</v>
      </c>
    </row>
    <row r="6929" spans="1:22" x14ac:dyDescent="0.3">
      <c r="A6929">
        <v>6928</v>
      </c>
      <c r="B6929">
        <v>89182569649</v>
      </c>
      <c r="C6929">
        <v>4</v>
      </c>
      <c r="D6929" s="1">
        <v>37666</v>
      </c>
      <c r="E6929" s="3">
        <f>2023-YEAR(Registros[[#This Row],[data_nascimento]])</f>
        <v>20</v>
      </c>
      <c r="F6929" s="1">
        <v>44137</v>
      </c>
      <c r="G6929" s="1">
        <v>44638</v>
      </c>
      <c r="H6929">
        <v>220</v>
      </c>
      <c r="I6929">
        <v>2</v>
      </c>
      <c r="J6929" s="3">
        <v>125.86666666666666</v>
      </c>
      <c r="K6929">
        <v>24.36</v>
      </c>
      <c r="L6929">
        <v>1888</v>
      </c>
      <c r="M6929">
        <v>180</v>
      </c>
      <c r="N6929">
        <v>400</v>
      </c>
      <c r="O6929">
        <f>IF(Registros[[#This Row],[idade]]&lt;18,311.43,IF(Registros[[#This Row],[idade]]&lt;=25,488.58,IF(Registros[[#This Row],[idade]]&lt;=50,772.77,850.05)))</f>
        <v>488.58</v>
      </c>
      <c r="P6929">
        <f>IF(Registros[[#This Row],[idade]]&lt;18,23.99,IF(Registros[[#This Row],[idade]]&lt;=25,49.9,IF(Registros[[#This Row],[idade]]&lt;=50,145.2,175.45)))</f>
        <v>49.9</v>
      </c>
      <c r="Q6929">
        <v>1</v>
      </c>
      <c r="R6929">
        <v>26</v>
      </c>
      <c r="S6929">
        <v>2</v>
      </c>
      <c r="T6929">
        <v>1</v>
      </c>
      <c r="U6929" t="s">
        <v>3</v>
      </c>
      <c r="V6929" t="s">
        <v>19</v>
      </c>
    </row>
    <row r="6930" spans="1:22" x14ac:dyDescent="0.3">
      <c r="A6930">
        <v>6929</v>
      </c>
      <c r="B6930">
        <v>41808738271</v>
      </c>
      <c r="C6930">
        <v>6</v>
      </c>
      <c r="D6930" s="1">
        <v>28730</v>
      </c>
      <c r="E6930" s="3">
        <f>2023-YEAR(Registros[[#This Row],[data_nascimento]])</f>
        <v>45</v>
      </c>
      <c r="F6930" s="1">
        <v>44137</v>
      </c>
      <c r="H6930">
        <v>220</v>
      </c>
      <c r="I6930">
        <v>17</v>
      </c>
      <c r="J6930" s="3">
        <v>1184.9000000000001</v>
      </c>
      <c r="K6930">
        <v>6.96</v>
      </c>
      <c r="L6930">
        <v>2091</v>
      </c>
      <c r="M6930">
        <v>180</v>
      </c>
      <c r="N6930">
        <v>400</v>
      </c>
      <c r="O6930">
        <f>IF(Registros[[#This Row],[idade]]&lt;18,311.43,IF(Registros[[#This Row],[idade]]&lt;=25,488.58,IF(Registros[[#This Row],[idade]]&lt;=50,772.77,850.05)))</f>
        <v>772.77</v>
      </c>
      <c r="P6930">
        <f>IF(Registros[[#This Row],[idade]]&lt;18,23.99,IF(Registros[[#This Row],[idade]]&lt;=25,49.9,IF(Registros[[#This Row],[idade]]&lt;=50,145.2,175.45)))</f>
        <v>145.19999999999999</v>
      </c>
      <c r="Q6930">
        <v>1</v>
      </c>
      <c r="R6930">
        <v>4</v>
      </c>
      <c r="T6930">
        <v>3</v>
      </c>
      <c r="U6930" t="s">
        <v>2</v>
      </c>
      <c r="V6930" t="s">
        <v>22</v>
      </c>
    </row>
    <row r="6931" spans="1:22" x14ac:dyDescent="0.3">
      <c r="A6931">
        <v>6930</v>
      </c>
      <c r="B6931">
        <v>71760575962</v>
      </c>
      <c r="C6931">
        <v>4</v>
      </c>
      <c r="D6931" s="1">
        <v>28768</v>
      </c>
      <c r="E6931" s="3">
        <f>2023-YEAR(Registros[[#This Row],[data_nascimento]])</f>
        <v>45</v>
      </c>
      <c r="F6931" s="1">
        <v>44137</v>
      </c>
      <c r="H6931">
        <v>220</v>
      </c>
      <c r="I6931">
        <v>8</v>
      </c>
      <c r="J6931" s="3">
        <v>408.8</v>
      </c>
      <c r="K6931">
        <v>34.799999999999997</v>
      </c>
      <c r="L6931">
        <v>1533</v>
      </c>
      <c r="M6931">
        <v>180</v>
      </c>
      <c r="N6931">
        <v>400</v>
      </c>
      <c r="O6931">
        <f>IF(Registros[[#This Row],[idade]]&lt;18,311.43,IF(Registros[[#This Row],[idade]]&lt;=25,488.58,IF(Registros[[#This Row],[idade]]&lt;=50,772.77,850.05)))</f>
        <v>772.77</v>
      </c>
      <c r="P6931">
        <f>IF(Registros[[#This Row],[idade]]&lt;18,23.99,IF(Registros[[#This Row],[idade]]&lt;=25,49.9,IF(Registros[[#This Row],[idade]]&lt;=50,145.2,175.45)))</f>
        <v>145.19999999999999</v>
      </c>
      <c r="Q6931">
        <v>5</v>
      </c>
      <c r="R6931">
        <v>19</v>
      </c>
      <c r="T6931">
        <v>2</v>
      </c>
      <c r="U6931" t="s">
        <v>3</v>
      </c>
      <c r="V6931" t="s">
        <v>20</v>
      </c>
    </row>
    <row r="6932" spans="1:22" x14ac:dyDescent="0.3">
      <c r="A6932">
        <v>6931</v>
      </c>
      <c r="B6932">
        <v>85725883824</v>
      </c>
      <c r="C6932">
        <v>6</v>
      </c>
      <c r="D6932" s="1">
        <v>36102</v>
      </c>
      <c r="E6932" s="3">
        <f>2023-YEAR(Registros[[#This Row],[data_nascimento]])</f>
        <v>25</v>
      </c>
      <c r="F6932" s="1">
        <v>44137</v>
      </c>
      <c r="H6932">
        <v>220</v>
      </c>
      <c r="I6932">
        <v>13</v>
      </c>
      <c r="J6932" s="3">
        <v>903.5</v>
      </c>
      <c r="K6932">
        <v>26.1</v>
      </c>
      <c r="L6932">
        <v>2085</v>
      </c>
      <c r="M6932">
        <v>180</v>
      </c>
      <c r="N6932">
        <v>400</v>
      </c>
      <c r="O6932">
        <f>IF(Registros[[#This Row],[idade]]&lt;18,311.43,IF(Registros[[#This Row],[idade]]&lt;=25,488.58,IF(Registros[[#This Row],[idade]]&lt;=50,772.77,850.05)))</f>
        <v>488.58</v>
      </c>
      <c r="P6932">
        <f>IF(Registros[[#This Row],[idade]]&lt;18,23.99,IF(Registros[[#This Row],[idade]]&lt;=25,49.9,IF(Registros[[#This Row],[idade]]&lt;=50,145.2,175.45)))</f>
        <v>49.9</v>
      </c>
      <c r="Q6932">
        <v>4</v>
      </c>
      <c r="R6932">
        <v>2</v>
      </c>
      <c r="T6932">
        <v>3</v>
      </c>
      <c r="U6932" t="s">
        <v>3</v>
      </c>
      <c r="V6932" t="s">
        <v>20</v>
      </c>
    </row>
    <row r="6933" spans="1:22" x14ac:dyDescent="0.3">
      <c r="A6933">
        <v>6932</v>
      </c>
      <c r="B6933">
        <v>55236112255</v>
      </c>
      <c r="C6933">
        <v>5</v>
      </c>
      <c r="D6933" s="1">
        <v>35341</v>
      </c>
      <c r="E6933" s="3">
        <f>2023-YEAR(Registros[[#This Row],[data_nascimento]])</f>
        <v>27</v>
      </c>
      <c r="F6933" s="1">
        <v>44137</v>
      </c>
      <c r="H6933">
        <v>220</v>
      </c>
      <c r="I6933">
        <v>6</v>
      </c>
      <c r="J6933" s="3">
        <v>308.59999999999997</v>
      </c>
      <c r="K6933">
        <v>1.74</v>
      </c>
      <c r="L6933">
        <v>1543</v>
      </c>
      <c r="M6933">
        <v>180</v>
      </c>
      <c r="N6933">
        <v>400</v>
      </c>
      <c r="O6933">
        <f>IF(Registros[[#This Row],[idade]]&lt;18,311.43,IF(Registros[[#This Row],[idade]]&lt;=25,488.58,IF(Registros[[#This Row],[idade]]&lt;=50,772.77,850.05)))</f>
        <v>772.77</v>
      </c>
      <c r="P6933">
        <f>IF(Registros[[#This Row],[idade]]&lt;18,23.99,IF(Registros[[#This Row],[idade]]&lt;=25,49.9,IF(Registros[[#This Row],[idade]]&lt;=50,145.2,175.45)))</f>
        <v>145.19999999999999</v>
      </c>
      <c r="Q6933">
        <v>3</v>
      </c>
      <c r="R6933">
        <v>20</v>
      </c>
      <c r="T6933">
        <v>3</v>
      </c>
      <c r="U6933" t="s">
        <v>3</v>
      </c>
      <c r="V6933" t="s">
        <v>21</v>
      </c>
    </row>
    <row r="6934" spans="1:22" x14ac:dyDescent="0.3">
      <c r="A6934">
        <v>6933</v>
      </c>
      <c r="B6934">
        <v>14038171523</v>
      </c>
      <c r="C6934">
        <v>7</v>
      </c>
      <c r="D6934" s="1">
        <v>31571</v>
      </c>
      <c r="E6934" s="3">
        <f>2023-YEAR(Registros[[#This Row],[data_nascimento]])</f>
        <v>37</v>
      </c>
      <c r="F6934" s="1">
        <v>44137</v>
      </c>
      <c r="H6934">
        <v>220</v>
      </c>
      <c r="I6934">
        <v>15</v>
      </c>
      <c r="J6934" s="3">
        <v>696.5</v>
      </c>
      <c r="K6934">
        <v>10.44</v>
      </c>
      <c r="L6934">
        <v>1393</v>
      </c>
      <c r="M6934">
        <v>180</v>
      </c>
      <c r="N6934">
        <v>400</v>
      </c>
      <c r="O6934">
        <f>IF(Registros[[#This Row],[idade]]&lt;18,311.43,IF(Registros[[#This Row],[idade]]&lt;=25,488.58,IF(Registros[[#This Row],[idade]]&lt;=50,772.77,850.05)))</f>
        <v>772.77</v>
      </c>
      <c r="P6934">
        <f>IF(Registros[[#This Row],[idade]]&lt;18,23.99,IF(Registros[[#This Row],[idade]]&lt;=25,49.9,IF(Registros[[#This Row],[idade]]&lt;=50,145.2,175.45)))</f>
        <v>145.19999999999999</v>
      </c>
      <c r="Q6934">
        <v>3</v>
      </c>
      <c r="R6934">
        <v>13</v>
      </c>
      <c r="T6934">
        <v>3</v>
      </c>
      <c r="U6934" t="s">
        <v>3</v>
      </c>
      <c r="V6934" t="s">
        <v>19</v>
      </c>
    </row>
    <row r="6935" spans="1:22" x14ac:dyDescent="0.3">
      <c r="A6935">
        <v>6934</v>
      </c>
      <c r="B6935">
        <v>16468427788</v>
      </c>
      <c r="C6935">
        <v>7</v>
      </c>
      <c r="D6935" s="1">
        <v>30715</v>
      </c>
      <c r="E6935" s="3">
        <f>2023-YEAR(Registros[[#This Row],[data_nascimento]])</f>
        <v>39</v>
      </c>
      <c r="F6935" s="1">
        <v>44137</v>
      </c>
      <c r="H6935">
        <v>220</v>
      </c>
      <c r="I6935">
        <v>14</v>
      </c>
      <c r="J6935" s="3">
        <v>917.4666666666667</v>
      </c>
      <c r="K6935">
        <v>10.44</v>
      </c>
      <c r="L6935">
        <v>1966</v>
      </c>
      <c r="M6935">
        <v>180</v>
      </c>
      <c r="N6935">
        <v>400</v>
      </c>
      <c r="O6935">
        <f>IF(Registros[[#This Row],[idade]]&lt;18,311.43,IF(Registros[[#This Row],[idade]]&lt;=25,488.58,IF(Registros[[#This Row],[idade]]&lt;=50,772.77,850.05)))</f>
        <v>772.77</v>
      </c>
      <c r="P6935">
        <f>IF(Registros[[#This Row],[idade]]&lt;18,23.99,IF(Registros[[#This Row],[idade]]&lt;=25,49.9,IF(Registros[[#This Row],[idade]]&lt;=50,145.2,175.45)))</f>
        <v>145.19999999999999</v>
      </c>
      <c r="Q6935">
        <v>3</v>
      </c>
      <c r="R6935">
        <v>3</v>
      </c>
      <c r="T6935">
        <v>1</v>
      </c>
      <c r="U6935" t="s">
        <v>3</v>
      </c>
      <c r="V6935" t="s">
        <v>19</v>
      </c>
    </row>
    <row r="6936" spans="1:22" x14ac:dyDescent="0.3">
      <c r="A6936">
        <v>6935</v>
      </c>
      <c r="B6936">
        <v>43469474852</v>
      </c>
      <c r="C6936">
        <v>4</v>
      </c>
      <c r="D6936" s="1">
        <v>33902</v>
      </c>
      <c r="E6936" s="3">
        <f>2023-YEAR(Registros[[#This Row],[data_nascimento]])</f>
        <v>31</v>
      </c>
      <c r="F6936" s="1">
        <v>44137</v>
      </c>
      <c r="G6936" s="1">
        <v>44638</v>
      </c>
      <c r="H6936">
        <v>220</v>
      </c>
      <c r="I6936">
        <v>4</v>
      </c>
      <c r="J6936" s="3">
        <v>203.6</v>
      </c>
      <c r="K6936">
        <v>33.06</v>
      </c>
      <c r="L6936">
        <v>1527</v>
      </c>
      <c r="M6936">
        <v>180</v>
      </c>
      <c r="N6936">
        <v>400</v>
      </c>
      <c r="O6936">
        <f>IF(Registros[[#This Row],[idade]]&lt;18,311.43,IF(Registros[[#This Row],[idade]]&lt;=25,488.58,IF(Registros[[#This Row],[idade]]&lt;=50,772.77,850.05)))</f>
        <v>772.77</v>
      </c>
      <c r="P6936">
        <f>IF(Registros[[#This Row],[idade]]&lt;18,23.99,IF(Registros[[#This Row],[idade]]&lt;=25,49.9,IF(Registros[[#This Row],[idade]]&lt;=50,145.2,175.45)))</f>
        <v>145.19999999999999</v>
      </c>
      <c r="Q6936">
        <v>3</v>
      </c>
      <c r="R6936">
        <v>24</v>
      </c>
      <c r="S6936">
        <v>3</v>
      </c>
      <c r="T6936">
        <v>3</v>
      </c>
      <c r="U6936" t="s">
        <v>2</v>
      </c>
      <c r="V6936" t="s">
        <v>22</v>
      </c>
    </row>
    <row r="6937" spans="1:22" x14ac:dyDescent="0.3">
      <c r="A6937">
        <v>6936</v>
      </c>
      <c r="B6937">
        <v>96318733411</v>
      </c>
      <c r="C6937">
        <v>4</v>
      </c>
      <c r="D6937" s="1">
        <v>32551</v>
      </c>
      <c r="E6937" s="3">
        <f>2023-YEAR(Registros[[#This Row],[data_nascimento]])</f>
        <v>34</v>
      </c>
      <c r="F6937" s="1">
        <v>44137</v>
      </c>
      <c r="G6937" s="1">
        <v>44638</v>
      </c>
      <c r="H6937">
        <v>220</v>
      </c>
      <c r="I6937">
        <v>15</v>
      </c>
      <c r="J6937" s="3">
        <v>905</v>
      </c>
      <c r="K6937">
        <v>34.799999999999997</v>
      </c>
      <c r="L6937">
        <v>1810</v>
      </c>
      <c r="M6937">
        <v>180</v>
      </c>
      <c r="N6937">
        <v>400</v>
      </c>
      <c r="O6937">
        <f>IF(Registros[[#This Row],[idade]]&lt;18,311.43,IF(Registros[[#This Row],[idade]]&lt;=25,488.58,IF(Registros[[#This Row],[idade]]&lt;=50,772.77,850.05)))</f>
        <v>772.77</v>
      </c>
      <c r="P6937">
        <f>IF(Registros[[#This Row],[idade]]&lt;18,23.99,IF(Registros[[#This Row],[idade]]&lt;=25,49.9,IF(Registros[[#This Row],[idade]]&lt;=50,145.2,175.45)))</f>
        <v>145.19999999999999</v>
      </c>
      <c r="Q6937">
        <v>5</v>
      </c>
      <c r="R6937">
        <v>16</v>
      </c>
      <c r="S6937">
        <v>1</v>
      </c>
      <c r="T6937">
        <v>3</v>
      </c>
      <c r="U6937" t="s">
        <v>3</v>
      </c>
      <c r="V6937" t="s">
        <v>21</v>
      </c>
    </row>
    <row r="6938" spans="1:22" x14ac:dyDescent="0.3">
      <c r="A6938">
        <v>6937</v>
      </c>
      <c r="B6938">
        <v>54390979436</v>
      </c>
      <c r="C6938">
        <v>5</v>
      </c>
      <c r="D6938" s="1">
        <v>31858</v>
      </c>
      <c r="E6938" s="3">
        <f>2023-YEAR(Registros[[#This Row],[data_nascimento]])</f>
        <v>36</v>
      </c>
      <c r="F6938" s="1">
        <v>44142</v>
      </c>
      <c r="H6938">
        <v>220</v>
      </c>
      <c r="I6938">
        <v>15</v>
      </c>
      <c r="J6938" s="3">
        <v>1791</v>
      </c>
      <c r="K6938">
        <v>13.92</v>
      </c>
      <c r="L6938">
        <v>3582</v>
      </c>
      <c r="M6938">
        <f>Registros[[#This Row],[salario]]*0.06</f>
        <v>214.92</v>
      </c>
      <c r="N6938">
        <f>Registros[[#This Row],[salario]]*5%</f>
        <v>179.10000000000002</v>
      </c>
      <c r="O6938">
        <f>IF(Registros[[#This Row],[idade]]&lt;18,311.43,IF(Registros[[#This Row],[idade]]&lt;=25,488.58,IF(Registros[[#This Row],[idade]]&lt;=50,772.77,850.05)))</f>
        <v>772.77</v>
      </c>
      <c r="P6938">
        <f>IF(Registros[[#This Row],[idade]]&lt;18,23.99,IF(Registros[[#This Row],[idade]]&lt;=25,49.9,IF(Registros[[#This Row],[idade]]&lt;=50,145.2,175.45)))</f>
        <v>145.19999999999999</v>
      </c>
      <c r="Q6938">
        <v>5</v>
      </c>
      <c r="R6938">
        <v>5</v>
      </c>
      <c r="T6938">
        <v>3</v>
      </c>
      <c r="U6938" t="s">
        <v>2</v>
      </c>
      <c r="V6938" t="s">
        <v>19</v>
      </c>
    </row>
    <row r="6939" spans="1:22" x14ac:dyDescent="0.3">
      <c r="A6939">
        <v>6938</v>
      </c>
      <c r="B6939">
        <v>36644844291</v>
      </c>
      <c r="C6939">
        <v>4</v>
      </c>
      <c r="D6939" s="1">
        <v>32870</v>
      </c>
      <c r="E6939" s="3">
        <f>2023-YEAR(Registros[[#This Row],[data_nascimento]])</f>
        <v>34</v>
      </c>
      <c r="F6939" s="1">
        <v>44142</v>
      </c>
      <c r="H6939">
        <v>220</v>
      </c>
      <c r="I6939">
        <v>13</v>
      </c>
      <c r="J6939" s="3">
        <v>3158.5666666666666</v>
      </c>
      <c r="K6939">
        <v>24.36</v>
      </c>
      <c r="L6939">
        <v>7289</v>
      </c>
      <c r="M6939">
        <f>Registros[[#This Row],[salario]]*0.06</f>
        <v>437.34</v>
      </c>
      <c r="N6939">
        <f>Registros[[#This Row],[salario]]*5%</f>
        <v>364.45000000000005</v>
      </c>
      <c r="O6939">
        <f>IF(Registros[[#This Row],[idade]]&lt;18,311.43,IF(Registros[[#This Row],[idade]]&lt;=25,488.58,IF(Registros[[#This Row],[idade]]&lt;=50,772.77,850.05)))</f>
        <v>772.77</v>
      </c>
      <c r="P6939">
        <f>IF(Registros[[#This Row],[idade]]&lt;18,23.99,IF(Registros[[#This Row],[idade]]&lt;=25,49.9,IF(Registros[[#This Row],[idade]]&lt;=50,145.2,175.45)))</f>
        <v>145.19999999999999</v>
      </c>
      <c r="Q6939">
        <v>3</v>
      </c>
      <c r="R6939">
        <v>20</v>
      </c>
      <c r="T6939">
        <v>1</v>
      </c>
      <c r="U6939" t="s">
        <v>3</v>
      </c>
      <c r="V6939" t="s">
        <v>18</v>
      </c>
    </row>
    <row r="6940" spans="1:22" x14ac:dyDescent="0.3">
      <c r="A6940">
        <v>6939</v>
      </c>
      <c r="B6940">
        <v>26183896957</v>
      </c>
      <c r="C6940">
        <v>6</v>
      </c>
      <c r="D6940" s="1">
        <v>31468</v>
      </c>
      <c r="E6940" s="3">
        <f>2023-YEAR(Registros[[#This Row],[data_nascimento]])</f>
        <v>37</v>
      </c>
      <c r="F6940" s="1">
        <v>44142</v>
      </c>
      <c r="H6940">
        <v>220</v>
      </c>
      <c r="I6940">
        <v>16</v>
      </c>
      <c r="J6940" s="3">
        <v>2446.9333333333334</v>
      </c>
      <c r="K6940">
        <v>6.96</v>
      </c>
      <c r="L6940">
        <v>4588</v>
      </c>
      <c r="M6940">
        <f>Registros[[#This Row],[salario]]*0.06</f>
        <v>275.27999999999997</v>
      </c>
      <c r="N6940">
        <f>Registros[[#This Row],[salario]]*5%</f>
        <v>229.4</v>
      </c>
      <c r="O6940">
        <f>IF(Registros[[#This Row],[idade]]&lt;18,311.43,IF(Registros[[#This Row],[idade]]&lt;=25,488.58,IF(Registros[[#This Row],[idade]]&lt;=50,772.77,850.05)))</f>
        <v>772.77</v>
      </c>
      <c r="P6940">
        <f>IF(Registros[[#This Row],[idade]]&lt;18,23.99,IF(Registros[[#This Row],[idade]]&lt;=25,49.9,IF(Registros[[#This Row],[idade]]&lt;=50,145.2,175.45)))</f>
        <v>145.19999999999999</v>
      </c>
      <c r="Q6940">
        <v>3</v>
      </c>
      <c r="R6940">
        <v>21</v>
      </c>
      <c r="T6940">
        <v>1</v>
      </c>
      <c r="U6940" t="s">
        <v>3</v>
      </c>
      <c r="V6940" t="s">
        <v>20</v>
      </c>
    </row>
    <row r="6941" spans="1:22" x14ac:dyDescent="0.3">
      <c r="A6941">
        <v>6940</v>
      </c>
      <c r="B6941">
        <v>89670262631</v>
      </c>
      <c r="C6941">
        <v>5</v>
      </c>
      <c r="D6941" s="1">
        <v>35195</v>
      </c>
      <c r="E6941" s="3">
        <f>2023-YEAR(Registros[[#This Row],[data_nascimento]])</f>
        <v>27</v>
      </c>
      <c r="F6941" s="1">
        <v>44142</v>
      </c>
      <c r="H6941">
        <v>220</v>
      </c>
      <c r="I6941">
        <v>1</v>
      </c>
      <c r="J6941" s="3">
        <v>135.63333333333333</v>
      </c>
      <c r="K6941">
        <v>24.36</v>
      </c>
      <c r="L6941">
        <v>4069</v>
      </c>
      <c r="M6941">
        <f>Registros[[#This Row],[salario]]*0.06</f>
        <v>244.14</v>
      </c>
      <c r="N6941">
        <f>Registros[[#This Row],[salario]]*5%</f>
        <v>203.45000000000002</v>
      </c>
      <c r="O6941">
        <f>IF(Registros[[#This Row],[idade]]&lt;18,311.43,IF(Registros[[#This Row],[idade]]&lt;=25,488.58,IF(Registros[[#This Row],[idade]]&lt;=50,772.77,850.05)))</f>
        <v>772.77</v>
      </c>
      <c r="P6941">
        <f>IF(Registros[[#This Row],[idade]]&lt;18,23.99,IF(Registros[[#This Row],[idade]]&lt;=25,49.9,IF(Registros[[#This Row],[idade]]&lt;=50,145.2,175.45)))</f>
        <v>145.19999999999999</v>
      </c>
      <c r="Q6941">
        <v>1</v>
      </c>
      <c r="R6941">
        <v>3</v>
      </c>
      <c r="T6941">
        <v>3</v>
      </c>
      <c r="U6941" t="s">
        <v>3</v>
      </c>
      <c r="V6941" t="s">
        <v>21</v>
      </c>
    </row>
    <row r="6942" spans="1:22" x14ac:dyDescent="0.3">
      <c r="A6942">
        <v>6941</v>
      </c>
      <c r="B6942">
        <v>55508175690</v>
      </c>
      <c r="C6942">
        <v>6</v>
      </c>
      <c r="D6942" s="1">
        <v>33817</v>
      </c>
      <c r="E6942" s="3">
        <f>2023-YEAR(Registros[[#This Row],[data_nascimento]])</f>
        <v>31</v>
      </c>
      <c r="F6942" s="1">
        <v>44142</v>
      </c>
      <c r="H6942">
        <v>220</v>
      </c>
      <c r="I6942">
        <v>16</v>
      </c>
      <c r="J6942" s="3">
        <v>2677.3333333333335</v>
      </c>
      <c r="K6942">
        <v>5.22</v>
      </c>
      <c r="L6942">
        <v>5020</v>
      </c>
      <c r="M6942">
        <f>Registros[[#This Row],[salario]]*0.06</f>
        <v>301.2</v>
      </c>
      <c r="N6942">
        <f>Registros[[#This Row],[salario]]*5%</f>
        <v>251</v>
      </c>
      <c r="O6942">
        <f>IF(Registros[[#This Row],[idade]]&lt;18,311.43,IF(Registros[[#This Row],[idade]]&lt;=25,488.58,IF(Registros[[#This Row],[idade]]&lt;=50,772.77,850.05)))</f>
        <v>772.77</v>
      </c>
      <c r="P6942">
        <f>IF(Registros[[#This Row],[idade]]&lt;18,23.99,IF(Registros[[#This Row],[idade]]&lt;=25,49.9,IF(Registros[[#This Row],[idade]]&lt;=50,145.2,175.45)))</f>
        <v>145.19999999999999</v>
      </c>
      <c r="Q6942">
        <v>2</v>
      </c>
      <c r="R6942">
        <v>3</v>
      </c>
      <c r="T6942">
        <v>1</v>
      </c>
      <c r="U6942" t="s">
        <v>3</v>
      </c>
      <c r="V6942" t="s">
        <v>20</v>
      </c>
    </row>
    <row r="6943" spans="1:22" x14ac:dyDescent="0.3">
      <c r="A6943">
        <v>6942</v>
      </c>
      <c r="B6943">
        <v>69174955063</v>
      </c>
      <c r="C6943">
        <v>5</v>
      </c>
      <c r="D6943" s="1">
        <v>27865</v>
      </c>
      <c r="E6943" s="3">
        <f>2023-YEAR(Registros[[#This Row],[data_nascimento]])</f>
        <v>47</v>
      </c>
      <c r="F6943" s="1">
        <v>44142</v>
      </c>
      <c r="H6943">
        <v>220</v>
      </c>
      <c r="I6943">
        <v>9</v>
      </c>
      <c r="J6943" s="3">
        <v>1461</v>
      </c>
      <c r="K6943">
        <v>17.399999999999999</v>
      </c>
      <c r="L6943">
        <v>4870</v>
      </c>
      <c r="M6943">
        <f>Registros[[#This Row],[salario]]*0.06</f>
        <v>292.2</v>
      </c>
      <c r="N6943">
        <f>Registros[[#This Row],[salario]]*5%</f>
        <v>243.5</v>
      </c>
      <c r="O6943">
        <f>IF(Registros[[#This Row],[idade]]&lt;18,311.43,IF(Registros[[#This Row],[idade]]&lt;=25,488.58,IF(Registros[[#This Row],[idade]]&lt;=50,772.77,850.05)))</f>
        <v>772.77</v>
      </c>
      <c r="P6943">
        <f>IF(Registros[[#This Row],[idade]]&lt;18,23.99,IF(Registros[[#This Row],[idade]]&lt;=25,49.9,IF(Registros[[#This Row],[idade]]&lt;=50,145.2,175.45)))</f>
        <v>145.19999999999999</v>
      </c>
      <c r="Q6943">
        <v>2</v>
      </c>
      <c r="R6943">
        <v>12</v>
      </c>
      <c r="T6943">
        <v>3</v>
      </c>
      <c r="U6943" t="s">
        <v>2</v>
      </c>
      <c r="V6943" t="s">
        <v>18</v>
      </c>
    </row>
    <row r="6944" spans="1:22" x14ac:dyDescent="0.3">
      <c r="A6944">
        <v>6943</v>
      </c>
      <c r="B6944">
        <v>36854942290</v>
      </c>
      <c r="C6944">
        <v>7</v>
      </c>
      <c r="D6944" s="1">
        <v>36373</v>
      </c>
      <c r="E6944" s="3">
        <f>2023-YEAR(Registros[[#This Row],[data_nascimento]])</f>
        <v>24</v>
      </c>
      <c r="F6944" s="1">
        <v>44142</v>
      </c>
      <c r="G6944" s="1">
        <v>44176</v>
      </c>
      <c r="H6944">
        <v>220</v>
      </c>
      <c r="I6944">
        <v>13</v>
      </c>
      <c r="J6944" s="3">
        <v>813.36666666666667</v>
      </c>
      <c r="K6944">
        <v>5.22</v>
      </c>
      <c r="L6944">
        <v>1877</v>
      </c>
      <c r="M6944">
        <f>Registros[[#This Row],[salario]]*0.06</f>
        <v>112.61999999999999</v>
      </c>
      <c r="N6944">
        <f>Registros[[#This Row],[salario]]*5%</f>
        <v>93.850000000000009</v>
      </c>
      <c r="O6944">
        <f>IF(Registros[[#This Row],[idade]]&lt;18,311.43,IF(Registros[[#This Row],[idade]]&lt;=25,488.58,IF(Registros[[#This Row],[idade]]&lt;=50,772.77,850.05)))</f>
        <v>488.58</v>
      </c>
      <c r="P6944">
        <f>IF(Registros[[#This Row],[idade]]&lt;18,23.99,IF(Registros[[#This Row],[idade]]&lt;=25,49.9,IF(Registros[[#This Row],[idade]]&lt;=50,145.2,175.45)))</f>
        <v>49.9</v>
      </c>
      <c r="Q6944">
        <v>5</v>
      </c>
      <c r="R6944">
        <v>12</v>
      </c>
      <c r="S6944">
        <v>1</v>
      </c>
      <c r="T6944">
        <v>3</v>
      </c>
      <c r="U6944" t="s">
        <v>3</v>
      </c>
      <c r="V6944" t="s">
        <v>18</v>
      </c>
    </row>
    <row r="6945" spans="1:22" x14ac:dyDescent="0.3">
      <c r="A6945">
        <v>6944</v>
      </c>
      <c r="B6945">
        <v>97560018616</v>
      </c>
      <c r="C6945">
        <v>7</v>
      </c>
      <c r="D6945" s="1">
        <v>39314</v>
      </c>
      <c r="E6945" s="3">
        <f>2023-YEAR(Registros[[#This Row],[data_nascimento]])</f>
        <v>16</v>
      </c>
      <c r="F6945" s="1">
        <v>44142</v>
      </c>
      <c r="G6945" s="1">
        <v>44176</v>
      </c>
      <c r="H6945">
        <v>120</v>
      </c>
      <c r="I6945">
        <v>2</v>
      </c>
      <c r="J6945" s="3">
        <v>452.53333333333336</v>
      </c>
      <c r="K6945">
        <v>17.399999999999999</v>
      </c>
      <c r="L6945">
        <v>6788</v>
      </c>
      <c r="M6945">
        <f>Registros[[#This Row],[salario]]*0.06</f>
        <v>407.28</v>
      </c>
      <c r="N6945">
        <f>Registros[[#This Row],[salario]]*5%</f>
        <v>339.40000000000003</v>
      </c>
      <c r="O6945">
        <f>IF(Registros[[#This Row],[idade]]&lt;18,311.43,IF(Registros[[#This Row],[idade]]&lt;=25,488.58,IF(Registros[[#This Row],[idade]]&lt;=50,772.77,850.05)))</f>
        <v>311.43</v>
      </c>
      <c r="P6945">
        <f>IF(Registros[[#This Row],[idade]]&lt;18,23.99,IF(Registros[[#This Row],[idade]]&lt;=25,49.9,IF(Registros[[#This Row],[idade]]&lt;=50,145.2,175.45)))</f>
        <v>23.99</v>
      </c>
      <c r="Q6945">
        <v>5</v>
      </c>
      <c r="R6945">
        <v>19</v>
      </c>
      <c r="S6945">
        <v>3</v>
      </c>
      <c r="T6945">
        <v>1</v>
      </c>
      <c r="U6945" t="s">
        <v>3</v>
      </c>
      <c r="V6945" t="s">
        <v>22</v>
      </c>
    </row>
    <row r="6946" spans="1:22" x14ac:dyDescent="0.3">
      <c r="A6946">
        <v>6945</v>
      </c>
      <c r="B6946">
        <v>89210260420</v>
      </c>
      <c r="C6946">
        <v>4</v>
      </c>
      <c r="D6946" s="1">
        <v>37854</v>
      </c>
      <c r="E6946" s="3">
        <f>2023-YEAR(Registros[[#This Row],[data_nascimento]])</f>
        <v>20</v>
      </c>
      <c r="F6946" s="1">
        <v>44142</v>
      </c>
      <c r="G6946" s="1">
        <v>44176</v>
      </c>
      <c r="H6946">
        <v>220</v>
      </c>
      <c r="I6946">
        <v>20</v>
      </c>
      <c r="J6946" s="3">
        <v>2761.333333333333</v>
      </c>
      <c r="K6946">
        <v>13.92</v>
      </c>
      <c r="L6946">
        <v>4142</v>
      </c>
      <c r="M6946">
        <f>Registros[[#This Row],[salario]]*0.06</f>
        <v>248.51999999999998</v>
      </c>
      <c r="N6946">
        <f>Registros[[#This Row],[salario]]*5%</f>
        <v>207.10000000000002</v>
      </c>
      <c r="O6946">
        <f>IF(Registros[[#This Row],[idade]]&lt;18,311.43,IF(Registros[[#This Row],[idade]]&lt;=25,488.58,IF(Registros[[#This Row],[idade]]&lt;=50,772.77,850.05)))</f>
        <v>488.58</v>
      </c>
      <c r="P6946">
        <f>IF(Registros[[#This Row],[idade]]&lt;18,23.99,IF(Registros[[#This Row],[idade]]&lt;=25,49.9,IF(Registros[[#This Row],[idade]]&lt;=50,145.2,175.45)))</f>
        <v>49.9</v>
      </c>
      <c r="Q6946">
        <v>2</v>
      </c>
      <c r="R6946">
        <v>11</v>
      </c>
      <c r="S6946">
        <v>3</v>
      </c>
      <c r="T6946">
        <v>2</v>
      </c>
      <c r="U6946" t="s">
        <v>3</v>
      </c>
      <c r="V6946" t="s">
        <v>22</v>
      </c>
    </row>
    <row r="6947" spans="1:22" x14ac:dyDescent="0.3">
      <c r="A6947">
        <v>6946</v>
      </c>
      <c r="B6947">
        <v>43979159169</v>
      </c>
      <c r="C6947">
        <v>7</v>
      </c>
      <c r="D6947" s="1">
        <v>38802</v>
      </c>
      <c r="E6947" s="3">
        <f>2023-YEAR(Registros[[#This Row],[data_nascimento]])</f>
        <v>17</v>
      </c>
      <c r="F6947" s="1">
        <v>44142</v>
      </c>
      <c r="G6947" s="1">
        <v>44176</v>
      </c>
      <c r="H6947">
        <v>120</v>
      </c>
      <c r="I6947">
        <v>6</v>
      </c>
      <c r="J6947" s="3">
        <v>1467.8</v>
      </c>
      <c r="K6947">
        <v>27.84</v>
      </c>
      <c r="L6947">
        <v>7339</v>
      </c>
      <c r="M6947">
        <f>Registros[[#This Row],[salario]]*0.06</f>
        <v>440.34</v>
      </c>
      <c r="N6947">
        <f>Registros[[#This Row],[salario]]*5%</f>
        <v>366.95000000000005</v>
      </c>
      <c r="O6947">
        <f>IF(Registros[[#This Row],[idade]]&lt;18,311.43,IF(Registros[[#This Row],[idade]]&lt;=25,488.58,IF(Registros[[#This Row],[idade]]&lt;=50,772.77,850.05)))</f>
        <v>311.43</v>
      </c>
      <c r="P6947">
        <f>IF(Registros[[#This Row],[idade]]&lt;18,23.99,IF(Registros[[#This Row],[idade]]&lt;=25,49.9,IF(Registros[[#This Row],[idade]]&lt;=50,145.2,175.45)))</f>
        <v>23.99</v>
      </c>
      <c r="Q6947">
        <v>4</v>
      </c>
      <c r="R6947">
        <v>3</v>
      </c>
      <c r="S6947">
        <v>2</v>
      </c>
      <c r="T6947">
        <v>1</v>
      </c>
      <c r="U6947" t="s">
        <v>2</v>
      </c>
      <c r="V6947" t="s">
        <v>18</v>
      </c>
    </row>
    <row r="6948" spans="1:22" x14ac:dyDescent="0.3">
      <c r="A6948">
        <v>6947</v>
      </c>
      <c r="B6948">
        <v>87913825494</v>
      </c>
      <c r="C6948">
        <v>7</v>
      </c>
      <c r="D6948" s="1">
        <v>38184</v>
      </c>
      <c r="E6948" s="3">
        <f>2023-YEAR(Registros[[#This Row],[data_nascimento]])</f>
        <v>19</v>
      </c>
      <c r="F6948" s="1">
        <v>44142</v>
      </c>
      <c r="G6948" s="1">
        <v>44176</v>
      </c>
      <c r="H6948">
        <v>220</v>
      </c>
      <c r="I6948">
        <v>17</v>
      </c>
      <c r="J6948" s="3">
        <v>2863.3666666666668</v>
      </c>
      <c r="K6948">
        <v>19.14</v>
      </c>
      <c r="L6948">
        <v>5053</v>
      </c>
      <c r="M6948">
        <f>Registros[[#This Row],[salario]]*0.06</f>
        <v>303.18</v>
      </c>
      <c r="N6948">
        <f>Registros[[#This Row],[salario]]*5%</f>
        <v>252.65</v>
      </c>
      <c r="O6948">
        <f>IF(Registros[[#This Row],[idade]]&lt;18,311.43,IF(Registros[[#This Row],[idade]]&lt;=25,488.58,IF(Registros[[#This Row],[idade]]&lt;=50,772.77,850.05)))</f>
        <v>488.58</v>
      </c>
      <c r="P6948">
        <f>IF(Registros[[#This Row],[idade]]&lt;18,23.99,IF(Registros[[#This Row],[idade]]&lt;=25,49.9,IF(Registros[[#This Row],[idade]]&lt;=50,145.2,175.45)))</f>
        <v>49.9</v>
      </c>
      <c r="Q6948">
        <v>3</v>
      </c>
      <c r="R6948">
        <v>7</v>
      </c>
      <c r="S6948">
        <v>2</v>
      </c>
      <c r="T6948">
        <v>3</v>
      </c>
      <c r="U6948" t="s">
        <v>2</v>
      </c>
      <c r="V6948" t="s">
        <v>19</v>
      </c>
    </row>
    <row r="6949" spans="1:22" x14ac:dyDescent="0.3">
      <c r="A6949">
        <v>6948</v>
      </c>
      <c r="B6949">
        <v>90395270776</v>
      </c>
      <c r="C6949">
        <v>5</v>
      </c>
      <c r="D6949" s="1">
        <v>31986</v>
      </c>
      <c r="E6949" s="3">
        <f>2023-YEAR(Registros[[#This Row],[data_nascimento]])</f>
        <v>36</v>
      </c>
      <c r="F6949" s="1">
        <v>44142</v>
      </c>
      <c r="G6949" s="1">
        <v>44176</v>
      </c>
      <c r="H6949">
        <v>220</v>
      </c>
      <c r="I6949">
        <v>11</v>
      </c>
      <c r="J6949" s="3">
        <v>1243</v>
      </c>
      <c r="K6949">
        <v>20.88</v>
      </c>
      <c r="L6949">
        <v>3390</v>
      </c>
      <c r="M6949">
        <f>Registros[[#This Row],[salario]]*0.06</f>
        <v>203.4</v>
      </c>
      <c r="N6949">
        <f>Registros[[#This Row],[salario]]*5%</f>
        <v>169.5</v>
      </c>
      <c r="O6949">
        <f>IF(Registros[[#This Row],[idade]]&lt;18,311.43,IF(Registros[[#This Row],[idade]]&lt;=25,488.58,IF(Registros[[#This Row],[idade]]&lt;=50,772.77,850.05)))</f>
        <v>772.77</v>
      </c>
      <c r="P6949">
        <f>IF(Registros[[#This Row],[idade]]&lt;18,23.99,IF(Registros[[#This Row],[idade]]&lt;=25,49.9,IF(Registros[[#This Row],[idade]]&lt;=50,145.2,175.45)))</f>
        <v>145.19999999999999</v>
      </c>
      <c r="Q6949">
        <v>2</v>
      </c>
      <c r="R6949">
        <v>11</v>
      </c>
      <c r="S6949">
        <v>3</v>
      </c>
      <c r="T6949">
        <v>3</v>
      </c>
      <c r="U6949" t="s">
        <v>3</v>
      </c>
      <c r="V6949" t="s">
        <v>21</v>
      </c>
    </row>
    <row r="6950" spans="1:22" x14ac:dyDescent="0.3">
      <c r="A6950">
        <v>6949</v>
      </c>
      <c r="B6950">
        <v>80642543189</v>
      </c>
      <c r="C6950">
        <v>4</v>
      </c>
      <c r="D6950" s="1">
        <v>35821</v>
      </c>
      <c r="E6950" s="3">
        <f>2023-YEAR(Registros[[#This Row],[data_nascimento]])</f>
        <v>25</v>
      </c>
      <c r="F6950" s="1">
        <v>44142</v>
      </c>
      <c r="G6950" s="1">
        <v>44176</v>
      </c>
      <c r="H6950">
        <v>220</v>
      </c>
      <c r="I6950">
        <v>19</v>
      </c>
      <c r="J6950" s="3">
        <v>2773.3666666666668</v>
      </c>
      <c r="K6950">
        <v>27.84</v>
      </c>
      <c r="L6950">
        <v>4379</v>
      </c>
      <c r="M6950">
        <f>Registros[[#This Row],[salario]]*0.06</f>
        <v>262.74</v>
      </c>
      <c r="N6950">
        <f>Registros[[#This Row],[salario]]*5%</f>
        <v>218.95000000000002</v>
      </c>
      <c r="O6950">
        <f>IF(Registros[[#This Row],[idade]]&lt;18,311.43,IF(Registros[[#This Row],[idade]]&lt;=25,488.58,IF(Registros[[#This Row],[idade]]&lt;=50,772.77,850.05)))</f>
        <v>488.58</v>
      </c>
      <c r="P6950">
        <f>IF(Registros[[#This Row],[idade]]&lt;18,23.99,IF(Registros[[#This Row],[idade]]&lt;=25,49.9,IF(Registros[[#This Row],[idade]]&lt;=50,145.2,175.45)))</f>
        <v>49.9</v>
      </c>
      <c r="Q6950">
        <v>1</v>
      </c>
      <c r="R6950">
        <v>2</v>
      </c>
      <c r="S6950">
        <v>2</v>
      </c>
      <c r="T6950">
        <v>1</v>
      </c>
      <c r="U6950" t="s">
        <v>2</v>
      </c>
      <c r="V6950" t="s">
        <v>19</v>
      </c>
    </row>
    <row r="6951" spans="1:22" x14ac:dyDescent="0.3">
      <c r="A6951">
        <v>6950</v>
      </c>
      <c r="B6951">
        <v>16331506425</v>
      </c>
      <c r="C6951">
        <v>4</v>
      </c>
      <c r="D6951" s="1">
        <v>30203</v>
      </c>
      <c r="E6951" s="3">
        <f>2023-YEAR(Registros[[#This Row],[data_nascimento]])</f>
        <v>41</v>
      </c>
      <c r="F6951" s="1">
        <v>44142</v>
      </c>
      <c r="G6951" s="1">
        <v>44176</v>
      </c>
      <c r="H6951">
        <v>220</v>
      </c>
      <c r="I6951">
        <v>7</v>
      </c>
      <c r="J6951" s="3">
        <v>975.10000000000014</v>
      </c>
      <c r="K6951">
        <v>24.36</v>
      </c>
      <c r="L6951">
        <v>4179</v>
      </c>
      <c r="M6951">
        <f>Registros[[#This Row],[salario]]*0.06</f>
        <v>250.73999999999998</v>
      </c>
      <c r="N6951">
        <f>Registros[[#This Row],[salario]]*5%</f>
        <v>208.95000000000002</v>
      </c>
      <c r="O6951">
        <f>IF(Registros[[#This Row],[idade]]&lt;18,311.43,IF(Registros[[#This Row],[idade]]&lt;=25,488.58,IF(Registros[[#This Row],[idade]]&lt;=50,772.77,850.05)))</f>
        <v>772.77</v>
      </c>
      <c r="P6951">
        <f>IF(Registros[[#This Row],[idade]]&lt;18,23.99,IF(Registros[[#This Row],[idade]]&lt;=25,49.9,IF(Registros[[#This Row],[idade]]&lt;=50,145.2,175.45)))</f>
        <v>145.19999999999999</v>
      </c>
      <c r="Q6951">
        <v>4</v>
      </c>
      <c r="R6951">
        <v>14</v>
      </c>
      <c r="S6951">
        <v>1</v>
      </c>
      <c r="T6951">
        <v>3</v>
      </c>
      <c r="U6951" t="s">
        <v>2</v>
      </c>
      <c r="V6951" t="s">
        <v>21</v>
      </c>
    </row>
    <row r="6952" spans="1:22" x14ac:dyDescent="0.3">
      <c r="A6952">
        <v>6951</v>
      </c>
      <c r="B6952">
        <v>34196779786</v>
      </c>
      <c r="C6952">
        <v>6</v>
      </c>
      <c r="D6952" s="1">
        <v>32667</v>
      </c>
      <c r="E6952" s="3">
        <f>2023-YEAR(Registros[[#This Row],[data_nascimento]])</f>
        <v>34</v>
      </c>
      <c r="F6952" s="1">
        <v>44142</v>
      </c>
      <c r="G6952" s="1">
        <v>44176</v>
      </c>
      <c r="H6952">
        <v>220</v>
      </c>
      <c r="I6952">
        <v>17</v>
      </c>
      <c r="J6952" s="3">
        <v>3467.4333333333334</v>
      </c>
      <c r="K6952">
        <v>29.58</v>
      </c>
      <c r="L6952">
        <v>6119</v>
      </c>
      <c r="M6952">
        <f>Registros[[#This Row],[salario]]*0.06</f>
        <v>367.14</v>
      </c>
      <c r="N6952">
        <f>Registros[[#This Row],[salario]]*5%</f>
        <v>305.95</v>
      </c>
      <c r="O6952">
        <f>IF(Registros[[#This Row],[idade]]&lt;18,311.43,IF(Registros[[#This Row],[idade]]&lt;=25,488.58,IF(Registros[[#This Row],[idade]]&lt;=50,772.77,850.05)))</f>
        <v>772.77</v>
      </c>
      <c r="P6952">
        <f>IF(Registros[[#This Row],[idade]]&lt;18,23.99,IF(Registros[[#This Row],[idade]]&lt;=25,49.9,IF(Registros[[#This Row],[idade]]&lt;=50,145.2,175.45)))</f>
        <v>145.19999999999999</v>
      </c>
      <c r="Q6952">
        <v>2</v>
      </c>
      <c r="R6952">
        <v>1</v>
      </c>
      <c r="S6952">
        <v>3</v>
      </c>
      <c r="T6952">
        <v>3</v>
      </c>
      <c r="U6952" t="s">
        <v>2</v>
      </c>
      <c r="V6952" t="s">
        <v>22</v>
      </c>
    </row>
    <row r="6953" spans="1:22" x14ac:dyDescent="0.3">
      <c r="A6953">
        <v>6952</v>
      </c>
      <c r="B6953">
        <v>44141538522</v>
      </c>
      <c r="C6953">
        <v>4</v>
      </c>
      <c r="D6953" s="1">
        <v>33106</v>
      </c>
      <c r="E6953" s="3">
        <f>2023-YEAR(Registros[[#This Row],[data_nascimento]])</f>
        <v>33</v>
      </c>
      <c r="F6953" s="1">
        <v>44142</v>
      </c>
      <c r="G6953" s="1">
        <v>44176</v>
      </c>
      <c r="H6953">
        <v>220</v>
      </c>
      <c r="I6953">
        <v>16</v>
      </c>
      <c r="J6953" s="3">
        <v>2326.4</v>
      </c>
      <c r="K6953">
        <v>5.22</v>
      </c>
      <c r="L6953">
        <v>4362</v>
      </c>
      <c r="M6953">
        <f>Registros[[#This Row],[salario]]*0.06</f>
        <v>261.71999999999997</v>
      </c>
      <c r="N6953">
        <f>Registros[[#This Row],[salario]]*5%</f>
        <v>218.10000000000002</v>
      </c>
      <c r="O6953">
        <f>IF(Registros[[#This Row],[idade]]&lt;18,311.43,IF(Registros[[#This Row],[idade]]&lt;=25,488.58,IF(Registros[[#This Row],[idade]]&lt;=50,772.77,850.05)))</f>
        <v>772.77</v>
      </c>
      <c r="P6953">
        <f>IF(Registros[[#This Row],[idade]]&lt;18,23.99,IF(Registros[[#This Row],[idade]]&lt;=25,49.9,IF(Registros[[#This Row],[idade]]&lt;=50,145.2,175.45)))</f>
        <v>145.19999999999999</v>
      </c>
      <c r="Q6953">
        <v>2</v>
      </c>
      <c r="R6953">
        <v>14</v>
      </c>
      <c r="S6953">
        <v>2</v>
      </c>
      <c r="T6953">
        <v>1</v>
      </c>
      <c r="U6953" t="s">
        <v>2</v>
      </c>
      <c r="V6953" t="s">
        <v>18</v>
      </c>
    </row>
    <row r="6954" spans="1:22" x14ac:dyDescent="0.3">
      <c r="A6954">
        <v>6953</v>
      </c>
      <c r="B6954">
        <v>59003462697</v>
      </c>
      <c r="C6954">
        <v>6</v>
      </c>
      <c r="D6954" s="1">
        <v>31752</v>
      </c>
      <c r="E6954" s="3">
        <f>2023-YEAR(Registros[[#This Row],[data_nascimento]])</f>
        <v>37</v>
      </c>
      <c r="F6954" s="1">
        <v>44142</v>
      </c>
      <c r="G6954" s="1">
        <v>44176</v>
      </c>
      <c r="H6954">
        <v>220</v>
      </c>
      <c r="I6954">
        <v>14</v>
      </c>
      <c r="J6954" s="3">
        <v>2506.9333333333334</v>
      </c>
      <c r="K6954">
        <v>12.18</v>
      </c>
      <c r="L6954">
        <v>5372</v>
      </c>
      <c r="M6954">
        <f>Registros[[#This Row],[salario]]*0.06</f>
        <v>322.32</v>
      </c>
      <c r="N6954">
        <f>Registros[[#This Row],[salario]]*5%</f>
        <v>268.60000000000002</v>
      </c>
      <c r="O6954">
        <f>IF(Registros[[#This Row],[idade]]&lt;18,311.43,IF(Registros[[#This Row],[idade]]&lt;=25,488.58,IF(Registros[[#This Row],[idade]]&lt;=50,772.77,850.05)))</f>
        <v>772.77</v>
      </c>
      <c r="P6954">
        <f>IF(Registros[[#This Row],[idade]]&lt;18,23.99,IF(Registros[[#This Row],[idade]]&lt;=25,49.9,IF(Registros[[#This Row],[idade]]&lt;=50,145.2,175.45)))</f>
        <v>145.19999999999999</v>
      </c>
      <c r="Q6954">
        <v>1</v>
      </c>
      <c r="R6954">
        <v>18</v>
      </c>
      <c r="S6954">
        <v>3</v>
      </c>
      <c r="T6954">
        <v>3</v>
      </c>
      <c r="U6954" t="s">
        <v>3</v>
      </c>
      <c r="V6954" t="s">
        <v>21</v>
      </c>
    </row>
    <row r="6955" spans="1:22" x14ac:dyDescent="0.3">
      <c r="A6955">
        <v>6954</v>
      </c>
      <c r="B6955">
        <v>13630081526</v>
      </c>
      <c r="C6955">
        <v>5</v>
      </c>
      <c r="D6955" s="1">
        <v>32704</v>
      </c>
      <c r="E6955" s="3">
        <f>2023-YEAR(Registros[[#This Row],[data_nascimento]])</f>
        <v>34</v>
      </c>
      <c r="F6955" s="1">
        <v>44142</v>
      </c>
      <c r="G6955" s="1">
        <v>44176</v>
      </c>
      <c r="H6955">
        <v>220</v>
      </c>
      <c r="I6955">
        <v>19</v>
      </c>
      <c r="J6955" s="3">
        <v>872.1</v>
      </c>
      <c r="K6955">
        <v>3.48</v>
      </c>
      <c r="L6955">
        <v>1377</v>
      </c>
      <c r="M6955">
        <f>Registros[[#This Row],[salario]]*0.06</f>
        <v>82.61999999999999</v>
      </c>
      <c r="N6955">
        <f>Registros[[#This Row],[salario]]*5%</f>
        <v>68.850000000000009</v>
      </c>
      <c r="O6955">
        <f>IF(Registros[[#This Row],[idade]]&lt;18,311.43,IF(Registros[[#This Row],[idade]]&lt;=25,488.58,IF(Registros[[#This Row],[idade]]&lt;=50,772.77,850.05)))</f>
        <v>772.77</v>
      </c>
      <c r="P6955">
        <f>IF(Registros[[#This Row],[idade]]&lt;18,23.99,IF(Registros[[#This Row],[idade]]&lt;=25,49.9,IF(Registros[[#This Row],[idade]]&lt;=50,145.2,175.45)))</f>
        <v>145.19999999999999</v>
      </c>
      <c r="Q6955">
        <v>3</v>
      </c>
      <c r="R6955">
        <v>11</v>
      </c>
      <c r="S6955">
        <v>3</v>
      </c>
      <c r="T6955">
        <v>1</v>
      </c>
      <c r="U6955" t="s">
        <v>3</v>
      </c>
      <c r="V6955" t="s">
        <v>20</v>
      </c>
    </row>
    <row r="6956" spans="1:22" x14ac:dyDescent="0.3">
      <c r="A6956">
        <v>6955</v>
      </c>
      <c r="B6956">
        <v>96518235237</v>
      </c>
      <c r="C6956">
        <v>7</v>
      </c>
      <c r="D6956" s="1">
        <v>29758</v>
      </c>
      <c r="E6956" s="3">
        <f>2023-YEAR(Registros[[#This Row],[data_nascimento]])</f>
        <v>42</v>
      </c>
      <c r="F6956" s="1">
        <v>44142</v>
      </c>
      <c r="G6956" s="1">
        <v>44176</v>
      </c>
      <c r="H6956">
        <v>220</v>
      </c>
      <c r="I6956">
        <v>7</v>
      </c>
      <c r="J6956" s="3">
        <v>1204</v>
      </c>
      <c r="K6956">
        <v>29.58</v>
      </c>
      <c r="L6956">
        <v>5160</v>
      </c>
      <c r="M6956">
        <f>Registros[[#This Row],[salario]]*0.06</f>
        <v>309.59999999999997</v>
      </c>
      <c r="N6956">
        <f>Registros[[#This Row],[salario]]*5%</f>
        <v>258</v>
      </c>
      <c r="O6956">
        <f>IF(Registros[[#This Row],[idade]]&lt;18,311.43,IF(Registros[[#This Row],[idade]]&lt;=25,488.58,IF(Registros[[#This Row],[idade]]&lt;=50,772.77,850.05)))</f>
        <v>772.77</v>
      </c>
      <c r="P6956">
        <f>IF(Registros[[#This Row],[idade]]&lt;18,23.99,IF(Registros[[#This Row],[idade]]&lt;=25,49.9,IF(Registros[[#This Row],[idade]]&lt;=50,145.2,175.45)))</f>
        <v>145.19999999999999</v>
      </c>
      <c r="Q6956">
        <v>3</v>
      </c>
      <c r="R6956">
        <v>6</v>
      </c>
      <c r="S6956">
        <v>1</v>
      </c>
      <c r="T6956">
        <v>2</v>
      </c>
      <c r="U6956" t="s">
        <v>2</v>
      </c>
      <c r="V6956" t="s">
        <v>20</v>
      </c>
    </row>
    <row r="6957" spans="1:22" x14ac:dyDescent="0.3">
      <c r="A6957">
        <v>6956</v>
      </c>
      <c r="B6957">
        <v>25418266381</v>
      </c>
      <c r="C6957">
        <v>7</v>
      </c>
      <c r="D6957" s="1">
        <v>38865</v>
      </c>
      <c r="E6957" s="3">
        <f>2023-YEAR(Registros[[#This Row],[data_nascimento]])</f>
        <v>17</v>
      </c>
      <c r="F6957" s="1">
        <v>44142</v>
      </c>
      <c r="G6957" s="1">
        <v>44176</v>
      </c>
      <c r="H6957">
        <v>120</v>
      </c>
      <c r="I6957">
        <v>14</v>
      </c>
      <c r="J6957" s="3">
        <v>921.19999999999993</v>
      </c>
      <c r="K6957">
        <v>24.36</v>
      </c>
      <c r="L6957">
        <v>1974</v>
      </c>
      <c r="M6957">
        <f>Registros[[#This Row],[salario]]*0.06</f>
        <v>118.44</v>
      </c>
      <c r="N6957">
        <f>Registros[[#This Row],[salario]]*5%</f>
        <v>98.7</v>
      </c>
      <c r="O6957">
        <f>IF(Registros[[#This Row],[idade]]&lt;18,311.43,IF(Registros[[#This Row],[idade]]&lt;=25,488.58,IF(Registros[[#This Row],[idade]]&lt;=50,772.77,850.05)))</f>
        <v>311.43</v>
      </c>
      <c r="P6957">
        <f>IF(Registros[[#This Row],[idade]]&lt;18,23.99,IF(Registros[[#This Row],[idade]]&lt;=25,49.9,IF(Registros[[#This Row],[idade]]&lt;=50,145.2,175.45)))</f>
        <v>23.99</v>
      </c>
      <c r="Q6957">
        <v>4</v>
      </c>
      <c r="R6957">
        <v>18</v>
      </c>
      <c r="S6957">
        <v>3</v>
      </c>
      <c r="T6957">
        <v>1</v>
      </c>
      <c r="U6957" t="s">
        <v>2</v>
      </c>
      <c r="V6957" t="s">
        <v>20</v>
      </c>
    </row>
    <row r="6958" spans="1:22" x14ac:dyDescent="0.3">
      <c r="A6958">
        <v>6957</v>
      </c>
      <c r="B6958">
        <v>19059756668</v>
      </c>
      <c r="C6958">
        <v>4</v>
      </c>
      <c r="D6958" s="1">
        <v>34086</v>
      </c>
      <c r="E6958" s="3">
        <f>2023-YEAR(Registros[[#This Row],[data_nascimento]])</f>
        <v>30</v>
      </c>
      <c r="F6958" s="1">
        <v>44142</v>
      </c>
      <c r="G6958" s="1">
        <v>44176</v>
      </c>
      <c r="H6958">
        <v>220</v>
      </c>
      <c r="I6958">
        <v>14</v>
      </c>
      <c r="J6958" s="3">
        <v>1293.1333333333332</v>
      </c>
      <c r="K6958">
        <v>8.6999999999999993</v>
      </c>
      <c r="L6958">
        <v>2771</v>
      </c>
      <c r="M6958">
        <f>Registros[[#This Row],[salario]]*0.06</f>
        <v>166.26</v>
      </c>
      <c r="N6958">
        <f>Registros[[#This Row],[salario]]*5%</f>
        <v>138.55000000000001</v>
      </c>
      <c r="O6958">
        <f>IF(Registros[[#This Row],[idade]]&lt;18,311.43,IF(Registros[[#This Row],[idade]]&lt;=25,488.58,IF(Registros[[#This Row],[idade]]&lt;=50,772.77,850.05)))</f>
        <v>772.77</v>
      </c>
      <c r="P6958">
        <f>IF(Registros[[#This Row],[idade]]&lt;18,23.99,IF(Registros[[#This Row],[idade]]&lt;=25,49.9,IF(Registros[[#This Row],[idade]]&lt;=50,145.2,175.45)))</f>
        <v>145.19999999999999</v>
      </c>
      <c r="Q6958">
        <v>3</v>
      </c>
      <c r="R6958">
        <v>3</v>
      </c>
      <c r="S6958">
        <v>2</v>
      </c>
      <c r="T6958">
        <v>3</v>
      </c>
      <c r="U6958" t="s">
        <v>3</v>
      </c>
      <c r="V6958" t="s">
        <v>19</v>
      </c>
    </row>
    <row r="6959" spans="1:22" x14ac:dyDescent="0.3">
      <c r="A6959">
        <v>6958</v>
      </c>
      <c r="B6959">
        <v>15266922229</v>
      </c>
      <c r="C6959">
        <v>5</v>
      </c>
      <c r="D6959" s="1">
        <v>32984</v>
      </c>
      <c r="E6959" s="3">
        <f>2023-YEAR(Registros[[#This Row],[data_nascimento]])</f>
        <v>33</v>
      </c>
      <c r="F6959" s="1">
        <v>44142</v>
      </c>
      <c r="G6959" s="1">
        <v>44176</v>
      </c>
      <c r="H6959">
        <v>220</v>
      </c>
      <c r="I6959">
        <v>8</v>
      </c>
      <c r="J6959" s="3">
        <v>839.4666666666667</v>
      </c>
      <c r="K6959">
        <v>12.18</v>
      </c>
      <c r="L6959">
        <v>3148</v>
      </c>
      <c r="M6959">
        <f>Registros[[#This Row],[salario]]*0.06</f>
        <v>188.88</v>
      </c>
      <c r="N6959">
        <f>Registros[[#This Row],[salario]]*5%</f>
        <v>157.4</v>
      </c>
      <c r="O6959">
        <f>IF(Registros[[#This Row],[idade]]&lt;18,311.43,IF(Registros[[#This Row],[idade]]&lt;=25,488.58,IF(Registros[[#This Row],[idade]]&lt;=50,772.77,850.05)))</f>
        <v>772.77</v>
      </c>
      <c r="P6959">
        <f>IF(Registros[[#This Row],[idade]]&lt;18,23.99,IF(Registros[[#This Row],[idade]]&lt;=25,49.9,IF(Registros[[#This Row],[idade]]&lt;=50,145.2,175.45)))</f>
        <v>145.19999999999999</v>
      </c>
      <c r="Q6959">
        <v>5</v>
      </c>
      <c r="R6959">
        <v>15</v>
      </c>
      <c r="S6959">
        <v>1</v>
      </c>
      <c r="T6959">
        <v>2</v>
      </c>
      <c r="U6959" t="s">
        <v>3</v>
      </c>
      <c r="V6959" t="s">
        <v>22</v>
      </c>
    </row>
    <row r="6960" spans="1:22" x14ac:dyDescent="0.3">
      <c r="A6960">
        <v>6959</v>
      </c>
      <c r="B6960">
        <v>32590457888</v>
      </c>
      <c r="C6960">
        <v>4</v>
      </c>
      <c r="D6960" s="1">
        <v>34305</v>
      </c>
      <c r="E6960" s="3">
        <f>2023-YEAR(Registros[[#This Row],[data_nascimento]])</f>
        <v>30</v>
      </c>
      <c r="F6960" s="1">
        <v>44142</v>
      </c>
      <c r="G6960" s="1">
        <v>44176</v>
      </c>
      <c r="H6960">
        <v>220</v>
      </c>
      <c r="I6960">
        <v>19</v>
      </c>
      <c r="J6960" s="3">
        <v>3116.6333333333332</v>
      </c>
      <c r="K6960">
        <v>8.6999999999999993</v>
      </c>
      <c r="L6960">
        <v>4921</v>
      </c>
      <c r="M6960">
        <f>Registros[[#This Row],[salario]]*0.06</f>
        <v>295.26</v>
      </c>
      <c r="N6960">
        <f>Registros[[#This Row],[salario]]*5%</f>
        <v>246.05</v>
      </c>
      <c r="O6960">
        <f>IF(Registros[[#This Row],[idade]]&lt;18,311.43,IF(Registros[[#This Row],[idade]]&lt;=25,488.58,IF(Registros[[#This Row],[idade]]&lt;=50,772.77,850.05)))</f>
        <v>772.77</v>
      </c>
      <c r="P6960">
        <f>IF(Registros[[#This Row],[idade]]&lt;18,23.99,IF(Registros[[#This Row],[idade]]&lt;=25,49.9,IF(Registros[[#This Row],[idade]]&lt;=50,145.2,175.45)))</f>
        <v>145.19999999999999</v>
      </c>
      <c r="Q6960">
        <v>4</v>
      </c>
      <c r="R6960">
        <v>13</v>
      </c>
      <c r="S6960">
        <v>3</v>
      </c>
      <c r="T6960">
        <v>3</v>
      </c>
      <c r="U6960" t="s">
        <v>2</v>
      </c>
      <c r="V6960" t="s">
        <v>21</v>
      </c>
    </row>
    <row r="6961" spans="1:22" x14ac:dyDescent="0.3">
      <c r="A6961">
        <v>6960</v>
      </c>
      <c r="B6961">
        <v>56173154282</v>
      </c>
      <c r="C6961">
        <v>6</v>
      </c>
      <c r="D6961" s="1">
        <v>32696</v>
      </c>
      <c r="E6961" s="3">
        <f>2023-YEAR(Registros[[#This Row],[data_nascimento]])</f>
        <v>34</v>
      </c>
      <c r="F6961" s="1">
        <v>44142</v>
      </c>
      <c r="G6961" s="1">
        <v>44176</v>
      </c>
      <c r="H6961">
        <v>220</v>
      </c>
      <c r="I6961">
        <v>8</v>
      </c>
      <c r="J6961" s="3">
        <v>1757.8666666666666</v>
      </c>
      <c r="K6961">
        <v>12.18</v>
      </c>
      <c r="L6961">
        <v>6592</v>
      </c>
      <c r="M6961">
        <f>Registros[[#This Row],[salario]]*0.06</f>
        <v>395.52</v>
      </c>
      <c r="N6961">
        <f>Registros[[#This Row],[salario]]*5%</f>
        <v>329.6</v>
      </c>
      <c r="O6961">
        <f>IF(Registros[[#This Row],[idade]]&lt;18,311.43,IF(Registros[[#This Row],[idade]]&lt;=25,488.58,IF(Registros[[#This Row],[idade]]&lt;=50,772.77,850.05)))</f>
        <v>772.77</v>
      </c>
      <c r="P6961">
        <f>IF(Registros[[#This Row],[idade]]&lt;18,23.99,IF(Registros[[#This Row],[idade]]&lt;=25,49.9,IF(Registros[[#This Row],[idade]]&lt;=50,145.2,175.45)))</f>
        <v>145.19999999999999</v>
      </c>
      <c r="Q6961">
        <v>4</v>
      </c>
      <c r="R6961">
        <v>2</v>
      </c>
      <c r="S6961">
        <v>3</v>
      </c>
      <c r="T6961">
        <v>1</v>
      </c>
      <c r="U6961" t="s">
        <v>3</v>
      </c>
      <c r="V6961" t="s">
        <v>21</v>
      </c>
    </row>
    <row r="6962" spans="1:22" x14ac:dyDescent="0.3">
      <c r="A6962">
        <v>6961</v>
      </c>
      <c r="B6962">
        <v>42059754806</v>
      </c>
      <c r="C6962">
        <v>5</v>
      </c>
      <c r="D6962" s="1">
        <v>34975</v>
      </c>
      <c r="E6962" s="3">
        <f>2023-YEAR(Registros[[#This Row],[data_nascimento]])</f>
        <v>28</v>
      </c>
      <c r="F6962" s="1">
        <v>44142</v>
      </c>
      <c r="G6962" s="1">
        <v>44176</v>
      </c>
      <c r="H6962">
        <v>220</v>
      </c>
      <c r="I6962">
        <v>18</v>
      </c>
      <c r="J6962" s="3">
        <v>2709</v>
      </c>
      <c r="K6962">
        <v>34.799999999999997</v>
      </c>
      <c r="L6962">
        <v>4515</v>
      </c>
      <c r="M6962">
        <f>Registros[[#This Row],[salario]]*0.06</f>
        <v>270.89999999999998</v>
      </c>
      <c r="N6962">
        <f>Registros[[#This Row],[salario]]*5%</f>
        <v>225.75</v>
      </c>
      <c r="O6962">
        <f>IF(Registros[[#This Row],[idade]]&lt;18,311.43,IF(Registros[[#This Row],[idade]]&lt;=25,488.58,IF(Registros[[#This Row],[idade]]&lt;=50,772.77,850.05)))</f>
        <v>772.77</v>
      </c>
      <c r="P6962">
        <f>IF(Registros[[#This Row],[idade]]&lt;18,23.99,IF(Registros[[#This Row],[idade]]&lt;=25,49.9,IF(Registros[[#This Row],[idade]]&lt;=50,145.2,175.45)))</f>
        <v>145.19999999999999</v>
      </c>
      <c r="Q6962">
        <v>4</v>
      </c>
      <c r="R6962">
        <v>20</v>
      </c>
      <c r="S6962">
        <v>1</v>
      </c>
      <c r="T6962">
        <v>1</v>
      </c>
      <c r="U6962" t="s">
        <v>3</v>
      </c>
      <c r="V6962" t="s">
        <v>19</v>
      </c>
    </row>
    <row r="6963" spans="1:22" x14ac:dyDescent="0.3">
      <c r="A6963">
        <v>6962</v>
      </c>
      <c r="B6963">
        <v>36520522943</v>
      </c>
      <c r="C6963">
        <v>7</v>
      </c>
      <c r="D6963" s="1">
        <v>38755</v>
      </c>
      <c r="E6963" s="3">
        <f>2023-YEAR(Registros[[#This Row],[data_nascimento]])</f>
        <v>17</v>
      </c>
      <c r="F6963" s="1">
        <v>44142</v>
      </c>
      <c r="G6963" s="1">
        <v>44176</v>
      </c>
      <c r="H6963">
        <v>120</v>
      </c>
      <c r="I6963">
        <v>9</v>
      </c>
      <c r="J6963" s="3">
        <v>759.90000000000009</v>
      </c>
      <c r="K6963">
        <v>3.48</v>
      </c>
      <c r="L6963">
        <v>2533</v>
      </c>
      <c r="M6963">
        <f>Registros[[#This Row],[salario]]*0.06</f>
        <v>151.97999999999999</v>
      </c>
      <c r="N6963">
        <f>Registros[[#This Row],[salario]]*5%</f>
        <v>126.65</v>
      </c>
      <c r="O6963">
        <f>IF(Registros[[#This Row],[idade]]&lt;18,311.43,IF(Registros[[#This Row],[idade]]&lt;=25,488.58,IF(Registros[[#This Row],[idade]]&lt;=50,772.77,850.05)))</f>
        <v>311.43</v>
      </c>
      <c r="P6963">
        <f>IF(Registros[[#This Row],[idade]]&lt;18,23.99,IF(Registros[[#This Row],[idade]]&lt;=25,49.9,IF(Registros[[#This Row],[idade]]&lt;=50,145.2,175.45)))</f>
        <v>23.99</v>
      </c>
      <c r="Q6963">
        <v>5</v>
      </c>
      <c r="R6963">
        <v>23</v>
      </c>
      <c r="S6963">
        <v>2</v>
      </c>
      <c r="T6963">
        <v>2</v>
      </c>
      <c r="U6963" t="s">
        <v>2</v>
      </c>
      <c r="V6963" t="s">
        <v>20</v>
      </c>
    </row>
    <row r="6964" spans="1:22" x14ac:dyDescent="0.3">
      <c r="A6964">
        <v>6963</v>
      </c>
      <c r="B6964">
        <v>11442718323</v>
      </c>
      <c r="C6964">
        <v>5</v>
      </c>
      <c r="D6964" s="1">
        <v>35887</v>
      </c>
      <c r="E6964" s="3">
        <f>2023-YEAR(Registros[[#This Row],[data_nascimento]])</f>
        <v>25</v>
      </c>
      <c r="F6964" s="1">
        <v>44142</v>
      </c>
      <c r="H6964">
        <v>220</v>
      </c>
      <c r="I6964">
        <v>16</v>
      </c>
      <c r="J6964" s="3">
        <v>2246.9333333333334</v>
      </c>
      <c r="K6964">
        <v>17.399999999999999</v>
      </c>
      <c r="L6964">
        <v>4213</v>
      </c>
      <c r="M6964">
        <f>Registros[[#This Row],[salario]]*0.06</f>
        <v>252.78</v>
      </c>
      <c r="N6964">
        <f>Registros[[#This Row],[salario]]*5%</f>
        <v>210.65</v>
      </c>
      <c r="O6964">
        <f>IF(Registros[[#This Row],[idade]]&lt;18,311.43,IF(Registros[[#This Row],[idade]]&lt;=25,488.58,IF(Registros[[#This Row],[idade]]&lt;=50,772.77,850.05)))</f>
        <v>488.58</v>
      </c>
      <c r="P6964">
        <f>IF(Registros[[#This Row],[idade]]&lt;18,23.99,IF(Registros[[#This Row],[idade]]&lt;=25,49.9,IF(Registros[[#This Row],[idade]]&lt;=50,145.2,175.45)))</f>
        <v>49.9</v>
      </c>
      <c r="Q6964">
        <v>1</v>
      </c>
      <c r="R6964">
        <v>7</v>
      </c>
      <c r="T6964">
        <v>3</v>
      </c>
      <c r="U6964" t="s">
        <v>2</v>
      </c>
      <c r="V6964" t="s">
        <v>18</v>
      </c>
    </row>
    <row r="6965" spans="1:22" x14ac:dyDescent="0.3">
      <c r="A6965">
        <v>6964</v>
      </c>
      <c r="B6965">
        <v>31788740486</v>
      </c>
      <c r="C6965">
        <v>6</v>
      </c>
      <c r="D6965" s="1">
        <v>32230</v>
      </c>
      <c r="E6965" s="3">
        <f>2023-YEAR(Registros[[#This Row],[data_nascimento]])</f>
        <v>35</v>
      </c>
      <c r="F6965" s="1">
        <v>44142</v>
      </c>
      <c r="H6965">
        <v>220</v>
      </c>
      <c r="I6965">
        <v>4</v>
      </c>
      <c r="J6965" s="3">
        <v>427.86666666666667</v>
      </c>
      <c r="K6965">
        <v>8.6999999999999993</v>
      </c>
      <c r="L6965">
        <v>3209</v>
      </c>
      <c r="M6965">
        <f>Registros[[#This Row],[salario]]*0.06</f>
        <v>192.54</v>
      </c>
      <c r="N6965">
        <f>Registros[[#This Row],[salario]]*5%</f>
        <v>160.45000000000002</v>
      </c>
      <c r="O6965">
        <f>IF(Registros[[#This Row],[idade]]&lt;18,311.43,IF(Registros[[#This Row],[idade]]&lt;=25,488.58,IF(Registros[[#This Row],[idade]]&lt;=50,772.77,850.05)))</f>
        <v>772.77</v>
      </c>
      <c r="P6965">
        <f>IF(Registros[[#This Row],[idade]]&lt;18,23.99,IF(Registros[[#This Row],[idade]]&lt;=25,49.9,IF(Registros[[#This Row],[idade]]&lt;=50,145.2,175.45)))</f>
        <v>145.19999999999999</v>
      </c>
      <c r="Q6965">
        <v>1</v>
      </c>
      <c r="R6965">
        <v>15</v>
      </c>
      <c r="T6965">
        <v>3</v>
      </c>
      <c r="U6965" t="s">
        <v>3</v>
      </c>
      <c r="V6965" t="s">
        <v>18</v>
      </c>
    </row>
    <row r="6966" spans="1:22" x14ac:dyDescent="0.3">
      <c r="A6966">
        <v>6965</v>
      </c>
      <c r="B6966">
        <v>50770537002</v>
      </c>
      <c r="C6966">
        <v>5</v>
      </c>
      <c r="D6966" s="1">
        <v>37162</v>
      </c>
      <c r="E6966" s="3">
        <f>2023-YEAR(Registros[[#This Row],[data_nascimento]])</f>
        <v>22</v>
      </c>
      <c r="F6966" s="1">
        <v>44142</v>
      </c>
      <c r="H6966">
        <v>220</v>
      </c>
      <c r="I6966">
        <v>10</v>
      </c>
      <c r="J6966" s="3">
        <v>1458.3333333333335</v>
      </c>
      <c r="K6966">
        <v>3.48</v>
      </c>
      <c r="L6966">
        <v>4375</v>
      </c>
      <c r="M6966">
        <f>Registros[[#This Row],[salario]]*0.06</f>
        <v>262.5</v>
      </c>
      <c r="N6966">
        <f>Registros[[#This Row],[salario]]*5%</f>
        <v>218.75</v>
      </c>
      <c r="O6966">
        <f>IF(Registros[[#This Row],[idade]]&lt;18,311.43,IF(Registros[[#This Row],[idade]]&lt;=25,488.58,IF(Registros[[#This Row],[idade]]&lt;=50,772.77,850.05)))</f>
        <v>488.58</v>
      </c>
      <c r="P6966">
        <f>IF(Registros[[#This Row],[idade]]&lt;18,23.99,IF(Registros[[#This Row],[idade]]&lt;=25,49.9,IF(Registros[[#This Row],[idade]]&lt;=50,145.2,175.45)))</f>
        <v>49.9</v>
      </c>
      <c r="Q6966">
        <v>1</v>
      </c>
      <c r="R6966">
        <v>11</v>
      </c>
      <c r="T6966">
        <v>2</v>
      </c>
      <c r="U6966" t="s">
        <v>3</v>
      </c>
      <c r="V6966" t="s">
        <v>20</v>
      </c>
    </row>
    <row r="6967" spans="1:22" x14ac:dyDescent="0.3">
      <c r="A6967">
        <v>6966</v>
      </c>
      <c r="B6967">
        <v>84311675764</v>
      </c>
      <c r="C6967">
        <v>5</v>
      </c>
      <c r="D6967" s="1">
        <v>33186</v>
      </c>
      <c r="E6967" s="3">
        <f>2023-YEAR(Registros[[#This Row],[data_nascimento]])</f>
        <v>33</v>
      </c>
      <c r="F6967" s="1">
        <v>44142</v>
      </c>
      <c r="H6967">
        <v>220</v>
      </c>
      <c r="I6967">
        <v>19</v>
      </c>
      <c r="J6967" s="3">
        <v>2190.6999999999998</v>
      </c>
      <c r="K6967">
        <v>27.84</v>
      </c>
      <c r="L6967">
        <v>3459</v>
      </c>
      <c r="M6967">
        <f>Registros[[#This Row],[salario]]*0.06</f>
        <v>207.54</v>
      </c>
      <c r="N6967">
        <f>Registros[[#This Row],[salario]]*5%</f>
        <v>172.95000000000002</v>
      </c>
      <c r="O6967">
        <f>IF(Registros[[#This Row],[idade]]&lt;18,311.43,IF(Registros[[#This Row],[idade]]&lt;=25,488.58,IF(Registros[[#This Row],[idade]]&lt;=50,772.77,850.05)))</f>
        <v>772.77</v>
      </c>
      <c r="P6967">
        <f>IF(Registros[[#This Row],[idade]]&lt;18,23.99,IF(Registros[[#This Row],[idade]]&lt;=25,49.9,IF(Registros[[#This Row],[idade]]&lt;=50,145.2,175.45)))</f>
        <v>145.19999999999999</v>
      </c>
      <c r="Q6967">
        <v>5</v>
      </c>
      <c r="R6967">
        <v>17</v>
      </c>
      <c r="T6967">
        <v>1</v>
      </c>
      <c r="U6967" t="s">
        <v>2</v>
      </c>
      <c r="V6967" t="s">
        <v>22</v>
      </c>
    </row>
    <row r="6968" spans="1:22" x14ac:dyDescent="0.3">
      <c r="A6968">
        <v>6967</v>
      </c>
      <c r="B6968">
        <v>23396733073</v>
      </c>
      <c r="C6968">
        <v>4</v>
      </c>
      <c r="D6968" s="1">
        <v>27573</v>
      </c>
      <c r="E6968" s="3">
        <f>2023-YEAR(Registros[[#This Row],[data_nascimento]])</f>
        <v>48</v>
      </c>
      <c r="F6968" s="1">
        <v>44142</v>
      </c>
      <c r="H6968">
        <v>220</v>
      </c>
      <c r="I6968">
        <v>6</v>
      </c>
      <c r="J6968" s="3">
        <v>1230.4000000000001</v>
      </c>
      <c r="K6968">
        <v>12.18</v>
      </c>
      <c r="L6968">
        <v>6152</v>
      </c>
      <c r="M6968">
        <f>Registros[[#This Row],[salario]]*0.06</f>
        <v>369.12</v>
      </c>
      <c r="N6968">
        <f>Registros[[#This Row],[salario]]*5%</f>
        <v>307.60000000000002</v>
      </c>
      <c r="O6968">
        <f>IF(Registros[[#This Row],[idade]]&lt;18,311.43,IF(Registros[[#This Row],[idade]]&lt;=25,488.58,IF(Registros[[#This Row],[idade]]&lt;=50,772.77,850.05)))</f>
        <v>772.77</v>
      </c>
      <c r="P6968">
        <f>IF(Registros[[#This Row],[idade]]&lt;18,23.99,IF(Registros[[#This Row],[idade]]&lt;=25,49.9,IF(Registros[[#This Row],[idade]]&lt;=50,145.2,175.45)))</f>
        <v>145.19999999999999</v>
      </c>
      <c r="Q6968">
        <v>5</v>
      </c>
      <c r="R6968">
        <v>8</v>
      </c>
      <c r="T6968">
        <v>1</v>
      </c>
      <c r="U6968" t="s">
        <v>3</v>
      </c>
      <c r="V6968" t="s">
        <v>21</v>
      </c>
    </row>
    <row r="6969" spans="1:22" x14ac:dyDescent="0.3">
      <c r="A6969">
        <v>6968</v>
      </c>
      <c r="B6969">
        <v>94244047548</v>
      </c>
      <c r="C6969">
        <v>7</v>
      </c>
      <c r="D6969" s="1">
        <v>27489</v>
      </c>
      <c r="E6969" s="3">
        <f>2023-YEAR(Registros[[#This Row],[data_nascimento]])</f>
        <v>48</v>
      </c>
      <c r="F6969" s="1">
        <v>44142</v>
      </c>
      <c r="H6969">
        <v>220</v>
      </c>
      <c r="I6969">
        <v>9</v>
      </c>
      <c r="J6969" s="3">
        <v>983.1</v>
      </c>
      <c r="K6969">
        <v>24.36</v>
      </c>
      <c r="L6969">
        <v>3277</v>
      </c>
      <c r="M6969">
        <f>Registros[[#This Row],[salario]]*0.06</f>
        <v>196.62</v>
      </c>
      <c r="N6969">
        <f>Registros[[#This Row],[salario]]*5%</f>
        <v>163.85000000000002</v>
      </c>
      <c r="O6969">
        <f>IF(Registros[[#This Row],[idade]]&lt;18,311.43,IF(Registros[[#This Row],[idade]]&lt;=25,488.58,IF(Registros[[#This Row],[idade]]&lt;=50,772.77,850.05)))</f>
        <v>772.77</v>
      </c>
      <c r="P6969">
        <f>IF(Registros[[#This Row],[idade]]&lt;18,23.99,IF(Registros[[#This Row],[idade]]&lt;=25,49.9,IF(Registros[[#This Row],[idade]]&lt;=50,145.2,175.45)))</f>
        <v>145.19999999999999</v>
      </c>
      <c r="Q6969">
        <v>1</v>
      </c>
      <c r="R6969">
        <v>20</v>
      </c>
      <c r="T6969">
        <v>3</v>
      </c>
      <c r="U6969" t="s">
        <v>3</v>
      </c>
      <c r="V6969" t="s">
        <v>19</v>
      </c>
    </row>
    <row r="6970" spans="1:22" x14ac:dyDescent="0.3">
      <c r="A6970">
        <v>6969</v>
      </c>
      <c r="B6970">
        <v>67045059008</v>
      </c>
      <c r="C6970">
        <v>4</v>
      </c>
      <c r="D6970" s="1">
        <v>28438</v>
      </c>
      <c r="E6970" s="3">
        <f>2023-YEAR(Registros[[#This Row],[data_nascimento]])</f>
        <v>46</v>
      </c>
      <c r="F6970" s="1">
        <v>44142</v>
      </c>
      <c r="H6970">
        <v>220</v>
      </c>
      <c r="I6970">
        <v>4</v>
      </c>
      <c r="J6970" s="3">
        <v>894.13333333333333</v>
      </c>
      <c r="K6970">
        <v>6.96</v>
      </c>
      <c r="L6970">
        <v>6706</v>
      </c>
      <c r="M6970">
        <f>Registros[[#This Row],[salario]]*0.06</f>
        <v>402.35999999999996</v>
      </c>
      <c r="N6970">
        <f>Registros[[#This Row],[salario]]*5%</f>
        <v>335.3</v>
      </c>
      <c r="O6970">
        <f>IF(Registros[[#This Row],[idade]]&lt;18,311.43,IF(Registros[[#This Row],[idade]]&lt;=25,488.58,IF(Registros[[#This Row],[idade]]&lt;=50,772.77,850.05)))</f>
        <v>772.77</v>
      </c>
      <c r="P6970">
        <f>IF(Registros[[#This Row],[idade]]&lt;18,23.99,IF(Registros[[#This Row],[idade]]&lt;=25,49.9,IF(Registros[[#This Row],[idade]]&lt;=50,145.2,175.45)))</f>
        <v>145.19999999999999</v>
      </c>
      <c r="Q6970">
        <v>3</v>
      </c>
      <c r="R6970">
        <v>13</v>
      </c>
      <c r="T6970">
        <v>2</v>
      </c>
      <c r="U6970" t="s">
        <v>3</v>
      </c>
      <c r="V6970" t="s">
        <v>20</v>
      </c>
    </row>
    <row r="6971" spans="1:22" x14ac:dyDescent="0.3">
      <c r="A6971">
        <v>6970</v>
      </c>
      <c r="B6971">
        <v>95598487664</v>
      </c>
      <c r="C6971">
        <v>4</v>
      </c>
      <c r="D6971" s="1">
        <v>38479</v>
      </c>
      <c r="E6971" s="3">
        <f>2023-YEAR(Registros[[#This Row],[data_nascimento]])</f>
        <v>18</v>
      </c>
      <c r="F6971" s="1">
        <v>44142</v>
      </c>
      <c r="H6971">
        <v>220</v>
      </c>
      <c r="I6971">
        <v>14</v>
      </c>
      <c r="J6971" s="3">
        <v>1096.6666666666665</v>
      </c>
      <c r="K6971">
        <v>8.6999999999999993</v>
      </c>
      <c r="L6971">
        <v>2350</v>
      </c>
      <c r="M6971">
        <f>Registros[[#This Row],[salario]]*0.06</f>
        <v>141</v>
      </c>
      <c r="N6971">
        <f>Registros[[#This Row],[salario]]*5%</f>
        <v>117.5</v>
      </c>
      <c r="O6971">
        <f>IF(Registros[[#This Row],[idade]]&lt;18,311.43,IF(Registros[[#This Row],[idade]]&lt;=25,488.58,IF(Registros[[#This Row],[idade]]&lt;=50,772.77,850.05)))</f>
        <v>488.58</v>
      </c>
      <c r="P6971">
        <f>IF(Registros[[#This Row],[idade]]&lt;18,23.99,IF(Registros[[#This Row],[idade]]&lt;=25,49.9,IF(Registros[[#This Row],[idade]]&lt;=50,145.2,175.45)))</f>
        <v>49.9</v>
      </c>
      <c r="Q6971">
        <v>4</v>
      </c>
      <c r="R6971">
        <v>16</v>
      </c>
      <c r="T6971">
        <v>3</v>
      </c>
      <c r="U6971" t="s">
        <v>2</v>
      </c>
      <c r="V6971" t="s">
        <v>21</v>
      </c>
    </row>
    <row r="6972" spans="1:22" x14ac:dyDescent="0.3">
      <c r="A6972">
        <v>6971</v>
      </c>
      <c r="B6972">
        <v>70826752554</v>
      </c>
      <c r="C6972">
        <v>7</v>
      </c>
      <c r="D6972" s="1">
        <v>32801</v>
      </c>
      <c r="E6972" s="3">
        <f>2023-YEAR(Registros[[#This Row],[data_nascimento]])</f>
        <v>34</v>
      </c>
      <c r="F6972" s="1">
        <v>44142</v>
      </c>
      <c r="H6972">
        <v>220</v>
      </c>
      <c r="I6972">
        <v>14</v>
      </c>
      <c r="J6972" s="3">
        <v>2561.0666666666666</v>
      </c>
      <c r="K6972">
        <v>6.96</v>
      </c>
      <c r="L6972">
        <v>5488</v>
      </c>
      <c r="M6972">
        <f>Registros[[#This Row],[salario]]*0.06</f>
        <v>329.28</v>
      </c>
      <c r="N6972">
        <f>Registros[[#This Row],[salario]]*5%</f>
        <v>274.40000000000003</v>
      </c>
      <c r="O6972">
        <f>IF(Registros[[#This Row],[idade]]&lt;18,311.43,IF(Registros[[#This Row],[idade]]&lt;=25,488.58,IF(Registros[[#This Row],[idade]]&lt;=50,772.77,850.05)))</f>
        <v>772.77</v>
      </c>
      <c r="P6972">
        <f>IF(Registros[[#This Row],[idade]]&lt;18,23.99,IF(Registros[[#This Row],[idade]]&lt;=25,49.9,IF(Registros[[#This Row],[idade]]&lt;=50,145.2,175.45)))</f>
        <v>145.19999999999999</v>
      </c>
      <c r="Q6972">
        <v>1</v>
      </c>
      <c r="R6972">
        <v>14</v>
      </c>
      <c r="T6972">
        <v>3</v>
      </c>
      <c r="U6972" t="s">
        <v>2</v>
      </c>
      <c r="V6972" t="s">
        <v>20</v>
      </c>
    </row>
    <row r="6973" spans="1:22" x14ac:dyDescent="0.3">
      <c r="A6973">
        <v>6972</v>
      </c>
      <c r="B6973">
        <v>43298961259</v>
      </c>
      <c r="C6973">
        <v>5</v>
      </c>
      <c r="D6973" s="1">
        <v>34201</v>
      </c>
      <c r="E6973" s="3">
        <f>2023-YEAR(Registros[[#This Row],[data_nascimento]])</f>
        <v>30</v>
      </c>
      <c r="F6973" s="1">
        <v>44142</v>
      </c>
      <c r="H6973">
        <v>220</v>
      </c>
      <c r="I6973">
        <v>4</v>
      </c>
      <c r="J6973" s="3">
        <v>548.4</v>
      </c>
      <c r="K6973">
        <v>5.22</v>
      </c>
      <c r="L6973">
        <v>4113</v>
      </c>
      <c r="M6973">
        <f>Registros[[#This Row],[salario]]*0.06</f>
        <v>246.78</v>
      </c>
      <c r="N6973">
        <f>Registros[[#This Row],[salario]]*5%</f>
        <v>205.65</v>
      </c>
      <c r="O6973">
        <f>IF(Registros[[#This Row],[idade]]&lt;18,311.43,IF(Registros[[#This Row],[idade]]&lt;=25,488.58,IF(Registros[[#This Row],[idade]]&lt;=50,772.77,850.05)))</f>
        <v>772.77</v>
      </c>
      <c r="P6973">
        <f>IF(Registros[[#This Row],[idade]]&lt;18,23.99,IF(Registros[[#This Row],[idade]]&lt;=25,49.9,IF(Registros[[#This Row],[idade]]&lt;=50,145.2,175.45)))</f>
        <v>145.19999999999999</v>
      </c>
      <c r="Q6973">
        <v>3</v>
      </c>
      <c r="R6973">
        <v>15</v>
      </c>
      <c r="T6973">
        <v>3</v>
      </c>
      <c r="U6973" t="s">
        <v>2</v>
      </c>
      <c r="V6973" t="s">
        <v>22</v>
      </c>
    </row>
    <row r="6974" spans="1:22" x14ac:dyDescent="0.3">
      <c r="A6974">
        <v>6973</v>
      </c>
      <c r="B6974">
        <v>61870323542</v>
      </c>
      <c r="C6974">
        <v>6</v>
      </c>
      <c r="D6974" s="1">
        <v>29643</v>
      </c>
      <c r="E6974" s="3">
        <f>2023-YEAR(Registros[[#This Row],[data_nascimento]])</f>
        <v>42</v>
      </c>
      <c r="F6974" s="1">
        <v>44142</v>
      </c>
      <c r="H6974">
        <v>220</v>
      </c>
      <c r="I6974">
        <v>15</v>
      </c>
      <c r="J6974" s="3">
        <v>1175</v>
      </c>
      <c r="K6974">
        <v>26.1</v>
      </c>
      <c r="L6974">
        <v>2350</v>
      </c>
      <c r="M6974">
        <f>Registros[[#This Row],[salario]]*0.06</f>
        <v>141</v>
      </c>
      <c r="N6974">
        <f>Registros[[#This Row],[salario]]*5%</f>
        <v>117.5</v>
      </c>
      <c r="O6974">
        <f>IF(Registros[[#This Row],[idade]]&lt;18,311.43,IF(Registros[[#This Row],[idade]]&lt;=25,488.58,IF(Registros[[#This Row],[idade]]&lt;=50,772.77,850.05)))</f>
        <v>772.77</v>
      </c>
      <c r="P6974">
        <f>IF(Registros[[#This Row],[idade]]&lt;18,23.99,IF(Registros[[#This Row],[idade]]&lt;=25,49.9,IF(Registros[[#This Row],[idade]]&lt;=50,145.2,175.45)))</f>
        <v>145.19999999999999</v>
      </c>
      <c r="Q6974">
        <v>1</v>
      </c>
      <c r="R6974">
        <v>25</v>
      </c>
      <c r="T6974">
        <v>3</v>
      </c>
      <c r="U6974" t="s">
        <v>2</v>
      </c>
      <c r="V6974" t="s">
        <v>20</v>
      </c>
    </row>
    <row r="6975" spans="1:22" x14ac:dyDescent="0.3">
      <c r="A6975">
        <v>6974</v>
      </c>
      <c r="B6975">
        <v>23043715559</v>
      </c>
      <c r="C6975">
        <v>5</v>
      </c>
      <c r="D6975" s="1">
        <v>37064</v>
      </c>
      <c r="E6975" s="3">
        <f>2023-YEAR(Registros[[#This Row],[data_nascimento]])</f>
        <v>22</v>
      </c>
      <c r="F6975" s="1">
        <v>44142</v>
      </c>
      <c r="H6975">
        <v>220</v>
      </c>
      <c r="I6975">
        <v>6</v>
      </c>
      <c r="J6975" s="3">
        <v>876.59999999999991</v>
      </c>
      <c r="K6975">
        <v>27.84</v>
      </c>
      <c r="L6975">
        <v>4383</v>
      </c>
      <c r="M6975">
        <f>Registros[[#This Row],[salario]]*0.06</f>
        <v>262.98</v>
      </c>
      <c r="N6975">
        <f>Registros[[#This Row],[salario]]*5%</f>
        <v>219.15</v>
      </c>
      <c r="O6975">
        <f>IF(Registros[[#This Row],[idade]]&lt;18,311.43,IF(Registros[[#This Row],[idade]]&lt;=25,488.58,IF(Registros[[#This Row],[idade]]&lt;=50,772.77,850.05)))</f>
        <v>488.58</v>
      </c>
      <c r="P6975">
        <f>IF(Registros[[#This Row],[idade]]&lt;18,23.99,IF(Registros[[#This Row],[idade]]&lt;=25,49.9,IF(Registros[[#This Row],[idade]]&lt;=50,145.2,175.45)))</f>
        <v>49.9</v>
      </c>
      <c r="Q6975">
        <v>2</v>
      </c>
      <c r="R6975">
        <v>7</v>
      </c>
      <c r="T6975">
        <v>1</v>
      </c>
      <c r="U6975" t="s">
        <v>2</v>
      </c>
      <c r="V6975" t="s">
        <v>20</v>
      </c>
    </row>
    <row r="6976" spans="1:22" x14ac:dyDescent="0.3">
      <c r="A6976">
        <v>6975</v>
      </c>
      <c r="B6976">
        <v>96250725256</v>
      </c>
      <c r="C6976">
        <v>4</v>
      </c>
      <c r="D6976" s="1">
        <v>29114</v>
      </c>
      <c r="E6976" s="3">
        <f>2023-YEAR(Registros[[#This Row],[data_nascimento]])</f>
        <v>44</v>
      </c>
      <c r="F6976" s="1">
        <v>44142</v>
      </c>
      <c r="H6976">
        <v>220</v>
      </c>
      <c r="I6976">
        <v>11</v>
      </c>
      <c r="J6976" s="3">
        <v>1846.1666666666667</v>
      </c>
      <c r="K6976">
        <v>3.48</v>
      </c>
      <c r="L6976">
        <v>5035</v>
      </c>
      <c r="M6976">
        <f>Registros[[#This Row],[salario]]*0.06</f>
        <v>302.09999999999997</v>
      </c>
      <c r="N6976">
        <f>Registros[[#This Row],[salario]]*5%</f>
        <v>251.75</v>
      </c>
      <c r="O6976">
        <f>IF(Registros[[#This Row],[idade]]&lt;18,311.43,IF(Registros[[#This Row],[idade]]&lt;=25,488.58,IF(Registros[[#This Row],[idade]]&lt;=50,772.77,850.05)))</f>
        <v>772.77</v>
      </c>
      <c r="P6976">
        <f>IF(Registros[[#This Row],[idade]]&lt;18,23.99,IF(Registros[[#This Row],[idade]]&lt;=25,49.9,IF(Registros[[#This Row],[idade]]&lt;=50,145.2,175.45)))</f>
        <v>145.19999999999999</v>
      </c>
      <c r="Q6976">
        <v>2</v>
      </c>
      <c r="R6976">
        <v>5</v>
      </c>
      <c r="T6976">
        <v>1</v>
      </c>
      <c r="U6976" t="s">
        <v>3</v>
      </c>
      <c r="V6976" t="s">
        <v>19</v>
      </c>
    </row>
    <row r="6977" spans="1:22" x14ac:dyDescent="0.3">
      <c r="A6977">
        <v>6976</v>
      </c>
      <c r="B6977">
        <v>36099048163</v>
      </c>
      <c r="C6977">
        <v>5</v>
      </c>
      <c r="D6977" s="1">
        <v>29406</v>
      </c>
      <c r="E6977" s="3">
        <f>2023-YEAR(Registros[[#This Row],[data_nascimento]])</f>
        <v>43</v>
      </c>
      <c r="F6977" s="1">
        <v>44142</v>
      </c>
      <c r="H6977">
        <v>220</v>
      </c>
      <c r="I6977">
        <v>18</v>
      </c>
      <c r="J6977" s="3">
        <v>4281</v>
      </c>
      <c r="K6977">
        <v>27.84</v>
      </c>
      <c r="L6977">
        <v>7135</v>
      </c>
      <c r="M6977">
        <f>Registros[[#This Row],[salario]]*0.06</f>
        <v>428.09999999999997</v>
      </c>
      <c r="N6977">
        <f>Registros[[#This Row],[salario]]*5%</f>
        <v>356.75</v>
      </c>
      <c r="O6977">
        <f>IF(Registros[[#This Row],[idade]]&lt;18,311.43,IF(Registros[[#This Row],[idade]]&lt;=25,488.58,IF(Registros[[#This Row],[idade]]&lt;=50,772.77,850.05)))</f>
        <v>772.77</v>
      </c>
      <c r="P6977">
        <f>IF(Registros[[#This Row],[idade]]&lt;18,23.99,IF(Registros[[#This Row],[idade]]&lt;=25,49.9,IF(Registros[[#This Row],[idade]]&lt;=50,145.2,175.45)))</f>
        <v>145.19999999999999</v>
      </c>
      <c r="Q6977">
        <v>1</v>
      </c>
      <c r="R6977">
        <v>18</v>
      </c>
      <c r="T6977">
        <v>1</v>
      </c>
      <c r="U6977" t="s">
        <v>3</v>
      </c>
      <c r="V6977" t="s">
        <v>19</v>
      </c>
    </row>
    <row r="6978" spans="1:22" x14ac:dyDescent="0.3">
      <c r="A6978">
        <v>6977</v>
      </c>
      <c r="B6978">
        <v>24458600879</v>
      </c>
      <c r="C6978">
        <v>5</v>
      </c>
      <c r="D6978" s="1">
        <v>37124</v>
      </c>
      <c r="E6978" s="3">
        <f>2023-YEAR(Registros[[#This Row],[data_nascimento]])</f>
        <v>22</v>
      </c>
      <c r="F6978" s="1">
        <v>44142</v>
      </c>
      <c r="H6978">
        <v>220</v>
      </c>
      <c r="I6978">
        <v>1</v>
      </c>
      <c r="J6978" s="3">
        <v>222.6</v>
      </c>
      <c r="K6978">
        <v>3.48</v>
      </c>
      <c r="L6978">
        <v>6678</v>
      </c>
      <c r="M6978">
        <f>Registros[[#This Row],[salario]]*0.06</f>
        <v>400.68</v>
      </c>
      <c r="N6978">
        <f>Registros[[#This Row],[salario]]*5%</f>
        <v>333.90000000000003</v>
      </c>
      <c r="O6978">
        <f>IF(Registros[[#This Row],[idade]]&lt;18,311.43,IF(Registros[[#This Row],[idade]]&lt;=25,488.58,IF(Registros[[#This Row],[idade]]&lt;=50,772.77,850.05)))</f>
        <v>488.58</v>
      </c>
      <c r="P6978">
        <f>IF(Registros[[#This Row],[idade]]&lt;18,23.99,IF(Registros[[#This Row],[idade]]&lt;=25,49.9,IF(Registros[[#This Row],[idade]]&lt;=50,145.2,175.45)))</f>
        <v>49.9</v>
      </c>
      <c r="Q6978">
        <v>1</v>
      </c>
      <c r="R6978">
        <v>12</v>
      </c>
      <c r="T6978">
        <v>3</v>
      </c>
      <c r="U6978" t="s">
        <v>3</v>
      </c>
      <c r="V6978" t="s">
        <v>19</v>
      </c>
    </row>
    <row r="6979" spans="1:22" x14ac:dyDescent="0.3">
      <c r="A6979">
        <v>6978</v>
      </c>
      <c r="B6979">
        <v>53811082143</v>
      </c>
      <c r="C6979">
        <v>5</v>
      </c>
      <c r="D6979" s="1">
        <v>28821</v>
      </c>
      <c r="E6979" s="3">
        <f>2023-YEAR(Registros[[#This Row],[data_nascimento]])</f>
        <v>45</v>
      </c>
      <c r="F6979" s="1">
        <v>44142</v>
      </c>
      <c r="H6979">
        <v>220</v>
      </c>
      <c r="I6979">
        <v>14</v>
      </c>
      <c r="J6979" s="3">
        <v>3367</v>
      </c>
      <c r="K6979">
        <v>24.36</v>
      </c>
      <c r="L6979">
        <v>7215</v>
      </c>
      <c r="M6979">
        <f>Registros[[#This Row],[salario]]*0.06</f>
        <v>432.9</v>
      </c>
      <c r="N6979">
        <f>Registros[[#This Row],[salario]]*5%</f>
        <v>360.75</v>
      </c>
      <c r="O6979">
        <f>IF(Registros[[#This Row],[idade]]&lt;18,311.43,IF(Registros[[#This Row],[idade]]&lt;=25,488.58,IF(Registros[[#This Row],[idade]]&lt;=50,772.77,850.05)))</f>
        <v>772.77</v>
      </c>
      <c r="P6979">
        <f>IF(Registros[[#This Row],[idade]]&lt;18,23.99,IF(Registros[[#This Row],[idade]]&lt;=25,49.9,IF(Registros[[#This Row],[idade]]&lt;=50,145.2,175.45)))</f>
        <v>145.19999999999999</v>
      </c>
      <c r="Q6979">
        <v>1</v>
      </c>
      <c r="R6979">
        <v>1</v>
      </c>
      <c r="T6979">
        <v>3</v>
      </c>
      <c r="U6979" t="s">
        <v>2</v>
      </c>
      <c r="V6979" t="s">
        <v>20</v>
      </c>
    </row>
    <row r="6980" spans="1:22" x14ac:dyDescent="0.3">
      <c r="A6980">
        <v>6979</v>
      </c>
      <c r="B6980">
        <v>32776937748</v>
      </c>
      <c r="C6980">
        <v>4</v>
      </c>
      <c r="D6980" s="1">
        <v>36155</v>
      </c>
      <c r="E6980" s="3">
        <f>2023-YEAR(Registros[[#This Row],[data_nascimento]])</f>
        <v>25</v>
      </c>
      <c r="F6980" s="1">
        <v>44142</v>
      </c>
      <c r="H6980">
        <v>220</v>
      </c>
      <c r="I6980">
        <v>12</v>
      </c>
      <c r="J6980" s="3">
        <v>2466.4</v>
      </c>
      <c r="K6980">
        <v>20.88</v>
      </c>
      <c r="L6980">
        <v>6166</v>
      </c>
      <c r="M6980">
        <f>Registros[[#This Row],[salario]]*0.06</f>
        <v>369.96</v>
      </c>
      <c r="N6980">
        <f>Registros[[#This Row],[salario]]*5%</f>
        <v>308.3</v>
      </c>
      <c r="O6980">
        <f>IF(Registros[[#This Row],[idade]]&lt;18,311.43,IF(Registros[[#This Row],[idade]]&lt;=25,488.58,IF(Registros[[#This Row],[idade]]&lt;=50,772.77,850.05)))</f>
        <v>488.58</v>
      </c>
      <c r="P6980">
        <f>IF(Registros[[#This Row],[idade]]&lt;18,23.99,IF(Registros[[#This Row],[idade]]&lt;=25,49.9,IF(Registros[[#This Row],[idade]]&lt;=50,145.2,175.45)))</f>
        <v>49.9</v>
      </c>
      <c r="Q6980">
        <v>2</v>
      </c>
      <c r="R6980">
        <v>7</v>
      </c>
      <c r="T6980">
        <v>3</v>
      </c>
      <c r="U6980" t="s">
        <v>2</v>
      </c>
      <c r="V6980" t="s">
        <v>18</v>
      </c>
    </row>
    <row r="6981" spans="1:22" x14ac:dyDescent="0.3">
      <c r="A6981">
        <v>6980</v>
      </c>
      <c r="B6981">
        <v>31948972000</v>
      </c>
      <c r="C6981">
        <v>5</v>
      </c>
      <c r="D6981" s="1">
        <v>28430</v>
      </c>
      <c r="E6981" s="3">
        <f>2023-YEAR(Registros[[#This Row],[data_nascimento]])</f>
        <v>46</v>
      </c>
      <c r="F6981" s="1">
        <v>44142</v>
      </c>
      <c r="H6981">
        <v>220</v>
      </c>
      <c r="I6981">
        <v>16</v>
      </c>
      <c r="J6981" s="3">
        <v>2440</v>
      </c>
      <c r="K6981">
        <v>3.48</v>
      </c>
      <c r="L6981">
        <v>4575</v>
      </c>
      <c r="M6981">
        <f>Registros[[#This Row],[salario]]*0.06</f>
        <v>274.5</v>
      </c>
      <c r="N6981">
        <f>Registros[[#This Row],[salario]]*5%</f>
        <v>228.75</v>
      </c>
      <c r="O6981">
        <f>IF(Registros[[#This Row],[idade]]&lt;18,311.43,IF(Registros[[#This Row],[idade]]&lt;=25,488.58,IF(Registros[[#This Row],[idade]]&lt;=50,772.77,850.05)))</f>
        <v>772.77</v>
      </c>
      <c r="P6981">
        <f>IF(Registros[[#This Row],[idade]]&lt;18,23.99,IF(Registros[[#This Row],[idade]]&lt;=25,49.9,IF(Registros[[#This Row],[idade]]&lt;=50,145.2,175.45)))</f>
        <v>145.19999999999999</v>
      </c>
      <c r="Q6981">
        <v>3</v>
      </c>
      <c r="R6981">
        <v>10</v>
      </c>
      <c r="T6981">
        <v>3</v>
      </c>
      <c r="U6981" t="s">
        <v>3</v>
      </c>
      <c r="V6981" t="s">
        <v>19</v>
      </c>
    </row>
    <row r="6982" spans="1:22" x14ac:dyDescent="0.3">
      <c r="A6982">
        <v>6981</v>
      </c>
      <c r="B6982">
        <v>43888016197</v>
      </c>
      <c r="C6982">
        <v>4</v>
      </c>
      <c r="D6982" s="1">
        <v>32327</v>
      </c>
      <c r="E6982" s="3">
        <f>2023-YEAR(Registros[[#This Row],[data_nascimento]])</f>
        <v>35</v>
      </c>
      <c r="F6982" s="1">
        <v>44142</v>
      </c>
      <c r="H6982">
        <v>220</v>
      </c>
      <c r="I6982">
        <v>18</v>
      </c>
      <c r="J6982" s="3">
        <v>3194.4</v>
      </c>
      <c r="K6982">
        <v>10.44</v>
      </c>
      <c r="L6982">
        <v>5324</v>
      </c>
      <c r="M6982">
        <f>Registros[[#This Row],[salario]]*0.06</f>
        <v>319.44</v>
      </c>
      <c r="N6982">
        <f>Registros[[#This Row],[salario]]*5%</f>
        <v>266.2</v>
      </c>
      <c r="O6982">
        <f>IF(Registros[[#This Row],[idade]]&lt;18,311.43,IF(Registros[[#This Row],[idade]]&lt;=25,488.58,IF(Registros[[#This Row],[idade]]&lt;=50,772.77,850.05)))</f>
        <v>772.77</v>
      </c>
      <c r="P6982">
        <f>IF(Registros[[#This Row],[idade]]&lt;18,23.99,IF(Registros[[#This Row],[idade]]&lt;=25,49.9,IF(Registros[[#This Row],[idade]]&lt;=50,145.2,175.45)))</f>
        <v>145.19999999999999</v>
      </c>
      <c r="Q6982">
        <v>1</v>
      </c>
      <c r="R6982">
        <v>19</v>
      </c>
      <c r="T6982">
        <v>3</v>
      </c>
      <c r="U6982" t="s">
        <v>2</v>
      </c>
      <c r="V6982" t="s">
        <v>18</v>
      </c>
    </row>
    <row r="6983" spans="1:22" x14ac:dyDescent="0.3">
      <c r="A6983">
        <v>6982</v>
      </c>
      <c r="B6983">
        <v>34777388756</v>
      </c>
      <c r="C6983">
        <v>7</v>
      </c>
      <c r="D6983" s="1">
        <v>32039</v>
      </c>
      <c r="E6983" s="3">
        <f>2023-YEAR(Registros[[#This Row],[data_nascimento]])</f>
        <v>36</v>
      </c>
      <c r="F6983" s="1">
        <v>44142</v>
      </c>
      <c r="H6983">
        <v>220</v>
      </c>
      <c r="I6983">
        <v>6</v>
      </c>
      <c r="J6983" s="3">
        <v>1350.2</v>
      </c>
      <c r="K6983">
        <v>3.48</v>
      </c>
      <c r="L6983">
        <v>6751</v>
      </c>
      <c r="M6983">
        <f>Registros[[#This Row],[salario]]*0.06</f>
        <v>405.06</v>
      </c>
      <c r="N6983">
        <f>Registros[[#This Row],[salario]]*5%</f>
        <v>337.55</v>
      </c>
      <c r="O6983">
        <f>IF(Registros[[#This Row],[idade]]&lt;18,311.43,IF(Registros[[#This Row],[idade]]&lt;=25,488.58,IF(Registros[[#This Row],[idade]]&lt;=50,772.77,850.05)))</f>
        <v>772.77</v>
      </c>
      <c r="P6983">
        <f>IF(Registros[[#This Row],[idade]]&lt;18,23.99,IF(Registros[[#This Row],[idade]]&lt;=25,49.9,IF(Registros[[#This Row],[idade]]&lt;=50,145.2,175.45)))</f>
        <v>145.19999999999999</v>
      </c>
      <c r="Q6983">
        <v>1</v>
      </c>
      <c r="R6983">
        <v>26</v>
      </c>
      <c r="T6983">
        <v>3</v>
      </c>
      <c r="U6983" t="s">
        <v>3</v>
      </c>
      <c r="V6983" t="s">
        <v>18</v>
      </c>
    </row>
    <row r="6984" spans="1:22" x14ac:dyDescent="0.3">
      <c r="A6984">
        <v>6983</v>
      </c>
      <c r="B6984">
        <v>92142726899</v>
      </c>
      <c r="C6984">
        <v>7</v>
      </c>
      <c r="D6984" s="1">
        <v>36732</v>
      </c>
      <c r="E6984" s="3">
        <f>2023-YEAR(Registros[[#This Row],[data_nascimento]])</f>
        <v>23</v>
      </c>
      <c r="F6984" s="1">
        <v>44142</v>
      </c>
      <c r="H6984">
        <v>220</v>
      </c>
      <c r="I6984">
        <v>5</v>
      </c>
      <c r="J6984" s="3">
        <v>1121.6666666666667</v>
      </c>
      <c r="K6984">
        <v>24.36</v>
      </c>
      <c r="L6984">
        <v>6730</v>
      </c>
      <c r="M6984">
        <f>Registros[[#This Row],[salario]]*0.06</f>
        <v>403.8</v>
      </c>
      <c r="N6984">
        <f>Registros[[#This Row],[salario]]*5%</f>
        <v>336.5</v>
      </c>
      <c r="O6984">
        <f>IF(Registros[[#This Row],[idade]]&lt;18,311.43,IF(Registros[[#This Row],[idade]]&lt;=25,488.58,IF(Registros[[#This Row],[idade]]&lt;=50,772.77,850.05)))</f>
        <v>488.58</v>
      </c>
      <c r="P6984">
        <f>IF(Registros[[#This Row],[idade]]&lt;18,23.99,IF(Registros[[#This Row],[idade]]&lt;=25,49.9,IF(Registros[[#This Row],[idade]]&lt;=50,145.2,175.45)))</f>
        <v>49.9</v>
      </c>
      <c r="Q6984">
        <v>1</v>
      </c>
      <c r="R6984">
        <v>14</v>
      </c>
      <c r="T6984">
        <v>2</v>
      </c>
      <c r="U6984" t="s">
        <v>3</v>
      </c>
      <c r="V6984" t="s">
        <v>19</v>
      </c>
    </row>
    <row r="6985" spans="1:22" x14ac:dyDescent="0.3">
      <c r="A6985">
        <v>6984</v>
      </c>
      <c r="B6985">
        <v>48415705911</v>
      </c>
      <c r="C6985">
        <v>7</v>
      </c>
      <c r="D6985" s="1">
        <v>34538</v>
      </c>
      <c r="E6985" s="3">
        <f>2023-YEAR(Registros[[#This Row],[data_nascimento]])</f>
        <v>29</v>
      </c>
      <c r="F6985" s="1">
        <v>44142</v>
      </c>
      <c r="H6985">
        <v>220</v>
      </c>
      <c r="I6985">
        <v>11</v>
      </c>
      <c r="J6985" s="3">
        <v>2495.166666666667</v>
      </c>
      <c r="K6985">
        <v>13.92</v>
      </c>
      <c r="L6985">
        <v>6805</v>
      </c>
      <c r="M6985">
        <f>Registros[[#This Row],[salario]]*0.06</f>
        <v>408.3</v>
      </c>
      <c r="N6985">
        <f>Registros[[#This Row],[salario]]*5%</f>
        <v>340.25</v>
      </c>
      <c r="O6985">
        <f>IF(Registros[[#This Row],[idade]]&lt;18,311.43,IF(Registros[[#This Row],[idade]]&lt;=25,488.58,IF(Registros[[#This Row],[idade]]&lt;=50,772.77,850.05)))</f>
        <v>772.77</v>
      </c>
      <c r="P6985">
        <f>IF(Registros[[#This Row],[idade]]&lt;18,23.99,IF(Registros[[#This Row],[idade]]&lt;=25,49.9,IF(Registros[[#This Row],[idade]]&lt;=50,145.2,175.45)))</f>
        <v>145.19999999999999</v>
      </c>
      <c r="Q6985">
        <v>1</v>
      </c>
      <c r="R6985">
        <v>9</v>
      </c>
      <c r="T6985">
        <v>1</v>
      </c>
      <c r="U6985" t="s">
        <v>3</v>
      </c>
      <c r="V6985" t="s">
        <v>21</v>
      </c>
    </row>
    <row r="6986" spans="1:22" x14ac:dyDescent="0.3">
      <c r="A6986">
        <v>6985</v>
      </c>
      <c r="B6986">
        <v>84567812953</v>
      </c>
      <c r="C6986">
        <v>7</v>
      </c>
      <c r="D6986" s="1">
        <v>36331</v>
      </c>
      <c r="E6986" s="3">
        <f>2023-YEAR(Registros[[#This Row],[data_nascimento]])</f>
        <v>24</v>
      </c>
      <c r="F6986" s="1">
        <v>44142</v>
      </c>
      <c r="H6986">
        <v>220</v>
      </c>
      <c r="I6986">
        <v>19</v>
      </c>
      <c r="J6986" s="3">
        <v>2473.7999999999997</v>
      </c>
      <c r="K6986">
        <v>19.14</v>
      </c>
      <c r="L6986">
        <v>3906</v>
      </c>
      <c r="M6986">
        <f>Registros[[#This Row],[salario]]*0.06</f>
        <v>234.35999999999999</v>
      </c>
      <c r="N6986">
        <f>Registros[[#This Row],[salario]]*5%</f>
        <v>195.3</v>
      </c>
      <c r="O6986">
        <f>IF(Registros[[#This Row],[idade]]&lt;18,311.43,IF(Registros[[#This Row],[idade]]&lt;=25,488.58,IF(Registros[[#This Row],[idade]]&lt;=50,772.77,850.05)))</f>
        <v>488.58</v>
      </c>
      <c r="P6986">
        <f>IF(Registros[[#This Row],[idade]]&lt;18,23.99,IF(Registros[[#This Row],[idade]]&lt;=25,49.9,IF(Registros[[#This Row],[idade]]&lt;=50,145.2,175.45)))</f>
        <v>49.9</v>
      </c>
      <c r="Q6986">
        <v>1</v>
      </c>
      <c r="R6986">
        <v>17</v>
      </c>
      <c r="T6986">
        <v>3</v>
      </c>
      <c r="U6986" t="s">
        <v>3</v>
      </c>
      <c r="V6986" t="s">
        <v>20</v>
      </c>
    </row>
    <row r="6987" spans="1:22" x14ac:dyDescent="0.3">
      <c r="A6987">
        <v>6986</v>
      </c>
      <c r="B6987">
        <v>18274364934</v>
      </c>
      <c r="C6987">
        <v>4</v>
      </c>
      <c r="D6987" s="1">
        <v>32938</v>
      </c>
      <c r="E6987" s="3">
        <f>2023-YEAR(Registros[[#This Row],[data_nascimento]])</f>
        <v>33</v>
      </c>
      <c r="F6987" s="1">
        <v>44142</v>
      </c>
      <c r="H6987">
        <v>220</v>
      </c>
      <c r="I6987">
        <v>1</v>
      </c>
      <c r="J6987" s="3">
        <v>219.56666666666666</v>
      </c>
      <c r="K6987">
        <v>5.22</v>
      </c>
      <c r="L6987">
        <v>6587</v>
      </c>
      <c r="M6987">
        <f>Registros[[#This Row],[salario]]*0.06</f>
        <v>395.21999999999997</v>
      </c>
      <c r="N6987">
        <f>Registros[[#This Row],[salario]]*5%</f>
        <v>329.35</v>
      </c>
      <c r="O6987">
        <f>IF(Registros[[#This Row],[idade]]&lt;18,311.43,IF(Registros[[#This Row],[idade]]&lt;=25,488.58,IF(Registros[[#This Row],[idade]]&lt;=50,772.77,850.05)))</f>
        <v>772.77</v>
      </c>
      <c r="P6987">
        <f>IF(Registros[[#This Row],[idade]]&lt;18,23.99,IF(Registros[[#This Row],[idade]]&lt;=25,49.9,IF(Registros[[#This Row],[idade]]&lt;=50,145.2,175.45)))</f>
        <v>145.19999999999999</v>
      </c>
      <c r="Q6987">
        <v>3</v>
      </c>
      <c r="R6987">
        <v>24</v>
      </c>
      <c r="T6987">
        <v>3</v>
      </c>
      <c r="U6987" t="s">
        <v>3</v>
      </c>
      <c r="V6987" t="s">
        <v>19</v>
      </c>
    </row>
    <row r="6988" spans="1:22" x14ac:dyDescent="0.3">
      <c r="A6988">
        <v>6987</v>
      </c>
      <c r="B6988">
        <v>33889114291</v>
      </c>
      <c r="C6988">
        <v>6</v>
      </c>
      <c r="D6988" s="1">
        <v>27963</v>
      </c>
      <c r="E6988" s="3">
        <f>2023-YEAR(Registros[[#This Row],[data_nascimento]])</f>
        <v>47</v>
      </c>
      <c r="F6988" s="1">
        <v>44142</v>
      </c>
      <c r="H6988">
        <v>220</v>
      </c>
      <c r="I6988">
        <v>7</v>
      </c>
      <c r="J6988" s="3">
        <v>477.16666666666669</v>
      </c>
      <c r="K6988">
        <v>29.58</v>
      </c>
      <c r="L6988">
        <v>2045</v>
      </c>
      <c r="M6988">
        <v>180</v>
      </c>
      <c r="N6988">
        <v>400</v>
      </c>
      <c r="O6988">
        <f>IF(Registros[[#This Row],[idade]]&lt;18,311.43,IF(Registros[[#This Row],[idade]]&lt;=25,488.58,IF(Registros[[#This Row],[idade]]&lt;=50,772.77,850.05)))</f>
        <v>772.77</v>
      </c>
      <c r="P6988">
        <f>IF(Registros[[#This Row],[idade]]&lt;18,23.99,IF(Registros[[#This Row],[idade]]&lt;=25,49.9,IF(Registros[[#This Row],[idade]]&lt;=50,145.2,175.45)))</f>
        <v>145.19999999999999</v>
      </c>
      <c r="Q6988">
        <v>4</v>
      </c>
      <c r="R6988">
        <v>7</v>
      </c>
      <c r="T6988">
        <v>1</v>
      </c>
      <c r="U6988" t="s">
        <v>2</v>
      </c>
      <c r="V6988" t="s">
        <v>19</v>
      </c>
    </row>
    <row r="6989" spans="1:22" x14ac:dyDescent="0.3">
      <c r="A6989">
        <v>6988</v>
      </c>
      <c r="B6989">
        <v>44419688140</v>
      </c>
      <c r="C6989">
        <v>5</v>
      </c>
      <c r="D6989" s="1">
        <v>36801</v>
      </c>
      <c r="E6989" s="3">
        <f>2023-YEAR(Registros[[#This Row],[data_nascimento]])</f>
        <v>23</v>
      </c>
      <c r="F6989" s="1">
        <v>44156</v>
      </c>
      <c r="H6989">
        <v>220</v>
      </c>
      <c r="I6989">
        <v>13</v>
      </c>
      <c r="J6989" s="3">
        <v>3176.3333333333335</v>
      </c>
      <c r="K6989">
        <v>31.32</v>
      </c>
      <c r="L6989">
        <v>7330</v>
      </c>
      <c r="M6989">
        <f>Registros[[#This Row],[salario]]*0.06</f>
        <v>439.8</v>
      </c>
      <c r="N6989">
        <f>Registros[[#This Row],[salario]]*5%</f>
        <v>366.5</v>
      </c>
      <c r="O6989">
        <f>IF(Registros[[#This Row],[idade]]&lt;18,311.43,IF(Registros[[#This Row],[idade]]&lt;=25,488.58,IF(Registros[[#This Row],[idade]]&lt;=50,772.77,850.05)))</f>
        <v>488.58</v>
      </c>
      <c r="P6989">
        <f>IF(Registros[[#This Row],[idade]]&lt;18,23.99,IF(Registros[[#This Row],[idade]]&lt;=25,49.9,IF(Registros[[#This Row],[idade]]&lt;=50,145.2,175.45)))</f>
        <v>49.9</v>
      </c>
      <c r="Q6989">
        <v>4</v>
      </c>
      <c r="R6989">
        <v>24</v>
      </c>
      <c r="T6989">
        <v>3</v>
      </c>
      <c r="U6989" t="s">
        <v>3</v>
      </c>
      <c r="V6989" t="s">
        <v>21</v>
      </c>
    </row>
    <row r="6990" spans="1:22" x14ac:dyDescent="0.3">
      <c r="A6990">
        <v>6989</v>
      </c>
      <c r="B6990">
        <v>52385265574</v>
      </c>
      <c r="C6990">
        <v>6</v>
      </c>
      <c r="D6990" s="1">
        <v>38679</v>
      </c>
      <c r="E6990" s="3">
        <f>2023-YEAR(Registros[[#This Row],[data_nascimento]])</f>
        <v>18</v>
      </c>
      <c r="F6990" s="1">
        <v>44156</v>
      </c>
      <c r="H6990">
        <v>220</v>
      </c>
      <c r="I6990">
        <v>7</v>
      </c>
      <c r="J6990" s="3">
        <v>1147.5333333333333</v>
      </c>
      <c r="K6990">
        <v>26.1</v>
      </c>
      <c r="L6990">
        <v>4918</v>
      </c>
      <c r="M6990">
        <f>Registros[[#This Row],[salario]]*0.06</f>
        <v>295.08</v>
      </c>
      <c r="N6990">
        <f>Registros[[#This Row],[salario]]*5%</f>
        <v>245.9</v>
      </c>
      <c r="O6990">
        <f>IF(Registros[[#This Row],[idade]]&lt;18,311.43,IF(Registros[[#This Row],[idade]]&lt;=25,488.58,IF(Registros[[#This Row],[idade]]&lt;=50,772.77,850.05)))</f>
        <v>488.58</v>
      </c>
      <c r="P6990">
        <f>IF(Registros[[#This Row],[idade]]&lt;18,23.99,IF(Registros[[#This Row],[idade]]&lt;=25,49.9,IF(Registros[[#This Row],[idade]]&lt;=50,145.2,175.45)))</f>
        <v>49.9</v>
      </c>
      <c r="Q6990">
        <v>4</v>
      </c>
      <c r="R6990">
        <v>10</v>
      </c>
      <c r="T6990">
        <v>3</v>
      </c>
      <c r="U6990" t="s">
        <v>2</v>
      </c>
      <c r="V6990" t="s">
        <v>22</v>
      </c>
    </row>
    <row r="6991" spans="1:22" x14ac:dyDescent="0.3">
      <c r="A6991">
        <v>6990</v>
      </c>
      <c r="B6991">
        <v>82284924112</v>
      </c>
      <c r="C6991">
        <v>7</v>
      </c>
      <c r="D6991" s="1">
        <v>32625</v>
      </c>
      <c r="E6991" s="3">
        <f>2023-YEAR(Registros[[#This Row],[data_nascimento]])</f>
        <v>34</v>
      </c>
      <c r="F6991" s="1">
        <v>44156</v>
      </c>
      <c r="H6991">
        <v>220</v>
      </c>
      <c r="I6991">
        <v>18</v>
      </c>
      <c r="J6991" s="3">
        <v>4191</v>
      </c>
      <c r="K6991">
        <v>17.399999999999999</v>
      </c>
      <c r="L6991">
        <v>6985</v>
      </c>
      <c r="M6991">
        <f>Registros[[#This Row],[salario]]*0.06</f>
        <v>419.09999999999997</v>
      </c>
      <c r="N6991">
        <f>Registros[[#This Row],[salario]]*5%</f>
        <v>349.25</v>
      </c>
      <c r="O6991">
        <f>IF(Registros[[#This Row],[idade]]&lt;18,311.43,IF(Registros[[#This Row],[idade]]&lt;=25,488.58,IF(Registros[[#This Row],[idade]]&lt;=50,772.77,850.05)))</f>
        <v>772.77</v>
      </c>
      <c r="P6991">
        <f>IF(Registros[[#This Row],[idade]]&lt;18,23.99,IF(Registros[[#This Row],[idade]]&lt;=25,49.9,IF(Registros[[#This Row],[idade]]&lt;=50,145.2,175.45)))</f>
        <v>145.19999999999999</v>
      </c>
      <c r="Q6991">
        <v>1</v>
      </c>
      <c r="R6991">
        <v>17</v>
      </c>
      <c r="T6991">
        <v>3</v>
      </c>
      <c r="U6991" t="s">
        <v>3</v>
      </c>
      <c r="V6991" t="s">
        <v>19</v>
      </c>
    </row>
    <row r="6992" spans="1:22" x14ac:dyDescent="0.3">
      <c r="A6992">
        <v>6991</v>
      </c>
      <c r="B6992">
        <v>46612071404</v>
      </c>
      <c r="C6992">
        <v>4</v>
      </c>
      <c r="D6992" s="1">
        <v>32235</v>
      </c>
      <c r="E6992" s="3">
        <f>2023-YEAR(Registros[[#This Row],[data_nascimento]])</f>
        <v>35</v>
      </c>
      <c r="F6992" s="1">
        <v>44156</v>
      </c>
      <c r="H6992">
        <v>220</v>
      </c>
      <c r="I6992">
        <v>20</v>
      </c>
      <c r="J6992" s="3">
        <v>2428</v>
      </c>
      <c r="K6992">
        <v>6.96</v>
      </c>
      <c r="L6992">
        <v>3642</v>
      </c>
      <c r="M6992">
        <f>Registros[[#This Row],[salario]]*0.06</f>
        <v>218.51999999999998</v>
      </c>
      <c r="N6992">
        <f>Registros[[#This Row],[salario]]*5%</f>
        <v>182.10000000000002</v>
      </c>
      <c r="O6992">
        <f>IF(Registros[[#This Row],[idade]]&lt;18,311.43,IF(Registros[[#This Row],[idade]]&lt;=25,488.58,IF(Registros[[#This Row],[idade]]&lt;=50,772.77,850.05)))</f>
        <v>772.77</v>
      </c>
      <c r="P6992">
        <f>IF(Registros[[#This Row],[idade]]&lt;18,23.99,IF(Registros[[#This Row],[idade]]&lt;=25,49.9,IF(Registros[[#This Row],[idade]]&lt;=50,145.2,175.45)))</f>
        <v>145.19999999999999</v>
      </c>
      <c r="Q6992">
        <v>3</v>
      </c>
      <c r="R6992">
        <v>5</v>
      </c>
      <c r="T6992">
        <v>1</v>
      </c>
      <c r="U6992" t="s">
        <v>3</v>
      </c>
      <c r="V6992" t="s">
        <v>22</v>
      </c>
    </row>
    <row r="6993" spans="1:22" x14ac:dyDescent="0.3">
      <c r="A6993">
        <v>6992</v>
      </c>
      <c r="B6993">
        <v>13728394534</v>
      </c>
      <c r="C6993">
        <v>2</v>
      </c>
      <c r="D6993" s="1">
        <v>34247</v>
      </c>
      <c r="E6993" s="3">
        <f>2023-YEAR(Registros[[#This Row],[data_nascimento]])</f>
        <v>30</v>
      </c>
      <c r="F6993" s="1">
        <v>44156</v>
      </c>
      <c r="H6993">
        <v>220</v>
      </c>
      <c r="I6993">
        <v>19</v>
      </c>
      <c r="J6993" s="3">
        <v>978.5</v>
      </c>
      <c r="K6993">
        <v>6.96</v>
      </c>
      <c r="L6993">
        <v>1545</v>
      </c>
      <c r="M6993">
        <f>Registros[[#This Row],[salario]]*0.06</f>
        <v>92.7</v>
      </c>
      <c r="N6993">
        <f>Registros[[#This Row],[salario]]*5%</f>
        <v>77.25</v>
      </c>
      <c r="O6993">
        <f>IF(Registros[[#This Row],[idade]]&lt;18,311.43,IF(Registros[[#This Row],[idade]]&lt;=25,488.58,IF(Registros[[#This Row],[idade]]&lt;=50,772.77,850.05)))</f>
        <v>772.77</v>
      </c>
      <c r="P6993">
        <f>IF(Registros[[#This Row],[idade]]&lt;18,23.99,IF(Registros[[#This Row],[idade]]&lt;=25,49.9,IF(Registros[[#This Row],[idade]]&lt;=50,145.2,175.45)))</f>
        <v>145.19999999999999</v>
      </c>
      <c r="Q6993">
        <v>2</v>
      </c>
      <c r="R6993">
        <v>7</v>
      </c>
      <c r="T6993">
        <v>3</v>
      </c>
      <c r="U6993" t="s">
        <v>2</v>
      </c>
      <c r="V6993" t="s">
        <v>22</v>
      </c>
    </row>
    <row r="6994" spans="1:22" x14ac:dyDescent="0.3">
      <c r="A6994">
        <v>6993</v>
      </c>
      <c r="B6994">
        <v>37941472859</v>
      </c>
      <c r="C6994">
        <v>2</v>
      </c>
      <c r="D6994" s="1">
        <v>35699</v>
      </c>
      <c r="E6994" s="3">
        <f>2023-YEAR(Registros[[#This Row],[data_nascimento]])</f>
        <v>26</v>
      </c>
      <c r="F6994" s="1">
        <v>44156</v>
      </c>
      <c r="H6994">
        <v>220</v>
      </c>
      <c r="I6994">
        <v>4</v>
      </c>
      <c r="J6994" s="3">
        <v>297.06666666666666</v>
      </c>
      <c r="K6994">
        <v>17.399999999999999</v>
      </c>
      <c r="L6994">
        <v>2228</v>
      </c>
      <c r="M6994">
        <f>Registros[[#This Row],[salario]]*0.06</f>
        <v>133.68</v>
      </c>
      <c r="N6994">
        <f>Registros[[#This Row],[salario]]*5%</f>
        <v>111.4</v>
      </c>
      <c r="O6994">
        <f>IF(Registros[[#This Row],[idade]]&lt;18,311.43,IF(Registros[[#This Row],[idade]]&lt;=25,488.58,IF(Registros[[#This Row],[idade]]&lt;=50,772.77,850.05)))</f>
        <v>772.77</v>
      </c>
      <c r="P6994">
        <f>IF(Registros[[#This Row],[idade]]&lt;18,23.99,IF(Registros[[#This Row],[idade]]&lt;=25,49.9,IF(Registros[[#This Row],[idade]]&lt;=50,145.2,175.45)))</f>
        <v>145.19999999999999</v>
      </c>
      <c r="Q6994">
        <v>3</v>
      </c>
      <c r="R6994">
        <v>23</v>
      </c>
      <c r="T6994">
        <v>3</v>
      </c>
      <c r="U6994" t="s">
        <v>2</v>
      </c>
      <c r="V6994" t="s">
        <v>18</v>
      </c>
    </row>
    <row r="6995" spans="1:22" x14ac:dyDescent="0.3">
      <c r="A6995">
        <v>6994</v>
      </c>
      <c r="B6995">
        <v>83687351511</v>
      </c>
      <c r="C6995">
        <v>6</v>
      </c>
      <c r="D6995" s="1">
        <v>36670</v>
      </c>
      <c r="E6995" s="3">
        <f>2023-YEAR(Registros[[#This Row],[data_nascimento]])</f>
        <v>23</v>
      </c>
      <c r="F6995" s="1">
        <v>44156</v>
      </c>
      <c r="H6995">
        <v>220</v>
      </c>
      <c r="I6995">
        <v>5</v>
      </c>
      <c r="J6995" s="3">
        <v>393.16666666666669</v>
      </c>
      <c r="K6995">
        <v>1.74</v>
      </c>
      <c r="L6995">
        <v>2359</v>
      </c>
      <c r="M6995">
        <f>Registros[[#This Row],[salario]]*0.06</f>
        <v>141.54</v>
      </c>
      <c r="N6995">
        <f>Registros[[#This Row],[salario]]*5%</f>
        <v>117.95</v>
      </c>
      <c r="O6995">
        <f>IF(Registros[[#This Row],[idade]]&lt;18,311.43,IF(Registros[[#This Row],[idade]]&lt;=25,488.58,IF(Registros[[#This Row],[idade]]&lt;=50,772.77,850.05)))</f>
        <v>488.58</v>
      </c>
      <c r="P6995">
        <f>IF(Registros[[#This Row],[idade]]&lt;18,23.99,IF(Registros[[#This Row],[idade]]&lt;=25,49.9,IF(Registros[[#This Row],[idade]]&lt;=50,145.2,175.45)))</f>
        <v>49.9</v>
      </c>
      <c r="Q6995">
        <v>5</v>
      </c>
      <c r="R6995">
        <v>14</v>
      </c>
      <c r="T6995">
        <v>2</v>
      </c>
      <c r="U6995" t="s">
        <v>3</v>
      </c>
      <c r="V6995" t="s">
        <v>18</v>
      </c>
    </row>
    <row r="6996" spans="1:22" x14ac:dyDescent="0.3">
      <c r="A6996">
        <v>6995</v>
      </c>
      <c r="B6996">
        <v>85187005766</v>
      </c>
      <c r="C6996">
        <v>6</v>
      </c>
      <c r="D6996" s="1">
        <v>34678</v>
      </c>
      <c r="E6996" s="3">
        <f>2023-YEAR(Registros[[#This Row],[data_nascimento]])</f>
        <v>29</v>
      </c>
      <c r="F6996" s="1">
        <v>44156</v>
      </c>
      <c r="H6996">
        <v>220</v>
      </c>
      <c r="I6996">
        <v>9</v>
      </c>
      <c r="J6996" s="3">
        <v>2118</v>
      </c>
      <c r="K6996">
        <v>6.96</v>
      </c>
      <c r="L6996">
        <v>7060</v>
      </c>
      <c r="M6996">
        <f>Registros[[#This Row],[salario]]*0.06</f>
        <v>423.59999999999997</v>
      </c>
      <c r="N6996">
        <f>Registros[[#This Row],[salario]]*5%</f>
        <v>353</v>
      </c>
      <c r="O6996">
        <f>IF(Registros[[#This Row],[idade]]&lt;18,311.43,IF(Registros[[#This Row],[idade]]&lt;=25,488.58,IF(Registros[[#This Row],[idade]]&lt;=50,772.77,850.05)))</f>
        <v>772.77</v>
      </c>
      <c r="P6996">
        <f>IF(Registros[[#This Row],[idade]]&lt;18,23.99,IF(Registros[[#This Row],[idade]]&lt;=25,49.9,IF(Registros[[#This Row],[idade]]&lt;=50,145.2,175.45)))</f>
        <v>145.19999999999999</v>
      </c>
      <c r="Q6996">
        <v>5</v>
      </c>
      <c r="R6996">
        <v>12</v>
      </c>
      <c r="T6996">
        <v>2</v>
      </c>
      <c r="U6996" t="s">
        <v>3</v>
      </c>
      <c r="V6996" t="s">
        <v>19</v>
      </c>
    </row>
    <row r="6997" spans="1:22" x14ac:dyDescent="0.3">
      <c r="A6997">
        <v>6996</v>
      </c>
      <c r="B6997">
        <v>65835676666</v>
      </c>
      <c r="C6997">
        <v>4</v>
      </c>
      <c r="D6997" s="1">
        <v>28972</v>
      </c>
      <c r="E6997" s="3">
        <f>2023-YEAR(Registros[[#This Row],[data_nascimento]])</f>
        <v>44</v>
      </c>
      <c r="F6997" s="1">
        <v>44156</v>
      </c>
      <c r="H6997">
        <v>220</v>
      </c>
      <c r="I6997">
        <v>20</v>
      </c>
      <c r="J6997" s="3">
        <v>1810.6666666666665</v>
      </c>
      <c r="K6997">
        <v>29.58</v>
      </c>
      <c r="L6997">
        <v>2716</v>
      </c>
      <c r="M6997">
        <f>Registros[[#This Row],[salario]]*0.06</f>
        <v>162.96</v>
      </c>
      <c r="N6997">
        <f>Registros[[#This Row],[salario]]*5%</f>
        <v>135.80000000000001</v>
      </c>
      <c r="O6997">
        <f>IF(Registros[[#This Row],[idade]]&lt;18,311.43,IF(Registros[[#This Row],[idade]]&lt;=25,488.58,IF(Registros[[#This Row],[idade]]&lt;=50,772.77,850.05)))</f>
        <v>772.77</v>
      </c>
      <c r="P6997">
        <f>IF(Registros[[#This Row],[idade]]&lt;18,23.99,IF(Registros[[#This Row],[idade]]&lt;=25,49.9,IF(Registros[[#This Row],[idade]]&lt;=50,145.2,175.45)))</f>
        <v>145.19999999999999</v>
      </c>
      <c r="Q6997">
        <v>2</v>
      </c>
      <c r="R6997">
        <v>3</v>
      </c>
      <c r="T6997">
        <v>1</v>
      </c>
      <c r="U6997" t="s">
        <v>3</v>
      </c>
      <c r="V6997" t="s">
        <v>22</v>
      </c>
    </row>
    <row r="6998" spans="1:22" x14ac:dyDescent="0.3">
      <c r="A6998">
        <v>6997</v>
      </c>
      <c r="B6998">
        <v>73358163545</v>
      </c>
      <c r="C6998">
        <v>5</v>
      </c>
      <c r="D6998" s="1">
        <v>31308</v>
      </c>
      <c r="E6998" s="3">
        <f>2023-YEAR(Registros[[#This Row],[data_nascimento]])</f>
        <v>38</v>
      </c>
      <c r="F6998" s="1">
        <v>44156</v>
      </c>
      <c r="H6998">
        <v>220</v>
      </c>
      <c r="I6998">
        <v>16</v>
      </c>
      <c r="J6998" s="3">
        <v>1491.2</v>
      </c>
      <c r="K6998">
        <v>26.1</v>
      </c>
      <c r="L6998">
        <v>2796</v>
      </c>
      <c r="M6998">
        <f>Registros[[#This Row],[salario]]*0.06</f>
        <v>167.76</v>
      </c>
      <c r="N6998">
        <f>Registros[[#This Row],[salario]]*5%</f>
        <v>139.80000000000001</v>
      </c>
      <c r="O6998">
        <f>IF(Registros[[#This Row],[idade]]&lt;18,311.43,IF(Registros[[#This Row],[idade]]&lt;=25,488.58,IF(Registros[[#This Row],[idade]]&lt;=50,772.77,850.05)))</f>
        <v>772.77</v>
      </c>
      <c r="P6998">
        <f>IF(Registros[[#This Row],[idade]]&lt;18,23.99,IF(Registros[[#This Row],[idade]]&lt;=25,49.9,IF(Registros[[#This Row],[idade]]&lt;=50,145.2,175.45)))</f>
        <v>145.19999999999999</v>
      </c>
      <c r="Q6998">
        <v>4</v>
      </c>
      <c r="R6998">
        <v>24</v>
      </c>
      <c r="T6998">
        <v>3</v>
      </c>
      <c r="U6998" t="s">
        <v>3</v>
      </c>
      <c r="V6998" t="s">
        <v>18</v>
      </c>
    </row>
    <row r="6999" spans="1:22" x14ac:dyDescent="0.3">
      <c r="A6999">
        <v>6998</v>
      </c>
      <c r="B6999">
        <v>35372643664</v>
      </c>
      <c r="C6999">
        <v>2</v>
      </c>
      <c r="D6999" s="1">
        <v>31108</v>
      </c>
      <c r="E6999" s="3">
        <f>2023-YEAR(Registros[[#This Row],[data_nascimento]])</f>
        <v>38</v>
      </c>
      <c r="F6999" s="1">
        <v>44156</v>
      </c>
      <c r="H6999">
        <v>220</v>
      </c>
      <c r="I6999">
        <v>18</v>
      </c>
      <c r="J6999" s="3">
        <v>2399.4</v>
      </c>
      <c r="K6999">
        <v>6.96</v>
      </c>
      <c r="L6999">
        <v>3999</v>
      </c>
      <c r="M6999">
        <f>Registros[[#This Row],[salario]]*0.06</f>
        <v>239.94</v>
      </c>
      <c r="N6999">
        <f>Registros[[#This Row],[salario]]*5%</f>
        <v>199.95000000000002</v>
      </c>
      <c r="O6999">
        <f>IF(Registros[[#This Row],[idade]]&lt;18,311.43,IF(Registros[[#This Row],[idade]]&lt;=25,488.58,IF(Registros[[#This Row],[idade]]&lt;=50,772.77,850.05)))</f>
        <v>772.77</v>
      </c>
      <c r="P6999">
        <f>IF(Registros[[#This Row],[idade]]&lt;18,23.99,IF(Registros[[#This Row],[idade]]&lt;=25,49.9,IF(Registros[[#This Row],[idade]]&lt;=50,145.2,175.45)))</f>
        <v>145.19999999999999</v>
      </c>
      <c r="Q6999">
        <v>1</v>
      </c>
      <c r="R6999">
        <v>10</v>
      </c>
      <c r="T6999">
        <v>2</v>
      </c>
      <c r="U6999" t="s">
        <v>3</v>
      </c>
      <c r="V6999" t="s">
        <v>18</v>
      </c>
    </row>
    <row r="7000" spans="1:22" x14ac:dyDescent="0.3">
      <c r="A7000">
        <v>6999</v>
      </c>
      <c r="B7000">
        <v>58421870916</v>
      </c>
      <c r="C7000">
        <v>4</v>
      </c>
      <c r="D7000" s="1">
        <v>36728</v>
      </c>
      <c r="E7000" s="3">
        <f>2023-YEAR(Registros[[#This Row],[data_nascimento]])</f>
        <v>23</v>
      </c>
      <c r="F7000" s="1">
        <v>44156</v>
      </c>
      <c r="H7000">
        <v>220</v>
      </c>
      <c r="I7000">
        <v>17</v>
      </c>
      <c r="J7000" s="3">
        <v>2013.9333333333334</v>
      </c>
      <c r="K7000">
        <v>29.58</v>
      </c>
      <c r="L7000">
        <v>3554</v>
      </c>
      <c r="M7000">
        <f>Registros[[#This Row],[salario]]*0.06</f>
        <v>213.23999999999998</v>
      </c>
      <c r="N7000">
        <f>Registros[[#This Row],[salario]]*5%</f>
        <v>177.70000000000002</v>
      </c>
      <c r="O7000">
        <f>IF(Registros[[#This Row],[idade]]&lt;18,311.43,IF(Registros[[#This Row],[idade]]&lt;=25,488.58,IF(Registros[[#This Row],[idade]]&lt;=50,772.77,850.05)))</f>
        <v>488.58</v>
      </c>
      <c r="P7000">
        <f>IF(Registros[[#This Row],[idade]]&lt;18,23.99,IF(Registros[[#This Row],[idade]]&lt;=25,49.9,IF(Registros[[#This Row],[idade]]&lt;=50,145.2,175.45)))</f>
        <v>49.9</v>
      </c>
      <c r="Q7000">
        <v>1</v>
      </c>
      <c r="R7000">
        <v>22</v>
      </c>
      <c r="T7000">
        <v>1</v>
      </c>
      <c r="U7000" t="s">
        <v>3</v>
      </c>
      <c r="V7000" t="s">
        <v>21</v>
      </c>
    </row>
    <row r="7001" spans="1:22" x14ac:dyDescent="0.3">
      <c r="A7001">
        <v>7000</v>
      </c>
      <c r="B7001">
        <v>61715472686</v>
      </c>
      <c r="C7001">
        <v>2</v>
      </c>
      <c r="D7001" s="1">
        <v>34263</v>
      </c>
      <c r="E7001" s="3">
        <f>2023-YEAR(Registros[[#This Row],[data_nascimento]])</f>
        <v>30</v>
      </c>
      <c r="F7001" s="1">
        <v>44156</v>
      </c>
      <c r="H7001">
        <v>220</v>
      </c>
      <c r="I7001">
        <v>6</v>
      </c>
      <c r="J7001" s="3">
        <v>1185.4000000000001</v>
      </c>
      <c r="K7001">
        <v>15.66</v>
      </c>
      <c r="L7001">
        <v>5927</v>
      </c>
      <c r="M7001">
        <f>Registros[[#This Row],[salario]]*0.06</f>
        <v>355.62</v>
      </c>
      <c r="N7001">
        <f>Registros[[#This Row],[salario]]*5%</f>
        <v>296.35000000000002</v>
      </c>
      <c r="O7001">
        <f>IF(Registros[[#This Row],[idade]]&lt;18,311.43,IF(Registros[[#This Row],[idade]]&lt;=25,488.58,IF(Registros[[#This Row],[idade]]&lt;=50,772.77,850.05)))</f>
        <v>772.77</v>
      </c>
      <c r="P7001">
        <f>IF(Registros[[#This Row],[idade]]&lt;18,23.99,IF(Registros[[#This Row],[idade]]&lt;=25,49.9,IF(Registros[[#This Row],[idade]]&lt;=50,145.2,175.45)))</f>
        <v>145.19999999999999</v>
      </c>
      <c r="Q7001">
        <v>2</v>
      </c>
      <c r="R7001">
        <v>21</v>
      </c>
      <c r="T7001">
        <v>3</v>
      </c>
      <c r="U7001" t="s">
        <v>3</v>
      </c>
      <c r="V7001" t="s">
        <v>21</v>
      </c>
    </row>
    <row r="7002" spans="1:22" x14ac:dyDescent="0.3">
      <c r="A7002">
        <v>7001</v>
      </c>
      <c r="B7002">
        <v>72800522465</v>
      </c>
      <c r="C7002">
        <v>2</v>
      </c>
      <c r="D7002" s="1">
        <v>37282</v>
      </c>
      <c r="E7002" s="3">
        <f>2023-YEAR(Registros[[#This Row],[data_nascimento]])</f>
        <v>21</v>
      </c>
      <c r="F7002" s="1">
        <v>44156</v>
      </c>
      <c r="H7002">
        <v>220</v>
      </c>
      <c r="I7002">
        <v>13</v>
      </c>
      <c r="J7002" s="3">
        <v>981.93333333333328</v>
      </c>
      <c r="K7002">
        <v>20.88</v>
      </c>
      <c r="L7002">
        <v>2266</v>
      </c>
      <c r="M7002">
        <f>Registros[[#This Row],[salario]]*0.06</f>
        <v>135.96</v>
      </c>
      <c r="N7002">
        <f>Registros[[#This Row],[salario]]*5%</f>
        <v>113.30000000000001</v>
      </c>
      <c r="O7002">
        <f>IF(Registros[[#This Row],[idade]]&lt;18,311.43,IF(Registros[[#This Row],[idade]]&lt;=25,488.58,IF(Registros[[#This Row],[idade]]&lt;=50,772.77,850.05)))</f>
        <v>488.58</v>
      </c>
      <c r="P7002">
        <f>IF(Registros[[#This Row],[idade]]&lt;18,23.99,IF(Registros[[#This Row],[idade]]&lt;=25,49.9,IF(Registros[[#This Row],[idade]]&lt;=50,145.2,175.45)))</f>
        <v>49.9</v>
      </c>
      <c r="Q7002">
        <v>1</v>
      </c>
      <c r="R7002">
        <v>7</v>
      </c>
      <c r="T7002">
        <v>3</v>
      </c>
      <c r="U7002" t="s">
        <v>2</v>
      </c>
      <c r="V7002" t="s">
        <v>22</v>
      </c>
    </row>
    <row r="7003" spans="1:22" x14ac:dyDescent="0.3">
      <c r="A7003">
        <v>7002</v>
      </c>
      <c r="B7003">
        <v>67917959094</v>
      </c>
      <c r="C7003">
        <v>7</v>
      </c>
      <c r="D7003" s="1">
        <v>32440</v>
      </c>
      <c r="E7003" s="3">
        <f>2023-YEAR(Registros[[#This Row],[data_nascimento]])</f>
        <v>35</v>
      </c>
      <c r="F7003" s="1">
        <v>44156</v>
      </c>
      <c r="H7003">
        <v>220</v>
      </c>
      <c r="I7003">
        <v>18</v>
      </c>
      <c r="J7003" s="3">
        <v>4309.8</v>
      </c>
      <c r="K7003">
        <v>6.96</v>
      </c>
      <c r="L7003">
        <v>7183</v>
      </c>
      <c r="M7003">
        <f>Registros[[#This Row],[salario]]*0.06</f>
        <v>430.97999999999996</v>
      </c>
      <c r="N7003">
        <f>Registros[[#This Row],[salario]]*5%</f>
        <v>359.15000000000003</v>
      </c>
      <c r="O7003">
        <f>IF(Registros[[#This Row],[idade]]&lt;18,311.43,IF(Registros[[#This Row],[idade]]&lt;=25,488.58,IF(Registros[[#This Row],[idade]]&lt;=50,772.77,850.05)))</f>
        <v>772.77</v>
      </c>
      <c r="P7003">
        <f>IF(Registros[[#This Row],[idade]]&lt;18,23.99,IF(Registros[[#This Row],[idade]]&lt;=25,49.9,IF(Registros[[#This Row],[idade]]&lt;=50,145.2,175.45)))</f>
        <v>145.19999999999999</v>
      </c>
      <c r="Q7003">
        <v>3</v>
      </c>
      <c r="R7003">
        <v>8</v>
      </c>
      <c r="T7003">
        <v>3</v>
      </c>
      <c r="U7003" t="s">
        <v>2</v>
      </c>
      <c r="V7003" t="s">
        <v>20</v>
      </c>
    </row>
    <row r="7004" spans="1:22" x14ac:dyDescent="0.3">
      <c r="A7004">
        <v>7003</v>
      </c>
      <c r="B7004">
        <v>51196731688</v>
      </c>
      <c r="C7004">
        <v>4</v>
      </c>
      <c r="D7004" s="1">
        <v>30784</v>
      </c>
      <c r="E7004" s="3">
        <f>2023-YEAR(Registros[[#This Row],[data_nascimento]])</f>
        <v>39</v>
      </c>
      <c r="F7004" s="1">
        <v>44156</v>
      </c>
      <c r="H7004">
        <v>220</v>
      </c>
      <c r="I7004">
        <v>3</v>
      </c>
      <c r="J7004" s="3">
        <v>704.9</v>
      </c>
      <c r="K7004">
        <v>19.14</v>
      </c>
      <c r="L7004">
        <v>7049</v>
      </c>
      <c r="M7004">
        <f>Registros[[#This Row],[salario]]*0.06</f>
        <v>422.94</v>
      </c>
      <c r="N7004">
        <f>Registros[[#This Row],[salario]]*5%</f>
        <v>352.45000000000005</v>
      </c>
      <c r="O7004">
        <f>IF(Registros[[#This Row],[idade]]&lt;18,311.43,IF(Registros[[#This Row],[idade]]&lt;=25,488.58,IF(Registros[[#This Row],[idade]]&lt;=50,772.77,850.05)))</f>
        <v>772.77</v>
      </c>
      <c r="P7004">
        <f>IF(Registros[[#This Row],[idade]]&lt;18,23.99,IF(Registros[[#This Row],[idade]]&lt;=25,49.9,IF(Registros[[#This Row],[idade]]&lt;=50,145.2,175.45)))</f>
        <v>145.19999999999999</v>
      </c>
      <c r="Q7004">
        <v>5</v>
      </c>
      <c r="R7004">
        <v>12</v>
      </c>
      <c r="T7004">
        <v>3</v>
      </c>
      <c r="U7004" t="s">
        <v>3</v>
      </c>
      <c r="V7004" t="s">
        <v>21</v>
      </c>
    </row>
    <row r="7005" spans="1:22" x14ac:dyDescent="0.3">
      <c r="A7005">
        <v>7004</v>
      </c>
      <c r="B7005">
        <v>52848201860</v>
      </c>
      <c r="C7005">
        <v>2</v>
      </c>
      <c r="D7005" s="1">
        <v>37483</v>
      </c>
      <c r="E7005" s="3">
        <f>2023-YEAR(Registros[[#This Row],[data_nascimento]])</f>
        <v>21</v>
      </c>
      <c r="F7005" s="1">
        <v>44156</v>
      </c>
      <c r="H7005">
        <v>220</v>
      </c>
      <c r="I7005">
        <v>7</v>
      </c>
      <c r="J7005" s="3">
        <v>1482.3666666666668</v>
      </c>
      <c r="K7005">
        <v>34.799999999999997</v>
      </c>
      <c r="L7005">
        <v>6353</v>
      </c>
      <c r="M7005">
        <f>Registros[[#This Row],[salario]]*0.06</f>
        <v>381.18</v>
      </c>
      <c r="N7005">
        <f>Registros[[#This Row],[salario]]*5%</f>
        <v>317.65000000000003</v>
      </c>
      <c r="O7005">
        <f>IF(Registros[[#This Row],[idade]]&lt;18,311.43,IF(Registros[[#This Row],[idade]]&lt;=25,488.58,IF(Registros[[#This Row],[idade]]&lt;=50,772.77,850.05)))</f>
        <v>488.58</v>
      </c>
      <c r="P7005">
        <f>IF(Registros[[#This Row],[idade]]&lt;18,23.99,IF(Registros[[#This Row],[idade]]&lt;=25,49.9,IF(Registros[[#This Row],[idade]]&lt;=50,145.2,175.45)))</f>
        <v>49.9</v>
      </c>
      <c r="Q7005">
        <v>5</v>
      </c>
      <c r="R7005">
        <v>13</v>
      </c>
      <c r="T7005">
        <v>3</v>
      </c>
      <c r="U7005" t="s">
        <v>3</v>
      </c>
      <c r="V7005" t="s">
        <v>18</v>
      </c>
    </row>
    <row r="7006" spans="1:22" x14ac:dyDescent="0.3">
      <c r="A7006">
        <v>7005</v>
      </c>
      <c r="B7006">
        <v>24343567921</v>
      </c>
      <c r="C7006">
        <v>2</v>
      </c>
      <c r="D7006" s="1">
        <v>32712</v>
      </c>
      <c r="E7006" s="3">
        <f>2023-YEAR(Registros[[#This Row],[data_nascimento]])</f>
        <v>34</v>
      </c>
      <c r="F7006" s="1">
        <v>44156</v>
      </c>
      <c r="H7006">
        <v>220</v>
      </c>
      <c r="I7006">
        <v>1</v>
      </c>
      <c r="J7006" s="3">
        <v>147.33333333333334</v>
      </c>
      <c r="K7006">
        <v>29.58</v>
      </c>
      <c r="L7006">
        <v>4420</v>
      </c>
      <c r="M7006">
        <f>Registros[[#This Row],[salario]]*0.06</f>
        <v>265.2</v>
      </c>
      <c r="N7006">
        <f>Registros[[#This Row],[salario]]*5%</f>
        <v>221</v>
      </c>
      <c r="O7006">
        <f>IF(Registros[[#This Row],[idade]]&lt;18,311.43,IF(Registros[[#This Row],[idade]]&lt;=25,488.58,IF(Registros[[#This Row],[idade]]&lt;=50,772.77,850.05)))</f>
        <v>772.77</v>
      </c>
      <c r="P7006">
        <f>IF(Registros[[#This Row],[idade]]&lt;18,23.99,IF(Registros[[#This Row],[idade]]&lt;=25,49.9,IF(Registros[[#This Row],[idade]]&lt;=50,145.2,175.45)))</f>
        <v>145.19999999999999</v>
      </c>
      <c r="Q7006">
        <v>4</v>
      </c>
      <c r="R7006">
        <v>6</v>
      </c>
      <c r="T7006">
        <v>2</v>
      </c>
      <c r="U7006" t="s">
        <v>3</v>
      </c>
      <c r="V7006" t="s">
        <v>19</v>
      </c>
    </row>
    <row r="7007" spans="1:22" x14ac:dyDescent="0.3">
      <c r="A7007">
        <v>7006</v>
      </c>
      <c r="B7007">
        <v>45469414276</v>
      </c>
      <c r="C7007">
        <v>4</v>
      </c>
      <c r="D7007" s="1">
        <v>32264</v>
      </c>
      <c r="E7007" s="3">
        <f>2023-YEAR(Registros[[#This Row],[data_nascimento]])</f>
        <v>35</v>
      </c>
      <c r="F7007" s="1">
        <v>44156</v>
      </c>
      <c r="H7007">
        <v>220</v>
      </c>
      <c r="I7007">
        <v>11</v>
      </c>
      <c r="J7007" s="3">
        <v>2587.5666666666666</v>
      </c>
      <c r="K7007">
        <v>22.619999999999997</v>
      </c>
      <c r="L7007">
        <v>7057</v>
      </c>
      <c r="M7007">
        <f>Registros[[#This Row],[salario]]*0.06</f>
        <v>423.41999999999996</v>
      </c>
      <c r="N7007">
        <f>Registros[[#This Row],[salario]]*5%</f>
        <v>352.85</v>
      </c>
      <c r="O7007">
        <f>IF(Registros[[#This Row],[idade]]&lt;18,311.43,IF(Registros[[#This Row],[idade]]&lt;=25,488.58,IF(Registros[[#This Row],[idade]]&lt;=50,772.77,850.05)))</f>
        <v>772.77</v>
      </c>
      <c r="P7007">
        <f>IF(Registros[[#This Row],[idade]]&lt;18,23.99,IF(Registros[[#This Row],[idade]]&lt;=25,49.9,IF(Registros[[#This Row],[idade]]&lt;=50,145.2,175.45)))</f>
        <v>145.19999999999999</v>
      </c>
      <c r="Q7007">
        <v>1</v>
      </c>
      <c r="R7007">
        <v>15</v>
      </c>
      <c r="T7007">
        <v>1</v>
      </c>
      <c r="U7007" t="s">
        <v>3</v>
      </c>
      <c r="V7007" t="s">
        <v>20</v>
      </c>
    </row>
    <row r="7008" spans="1:22" x14ac:dyDescent="0.3">
      <c r="A7008">
        <v>7007</v>
      </c>
      <c r="B7008">
        <v>28413271987</v>
      </c>
      <c r="C7008">
        <v>4</v>
      </c>
      <c r="D7008" s="1">
        <v>29084</v>
      </c>
      <c r="E7008" s="3">
        <f>2023-YEAR(Registros[[#This Row],[data_nascimento]])</f>
        <v>44</v>
      </c>
      <c r="F7008" s="1">
        <v>44156</v>
      </c>
      <c r="H7008">
        <v>220</v>
      </c>
      <c r="I7008">
        <v>2</v>
      </c>
      <c r="J7008" s="3">
        <v>423.66666666666669</v>
      </c>
      <c r="K7008">
        <v>8.6999999999999993</v>
      </c>
      <c r="L7008">
        <v>6355</v>
      </c>
      <c r="M7008">
        <f>Registros[[#This Row],[salario]]*0.06</f>
        <v>381.3</v>
      </c>
      <c r="N7008">
        <f>Registros[[#This Row],[salario]]*5%</f>
        <v>317.75</v>
      </c>
      <c r="O7008">
        <f>IF(Registros[[#This Row],[idade]]&lt;18,311.43,IF(Registros[[#This Row],[idade]]&lt;=25,488.58,IF(Registros[[#This Row],[idade]]&lt;=50,772.77,850.05)))</f>
        <v>772.77</v>
      </c>
      <c r="P7008">
        <f>IF(Registros[[#This Row],[idade]]&lt;18,23.99,IF(Registros[[#This Row],[idade]]&lt;=25,49.9,IF(Registros[[#This Row],[idade]]&lt;=50,145.2,175.45)))</f>
        <v>145.19999999999999</v>
      </c>
      <c r="Q7008">
        <v>4</v>
      </c>
      <c r="R7008">
        <v>6</v>
      </c>
      <c r="T7008">
        <v>3</v>
      </c>
      <c r="U7008" t="s">
        <v>3</v>
      </c>
      <c r="V7008" t="s">
        <v>20</v>
      </c>
    </row>
    <row r="7009" spans="1:22" x14ac:dyDescent="0.3">
      <c r="A7009">
        <v>7008</v>
      </c>
      <c r="B7009">
        <v>45040599777</v>
      </c>
      <c r="C7009">
        <v>5</v>
      </c>
      <c r="D7009" s="1">
        <v>37887</v>
      </c>
      <c r="E7009" s="3">
        <f>2023-YEAR(Registros[[#This Row],[data_nascimento]])</f>
        <v>20</v>
      </c>
      <c r="F7009" s="1">
        <v>44156</v>
      </c>
      <c r="H7009">
        <v>220</v>
      </c>
      <c r="I7009">
        <v>1</v>
      </c>
      <c r="J7009" s="3">
        <v>240.8</v>
      </c>
      <c r="K7009">
        <v>22.619999999999997</v>
      </c>
      <c r="L7009">
        <v>7224</v>
      </c>
      <c r="M7009">
        <f>Registros[[#This Row],[salario]]*0.06</f>
        <v>433.44</v>
      </c>
      <c r="N7009">
        <f>Registros[[#This Row],[salario]]*5%</f>
        <v>361.20000000000005</v>
      </c>
      <c r="O7009">
        <f>IF(Registros[[#This Row],[idade]]&lt;18,311.43,IF(Registros[[#This Row],[idade]]&lt;=25,488.58,IF(Registros[[#This Row],[idade]]&lt;=50,772.77,850.05)))</f>
        <v>488.58</v>
      </c>
      <c r="P7009">
        <f>IF(Registros[[#This Row],[idade]]&lt;18,23.99,IF(Registros[[#This Row],[idade]]&lt;=25,49.9,IF(Registros[[#This Row],[idade]]&lt;=50,145.2,175.45)))</f>
        <v>49.9</v>
      </c>
      <c r="Q7009">
        <v>1</v>
      </c>
      <c r="R7009">
        <v>27</v>
      </c>
      <c r="T7009">
        <v>3</v>
      </c>
      <c r="U7009" t="s">
        <v>3</v>
      </c>
      <c r="V7009" t="s">
        <v>22</v>
      </c>
    </row>
    <row r="7010" spans="1:22" x14ac:dyDescent="0.3">
      <c r="A7010">
        <v>7009</v>
      </c>
      <c r="B7010">
        <v>36788251688</v>
      </c>
      <c r="C7010">
        <v>5</v>
      </c>
      <c r="D7010" s="1">
        <v>35592</v>
      </c>
      <c r="E7010" s="3">
        <f>2023-YEAR(Registros[[#This Row],[data_nascimento]])</f>
        <v>26</v>
      </c>
      <c r="F7010" s="1">
        <v>44156</v>
      </c>
      <c r="H7010">
        <v>220</v>
      </c>
      <c r="I7010">
        <v>17</v>
      </c>
      <c r="J7010" s="3">
        <v>1928.3666666666668</v>
      </c>
      <c r="K7010">
        <v>24.36</v>
      </c>
      <c r="L7010">
        <v>3403</v>
      </c>
      <c r="M7010">
        <f>Registros[[#This Row],[salario]]*0.06</f>
        <v>204.17999999999998</v>
      </c>
      <c r="N7010">
        <f>Registros[[#This Row],[salario]]*5%</f>
        <v>170.15</v>
      </c>
      <c r="O7010">
        <f>IF(Registros[[#This Row],[idade]]&lt;18,311.43,IF(Registros[[#This Row],[idade]]&lt;=25,488.58,IF(Registros[[#This Row],[idade]]&lt;=50,772.77,850.05)))</f>
        <v>772.77</v>
      </c>
      <c r="P7010">
        <f>IF(Registros[[#This Row],[idade]]&lt;18,23.99,IF(Registros[[#This Row],[idade]]&lt;=25,49.9,IF(Registros[[#This Row],[idade]]&lt;=50,145.2,175.45)))</f>
        <v>145.19999999999999</v>
      </c>
      <c r="Q7010">
        <v>2</v>
      </c>
      <c r="R7010">
        <v>2</v>
      </c>
      <c r="T7010">
        <v>1</v>
      </c>
      <c r="U7010" t="s">
        <v>3</v>
      </c>
      <c r="V7010" t="s">
        <v>19</v>
      </c>
    </row>
    <row r="7011" spans="1:22" x14ac:dyDescent="0.3">
      <c r="A7011">
        <v>7010</v>
      </c>
      <c r="B7011">
        <v>47694722030</v>
      </c>
      <c r="C7011">
        <v>7</v>
      </c>
      <c r="D7011" s="1">
        <v>28861</v>
      </c>
      <c r="E7011" s="3">
        <f>2023-YEAR(Registros[[#This Row],[data_nascimento]])</f>
        <v>44</v>
      </c>
      <c r="F7011" s="1">
        <v>44156</v>
      </c>
      <c r="H7011">
        <v>220</v>
      </c>
      <c r="I7011">
        <v>18</v>
      </c>
      <c r="J7011" s="3">
        <v>2049.6</v>
      </c>
      <c r="K7011">
        <v>17.399999999999999</v>
      </c>
      <c r="L7011">
        <v>3416</v>
      </c>
      <c r="M7011">
        <f>Registros[[#This Row],[salario]]*0.06</f>
        <v>204.95999999999998</v>
      </c>
      <c r="N7011">
        <f>Registros[[#This Row],[salario]]*5%</f>
        <v>170.8</v>
      </c>
      <c r="O7011">
        <f>IF(Registros[[#This Row],[idade]]&lt;18,311.43,IF(Registros[[#This Row],[idade]]&lt;=25,488.58,IF(Registros[[#This Row],[idade]]&lt;=50,772.77,850.05)))</f>
        <v>772.77</v>
      </c>
      <c r="P7011">
        <f>IF(Registros[[#This Row],[idade]]&lt;18,23.99,IF(Registros[[#This Row],[idade]]&lt;=25,49.9,IF(Registros[[#This Row],[idade]]&lt;=50,145.2,175.45)))</f>
        <v>145.19999999999999</v>
      </c>
      <c r="Q7011">
        <v>5</v>
      </c>
      <c r="R7011">
        <v>5</v>
      </c>
      <c r="T7011">
        <v>1</v>
      </c>
      <c r="U7011" t="s">
        <v>2</v>
      </c>
      <c r="V7011" t="s">
        <v>20</v>
      </c>
    </row>
    <row r="7012" spans="1:22" x14ac:dyDescent="0.3">
      <c r="A7012">
        <v>7011</v>
      </c>
      <c r="B7012">
        <v>77855580626</v>
      </c>
      <c r="C7012">
        <v>4</v>
      </c>
      <c r="D7012" s="1">
        <v>28622</v>
      </c>
      <c r="E7012" s="3">
        <f>2023-YEAR(Registros[[#This Row],[data_nascimento]])</f>
        <v>45</v>
      </c>
      <c r="F7012" s="1">
        <v>44156</v>
      </c>
      <c r="H7012">
        <v>220</v>
      </c>
      <c r="I7012">
        <v>19</v>
      </c>
      <c r="J7012" s="3">
        <v>4121.1000000000004</v>
      </c>
      <c r="K7012">
        <v>33.06</v>
      </c>
      <c r="L7012">
        <v>6507</v>
      </c>
      <c r="M7012">
        <f>Registros[[#This Row],[salario]]*0.06</f>
        <v>390.41999999999996</v>
      </c>
      <c r="N7012">
        <f>Registros[[#This Row],[salario]]*5%</f>
        <v>325.35000000000002</v>
      </c>
      <c r="O7012">
        <f>IF(Registros[[#This Row],[idade]]&lt;18,311.43,IF(Registros[[#This Row],[idade]]&lt;=25,488.58,IF(Registros[[#This Row],[idade]]&lt;=50,772.77,850.05)))</f>
        <v>772.77</v>
      </c>
      <c r="P7012">
        <f>IF(Registros[[#This Row],[idade]]&lt;18,23.99,IF(Registros[[#This Row],[idade]]&lt;=25,49.9,IF(Registros[[#This Row],[idade]]&lt;=50,145.2,175.45)))</f>
        <v>145.19999999999999</v>
      </c>
      <c r="Q7012">
        <v>4</v>
      </c>
      <c r="R7012">
        <v>6</v>
      </c>
      <c r="T7012">
        <v>1</v>
      </c>
      <c r="U7012" t="s">
        <v>2</v>
      </c>
      <c r="V7012" t="s">
        <v>22</v>
      </c>
    </row>
    <row r="7013" spans="1:22" x14ac:dyDescent="0.3">
      <c r="A7013">
        <v>7012</v>
      </c>
      <c r="B7013">
        <v>11609550899</v>
      </c>
      <c r="C7013">
        <v>4</v>
      </c>
      <c r="D7013" s="1">
        <v>32206</v>
      </c>
      <c r="E7013" s="3">
        <f>2023-YEAR(Registros[[#This Row],[data_nascimento]])</f>
        <v>35</v>
      </c>
      <c r="F7013" s="1">
        <v>44156</v>
      </c>
      <c r="H7013">
        <v>220</v>
      </c>
      <c r="I7013">
        <v>2</v>
      </c>
      <c r="J7013" s="3">
        <v>137.66666666666666</v>
      </c>
      <c r="K7013">
        <v>29.58</v>
      </c>
      <c r="L7013">
        <v>2065</v>
      </c>
      <c r="M7013">
        <f>Registros[[#This Row],[salario]]*0.06</f>
        <v>123.89999999999999</v>
      </c>
      <c r="N7013">
        <f>Registros[[#This Row],[salario]]*5%</f>
        <v>103.25</v>
      </c>
      <c r="O7013">
        <f>IF(Registros[[#This Row],[idade]]&lt;18,311.43,IF(Registros[[#This Row],[idade]]&lt;=25,488.58,IF(Registros[[#This Row],[idade]]&lt;=50,772.77,850.05)))</f>
        <v>772.77</v>
      </c>
      <c r="P7013">
        <f>IF(Registros[[#This Row],[idade]]&lt;18,23.99,IF(Registros[[#This Row],[idade]]&lt;=25,49.9,IF(Registros[[#This Row],[idade]]&lt;=50,145.2,175.45)))</f>
        <v>145.19999999999999</v>
      </c>
      <c r="Q7013">
        <v>3</v>
      </c>
      <c r="R7013">
        <v>17</v>
      </c>
      <c r="T7013">
        <v>3</v>
      </c>
      <c r="U7013" t="s">
        <v>2</v>
      </c>
      <c r="V7013" t="s">
        <v>22</v>
      </c>
    </row>
    <row r="7014" spans="1:22" x14ac:dyDescent="0.3">
      <c r="A7014">
        <v>7013</v>
      </c>
      <c r="B7014">
        <v>54829887070</v>
      </c>
      <c r="C7014">
        <v>4</v>
      </c>
      <c r="D7014" s="1">
        <v>33383</v>
      </c>
      <c r="E7014" s="3">
        <f>2023-YEAR(Registros[[#This Row],[data_nascimento]])</f>
        <v>32</v>
      </c>
      <c r="F7014" s="1">
        <v>44156</v>
      </c>
      <c r="H7014">
        <v>220</v>
      </c>
      <c r="I7014">
        <v>15</v>
      </c>
      <c r="J7014" s="3">
        <v>2102</v>
      </c>
      <c r="K7014">
        <v>3.48</v>
      </c>
      <c r="L7014">
        <v>4204</v>
      </c>
      <c r="M7014">
        <f>Registros[[#This Row],[salario]]*0.06</f>
        <v>252.23999999999998</v>
      </c>
      <c r="N7014">
        <f>Registros[[#This Row],[salario]]*5%</f>
        <v>210.20000000000002</v>
      </c>
      <c r="O7014">
        <f>IF(Registros[[#This Row],[idade]]&lt;18,311.43,IF(Registros[[#This Row],[idade]]&lt;=25,488.58,IF(Registros[[#This Row],[idade]]&lt;=50,772.77,850.05)))</f>
        <v>772.77</v>
      </c>
      <c r="P7014">
        <f>IF(Registros[[#This Row],[idade]]&lt;18,23.99,IF(Registros[[#This Row],[idade]]&lt;=25,49.9,IF(Registros[[#This Row],[idade]]&lt;=50,145.2,175.45)))</f>
        <v>145.19999999999999</v>
      </c>
      <c r="Q7014">
        <v>1</v>
      </c>
      <c r="R7014">
        <v>14</v>
      </c>
      <c r="T7014">
        <v>3</v>
      </c>
      <c r="U7014" t="s">
        <v>2</v>
      </c>
      <c r="V7014" t="s">
        <v>18</v>
      </c>
    </row>
    <row r="7015" spans="1:22" x14ac:dyDescent="0.3">
      <c r="A7015">
        <v>7014</v>
      </c>
      <c r="B7015">
        <v>32944035740</v>
      </c>
      <c r="C7015">
        <v>5</v>
      </c>
      <c r="D7015" s="1">
        <v>34106</v>
      </c>
      <c r="E7015" s="3">
        <f>2023-YEAR(Registros[[#This Row],[data_nascimento]])</f>
        <v>30</v>
      </c>
      <c r="F7015" s="1">
        <v>44156</v>
      </c>
      <c r="H7015">
        <v>220</v>
      </c>
      <c r="I7015">
        <v>8</v>
      </c>
      <c r="J7015" s="3">
        <v>843.73333333333335</v>
      </c>
      <c r="K7015">
        <v>34.799999999999997</v>
      </c>
      <c r="L7015">
        <v>3164</v>
      </c>
      <c r="M7015">
        <f>Registros[[#This Row],[salario]]*0.06</f>
        <v>189.84</v>
      </c>
      <c r="N7015">
        <f>Registros[[#This Row],[salario]]*5%</f>
        <v>158.20000000000002</v>
      </c>
      <c r="O7015">
        <f>IF(Registros[[#This Row],[idade]]&lt;18,311.43,IF(Registros[[#This Row],[idade]]&lt;=25,488.58,IF(Registros[[#This Row],[idade]]&lt;=50,772.77,850.05)))</f>
        <v>772.77</v>
      </c>
      <c r="P7015">
        <f>IF(Registros[[#This Row],[idade]]&lt;18,23.99,IF(Registros[[#This Row],[idade]]&lt;=25,49.9,IF(Registros[[#This Row],[idade]]&lt;=50,145.2,175.45)))</f>
        <v>145.19999999999999</v>
      </c>
      <c r="Q7015">
        <v>5</v>
      </c>
      <c r="R7015">
        <v>9</v>
      </c>
      <c r="T7015">
        <v>3</v>
      </c>
      <c r="U7015" t="s">
        <v>2</v>
      </c>
      <c r="V7015" t="s">
        <v>19</v>
      </c>
    </row>
    <row r="7016" spans="1:22" x14ac:dyDescent="0.3">
      <c r="A7016">
        <v>7015</v>
      </c>
      <c r="B7016">
        <v>20257952545</v>
      </c>
      <c r="C7016">
        <v>4</v>
      </c>
      <c r="D7016" s="1">
        <v>34034</v>
      </c>
      <c r="E7016" s="3">
        <f>2023-YEAR(Registros[[#This Row],[data_nascimento]])</f>
        <v>30</v>
      </c>
      <c r="F7016" s="1">
        <v>44156</v>
      </c>
      <c r="H7016">
        <v>220</v>
      </c>
      <c r="I7016">
        <v>4</v>
      </c>
      <c r="J7016" s="3">
        <v>297.06666666666666</v>
      </c>
      <c r="K7016">
        <v>17.399999999999999</v>
      </c>
      <c r="L7016">
        <v>2228</v>
      </c>
      <c r="M7016">
        <f>Registros[[#This Row],[salario]]*0.06</f>
        <v>133.68</v>
      </c>
      <c r="N7016">
        <f>Registros[[#This Row],[salario]]*5%</f>
        <v>111.4</v>
      </c>
      <c r="O7016">
        <f>IF(Registros[[#This Row],[idade]]&lt;18,311.43,IF(Registros[[#This Row],[idade]]&lt;=25,488.58,IF(Registros[[#This Row],[idade]]&lt;=50,772.77,850.05)))</f>
        <v>772.77</v>
      </c>
      <c r="P7016">
        <f>IF(Registros[[#This Row],[idade]]&lt;18,23.99,IF(Registros[[#This Row],[idade]]&lt;=25,49.9,IF(Registros[[#This Row],[idade]]&lt;=50,145.2,175.45)))</f>
        <v>145.19999999999999</v>
      </c>
      <c r="Q7016">
        <v>4</v>
      </c>
      <c r="R7016">
        <v>6</v>
      </c>
      <c r="T7016">
        <v>1</v>
      </c>
      <c r="U7016" t="s">
        <v>3</v>
      </c>
      <c r="V7016" t="s">
        <v>18</v>
      </c>
    </row>
    <row r="7017" spans="1:22" x14ac:dyDescent="0.3">
      <c r="A7017">
        <v>7016</v>
      </c>
      <c r="B7017">
        <v>90948496876</v>
      </c>
      <c r="C7017">
        <v>5</v>
      </c>
      <c r="D7017" s="1">
        <v>35822</v>
      </c>
      <c r="E7017" s="3">
        <f>2023-YEAR(Registros[[#This Row],[data_nascimento]])</f>
        <v>25</v>
      </c>
      <c r="F7017" s="1">
        <v>44156</v>
      </c>
      <c r="H7017">
        <v>220</v>
      </c>
      <c r="I7017">
        <v>18</v>
      </c>
      <c r="J7017" s="3">
        <v>3842.4</v>
      </c>
      <c r="K7017">
        <v>34.799999999999997</v>
      </c>
      <c r="L7017">
        <v>6404</v>
      </c>
      <c r="M7017">
        <f>Registros[[#This Row],[salario]]*0.06</f>
        <v>384.24</v>
      </c>
      <c r="N7017">
        <f>Registros[[#This Row],[salario]]*5%</f>
        <v>320.20000000000005</v>
      </c>
      <c r="O7017">
        <f>IF(Registros[[#This Row],[idade]]&lt;18,311.43,IF(Registros[[#This Row],[idade]]&lt;=25,488.58,IF(Registros[[#This Row],[idade]]&lt;=50,772.77,850.05)))</f>
        <v>488.58</v>
      </c>
      <c r="P7017">
        <f>IF(Registros[[#This Row],[idade]]&lt;18,23.99,IF(Registros[[#This Row],[idade]]&lt;=25,49.9,IF(Registros[[#This Row],[idade]]&lt;=50,145.2,175.45)))</f>
        <v>49.9</v>
      </c>
      <c r="Q7017">
        <v>5</v>
      </c>
      <c r="R7017">
        <v>15</v>
      </c>
      <c r="T7017">
        <v>1</v>
      </c>
      <c r="U7017" t="s">
        <v>2</v>
      </c>
      <c r="V7017" t="s">
        <v>22</v>
      </c>
    </row>
    <row r="7018" spans="1:22" x14ac:dyDescent="0.3">
      <c r="A7018">
        <v>7017</v>
      </c>
      <c r="B7018">
        <v>13922970126</v>
      </c>
      <c r="C7018">
        <v>4</v>
      </c>
      <c r="D7018" s="1">
        <v>37062</v>
      </c>
      <c r="E7018" s="3">
        <f>2023-YEAR(Registros[[#This Row],[data_nascimento]])</f>
        <v>22</v>
      </c>
      <c r="F7018" s="1">
        <v>44156</v>
      </c>
      <c r="H7018">
        <v>220</v>
      </c>
      <c r="I7018">
        <v>10</v>
      </c>
      <c r="J7018" s="3">
        <v>2259.3333333333335</v>
      </c>
      <c r="K7018">
        <v>15.66</v>
      </c>
      <c r="L7018">
        <v>6778</v>
      </c>
      <c r="M7018">
        <f>Registros[[#This Row],[salario]]*0.06</f>
        <v>406.68</v>
      </c>
      <c r="N7018">
        <f>Registros[[#This Row],[salario]]*5%</f>
        <v>338.90000000000003</v>
      </c>
      <c r="O7018">
        <f>IF(Registros[[#This Row],[idade]]&lt;18,311.43,IF(Registros[[#This Row],[idade]]&lt;=25,488.58,IF(Registros[[#This Row],[idade]]&lt;=50,772.77,850.05)))</f>
        <v>488.58</v>
      </c>
      <c r="P7018">
        <f>IF(Registros[[#This Row],[idade]]&lt;18,23.99,IF(Registros[[#This Row],[idade]]&lt;=25,49.9,IF(Registros[[#This Row],[idade]]&lt;=50,145.2,175.45)))</f>
        <v>49.9</v>
      </c>
      <c r="Q7018">
        <v>4</v>
      </c>
      <c r="R7018">
        <v>18</v>
      </c>
      <c r="T7018">
        <v>3</v>
      </c>
      <c r="U7018" t="s">
        <v>2</v>
      </c>
      <c r="V7018" t="s">
        <v>19</v>
      </c>
    </row>
    <row r="7019" spans="1:22" x14ac:dyDescent="0.3">
      <c r="A7019">
        <v>7018</v>
      </c>
      <c r="B7019">
        <v>18720128247</v>
      </c>
      <c r="C7019">
        <v>6</v>
      </c>
      <c r="D7019" s="1">
        <v>30803</v>
      </c>
      <c r="E7019" s="3">
        <f>2023-YEAR(Registros[[#This Row],[data_nascimento]])</f>
        <v>39</v>
      </c>
      <c r="F7019" s="1">
        <v>44156</v>
      </c>
      <c r="H7019">
        <v>220</v>
      </c>
      <c r="I7019">
        <v>19</v>
      </c>
      <c r="J7019" s="3">
        <v>2285.0666666666666</v>
      </c>
      <c r="K7019">
        <v>26.1</v>
      </c>
      <c r="L7019">
        <v>3608</v>
      </c>
      <c r="M7019">
        <f>Registros[[#This Row],[salario]]*0.06</f>
        <v>216.48</v>
      </c>
      <c r="N7019">
        <f>Registros[[#This Row],[salario]]*5%</f>
        <v>180.4</v>
      </c>
      <c r="O7019">
        <f>IF(Registros[[#This Row],[idade]]&lt;18,311.43,IF(Registros[[#This Row],[idade]]&lt;=25,488.58,IF(Registros[[#This Row],[idade]]&lt;=50,772.77,850.05)))</f>
        <v>772.77</v>
      </c>
      <c r="P7019">
        <f>IF(Registros[[#This Row],[idade]]&lt;18,23.99,IF(Registros[[#This Row],[idade]]&lt;=25,49.9,IF(Registros[[#This Row],[idade]]&lt;=50,145.2,175.45)))</f>
        <v>145.19999999999999</v>
      </c>
      <c r="Q7019">
        <v>1</v>
      </c>
      <c r="R7019">
        <v>9</v>
      </c>
      <c r="T7019">
        <v>3</v>
      </c>
      <c r="U7019" t="s">
        <v>2</v>
      </c>
      <c r="V7019" t="s">
        <v>21</v>
      </c>
    </row>
    <row r="7020" spans="1:22" x14ac:dyDescent="0.3">
      <c r="A7020">
        <v>7019</v>
      </c>
      <c r="B7020">
        <v>25402284415</v>
      </c>
      <c r="C7020">
        <v>6</v>
      </c>
      <c r="D7020" s="1">
        <v>34458</v>
      </c>
      <c r="E7020" s="3">
        <f>2023-YEAR(Registros[[#This Row],[data_nascimento]])</f>
        <v>29</v>
      </c>
      <c r="F7020" s="1">
        <v>44156</v>
      </c>
      <c r="H7020">
        <v>220</v>
      </c>
      <c r="I7020">
        <v>18</v>
      </c>
      <c r="J7020" s="3">
        <v>3306.6</v>
      </c>
      <c r="K7020">
        <v>6.96</v>
      </c>
      <c r="L7020">
        <v>5511</v>
      </c>
      <c r="M7020">
        <f>Registros[[#This Row],[salario]]*0.06</f>
        <v>330.65999999999997</v>
      </c>
      <c r="N7020">
        <f>Registros[[#This Row],[salario]]*5%</f>
        <v>275.55</v>
      </c>
      <c r="O7020">
        <f>IF(Registros[[#This Row],[idade]]&lt;18,311.43,IF(Registros[[#This Row],[idade]]&lt;=25,488.58,IF(Registros[[#This Row],[idade]]&lt;=50,772.77,850.05)))</f>
        <v>772.77</v>
      </c>
      <c r="P7020">
        <f>IF(Registros[[#This Row],[idade]]&lt;18,23.99,IF(Registros[[#This Row],[idade]]&lt;=25,49.9,IF(Registros[[#This Row],[idade]]&lt;=50,145.2,175.45)))</f>
        <v>145.19999999999999</v>
      </c>
      <c r="Q7020">
        <v>2</v>
      </c>
      <c r="R7020">
        <v>9</v>
      </c>
      <c r="T7020">
        <v>3</v>
      </c>
      <c r="U7020" t="s">
        <v>3</v>
      </c>
      <c r="V7020" t="s">
        <v>21</v>
      </c>
    </row>
    <row r="7021" spans="1:22" x14ac:dyDescent="0.3">
      <c r="A7021">
        <v>7020</v>
      </c>
      <c r="B7021">
        <v>33935300423</v>
      </c>
      <c r="C7021">
        <v>6</v>
      </c>
      <c r="D7021" s="1">
        <v>33198</v>
      </c>
      <c r="E7021" s="3">
        <f>2023-YEAR(Registros[[#This Row],[data_nascimento]])</f>
        <v>33</v>
      </c>
      <c r="F7021" s="1">
        <v>44156</v>
      </c>
      <c r="H7021">
        <v>220</v>
      </c>
      <c r="I7021">
        <v>6</v>
      </c>
      <c r="J7021" s="3">
        <v>434.8</v>
      </c>
      <c r="K7021">
        <v>5.22</v>
      </c>
      <c r="L7021">
        <v>2174</v>
      </c>
      <c r="M7021">
        <f>Registros[[#This Row],[salario]]*0.06</f>
        <v>130.44</v>
      </c>
      <c r="N7021">
        <f>Registros[[#This Row],[salario]]*5%</f>
        <v>108.7</v>
      </c>
      <c r="O7021">
        <f>IF(Registros[[#This Row],[idade]]&lt;18,311.43,IF(Registros[[#This Row],[idade]]&lt;=25,488.58,IF(Registros[[#This Row],[idade]]&lt;=50,772.77,850.05)))</f>
        <v>772.77</v>
      </c>
      <c r="P7021">
        <f>IF(Registros[[#This Row],[idade]]&lt;18,23.99,IF(Registros[[#This Row],[idade]]&lt;=25,49.9,IF(Registros[[#This Row],[idade]]&lt;=50,145.2,175.45)))</f>
        <v>145.19999999999999</v>
      </c>
      <c r="Q7021">
        <v>4</v>
      </c>
      <c r="R7021">
        <v>20</v>
      </c>
      <c r="T7021">
        <v>2</v>
      </c>
      <c r="U7021" t="s">
        <v>2</v>
      </c>
      <c r="V7021" t="s">
        <v>22</v>
      </c>
    </row>
    <row r="7022" spans="1:22" x14ac:dyDescent="0.3">
      <c r="A7022">
        <v>7021</v>
      </c>
      <c r="B7022">
        <v>16368415948</v>
      </c>
      <c r="C7022">
        <v>2</v>
      </c>
      <c r="D7022" s="1">
        <v>37284</v>
      </c>
      <c r="E7022" s="3">
        <f>2023-YEAR(Registros[[#This Row],[data_nascimento]])</f>
        <v>21</v>
      </c>
      <c r="F7022" s="1">
        <v>44156</v>
      </c>
      <c r="H7022">
        <v>220</v>
      </c>
      <c r="I7022">
        <v>16</v>
      </c>
      <c r="J7022" s="3">
        <v>3518.4</v>
      </c>
      <c r="K7022">
        <v>1.74</v>
      </c>
      <c r="L7022">
        <v>6597</v>
      </c>
      <c r="M7022">
        <f>Registros[[#This Row],[salario]]*0.06</f>
        <v>395.82</v>
      </c>
      <c r="N7022">
        <f>Registros[[#This Row],[salario]]*5%</f>
        <v>329.85</v>
      </c>
      <c r="O7022">
        <f>IF(Registros[[#This Row],[idade]]&lt;18,311.43,IF(Registros[[#This Row],[idade]]&lt;=25,488.58,IF(Registros[[#This Row],[idade]]&lt;=50,772.77,850.05)))</f>
        <v>488.58</v>
      </c>
      <c r="P7022">
        <f>IF(Registros[[#This Row],[idade]]&lt;18,23.99,IF(Registros[[#This Row],[idade]]&lt;=25,49.9,IF(Registros[[#This Row],[idade]]&lt;=50,145.2,175.45)))</f>
        <v>49.9</v>
      </c>
      <c r="Q7022">
        <v>5</v>
      </c>
      <c r="R7022">
        <v>12</v>
      </c>
      <c r="T7022">
        <v>3</v>
      </c>
      <c r="U7022" t="s">
        <v>2</v>
      </c>
      <c r="V7022" t="s">
        <v>21</v>
      </c>
    </row>
    <row r="7023" spans="1:22" x14ac:dyDescent="0.3">
      <c r="A7023">
        <v>7022</v>
      </c>
      <c r="B7023">
        <v>11794448746</v>
      </c>
      <c r="C7023">
        <v>2</v>
      </c>
      <c r="D7023" s="1">
        <v>28982</v>
      </c>
      <c r="E7023" s="3">
        <f>2023-YEAR(Registros[[#This Row],[data_nascimento]])</f>
        <v>44</v>
      </c>
      <c r="F7023" s="1">
        <v>44156</v>
      </c>
      <c r="H7023">
        <v>220</v>
      </c>
      <c r="I7023">
        <v>14</v>
      </c>
      <c r="J7023" s="3">
        <v>1670.2</v>
      </c>
      <c r="K7023">
        <v>26.1</v>
      </c>
      <c r="L7023">
        <v>3579</v>
      </c>
      <c r="M7023">
        <f>Registros[[#This Row],[salario]]*0.06</f>
        <v>214.73999999999998</v>
      </c>
      <c r="N7023">
        <f>Registros[[#This Row],[salario]]*5%</f>
        <v>178.95000000000002</v>
      </c>
      <c r="O7023">
        <f>IF(Registros[[#This Row],[idade]]&lt;18,311.43,IF(Registros[[#This Row],[idade]]&lt;=25,488.58,IF(Registros[[#This Row],[idade]]&lt;=50,772.77,850.05)))</f>
        <v>772.77</v>
      </c>
      <c r="P7023">
        <f>IF(Registros[[#This Row],[idade]]&lt;18,23.99,IF(Registros[[#This Row],[idade]]&lt;=25,49.9,IF(Registros[[#This Row],[idade]]&lt;=50,145.2,175.45)))</f>
        <v>145.19999999999999</v>
      </c>
      <c r="Q7023">
        <v>4</v>
      </c>
      <c r="R7023">
        <v>10</v>
      </c>
      <c r="T7023">
        <v>3</v>
      </c>
      <c r="U7023" t="s">
        <v>2</v>
      </c>
      <c r="V7023" t="s">
        <v>19</v>
      </c>
    </row>
    <row r="7024" spans="1:22" x14ac:dyDescent="0.3">
      <c r="A7024">
        <v>7023</v>
      </c>
      <c r="B7024">
        <v>37694171721</v>
      </c>
      <c r="C7024">
        <v>6</v>
      </c>
      <c r="D7024" s="1">
        <v>37355</v>
      </c>
      <c r="E7024" s="3">
        <f>2023-YEAR(Registros[[#This Row],[data_nascimento]])</f>
        <v>21</v>
      </c>
      <c r="F7024" s="1">
        <v>44156</v>
      </c>
      <c r="H7024">
        <v>220</v>
      </c>
      <c r="I7024">
        <v>1</v>
      </c>
      <c r="J7024" s="3">
        <v>48.866666666666667</v>
      </c>
      <c r="K7024">
        <v>1.74</v>
      </c>
      <c r="L7024">
        <v>1466</v>
      </c>
      <c r="M7024">
        <v>180</v>
      </c>
      <c r="N7024">
        <v>400</v>
      </c>
      <c r="O7024">
        <f>IF(Registros[[#This Row],[idade]]&lt;18,311.43,IF(Registros[[#This Row],[idade]]&lt;=25,488.58,IF(Registros[[#This Row],[idade]]&lt;=50,772.77,850.05)))</f>
        <v>488.58</v>
      </c>
      <c r="P7024">
        <f>IF(Registros[[#This Row],[idade]]&lt;18,23.99,IF(Registros[[#This Row],[idade]]&lt;=25,49.9,IF(Registros[[#This Row],[idade]]&lt;=50,145.2,175.45)))</f>
        <v>49.9</v>
      </c>
      <c r="Q7024">
        <v>5</v>
      </c>
      <c r="R7024">
        <v>24</v>
      </c>
      <c r="T7024">
        <v>1</v>
      </c>
      <c r="U7024" t="s">
        <v>3</v>
      </c>
      <c r="V7024" t="s">
        <v>21</v>
      </c>
    </row>
    <row r="7025" spans="1:22" x14ac:dyDescent="0.3">
      <c r="A7025">
        <v>7024</v>
      </c>
      <c r="B7025">
        <v>32879266437</v>
      </c>
      <c r="C7025">
        <v>6</v>
      </c>
      <c r="D7025" s="1">
        <v>30265</v>
      </c>
      <c r="E7025" s="3">
        <f>2023-YEAR(Registros[[#This Row],[data_nascimento]])</f>
        <v>41</v>
      </c>
      <c r="F7025" s="1">
        <v>44156</v>
      </c>
      <c r="H7025">
        <v>220</v>
      </c>
      <c r="I7025">
        <v>12</v>
      </c>
      <c r="J7025" s="3">
        <v>679.2</v>
      </c>
      <c r="K7025">
        <v>12.18</v>
      </c>
      <c r="L7025">
        <v>1698</v>
      </c>
      <c r="M7025">
        <v>180</v>
      </c>
      <c r="N7025">
        <v>400</v>
      </c>
      <c r="O7025">
        <f>IF(Registros[[#This Row],[idade]]&lt;18,311.43,IF(Registros[[#This Row],[idade]]&lt;=25,488.58,IF(Registros[[#This Row],[idade]]&lt;=50,772.77,850.05)))</f>
        <v>772.77</v>
      </c>
      <c r="P7025">
        <f>IF(Registros[[#This Row],[idade]]&lt;18,23.99,IF(Registros[[#This Row],[idade]]&lt;=25,49.9,IF(Registros[[#This Row],[idade]]&lt;=50,145.2,175.45)))</f>
        <v>145.19999999999999</v>
      </c>
      <c r="Q7025">
        <v>1</v>
      </c>
      <c r="R7025">
        <v>17</v>
      </c>
      <c r="T7025">
        <v>2</v>
      </c>
      <c r="U7025" t="s">
        <v>3</v>
      </c>
      <c r="V7025" t="s">
        <v>19</v>
      </c>
    </row>
    <row r="7026" spans="1:22" x14ac:dyDescent="0.3">
      <c r="A7026">
        <v>7025</v>
      </c>
      <c r="B7026">
        <v>17969186145</v>
      </c>
      <c r="C7026">
        <v>4</v>
      </c>
      <c r="D7026" s="1">
        <v>27899</v>
      </c>
      <c r="E7026" s="3">
        <f>2023-YEAR(Registros[[#This Row],[data_nascimento]])</f>
        <v>47</v>
      </c>
      <c r="F7026" s="1">
        <v>44156</v>
      </c>
      <c r="H7026">
        <v>220</v>
      </c>
      <c r="I7026">
        <v>8</v>
      </c>
      <c r="J7026" s="3">
        <v>367.46666666666664</v>
      </c>
      <c r="K7026">
        <v>13.92</v>
      </c>
      <c r="L7026">
        <v>1378</v>
      </c>
      <c r="M7026">
        <v>180</v>
      </c>
      <c r="N7026">
        <v>400</v>
      </c>
      <c r="O7026">
        <f>IF(Registros[[#This Row],[idade]]&lt;18,311.43,IF(Registros[[#This Row],[idade]]&lt;=25,488.58,IF(Registros[[#This Row],[idade]]&lt;=50,772.77,850.05)))</f>
        <v>772.77</v>
      </c>
      <c r="P7026">
        <f>IF(Registros[[#This Row],[idade]]&lt;18,23.99,IF(Registros[[#This Row],[idade]]&lt;=25,49.9,IF(Registros[[#This Row],[idade]]&lt;=50,145.2,175.45)))</f>
        <v>145.19999999999999</v>
      </c>
      <c r="Q7026">
        <v>4</v>
      </c>
      <c r="R7026">
        <v>1</v>
      </c>
      <c r="T7026">
        <v>3</v>
      </c>
      <c r="U7026" t="s">
        <v>3</v>
      </c>
      <c r="V7026" t="s">
        <v>18</v>
      </c>
    </row>
    <row r="7027" spans="1:22" x14ac:dyDescent="0.3">
      <c r="A7027">
        <v>7026</v>
      </c>
      <c r="B7027">
        <v>22953557752</v>
      </c>
      <c r="C7027">
        <v>5</v>
      </c>
      <c r="D7027" s="1">
        <v>33155</v>
      </c>
      <c r="E7027" s="3">
        <f>2023-YEAR(Registros[[#This Row],[data_nascimento]])</f>
        <v>33</v>
      </c>
      <c r="F7027" s="1">
        <v>44156</v>
      </c>
      <c r="H7027">
        <v>220</v>
      </c>
      <c r="J7027" s="3">
        <v>0</v>
      </c>
      <c r="K7027">
        <v>13.92</v>
      </c>
      <c r="L7027">
        <v>2147</v>
      </c>
      <c r="M7027">
        <v>180</v>
      </c>
      <c r="N7027">
        <v>400</v>
      </c>
      <c r="O7027">
        <f>IF(Registros[[#This Row],[idade]]&lt;18,311.43,IF(Registros[[#This Row],[idade]]&lt;=25,488.58,IF(Registros[[#This Row],[idade]]&lt;=50,772.77,850.05)))</f>
        <v>772.77</v>
      </c>
      <c r="P7027">
        <f>IF(Registros[[#This Row],[idade]]&lt;18,23.99,IF(Registros[[#This Row],[idade]]&lt;=25,49.9,IF(Registros[[#This Row],[idade]]&lt;=50,145.2,175.45)))</f>
        <v>145.19999999999999</v>
      </c>
      <c r="Q7027">
        <v>1</v>
      </c>
      <c r="R7027">
        <v>6</v>
      </c>
      <c r="T7027">
        <v>3</v>
      </c>
      <c r="U7027" t="s">
        <v>2</v>
      </c>
      <c r="V7027" t="s">
        <v>22</v>
      </c>
    </row>
    <row r="7028" spans="1:22" x14ac:dyDescent="0.3">
      <c r="A7028">
        <v>7027</v>
      </c>
      <c r="B7028">
        <v>33602825009</v>
      </c>
      <c r="C7028">
        <v>4</v>
      </c>
      <c r="D7028" s="1">
        <v>27556</v>
      </c>
      <c r="E7028" s="3">
        <f>2023-YEAR(Registros[[#This Row],[data_nascimento]])</f>
        <v>48</v>
      </c>
      <c r="F7028" s="1">
        <v>44156</v>
      </c>
      <c r="H7028">
        <v>220</v>
      </c>
      <c r="J7028" s="3">
        <v>0</v>
      </c>
      <c r="K7028">
        <v>10.44</v>
      </c>
      <c r="L7028">
        <v>1347</v>
      </c>
      <c r="M7028">
        <v>180</v>
      </c>
      <c r="N7028">
        <v>400</v>
      </c>
      <c r="O7028">
        <f>IF(Registros[[#This Row],[idade]]&lt;18,311.43,IF(Registros[[#This Row],[idade]]&lt;=25,488.58,IF(Registros[[#This Row],[idade]]&lt;=50,772.77,850.05)))</f>
        <v>772.77</v>
      </c>
      <c r="P7028">
        <f>IF(Registros[[#This Row],[idade]]&lt;18,23.99,IF(Registros[[#This Row],[idade]]&lt;=25,49.9,IF(Registros[[#This Row],[idade]]&lt;=50,145.2,175.45)))</f>
        <v>145.19999999999999</v>
      </c>
      <c r="Q7028">
        <v>3</v>
      </c>
      <c r="R7028">
        <v>5</v>
      </c>
      <c r="T7028">
        <v>3</v>
      </c>
      <c r="U7028" t="s">
        <v>2</v>
      </c>
      <c r="V7028" t="s">
        <v>19</v>
      </c>
    </row>
    <row r="7029" spans="1:22" x14ac:dyDescent="0.3">
      <c r="A7029">
        <v>7028</v>
      </c>
      <c r="B7029">
        <v>26785428414</v>
      </c>
      <c r="C7029">
        <v>6</v>
      </c>
      <c r="D7029" s="1">
        <v>32579</v>
      </c>
      <c r="E7029" s="3">
        <f>2023-YEAR(Registros[[#This Row],[data_nascimento]])</f>
        <v>34</v>
      </c>
      <c r="F7029" s="1">
        <v>44156</v>
      </c>
      <c r="H7029">
        <v>220</v>
      </c>
      <c r="J7029" s="3">
        <v>0</v>
      </c>
      <c r="K7029">
        <v>10.44</v>
      </c>
      <c r="L7029">
        <v>1514</v>
      </c>
      <c r="M7029">
        <v>180</v>
      </c>
      <c r="N7029">
        <v>400</v>
      </c>
      <c r="O7029">
        <f>IF(Registros[[#This Row],[idade]]&lt;18,311.43,IF(Registros[[#This Row],[idade]]&lt;=25,488.58,IF(Registros[[#This Row],[idade]]&lt;=50,772.77,850.05)))</f>
        <v>772.77</v>
      </c>
      <c r="P7029">
        <f>IF(Registros[[#This Row],[idade]]&lt;18,23.99,IF(Registros[[#This Row],[idade]]&lt;=25,49.9,IF(Registros[[#This Row],[idade]]&lt;=50,145.2,175.45)))</f>
        <v>145.19999999999999</v>
      </c>
      <c r="Q7029">
        <v>5</v>
      </c>
      <c r="R7029">
        <v>17</v>
      </c>
      <c r="T7029">
        <v>3</v>
      </c>
      <c r="U7029" t="s">
        <v>3</v>
      </c>
      <c r="V7029" t="s">
        <v>20</v>
      </c>
    </row>
    <row r="7030" spans="1:22" x14ac:dyDescent="0.3">
      <c r="A7030">
        <v>7029</v>
      </c>
      <c r="B7030">
        <v>54326794797</v>
      </c>
      <c r="C7030">
        <v>6</v>
      </c>
      <c r="D7030" s="1">
        <v>34266</v>
      </c>
      <c r="E7030" s="3">
        <f>2023-YEAR(Registros[[#This Row],[data_nascimento]])</f>
        <v>30</v>
      </c>
      <c r="F7030" s="1">
        <v>44156</v>
      </c>
      <c r="H7030">
        <v>220</v>
      </c>
      <c r="J7030" s="3">
        <v>0</v>
      </c>
      <c r="K7030">
        <v>8.6999999999999993</v>
      </c>
      <c r="L7030">
        <v>1585</v>
      </c>
      <c r="M7030">
        <v>180</v>
      </c>
      <c r="N7030">
        <v>400</v>
      </c>
      <c r="O7030">
        <f>IF(Registros[[#This Row],[idade]]&lt;18,311.43,IF(Registros[[#This Row],[idade]]&lt;=25,488.58,IF(Registros[[#This Row],[idade]]&lt;=50,772.77,850.05)))</f>
        <v>772.77</v>
      </c>
      <c r="P7030">
        <f>IF(Registros[[#This Row],[idade]]&lt;18,23.99,IF(Registros[[#This Row],[idade]]&lt;=25,49.9,IF(Registros[[#This Row],[idade]]&lt;=50,145.2,175.45)))</f>
        <v>145.19999999999999</v>
      </c>
      <c r="Q7030">
        <v>3</v>
      </c>
      <c r="R7030">
        <v>18</v>
      </c>
      <c r="T7030">
        <v>3</v>
      </c>
      <c r="U7030" t="s">
        <v>3</v>
      </c>
      <c r="V7030" t="s">
        <v>19</v>
      </c>
    </row>
    <row r="7031" spans="1:22" x14ac:dyDescent="0.3">
      <c r="A7031">
        <v>7030</v>
      </c>
      <c r="B7031">
        <v>73401814408</v>
      </c>
      <c r="C7031">
        <v>4</v>
      </c>
      <c r="D7031" s="1">
        <v>36253</v>
      </c>
      <c r="E7031" s="3">
        <f>2023-YEAR(Registros[[#This Row],[data_nascimento]])</f>
        <v>24</v>
      </c>
      <c r="F7031" s="1">
        <v>44156</v>
      </c>
      <c r="H7031">
        <v>220</v>
      </c>
      <c r="J7031" s="3">
        <v>0</v>
      </c>
      <c r="K7031">
        <v>8.6999999999999993</v>
      </c>
      <c r="L7031">
        <v>1369</v>
      </c>
      <c r="M7031">
        <v>180</v>
      </c>
      <c r="N7031">
        <v>400</v>
      </c>
      <c r="O7031">
        <f>IF(Registros[[#This Row],[idade]]&lt;18,311.43,IF(Registros[[#This Row],[idade]]&lt;=25,488.58,IF(Registros[[#This Row],[idade]]&lt;=50,772.77,850.05)))</f>
        <v>488.58</v>
      </c>
      <c r="P7031">
        <f>IF(Registros[[#This Row],[idade]]&lt;18,23.99,IF(Registros[[#This Row],[idade]]&lt;=25,49.9,IF(Registros[[#This Row],[idade]]&lt;=50,145.2,175.45)))</f>
        <v>49.9</v>
      </c>
      <c r="Q7031">
        <v>2</v>
      </c>
      <c r="R7031">
        <v>21</v>
      </c>
      <c r="T7031">
        <v>2</v>
      </c>
      <c r="U7031" t="s">
        <v>3</v>
      </c>
      <c r="V7031" t="s">
        <v>19</v>
      </c>
    </row>
    <row r="7032" spans="1:22" x14ac:dyDescent="0.3">
      <c r="A7032">
        <v>7031</v>
      </c>
      <c r="B7032">
        <v>75446587218</v>
      </c>
      <c r="C7032">
        <v>4</v>
      </c>
      <c r="D7032" s="1">
        <v>34081</v>
      </c>
      <c r="E7032" s="3">
        <f>2023-YEAR(Registros[[#This Row],[data_nascimento]])</f>
        <v>30</v>
      </c>
      <c r="F7032" s="1">
        <v>44156</v>
      </c>
      <c r="H7032">
        <v>220</v>
      </c>
      <c r="J7032" s="3">
        <v>0</v>
      </c>
      <c r="K7032">
        <v>15.66</v>
      </c>
      <c r="L7032">
        <v>1797</v>
      </c>
      <c r="M7032">
        <v>180</v>
      </c>
      <c r="N7032">
        <v>400</v>
      </c>
      <c r="O7032">
        <f>IF(Registros[[#This Row],[idade]]&lt;18,311.43,IF(Registros[[#This Row],[idade]]&lt;=25,488.58,IF(Registros[[#This Row],[idade]]&lt;=50,772.77,850.05)))</f>
        <v>772.77</v>
      </c>
      <c r="P7032">
        <f>IF(Registros[[#This Row],[idade]]&lt;18,23.99,IF(Registros[[#This Row],[idade]]&lt;=25,49.9,IF(Registros[[#This Row],[idade]]&lt;=50,145.2,175.45)))</f>
        <v>145.19999999999999</v>
      </c>
      <c r="Q7032">
        <v>1</v>
      </c>
      <c r="R7032">
        <v>19</v>
      </c>
      <c r="T7032">
        <v>1</v>
      </c>
      <c r="U7032" t="s">
        <v>3</v>
      </c>
      <c r="V7032" t="s">
        <v>19</v>
      </c>
    </row>
    <row r="7033" spans="1:22" x14ac:dyDescent="0.3">
      <c r="A7033">
        <v>7032</v>
      </c>
      <c r="B7033">
        <v>65010690768</v>
      </c>
      <c r="C7033">
        <v>7</v>
      </c>
      <c r="D7033" s="1">
        <v>37043</v>
      </c>
      <c r="E7033" s="3">
        <f>2023-YEAR(Registros[[#This Row],[data_nascimento]])</f>
        <v>22</v>
      </c>
      <c r="F7033" s="1">
        <v>44156</v>
      </c>
      <c r="H7033">
        <v>220</v>
      </c>
      <c r="J7033" s="3">
        <v>0</v>
      </c>
      <c r="K7033">
        <v>20.88</v>
      </c>
      <c r="L7033">
        <v>1917</v>
      </c>
      <c r="M7033">
        <v>180</v>
      </c>
      <c r="N7033">
        <v>400</v>
      </c>
      <c r="O7033">
        <f>IF(Registros[[#This Row],[idade]]&lt;18,311.43,IF(Registros[[#This Row],[idade]]&lt;=25,488.58,IF(Registros[[#This Row],[idade]]&lt;=50,772.77,850.05)))</f>
        <v>488.58</v>
      </c>
      <c r="P7033">
        <f>IF(Registros[[#This Row],[idade]]&lt;18,23.99,IF(Registros[[#This Row],[idade]]&lt;=25,49.9,IF(Registros[[#This Row],[idade]]&lt;=50,145.2,175.45)))</f>
        <v>49.9</v>
      </c>
      <c r="Q7033">
        <v>5</v>
      </c>
      <c r="R7033">
        <v>3</v>
      </c>
      <c r="T7033">
        <v>3</v>
      </c>
      <c r="U7033" t="s">
        <v>2</v>
      </c>
      <c r="V7033" t="s">
        <v>20</v>
      </c>
    </row>
    <row r="7034" spans="1:22" x14ac:dyDescent="0.3">
      <c r="A7034">
        <v>7033</v>
      </c>
      <c r="B7034">
        <v>50696105397</v>
      </c>
      <c r="C7034">
        <v>7</v>
      </c>
      <c r="D7034" s="1">
        <v>28696</v>
      </c>
      <c r="E7034" s="3">
        <f>2023-YEAR(Registros[[#This Row],[data_nascimento]])</f>
        <v>45</v>
      </c>
      <c r="F7034" s="1">
        <v>44156</v>
      </c>
      <c r="H7034">
        <v>220</v>
      </c>
      <c r="J7034" s="3">
        <v>0</v>
      </c>
      <c r="K7034">
        <v>6.96</v>
      </c>
      <c r="L7034">
        <v>9265</v>
      </c>
      <c r="M7034">
        <v>180</v>
      </c>
      <c r="N7034">
        <v>400</v>
      </c>
      <c r="O7034">
        <f>IF(Registros[[#This Row],[idade]]&lt;18,311.43,IF(Registros[[#This Row],[idade]]&lt;=25,488.58,IF(Registros[[#This Row],[idade]]&lt;=50,772.77,850.05)))</f>
        <v>772.77</v>
      </c>
      <c r="P7034">
        <f>IF(Registros[[#This Row],[idade]]&lt;18,23.99,IF(Registros[[#This Row],[idade]]&lt;=25,49.9,IF(Registros[[#This Row],[idade]]&lt;=50,145.2,175.45)))</f>
        <v>145.19999999999999</v>
      </c>
      <c r="Q7034">
        <v>1</v>
      </c>
      <c r="R7034">
        <v>8</v>
      </c>
      <c r="T7034">
        <v>1</v>
      </c>
      <c r="U7034" t="s">
        <v>2</v>
      </c>
      <c r="V7034" t="s">
        <v>22</v>
      </c>
    </row>
    <row r="7035" spans="1:22" x14ac:dyDescent="0.3">
      <c r="A7035">
        <v>7034</v>
      </c>
      <c r="B7035">
        <v>81377726296</v>
      </c>
      <c r="C7035">
        <v>5</v>
      </c>
      <c r="D7035" s="1">
        <v>34859</v>
      </c>
      <c r="E7035" s="3">
        <f>2023-YEAR(Registros[[#This Row],[data_nascimento]])</f>
        <v>28</v>
      </c>
      <c r="F7035" s="1">
        <v>44156</v>
      </c>
      <c r="H7035">
        <v>220</v>
      </c>
      <c r="J7035" s="3">
        <v>0</v>
      </c>
      <c r="K7035">
        <v>6.96</v>
      </c>
      <c r="L7035">
        <v>5417</v>
      </c>
      <c r="M7035">
        <v>180</v>
      </c>
      <c r="N7035">
        <v>400</v>
      </c>
      <c r="O7035">
        <f>IF(Registros[[#This Row],[idade]]&lt;18,311.43,IF(Registros[[#This Row],[idade]]&lt;=25,488.58,IF(Registros[[#This Row],[idade]]&lt;=50,772.77,850.05)))</f>
        <v>772.77</v>
      </c>
      <c r="P7035">
        <f>IF(Registros[[#This Row],[idade]]&lt;18,23.99,IF(Registros[[#This Row],[idade]]&lt;=25,49.9,IF(Registros[[#This Row],[idade]]&lt;=50,145.2,175.45)))</f>
        <v>145.19999999999999</v>
      </c>
      <c r="Q7035">
        <v>5</v>
      </c>
      <c r="R7035">
        <v>26</v>
      </c>
      <c r="T7035">
        <v>3</v>
      </c>
      <c r="U7035" t="s">
        <v>3</v>
      </c>
      <c r="V7035" t="s">
        <v>20</v>
      </c>
    </row>
    <row r="7036" spans="1:22" x14ac:dyDescent="0.3">
      <c r="A7036">
        <v>7035</v>
      </c>
      <c r="B7036">
        <v>10820722145</v>
      </c>
      <c r="C7036">
        <v>4</v>
      </c>
      <c r="D7036" s="1">
        <v>33277</v>
      </c>
      <c r="E7036" s="3">
        <f>2023-YEAR(Registros[[#This Row],[data_nascimento]])</f>
        <v>32</v>
      </c>
      <c r="F7036" s="1">
        <v>44156</v>
      </c>
      <c r="H7036">
        <v>220</v>
      </c>
      <c r="I7036">
        <v>12</v>
      </c>
      <c r="J7036" s="3">
        <v>1995.2000000000003</v>
      </c>
      <c r="K7036">
        <v>31.32</v>
      </c>
      <c r="L7036">
        <v>4988</v>
      </c>
      <c r="M7036">
        <v>180</v>
      </c>
      <c r="N7036">
        <v>400</v>
      </c>
      <c r="O7036">
        <f>IF(Registros[[#This Row],[idade]]&lt;18,311.43,IF(Registros[[#This Row],[idade]]&lt;=25,488.58,IF(Registros[[#This Row],[idade]]&lt;=50,772.77,850.05)))</f>
        <v>772.77</v>
      </c>
      <c r="P7036">
        <f>IF(Registros[[#This Row],[idade]]&lt;18,23.99,IF(Registros[[#This Row],[idade]]&lt;=25,49.9,IF(Registros[[#This Row],[idade]]&lt;=50,145.2,175.45)))</f>
        <v>145.19999999999999</v>
      </c>
      <c r="Q7036">
        <v>5</v>
      </c>
      <c r="R7036">
        <v>17</v>
      </c>
      <c r="T7036">
        <v>3</v>
      </c>
      <c r="U7036" t="s">
        <v>3</v>
      </c>
      <c r="V7036" t="s">
        <v>19</v>
      </c>
    </row>
    <row r="7037" spans="1:22" x14ac:dyDescent="0.3">
      <c r="A7037">
        <v>7036</v>
      </c>
      <c r="B7037">
        <v>52695727570</v>
      </c>
      <c r="C7037">
        <v>6</v>
      </c>
      <c r="D7037" s="1">
        <v>32795</v>
      </c>
      <c r="E7037" s="3">
        <f>2023-YEAR(Registros[[#This Row],[data_nascimento]])</f>
        <v>34</v>
      </c>
      <c r="F7037" s="1">
        <v>44156</v>
      </c>
      <c r="H7037">
        <v>220</v>
      </c>
      <c r="I7037">
        <v>13</v>
      </c>
      <c r="J7037" s="3">
        <v>2627.7333333333331</v>
      </c>
      <c r="K7037">
        <v>24.36</v>
      </c>
      <c r="L7037">
        <v>6064</v>
      </c>
      <c r="M7037">
        <v>180</v>
      </c>
      <c r="N7037">
        <v>400</v>
      </c>
      <c r="O7037">
        <f>IF(Registros[[#This Row],[idade]]&lt;18,311.43,IF(Registros[[#This Row],[idade]]&lt;=25,488.58,IF(Registros[[#This Row],[idade]]&lt;=50,772.77,850.05)))</f>
        <v>772.77</v>
      </c>
      <c r="P7037">
        <f>IF(Registros[[#This Row],[idade]]&lt;18,23.99,IF(Registros[[#This Row],[idade]]&lt;=25,49.9,IF(Registros[[#This Row],[idade]]&lt;=50,145.2,175.45)))</f>
        <v>145.19999999999999</v>
      </c>
      <c r="Q7037">
        <v>5</v>
      </c>
      <c r="R7037">
        <v>26</v>
      </c>
      <c r="T7037">
        <v>3</v>
      </c>
      <c r="U7037" t="s">
        <v>3</v>
      </c>
      <c r="V7037" t="s">
        <v>21</v>
      </c>
    </row>
    <row r="7038" spans="1:22" x14ac:dyDescent="0.3">
      <c r="A7038">
        <v>7037</v>
      </c>
      <c r="B7038">
        <v>58095884130</v>
      </c>
      <c r="C7038">
        <v>6</v>
      </c>
      <c r="D7038" s="1">
        <v>38464</v>
      </c>
      <c r="E7038" s="3">
        <f>2023-YEAR(Registros[[#This Row],[data_nascimento]])</f>
        <v>18</v>
      </c>
      <c r="F7038" s="1">
        <v>44156</v>
      </c>
      <c r="H7038">
        <v>220</v>
      </c>
      <c r="I7038">
        <v>7</v>
      </c>
      <c r="J7038" s="3">
        <v>784.69999999999993</v>
      </c>
      <c r="K7038">
        <v>20.88</v>
      </c>
      <c r="L7038">
        <v>3363</v>
      </c>
      <c r="M7038">
        <v>180</v>
      </c>
      <c r="N7038">
        <v>400</v>
      </c>
      <c r="O7038">
        <f>IF(Registros[[#This Row],[idade]]&lt;18,311.43,IF(Registros[[#This Row],[idade]]&lt;=25,488.58,IF(Registros[[#This Row],[idade]]&lt;=50,772.77,850.05)))</f>
        <v>488.58</v>
      </c>
      <c r="P7038">
        <f>IF(Registros[[#This Row],[idade]]&lt;18,23.99,IF(Registros[[#This Row],[idade]]&lt;=25,49.9,IF(Registros[[#This Row],[idade]]&lt;=50,145.2,175.45)))</f>
        <v>49.9</v>
      </c>
      <c r="Q7038">
        <v>1</v>
      </c>
      <c r="R7038">
        <v>16</v>
      </c>
      <c r="T7038">
        <v>2</v>
      </c>
      <c r="U7038" t="s">
        <v>2</v>
      </c>
      <c r="V7038" t="s">
        <v>22</v>
      </c>
    </row>
    <row r="7039" spans="1:22" x14ac:dyDescent="0.3">
      <c r="A7039">
        <v>7038</v>
      </c>
      <c r="B7039">
        <v>62773527642</v>
      </c>
      <c r="C7039">
        <v>4</v>
      </c>
      <c r="D7039" s="1">
        <v>31649</v>
      </c>
      <c r="E7039" s="3">
        <f>2023-YEAR(Registros[[#This Row],[data_nascimento]])</f>
        <v>37</v>
      </c>
      <c r="F7039" s="1">
        <v>44156</v>
      </c>
      <c r="H7039">
        <v>220</v>
      </c>
      <c r="I7039">
        <v>16</v>
      </c>
      <c r="J7039" s="3">
        <v>2808.5333333333333</v>
      </c>
      <c r="K7039">
        <v>1.74</v>
      </c>
      <c r="L7039">
        <v>5266</v>
      </c>
      <c r="M7039">
        <v>180</v>
      </c>
      <c r="N7039">
        <v>400</v>
      </c>
      <c r="O7039">
        <f>IF(Registros[[#This Row],[idade]]&lt;18,311.43,IF(Registros[[#This Row],[idade]]&lt;=25,488.58,IF(Registros[[#This Row],[idade]]&lt;=50,772.77,850.05)))</f>
        <v>772.77</v>
      </c>
      <c r="P7039">
        <f>IF(Registros[[#This Row],[idade]]&lt;18,23.99,IF(Registros[[#This Row],[idade]]&lt;=25,49.9,IF(Registros[[#This Row],[idade]]&lt;=50,145.2,175.45)))</f>
        <v>145.19999999999999</v>
      </c>
      <c r="Q7039">
        <v>3</v>
      </c>
      <c r="R7039">
        <v>2</v>
      </c>
      <c r="T7039">
        <v>2</v>
      </c>
      <c r="U7039" t="s">
        <v>2</v>
      </c>
      <c r="V7039" t="s">
        <v>22</v>
      </c>
    </row>
    <row r="7040" spans="1:22" x14ac:dyDescent="0.3">
      <c r="A7040">
        <v>7039</v>
      </c>
      <c r="B7040">
        <v>55402718933</v>
      </c>
      <c r="C7040">
        <v>7</v>
      </c>
      <c r="D7040" s="1">
        <v>33635</v>
      </c>
      <c r="E7040" s="3">
        <f>2023-YEAR(Registros[[#This Row],[data_nascimento]])</f>
        <v>31</v>
      </c>
      <c r="F7040" s="1">
        <v>44159</v>
      </c>
      <c r="H7040">
        <v>220</v>
      </c>
      <c r="I7040">
        <v>14</v>
      </c>
      <c r="J7040" s="3">
        <v>3014.2000000000003</v>
      </c>
      <c r="K7040">
        <v>24.36</v>
      </c>
      <c r="L7040">
        <v>6459</v>
      </c>
      <c r="M7040">
        <f>Registros[[#This Row],[salario]]*0.06</f>
        <v>387.53999999999996</v>
      </c>
      <c r="N7040">
        <f>Registros[[#This Row],[salario]]*5%</f>
        <v>322.95000000000005</v>
      </c>
      <c r="O7040">
        <f>IF(Registros[[#This Row],[idade]]&lt;18,311.43,IF(Registros[[#This Row],[idade]]&lt;=25,488.58,IF(Registros[[#This Row],[idade]]&lt;=50,772.77,850.05)))</f>
        <v>772.77</v>
      </c>
      <c r="P7040">
        <f>IF(Registros[[#This Row],[idade]]&lt;18,23.99,IF(Registros[[#This Row],[idade]]&lt;=25,49.9,IF(Registros[[#This Row],[idade]]&lt;=50,145.2,175.45)))</f>
        <v>145.19999999999999</v>
      </c>
      <c r="Q7040">
        <v>3</v>
      </c>
      <c r="R7040">
        <v>4</v>
      </c>
      <c r="T7040">
        <v>2</v>
      </c>
      <c r="U7040" t="s">
        <v>2</v>
      </c>
      <c r="V7040" t="s">
        <v>18</v>
      </c>
    </row>
    <row r="7041" spans="1:22" x14ac:dyDescent="0.3">
      <c r="A7041">
        <v>7040</v>
      </c>
      <c r="B7041">
        <v>43562493315</v>
      </c>
      <c r="C7041">
        <v>4</v>
      </c>
      <c r="D7041" s="1">
        <v>37871</v>
      </c>
      <c r="E7041" s="3">
        <f>2023-YEAR(Registros[[#This Row],[data_nascimento]])</f>
        <v>20</v>
      </c>
      <c r="F7041" s="1">
        <v>44159</v>
      </c>
      <c r="H7041">
        <v>220</v>
      </c>
      <c r="I7041">
        <v>12</v>
      </c>
      <c r="J7041" s="3">
        <v>957.2</v>
      </c>
      <c r="K7041">
        <v>26.1</v>
      </c>
      <c r="L7041">
        <v>2393</v>
      </c>
      <c r="M7041">
        <f>Registros[[#This Row],[salario]]*0.06</f>
        <v>143.57999999999998</v>
      </c>
      <c r="N7041">
        <f>Registros[[#This Row],[salario]]*5%</f>
        <v>119.65</v>
      </c>
      <c r="O7041">
        <f>IF(Registros[[#This Row],[idade]]&lt;18,311.43,IF(Registros[[#This Row],[idade]]&lt;=25,488.58,IF(Registros[[#This Row],[idade]]&lt;=50,772.77,850.05)))</f>
        <v>488.58</v>
      </c>
      <c r="P7041">
        <f>IF(Registros[[#This Row],[idade]]&lt;18,23.99,IF(Registros[[#This Row],[idade]]&lt;=25,49.9,IF(Registros[[#This Row],[idade]]&lt;=50,145.2,175.45)))</f>
        <v>49.9</v>
      </c>
      <c r="Q7041">
        <v>5</v>
      </c>
      <c r="R7041">
        <v>20</v>
      </c>
      <c r="T7041">
        <v>3</v>
      </c>
      <c r="U7041" t="s">
        <v>3</v>
      </c>
      <c r="V7041" t="s">
        <v>21</v>
      </c>
    </row>
    <row r="7042" spans="1:22" x14ac:dyDescent="0.3">
      <c r="A7042">
        <v>7041</v>
      </c>
      <c r="B7042">
        <v>26884151317</v>
      </c>
      <c r="C7042">
        <v>7</v>
      </c>
      <c r="D7042" s="1">
        <v>33945</v>
      </c>
      <c r="E7042" s="3">
        <f>2023-YEAR(Registros[[#This Row],[data_nascimento]])</f>
        <v>31</v>
      </c>
      <c r="F7042" s="1">
        <v>44159</v>
      </c>
      <c r="H7042">
        <v>220</v>
      </c>
      <c r="I7042">
        <v>3</v>
      </c>
      <c r="J7042" s="3">
        <v>181.70000000000002</v>
      </c>
      <c r="K7042">
        <v>10.44</v>
      </c>
      <c r="L7042">
        <v>1817</v>
      </c>
      <c r="M7042">
        <f>Registros[[#This Row],[salario]]*0.06</f>
        <v>109.02</v>
      </c>
      <c r="N7042">
        <f>Registros[[#This Row],[salario]]*5%</f>
        <v>90.850000000000009</v>
      </c>
      <c r="O7042">
        <f>IF(Registros[[#This Row],[idade]]&lt;18,311.43,IF(Registros[[#This Row],[idade]]&lt;=25,488.58,IF(Registros[[#This Row],[idade]]&lt;=50,772.77,850.05)))</f>
        <v>772.77</v>
      </c>
      <c r="P7042">
        <f>IF(Registros[[#This Row],[idade]]&lt;18,23.99,IF(Registros[[#This Row],[idade]]&lt;=25,49.9,IF(Registros[[#This Row],[idade]]&lt;=50,145.2,175.45)))</f>
        <v>145.19999999999999</v>
      </c>
      <c r="Q7042">
        <v>3</v>
      </c>
      <c r="R7042">
        <v>23</v>
      </c>
      <c r="T7042">
        <v>2</v>
      </c>
      <c r="U7042" t="s">
        <v>2</v>
      </c>
      <c r="V7042" t="s">
        <v>21</v>
      </c>
    </row>
    <row r="7043" spans="1:22" x14ac:dyDescent="0.3">
      <c r="A7043">
        <v>7042</v>
      </c>
      <c r="B7043">
        <v>85560373010</v>
      </c>
      <c r="C7043">
        <v>6</v>
      </c>
      <c r="D7043" s="1">
        <v>31023</v>
      </c>
      <c r="E7043" s="3">
        <f>2023-YEAR(Registros[[#This Row],[data_nascimento]])</f>
        <v>39</v>
      </c>
      <c r="F7043" s="1">
        <v>44159</v>
      </c>
      <c r="H7043">
        <v>220</v>
      </c>
      <c r="I7043">
        <v>16</v>
      </c>
      <c r="J7043" s="3">
        <v>3162.1333333333332</v>
      </c>
      <c r="K7043">
        <v>10.44</v>
      </c>
      <c r="L7043">
        <v>5929</v>
      </c>
      <c r="M7043">
        <f>Registros[[#This Row],[salario]]*0.06</f>
        <v>355.74</v>
      </c>
      <c r="N7043">
        <f>Registros[[#This Row],[salario]]*5%</f>
        <v>296.45</v>
      </c>
      <c r="O7043">
        <f>IF(Registros[[#This Row],[idade]]&lt;18,311.43,IF(Registros[[#This Row],[idade]]&lt;=25,488.58,IF(Registros[[#This Row],[idade]]&lt;=50,772.77,850.05)))</f>
        <v>772.77</v>
      </c>
      <c r="P7043">
        <f>IF(Registros[[#This Row],[idade]]&lt;18,23.99,IF(Registros[[#This Row],[idade]]&lt;=25,49.9,IF(Registros[[#This Row],[idade]]&lt;=50,145.2,175.45)))</f>
        <v>145.19999999999999</v>
      </c>
      <c r="Q7043">
        <v>5</v>
      </c>
      <c r="R7043">
        <v>11</v>
      </c>
      <c r="T7043">
        <v>3</v>
      </c>
      <c r="U7043" t="s">
        <v>2</v>
      </c>
      <c r="V7043" t="s">
        <v>22</v>
      </c>
    </row>
    <row r="7044" spans="1:22" x14ac:dyDescent="0.3">
      <c r="A7044">
        <v>7043</v>
      </c>
      <c r="B7044">
        <v>88607916211</v>
      </c>
      <c r="C7044">
        <v>5</v>
      </c>
      <c r="D7044" s="1">
        <v>33930</v>
      </c>
      <c r="E7044" s="3">
        <f>2023-YEAR(Registros[[#This Row],[data_nascimento]])</f>
        <v>31</v>
      </c>
      <c r="F7044" s="1">
        <v>44159</v>
      </c>
      <c r="H7044">
        <v>220</v>
      </c>
      <c r="I7044">
        <v>15</v>
      </c>
      <c r="J7044" s="3">
        <v>2151</v>
      </c>
      <c r="K7044">
        <v>29.58</v>
      </c>
      <c r="L7044">
        <v>4302</v>
      </c>
      <c r="M7044">
        <f>Registros[[#This Row],[salario]]*0.06</f>
        <v>258.12</v>
      </c>
      <c r="N7044">
        <f>Registros[[#This Row],[salario]]*5%</f>
        <v>215.10000000000002</v>
      </c>
      <c r="O7044">
        <f>IF(Registros[[#This Row],[idade]]&lt;18,311.43,IF(Registros[[#This Row],[idade]]&lt;=25,488.58,IF(Registros[[#This Row],[idade]]&lt;=50,772.77,850.05)))</f>
        <v>772.77</v>
      </c>
      <c r="P7044">
        <f>IF(Registros[[#This Row],[idade]]&lt;18,23.99,IF(Registros[[#This Row],[idade]]&lt;=25,49.9,IF(Registros[[#This Row],[idade]]&lt;=50,145.2,175.45)))</f>
        <v>145.19999999999999</v>
      </c>
      <c r="Q7044">
        <v>4</v>
      </c>
      <c r="R7044">
        <v>9</v>
      </c>
      <c r="T7044">
        <v>3</v>
      </c>
      <c r="U7044" t="s">
        <v>2</v>
      </c>
      <c r="V7044" t="s">
        <v>18</v>
      </c>
    </row>
    <row r="7045" spans="1:22" x14ac:dyDescent="0.3">
      <c r="A7045">
        <v>7044</v>
      </c>
      <c r="B7045">
        <v>77077055072</v>
      </c>
      <c r="C7045">
        <v>7</v>
      </c>
      <c r="D7045" s="1">
        <v>36271</v>
      </c>
      <c r="E7045" s="3">
        <f>2023-YEAR(Registros[[#This Row],[data_nascimento]])</f>
        <v>24</v>
      </c>
      <c r="F7045" s="1">
        <v>44159</v>
      </c>
      <c r="H7045">
        <v>220</v>
      </c>
      <c r="I7045">
        <v>1</v>
      </c>
      <c r="J7045" s="3">
        <v>104.73333333333333</v>
      </c>
      <c r="K7045">
        <v>10.44</v>
      </c>
      <c r="L7045">
        <v>3142</v>
      </c>
      <c r="M7045">
        <f>Registros[[#This Row],[salario]]*0.06</f>
        <v>188.51999999999998</v>
      </c>
      <c r="N7045">
        <f>Registros[[#This Row],[salario]]*5%</f>
        <v>157.10000000000002</v>
      </c>
      <c r="O7045">
        <f>IF(Registros[[#This Row],[idade]]&lt;18,311.43,IF(Registros[[#This Row],[idade]]&lt;=25,488.58,IF(Registros[[#This Row],[idade]]&lt;=50,772.77,850.05)))</f>
        <v>488.58</v>
      </c>
      <c r="P7045">
        <f>IF(Registros[[#This Row],[idade]]&lt;18,23.99,IF(Registros[[#This Row],[idade]]&lt;=25,49.9,IF(Registros[[#This Row],[idade]]&lt;=50,145.2,175.45)))</f>
        <v>49.9</v>
      </c>
      <c r="Q7045">
        <v>3</v>
      </c>
      <c r="R7045">
        <v>7</v>
      </c>
      <c r="T7045">
        <v>1</v>
      </c>
      <c r="U7045" t="s">
        <v>3</v>
      </c>
      <c r="V7045" t="s">
        <v>18</v>
      </c>
    </row>
    <row r="7046" spans="1:22" x14ac:dyDescent="0.3">
      <c r="A7046">
        <v>7045</v>
      </c>
      <c r="B7046">
        <v>20402351603</v>
      </c>
      <c r="C7046">
        <v>5</v>
      </c>
      <c r="D7046" s="1">
        <v>36113</v>
      </c>
      <c r="E7046" s="3">
        <f>2023-YEAR(Registros[[#This Row],[data_nascimento]])</f>
        <v>25</v>
      </c>
      <c r="F7046" s="1">
        <v>44159</v>
      </c>
      <c r="H7046">
        <v>220</v>
      </c>
      <c r="I7046">
        <v>10</v>
      </c>
      <c r="J7046" s="3">
        <v>1119</v>
      </c>
      <c r="K7046">
        <v>15.66</v>
      </c>
      <c r="L7046">
        <v>3357</v>
      </c>
      <c r="M7046">
        <f>Registros[[#This Row],[salario]]*0.06</f>
        <v>201.42</v>
      </c>
      <c r="N7046">
        <f>Registros[[#This Row],[salario]]*5%</f>
        <v>167.85000000000002</v>
      </c>
      <c r="O7046">
        <f>IF(Registros[[#This Row],[idade]]&lt;18,311.43,IF(Registros[[#This Row],[idade]]&lt;=25,488.58,IF(Registros[[#This Row],[idade]]&lt;=50,772.77,850.05)))</f>
        <v>488.58</v>
      </c>
      <c r="P7046">
        <f>IF(Registros[[#This Row],[idade]]&lt;18,23.99,IF(Registros[[#This Row],[idade]]&lt;=25,49.9,IF(Registros[[#This Row],[idade]]&lt;=50,145.2,175.45)))</f>
        <v>49.9</v>
      </c>
      <c r="Q7046">
        <v>2</v>
      </c>
      <c r="R7046">
        <v>1</v>
      </c>
      <c r="T7046">
        <v>3</v>
      </c>
      <c r="U7046" t="s">
        <v>3</v>
      </c>
      <c r="V7046" t="s">
        <v>20</v>
      </c>
    </row>
    <row r="7047" spans="1:22" x14ac:dyDescent="0.3">
      <c r="A7047">
        <v>7046</v>
      </c>
      <c r="B7047">
        <v>45516549374</v>
      </c>
      <c r="C7047">
        <v>7</v>
      </c>
      <c r="D7047" s="1">
        <v>31941</v>
      </c>
      <c r="E7047" s="3">
        <f>2023-YEAR(Registros[[#This Row],[data_nascimento]])</f>
        <v>36</v>
      </c>
      <c r="F7047" s="1">
        <v>44159</v>
      </c>
      <c r="H7047">
        <v>220</v>
      </c>
      <c r="I7047">
        <v>6</v>
      </c>
      <c r="J7047" s="3">
        <v>648.80000000000007</v>
      </c>
      <c r="K7047">
        <v>26.1</v>
      </c>
      <c r="L7047">
        <v>3244</v>
      </c>
      <c r="M7047">
        <f>Registros[[#This Row],[salario]]*0.06</f>
        <v>194.64</v>
      </c>
      <c r="N7047">
        <f>Registros[[#This Row],[salario]]*5%</f>
        <v>162.20000000000002</v>
      </c>
      <c r="O7047">
        <f>IF(Registros[[#This Row],[idade]]&lt;18,311.43,IF(Registros[[#This Row],[idade]]&lt;=25,488.58,IF(Registros[[#This Row],[idade]]&lt;=50,772.77,850.05)))</f>
        <v>772.77</v>
      </c>
      <c r="P7047">
        <f>IF(Registros[[#This Row],[idade]]&lt;18,23.99,IF(Registros[[#This Row],[idade]]&lt;=25,49.9,IF(Registros[[#This Row],[idade]]&lt;=50,145.2,175.45)))</f>
        <v>145.19999999999999</v>
      </c>
      <c r="Q7047">
        <v>4</v>
      </c>
      <c r="R7047">
        <v>5</v>
      </c>
      <c r="T7047">
        <v>3</v>
      </c>
      <c r="U7047" t="s">
        <v>3</v>
      </c>
      <c r="V7047" t="s">
        <v>22</v>
      </c>
    </row>
    <row r="7048" spans="1:22" x14ac:dyDescent="0.3">
      <c r="A7048">
        <v>7047</v>
      </c>
      <c r="B7048">
        <v>66330533673</v>
      </c>
      <c r="C7048">
        <v>7</v>
      </c>
      <c r="D7048" s="1">
        <v>28188</v>
      </c>
      <c r="E7048" s="3">
        <f>2023-YEAR(Registros[[#This Row],[data_nascimento]])</f>
        <v>46</v>
      </c>
      <c r="F7048" s="1">
        <v>44159</v>
      </c>
      <c r="H7048">
        <v>220</v>
      </c>
      <c r="I7048">
        <v>12</v>
      </c>
      <c r="J7048" s="3">
        <v>2392</v>
      </c>
      <c r="K7048">
        <v>3.48</v>
      </c>
      <c r="L7048">
        <v>5980</v>
      </c>
      <c r="M7048">
        <f>Registros[[#This Row],[salario]]*0.06</f>
        <v>358.8</v>
      </c>
      <c r="N7048">
        <f>Registros[[#This Row],[salario]]*5%</f>
        <v>299</v>
      </c>
      <c r="O7048">
        <f>IF(Registros[[#This Row],[idade]]&lt;18,311.43,IF(Registros[[#This Row],[idade]]&lt;=25,488.58,IF(Registros[[#This Row],[idade]]&lt;=50,772.77,850.05)))</f>
        <v>772.77</v>
      </c>
      <c r="P7048">
        <f>IF(Registros[[#This Row],[idade]]&lt;18,23.99,IF(Registros[[#This Row],[idade]]&lt;=25,49.9,IF(Registros[[#This Row],[idade]]&lt;=50,145.2,175.45)))</f>
        <v>145.19999999999999</v>
      </c>
      <c r="Q7048">
        <v>2</v>
      </c>
      <c r="R7048">
        <v>4</v>
      </c>
      <c r="T7048">
        <v>3</v>
      </c>
      <c r="U7048" t="s">
        <v>2</v>
      </c>
      <c r="V7048" t="s">
        <v>19</v>
      </c>
    </row>
    <row r="7049" spans="1:22" x14ac:dyDescent="0.3">
      <c r="A7049">
        <v>7048</v>
      </c>
      <c r="B7049">
        <v>93723430036</v>
      </c>
      <c r="C7049">
        <v>4</v>
      </c>
      <c r="D7049" s="1">
        <v>35332</v>
      </c>
      <c r="E7049" s="3">
        <f>2023-YEAR(Registros[[#This Row],[data_nascimento]])</f>
        <v>27</v>
      </c>
      <c r="F7049" s="1">
        <v>44159</v>
      </c>
      <c r="H7049">
        <v>220</v>
      </c>
      <c r="I7049">
        <v>17</v>
      </c>
      <c r="J7049" s="3">
        <v>1579.3000000000002</v>
      </c>
      <c r="K7049">
        <v>13.92</v>
      </c>
      <c r="L7049">
        <v>2787</v>
      </c>
      <c r="M7049">
        <f>Registros[[#This Row],[salario]]*0.06</f>
        <v>167.22</v>
      </c>
      <c r="N7049">
        <f>Registros[[#This Row],[salario]]*5%</f>
        <v>139.35</v>
      </c>
      <c r="O7049">
        <f>IF(Registros[[#This Row],[idade]]&lt;18,311.43,IF(Registros[[#This Row],[idade]]&lt;=25,488.58,IF(Registros[[#This Row],[idade]]&lt;=50,772.77,850.05)))</f>
        <v>772.77</v>
      </c>
      <c r="P7049">
        <f>IF(Registros[[#This Row],[idade]]&lt;18,23.99,IF(Registros[[#This Row],[idade]]&lt;=25,49.9,IF(Registros[[#This Row],[idade]]&lt;=50,145.2,175.45)))</f>
        <v>145.19999999999999</v>
      </c>
      <c r="Q7049">
        <v>2</v>
      </c>
      <c r="R7049">
        <v>25</v>
      </c>
      <c r="T7049">
        <v>3</v>
      </c>
      <c r="U7049" t="s">
        <v>2</v>
      </c>
      <c r="V7049" t="s">
        <v>20</v>
      </c>
    </row>
    <row r="7050" spans="1:22" x14ac:dyDescent="0.3">
      <c r="A7050">
        <v>7049</v>
      </c>
      <c r="B7050">
        <v>66725069993</v>
      </c>
      <c r="C7050">
        <v>4</v>
      </c>
      <c r="D7050" s="1">
        <v>32822</v>
      </c>
      <c r="E7050" s="3">
        <f>2023-YEAR(Registros[[#This Row],[data_nascimento]])</f>
        <v>34</v>
      </c>
      <c r="F7050" s="1">
        <v>44159</v>
      </c>
      <c r="H7050">
        <v>220</v>
      </c>
      <c r="I7050">
        <v>7</v>
      </c>
      <c r="J7050" s="3">
        <v>757.63333333333333</v>
      </c>
      <c r="K7050">
        <v>22.619999999999997</v>
      </c>
      <c r="L7050">
        <v>3247</v>
      </c>
      <c r="M7050">
        <f>Registros[[#This Row],[salario]]*0.06</f>
        <v>194.82</v>
      </c>
      <c r="N7050">
        <f>Registros[[#This Row],[salario]]*5%</f>
        <v>162.35000000000002</v>
      </c>
      <c r="O7050">
        <f>IF(Registros[[#This Row],[idade]]&lt;18,311.43,IF(Registros[[#This Row],[idade]]&lt;=25,488.58,IF(Registros[[#This Row],[idade]]&lt;=50,772.77,850.05)))</f>
        <v>772.77</v>
      </c>
      <c r="P7050">
        <f>IF(Registros[[#This Row],[idade]]&lt;18,23.99,IF(Registros[[#This Row],[idade]]&lt;=25,49.9,IF(Registros[[#This Row],[idade]]&lt;=50,145.2,175.45)))</f>
        <v>145.19999999999999</v>
      </c>
      <c r="Q7050">
        <v>1</v>
      </c>
      <c r="R7050">
        <v>1</v>
      </c>
      <c r="T7050">
        <v>3</v>
      </c>
      <c r="U7050" t="s">
        <v>2</v>
      </c>
      <c r="V7050" t="s">
        <v>18</v>
      </c>
    </row>
    <row r="7051" spans="1:22" x14ac:dyDescent="0.3">
      <c r="A7051">
        <v>7050</v>
      </c>
      <c r="B7051">
        <v>77594641018</v>
      </c>
      <c r="C7051">
        <v>4</v>
      </c>
      <c r="D7051" s="1">
        <v>30445</v>
      </c>
      <c r="E7051" s="3">
        <f>2023-YEAR(Registros[[#This Row],[data_nascimento]])</f>
        <v>40</v>
      </c>
      <c r="F7051" s="1">
        <v>44159</v>
      </c>
      <c r="H7051">
        <v>220</v>
      </c>
      <c r="I7051">
        <v>15</v>
      </c>
      <c r="J7051" s="3">
        <v>1679.5</v>
      </c>
      <c r="K7051">
        <v>31.32</v>
      </c>
      <c r="L7051">
        <v>3359</v>
      </c>
      <c r="M7051">
        <f>Registros[[#This Row],[salario]]*0.06</f>
        <v>201.54</v>
      </c>
      <c r="N7051">
        <f>Registros[[#This Row],[salario]]*5%</f>
        <v>167.95000000000002</v>
      </c>
      <c r="O7051">
        <f>IF(Registros[[#This Row],[idade]]&lt;18,311.43,IF(Registros[[#This Row],[idade]]&lt;=25,488.58,IF(Registros[[#This Row],[idade]]&lt;=50,772.77,850.05)))</f>
        <v>772.77</v>
      </c>
      <c r="P7051">
        <f>IF(Registros[[#This Row],[idade]]&lt;18,23.99,IF(Registros[[#This Row],[idade]]&lt;=25,49.9,IF(Registros[[#This Row],[idade]]&lt;=50,145.2,175.45)))</f>
        <v>145.19999999999999</v>
      </c>
      <c r="Q7051">
        <v>1</v>
      </c>
      <c r="R7051">
        <v>4</v>
      </c>
      <c r="T7051">
        <v>3</v>
      </c>
      <c r="U7051" t="s">
        <v>2</v>
      </c>
      <c r="V7051" t="s">
        <v>20</v>
      </c>
    </row>
    <row r="7052" spans="1:22" x14ac:dyDescent="0.3">
      <c r="A7052">
        <v>7051</v>
      </c>
      <c r="B7052">
        <v>43636059418</v>
      </c>
      <c r="C7052">
        <v>4</v>
      </c>
      <c r="D7052" s="1">
        <v>31551</v>
      </c>
      <c r="E7052" s="3">
        <f>2023-YEAR(Registros[[#This Row],[data_nascimento]])</f>
        <v>37</v>
      </c>
      <c r="F7052" s="1">
        <v>44159</v>
      </c>
      <c r="H7052">
        <v>220</v>
      </c>
      <c r="I7052">
        <v>19</v>
      </c>
      <c r="J7052" s="3">
        <v>1603.6000000000001</v>
      </c>
      <c r="K7052">
        <v>24.36</v>
      </c>
      <c r="L7052">
        <v>2532</v>
      </c>
      <c r="M7052">
        <f>Registros[[#This Row],[salario]]*0.06</f>
        <v>151.91999999999999</v>
      </c>
      <c r="N7052">
        <f>Registros[[#This Row],[salario]]*5%</f>
        <v>126.60000000000001</v>
      </c>
      <c r="O7052">
        <f>IF(Registros[[#This Row],[idade]]&lt;18,311.43,IF(Registros[[#This Row],[idade]]&lt;=25,488.58,IF(Registros[[#This Row],[idade]]&lt;=50,772.77,850.05)))</f>
        <v>772.77</v>
      </c>
      <c r="P7052">
        <f>IF(Registros[[#This Row],[idade]]&lt;18,23.99,IF(Registros[[#This Row],[idade]]&lt;=25,49.9,IF(Registros[[#This Row],[idade]]&lt;=50,145.2,175.45)))</f>
        <v>145.19999999999999</v>
      </c>
      <c r="Q7052">
        <v>1</v>
      </c>
      <c r="R7052">
        <v>11</v>
      </c>
      <c r="T7052">
        <v>3</v>
      </c>
      <c r="U7052" t="s">
        <v>3</v>
      </c>
      <c r="V7052" t="s">
        <v>19</v>
      </c>
    </row>
    <row r="7053" spans="1:22" x14ac:dyDescent="0.3">
      <c r="A7053">
        <v>7052</v>
      </c>
      <c r="B7053">
        <v>20136340213</v>
      </c>
      <c r="C7053">
        <v>4</v>
      </c>
      <c r="D7053" s="1">
        <v>28912</v>
      </c>
      <c r="E7053" s="3">
        <f>2023-YEAR(Registros[[#This Row],[data_nascimento]])</f>
        <v>44</v>
      </c>
      <c r="F7053" s="1">
        <v>44159</v>
      </c>
      <c r="H7053">
        <v>220</v>
      </c>
      <c r="I7053">
        <v>18</v>
      </c>
      <c r="J7053" s="3">
        <v>1383.6</v>
      </c>
      <c r="K7053">
        <v>6.96</v>
      </c>
      <c r="L7053">
        <v>2306</v>
      </c>
      <c r="M7053">
        <f>Registros[[#This Row],[salario]]*0.06</f>
        <v>138.35999999999999</v>
      </c>
      <c r="N7053">
        <f>Registros[[#This Row],[salario]]*5%</f>
        <v>115.30000000000001</v>
      </c>
      <c r="O7053">
        <f>IF(Registros[[#This Row],[idade]]&lt;18,311.43,IF(Registros[[#This Row],[idade]]&lt;=25,488.58,IF(Registros[[#This Row],[idade]]&lt;=50,772.77,850.05)))</f>
        <v>772.77</v>
      </c>
      <c r="P7053">
        <f>IF(Registros[[#This Row],[idade]]&lt;18,23.99,IF(Registros[[#This Row],[idade]]&lt;=25,49.9,IF(Registros[[#This Row],[idade]]&lt;=50,145.2,175.45)))</f>
        <v>145.19999999999999</v>
      </c>
      <c r="Q7053">
        <v>5</v>
      </c>
      <c r="R7053">
        <v>4</v>
      </c>
      <c r="T7053">
        <v>1</v>
      </c>
      <c r="U7053" t="s">
        <v>2</v>
      </c>
      <c r="V7053" t="s">
        <v>22</v>
      </c>
    </row>
    <row r="7054" spans="1:22" x14ac:dyDescent="0.3">
      <c r="A7054">
        <v>7053</v>
      </c>
      <c r="B7054">
        <v>32248009171</v>
      </c>
      <c r="C7054">
        <v>4</v>
      </c>
      <c r="D7054" s="1">
        <v>34528</v>
      </c>
      <c r="E7054" s="3">
        <f>2023-YEAR(Registros[[#This Row],[data_nascimento]])</f>
        <v>29</v>
      </c>
      <c r="F7054" s="1">
        <v>44159</v>
      </c>
      <c r="H7054">
        <v>220</v>
      </c>
      <c r="I7054">
        <v>17</v>
      </c>
      <c r="J7054" s="3">
        <v>2547.7333333333336</v>
      </c>
      <c r="K7054">
        <v>34.799999999999997</v>
      </c>
      <c r="L7054">
        <v>4496</v>
      </c>
      <c r="M7054">
        <f>Registros[[#This Row],[salario]]*0.06</f>
        <v>269.76</v>
      </c>
      <c r="N7054">
        <f>Registros[[#This Row],[salario]]*5%</f>
        <v>224.8</v>
      </c>
      <c r="O7054">
        <f>IF(Registros[[#This Row],[idade]]&lt;18,311.43,IF(Registros[[#This Row],[idade]]&lt;=25,488.58,IF(Registros[[#This Row],[idade]]&lt;=50,772.77,850.05)))</f>
        <v>772.77</v>
      </c>
      <c r="P7054">
        <f>IF(Registros[[#This Row],[idade]]&lt;18,23.99,IF(Registros[[#This Row],[idade]]&lt;=25,49.9,IF(Registros[[#This Row],[idade]]&lt;=50,145.2,175.45)))</f>
        <v>145.19999999999999</v>
      </c>
      <c r="Q7054">
        <v>1</v>
      </c>
      <c r="R7054">
        <v>27</v>
      </c>
      <c r="T7054">
        <v>1</v>
      </c>
      <c r="U7054" t="s">
        <v>3</v>
      </c>
      <c r="V7054" t="s">
        <v>20</v>
      </c>
    </row>
    <row r="7055" spans="1:22" x14ac:dyDescent="0.3">
      <c r="A7055">
        <v>7054</v>
      </c>
      <c r="B7055">
        <v>92772334143</v>
      </c>
      <c r="C7055">
        <v>4</v>
      </c>
      <c r="D7055" s="1">
        <v>37649</v>
      </c>
      <c r="E7055" s="3">
        <f>2023-YEAR(Registros[[#This Row],[data_nascimento]])</f>
        <v>20</v>
      </c>
      <c r="F7055" s="1">
        <v>44159</v>
      </c>
      <c r="H7055">
        <v>220</v>
      </c>
      <c r="I7055">
        <v>19</v>
      </c>
      <c r="J7055" s="3">
        <v>976.6</v>
      </c>
      <c r="K7055">
        <v>12.18</v>
      </c>
      <c r="L7055">
        <v>1542</v>
      </c>
      <c r="M7055">
        <f>Registros[[#This Row],[salario]]*0.06</f>
        <v>92.52</v>
      </c>
      <c r="N7055">
        <f>Registros[[#This Row],[salario]]*5%</f>
        <v>77.100000000000009</v>
      </c>
      <c r="O7055">
        <f>IF(Registros[[#This Row],[idade]]&lt;18,311.43,IF(Registros[[#This Row],[idade]]&lt;=25,488.58,IF(Registros[[#This Row],[idade]]&lt;=50,772.77,850.05)))</f>
        <v>488.58</v>
      </c>
      <c r="P7055">
        <f>IF(Registros[[#This Row],[idade]]&lt;18,23.99,IF(Registros[[#This Row],[idade]]&lt;=25,49.9,IF(Registros[[#This Row],[idade]]&lt;=50,145.2,175.45)))</f>
        <v>49.9</v>
      </c>
      <c r="Q7055">
        <v>3</v>
      </c>
      <c r="R7055">
        <v>22</v>
      </c>
      <c r="T7055">
        <v>3</v>
      </c>
      <c r="U7055" t="s">
        <v>3</v>
      </c>
      <c r="V7055" t="s">
        <v>20</v>
      </c>
    </row>
    <row r="7056" spans="1:22" x14ac:dyDescent="0.3">
      <c r="A7056">
        <v>7055</v>
      </c>
      <c r="B7056">
        <v>41566627320</v>
      </c>
      <c r="C7056">
        <v>6</v>
      </c>
      <c r="D7056" s="1">
        <v>38612</v>
      </c>
      <c r="E7056" s="3">
        <f>2023-YEAR(Registros[[#This Row],[data_nascimento]])</f>
        <v>18</v>
      </c>
      <c r="F7056" s="1">
        <v>44159</v>
      </c>
      <c r="H7056">
        <v>220</v>
      </c>
      <c r="I7056">
        <v>14</v>
      </c>
      <c r="J7056" s="3">
        <v>2929.2666666666664</v>
      </c>
      <c r="K7056">
        <v>15.66</v>
      </c>
      <c r="L7056">
        <v>6277</v>
      </c>
      <c r="M7056">
        <f>Registros[[#This Row],[salario]]*0.06</f>
        <v>376.62</v>
      </c>
      <c r="N7056">
        <f>Registros[[#This Row],[salario]]*5%</f>
        <v>313.85000000000002</v>
      </c>
      <c r="O7056">
        <f>IF(Registros[[#This Row],[idade]]&lt;18,311.43,IF(Registros[[#This Row],[idade]]&lt;=25,488.58,IF(Registros[[#This Row],[idade]]&lt;=50,772.77,850.05)))</f>
        <v>488.58</v>
      </c>
      <c r="P7056">
        <f>IF(Registros[[#This Row],[idade]]&lt;18,23.99,IF(Registros[[#This Row],[idade]]&lt;=25,49.9,IF(Registros[[#This Row],[idade]]&lt;=50,145.2,175.45)))</f>
        <v>49.9</v>
      </c>
      <c r="Q7056">
        <v>3</v>
      </c>
      <c r="R7056">
        <v>17</v>
      </c>
      <c r="T7056">
        <v>1</v>
      </c>
      <c r="U7056" t="s">
        <v>2</v>
      </c>
      <c r="V7056" t="s">
        <v>18</v>
      </c>
    </row>
    <row r="7057" spans="1:22" x14ac:dyDescent="0.3">
      <c r="A7057">
        <v>7056</v>
      </c>
      <c r="B7057">
        <v>25075530438</v>
      </c>
      <c r="C7057">
        <v>4</v>
      </c>
      <c r="D7057" s="1">
        <v>37809</v>
      </c>
      <c r="E7057" s="3">
        <f>2023-YEAR(Registros[[#This Row],[data_nascimento]])</f>
        <v>20</v>
      </c>
      <c r="F7057" s="1">
        <v>44159</v>
      </c>
      <c r="H7057">
        <v>220</v>
      </c>
      <c r="I7057">
        <v>13</v>
      </c>
      <c r="J7057" s="3">
        <v>689.43333333333328</v>
      </c>
      <c r="K7057">
        <v>12.18</v>
      </c>
      <c r="L7057">
        <v>1591</v>
      </c>
      <c r="M7057">
        <f>Registros[[#This Row],[salario]]*0.06</f>
        <v>95.46</v>
      </c>
      <c r="N7057">
        <f>Registros[[#This Row],[salario]]*5%</f>
        <v>79.550000000000011</v>
      </c>
      <c r="O7057">
        <f>IF(Registros[[#This Row],[idade]]&lt;18,311.43,IF(Registros[[#This Row],[idade]]&lt;=25,488.58,IF(Registros[[#This Row],[idade]]&lt;=50,772.77,850.05)))</f>
        <v>488.58</v>
      </c>
      <c r="P7057">
        <f>IF(Registros[[#This Row],[idade]]&lt;18,23.99,IF(Registros[[#This Row],[idade]]&lt;=25,49.9,IF(Registros[[#This Row],[idade]]&lt;=50,145.2,175.45)))</f>
        <v>49.9</v>
      </c>
      <c r="Q7057">
        <v>4</v>
      </c>
      <c r="R7057">
        <v>23</v>
      </c>
      <c r="T7057">
        <v>2</v>
      </c>
      <c r="U7057" t="s">
        <v>3</v>
      </c>
      <c r="V7057" t="s">
        <v>19</v>
      </c>
    </row>
    <row r="7058" spans="1:22" x14ac:dyDescent="0.3">
      <c r="A7058">
        <v>7057</v>
      </c>
      <c r="B7058">
        <v>55738543496</v>
      </c>
      <c r="C7058">
        <v>4</v>
      </c>
      <c r="D7058" s="1">
        <v>31583</v>
      </c>
      <c r="E7058" s="3">
        <f>2023-YEAR(Registros[[#This Row],[data_nascimento]])</f>
        <v>37</v>
      </c>
      <c r="F7058" s="1">
        <v>44159</v>
      </c>
      <c r="H7058">
        <v>220</v>
      </c>
      <c r="I7058">
        <v>4</v>
      </c>
      <c r="J7058" s="3">
        <v>221.6</v>
      </c>
      <c r="K7058">
        <v>3.48</v>
      </c>
      <c r="L7058">
        <v>1662</v>
      </c>
      <c r="M7058">
        <f>Registros[[#This Row],[salario]]*0.06</f>
        <v>99.72</v>
      </c>
      <c r="N7058">
        <f>Registros[[#This Row],[salario]]*5%</f>
        <v>83.100000000000009</v>
      </c>
      <c r="O7058">
        <f>IF(Registros[[#This Row],[idade]]&lt;18,311.43,IF(Registros[[#This Row],[idade]]&lt;=25,488.58,IF(Registros[[#This Row],[idade]]&lt;=50,772.77,850.05)))</f>
        <v>772.77</v>
      </c>
      <c r="P7058">
        <f>IF(Registros[[#This Row],[idade]]&lt;18,23.99,IF(Registros[[#This Row],[idade]]&lt;=25,49.9,IF(Registros[[#This Row],[idade]]&lt;=50,145.2,175.45)))</f>
        <v>145.19999999999999</v>
      </c>
      <c r="Q7058">
        <v>1</v>
      </c>
      <c r="R7058">
        <v>12</v>
      </c>
      <c r="T7058">
        <v>3</v>
      </c>
      <c r="U7058" t="s">
        <v>2</v>
      </c>
      <c r="V7058" t="s">
        <v>22</v>
      </c>
    </row>
    <row r="7059" spans="1:22" x14ac:dyDescent="0.3">
      <c r="A7059">
        <v>7058</v>
      </c>
      <c r="B7059">
        <v>24725579375</v>
      </c>
      <c r="C7059">
        <v>4</v>
      </c>
      <c r="D7059" s="1">
        <v>33745</v>
      </c>
      <c r="E7059" s="3">
        <f>2023-YEAR(Registros[[#This Row],[data_nascimento]])</f>
        <v>31</v>
      </c>
      <c r="F7059" s="1">
        <v>44159</v>
      </c>
      <c r="H7059">
        <v>220</v>
      </c>
      <c r="I7059">
        <v>10</v>
      </c>
      <c r="J7059" s="3">
        <v>2047.6666666666667</v>
      </c>
      <c r="K7059">
        <v>20.88</v>
      </c>
      <c r="L7059">
        <v>6143</v>
      </c>
      <c r="M7059">
        <f>Registros[[#This Row],[salario]]*0.06</f>
        <v>368.58</v>
      </c>
      <c r="N7059">
        <f>Registros[[#This Row],[salario]]*5%</f>
        <v>307.15000000000003</v>
      </c>
      <c r="O7059">
        <f>IF(Registros[[#This Row],[idade]]&lt;18,311.43,IF(Registros[[#This Row],[idade]]&lt;=25,488.58,IF(Registros[[#This Row],[idade]]&lt;=50,772.77,850.05)))</f>
        <v>772.77</v>
      </c>
      <c r="P7059">
        <f>IF(Registros[[#This Row],[idade]]&lt;18,23.99,IF(Registros[[#This Row],[idade]]&lt;=25,49.9,IF(Registros[[#This Row],[idade]]&lt;=50,145.2,175.45)))</f>
        <v>145.19999999999999</v>
      </c>
      <c r="Q7059">
        <v>3</v>
      </c>
      <c r="R7059">
        <v>5</v>
      </c>
      <c r="T7059">
        <v>2</v>
      </c>
      <c r="U7059" t="s">
        <v>3</v>
      </c>
      <c r="V7059" t="s">
        <v>22</v>
      </c>
    </row>
    <row r="7060" spans="1:22" x14ac:dyDescent="0.3">
      <c r="A7060">
        <v>7059</v>
      </c>
      <c r="B7060">
        <v>61273940083</v>
      </c>
      <c r="C7060">
        <v>7</v>
      </c>
      <c r="D7060" s="1">
        <v>30488</v>
      </c>
      <c r="E7060" s="3">
        <f>2023-YEAR(Registros[[#This Row],[data_nascimento]])</f>
        <v>40</v>
      </c>
      <c r="F7060" s="1">
        <v>44159</v>
      </c>
      <c r="H7060">
        <v>220</v>
      </c>
      <c r="I7060">
        <v>16</v>
      </c>
      <c r="J7060" s="3">
        <v>1356.8</v>
      </c>
      <c r="K7060">
        <v>31.32</v>
      </c>
      <c r="L7060">
        <v>2544</v>
      </c>
      <c r="M7060">
        <f>Registros[[#This Row],[salario]]*0.06</f>
        <v>152.63999999999999</v>
      </c>
      <c r="N7060">
        <f>Registros[[#This Row],[salario]]*5%</f>
        <v>127.2</v>
      </c>
      <c r="O7060">
        <f>IF(Registros[[#This Row],[idade]]&lt;18,311.43,IF(Registros[[#This Row],[idade]]&lt;=25,488.58,IF(Registros[[#This Row],[idade]]&lt;=50,772.77,850.05)))</f>
        <v>772.77</v>
      </c>
      <c r="P7060">
        <f>IF(Registros[[#This Row],[idade]]&lt;18,23.99,IF(Registros[[#This Row],[idade]]&lt;=25,49.9,IF(Registros[[#This Row],[idade]]&lt;=50,145.2,175.45)))</f>
        <v>145.19999999999999</v>
      </c>
      <c r="Q7060">
        <v>5</v>
      </c>
      <c r="R7060">
        <v>8</v>
      </c>
      <c r="T7060">
        <v>3</v>
      </c>
      <c r="U7060" t="s">
        <v>3</v>
      </c>
      <c r="V7060" t="s">
        <v>18</v>
      </c>
    </row>
    <row r="7061" spans="1:22" x14ac:dyDescent="0.3">
      <c r="A7061">
        <v>7060</v>
      </c>
      <c r="B7061">
        <v>91033339460</v>
      </c>
      <c r="C7061">
        <v>4</v>
      </c>
      <c r="D7061" s="1">
        <v>33770</v>
      </c>
      <c r="E7061" s="3">
        <f>2023-YEAR(Registros[[#This Row],[data_nascimento]])</f>
        <v>31</v>
      </c>
      <c r="F7061" s="1">
        <v>44159</v>
      </c>
      <c r="H7061">
        <v>220</v>
      </c>
      <c r="I7061">
        <v>4</v>
      </c>
      <c r="J7061" s="3">
        <v>537.4666666666667</v>
      </c>
      <c r="K7061">
        <v>20.88</v>
      </c>
      <c r="L7061">
        <v>4031</v>
      </c>
      <c r="M7061">
        <f>Registros[[#This Row],[salario]]*0.06</f>
        <v>241.85999999999999</v>
      </c>
      <c r="N7061">
        <f>Registros[[#This Row],[salario]]*5%</f>
        <v>201.55</v>
      </c>
      <c r="O7061">
        <f>IF(Registros[[#This Row],[idade]]&lt;18,311.43,IF(Registros[[#This Row],[idade]]&lt;=25,488.58,IF(Registros[[#This Row],[idade]]&lt;=50,772.77,850.05)))</f>
        <v>772.77</v>
      </c>
      <c r="P7061">
        <f>IF(Registros[[#This Row],[idade]]&lt;18,23.99,IF(Registros[[#This Row],[idade]]&lt;=25,49.9,IF(Registros[[#This Row],[idade]]&lt;=50,145.2,175.45)))</f>
        <v>145.19999999999999</v>
      </c>
      <c r="Q7061">
        <v>5</v>
      </c>
      <c r="R7061">
        <v>19</v>
      </c>
      <c r="T7061">
        <v>3</v>
      </c>
      <c r="U7061" t="s">
        <v>2</v>
      </c>
      <c r="V7061" t="s">
        <v>19</v>
      </c>
    </row>
    <row r="7062" spans="1:22" x14ac:dyDescent="0.3">
      <c r="A7062">
        <v>7061</v>
      </c>
      <c r="B7062">
        <v>76856549902</v>
      </c>
      <c r="C7062">
        <v>6</v>
      </c>
      <c r="D7062" s="1">
        <v>28078</v>
      </c>
      <c r="E7062" s="3">
        <f>2023-YEAR(Registros[[#This Row],[data_nascimento]])</f>
        <v>47</v>
      </c>
      <c r="F7062" s="1">
        <v>44159</v>
      </c>
      <c r="H7062">
        <v>220</v>
      </c>
      <c r="I7062">
        <v>10</v>
      </c>
      <c r="J7062" s="3">
        <v>937.66666666666663</v>
      </c>
      <c r="K7062">
        <v>31.32</v>
      </c>
      <c r="L7062">
        <v>2813</v>
      </c>
      <c r="M7062">
        <f>Registros[[#This Row],[salario]]*0.06</f>
        <v>168.78</v>
      </c>
      <c r="N7062">
        <f>Registros[[#This Row],[salario]]*5%</f>
        <v>140.65</v>
      </c>
      <c r="O7062">
        <f>IF(Registros[[#This Row],[idade]]&lt;18,311.43,IF(Registros[[#This Row],[idade]]&lt;=25,488.58,IF(Registros[[#This Row],[idade]]&lt;=50,772.77,850.05)))</f>
        <v>772.77</v>
      </c>
      <c r="P7062">
        <f>IF(Registros[[#This Row],[idade]]&lt;18,23.99,IF(Registros[[#This Row],[idade]]&lt;=25,49.9,IF(Registros[[#This Row],[idade]]&lt;=50,145.2,175.45)))</f>
        <v>145.19999999999999</v>
      </c>
      <c r="Q7062">
        <v>1</v>
      </c>
      <c r="R7062">
        <v>13</v>
      </c>
      <c r="T7062">
        <v>2</v>
      </c>
      <c r="U7062" t="s">
        <v>3</v>
      </c>
      <c r="V7062" t="s">
        <v>18</v>
      </c>
    </row>
    <row r="7063" spans="1:22" x14ac:dyDescent="0.3">
      <c r="A7063">
        <v>7062</v>
      </c>
      <c r="B7063">
        <v>29382124934</v>
      </c>
      <c r="C7063">
        <v>5</v>
      </c>
      <c r="D7063" s="1">
        <v>32949</v>
      </c>
      <c r="E7063" s="3">
        <f>2023-YEAR(Registros[[#This Row],[data_nascimento]])</f>
        <v>33</v>
      </c>
      <c r="F7063" s="1">
        <v>44159</v>
      </c>
      <c r="H7063">
        <v>220</v>
      </c>
      <c r="I7063">
        <v>14</v>
      </c>
      <c r="J7063" s="3">
        <v>1184.8666666666668</v>
      </c>
      <c r="K7063">
        <v>13.92</v>
      </c>
      <c r="L7063">
        <v>2539</v>
      </c>
      <c r="M7063">
        <f>Registros[[#This Row],[salario]]*0.06</f>
        <v>152.34</v>
      </c>
      <c r="N7063">
        <f>Registros[[#This Row],[salario]]*5%</f>
        <v>126.95</v>
      </c>
      <c r="O7063">
        <f>IF(Registros[[#This Row],[idade]]&lt;18,311.43,IF(Registros[[#This Row],[idade]]&lt;=25,488.58,IF(Registros[[#This Row],[idade]]&lt;=50,772.77,850.05)))</f>
        <v>772.77</v>
      </c>
      <c r="P7063">
        <f>IF(Registros[[#This Row],[idade]]&lt;18,23.99,IF(Registros[[#This Row],[idade]]&lt;=25,49.9,IF(Registros[[#This Row],[idade]]&lt;=50,145.2,175.45)))</f>
        <v>145.19999999999999</v>
      </c>
      <c r="Q7063">
        <v>2</v>
      </c>
      <c r="R7063">
        <v>2</v>
      </c>
      <c r="T7063">
        <v>2</v>
      </c>
      <c r="U7063" t="s">
        <v>3</v>
      </c>
      <c r="V7063" t="s">
        <v>22</v>
      </c>
    </row>
    <row r="7064" spans="1:22" x14ac:dyDescent="0.3">
      <c r="A7064">
        <v>7063</v>
      </c>
      <c r="B7064">
        <v>96786732958</v>
      </c>
      <c r="C7064">
        <v>4</v>
      </c>
      <c r="D7064" s="1">
        <v>29314</v>
      </c>
      <c r="E7064" s="3">
        <f>2023-YEAR(Registros[[#This Row],[data_nascimento]])</f>
        <v>43</v>
      </c>
      <c r="F7064" s="1">
        <v>44159</v>
      </c>
      <c r="H7064">
        <v>220</v>
      </c>
      <c r="I7064">
        <v>13</v>
      </c>
      <c r="J7064" s="3">
        <v>2599.5666666666666</v>
      </c>
      <c r="K7064">
        <v>15.66</v>
      </c>
      <c r="L7064">
        <v>5999</v>
      </c>
      <c r="M7064">
        <f>Registros[[#This Row],[salario]]*0.06</f>
        <v>359.94</v>
      </c>
      <c r="N7064">
        <f>Registros[[#This Row],[salario]]*5%</f>
        <v>299.95</v>
      </c>
      <c r="O7064">
        <f>IF(Registros[[#This Row],[idade]]&lt;18,311.43,IF(Registros[[#This Row],[idade]]&lt;=25,488.58,IF(Registros[[#This Row],[idade]]&lt;=50,772.77,850.05)))</f>
        <v>772.77</v>
      </c>
      <c r="P7064">
        <f>IF(Registros[[#This Row],[idade]]&lt;18,23.99,IF(Registros[[#This Row],[idade]]&lt;=25,49.9,IF(Registros[[#This Row],[idade]]&lt;=50,145.2,175.45)))</f>
        <v>145.19999999999999</v>
      </c>
      <c r="Q7064">
        <v>5</v>
      </c>
      <c r="R7064">
        <v>24</v>
      </c>
      <c r="T7064">
        <v>1</v>
      </c>
      <c r="U7064" t="s">
        <v>3</v>
      </c>
      <c r="V7064" t="s">
        <v>20</v>
      </c>
    </row>
    <row r="7065" spans="1:22" x14ac:dyDescent="0.3">
      <c r="A7065">
        <v>7064</v>
      </c>
      <c r="B7065">
        <v>72640429079</v>
      </c>
      <c r="C7065">
        <v>6</v>
      </c>
      <c r="D7065" s="1">
        <v>35114</v>
      </c>
      <c r="E7065" s="3">
        <f>2023-YEAR(Registros[[#This Row],[data_nascimento]])</f>
        <v>27</v>
      </c>
      <c r="F7065" s="1">
        <v>44159</v>
      </c>
      <c r="H7065">
        <v>220</v>
      </c>
      <c r="I7065">
        <v>6</v>
      </c>
      <c r="J7065" s="3">
        <v>300.40000000000003</v>
      </c>
      <c r="K7065">
        <v>31.32</v>
      </c>
      <c r="L7065">
        <v>1502</v>
      </c>
      <c r="M7065">
        <f>Registros[[#This Row],[salario]]*0.06</f>
        <v>90.11999999999999</v>
      </c>
      <c r="N7065">
        <f>Registros[[#This Row],[salario]]*5%</f>
        <v>75.100000000000009</v>
      </c>
      <c r="O7065">
        <f>IF(Registros[[#This Row],[idade]]&lt;18,311.43,IF(Registros[[#This Row],[idade]]&lt;=25,488.58,IF(Registros[[#This Row],[idade]]&lt;=50,772.77,850.05)))</f>
        <v>772.77</v>
      </c>
      <c r="P7065">
        <f>IF(Registros[[#This Row],[idade]]&lt;18,23.99,IF(Registros[[#This Row],[idade]]&lt;=25,49.9,IF(Registros[[#This Row],[idade]]&lt;=50,145.2,175.45)))</f>
        <v>145.19999999999999</v>
      </c>
      <c r="Q7065">
        <v>2</v>
      </c>
      <c r="R7065">
        <v>26</v>
      </c>
      <c r="T7065">
        <v>1</v>
      </c>
      <c r="U7065" t="s">
        <v>2</v>
      </c>
      <c r="V7065" t="s">
        <v>19</v>
      </c>
    </row>
    <row r="7066" spans="1:22" x14ac:dyDescent="0.3">
      <c r="A7066">
        <v>7065</v>
      </c>
      <c r="B7066">
        <v>13999336291</v>
      </c>
      <c r="C7066">
        <v>7</v>
      </c>
      <c r="D7066" s="1">
        <v>39322</v>
      </c>
      <c r="E7066" s="3">
        <f>2023-YEAR(Registros[[#This Row],[data_nascimento]])</f>
        <v>16</v>
      </c>
      <c r="F7066" s="1">
        <v>44159</v>
      </c>
      <c r="H7066">
        <v>120</v>
      </c>
      <c r="I7066">
        <v>3</v>
      </c>
      <c r="J7066" s="3">
        <v>362.2</v>
      </c>
      <c r="K7066">
        <v>19.14</v>
      </c>
      <c r="L7066">
        <v>3622</v>
      </c>
      <c r="M7066">
        <f>Registros[[#This Row],[salario]]*0.06</f>
        <v>217.32</v>
      </c>
      <c r="N7066">
        <f>Registros[[#This Row],[salario]]*5%</f>
        <v>181.10000000000002</v>
      </c>
      <c r="O7066">
        <f>IF(Registros[[#This Row],[idade]]&lt;18,311.43,IF(Registros[[#This Row],[idade]]&lt;=25,488.58,IF(Registros[[#This Row],[idade]]&lt;=50,772.77,850.05)))</f>
        <v>311.43</v>
      </c>
      <c r="P7066">
        <f>IF(Registros[[#This Row],[idade]]&lt;18,23.99,IF(Registros[[#This Row],[idade]]&lt;=25,49.9,IF(Registros[[#This Row],[idade]]&lt;=50,145.2,175.45)))</f>
        <v>23.99</v>
      </c>
      <c r="Q7066">
        <v>1</v>
      </c>
      <c r="R7066">
        <v>14</v>
      </c>
      <c r="T7066">
        <v>3</v>
      </c>
      <c r="U7066" t="s">
        <v>2</v>
      </c>
      <c r="V7066" t="s">
        <v>19</v>
      </c>
    </row>
    <row r="7067" spans="1:22" x14ac:dyDescent="0.3">
      <c r="A7067">
        <v>7066</v>
      </c>
      <c r="B7067">
        <v>14841428173</v>
      </c>
      <c r="C7067">
        <v>5</v>
      </c>
      <c r="D7067" s="1">
        <v>32851</v>
      </c>
      <c r="E7067" s="3">
        <f>2023-YEAR(Registros[[#This Row],[data_nascimento]])</f>
        <v>34</v>
      </c>
      <c r="F7067" s="1">
        <v>44159</v>
      </c>
      <c r="H7067">
        <v>220</v>
      </c>
      <c r="I7067">
        <v>11</v>
      </c>
      <c r="J7067" s="3">
        <v>485.46666666666664</v>
      </c>
      <c r="K7067">
        <v>5.22</v>
      </c>
      <c r="L7067">
        <v>1324</v>
      </c>
      <c r="M7067">
        <f>Registros[[#This Row],[salario]]*0.06</f>
        <v>79.44</v>
      </c>
      <c r="N7067">
        <f>Registros[[#This Row],[salario]]*5%</f>
        <v>66.2</v>
      </c>
      <c r="O7067">
        <f>IF(Registros[[#This Row],[idade]]&lt;18,311.43,IF(Registros[[#This Row],[idade]]&lt;=25,488.58,IF(Registros[[#This Row],[idade]]&lt;=50,772.77,850.05)))</f>
        <v>772.77</v>
      </c>
      <c r="P7067">
        <f>IF(Registros[[#This Row],[idade]]&lt;18,23.99,IF(Registros[[#This Row],[idade]]&lt;=25,49.9,IF(Registros[[#This Row],[idade]]&lt;=50,145.2,175.45)))</f>
        <v>145.19999999999999</v>
      </c>
      <c r="Q7067">
        <v>1</v>
      </c>
      <c r="R7067">
        <v>26</v>
      </c>
      <c r="T7067">
        <v>2</v>
      </c>
      <c r="U7067" t="s">
        <v>2</v>
      </c>
      <c r="V7067" t="s">
        <v>20</v>
      </c>
    </row>
    <row r="7068" spans="1:22" x14ac:dyDescent="0.3">
      <c r="A7068">
        <v>7067</v>
      </c>
      <c r="B7068">
        <v>18852038196</v>
      </c>
      <c r="C7068">
        <v>4</v>
      </c>
      <c r="D7068" s="1">
        <v>35648</v>
      </c>
      <c r="E7068" s="3">
        <f>2023-YEAR(Registros[[#This Row],[data_nascimento]])</f>
        <v>26</v>
      </c>
      <c r="F7068" s="1">
        <v>44159</v>
      </c>
      <c r="H7068">
        <v>220</v>
      </c>
      <c r="I7068">
        <v>13</v>
      </c>
      <c r="J7068" s="3">
        <v>1589.4666666666667</v>
      </c>
      <c r="K7068">
        <v>6.96</v>
      </c>
      <c r="L7068">
        <v>3668</v>
      </c>
      <c r="M7068">
        <f>Registros[[#This Row],[salario]]*0.06</f>
        <v>220.07999999999998</v>
      </c>
      <c r="N7068">
        <f>Registros[[#This Row],[salario]]*5%</f>
        <v>183.4</v>
      </c>
      <c r="O7068">
        <f>IF(Registros[[#This Row],[idade]]&lt;18,311.43,IF(Registros[[#This Row],[idade]]&lt;=25,488.58,IF(Registros[[#This Row],[idade]]&lt;=50,772.77,850.05)))</f>
        <v>772.77</v>
      </c>
      <c r="P7068">
        <f>IF(Registros[[#This Row],[idade]]&lt;18,23.99,IF(Registros[[#This Row],[idade]]&lt;=25,49.9,IF(Registros[[#This Row],[idade]]&lt;=50,145.2,175.45)))</f>
        <v>145.19999999999999</v>
      </c>
      <c r="Q7068">
        <v>1</v>
      </c>
      <c r="R7068">
        <v>6</v>
      </c>
      <c r="T7068">
        <v>2</v>
      </c>
      <c r="U7068" t="s">
        <v>3</v>
      </c>
      <c r="V7068" t="s">
        <v>18</v>
      </c>
    </row>
    <row r="7069" spans="1:22" x14ac:dyDescent="0.3">
      <c r="A7069">
        <v>7068</v>
      </c>
      <c r="B7069">
        <v>34027040454</v>
      </c>
      <c r="C7069">
        <v>7</v>
      </c>
      <c r="D7069" s="1">
        <v>38749</v>
      </c>
      <c r="E7069" s="3">
        <f>2023-YEAR(Registros[[#This Row],[data_nascimento]])</f>
        <v>17</v>
      </c>
      <c r="F7069" s="1">
        <v>44159</v>
      </c>
      <c r="H7069">
        <v>120</v>
      </c>
      <c r="I7069">
        <v>19</v>
      </c>
      <c r="J7069" s="3">
        <v>4085</v>
      </c>
      <c r="K7069">
        <v>3.48</v>
      </c>
      <c r="L7069">
        <v>6450</v>
      </c>
      <c r="M7069">
        <f>Registros[[#This Row],[salario]]*0.06</f>
        <v>387</v>
      </c>
      <c r="N7069">
        <f>Registros[[#This Row],[salario]]*5%</f>
        <v>322.5</v>
      </c>
      <c r="O7069">
        <f>IF(Registros[[#This Row],[idade]]&lt;18,311.43,IF(Registros[[#This Row],[idade]]&lt;=25,488.58,IF(Registros[[#This Row],[idade]]&lt;=50,772.77,850.05)))</f>
        <v>311.43</v>
      </c>
      <c r="P7069">
        <f>IF(Registros[[#This Row],[idade]]&lt;18,23.99,IF(Registros[[#This Row],[idade]]&lt;=25,49.9,IF(Registros[[#This Row],[idade]]&lt;=50,145.2,175.45)))</f>
        <v>23.99</v>
      </c>
      <c r="Q7069">
        <v>1</v>
      </c>
      <c r="R7069">
        <v>24</v>
      </c>
      <c r="T7069">
        <v>3</v>
      </c>
      <c r="U7069" t="s">
        <v>3</v>
      </c>
      <c r="V7069" t="s">
        <v>21</v>
      </c>
    </row>
    <row r="7070" spans="1:22" x14ac:dyDescent="0.3">
      <c r="A7070">
        <v>7069</v>
      </c>
      <c r="B7070">
        <v>47915098046</v>
      </c>
      <c r="C7070">
        <v>4</v>
      </c>
      <c r="D7070" s="1">
        <v>34141</v>
      </c>
      <c r="E7070" s="3">
        <f>2023-YEAR(Registros[[#This Row],[data_nascimento]])</f>
        <v>30</v>
      </c>
      <c r="F7070" s="1">
        <v>44159</v>
      </c>
      <c r="H7070">
        <v>220</v>
      </c>
      <c r="I7070">
        <v>2</v>
      </c>
      <c r="J7070" s="3">
        <v>444.06666666666666</v>
      </c>
      <c r="K7070">
        <v>12.18</v>
      </c>
      <c r="L7070">
        <v>6661</v>
      </c>
      <c r="M7070">
        <f>Registros[[#This Row],[salario]]*0.06</f>
        <v>399.65999999999997</v>
      </c>
      <c r="N7070">
        <f>Registros[[#This Row],[salario]]*5%</f>
        <v>333.05</v>
      </c>
      <c r="O7070">
        <f>IF(Registros[[#This Row],[idade]]&lt;18,311.43,IF(Registros[[#This Row],[idade]]&lt;=25,488.58,IF(Registros[[#This Row],[idade]]&lt;=50,772.77,850.05)))</f>
        <v>772.77</v>
      </c>
      <c r="P7070">
        <f>IF(Registros[[#This Row],[idade]]&lt;18,23.99,IF(Registros[[#This Row],[idade]]&lt;=25,49.9,IF(Registros[[#This Row],[idade]]&lt;=50,145.2,175.45)))</f>
        <v>145.19999999999999</v>
      </c>
      <c r="Q7070">
        <v>1</v>
      </c>
      <c r="R7070">
        <v>17</v>
      </c>
      <c r="T7070">
        <v>3</v>
      </c>
      <c r="U7070" t="s">
        <v>3</v>
      </c>
      <c r="V7070" t="s">
        <v>18</v>
      </c>
    </row>
    <row r="7071" spans="1:22" x14ac:dyDescent="0.3">
      <c r="A7071">
        <v>7070</v>
      </c>
      <c r="B7071">
        <v>30488970657</v>
      </c>
      <c r="C7071">
        <v>7</v>
      </c>
      <c r="D7071" s="1">
        <v>27979</v>
      </c>
      <c r="E7071" s="3">
        <f>2023-YEAR(Registros[[#This Row],[data_nascimento]])</f>
        <v>47</v>
      </c>
      <c r="F7071" s="1">
        <v>44159</v>
      </c>
      <c r="H7071">
        <v>220</v>
      </c>
      <c r="I7071">
        <v>1</v>
      </c>
      <c r="J7071" s="3">
        <v>224.16666666666666</v>
      </c>
      <c r="K7071">
        <v>17.399999999999999</v>
      </c>
      <c r="L7071">
        <v>6725</v>
      </c>
      <c r="M7071">
        <f>Registros[[#This Row],[salario]]*0.06</f>
        <v>403.5</v>
      </c>
      <c r="N7071">
        <f>Registros[[#This Row],[salario]]*5%</f>
        <v>336.25</v>
      </c>
      <c r="O7071">
        <f>IF(Registros[[#This Row],[idade]]&lt;18,311.43,IF(Registros[[#This Row],[idade]]&lt;=25,488.58,IF(Registros[[#This Row],[idade]]&lt;=50,772.77,850.05)))</f>
        <v>772.77</v>
      </c>
      <c r="P7071">
        <f>IF(Registros[[#This Row],[idade]]&lt;18,23.99,IF(Registros[[#This Row],[idade]]&lt;=25,49.9,IF(Registros[[#This Row],[idade]]&lt;=50,145.2,175.45)))</f>
        <v>145.19999999999999</v>
      </c>
      <c r="Q7071">
        <v>1</v>
      </c>
      <c r="R7071">
        <v>9</v>
      </c>
      <c r="T7071">
        <v>1</v>
      </c>
      <c r="U7071" t="s">
        <v>3</v>
      </c>
      <c r="V7071" t="s">
        <v>21</v>
      </c>
    </row>
    <row r="7072" spans="1:22" x14ac:dyDescent="0.3">
      <c r="A7072">
        <v>7071</v>
      </c>
      <c r="B7072">
        <v>69458143967</v>
      </c>
      <c r="C7072">
        <v>6</v>
      </c>
      <c r="D7072" s="1">
        <v>33186</v>
      </c>
      <c r="E7072" s="3">
        <f>2023-YEAR(Registros[[#This Row],[data_nascimento]])</f>
        <v>33</v>
      </c>
      <c r="F7072" s="1">
        <v>44159</v>
      </c>
      <c r="H7072">
        <v>220</v>
      </c>
      <c r="I7072">
        <v>5</v>
      </c>
      <c r="J7072" s="3">
        <v>511.33333333333331</v>
      </c>
      <c r="K7072">
        <v>5.22</v>
      </c>
      <c r="L7072">
        <v>3068</v>
      </c>
      <c r="M7072">
        <f>Registros[[#This Row],[salario]]*0.06</f>
        <v>184.07999999999998</v>
      </c>
      <c r="N7072">
        <f>Registros[[#This Row],[salario]]*5%</f>
        <v>153.4</v>
      </c>
      <c r="O7072">
        <f>IF(Registros[[#This Row],[idade]]&lt;18,311.43,IF(Registros[[#This Row],[idade]]&lt;=25,488.58,IF(Registros[[#This Row],[idade]]&lt;=50,772.77,850.05)))</f>
        <v>772.77</v>
      </c>
      <c r="P7072">
        <f>IF(Registros[[#This Row],[idade]]&lt;18,23.99,IF(Registros[[#This Row],[idade]]&lt;=25,49.9,IF(Registros[[#This Row],[idade]]&lt;=50,145.2,175.45)))</f>
        <v>145.19999999999999</v>
      </c>
      <c r="Q7072">
        <v>2</v>
      </c>
      <c r="R7072">
        <v>10</v>
      </c>
      <c r="T7072">
        <v>3</v>
      </c>
      <c r="U7072" t="s">
        <v>2</v>
      </c>
      <c r="V7072" t="s">
        <v>19</v>
      </c>
    </row>
    <row r="7073" spans="1:22" x14ac:dyDescent="0.3">
      <c r="A7073">
        <v>7072</v>
      </c>
      <c r="B7073">
        <v>27068373288</v>
      </c>
      <c r="C7073">
        <v>7</v>
      </c>
      <c r="D7073" s="1">
        <v>39042</v>
      </c>
      <c r="E7073" s="3">
        <f>2023-YEAR(Registros[[#This Row],[data_nascimento]])</f>
        <v>17</v>
      </c>
      <c r="F7073" s="1">
        <v>44159</v>
      </c>
      <c r="H7073">
        <v>120</v>
      </c>
      <c r="I7073">
        <v>10</v>
      </c>
      <c r="J7073" s="3">
        <v>1305.3333333333333</v>
      </c>
      <c r="K7073">
        <v>20.88</v>
      </c>
      <c r="L7073">
        <v>3916</v>
      </c>
      <c r="M7073">
        <f>Registros[[#This Row],[salario]]*0.06</f>
        <v>234.95999999999998</v>
      </c>
      <c r="N7073">
        <f>Registros[[#This Row],[salario]]*5%</f>
        <v>195.8</v>
      </c>
      <c r="O7073">
        <f>IF(Registros[[#This Row],[idade]]&lt;18,311.43,IF(Registros[[#This Row],[idade]]&lt;=25,488.58,IF(Registros[[#This Row],[idade]]&lt;=50,772.77,850.05)))</f>
        <v>311.43</v>
      </c>
      <c r="P7073">
        <f>IF(Registros[[#This Row],[idade]]&lt;18,23.99,IF(Registros[[#This Row],[idade]]&lt;=25,49.9,IF(Registros[[#This Row],[idade]]&lt;=50,145.2,175.45)))</f>
        <v>23.99</v>
      </c>
      <c r="Q7073">
        <v>4</v>
      </c>
      <c r="R7073">
        <v>11</v>
      </c>
      <c r="T7073">
        <v>2</v>
      </c>
      <c r="U7073" t="s">
        <v>2</v>
      </c>
      <c r="V7073" t="s">
        <v>18</v>
      </c>
    </row>
    <row r="7074" spans="1:22" x14ac:dyDescent="0.3">
      <c r="A7074">
        <v>7073</v>
      </c>
      <c r="B7074">
        <v>37505799291</v>
      </c>
      <c r="C7074">
        <v>6</v>
      </c>
      <c r="D7074" s="1">
        <v>30372</v>
      </c>
      <c r="E7074" s="3">
        <f>2023-YEAR(Registros[[#This Row],[data_nascimento]])</f>
        <v>40</v>
      </c>
      <c r="F7074" s="1">
        <v>44159</v>
      </c>
      <c r="H7074">
        <v>220</v>
      </c>
      <c r="I7074">
        <v>18</v>
      </c>
      <c r="J7074" s="3">
        <v>4438.2</v>
      </c>
      <c r="K7074">
        <v>24.36</v>
      </c>
      <c r="L7074">
        <v>7397</v>
      </c>
      <c r="M7074">
        <f>Registros[[#This Row],[salario]]*0.06</f>
        <v>443.82</v>
      </c>
      <c r="N7074">
        <f>Registros[[#This Row],[salario]]*5%</f>
        <v>369.85</v>
      </c>
      <c r="O7074">
        <f>IF(Registros[[#This Row],[idade]]&lt;18,311.43,IF(Registros[[#This Row],[idade]]&lt;=25,488.58,IF(Registros[[#This Row],[idade]]&lt;=50,772.77,850.05)))</f>
        <v>772.77</v>
      </c>
      <c r="P7074">
        <f>IF(Registros[[#This Row],[idade]]&lt;18,23.99,IF(Registros[[#This Row],[idade]]&lt;=25,49.9,IF(Registros[[#This Row],[idade]]&lt;=50,145.2,175.45)))</f>
        <v>145.19999999999999</v>
      </c>
      <c r="Q7074">
        <v>4</v>
      </c>
      <c r="R7074">
        <v>19</v>
      </c>
      <c r="T7074">
        <v>2</v>
      </c>
      <c r="U7074" t="s">
        <v>2</v>
      </c>
      <c r="V7074" t="s">
        <v>20</v>
      </c>
    </row>
    <row r="7075" spans="1:22" x14ac:dyDescent="0.3">
      <c r="A7075">
        <v>7074</v>
      </c>
      <c r="B7075">
        <v>88447522495</v>
      </c>
      <c r="C7075">
        <v>5</v>
      </c>
      <c r="D7075" s="1">
        <v>36361</v>
      </c>
      <c r="E7075" s="3">
        <f>2023-YEAR(Registros[[#This Row],[data_nascimento]])</f>
        <v>24</v>
      </c>
      <c r="F7075" s="1">
        <v>44159</v>
      </c>
      <c r="H7075">
        <v>220</v>
      </c>
      <c r="I7075">
        <v>10</v>
      </c>
      <c r="J7075" s="3">
        <v>2497</v>
      </c>
      <c r="K7075">
        <v>17.399999999999999</v>
      </c>
      <c r="L7075">
        <v>7491</v>
      </c>
      <c r="N7075">
        <v>400</v>
      </c>
      <c r="O7075">
        <f>IF(Registros[[#This Row],[idade]]&lt;18,311.43,IF(Registros[[#This Row],[idade]]&lt;=25,488.58,IF(Registros[[#This Row],[idade]]&lt;=50,772.77,850.05)))</f>
        <v>488.58</v>
      </c>
      <c r="P7075">
        <f>IF(Registros[[#This Row],[idade]]&lt;18,23.99,IF(Registros[[#This Row],[idade]]&lt;=25,49.9,IF(Registros[[#This Row],[idade]]&lt;=50,145.2,175.45)))</f>
        <v>49.9</v>
      </c>
      <c r="Q7075">
        <v>1</v>
      </c>
      <c r="R7075">
        <v>5</v>
      </c>
      <c r="T7075">
        <v>1</v>
      </c>
      <c r="U7075" t="s">
        <v>3</v>
      </c>
      <c r="V7075" t="s">
        <v>19</v>
      </c>
    </row>
    <row r="7076" spans="1:22" x14ac:dyDescent="0.3">
      <c r="A7076">
        <v>7075</v>
      </c>
      <c r="B7076">
        <v>50556688811</v>
      </c>
      <c r="C7076">
        <v>5</v>
      </c>
      <c r="D7076" s="1">
        <v>37284</v>
      </c>
      <c r="E7076" s="3">
        <f>2023-YEAR(Registros[[#This Row],[data_nascimento]])</f>
        <v>21</v>
      </c>
      <c r="F7076" s="1">
        <v>44159</v>
      </c>
      <c r="H7076">
        <v>220</v>
      </c>
      <c r="I7076">
        <v>1</v>
      </c>
      <c r="J7076" s="3">
        <v>185.1</v>
      </c>
      <c r="K7076">
        <v>6.96</v>
      </c>
      <c r="L7076">
        <v>5553</v>
      </c>
      <c r="N7076">
        <v>400</v>
      </c>
      <c r="O7076">
        <f>IF(Registros[[#This Row],[idade]]&lt;18,311.43,IF(Registros[[#This Row],[idade]]&lt;=25,488.58,IF(Registros[[#This Row],[idade]]&lt;=50,772.77,850.05)))</f>
        <v>488.58</v>
      </c>
      <c r="P7076">
        <f>IF(Registros[[#This Row],[idade]]&lt;18,23.99,IF(Registros[[#This Row],[idade]]&lt;=25,49.9,IF(Registros[[#This Row],[idade]]&lt;=50,145.2,175.45)))</f>
        <v>49.9</v>
      </c>
      <c r="Q7076">
        <v>5</v>
      </c>
      <c r="R7076">
        <v>24</v>
      </c>
      <c r="T7076">
        <v>2</v>
      </c>
      <c r="U7076" t="s">
        <v>2</v>
      </c>
      <c r="V7076" t="s">
        <v>20</v>
      </c>
    </row>
    <row r="7077" spans="1:22" x14ac:dyDescent="0.3">
      <c r="A7077">
        <v>7076</v>
      </c>
      <c r="B7077">
        <v>74349299365</v>
      </c>
      <c r="C7077">
        <v>4</v>
      </c>
      <c r="D7077" s="1">
        <v>36355</v>
      </c>
      <c r="E7077" s="3">
        <f>2023-YEAR(Registros[[#This Row],[data_nascimento]])</f>
        <v>24</v>
      </c>
      <c r="F7077" s="1">
        <v>44159</v>
      </c>
      <c r="H7077">
        <v>220</v>
      </c>
      <c r="I7077">
        <v>3</v>
      </c>
      <c r="J7077" s="3">
        <v>450.2</v>
      </c>
      <c r="K7077">
        <v>22.619999999999997</v>
      </c>
      <c r="L7077">
        <v>4502</v>
      </c>
      <c r="N7077">
        <v>400</v>
      </c>
      <c r="O7077">
        <f>IF(Registros[[#This Row],[idade]]&lt;18,311.43,IF(Registros[[#This Row],[idade]]&lt;=25,488.58,IF(Registros[[#This Row],[idade]]&lt;=50,772.77,850.05)))</f>
        <v>488.58</v>
      </c>
      <c r="P7077">
        <f>IF(Registros[[#This Row],[idade]]&lt;18,23.99,IF(Registros[[#This Row],[idade]]&lt;=25,49.9,IF(Registros[[#This Row],[idade]]&lt;=50,145.2,175.45)))</f>
        <v>49.9</v>
      </c>
      <c r="Q7077">
        <v>1</v>
      </c>
      <c r="R7077">
        <v>23</v>
      </c>
      <c r="T7077">
        <v>3</v>
      </c>
      <c r="U7077" t="s">
        <v>2</v>
      </c>
      <c r="V7077" t="s">
        <v>18</v>
      </c>
    </row>
    <row r="7078" spans="1:22" x14ac:dyDescent="0.3">
      <c r="A7078">
        <v>7077</v>
      </c>
      <c r="B7078">
        <v>27584688637</v>
      </c>
      <c r="C7078">
        <v>4</v>
      </c>
      <c r="D7078" s="1">
        <v>28836</v>
      </c>
      <c r="E7078" s="3">
        <f>2023-YEAR(Registros[[#This Row],[data_nascimento]])</f>
        <v>45</v>
      </c>
      <c r="F7078" s="1">
        <v>44159</v>
      </c>
      <c r="H7078">
        <v>220</v>
      </c>
      <c r="I7078">
        <v>7</v>
      </c>
      <c r="J7078" s="3">
        <v>954.33333333333337</v>
      </c>
      <c r="K7078">
        <v>20.88</v>
      </c>
      <c r="L7078">
        <v>4090</v>
      </c>
      <c r="N7078">
        <v>400</v>
      </c>
      <c r="O7078">
        <f>IF(Registros[[#This Row],[idade]]&lt;18,311.43,IF(Registros[[#This Row],[idade]]&lt;=25,488.58,IF(Registros[[#This Row],[idade]]&lt;=50,772.77,850.05)))</f>
        <v>772.77</v>
      </c>
      <c r="P7078">
        <f>IF(Registros[[#This Row],[idade]]&lt;18,23.99,IF(Registros[[#This Row],[idade]]&lt;=25,49.9,IF(Registros[[#This Row],[idade]]&lt;=50,145.2,175.45)))</f>
        <v>145.19999999999999</v>
      </c>
      <c r="Q7078">
        <v>3</v>
      </c>
      <c r="R7078">
        <v>17</v>
      </c>
      <c r="T7078">
        <v>3</v>
      </c>
      <c r="U7078" t="s">
        <v>3</v>
      </c>
      <c r="V7078" t="s">
        <v>20</v>
      </c>
    </row>
    <row r="7079" spans="1:22" x14ac:dyDescent="0.3">
      <c r="A7079">
        <v>7078</v>
      </c>
      <c r="B7079">
        <v>91873758795</v>
      </c>
      <c r="C7079">
        <v>6</v>
      </c>
      <c r="D7079" s="1">
        <v>38312</v>
      </c>
      <c r="E7079" s="3">
        <f>2023-YEAR(Registros[[#This Row],[data_nascimento]])</f>
        <v>19</v>
      </c>
      <c r="F7079" s="1">
        <v>44159</v>
      </c>
      <c r="H7079">
        <v>220</v>
      </c>
      <c r="I7079">
        <v>6</v>
      </c>
      <c r="J7079" s="3">
        <v>692</v>
      </c>
      <c r="K7079">
        <v>6.96</v>
      </c>
      <c r="L7079">
        <v>3460</v>
      </c>
      <c r="N7079">
        <v>400</v>
      </c>
      <c r="O7079">
        <f>IF(Registros[[#This Row],[idade]]&lt;18,311.43,IF(Registros[[#This Row],[idade]]&lt;=25,488.58,IF(Registros[[#This Row],[idade]]&lt;=50,772.77,850.05)))</f>
        <v>488.58</v>
      </c>
      <c r="P7079">
        <f>IF(Registros[[#This Row],[idade]]&lt;18,23.99,IF(Registros[[#This Row],[idade]]&lt;=25,49.9,IF(Registros[[#This Row],[idade]]&lt;=50,145.2,175.45)))</f>
        <v>49.9</v>
      </c>
      <c r="Q7079">
        <v>5</v>
      </c>
      <c r="R7079">
        <v>2</v>
      </c>
      <c r="T7079">
        <v>3</v>
      </c>
      <c r="U7079" t="s">
        <v>3</v>
      </c>
      <c r="V7079" t="s">
        <v>21</v>
      </c>
    </row>
    <row r="7080" spans="1:22" x14ac:dyDescent="0.3">
      <c r="A7080">
        <v>7079</v>
      </c>
      <c r="B7080">
        <v>78664985777</v>
      </c>
      <c r="C7080">
        <v>6</v>
      </c>
      <c r="D7080" s="1">
        <v>34083</v>
      </c>
      <c r="E7080" s="3">
        <f>2023-YEAR(Registros[[#This Row],[data_nascimento]])</f>
        <v>30</v>
      </c>
      <c r="F7080" s="1">
        <v>44159</v>
      </c>
      <c r="H7080">
        <v>220</v>
      </c>
      <c r="J7080" s="3">
        <v>0</v>
      </c>
      <c r="K7080">
        <v>12.18</v>
      </c>
      <c r="L7080">
        <v>4454</v>
      </c>
      <c r="N7080">
        <v>400</v>
      </c>
      <c r="O7080">
        <f>IF(Registros[[#This Row],[idade]]&lt;18,311.43,IF(Registros[[#This Row],[idade]]&lt;=25,488.58,IF(Registros[[#This Row],[idade]]&lt;=50,772.77,850.05)))</f>
        <v>772.77</v>
      </c>
      <c r="P7080">
        <f>IF(Registros[[#This Row],[idade]]&lt;18,23.99,IF(Registros[[#This Row],[idade]]&lt;=25,49.9,IF(Registros[[#This Row],[idade]]&lt;=50,145.2,175.45)))</f>
        <v>145.19999999999999</v>
      </c>
      <c r="Q7080">
        <v>2</v>
      </c>
      <c r="R7080">
        <v>17</v>
      </c>
      <c r="T7080">
        <v>2</v>
      </c>
      <c r="U7080" t="s">
        <v>2</v>
      </c>
      <c r="V7080" t="s">
        <v>22</v>
      </c>
    </row>
    <row r="7081" spans="1:22" x14ac:dyDescent="0.3">
      <c r="A7081">
        <v>7080</v>
      </c>
      <c r="B7081">
        <v>35658080216</v>
      </c>
      <c r="C7081">
        <v>4</v>
      </c>
      <c r="D7081" s="1">
        <v>30227</v>
      </c>
      <c r="E7081" s="3">
        <f>2023-YEAR(Registros[[#This Row],[data_nascimento]])</f>
        <v>41</v>
      </c>
      <c r="F7081" s="1">
        <v>44159</v>
      </c>
      <c r="H7081">
        <v>220</v>
      </c>
      <c r="J7081" s="3">
        <v>0</v>
      </c>
      <c r="K7081">
        <v>31.32</v>
      </c>
      <c r="L7081">
        <v>2753</v>
      </c>
      <c r="N7081">
        <v>400</v>
      </c>
      <c r="O7081">
        <f>IF(Registros[[#This Row],[idade]]&lt;18,311.43,IF(Registros[[#This Row],[idade]]&lt;=25,488.58,IF(Registros[[#This Row],[idade]]&lt;=50,772.77,850.05)))</f>
        <v>772.77</v>
      </c>
      <c r="P7081">
        <f>IF(Registros[[#This Row],[idade]]&lt;18,23.99,IF(Registros[[#This Row],[idade]]&lt;=25,49.9,IF(Registros[[#This Row],[idade]]&lt;=50,145.2,175.45)))</f>
        <v>145.19999999999999</v>
      </c>
      <c r="Q7081">
        <v>2</v>
      </c>
      <c r="R7081">
        <v>26</v>
      </c>
      <c r="T7081">
        <v>2</v>
      </c>
      <c r="U7081" t="s">
        <v>3</v>
      </c>
      <c r="V7081" t="s">
        <v>19</v>
      </c>
    </row>
    <row r="7082" spans="1:22" x14ac:dyDescent="0.3">
      <c r="A7082">
        <v>7081</v>
      </c>
      <c r="B7082">
        <v>24846154593</v>
      </c>
      <c r="C7082">
        <v>4</v>
      </c>
      <c r="D7082" s="1">
        <v>35458</v>
      </c>
      <c r="E7082" s="3">
        <f>2023-YEAR(Registros[[#This Row],[data_nascimento]])</f>
        <v>26</v>
      </c>
      <c r="F7082" s="1">
        <v>44159</v>
      </c>
      <c r="H7082">
        <v>220</v>
      </c>
      <c r="J7082" s="3">
        <v>0</v>
      </c>
      <c r="K7082">
        <v>17.399999999999999</v>
      </c>
      <c r="L7082">
        <v>3914</v>
      </c>
      <c r="N7082">
        <v>400</v>
      </c>
      <c r="O7082">
        <f>IF(Registros[[#This Row],[idade]]&lt;18,311.43,IF(Registros[[#This Row],[idade]]&lt;=25,488.58,IF(Registros[[#This Row],[idade]]&lt;=50,772.77,850.05)))</f>
        <v>772.77</v>
      </c>
      <c r="P7082">
        <f>IF(Registros[[#This Row],[idade]]&lt;18,23.99,IF(Registros[[#This Row],[idade]]&lt;=25,49.9,IF(Registros[[#This Row],[idade]]&lt;=50,145.2,175.45)))</f>
        <v>145.19999999999999</v>
      </c>
      <c r="Q7082">
        <v>4</v>
      </c>
      <c r="R7082">
        <v>16</v>
      </c>
      <c r="T7082">
        <v>3</v>
      </c>
      <c r="U7082" t="s">
        <v>2</v>
      </c>
      <c r="V7082" t="s">
        <v>22</v>
      </c>
    </row>
    <row r="7083" spans="1:22" x14ac:dyDescent="0.3">
      <c r="A7083">
        <v>7082</v>
      </c>
      <c r="B7083">
        <v>76938223276</v>
      </c>
      <c r="C7083">
        <v>5</v>
      </c>
      <c r="D7083" s="1">
        <v>35903</v>
      </c>
      <c r="E7083" s="3">
        <f>2023-YEAR(Registros[[#This Row],[data_nascimento]])</f>
        <v>25</v>
      </c>
      <c r="F7083" s="1">
        <v>44159</v>
      </c>
      <c r="H7083">
        <v>220</v>
      </c>
      <c r="J7083" s="3">
        <v>0</v>
      </c>
      <c r="K7083">
        <v>12.18</v>
      </c>
      <c r="L7083">
        <v>1681</v>
      </c>
      <c r="N7083">
        <v>400</v>
      </c>
      <c r="O7083">
        <f>IF(Registros[[#This Row],[idade]]&lt;18,311.43,IF(Registros[[#This Row],[idade]]&lt;=25,488.58,IF(Registros[[#This Row],[idade]]&lt;=50,772.77,850.05)))</f>
        <v>488.58</v>
      </c>
      <c r="P7083">
        <f>IF(Registros[[#This Row],[idade]]&lt;18,23.99,IF(Registros[[#This Row],[idade]]&lt;=25,49.9,IF(Registros[[#This Row],[idade]]&lt;=50,145.2,175.45)))</f>
        <v>49.9</v>
      </c>
      <c r="Q7083">
        <v>2</v>
      </c>
      <c r="R7083">
        <v>24</v>
      </c>
      <c r="T7083">
        <v>3</v>
      </c>
      <c r="U7083" t="s">
        <v>2</v>
      </c>
      <c r="V7083" t="s">
        <v>19</v>
      </c>
    </row>
    <row r="7084" spans="1:22" x14ac:dyDescent="0.3">
      <c r="A7084">
        <v>7083</v>
      </c>
      <c r="B7084">
        <v>72401960972</v>
      </c>
      <c r="C7084">
        <v>7</v>
      </c>
      <c r="D7084" s="1">
        <v>39199</v>
      </c>
      <c r="E7084" s="3">
        <f>2023-YEAR(Registros[[#This Row],[data_nascimento]])</f>
        <v>16</v>
      </c>
      <c r="F7084" s="1">
        <v>44159</v>
      </c>
      <c r="H7084">
        <v>120</v>
      </c>
      <c r="J7084" s="3">
        <v>0</v>
      </c>
      <c r="K7084">
        <v>6.96</v>
      </c>
      <c r="L7084">
        <v>1875</v>
      </c>
      <c r="N7084">
        <v>400</v>
      </c>
      <c r="O7084">
        <f>IF(Registros[[#This Row],[idade]]&lt;18,311.43,IF(Registros[[#This Row],[idade]]&lt;=25,488.58,IF(Registros[[#This Row],[idade]]&lt;=50,772.77,850.05)))</f>
        <v>311.43</v>
      </c>
      <c r="P7084">
        <f>IF(Registros[[#This Row],[idade]]&lt;18,23.99,IF(Registros[[#This Row],[idade]]&lt;=25,49.9,IF(Registros[[#This Row],[idade]]&lt;=50,145.2,175.45)))</f>
        <v>23.99</v>
      </c>
      <c r="Q7084">
        <v>3</v>
      </c>
      <c r="R7084">
        <v>18</v>
      </c>
      <c r="T7084">
        <v>3</v>
      </c>
      <c r="U7084" t="s">
        <v>3</v>
      </c>
      <c r="V7084" t="s">
        <v>19</v>
      </c>
    </row>
    <row r="7085" spans="1:22" x14ac:dyDescent="0.3">
      <c r="A7085">
        <v>7084</v>
      </c>
      <c r="B7085">
        <v>59271524443</v>
      </c>
      <c r="C7085">
        <v>4</v>
      </c>
      <c r="D7085" s="1">
        <v>32619</v>
      </c>
      <c r="E7085" s="3">
        <f>2023-YEAR(Registros[[#This Row],[data_nascimento]])</f>
        <v>34</v>
      </c>
      <c r="F7085" s="1">
        <v>44159</v>
      </c>
      <c r="H7085">
        <v>220</v>
      </c>
      <c r="J7085" s="3">
        <v>0</v>
      </c>
      <c r="K7085">
        <v>15.66</v>
      </c>
      <c r="L7085">
        <v>1984</v>
      </c>
      <c r="N7085">
        <v>400</v>
      </c>
      <c r="O7085">
        <f>IF(Registros[[#This Row],[idade]]&lt;18,311.43,IF(Registros[[#This Row],[idade]]&lt;=25,488.58,IF(Registros[[#This Row],[idade]]&lt;=50,772.77,850.05)))</f>
        <v>772.77</v>
      </c>
      <c r="P7085">
        <f>IF(Registros[[#This Row],[idade]]&lt;18,23.99,IF(Registros[[#This Row],[idade]]&lt;=25,49.9,IF(Registros[[#This Row],[idade]]&lt;=50,145.2,175.45)))</f>
        <v>145.19999999999999</v>
      </c>
      <c r="Q7085">
        <v>5</v>
      </c>
      <c r="R7085">
        <v>15</v>
      </c>
      <c r="T7085">
        <v>3</v>
      </c>
      <c r="U7085" t="s">
        <v>2</v>
      </c>
      <c r="V7085" t="s">
        <v>18</v>
      </c>
    </row>
    <row r="7086" spans="1:22" x14ac:dyDescent="0.3">
      <c r="A7086">
        <v>7085</v>
      </c>
      <c r="B7086">
        <v>36039086686</v>
      </c>
      <c r="C7086">
        <v>4</v>
      </c>
      <c r="D7086" s="1">
        <v>30816</v>
      </c>
      <c r="E7086" s="3">
        <f>2023-YEAR(Registros[[#This Row],[data_nascimento]])</f>
        <v>39</v>
      </c>
      <c r="F7086" s="1">
        <v>44159</v>
      </c>
      <c r="H7086">
        <v>220</v>
      </c>
      <c r="I7086">
        <v>15</v>
      </c>
      <c r="J7086" s="3">
        <v>890.5</v>
      </c>
      <c r="K7086">
        <v>10.44</v>
      </c>
      <c r="L7086">
        <v>1781</v>
      </c>
      <c r="N7086">
        <v>400</v>
      </c>
      <c r="O7086">
        <f>IF(Registros[[#This Row],[idade]]&lt;18,311.43,IF(Registros[[#This Row],[idade]]&lt;=25,488.58,IF(Registros[[#This Row],[idade]]&lt;=50,772.77,850.05)))</f>
        <v>772.77</v>
      </c>
      <c r="P7086">
        <f>IF(Registros[[#This Row],[idade]]&lt;18,23.99,IF(Registros[[#This Row],[idade]]&lt;=25,49.9,IF(Registros[[#This Row],[idade]]&lt;=50,145.2,175.45)))</f>
        <v>145.19999999999999</v>
      </c>
      <c r="Q7086">
        <v>1</v>
      </c>
      <c r="R7086">
        <v>5</v>
      </c>
      <c r="T7086">
        <v>1</v>
      </c>
      <c r="U7086" t="s">
        <v>2</v>
      </c>
      <c r="V7086" t="s">
        <v>21</v>
      </c>
    </row>
    <row r="7087" spans="1:22" x14ac:dyDescent="0.3">
      <c r="A7087">
        <v>7086</v>
      </c>
      <c r="B7087">
        <v>15093070867</v>
      </c>
      <c r="C7087">
        <v>6</v>
      </c>
      <c r="D7087" s="1">
        <v>36763</v>
      </c>
      <c r="E7087" s="3">
        <f>2023-YEAR(Registros[[#This Row],[data_nascimento]])</f>
        <v>23</v>
      </c>
      <c r="F7087" s="1">
        <v>44159</v>
      </c>
      <c r="H7087">
        <v>220</v>
      </c>
      <c r="I7087">
        <v>9</v>
      </c>
      <c r="J7087" s="3">
        <v>431.09999999999997</v>
      </c>
      <c r="K7087">
        <v>24.36</v>
      </c>
      <c r="L7087">
        <v>1437</v>
      </c>
      <c r="N7087">
        <v>400</v>
      </c>
      <c r="O7087">
        <f>IF(Registros[[#This Row],[idade]]&lt;18,311.43,IF(Registros[[#This Row],[idade]]&lt;=25,488.58,IF(Registros[[#This Row],[idade]]&lt;=50,772.77,850.05)))</f>
        <v>488.58</v>
      </c>
      <c r="P7087">
        <f>IF(Registros[[#This Row],[idade]]&lt;18,23.99,IF(Registros[[#This Row],[idade]]&lt;=25,49.9,IF(Registros[[#This Row],[idade]]&lt;=50,145.2,175.45)))</f>
        <v>49.9</v>
      </c>
      <c r="Q7087">
        <v>2</v>
      </c>
      <c r="R7087">
        <v>23</v>
      </c>
      <c r="T7087">
        <v>3</v>
      </c>
      <c r="U7087" t="s">
        <v>3</v>
      </c>
      <c r="V7087" t="s">
        <v>21</v>
      </c>
    </row>
    <row r="7088" spans="1:22" x14ac:dyDescent="0.3">
      <c r="A7088">
        <v>7087</v>
      </c>
      <c r="B7088">
        <v>91792150862</v>
      </c>
      <c r="C7088">
        <v>5</v>
      </c>
      <c r="D7088" s="1">
        <v>33174</v>
      </c>
      <c r="E7088" s="3">
        <f>2023-YEAR(Registros[[#This Row],[data_nascimento]])</f>
        <v>33</v>
      </c>
      <c r="F7088" s="1">
        <v>44159</v>
      </c>
      <c r="H7088">
        <v>220</v>
      </c>
      <c r="I7088">
        <v>4</v>
      </c>
      <c r="J7088" s="3">
        <v>223.6</v>
      </c>
      <c r="K7088">
        <v>27.84</v>
      </c>
      <c r="L7088">
        <v>1677</v>
      </c>
      <c r="N7088">
        <v>400</v>
      </c>
      <c r="O7088">
        <f>IF(Registros[[#This Row],[idade]]&lt;18,311.43,IF(Registros[[#This Row],[idade]]&lt;=25,488.58,IF(Registros[[#This Row],[idade]]&lt;=50,772.77,850.05)))</f>
        <v>772.77</v>
      </c>
      <c r="P7088">
        <f>IF(Registros[[#This Row],[idade]]&lt;18,23.99,IF(Registros[[#This Row],[idade]]&lt;=25,49.9,IF(Registros[[#This Row],[idade]]&lt;=50,145.2,175.45)))</f>
        <v>145.19999999999999</v>
      </c>
      <c r="Q7088">
        <v>3</v>
      </c>
      <c r="R7088">
        <v>11</v>
      </c>
      <c r="T7088">
        <v>3</v>
      </c>
      <c r="U7088" t="s">
        <v>3</v>
      </c>
      <c r="V7088" t="s">
        <v>19</v>
      </c>
    </row>
    <row r="7089" spans="1:22" x14ac:dyDescent="0.3">
      <c r="A7089">
        <v>7088</v>
      </c>
      <c r="B7089">
        <v>84552851394</v>
      </c>
      <c r="C7089">
        <v>5</v>
      </c>
      <c r="D7089" s="1">
        <v>32255</v>
      </c>
      <c r="E7089" s="3">
        <f>2023-YEAR(Registros[[#This Row],[data_nascimento]])</f>
        <v>35</v>
      </c>
      <c r="F7089" s="1">
        <v>44159</v>
      </c>
      <c r="H7089">
        <v>220</v>
      </c>
      <c r="I7089">
        <v>2</v>
      </c>
      <c r="J7089" s="3">
        <v>115.2</v>
      </c>
      <c r="K7089">
        <v>13.92</v>
      </c>
      <c r="L7089">
        <v>1728</v>
      </c>
      <c r="N7089">
        <v>400</v>
      </c>
      <c r="O7089">
        <f>IF(Registros[[#This Row],[idade]]&lt;18,311.43,IF(Registros[[#This Row],[idade]]&lt;=25,488.58,IF(Registros[[#This Row],[idade]]&lt;=50,772.77,850.05)))</f>
        <v>772.77</v>
      </c>
      <c r="P7089">
        <f>IF(Registros[[#This Row],[idade]]&lt;18,23.99,IF(Registros[[#This Row],[idade]]&lt;=25,49.9,IF(Registros[[#This Row],[idade]]&lt;=50,145.2,175.45)))</f>
        <v>145.19999999999999</v>
      </c>
      <c r="Q7089">
        <v>4</v>
      </c>
      <c r="R7089">
        <v>18</v>
      </c>
      <c r="T7089">
        <v>2</v>
      </c>
      <c r="U7089" t="s">
        <v>3</v>
      </c>
      <c r="V7089" t="s">
        <v>18</v>
      </c>
    </row>
    <row r="7090" spans="1:22" x14ac:dyDescent="0.3">
      <c r="A7090">
        <v>7089</v>
      </c>
      <c r="B7090">
        <v>58846600583</v>
      </c>
      <c r="C7090">
        <v>7</v>
      </c>
      <c r="D7090" s="1">
        <v>38783</v>
      </c>
      <c r="E7090" s="3">
        <f>2023-YEAR(Registros[[#This Row],[data_nascimento]])</f>
        <v>17</v>
      </c>
      <c r="F7090" s="1">
        <v>44159</v>
      </c>
      <c r="H7090">
        <v>120</v>
      </c>
      <c r="I7090">
        <v>2</v>
      </c>
      <c r="J7090" s="3">
        <v>99.466666666666669</v>
      </c>
      <c r="K7090">
        <v>13.92</v>
      </c>
      <c r="L7090">
        <v>1492</v>
      </c>
      <c r="N7090">
        <v>400</v>
      </c>
      <c r="O7090">
        <f>IF(Registros[[#This Row],[idade]]&lt;18,311.43,IF(Registros[[#This Row],[idade]]&lt;=25,488.58,IF(Registros[[#This Row],[idade]]&lt;=50,772.77,850.05)))</f>
        <v>311.43</v>
      </c>
      <c r="P7090">
        <f>IF(Registros[[#This Row],[idade]]&lt;18,23.99,IF(Registros[[#This Row],[idade]]&lt;=25,49.9,IF(Registros[[#This Row],[idade]]&lt;=50,145.2,175.45)))</f>
        <v>23.99</v>
      </c>
      <c r="Q7090">
        <v>2</v>
      </c>
      <c r="R7090">
        <v>4</v>
      </c>
      <c r="T7090">
        <v>2</v>
      </c>
      <c r="U7090" t="s">
        <v>2</v>
      </c>
      <c r="V7090" t="s">
        <v>19</v>
      </c>
    </row>
    <row r="7091" spans="1:22" x14ac:dyDescent="0.3">
      <c r="A7091">
        <v>7090</v>
      </c>
      <c r="B7091">
        <v>97052937500</v>
      </c>
      <c r="C7091">
        <v>7</v>
      </c>
      <c r="D7091" s="1">
        <v>39422</v>
      </c>
      <c r="E7091" s="3">
        <f>2023-YEAR(Registros[[#This Row],[data_nascimento]])</f>
        <v>16</v>
      </c>
      <c r="F7091" s="1">
        <v>44162</v>
      </c>
      <c r="G7091" s="1">
        <v>44614</v>
      </c>
      <c r="H7091">
        <v>120</v>
      </c>
      <c r="I7091">
        <v>12</v>
      </c>
      <c r="J7091" s="3">
        <v>2217.2000000000003</v>
      </c>
      <c r="K7091">
        <v>22.619999999999997</v>
      </c>
      <c r="L7091">
        <v>5543</v>
      </c>
      <c r="M7091">
        <f>Registros[[#This Row],[salario]]*0.06</f>
        <v>332.58</v>
      </c>
      <c r="N7091">
        <f>Registros[[#This Row],[salario]]*5%</f>
        <v>277.15000000000003</v>
      </c>
      <c r="O7091">
        <f>IF(Registros[[#This Row],[idade]]&lt;18,311.43,IF(Registros[[#This Row],[idade]]&lt;=25,488.58,IF(Registros[[#This Row],[idade]]&lt;=50,772.77,850.05)))</f>
        <v>311.43</v>
      </c>
      <c r="P7091">
        <f>IF(Registros[[#This Row],[idade]]&lt;18,23.99,IF(Registros[[#This Row],[idade]]&lt;=25,49.9,IF(Registros[[#This Row],[idade]]&lt;=50,145.2,175.45)))</f>
        <v>23.99</v>
      </c>
      <c r="Q7091">
        <v>1</v>
      </c>
      <c r="R7091">
        <v>6</v>
      </c>
      <c r="S7091">
        <v>1</v>
      </c>
      <c r="T7091">
        <v>3</v>
      </c>
      <c r="U7091" t="s">
        <v>3</v>
      </c>
      <c r="V7091" t="s">
        <v>18</v>
      </c>
    </row>
    <row r="7092" spans="1:22" x14ac:dyDescent="0.3">
      <c r="A7092">
        <v>7091</v>
      </c>
      <c r="B7092">
        <v>92576124520</v>
      </c>
      <c r="C7092">
        <v>6</v>
      </c>
      <c r="D7092" s="1">
        <v>29723</v>
      </c>
      <c r="E7092" s="3">
        <f>2023-YEAR(Registros[[#This Row],[data_nascimento]])</f>
        <v>42</v>
      </c>
      <c r="F7092" s="1">
        <v>44162</v>
      </c>
      <c r="G7092" s="1">
        <v>44614</v>
      </c>
      <c r="H7092">
        <v>220</v>
      </c>
      <c r="I7092">
        <v>4</v>
      </c>
      <c r="J7092" s="3">
        <v>209.86666666666667</v>
      </c>
      <c r="K7092">
        <v>8.6999999999999993</v>
      </c>
      <c r="L7092">
        <v>1574</v>
      </c>
      <c r="M7092">
        <f>Registros[[#This Row],[salario]]*0.06</f>
        <v>94.44</v>
      </c>
      <c r="N7092">
        <f>Registros[[#This Row],[salario]]*5%</f>
        <v>78.7</v>
      </c>
      <c r="O7092">
        <f>IF(Registros[[#This Row],[idade]]&lt;18,311.43,IF(Registros[[#This Row],[idade]]&lt;=25,488.58,IF(Registros[[#This Row],[idade]]&lt;=50,772.77,850.05)))</f>
        <v>772.77</v>
      </c>
      <c r="P7092">
        <f>IF(Registros[[#This Row],[idade]]&lt;18,23.99,IF(Registros[[#This Row],[idade]]&lt;=25,49.9,IF(Registros[[#This Row],[idade]]&lt;=50,145.2,175.45)))</f>
        <v>145.19999999999999</v>
      </c>
      <c r="Q7092">
        <v>1</v>
      </c>
      <c r="R7092">
        <v>3</v>
      </c>
      <c r="S7092">
        <v>3</v>
      </c>
      <c r="T7092">
        <v>3</v>
      </c>
      <c r="U7092" t="s">
        <v>2</v>
      </c>
      <c r="V7092" t="s">
        <v>21</v>
      </c>
    </row>
    <row r="7093" spans="1:22" x14ac:dyDescent="0.3">
      <c r="A7093">
        <v>7092</v>
      </c>
      <c r="B7093">
        <v>34186748522</v>
      </c>
      <c r="C7093">
        <v>4</v>
      </c>
      <c r="D7093" s="1">
        <v>31126</v>
      </c>
      <c r="E7093" s="3">
        <f>2023-YEAR(Registros[[#This Row],[data_nascimento]])</f>
        <v>38</v>
      </c>
      <c r="F7093" s="1">
        <v>44162</v>
      </c>
      <c r="G7093" s="1">
        <v>44614</v>
      </c>
      <c r="H7093">
        <v>220</v>
      </c>
      <c r="I7093">
        <v>13</v>
      </c>
      <c r="J7093" s="3">
        <v>611.43333333333328</v>
      </c>
      <c r="K7093">
        <v>12.18</v>
      </c>
      <c r="L7093">
        <v>1411</v>
      </c>
      <c r="M7093">
        <f>Registros[[#This Row],[salario]]*0.06</f>
        <v>84.66</v>
      </c>
      <c r="N7093">
        <f>Registros[[#This Row],[salario]]*5%</f>
        <v>70.55</v>
      </c>
      <c r="O7093">
        <f>IF(Registros[[#This Row],[idade]]&lt;18,311.43,IF(Registros[[#This Row],[idade]]&lt;=25,488.58,IF(Registros[[#This Row],[idade]]&lt;=50,772.77,850.05)))</f>
        <v>772.77</v>
      </c>
      <c r="P7093">
        <f>IF(Registros[[#This Row],[idade]]&lt;18,23.99,IF(Registros[[#This Row],[idade]]&lt;=25,49.9,IF(Registros[[#This Row],[idade]]&lt;=50,145.2,175.45)))</f>
        <v>145.19999999999999</v>
      </c>
      <c r="Q7093">
        <v>3</v>
      </c>
      <c r="R7093">
        <v>5</v>
      </c>
      <c r="S7093">
        <v>2</v>
      </c>
      <c r="T7093">
        <v>1</v>
      </c>
      <c r="U7093" t="s">
        <v>2</v>
      </c>
      <c r="V7093" t="s">
        <v>19</v>
      </c>
    </row>
    <row r="7094" spans="1:22" x14ac:dyDescent="0.3">
      <c r="A7094">
        <v>7093</v>
      </c>
      <c r="B7094">
        <v>71326124518</v>
      </c>
      <c r="C7094">
        <v>4</v>
      </c>
      <c r="D7094" s="1">
        <v>32204</v>
      </c>
      <c r="E7094" s="3">
        <f>2023-YEAR(Registros[[#This Row],[data_nascimento]])</f>
        <v>35</v>
      </c>
      <c r="F7094" s="1">
        <v>44162</v>
      </c>
      <c r="G7094" s="1">
        <v>44614</v>
      </c>
      <c r="H7094">
        <v>220</v>
      </c>
      <c r="I7094">
        <v>19</v>
      </c>
      <c r="J7094" s="3">
        <v>4359.2333333333336</v>
      </c>
      <c r="K7094">
        <v>6.96</v>
      </c>
      <c r="L7094">
        <v>6883</v>
      </c>
      <c r="M7094">
        <f>Registros[[#This Row],[salario]]*0.06</f>
        <v>412.97999999999996</v>
      </c>
      <c r="N7094">
        <f>Registros[[#This Row],[salario]]*5%</f>
        <v>344.15000000000003</v>
      </c>
      <c r="O7094">
        <f>IF(Registros[[#This Row],[idade]]&lt;18,311.43,IF(Registros[[#This Row],[idade]]&lt;=25,488.58,IF(Registros[[#This Row],[idade]]&lt;=50,772.77,850.05)))</f>
        <v>772.77</v>
      </c>
      <c r="P7094">
        <f>IF(Registros[[#This Row],[idade]]&lt;18,23.99,IF(Registros[[#This Row],[idade]]&lt;=25,49.9,IF(Registros[[#This Row],[idade]]&lt;=50,145.2,175.45)))</f>
        <v>145.19999999999999</v>
      </c>
      <c r="Q7094">
        <v>5</v>
      </c>
      <c r="R7094">
        <v>12</v>
      </c>
      <c r="S7094">
        <v>3</v>
      </c>
      <c r="T7094">
        <v>1</v>
      </c>
      <c r="U7094" t="s">
        <v>2</v>
      </c>
      <c r="V7094" t="s">
        <v>18</v>
      </c>
    </row>
    <row r="7095" spans="1:22" x14ac:dyDescent="0.3">
      <c r="A7095">
        <v>7094</v>
      </c>
      <c r="B7095">
        <v>29175616896</v>
      </c>
      <c r="C7095">
        <v>6</v>
      </c>
      <c r="D7095" s="1">
        <v>32735</v>
      </c>
      <c r="E7095" s="3">
        <f>2023-YEAR(Registros[[#This Row],[data_nascimento]])</f>
        <v>34</v>
      </c>
      <c r="F7095" s="1">
        <v>44162</v>
      </c>
      <c r="G7095" s="1">
        <v>44614</v>
      </c>
      <c r="H7095">
        <v>220</v>
      </c>
      <c r="I7095">
        <v>11</v>
      </c>
      <c r="J7095" s="3">
        <v>790.16666666666663</v>
      </c>
      <c r="K7095">
        <v>17.399999999999999</v>
      </c>
      <c r="L7095">
        <v>2155</v>
      </c>
      <c r="M7095">
        <f>Registros[[#This Row],[salario]]*0.06</f>
        <v>129.29999999999998</v>
      </c>
      <c r="N7095">
        <f>Registros[[#This Row],[salario]]*5%</f>
        <v>107.75</v>
      </c>
      <c r="O7095">
        <f>IF(Registros[[#This Row],[idade]]&lt;18,311.43,IF(Registros[[#This Row],[idade]]&lt;=25,488.58,IF(Registros[[#This Row],[idade]]&lt;=50,772.77,850.05)))</f>
        <v>772.77</v>
      </c>
      <c r="P7095">
        <f>IF(Registros[[#This Row],[idade]]&lt;18,23.99,IF(Registros[[#This Row],[idade]]&lt;=25,49.9,IF(Registros[[#This Row],[idade]]&lt;=50,145.2,175.45)))</f>
        <v>145.19999999999999</v>
      </c>
      <c r="Q7095">
        <v>2</v>
      </c>
      <c r="R7095">
        <v>25</v>
      </c>
      <c r="S7095">
        <v>2</v>
      </c>
      <c r="T7095">
        <v>3</v>
      </c>
      <c r="U7095" t="s">
        <v>2</v>
      </c>
      <c r="V7095" t="s">
        <v>19</v>
      </c>
    </row>
    <row r="7096" spans="1:22" x14ac:dyDescent="0.3">
      <c r="A7096">
        <v>7095</v>
      </c>
      <c r="B7096">
        <v>87043556155</v>
      </c>
      <c r="C7096">
        <v>6</v>
      </c>
      <c r="D7096" s="1">
        <v>32647</v>
      </c>
      <c r="E7096" s="3">
        <f>2023-YEAR(Registros[[#This Row],[data_nascimento]])</f>
        <v>34</v>
      </c>
      <c r="F7096" s="1">
        <v>44162</v>
      </c>
      <c r="G7096" s="1">
        <v>44614</v>
      </c>
      <c r="H7096">
        <v>220</v>
      </c>
      <c r="I7096">
        <v>11</v>
      </c>
      <c r="J7096" s="3">
        <v>1581.0666666666666</v>
      </c>
      <c r="K7096">
        <v>3.48</v>
      </c>
      <c r="L7096">
        <v>4312</v>
      </c>
      <c r="M7096">
        <f>Registros[[#This Row],[salario]]*0.06</f>
        <v>258.71999999999997</v>
      </c>
      <c r="N7096">
        <f>Registros[[#This Row],[salario]]*5%</f>
        <v>215.60000000000002</v>
      </c>
      <c r="O7096">
        <f>IF(Registros[[#This Row],[idade]]&lt;18,311.43,IF(Registros[[#This Row],[idade]]&lt;=25,488.58,IF(Registros[[#This Row],[idade]]&lt;=50,772.77,850.05)))</f>
        <v>772.77</v>
      </c>
      <c r="P7096">
        <f>IF(Registros[[#This Row],[idade]]&lt;18,23.99,IF(Registros[[#This Row],[idade]]&lt;=25,49.9,IF(Registros[[#This Row],[idade]]&lt;=50,145.2,175.45)))</f>
        <v>145.19999999999999</v>
      </c>
      <c r="Q7096">
        <v>2</v>
      </c>
      <c r="R7096">
        <v>22</v>
      </c>
      <c r="S7096">
        <v>3</v>
      </c>
      <c r="T7096">
        <v>3</v>
      </c>
      <c r="U7096" t="s">
        <v>2</v>
      </c>
      <c r="V7096" t="s">
        <v>19</v>
      </c>
    </row>
    <row r="7097" spans="1:22" x14ac:dyDescent="0.3">
      <c r="A7097">
        <v>7096</v>
      </c>
      <c r="B7097">
        <v>94753484963</v>
      </c>
      <c r="C7097">
        <v>5</v>
      </c>
      <c r="D7097" s="1">
        <v>27627</v>
      </c>
      <c r="E7097" s="3">
        <f>2023-YEAR(Registros[[#This Row],[data_nascimento]])</f>
        <v>48</v>
      </c>
      <c r="F7097" s="1">
        <v>44162</v>
      </c>
      <c r="G7097" s="1">
        <v>44614</v>
      </c>
      <c r="H7097">
        <v>220</v>
      </c>
      <c r="I7097">
        <v>10</v>
      </c>
      <c r="J7097" s="3">
        <v>2314.3333333333335</v>
      </c>
      <c r="K7097">
        <v>20.88</v>
      </c>
      <c r="L7097">
        <v>6943</v>
      </c>
      <c r="M7097">
        <f>Registros[[#This Row],[salario]]*0.06</f>
        <v>416.58</v>
      </c>
      <c r="N7097">
        <f>Registros[[#This Row],[salario]]*5%</f>
        <v>347.15000000000003</v>
      </c>
      <c r="O7097">
        <f>IF(Registros[[#This Row],[idade]]&lt;18,311.43,IF(Registros[[#This Row],[idade]]&lt;=25,488.58,IF(Registros[[#This Row],[idade]]&lt;=50,772.77,850.05)))</f>
        <v>772.77</v>
      </c>
      <c r="P7097">
        <f>IF(Registros[[#This Row],[idade]]&lt;18,23.99,IF(Registros[[#This Row],[idade]]&lt;=25,49.9,IF(Registros[[#This Row],[idade]]&lt;=50,145.2,175.45)))</f>
        <v>145.19999999999999</v>
      </c>
      <c r="Q7097">
        <v>4</v>
      </c>
      <c r="R7097">
        <v>2</v>
      </c>
      <c r="S7097">
        <v>3</v>
      </c>
      <c r="T7097">
        <v>3</v>
      </c>
      <c r="U7097" t="s">
        <v>3</v>
      </c>
      <c r="V7097" t="s">
        <v>22</v>
      </c>
    </row>
    <row r="7098" spans="1:22" x14ac:dyDescent="0.3">
      <c r="A7098">
        <v>7097</v>
      </c>
      <c r="B7098">
        <v>76774261685</v>
      </c>
      <c r="C7098">
        <v>4</v>
      </c>
      <c r="D7098" s="1">
        <v>29644</v>
      </c>
      <c r="E7098" s="3">
        <f>2023-YEAR(Registros[[#This Row],[data_nascimento]])</f>
        <v>42</v>
      </c>
      <c r="F7098" s="1">
        <v>44162</v>
      </c>
      <c r="G7098" s="1">
        <v>44614</v>
      </c>
      <c r="H7098">
        <v>220</v>
      </c>
      <c r="I7098">
        <v>9</v>
      </c>
      <c r="J7098" s="3">
        <v>1450.1999999999998</v>
      </c>
      <c r="K7098">
        <v>27.84</v>
      </c>
      <c r="L7098">
        <v>4834</v>
      </c>
      <c r="M7098">
        <f>Registros[[#This Row],[salario]]*0.06</f>
        <v>290.03999999999996</v>
      </c>
      <c r="N7098">
        <f>Registros[[#This Row],[salario]]*5%</f>
        <v>241.70000000000002</v>
      </c>
      <c r="O7098">
        <f>IF(Registros[[#This Row],[idade]]&lt;18,311.43,IF(Registros[[#This Row],[idade]]&lt;=25,488.58,IF(Registros[[#This Row],[idade]]&lt;=50,772.77,850.05)))</f>
        <v>772.77</v>
      </c>
      <c r="P7098">
        <f>IF(Registros[[#This Row],[idade]]&lt;18,23.99,IF(Registros[[#This Row],[idade]]&lt;=25,49.9,IF(Registros[[#This Row],[idade]]&lt;=50,145.2,175.45)))</f>
        <v>145.19999999999999</v>
      </c>
      <c r="Q7098">
        <v>4</v>
      </c>
      <c r="R7098">
        <v>24</v>
      </c>
      <c r="S7098">
        <v>3</v>
      </c>
      <c r="T7098">
        <v>3</v>
      </c>
      <c r="U7098" t="s">
        <v>2</v>
      </c>
      <c r="V7098" t="s">
        <v>18</v>
      </c>
    </row>
    <row r="7099" spans="1:22" x14ac:dyDescent="0.3">
      <c r="A7099">
        <v>7098</v>
      </c>
      <c r="B7099">
        <v>69998006038</v>
      </c>
      <c r="C7099">
        <v>4</v>
      </c>
      <c r="D7099" s="1">
        <v>33283</v>
      </c>
      <c r="E7099" s="3">
        <f>2023-YEAR(Registros[[#This Row],[data_nascimento]])</f>
        <v>32</v>
      </c>
      <c r="F7099" s="1">
        <v>44162</v>
      </c>
      <c r="G7099" s="1">
        <v>44614</v>
      </c>
      <c r="H7099">
        <v>220</v>
      </c>
      <c r="I7099">
        <v>6</v>
      </c>
      <c r="J7099" s="3">
        <v>1119.4000000000001</v>
      </c>
      <c r="K7099">
        <v>8.6999999999999993</v>
      </c>
      <c r="L7099">
        <v>5597</v>
      </c>
      <c r="M7099">
        <f>Registros[[#This Row],[salario]]*0.06</f>
        <v>335.82</v>
      </c>
      <c r="N7099">
        <f>Registros[[#This Row],[salario]]*5%</f>
        <v>279.85000000000002</v>
      </c>
      <c r="O7099">
        <f>IF(Registros[[#This Row],[idade]]&lt;18,311.43,IF(Registros[[#This Row],[idade]]&lt;=25,488.58,IF(Registros[[#This Row],[idade]]&lt;=50,772.77,850.05)))</f>
        <v>772.77</v>
      </c>
      <c r="P7099">
        <f>IF(Registros[[#This Row],[idade]]&lt;18,23.99,IF(Registros[[#This Row],[idade]]&lt;=25,49.9,IF(Registros[[#This Row],[idade]]&lt;=50,145.2,175.45)))</f>
        <v>145.19999999999999</v>
      </c>
      <c r="Q7099">
        <v>1</v>
      </c>
      <c r="R7099">
        <v>3</v>
      </c>
      <c r="S7099">
        <v>3</v>
      </c>
      <c r="T7099">
        <v>3</v>
      </c>
      <c r="U7099" t="s">
        <v>2</v>
      </c>
      <c r="V7099" t="s">
        <v>19</v>
      </c>
    </row>
    <row r="7100" spans="1:22" x14ac:dyDescent="0.3">
      <c r="A7100">
        <v>7099</v>
      </c>
      <c r="B7100">
        <v>66669411812</v>
      </c>
      <c r="C7100">
        <v>4</v>
      </c>
      <c r="D7100" s="1">
        <v>32235</v>
      </c>
      <c r="E7100" s="3">
        <f>2023-YEAR(Registros[[#This Row],[data_nascimento]])</f>
        <v>35</v>
      </c>
      <c r="F7100" s="1">
        <v>44162</v>
      </c>
      <c r="G7100" s="1">
        <v>44614</v>
      </c>
      <c r="H7100">
        <v>220</v>
      </c>
      <c r="I7100">
        <v>18</v>
      </c>
      <c r="J7100" s="3">
        <v>828.59999999999991</v>
      </c>
      <c r="K7100">
        <v>6.96</v>
      </c>
      <c r="L7100">
        <v>1381</v>
      </c>
      <c r="M7100">
        <f>Registros[[#This Row],[salario]]*0.06</f>
        <v>82.86</v>
      </c>
      <c r="N7100">
        <f>Registros[[#This Row],[salario]]*5%</f>
        <v>69.05</v>
      </c>
      <c r="O7100">
        <f>IF(Registros[[#This Row],[idade]]&lt;18,311.43,IF(Registros[[#This Row],[idade]]&lt;=25,488.58,IF(Registros[[#This Row],[idade]]&lt;=50,772.77,850.05)))</f>
        <v>772.77</v>
      </c>
      <c r="P7100">
        <f>IF(Registros[[#This Row],[idade]]&lt;18,23.99,IF(Registros[[#This Row],[idade]]&lt;=25,49.9,IF(Registros[[#This Row],[idade]]&lt;=50,145.2,175.45)))</f>
        <v>145.19999999999999</v>
      </c>
      <c r="Q7100">
        <v>1</v>
      </c>
      <c r="R7100">
        <v>19</v>
      </c>
      <c r="S7100">
        <v>3</v>
      </c>
      <c r="T7100">
        <v>3</v>
      </c>
      <c r="U7100" t="s">
        <v>2</v>
      </c>
      <c r="V7100" t="s">
        <v>19</v>
      </c>
    </row>
    <row r="7101" spans="1:22" x14ac:dyDescent="0.3">
      <c r="A7101">
        <v>7100</v>
      </c>
      <c r="B7101">
        <v>22576975056</v>
      </c>
      <c r="C7101">
        <v>4</v>
      </c>
      <c r="D7101" s="1">
        <v>36034</v>
      </c>
      <c r="E7101" s="3">
        <f>2023-YEAR(Registros[[#This Row],[data_nascimento]])</f>
        <v>25</v>
      </c>
      <c r="F7101" s="1">
        <v>44162</v>
      </c>
      <c r="G7101" s="1">
        <v>44614</v>
      </c>
      <c r="H7101">
        <v>220</v>
      </c>
      <c r="I7101">
        <v>4</v>
      </c>
      <c r="J7101" s="3">
        <v>235.86666666666667</v>
      </c>
      <c r="K7101">
        <v>8.6999999999999993</v>
      </c>
      <c r="L7101">
        <v>1769</v>
      </c>
      <c r="M7101">
        <f>Registros[[#This Row],[salario]]*0.06</f>
        <v>106.14</v>
      </c>
      <c r="N7101">
        <f>Registros[[#This Row],[salario]]*5%</f>
        <v>88.45</v>
      </c>
      <c r="O7101">
        <f>IF(Registros[[#This Row],[idade]]&lt;18,311.43,IF(Registros[[#This Row],[idade]]&lt;=25,488.58,IF(Registros[[#This Row],[idade]]&lt;=50,772.77,850.05)))</f>
        <v>488.58</v>
      </c>
      <c r="P7101">
        <f>IF(Registros[[#This Row],[idade]]&lt;18,23.99,IF(Registros[[#This Row],[idade]]&lt;=25,49.9,IF(Registros[[#This Row],[idade]]&lt;=50,145.2,175.45)))</f>
        <v>49.9</v>
      </c>
      <c r="Q7101">
        <v>1</v>
      </c>
      <c r="R7101">
        <v>9</v>
      </c>
      <c r="S7101">
        <v>2</v>
      </c>
      <c r="T7101">
        <v>3</v>
      </c>
      <c r="U7101" t="s">
        <v>2</v>
      </c>
      <c r="V7101" t="s">
        <v>21</v>
      </c>
    </row>
    <row r="7102" spans="1:22" x14ac:dyDescent="0.3">
      <c r="A7102">
        <v>7101</v>
      </c>
      <c r="B7102">
        <v>36293527906</v>
      </c>
      <c r="C7102">
        <v>7</v>
      </c>
      <c r="D7102" s="1">
        <v>36238</v>
      </c>
      <c r="E7102" s="3">
        <f>2023-YEAR(Registros[[#This Row],[data_nascimento]])</f>
        <v>24</v>
      </c>
      <c r="F7102" s="1">
        <v>44162</v>
      </c>
      <c r="G7102" s="1">
        <v>44614</v>
      </c>
      <c r="H7102">
        <v>220</v>
      </c>
      <c r="I7102">
        <v>15</v>
      </c>
      <c r="J7102" s="3">
        <v>1825.5</v>
      </c>
      <c r="K7102">
        <v>27.84</v>
      </c>
      <c r="L7102">
        <v>3651</v>
      </c>
      <c r="M7102">
        <f>Registros[[#This Row],[salario]]*0.06</f>
        <v>219.06</v>
      </c>
      <c r="N7102">
        <f>Registros[[#This Row],[salario]]*5%</f>
        <v>182.55</v>
      </c>
      <c r="O7102">
        <f>IF(Registros[[#This Row],[idade]]&lt;18,311.43,IF(Registros[[#This Row],[idade]]&lt;=25,488.58,IF(Registros[[#This Row],[idade]]&lt;=50,772.77,850.05)))</f>
        <v>488.58</v>
      </c>
      <c r="P7102">
        <f>IF(Registros[[#This Row],[idade]]&lt;18,23.99,IF(Registros[[#This Row],[idade]]&lt;=25,49.9,IF(Registros[[#This Row],[idade]]&lt;=50,145.2,175.45)))</f>
        <v>49.9</v>
      </c>
      <c r="Q7102">
        <v>1</v>
      </c>
      <c r="R7102">
        <v>23</v>
      </c>
      <c r="S7102">
        <v>2</v>
      </c>
      <c r="T7102">
        <v>3</v>
      </c>
      <c r="U7102" t="s">
        <v>3</v>
      </c>
      <c r="V7102" t="s">
        <v>22</v>
      </c>
    </row>
    <row r="7103" spans="1:22" x14ac:dyDescent="0.3">
      <c r="A7103">
        <v>7102</v>
      </c>
      <c r="B7103">
        <v>48587378533</v>
      </c>
      <c r="C7103">
        <v>4</v>
      </c>
      <c r="D7103" s="1">
        <v>37867</v>
      </c>
      <c r="E7103" s="3">
        <f>2023-YEAR(Registros[[#This Row],[data_nascimento]])</f>
        <v>20</v>
      </c>
      <c r="F7103" s="1">
        <v>44162</v>
      </c>
      <c r="G7103" s="1">
        <v>44614</v>
      </c>
      <c r="H7103">
        <v>220</v>
      </c>
      <c r="I7103">
        <v>17</v>
      </c>
      <c r="J7103" s="3">
        <v>3875.4333333333334</v>
      </c>
      <c r="K7103">
        <v>22.619999999999997</v>
      </c>
      <c r="L7103">
        <v>6839</v>
      </c>
      <c r="M7103">
        <f>Registros[[#This Row],[salario]]*0.06</f>
        <v>410.34</v>
      </c>
      <c r="N7103">
        <f>Registros[[#This Row],[salario]]*5%</f>
        <v>341.95000000000005</v>
      </c>
      <c r="O7103">
        <f>IF(Registros[[#This Row],[idade]]&lt;18,311.43,IF(Registros[[#This Row],[idade]]&lt;=25,488.58,IF(Registros[[#This Row],[idade]]&lt;=50,772.77,850.05)))</f>
        <v>488.58</v>
      </c>
      <c r="P7103">
        <f>IF(Registros[[#This Row],[idade]]&lt;18,23.99,IF(Registros[[#This Row],[idade]]&lt;=25,49.9,IF(Registros[[#This Row],[idade]]&lt;=50,145.2,175.45)))</f>
        <v>49.9</v>
      </c>
      <c r="Q7103">
        <v>5</v>
      </c>
      <c r="R7103">
        <v>2</v>
      </c>
      <c r="S7103">
        <v>3</v>
      </c>
      <c r="T7103">
        <v>3</v>
      </c>
      <c r="U7103" t="s">
        <v>2</v>
      </c>
      <c r="V7103" t="s">
        <v>19</v>
      </c>
    </row>
    <row r="7104" spans="1:22" x14ac:dyDescent="0.3">
      <c r="A7104">
        <v>7103</v>
      </c>
      <c r="B7104">
        <v>90227007525</v>
      </c>
      <c r="C7104">
        <v>4</v>
      </c>
      <c r="D7104" s="1">
        <v>29330</v>
      </c>
      <c r="E7104" s="3">
        <f>2023-YEAR(Registros[[#This Row],[data_nascimento]])</f>
        <v>43</v>
      </c>
      <c r="F7104" s="1">
        <v>44162</v>
      </c>
      <c r="G7104" s="1">
        <v>44614</v>
      </c>
      <c r="H7104">
        <v>220</v>
      </c>
      <c r="I7104">
        <v>16</v>
      </c>
      <c r="J7104" s="3">
        <v>1836.8</v>
      </c>
      <c r="K7104">
        <v>24.36</v>
      </c>
      <c r="L7104">
        <v>3444</v>
      </c>
      <c r="M7104">
        <f>Registros[[#This Row],[salario]]*0.06</f>
        <v>206.64</v>
      </c>
      <c r="N7104">
        <f>Registros[[#This Row],[salario]]*5%</f>
        <v>172.20000000000002</v>
      </c>
      <c r="O7104">
        <f>IF(Registros[[#This Row],[idade]]&lt;18,311.43,IF(Registros[[#This Row],[idade]]&lt;=25,488.58,IF(Registros[[#This Row],[idade]]&lt;=50,772.77,850.05)))</f>
        <v>772.77</v>
      </c>
      <c r="P7104">
        <f>IF(Registros[[#This Row],[idade]]&lt;18,23.99,IF(Registros[[#This Row],[idade]]&lt;=25,49.9,IF(Registros[[#This Row],[idade]]&lt;=50,145.2,175.45)))</f>
        <v>145.19999999999999</v>
      </c>
      <c r="Q7104">
        <v>2</v>
      </c>
      <c r="R7104">
        <v>27</v>
      </c>
      <c r="S7104">
        <v>2</v>
      </c>
      <c r="T7104">
        <v>2</v>
      </c>
      <c r="U7104" t="s">
        <v>3</v>
      </c>
      <c r="V7104" t="s">
        <v>18</v>
      </c>
    </row>
    <row r="7105" spans="1:22" x14ac:dyDescent="0.3">
      <c r="A7105">
        <v>7104</v>
      </c>
      <c r="B7105">
        <v>33792554105</v>
      </c>
      <c r="C7105">
        <v>7</v>
      </c>
      <c r="D7105" s="1">
        <v>38418</v>
      </c>
      <c r="E7105" s="3">
        <f>2023-YEAR(Registros[[#This Row],[data_nascimento]])</f>
        <v>18</v>
      </c>
      <c r="F7105" s="1">
        <v>44162</v>
      </c>
      <c r="G7105" s="1">
        <v>44614</v>
      </c>
      <c r="H7105">
        <v>220</v>
      </c>
      <c r="I7105">
        <v>15</v>
      </c>
      <c r="J7105" s="3">
        <v>2235.5</v>
      </c>
      <c r="K7105">
        <v>5.22</v>
      </c>
      <c r="L7105">
        <v>4471</v>
      </c>
      <c r="M7105">
        <f>Registros[[#This Row],[salario]]*0.06</f>
        <v>268.26</v>
      </c>
      <c r="N7105">
        <f>Registros[[#This Row],[salario]]*5%</f>
        <v>223.55</v>
      </c>
      <c r="O7105">
        <f>IF(Registros[[#This Row],[idade]]&lt;18,311.43,IF(Registros[[#This Row],[idade]]&lt;=25,488.58,IF(Registros[[#This Row],[idade]]&lt;=50,772.77,850.05)))</f>
        <v>488.58</v>
      </c>
      <c r="P7105">
        <f>IF(Registros[[#This Row],[idade]]&lt;18,23.99,IF(Registros[[#This Row],[idade]]&lt;=25,49.9,IF(Registros[[#This Row],[idade]]&lt;=50,145.2,175.45)))</f>
        <v>49.9</v>
      </c>
      <c r="Q7105">
        <v>4</v>
      </c>
      <c r="R7105">
        <v>20</v>
      </c>
      <c r="S7105">
        <v>2</v>
      </c>
      <c r="T7105">
        <v>3</v>
      </c>
      <c r="U7105" t="s">
        <v>2</v>
      </c>
      <c r="V7105" t="s">
        <v>19</v>
      </c>
    </row>
    <row r="7106" spans="1:22" x14ac:dyDescent="0.3">
      <c r="A7106">
        <v>7105</v>
      </c>
      <c r="B7106">
        <v>73299067925</v>
      </c>
      <c r="C7106">
        <v>4</v>
      </c>
      <c r="D7106" s="1">
        <v>29995</v>
      </c>
      <c r="E7106" s="3">
        <f>2023-YEAR(Registros[[#This Row],[data_nascimento]])</f>
        <v>41</v>
      </c>
      <c r="F7106" s="1">
        <v>44162</v>
      </c>
      <c r="G7106" s="1">
        <v>44614</v>
      </c>
      <c r="H7106">
        <v>220</v>
      </c>
      <c r="I7106">
        <v>13</v>
      </c>
      <c r="J7106" s="3">
        <v>2772.4666666666667</v>
      </c>
      <c r="K7106">
        <v>3.48</v>
      </c>
      <c r="L7106">
        <v>6398</v>
      </c>
      <c r="M7106">
        <f>Registros[[#This Row],[salario]]*0.06</f>
        <v>383.88</v>
      </c>
      <c r="N7106">
        <f>Registros[[#This Row],[salario]]*5%</f>
        <v>319.90000000000003</v>
      </c>
      <c r="O7106">
        <f>IF(Registros[[#This Row],[idade]]&lt;18,311.43,IF(Registros[[#This Row],[idade]]&lt;=25,488.58,IF(Registros[[#This Row],[idade]]&lt;=50,772.77,850.05)))</f>
        <v>772.77</v>
      </c>
      <c r="P7106">
        <f>IF(Registros[[#This Row],[idade]]&lt;18,23.99,IF(Registros[[#This Row],[idade]]&lt;=25,49.9,IF(Registros[[#This Row],[idade]]&lt;=50,145.2,175.45)))</f>
        <v>145.19999999999999</v>
      </c>
      <c r="Q7106">
        <v>4</v>
      </c>
      <c r="R7106">
        <v>26</v>
      </c>
      <c r="S7106">
        <v>2</v>
      </c>
      <c r="T7106">
        <v>2</v>
      </c>
      <c r="U7106" t="s">
        <v>3</v>
      </c>
      <c r="V7106" t="s">
        <v>18</v>
      </c>
    </row>
    <row r="7107" spans="1:22" x14ac:dyDescent="0.3">
      <c r="A7107">
        <v>7106</v>
      </c>
      <c r="B7107">
        <v>44776892670</v>
      </c>
      <c r="C7107">
        <v>4</v>
      </c>
      <c r="D7107" s="1">
        <v>29204</v>
      </c>
      <c r="E7107" s="3">
        <f>2023-YEAR(Registros[[#This Row],[data_nascimento]])</f>
        <v>44</v>
      </c>
      <c r="F7107" s="1">
        <v>44162</v>
      </c>
      <c r="G7107" s="1">
        <v>44614</v>
      </c>
      <c r="H7107">
        <v>220</v>
      </c>
      <c r="I7107">
        <v>9</v>
      </c>
      <c r="J7107" s="3">
        <v>1900.1999999999998</v>
      </c>
      <c r="K7107">
        <v>31.32</v>
      </c>
      <c r="L7107">
        <v>6334</v>
      </c>
      <c r="M7107">
        <f>Registros[[#This Row],[salario]]*0.06</f>
        <v>380.03999999999996</v>
      </c>
      <c r="N7107">
        <f>Registros[[#This Row],[salario]]*5%</f>
        <v>316.70000000000005</v>
      </c>
      <c r="O7107">
        <f>IF(Registros[[#This Row],[idade]]&lt;18,311.43,IF(Registros[[#This Row],[idade]]&lt;=25,488.58,IF(Registros[[#This Row],[idade]]&lt;=50,772.77,850.05)))</f>
        <v>772.77</v>
      </c>
      <c r="P7107">
        <f>IF(Registros[[#This Row],[idade]]&lt;18,23.99,IF(Registros[[#This Row],[idade]]&lt;=25,49.9,IF(Registros[[#This Row],[idade]]&lt;=50,145.2,175.45)))</f>
        <v>145.19999999999999</v>
      </c>
      <c r="Q7107">
        <v>3</v>
      </c>
      <c r="R7107">
        <v>15</v>
      </c>
      <c r="S7107">
        <v>1</v>
      </c>
      <c r="T7107">
        <v>3</v>
      </c>
      <c r="U7107" t="s">
        <v>2</v>
      </c>
      <c r="V7107" t="s">
        <v>21</v>
      </c>
    </row>
    <row r="7108" spans="1:22" x14ac:dyDescent="0.3">
      <c r="A7108">
        <v>7107</v>
      </c>
      <c r="B7108">
        <v>79856921352</v>
      </c>
      <c r="C7108">
        <v>7</v>
      </c>
      <c r="D7108" s="1">
        <v>30605</v>
      </c>
      <c r="E7108" s="3">
        <f>2023-YEAR(Registros[[#This Row],[data_nascimento]])</f>
        <v>40</v>
      </c>
      <c r="F7108" s="1">
        <v>44162</v>
      </c>
      <c r="G7108" s="1">
        <v>44614</v>
      </c>
      <c r="H7108">
        <v>220</v>
      </c>
      <c r="I7108">
        <v>4</v>
      </c>
      <c r="J7108" s="3">
        <v>391.73333333333335</v>
      </c>
      <c r="K7108">
        <v>33.06</v>
      </c>
      <c r="L7108">
        <v>2938</v>
      </c>
      <c r="M7108">
        <f>Registros[[#This Row],[salario]]*0.06</f>
        <v>176.28</v>
      </c>
      <c r="N7108">
        <f>Registros[[#This Row],[salario]]*5%</f>
        <v>146.9</v>
      </c>
      <c r="O7108">
        <f>IF(Registros[[#This Row],[idade]]&lt;18,311.43,IF(Registros[[#This Row],[idade]]&lt;=25,488.58,IF(Registros[[#This Row],[idade]]&lt;=50,772.77,850.05)))</f>
        <v>772.77</v>
      </c>
      <c r="P7108">
        <f>IF(Registros[[#This Row],[idade]]&lt;18,23.99,IF(Registros[[#This Row],[idade]]&lt;=25,49.9,IF(Registros[[#This Row],[idade]]&lt;=50,145.2,175.45)))</f>
        <v>145.19999999999999</v>
      </c>
      <c r="Q7108">
        <v>1</v>
      </c>
      <c r="R7108">
        <v>27</v>
      </c>
      <c r="S7108">
        <v>2</v>
      </c>
      <c r="T7108">
        <v>3</v>
      </c>
      <c r="U7108" t="s">
        <v>2</v>
      </c>
      <c r="V7108" t="s">
        <v>19</v>
      </c>
    </row>
    <row r="7109" spans="1:22" x14ac:dyDescent="0.3">
      <c r="A7109">
        <v>7108</v>
      </c>
      <c r="B7109">
        <v>85192281578</v>
      </c>
      <c r="C7109">
        <v>5</v>
      </c>
      <c r="D7109" s="1">
        <v>36918</v>
      </c>
      <c r="E7109" s="3">
        <f>2023-YEAR(Registros[[#This Row],[data_nascimento]])</f>
        <v>22</v>
      </c>
      <c r="F7109" s="1">
        <v>44162</v>
      </c>
      <c r="G7109" s="1">
        <v>44614</v>
      </c>
      <c r="H7109">
        <v>220</v>
      </c>
      <c r="I7109">
        <v>17</v>
      </c>
      <c r="J7109" s="3">
        <v>1841.6666666666665</v>
      </c>
      <c r="K7109">
        <v>5.22</v>
      </c>
      <c r="L7109">
        <v>3250</v>
      </c>
      <c r="M7109">
        <f>Registros[[#This Row],[salario]]*0.06</f>
        <v>195</v>
      </c>
      <c r="N7109">
        <f>Registros[[#This Row],[salario]]*5%</f>
        <v>162.5</v>
      </c>
      <c r="O7109">
        <f>IF(Registros[[#This Row],[idade]]&lt;18,311.43,IF(Registros[[#This Row],[idade]]&lt;=25,488.58,IF(Registros[[#This Row],[idade]]&lt;=50,772.77,850.05)))</f>
        <v>488.58</v>
      </c>
      <c r="P7109">
        <f>IF(Registros[[#This Row],[idade]]&lt;18,23.99,IF(Registros[[#This Row],[idade]]&lt;=25,49.9,IF(Registros[[#This Row],[idade]]&lt;=50,145.2,175.45)))</f>
        <v>49.9</v>
      </c>
      <c r="Q7109">
        <v>1</v>
      </c>
      <c r="R7109">
        <v>7</v>
      </c>
      <c r="S7109">
        <v>1</v>
      </c>
      <c r="T7109">
        <v>1</v>
      </c>
      <c r="U7109" t="s">
        <v>3</v>
      </c>
      <c r="V7109" t="s">
        <v>18</v>
      </c>
    </row>
    <row r="7110" spans="1:22" x14ac:dyDescent="0.3">
      <c r="A7110">
        <v>7109</v>
      </c>
      <c r="B7110">
        <v>98415293058</v>
      </c>
      <c r="C7110">
        <v>6</v>
      </c>
      <c r="D7110" s="1">
        <v>37959</v>
      </c>
      <c r="E7110" s="3">
        <f>2023-YEAR(Registros[[#This Row],[data_nascimento]])</f>
        <v>20</v>
      </c>
      <c r="F7110" s="1">
        <v>44162</v>
      </c>
      <c r="G7110" s="1">
        <v>44614</v>
      </c>
      <c r="H7110">
        <v>220</v>
      </c>
      <c r="I7110">
        <v>20</v>
      </c>
      <c r="J7110" s="3">
        <v>2244.6666666666665</v>
      </c>
      <c r="K7110">
        <v>17.399999999999999</v>
      </c>
      <c r="L7110">
        <v>3367</v>
      </c>
      <c r="M7110">
        <f>Registros[[#This Row],[salario]]*0.06</f>
        <v>202.01999999999998</v>
      </c>
      <c r="N7110">
        <f>Registros[[#This Row],[salario]]*5%</f>
        <v>168.35000000000002</v>
      </c>
      <c r="O7110">
        <f>IF(Registros[[#This Row],[idade]]&lt;18,311.43,IF(Registros[[#This Row],[idade]]&lt;=25,488.58,IF(Registros[[#This Row],[idade]]&lt;=50,772.77,850.05)))</f>
        <v>488.58</v>
      </c>
      <c r="P7110">
        <f>IF(Registros[[#This Row],[idade]]&lt;18,23.99,IF(Registros[[#This Row],[idade]]&lt;=25,49.9,IF(Registros[[#This Row],[idade]]&lt;=50,145.2,175.45)))</f>
        <v>49.9</v>
      </c>
      <c r="Q7110">
        <v>1</v>
      </c>
      <c r="R7110">
        <v>22</v>
      </c>
      <c r="S7110">
        <v>3</v>
      </c>
      <c r="T7110">
        <v>3</v>
      </c>
      <c r="U7110" t="s">
        <v>3</v>
      </c>
      <c r="V7110" t="s">
        <v>22</v>
      </c>
    </row>
    <row r="7111" spans="1:22" x14ac:dyDescent="0.3">
      <c r="A7111">
        <v>7110</v>
      </c>
      <c r="B7111">
        <v>13435252827</v>
      </c>
      <c r="C7111">
        <v>7</v>
      </c>
      <c r="D7111" s="1">
        <v>38798</v>
      </c>
      <c r="E7111" s="3">
        <f>2023-YEAR(Registros[[#This Row],[data_nascimento]])</f>
        <v>17</v>
      </c>
      <c r="F7111" s="1">
        <v>44162</v>
      </c>
      <c r="G7111" s="1">
        <v>44614</v>
      </c>
      <c r="H7111">
        <v>120</v>
      </c>
      <c r="I7111">
        <v>14</v>
      </c>
      <c r="J7111" s="3">
        <v>1470.9333333333334</v>
      </c>
      <c r="K7111">
        <v>29.58</v>
      </c>
      <c r="L7111">
        <v>3152</v>
      </c>
      <c r="M7111">
        <f>Registros[[#This Row],[salario]]*0.06</f>
        <v>189.12</v>
      </c>
      <c r="N7111">
        <f>Registros[[#This Row],[salario]]*5%</f>
        <v>157.60000000000002</v>
      </c>
      <c r="O7111">
        <f>IF(Registros[[#This Row],[idade]]&lt;18,311.43,IF(Registros[[#This Row],[idade]]&lt;=25,488.58,IF(Registros[[#This Row],[idade]]&lt;=50,772.77,850.05)))</f>
        <v>311.43</v>
      </c>
      <c r="P7111">
        <f>IF(Registros[[#This Row],[idade]]&lt;18,23.99,IF(Registros[[#This Row],[idade]]&lt;=25,49.9,IF(Registros[[#This Row],[idade]]&lt;=50,145.2,175.45)))</f>
        <v>23.99</v>
      </c>
      <c r="Q7111">
        <v>1</v>
      </c>
      <c r="R7111">
        <v>20</v>
      </c>
      <c r="S7111">
        <v>2</v>
      </c>
      <c r="T7111">
        <v>3</v>
      </c>
      <c r="U7111" t="s">
        <v>2</v>
      </c>
      <c r="V7111" t="s">
        <v>21</v>
      </c>
    </row>
    <row r="7112" spans="1:22" x14ac:dyDescent="0.3">
      <c r="A7112">
        <v>7111</v>
      </c>
      <c r="B7112">
        <v>24203390680</v>
      </c>
      <c r="C7112">
        <v>4</v>
      </c>
      <c r="D7112" s="1">
        <v>33216</v>
      </c>
      <c r="E7112" s="3">
        <f>2023-YEAR(Registros[[#This Row],[data_nascimento]])</f>
        <v>33</v>
      </c>
      <c r="F7112" s="1">
        <v>44162</v>
      </c>
      <c r="G7112" s="1">
        <v>44614</v>
      </c>
      <c r="H7112">
        <v>220</v>
      </c>
      <c r="I7112">
        <v>11</v>
      </c>
      <c r="J7112" s="3">
        <v>1861.9333333333334</v>
      </c>
      <c r="K7112">
        <v>1.74</v>
      </c>
      <c r="L7112">
        <v>5078</v>
      </c>
      <c r="M7112">
        <f>Registros[[#This Row],[salario]]*0.06</f>
        <v>304.68</v>
      </c>
      <c r="N7112">
        <f>Registros[[#This Row],[salario]]*5%</f>
        <v>253.9</v>
      </c>
      <c r="O7112">
        <f>IF(Registros[[#This Row],[idade]]&lt;18,311.43,IF(Registros[[#This Row],[idade]]&lt;=25,488.58,IF(Registros[[#This Row],[idade]]&lt;=50,772.77,850.05)))</f>
        <v>772.77</v>
      </c>
      <c r="P7112">
        <f>IF(Registros[[#This Row],[idade]]&lt;18,23.99,IF(Registros[[#This Row],[idade]]&lt;=25,49.9,IF(Registros[[#This Row],[idade]]&lt;=50,145.2,175.45)))</f>
        <v>145.19999999999999</v>
      </c>
      <c r="Q7112">
        <v>3</v>
      </c>
      <c r="R7112">
        <v>7</v>
      </c>
      <c r="S7112">
        <v>1</v>
      </c>
      <c r="T7112">
        <v>1</v>
      </c>
      <c r="U7112" t="s">
        <v>2</v>
      </c>
      <c r="V7112" t="s">
        <v>18</v>
      </c>
    </row>
    <row r="7113" spans="1:22" x14ac:dyDescent="0.3">
      <c r="A7113">
        <v>7112</v>
      </c>
      <c r="B7113">
        <v>61983673162</v>
      </c>
      <c r="C7113">
        <v>4</v>
      </c>
      <c r="D7113" s="1">
        <v>27555</v>
      </c>
      <c r="E7113" s="3">
        <f>2023-YEAR(Registros[[#This Row],[data_nascimento]])</f>
        <v>48</v>
      </c>
      <c r="F7113" s="1">
        <v>44162</v>
      </c>
      <c r="G7113" s="1">
        <v>44614</v>
      </c>
      <c r="H7113">
        <v>220</v>
      </c>
      <c r="I7113">
        <v>7</v>
      </c>
      <c r="J7113" s="3">
        <v>1332.5666666666666</v>
      </c>
      <c r="K7113">
        <v>10.44</v>
      </c>
      <c r="L7113">
        <v>5711</v>
      </c>
      <c r="M7113">
        <f>Registros[[#This Row],[salario]]*0.06</f>
        <v>342.65999999999997</v>
      </c>
      <c r="N7113">
        <f>Registros[[#This Row],[salario]]*5%</f>
        <v>285.55</v>
      </c>
      <c r="O7113">
        <f>IF(Registros[[#This Row],[idade]]&lt;18,311.43,IF(Registros[[#This Row],[idade]]&lt;=25,488.58,IF(Registros[[#This Row],[idade]]&lt;=50,772.77,850.05)))</f>
        <v>772.77</v>
      </c>
      <c r="P7113">
        <f>IF(Registros[[#This Row],[idade]]&lt;18,23.99,IF(Registros[[#This Row],[idade]]&lt;=25,49.9,IF(Registros[[#This Row],[idade]]&lt;=50,145.2,175.45)))</f>
        <v>145.19999999999999</v>
      </c>
      <c r="Q7113">
        <v>2</v>
      </c>
      <c r="R7113">
        <v>6</v>
      </c>
      <c r="S7113">
        <v>1</v>
      </c>
      <c r="T7113">
        <v>3</v>
      </c>
      <c r="U7113" t="s">
        <v>3</v>
      </c>
      <c r="V7113" t="s">
        <v>19</v>
      </c>
    </row>
    <row r="7114" spans="1:22" x14ac:dyDescent="0.3">
      <c r="A7114">
        <v>7113</v>
      </c>
      <c r="B7114">
        <v>66838129890</v>
      </c>
      <c r="C7114">
        <v>5</v>
      </c>
      <c r="D7114" s="1">
        <v>31145</v>
      </c>
      <c r="E7114" s="3">
        <f>2023-YEAR(Registros[[#This Row],[data_nascimento]])</f>
        <v>38</v>
      </c>
      <c r="F7114" s="1">
        <v>44162</v>
      </c>
      <c r="G7114" s="1">
        <v>44614</v>
      </c>
      <c r="H7114">
        <v>220</v>
      </c>
      <c r="I7114">
        <v>20</v>
      </c>
      <c r="J7114" s="3">
        <v>871.33333333333337</v>
      </c>
      <c r="K7114">
        <v>8.6999999999999993</v>
      </c>
      <c r="L7114">
        <v>1307</v>
      </c>
      <c r="M7114">
        <f>Registros[[#This Row],[salario]]*0.06</f>
        <v>78.42</v>
      </c>
      <c r="N7114">
        <f>Registros[[#This Row],[salario]]*5%</f>
        <v>65.350000000000009</v>
      </c>
      <c r="O7114">
        <f>IF(Registros[[#This Row],[idade]]&lt;18,311.43,IF(Registros[[#This Row],[idade]]&lt;=25,488.58,IF(Registros[[#This Row],[idade]]&lt;=50,772.77,850.05)))</f>
        <v>772.77</v>
      </c>
      <c r="P7114">
        <f>IF(Registros[[#This Row],[idade]]&lt;18,23.99,IF(Registros[[#This Row],[idade]]&lt;=25,49.9,IF(Registros[[#This Row],[idade]]&lt;=50,145.2,175.45)))</f>
        <v>145.19999999999999</v>
      </c>
      <c r="Q7114">
        <v>3</v>
      </c>
      <c r="R7114">
        <v>11</v>
      </c>
      <c r="S7114">
        <v>1</v>
      </c>
      <c r="T7114">
        <v>2</v>
      </c>
      <c r="U7114" t="s">
        <v>2</v>
      </c>
      <c r="V7114" t="s">
        <v>19</v>
      </c>
    </row>
    <row r="7115" spans="1:22" x14ac:dyDescent="0.3">
      <c r="A7115">
        <v>7114</v>
      </c>
      <c r="B7115">
        <v>10892632038</v>
      </c>
      <c r="C7115">
        <v>4</v>
      </c>
      <c r="D7115" s="1">
        <v>27500</v>
      </c>
      <c r="E7115" s="3">
        <f>2023-YEAR(Registros[[#This Row],[data_nascimento]])</f>
        <v>48</v>
      </c>
      <c r="F7115" s="1">
        <v>44162</v>
      </c>
      <c r="G7115" s="1">
        <v>44614</v>
      </c>
      <c r="H7115">
        <v>220</v>
      </c>
      <c r="I7115">
        <v>17</v>
      </c>
      <c r="J7115" s="3">
        <v>1581.5666666666666</v>
      </c>
      <c r="K7115">
        <v>22.619999999999997</v>
      </c>
      <c r="L7115">
        <v>2791</v>
      </c>
      <c r="M7115">
        <f>Registros[[#This Row],[salario]]*0.06</f>
        <v>167.46</v>
      </c>
      <c r="N7115">
        <f>Registros[[#This Row],[salario]]*5%</f>
        <v>139.55000000000001</v>
      </c>
      <c r="O7115">
        <f>IF(Registros[[#This Row],[idade]]&lt;18,311.43,IF(Registros[[#This Row],[idade]]&lt;=25,488.58,IF(Registros[[#This Row],[idade]]&lt;=50,772.77,850.05)))</f>
        <v>772.77</v>
      </c>
      <c r="P7115">
        <f>IF(Registros[[#This Row],[idade]]&lt;18,23.99,IF(Registros[[#This Row],[idade]]&lt;=25,49.9,IF(Registros[[#This Row],[idade]]&lt;=50,145.2,175.45)))</f>
        <v>145.19999999999999</v>
      </c>
      <c r="Q7115">
        <v>2</v>
      </c>
      <c r="R7115">
        <v>26</v>
      </c>
      <c r="S7115">
        <v>3</v>
      </c>
      <c r="T7115">
        <v>2</v>
      </c>
      <c r="U7115" t="s">
        <v>2</v>
      </c>
      <c r="V7115" t="s">
        <v>22</v>
      </c>
    </row>
    <row r="7116" spans="1:22" x14ac:dyDescent="0.3">
      <c r="A7116">
        <v>7115</v>
      </c>
      <c r="B7116">
        <v>93026498934</v>
      </c>
      <c r="C7116">
        <v>5</v>
      </c>
      <c r="D7116" s="1">
        <v>35333</v>
      </c>
      <c r="E7116" s="3">
        <f>2023-YEAR(Registros[[#This Row],[data_nascimento]])</f>
        <v>27</v>
      </c>
      <c r="F7116" s="1">
        <v>44162</v>
      </c>
      <c r="G7116" s="1">
        <v>44614</v>
      </c>
      <c r="H7116">
        <v>220</v>
      </c>
      <c r="I7116">
        <v>14</v>
      </c>
      <c r="J7116" s="3">
        <v>1781.2666666666667</v>
      </c>
      <c r="K7116">
        <v>17.399999999999999</v>
      </c>
      <c r="L7116">
        <v>3817</v>
      </c>
      <c r="M7116">
        <f>Registros[[#This Row],[salario]]*0.06</f>
        <v>229.01999999999998</v>
      </c>
      <c r="N7116">
        <f>Registros[[#This Row],[salario]]*5%</f>
        <v>190.85000000000002</v>
      </c>
      <c r="O7116">
        <f>IF(Registros[[#This Row],[idade]]&lt;18,311.43,IF(Registros[[#This Row],[idade]]&lt;=25,488.58,IF(Registros[[#This Row],[idade]]&lt;=50,772.77,850.05)))</f>
        <v>772.77</v>
      </c>
      <c r="P7116">
        <f>IF(Registros[[#This Row],[idade]]&lt;18,23.99,IF(Registros[[#This Row],[idade]]&lt;=25,49.9,IF(Registros[[#This Row],[idade]]&lt;=50,145.2,175.45)))</f>
        <v>145.19999999999999</v>
      </c>
      <c r="Q7116">
        <v>4</v>
      </c>
      <c r="R7116">
        <v>16</v>
      </c>
      <c r="S7116">
        <v>3</v>
      </c>
      <c r="T7116">
        <v>3</v>
      </c>
      <c r="U7116" t="s">
        <v>2</v>
      </c>
      <c r="V7116" t="s">
        <v>22</v>
      </c>
    </row>
    <row r="7117" spans="1:22" x14ac:dyDescent="0.3">
      <c r="A7117">
        <v>7116</v>
      </c>
      <c r="B7117">
        <v>25745887270</v>
      </c>
      <c r="C7117">
        <v>4</v>
      </c>
      <c r="D7117" s="1">
        <v>32251</v>
      </c>
      <c r="E7117" s="3">
        <f>2023-YEAR(Registros[[#This Row],[data_nascimento]])</f>
        <v>35</v>
      </c>
      <c r="F7117" s="1">
        <v>44162</v>
      </c>
      <c r="G7117" s="1">
        <v>44614</v>
      </c>
      <c r="H7117">
        <v>220</v>
      </c>
      <c r="I7117">
        <v>1</v>
      </c>
      <c r="J7117" s="3">
        <v>113.16666666666667</v>
      </c>
      <c r="K7117">
        <v>34.799999999999997</v>
      </c>
      <c r="L7117">
        <v>3395</v>
      </c>
      <c r="M7117">
        <f>Registros[[#This Row],[salario]]*0.06</f>
        <v>203.7</v>
      </c>
      <c r="N7117">
        <f>Registros[[#This Row],[salario]]*5%</f>
        <v>169.75</v>
      </c>
      <c r="O7117">
        <f>IF(Registros[[#This Row],[idade]]&lt;18,311.43,IF(Registros[[#This Row],[idade]]&lt;=25,488.58,IF(Registros[[#This Row],[idade]]&lt;=50,772.77,850.05)))</f>
        <v>772.77</v>
      </c>
      <c r="P7117">
        <f>IF(Registros[[#This Row],[idade]]&lt;18,23.99,IF(Registros[[#This Row],[idade]]&lt;=25,49.9,IF(Registros[[#This Row],[idade]]&lt;=50,145.2,175.45)))</f>
        <v>145.19999999999999</v>
      </c>
      <c r="Q7117">
        <v>3</v>
      </c>
      <c r="R7117">
        <v>10</v>
      </c>
      <c r="S7117">
        <v>2</v>
      </c>
      <c r="T7117">
        <v>2</v>
      </c>
      <c r="U7117" t="s">
        <v>2</v>
      </c>
      <c r="V7117" t="s">
        <v>19</v>
      </c>
    </row>
    <row r="7118" spans="1:22" x14ac:dyDescent="0.3">
      <c r="A7118">
        <v>7117</v>
      </c>
      <c r="B7118">
        <v>55198155545</v>
      </c>
      <c r="C7118">
        <v>7</v>
      </c>
      <c r="D7118" s="1">
        <v>33733</v>
      </c>
      <c r="E7118" s="3">
        <f>2023-YEAR(Registros[[#This Row],[data_nascimento]])</f>
        <v>31</v>
      </c>
      <c r="F7118" s="1">
        <v>44162</v>
      </c>
      <c r="G7118" s="1">
        <v>44614</v>
      </c>
      <c r="H7118">
        <v>220</v>
      </c>
      <c r="I7118">
        <v>18</v>
      </c>
      <c r="J7118" s="3">
        <v>4262.4000000000005</v>
      </c>
      <c r="K7118">
        <v>20.88</v>
      </c>
      <c r="L7118">
        <v>7104</v>
      </c>
      <c r="M7118">
        <f>Registros[[#This Row],[salario]]*0.06</f>
        <v>426.24</v>
      </c>
      <c r="N7118">
        <f>Registros[[#This Row],[salario]]*5%</f>
        <v>355.20000000000005</v>
      </c>
      <c r="O7118">
        <f>IF(Registros[[#This Row],[idade]]&lt;18,311.43,IF(Registros[[#This Row],[idade]]&lt;=25,488.58,IF(Registros[[#This Row],[idade]]&lt;=50,772.77,850.05)))</f>
        <v>772.77</v>
      </c>
      <c r="P7118">
        <f>IF(Registros[[#This Row],[idade]]&lt;18,23.99,IF(Registros[[#This Row],[idade]]&lt;=25,49.9,IF(Registros[[#This Row],[idade]]&lt;=50,145.2,175.45)))</f>
        <v>145.19999999999999</v>
      </c>
      <c r="Q7118">
        <v>5</v>
      </c>
      <c r="R7118">
        <v>18</v>
      </c>
      <c r="S7118">
        <v>1</v>
      </c>
      <c r="T7118">
        <v>2</v>
      </c>
      <c r="U7118" t="s">
        <v>3</v>
      </c>
      <c r="V7118" t="s">
        <v>19</v>
      </c>
    </row>
    <row r="7119" spans="1:22" x14ac:dyDescent="0.3">
      <c r="A7119">
        <v>7118</v>
      </c>
      <c r="B7119">
        <v>41461899760</v>
      </c>
      <c r="C7119">
        <v>4</v>
      </c>
      <c r="D7119" s="1">
        <v>28468</v>
      </c>
      <c r="E7119" s="3">
        <f>2023-YEAR(Registros[[#This Row],[data_nascimento]])</f>
        <v>46</v>
      </c>
      <c r="F7119" s="1">
        <v>44162</v>
      </c>
      <c r="G7119" s="1">
        <v>44614</v>
      </c>
      <c r="H7119">
        <v>220</v>
      </c>
      <c r="I7119">
        <v>8</v>
      </c>
      <c r="J7119" s="3">
        <v>1299.4666666666667</v>
      </c>
      <c r="K7119">
        <v>8.6999999999999993</v>
      </c>
      <c r="L7119">
        <v>4873</v>
      </c>
      <c r="M7119">
        <f>Registros[[#This Row],[salario]]*0.06</f>
        <v>292.38</v>
      </c>
      <c r="N7119">
        <f>Registros[[#This Row],[salario]]*5%</f>
        <v>243.65</v>
      </c>
      <c r="O7119">
        <f>IF(Registros[[#This Row],[idade]]&lt;18,311.43,IF(Registros[[#This Row],[idade]]&lt;=25,488.58,IF(Registros[[#This Row],[idade]]&lt;=50,772.77,850.05)))</f>
        <v>772.77</v>
      </c>
      <c r="P7119">
        <f>IF(Registros[[#This Row],[idade]]&lt;18,23.99,IF(Registros[[#This Row],[idade]]&lt;=25,49.9,IF(Registros[[#This Row],[idade]]&lt;=50,145.2,175.45)))</f>
        <v>145.19999999999999</v>
      </c>
      <c r="Q7119">
        <v>5</v>
      </c>
      <c r="R7119">
        <v>1</v>
      </c>
      <c r="S7119">
        <v>3</v>
      </c>
      <c r="T7119">
        <v>2</v>
      </c>
      <c r="U7119" t="s">
        <v>2</v>
      </c>
      <c r="V7119" t="s">
        <v>22</v>
      </c>
    </row>
    <row r="7120" spans="1:22" x14ac:dyDescent="0.3">
      <c r="A7120">
        <v>7119</v>
      </c>
      <c r="B7120">
        <v>80110131358</v>
      </c>
      <c r="C7120">
        <v>6</v>
      </c>
      <c r="D7120" s="1">
        <v>27571</v>
      </c>
      <c r="E7120" s="3">
        <f>2023-YEAR(Registros[[#This Row],[data_nascimento]])</f>
        <v>48</v>
      </c>
      <c r="F7120" s="1">
        <v>44162</v>
      </c>
      <c r="G7120" s="1">
        <v>44614</v>
      </c>
      <c r="H7120">
        <v>220</v>
      </c>
      <c r="I7120">
        <v>4</v>
      </c>
      <c r="J7120" s="3">
        <v>535.20000000000005</v>
      </c>
      <c r="K7120">
        <v>19.14</v>
      </c>
      <c r="L7120">
        <v>4014</v>
      </c>
      <c r="M7120">
        <f>Registros[[#This Row],[salario]]*0.06</f>
        <v>240.84</v>
      </c>
      <c r="N7120">
        <f>Registros[[#This Row],[salario]]*5%</f>
        <v>200.70000000000002</v>
      </c>
      <c r="O7120">
        <f>IF(Registros[[#This Row],[idade]]&lt;18,311.43,IF(Registros[[#This Row],[idade]]&lt;=25,488.58,IF(Registros[[#This Row],[idade]]&lt;=50,772.77,850.05)))</f>
        <v>772.77</v>
      </c>
      <c r="P7120">
        <f>IF(Registros[[#This Row],[idade]]&lt;18,23.99,IF(Registros[[#This Row],[idade]]&lt;=25,49.9,IF(Registros[[#This Row],[idade]]&lt;=50,145.2,175.45)))</f>
        <v>145.19999999999999</v>
      </c>
      <c r="Q7120">
        <v>4</v>
      </c>
      <c r="R7120">
        <v>25</v>
      </c>
      <c r="S7120">
        <v>2</v>
      </c>
      <c r="T7120">
        <v>2</v>
      </c>
      <c r="U7120" t="s">
        <v>2</v>
      </c>
      <c r="V7120" t="s">
        <v>19</v>
      </c>
    </row>
    <row r="7121" spans="1:22" x14ac:dyDescent="0.3">
      <c r="A7121">
        <v>7120</v>
      </c>
      <c r="B7121">
        <v>17027408072</v>
      </c>
      <c r="C7121">
        <v>5</v>
      </c>
      <c r="D7121" s="1">
        <v>37890</v>
      </c>
      <c r="E7121" s="3">
        <f>2023-YEAR(Registros[[#This Row],[data_nascimento]])</f>
        <v>20</v>
      </c>
      <c r="F7121" s="1">
        <v>44162</v>
      </c>
      <c r="G7121" s="1">
        <v>44614</v>
      </c>
      <c r="H7121">
        <v>220</v>
      </c>
      <c r="I7121">
        <v>4</v>
      </c>
      <c r="J7121" s="3">
        <v>455.2</v>
      </c>
      <c r="K7121">
        <v>29.58</v>
      </c>
      <c r="L7121">
        <v>3414</v>
      </c>
      <c r="M7121">
        <f>Registros[[#This Row],[salario]]*0.06</f>
        <v>204.84</v>
      </c>
      <c r="N7121">
        <f>Registros[[#This Row],[salario]]*5%</f>
        <v>170.70000000000002</v>
      </c>
      <c r="O7121">
        <f>IF(Registros[[#This Row],[idade]]&lt;18,311.43,IF(Registros[[#This Row],[idade]]&lt;=25,488.58,IF(Registros[[#This Row],[idade]]&lt;=50,772.77,850.05)))</f>
        <v>488.58</v>
      </c>
      <c r="P7121">
        <f>IF(Registros[[#This Row],[idade]]&lt;18,23.99,IF(Registros[[#This Row],[idade]]&lt;=25,49.9,IF(Registros[[#This Row],[idade]]&lt;=50,145.2,175.45)))</f>
        <v>49.9</v>
      </c>
      <c r="Q7121">
        <v>5</v>
      </c>
      <c r="R7121">
        <v>18</v>
      </c>
      <c r="S7121">
        <v>3</v>
      </c>
      <c r="T7121">
        <v>1</v>
      </c>
      <c r="U7121" t="s">
        <v>3</v>
      </c>
      <c r="V7121" t="s">
        <v>22</v>
      </c>
    </row>
    <row r="7122" spans="1:22" x14ac:dyDescent="0.3">
      <c r="A7122">
        <v>7121</v>
      </c>
      <c r="B7122">
        <v>53864292040</v>
      </c>
      <c r="C7122">
        <v>6</v>
      </c>
      <c r="D7122" s="1">
        <v>32736</v>
      </c>
      <c r="E7122" s="3">
        <f>2023-YEAR(Registros[[#This Row],[data_nascimento]])</f>
        <v>34</v>
      </c>
      <c r="F7122" s="1">
        <v>44162</v>
      </c>
      <c r="G7122" s="1">
        <v>44614</v>
      </c>
      <c r="H7122">
        <v>220</v>
      </c>
      <c r="I7122">
        <v>4</v>
      </c>
      <c r="J7122" s="3">
        <v>878.66666666666663</v>
      </c>
      <c r="K7122">
        <v>26.1</v>
      </c>
      <c r="L7122">
        <v>6590</v>
      </c>
      <c r="M7122">
        <f>Registros[[#This Row],[salario]]*0.06</f>
        <v>395.4</v>
      </c>
      <c r="N7122">
        <f>Registros[[#This Row],[salario]]*5%</f>
        <v>329.5</v>
      </c>
      <c r="O7122">
        <f>IF(Registros[[#This Row],[idade]]&lt;18,311.43,IF(Registros[[#This Row],[idade]]&lt;=25,488.58,IF(Registros[[#This Row],[idade]]&lt;=50,772.77,850.05)))</f>
        <v>772.77</v>
      </c>
      <c r="P7122">
        <f>IF(Registros[[#This Row],[idade]]&lt;18,23.99,IF(Registros[[#This Row],[idade]]&lt;=25,49.9,IF(Registros[[#This Row],[idade]]&lt;=50,145.2,175.45)))</f>
        <v>145.19999999999999</v>
      </c>
      <c r="Q7122">
        <v>4</v>
      </c>
      <c r="R7122">
        <v>26</v>
      </c>
      <c r="S7122">
        <v>2</v>
      </c>
      <c r="T7122">
        <v>1</v>
      </c>
      <c r="U7122" t="s">
        <v>2</v>
      </c>
      <c r="V7122" t="s">
        <v>22</v>
      </c>
    </row>
    <row r="7123" spans="1:22" x14ac:dyDescent="0.3">
      <c r="A7123">
        <v>7122</v>
      </c>
      <c r="B7123">
        <v>65940162229</v>
      </c>
      <c r="C7123">
        <v>6</v>
      </c>
      <c r="D7123" s="1">
        <v>33188</v>
      </c>
      <c r="E7123" s="3">
        <f>2023-YEAR(Registros[[#This Row],[data_nascimento]])</f>
        <v>33</v>
      </c>
      <c r="F7123" s="1">
        <v>44162</v>
      </c>
      <c r="G7123" s="1">
        <v>44614</v>
      </c>
      <c r="H7123">
        <v>220</v>
      </c>
      <c r="I7123">
        <v>9</v>
      </c>
      <c r="J7123" s="3">
        <v>1947.9</v>
      </c>
      <c r="K7123">
        <v>15.66</v>
      </c>
      <c r="L7123">
        <v>6493</v>
      </c>
      <c r="M7123">
        <f>Registros[[#This Row],[salario]]*0.06</f>
        <v>389.58</v>
      </c>
      <c r="N7123">
        <f>Registros[[#This Row],[salario]]*5%</f>
        <v>324.65000000000003</v>
      </c>
      <c r="O7123">
        <f>IF(Registros[[#This Row],[idade]]&lt;18,311.43,IF(Registros[[#This Row],[idade]]&lt;=25,488.58,IF(Registros[[#This Row],[idade]]&lt;=50,772.77,850.05)))</f>
        <v>772.77</v>
      </c>
      <c r="P7123">
        <f>IF(Registros[[#This Row],[idade]]&lt;18,23.99,IF(Registros[[#This Row],[idade]]&lt;=25,49.9,IF(Registros[[#This Row],[idade]]&lt;=50,145.2,175.45)))</f>
        <v>145.19999999999999</v>
      </c>
      <c r="Q7123">
        <v>3</v>
      </c>
      <c r="R7123">
        <v>11</v>
      </c>
      <c r="S7123">
        <v>3</v>
      </c>
      <c r="T7123">
        <v>3</v>
      </c>
      <c r="U7123" t="s">
        <v>2</v>
      </c>
      <c r="V7123" t="s">
        <v>18</v>
      </c>
    </row>
    <row r="7124" spans="1:22" x14ac:dyDescent="0.3">
      <c r="A7124">
        <v>7123</v>
      </c>
      <c r="B7124">
        <v>41458610448</v>
      </c>
      <c r="C7124">
        <v>4</v>
      </c>
      <c r="D7124" s="1">
        <v>28034</v>
      </c>
      <c r="E7124" s="3">
        <f>2023-YEAR(Registros[[#This Row],[data_nascimento]])</f>
        <v>47</v>
      </c>
      <c r="F7124" s="1">
        <v>44162</v>
      </c>
      <c r="G7124" s="1">
        <v>44614</v>
      </c>
      <c r="H7124">
        <v>220</v>
      </c>
      <c r="I7124">
        <v>17</v>
      </c>
      <c r="J7124" s="3">
        <v>767.83333333333326</v>
      </c>
      <c r="K7124">
        <v>34.799999999999997</v>
      </c>
      <c r="L7124">
        <v>1355</v>
      </c>
      <c r="M7124">
        <f>Registros[[#This Row],[salario]]*0.06</f>
        <v>81.3</v>
      </c>
      <c r="N7124">
        <f>Registros[[#This Row],[salario]]*5%</f>
        <v>67.75</v>
      </c>
      <c r="O7124">
        <f>IF(Registros[[#This Row],[idade]]&lt;18,311.43,IF(Registros[[#This Row],[idade]]&lt;=25,488.58,IF(Registros[[#This Row],[idade]]&lt;=50,772.77,850.05)))</f>
        <v>772.77</v>
      </c>
      <c r="P7124">
        <f>IF(Registros[[#This Row],[idade]]&lt;18,23.99,IF(Registros[[#This Row],[idade]]&lt;=25,49.9,IF(Registros[[#This Row],[idade]]&lt;=50,145.2,175.45)))</f>
        <v>145.19999999999999</v>
      </c>
      <c r="Q7124">
        <v>1</v>
      </c>
      <c r="R7124">
        <v>16</v>
      </c>
      <c r="S7124">
        <v>3</v>
      </c>
      <c r="T7124">
        <v>2</v>
      </c>
      <c r="U7124" t="s">
        <v>2</v>
      </c>
      <c r="V7124" t="s">
        <v>18</v>
      </c>
    </row>
    <row r="7125" spans="1:22" x14ac:dyDescent="0.3">
      <c r="A7125">
        <v>7124</v>
      </c>
      <c r="B7125">
        <v>82554894538</v>
      </c>
      <c r="C7125">
        <v>4</v>
      </c>
      <c r="D7125" s="1">
        <v>36385</v>
      </c>
      <c r="E7125" s="3">
        <f>2023-YEAR(Registros[[#This Row],[data_nascimento]])</f>
        <v>24</v>
      </c>
      <c r="F7125" s="1">
        <v>44162</v>
      </c>
      <c r="G7125" s="1">
        <v>44614</v>
      </c>
      <c r="H7125">
        <v>220</v>
      </c>
      <c r="I7125">
        <v>20</v>
      </c>
      <c r="J7125" s="3">
        <v>2380</v>
      </c>
      <c r="K7125">
        <v>27.84</v>
      </c>
      <c r="L7125">
        <v>3570</v>
      </c>
      <c r="M7125">
        <f>Registros[[#This Row],[salario]]*0.06</f>
        <v>214.2</v>
      </c>
      <c r="N7125">
        <f>Registros[[#This Row],[salario]]*5%</f>
        <v>178.5</v>
      </c>
      <c r="O7125">
        <f>IF(Registros[[#This Row],[idade]]&lt;18,311.43,IF(Registros[[#This Row],[idade]]&lt;=25,488.58,IF(Registros[[#This Row],[idade]]&lt;=50,772.77,850.05)))</f>
        <v>488.58</v>
      </c>
      <c r="P7125">
        <f>IF(Registros[[#This Row],[idade]]&lt;18,23.99,IF(Registros[[#This Row],[idade]]&lt;=25,49.9,IF(Registros[[#This Row],[idade]]&lt;=50,145.2,175.45)))</f>
        <v>49.9</v>
      </c>
      <c r="Q7125">
        <v>4</v>
      </c>
      <c r="R7125">
        <v>19</v>
      </c>
      <c r="S7125">
        <v>3</v>
      </c>
      <c r="T7125">
        <v>2</v>
      </c>
      <c r="U7125" t="s">
        <v>2</v>
      </c>
      <c r="V7125" t="s">
        <v>18</v>
      </c>
    </row>
    <row r="7126" spans="1:22" x14ac:dyDescent="0.3">
      <c r="A7126">
        <v>7125</v>
      </c>
      <c r="B7126">
        <v>60407462477</v>
      </c>
      <c r="C7126">
        <v>4</v>
      </c>
      <c r="D7126" s="1">
        <v>38491</v>
      </c>
      <c r="E7126" s="3">
        <f>2023-YEAR(Registros[[#This Row],[data_nascimento]])</f>
        <v>18</v>
      </c>
      <c r="F7126" s="1">
        <v>44162</v>
      </c>
      <c r="H7126">
        <v>220</v>
      </c>
      <c r="I7126">
        <v>13</v>
      </c>
      <c r="J7126" s="3">
        <v>867.5333333333333</v>
      </c>
      <c r="K7126">
        <v>33.06</v>
      </c>
      <c r="L7126">
        <v>2002</v>
      </c>
      <c r="M7126">
        <f>Registros[[#This Row],[salario]]*0.06</f>
        <v>120.11999999999999</v>
      </c>
      <c r="N7126">
        <f>Registros[[#This Row],[salario]]*5%</f>
        <v>100.10000000000001</v>
      </c>
      <c r="O7126">
        <f>IF(Registros[[#This Row],[idade]]&lt;18,311.43,IF(Registros[[#This Row],[idade]]&lt;=25,488.58,IF(Registros[[#This Row],[idade]]&lt;=50,772.77,850.05)))</f>
        <v>488.58</v>
      </c>
      <c r="P7126">
        <f>IF(Registros[[#This Row],[idade]]&lt;18,23.99,IF(Registros[[#This Row],[idade]]&lt;=25,49.9,IF(Registros[[#This Row],[idade]]&lt;=50,145.2,175.45)))</f>
        <v>49.9</v>
      </c>
      <c r="Q7126">
        <v>2</v>
      </c>
      <c r="R7126">
        <v>5</v>
      </c>
      <c r="T7126">
        <v>2</v>
      </c>
      <c r="U7126" t="s">
        <v>2</v>
      </c>
      <c r="V7126" t="s">
        <v>22</v>
      </c>
    </row>
    <row r="7127" spans="1:22" x14ac:dyDescent="0.3">
      <c r="A7127">
        <v>7126</v>
      </c>
      <c r="B7127">
        <v>83786858954</v>
      </c>
      <c r="C7127">
        <v>4</v>
      </c>
      <c r="D7127" s="1">
        <v>29528</v>
      </c>
      <c r="E7127" s="3">
        <f>2023-YEAR(Registros[[#This Row],[data_nascimento]])</f>
        <v>43</v>
      </c>
      <c r="F7127" s="1">
        <v>44162</v>
      </c>
      <c r="H7127">
        <v>220</v>
      </c>
      <c r="I7127">
        <v>7</v>
      </c>
      <c r="J7127" s="3">
        <v>1358.2333333333333</v>
      </c>
      <c r="K7127">
        <v>26.1</v>
      </c>
      <c r="L7127">
        <v>5821</v>
      </c>
      <c r="M7127">
        <f>Registros[[#This Row],[salario]]*0.06</f>
        <v>349.26</v>
      </c>
      <c r="N7127">
        <f>Registros[[#This Row],[salario]]*5%</f>
        <v>291.05</v>
      </c>
      <c r="O7127">
        <f>IF(Registros[[#This Row],[idade]]&lt;18,311.43,IF(Registros[[#This Row],[idade]]&lt;=25,488.58,IF(Registros[[#This Row],[idade]]&lt;=50,772.77,850.05)))</f>
        <v>772.77</v>
      </c>
      <c r="P7127">
        <f>IF(Registros[[#This Row],[idade]]&lt;18,23.99,IF(Registros[[#This Row],[idade]]&lt;=25,49.9,IF(Registros[[#This Row],[idade]]&lt;=50,145.2,175.45)))</f>
        <v>145.19999999999999</v>
      </c>
      <c r="Q7127">
        <v>4</v>
      </c>
      <c r="R7127">
        <v>8</v>
      </c>
      <c r="T7127">
        <v>2</v>
      </c>
      <c r="U7127" t="s">
        <v>3</v>
      </c>
      <c r="V7127" t="s">
        <v>21</v>
      </c>
    </row>
    <row r="7128" spans="1:22" x14ac:dyDescent="0.3">
      <c r="A7128">
        <v>7127</v>
      </c>
      <c r="B7128">
        <v>70164090346</v>
      </c>
      <c r="C7128">
        <v>4</v>
      </c>
      <c r="D7128" s="1">
        <v>38389</v>
      </c>
      <c r="E7128" s="3">
        <f>2023-YEAR(Registros[[#This Row],[data_nascimento]])</f>
        <v>18</v>
      </c>
      <c r="F7128" s="1">
        <v>44162</v>
      </c>
      <c r="H7128">
        <v>220</v>
      </c>
      <c r="I7128">
        <v>5</v>
      </c>
      <c r="J7128" s="3">
        <v>278.66666666666669</v>
      </c>
      <c r="K7128">
        <v>31.32</v>
      </c>
      <c r="L7128">
        <v>1672</v>
      </c>
      <c r="M7128">
        <f>Registros[[#This Row],[salario]]*0.06</f>
        <v>100.32</v>
      </c>
      <c r="N7128">
        <f>Registros[[#This Row],[salario]]*5%</f>
        <v>83.600000000000009</v>
      </c>
      <c r="O7128">
        <f>IF(Registros[[#This Row],[idade]]&lt;18,311.43,IF(Registros[[#This Row],[idade]]&lt;=25,488.58,IF(Registros[[#This Row],[idade]]&lt;=50,772.77,850.05)))</f>
        <v>488.58</v>
      </c>
      <c r="P7128">
        <f>IF(Registros[[#This Row],[idade]]&lt;18,23.99,IF(Registros[[#This Row],[idade]]&lt;=25,49.9,IF(Registros[[#This Row],[idade]]&lt;=50,145.2,175.45)))</f>
        <v>49.9</v>
      </c>
      <c r="Q7128">
        <v>3</v>
      </c>
      <c r="R7128">
        <v>23</v>
      </c>
      <c r="T7128">
        <v>3</v>
      </c>
      <c r="U7128" t="s">
        <v>2</v>
      </c>
      <c r="V7128" t="s">
        <v>19</v>
      </c>
    </row>
    <row r="7129" spans="1:22" x14ac:dyDescent="0.3">
      <c r="A7129">
        <v>7128</v>
      </c>
      <c r="B7129">
        <v>57098738641</v>
      </c>
      <c r="C7129">
        <v>4</v>
      </c>
      <c r="D7129" s="1">
        <v>36620</v>
      </c>
      <c r="E7129" s="3">
        <f>2023-YEAR(Registros[[#This Row],[data_nascimento]])</f>
        <v>23</v>
      </c>
      <c r="F7129" s="1">
        <v>44162</v>
      </c>
      <c r="H7129">
        <v>220</v>
      </c>
      <c r="I7129">
        <v>18</v>
      </c>
      <c r="J7129" s="3">
        <v>1270.1999999999998</v>
      </c>
      <c r="K7129">
        <v>1.74</v>
      </c>
      <c r="L7129">
        <v>2117</v>
      </c>
      <c r="M7129">
        <f>Registros[[#This Row],[salario]]*0.06</f>
        <v>127.02</v>
      </c>
      <c r="N7129">
        <f>Registros[[#This Row],[salario]]*5%</f>
        <v>105.85000000000001</v>
      </c>
      <c r="O7129">
        <f>IF(Registros[[#This Row],[idade]]&lt;18,311.43,IF(Registros[[#This Row],[idade]]&lt;=25,488.58,IF(Registros[[#This Row],[idade]]&lt;=50,772.77,850.05)))</f>
        <v>488.58</v>
      </c>
      <c r="P7129">
        <f>IF(Registros[[#This Row],[idade]]&lt;18,23.99,IF(Registros[[#This Row],[idade]]&lt;=25,49.9,IF(Registros[[#This Row],[idade]]&lt;=50,145.2,175.45)))</f>
        <v>49.9</v>
      </c>
      <c r="Q7129">
        <v>3</v>
      </c>
      <c r="R7129">
        <v>18</v>
      </c>
      <c r="T7129">
        <v>2</v>
      </c>
      <c r="U7129" t="s">
        <v>2</v>
      </c>
      <c r="V7129" t="s">
        <v>19</v>
      </c>
    </row>
    <row r="7130" spans="1:22" x14ac:dyDescent="0.3">
      <c r="A7130">
        <v>7129</v>
      </c>
      <c r="B7130">
        <v>65743624080</v>
      </c>
      <c r="C7130">
        <v>4</v>
      </c>
      <c r="D7130" s="1">
        <v>35862</v>
      </c>
      <c r="E7130" s="3">
        <f>2023-YEAR(Registros[[#This Row],[data_nascimento]])</f>
        <v>25</v>
      </c>
      <c r="F7130" s="1">
        <v>44162</v>
      </c>
      <c r="H7130">
        <v>220</v>
      </c>
      <c r="I7130">
        <v>18</v>
      </c>
      <c r="J7130" s="3">
        <v>872.40000000000009</v>
      </c>
      <c r="K7130">
        <v>19.14</v>
      </c>
      <c r="L7130">
        <v>1454</v>
      </c>
      <c r="M7130">
        <f>Registros[[#This Row],[salario]]*0.06</f>
        <v>87.24</v>
      </c>
      <c r="N7130">
        <f>Registros[[#This Row],[salario]]*5%</f>
        <v>72.7</v>
      </c>
      <c r="O7130">
        <f>IF(Registros[[#This Row],[idade]]&lt;18,311.43,IF(Registros[[#This Row],[idade]]&lt;=25,488.58,IF(Registros[[#This Row],[idade]]&lt;=50,772.77,850.05)))</f>
        <v>488.58</v>
      </c>
      <c r="P7130">
        <f>IF(Registros[[#This Row],[idade]]&lt;18,23.99,IF(Registros[[#This Row],[idade]]&lt;=25,49.9,IF(Registros[[#This Row],[idade]]&lt;=50,145.2,175.45)))</f>
        <v>49.9</v>
      </c>
      <c r="Q7130">
        <v>4</v>
      </c>
      <c r="R7130">
        <v>21</v>
      </c>
      <c r="T7130">
        <v>1</v>
      </c>
      <c r="U7130" t="s">
        <v>3</v>
      </c>
      <c r="V7130" t="s">
        <v>22</v>
      </c>
    </row>
    <row r="7131" spans="1:22" x14ac:dyDescent="0.3">
      <c r="A7131">
        <v>7130</v>
      </c>
      <c r="B7131">
        <v>26601555414</v>
      </c>
      <c r="C7131">
        <v>4</v>
      </c>
      <c r="D7131" s="1">
        <v>35569</v>
      </c>
      <c r="E7131" s="3">
        <f>2023-YEAR(Registros[[#This Row],[data_nascimento]])</f>
        <v>26</v>
      </c>
      <c r="F7131" s="1">
        <v>44162</v>
      </c>
      <c r="H7131">
        <v>220</v>
      </c>
      <c r="I7131">
        <v>5</v>
      </c>
      <c r="J7131" s="3">
        <v>1070.6666666666665</v>
      </c>
      <c r="K7131">
        <v>31.32</v>
      </c>
      <c r="L7131">
        <v>6424</v>
      </c>
      <c r="M7131">
        <f>Registros[[#This Row],[salario]]*0.06</f>
        <v>385.44</v>
      </c>
      <c r="N7131">
        <f>Registros[[#This Row],[salario]]*5%</f>
        <v>321.20000000000005</v>
      </c>
      <c r="O7131">
        <f>IF(Registros[[#This Row],[idade]]&lt;18,311.43,IF(Registros[[#This Row],[idade]]&lt;=25,488.58,IF(Registros[[#This Row],[idade]]&lt;=50,772.77,850.05)))</f>
        <v>772.77</v>
      </c>
      <c r="P7131">
        <f>IF(Registros[[#This Row],[idade]]&lt;18,23.99,IF(Registros[[#This Row],[idade]]&lt;=25,49.9,IF(Registros[[#This Row],[idade]]&lt;=50,145.2,175.45)))</f>
        <v>145.19999999999999</v>
      </c>
      <c r="Q7131">
        <v>4</v>
      </c>
      <c r="R7131">
        <v>7</v>
      </c>
      <c r="T7131">
        <v>1</v>
      </c>
      <c r="U7131" t="s">
        <v>3</v>
      </c>
      <c r="V7131" t="s">
        <v>22</v>
      </c>
    </row>
    <row r="7132" spans="1:22" x14ac:dyDescent="0.3">
      <c r="A7132">
        <v>7131</v>
      </c>
      <c r="B7132">
        <v>82758466691</v>
      </c>
      <c r="C7132">
        <v>4</v>
      </c>
      <c r="D7132" s="1">
        <v>38249</v>
      </c>
      <c r="E7132" s="3">
        <f>2023-YEAR(Registros[[#This Row],[data_nascimento]])</f>
        <v>19</v>
      </c>
      <c r="F7132" s="1">
        <v>44162</v>
      </c>
      <c r="H7132">
        <v>220</v>
      </c>
      <c r="I7132">
        <v>9</v>
      </c>
      <c r="J7132" s="3">
        <v>1678.8</v>
      </c>
      <c r="K7132">
        <v>22.619999999999997</v>
      </c>
      <c r="L7132">
        <v>5596</v>
      </c>
      <c r="M7132">
        <f>Registros[[#This Row],[salario]]*0.06</f>
        <v>335.76</v>
      </c>
      <c r="N7132">
        <f>Registros[[#This Row],[salario]]*5%</f>
        <v>279.8</v>
      </c>
      <c r="O7132">
        <f>IF(Registros[[#This Row],[idade]]&lt;18,311.43,IF(Registros[[#This Row],[idade]]&lt;=25,488.58,IF(Registros[[#This Row],[idade]]&lt;=50,772.77,850.05)))</f>
        <v>488.58</v>
      </c>
      <c r="P7132">
        <f>IF(Registros[[#This Row],[idade]]&lt;18,23.99,IF(Registros[[#This Row],[idade]]&lt;=25,49.9,IF(Registros[[#This Row],[idade]]&lt;=50,145.2,175.45)))</f>
        <v>49.9</v>
      </c>
      <c r="Q7132">
        <v>2</v>
      </c>
      <c r="R7132">
        <v>12</v>
      </c>
      <c r="T7132">
        <v>3</v>
      </c>
      <c r="U7132" t="s">
        <v>3</v>
      </c>
      <c r="V7132" t="s">
        <v>19</v>
      </c>
    </row>
    <row r="7133" spans="1:22" x14ac:dyDescent="0.3">
      <c r="A7133">
        <v>7132</v>
      </c>
      <c r="B7133">
        <v>54325340822</v>
      </c>
      <c r="C7133">
        <v>5</v>
      </c>
      <c r="D7133" s="1">
        <v>38365</v>
      </c>
      <c r="E7133" s="3">
        <f>2023-YEAR(Registros[[#This Row],[data_nascimento]])</f>
        <v>18</v>
      </c>
      <c r="F7133" s="1">
        <v>44162</v>
      </c>
      <c r="H7133">
        <v>220</v>
      </c>
      <c r="I7133">
        <v>5</v>
      </c>
      <c r="J7133" s="3">
        <v>867</v>
      </c>
      <c r="K7133">
        <v>31.32</v>
      </c>
      <c r="L7133">
        <v>5202</v>
      </c>
      <c r="M7133">
        <f>Registros[[#This Row],[salario]]*0.06</f>
        <v>312.12</v>
      </c>
      <c r="N7133">
        <f>Registros[[#This Row],[salario]]*5%</f>
        <v>260.10000000000002</v>
      </c>
      <c r="O7133">
        <f>IF(Registros[[#This Row],[idade]]&lt;18,311.43,IF(Registros[[#This Row],[idade]]&lt;=25,488.58,IF(Registros[[#This Row],[idade]]&lt;=50,772.77,850.05)))</f>
        <v>488.58</v>
      </c>
      <c r="P7133">
        <f>IF(Registros[[#This Row],[idade]]&lt;18,23.99,IF(Registros[[#This Row],[idade]]&lt;=25,49.9,IF(Registros[[#This Row],[idade]]&lt;=50,145.2,175.45)))</f>
        <v>49.9</v>
      </c>
      <c r="Q7133">
        <v>5</v>
      </c>
      <c r="R7133">
        <v>19</v>
      </c>
      <c r="T7133">
        <v>2</v>
      </c>
      <c r="U7133" t="s">
        <v>2</v>
      </c>
      <c r="V7133" t="s">
        <v>22</v>
      </c>
    </row>
    <row r="7134" spans="1:22" x14ac:dyDescent="0.3">
      <c r="A7134">
        <v>7133</v>
      </c>
      <c r="B7134">
        <v>54227692203</v>
      </c>
      <c r="C7134">
        <v>4</v>
      </c>
      <c r="D7134" s="1">
        <v>30283</v>
      </c>
      <c r="E7134" s="3">
        <f>2023-YEAR(Registros[[#This Row],[data_nascimento]])</f>
        <v>41</v>
      </c>
      <c r="F7134" s="1">
        <v>44162</v>
      </c>
      <c r="H7134">
        <v>220</v>
      </c>
      <c r="I7134">
        <v>20</v>
      </c>
      <c r="J7134" s="3">
        <v>1084</v>
      </c>
      <c r="K7134">
        <v>26.1</v>
      </c>
      <c r="L7134">
        <v>1626</v>
      </c>
      <c r="M7134">
        <f>Registros[[#This Row],[salario]]*0.06</f>
        <v>97.56</v>
      </c>
      <c r="N7134">
        <f>Registros[[#This Row],[salario]]*5%</f>
        <v>81.300000000000011</v>
      </c>
      <c r="O7134">
        <f>IF(Registros[[#This Row],[idade]]&lt;18,311.43,IF(Registros[[#This Row],[idade]]&lt;=25,488.58,IF(Registros[[#This Row],[idade]]&lt;=50,772.77,850.05)))</f>
        <v>772.77</v>
      </c>
      <c r="P7134">
        <f>IF(Registros[[#This Row],[idade]]&lt;18,23.99,IF(Registros[[#This Row],[idade]]&lt;=25,49.9,IF(Registros[[#This Row],[idade]]&lt;=50,145.2,175.45)))</f>
        <v>145.19999999999999</v>
      </c>
      <c r="Q7134">
        <v>1</v>
      </c>
      <c r="R7134">
        <v>17</v>
      </c>
      <c r="T7134">
        <v>2</v>
      </c>
      <c r="U7134" t="s">
        <v>3</v>
      </c>
      <c r="V7134" t="s">
        <v>19</v>
      </c>
    </row>
    <row r="7135" spans="1:22" x14ac:dyDescent="0.3">
      <c r="A7135">
        <v>7134</v>
      </c>
      <c r="B7135">
        <v>73133376731</v>
      </c>
      <c r="C7135">
        <v>7</v>
      </c>
      <c r="D7135" s="1">
        <v>33196</v>
      </c>
      <c r="E7135" s="3">
        <f>2023-YEAR(Registros[[#This Row],[data_nascimento]])</f>
        <v>33</v>
      </c>
      <c r="F7135" s="1">
        <v>44162</v>
      </c>
      <c r="H7135">
        <v>220</v>
      </c>
      <c r="I7135">
        <v>20</v>
      </c>
      <c r="J7135" s="3">
        <v>4381.333333333333</v>
      </c>
      <c r="K7135">
        <v>13.92</v>
      </c>
      <c r="L7135">
        <v>6572</v>
      </c>
      <c r="M7135">
        <f>Registros[[#This Row],[salario]]*0.06</f>
        <v>394.32</v>
      </c>
      <c r="N7135">
        <f>Registros[[#This Row],[salario]]*5%</f>
        <v>328.6</v>
      </c>
      <c r="O7135">
        <f>IF(Registros[[#This Row],[idade]]&lt;18,311.43,IF(Registros[[#This Row],[idade]]&lt;=25,488.58,IF(Registros[[#This Row],[idade]]&lt;=50,772.77,850.05)))</f>
        <v>772.77</v>
      </c>
      <c r="P7135">
        <f>IF(Registros[[#This Row],[idade]]&lt;18,23.99,IF(Registros[[#This Row],[idade]]&lt;=25,49.9,IF(Registros[[#This Row],[idade]]&lt;=50,145.2,175.45)))</f>
        <v>145.19999999999999</v>
      </c>
      <c r="Q7135">
        <v>3</v>
      </c>
      <c r="R7135">
        <v>17</v>
      </c>
      <c r="T7135">
        <v>3</v>
      </c>
      <c r="U7135" t="s">
        <v>2</v>
      </c>
      <c r="V7135" t="s">
        <v>19</v>
      </c>
    </row>
    <row r="7136" spans="1:22" x14ac:dyDescent="0.3">
      <c r="A7136">
        <v>7135</v>
      </c>
      <c r="B7136">
        <v>87688034466</v>
      </c>
      <c r="C7136">
        <v>7</v>
      </c>
      <c r="D7136" s="1">
        <v>28179</v>
      </c>
      <c r="E7136" s="3">
        <f>2023-YEAR(Registros[[#This Row],[data_nascimento]])</f>
        <v>46</v>
      </c>
      <c r="F7136" s="1">
        <v>44162</v>
      </c>
      <c r="H7136">
        <v>220</v>
      </c>
      <c r="I7136">
        <v>15</v>
      </c>
      <c r="J7136" s="3">
        <v>3060.5</v>
      </c>
      <c r="K7136">
        <v>27.84</v>
      </c>
      <c r="L7136">
        <v>6121</v>
      </c>
      <c r="M7136">
        <f>Registros[[#This Row],[salario]]*0.06</f>
        <v>367.26</v>
      </c>
      <c r="N7136">
        <f>Registros[[#This Row],[salario]]*5%</f>
        <v>306.05</v>
      </c>
      <c r="O7136">
        <f>IF(Registros[[#This Row],[idade]]&lt;18,311.43,IF(Registros[[#This Row],[idade]]&lt;=25,488.58,IF(Registros[[#This Row],[idade]]&lt;=50,772.77,850.05)))</f>
        <v>772.77</v>
      </c>
      <c r="P7136">
        <f>IF(Registros[[#This Row],[idade]]&lt;18,23.99,IF(Registros[[#This Row],[idade]]&lt;=25,49.9,IF(Registros[[#This Row],[idade]]&lt;=50,145.2,175.45)))</f>
        <v>145.19999999999999</v>
      </c>
      <c r="Q7136">
        <v>3</v>
      </c>
      <c r="R7136">
        <v>22</v>
      </c>
      <c r="T7136">
        <v>3</v>
      </c>
      <c r="U7136" t="s">
        <v>2</v>
      </c>
      <c r="V7136" t="s">
        <v>19</v>
      </c>
    </row>
    <row r="7137" spans="1:22" x14ac:dyDescent="0.3">
      <c r="A7137">
        <v>7136</v>
      </c>
      <c r="B7137">
        <v>50369465653</v>
      </c>
      <c r="C7137">
        <v>7</v>
      </c>
      <c r="D7137" s="1">
        <v>31034</v>
      </c>
      <c r="E7137" s="3">
        <f>2023-YEAR(Registros[[#This Row],[data_nascimento]])</f>
        <v>39</v>
      </c>
      <c r="F7137" s="1">
        <v>44162</v>
      </c>
      <c r="H7137">
        <v>220</v>
      </c>
      <c r="I7137">
        <v>6</v>
      </c>
      <c r="J7137" s="3">
        <v>1168.1999999999998</v>
      </c>
      <c r="K7137">
        <v>29.58</v>
      </c>
      <c r="L7137">
        <v>5841</v>
      </c>
      <c r="M7137">
        <f>Registros[[#This Row],[salario]]*0.06</f>
        <v>350.46</v>
      </c>
      <c r="N7137">
        <f>Registros[[#This Row],[salario]]*5%</f>
        <v>292.05</v>
      </c>
      <c r="O7137">
        <f>IF(Registros[[#This Row],[idade]]&lt;18,311.43,IF(Registros[[#This Row],[idade]]&lt;=25,488.58,IF(Registros[[#This Row],[idade]]&lt;=50,772.77,850.05)))</f>
        <v>772.77</v>
      </c>
      <c r="P7137">
        <f>IF(Registros[[#This Row],[idade]]&lt;18,23.99,IF(Registros[[#This Row],[idade]]&lt;=25,49.9,IF(Registros[[#This Row],[idade]]&lt;=50,145.2,175.45)))</f>
        <v>145.19999999999999</v>
      </c>
      <c r="Q7137">
        <v>1</v>
      </c>
      <c r="R7137">
        <v>5</v>
      </c>
      <c r="T7137">
        <v>3</v>
      </c>
      <c r="U7137" t="s">
        <v>3</v>
      </c>
      <c r="V7137" t="s">
        <v>19</v>
      </c>
    </row>
    <row r="7138" spans="1:22" x14ac:dyDescent="0.3">
      <c r="A7138">
        <v>7137</v>
      </c>
      <c r="B7138">
        <v>58547890302</v>
      </c>
      <c r="C7138">
        <v>6</v>
      </c>
      <c r="D7138" s="1">
        <v>32836</v>
      </c>
      <c r="E7138" s="3">
        <f>2023-YEAR(Registros[[#This Row],[data_nascimento]])</f>
        <v>34</v>
      </c>
      <c r="F7138" s="1">
        <v>44162</v>
      </c>
      <c r="H7138">
        <v>220</v>
      </c>
      <c r="I7138">
        <v>2</v>
      </c>
      <c r="J7138" s="3">
        <v>432.86666666666667</v>
      </c>
      <c r="K7138">
        <v>15.66</v>
      </c>
      <c r="L7138">
        <v>6493</v>
      </c>
      <c r="M7138">
        <f>Registros[[#This Row],[salario]]*0.06</f>
        <v>389.58</v>
      </c>
      <c r="N7138">
        <f>Registros[[#This Row],[salario]]*5%</f>
        <v>324.65000000000003</v>
      </c>
      <c r="O7138">
        <f>IF(Registros[[#This Row],[idade]]&lt;18,311.43,IF(Registros[[#This Row],[idade]]&lt;=25,488.58,IF(Registros[[#This Row],[idade]]&lt;=50,772.77,850.05)))</f>
        <v>772.77</v>
      </c>
      <c r="P7138">
        <f>IF(Registros[[#This Row],[idade]]&lt;18,23.99,IF(Registros[[#This Row],[idade]]&lt;=25,49.9,IF(Registros[[#This Row],[idade]]&lt;=50,145.2,175.45)))</f>
        <v>145.19999999999999</v>
      </c>
      <c r="Q7138">
        <v>3</v>
      </c>
      <c r="R7138">
        <v>21</v>
      </c>
      <c r="T7138">
        <v>3</v>
      </c>
      <c r="U7138" t="s">
        <v>2</v>
      </c>
      <c r="V7138" t="s">
        <v>19</v>
      </c>
    </row>
    <row r="7139" spans="1:22" x14ac:dyDescent="0.3">
      <c r="A7139">
        <v>7138</v>
      </c>
      <c r="B7139">
        <v>23369697139</v>
      </c>
      <c r="C7139">
        <v>4</v>
      </c>
      <c r="D7139" s="1">
        <v>35598</v>
      </c>
      <c r="E7139" s="3">
        <f>2023-YEAR(Registros[[#This Row],[data_nascimento]])</f>
        <v>26</v>
      </c>
      <c r="F7139" s="1">
        <v>44162</v>
      </c>
      <c r="H7139">
        <v>220</v>
      </c>
      <c r="I7139">
        <v>8</v>
      </c>
      <c r="J7139" s="3">
        <v>1752.5333333333333</v>
      </c>
      <c r="K7139">
        <v>13.92</v>
      </c>
      <c r="L7139">
        <v>6572</v>
      </c>
      <c r="M7139">
        <f>Registros[[#This Row],[salario]]*0.06</f>
        <v>394.32</v>
      </c>
      <c r="N7139">
        <f>Registros[[#This Row],[salario]]*5%</f>
        <v>328.6</v>
      </c>
      <c r="O7139">
        <f>IF(Registros[[#This Row],[idade]]&lt;18,311.43,IF(Registros[[#This Row],[idade]]&lt;=25,488.58,IF(Registros[[#This Row],[idade]]&lt;=50,772.77,850.05)))</f>
        <v>772.77</v>
      </c>
      <c r="P7139">
        <f>IF(Registros[[#This Row],[idade]]&lt;18,23.99,IF(Registros[[#This Row],[idade]]&lt;=25,49.9,IF(Registros[[#This Row],[idade]]&lt;=50,145.2,175.45)))</f>
        <v>145.19999999999999</v>
      </c>
      <c r="Q7139">
        <v>1</v>
      </c>
      <c r="R7139">
        <v>6</v>
      </c>
      <c r="T7139">
        <v>3</v>
      </c>
      <c r="U7139" t="s">
        <v>3</v>
      </c>
      <c r="V7139" t="s">
        <v>19</v>
      </c>
    </row>
    <row r="7140" spans="1:22" x14ac:dyDescent="0.3">
      <c r="A7140">
        <v>7139</v>
      </c>
      <c r="B7140">
        <v>47046281238</v>
      </c>
      <c r="C7140">
        <v>4</v>
      </c>
      <c r="D7140" s="1">
        <v>33439</v>
      </c>
      <c r="E7140" s="3">
        <f>2023-YEAR(Registros[[#This Row],[data_nascimento]])</f>
        <v>32</v>
      </c>
      <c r="F7140" s="1">
        <v>44162</v>
      </c>
      <c r="H7140">
        <v>220</v>
      </c>
      <c r="I7140">
        <v>11</v>
      </c>
      <c r="J7140" s="3">
        <v>1911.0666666666666</v>
      </c>
      <c r="K7140">
        <v>20.88</v>
      </c>
      <c r="L7140">
        <v>5212</v>
      </c>
      <c r="M7140">
        <f>Registros[[#This Row],[salario]]*0.06</f>
        <v>312.71999999999997</v>
      </c>
      <c r="N7140">
        <f>Registros[[#This Row],[salario]]*5%</f>
        <v>260.60000000000002</v>
      </c>
      <c r="O7140">
        <f>IF(Registros[[#This Row],[idade]]&lt;18,311.43,IF(Registros[[#This Row],[idade]]&lt;=25,488.58,IF(Registros[[#This Row],[idade]]&lt;=50,772.77,850.05)))</f>
        <v>772.77</v>
      </c>
      <c r="P7140">
        <f>IF(Registros[[#This Row],[idade]]&lt;18,23.99,IF(Registros[[#This Row],[idade]]&lt;=25,49.9,IF(Registros[[#This Row],[idade]]&lt;=50,145.2,175.45)))</f>
        <v>145.19999999999999</v>
      </c>
      <c r="Q7140">
        <v>1</v>
      </c>
      <c r="R7140">
        <v>2</v>
      </c>
      <c r="T7140">
        <v>2</v>
      </c>
      <c r="U7140" t="s">
        <v>3</v>
      </c>
      <c r="V7140" t="s">
        <v>19</v>
      </c>
    </row>
    <row r="7141" spans="1:22" x14ac:dyDescent="0.3">
      <c r="A7141">
        <v>7140</v>
      </c>
      <c r="B7141">
        <v>31750864779</v>
      </c>
      <c r="C7141">
        <v>5</v>
      </c>
      <c r="D7141" s="1">
        <v>27569</v>
      </c>
      <c r="E7141" s="3">
        <f>2023-YEAR(Registros[[#This Row],[data_nascimento]])</f>
        <v>48</v>
      </c>
      <c r="F7141" s="1">
        <v>44162</v>
      </c>
      <c r="H7141">
        <v>220</v>
      </c>
      <c r="I7141">
        <v>20</v>
      </c>
      <c r="J7141" s="3">
        <v>1680.6666666666665</v>
      </c>
      <c r="K7141">
        <v>31.32</v>
      </c>
      <c r="L7141">
        <v>2521</v>
      </c>
      <c r="M7141">
        <f>Registros[[#This Row],[salario]]*0.06</f>
        <v>151.26</v>
      </c>
      <c r="N7141">
        <f>Registros[[#This Row],[salario]]*5%</f>
        <v>126.05000000000001</v>
      </c>
      <c r="O7141">
        <f>IF(Registros[[#This Row],[idade]]&lt;18,311.43,IF(Registros[[#This Row],[idade]]&lt;=25,488.58,IF(Registros[[#This Row],[idade]]&lt;=50,772.77,850.05)))</f>
        <v>772.77</v>
      </c>
      <c r="P7141">
        <f>IF(Registros[[#This Row],[idade]]&lt;18,23.99,IF(Registros[[#This Row],[idade]]&lt;=25,49.9,IF(Registros[[#This Row],[idade]]&lt;=50,145.2,175.45)))</f>
        <v>145.19999999999999</v>
      </c>
      <c r="Q7141">
        <v>1</v>
      </c>
      <c r="R7141">
        <v>20</v>
      </c>
      <c r="T7141">
        <v>1</v>
      </c>
      <c r="U7141" t="s">
        <v>3</v>
      </c>
      <c r="V7141" t="s">
        <v>19</v>
      </c>
    </row>
    <row r="7142" spans="1:22" x14ac:dyDescent="0.3">
      <c r="A7142">
        <v>7141</v>
      </c>
      <c r="B7142">
        <v>49250008985</v>
      </c>
      <c r="C7142">
        <v>6</v>
      </c>
      <c r="D7142" s="1">
        <v>35718</v>
      </c>
      <c r="E7142" s="3">
        <f>2023-YEAR(Registros[[#This Row],[data_nascimento]])</f>
        <v>26</v>
      </c>
      <c r="F7142" s="1">
        <v>44162</v>
      </c>
      <c r="H7142">
        <v>220</v>
      </c>
      <c r="I7142">
        <v>3</v>
      </c>
      <c r="J7142" s="3">
        <v>298.5</v>
      </c>
      <c r="K7142">
        <v>3.48</v>
      </c>
      <c r="L7142">
        <v>2985</v>
      </c>
      <c r="M7142">
        <f>Registros[[#This Row],[salario]]*0.06</f>
        <v>179.1</v>
      </c>
      <c r="N7142">
        <f>Registros[[#This Row],[salario]]*5%</f>
        <v>149.25</v>
      </c>
      <c r="O7142">
        <f>IF(Registros[[#This Row],[idade]]&lt;18,311.43,IF(Registros[[#This Row],[idade]]&lt;=25,488.58,IF(Registros[[#This Row],[idade]]&lt;=50,772.77,850.05)))</f>
        <v>772.77</v>
      </c>
      <c r="P7142">
        <f>IF(Registros[[#This Row],[idade]]&lt;18,23.99,IF(Registros[[#This Row],[idade]]&lt;=25,49.9,IF(Registros[[#This Row],[idade]]&lt;=50,145.2,175.45)))</f>
        <v>145.19999999999999</v>
      </c>
      <c r="Q7142">
        <v>2</v>
      </c>
      <c r="R7142">
        <v>3</v>
      </c>
      <c r="T7142">
        <v>3</v>
      </c>
      <c r="U7142" t="s">
        <v>2</v>
      </c>
      <c r="V7142" t="s">
        <v>19</v>
      </c>
    </row>
    <row r="7143" spans="1:22" x14ac:dyDescent="0.3">
      <c r="A7143">
        <v>7142</v>
      </c>
      <c r="B7143">
        <v>47838125805</v>
      </c>
      <c r="C7143">
        <v>6</v>
      </c>
      <c r="D7143" s="1">
        <v>31090</v>
      </c>
      <c r="E7143" s="3">
        <f>2023-YEAR(Registros[[#This Row],[data_nascimento]])</f>
        <v>38</v>
      </c>
      <c r="F7143" s="1">
        <v>44162</v>
      </c>
      <c r="H7143">
        <v>220</v>
      </c>
      <c r="I7143">
        <v>18</v>
      </c>
      <c r="J7143" s="3">
        <v>2712</v>
      </c>
      <c r="K7143">
        <v>17.399999999999999</v>
      </c>
      <c r="L7143">
        <v>4520</v>
      </c>
      <c r="M7143">
        <f>Registros[[#This Row],[salario]]*0.06</f>
        <v>271.2</v>
      </c>
      <c r="N7143">
        <f>Registros[[#This Row],[salario]]*5%</f>
        <v>226</v>
      </c>
      <c r="O7143">
        <f>IF(Registros[[#This Row],[idade]]&lt;18,311.43,IF(Registros[[#This Row],[idade]]&lt;=25,488.58,IF(Registros[[#This Row],[idade]]&lt;=50,772.77,850.05)))</f>
        <v>772.77</v>
      </c>
      <c r="P7143">
        <f>IF(Registros[[#This Row],[idade]]&lt;18,23.99,IF(Registros[[#This Row],[idade]]&lt;=25,49.9,IF(Registros[[#This Row],[idade]]&lt;=50,145.2,175.45)))</f>
        <v>145.19999999999999</v>
      </c>
      <c r="Q7143">
        <v>4</v>
      </c>
      <c r="R7143">
        <v>4</v>
      </c>
      <c r="T7143">
        <v>3</v>
      </c>
      <c r="U7143" t="s">
        <v>2</v>
      </c>
      <c r="V7143" t="s">
        <v>18</v>
      </c>
    </row>
    <row r="7144" spans="1:22" x14ac:dyDescent="0.3">
      <c r="A7144">
        <v>7143</v>
      </c>
      <c r="B7144">
        <v>53333679591</v>
      </c>
      <c r="C7144">
        <v>7</v>
      </c>
      <c r="D7144" s="1">
        <v>34821</v>
      </c>
      <c r="E7144" s="3">
        <f>2023-YEAR(Registros[[#This Row],[data_nascimento]])</f>
        <v>28</v>
      </c>
      <c r="F7144" s="1">
        <v>44162</v>
      </c>
      <c r="H7144">
        <v>220</v>
      </c>
      <c r="I7144">
        <v>11</v>
      </c>
      <c r="J7144" s="3">
        <v>514.79999999999995</v>
      </c>
      <c r="K7144">
        <v>33.06</v>
      </c>
      <c r="L7144">
        <v>1404</v>
      </c>
      <c r="M7144">
        <f>Registros[[#This Row],[salario]]*0.06</f>
        <v>84.24</v>
      </c>
      <c r="N7144">
        <f>Registros[[#This Row],[salario]]*5%</f>
        <v>70.2</v>
      </c>
      <c r="O7144">
        <f>IF(Registros[[#This Row],[idade]]&lt;18,311.43,IF(Registros[[#This Row],[idade]]&lt;=25,488.58,IF(Registros[[#This Row],[idade]]&lt;=50,772.77,850.05)))</f>
        <v>772.77</v>
      </c>
      <c r="P7144">
        <f>IF(Registros[[#This Row],[idade]]&lt;18,23.99,IF(Registros[[#This Row],[idade]]&lt;=25,49.9,IF(Registros[[#This Row],[idade]]&lt;=50,145.2,175.45)))</f>
        <v>145.19999999999999</v>
      </c>
      <c r="Q7144">
        <v>3</v>
      </c>
      <c r="R7144">
        <v>11</v>
      </c>
      <c r="T7144">
        <v>3</v>
      </c>
      <c r="U7144" t="s">
        <v>2</v>
      </c>
      <c r="V7144" t="s">
        <v>21</v>
      </c>
    </row>
    <row r="7145" spans="1:22" x14ac:dyDescent="0.3">
      <c r="A7145">
        <v>7144</v>
      </c>
      <c r="B7145">
        <v>17459852567</v>
      </c>
      <c r="C7145">
        <v>4</v>
      </c>
      <c r="D7145" s="1">
        <v>38377</v>
      </c>
      <c r="E7145" s="3">
        <f>2023-YEAR(Registros[[#This Row],[data_nascimento]])</f>
        <v>18</v>
      </c>
      <c r="F7145" s="1">
        <v>44162</v>
      </c>
      <c r="H7145">
        <v>220</v>
      </c>
      <c r="I7145">
        <v>15</v>
      </c>
      <c r="J7145" s="3">
        <v>2819.5</v>
      </c>
      <c r="K7145">
        <v>8.6999999999999993</v>
      </c>
      <c r="L7145">
        <v>5639</v>
      </c>
      <c r="M7145">
        <f>Registros[[#This Row],[salario]]*0.06</f>
        <v>338.34</v>
      </c>
      <c r="N7145">
        <f>Registros[[#This Row],[salario]]*5%</f>
        <v>281.95</v>
      </c>
      <c r="O7145">
        <f>IF(Registros[[#This Row],[idade]]&lt;18,311.43,IF(Registros[[#This Row],[idade]]&lt;=25,488.58,IF(Registros[[#This Row],[idade]]&lt;=50,772.77,850.05)))</f>
        <v>488.58</v>
      </c>
      <c r="P7145">
        <f>IF(Registros[[#This Row],[idade]]&lt;18,23.99,IF(Registros[[#This Row],[idade]]&lt;=25,49.9,IF(Registros[[#This Row],[idade]]&lt;=50,145.2,175.45)))</f>
        <v>49.9</v>
      </c>
      <c r="Q7145">
        <v>4</v>
      </c>
      <c r="R7145">
        <v>14</v>
      </c>
      <c r="T7145">
        <v>1</v>
      </c>
      <c r="U7145" t="s">
        <v>3</v>
      </c>
      <c r="V7145" t="s">
        <v>19</v>
      </c>
    </row>
    <row r="7146" spans="1:22" x14ac:dyDescent="0.3">
      <c r="A7146">
        <v>7145</v>
      </c>
      <c r="B7146">
        <v>38896281488</v>
      </c>
      <c r="C7146">
        <v>6</v>
      </c>
      <c r="D7146" s="1">
        <v>34340</v>
      </c>
      <c r="E7146" s="3">
        <f>2023-YEAR(Registros[[#This Row],[data_nascimento]])</f>
        <v>29</v>
      </c>
      <c r="F7146" s="1">
        <v>44162</v>
      </c>
      <c r="H7146">
        <v>220</v>
      </c>
      <c r="I7146">
        <v>7</v>
      </c>
      <c r="J7146" s="3">
        <v>1220.8</v>
      </c>
      <c r="K7146">
        <v>8.6999999999999993</v>
      </c>
      <c r="L7146">
        <v>5232</v>
      </c>
      <c r="M7146">
        <f>Registros[[#This Row],[salario]]*0.06</f>
        <v>313.92</v>
      </c>
      <c r="N7146">
        <f>Registros[[#This Row],[salario]]*5%</f>
        <v>261.60000000000002</v>
      </c>
      <c r="O7146">
        <f>IF(Registros[[#This Row],[idade]]&lt;18,311.43,IF(Registros[[#This Row],[idade]]&lt;=25,488.58,IF(Registros[[#This Row],[idade]]&lt;=50,772.77,850.05)))</f>
        <v>772.77</v>
      </c>
      <c r="P7146">
        <f>IF(Registros[[#This Row],[idade]]&lt;18,23.99,IF(Registros[[#This Row],[idade]]&lt;=25,49.9,IF(Registros[[#This Row],[idade]]&lt;=50,145.2,175.45)))</f>
        <v>145.19999999999999</v>
      </c>
      <c r="Q7146">
        <v>2</v>
      </c>
      <c r="R7146">
        <v>5</v>
      </c>
      <c r="T7146">
        <v>3</v>
      </c>
      <c r="U7146" t="s">
        <v>3</v>
      </c>
      <c r="V7146" t="s">
        <v>19</v>
      </c>
    </row>
    <row r="7147" spans="1:22" x14ac:dyDescent="0.3">
      <c r="A7147">
        <v>7146</v>
      </c>
      <c r="B7147">
        <v>74897954075</v>
      </c>
      <c r="C7147">
        <v>4</v>
      </c>
      <c r="D7147" s="1">
        <v>27811</v>
      </c>
      <c r="E7147" s="3">
        <f>2023-YEAR(Registros[[#This Row],[data_nascimento]])</f>
        <v>47</v>
      </c>
      <c r="F7147" s="1">
        <v>44162</v>
      </c>
      <c r="H7147">
        <v>220</v>
      </c>
      <c r="I7147">
        <v>3</v>
      </c>
      <c r="J7147" s="3">
        <v>218.3</v>
      </c>
      <c r="K7147">
        <v>34.799999999999997</v>
      </c>
      <c r="L7147">
        <v>2183</v>
      </c>
      <c r="M7147">
        <f>Registros[[#This Row],[salario]]*0.06</f>
        <v>130.97999999999999</v>
      </c>
      <c r="N7147">
        <f>Registros[[#This Row],[salario]]*5%</f>
        <v>109.15</v>
      </c>
      <c r="O7147">
        <f>IF(Registros[[#This Row],[idade]]&lt;18,311.43,IF(Registros[[#This Row],[idade]]&lt;=25,488.58,IF(Registros[[#This Row],[idade]]&lt;=50,772.77,850.05)))</f>
        <v>772.77</v>
      </c>
      <c r="P7147">
        <f>IF(Registros[[#This Row],[idade]]&lt;18,23.99,IF(Registros[[#This Row],[idade]]&lt;=25,49.9,IF(Registros[[#This Row],[idade]]&lt;=50,145.2,175.45)))</f>
        <v>145.19999999999999</v>
      </c>
      <c r="Q7147">
        <v>5</v>
      </c>
      <c r="R7147">
        <v>18</v>
      </c>
      <c r="T7147">
        <v>3</v>
      </c>
      <c r="U7147" t="s">
        <v>3</v>
      </c>
      <c r="V7147" t="s">
        <v>18</v>
      </c>
    </row>
    <row r="7148" spans="1:22" x14ac:dyDescent="0.3">
      <c r="A7148">
        <v>7147</v>
      </c>
      <c r="B7148">
        <v>39157105488</v>
      </c>
      <c r="C7148">
        <v>5</v>
      </c>
      <c r="D7148" s="1">
        <v>29001</v>
      </c>
      <c r="E7148" s="3">
        <f>2023-YEAR(Registros[[#This Row],[data_nascimento]])</f>
        <v>44</v>
      </c>
      <c r="F7148" s="1">
        <v>44162</v>
      </c>
      <c r="H7148">
        <v>220</v>
      </c>
      <c r="I7148">
        <v>7</v>
      </c>
      <c r="J7148" s="3">
        <v>1538.8333333333335</v>
      </c>
      <c r="K7148">
        <v>5.22</v>
      </c>
      <c r="L7148">
        <v>6595</v>
      </c>
      <c r="M7148">
        <f>Registros[[#This Row],[salario]]*0.06</f>
        <v>395.7</v>
      </c>
      <c r="N7148">
        <f>Registros[[#This Row],[salario]]*5%</f>
        <v>329.75</v>
      </c>
      <c r="O7148">
        <f>IF(Registros[[#This Row],[idade]]&lt;18,311.43,IF(Registros[[#This Row],[idade]]&lt;=25,488.58,IF(Registros[[#This Row],[idade]]&lt;=50,772.77,850.05)))</f>
        <v>772.77</v>
      </c>
      <c r="P7148">
        <f>IF(Registros[[#This Row],[idade]]&lt;18,23.99,IF(Registros[[#This Row],[idade]]&lt;=25,49.9,IF(Registros[[#This Row],[idade]]&lt;=50,145.2,175.45)))</f>
        <v>145.19999999999999</v>
      </c>
      <c r="Q7148">
        <v>3</v>
      </c>
      <c r="R7148">
        <v>15</v>
      </c>
      <c r="T7148">
        <v>2</v>
      </c>
      <c r="U7148" t="s">
        <v>3</v>
      </c>
      <c r="V7148" t="s">
        <v>22</v>
      </c>
    </row>
    <row r="7149" spans="1:22" x14ac:dyDescent="0.3">
      <c r="A7149">
        <v>7148</v>
      </c>
      <c r="B7149">
        <v>84560549391</v>
      </c>
      <c r="C7149">
        <v>6</v>
      </c>
      <c r="D7149" s="1">
        <v>32174</v>
      </c>
      <c r="E7149" s="3">
        <f>2023-YEAR(Registros[[#This Row],[data_nascimento]])</f>
        <v>35</v>
      </c>
      <c r="F7149" s="1">
        <v>44162</v>
      </c>
      <c r="H7149">
        <v>220</v>
      </c>
      <c r="I7149">
        <v>6</v>
      </c>
      <c r="J7149" s="3">
        <v>1204.3999999999999</v>
      </c>
      <c r="K7149">
        <v>10.44</v>
      </c>
      <c r="L7149">
        <v>6022</v>
      </c>
      <c r="M7149">
        <f>Registros[[#This Row],[salario]]*0.06</f>
        <v>361.32</v>
      </c>
      <c r="N7149">
        <f>Registros[[#This Row],[salario]]*5%</f>
        <v>301.10000000000002</v>
      </c>
      <c r="O7149">
        <f>IF(Registros[[#This Row],[idade]]&lt;18,311.43,IF(Registros[[#This Row],[idade]]&lt;=25,488.58,IF(Registros[[#This Row],[idade]]&lt;=50,772.77,850.05)))</f>
        <v>772.77</v>
      </c>
      <c r="P7149">
        <f>IF(Registros[[#This Row],[idade]]&lt;18,23.99,IF(Registros[[#This Row],[idade]]&lt;=25,49.9,IF(Registros[[#This Row],[idade]]&lt;=50,145.2,175.45)))</f>
        <v>145.19999999999999</v>
      </c>
      <c r="Q7149">
        <v>1</v>
      </c>
      <c r="R7149">
        <v>17</v>
      </c>
      <c r="T7149">
        <v>3</v>
      </c>
      <c r="U7149" t="s">
        <v>2</v>
      </c>
      <c r="V7149" t="s">
        <v>22</v>
      </c>
    </row>
    <row r="7150" spans="1:22" x14ac:dyDescent="0.3">
      <c r="A7150">
        <v>7149</v>
      </c>
      <c r="B7150">
        <v>79227814530</v>
      </c>
      <c r="C7150">
        <v>4</v>
      </c>
      <c r="D7150" s="1">
        <v>36870</v>
      </c>
      <c r="E7150" s="3">
        <f>2023-YEAR(Registros[[#This Row],[data_nascimento]])</f>
        <v>23</v>
      </c>
      <c r="F7150" s="1">
        <v>44162</v>
      </c>
      <c r="H7150">
        <v>220</v>
      </c>
      <c r="I7150">
        <v>19</v>
      </c>
      <c r="J7150" s="3">
        <v>2765.7666666666664</v>
      </c>
      <c r="K7150">
        <v>8.6999999999999993</v>
      </c>
      <c r="L7150">
        <v>4367</v>
      </c>
      <c r="M7150">
        <f>Registros[[#This Row],[salario]]*0.06</f>
        <v>262.02</v>
      </c>
      <c r="N7150">
        <f>Registros[[#This Row],[salario]]*5%</f>
        <v>218.35000000000002</v>
      </c>
      <c r="O7150">
        <f>IF(Registros[[#This Row],[idade]]&lt;18,311.43,IF(Registros[[#This Row],[idade]]&lt;=25,488.58,IF(Registros[[#This Row],[idade]]&lt;=50,772.77,850.05)))</f>
        <v>488.58</v>
      </c>
      <c r="P7150">
        <f>IF(Registros[[#This Row],[idade]]&lt;18,23.99,IF(Registros[[#This Row],[idade]]&lt;=25,49.9,IF(Registros[[#This Row],[idade]]&lt;=50,145.2,175.45)))</f>
        <v>49.9</v>
      </c>
      <c r="Q7150">
        <v>2</v>
      </c>
      <c r="R7150">
        <v>24</v>
      </c>
      <c r="T7150">
        <v>3</v>
      </c>
      <c r="U7150" t="s">
        <v>3</v>
      </c>
      <c r="V7150" t="s">
        <v>21</v>
      </c>
    </row>
    <row r="7151" spans="1:22" x14ac:dyDescent="0.3">
      <c r="A7151">
        <v>7150</v>
      </c>
      <c r="B7151">
        <v>72590695127</v>
      </c>
      <c r="C7151">
        <v>7</v>
      </c>
      <c r="D7151" s="1">
        <v>35916</v>
      </c>
      <c r="E7151" s="3">
        <f>2023-YEAR(Registros[[#This Row],[data_nascimento]])</f>
        <v>25</v>
      </c>
      <c r="F7151" s="1">
        <v>44162</v>
      </c>
      <c r="H7151">
        <v>220</v>
      </c>
      <c r="I7151">
        <v>10</v>
      </c>
      <c r="J7151" s="3">
        <v>2420.6666666666665</v>
      </c>
      <c r="K7151">
        <v>3.48</v>
      </c>
      <c r="L7151">
        <v>7262</v>
      </c>
      <c r="M7151">
        <f>Registros[[#This Row],[salario]]*0.06</f>
        <v>435.71999999999997</v>
      </c>
      <c r="N7151">
        <f>Registros[[#This Row],[salario]]*5%</f>
        <v>363.1</v>
      </c>
      <c r="O7151">
        <f>IF(Registros[[#This Row],[idade]]&lt;18,311.43,IF(Registros[[#This Row],[idade]]&lt;=25,488.58,IF(Registros[[#This Row],[idade]]&lt;=50,772.77,850.05)))</f>
        <v>488.58</v>
      </c>
      <c r="P7151">
        <f>IF(Registros[[#This Row],[idade]]&lt;18,23.99,IF(Registros[[#This Row],[idade]]&lt;=25,49.9,IF(Registros[[#This Row],[idade]]&lt;=50,145.2,175.45)))</f>
        <v>49.9</v>
      </c>
      <c r="Q7151">
        <v>2</v>
      </c>
      <c r="R7151">
        <v>17</v>
      </c>
      <c r="T7151">
        <v>2</v>
      </c>
      <c r="U7151" t="s">
        <v>3</v>
      </c>
      <c r="V7151" t="s">
        <v>21</v>
      </c>
    </row>
    <row r="7152" spans="1:22" x14ac:dyDescent="0.3">
      <c r="A7152">
        <v>7151</v>
      </c>
      <c r="B7152">
        <v>31491567374</v>
      </c>
      <c r="C7152">
        <v>6</v>
      </c>
      <c r="D7152" s="1">
        <v>34215</v>
      </c>
      <c r="E7152" s="3">
        <f>2023-YEAR(Registros[[#This Row],[data_nascimento]])</f>
        <v>30</v>
      </c>
      <c r="F7152" s="1">
        <v>44162</v>
      </c>
      <c r="H7152">
        <v>220</v>
      </c>
      <c r="I7152">
        <v>10</v>
      </c>
      <c r="J7152" s="3">
        <v>2391</v>
      </c>
      <c r="K7152">
        <v>24.36</v>
      </c>
      <c r="L7152">
        <v>7173</v>
      </c>
      <c r="M7152">
        <f>Registros[[#This Row],[salario]]*0.06</f>
        <v>430.38</v>
      </c>
      <c r="N7152">
        <f>Registros[[#This Row],[salario]]*5%</f>
        <v>358.65000000000003</v>
      </c>
      <c r="O7152">
        <f>IF(Registros[[#This Row],[idade]]&lt;18,311.43,IF(Registros[[#This Row],[idade]]&lt;=25,488.58,IF(Registros[[#This Row],[idade]]&lt;=50,772.77,850.05)))</f>
        <v>772.77</v>
      </c>
      <c r="P7152">
        <f>IF(Registros[[#This Row],[idade]]&lt;18,23.99,IF(Registros[[#This Row],[idade]]&lt;=25,49.9,IF(Registros[[#This Row],[idade]]&lt;=50,145.2,175.45)))</f>
        <v>145.19999999999999</v>
      </c>
      <c r="Q7152">
        <v>2</v>
      </c>
      <c r="R7152">
        <v>6</v>
      </c>
      <c r="T7152">
        <v>3</v>
      </c>
      <c r="U7152" t="s">
        <v>2</v>
      </c>
      <c r="V7152" t="s">
        <v>18</v>
      </c>
    </row>
    <row r="7153" spans="1:22" x14ac:dyDescent="0.3">
      <c r="A7153">
        <v>7152</v>
      </c>
      <c r="B7153">
        <v>37867867156</v>
      </c>
      <c r="C7153">
        <v>6</v>
      </c>
      <c r="D7153" s="1">
        <v>35649</v>
      </c>
      <c r="E7153" s="3">
        <f>2023-YEAR(Registros[[#This Row],[data_nascimento]])</f>
        <v>26</v>
      </c>
      <c r="F7153" s="1">
        <v>44162</v>
      </c>
      <c r="H7153">
        <v>220</v>
      </c>
      <c r="I7153">
        <v>13</v>
      </c>
      <c r="J7153" s="3">
        <v>818.56666666666672</v>
      </c>
      <c r="K7153">
        <v>6.96</v>
      </c>
      <c r="L7153">
        <v>1889</v>
      </c>
      <c r="M7153">
        <f>Registros[[#This Row],[salario]]*0.06</f>
        <v>113.33999999999999</v>
      </c>
      <c r="N7153">
        <f>Registros[[#This Row],[salario]]*5%</f>
        <v>94.45</v>
      </c>
      <c r="O7153">
        <f>IF(Registros[[#This Row],[idade]]&lt;18,311.43,IF(Registros[[#This Row],[idade]]&lt;=25,488.58,IF(Registros[[#This Row],[idade]]&lt;=50,772.77,850.05)))</f>
        <v>772.77</v>
      </c>
      <c r="P7153">
        <f>IF(Registros[[#This Row],[idade]]&lt;18,23.99,IF(Registros[[#This Row],[idade]]&lt;=25,49.9,IF(Registros[[#This Row],[idade]]&lt;=50,145.2,175.45)))</f>
        <v>145.19999999999999</v>
      </c>
      <c r="Q7153">
        <v>2</v>
      </c>
      <c r="R7153">
        <v>12</v>
      </c>
      <c r="T7153">
        <v>3</v>
      </c>
      <c r="U7153" t="s">
        <v>2</v>
      </c>
      <c r="V7153" t="s">
        <v>19</v>
      </c>
    </row>
    <row r="7154" spans="1:22" x14ac:dyDescent="0.3">
      <c r="A7154">
        <v>7153</v>
      </c>
      <c r="B7154">
        <v>69050691808</v>
      </c>
      <c r="C7154">
        <v>5</v>
      </c>
      <c r="D7154" s="1">
        <v>28059</v>
      </c>
      <c r="E7154" s="3">
        <f>2023-YEAR(Registros[[#This Row],[data_nascimento]])</f>
        <v>47</v>
      </c>
      <c r="F7154" s="1">
        <v>44162</v>
      </c>
      <c r="H7154">
        <v>220</v>
      </c>
      <c r="I7154">
        <v>20</v>
      </c>
      <c r="J7154" s="3">
        <v>2183.3333333333335</v>
      </c>
      <c r="K7154">
        <v>6.96</v>
      </c>
      <c r="L7154">
        <v>3275</v>
      </c>
      <c r="M7154">
        <f>Registros[[#This Row],[salario]]*0.06</f>
        <v>196.5</v>
      </c>
      <c r="N7154">
        <f>Registros[[#This Row],[salario]]*5%</f>
        <v>163.75</v>
      </c>
      <c r="O7154">
        <f>IF(Registros[[#This Row],[idade]]&lt;18,311.43,IF(Registros[[#This Row],[idade]]&lt;=25,488.58,IF(Registros[[#This Row],[idade]]&lt;=50,772.77,850.05)))</f>
        <v>772.77</v>
      </c>
      <c r="P7154">
        <f>IF(Registros[[#This Row],[idade]]&lt;18,23.99,IF(Registros[[#This Row],[idade]]&lt;=25,49.9,IF(Registros[[#This Row],[idade]]&lt;=50,145.2,175.45)))</f>
        <v>145.19999999999999</v>
      </c>
      <c r="Q7154">
        <v>4</v>
      </c>
      <c r="R7154">
        <v>9</v>
      </c>
      <c r="T7154">
        <v>2</v>
      </c>
      <c r="U7154" t="s">
        <v>3</v>
      </c>
      <c r="V7154" t="s">
        <v>19</v>
      </c>
    </row>
    <row r="7155" spans="1:22" x14ac:dyDescent="0.3">
      <c r="A7155">
        <v>7154</v>
      </c>
      <c r="B7155">
        <v>36573933270</v>
      </c>
      <c r="C7155">
        <v>6</v>
      </c>
      <c r="D7155" s="1">
        <v>36443</v>
      </c>
      <c r="E7155" s="3">
        <f>2023-YEAR(Registros[[#This Row],[data_nascimento]])</f>
        <v>24</v>
      </c>
      <c r="F7155" s="1">
        <v>44162</v>
      </c>
      <c r="H7155">
        <v>220</v>
      </c>
      <c r="I7155">
        <v>11</v>
      </c>
      <c r="J7155" s="3">
        <v>980.09999999999991</v>
      </c>
      <c r="K7155">
        <v>29.58</v>
      </c>
      <c r="L7155">
        <v>2673</v>
      </c>
      <c r="M7155">
        <f>Registros[[#This Row],[salario]]*0.06</f>
        <v>160.38</v>
      </c>
      <c r="N7155">
        <f>Registros[[#This Row],[salario]]*5%</f>
        <v>133.65</v>
      </c>
      <c r="O7155">
        <f>IF(Registros[[#This Row],[idade]]&lt;18,311.43,IF(Registros[[#This Row],[idade]]&lt;=25,488.58,IF(Registros[[#This Row],[idade]]&lt;=50,772.77,850.05)))</f>
        <v>488.58</v>
      </c>
      <c r="P7155">
        <f>IF(Registros[[#This Row],[idade]]&lt;18,23.99,IF(Registros[[#This Row],[idade]]&lt;=25,49.9,IF(Registros[[#This Row],[idade]]&lt;=50,145.2,175.45)))</f>
        <v>49.9</v>
      </c>
      <c r="Q7155">
        <v>2</v>
      </c>
      <c r="R7155">
        <v>27</v>
      </c>
      <c r="T7155">
        <v>3</v>
      </c>
      <c r="U7155" t="s">
        <v>3</v>
      </c>
      <c r="V7155" t="s">
        <v>21</v>
      </c>
    </row>
    <row r="7156" spans="1:22" x14ac:dyDescent="0.3">
      <c r="A7156">
        <v>7155</v>
      </c>
      <c r="B7156">
        <v>95408497731</v>
      </c>
      <c r="C7156">
        <v>6</v>
      </c>
      <c r="D7156" s="1">
        <v>36874</v>
      </c>
      <c r="E7156" s="3">
        <f>2023-YEAR(Registros[[#This Row],[data_nascimento]])</f>
        <v>23</v>
      </c>
      <c r="F7156" s="1">
        <v>44162</v>
      </c>
      <c r="H7156">
        <v>220</v>
      </c>
      <c r="I7156">
        <v>3</v>
      </c>
      <c r="J7156" s="3">
        <v>143</v>
      </c>
      <c r="K7156">
        <v>24.36</v>
      </c>
      <c r="L7156">
        <v>1430</v>
      </c>
      <c r="M7156">
        <f>Registros[[#This Row],[salario]]*0.06</f>
        <v>85.8</v>
      </c>
      <c r="N7156">
        <f>Registros[[#This Row],[salario]]*5%</f>
        <v>71.5</v>
      </c>
      <c r="O7156">
        <f>IF(Registros[[#This Row],[idade]]&lt;18,311.43,IF(Registros[[#This Row],[idade]]&lt;=25,488.58,IF(Registros[[#This Row],[idade]]&lt;=50,772.77,850.05)))</f>
        <v>488.58</v>
      </c>
      <c r="P7156">
        <f>IF(Registros[[#This Row],[idade]]&lt;18,23.99,IF(Registros[[#This Row],[idade]]&lt;=25,49.9,IF(Registros[[#This Row],[idade]]&lt;=50,145.2,175.45)))</f>
        <v>49.9</v>
      </c>
      <c r="Q7156">
        <v>4</v>
      </c>
      <c r="R7156">
        <v>1</v>
      </c>
      <c r="T7156">
        <v>2</v>
      </c>
      <c r="U7156" t="s">
        <v>2</v>
      </c>
      <c r="V7156" t="s">
        <v>21</v>
      </c>
    </row>
    <row r="7157" spans="1:22" x14ac:dyDescent="0.3">
      <c r="A7157">
        <v>7156</v>
      </c>
      <c r="B7157">
        <v>98527830177</v>
      </c>
      <c r="C7157">
        <v>4</v>
      </c>
      <c r="D7157" s="1">
        <v>27634</v>
      </c>
      <c r="E7157" s="3">
        <f>2023-YEAR(Registros[[#This Row],[data_nascimento]])</f>
        <v>48</v>
      </c>
      <c r="F7157" s="1">
        <v>44162</v>
      </c>
      <c r="H7157">
        <v>220</v>
      </c>
      <c r="I7157">
        <v>6</v>
      </c>
      <c r="J7157" s="3">
        <v>346.20000000000005</v>
      </c>
      <c r="K7157">
        <v>22.619999999999997</v>
      </c>
      <c r="L7157">
        <v>1731</v>
      </c>
      <c r="M7157">
        <f>Registros[[#This Row],[salario]]*0.06</f>
        <v>103.86</v>
      </c>
      <c r="N7157">
        <f>Registros[[#This Row],[salario]]*5%</f>
        <v>86.550000000000011</v>
      </c>
      <c r="O7157">
        <f>IF(Registros[[#This Row],[idade]]&lt;18,311.43,IF(Registros[[#This Row],[idade]]&lt;=25,488.58,IF(Registros[[#This Row],[idade]]&lt;=50,772.77,850.05)))</f>
        <v>772.77</v>
      </c>
      <c r="P7157">
        <f>IF(Registros[[#This Row],[idade]]&lt;18,23.99,IF(Registros[[#This Row],[idade]]&lt;=25,49.9,IF(Registros[[#This Row],[idade]]&lt;=50,145.2,175.45)))</f>
        <v>145.19999999999999</v>
      </c>
      <c r="Q7157">
        <v>1</v>
      </c>
      <c r="R7157">
        <v>12</v>
      </c>
      <c r="T7157">
        <v>3</v>
      </c>
      <c r="U7157" t="s">
        <v>3</v>
      </c>
      <c r="V7157" t="s">
        <v>22</v>
      </c>
    </row>
    <row r="7158" spans="1:22" x14ac:dyDescent="0.3">
      <c r="A7158">
        <v>7157</v>
      </c>
      <c r="B7158">
        <v>23117971027</v>
      </c>
      <c r="C7158">
        <v>4</v>
      </c>
      <c r="D7158" s="1">
        <v>33193</v>
      </c>
      <c r="E7158" s="3">
        <f>2023-YEAR(Registros[[#This Row],[data_nascimento]])</f>
        <v>33</v>
      </c>
      <c r="F7158" s="1">
        <v>44162</v>
      </c>
      <c r="H7158">
        <v>220</v>
      </c>
      <c r="I7158">
        <v>2</v>
      </c>
      <c r="J7158" s="3">
        <v>93.733333333333334</v>
      </c>
      <c r="K7158">
        <v>8.6999999999999993</v>
      </c>
      <c r="L7158">
        <v>1406</v>
      </c>
      <c r="M7158">
        <f>Registros[[#This Row],[salario]]*0.06</f>
        <v>84.36</v>
      </c>
      <c r="N7158">
        <f>Registros[[#This Row],[salario]]*5%</f>
        <v>70.3</v>
      </c>
      <c r="O7158">
        <f>IF(Registros[[#This Row],[idade]]&lt;18,311.43,IF(Registros[[#This Row],[idade]]&lt;=25,488.58,IF(Registros[[#This Row],[idade]]&lt;=50,772.77,850.05)))</f>
        <v>772.77</v>
      </c>
      <c r="P7158">
        <f>IF(Registros[[#This Row],[idade]]&lt;18,23.99,IF(Registros[[#This Row],[idade]]&lt;=25,49.9,IF(Registros[[#This Row],[idade]]&lt;=50,145.2,175.45)))</f>
        <v>145.19999999999999</v>
      </c>
      <c r="Q7158">
        <v>4</v>
      </c>
      <c r="R7158">
        <v>4</v>
      </c>
      <c r="T7158">
        <v>3</v>
      </c>
      <c r="U7158" t="s">
        <v>3</v>
      </c>
      <c r="V7158" t="s">
        <v>19</v>
      </c>
    </row>
    <row r="7159" spans="1:22" x14ac:dyDescent="0.3">
      <c r="A7159">
        <v>7158</v>
      </c>
      <c r="B7159">
        <v>60772952802</v>
      </c>
      <c r="C7159">
        <v>7</v>
      </c>
      <c r="D7159" s="1">
        <v>39088</v>
      </c>
      <c r="E7159" s="3">
        <f>2023-YEAR(Registros[[#This Row],[data_nascimento]])</f>
        <v>16</v>
      </c>
      <c r="F7159" s="1">
        <v>44162</v>
      </c>
      <c r="H7159">
        <v>120</v>
      </c>
      <c r="I7159">
        <v>15</v>
      </c>
      <c r="J7159" s="3">
        <v>1652.5</v>
      </c>
      <c r="K7159">
        <v>6.96</v>
      </c>
      <c r="L7159">
        <v>3305</v>
      </c>
      <c r="M7159">
        <f>Registros[[#This Row],[salario]]*0.06</f>
        <v>198.29999999999998</v>
      </c>
      <c r="N7159">
        <f>Registros[[#This Row],[salario]]*5%</f>
        <v>165.25</v>
      </c>
      <c r="O7159">
        <f>IF(Registros[[#This Row],[idade]]&lt;18,311.43,IF(Registros[[#This Row],[idade]]&lt;=25,488.58,IF(Registros[[#This Row],[idade]]&lt;=50,772.77,850.05)))</f>
        <v>311.43</v>
      </c>
      <c r="P7159">
        <f>IF(Registros[[#This Row],[idade]]&lt;18,23.99,IF(Registros[[#This Row],[idade]]&lt;=25,49.9,IF(Registros[[#This Row],[idade]]&lt;=50,145.2,175.45)))</f>
        <v>23.99</v>
      </c>
      <c r="Q7159">
        <v>1</v>
      </c>
      <c r="R7159">
        <v>16</v>
      </c>
      <c r="T7159">
        <v>3</v>
      </c>
      <c r="U7159" t="s">
        <v>3</v>
      </c>
      <c r="V7159" t="s">
        <v>22</v>
      </c>
    </row>
    <row r="7160" spans="1:22" x14ac:dyDescent="0.3">
      <c r="A7160">
        <v>7159</v>
      </c>
      <c r="B7160">
        <v>19307862784</v>
      </c>
      <c r="C7160">
        <v>7</v>
      </c>
      <c r="D7160" s="1">
        <v>29505</v>
      </c>
      <c r="E7160" s="3">
        <f>2023-YEAR(Registros[[#This Row],[data_nascimento]])</f>
        <v>43</v>
      </c>
      <c r="F7160" s="1">
        <v>44162</v>
      </c>
      <c r="H7160">
        <v>220</v>
      </c>
      <c r="I7160">
        <v>9</v>
      </c>
      <c r="J7160" s="3">
        <v>1281.6000000000001</v>
      </c>
      <c r="K7160">
        <v>12.18</v>
      </c>
      <c r="L7160">
        <v>4272</v>
      </c>
      <c r="M7160">
        <f>Registros[[#This Row],[salario]]*0.06</f>
        <v>256.32</v>
      </c>
      <c r="N7160">
        <f>Registros[[#This Row],[salario]]*5%</f>
        <v>213.60000000000002</v>
      </c>
      <c r="O7160">
        <f>IF(Registros[[#This Row],[idade]]&lt;18,311.43,IF(Registros[[#This Row],[idade]]&lt;=25,488.58,IF(Registros[[#This Row],[idade]]&lt;=50,772.77,850.05)))</f>
        <v>772.77</v>
      </c>
      <c r="P7160">
        <f>IF(Registros[[#This Row],[idade]]&lt;18,23.99,IF(Registros[[#This Row],[idade]]&lt;=25,49.9,IF(Registros[[#This Row],[idade]]&lt;=50,145.2,175.45)))</f>
        <v>145.19999999999999</v>
      </c>
      <c r="Q7160">
        <v>5</v>
      </c>
      <c r="R7160">
        <v>7</v>
      </c>
      <c r="T7160">
        <v>3</v>
      </c>
      <c r="U7160" t="s">
        <v>3</v>
      </c>
      <c r="V7160" t="s">
        <v>19</v>
      </c>
    </row>
    <row r="7161" spans="1:22" x14ac:dyDescent="0.3">
      <c r="A7161">
        <v>7160</v>
      </c>
      <c r="B7161">
        <v>39102389110</v>
      </c>
      <c r="C7161">
        <v>6</v>
      </c>
      <c r="D7161" s="1">
        <v>35207</v>
      </c>
      <c r="E7161" s="3">
        <f>2023-YEAR(Registros[[#This Row],[data_nascimento]])</f>
        <v>27</v>
      </c>
      <c r="F7161" s="1">
        <v>44162</v>
      </c>
      <c r="H7161">
        <v>220</v>
      </c>
      <c r="I7161">
        <v>7</v>
      </c>
      <c r="J7161" s="3">
        <v>673.16666666666674</v>
      </c>
      <c r="K7161">
        <v>33.06</v>
      </c>
      <c r="L7161">
        <v>2885</v>
      </c>
      <c r="M7161">
        <f>Registros[[#This Row],[salario]]*0.06</f>
        <v>173.1</v>
      </c>
      <c r="N7161">
        <f>Registros[[#This Row],[salario]]*5%</f>
        <v>144.25</v>
      </c>
      <c r="O7161">
        <f>IF(Registros[[#This Row],[idade]]&lt;18,311.43,IF(Registros[[#This Row],[idade]]&lt;=25,488.58,IF(Registros[[#This Row],[idade]]&lt;=50,772.77,850.05)))</f>
        <v>772.77</v>
      </c>
      <c r="P7161">
        <f>IF(Registros[[#This Row],[idade]]&lt;18,23.99,IF(Registros[[#This Row],[idade]]&lt;=25,49.9,IF(Registros[[#This Row],[idade]]&lt;=50,145.2,175.45)))</f>
        <v>145.19999999999999</v>
      </c>
      <c r="Q7161">
        <v>5</v>
      </c>
      <c r="R7161">
        <v>9</v>
      </c>
      <c r="T7161">
        <v>3</v>
      </c>
      <c r="U7161" t="s">
        <v>3</v>
      </c>
      <c r="V7161" t="s">
        <v>18</v>
      </c>
    </row>
    <row r="7162" spans="1:22" x14ac:dyDescent="0.3">
      <c r="A7162">
        <v>7161</v>
      </c>
      <c r="B7162">
        <v>19882815895</v>
      </c>
      <c r="C7162">
        <v>6</v>
      </c>
      <c r="D7162" s="1">
        <v>36107</v>
      </c>
      <c r="E7162" s="3">
        <f>2023-YEAR(Registros[[#This Row],[data_nascimento]])</f>
        <v>25</v>
      </c>
      <c r="F7162" s="1">
        <v>44162</v>
      </c>
      <c r="H7162">
        <v>220</v>
      </c>
      <c r="I7162">
        <v>16</v>
      </c>
      <c r="J7162" s="3">
        <v>1766.9333333333334</v>
      </c>
      <c r="K7162">
        <v>8.6999999999999993</v>
      </c>
      <c r="L7162">
        <v>3313</v>
      </c>
      <c r="M7162">
        <f>Registros[[#This Row],[salario]]*0.06</f>
        <v>198.78</v>
      </c>
      <c r="N7162">
        <f>Registros[[#This Row],[salario]]*5%</f>
        <v>165.65</v>
      </c>
      <c r="O7162">
        <f>IF(Registros[[#This Row],[idade]]&lt;18,311.43,IF(Registros[[#This Row],[idade]]&lt;=25,488.58,IF(Registros[[#This Row],[idade]]&lt;=50,772.77,850.05)))</f>
        <v>488.58</v>
      </c>
      <c r="P7162">
        <f>IF(Registros[[#This Row],[idade]]&lt;18,23.99,IF(Registros[[#This Row],[idade]]&lt;=25,49.9,IF(Registros[[#This Row],[idade]]&lt;=50,145.2,175.45)))</f>
        <v>49.9</v>
      </c>
      <c r="Q7162">
        <v>4</v>
      </c>
      <c r="R7162">
        <v>26</v>
      </c>
      <c r="T7162">
        <v>1</v>
      </c>
      <c r="U7162" t="s">
        <v>3</v>
      </c>
      <c r="V7162" t="s">
        <v>21</v>
      </c>
    </row>
    <row r="7163" spans="1:22" x14ac:dyDescent="0.3">
      <c r="A7163">
        <v>7162</v>
      </c>
      <c r="B7163">
        <v>68978191076</v>
      </c>
      <c r="C7163">
        <v>4</v>
      </c>
      <c r="D7163" s="1">
        <v>28339</v>
      </c>
      <c r="E7163" s="3">
        <f>2023-YEAR(Registros[[#This Row],[data_nascimento]])</f>
        <v>46</v>
      </c>
      <c r="F7163" s="1">
        <v>44162</v>
      </c>
      <c r="H7163">
        <v>220</v>
      </c>
      <c r="I7163">
        <v>3</v>
      </c>
      <c r="J7163" s="3">
        <v>664.3</v>
      </c>
      <c r="K7163">
        <v>5.22</v>
      </c>
      <c r="L7163">
        <v>6643</v>
      </c>
      <c r="M7163">
        <f>Registros[[#This Row],[salario]]*0.06</f>
        <v>398.58</v>
      </c>
      <c r="N7163">
        <f>Registros[[#This Row],[salario]]*5%</f>
        <v>332.15000000000003</v>
      </c>
      <c r="O7163">
        <f>IF(Registros[[#This Row],[idade]]&lt;18,311.43,IF(Registros[[#This Row],[idade]]&lt;=25,488.58,IF(Registros[[#This Row],[idade]]&lt;=50,772.77,850.05)))</f>
        <v>772.77</v>
      </c>
      <c r="P7163">
        <f>IF(Registros[[#This Row],[idade]]&lt;18,23.99,IF(Registros[[#This Row],[idade]]&lt;=25,49.9,IF(Registros[[#This Row],[idade]]&lt;=50,145.2,175.45)))</f>
        <v>145.19999999999999</v>
      </c>
      <c r="Q7163">
        <v>2</v>
      </c>
      <c r="R7163">
        <v>25</v>
      </c>
      <c r="T7163">
        <v>1</v>
      </c>
      <c r="U7163" t="s">
        <v>3</v>
      </c>
      <c r="V7163" t="s">
        <v>22</v>
      </c>
    </row>
    <row r="7164" spans="1:22" x14ac:dyDescent="0.3">
      <c r="A7164">
        <v>7163</v>
      </c>
      <c r="B7164">
        <v>24287957070</v>
      </c>
      <c r="C7164">
        <v>4</v>
      </c>
      <c r="D7164" s="1">
        <v>37518</v>
      </c>
      <c r="E7164" s="3">
        <f>2023-YEAR(Registros[[#This Row],[data_nascimento]])</f>
        <v>21</v>
      </c>
      <c r="F7164" s="1">
        <v>44162</v>
      </c>
      <c r="H7164">
        <v>220</v>
      </c>
      <c r="I7164">
        <v>14</v>
      </c>
      <c r="J7164" s="3">
        <v>3156.5333333333333</v>
      </c>
      <c r="K7164">
        <v>3.48</v>
      </c>
      <c r="L7164">
        <v>6764</v>
      </c>
      <c r="M7164">
        <f>Registros[[#This Row],[salario]]*0.06</f>
        <v>405.84</v>
      </c>
      <c r="N7164">
        <f>Registros[[#This Row],[salario]]*5%</f>
        <v>338.20000000000005</v>
      </c>
      <c r="O7164">
        <f>IF(Registros[[#This Row],[idade]]&lt;18,311.43,IF(Registros[[#This Row],[idade]]&lt;=25,488.58,IF(Registros[[#This Row],[idade]]&lt;=50,772.77,850.05)))</f>
        <v>488.58</v>
      </c>
      <c r="P7164">
        <f>IF(Registros[[#This Row],[idade]]&lt;18,23.99,IF(Registros[[#This Row],[idade]]&lt;=25,49.9,IF(Registros[[#This Row],[idade]]&lt;=50,145.2,175.45)))</f>
        <v>49.9</v>
      </c>
      <c r="Q7164">
        <v>4</v>
      </c>
      <c r="R7164">
        <v>5</v>
      </c>
      <c r="T7164">
        <v>2</v>
      </c>
      <c r="U7164" t="s">
        <v>3</v>
      </c>
      <c r="V7164" t="s">
        <v>18</v>
      </c>
    </row>
    <row r="7165" spans="1:22" x14ac:dyDescent="0.3">
      <c r="A7165">
        <v>7164</v>
      </c>
      <c r="B7165">
        <v>52201698216</v>
      </c>
      <c r="C7165">
        <v>4</v>
      </c>
      <c r="D7165" s="1">
        <v>28171</v>
      </c>
      <c r="E7165" s="3">
        <f>2023-YEAR(Registros[[#This Row],[data_nascimento]])</f>
        <v>46</v>
      </c>
      <c r="F7165" s="1">
        <v>44162</v>
      </c>
      <c r="H7165">
        <v>220</v>
      </c>
      <c r="I7165">
        <v>11</v>
      </c>
      <c r="J7165" s="3">
        <v>1269.7666666666667</v>
      </c>
      <c r="K7165">
        <v>20.88</v>
      </c>
      <c r="L7165">
        <v>3463</v>
      </c>
      <c r="M7165">
        <f>Registros[[#This Row],[salario]]*0.06</f>
        <v>207.78</v>
      </c>
      <c r="N7165">
        <f>Registros[[#This Row],[salario]]*5%</f>
        <v>173.15</v>
      </c>
      <c r="O7165">
        <f>IF(Registros[[#This Row],[idade]]&lt;18,311.43,IF(Registros[[#This Row],[idade]]&lt;=25,488.58,IF(Registros[[#This Row],[idade]]&lt;=50,772.77,850.05)))</f>
        <v>772.77</v>
      </c>
      <c r="P7165">
        <f>IF(Registros[[#This Row],[idade]]&lt;18,23.99,IF(Registros[[#This Row],[idade]]&lt;=25,49.9,IF(Registros[[#This Row],[idade]]&lt;=50,145.2,175.45)))</f>
        <v>145.19999999999999</v>
      </c>
      <c r="Q7165">
        <v>2</v>
      </c>
      <c r="R7165">
        <v>6</v>
      </c>
      <c r="T7165">
        <v>1</v>
      </c>
      <c r="U7165" t="s">
        <v>3</v>
      </c>
      <c r="V7165" t="s">
        <v>21</v>
      </c>
    </row>
    <row r="7166" spans="1:22" x14ac:dyDescent="0.3">
      <c r="A7166">
        <v>7165</v>
      </c>
      <c r="B7166">
        <v>71730110749</v>
      </c>
      <c r="C7166">
        <v>4</v>
      </c>
      <c r="D7166" s="1">
        <v>28895</v>
      </c>
      <c r="E7166" s="3">
        <f>2023-YEAR(Registros[[#This Row],[data_nascimento]])</f>
        <v>44</v>
      </c>
      <c r="F7166" s="1">
        <v>44162</v>
      </c>
      <c r="H7166">
        <v>220</v>
      </c>
      <c r="I7166">
        <v>5</v>
      </c>
      <c r="J7166" s="3">
        <v>347.16666666666669</v>
      </c>
      <c r="K7166">
        <v>3.48</v>
      </c>
      <c r="L7166">
        <v>2083</v>
      </c>
      <c r="M7166">
        <f>Registros[[#This Row],[salario]]*0.06</f>
        <v>124.97999999999999</v>
      </c>
      <c r="N7166">
        <f>Registros[[#This Row],[salario]]*5%</f>
        <v>104.15</v>
      </c>
      <c r="O7166">
        <f>IF(Registros[[#This Row],[idade]]&lt;18,311.43,IF(Registros[[#This Row],[idade]]&lt;=25,488.58,IF(Registros[[#This Row],[idade]]&lt;=50,772.77,850.05)))</f>
        <v>772.77</v>
      </c>
      <c r="P7166">
        <f>IF(Registros[[#This Row],[idade]]&lt;18,23.99,IF(Registros[[#This Row],[idade]]&lt;=25,49.9,IF(Registros[[#This Row],[idade]]&lt;=50,145.2,175.45)))</f>
        <v>145.19999999999999</v>
      </c>
      <c r="Q7166">
        <v>5</v>
      </c>
      <c r="R7166">
        <v>23</v>
      </c>
      <c r="T7166">
        <v>3</v>
      </c>
      <c r="U7166" t="s">
        <v>3</v>
      </c>
      <c r="V7166" t="s">
        <v>22</v>
      </c>
    </row>
    <row r="7167" spans="1:22" x14ac:dyDescent="0.3">
      <c r="A7167">
        <v>7166</v>
      </c>
      <c r="B7167">
        <v>91931124403</v>
      </c>
      <c r="C7167">
        <v>6</v>
      </c>
      <c r="D7167" s="1">
        <v>33027</v>
      </c>
      <c r="E7167" s="3">
        <f>2023-YEAR(Registros[[#This Row],[data_nascimento]])</f>
        <v>33</v>
      </c>
      <c r="F7167" s="1">
        <v>44162</v>
      </c>
      <c r="H7167">
        <v>220</v>
      </c>
      <c r="I7167">
        <v>5</v>
      </c>
      <c r="J7167" s="3">
        <v>303.16666666666669</v>
      </c>
      <c r="K7167">
        <v>12.18</v>
      </c>
      <c r="L7167">
        <v>1819</v>
      </c>
      <c r="M7167">
        <f>Registros[[#This Row],[salario]]*0.06</f>
        <v>109.14</v>
      </c>
      <c r="N7167">
        <f>Registros[[#This Row],[salario]]*5%</f>
        <v>90.95</v>
      </c>
      <c r="O7167">
        <f>IF(Registros[[#This Row],[idade]]&lt;18,311.43,IF(Registros[[#This Row],[idade]]&lt;=25,488.58,IF(Registros[[#This Row],[idade]]&lt;=50,772.77,850.05)))</f>
        <v>772.77</v>
      </c>
      <c r="P7167">
        <f>IF(Registros[[#This Row],[idade]]&lt;18,23.99,IF(Registros[[#This Row],[idade]]&lt;=25,49.9,IF(Registros[[#This Row],[idade]]&lt;=50,145.2,175.45)))</f>
        <v>145.19999999999999</v>
      </c>
      <c r="Q7167">
        <v>5</v>
      </c>
      <c r="R7167">
        <v>27</v>
      </c>
      <c r="T7167">
        <v>3</v>
      </c>
      <c r="U7167" t="s">
        <v>2</v>
      </c>
      <c r="V7167" t="s">
        <v>22</v>
      </c>
    </row>
    <row r="7168" spans="1:22" x14ac:dyDescent="0.3">
      <c r="A7168">
        <v>7167</v>
      </c>
      <c r="B7168">
        <v>75485836312</v>
      </c>
      <c r="C7168">
        <v>6</v>
      </c>
      <c r="D7168" s="1">
        <v>28502</v>
      </c>
      <c r="E7168" s="3">
        <f>2023-YEAR(Registros[[#This Row],[data_nascimento]])</f>
        <v>45</v>
      </c>
      <c r="F7168" s="1">
        <v>44162</v>
      </c>
      <c r="H7168">
        <v>220</v>
      </c>
      <c r="I7168">
        <v>19</v>
      </c>
      <c r="J7168" s="3">
        <v>3277.5</v>
      </c>
      <c r="K7168">
        <v>10.44</v>
      </c>
      <c r="L7168">
        <v>5175</v>
      </c>
      <c r="M7168">
        <f>Registros[[#This Row],[salario]]*0.06</f>
        <v>310.5</v>
      </c>
      <c r="N7168">
        <f>Registros[[#This Row],[salario]]*5%</f>
        <v>258.75</v>
      </c>
      <c r="O7168">
        <f>IF(Registros[[#This Row],[idade]]&lt;18,311.43,IF(Registros[[#This Row],[idade]]&lt;=25,488.58,IF(Registros[[#This Row],[idade]]&lt;=50,772.77,850.05)))</f>
        <v>772.77</v>
      </c>
      <c r="P7168">
        <f>IF(Registros[[#This Row],[idade]]&lt;18,23.99,IF(Registros[[#This Row],[idade]]&lt;=25,49.9,IF(Registros[[#This Row],[idade]]&lt;=50,145.2,175.45)))</f>
        <v>145.19999999999999</v>
      </c>
      <c r="Q7168">
        <v>3</v>
      </c>
      <c r="R7168">
        <v>3</v>
      </c>
      <c r="T7168">
        <v>1</v>
      </c>
      <c r="U7168" t="s">
        <v>3</v>
      </c>
      <c r="V7168" t="s">
        <v>21</v>
      </c>
    </row>
    <row r="7169" spans="1:22" x14ac:dyDescent="0.3">
      <c r="A7169">
        <v>7168</v>
      </c>
      <c r="B7169">
        <v>70101184504</v>
      </c>
      <c r="C7169">
        <v>7</v>
      </c>
      <c r="D7169" s="1">
        <v>37587</v>
      </c>
      <c r="E7169" s="3">
        <f>2023-YEAR(Registros[[#This Row],[data_nascimento]])</f>
        <v>21</v>
      </c>
      <c r="F7169" s="1">
        <v>44162</v>
      </c>
      <c r="H7169">
        <v>220</v>
      </c>
      <c r="I7169">
        <v>16</v>
      </c>
      <c r="J7169" s="3">
        <v>3178.6666666666665</v>
      </c>
      <c r="K7169">
        <v>22.619999999999997</v>
      </c>
      <c r="L7169">
        <v>5960</v>
      </c>
      <c r="M7169">
        <f>Registros[[#This Row],[salario]]*0.06</f>
        <v>357.59999999999997</v>
      </c>
      <c r="N7169">
        <f>Registros[[#This Row],[salario]]*5%</f>
        <v>298</v>
      </c>
      <c r="O7169">
        <f>IF(Registros[[#This Row],[idade]]&lt;18,311.43,IF(Registros[[#This Row],[idade]]&lt;=25,488.58,IF(Registros[[#This Row],[idade]]&lt;=50,772.77,850.05)))</f>
        <v>488.58</v>
      </c>
      <c r="P7169">
        <f>IF(Registros[[#This Row],[idade]]&lt;18,23.99,IF(Registros[[#This Row],[idade]]&lt;=25,49.9,IF(Registros[[#This Row],[idade]]&lt;=50,145.2,175.45)))</f>
        <v>49.9</v>
      </c>
      <c r="Q7169">
        <v>2</v>
      </c>
      <c r="R7169">
        <v>18</v>
      </c>
      <c r="T7169">
        <v>2</v>
      </c>
      <c r="U7169" t="s">
        <v>3</v>
      </c>
      <c r="V7169" t="s">
        <v>18</v>
      </c>
    </row>
    <row r="7170" spans="1:22" x14ac:dyDescent="0.3">
      <c r="A7170">
        <v>7169</v>
      </c>
      <c r="B7170">
        <v>65826216887</v>
      </c>
      <c r="C7170">
        <v>6</v>
      </c>
      <c r="D7170" s="1">
        <v>37906</v>
      </c>
      <c r="E7170" s="3">
        <f>2023-YEAR(Registros[[#This Row],[data_nascimento]])</f>
        <v>20</v>
      </c>
      <c r="F7170" s="1">
        <v>44162</v>
      </c>
      <c r="H7170">
        <v>220</v>
      </c>
      <c r="I7170">
        <v>1</v>
      </c>
      <c r="J7170" s="3">
        <v>69.433333333333337</v>
      </c>
      <c r="K7170">
        <v>34.799999999999997</v>
      </c>
      <c r="L7170">
        <v>2083</v>
      </c>
      <c r="M7170">
        <f>Registros[[#This Row],[salario]]*0.06</f>
        <v>124.97999999999999</v>
      </c>
      <c r="N7170">
        <f>Registros[[#This Row],[salario]]*5%</f>
        <v>104.15</v>
      </c>
      <c r="O7170">
        <f>IF(Registros[[#This Row],[idade]]&lt;18,311.43,IF(Registros[[#This Row],[idade]]&lt;=25,488.58,IF(Registros[[#This Row],[idade]]&lt;=50,772.77,850.05)))</f>
        <v>488.58</v>
      </c>
      <c r="P7170">
        <f>IF(Registros[[#This Row],[idade]]&lt;18,23.99,IF(Registros[[#This Row],[idade]]&lt;=25,49.9,IF(Registros[[#This Row],[idade]]&lt;=50,145.2,175.45)))</f>
        <v>49.9</v>
      </c>
      <c r="Q7170">
        <v>1</v>
      </c>
      <c r="R7170">
        <v>13</v>
      </c>
      <c r="T7170">
        <v>2</v>
      </c>
      <c r="U7170" t="s">
        <v>3</v>
      </c>
      <c r="V7170" t="s">
        <v>21</v>
      </c>
    </row>
    <row r="7171" spans="1:22" x14ac:dyDescent="0.3">
      <c r="A7171">
        <v>7170</v>
      </c>
      <c r="B7171">
        <v>25543098904</v>
      </c>
      <c r="C7171">
        <v>7</v>
      </c>
      <c r="D7171" s="1">
        <v>30577</v>
      </c>
      <c r="E7171" s="3">
        <f>2023-YEAR(Registros[[#This Row],[data_nascimento]])</f>
        <v>40</v>
      </c>
      <c r="F7171" s="1">
        <v>44162</v>
      </c>
      <c r="H7171">
        <v>220</v>
      </c>
      <c r="I7171">
        <v>15</v>
      </c>
      <c r="J7171" s="3">
        <v>3179.5</v>
      </c>
      <c r="K7171">
        <v>19.14</v>
      </c>
      <c r="L7171">
        <v>6359</v>
      </c>
      <c r="M7171">
        <f>Registros[[#This Row],[salario]]*0.06</f>
        <v>381.53999999999996</v>
      </c>
      <c r="N7171">
        <f>Registros[[#This Row],[salario]]*5%</f>
        <v>317.95000000000005</v>
      </c>
      <c r="O7171">
        <f>IF(Registros[[#This Row],[idade]]&lt;18,311.43,IF(Registros[[#This Row],[idade]]&lt;=25,488.58,IF(Registros[[#This Row],[idade]]&lt;=50,772.77,850.05)))</f>
        <v>772.77</v>
      </c>
      <c r="P7171">
        <f>IF(Registros[[#This Row],[idade]]&lt;18,23.99,IF(Registros[[#This Row],[idade]]&lt;=25,49.9,IF(Registros[[#This Row],[idade]]&lt;=50,145.2,175.45)))</f>
        <v>145.19999999999999</v>
      </c>
      <c r="Q7171">
        <v>2</v>
      </c>
      <c r="R7171">
        <v>16</v>
      </c>
      <c r="T7171">
        <v>2</v>
      </c>
      <c r="U7171" t="s">
        <v>3</v>
      </c>
      <c r="V7171" t="s">
        <v>21</v>
      </c>
    </row>
    <row r="7172" spans="1:22" x14ac:dyDescent="0.3">
      <c r="A7172">
        <v>7171</v>
      </c>
      <c r="B7172">
        <v>15088029146</v>
      </c>
      <c r="C7172">
        <v>6</v>
      </c>
      <c r="D7172" s="1">
        <v>27475</v>
      </c>
      <c r="E7172" s="3">
        <f>2023-YEAR(Registros[[#This Row],[data_nascimento]])</f>
        <v>48</v>
      </c>
      <c r="F7172" s="1">
        <v>44162</v>
      </c>
      <c r="H7172">
        <v>220</v>
      </c>
      <c r="I7172">
        <v>12</v>
      </c>
      <c r="J7172" s="3">
        <v>560.79999999999995</v>
      </c>
      <c r="K7172">
        <v>8.6999999999999993</v>
      </c>
      <c r="L7172">
        <v>1402</v>
      </c>
      <c r="M7172">
        <f>Registros[[#This Row],[salario]]*0.06</f>
        <v>84.11999999999999</v>
      </c>
      <c r="N7172">
        <f>Registros[[#This Row],[salario]]*5%</f>
        <v>70.100000000000009</v>
      </c>
      <c r="O7172">
        <f>IF(Registros[[#This Row],[idade]]&lt;18,311.43,IF(Registros[[#This Row],[idade]]&lt;=25,488.58,IF(Registros[[#This Row],[idade]]&lt;=50,772.77,850.05)))</f>
        <v>772.77</v>
      </c>
      <c r="P7172">
        <f>IF(Registros[[#This Row],[idade]]&lt;18,23.99,IF(Registros[[#This Row],[idade]]&lt;=25,49.9,IF(Registros[[#This Row],[idade]]&lt;=50,145.2,175.45)))</f>
        <v>145.19999999999999</v>
      </c>
      <c r="Q7172">
        <v>1</v>
      </c>
      <c r="R7172">
        <v>18</v>
      </c>
      <c r="T7172">
        <v>3</v>
      </c>
      <c r="U7172" t="s">
        <v>3</v>
      </c>
      <c r="V7172" t="s">
        <v>22</v>
      </c>
    </row>
    <row r="7173" spans="1:22" x14ac:dyDescent="0.3">
      <c r="A7173">
        <v>7172</v>
      </c>
      <c r="B7173">
        <v>84391010013</v>
      </c>
      <c r="C7173">
        <v>4</v>
      </c>
      <c r="D7173" s="1">
        <v>38657</v>
      </c>
      <c r="E7173" s="3">
        <f>2023-YEAR(Registros[[#This Row],[data_nascimento]])</f>
        <v>18</v>
      </c>
      <c r="F7173" s="1">
        <v>44162</v>
      </c>
      <c r="H7173">
        <v>220</v>
      </c>
      <c r="I7173">
        <v>2</v>
      </c>
      <c r="J7173" s="3">
        <v>423.13333333333333</v>
      </c>
      <c r="K7173">
        <v>15.66</v>
      </c>
      <c r="L7173">
        <v>6347</v>
      </c>
      <c r="M7173">
        <f>Registros[[#This Row],[salario]]*0.06</f>
        <v>380.82</v>
      </c>
      <c r="N7173">
        <f>Registros[[#This Row],[salario]]*5%</f>
        <v>317.35000000000002</v>
      </c>
      <c r="O7173">
        <f>IF(Registros[[#This Row],[idade]]&lt;18,311.43,IF(Registros[[#This Row],[idade]]&lt;=25,488.58,IF(Registros[[#This Row],[idade]]&lt;=50,772.77,850.05)))</f>
        <v>488.58</v>
      </c>
      <c r="P7173">
        <f>IF(Registros[[#This Row],[idade]]&lt;18,23.99,IF(Registros[[#This Row],[idade]]&lt;=25,49.9,IF(Registros[[#This Row],[idade]]&lt;=50,145.2,175.45)))</f>
        <v>49.9</v>
      </c>
      <c r="Q7173">
        <v>3</v>
      </c>
      <c r="R7173">
        <v>23</v>
      </c>
      <c r="T7173">
        <v>2</v>
      </c>
      <c r="U7173" t="s">
        <v>2</v>
      </c>
      <c r="V7173" t="s">
        <v>19</v>
      </c>
    </row>
    <row r="7174" spans="1:22" x14ac:dyDescent="0.3">
      <c r="A7174">
        <v>7173</v>
      </c>
      <c r="B7174">
        <v>36220686906</v>
      </c>
      <c r="C7174">
        <v>4</v>
      </c>
      <c r="D7174" s="1">
        <v>34252</v>
      </c>
      <c r="E7174" s="3">
        <f>2023-YEAR(Registros[[#This Row],[data_nascimento]])</f>
        <v>30</v>
      </c>
      <c r="F7174" s="1">
        <v>44162</v>
      </c>
      <c r="G7174" s="1">
        <v>44614</v>
      </c>
      <c r="H7174">
        <v>220</v>
      </c>
      <c r="I7174">
        <v>16</v>
      </c>
      <c r="J7174" s="3">
        <v>877.86666666666667</v>
      </c>
      <c r="K7174">
        <v>8.6999999999999993</v>
      </c>
      <c r="L7174">
        <v>1646</v>
      </c>
      <c r="N7174">
        <v>400</v>
      </c>
      <c r="O7174">
        <f>IF(Registros[[#This Row],[idade]]&lt;18,311.43,IF(Registros[[#This Row],[idade]]&lt;=25,488.58,IF(Registros[[#This Row],[idade]]&lt;=50,772.77,850.05)))</f>
        <v>772.77</v>
      </c>
      <c r="P7174">
        <f>IF(Registros[[#This Row],[idade]]&lt;18,23.99,IF(Registros[[#This Row],[idade]]&lt;=25,49.9,IF(Registros[[#This Row],[idade]]&lt;=50,145.2,175.45)))</f>
        <v>145.19999999999999</v>
      </c>
      <c r="Q7174">
        <v>5</v>
      </c>
      <c r="R7174">
        <v>1</v>
      </c>
      <c r="S7174">
        <v>1</v>
      </c>
      <c r="T7174">
        <v>3</v>
      </c>
      <c r="U7174" t="s">
        <v>3</v>
      </c>
      <c r="V7174" t="s">
        <v>22</v>
      </c>
    </row>
    <row r="7175" spans="1:22" x14ac:dyDescent="0.3">
      <c r="A7175">
        <v>7174</v>
      </c>
      <c r="B7175">
        <v>75688851520</v>
      </c>
      <c r="C7175">
        <v>7</v>
      </c>
      <c r="D7175" s="1">
        <v>34486</v>
      </c>
      <c r="E7175" s="3">
        <f>2023-YEAR(Registros[[#This Row],[data_nascimento]])</f>
        <v>29</v>
      </c>
      <c r="F7175" s="1">
        <v>44162</v>
      </c>
      <c r="G7175" s="1">
        <v>44614</v>
      </c>
      <c r="H7175">
        <v>220</v>
      </c>
      <c r="I7175">
        <v>18</v>
      </c>
      <c r="J7175" s="3">
        <v>1131</v>
      </c>
      <c r="K7175">
        <v>5.22</v>
      </c>
      <c r="L7175">
        <v>1885</v>
      </c>
      <c r="N7175">
        <v>400</v>
      </c>
      <c r="O7175">
        <f>IF(Registros[[#This Row],[idade]]&lt;18,311.43,IF(Registros[[#This Row],[idade]]&lt;=25,488.58,IF(Registros[[#This Row],[idade]]&lt;=50,772.77,850.05)))</f>
        <v>772.77</v>
      </c>
      <c r="P7175">
        <f>IF(Registros[[#This Row],[idade]]&lt;18,23.99,IF(Registros[[#This Row],[idade]]&lt;=25,49.9,IF(Registros[[#This Row],[idade]]&lt;=50,145.2,175.45)))</f>
        <v>145.19999999999999</v>
      </c>
      <c r="Q7175">
        <v>3</v>
      </c>
      <c r="R7175">
        <v>17</v>
      </c>
      <c r="S7175">
        <v>3</v>
      </c>
      <c r="T7175">
        <v>1</v>
      </c>
      <c r="U7175" t="s">
        <v>2</v>
      </c>
      <c r="V7175" t="s">
        <v>21</v>
      </c>
    </row>
    <row r="7176" spans="1:22" x14ac:dyDescent="0.3">
      <c r="A7176">
        <v>7175</v>
      </c>
      <c r="B7176">
        <v>49949031900</v>
      </c>
      <c r="C7176">
        <v>4</v>
      </c>
      <c r="D7176" s="1">
        <v>32421</v>
      </c>
      <c r="E7176" s="3">
        <f>2023-YEAR(Registros[[#This Row],[data_nascimento]])</f>
        <v>35</v>
      </c>
      <c r="F7176" s="1">
        <v>44162</v>
      </c>
      <c r="G7176" s="1">
        <v>44614</v>
      </c>
      <c r="H7176">
        <v>220</v>
      </c>
      <c r="I7176">
        <v>8</v>
      </c>
      <c r="J7176" s="3">
        <v>585.86666666666667</v>
      </c>
      <c r="K7176">
        <v>6.96</v>
      </c>
      <c r="L7176">
        <v>2197</v>
      </c>
      <c r="N7176">
        <v>400</v>
      </c>
      <c r="O7176">
        <f>IF(Registros[[#This Row],[idade]]&lt;18,311.43,IF(Registros[[#This Row],[idade]]&lt;=25,488.58,IF(Registros[[#This Row],[idade]]&lt;=50,772.77,850.05)))</f>
        <v>772.77</v>
      </c>
      <c r="P7176">
        <f>IF(Registros[[#This Row],[idade]]&lt;18,23.99,IF(Registros[[#This Row],[idade]]&lt;=25,49.9,IF(Registros[[#This Row],[idade]]&lt;=50,145.2,175.45)))</f>
        <v>145.19999999999999</v>
      </c>
      <c r="Q7176">
        <v>5</v>
      </c>
      <c r="R7176">
        <v>19</v>
      </c>
      <c r="S7176">
        <v>3</v>
      </c>
      <c r="T7176">
        <v>1</v>
      </c>
      <c r="U7176" t="s">
        <v>3</v>
      </c>
      <c r="V7176" t="s">
        <v>21</v>
      </c>
    </row>
    <row r="7177" spans="1:22" x14ac:dyDescent="0.3">
      <c r="A7177">
        <v>7176</v>
      </c>
      <c r="B7177">
        <v>15888945850</v>
      </c>
      <c r="C7177">
        <v>6</v>
      </c>
      <c r="D7177" s="1">
        <v>38273</v>
      </c>
      <c r="E7177" s="3">
        <f>2023-YEAR(Registros[[#This Row],[data_nascimento]])</f>
        <v>19</v>
      </c>
      <c r="F7177" s="1">
        <v>44162</v>
      </c>
      <c r="H7177">
        <v>220</v>
      </c>
      <c r="I7177">
        <v>14</v>
      </c>
      <c r="J7177" s="3">
        <v>632.80000000000007</v>
      </c>
      <c r="K7177">
        <v>6.96</v>
      </c>
      <c r="L7177">
        <v>1356</v>
      </c>
      <c r="N7177">
        <v>400</v>
      </c>
      <c r="O7177">
        <f>IF(Registros[[#This Row],[idade]]&lt;18,311.43,IF(Registros[[#This Row],[idade]]&lt;=25,488.58,IF(Registros[[#This Row],[idade]]&lt;=50,772.77,850.05)))</f>
        <v>488.58</v>
      </c>
      <c r="P7177">
        <f>IF(Registros[[#This Row],[idade]]&lt;18,23.99,IF(Registros[[#This Row],[idade]]&lt;=25,49.9,IF(Registros[[#This Row],[idade]]&lt;=50,145.2,175.45)))</f>
        <v>49.9</v>
      </c>
      <c r="Q7177">
        <v>3</v>
      </c>
      <c r="R7177">
        <v>25</v>
      </c>
      <c r="T7177">
        <v>3</v>
      </c>
      <c r="U7177" t="s">
        <v>3</v>
      </c>
      <c r="V7177" t="s">
        <v>19</v>
      </c>
    </row>
    <row r="7178" spans="1:22" x14ac:dyDescent="0.3">
      <c r="A7178">
        <v>7177</v>
      </c>
      <c r="B7178">
        <v>95233615529</v>
      </c>
      <c r="C7178">
        <v>5</v>
      </c>
      <c r="D7178" s="1">
        <v>36569</v>
      </c>
      <c r="E7178" s="3">
        <f>2023-YEAR(Registros[[#This Row],[data_nascimento]])</f>
        <v>23</v>
      </c>
      <c r="F7178" s="1">
        <v>44162</v>
      </c>
      <c r="G7178" s="1">
        <v>44614</v>
      </c>
      <c r="H7178">
        <v>220</v>
      </c>
      <c r="I7178">
        <v>12</v>
      </c>
      <c r="J7178" s="3">
        <v>690.4</v>
      </c>
      <c r="K7178">
        <v>17.399999999999999</v>
      </c>
      <c r="L7178">
        <v>1726</v>
      </c>
      <c r="N7178">
        <v>400</v>
      </c>
      <c r="O7178">
        <f>IF(Registros[[#This Row],[idade]]&lt;18,311.43,IF(Registros[[#This Row],[idade]]&lt;=25,488.58,IF(Registros[[#This Row],[idade]]&lt;=50,772.77,850.05)))</f>
        <v>488.58</v>
      </c>
      <c r="P7178">
        <f>IF(Registros[[#This Row],[idade]]&lt;18,23.99,IF(Registros[[#This Row],[idade]]&lt;=25,49.9,IF(Registros[[#This Row],[idade]]&lt;=50,145.2,175.45)))</f>
        <v>49.9</v>
      </c>
      <c r="Q7178">
        <v>2</v>
      </c>
      <c r="R7178">
        <v>25</v>
      </c>
      <c r="S7178">
        <v>1</v>
      </c>
      <c r="T7178">
        <v>2</v>
      </c>
      <c r="U7178" t="s">
        <v>3</v>
      </c>
      <c r="V7178" t="s">
        <v>19</v>
      </c>
    </row>
    <row r="7179" spans="1:22" x14ac:dyDescent="0.3">
      <c r="A7179">
        <v>7178</v>
      </c>
      <c r="B7179">
        <v>23504542025</v>
      </c>
      <c r="C7179">
        <v>7</v>
      </c>
      <c r="D7179" s="1">
        <v>34182</v>
      </c>
      <c r="E7179" s="3">
        <f>2023-YEAR(Registros[[#This Row],[data_nascimento]])</f>
        <v>30</v>
      </c>
      <c r="F7179" s="1">
        <v>44162</v>
      </c>
      <c r="G7179" s="1">
        <v>44614</v>
      </c>
      <c r="H7179">
        <v>220</v>
      </c>
      <c r="I7179">
        <v>12</v>
      </c>
      <c r="J7179" s="3">
        <v>536.79999999999995</v>
      </c>
      <c r="K7179">
        <v>10.44</v>
      </c>
      <c r="L7179">
        <v>1342</v>
      </c>
      <c r="N7179">
        <v>400</v>
      </c>
      <c r="O7179">
        <f>IF(Registros[[#This Row],[idade]]&lt;18,311.43,IF(Registros[[#This Row],[idade]]&lt;=25,488.58,IF(Registros[[#This Row],[idade]]&lt;=50,772.77,850.05)))</f>
        <v>772.77</v>
      </c>
      <c r="P7179">
        <f>IF(Registros[[#This Row],[idade]]&lt;18,23.99,IF(Registros[[#This Row],[idade]]&lt;=25,49.9,IF(Registros[[#This Row],[idade]]&lt;=50,145.2,175.45)))</f>
        <v>145.19999999999999</v>
      </c>
      <c r="Q7179">
        <v>2</v>
      </c>
      <c r="R7179">
        <v>16</v>
      </c>
      <c r="S7179">
        <v>2</v>
      </c>
      <c r="T7179">
        <v>1</v>
      </c>
      <c r="U7179" t="s">
        <v>2</v>
      </c>
      <c r="V7179" t="s">
        <v>18</v>
      </c>
    </row>
    <row r="7180" spans="1:22" x14ac:dyDescent="0.3">
      <c r="A7180">
        <v>7179</v>
      </c>
      <c r="B7180">
        <v>45505117421</v>
      </c>
      <c r="C7180">
        <v>5</v>
      </c>
      <c r="D7180" s="1">
        <v>38492</v>
      </c>
      <c r="E7180" s="3">
        <f>2023-YEAR(Registros[[#This Row],[data_nascimento]])</f>
        <v>18</v>
      </c>
      <c r="F7180" s="1">
        <v>44162</v>
      </c>
      <c r="G7180" s="1">
        <v>44614</v>
      </c>
      <c r="H7180">
        <v>220</v>
      </c>
      <c r="I7180">
        <v>8</v>
      </c>
      <c r="J7180" s="3">
        <v>520.5333333333333</v>
      </c>
      <c r="K7180">
        <v>20.88</v>
      </c>
      <c r="L7180">
        <v>1952</v>
      </c>
      <c r="N7180">
        <v>400</v>
      </c>
      <c r="O7180">
        <f>IF(Registros[[#This Row],[idade]]&lt;18,311.43,IF(Registros[[#This Row],[idade]]&lt;=25,488.58,IF(Registros[[#This Row],[idade]]&lt;=50,772.77,850.05)))</f>
        <v>488.58</v>
      </c>
      <c r="P7180">
        <f>IF(Registros[[#This Row],[idade]]&lt;18,23.99,IF(Registros[[#This Row],[idade]]&lt;=25,49.9,IF(Registros[[#This Row],[idade]]&lt;=50,145.2,175.45)))</f>
        <v>49.9</v>
      </c>
      <c r="Q7180">
        <v>3</v>
      </c>
      <c r="R7180">
        <v>24</v>
      </c>
      <c r="S7180">
        <v>2</v>
      </c>
      <c r="T7180">
        <v>2</v>
      </c>
      <c r="U7180" t="s">
        <v>2</v>
      </c>
      <c r="V7180" t="s">
        <v>22</v>
      </c>
    </row>
    <row r="7181" spans="1:22" x14ac:dyDescent="0.3">
      <c r="A7181">
        <v>7180</v>
      </c>
      <c r="B7181">
        <v>46020328613</v>
      </c>
      <c r="C7181">
        <v>4</v>
      </c>
      <c r="D7181" s="1">
        <v>31105</v>
      </c>
      <c r="E7181" s="3">
        <f>2023-YEAR(Registros[[#This Row],[data_nascimento]])</f>
        <v>38</v>
      </c>
      <c r="F7181" s="1">
        <v>44162</v>
      </c>
      <c r="G7181" s="1">
        <v>44614</v>
      </c>
      <c r="H7181">
        <v>220</v>
      </c>
      <c r="I7181">
        <v>10</v>
      </c>
      <c r="J7181" s="3">
        <v>565.33333333333326</v>
      </c>
      <c r="K7181">
        <v>27.84</v>
      </c>
      <c r="L7181">
        <v>1696</v>
      </c>
      <c r="N7181">
        <v>400</v>
      </c>
      <c r="O7181">
        <f>IF(Registros[[#This Row],[idade]]&lt;18,311.43,IF(Registros[[#This Row],[idade]]&lt;=25,488.58,IF(Registros[[#This Row],[idade]]&lt;=50,772.77,850.05)))</f>
        <v>772.77</v>
      </c>
      <c r="P7181">
        <f>IF(Registros[[#This Row],[idade]]&lt;18,23.99,IF(Registros[[#This Row],[idade]]&lt;=25,49.9,IF(Registros[[#This Row],[idade]]&lt;=50,145.2,175.45)))</f>
        <v>145.19999999999999</v>
      </c>
      <c r="Q7181">
        <v>3</v>
      </c>
      <c r="R7181">
        <v>20</v>
      </c>
      <c r="S7181">
        <v>2</v>
      </c>
      <c r="T7181">
        <v>2</v>
      </c>
      <c r="U7181" t="s">
        <v>3</v>
      </c>
      <c r="V7181" t="s">
        <v>22</v>
      </c>
    </row>
    <row r="7182" spans="1:22" x14ac:dyDescent="0.3">
      <c r="A7182">
        <v>7181</v>
      </c>
      <c r="B7182">
        <v>35961313125</v>
      </c>
      <c r="C7182">
        <v>6</v>
      </c>
      <c r="D7182" s="1">
        <v>37317</v>
      </c>
      <c r="E7182" s="3">
        <f>2023-YEAR(Registros[[#This Row],[data_nascimento]])</f>
        <v>21</v>
      </c>
      <c r="F7182" s="1">
        <v>44162</v>
      </c>
      <c r="H7182">
        <v>220</v>
      </c>
      <c r="I7182">
        <v>16</v>
      </c>
      <c r="J7182" s="3">
        <v>4733.8666666666668</v>
      </c>
      <c r="K7182">
        <v>10.44</v>
      </c>
      <c r="L7182">
        <v>8876</v>
      </c>
      <c r="N7182">
        <v>400</v>
      </c>
      <c r="O7182">
        <f>IF(Registros[[#This Row],[idade]]&lt;18,311.43,IF(Registros[[#This Row],[idade]]&lt;=25,488.58,IF(Registros[[#This Row],[idade]]&lt;=50,772.77,850.05)))</f>
        <v>488.58</v>
      </c>
      <c r="P7182">
        <f>IF(Registros[[#This Row],[idade]]&lt;18,23.99,IF(Registros[[#This Row],[idade]]&lt;=25,49.9,IF(Registros[[#This Row],[idade]]&lt;=50,145.2,175.45)))</f>
        <v>49.9</v>
      </c>
      <c r="Q7182">
        <v>3</v>
      </c>
      <c r="R7182">
        <v>15</v>
      </c>
      <c r="T7182">
        <v>1</v>
      </c>
      <c r="U7182" t="s">
        <v>2</v>
      </c>
      <c r="V7182" t="s">
        <v>19</v>
      </c>
    </row>
    <row r="7183" spans="1:22" x14ac:dyDescent="0.3">
      <c r="A7183">
        <v>7182</v>
      </c>
      <c r="B7183">
        <v>43031478415</v>
      </c>
      <c r="C7183">
        <v>5</v>
      </c>
      <c r="D7183" s="1">
        <v>30676</v>
      </c>
      <c r="E7183" s="3">
        <f>2023-YEAR(Registros[[#This Row],[data_nascimento]])</f>
        <v>40</v>
      </c>
      <c r="F7183" s="1">
        <v>44162</v>
      </c>
      <c r="G7183" s="1">
        <v>44614</v>
      </c>
      <c r="H7183">
        <v>220</v>
      </c>
      <c r="I7183">
        <v>18</v>
      </c>
      <c r="J7183" s="3">
        <v>5150.3999999999996</v>
      </c>
      <c r="K7183">
        <v>33.06</v>
      </c>
      <c r="L7183">
        <v>8584</v>
      </c>
      <c r="N7183">
        <v>400</v>
      </c>
      <c r="O7183">
        <f>IF(Registros[[#This Row],[idade]]&lt;18,311.43,IF(Registros[[#This Row],[idade]]&lt;=25,488.58,IF(Registros[[#This Row],[idade]]&lt;=50,772.77,850.05)))</f>
        <v>772.77</v>
      </c>
      <c r="P7183">
        <f>IF(Registros[[#This Row],[idade]]&lt;18,23.99,IF(Registros[[#This Row],[idade]]&lt;=25,49.9,IF(Registros[[#This Row],[idade]]&lt;=50,145.2,175.45)))</f>
        <v>145.19999999999999</v>
      </c>
      <c r="Q7183">
        <v>4</v>
      </c>
      <c r="R7183">
        <v>20</v>
      </c>
      <c r="S7183">
        <v>2</v>
      </c>
      <c r="T7183">
        <v>2</v>
      </c>
      <c r="U7183" t="s">
        <v>2</v>
      </c>
      <c r="V7183" t="s">
        <v>18</v>
      </c>
    </row>
    <row r="7184" spans="1:22" x14ac:dyDescent="0.3">
      <c r="A7184">
        <v>7183</v>
      </c>
      <c r="B7184">
        <v>30297666263</v>
      </c>
      <c r="C7184">
        <v>5</v>
      </c>
      <c r="D7184" s="1">
        <v>31123</v>
      </c>
      <c r="E7184" s="3">
        <f>2023-YEAR(Registros[[#This Row],[data_nascimento]])</f>
        <v>38</v>
      </c>
      <c r="F7184" s="1">
        <v>44162</v>
      </c>
      <c r="H7184">
        <v>220</v>
      </c>
      <c r="I7184">
        <v>12</v>
      </c>
      <c r="J7184" s="3">
        <v>1093.6000000000001</v>
      </c>
      <c r="K7184">
        <v>13.92</v>
      </c>
      <c r="L7184">
        <v>2734</v>
      </c>
      <c r="N7184">
        <v>400</v>
      </c>
      <c r="O7184">
        <f>IF(Registros[[#This Row],[idade]]&lt;18,311.43,IF(Registros[[#This Row],[idade]]&lt;=25,488.58,IF(Registros[[#This Row],[idade]]&lt;=50,772.77,850.05)))</f>
        <v>772.77</v>
      </c>
      <c r="P7184">
        <f>IF(Registros[[#This Row],[idade]]&lt;18,23.99,IF(Registros[[#This Row],[idade]]&lt;=25,49.9,IF(Registros[[#This Row],[idade]]&lt;=50,145.2,175.45)))</f>
        <v>145.19999999999999</v>
      </c>
      <c r="Q7184">
        <v>2</v>
      </c>
      <c r="R7184">
        <v>3</v>
      </c>
      <c r="T7184">
        <v>2</v>
      </c>
      <c r="U7184" t="s">
        <v>2</v>
      </c>
      <c r="V7184" t="s">
        <v>21</v>
      </c>
    </row>
    <row r="7185" spans="1:22" x14ac:dyDescent="0.3">
      <c r="A7185">
        <v>7184</v>
      </c>
      <c r="B7185">
        <v>48367998024</v>
      </c>
      <c r="C7185">
        <v>7</v>
      </c>
      <c r="D7185" s="1">
        <v>39069</v>
      </c>
      <c r="E7185" s="3">
        <f>2023-YEAR(Registros[[#This Row],[data_nascimento]])</f>
        <v>17</v>
      </c>
      <c r="F7185" s="1">
        <v>44162</v>
      </c>
      <c r="G7185" s="1">
        <v>44614</v>
      </c>
      <c r="H7185">
        <v>120</v>
      </c>
      <c r="I7185">
        <v>13</v>
      </c>
      <c r="J7185" s="3">
        <v>4013.1</v>
      </c>
      <c r="K7185">
        <v>29.58</v>
      </c>
      <c r="L7185">
        <v>9261</v>
      </c>
      <c r="N7185">
        <v>400</v>
      </c>
      <c r="O7185">
        <f>IF(Registros[[#This Row],[idade]]&lt;18,311.43,IF(Registros[[#This Row],[idade]]&lt;=25,488.58,IF(Registros[[#This Row],[idade]]&lt;=50,772.77,850.05)))</f>
        <v>311.43</v>
      </c>
      <c r="P7185">
        <f>IF(Registros[[#This Row],[idade]]&lt;18,23.99,IF(Registros[[#This Row],[idade]]&lt;=25,49.9,IF(Registros[[#This Row],[idade]]&lt;=50,145.2,175.45)))</f>
        <v>23.99</v>
      </c>
      <c r="Q7185">
        <v>2</v>
      </c>
      <c r="R7185">
        <v>3</v>
      </c>
      <c r="S7185">
        <v>1</v>
      </c>
      <c r="T7185">
        <v>1</v>
      </c>
      <c r="U7185" t="s">
        <v>3</v>
      </c>
      <c r="V7185" t="s">
        <v>19</v>
      </c>
    </row>
    <row r="7186" spans="1:22" x14ac:dyDescent="0.3">
      <c r="A7186">
        <v>7185</v>
      </c>
      <c r="B7186">
        <v>15208671876</v>
      </c>
      <c r="C7186">
        <v>4</v>
      </c>
      <c r="D7186" s="1">
        <v>35811</v>
      </c>
      <c r="E7186" s="3">
        <f>2023-YEAR(Registros[[#This Row],[data_nascimento]])</f>
        <v>25</v>
      </c>
      <c r="F7186" s="1">
        <v>44162</v>
      </c>
      <c r="H7186">
        <v>220</v>
      </c>
      <c r="I7186">
        <v>2</v>
      </c>
      <c r="J7186" s="3">
        <v>562.86666666666667</v>
      </c>
      <c r="K7186">
        <v>10.44</v>
      </c>
      <c r="L7186">
        <v>8443</v>
      </c>
      <c r="N7186">
        <v>400</v>
      </c>
      <c r="O7186">
        <f>IF(Registros[[#This Row],[idade]]&lt;18,311.43,IF(Registros[[#This Row],[idade]]&lt;=25,488.58,IF(Registros[[#This Row],[idade]]&lt;=50,772.77,850.05)))</f>
        <v>488.58</v>
      </c>
      <c r="P7186">
        <f>IF(Registros[[#This Row],[idade]]&lt;18,23.99,IF(Registros[[#This Row],[idade]]&lt;=25,49.9,IF(Registros[[#This Row],[idade]]&lt;=50,145.2,175.45)))</f>
        <v>49.9</v>
      </c>
      <c r="Q7186">
        <v>1</v>
      </c>
      <c r="R7186">
        <v>7</v>
      </c>
      <c r="T7186">
        <v>4</v>
      </c>
      <c r="U7186" t="s">
        <v>2</v>
      </c>
      <c r="V7186" t="s">
        <v>19</v>
      </c>
    </row>
    <row r="7187" spans="1:22" x14ac:dyDescent="0.3">
      <c r="A7187">
        <v>7186</v>
      </c>
      <c r="B7187">
        <v>64906030897</v>
      </c>
      <c r="C7187">
        <v>6</v>
      </c>
      <c r="D7187" s="1">
        <v>37671</v>
      </c>
      <c r="E7187" s="3">
        <f>2023-YEAR(Registros[[#This Row],[data_nascimento]])</f>
        <v>20</v>
      </c>
      <c r="F7187" s="1">
        <v>44162</v>
      </c>
      <c r="G7187" s="1">
        <v>44614</v>
      </c>
      <c r="H7187">
        <v>220</v>
      </c>
      <c r="I7187">
        <v>4</v>
      </c>
      <c r="J7187" s="3">
        <v>610.93333333333328</v>
      </c>
      <c r="K7187">
        <v>29.58</v>
      </c>
      <c r="L7187">
        <v>4582</v>
      </c>
      <c r="N7187">
        <v>400</v>
      </c>
      <c r="O7187">
        <f>IF(Registros[[#This Row],[idade]]&lt;18,311.43,IF(Registros[[#This Row],[idade]]&lt;=25,488.58,IF(Registros[[#This Row],[idade]]&lt;=50,772.77,850.05)))</f>
        <v>488.58</v>
      </c>
      <c r="P7187">
        <f>IF(Registros[[#This Row],[idade]]&lt;18,23.99,IF(Registros[[#This Row],[idade]]&lt;=25,49.9,IF(Registros[[#This Row],[idade]]&lt;=50,145.2,175.45)))</f>
        <v>49.9</v>
      </c>
      <c r="Q7187">
        <v>5</v>
      </c>
      <c r="R7187">
        <v>12</v>
      </c>
      <c r="S7187">
        <v>2</v>
      </c>
      <c r="T7187">
        <v>4</v>
      </c>
      <c r="U7187" t="s">
        <v>2</v>
      </c>
      <c r="V7187" t="s">
        <v>22</v>
      </c>
    </row>
    <row r="7188" spans="1:22" x14ac:dyDescent="0.3">
      <c r="A7188">
        <v>7187</v>
      </c>
      <c r="B7188">
        <v>31865489438</v>
      </c>
      <c r="C7188">
        <v>5</v>
      </c>
      <c r="D7188" s="1">
        <v>38010</v>
      </c>
      <c r="E7188" s="3">
        <f>2023-YEAR(Registros[[#This Row],[data_nascimento]])</f>
        <v>19</v>
      </c>
      <c r="F7188" s="1">
        <v>44162</v>
      </c>
      <c r="G7188" s="1">
        <v>44614</v>
      </c>
      <c r="H7188">
        <v>220</v>
      </c>
      <c r="I7188">
        <v>12</v>
      </c>
      <c r="J7188" s="3">
        <v>3685.6</v>
      </c>
      <c r="K7188">
        <v>12.18</v>
      </c>
      <c r="L7188">
        <v>9214</v>
      </c>
      <c r="N7188">
        <v>400</v>
      </c>
      <c r="O7188">
        <f>IF(Registros[[#This Row],[idade]]&lt;18,311.43,IF(Registros[[#This Row],[idade]]&lt;=25,488.58,IF(Registros[[#This Row],[idade]]&lt;=50,772.77,850.05)))</f>
        <v>488.58</v>
      </c>
      <c r="P7188">
        <f>IF(Registros[[#This Row],[idade]]&lt;18,23.99,IF(Registros[[#This Row],[idade]]&lt;=25,49.9,IF(Registros[[#This Row],[idade]]&lt;=50,145.2,175.45)))</f>
        <v>49.9</v>
      </c>
      <c r="Q7188">
        <v>5</v>
      </c>
      <c r="R7188">
        <v>23</v>
      </c>
      <c r="S7188">
        <v>2</v>
      </c>
      <c r="T7188">
        <v>4</v>
      </c>
      <c r="U7188" t="s">
        <v>3</v>
      </c>
      <c r="V7188" t="s">
        <v>21</v>
      </c>
    </row>
    <row r="7189" spans="1:22" x14ac:dyDescent="0.3">
      <c r="A7189">
        <v>7188</v>
      </c>
      <c r="B7189">
        <v>73689157706</v>
      </c>
      <c r="C7189">
        <v>6</v>
      </c>
      <c r="D7189" s="1">
        <v>31067</v>
      </c>
      <c r="E7189" s="3">
        <f>2023-YEAR(Registros[[#This Row],[data_nascimento]])</f>
        <v>38</v>
      </c>
      <c r="F7189" s="1">
        <v>44162</v>
      </c>
      <c r="G7189" s="1">
        <v>44614</v>
      </c>
      <c r="H7189">
        <v>220</v>
      </c>
      <c r="I7189">
        <v>18</v>
      </c>
      <c r="J7189" s="3">
        <v>3637.2</v>
      </c>
      <c r="K7189">
        <v>20.88</v>
      </c>
      <c r="L7189">
        <v>6062</v>
      </c>
      <c r="N7189">
        <v>400</v>
      </c>
      <c r="O7189">
        <f>IF(Registros[[#This Row],[idade]]&lt;18,311.43,IF(Registros[[#This Row],[idade]]&lt;=25,488.58,IF(Registros[[#This Row],[idade]]&lt;=50,772.77,850.05)))</f>
        <v>772.77</v>
      </c>
      <c r="P7189">
        <f>IF(Registros[[#This Row],[idade]]&lt;18,23.99,IF(Registros[[#This Row],[idade]]&lt;=25,49.9,IF(Registros[[#This Row],[idade]]&lt;=50,145.2,175.45)))</f>
        <v>145.19999999999999</v>
      </c>
      <c r="Q7189">
        <v>3</v>
      </c>
      <c r="R7189">
        <v>17</v>
      </c>
      <c r="S7189">
        <v>1</v>
      </c>
      <c r="T7189">
        <v>4</v>
      </c>
      <c r="U7189" t="s">
        <v>3</v>
      </c>
      <c r="V7189" t="s">
        <v>19</v>
      </c>
    </row>
    <row r="7190" spans="1:22" x14ac:dyDescent="0.3">
      <c r="A7190">
        <v>7189</v>
      </c>
      <c r="B7190">
        <v>29887669489</v>
      </c>
      <c r="C7190">
        <v>7</v>
      </c>
      <c r="D7190" s="1">
        <v>39226</v>
      </c>
      <c r="E7190" s="3">
        <f>2023-YEAR(Registros[[#This Row],[data_nascimento]])</f>
        <v>16</v>
      </c>
      <c r="F7190" s="1">
        <v>44162</v>
      </c>
      <c r="G7190" s="1">
        <v>44614</v>
      </c>
      <c r="H7190">
        <v>120</v>
      </c>
      <c r="I7190">
        <v>4</v>
      </c>
      <c r="J7190" s="3">
        <v>578</v>
      </c>
      <c r="K7190">
        <v>33.06</v>
      </c>
      <c r="L7190">
        <v>4335</v>
      </c>
      <c r="N7190">
        <v>400</v>
      </c>
      <c r="O7190">
        <f>IF(Registros[[#This Row],[idade]]&lt;18,311.43,IF(Registros[[#This Row],[idade]]&lt;=25,488.58,IF(Registros[[#This Row],[idade]]&lt;=50,772.77,850.05)))</f>
        <v>311.43</v>
      </c>
      <c r="P7190">
        <f>IF(Registros[[#This Row],[idade]]&lt;18,23.99,IF(Registros[[#This Row],[idade]]&lt;=25,49.9,IF(Registros[[#This Row],[idade]]&lt;=50,145.2,175.45)))</f>
        <v>23.99</v>
      </c>
      <c r="Q7190">
        <v>4</v>
      </c>
      <c r="R7190">
        <v>5</v>
      </c>
      <c r="S7190">
        <v>2</v>
      </c>
      <c r="T7190">
        <v>1</v>
      </c>
      <c r="U7190" t="s">
        <v>2</v>
      </c>
      <c r="V7190" t="s">
        <v>22</v>
      </c>
    </row>
    <row r="7191" spans="1:22" x14ac:dyDescent="0.3">
      <c r="A7191">
        <v>7190</v>
      </c>
      <c r="B7191">
        <v>32256579282</v>
      </c>
      <c r="C7191">
        <v>4</v>
      </c>
      <c r="D7191" s="1">
        <v>30639</v>
      </c>
      <c r="E7191" s="3">
        <f>2023-YEAR(Registros[[#This Row],[data_nascimento]])</f>
        <v>40</v>
      </c>
      <c r="F7191" s="1">
        <v>44162</v>
      </c>
      <c r="G7191" s="1">
        <v>44614</v>
      </c>
      <c r="H7191">
        <v>220</v>
      </c>
      <c r="I7191">
        <v>13</v>
      </c>
      <c r="J7191" s="3">
        <v>2109.9</v>
      </c>
      <c r="K7191">
        <v>8.6999999999999993</v>
      </c>
      <c r="L7191">
        <v>4869</v>
      </c>
      <c r="N7191">
        <v>400</v>
      </c>
      <c r="O7191">
        <f>IF(Registros[[#This Row],[idade]]&lt;18,311.43,IF(Registros[[#This Row],[idade]]&lt;=25,488.58,IF(Registros[[#This Row],[idade]]&lt;=50,772.77,850.05)))</f>
        <v>772.77</v>
      </c>
      <c r="P7191">
        <f>IF(Registros[[#This Row],[idade]]&lt;18,23.99,IF(Registros[[#This Row],[idade]]&lt;=25,49.9,IF(Registros[[#This Row],[idade]]&lt;=50,145.2,175.45)))</f>
        <v>145.19999999999999</v>
      </c>
      <c r="Q7191">
        <v>2</v>
      </c>
      <c r="R7191">
        <v>20</v>
      </c>
      <c r="S7191">
        <v>2</v>
      </c>
      <c r="T7191">
        <v>1</v>
      </c>
      <c r="U7191" t="s">
        <v>3</v>
      </c>
      <c r="V7191" t="s">
        <v>21</v>
      </c>
    </row>
    <row r="7192" spans="1:22" x14ac:dyDescent="0.3">
      <c r="A7192">
        <v>7191</v>
      </c>
      <c r="B7192">
        <v>81580492967</v>
      </c>
      <c r="C7192">
        <v>6</v>
      </c>
      <c r="D7192" s="1">
        <v>32256</v>
      </c>
      <c r="E7192" s="3">
        <f>2023-YEAR(Registros[[#This Row],[data_nascimento]])</f>
        <v>35</v>
      </c>
      <c r="F7192" s="1">
        <v>44162</v>
      </c>
      <c r="G7192" s="1">
        <v>44614</v>
      </c>
      <c r="H7192">
        <v>220</v>
      </c>
      <c r="I7192">
        <v>4</v>
      </c>
      <c r="J7192" s="3">
        <v>1326</v>
      </c>
      <c r="K7192">
        <v>12.18</v>
      </c>
      <c r="L7192">
        <v>9945</v>
      </c>
      <c r="N7192">
        <v>400</v>
      </c>
      <c r="O7192">
        <f>IF(Registros[[#This Row],[idade]]&lt;18,311.43,IF(Registros[[#This Row],[idade]]&lt;=25,488.58,IF(Registros[[#This Row],[idade]]&lt;=50,772.77,850.05)))</f>
        <v>772.77</v>
      </c>
      <c r="P7192">
        <f>IF(Registros[[#This Row],[idade]]&lt;18,23.99,IF(Registros[[#This Row],[idade]]&lt;=25,49.9,IF(Registros[[#This Row],[idade]]&lt;=50,145.2,175.45)))</f>
        <v>145.19999999999999</v>
      </c>
      <c r="Q7192">
        <v>3</v>
      </c>
      <c r="R7192">
        <v>23</v>
      </c>
      <c r="S7192">
        <v>2</v>
      </c>
      <c r="T7192">
        <v>1</v>
      </c>
      <c r="U7192" t="s">
        <v>3</v>
      </c>
      <c r="V7192" t="s">
        <v>22</v>
      </c>
    </row>
    <row r="7193" spans="1:22" x14ac:dyDescent="0.3">
      <c r="A7193">
        <v>7192</v>
      </c>
      <c r="B7193">
        <v>78189586686</v>
      </c>
      <c r="C7193">
        <v>5</v>
      </c>
      <c r="D7193" s="1">
        <v>33580</v>
      </c>
      <c r="E7193" s="3">
        <f>2023-YEAR(Registros[[#This Row],[data_nascimento]])</f>
        <v>32</v>
      </c>
      <c r="F7193" s="1">
        <v>44171</v>
      </c>
      <c r="H7193">
        <v>220</v>
      </c>
      <c r="I7193">
        <v>17</v>
      </c>
      <c r="J7193" s="3">
        <v>1921</v>
      </c>
      <c r="K7193">
        <v>24.12</v>
      </c>
      <c r="L7193">
        <v>3390</v>
      </c>
      <c r="M7193">
        <f>Registros[[#This Row],[salario]]*0.06</f>
        <v>203.4</v>
      </c>
      <c r="N7193">
        <f>Registros[[#This Row],[salario]]*5%</f>
        <v>169.5</v>
      </c>
      <c r="O7193">
        <f>IF(Registros[[#This Row],[idade]]&lt;18,311.43,IF(Registros[[#This Row],[idade]]&lt;=25,488.58,IF(Registros[[#This Row],[idade]]&lt;=50,772.77,850.05)))</f>
        <v>772.77</v>
      </c>
      <c r="P7193">
        <f>IF(Registros[[#This Row],[idade]]&lt;18,23.99,IF(Registros[[#This Row],[idade]]&lt;=25,49.9,IF(Registros[[#This Row],[idade]]&lt;=50,145.2,175.45)))</f>
        <v>145.19999999999999</v>
      </c>
      <c r="Q7193">
        <v>5</v>
      </c>
      <c r="R7193">
        <v>4</v>
      </c>
      <c r="T7193">
        <v>4</v>
      </c>
      <c r="U7193" t="s">
        <v>3</v>
      </c>
      <c r="V7193" t="s">
        <v>19</v>
      </c>
    </row>
    <row r="7194" spans="1:22" x14ac:dyDescent="0.3">
      <c r="A7194">
        <v>7193</v>
      </c>
      <c r="B7194">
        <v>93580460130</v>
      </c>
      <c r="C7194">
        <v>4</v>
      </c>
      <c r="D7194" s="1">
        <v>28590</v>
      </c>
      <c r="E7194" s="3">
        <f>2023-YEAR(Registros[[#This Row],[data_nascimento]])</f>
        <v>45</v>
      </c>
      <c r="F7194" s="1">
        <v>44171</v>
      </c>
      <c r="H7194">
        <v>220</v>
      </c>
      <c r="I7194">
        <v>10</v>
      </c>
      <c r="J7194" s="3">
        <v>2452.333333333333</v>
      </c>
      <c r="K7194">
        <v>18.760000000000002</v>
      </c>
      <c r="L7194">
        <v>7357</v>
      </c>
      <c r="M7194">
        <f>Registros[[#This Row],[salario]]*0.06</f>
        <v>441.41999999999996</v>
      </c>
      <c r="N7194">
        <f>Registros[[#This Row],[salario]]*5%</f>
        <v>367.85</v>
      </c>
      <c r="O7194">
        <f>IF(Registros[[#This Row],[idade]]&lt;18,311.43,IF(Registros[[#This Row],[idade]]&lt;=25,488.58,IF(Registros[[#This Row],[idade]]&lt;=50,772.77,850.05)))</f>
        <v>772.77</v>
      </c>
      <c r="P7194">
        <f>IF(Registros[[#This Row],[idade]]&lt;18,23.99,IF(Registros[[#This Row],[idade]]&lt;=25,49.9,IF(Registros[[#This Row],[idade]]&lt;=50,145.2,175.45)))</f>
        <v>145.19999999999999</v>
      </c>
      <c r="Q7194">
        <v>3</v>
      </c>
      <c r="R7194">
        <v>16</v>
      </c>
      <c r="T7194">
        <v>1</v>
      </c>
      <c r="U7194" t="s">
        <v>2</v>
      </c>
      <c r="V7194" t="s">
        <v>22</v>
      </c>
    </row>
    <row r="7195" spans="1:22" x14ac:dyDescent="0.3">
      <c r="A7195">
        <v>7194</v>
      </c>
      <c r="B7195">
        <v>85071528420</v>
      </c>
      <c r="C7195">
        <v>4</v>
      </c>
      <c r="D7195" s="1">
        <v>28783</v>
      </c>
      <c r="E7195" s="3">
        <f>2023-YEAR(Registros[[#This Row],[data_nascimento]])</f>
        <v>45</v>
      </c>
      <c r="F7195" s="1">
        <v>44171</v>
      </c>
      <c r="H7195">
        <v>220</v>
      </c>
      <c r="I7195">
        <v>17</v>
      </c>
      <c r="J7195" s="3">
        <v>3587.5666666666666</v>
      </c>
      <c r="K7195">
        <v>20.100000000000001</v>
      </c>
      <c r="L7195">
        <v>6331</v>
      </c>
      <c r="M7195">
        <f>Registros[[#This Row],[salario]]*0.06</f>
        <v>379.86</v>
      </c>
      <c r="N7195">
        <f>Registros[[#This Row],[salario]]*5%</f>
        <v>316.55</v>
      </c>
      <c r="O7195">
        <f>IF(Registros[[#This Row],[idade]]&lt;18,311.43,IF(Registros[[#This Row],[idade]]&lt;=25,488.58,IF(Registros[[#This Row],[idade]]&lt;=50,772.77,850.05)))</f>
        <v>772.77</v>
      </c>
      <c r="P7195">
        <f>IF(Registros[[#This Row],[idade]]&lt;18,23.99,IF(Registros[[#This Row],[idade]]&lt;=25,49.9,IF(Registros[[#This Row],[idade]]&lt;=50,145.2,175.45)))</f>
        <v>145.19999999999999</v>
      </c>
      <c r="Q7195">
        <v>1</v>
      </c>
      <c r="R7195">
        <v>23</v>
      </c>
      <c r="T7195">
        <v>2</v>
      </c>
      <c r="U7195" t="s">
        <v>2</v>
      </c>
      <c r="V7195" t="s">
        <v>18</v>
      </c>
    </row>
    <row r="7196" spans="1:22" x14ac:dyDescent="0.3">
      <c r="A7196">
        <v>7195</v>
      </c>
      <c r="B7196">
        <v>54109642923</v>
      </c>
      <c r="C7196">
        <v>7</v>
      </c>
      <c r="D7196" s="1">
        <v>34143</v>
      </c>
      <c r="E7196" s="3">
        <f>2023-YEAR(Registros[[#This Row],[data_nascimento]])</f>
        <v>30</v>
      </c>
      <c r="F7196" s="1">
        <v>44171</v>
      </c>
      <c r="H7196">
        <v>220</v>
      </c>
      <c r="I7196">
        <v>12</v>
      </c>
      <c r="J7196" s="3">
        <v>1014.4</v>
      </c>
      <c r="K7196">
        <v>18.760000000000002</v>
      </c>
      <c r="L7196">
        <v>2536</v>
      </c>
      <c r="M7196">
        <f>Registros[[#This Row],[salario]]*0.06</f>
        <v>152.16</v>
      </c>
      <c r="N7196">
        <f>Registros[[#This Row],[salario]]*5%</f>
        <v>126.80000000000001</v>
      </c>
      <c r="O7196">
        <f>IF(Registros[[#This Row],[idade]]&lt;18,311.43,IF(Registros[[#This Row],[idade]]&lt;=25,488.58,IF(Registros[[#This Row],[idade]]&lt;=50,772.77,850.05)))</f>
        <v>772.77</v>
      </c>
      <c r="P7196">
        <f>IF(Registros[[#This Row],[idade]]&lt;18,23.99,IF(Registros[[#This Row],[idade]]&lt;=25,49.9,IF(Registros[[#This Row],[idade]]&lt;=50,145.2,175.45)))</f>
        <v>145.19999999999999</v>
      </c>
      <c r="Q7196">
        <v>3</v>
      </c>
      <c r="R7196">
        <v>5</v>
      </c>
      <c r="T7196">
        <v>4</v>
      </c>
      <c r="U7196" t="s">
        <v>3</v>
      </c>
      <c r="V7196" t="s">
        <v>21</v>
      </c>
    </row>
    <row r="7197" spans="1:22" x14ac:dyDescent="0.3">
      <c r="A7197">
        <v>7196</v>
      </c>
      <c r="B7197">
        <v>24905001580</v>
      </c>
      <c r="C7197">
        <v>5</v>
      </c>
      <c r="D7197" s="1">
        <v>30449</v>
      </c>
      <c r="E7197" s="3">
        <f>2023-YEAR(Registros[[#This Row],[data_nascimento]])</f>
        <v>40</v>
      </c>
      <c r="F7197" s="1">
        <v>44171</v>
      </c>
      <c r="H7197">
        <v>220</v>
      </c>
      <c r="I7197">
        <v>17</v>
      </c>
      <c r="J7197" s="3">
        <v>962.2</v>
      </c>
      <c r="K7197">
        <v>14.74</v>
      </c>
      <c r="L7197">
        <v>1698</v>
      </c>
      <c r="M7197">
        <f>Registros[[#This Row],[salario]]*0.06</f>
        <v>101.88</v>
      </c>
      <c r="N7197">
        <f>Registros[[#This Row],[salario]]*5%</f>
        <v>84.9</v>
      </c>
      <c r="O7197">
        <f>IF(Registros[[#This Row],[idade]]&lt;18,311.43,IF(Registros[[#This Row],[idade]]&lt;=25,488.58,IF(Registros[[#This Row],[idade]]&lt;=50,772.77,850.05)))</f>
        <v>772.77</v>
      </c>
      <c r="P7197">
        <f>IF(Registros[[#This Row],[idade]]&lt;18,23.99,IF(Registros[[#This Row],[idade]]&lt;=25,49.9,IF(Registros[[#This Row],[idade]]&lt;=50,145.2,175.45)))</f>
        <v>145.19999999999999</v>
      </c>
      <c r="Q7197">
        <v>3</v>
      </c>
      <c r="R7197">
        <v>10</v>
      </c>
      <c r="T7197">
        <v>2</v>
      </c>
      <c r="U7197" t="s">
        <v>3</v>
      </c>
      <c r="V7197" t="s">
        <v>18</v>
      </c>
    </row>
    <row r="7198" spans="1:22" x14ac:dyDescent="0.3">
      <c r="A7198">
        <v>7197</v>
      </c>
      <c r="B7198">
        <v>47452614951</v>
      </c>
      <c r="C7198">
        <v>6</v>
      </c>
      <c r="D7198" s="1">
        <v>27892</v>
      </c>
      <c r="E7198" s="3">
        <f>2023-YEAR(Registros[[#This Row],[data_nascimento]])</f>
        <v>47</v>
      </c>
      <c r="F7198" s="1">
        <v>44171</v>
      </c>
      <c r="H7198">
        <v>220</v>
      </c>
      <c r="I7198">
        <v>18</v>
      </c>
      <c r="J7198" s="3">
        <v>2033.4</v>
      </c>
      <c r="K7198">
        <v>8.0399999999999991</v>
      </c>
      <c r="L7198">
        <v>3389</v>
      </c>
      <c r="M7198">
        <f>Registros[[#This Row],[salario]]*0.06</f>
        <v>203.34</v>
      </c>
      <c r="N7198">
        <f>Registros[[#This Row],[salario]]*5%</f>
        <v>169.45000000000002</v>
      </c>
      <c r="O7198">
        <f>IF(Registros[[#This Row],[idade]]&lt;18,311.43,IF(Registros[[#This Row],[idade]]&lt;=25,488.58,IF(Registros[[#This Row],[idade]]&lt;=50,772.77,850.05)))</f>
        <v>772.77</v>
      </c>
      <c r="P7198">
        <f>IF(Registros[[#This Row],[idade]]&lt;18,23.99,IF(Registros[[#This Row],[idade]]&lt;=25,49.9,IF(Registros[[#This Row],[idade]]&lt;=50,145.2,175.45)))</f>
        <v>145.19999999999999</v>
      </c>
      <c r="Q7198">
        <v>4</v>
      </c>
      <c r="R7198">
        <v>18</v>
      </c>
      <c r="T7198">
        <v>2</v>
      </c>
      <c r="U7198" t="s">
        <v>2</v>
      </c>
      <c r="V7198" t="s">
        <v>18</v>
      </c>
    </row>
    <row r="7199" spans="1:22" x14ac:dyDescent="0.3">
      <c r="A7199">
        <v>7198</v>
      </c>
      <c r="B7199">
        <v>36364671302</v>
      </c>
      <c r="C7199">
        <v>4</v>
      </c>
      <c r="D7199" s="1">
        <v>28277</v>
      </c>
      <c r="E7199" s="3">
        <f>2023-YEAR(Registros[[#This Row],[data_nascimento]])</f>
        <v>46</v>
      </c>
      <c r="F7199" s="1">
        <v>44171</v>
      </c>
      <c r="H7199">
        <v>220</v>
      </c>
      <c r="I7199">
        <v>19</v>
      </c>
      <c r="J7199" s="3">
        <v>2855.0666666666671</v>
      </c>
      <c r="K7199">
        <v>16.079999999999998</v>
      </c>
      <c r="L7199">
        <v>4508</v>
      </c>
      <c r="M7199">
        <f>Registros[[#This Row],[salario]]*0.06</f>
        <v>270.48</v>
      </c>
      <c r="N7199">
        <f>Registros[[#This Row],[salario]]*5%</f>
        <v>225.4</v>
      </c>
      <c r="O7199">
        <f>IF(Registros[[#This Row],[idade]]&lt;18,311.43,IF(Registros[[#This Row],[idade]]&lt;=25,488.58,IF(Registros[[#This Row],[idade]]&lt;=50,772.77,850.05)))</f>
        <v>772.77</v>
      </c>
      <c r="P7199">
        <f>IF(Registros[[#This Row],[idade]]&lt;18,23.99,IF(Registros[[#This Row],[idade]]&lt;=25,49.9,IF(Registros[[#This Row],[idade]]&lt;=50,145.2,175.45)))</f>
        <v>145.19999999999999</v>
      </c>
      <c r="Q7199">
        <v>2</v>
      </c>
      <c r="R7199">
        <v>14</v>
      </c>
      <c r="T7199">
        <v>4</v>
      </c>
      <c r="U7199" t="s">
        <v>2</v>
      </c>
      <c r="V7199" t="s">
        <v>19</v>
      </c>
    </row>
    <row r="7200" spans="1:22" x14ac:dyDescent="0.3">
      <c r="A7200">
        <v>7199</v>
      </c>
      <c r="B7200">
        <v>13481876530</v>
      </c>
      <c r="C7200">
        <v>7</v>
      </c>
      <c r="D7200" s="1">
        <v>35781</v>
      </c>
      <c r="E7200" s="3">
        <f>2023-YEAR(Registros[[#This Row],[data_nascimento]])</f>
        <v>26</v>
      </c>
      <c r="F7200" s="1">
        <v>44171</v>
      </c>
      <c r="H7200">
        <v>220</v>
      </c>
      <c r="I7200">
        <v>16</v>
      </c>
      <c r="J7200" s="3">
        <v>2577.0666666666666</v>
      </c>
      <c r="K7200">
        <v>22.78</v>
      </c>
      <c r="L7200">
        <v>4832</v>
      </c>
      <c r="M7200">
        <f>Registros[[#This Row],[salario]]*0.06</f>
        <v>289.92</v>
      </c>
      <c r="N7200">
        <f>Registros[[#This Row],[salario]]*5%</f>
        <v>241.60000000000002</v>
      </c>
      <c r="O7200">
        <f>IF(Registros[[#This Row],[idade]]&lt;18,311.43,IF(Registros[[#This Row],[idade]]&lt;=25,488.58,IF(Registros[[#This Row],[idade]]&lt;=50,772.77,850.05)))</f>
        <v>772.77</v>
      </c>
      <c r="P7200">
        <f>IF(Registros[[#This Row],[idade]]&lt;18,23.99,IF(Registros[[#This Row],[idade]]&lt;=25,49.9,IF(Registros[[#This Row],[idade]]&lt;=50,145.2,175.45)))</f>
        <v>145.19999999999999</v>
      </c>
      <c r="Q7200">
        <v>5</v>
      </c>
      <c r="R7200">
        <v>5</v>
      </c>
      <c r="T7200">
        <v>2</v>
      </c>
      <c r="U7200" t="s">
        <v>3</v>
      </c>
      <c r="V7200" t="s">
        <v>21</v>
      </c>
    </row>
    <row r="7201" spans="1:22" x14ac:dyDescent="0.3">
      <c r="A7201">
        <v>7200</v>
      </c>
      <c r="B7201">
        <v>86839725978</v>
      </c>
      <c r="C7201">
        <v>4</v>
      </c>
      <c r="D7201" s="1">
        <v>34870</v>
      </c>
      <c r="E7201" s="3">
        <f>2023-YEAR(Registros[[#This Row],[data_nascimento]])</f>
        <v>28</v>
      </c>
      <c r="F7201" s="1">
        <v>44171</v>
      </c>
      <c r="H7201">
        <v>220</v>
      </c>
      <c r="I7201">
        <v>13</v>
      </c>
      <c r="J7201" s="3">
        <v>1369.3333333333333</v>
      </c>
      <c r="K7201">
        <v>18.760000000000002</v>
      </c>
      <c r="L7201">
        <v>3160</v>
      </c>
      <c r="M7201">
        <f>Registros[[#This Row],[salario]]*0.06</f>
        <v>189.6</v>
      </c>
      <c r="N7201">
        <f>Registros[[#This Row],[salario]]*5%</f>
        <v>158</v>
      </c>
      <c r="O7201">
        <f>IF(Registros[[#This Row],[idade]]&lt;18,311.43,IF(Registros[[#This Row],[idade]]&lt;=25,488.58,IF(Registros[[#This Row],[idade]]&lt;=50,772.77,850.05)))</f>
        <v>772.77</v>
      </c>
      <c r="P7201">
        <f>IF(Registros[[#This Row],[idade]]&lt;18,23.99,IF(Registros[[#This Row],[idade]]&lt;=25,49.9,IF(Registros[[#This Row],[idade]]&lt;=50,145.2,175.45)))</f>
        <v>145.19999999999999</v>
      </c>
      <c r="Q7201">
        <v>1</v>
      </c>
      <c r="R7201">
        <v>3</v>
      </c>
      <c r="T7201">
        <v>1</v>
      </c>
      <c r="U7201" t="s">
        <v>3</v>
      </c>
      <c r="V7201" t="s">
        <v>22</v>
      </c>
    </row>
    <row r="7202" spans="1:22" x14ac:dyDescent="0.3">
      <c r="A7202">
        <v>7201</v>
      </c>
      <c r="B7202">
        <v>85876629994</v>
      </c>
      <c r="C7202">
        <v>4</v>
      </c>
      <c r="D7202" s="1">
        <v>27553</v>
      </c>
      <c r="E7202" s="3">
        <f>2023-YEAR(Registros[[#This Row],[data_nascimento]])</f>
        <v>48</v>
      </c>
      <c r="F7202" s="1">
        <v>44171</v>
      </c>
      <c r="H7202">
        <v>220</v>
      </c>
      <c r="I7202">
        <v>4</v>
      </c>
      <c r="J7202" s="3">
        <v>700.26666666666665</v>
      </c>
      <c r="K7202">
        <v>1.34</v>
      </c>
      <c r="L7202">
        <v>5252</v>
      </c>
      <c r="M7202">
        <f>Registros[[#This Row],[salario]]*0.06</f>
        <v>315.12</v>
      </c>
      <c r="N7202">
        <f>Registros[[#This Row],[salario]]*5%</f>
        <v>262.60000000000002</v>
      </c>
      <c r="O7202">
        <f>IF(Registros[[#This Row],[idade]]&lt;18,311.43,IF(Registros[[#This Row],[idade]]&lt;=25,488.58,IF(Registros[[#This Row],[idade]]&lt;=50,772.77,850.05)))</f>
        <v>772.77</v>
      </c>
      <c r="P7202">
        <f>IF(Registros[[#This Row],[idade]]&lt;18,23.99,IF(Registros[[#This Row],[idade]]&lt;=25,49.9,IF(Registros[[#This Row],[idade]]&lt;=50,145.2,175.45)))</f>
        <v>145.19999999999999</v>
      </c>
      <c r="Q7202">
        <v>3</v>
      </c>
      <c r="R7202">
        <v>24</v>
      </c>
      <c r="T7202">
        <v>1</v>
      </c>
      <c r="U7202" t="s">
        <v>2</v>
      </c>
      <c r="V7202" t="s">
        <v>18</v>
      </c>
    </row>
    <row r="7203" spans="1:22" x14ac:dyDescent="0.3">
      <c r="A7203">
        <v>7202</v>
      </c>
      <c r="B7203">
        <v>19737147399</v>
      </c>
      <c r="C7203">
        <v>4</v>
      </c>
      <c r="D7203" s="1">
        <v>36393</v>
      </c>
      <c r="E7203" s="3">
        <f>2023-YEAR(Registros[[#This Row],[data_nascimento]])</f>
        <v>24</v>
      </c>
      <c r="F7203" s="1">
        <v>44171</v>
      </c>
      <c r="H7203">
        <v>220</v>
      </c>
      <c r="I7203">
        <v>1</v>
      </c>
      <c r="J7203" s="3">
        <v>136.56666666666666</v>
      </c>
      <c r="K7203">
        <v>12.06</v>
      </c>
      <c r="L7203">
        <v>4097</v>
      </c>
      <c r="M7203">
        <f>Registros[[#This Row],[salario]]*0.06</f>
        <v>245.82</v>
      </c>
      <c r="N7203">
        <f>Registros[[#This Row],[salario]]*5%</f>
        <v>204.85000000000002</v>
      </c>
      <c r="O7203">
        <f>IF(Registros[[#This Row],[idade]]&lt;18,311.43,IF(Registros[[#This Row],[idade]]&lt;=25,488.58,IF(Registros[[#This Row],[idade]]&lt;=50,772.77,850.05)))</f>
        <v>488.58</v>
      </c>
      <c r="P7203">
        <f>IF(Registros[[#This Row],[idade]]&lt;18,23.99,IF(Registros[[#This Row],[idade]]&lt;=25,49.9,IF(Registros[[#This Row],[idade]]&lt;=50,145.2,175.45)))</f>
        <v>49.9</v>
      </c>
      <c r="Q7203">
        <v>4</v>
      </c>
      <c r="R7203">
        <v>1</v>
      </c>
      <c r="T7203">
        <v>2</v>
      </c>
      <c r="U7203" t="s">
        <v>2</v>
      </c>
      <c r="V7203" t="s">
        <v>19</v>
      </c>
    </row>
    <row r="7204" spans="1:22" x14ac:dyDescent="0.3">
      <c r="A7204">
        <v>7203</v>
      </c>
      <c r="B7204">
        <v>97920117304</v>
      </c>
      <c r="C7204">
        <v>4</v>
      </c>
      <c r="D7204" s="1">
        <v>32794</v>
      </c>
      <c r="E7204" s="3">
        <f>2023-YEAR(Registros[[#This Row],[data_nascimento]])</f>
        <v>34</v>
      </c>
      <c r="F7204" s="1">
        <v>44171</v>
      </c>
      <c r="H7204">
        <v>220</v>
      </c>
      <c r="I7204">
        <v>17</v>
      </c>
      <c r="J7204" s="3">
        <v>4076.6000000000004</v>
      </c>
      <c r="K7204">
        <v>8.0399999999999991</v>
      </c>
      <c r="L7204">
        <v>7194</v>
      </c>
      <c r="M7204">
        <f>Registros[[#This Row],[salario]]*0.06</f>
        <v>431.64</v>
      </c>
      <c r="N7204">
        <f>Registros[[#This Row],[salario]]*5%</f>
        <v>359.70000000000005</v>
      </c>
      <c r="O7204">
        <f>IF(Registros[[#This Row],[idade]]&lt;18,311.43,IF(Registros[[#This Row],[idade]]&lt;=25,488.58,IF(Registros[[#This Row],[idade]]&lt;=50,772.77,850.05)))</f>
        <v>772.77</v>
      </c>
      <c r="P7204">
        <f>IF(Registros[[#This Row],[idade]]&lt;18,23.99,IF(Registros[[#This Row],[idade]]&lt;=25,49.9,IF(Registros[[#This Row],[idade]]&lt;=50,145.2,175.45)))</f>
        <v>145.19999999999999</v>
      </c>
      <c r="Q7204">
        <v>3</v>
      </c>
      <c r="R7204">
        <v>1</v>
      </c>
      <c r="T7204">
        <v>2</v>
      </c>
      <c r="U7204" t="s">
        <v>3</v>
      </c>
      <c r="V7204" t="s">
        <v>21</v>
      </c>
    </row>
    <row r="7205" spans="1:22" x14ac:dyDescent="0.3">
      <c r="A7205">
        <v>7204</v>
      </c>
      <c r="B7205">
        <v>40266437478</v>
      </c>
      <c r="C7205">
        <v>4</v>
      </c>
      <c r="D7205" s="1">
        <v>29973</v>
      </c>
      <c r="E7205" s="3">
        <f>2023-YEAR(Registros[[#This Row],[data_nascimento]])</f>
        <v>41</v>
      </c>
      <c r="F7205" s="1">
        <v>44171</v>
      </c>
      <c r="H7205">
        <v>220</v>
      </c>
      <c r="I7205">
        <v>7</v>
      </c>
      <c r="J7205" s="3">
        <v>1242.9666666666667</v>
      </c>
      <c r="K7205">
        <v>24.12</v>
      </c>
      <c r="L7205">
        <v>5327</v>
      </c>
      <c r="M7205">
        <f>Registros[[#This Row],[salario]]*0.06</f>
        <v>319.62</v>
      </c>
      <c r="N7205">
        <f>Registros[[#This Row],[salario]]*5%</f>
        <v>266.35000000000002</v>
      </c>
      <c r="O7205">
        <f>IF(Registros[[#This Row],[idade]]&lt;18,311.43,IF(Registros[[#This Row],[idade]]&lt;=25,488.58,IF(Registros[[#This Row],[idade]]&lt;=50,772.77,850.05)))</f>
        <v>772.77</v>
      </c>
      <c r="P7205">
        <f>IF(Registros[[#This Row],[idade]]&lt;18,23.99,IF(Registros[[#This Row],[idade]]&lt;=25,49.9,IF(Registros[[#This Row],[idade]]&lt;=50,145.2,175.45)))</f>
        <v>145.19999999999999</v>
      </c>
      <c r="Q7205">
        <v>4</v>
      </c>
      <c r="R7205">
        <v>27</v>
      </c>
      <c r="T7205">
        <v>2</v>
      </c>
      <c r="U7205" t="s">
        <v>2</v>
      </c>
      <c r="V7205" t="s">
        <v>21</v>
      </c>
    </row>
    <row r="7206" spans="1:22" x14ac:dyDescent="0.3">
      <c r="A7206">
        <v>7205</v>
      </c>
      <c r="B7206">
        <v>78609335417</v>
      </c>
      <c r="C7206">
        <v>4</v>
      </c>
      <c r="D7206" s="1">
        <v>29272</v>
      </c>
      <c r="E7206" s="3">
        <f>2023-YEAR(Registros[[#This Row],[data_nascimento]])</f>
        <v>43</v>
      </c>
      <c r="F7206" s="1">
        <v>44171</v>
      </c>
      <c r="H7206">
        <v>220</v>
      </c>
      <c r="I7206">
        <v>20</v>
      </c>
      <c r="J7206" s="3">
        <v>1154</v>
      </c>
      <c r="K7206">
        <v>14.74</v>
      </c>
      <c r="L7206">
        <v>1731</v>
      </c>
      <c r="M7206">
        <f>Registros[[#This Row],[salario]]*0.06</f>
        <v>103.86</v>
      </c>
      <c r="N7206">
        <f>Registros[[#This Row],[salario]]*5%</f>
        <v>86.550000000000011</v>
      </c>
      <c r="O7206">
        <f>IF(Registros[[#This Row],[idade]]&lt;18,311.43,IF(Registros[[#This Row],[idade]]&lt;=25,488.58,IF(Registros[[#This Row],[idade]]&lt;=50,772.77,850.05)))</f>
        <v>772.77</v>
      </c>
      <c r="P7206">
        <f>IF(Registros[[#This Row],[idade]]&lt;18,23.99,IF(Registros[[#This Row],[idade]]&lt;=25,49.9,IF(Registros[[#This Row],[idade]]&lt;=50,145.2,175.45)))</f>
        <v>145.19999999999999</v>
      </c>
      <c r="Q7206">
        <v>4</v>
      </c>
      <c r="R7206">
        <v>1</v>
      </c>
      <c r="T7206">
        <v>2</v>
      </c>
      <c r="U7206" t="s">
        <v>3</v>
      </c>
      <c r="V7206" t="s">
        <v>18</v>
      </c>
    </row>
    <row r="7207" spans="1:22" x14ac:dyDescent="0.3">
      <c r="A7207">
        <v>7206</v>
      </c>
      <c r="B7207">
        <v>72137875236</v>
      </c>
      <c r="C7207">
        <v>6</v>
      </c>
      <c r="D7207" s="1">
        <v>32114</v>
      </c>
      <c r="E7207" s="3">
        <f>2023-YEAR(Registros[[#This Row],[data_nascimento]])</f>
        <v>36</v>
      </c>
      <c r="F7207" s="1">
        <v>44171</v>
      </c>
      <c r="H7207">
        <v>220</v>
      </c>
      <c r="I7207">
        <v>4</v>
      </c>
      <c r="J7207" s="3">
        <v>649.73333333333335</v>
      </c>
      <c r="K7207">
        <v>6.7</v>
      </c>
      <c r="L7207">
        <v>4873</v>
      </c>
      <c r="M7207">
        <f>Registros[[#This Row],[salario]]*0.06</f>
        <v>292.38</v>
      </c>
      <c r="N7207">
        <f>Registros[[#This Row],[salario]]*5%</f>
        <v>243.65</v>
      </c>
      <c r="O7207">
        <f>IF(Registros[[#This Row],[idade]]&lt;18,311.43,IF(Registros[[#This Row],[idade]]&lt;=25,488.58,IF(Registros[[#This Row],[idade]]&lt;=50,772.77,850.05)))</f>
        <v>772.77</v>
      </c>
      <c r="P7207">
        <f>IF(Registros[[#This Row],[idade]]&lt;18,23.99,IF(Registros[[#This Row],[idade]]&lt;=25,49.9,IF(Registros[[#This Row],[idade]]&lt;=50,145.2,175.45)))</f>
        <v>145.19999999999999</v>
      </c>
      <c r="Q7207">
        <v>2</v>
      </c>
      <c r="R7207">
        <v>27</v>
      </c>
      <c r="T7207">
        <v>4</v>
      </c>
      <c r="U7207" t="s">
        <v>3</v>
      </c>
      <c r="V7207" t="s">
        <v>19</v>
      </c>
    </row>
    <row r="7208" spans="1:22" x14ac:dyDescent="0.3">
      <c r="A7208">
        <v>7207</v>
      </c>
      <c r="B7208">
        <v>86616157539</v>
      </c>
      <c r="C7208">
        <v>2</v>
      </c>
      <c r="D7208" s="1">
        <v>28177</v>
      </c>
      <c r="E7208" s="3">
        <f>2023-YEAR(Registros[[#This Row],[data_nascimento]])</f>
        <v>46</v>
      </c>
      <c r="F7208" s="1">
        <v>44171</v>
      </c>
      <c r="H7208">
        <v>220</v>
      </c>
      <c r="I7208">
        <v>11</v>
      </c>
      <c r="J7208" s="3">
        <v>1837</v>
      </c>
      <c r="K7208">
        <v>16.079999999999998</v>
      </c>
      <c r="L7208">
        <v>5010</v>
      </c>
      <c r="M7208">
        <f>Registros[[#This Row],[salario]]*0.06</f>
        <v>300.59999999999997</v>
      </c>
      <c r="N7208">
        <f>Registros[[#This Row],[salario]]*5%</f>
        <v>250.5</v>
      </c>
      <c r="O7208">
        <f>IF(Registros[[#This Row],[idade]]&lt;18,311.43,IF(Registros[[#This Row],[idade]]&lt;=25,488.58,IF(Registros[[#This Row],[idade]]&lt;=50,772.77,850.05)))</f>
        <v>772.77</v>
      </c>
      <c r="P7208">
        <f>IF(Registros[[#This Row],[idade]]&lt;18,23.99,IF(Registros[[#This Row],[idade]]&lt;=25,49.9,IF(Registros[[#This Row],[idade]]&lt;=50,145.2,175.45)))</f>
        <v>145.19999999999999</v>
      </c>
      <c r="Q7208">
        <v>5</v>
      </c>
      <c r="R7208">
        <v>1</v>
      </c>
      <c r="T7208">
        <v>4</v>
      </c>
      <c r="U7208" t="s">
        <v>3</v>
      </c>
      <c r="V7208" t="s">
        <v>21</v>
      </c>
    </row>
    <row r="7209" spans="1:22" x14ac:dyDescent="0.3">
      <c r="A7209">
        <v>7208</v>
      </c>
      <c r="B7209">
        <v>18121880634</v>
      </c>
      <c r="C7209">
        <v>4</v>
      </c>
      <c r="D7209" s="1">
        <v>28642</v>
      </c>
      <c r="E7209" s="3">
        <f>2023-YEAR(Registros[[#This Row],[data_nascimento]])</f>
        <v>45</v>
      </c>
      <c r="F7209" s="1">
        <v>44171</v>
      </c>
      <c r="H7209">
        <v>220</v>
      </c>
      <c r="I7209">
        <v>13</v>
      </c>
      <c r="J7209" s="3">
        <v>2191.3666666666668</v>
      </c>
      <c r="K7209">
        <v>21.44</v>
      </c>
      <c r="L7209">
        <v>5057</v>
      </c>
      <c r="M7209">
        <f>Registros[[#This Row],[salario]]*0.06</f>
        <v>303.42</v>
      </c>
      <c r="N7209">
        <f>Registros[[#This Row],[salario]]*5%</f>
        <v>252.85000000000002</v>
      </c>
      <c r="O7209">
        <f>IF(Registros[[#This Row],[idade]]&lt;18,311.43,IF(Registros[[#This Row],[idade]]&lt;=25,488.58,IF(Registros[[#This Row],[idade]]&lt;=50,772.77,850.05)))</f>
        <v>772.77</v>
      </c>
      <c r="P7209">
        <f>IF(Registros[[#This Row],[idade]]&lt;18,23.99,IF(Registros[[#This Row],[idade]]&lt;=25,49.9,IF(Registros[[#This Row],[idade]]&lt;=50,145.2,175.45)))</f>
        <v>145.19999999999999</v>
      </c>
      <c r="Q7209">
        <v>5</v>
      </c>
      <c r="R7209">
        <v>13</v>
      </c>
      <c r="T7209">
        <v>4</v>
      </c>
      <c r="U7209" t="s">
        <v>2</v>
      </c>
      <c r="V7209" t="s">
        <v>21</v>
      </c>
    </row>
    <row r="7210" spans="1:22" x14ac:dyDescent="0.3">
      <c r="A7210">
        <v>7209</v>
      </c>
      <c r="B7210">
        <v>70582068946</v>
      </c>
      <c r="C7210">
        <v>2</v>
      </c>
      <c r="D7210" s="1">
        <v>35990</v>
      </c>
      <c r="E7210" s="3">
        <f>2023-YEAR(Registros[[#This Row],[data_nascimento]])</f>
        <v>25</v>
      </c>
      <c r="F7210" s="1">
        <v>44171</v>
      </c>
      <c r="H7210">
        <v>220</v>
      </c>
      <c r="I7210">
        <v>15</v>
      </c>
      <c r="J7210" s="3">
        <v>913</v>
      </c>
      <c r="K7210">
        <v>5.36</v>
      </c>
      <c r="L7210">
        <v>1826</v>
      </c>
      <c r="M7210">
        <f>Registros[[#This Row],[salario]]*0.06</f>
        <v>109.56</v>
      </c>
      <c r="N7210">
        <f>Registros[[#This Row],[salario]]*5%</f>
        <v>91.300000000000011</v>
      </c>
      <c r="O7210">
        <f>IF(Registros[[#This Row],[idade]]&lt;18,311.43,IF(Registros[[#This Row],[idade]]&lt;=25,488.58,IF(Registros[[#This Row],[idade]]&lt;=50,772.77,850.05)))</f>
        <v>488.58</v>
      </c>
      <c r="P7210">
        <f>IF(Registros[[#This Row],[idade]]&lt;18,23.99,IF(Registros[[#This Row],[idade]]&lt;=25,49.9,IF(Registros[[#This Row],[idade]]&lt;=50,145.2,175.45)))</f>
        <v>49.9</v>
      </c>
      <c r="Q7210">
        <v>5</v>
      </c>
      <c r="R7210">
        <v>11</v>
      </c>
      <c r="T7210">
        <v>2</v>
      </c>
      <c r="U7210" t="s">
        <v>2</v>
      </c>
      <c r="V7210" t="s">
        <v>19</v>
      </c>
    </row>
    <row r="7211" spans="1:22" x14ac:dyDescent="0.3">
      <c r="A7211">
        <v>7210</v>
      </c>
      <c r="B7211">
        <v>20707728629</v>
      </c>
      <c r="C7211">
        <v>6</v>
      </c>
      <c r="D7211" s="1">
        <v>33261</v>
      </c>
      <c r="E7211" s="3">
        <f>2023-YEAR(Registros[[#This Row],[data_nascimento]])</f>
        <v>32</v>
      </c>
      <c r="F7211" s="1">
        <v>44171</v>
      </c>
      <c r="H7211">
        <v>220</v>
      </c>
      <c r="I7211">
        <v>11</v>
      </c>
      <c r="J7211" s="3">
        <v>1941.8666666666666</v>
      </c>
      <c r="K7211">
        <v>14.74</v>
      </c>
      <c r="L7211">
        <v>5296</v>
      </c>
      <c r="M7211">
        <f>Registros[[#This Row],[salario]]*0.06</f>
        <v>317.76</v>
      </c>
      <c r="N7211">
        <f>Registros[[#This Row],[salario]]*5%</f>
        <v>264.8</v>
      </c>
      <c r="O7211">
        <f>IF(Registros[[#This Row],[idade]]&lt;18,311.43,IF(Registros[[#This Row],[idade]]&lt;=25,488.58,IF(Registros[[#This Row],[idade]]&lt;=50,772.77,850.05)))</f>
        <v>772.77</v>
      </c>
      <c r="P7211">
        <f>IF(Registros[[#This Row],[idade]]&lt;18,23.99,IF(Registros[[#This Row],[idade]]&lt;=25,49.9,IF(Registros[[#This Row],[idade]]&lt;=50,145.2,175.45)))</f>
        <v>145.19999999999999</v>
      </c>
      <c r="Q7211">
        <v>3</v>
      </c>
      <c r="R7211">
        <v>27</v>
      </c>
      <c r="T7211">
        <v>1</v>
      </c>
      <c r="U7211" t="s">
        <v>2</v>
      </c>
      <c r="V7211" t="s">
        <v>19</v>
      </c>
    </row>
    <row r="7212" spans="1:22" x14ac:dyDescent="0.3">
      <c r="A7212">
        <v>7211</v>
      </c>
      <c r="B7212">
        <v>50616653006</v>
      </c>
      <c r="C7212">
        <v>4</v>
      </c>
      <c r="D7212" s="1">
        <v>28422</v>
      </c>
      <c r="E7212" s="3">
        <f>2023-YEAR(Registros[[#This Row],[data_nascimento]])</f>
        <v>46</v>
      </c>
      <c r="F7212" s="1">
        <v>44171</v>
      </c>
      <c r="H7212">
        <v>220</v>
      </c>
      <c r="I7212">
        <v>1</v>
      </c>
      <c r="J7212" s="3">
        <v>232.83333333333334</v>
      </c>
      <c r="K7212">
        <v>13.4</v>
      </c>
      <c r="L7212">
        <v>6985</v>
      </c>
      <c r="M7212">
        <f>Registros[[#This Row],[salario]]*0.06</f>
        <v>419.09999999999997</v>
      </c>
      <c r="N7212">
        <f>Registros[[#This Row],[salario]]*5%</f>
        <v>349.25</v>
      </c>
      <c r="O7212">
        <f>IF(Registros[[#This Row],[idade]]&lt;18,311.43,IF(Registros[[#This Row],[idade]]&lt;=25,488.58,IF(Registros[[#This Row],[idade]]&lt;=50,772.77,850.05)))</f>
        <v>772.77</v>
      </c>
      <c r="P7212">
        <f>IF(Registros[[#This Row],[idade]]&lt;18,23.99,IF(Registros[[#This Row],[idade]]&lt;=25,49.9,IF(Registros[[#This Row],[idade]]&lt;=50,145.2,175.45)))</f>
        <v>145.19999999999999</v>
      </c>
      <c r="Q7212">
        <v>4</v>
      </c>
      <c r="R7212">
        <v>9</v>
      </c>
      <c r="T7212">
        <v>1</v>
      </c>
      <c r="U7212" t="s">
        <v>3</v>
      </c>
      <c r="V7212" t="s">
        <v>22</v>
      </c>
    </row>
    <row r="7213" spans="1:22" x14ac:dyDescent="0.3">
      <c r="A7213">
        <v>7212</v>
      </c>
      <c r="B7213">
        <v>96438698359</v>
      </c>
      <c r="C7213">
        <v>4</v>
      </c>
      <c r="D7213" s="1">
        <v>35296</v>
      </c>
      <c r="E7213" s="3">
        <f>2023-YEAR(Registros[[#This Row],[data_nascimento]])</f>
        <v>27</v>
      </c>
      <c r="F7213" s="1">
        <v>44171</v>
      </c>
      <c r="H7213">
        <v>220</v>
      </c>
      <c r="I7213">
        <v>19</v>
      </c>
      <c r="J7213" s="3">
        <v>4235.7333333333336</v>
      </c>
      <c r="K7213">
        <v>4.0199999999999996</v>
      </c>
      <c r="L7213">
        <v>6688</v>
      </c>
      <c r="M7213">
        <f>Registros[[#This Row],[salario]]*0.06</f>
        <v>401.28</v>
      </c>
      <c r="N7213">
        <f>Registros[[#This Row],[salario]]*5%</f>
        <v>334.40000000000003</v>
      </c>
      <c r="O7213">
        <f>IF(Registros[[#This Row],[idade]]&lt;18,311.43,IF(Registros[[#This Row],[idade]]&lt;=25,488.58,IF(Registros[[#This Row],[idade]]&lt;=50,772.77,850.05)))</f>
        <v>772.77</v>
      </c>
      <c r="P7213">
        <f>IF(Registros[[#This Row],[idade]]&lt;18,23.99,IF(Registros[[#This Row],[idade]]&lt;=25,49.9,IF(Registros[[#This Row],[idade]]&lt;=50,145.2,175.45)))</f>
        <v>145.19999999999999</v>
      </c>
      <c r="Q7213">
        <v>3</v>
      </c>
      <c r="R7213">
        <v>27</v>
      </c>
      <c r="T7213">
        <v>4</v>
      </c>
      <c r="U7213" t="s">
        <v>2</v>
      </c>
      <c r="V7213" t="s">
        <v>22</v>
      </c>
    </row>
    <row r="7214" spans="1:22" x14ac:dyDescent="0.3">
      <c r="A7214">
        <v>7213</v>
      </c>
      <c r="B7214">
        <v>78578889767</v>
      </c>
      <c r="C7214">
        <v>4</v>
      </c>
      <c r="D7214" s="1">
        <v>27456</v>
      </c>
      <c r="E7214" s="3">
        <f>2023-YEAR(Registros[[#This Row],[data_nascimento]])</f>
        <v>48</v>
      </c>
      <c r="F7214" s="1">
        <v>44171</v>
      </c>
      <c r="H7214">
        <v>220</v>
      </c>
      <c r="I7214">
        <v>5</v>
      </c>
      <c r="J7214" s="3">
        <v>563</v>
      </c>
      <c r="K7214">
        <v>2.68</v>
      </c>
      <c r="L7214">
        <v>3378</v>
      </c>
      <c r="M7214">
        <f>Registros[[#This Row],[salario]]*0.06</f>
        <v>202.67999999999998</v>
      </c>
      <c r="N7214">
        <f>Registros[[#This Row],[salario]]*5%</f>
        <v>168.9</v>
      </c>
      <c r="O7214">
        <f>IF(Registros[[#This Row],[idade]]&lt;18,311.43,IF(Registros[[#This Row],[idade]]&lt;=25,488.58,IF(Registros[[#This Row],[idade]]&lt;=50,772.77,850.05)))</f>
        <v>772.77</v>
      </c>
      <c r="P7214">
        <f>IF(Registros[[#This Row],[idade]]&lt;18,23.99,IF(Registros[[#This Row],[idade]]&lt;=25,49.9,IF(Registros[[#This Row],[idade]]&lt;=50,145.2,175.45)))</f>
        <v>145.19999999999999</v>
      </c>
      <c r="Q7214">
        <v>1</v>
      </c>
      <c r="R7214">
        <v>18</v>
      </c>
      <c r="T7214">
        <v>1</v>
      </c>
      <c r="U7214" t="s">
        <v>2</v>
      </c>
      <c r="V7214" t="s">
        <v>22</v>
      </c>
    </row>
    <row r="7215" spans="1:22" x14ac:dyDescent="0.3">
      <c r="A7215">
        <v>7214</v>
      </c>
      <c r="B7215">
        <v>38971653931</v>
      </c>
      <c r="C7215">
        <v>5</v>
      </c>
      <c r="D7215" s="1">
        <v>30754</v>
      </c>
      <c r="E7215" s="3">
        <f>2023-YEAR(Registros[[#This Row],[data_nascimento]])</f>
        <v>39</v>
      </c>
      <c r="F7215" s="1">
        <v>44171</v>
      </c>
      <c r="H7215">
        <v>220</v>
      </c>
      <c r="I7215">
        <v>11</v>
      </c>
      <c r="J7215" s="3">
        <v>2682.166666666667</v>
      </c>
      <c r="K7215">
        <v>13.4</v>
      </c>
      <c r="L7215">
        <v>7315</v>
      </c>
      <c r="M7215">
        <f>Registros[[#This Row],[salario]]*0.06</f>
        <v>438.9</v>
      </c>
      <c r="N7215">
        <f>Registros[[#This Row],[salario]]*5%</f>
        <v>365.75</v>
      </c>
      <c r="O7215">
        <f>IF(Registros[[#This Row],[idade]]&lt;18,311.43,IF(Registros[[#This Row],[idade]]&lt;=25,488.58,IF(Registros[[#This Row],[idade]]&lt;=50,772.77,850.05)))</f>
        <v>772.77</v>
      </c>
      <c r="P7215">
        <f>IF(Registros[[#This Row],[idade]]&lt;18,23.99,IF(Registros[[#This Row],[idade]]&lt;=25,49.9,IF(Registros[[#This Row],[idade]]&lt;=50,145.2,175.45)))</f>
        <v>145.19999999999999</v>
      </c>
      <c r="Q7215">
        <v>3</v>
      </c>
      <c r="R7215">
        <v>27</v>
      </c>
      <c r="T7215">
        <v>1</v>
      </c>
      <c r="U7215" t="s">
        <v>3</v>
      </c>
      <c r="V7215" t="s">
        <v>19</v>
      </c>
    </row>
    <row r="7216" spans="1:22" x14ac:dyDescent="0.3">
      <c r="A7216">
        <v>7215</v>
      </c>
      <c r="B7216">
        <v>15201660441</v>
      </c>
      <c r="C7216">
        <v>2</v>
      </c>
      <c r="D7216" s="1">
        <v>38421</v>
      </c>
      <c r="E7216" s="3">
        <f>2023-YEAR(Registros[[#This Row],[data_nascimento]])</f>
        <v>18</v>
      </c>
      <c r="F7216" s="1">
        <v>44171</v>
      </c>
      <c r="H7216">
        <v>220</v>
      </c>
      <c r="I7216">
        <v>20</v>
      </c>
      <c r="J7216" s="3">
        <v>1892.6666666666667</v>
      </c>
      <c r="K7216">
        <v>1.34</v>
      </c>
      <c r="L7216">
        <v>2839</v>
      </c>
      <c r="M7216">
        <f>Registros[[#This Row],[salario]]*0.06</f>
        <v>170.34</v>
      </c>
      <c r="N7216">
        <f>Registros[[#This Row],[salario]]*5%</f>
        <v>141.95000000000002</v>
      </c>
      <c r="O7216">
        <f>IF(Registros[[#This Row],[idade]]&lt;18,311.43,IF(Registros[[#This Row],[idade]]&lt;=25,488.58,IF(Registros[[#This Row],[idade]]&lt;=50,772.77,850.05)))</f>
        <v>488.58</v>
      </c>
      <c r="P7216">
        <f>IF(Registros[[#This Row],[idade]]&lt;18,23.99,IF(Registros[[#This Row],[idade]]&lt;=25,49.9,IF(Registros[[#This Row],[idade]]&lt;=50,145.2,175.45)))</f>
        <v>49.9</v>
      </c>
      <c r="Q7216">
        <v>5</v>
      </c>
      <c r="R7216">
        <v>24</v>
      </c>
      <c r="T7216">
        <v>4</v>
      </c>
      <c r="U7216" t="s">
        <v>2</v>
      </c>
      <c r="V7216" t="s">
        <v>19</v>
      </c>
    </row>
    <row r="7217" spans="1:22" x14ac:dyDescent="0.3">
      <c r="A7217">
        <v>7216</v>
      </c>
      <c r="B7217">
        <v>57862634176</v>
      </c>
      <c r="C7217">
        <v>7</v>
      </c>
      <c r="D7217" s="1">
        <v>34505</v>
      </c>
      <c r="E7217" s="3">
        <f>2023-YEAR(Registros[[#This Row],[data_nascimento]])</f>
        <v>29</v>
      </c>
      <c r="F7217" s="1">
        <v>44171</v>
      </c>
      <c r="H7217">
        <v>220</v>
      </c>
      <c r="I7217">
        <v>20</v>
      </c>
      <c r="J7217" s="3">
        <v>3956</v>
      </c>
      <c r="K7217">
        <v>13.4</v>
      </c>
      <c r="L7217">
        <v>5934</v>
      </c>
      <c r="M7217">
        <f>Registros[[#This Row],[salario]]*0.06</f>
        <v>356.03999999999996</v>
      </c>
      <c r="N7217">
        <f>Registros[[#This Row],[salario]]*5%</f>
        <v>296.7</v>
      </c>
      <c r="O7217">
        <f>IF(Registros[[#This Row],[idade]]&lt;18,311.43,IF(Registros[[#This Row],[idade]]&lt;=25,488.58,IF(Registros[[#This Row],[idade]]&lt;=50,772.77,850.05)))</f>
        <v>772.77</v>
      </c>
      <c r="P7217">
        <f>IF(Registros[[#This Row],[idade]]&lt;18,23.99,IF(Registros[[#This Row],[idade]]&lt;=25,49.9,IF(Registros[[#This Row],[idade]]&lt;=50,145.2,175.45)))</f>
        <v>145.19999999999999</v>
      </c>
      <c r="Q7217">
        <v>4</v>
      </c>
      <c r="R7217">
        <v>20</v>
      </c>
      <c r="T7217">
        <v>4</v>
      </c>
      <c r="U7217" t="s">
        <v>2</v>
      </c>
      <c r="V7217" t="s">
        <v>19</v>
      </c>
    </row>
    <row r="7218" spans="1:22" x14ac:dyDescent="0.3">
      <c r="A7218">
        <v>7217</v>
      </c>
      <c r="B7218">
        <v>49697649832</v>
      </c>
      <c r="C7218">
        <v>4</v>
      </c>
      <c r="D7218" s="1">
        <v>36271</v>
      </c>
      <c r="E7218" s="3">
        <f>2023-YEAR(Registros[[#This Row],[data_nascimento]])</f>
        <v>24</v>
      </c>
      <c r="F7218" s="1">
        <v>44171</v>
      </c>
      <c r="H7218">
        <v>220</v>
      </c>
      <c r="I7218">
        <v>18</v>
      </c>
      <c r="J7218" s="3">
        <v>4324.8</v>
      </c>
      <c r="K7218">
        <v>2.68</v>
      </c>
      <c r="L7218">
        <v>7208</v>
      </c>
      <c r="M7218">
        <f>Registros[[#This Row],[salario]]*0.06</f>
        <v>432.47999999999996</v>
      </c>
      <c r="N7218">
        <f>Registros[[#This Row],[salario]]*5%</f>
        <v>360.40000000000003</v>
      </c>
      <c r="O7218">
        <f>IF(Registros[[#This Row],[idade]]&lt;18,311.43,IF(Registros[[#This Row],[idade]]&lt;=25,488.58,IF(Registros[[#This Row],[idade]]&lt;=50,772.77,850.05)))</f>
        <v>488.58</v>
      </c>
      <c r="P7218">
        <f>IF(Registros[[#This Row],[idade]]&lt;18,23.99,IF(Registros[[#This Row],[idade]]&lt;=25,49.9,IF(Registros[[#This Row],[idade]]&lt;=50,145.2,175.45)))</f>
        <v>49.9</v>
      </c>
      <c r="Q7218">
        <v>4</v>
      </c>
      <c r="R7218">
        <v>13</v>
      </c>
      <c r="T7218">
        <v>2</v>
      </c>
      <c r="U7218" t="s">
        <v>3</v>
      </c>
      <c r="V7218" t="s">
        <v>22</v>
      </c>
    </row>
    <row r="7219" spans="1:22" x14ac:dyDescent="0.3">
      <c r="A7219">
        <v>7218</v>
      </c>
      <c r="B7219">
        <v>78430375834</v>
      </c>
      <c r="C7219">
        <v>5</v>
      </c>
      <c r="D7219" s="1">
        <v>36770</v>
      </c>
      <c r="E7219" s="3">
        <f>2023-YEAR(Registros[[#This Row],[data_nascimento]])</f>
        <v>23</v>
      </c>
      <c r="F7219" s="1">
        <v>44171</v>
      </c>
      <c r="H7219">
        <v>220</v>
      </c>
      <c r="I7219">
        <v>12</v>
      </c>
      <c r="J7219" s="3">
        <v>873.2</v>
      </c>
      <c r="K7219">
        <v>10.72</v>
      </c>
      <c r="L7219">
        <v>2183</v>
      </c>
      <c r="M7219">
        <f>Registros[[#This Row],[salario]]*0.06</f>
        <v>130.97999999999999</v>
      </c>
      <c r="N7219">
        <f>Registros[[#This Row],[salario]]*5%</f>
        <v>109.15</v>
      </c>
      <c r="O7219">
        <f>IF(Registros[[#This Row],[idade]]&lt;18,311.43,IF(Registros[[#This Row],[idade]]&lt;=25,488.58,IF(Registros[[#This Row],[idade]]&lt;=50,772.77,850.05)))</f>
        <v>488.58</v>
      </c>
      <c r="P7219">
        <f>IF(Registros[[#This Row],[idade]]&lt;18,23.99,IF(Registros[[#This Row],[idade]]&lt;=25,49.9,IF(Registros[[#This Row],[idade]]&lt;=50,145.2,175.45)))</f>
        <v>49.9</v>
      </c>
      <c r="Q7219">
        <v>3</v>
      </c>
      <c r="R7219">
        <v>26</v>
      </c>
      <c r="T7219">
        <v>2</v>
      </c>
      <c r="U7219" t="s">
        <v>3</v>
      </c>
      <c r="V7219" t="s">
        <v>22</v>
      </c>
    </row>
    <row r="7220" spans="1:22" x14ac:dyDescent="0.3">
      <c r="A7220">
        <v>7219</v>
      </c>
      <c r="B7220">
        <v>65256440392</v>
      </c>
      <c r="C7220">
        <v>5</v>
      </c>
      <c r="D7220" s="1">
        <v>32002</v>
      </c>
      <c r="E7220" s="3">
        <f>2023-YEAR(Registros[[#This Row],[data_nascimento]])</f>
        <v>36</v>
      </c>
      <c r="F7220" s="1">
        <v>44171</v>
      </c>
      <c r="H7220">
        <v>220</v>
      </c>
      <c r="I7220">
        <v>4</v>
      </c>
      <c r="J7220" s="3">
        <v>641.20000000000005</v>
      </c>
      <c r="K7220">
        <v>22.78</v>
      </c>
      <c r="L7220">
        <v>4809</v>
      </c>
      <c r="M7220">
        <f>Registros[[#This Row],[salario]]*0.06</f>
        <v>288.53999999999996</v>
      </c>
      <c r="N7220">
        <f>Registros[[#This Row],[salario]]*5%</f>
        <v>240.45000000000002</v>
      </c>
      <c r="O7220">
        <f>IF(Registros[[#This Row],[idade]]&lt;18,311.43,IF(Registros[[#This Row],[idade]]&lt;=25,488.58,IF(Registros[[#This Row],[idade]]&lt;=50,772.77,850.05)))</f>
        <v>772.77</v>
      </c>
      <c r="P7220">
        <f>IF(Registros[[#This Row],[idade]]&lt;18,23.99,IF(Registros[[#This Row],[idade]]&lt;=25,49.9,IF(Registros[[#This Row],[idade]]&lt;=50,145.2,175.45)))</f>
        <v>145.19999999999999</v>
      </c>
      <c r="Q7220">
        <v>3</v>
      </c>
      <c r="R7220">
        <v>7</v>
      </c>
      <c r="T7220">
        <v>2</v>
      </c>
      <c r="U7220" t="s">
        <v>3</v>
      </c>
      <c r="V7220" t="s">
        <v>19</v>
      </c>
    </row>
    <row r="7221" spans="1:22" x14ac:dyDescent="0.3">
      <c r="A7221">
        <v>7220</v>
      </c>
      <c r="B7221">
        <v>73365531296</v>
      </c>
      <c r="C7221">
        <v>7</v>
      </c>
      <c r="D7221" s="1">
        <v>34309</v>
      </c>
      <c r="E7221" s="3">
        <f>2023-YEAR(Registros[[#This Row],[data_nascimento]])</f>
        <v>30</v>
      </c>
      <c r="F7221" s="1">
        <v>44171</v>
      </c>
      <c r="H7221">
        <v>220</v>
      </c>
      <c r="I7221">
        <v>11</v>
      </c>
      <c r="J7221" s="3">
        <v>607.93333333333328</v>
      </c>
      <c r="K7221">
        <v>18.760000000000002</v>
      </c>
      <c r="L7221">
        <v>1658</v>
      </c>
      <c r="M7221">
        <f>Registros[[#This Row],[salario]]*0.06</f>
        <v>99.47999999999999</v>
      </c>
      <c r="N7221">
        <f>Registros[[#This Row],[salario]]*5%</f>
        <v>82.9</v>
      </c>
      <c r="O7221">
        <f>IF(Registros[[#This Row],[idade]]&lt;18,311.43,IF(Registros[[#This Row],[idade]]&lt;=25,488.58,IF(Registros[[#This Row],[idade]]&lt;=50,772.77,850.05)))</f>
        <v>772.77</v>
      </c>
      <c r="P7221">
        <f>IF(Registros[[#This Row],[idade]]&lt;18,23.99,IF(Registros[[#This Row],[idade]]&lt;=25,49.9,IF(Registros[[#This Row],[idade]]&lt;=50,145.2,175.45)))</f>
        <v>145.19999999999999</v>
      </c>
      <c r="Q7221">
        <v>1</v>
      </c>
      <c r="R7221">
        <v>27</v>
      </c>
      <c r="T7221">
        <v>4</v>
      </c>
      <c r="U7221" t="s">
        <v>2</v>
      </c>
      <c r="V7221" t="s">
        <v>19</v>
      </c>
    </row>
    <row r="7222" spans="1:22" x14ac:dyDescent="0.3">
      <c r="A7222">
        <v>7221</v>
      </c>
      <c r="B7222">
        <v>12413868709</v>
      </c>
      <c r="C7222">
        <v>4</v>
      </c>
      <c r="D7222" s="1">
        <v>34049</v>
      </c>
      <c r="E7222" s="3">
        <f>2023-YEAR(Registros[[#This Row],[data_nascimento]])</f>
        <v>30</v>
      </c>
      <c r="F7222" s="1">
        <v>44171</v>
      </c>
      <c r="H7222">
        <v>220</v>
      </c>
      <c r="I7222">
        <v>19</v>
      </c>
      <c r="J7222" s="3">
        <v>1443.3666666666668</v>
      </c>
      <c r="K7222">
        <v>9.3800000000000008</v>
      </c>
      <c r="L7222">
        <v>2279</v>
      </c>
      <c r="M7222">
        <f>Registros[[#This Row],[salario]]*0.06</f>
        <v>136.74</v>
      </c>
      <c r="N7222">
        <f>Registros[[#This Row],[salario]]*5%</f>
        <v>113.95</v>
      </c>
      <c r="O7222">
        <f>IF(Registros[[#This Row],[idade]]&lt;18,311.43,IF(Registros[[#This Row],[idade]]&lt;=25,488.58,IF(Registros[[#This Row],[idade]]&lt;=50,772.77,850.05)))</f>
        <v>772.77</v>
      </c>
      <c r="P7222">
        <f>IF(Registros[[#This Row],[idade]]&lt;18,23.99,IF(Registros[[#This Row],[idade]]&lt;=25,49.9,IF(Registros[[#This Row],[idade]]&lt;=50,145.2,175.45)))</f>
        <v>145.19999999999999</v>
      </c>
      <c r="Q7222">
        <v>1</v>
      </c>
      <c r="R7222">
        <v>10</v>
      </c>
      <c r="T7222">
        <v>1</v>
      </c>
      <c r="U7222" t="s">
        <v>3</v>
      </c>
      <c r="V7222" t="s">
        <v>22</v>
      </c>
    </row>
    <row r="7223" spans="1:22" x14ac:dyDescent="0.3">
      <c r="A7223">
        <v>7222</v>
      </c>
      <c r="B7223">
        <v>19875322996</v>
      </c>
      <c r="C7223">
        <v>2</v>
      </c>
      <c r="D7223" s="1">
        <v>30782</v>
      </c>
      <c r="E7223" s="3">
        <f>2023-YEAR(Registros[[#This Row],[data_nascimento]])</f>
        <v>39</v>
      </c>
      <c r="F7223" s="1">
        <v>44171</v>
      </c>
      <c r="H7223">
        <v>220</v>
      </c>
      <c r="I7223">
        <v>8</v>
      </c>
      <c r="J7223" s="3">
        <v>429.6</v>
      </c>
      <c r="K7223">
        <v>1.34</v>
      </c>
      <c r="L7223">
        <v>1611</v>
      </c>
      <c r="M7223">
        <f>Registros[[#This Row],[salario]]*0.06</f>
        <v>96.66</v>
      </c>
      <c r="N7223">
        <f>Registros[[#This Row],[salario]]*5%</f>
        <v>80.550000000000011</v>
      </c>
      <c r="O7223">
        <f>IF(Registros[[#This Row],[idade]]&lt;18,311.43,IF(Registros[[#This Row],[idade]]&lt;=25,488.58,IF(Registros[[#This Row],[idade]]&lt;=50,772.77,850.05)))</f>
        <v>772.77</v>
      </c>
      <c r="P7223">
        <f>IF(Registros[[#This Row],[idade]]&lt;18,23.99,IF(Registros[[#This Row],[idade]]&lt;=25,49.9,IF(Registros[[#This Row],[idade]]&lt;=50,145.2,175.45)))</f>
        <v>145.19999999999999</v>
      </c>
      <c r="Q7223">
        <v>1</v>
      </c>
      <c r="R7223">
        <v>9</v>
      </c>
      <c r="T7223">
        <v>4</v>
      </c>
      <c r="U7223" t="s">
        <v>2</v>
      </c>
      <c r="V7223" t="s">
        <v>18</v>
      </c>
    </row>
    <row r="7224" spans="1:22" x14ac:dyDescent="0.3">
      <c r="A7224">
        <v>7223</v>
      </c>
      <c r="B7224">
        <v>44957426259</v>
      </c>
      <c r="C7224">
        <v>7</v>
      </c>
      <c r="D7224" s="1">
        <v>38840</v>
      </c>
      <c r="E7224" s="3">
        <f>2023-YEAR(Registros[[#This Row],[data_nascimento]])</f>
        <v>17</v>
      </c>
      <c r="F7224" s="1">
        <v>44171</v>
      </c>
      <c r="H7224">
        <v>120</v>
      </c>
      <c r="I7224">
        <v>6</v>
      </c>
      <c r="J7224" s="3">
        <v>1302.8</v>
      </c>
      <c r="K7224">
        <v>21.44</v>
      </c>
      <c r="L7224">
        <v>6514</v>
      </c>
      <c r="M7224">
        <f>Registros[[#This Row],[salario]]*0.06</f>
        <v>390.84</v>
      </c>
      <c r="N7224">
        <f>Registros[[#This Row],[salario]]*5%</f>
        <v>325.70000000000005</v>
      </c>
      <c r="O7224">
        <f>IF(Registros[[#This Row],[idade]]&lt;18,311.43,IF(Registros[[#This Row],[idade]]&lt;=25,488.58,IF(Registros[[#This Row],[idade]]&lt;=50,772.77,850.05)))</f>
        <v>311.43</v>
      </c>
      <c r="P7224">
        <f>IF(Registros[[#This Row],[idade]]&lt;18,23.99,IF(Registros[[#This Row],[idade]]&lt;=25,49.9,IF(Registros[[#This Row],[idade]]&lt;=50,145.2,175.45)))</f>
        <v>23.99</v>
      </c>
      <c r="Q7224">
        <v>4</v>
      </c>
      <c r="R7224">
        <v>23</v>
      </c>
      <c r="T7224">
        <v>4</v>
      </c>
      <c r="U7224" t="s">
        <v>2</v>
      </c>
      <c r="V7224" t="s">
        <v>18</v>
      </c>
    </row>
    <row r="7225" spans="1:22" x14ac:dyDescent="0.3">
      <c r="A7225">
        <v>7224</v>
      </c>
      <c r="B7225">
        <v>32449474204</v>
      </c>
      <c r="C7225">
        <v>2</v>
      </c>
      <c r="D7225" s="1">
        <v>32835</v>
      </c>
      <c r="E7225" s="3">
        <f>2023-YEAR(Registros[[#This Row],[data_nascimento]])</f>
        <v>34</v>
      </c>
      <c r="F7225" s="1">
        <v>44171</v>
      </c>
      <c r="H7225">
        <v>220</v>
      </c>
      <c r="I7225">
        <v>18</v>
      </c>
      <c r="J7225" s="3">
        <v>4075.2000000000003</v>
      </c>
      <c r="K7225">
        <v>26.8</v>
      </c>
      <c r="L7225">
        <v>6792</v>
      </c>
      <c r="M7225">
        <f>Registros[[#This Row],[salario]]*0.06</f>
        <v>407.52</v>
      </c>
      <c r="N7225">
        <f>Registros[[#This Row],[salario]]*5%</f>
        <v>339.6</v>
      </c>
      <c r="O7225">
        <f>IF(Registros[[#This Row],[idade]]&lt;18,311.43,IF(Registros[[#This Row],[idade]]&lt;=25,488.58,IF(Registros[[#This Row],[idade]]&lt;=50,772.77,850.05)))</f>
        <v>772.77</v>
      </c>
      <c r="P7225">
        <f>IF(Registros[[#This Row],[idade]]&lt;18,23.99,IF(Registros[[#This Row],[idade]]&lt;=25,49.9,IF(Registros[[#This Row],[idade]]&lt;=50,145.2,175.45)))</f>
        <v>145.19999999999999</v>
      </c>
      <c r="Q7225">
        <v>3</v>
      </c>
      <c r="R7225">
        <v>7</v>
      </c>
      <c r="T7225">
        <v>1</v>
      </c>
      <c r="U7225" t="s">
        <v>3</v>
      </c>
      <c r="V7225" t="s">
        <v>19</v>
      </c>
    </row>
    <row r="7226" spans="1:22" x14ac:dyDescent="0.3">
      <c r="A7226">
        <v>7225</v>
      </c>
      <c r="B7226">
        <v>84592563758</v>
      </c>
      <c r="C7226">
        <v>6</v>
      </c>
      <c r="D7226" s="1">
        <v>34205</v>
      </c>
      <c r="E7226" s="3">
        <f>2023-YEAR(Registros[[#This Row],[data_nascimento]])</f>
        <v>30</v>
      </c>
      <c r="F7226" s="1">
        <v>44171</v>
      </c>
      <c r="H7226">
        <v>220</v>
      </c>
      <c r="I7226">
        <v>2</v>
      </c>
      <c r="J7226" s="3">
        <v>184.53333333333333</v>
      </c>
      <c r="K7226">
        <v>20.100000000000001</v>
      </c>
      <c r="L7226">
        <v>2768</v>
      </c>
      <c r="M7226">
        <f>Registros[[#This Row],[salario]]*0.06</f>
        <v>166.07999999999998</v>
      </c>
      <c r="N7226">
        <f>Registros[[#This Row],[salario]]*5%</f>
        <v>138.4</v>
      </c>
      <c r="O7226">
        <f>IF(Registros[[#This Row],[idade]]&lt;18,311.43,IF(Registros[[#This Row],[idade]]&lt;=25,488.58,IF(Registros[[#This Row],[idade]]&lt;=50,772.77,850.05)))</f>
        <v>772.77</v>
      </c>
      <c r="P7226">
        <f>IF(Registros[[#This Row],[idade]]&lt;18,23.99,IF(Registros[[#This Row],[idade]]&lt;=25,49.9,IF(Registros[[#This Row],[idade]]&lt;=50,145.2,175.45)))</f>
        <v>145.19999999999999</v>
      </c>
      <c r="Q7226">
        <v>1</v>
      </c>
      <c r="R7226">
        <v>11</v>
      </c>
      <c r="T7226">
        <v>4</v>
      </c>
      <c r="U7226" t="s">
        <v>2</v>
      </c>
      <c r="V7226" t="s">
        <v>22</v>
      </c>
    </row>
    <row r="7227" spans="1:22" x14ac:dyDescent="0.3">
      <c r="A7227">
        <v>7226</v>
      </c>
      <c r="B7227">
        <v>28131982675</v>
      </c>
      <c r="C7227">
        <v>7</v>
      </c>
      <c r="D7227" s="1">
        <v>28319</v>
      </c>
      <c r="E7227" s="3">
        <f>2023-YEAR(Registros[[#This Row],[data_nascimento]])</f>
        <v>46</v>
      </c>
      <c r="F7227" s="1">
        <v>44171</v>
      </c>
      <c r="H7227">
        <v>220</v>
      </c>
      <c r="I7227">
        <v>8</v>
      </c>
      <c r="J7227" s="3">
        <v>371.73333333333335</v>
      </c>
      <c r="K7227">
        <v>9.3800000000000008</v>
      </c>
      <c r="L7227">
        <v>1394</v>
      </c>
      <c r="M7227">
        <f>Registros[[#This Row],[salario]]*0.06</f>
        <v>83.64</v>
      </c>
      <c r="N7227">
        <f>Registros[[#This Row],[salario]]*5%</f>
        <v>69.7</v>
      </c>
      <c r="O7227">
        <f>IF(Registros[[#This Row],[idade]]&lt;18,311.43,IF(Registros[[#This Row],[idade]]&lt;=25,488.58,IF(Registros[[#This Row],[idade]]&lt;=50,772.77,850.05)))</f>
        <v>772.77</v>
      </c>
      <c r="P7227">
        <f>IF(Registros[[#This Row],[idade]]&lt;18,23.99,IF(Registros[[#This Row],[idade]]&lt;=25,49.9,IF(Registros[[#This Row],[idade]]&lt;=50,145.2,175.45)))</f>
        <v>145.19999999999999</v>
      </c>
      <c r="Q7227">
        <v>4</v>
      </c>
      <c r="R7227">
        <v>22</v>
      </c>
      <c r="T7227">
        <v>4</v>
      </c>
      <c r="U7227" t="s">
        <v>3</v>
      </c>
      <c r="V7227" t="s">
        <v>19</v>
      </c>
    </row>
    <row r="7228" spans="1:22" x14ac:dyDescent="0.3">
      <c r="A7228">
        <v>7227</v>
      </c>
      <c r="B7228">
        <v>51512397782</v>
      </c>
      <c r="C7228">
        <v>2</v>
      </c>
      <c r="D7228" s="1">
        <v>35529</v>
      </c>
      <c r="E7228" s="3">
        <f>2023-YEAR(Registros[[#This Row],[data_nascimento]])</f>
        <v>26</v>
      </c>
      <c r="F7228" s="1">
        <v>44171</v>
      </c>
      <c r="H7228">
        <v>220</v>
      </c>
      <c r="I7228">
        <v>11</v>
      </c>
      <c r="J7228" s="3">
        <v>2458.8666666666668</v>
      </c>
      <c r="K7228">
        <v>26.8</v>
      </c>
      <c r="L7228">
        <v>6706</v>
      </c>
      <c r="M7228">
        <f>Registros[[#This Row],[salario]]*0.06</f>
        <v>402.35999999999996</v>
      </c>
      <c r="N7228">
        <f>Registros[[#This Row],[salario]]*5%</f>
        <v>335.3</v>
      </c>
      <c r="O7228">
        <f>IF(Registros[[#This Row],[idade]]&lt;18,311.43,IF(Registros[[#This Row],[idade]]&lt;=25,488.58,IF(Registros[[#This Row],[idade]]&lt;=50,772.77,850.05)))</f>
        <v>772.77</v>
      </c>
      <c r="P7228">
        <f>IF(Registros[[#This Row],[idade]]&lt;18,23.99,IF(Registros[[#This Row],[idade]]&lt;=25,49.9,IF(Registros[[#This Row],[idade]]&lt;=50,145.2,175.45)))</f>
        <v>145.19999999999999</v>
      </c>
      <c r="Q7228">
        <v>2</v>
      </c>
      <c r="R7228">
        <v>25</v>
      </c>
      <c r="T7228">
        <v>4</v>
      </c>
      <c r="U7228" t="s">
        <v>3</v>
      </c>
      <c r="V7228" t="s">
        <v>19</v>
      </c>
    </row>
    <row r="7229" spans="1:22" x14ac:dyDescent="0.3">
      <c r="A7229">
        <v>7228</v>
      </c>
      <c r="B7229">
        <v>73911575937</v>
      </c>
      <c r="C7229">
        <v>6</v>
      </c>
      <c r="D7229" s="1">
        <v>31784</v>
      </c>
      <c r="E7229" s="3">
        <f>2023-YEAR(Registros[[#This Row],[data_nascimento]])</f>
        <v>36</v>
      </c>
      <c r="F7229" s="1">
        <v>44171</v>
      </c>
      <c r="G7229" s="1">
        <v>44370</v>
      </c>
      <c r="H7229">
        <v>220</v>
      </c>
      <c r="I7229">
        <v>6</v>
      </c>
      <c r="J7229" s="3">
        <v>755.6</v>
      </c>
      <c r="K7229">
        <v>24.12</v>
      </c>
      <c r="L7229">
        <v>3778</v>
      </c>
      <c r="M7229">
        <f>Registros[[#This Row],[salario]]*0.06</f>
        <v>226.67999999999998</v>
      </c>
      <c r="N7229">
        <f>Registros[[#This Row],[salario]]*5%</f>
        <v>188.9</v>
      </c>
      <c r="O7229">
        <f>IF(Registros[[#This Row],[idade]]&lt;18,311.43,IF(Registros[[#This Row],[idade]]&lt;=25,488.58,IF(Registros[[#This Row],[idade]]&lt;=50,772.77,850.05)))</f>
        <v>772.77</v>
      </c>
      <c r="P7229">
        <f>IF(Registros[[#This Row],[idade]]&lt;18,23.99,IF(Registros[[#This Row],[idade]]&lt;=25,49.9,IF(Registros[[#This Row],[idade]]&lt;=50,145.2,175.45)))</f>
        <v>145.19999999999999</v>
      </c>
      <c r="Q7229">
        <v>4</v>
      </c>
      <c r="R7229">
        <v>17</v>
      </c>
      <c r="S7229">
        <v>1</v>
      </c>
      <c r="T7229">
        <v>4</v>
      </c>
      <c r="U7229" t="s">
        <v>3</v>
      </c>
      <c r="V7229" t="s">
        <v>19</v>
      </c>
    </row>
    <row r="7230" spans="1:22" x14ac:dyDescent="0.3">
      <c r="A7230">
        <v>7229</v>
      </c>
      <c r="B7230">
        <v>86672971166</v>
      </c>
      <c r="C7230">
        <v>7</v>
      </c>
      <c r="D7230" s="1">
        <v>31029</v>
      </c>
      <c r="E7230" s="3">
        <f>2023-YEAR(Registros[[#This Row],[data_nascimento]])</f>
        <v>39</v>
      </c>
      <c r="F7230" s="1">
        <v>44171</v>
      </c>
      <c r="H7230">
        <v>220</v>
      </c>
      <c r="I7230">
        <v>9</v>
      </c>
      <c r="J7230" s="3">
        <v>2022.3</v>
      </c>
      <c r="K7230">
        <v>22.78</v>
      </c>
      <c r="L7230">
        <v>6741</v>
      </c>
      <c r="M7230">
        <f>Registros[[#This Row],[salario]]*0.06</f>
        <v>404.46</v>
      </c>
      <c r="N7230">
        <f>Registros[[#This Row],[salario]]*5%</f>
        <v>337.05</v>
      </c>
      <c r="O7230">
        <f>IF(Registros[[#This Row],[idade]]&lt;18,311.43,IF(Registros[[#This Row],[idade]]&lt;=25,488.58,IF(Registros[[#This Row],[idade]]&lt;=50,772.77,850.05)))</f>
        <v>772.77</v>
      </c>
      <c r="P7230">
        <f>IF(Registros[[#This Row],[idade]]&lt;18,23.99,IF(Registros[[#This Row],[idade]]&lt;=25,49.9,IF(Registros[[#This Row],[idade]]&lt;=50,145.2,175.45)))</f>
        <v>145.19999999999999</v>
      </c>
      <c r="Q7230">
        <v>4</v>
      </c>
      <c r="R7230">
        <v>14</v>
      </c>
      <c r="T7230">
        <v>2</v>
      </c>
      <c r="U7230" t="s">
        <v>2</v>
      </c>
      <c r="V7230" t="s">
        <v>18</v>
      </c>
    </row>
    <row r="7231" spans="1:22" x14ac:dyDescent="0.3">
      <c r="A7231">
        <v>7230</v>
      </c>
      <c r="B7231">
        <v>57439470770</v>
      </c>
      <c r="C7231">
        <v>5</v>
      </c>
      <c r="D7231" s="1">
        <v>33802</v>
      </c>
      <c r="E7231" s="3">
        <f>2023-YEAR(Registros[[#This Row],[data_nascimento]])</f>
        <v>31</v>
      </c>
      <c r="F7231" s="1">
        <v>44171</v>
      </c>
      <c r="H7231">
        <v>220</v>
      </c>
      <c r="I7231">
        <v>9</v>
      </c>
      <c r="J7231" s="3">
        <v>1266.3</v>
      </c>
      <c r="K7231">
        <v>5.36</v>
      </c>
      <c r="L7231">
        <v>4221</v>
      </c>
      <c r="M7231">
        <f>Registros[[#This Row],[salario]]*0.06</f>
        <v>253.26</v>
      </c>
      <c r="N7231">
        <f>Registros[[#This Row],[salario]]*5%</f>
        <v>211.05</v>
      </c>
      <c r="O7231">
        <f>IF(Registros[[#This Row],[idade]]&lt;18,311.43,IF(Registros[[#This Row],[idade]]&lt;=25,488.58,IF(Registros[[#This Row],[idade]]&lt;=50,772.77,850.05)))</f>
        <v>772.77</v>
      </c>
      <c r="P7231">
        <f>IF(Registros[[#This Row],[idade]]&lt;18,23.99,IF(Registros[[#This Row],[idade]]&lt;=25,49.9,IF(Registros[[#This Row],[idade]]&lt;=50,145.2,175.45)))</f>
        <v>145.19999999999999</v>
      </c>
      <c r="Q7231">
        <v>3</v>
      </c>
      <c r="R7231">
        <v>21</v>
      </c>
      <c r="T7231">
        <v>4</v>
      </c>
      <c r="U7231" t="s">
        <v>2</v>
      </c>
      <c r="V7231" t="s">
        <v>18</v>
      </c>
    </row>
    <row r="7232" spans="1:22" x14ac:dyDescent="0.3">
      <c r="A7232">
        <v>7231</v>
      </c>
      <c r="B7232">
        <v>57150906883</v>
      </c>
      <c r="C7232">
        <v>4</v>
      </c>
      <c r="D7232" s="1">
        <v>29447</v>
      </c>
      <c r="E7232" s="3">
        <f>2023-YEAR(Registros[[#This Row],[data_nascimento]])</f>
        <v>43</v>
      </c>
      <c r="F7232" s="1">
        <v>44171</v>
      </c>
      <c r="H7232">
        <v>220</v>
      </c>
      <c r="I7232">
        <v>19</v>
      </c>
      <c r="J7232" s="3">
        <v>2183.7333333333336</v>
      </c>
      <c r="K7232">
        <v>18.760000000000002</v>
      </c>
      <c r="L7232">
        <v>3448</v>
      </c>
      <c r="M7232">
        <f>Registros[[#This Row],[salario]]*0.06</f>
        <v>206.88</v>
      </c>
      <c r="N7232">
        <f>Registros[[#This Row],[salario]]*5%</f>
        <v>172.4</v>
      </c>
      <c r="O7232">
        <f>IF(Registros[[#This Row],[idade]]&lt;18,311.43,IF(Registros[[#This Row],[idade]]&lt;=25,488.58,IF(Registros[[#This Row],[idade]]&lt;=50,772.77,850.05)))</f>
        <v>772.77</v>
      </c>
      <c r="P7232">
        <f>IF(Registros[[#This Row],[idade]]&lt;18,23.99,IF(Registros[[#This Row],[idade]]&lt;=25,49.9,IF(Registros[[#This Row],[idade]]&lt;=50,145.2,175.45)))</f>
        <v>145.19999999999999</v>
      </c>
      <c r="Q7232">
        <v>2</v>
      </c>
      <c r="R7232">
        <v>1</v>
      </c>
      <c r="T7232">
        <v>4</v>
      </c>
      <c r="U7232" t="s">
        <v>2</v>
      </c>
      <c r="V7232" t="s">
        <v>19</v>
      </c>
    </row>
    <row r="7233" spans="1:22" x14ac:dyDescent="0.3">
      <c r="A7233">
        <v>7232</v>
      </c>
      <c r="B7233">
        <v>66344949589</v>
      </c>
      <c r="C7233">
        <v>6</v>
      </c>
      <c r="D7233" s="1">
        <v>33709</v>
      </c>
      <c r="E7233" s="3">
        <f>2023-YEAR(Registros[[#This Row],[data_nascimento]])</f>
        <v>31</v>
      </c>
      <c r="F7233" s="1">
        <v>44171</v>
      </c>
      <c r="H7233">
        <v>220</v>
      </c>
      <c r="I7233">
        <v>11</v>
      </c>
      <c r="J7233" s="3">
        <v>1874.7666666666667</v>
      </c>
      <c r="K7233">
        <v>1.34</v>
      </c>
      <c r="L7233">
        <v>5113</v>
      </c>
      <c r="M7233">
        <f>Registros[[#This Row],[salario]]*0.06</f>
        <v>306.77999999999997</v>
      </c>
      <c r="N7233">
        <f>Registros[[#This Row],[salario]]*5%</f>
        <v>255.65</v>
      </c>
      <c r="O7233">
        <f>IF(Registros[[#This Row],[idade]]&lt;18,311.43,IF(Registros[[#This Row],[idade]]&lt;=25,488.58,IF(Registros[[#This Row],[idade]]&lt;=50,772.77,850.05)))</f>
        <v>772.77</v>
      </c>
      <c r="P7233">
        <f>IF(Registros[[#This Row],[idade]]&lt;18,23.99,IF(Registros[[#This Row],[idade]]&lt;=25,49.9,IF(Registros[[#This Row],[idade]]&lt;=50,145.2,175.45)))</f>
        <v>145.19999999999999</v>
      </c>
      <c r="Q7233">
        <v>4</v>
      </c>
      <c r="R7233">
        <v>16</v>
      </c>
      <c r="T7233">
        <v>4</v>
      </c>
      <c r="U7233" t="s">
        <v>2</v>
      </c>
      <c r="V7233" t="s">
        <v>19</v>
      </c>
    </row>
    <row r="7234" spans="1:22" x14ac:dyDescent="0.3">
      <c r="A7234">
        <v>7233</v>
      </c>
      <c r="B7234">
        <v>14407654109</v>
      </c>
      <c r="C7234">
        <v>4</v>
      </c>
      <c r="D7234" s="1">
        <v>32702</v>
      </c>
      <c r="E7234" s="3">
        <f>2023-YEAR(Registros[[#This Row],[data_nascimento]])</f>
        <v>34</v>
      </c>
      <c r="F7234" s="1">
        <v>44171</v>
      </c>
      <c r="H7234">
        <v>220</v>
      </c>
      <c r="I7234">
        <v>7</v>
      </c>
      <c r="J7234" s="3">
        <v>1150.1000000000001</v>
      </c>
      <c r="K7234">
        <v>13.4</v>
      </c>
      <c r="L7234">
        <v>4929</v>
      </c>
      <c r="M7234">
        <f>Registros[[#This Row],[salario]]*0.06</f>
        <v>295.74</v>
      </c>
      <c r="N7234">
        <f>Registros[[#This Row],[salario]]*5%</f>
        <v>246.45000000000002</v>
      </c>
      <c r="O7234">
        <f>IF(Registros[[#This Row],[idade]]&lt;18,311.43,IF(Registros[[#This Row],[idade]]&lt;=25,488.58,IF(Registros[[#This Row],[idade]]&lt;=50,772.77,850.05)))</f>
        <v>772.77</v>
      </c>
      <c r="P7234">
        <f>IF(Registros[[#This Row],[idade]]&lt;18,23.99,IF(Registros[[#This Row],[idade]]&lt;=25,49.9,IF(Registros[[#This Row],[idade]]&lt;=50,145.2,175.45)))</f>
        <v>145.19999999999999</v>
      </c>
      <c r="Q7234">
        <v>4</v>
      </c>
      <c r="R7234">
        <v>3</v>
      </c>
      <c r="T7234">
        <v>2</v>
      </c>
      <c r="U7234" t="s">
        <v>3</v>
      </c>
      <c r="V7234" t="s">
        <v>18</v>
      </c>
    </row>
    <row r="7235" spans="1:22" x14ac:dyDescent="0.3">
      <c r="A7235">
        <v>7234</v>
      </c>
      <c r="B7235">
        <v>98061139614</v>
      </c>
      <c r="C7235">
        <v>4</v>
      </c>
      <c r="D7235" s="1">
        <v>29475</v>
      </c>
      <c r="E7235" s="3">
        <f>2023-YEAR(Registros[[#This Row],[data_nascimento]])</f>
        <v>43</v>
      </c>
      <c r="F7235" s="1">
        <v>44171</v>
      </c>
      <c r="H7235">
        <v>220</v>
      </c>
      <c r="I7235">
        <v>6</v>
      </c>
      <c r="J7235" s="3">
        <v>726.2</v>
      </c>
      <c r="K7235">
        <v>16.079999999999998</v>
      </c>
      <c r="L7235">
        <v>3631</v>
      </c>
      <c r="M7235">
        <f>Registros[[#This Row],[salario]]*0.06</f>
        <v>217.85999999999999</v>
      </c>
      <c r="N7235">
        <f>Registros[[#This Row],[salario]]*5%</f>
        <v>181.55</v>
      </c>
      <c r="O7235">
        <f>IF(Registros[[#This Row],[idade]]&lt;18,311.43,IF(Registros[[#This Row],[idade]]&lt;=25,488.58,IF(Registros[[#This Row],[idade]]&lt;=50,772.77,850.05)))</f>
        <v>772.77</v>
      </c>
      <c r="P7235">
        <f>IF(Registros[[#This Row],[idade]]&lt;18,23.99,IF(Registros[[#This Row],[idade]]&lt;=25,49.9,IF(Registros[[#This Row],[idade]]&lt;=50,145.2,175.45)))</f>
        <v>145.19999999999999</v>
      </c>
      <c r="Q7235">
        <v>1</v>
      </c>
      <c r="R7235">
        <v>2</v>
      </c>
      <c r="T7235">
        <v>4</v>
      </c>
      <c r="U7235" t="s">
        <v>3</v>
      </c>
      <c r="V7235" t="s">
        <v>21</v>
      </c>
    </row>
    <row r="7236" spans="1:22" x14ac:dyDescent="0.3">
      <c r="A7236">
        <v>7235</v>
      </c>
      <c r="B7236">
        <v>95409980404</v>
      </c>
      <c r="C7236">
        <v>4</v>
      </c>
      <c r="D7236" s="1">
        <v>29271</v>
      </c>
      <c r="E7236" s="3">
        <f>2023-YEAR(Registros[[#This Row],[data_nascimento]])</f>
        <v>43</v>
      </c>
      <c r="F7236" s="1">
        <v>44171</v>
      </c>
      <c r="H7236">
        <v>220</v>
      </c>
      <c r="I7236">
        <v>3</v>
      </c>
      <c r="J7236" s="3">
        <v>660.80000000000007</v>
      </c>
      <c r="K7236">
        <v>26.8</v>
      </c>
      <c r="L7236">
        <v>6608</v>
      </c>
      <c r="M7236">
        <f>Registros[[#This Row],[salario]]*0.06</f>
        <v>396.47999999999996</v>
      </c>
      <c r="N7236">
        <f>Registros[[#This Row],[salario]]*5%</f>
        <v>330.40000000000003</v>
      </c>
      <c r="O7236">
        <f>IF(Registros[[#This Row],[idade]]&lt;18,311.43,IF(Registros[[#This Row],[idade]]&lt;=25,488.58,IF(Registros[[#This Row],[idade]]&lt;=50,772.77,850.05)))</f>
        <v>772.77</v>
      </c>
      <c r="P7236">
        <f>IF(Registros[[#This Row],[idade]]&lt;18,23.99,IF(Registros[[#This Row],[idade]]&lt;=25,49.9,IF(Registros[[#This Row],[idade]]&lt;=50,145.2,175.45)))</f>
        <v>145.19999999999999</v>
      </c>
      <c r="Q7236">
        <v>3</v>
      </c>
      <c r="R7236">
        <v>7</v>
      </c>
      <c r="T7236">
        <v>4</v>
      </c>
      <c r="U7236" t="s">
        <v>3</v>
      </c>
      <c r="V7236" t="s">
        <v>22</v>
      </c>
    </row>
    <row r="7237" spans="1:22" x14ac:dyDescent="0.3">
      <c r="A7237">
        <v>7236</v>
      </c>
      <c r="B7237">
        <v>28531042535</v>
      </c>
      <c r="C7237">
        <v>7</v>
      </c>
      <c r="D7237" s="1">
        <v>39012</v>
      </c>
      <c r="E7237" s="3">
        <f>2023-YEAR(Registros[[#This Row],[data_nascimento]])</f>
        <v>17</v>
      </c>
      <c r="F7237" s="1">
        <v>44171</v>
      </c>
      <c r="H7237">
        <v>120</v>
      </c>
      <c r="I7237">
        <v>19</v>
      </c>
      <c r="J7237" s="3">
        <v>3777.8333333333335</v>
      </c>
      <c r="K7237">
        <v>9.3800000000000008</v>
      </c>
      <c r="L7237">
        <v>5965</v>
      </c>
      <c r="M7237">
        <f>Registros[[#This Row],[salario]]*0.06</f>
        <v>357.9</v>
      </c>
      <c r="N7237">
        <f>Registros[[#This Row],[salario]]*5%</f>
        <v>298.25</v>
      </c>
      <c r="O7237">
        <f>IF(Registros[[#This Row],[idade]]&lt;18,311.43,IF(Registros[[#This Row],[idade]]&lt;=25,488.58,IF(Registros[[#This Row],[idade]]&lt;=50,772.77,850.05)))</f>
        <v>311.43</v>
      </c>
      <c r="P7237">
        <f>IF(Registros[[#This Row],[idade]]&lt;18,23.99,IF(Registros[[#This Row],[idade]]&lt;=25,49.9,IF(Registros[[#This Row],[idade]]&lt;=50,145.2,175.45)))</f>
        <v>23.99</v>
      </c>
      <c r="Q7237">
        <v>1</v>
      </c>
      <c r="R7237">
        <v>9</v>
      </c>
      <c r="T7237">
        <v>1</v>
      </c>
      <c r="U7237" t="s">
        <v>2</v>
      </c>
      <c r="V7237" t="s">
        <v>21</v>
      </c>
    </row>
    <row r="7238" spans="1:22" x14ac:dyDescent="0.3">
      <c r="A7238">
        <v>7237</v>
      </c>
      <c r="B7238">
        <v>92504300726</v>
      </c>
      <c r="C7238">
        <v>6</v>
      </c>
      <c r="D7238" s="1">
        <v>34344</v>
      </c>
      <c r="E7238" s="3">
        <f>2023-YEAR(Registros[[#This Row],[data_nascimento]])</f>
        <v>29</v>
      </c>
      <c r="F7238" s="1">
        <v>44171</v>
      </c>
      <c r="H7238">
        <v>220</v>
      </c>
      <c r="I7238">
        <v>12</v>
      </c>
      <c r="J7238" s="3">
        <v>1246.8000000000002</v>
      </c>
      <c r="K7238">
        <v>16.079999999999998</v>
      </c>
      <c r="L7238">
        <v>3117</v>
      </c>
      <c r="M7238">
        <f>Registros[[#This Row],[salario]]*0.06</f>
        <v>187.01999999999998</v>
      </c>
      <c r="N7238">
        <f>Registros[[#This Row],[salario]]*5%</f>
        <v>155.85000000000002</v>
      </c>
      <c r="O7238">
        <f>IF(Registros[[#This Row],[idade]]&lt;18,311.43,IF(Registros[[#This Row],[idade]]&lt;=25,488.58,IF(Registros[[#This Row],[idade]]&lt;=50,772.77,850.05)))</f>
        <v>772.77</v>
      </c>
      <c r="P7238">
        <f>IF(Registros[[#This Row],[idade]]&lt;18,23.99,IF(Registros[[#This Row],[idade]]&lt;=25,49.9,IF(Registros[[#This Row],[idade]]&lt;=50,145.2,175.45)))</f>
        <v>145.19999999999999</v>
      </c>
      <c r="Q7238">
        <v>4</v>
      </c>
      <c r="R7238">
        <v>7</v>
      </c>
      <c r="T7238">
        <v>4</v>
      </c>
      <c r="U7238" t="s">
        <v>3</v>
      </c>
      <c r="V7238" t="s">
        <v>22</v>
      </c>
    </row>
    <row r="7239" spans="1:22" x14ac:dyDescent="0.3">
      <c r="A7239">
        <v>7238</v>
      </c>
      <c r="B7239">
        <v>77696211107</v>
      </c>
      <c r="C7239">
        <v>7</v>
      </c>
      <c r="D7239" s="1">
        <v>38973</v>
      </c>
      <c r="E7239" s="3">
        <f>2023-YEAR(Registros[[#This Row],[data_nascimento]])</f>
        <v>17</v>
      </c>
      <c r="F7239" s="1">
        <v>44171</v>
      </c>
      <c r="H7239">
        <v>120</v>
      </c>
      <c r="I7239">
        <v>12</v>
      </c>
      <c r="J7239" s="3">
        <v>836.8</v>
      </c>
      <c r="K7239">
        <v>20.100000000000001</v>
      </c>
      <c r="L7239">
        <v>2092</v>
      </c>
      <c r="M7239">
        <f>Registros[[#This Row],[salario]]*0.06</f>
        <v>125.52</v>
      </c>
      <c r="N7239">
        <f>Registros[[#This Row],[salario]]*5%</f>
        <v>104.60000000000001</v>
      </c>
      <c r="O7239">
        <f>IF(Registros[[#This Row],[idade]]&lt;18,311.43,IF(Registros[[#This Row],[idade]]&lt;=25,488.58,IF(Registros[[#This Row],[idade]]&lt;=50,772.77,850.05)))</f>
        <v>311.43</v>
      </c>
      <c r="P7239">
        <f>IF(Registros[[#This Row],[idade]]&lt;18,23.99,IF(Registros[[#This Row],[idade]]&lt;=25,49.9,IF(Registros[[#This Row],[idade]]&lt;=50,145.2,175.45)))</f>
        <v>23.99</v>
      </c>
      <c r="Q7239">
        <v>5</v>
      </c>
      <c r="R7239">
        <v>2</v>
      </c>
      <c r="T7239">
        <v>2</v>
      </c>
      <c r="U7239" t="s">
        <v>2</v>
      </c>
      <c r="V7239" t="s">
        <v>21</v>
      </c>
    </row>
    <row r="7240" spans="1:22" x14ac:dyDescent="0.3">
      <c r="A7240">
        <v>7239</v>
      </c>
      <c r="B7240">
        <v>46518358535</v>
      </c>
      <c r="C7240">
        <v>4</v>
      </c>
      <c r="D7240" s="1">
        <v>38409</v>
      </c>
      <c r="E7240" s="3">
        <f>2023-YEAR(Registros[[#This Row],[data_nascimento]])</f>
        <v>18</v>
      </c>
      <c r="F7240" s="1">
        <v>44171</v>
      </c>
      <c r="H7240">
        <v>220</v>
      </c>
      <c r="I7240">
        <v>4</v>
      </c>
      <c r="J7240" s="3">
        <v>419.06666666666666</v>
      </c>
      <c r="K7240">
        <v>2.68</v>
      </c>
      <c r="L7240">
        <v>3143</v>
      </c>
      <c r="M7240">
        <f>Registros[[#This Row],[salario]]*0.06</f>
        <v>188.57999999999998</v>
      </c>
      <c r="N7240">
        <f>Registros[[#This Row],[salario]]*5%</f>
        <v>157.15</v>
      </c>
      <c r="O7240">
        <f>IF(Registros[[#This Row],[idade]]&lt;18,311.43,IF(Registros[[#This Row],[idade]]&lt;=25,488.58,IF(Registros[[#This Row],[idade]]&lt;=50,772.77,850.05)))</f>
        <v>488.58</v>
      </c>
      <c r="P7240">
        <f>IF(Registros[[#This Row],[idade]]&lt;18,23.99,IF(Registros[[#This Row],[idade]]&lt;=25,49.9,IF(Registros[[#This Row],[idade]]&lt;=50,145.2,175.45)))</f>
        <v>49.9</v>
      </c>
      <c r="Q7240">
        <v>5</v>
      </c>
      <c r="R7240">
        <v>6</v>
      </c>
      <c r="T7240">
        <v>4</v>
      </c>
      <c r="U7240" t="s">
        <v>3</v>
      </c>
      <c r="V7240" t="s">
        <v>21</v>
      </c>
    </row>
    <row r="7241" spans="1:22" x14ac:dyDescent="0.3">
      <c r="A7241">
        <v>7240</v>
      </c>
      <c r="B7241">
        <v>19523880196</v>
      </c>
      <c r="C7241">
        <v>4</v>
      </c>
      <c r="D7241" s="1">
        <v>32481</v>
      </c>
      <c r="E7241" s="3">
        <f>2023-YEAR(Registros[[#This Row],[data_nascimento]])</f>
        <v>35</v>
      </c>
      <c r="F7241" s="1">
        <v>44171</v>
      </c>
      <c r="H7241">
        <v>220</v>
      </c>
      <c r="I7241">
        <v>14</v>
      </c>
      <c r="J7241" s="3">
        <v>2143.4</v>
      </c>
      <c r="K7241">
        <v>18.760000000000002</v>
      </c>
      <c r="L7241">
        <v>4593</v>
      </c>
      <c r="M7241">
        <f>Registros[[#This Row],[salario]]*0.06</f>
        <v>275.58</v>
      </c>
      <c r="N7241">
        <f>Registros[[#This Row],[salario]]*5%</f>
        <v>229.65</v>
      </c>
      <c r="O7241">
        <f>IF(Registros[[#This Row],[idade]]&lt;18,311.43,IF(Registros[[#This Row],[idade]]&lt;=25,488.58,IF(Registros[[#This Row],[idade]]&lt;=50,772.77,850.05)))</f>
        <v>772.77</v>
      </c>
      <c r="P7241">
        <f>IF(Registros[[#This Row],[idade]]&lt;18,23.99,IF(Registros[[#This Row],[idade]]&lt;=25,49.9,IF(Registros[[#This Row],[idade]]&lt;=50,145.2,175.45)))</f>
        <v>145.19999999999999</v>
      </c>
      <c r="Q7241">
        <v>3</v>
      </c>
      <c r="R7241">
        <v>11</v>
      </c>
      <c r="T7241">
        <v>2</v>
      </c>
      <c r="U7241" t="s">
        <v>3</v>
      </c>
      <c r="V7241" t="s">
        <v>18</v>
      </c>
    </row>
    <row r="7242" spans="1:22" x14ac:dyDescent="0.3">
      <c r="A7242">
        <v>7241</v>
      </c>
      <c r="B7242">
        <v>54987102318</v>
      </c>
      <c r="C7242">
        <v>5</v>
      </c>
      <c r="D7242" s="1">
        <v>33889</v>
      </c>
      <c r="E7242" s="3">
        <f>2023-YEAR(Registros[[#This Row],[data_nascimento]])</f>
        <v>31</v>
      </c>
      <c r="F7242" s="1">
        <v>44171</v>
      </c>
      <c r="H7242">
        <v>220</v>
      </c>
      <c r="I7242">
        <v>9</v>
      </c>
      <c r="J7242" s="3">
        <v>1268.4000000000001</v>
      </c>
      <c r="K7242">
        <v>26.8</v>
      </c>
      <c r="L7242">
        <v>4228</v>
      </c>
      <c r="M7242">
        <f>Registros[[#This Row],[salario]]*0.06</f>
        <v>253.67999999999998</v>
      </c>
      <c r="N7242">
        <f>Registros[[#This Row],[salario]]*5%</f>
        <v>211.4</v>
      </c>
      <c r="O7242">
        <f>IF(Registros[[#This Row],[idade]]&lt;18,311.43,IF(Registros[[#This Row],[idade]]&lt;=25,488.58,IF(Registros[[#This Row],[idade]]&lt;=50,772.77,850.05)))</f>
        <v>772.77</v>
      </c>
      <c r="P7242">
        <f>IF(Registros[[#This Row],[idade]]&lt;18,23.99,IF(Registros[[#This Row],[idade]]&lt;=25,49.9,IF(Registros[[#This Row],[idade]]&lt;=50,145.2,175.45)))</f>
        <v>145.19999999999999</v>
      </c>
      <c r="Q7242">
        <v>2</v>
      </c>
      <c r="R7242">
        <v>22</v>
      </c>
      <c r="T7242">
        <v>4</v>
      </c>
      <c r="U7242" t="s">
        <v>2</v>
      </c>
      <c r="V7242" t="s">
        <v>19</v>
      </c>
    </row>
    <row r="7243" spans="1:22" x14ac:dyDescent="0.3">
      <c r="A7243">
        <v>7242</v>
      </c>
      <c r="B7243">
        <v>81734310594</v>
      </c>
      <c r="C7243">
        <v>4</v>
      </c>
      <c r="D7243" s="1">
        <v>34102</v>
      </c>
      <c r="E7243" s="3">
        <f>2023-YEAR(Registros[[#This Row],[data_nascimento]])</f>
        <v>30</v>
      </c>
      <c r="F7243" s="1">
        <v>44171</v>
      </c>
      <c r="H7243">
        <v>220</v>
      </c>
      <c r="I7243">
        <v>3</v>
      </c>
      <c r="J7243" s="3">
        <v>378.40000000000003</v>
      </c>
      <c r="K7243">
        <v>6.7</v>
      </c>
      <c r="L7243">
        <v>3784</v>
      </c>
      <c r="M7243">
        <f>Registros[[#This Row],[salario]]*0.06</f>
        <v>227.04</v>
      </c>
      <c r="N7243">
        <f>Registros[[#This Row],[salario]]*5%</f>
        <v>189.20000000000002</v>
      </c>
      <c r="O7243">
        <f>IF(Registros[[#This Row],[idade]]&lt;18,311.43,IF(Registros[[#This Row],[idade]]&lt;=25,488.58,IF(Registros[[#This Row],[idade]]&lt;=50,772.77,850.05)))</f>
        <v>772.77</v>
      </c>
      <c r="P7243">
        <f>IF(Registros[[#This Row],[idade]]&lt;18,23.99,IF(Registros[[#This Row],[idade]]&lt;=25,49.9,IF(Registros[[#This Row],[idade]]&lt;=50,145.2,175.45)))</f>
        <v>145.19999999999999</v>
      </c>
      <c r="Q7243">
        <v>5</v>
      </c>
      <c r="R7243">
        <v>3</v>
      </c>
      <c r="T7243">
        <v>4</v>
      </c>
      <c r="U7243" t="s">
        <v>3</v>
      </c>
      <c r="V7243" t="s">
        <v>21</v>
      </c>
    </row>
    <row r="7244" spans="1:22" x14ac:dyDescent="0.3">
      <c r="A7244">
        <v>7243</v>
      </c>
      <c r="B7244">
        <v>16540665017</v>
      </c>
      <c r="C7244">
        <v>5</v>
      </c>
      <c r="D7244" s="1">
        <v>30024</v>
      </c>
      <c r="E7244" s="3">
        <f>2023-YEAR(Registros[[#This Row],[data_nascimento]])</f>
        <v>41</v>
      </c>
      <c r="F7244" s="1">
        <v>44171</v>
      </c>
      <c r="H7244">
        <v>220</v>
      </c>
      <c r="I7244">
        <v>3</v>
      </c>
      <c r="J7244" s="3">
        <v>513.5</v>
      </c>
      <c r="K7244">
        <v>16.079999999999998</v>
      </c>
      <c r="L7244">
        <v>5135</v>
      </c>
      <c r="M7244">
        <f>Registros[[#This Row],[salario]]*0.06</f>
        <v>308.09999999999997</v>
      </c>
      <c r="N7244">
        <f>Registros[[#This Row],[salario]]*5%</f>
        <v>256.75</v>
      </c>
      <c r="O7244">
        <f>IF(Registros[[#This Row],[idade]]&lt;18,311.43,IF(Registros[[#This Row],[idade]]&lt;=25,488.58,IF(Registros[[#This Row],[idade]]&lt;=50,772.77,850.05)))</f>
        <v>772.77</v>
      </c>
      <c r="P7244">
        <f>IF(Registros[[#This Row],[idade]]&lt;18,23.99,IF(Registros[[#This Row],[idade]]&lt;=25,49.9,IF(Registros[[#This Row],[idade]]&lt;=50,145.2,175.45)))</f>
        <v>145.19999999999999</v>
      </c>
      <c r="Q7244">
        <v>3</v>
      </c>
      <c r="R7244">
        <v>11</v>
      </c>
      <c r="T7244">
        <v>4</v>
      </c>
      <c r="U7244" t="s">
        <v>2</v>
      </c>
      <c r="V7244" t="s">
        <v>21</v>
      </c>
    </row>
    <row r="7245" spans="1:22" x14ac:dyDescent="0.3">
      <c r="A7245">
        <v>7244</v>
      </c>
      <c r="B7245">
        <v>48821151520</v>
      </c>
      <c r="C7245">
        <v>4</v>
      </c>
      <c r="D7245" s="1">
        <v>38699</v>
      </c>
      <c r="E7245" s="3">
        <f>2023-YEAR(Registros[[#This Row],[data_nascimento]])</f>
        <v>18</v>
      </c>
      <c r="F7245" s="1">
        <v>44171</v>
      </c>
      <c r="H7245">
        <v>220</v>
      </c>
      <c r="I7245">
        <v>2</v>
      </c>
      <c r="J7245" s="3">
        <v>279.8</v>
      </c>
      <c r="K7245">
        <v>8.0399999999999991</v>
      </c>
      <c r="L7245">
        <v>4197</v>
      </c>
      <c r="M7245">
        <f>Registros[[#This Row],[salario]]*0.06</f>
        <v>251.82</v>
      </c>
      <c r="N7245">
        <f>Registros[[#This Row],[salario]]*5%</f>
        <v>209.85000000000002</v>
      </c>
      <c r="O7245">
        <f>IF(Registros[[#This Row],[idade]]&lt;18,311.43,IF(Registros[[#This Row],[idade]]&lt;=25,488.58,IF(Registros[[#This Row],[idade]]&lt;=50,772.77,850.05)))</f>
        <v>488.58</v>
      </c>
      <c r="P7245">
        <f>IF(Registros[[#This Row],[idade]]&lt;18,23.99,IF(Registros[[#This Row],[idade]]&lt;=25,49.9,IF(Registros[[#This Row],[idade]]&lt;=50,145.2,175.45)))</f>
        <v>49.9</v>
      </c>
      <c r="Q7245">
        <v>4</v>
      </c>
      <c r="R7245">
        <v>21</v>
      </c>
      <c r="T7245">
        <v>4</v>
      </c>
      <c r="U7245" t="s">
        <v>2</v>
      </c>
      <c r="V7245" t="s">
        <v>19</v>
      </c>
    </row>
    <row r="7246" spans="1:22" x14ac:dyDescent="0.3">
      <c r="A7246">
        <v>7245</v>
      </c>
      <c r="B7246">
        <v>73247617777</v>
      </c>
      <c r="C7246">
        <v>7</v>
      </c>
      <c r="D7246" s="1">
        <v>28841</v>
      </c>
      <c r="E7246" s="3">
        <f>2023-YEAR(Registros[[#This Row],[data_nascimento]])</f>
        <v>45</v>
      </c>
      <c r="F7246" s="1">
        <v>44171</v>
      </c>
      <c r="H7246">
        <v>220</v>
      </c>
      <c r="I7246">
        <v>2</v>
      </c>
      <c r="J7246" s="3">
        <v>127.86666666666666</v>
      </c>
      <c r="K7246">
        <v>22.78</v>
      </c>
      <c r="L7246">
        <v>1918</v>
      </c>
      <c r="M7246">
        <f>Registros[[#This Row],[salario]]*0.06</f>
        <v>115.08</v>
      </c>
      <c r="N7246">
        <f>Registros[[#This Row],[salario]]*5%</f>
        <v>95.9</v>
      </c>
      <c r="O7246">
        <f>IF(Registros[[#This Row],[idade]]&lt;18,311.43,IF(Registros[[#This Row],[idade]]&lt;=25,488.58,IF(Registros[[#This Row],[idade]]&lt;=50,772.77,850.05)))</f>
        <v>772.77</v>
      </c>
      <c r="P7246">
        <f>IF(Registros[[#This Row],[idade]]&lt;18,23.99,IF(Registros[[#This Row],[idade]]&lt;=25,49.9,IF(Registros[[#This Row],[idade]]&lt;=50,145.2,175.45)))</f>
        <v>145.19999999999999</v>
      </c>
      <c r="Q7246">
        <v>5</v>
      </c>
      <c r="R7246">
        <v>26</v>
      </c>
      <c r="T7246">
        <v>2</v>
      </c>
      <c r="U7246" t="s">
        <v>2</v>
      </c>
      <c r="V7246" t="s">
        <v>21</v>
      </c>
    </row>
    <row r="7247" spans="1:22" x14ac:dyDescent="0.3">
      <c r="A7247">
        <v>7246</v>
      </c>
      <c r="B7247">
        <v>93542866802</v>
      </c>
      <c r="C7247">
        <v>5</v>
      </c>
      <c r="D7247" s="1">
        <v>32677</v>
      </c>
      <c r="E7247" s="3">
        <f>2023-YEAR(Registros[[#This Row],[data_nascimento]])</f>
        <v>34</v>
      </c>
      <c r="F7247" s="1">
        <v>44171</v>
      </c>
      <c r="H7247">
        <v>220</v>
      </c>
      <c r="I7247">
        <v>5</v>
      </c>
      <c r="J7247" s="3">
        <v>1095.5</v>
      </c>
      <c r="K7247">
        <v>20.100000000000001</v>
      </c>
      <c r="L7247">
        <v>6573</v>
      </c>
      <c r="M7247">
        <f>Registros[[#This Row],[salario]]*0.06</f>
        <v>394.38</v>
      </c>
      <c r="N7247">
        <f>Registros[[#This Row],[salario]]*5%</f>
        <v>328.65000000000003</v>
      </c>
      <c r="O7247">
        <f>IF(Registros[[#This Row],[idade]]&lt;18,311.43,IF(Registros[[#This Row],[idade]]&lt;=25,488.58,IF(Registros[[#This Row],[idade]]&lt;=50,772.77,850.05)))</f>
        <v>772.77</v>
      </c>
      <c r="P7247">
        <f>IF(Registros[[#This Row],[idade]]&lt;18,23.99,IF(Registros[[#This Row],[idade]]&lt;=25,49.9,IF(Registros[[#This Row],[idade]]&lt;=50,145.2,175.45)))</f>
        <v>145.19999999999999</v>
      </c>
      <c r="Q7247">
        <v>4</v>
      </c>
      <c r="R7247">
        <v>3</v>
      </c>
      <c r="T7247">
        <v>2</v>
      </c>
      <c r="U7247" t="s">
        <v>2</v>
      </c>
      <c r="V7247" t="s">
        <v>22</v>
      </c>
    </row>
    <row r="7248" spans="1:22" x14ac:dyDescent="0.3">
      <c r="A7248">
        <v>7247</v>
      </c>
      <c r="B7248">
        <v>68490172417</v>
      </c>
      <c r="C7248">
        <v>4</v>
      </c>
      <c r="D7248" s="1">
        <v>33247</v>
      </c>
      <c r="E7248" s="3">
        <f>2023-YEAR(Registros[[#This Row],[data_nascimento]])</f>
        <v>32</v>
      </c>
      <c r="F7248" s="1">
        <v>44171</v>
      </c>
      <c r="H7248">
        <v>220</v>
      </c>
      <c r="I7248">
        <v>1</v>
      </c>
      <c r="J7248" s="3">
        <v>62.966666666666669</v>
      </c>
      <c r="K7248">
        <v>24.12</v>
      </c>
      <c r="L7248">
        <v>1889</v>
      </c>
      <c r="M7248">
        <f>Registros[[#This Row],[salario]]*0.06</f>
        <v>113.33999999999999</v>
      </c>
      <c r="N7248">
        <f>Registros[[#This Row],[salario]]*5%</f>
        <v>94.45</v>
      </c>
      <c r="O7248">
        <f>IF(Registros[[#This Row],[idade]]&lt;18,311.43,IF(Registros[[#This Row],[idade]]&lt;=25,488.58,IF(Registros[[#This Row],[idade]]&lt;=50,772.77,850.05)))</f>
        <v>772.77</v>
      </c>
      <c r="P7248">
        <f>IF(Registros[[#This Row],[idade]]&lt;18,23.99,IF(Registros[[#This Row],[idade]]&lt;=25,49.9,IF(Registros[[#This Row],[idade]]&lt;=50,145.2,175.45)))</f>
        <v>145.19999999999999</v>
      </c>
      <c r="Q7248">
        <v>5</v>
      </c>
      <c r="R7248">
        <v>3</v>
      </c>
      <c r="T7248">
        <v>4</v>
      </c>
      <c r="U7248" t="s">
        <v>3</v>
      </c>
      <c r="V7248" t="s">
        <v>18</v>
      </c>
    </row>
    <row r="7249" spans="1:22" x14ac:dyDescent="0.3">
      <c r="A7249">
        <v>7248</v>
      </c>
      <c r="B7249">
        <v>93995333465</v>
      </c>
      <c r="C7249">
        <v>7</v>
      </c>
      <c r="D7249" s="1">
        <v>29247</v>
      </c>
      <c r="E7249" s="3">
        <f>2023-YEAR(Registros[[#This Row],[data_nascimento]])</f>
        <v>43</v>
      </c>
      <c r="F7249" s="1">
        <v>44171</v>
      </c>
      <c r="H7249">
        <v>220</v>
      </c>
      <c r="I7249">
        <v>12</v>
      </c>
      <c r="J7249" s="3">
        <v>2710.4</v>
      </c>
      <c r="K7249">
        <v>14.74</v>
      </c>
      <c r="L7249">
        <v>6776</v>
      </c>
      <c r="M7249">
        <f>Registros[[#This Row],[salario]]*0.06</f>
        <v>406.56</v>
      </c>
      <c r="N7249">
        <f>Registros[[#This Row],[salario]]*5%</f>
        <v>338.8</v>
      </c>
      <c r="O7249">
        <f>IF(Registros[[#This Row],[idade]]&lt;18,311.43,IF(Registros[[#This Row],[idade]]&lt;=25,488.58,IF(Registros[[#This Row],[idade]]&lt;=50,772.77,850.05)))</f>
        <v>772.77</v>
      </c>
      <c r="P7249">
        <f>IF(Registros[[#This Row],[idade]]&lt;18,23.99,IF(Registros[[#This Row],[idade]]&lt;=25,49.9,IF(Registros[[#This Row],[idade]]&lt;=50,145.2,175.45)))</f>
        <v>145.19999999999999</v>
      </c>
      <c r="Q7249">
        <v>3</v>
      </c>
      <c r="R7249">
        <v>11</v>
      </c>
      <c r="T7249">
        <v>4</v>
      </c>
      <c r="U7249" t="s">
        <v>3</v>
      </c>
      <c r="V7249" t="s">
        <v>18</v>
      </c>
    </row>
    <row r="7250" spans="1:22" x14ac:dyDescent="0.3">
      <c r="A7250">
        <v>7249</v>
      </c>
      <c r="B7250">
        <v>76534878927</v>
      </c>
      <c r="C7250">
        <v>7</v>
      </c>
      <c r="D7250" s="1">
        <v>38549</v>
      </c>
      <c r="E7250" s="3">
        <f>2023-YEAR(Registros[[#This Row],[data_nascimento]])</f>
        <v>18</v>
      </c>
      <c r="F7250" s="1">
        <v>44171</v>
      </c>
      <c r="H7250">
        <v>220</v>
      </c>
      <c r="I7250">
        <v>18</v>
      </c>
      <c r="J7250" s="3">
        <v>3659.4</v>
      </c>
      <c r="K7250">
        <v>25.46</v>
      </c>
      <c r="L7250">
        <v>6099</v>
      </c>
      <c r="M7250">
        <f>Registros[[#This Row],[salario]]*0.06</f>
        <v>365.94</v>
      </c>
      <c r="N7250">
        <f>Registros[[#This Row],[salario]]*5%</f>
        <v>304.95</v>
      </c>
      <c r="O7250">
        <f>IF(Registros[[#This Row],[idade]]&lt;18,311.43,IF(Registros[[#This Row],[idade]]&lt;=25,488.58,IF(Registros[[#This Row],[idade]]&lt;=50,772.77,850.05)))</f>
        <v>488.58</v>
      </c>
      <c r="P7250">
        <f>IF(Registros[[#This Row],[idade]]&lt;18,23.99,IF(Registros[[#This Row],[idade]]&lt;=25,49.9,IF(Registros[[#This Row],[idade]]&lt;=50,145.2,175.45)))</f>
        <v>49.9</v>
      </c>
      <c r="Q7250">
        <v>1</v>
      </c>
      <c r="R7250">
        <v>26</v>
      </c>
      <c r="T7250">
        <v>2</v>
      </c>
      <c r="U7250" t="s">
        <v>2</v>
      </c>
      <c r="V7250" t="s">
        <v>18</v>
      </c>
    </row>
    <row r="7251" spans="1:22" x14ac:dyDescent="0.3">
      <c r="A7251">
        <v>7250</v>
      </c>
      <c r="B7251">
        <v>27575602192</v>
      </c>
      <c r="C7251">
        <v>4</v>
      </c>
      <c r="D7251" s="1">
        <v>29503</v>
      </c>
      <c r="E7251" s="3">
        <f>2023-YEAR(Registros[[#This Row],[data_nascimento]])</f>
        <v>43</v>
      </c>
      <c r="F7251" s="1">
        <v>44171</v>
      </c>
      <c r="H7251">
        <v>220</v>
      </c>
      <c r="I7251">
        <v>1</v>
      </c>
      <c r="J7251" s="3">
        <v>156.53333333333333</v>
      </c>
      <c r="K7251">
        <v>25.46</v>
      </c>
      <c r="L7251">
        <v>4696</v>
      </c>
      <c r="M7251">
        <f>Registros[[#This Row],[salario]]*0.06</f>
        <v>281.76</v>
      </c>
      <c r="N7251">
        <f>Registros[[#This Row],[salario]]*5%</f>
        <v>234.8</v>
      </c>
      <c r="O7251">
        <f>IF(Registros[[#This Row],[idade]]&lt;18,311.43,IF(Registros[[#This Row],[idade]]&lt;=25,488.58,IF(Registros[[#This Row],[idade]]&lt;=50,772.77,850.05)))</f>
        <v>772.77</v>
      </c>
      <c r="P7251">
        <f>IF(Registros[[#This Row],[idade]]&lt;18,23.99,IF(Registros[[#This Row],[idade]]&lt;=25,49.9,IF(Registros[[#This Row],[idade]]&lt;=50,145.2,175.45)))</f>
        <v>145.19999999999999</v>
      </c>
      <c r="Q7251">
        <v>3</v>
      </c>
      <c r="R7251">
        <v>19</v>
      </c>
      <c r="T7251">
        <v>4</v>
      </c>
      <c r="U7251" t="s">
        <v>2</v>
      </c>
      <c r="V7251" t="s">
        <v>18</v>
      </c>
    </row>
    <row r="7252" spans="1:22" x14ac:dyDescent="0.3">
      <c r="A7252">
        <v>7251</v>
      </c>
      <c r="B7252">
        <v>88265589242</v>
      </c>
      <c r="C7252">
        <v>5</v>
      </c>
      <c r="D7252" s="1">
        <v>33928</v>
      </c>
      <c r="E7252" s="3">
        <f>2023-YEAR(Registros[[#This Row],[data_nascimento]])</f>
        <v>31</v>
      </c>
      <c r="F7252" s="1">
        <v>44171</v>
      </c>
      <c r="G7252" s="1">
        <v>44370</v>
      </c>
      <c r="H7252">
        <v>220</v>
      </c>
      <c r="I7252">
        <v>14</v>
      </c>
      <c r="J7252" s="3">
        <v>3151.4</v>
      </c>
      <c r="K7252">
        <v>13.4</v>
      </c>
      <c r="L7252">
        <v>6753</v>
      </c>
      <c r="M7252">
        <f>Registros[[#This Row],[salario]]*0.06</f>
        <v>405.18</v>
      </c>
      <c r="N7252">
        <f>Registros[[#This Row],[salario]]*5%</f>
        <v>337.65000000000003</v>
      </c>
      <c r="O7252">
        <f>IF(Registros[[#This Row],[idade]]&lt;18,311.43,IF(Registros[[#This Row],[idade]]&lt;=25,488.58,IF(Registros[[#This Row],[idade]]&lt;=50,772.77,850.05)))</f>
        <v>772.77</v>
      </c>
      <c r="P7252">
        <f>IF(Registros[[#This Row],[idade]]&lt;18,23.99,IF(Registros[[#This Row],[idade]]&lt;=25,49.9,IF(Registros[[#This Row],[idade]]&lt;=50,145.2,175.45)))</f>
        <v>145.19999999999999</v>
      </c>
      <c r="Q7252">
        <v>3</v>
      </c>
      <c r="R7252">
        <v>8</v>
      </c>
      <c r="S7252">
        <v>3</v>
      </c>
      <c r="T7252">
        <v>4</v>
      </c>
      <c r="U7252" t="s">
        <v>2</v>
      </c>
      <c r="V7252" t="s">
        <v>19</v>
      </c>
    </row>
    <row r="7253" spans="1:22" x14ac:dyDescent="0.3">
      <c r="A7253">
        <v>7252</v>
      </c>
      <c r="B7253">
        <v>85850607156</v>
      </c>
      <c r="C7253">
        <v>7</v>
      </c>
      <c r="D7253" s="1">
        <v>28862</v>
      </c>
      <c r="E7253" s="3">
        <f>2023-YEAR(Registros[[#This Row],[data_nascimento]])</f>
        <v>44</v>
      </c>
      <c r="F7253" s="1">
        <v>44171</v>
      </c>
      <c r="G7253" s="1">
        <v>44370</v>
      </c>
      <c r="H7253">
        <v>220</v>
      </c>
      <c r="I7253">
        <v>9</v>
      </c>
      <c r="J7253" s="3">
        <v>1022.0999999999999</v>
      </c>
      <c r="K7253">
        <v>6.7</v>
      </c>
      <c r="L7253">
        <v>3407</v>
      </c>
      <c r="M7253">
        <f>Registros[[#This Row],[salario]]*0.06</f>
        <v>204.42</v>
      </c>
      <c r="N7253">
        <f>Registros[[#This Row],[salario]]*5%</f>
        <v>170.35000000000002</v>
      </c>
      <c r="O7253">
        <f>IF(Registros[[#This Row],[idade]]&lt;18,311.43,IF(Registros[[#This Row],[idade]]&lt;=25,488.58,IF(Registros[[#This Row],[idade]]&lt;=50,772.77,850.05)))</f>
        <v>772.77</v>
      </c>
      <c r="P7253">
        <f>IF(Registros[[#This Row],[idade]]&lt;18,23.99,IF(Registros[[#This Row],[idade]]&lt;=25,49.9,IF(Registros[[#This Row],[idade]]&lt;=50,145.2,175.45)))</f>
        <v>145.19999999999999</v>
      </c>
      <c r="Q7253">
        <v>2</v>
      </c>
      <c r="R7253">
        <v>4</v>
      </c>
      <c r="S7253">
        <v>3</v>
      </c>
      <c r="T7253">
        <v>4</v>
      </c>
      <c r="U7253" t="s">
        <v>2</v>
      </c>
      <c r="V7253" t="s">
        <v>19</v>
      </c>
    </row>
    <row r="7254" spans="1:22" x14ac:dyDescent="0.3">
      <c r="A7254">
        <v>7253</v>
      </c>
      <c r="B7254">
        <v>96366523474</v>
      </c>
      <c r="C7254">
        <v>4</v>
      </c>
      <c r="D7254" s="1">
        <v>30691</v>
      </c>
      <c r="E7254" s="3">
        <f>2023-YEAR(Registros[[#This Row],[data_nascimento]])</f>
        <v>39</v>
      </c>
      <c r="F7254" s="1">
        <v>44171</v>
      </c>
      <c r="G7254" s="1">
        <v>44370</v>
      </c>
      <c r="H7254">
        <v>220</v>
      </c>
      <c r="I7254">
        <v>4</v>
      </c>
      <c r="J7254" s="3">
        <v>655.06666666666672</v>
      </c>
      <c r="K7254">
        <v>14.74</v>
      </c>
      <c r="L7254">
        <v>4913</v>
      </c>
      <c r="M7254">
        <f>Registros[[#This Row],[salario]]*0.06</f>
        <v>294.77999999999997</v>
      </c>
      <c r="N7254">
        <f>Registros[[#This Row],[salario]]*5%</f>
        <v>245.65</v>
      </c>
      <c r="O7254">
        <f>IF(Registros[[#This Row],[idade]]&lt;18,311.43,IF(Registros[[#This Row],[idade]]&lt;=25,488.58,IF(Registros[[#This Row],[idade]]&lt;=50,772.77,850.05)))</f>
        <v>772.77</v>
      </c>
      <c r="P7254">
        <f>IF(Registros[[#This Row],[idade]]&lt;18,23.99,IF(Registros[[#This Row],[idade]]&lt;=25,49.9,IF(Registros[[#This Row],[idade]]&lt;=50,145.2,175.45)))</f>
        <v>145.19999999999999</v>
      </c>
      <c r="Q7254">
        <v>5</v>
      </c>
      <c r="R7254">
        <v>26</v>
      </c>
      <c r="S7254">
        <v>1</v>
      </c>
      <c r="T7254">
        <v>1</v>
      </c>
      <c r="U7254" t="s">
        <v>3</v>
      </c>
      <c r="V7254" t="s">
        <v>22</v>
      </c>
    </row>
    <row r="7255" spans="1:22" x14ac:dyDescent="0.3">
      <c r="A7255">
        <v>7254</v>
      </c>
      <c r="B7255">
        <v>45712959350</v>
      </c>
      <c r="C7255">
        <v>4</v>
      </c>
      <c r="D7255" s="1">
        <v>30667</v>
      </c>
      <c r="E7255" s="3">
        <f>2023-YEAR(Registros[[#This Row],[data_nascimento]])</f>
        <v>40</v>
      </c>
      <c r="F7255" s="1">
        <v>44171</v>
      </c>
      <c r="G7255" s="1">
        <v>44370</v>
      </c>
      <c r="H7255">
        <v>220</v>
      </c>
      <c r="I7255">
        <v>4</v>
      </c>
      <c r="J7255" s="3">
        <v>988.8</v>
      </c>
      <c r="K7255">
        <v>6.7</v>
      </c>
      <c r="L7255">
        <v>7416</v>
      </c>
      <c r="M7255">
        <f>Registros[[#This Row],[salario]]*0.06</f>
        <v>444.96</v>
      </c>
      <c r="N7255">
        <f>Registros[[#This Row],[salario]]*5%</f>
        <v>370.8</v>
      </c>
      <c r="O7255">
        <f>IF(Registros[[#This Row],[idade]]&lt;18,311.43,IF(Registros[[#This Row],[idade]]&lt;=25,488.58,IF(Registros[[#This Row],[idade]]&lt;=50,772.77,850.05)))</f>
        <v>772.77</v>
      </c>
      <c r="P7255">
        <f>IF(Registros[[#This Row],[idade]]&lt;18,23.99,IF(Registros[[#This Row],[idade]]&lt;=25,49.9,IF(Registros[[#This Row],[idade]]&lt;=50,145.2,175.45)))</f>
        <v>145.19999999999999</v>
      </c>
      <c r="Q7255">
        <v>1</v>
      </c>
      <c r="R7255">
        <v>14</v>
      </c>
      <c r="S7255">
        <v>2</v>
      </c>
      <c r="T7255">
        <v>2</v>
      </c>
      <c r="U7255" t="s">
        <v>3</v>
      </c>
      <c r="V7255" t="s">
        <v>21</v>
      </c>
    </row>
    <row r="7256" spans="1:22" x14ac:dyDescent="0.3">
      <c r="A7256">
        <v>7255</v>
      </c>
      <c r="B7256">
        <v>37931458346</v>
      </c>
      <c r="C7256">
        <v>4</v>
      </c>
      <c r="D7256" s="1">
        <v>33091</v>
      </c>
      <c r="E7256" s="3">
        <f>2023-YEAR(Registros[[#This Row],[data_nascimento]])</f>
        <v>33</v>
      </c>
      <c r="F7256" s="1">
        <v>44171</v>
      </c>
      <c r="G7256" s="1">
        <v>44370</v>
      </c>
      <c r="H7256">
        <v>220</v>
      </c>
      <c r="I7256">
        <v>3</v>
      </c>
      <c r="J7256" s="3">
        <v>461.30000000000007</v>
      </c>
      <c r="K7256">
        <v>18.760000000000002</v>
      </c>
      <c r="L7256">
        <v>4613</v>
      </c>
      <c r="M7256">
        <f>Registros[[#This Row],[salario]]*0.06</f>
        <v>276.77999999999997</v>
      </c>
      <c r="N7256">
        <f>Registros[[#This Row],[salario]]*5%</f>
        <v>230.65</v>
      </c>
      <c r="O7256">
        <f>IF(Registros[[#This Row],[idade]]&lt;18,311.43,IF(Registros[[#This Row],[idade]]&lt;=25,488.58,IF(Registros[[#This Row],[idade]]&lt;=50,772.77,850.05)))</f>
        <v>772.77</v>
      </c>
      <c r="P7256">
        <f>IF(Registros[[#This Row],[idade]]&lt;18,23.99,IF(Registros[[#This Row],[idade]]&lt;=25,49.9,IF(Registros[[#This Row],[idade]]&lt;=50,145.2,175.45)))</f>
        <v>145.19999999999999</v>
      </c>
      <c r="Q7256">
        <v>4</v>
      </c>
      <c r="R7256">
        <v>7</v>
      </c>
      <c r="S7256">
        <v>3</v>
      </c>
      <c r="T7256">
        <v>4</v>
      </c>
      <c r="U7256" t="s">
        <v>2</v>
      </c>
      <c r="V7256" t="s">
        <v>22</v>
      </c>
    </row>
    <row r="7257" spans="1:22" x14ac:dyDescent="0.3">
      <c r="A7257">
        <v>7256</v>
      </c>
      <c r="B7257">
        <v>34884042037</v>
      </c>
      <c r="C7257">
        <v>6</v>
      </c>
      <c r="D7257" s="1">
        <v>37457</v>
      </c>
      <c r="E7257" s="3">
        <f>2023-YEAR(Registros[[#This Row],[data_nascimento]])</f>
        <v>21</v>
      </c>
      <c r="F7257" s="1">
        <v>44171</v>
      </c>
      <c r="G7257" s="1">
        <v>44370</v>
      </c>
      <c r="H7257">
        <v>220</v>
      </c>
      <c r="I7257">
        <v>3</v>
      </c>
      <c r="J7257" s="3">
        <v>570.80000000000007</v>
      </c>
      <c r="K7257">
        <v>14.74</v>
      </c>
      <c r="L7257">
        <v>5708</v>
      </c>
      <c r="M7257">
        <f>Registros[[#This Row],[salario]]*0.06</f>
        <v>342.47999999999996</v>
      </c>
      <c r="N7257">
        <f>Registros[[#This Row],[salario]]*5%</f>
        <v>285.40000000000003</v>
      </c>
      <c r="O7257">
        <f>IF(Registros[[#This Row],[idade]]&lt;18,311.43,IF(Registros[[#This Row],[idade]]&lt;=25,488.58,IF(Registros[[#This Row],[idade]]&lt;=50,772.77,850.05)))</f>
        <v>488.58</v>
      </c>
      <c r="P7257">
        <f>IF(Registros[[#This Row],[idade]]&lt;18,23.99,IF(Registros[[#This Row],[idade]]&lt;=25,49.9,IF(Registros[[#This Row],[idade]]&lt;=50,145.2,175.45)))</f>
        <v>49.9</v>
      </c>
      <c r="Q7257">
        <v>3</v>
      </c>
      <c r="R7257">
        <v>14</v>
      </c>
      <c r="S7257">
        <v>2</v>
      </c>
      <c r="T7257">
        <v>4</v>
      </c>
      <c r="U7257" t="s">
        <v>2</v>
      </c>
      <c r="V7257" t="s">
        <v>19</v>
      </c>
    </row>
    <row r="7258" spans="1:22" x14ac:dyDescent="0.3">
      <c r="A7258">
        <v>7257</v>
      </c>
      <c r="B7258">
        <v>17118950569</v>
      </c>
      <c r="C7258">
        <v>5</v>
      </c>
      <c r="D7258" s="1">
        <v>38365</v>
      </c>
      <c r="E7258" s="3">
        <f>2023-YEAR(Registros[[#This Row],[data_nascimento]])</f>
        <v>18</v>
      </c>
      <c r="F7258" s="1">
        <v>44171</v>
      </c>
      <c r="G7258" s="1">
        <v>44370</v>
      </c>
      <c r="H7258">
        <v>220</v>
      </c>
      <c r="I7258">
        <v>6</v>
      </c>
      <c r="J7258" s="3">
        <v>1026.4000000000001</v>
      </c>
      <c r="K7258">
        <v>4.0199999999999996</v>
      </c>
      <c r="L7258">
        <v>5132</v>
      </c>
      <c r="M7258">
        <f>Registros[[#This Row],[salario]]*0.06</f>
        <v>307.92</v>
      </c>
      <c r="N7258">
        <f>Registros[[#This Row],[salario]]*5%</f>
        <v>256.60000000000002</v>
      </c>
      <c r="O7258">
        <f>IF(Registros[[#This Row],[idade]]&lt;18,311.43,IF(Registros[[#This Row],[idade]]&lt;=25,488.58,IF(Registros[[#This Row],[idade]]&lt;=50,772.77,850.05)))</f>
        <v>488.58</v>
      </c>
      <c r="P7258">
        <f>IF(Registros[[#This Row],[idade]]&lt;18,23.99,IF(Registros[[#This Row],[idade]]&lt;=25,49.9,IF(Registros[[#This Row],[idade]]&lt;=50,145.2,175.45)))</f>
        <v>49.9</v>
      </c>
      <c r="Q7258">
        <v>1</v>
      </c>
      <c r="R7258">
        <v>14</v>
      </c>
      <c r="S7258">
        <v>2</v>
      </c>
      <c r="T7258">
        <v>4</v>
      </c>
      <c r="U7258" t="s">
        <v>2</v>
      </c>
      <c r="V7258" t="s">
        <v>19</v>
      </c>
    </row>
    <row r="7259" spans="1:22" x14ac:dyDescent="0.3">
      <c r="A7259">
        <v>7258</v>
      </c>
      <c r="B7259">
        <v>48928642977</v>
      </c>
      <c r="C7259">
        <v>7</v>
      </c>
      <c r="D7259" s="1">
        <v>39410</v>
      </c>
      <c r="E7259" s="3">
        <f>2023-YEAR(Registros[[#This Row],[data_nascimento]])</f>
        <v>16</v>
      </c>
      <c r="F7259" s="1">
        <v>44171</v>
      </c>
      <c r="G7259" s="1">
        <v>44370</v>
      </c>
      <c r="H7259">
        <v>120</v>
      </c>
      <c r="I7259">
        <v>20</v>
      </c>
      <c r="J7259" s="3">
        <v>2648.666666666667</v>
      </c>
      <c r="K7259">
        <v>10.72</v>
      </c>
      <c r="L7259">
        <v>3973</v>
      </c>
      <c r="M7259">
        <f>Registros[[#This Row],[salario]]*0.06</f>
        <v>238.38</v>
      </c>
      <c r="N7259">
        <f>Registros[[#This Row],[salario]]*5%</f>
        <v>198.65</v>
      </c>
      <c r="O7259">
        <f>IF(Registros[[#This Row],[idade]]&lt;18,311.43,IF(Registros[[#This Row],[idade]]&lt;=25,488.58,IF(Registros[[#This Row],[idade]]&lt;=50,772.77,850.05)))</f>
        <v>311.43</v>
      </c>
      <c r="P7259">
        <f>IF(Registros[[#This Row],[idade]]&lt;18,23.99,IF(Registros[[#This Row],[idade]]&lt;=25,49.9,IF(Registros[[#This Row],[idade]]&lt;=50,145.2,175.45)))</f>
        <v>23.99</v>
      </c>
      <c r="Q7259">
        <v>3</v>
      </c>
      <c r="R7259">
        <v>19</v>
      </c>
      <c r="S7259">
        <v>2</v>
      </c>
      <c r="T7259">
        <v>4</v>
      </c>
      <c r="U7259" t="s">
        <v>2</v>
      </c>
      <c r="V7259" t="s">
        <v>21</v>
      </c>
    </row>
    <row r="7260" spans="1:22" x14ac:dyDescent="0.3">
      <c r="A7260">
        <v>7259</v>
      </c>
      <c r="B7260">
        <v>14014376471</v>
      </c>
      <c r="C7260">
        <v>4</v>
      </c>
      <c r="D7260" s="1">
        <v>36060</v>
      </c>
      <c r="E7260" s="3">
        <f>2023-YEAR(Registros[[#This Row],[data_nascimento]])</f>
        <v>25</v>
      </c>
      <c r="F7260" s="1">
        <v>44171</v>
      </c>
      <c r="G7260" s="1">
        <v>44370</v>
      </c>
      <c r="H7260">
        <v>220</v>
      </c>
      <c r="I7260">
        <v>13</v>
      </c>
      <c r="J7260" s="3">
        <v>2216.0666666666666</v>
      </c>
      <c r="K7260">
        <v>26.8</v>
      </c>
      <c r="L7260">
        <v>5114</v>
      </c>
      <c r="M7260">
        <f>Registros[[#This Row],[salario]]*0.06</f>
        <v>306.83999999999997</v>
      </c>
      <c r="N7260">
        <f>Registros[[#This Row],[salario]]*5%</f>
        <v>255.70000000000002</v>
      </c>
      <c r="O7260">
        <f>IF(Registros[[#This Row],[idade]]&lt;18,311.43,IF(Registros[[#This Row],[idade]]&lt;=25,488.58,IF(Registros[[#This Row],[idade]]&lt;=50,772.77,850.05)))</f>
        <v>488.58</v>
      </c>
      <c r="P7260">
        <f>IF(Registros[[#This Row],[idade]]&lt;18,23.99,IF(Registros[[#This Row],[idade]]&lt;=25,49.9,IF(Registros[[#This Row],[idade]]&lt;=50,145.2,175.45)))</f>
        <v>49.9</v>
      </c>
      <c r="Q7260">
        <v>2</v>
      </c>
      <c r="R7260">
        <v>26</v>
      </c>
      <c r="S7260">
        <v>3</v>
      </c>
      <c r="T7260">
        <v>4</v>
      </c>
      <c r="U7260" t="s">
        <v>3</v>
      </c>
      <c r="V7260" t="s">
        <v>21</v>
      </c>
    </row>
    <row r="7261" spans="1:22" x14ac:dyDescent="0.3">
      <c r="A7261">
        <v>7260</v>
      </c>
      <c r="B7261">
        <v>48337480173</v>
      </c>
      <c r="C7261">
        <v>6</v>
      </c>
      <c r="D7261" s="1">
        <v>28803</v>
      </c>
      <c r="E7261" s="3">
        <f>2023-YEAR(Registros[[#This Row],[data_nascimento]])</f>
        <v>45</v>
      </c>
      <c r="F7261" s="1">
        <v>44171</v>
      </c>
      <c r="G7261" s="1">
        <v>44370</v>
      </c>
      <c r="H7261">
        <v>220</v>
      </c>
      <c r="I7261">
        <v>12</v>
      </c>
      <c r="J7261" s="3">
        <v>2696.3999999999996</v>
      </c>
      <c r="K7261">
        <v>1.34</v>
      </c>
      <c r="L7261">
        <v>6741</v>
      </c>
      <c r="M7261">
        <f>Registros[[#This Row],[salario]]*0.06</f>
        <v>404.46</v>
      </c>
      <c r="N7261">
        <f>Registros[[#This Row],[salario]]*5%</f>
        <v>337.05</v>
      </c>
      <c r="O7261">
        <f>IF(Registros[[#This Row],[idade]]&lt;18,311.43,IF(Registros[[#This Row],[idade]]&lt;=25,488.58,IF(Registros[[#This Row],[idade]]&lt;=50,772.77,850.05)))</f>
        <v>772.77</v>
      </c>
      <c r="P7261">
        <f>IF(Registros[[#This Row],[idade]]&lt;18,23.99,IF(Registros[[#This Row],[idade]]&lt;=25,49.9,IF(Registros[[#This Row],[idade]]&lt;=50,145.2,175.45)))</f>
        <v>145.19999999999999</v>
      </c>
      <c r="Q7261">
        <v>2</v>
      </c>
      <c r="R7261">
        <v>7</v>
      </c>
      <c r="S7261">
        <v>2</v>
      </c>
      <c r="T7261">
        <v>4</v>
      </c>
      <c r="U7261" t="s">
        <v>2</v>
      </c>
      <c r="V7261" t="s">
        <v>18</v>
      </c>
    </row>
    <row r="7262" spans="1:22" x14ac:dyDescent="0.3">
      <c r="A7262">
        <v>7261</v>
      </c>
      <c r="B7262">
        <v>16145301371</v>
      </c>
      <c r="C7262">
        <v>4</v>
      </c>
      <c r="D7262" s="1">
        <v>31847</v>
      </c>
      <c r="E7262" s="3">
        <f>2023-YEAR(Registros[[#This Row],[data_nascimento]])</f>
        <v>36</v>
      </c>
      <c r="F7262" s="1">
        <v>44171</v>
      </c>
      <c r="G7262" s="1">
        <v>44370</v>
      </c>
      <c r="H7262">
        <v>220</v>
      </c>
      <c r="I7262">
        <v>8</v>
      </c>
      <c r="J7262" s="3">
        <v>988.5333333333333</v>
      </c>
      <c r="K7262">
        <v>20.100000000000001</v>
      </c>
      <c r="L7262">
        <v>3707</v>
      </c>
      <c r="M7262">
        <f>Registros[[#This Row],[salario]]*0.06</f>
        <v>222.42</v>
      </c>
      <c r="N7262">
        <f>Registros[[#This Row],[salario]]*5%</f>
        <v>185.35000000000002</v>
      </c>
      <c r="O7262">
        <f>IF(Registros[[#This Row],[idade]]&lt;18,311.43,IF(Registros[[#This Row],[idade]]&lt;=25,488.58,IF(Registros[[#This Row],[idade]]&lt;=50,772.77,850.05)))</f>
        <v>772.77</v>
      </c>
      <c r="P7262">
        <f>IF(Registros[[#This Row],[idade]]&lt;18,23.99,IF(Registros[[#This Row],[idade]]&lt;=25,49.9,IF(Registros[[#This Row],[idade]]&lt;=50,145.2,175.45)))</f>
        <v>145.19999999999999</v>
      </c>
      <c r="Q7262">
        <v>3</v>
      </c>
      <c r="R7262">
        <v>12</v>
      </c>
      <c r="S7262">
        <v>2</v>
      </c>
      <c r="T7262">
        <v>4</v>
      </c>
      <c r="U7262" t="s">
        <v>2</v>
      </c>
      <c r="V7262" t="s">
        <v>18</v>
      </c>
    </row>
    <row r="7263" spans="1:22" x14ac:dyDescent="0.3">
      <c r="A7263">
        <v>7262</v>
      </c>
      <c r="B7263">
        <v>47621583225</v>
      </c>
      <c r="C7263">
        <v>4</v>
      </c>
      <c r="D7263" s="1">
        <v>37483</v>
      </c>
      <c r="E7263" s="3">
        <f>2023-YEAR(Registros[[#This Row],[data_nascimento]])</f>
        <v>21</v>
      </c>
      <c r="F7263" s="1">
        <v>44171</v>
      </c>
      <c r="G7263" s="1">
        <v>44370</v>
      </c>
      <c r="H7263">
        <v>220</v>
      </c>
      <c r="I7263">
        <v>8</v>
      </c>
      <c r="J7263" s="3">
        <v>773.33333333333337</v>
      </c>
      <c r="K7263">
        <v>16.079999999999998</v>
      </c>
      <c r="L7263">
        <v>2900</v>
      </c>
      <c r="M7263">
        <f>Registros[[#This Row],[salario]]*0.06</f>
        <v>174</v>
      </c>
      <c r="N7263">
        <f>Registros[[#This Row],[salario]]*5%</f>
        <v>145</v>
      </c>
      <c r="O7263">
        <f>IF(Registros[[#This Row],[idade]]&lt;18,311.43,IF(Registros[[#This Row],[idade]]&lt;=25,488.58,IF(Registros[[#This Row],[idade]]&lt;=50,772.77,850.05)))</f>
        <v>488.58</v>
      </c>
      <c r="P7263">
        <f>IF(Registros[[#This Row],[idade]]&lt;18,23.99,IF(Registros[[#This Row],[idade]]&lt;=25,49.9,IF(Registros[[#This Row],[idade]]&lt;=50,145.2,175.45)))</f>
        <v>49.9</v>
      </c>
      <c r="Q7263">
        <v>5</v>
      </c>
      <c r="R7263">
        <v>1</v>
      </c>
      <c r="S7263">
        <v>1</v>
      </c>
      <c r="T7263">
        <v>2</v>
      </c>
      <c r="U7263" t="s">
        <v>3</v>
      </c>
      <c r="V7263" t="s">
        <v>19</v>
      </c>
    </row>
    <row r="7264" spans="1:22" x14ac:dyDescent="0.3">
      <c r="A7264">
        <v>7263</v>
      </c>
      <c r="B7264">
        <v>19087208480</v>
      </c>
      <c r="C7264">
        <v>5</v>
      </c>
      <c r="D7264" s="1">
        <v>28174</v>
      </c>
      <c r="E7264" s="3">
        <f>2023-YEAR(Registros[[#This Row],[data_nascimento]])</f>
        <v>46</v>
      </c>
      <c r="F7264" s="1">
        <v>44171</v>
      </c>
      <c r="G7264" s="1">
        <v>44370</v>
      </c>
      <c r="H7264">
        <v>220</v>
      </c>
      <c r="I7264">
        <v>20</v>
      </c>
      <c r="J7264" s="3">
        <v>3011.333333333333</v>
      </c>
      <c r="K7264">
        <v>5.36</v>
      </c>
      <c r="L7264">
        <v>4517</v>
      </c>
      <c r="M7264">
        <f>Registros[[#This Row],[salario]]*0.06</f>
        <v>271.02</v>
      </c>
      <c r="N7264">
        <f>Registros[[#This Row],[salario]]*5%</f>
        <v>225.85000000000002</v>
      </c>
      <c r="O7264">
        <f>IF(Registros[[#This Row],[idade]]&lt;18,311.43,IF(Registros[[#This Row],[idade]]&lt;=25,488.58,IF(Registros[[#This Row],[idade]]&lt;=50,772.77,850.05)))</f>
        <v>772.77</v>
      </c>
      <c r="P7264">
        <f>IF(Registros[[#This Row],[idade]]&lt;18,23.99,IF(Registros[[#This Row],[idade]]&lt;=25,49.9,IF(Registros[[#This Row],[idade]]&lt;=50,145.2,175.45)))</f>
        <v>145.19999999999999</v>
      </c>
      <c r="Q7264">
        <v>2</v>
      </c>
      <c r="R7264">
        <v>18</v>
      </c>
      <c r="S7264">
        <v>1</v>
      </c>
      <c r="T7264">
        <v>2</v>
      </c>
      <c r="U7264" t="s">
        <v>3</v>
      </c>
      <c r="V7264" t="s">
        <v>19</v>
      </c>
    </row>
    <row r="7265" spans="1:22" x14ac:dyDescent="0.3">
      <c r="A7265">
        <v>7264</v>
      </c>
      <c r="B7265">
        <v>82310340654</v>
      </c>
      <c r="C7265">
        <v>4</v>
      </c>
      <c r="D7265" s="1">
        <v>32679</v>
      </c>
      <c r="E7265" s="3">
        <f>2023-YEAR(Registros[[#This Row],[data_nascimento]])</f>
        <v>34</v>
      </c>
      <c r="F7265" s="1">
        <v>44171</v>
      </c>
      <c r="G7265" s="1">
        <v>44370</v>
      </c>
      <c r="H7265">
        <v>220</v>
      </c>
      <c r="I7265">
        <v>18</v>
      </c>
      <c r="J7265" s="3">
        <v>1838.4</v>
      </c>
      <c r="K7265">
        <v>8.0399999999999991</v>
      </c>
      <c r="L7265">
        <v>3064</v>
      </c>
      <c r="M7265">
        <f>Registros[[#This Row],[salario]]*0.06</f>
        <v>183.84</v>
      </c>
      <c r="N7265">
        <f>Registros[[#This Row],[salario]]*5%</f>
        <v>153.20000000000002</v>
      </c>
      <c r="O7265">
        <f>IF(Registros[[#This Row],[idade]]&lt;18,311.43,IF(Registros[[#This Row],[idade]]&lt;=25,488.58,IF(Registros[[#This Row],[idade]]&lt;=50,772.77,850.05)))</f>
        <v>772.77</v>
      </c>
      <c r="P7265">
        <f>IF(Registros[[#This Row],[idade]]&lt;18,23.99,IF(Registros[[#This Row],[idade]]&lt;=25,49.9,IF(Registros[[#This Row],[idade]]&lt;=50,145.2,175.45)))</f>
        <v>145.19999999999999</v>
      </c>
      <c r="Q7265">
        <v>4</v>
      </c>
      <c r="R7265">
        <v>21</v>
      </c>
      <c r="S7265">
        <v>3</v>
      </c>
      <c r="T7265">
        <v>1</v>
      </c>
      <c r="U7265" t="s">
        <v>3</v>
      </c>
      <c r="V7265" t="s">
        <v>19</v>
      </c>
    </row>
    <row r="7266" spans="1:22" x14ac:dyDescent="0.3">
      <c r="A7266">
        <v>7265</v>
      </c>
      <c r="B7266">
        <v>65379496726</v>
      </c>
      <c r="C7266">
        <v>4</v>
      </c>
      <c r="D7266" s="1">
        <v>28313</v>
      </c>
      <c r="E7266" s="3">
        <f>2023-YEAR(Registros[[#This Row],[data_nascimento]])</f>
        <v>46</v>
      </c>
      <c r="F7266" s="1">
        <v>44171</v>
      </c>
      <c r="G7266" s="1">
        <v>44370</v>
      </c>
      <c r="H7266">
        <v>220</v>
      </c>
      <c r="I7266">
        <v>20</v>
      </c>
      <c r="J7266" s="3">
        <v>1130.6666666666665</v>
      </c>
      <c r="K7266">
        <v>9.3800000000000008</v>
      </c>
      <c r="L7266">
        <v>1696</v>
      </c>
      <c r="M7266">
        <f>Registros[[#This Row],[salario]]*0.06</f>
        <v>101.75999999999999</v>
      </c>
      <c r="N7266">
        <f>Registros[[#This Row],[salario]]*5%</f>
        <v>84.800000000000011</v>
      </c>
      <c r="O7266">
        <f>IF(Registros[[#This Row],[idade]]&lt;18,311.43,IF(Registros[[#This Row],[idade]]&lt;=25,488.58,IF(Registros[[#This Row],[idade]]&lt;=50,772.77,850.05)))</f>
        <v>772.77</v>
      </c>
      <c r="P7266">
        <f>IF(Registros[[#This Row],[idade]]&lt;18,23.99,IF(Registros[[#This Row],[idade]]&lt;=25,49.9,IF(Registros[[#This Row],[idade]]&lt;=50,145.2,175.45)))</f>
        <v>145.19999999999999</v>
      </c>
      <c r="Q7266">
        <v>1</v>
      </c>
      <c r="R7266">
        <v>19</v>
      </c>
      <c r="S7266">
        <v>1</v>
      </c>
      <c r="T7266">
        <v>1</v>
      </c>
      <c r="U7266" t="s">
        <v>3</v>
      </c>
      <c r="V7266" t="s">
        <v>19</v>
      </c>
    </row>
    <row r="7267" spans="1:22" x14ac:dyDescent="0.3">
      <c r="A7267">
        <v>7266</v>
      </c>
      <c r="B7267">
        <v>34264924319</v>
      </c>
      <c r="C7267">
        <v>6</v>
      </c>
      <c r="D7267" s="1">
        <v>36725</v>
      </c>
      <c r="E7267" s="3">
        <f>2023-YEAR(Registros[[#This Row],[data_nascimento]])</f>
        <v>23</v>
      </c>
      <c r="F7267" s="1">
        <v>44171</v>
      </c>
      <c r="G7267" s="1">
        <v>44370</v>
      </c>
      <c r="H7267">
        <v>220</v>
      </c>
      <c r="I7267">
        <v>4</v>
      </c>
      <c r="J7267" s="3">
        <v>424.93333333333334</v>
      </c>
      <c r="K7267">
        <v>22.78</v>
      </c>
      <c r="L7267">
        <v>3187</v>
      </c>
      <c r="M7267">
        <f>Registros[[#This Row],[salario]]*0.06</f>
        <v>191.22</v>
      </c>
      <c r="N7267">
        <f>Registros[[#This Row],[salario]]*5%</f>
        <v>159.35000000000002</v>
      </c>
      <c r="O7267">
        <f>IF(Registros[[#This Row],[idade]]&lt;18,311.43,IF(Registros[[#This Row],[idade]]&lt;=25,488.58,IF(Registros[[#This Row],[idade]]&lt;=50,772.77,850.05)))</f>
        <v>488.58</v>
      </c>
      <c r="P7267">
        <f>IF(Registros[[#This Row],[idade]]&lt;18,23.99,IF(Registros[[#This Row],[idade]]&lt;=25,49.9,IF(Registros[[#This Row],[idade]]&lt;=50,145.2,175.45)))</f>
        <v>49.9</v>
      </c>
      <c r="Q7267">
        <v>2</v>
      </c>
      <c r="R7267">
        <v>11</v>
      </c>
      <c r="S7267">
        <v>2</v>
      </c>
      <c r="T7267">
        <v>1</v>
      </c>
      <c r="U7267" t="s">
        <v>3</v>
      </c>
      <c r="V7267" t="s">
        <v>22</v>
      </c>
    </row>
    <row r="7268" spans="1:22" x14ac:dyDescent="0.3">
      <c r="A7268">
        <v>7267</v>
      </c>
      <c r="B7268">
        <v>46802502090</v>
      </c>
      <c r="C7268">
        <v>4</v>
      </c>
      <c r="D7268" s="1">
        <v>35224</v>
      </c>
      <c r="E7268" s="3">
        <f>2023-YEAR(Registros[[#This Row],[data_nascimento]])</f>
        <v>27</v>
      </c>
      <c r="F7268" s="1">
        <v>44171</v>
      </c>
      <c r="G7268" s="1">
        <v>44370</v>
      </c>
      <c r="H7268">
        <v>220</v>
      </c>
      <c r="I7268">
        <v>9</v>
      </c>
      <c r="J7268" s="3">
        <v>1903.5</v>
      </c>
      <c r="K7268">
        <v>10.72</v>
      </c>
      <c r="L7268">
        <v>6345</v>
      </c>
      <c r="M7268">
        <f>Registros[[#This Row],[salario]]*0.06</f>
        <v>380.7</v>
      </c>
      <c r="N7268">
        <f>Registros[[#This Row],[salario]]*5%</f>
        <v>317.25</v>
      </c>
      <c r="O7268">
        <f>IF(Registros[[#This Row],[idade]]&lt;18,311.43,IF(Registros[[#This Row],[idade]]&lt;=25,488.58,IF(Registros[[#This Row],[idade]]&lt;=50,772.77,850.05)))</f>
        <v>772.77</v>
      </c>
      <c r="P7268">
        <f>IF(Registros[[#This Row],[idade]]&lt;18,23.99,IF(Registros[[#This Row],[idade]]&lt;=25,49.9,IF(Registros[[#This Row],[idade]]&lt;=50,145.2,175.45)))</f>
        <v>145.19999999999999</v>
      </c>
      <c r="Q7268">
        <v>2</v>
      </c>
      <c r="R7268">
        <v>15</v>
      </c>
      <c r="S7268">
        <v>1</v>
      </c>
      <c r="T7268">
        <v>4</v>
      </c>
      <c r="U7268" t="s">
        <v>3</v>
      </c>
      <c r="V7268" t="s">
        <v>18</v>
      </c>
    </row>
    <row r="7269" spans="1:22" x14ac:dyDescent="0.3">
      <c r="A7269">
        <v>7268</v>
      </c>
      <c r="B7269">
        <v>26042909889</v>
      </c>
      <c r="C7269">
        <v>6</v>
      </c>
      <c r="D7269" s="1">
        <v>31851</v>
      </c>
      <c r="E7269" s="3">
        <f>2023-YEAR(Registros[[#This Row],[data_nascimento]])</f>
        <v>36</v>
      </c>
      <c r="F7269" s="1">
        <v>44171</v>
      </c>
      <c r="G7269" s="1">
        <v>44370</v>
      </c>
      <c r="H7269">
        <v>220</v>
      </c>
      <c r="I7269">
        <v>7</v>
      </c>
      <c r="J7269" s="3">
        <v>726.36666666666667</v>
      </c>
      <c r="K7269">
        <v>1.34</v>
      </c>
      <c r="L7269">
        <v>3113</v>
      </c>
      <c r="M7269">
        <f>Registros[[#This Row],[salario]]*0.06</f>
        <v>186.78</v>
      </c>
      <c r="N7269">
        <f>Registros[[#This Row],[salario]]*5%</f>
        <v>155.65</v>
      </c>
      <c r="O7269">
        <f>IF(Registros[[#This Row],[idade]]&lt;18,311.43,IF(Registros[[#This Row],[idade]]&lt;=25,488.58,IF(Registros[[#This Row],[idade]]&lt;=50,772.77,850.05)))</f>
        <v>772.77</v>
      </c>
      <c r="P7269">
        <f>IF(Registros[[#This Row],[idade]]&lt;18,23.99,IF(Registros[[#This Row],[idade]]&lt;=25,49.9,IF(Registros[[#This Row],[idade]]&lt;=50,145.2,175.45)))</f>
        <v>145.19999999999999</v>
      </c>
      <c r="Q7269">
        <v>5</v>
      </c>
      <c r="R7269">
        <v>6</v>
      </c>
      <c r="S7269">
        <v>2</v>
      </c>
      <c r="T7269">
        <v>2</v>
      </c>
      <c r="U7269" t="s">
        <v>3</v>
      </c>
      <c r="V7269" t="s">
        <v>22</v>
      </c>
    </row>
    <row r="7270" spans="1:22" x14ac:dyDescent="0.3">
      <c r="A7270">
        <v>7269</v>
      </c>
      <c r="B7270">
        <v>47726816133</v>
      </c>
      <c r="C7270">
        <v>4</v>
      </c>
      <c r="D7270" s="1">
        <v>28045</v>
      </c>
      <c r="E7270" s="3">
        <f>2023-YEAR(Registros[[#This Row],[data_nascimento]])</f>
        <v>47</v>
      </c>
      <c r="F7270" s="1">
        <v>44171</v>
      </c>
      <c r="G7270" s="1">
        <v>44370</v>
      </c>
      <c r="H7270">
        <v>220</v>
      </c>
      <c r="I7270">
        <v>6</v>
      </c>
      <c r="J7270" s="3">
        <v>889.19999999999993</v>
      </c>
      <c r="K7270">
        <v>1.34</v>
      </c>
      <c r="L7270">
        <v>4446</v>
      </c>
      <c r="M7270">
        <f>Registros[[#This Row],[salario]]*0.06</f>
        <v>266.76</v>
      </c>
      <c r="N7270">
        <f>Registros[[#This Row],[salario]]*5%</f>
        <v>222.3</v>
      </c>
      <c r="O7270">
        <f>IF(Registros[[#This Row],[idade]]&lt;18,311.43,IF(Registros[[#This Row],[idade]]&lt;=25,488.58,IF(Registros[[#This Row],[idade]]&lt;=50,772.77,850.05)))</f>
        <v>772.77</v>
      </c>
      <c r="P7270">
        <f>IF(Registros[[#This Row],[idade]]&lt;18,23.99,IF(Registros[[#This Row],[idade]]&lt;=25,49.9,IF(Registros[[#This Row],[idade]]&lt;=50,145.2,175.45)))</f>
        <v>145.19999999999999</v>
      </c>
      <c r="Q7270">
        <v>5</v>
      </c>
      <c r="R7270">
        <v>4</v>
      </c>
      <c r="S7270">
        <v>3</v>
      </c>
      <c r="T7270">
        <v>1</v>
      </c>
      <c r="U7270" t="s">
        <v>3</v>
      </c>
      <c r="V7270" t="s">
        <v>19</v>
      </c>
    </row>
    <row r="7271" spans="1:22" x14ac:dyDescent="0.3">
      <c r="A7271">
        <v>7270</v>
      </c>
      <c r="B7271">
        <v>21036587522</v>
      </c>
      <c r="C7271">
        <v>4</v>
      </c>
      <c r="D7271" s="1">
        <v>35783</v>
      </c>
      <c r="E7271" s="3">
        <f>2023-YEAR(Registros[[#This Row],[data_nascimento]])</f>
        <v>26</v>
      </c>
      <c r="F7271" s="1">
        <v>44171</v>
      </c>
      <c r="G7271" s="1">
        <v>44370</v>
      </c>
      <c r="H7271">
        <v>220</v>
      </c>
      <c r="I7271">
        <v>16</v>
      </c>
      <c r="J7271" s="3">
        <v>3866.6666666666665</v>
      </c>
      <c r="K7271">
        <v>24.12</v>
      </c>
      <c r="L7271">
        <v>7250</v>
      </c>
      <c r="M7271">
        <f>Registros[[#This Row],[salario]]*0.06</f>
        <v>435</v>
      </c>
      <c r="N7271">
        <f>Registros[[#This Row],[salario]]*5%</f>
        <v>362.5</v>
      </c>
      <c r="O7271">
        <f>IF(Registros[[#This Row],[idade]]&lt;18,311.43,IF(Registros[[#This Row],[idade]]&lt;=25,488.58,IF(Registros[[#This Row],[idade]]&lt;=50,772.77,850.05)))</f>
        <v>772.77</v>
      </c>
      <c r="P7271">
        <f>IF(Registros[[#This Row],[idade]]&lt;18,23.99,IF(Registros[[#This Row],[idade]]&lt;=25,49.9,IF(Registros[[#This Row],[idade]]&lt;=50,145.2,175.45)))</f>
        <v>145.19999999999999</v>
      </c>
      <c r="Q7271">
        <v>2</v>
      </c>
      <c r="R7271">
        <v>17</v>
      </c>
      <c r="S7271">
        <v>3</v>
      </c>
      <c r="T7271">
        <v>4</v>
      </c>
      <c r="U7271" t="s">
        <v>3</v>
      </c>
      <c r="V7271" t="s">
        <v>22</v>
      </c>
    </row>
    <row r="7272" spans="1:22" x14ac:dyDescent="0.3">
      <c r="A7272">
        <v>7271</v>
      </c>
      <c r="B7272">
        <v>89906255274</v>
      </c>
      <c r="C7272">
        <v>4</v>
      </c>
      <c r="D7272" s="1">
        <v>34614</v>
      </c>
      <c r="E7272" s="3">
        <f>2023-YEAR(Registros[[#This Row],[data_nascimento]])</f>
        <v>29</v>
      </c>
      <c r="F7272" s="1">
        <v>44171</v>
      </c>
      <c r="G7272" s="1">
        <v>44370</v>
      </c>
      <c r="H7272">
        <v>220</v>
      </c>
      <c r="I7272">
        <v>10</v>
      </c>
      <c r="J7272" s="3">
        <v>709.66666666666674</v>
      </c>
      <c r="K7272">
        <v>10.72</v>
      </c>
      <c r="L7272">
        <v>2129</v>
      </c>
      <c r="M7272">
        <f>Registros[[#This Row],[salario]]*0.06</f>
        <v>127.74</v>
      </c>
      <c r="N7272">
        <f>Registros[[#This Row],[salario]]*5%</f>
        <v>106.45</v>
      </c>
      <c r="O7272">
        <f>IF(Registros[[#This Row],[idade]]&lt;18,311.43,IF(Registros[[#This Row],[idade]]&lt;=25,488.58,IF(Registros[[#This Row],[idade]]&lt;=50,772.77,850.05)))</f>
        <v>772.77</v>
      </c>
      <c r="P7272">
        <f>IF(Registros[[#This Row],[idade]]&lt;18,23.99,IF(Registros[[#This Row],[idade]]&lt;=25,49.9,IF(Registros[[#This Row],[idade]]&lt;=50,145.2,175.45)))</f>
        <v>145.19999999999999</v>
      </c>
      <c r="Q7272">
        <v>4</v>
      </c>
      <c r="R7272">
        <v>3</v>
      </c>
      <c r="S7272">
        <v>3</v>
      </c>
      <c r="T7272">
        <v>4</v>
      </c>
      <c r="U7272" t="s">
        <v>3</v>
      </c>
      <c r="V7272" t="s">
        <v>19</v>
      </c>
    </row>
    <row r="7273" spans="1:22" x14ac:dyDescent="0.3">
      <c r="A7273">
        <v>7272</v>
      </c>
      <c r="B7273">
        <v>73494138055</v>
      </c>
      <c r="C7273">
        <v>6</v>
      </c>
      <c r="D7273" s="1">
        <v>27515</v>
      </c>
      <c r="E7273" s="3">
        <f>2023-YEAR(Registros[[#This Row],[data_nascimento]])</f>
        <v>48</v>
      </c>
      <c r="F7273" s="1">
        <v>44171</v>
      </c>
      <c r="G7273" s="1">
        <v>44370</v>
      </c>
      <c r="H7273">
        <v>220</v>
      </c>
      <c r="I7273">
        <v>6</v>
      </c>
      <c r="J7273" s="3">
        <v>643.20000000000005</v>
      </c>
      <c r="K7273">
        <v>26.8</v>
      </c>
      <c r="L7273">
        <v>3216</v>
      </c>
      <c r="M7273">
        <f>Registros[[#This Row],[salario]]*0.06</f>
        <v>192.95999999999998</v>
      </c>
      <c r="N7273">
        <f>Registros[[#This Row],[salario]]*5%</f>
        <v>160.80000000000001</v>
      </c>
      <c r="O7273">
        <f>IF(Registros[[#This Row],[idade]]&lt;18,311.43,IF(Registros[[#This Row],[idade]]&lt;=25,488.58,IF(Registros[[#This Row],[idade]]&lt;=50,772.77,850.05)))</f>
        <v>772.77</v>
      </c>
      <c r="P7273">
        <f>IF(Registros[[#This Row],[idade]]&lt;18,23.99,IF(Registros[[#This Row],[idade]]&lt;=25,49.9,IF(Registros[[#This Row],[idade]]&lt;=50,145.2,175.45)))</f>
        <v>145.19999999999999</v>
      </c>
      <c r="Q7273">
        <v>4</v>
      </c>
      <c r="R7273">
        <v>19</v>
      </c>
      <c r="S7273">
        <v>2</v>
      </c>
      <c r="T7273">
        <v>1</v>
      </c>
      <c r="U7273" t="s">
        <v>3</v>
      </c>
      <c r="V7273" t="s">
        <v>22</v>
      </c>
    </row>
    <row r="7274" spans="1:22" x14ac:dyDescent="0.3">
      <c r="A7274">
        <v>7273</v>
      </c>
      <c r="B7274">
        <v>29793138917</v>
      </c>
      <c r="C7274">
        <v>7</v>
      </c>
      <c r="D7274" s="1">
        <v>39053</v>
      </c>
      <c r="E7274" s="3">
        <f>2023-YEAR(Registros[[#This Row],[data_nascimento]])</f>
        <v>17</v>
      </c>
      <c r="F7274" s="1">
        <v>44171</v>
      </c>
      <c r="H7274">
        <v>120</v>
      </c>
      <c r="I7274">
        <v>4</v>
      </c>
      <c r="J7274" s="3">
        <v>281.73333333333335</v>
      </c>
      <c r="K7274">
        <v>12.06</v>
      </c>
      <c r="L7274">
        <v>2113</v>
      </c>
      <c r="N7274">
        <v>400</v>
      </c>
      <c r="O7274">
        <f>IF(Registros[[#This Row],[idade]]&lt;18,311.43,IF(Registros[[#This Row],[idade]]&lt;=25,488.58,IF(Registros[[#This Row],[idade]]&lt;=50,772.77,850.05)))</f>
        <v>311.43</v>
      </c>
      <c r="P7274">
        <f>IF(Registros[[#This Row],[idade]]&lt;18,23.99,IF(Registros[[#This Row],[idade]]&lt;=25,49.9,IF(Registros[[#This Row],[idade]]&lt;=50,145.2,175.45)))</f>
        <v>23.99</v>
      </c>
      <c r="Q7274">
        <v>4</v>
      </c>
      <c r="R7274">
        <v>16</v>
      </c>
      <c r="T7274">
        <v>2</v>
      </c>
      <c r="U7274" t="s">
        <v>3</v>
      </c>
      <c r="V7274" t="s">
        <v>19</v>
      </c>
    </row>
    <row r="7275" spans="1:22" x14ac:dyDescent="0.3">
      <c r="A7275">
        <v>7274</v>
      </c>
      <c r="B7275">
        <v>43123286232</v>
      </c>
      <c r="C7275">
        <v>6</v>
      </c>
      <c r="D7275" s="1">
        <v>35465</v>
      </c>
      <c r="E7275" s="3">
        <f>2023-YEAR(Registros[[#This Row],[data_nascimento]])</f>
        <v>26</v>
      </c>
      <c r="F7275" s="1">
        <v>44171</v>
      </c>
      <c r="H7275">
        <v>220</v>
      </c>
      <c r="I7275">
        <v>20</v>
      </c>
      <c r="J7275" s="3">
        <v>1023.3333333333333</v>
      </c>
      <c r="K7275">
        <v>9.3800000000000008</v>
      </c>
      <c r="L7275">
        <v>1535</v>
      </c>
      <c r="N7275">
        <v>400</v>
      </c>
      <c r="O7275">
        <f>IF(Registros[[#This Row],[idade]]&lt;18,311.43,IF(Registros[[#This Row],[idade]]&lt;=25,488.58,IF(Registros[[#This Row],[idade]]&lt;=50,772.77,850.05)))</f>
        <v>772.77</v>
      </c>
      <c r="P7275">
        <f>IF(Registros[[#This Row],[idade]]&lt;18,23.99,IF(Registros[[#This Row],[idade]]&lt;=25,49.9,IF(Registros[[#This Row],[idade]]&lt;=50,145.2,175.45)))</f>
        <v>145.19999999999999</v>
      </c>
      <c r="Q7275">
        <v>2</v>
      </c>
      <c r="R7275">
        <v>1</v>
      </c>
      <c r="T7275">
        <v>2</v>
      </c>
      <c r="U7275" t="s">
        <v>2</v>
      </c>
      <c r="V7275" t="s">
        <v>18</v>
      </c>
    </row>
    <row r="7276" spans="1:22" x14ac:dyDescent="0.3">
      <c r="A7276">
        <v>7275</v>
      </c>
      <c r="B7276">
        <v>96509507975</v>
      </c>
      <c r="C7276">
        <v>4</v>
      </c>
      <c r="D7276" s="1">
        <v>37191</v>
      </c>
      <c r="E7276" s="3">
        <f>2023-YEAR(Registros[[#This Row],[data_nascimento]])</f>
        <v>22</v>
      </c>
      <c r="F7276" s="1">
        <v>44171</v>
      </c>
      <c r="H7276">
        <v>220</v>
      </c>
      <c r="I7276">
        <v>1</v>
      </c>
      <c r="J7276" s="3">
        <v>304.16666666666669</v>
      </c>
      <c r="K7276">
        <v>14.74</v>
      </c>
      <c r="L7276">
        <v>9125</v>
      </c>
      <c r="N7276">
        <v>400</v>
      </c>
      <c r="O7276">
        <f>IF(Registros[[#This Row],[idade]]&lt;18,311.43,IF(Registros[[#This Row],[idade]]&lt;=25,488.58,IF(Registros[[#This Row],[idade]]&lt;=50,772.77,850.05)))</f>
        <v>488.58</v>
      </c>
      <c r="P7276">
        <f>IF(Registros[[#This Row],[idade]]&lt;18,23.99,IF(Registros[[#This Row],[idade]]&lt;=25,49.9,IF(Registros[[#This Row],[idade]]&lt;=50,145.2,175.45)))</f>
        <v>49.9</v>
      </c>
      <c r="Q7276">
        <v>5</v>
      </c>
      <c r="R7276">
        <v>21</v>
      </c>
      <c r="T7276">
        <v>4</v>
      </c>
      <c r="U7276" t="s">
        <v>2</v>
      </c>
      <c r="V7276" t="s">
        <v>21</v>
      </c>
    </row>
    <row r="7277" spans="1:22" x14ac:dyDescent="0.3">
      <c r="A7277">
        <v>7276</v>
      </c>
      <c r="B7277">
        <v>67494000171</v>
      </c>
      <c r="C7277">
        <v>4</v>
      </c>
      <c r="D7277" s="1">
        <v>34375</v>
      </c>
      <c r="E7277" s="3">
        <f>2023-YEAR(Registros[[#This Row],[data_nascimento]])</f>
        <v>29</v>
      </c>
      <c r="F7277" s="1">
        <v>44171</v>
      </c>
      <c r="H7277">
        <v>220</v>
      </c>
      <c r="I7277">
        <v>12</v>
      </c>
      <c r="J7277" s="3">
        <v>2058.8000000000002</v>
      </c>
      <c r="K7277">
        <v>9.3800000000000008</v>
      </c>
      <c r="L7277">
        <v>5147</v>
      </c>
      <c r="N7277">
        <v>400</v>
      </c>
      <c r="O7277">
        <f>IF(Registros[[#This Row],[idade]]&lt;18,311.43,IF(Registros[[#This Row],[idade]]&lt;=25,488.58,IF(Registros[[#This Row],[idade]]&lt;=50,772.77,850.05)))</f>
        <v>772.77</v>
      </c>
      <c r="P7277">
        <f>IF(Registros[[#This Row],[idade]]&lt;18,23.99,IF(Registros[[#This Row],[idade]]&lt;=25,49.9,IF(Registros[[#This Row],[idade]]&lt;=50,145.2,175.45)))</f>
        <v>145.19999999999999</v>
      </c>
      <c r="Q7277">
        <v>3</v>
      </c>
      <c r="R7277">
        <v>20</v>
      </c>
      <c r="T7277">
        <v>4</v>
      </c>
      <c r="U7277" t="s">
        <v>2</v>
      </c>
      <c r="V7277" t="s">
        <v>22</v>
      </c>
    </row>
    <row r="7278" spans="1:22" x14ac:dyDescent="0.3">
      <c r="A7278">
        <v>7277</v>
      </c>
      <c r="B7278">
        <v>84958815385</v>
      </c>
      <c r="C7278">
        <v>4</v>
      </c>
      <c r="D7278" s="1">
        <v>34045</v>
      </c>
      <c r="E7278" s="3">
        <f>2023-YEAR(Registros[[#This Row],[data_nascimento]])</f>
        <v>30</v>
      </c>
      <c r="F7278" s="1">
        <v>44171</v>
      </c>
      <c r="H7278">
        <v>220</v>
      </c>
      <c r="I7278">
        <v>2</v>
      </c>
      <c r="J7278" s="3">
        <v>368</v>
      </c>
      <c r="K7278">
        <v>17.420000000000002</v>
      </c>
      <c r="L7278">
        <v>5520</v>
      </c>
      <c r="N7278">
        <v>400</v>
      </c>
      <c r="O7278">
        <f>IF(Registros[[#This Row],[idade]]&lt;18,311.43,IF(Registros[[#This Row],[idade]]&lt;=25,488.58,IF(Registros[[#This Row],[idade]]&lt;=50,772.77,850.05)))</f>
        <v>772.77</v>
      </c>
      <c r="P7278">
        <f>IF(Registros[[#This Row],[idade]]&lt;18,23.99,IF(Registros[[#This Row],[idade]]&lt;=25,49.9,IF(Registros[[#This Row],[idade]]&lt;=50,145.2,175.45)))</f>
        <v>145.19999999999999</v>
      </c>
      <c r="Q7278">
        <v>3</v>
      </c>
      <c r="R7278">
        <v>6</v>
      </c>
      <c r="T7278">
        <v>2</v>
      </c>
      <c r="U7278" t="s">
        <v>2</v>
      </c>
      <c r="V7278" t="s">
        <v>18</v>
      </c>
    </row>
    <row r="7279" spans="1:22" x14ac:dyDescent="0.3">
      <c r="A7279">
        <v>7278</v>
      </c>
      <c r="B7279">
        <v>98410578073</v>
      </c>
      <c r="C7279">
        <v>4</v>
      </c>
      <c r="D7279" s="1">
        <v>34274</v>
      </c>
      <c r="E7279" s="3">
        <f>2023-YEAR(Registros[[#This Row],[data_nascimento]])</f>
        <v>30</v>
      </c>
      <c r="F7279" s="1">
        <v>44171</v>
      </c>
      <c r="H7279">
        <v>220</v>
      </c>
      <c r="I7279">
        <v>17</v>
      </c>
      <c r="J7279" s="3">
        <v>3699.2</v>
      </c>
      <c r="K7279">
        <v>17.420000000000002</v>
      </c>
      <c r="L7279">
        <v>6528</v>
      </c>
      <c r="N7279">
        <v>400</v>
      </c>
      <c r="O7279">
        <f>IF(Registros[[#This Row],[idade]]&lt;18,311.43,IF(Registros[[#This Row],[idade]]&lt;=25,488.58,IF(Registros[[#This Row],[idade]]&lt;=50,772.77,850.05)))</f>
        <v>772.77</v>
      </c>
      <c r="P7279">
        <f>IF(Registros[[#This Row],[idade]]&lt;18,23.99,IF(Registros[[#This Row],[idade]]&lt;=25,49.9,IF(Registros[[#This Row],[idade]]&lt;=50,145.2,175.45)))</f>
        <v>145.19999999999999</v>
      </c>
      <c r="Q7279">
        <v>4</v>
      </c>
      <c r="R7279">
        <v>5</v>
      </c>
      <c r="T7279">
        <v>4</v>
      </c>
      <c r="U7279" t="s">
        <v>2</v>
      </c>
      <c r="V7279" t="s">
        <v>18</v>
      </c>
    </row>
    <row r="7280" spans="1:22" x14ac:dyDescent="0.3">
      <c r="A7280">
        <v>7279</v>
      </c>
      <c r="B7280">
        <v>47476489873</v>
      </c>
      <c r="C7280">
        <v>7</v>
      </c>
      <c r="D7280" s="1">
        <v>28332</v>
      </c>
      <c r="E7280" s="3">
        <f>2023-YEAR(Registros[[#This Row],[data_nascimento]])</f>
        <v>46</v>
      </c>
      <c r="F7280" s="1">
        <v>44171</v>
      </c>
      <c r="H7280">
        <v>220</v>
      </c>
      <c r="I7280">
        <v>11</v>
      </c>
      <c r="J7280" s="3">
        <v>610.13333333333333</v>
      </c>
      <c r="K7280">
        <v>2.68</v>
      </c>
      <c r="L7280">
        <v>1664</v>
      </c>
      <c r="N7280">
        <v>400</v>
      </c>
      <c r="O7280">
        <f>IF(Registros[[#This Row],[idade]]&lt;18,311.43,IF(Registros[[#This Row],[idade]]&lt;=25,488.58,IF(Registros[[#This Row],[idade]]&lt;=50,772.77,850.05)))</f>
        <v>772.77</v>
      </c>
      <c r="P7280">
        <f>IF(Registros[[#This Row],[idade]]&lt;18,23.99,IF(Registros[[#This Row],[idade]]&lt;=25,49.9,IF(Registros[[#This Row],[idade]]&lt;=50,145.2,175.45)))</f>
        <v>145.19999999999999</v>
      </c>
      <c r="Q7280">
        <v>3</v>
      </c>
      <c r="R7280">
        <v>11</v>
      </c>
      <c r="T7280">
        <v>1</v>
      </c>
      <c r="U7280" t="s">
        <v>3</v>
      </c>
      <c r="V7280" t="s">
        <v>19</v>
      </c>
    </row>
    <row r="7281" spans="1:22" x14ac:dyDescent="0.3">
      <c r="A7281">
        <v>7280</v>
      </c>
      <c r="B7281">
        <v>73139374626</v>
      </c>
      <c r="C7281">
        <v>4</v>
      </c>
      <c r="D7281" s="1">
        <v>35009</v>
      </c>
      <c r="E7281" s="3">
        <f>2023-YEAR(Registros[[#This Row],[data_nascimento]])</f>
        <v>28</v>
      </c>
      <c r="F7281" s="1">
        <v>44171</v>
      </c>
      <c r="H7281">
        <v>220</v>
      </c>
      <c r="I7281">
        <v>15</v>
      </c>
      <c r="J7281" s="3">
        <v>677.5</v>
      </c>
      <c r="K7281">
        <v>12.06</v>
      </c>
      <c r="L7281">
        <v>1355</v>
      </c>
      <c r="N7281">
        <v>400</v>
      </c>
      <c r="O7281">
        <f>IF(Registros[[#This Row],[idade]]&lt;18,311.43,IF(Registros[[#This Row],[idade]]&lt;=25,488.58,IF(Registros[[#This Row],[idade]]&lt;=50,772.77,850.05)))</f>
        <v>772.77</v>
      </c>
      <c r="P7281">
        <f>IF(Registros[[#This Row],[idade]]&lt;18,23.99,IF(Registros[[#This Row],[idade]]&lt;=25,49.9,IF(Registros[[#This Row],[idade]]&lt;=50,145.2,175.45)))</f>
        <v>145.19999999999999</v>
      </c>
      <c r="Q7281">
        <v>1</v>
      </c>
      <c r="R7281">
        <v>11</v>
      </c>
      <c r="T7281">
        <v>2</v>
      </c>
      <c r="U7281" t="s">
        <v>3</v>
      </c>
      <c r="V7281" t="s">
        <v>22</v>
      </c>
    </row>
    <row r="7282" spans="1:22" x14ac:dyDescent="0.3">
      <c r="A7282">
        <v>7281</v>
      </c>
      <c r="B7282">
        <v>57316006491</v>
      </c>
      <c r="C7282">
        <v>4</v>
      </c>
      <c r="D7282" s="1">
        <v>35861</v>
      </c>
      <c r="E7282" s="3">
        <f>2023-YEAR(Registros[[#This Row],[data_nascimento]])</f>
        <v>25</v>
      </c>
      <c r="F7282" s="1">
        <v>44171</v>
      </c>
      <c r="H7282">
        <v>220</v>
      </c>
      <c r="I7282">
        <v>5</v>
      </c>
      <c r="J7282" s="3">
        <v>347.33333333333337</v>
      </c>
      <c r="K7282">
        <v>1.34</v>
      </c>
      <c r="L7282">
        <v>2084</v>
      </c>
      <c r="N7282">
        <v>400</v>
      </c>
      <c r="O7282">
        <f>IF(Registros[[#This Row],[idade]]&lt;18,311.43,IF(Registros[[#This Row],[idade]]&lt;=25,488.58,IF(Registros[[#This Row],[idade]]&lt;=50,772.77,850.05)))</f>
        <v>488.58</v>
      </c>
      <c r="P7282">
        <f>IF(Registros[[#This Row],[idade]]&lt;18,23.99,IF(Registros[[#This Row],[idade]]&lt;=25,49.9,IF(Registros[[#This Row],[idade]]&lt;=50,145.2,175.45)))</f>
        <v>49.9</v>
      </c>
      <c r="Q7282">
        <v>4</v>
      </c>
      <c r="R7282">
        <v>10</v>
      </c>
      <c r="T7282">
        <v>1</v>
      </c>
      <c r="U7282" t="s">
        <v>2</v>
      </c>
      <c r="V7282" t="s">
        <v>18</v>
      </c>
    </row>
    <row r="7283" spans="1:22" x14ac:dyDescent="0.3">
      <c r="A7283">
        <v>7282</v>
      </c>
      <c r="B7283">
        <v>61944743307</v>
      </c>
      <c r="C7283">
        <v>7</v>
      </c>
      <c r="D7283" s="1">
        <v>29073</v>
      </c>
      <c r="E7283" s="3">
        <f>2023-YEAR(Registros[[#This Row],[data_nascimento]])</f>
        <v>44</v>
      </c>
      <c r="F7283" s="1">
        <v>44171</v>
      </c>
      <c r="H7283">
        <v>220</v>
      </c>
      <c r="I7283">
        <v>15</v>
      </c>
      <c r="J7283" s="3">
        <v>885</v>
      </c>
      <c r="K7283">
        <v>14.74</v>
      </c>
      <c r="L7283">
        <v>1770</v>
      </c>
      <c r="N7283">
        <v>400</v>
      </c>
      <c r="O7283">
        <f>IF(Registros[[#This Row],[idade]]&lt;18,311.43,IF(Registros[[#This Row],[idade]]&lt;=25,488.58,IF(Registros[[#This Row],[idade]]&lt;=50,772.77,850.05)))</f>
        <v>772.77</v>
      </c>
      <c r="P7283">
        <f>IF(Registros[[#This Row],[idade]]&lt;18,23.99,IF(Registros[[#This Row],[idade]]&lt;=25,49.9,IF(Registros[[#This Row],[idade]]&lt;=50,145.2,175.45)))</f>
        <v>145.19999999999999</v>
      </c>
      <c r="Q7283">
        <v>2</v>
      </c>
      <c r="R7283">
        <v>17</v>
      </c>
      <c r="T7283">
        <v>1</v>
      </c>
      <c r="U7283" t="s">
        <v>2</v>
      </c>
      <c r="V7283" t="s">
        <v>19</v>
      </c>
    </row>
    <row r="7284" spans="1:22" x14ac:dyDescent="0.3">
      <c r="A7284">
        <v>7283</v>
      </c>
      <c r="B7284">
        <v>42497664681</v>
      </c>
      <c r="C7284">
        <v>4</v>
      </c>
      <c r="D7284" s="1">
        <v>29818</v>
      </c>
      <c r="E7284" s="3">
        <f>2023-YEAR(Registros[[#This Row],[data_nascimento]])</f>
        <v>42</v>
      </c>
      <c r="F7284" s="1">
        <v>44171</v>
      </c>
      <c r="H7284">
        <v>220</v>
      </c>
      <c r="I7284">
        <v>10</v>
      </c>
      <c r="J7284" s="3">
        <v>586.66666666666663</v>
      </c>
      <c r="K7284">
        <v>24.12</v>
      </c>
      <c r="L7284">
        <v>1760</v>
      </c>
      <c r="N7284">
        <v>400</v>
      </c>
      <c r="O7284">
        <f>IF(Registros[[#This Row],[idade]]&lt;18,311.43,IF(Registros[[#This Row],[idade]]&lt;=25,488.58,IF(Registros[[#This Row],[idade]]&lt;=50,772.77,850.05)))</f>
        <v>772.77</v>
      </c>
      <c r="P7284">
        <f>IF(Registros[[#This Row],[idade]]&lt;18,23.99,IF(Registros[[#This Row],[idade]]&lt;=25,49.9,IF(Registros[[#This Row],[idade]]&lt;=50,145.2,175.45)))</f>
        <v>145.19999999999999</v>
      </c>
      <c r="Q7284">
        <v>4</v>
      </c>
      <c r="R7284">
        <v>15</v>
      </c>
      <c r="T7284">
        <v>2</v>
      </c>
      <c r="U7284" t="s">
        <v>3</v>
      </c>
      <c r="V7284" t="s">
        <v>22</v>
      </c>
    </row>
    <row r="7285" spans="1:22" x14ac:dyDescent="0.3">
      <c r="A7285">
        <v>7284</v>
      </c>
      <c r="B7285">
        <v>91032083894</v>
      </c>
      <c r="C7285">
        <v>5</v>
      </c>
      <c r="D7285" s="1">
        <v>34735</v>
      </c>
      <c r="E7285" s="3">
        <f>2023-YEAR(Registros[[#This Row],[data_nascimento]])</f>
        <v>28</v>
      </c>
      <c r="F7285" s="1">
        <v>44171</v>
      </c>
      <c r="H7285">
        <v>220</v>
      </c>
      <c r="I7285">
        <v>16</v>
      </c>
      <c r="J7285" s="3">
        <v>1133.3333333333333</v>
      </c>
      <c r="K7285">
        <v>2.68</v>
      </c>
      <c r="L7285">
        <v>2125</v>
      </c>
      <c r="N7285">
        <v>400</v>
      </c>
      <c r="O7285">
        <f>IF(Registros[[#This Row],[idade]]&lt;18,311.43,IF(Registros[[#This Row],[idade]]&lt;=25,488.58,IF(Registros[[#This Row],[idade]]&lt;=50,772.77,850.05)))</f>
        <v>772.77</v>
      </c>
      <c r="P7285">
        <f>IF(Registros[[#This Row],[idade]]&lt;18,23.99,IF(Registros[[#This Row],[idade]]&lt;=25,49.9,IF(Registros[[#This Row],[idade]]&lt;=50,145.2,175.45)))</f>
        <v>145.19999999999999</v>
      </c>
      <c r="Q7285">
        <v>2</v>
      </c>
      <c r="R7285">
        <v>11</v>
      </c>
      <c r="T7285">
        <v>1</v>
      </c>
      <c r="U7285" t="s">
        <v>2</v>
      </c>
      <c r="V7285" t="s">
        <v>22</v>
      </c>
    </row>
    <row r="7286" spans="1:22" x14ac:dyDescent="0.3">
      <c r="A7286">
        <v>7285</v>
      </c>
      <c r="B7286">
        <v>13775995359</v>
      </c>
      <c r="C7286">
        <v>5</v>
      </c>
      <c r="D7286" s="1">
        <v>29619</v>
      </c>
      <c r="E7286" s="3">
        <f>2023-YEAR(Registros[[#This Row],[data_nascimento]])</f>
        <v>42</v>
      </c>
      <c r="F7286" s="1">
        <v>44171</v>
      </c>
      <c r="H7286">
        <v>220</v>
      </c>
      <c r="J7286" s="3">
        <v>0</v>
      </c>
      <c r="K7286">
        <v>13.4</v>
      </c>
      <c r="L7286">
        <v>1803</v>
      </c>
      <c r="N7286">
        <v>400</v>
      </c>
      <c r="O7286">
        <f>IF(Registros[[#This Row],[idade]]&lt;18,311.43,IF(Registros[[#This Row],[idade]]&lt;=25,488.58,IF(Registros[[#This Row],[idade]]&lt;=50,772.77,850.05)))</f>
        <v>772.77</v>
      </c>
      <c r="P7286">
        <f>IF(Registros[[#This Row],[idade]]&lt;18,23.99,IF(Registros[[#This Row],[idade]]&lt;=25,49.9,IF(Registros[[#This Row],[idade]]&lt;=50,145.2,175.45)))</f>
        <v>145.19999999999999</v>
      </c>
      <c r="Q7286">
        <v>2</v>
      </c>
      <c r="R7286">
        <v>18</v>
      </c>
      <c r="T7286">
        <v>2</v>
      </c>
      <c r="U7286" t="s">
        <v>3</v>
      </c>
      <c r="V7286" t="s">
        <v>19</v>
      </c>
    </row>
    <row r="7287" spans="1:22" x14ac:dyDescent="0.3">
      <c r="A7287">
        <v>7286</v>
      </c>
      <c r="B7287">
        <v>76691386283</v>
      </c>
      <c r="C7287">
        <v>4</v>
      </c>
      <c r="D7287" s="1">
        <v>29477</v>
      </c>
      <c r="E7287" s="3">
        <f>2023-YEAR(Registros[[#This Row],[data_nascimento]])</f>
        <v>43</v>
      </c>
      <c r="F7287" s="1">
        <v>44171</v>
      </c>
      <c r="H7287">
        <v>220</v>
      </c>
      <c r="J7287" s="3">
        <v>0</v>
      </c>
      <c r="K7287">
        <v>2.68</v>
      </c>
      <c r="L7287">
        <v>1808</v>
      </c>
      <c r="N7287">
        <v>400</v>
      </c>
      <c r="O7287">
        <f>IF(Registros[[#This Row],[idade]]&lt;18,311.43,IF(Registros[[#This Row],[idade]]&lt;=25,488.58,IF(Registros[[#This Row],[idade]]&lt;=50,772.77,850.05)))</f>
        <v>772.77</v>
      </c>
      <c r="P7287">
        <f>IF(Registros[[#This Row],[idade]]&lt;18,23.99,IF(Registros[[#This Row],[idade]]&lt;=25,49.9,IF(Registros[[#This Row],[idade]]&lt;=50,145.2,175.45)))</f>
        <v>145.19999999999999</v>
      </c>
      <c r="Q7287">
        <v>1</v>
      </c>
      <c r="R7287">
        <v>17</v>
      </c>
      <c r="T7287">
        <v>2</v>
      </c>
      <c r="U7287" t="s">
        <v>3</v>
      </c>
      <c r="V7287" t="s">
        <v>21</v>
      </c>
    </row>
    <row r="7288" spans="1:22" x14ac:dyDescent="0.3">
      <c r="A7288">
        <v>7287</v>
      </c>
      <c r="B7288">
        <v>35981601544</v>
      </c>
      <c r="C7288">
        <v>6</v>
      </c>
      <c r="D7288" s="1">
        <v>28363</v>
      </c>
      <c r="E7288" s="3">
        <f>2023-YEAR(Registros[[#This Row],[data_nascimento]])</f>
        <v>46</v>
      </c>
      <c r="F7288" s="1">
        <v>44171</v>
      </c>
      <c r="H7288">
        <v>220</v>
      </c>
      <c r="J7288" s="3">
        <v>0</v>
      </c>
      <c r="K7288">
        <v>26.8</v>
      </c>
      <c r="L7288">
        <v>1565</v>
      </c>
      <c r="N7288">
        <v>400</v>
      </c>
      <c r="O7288">
        <f>IF(Registros[[#This Row],[idade]]&lt;18,311.43,IF(Registros[[#This Row],[idade]]&lt;=25,488.58,IF(Registros[[#This Row],[idade]]&lt;=50,772.77,850.05)))</f>
        <v>772.77</v>
      </c>
      <c r="P7288">
        <f>IF(Registros[[#This Row],[idade]]&lt;18,23.99,IF(Registros[[#This Row],[idade]]&lt;=25,49.9,IF(Registros[[#This Row],[idade]]&lt;=50,145.2,175.45)))</f>
        <v>145.19999999999999</v>
      </c>
      <c r="Q7288">
        <v>4</v>
      </c>
      <c r="R7288">
        <v>5</v>
      </c>
      <c r="T7288">
        <v>2</v>
      </c>
      <c r="U7288" t="s">
        <v>2</v>
      </c>
      <c r="V7288" t="s">
        <v>19</v>
      </c>
    </row>
    <row r="7289" spans="1:22" x14ac:dyDescent="0.3">
      <c r="A7289">
        <v>7288</v>
      </c>
      <c r="B7289">
        <v>55199839731</v>
      </c>
      <c r="C7289">
        <v>6</v>
      </c>
      <c r="D7289" s="1">
        <v>30331</v>
      </c>
      <c r="E7289" s="3">
        <f>2023-YEAR(Registros[[#This Row],[data_nascimento]])</f>
        <v>40</v>
      </c>
      <c r="F7289" s="1">
        <v>44171</v>
      </c>
      <c r="H7289">
        <v>220</v>
      </c>
      <c r="J7289" s="3">
        <v>0</v>
      </c>
      <c r="K7289">
        <v>20.100000000000001</v>
      </c>
      <c r="L7289">
        <v>1806</v>
      </c>
      <c r="N7289">
        <v>400</v>
      </c>
      <c r="O7289">
        <f>IF(Registros[[#This Row],[idade]]&lt;18,311.43,IF(Registros[[#This Row],[idade]]&lt;=25,488.58,IF(Registros[[#This Row],[idade]]&lt;=50,772.77,850.05)))</f>
        <v>772.77</v>
      </c>
      <c r="P7289">
        <f>IF(Registros[[#This Row],[idade]]&lt;18,23.99,IF(Registros[[#This Row],[idade]]&lt;=25,49.9,IF(Registros[[#This Row],[idade]]&lt;=50,145.2,175.45)))</f>
        <v>145.19999999999999</v>
      </c>
      <c r="Q7289">
        <v>3</v>
      </c>
      <c r="R7289">
        <v>7</v>
      </c>
      <c r="T7289">
        <v>4</v>
      </c>
      <c r="U7289" t="s">
        <v>2</v>
      </c>
      <c r="V7289" t="s">
        <v>19</v>
      </c>
    </row>
    <row r="7290" spans="1:22" x14ac:dyDescent="0.3">
      <c r="A7290">
        <v>7289</v>
      </c>
      <c r="B7290">
        <v>38164418857</v>
      </c>
      <c r="C7290">
        <v>5</v>
      </c>
      <c r="D7290" s="1">
        <v>29872</v>
      </c>
      <c r="E7290" s="3">
        <f>2023-YEAR(Registros[[#This Row],[data_nascimento]])</f>
        <v>42</v>
      </c>
      <c r="F7290" s="1">
        <v>44171</v>
      </c>
      <c r="H7290">
        <v>220</v>
      </c>
      <c r="J7290" s="3">
        <v>0</v>
      </c>
      <c r="K7290">
        <v>6.7</v>
      </c>
      <c r="L7290">
        <v>1667</v>
      </c>
      <c r="N7290">
        <v>400</v>
      </c>
      <c r="O7290">
        <f>IF(Registros[[#This Row],[idade]]&lt;18,311.43,IF(Registros[[#This Row],[idade]]&lt;=25,488.58,IF(Registros[[#This Row],[idade]]&lt;=50,772.77,850.05)))</f>
        <v>772.77</v>
      </c>
      <c r="P7290">
        <f>IF(Registros[[#This Row],[idade]]&lt;18,23.99,IF(Registros[[#This Row],[idade]]&lt;=25,49.9,IF(Registros[[#This Row],[idade]]&lt;=50,145.2,175.45)))</f>
        <v>145.19999999999999</v>
      </c>
      <c r="Q7290">
        <v>2</v>
      </c>
      <c r="R7290">
        <v>11</v>
      </c>
      <c r="T7290">
        <v>1</v>
      </c>
      <c r="U7290" t="s">
        <v>2</v>
      </c>
      <c r="V7290" t="s">
        <v>19</v>
      </c>
    </row>
    <row r="7291" spans="1:22" x14ac:dyDescent="0.3">
      <c r="A7291">
        <v>7290</v>
      </c>
      <c r="B7291">
        <v>49224011134</v>
      </c>
      <c r="C7291">
        <v>5</v>
      </c>
      <c r="D7291" s="1">
        <v>36956</v>
      </c>
      <c r="E7291" s="3">
        <f>2023-YEAR(Registros[[#This Row],[data_nascimento]])</f>
        <v>22</v>
      </c>
      <c r="F7291" s="1">
        <v>44171</v>
      </c>
      <c r="H7291">
        <v>220</v>
      </c>
      <c r="I7291">
        <v>1</v>
      </c>
      <c r="J7291" s="3">
        <v>259.96666666666664</v>
      </c>
      <c r="K7291">
        <v>10.72</v>
      </c>
      <c r="L7291">
        <v>7799</v>
      </c>
      <c r="N7291">
        <v>400</v>
      </c>
      <c r="O7291">
        <f>IF(Registros[[#This Row],[idade]]&lt;18,311.43,IF(Registros[[#This Row],[idade]]&lt;=25,488.58,IF(Registros[[#This Row],[idade]]&lt;=50,772.77,850.05)))</f>
        <v>488.58</v>
      </c>
      <c r="P7291">
        <f>IF(Registros[[#This Row],[idade]]&lt;18,23.99,IF(Registros[[#This Row],[idade]]&lt;=25,49.9,IF(Registros[[#This Row],[idade]]&lt;=50,145.2,175.45)))</f>
        <v>49.9</v>
      </c>
      <c r="Q7291">
        <v>3</v>
      </c>
      <c r="R7291">
        <v>18</v>
      </c>
      <c r="T7291">
        <v>4</v>
      </c>
      <c r="U7291" t="s">
        <v>2</v>
      </c>
      <c r="V7291" t="s">
        <v>22</v>
      </c>
    </row>
    <row r="7292" spans="1:22" x14ac:dyDescent="0.3">
      <c r="A7292">
        <v>7291</v>
      </c>
      <c r="B7292">
        <v>63030378669</v>
      </c>
      <c r="C7292">
        <v>6</v>
      </c>
      <c r="D7292" s="1">
        <v>37232</v>
      </c>
      <c r="E7292" s="3">
        <f>2023-YEAR(Registros[[#This Row],[data_nascimento]])</f>
        <v>22</v>
      </c>
      <c r="F7292" s="1">
        <v>44171</v>
      </c>
      <c r="H7292">
        <v>220</v>
      </c>
      <c r="I7292">
        <v>7</v>
      </c>
      <c r="J7292" s="3">
        <v>884.80000000000007</v>
      </c>
      <c r="K7292">
        <v>18.760000000000002</v>
      </c>
      <c r="L7292">
        <v>3792</v>
      </c>
      <c r="N7292">
        <v>400</v>
      </c>
      <c r="O7292">
        <f>IF(Registros[[#This Row],[idade]]&lt;18,311.43,IF(Registros[[#This Row],[idade]]&lt;=25,488.58,IF(Registros[[#This Row],[idade]]&lt;=50,772.77,850.05)))</f>
        <v>488.58</v>
      </c>
      <c r="P7292">
        <f>IF(Registros[[#This Row],[idade]]&lt;18,23.99,IF(Registros[[#This Row],[idade]]&lt;=25,49.9,IF(Registros[[#This Row],[idade]]&lt;=50,145.2,175.45)))</f>
        <v>49.9</v>
      </c>
      <c r="Q7292">
        <v>5</v>
      </c>
      <c r="R7292">
        <v>9</v>
      </c>
      <c r="T7292">
        <v>1</v>
      </c>
      <c r="U7292" t="s">
        <v>3</v>
      </c>
      <c r="V7292" t="s">
        <v>19</v>
      </c>
    </row>
    <row r="7293" spans="1:22" x14ac:dyDescent="0.3">
      <c r="A7293">
        <v>7292</v>
      </c>
      <c r="B7293">
        <v>54730350270</v>
      </c>
      <c r="C7293">
        <v>7</v>
      </c>
      <c r="D7293" s="1">
        <v>34198</v>
      </c>
      <c r="E7293" s="3">
        <f>2023-YEAR(Registros[[#This Row],[data_nascimento]])</f>
        <v>30</v>
      </c>
      <c r="F7293" s="1">
        <v>44171</v>
      </c>
      <c r="H7293">
        <v>220</v>
      </c>
      <c r="I7293">
        <v>5</v>
      </c>
      <c r="J7293" s="3">
        <v>951</v>
      </c>
      <c r="K7293">
        <v>14.74</v>
      </c>
      <c r="L7293">
        <v>5706</v>
      </c>
      <c r="N7293">
        <v>400</v>
      </c>
      <c r="O7293">
        <f>IF(Registros[[#This Row],[idade]]&lt;18,311.43,IF(Registros[[#This Row],[idade]]&lt;=25,488.58,IF(Registros[[#This Row],[idade]]&lt;=50,772.77,850.05)))</f>
        <v>772.77</v>
      </c>
      <c r="P7293">
        <f>IF(Registros[[#This Row],[idade]]&lt;18,23.99,IF(Registros[[#This Row],[idade]]&lt;=25,49.9,IF(Registros[[#This Row],[idade]]&lt;=50,145.2,175.45)))</f>
        <v>145.19999999999999</v>
      </c>
      <c r="Q7293">
        <v>2</v>
      </c>
      <c r="R7293">
        <v>2</v>
      </c>
      <c r="T7293">
        <v>2</v>
      </c>
      <c r="U7293" t="s">
        <v>3</v>
      </c>
      <c r="V7293" t="s">
        <v>21</v>
      </c>
    </row>
    <row r="7294" spans="1:22" x14ac:dyDescent="0.3">
      <c r="A7294">
        <v>7293</v>
      </c>
      <c r="B7294">
        <v>72475064536</v>
      </c>
      <c r="C7294">
        <v>6</v>
      </c>
      <c r="D7294" s="1">
        <v>31702</v>
      </c>
      <c r="E7294" s="3">
        <f>2023-YEAR(Registros[[#This Row],[data_nascimento]])</f>
        <v>37</v>
      </c>
      <c r="F7294" s="1">
        <v>44171</v>
      </c>
      <c r="H7294">
        <v>220</v>
      </c>
      <c r="I7294">
        <v>15</v>
      </c>
      <c r="J7294" s="3">
        <v>3981.9999999999995</v>
      </c>
      <c r="K7294">
        <v>8.0399999999999991</v>
      </c>
      <c r="L7294">
        <v>7964</v>
      </c>
      <c r="N7294">
        <v>400</v>
      </c>
      <c r="O7294">
        <f>IF(Registros[[#This Row],[idade]]&lt;18,311.43,IF(Registros[[#This Row],[idade]]&lt;=25,488.58,IF(Registros[[#This Row],[idade]]&lt;=50,772.77,850.05)))</f>
        <v>772.77</v>
      </c>
      <c r="P7294">
        <f>IF(Registros[[#This Row],[idade]]&lt;18,23.99,IF(Registros[[#This Row],[idade]]&lt;=25,49.9,IF(Registros[[#This Row],[idade]]&lt;=50,145.2,175.45)))</f>
        <v>145.19999999999999</v>
      </c>
      <c r="Q7294">
        <v>5</v>
      </c>
      <c r="R7294">
        <v>26</v>
      </c>
      <c r="T7294">
        <v>2</v>
      </c>
      <c r="U7294" t="s">
        <v>3</v>
      </c>
      <c r="V7294" t="s">
        <v>22</v>
      </c>
    </row>
    <row r="7295" spans="1:22" x14ac:dyDescent="0.3">
      <c r="A7295">
        <v>7294</v>
      </c>
      <c r="B7295">
        <v>91015525508</v>
      </c>
      <c r="C7295">
        <v>7</v>
      </c>
      <c r="D7295" s="1">
        <v>39368</v>
      </c>
      <c r="E7295" s="3">
        <f>2023-YEAR(Registros[[#This Row],[data_nascimento]])</f>
        <v>16</v>
      </c>
      <c r="F7295" s="1">
        <v>44173</v>
      </c>
      <c r="G7295" s="1">
        <v>44651</v>
      </c>
      <c r="H7295">
        <v>120</v>
      </c>
      <c r="I7295">
        <v>6</v>
      </c>
      <c r="J7295" s="3">
        <v>411.2</v>
      </c>
      <c r="K7295">
        <v>13.4</v>
      </c>
      <c r="L7295">
        <v>2056</v>
      </c>
      <c r="M7295">
        <f>Registros[[#This Row],[salario]]*0.06</f>
        <v>123.36</v>
      </c>
      <c r="N7295">
        <f>Registros[[#This Row],[salario]]*5%</f>
        <v>102.80000000000001</v>
      </c>
      <c r="O7295">
        <f>IF(Registros[[#This Row],[idade]]&lt;18,311.43,IF(Registros[[#This Row],[idade]]&lt;=25,488.58,IF(Registros[[#This Row],[idade]]&lt;=50,772.77,850.05)))</f>
        <v>311.43</v>
      </c>
      <c r="P7295">
        <f>IF(Registros[[#This Row],[idade]]&lt;18,23.99,IF(Registros[[#This Row],[idade]]&lt;=25,49.9,IF(Registros[[#This Row],[idade]]&lt;=50,145.2,175.45)))</f>
        <v>23.99</v>
      </c>
      <c r="Q7295">
        <v>2</v>
      </c>
      <c r="R7295">
        <v>10</v>
      </c>
      <c r="S7295">
        <v>1</v>
      </c>
      <c r="T7295">
        <v>1</v>
      </c>
      <c r="U7295" t="s">
        <v>3</v>
      </c>
      <c r="V7295" t="s">
        <v>21</v>
      </c>
    </row>
    <row r="7296" spans="1:22" x14ac:dyDescent="0.3">
      <c r="A7296">
        <v>7295</v>
      </c>
      <c r="B7296">
        <v>19939293317</v>
      </c>
      <c r="C7296">
        <v>4</v>
      </c>
      <c r="D7296" s="1">
        <v>37622</v>
      </c>
      <c r="E7296" s="3">
        <f>2023-YEAR(Registros[[#This Row],[data_nascimento]])</f>
        <v>20</v>
      </c>
      <c r="F7296" s="1">
        <v>44173</v>
      </c>
      <c r="G7296" s="1">
        <v>44651</v>
      </c>
      <c r="H7296">
        <v>220</v>
      </c>
      <c r="I7296">
        <v>14</v>
      </c>
      <c r="J7296" s="3">
        <v>2163.4666666666667</v>
      </c>
      <c r="K7296">
        <v>22.78</v>
      </c>
      <c r="L7296">
        <v>4636</v>
      </c>
      <c r="M7296">
        <f>Registros[[#This Row],[salario]]*0.06</f>
        <v>278.15999999999997</v>
      </c>
      <c r="N7296">
        <f>Registros[[#This Row],[salario]]*5%</f>
        <v>231.8</v>
      </c>
      <c r="O7296">
        <f>IF(Registros[[#This Row],[idade]]&lt;18,311.43,IF(Registros[[#This Row],[idade]]&lt;=25,488.58,IF(Registros[[#This Row],[idade]]&lt;=50,772.77,850.05)))</f>
        <v>488.58</v>
      </c>
      <c r="P7296">
        <f>IF(Registros[[#This Row],[idade]]&lt;18,23.99,IF(Registros[[#This Row],[idade]]&lt;=25,49.9,IF(Registros[[#This Row],[idade]]&lt;=50,145.2,175.45)))</f>
        <v>49.9</v>
      </c>
      <c r="Q7296">
        <v>5</v>
      </c>
      <c r="R7296">
        <v>6</v>
      </c>
      <c r="S7296">
        <v>2</v>
      </c>
      <c r="T7296">
        <v>4</v>
      </c>
      <c r="U7296" t="s">
        <v>2</v>
      </c>
      <c r="V7296" t="s">
        <v>19</v>
      </c>
    </row>
    <row r="7297" spans="1:22" x14ac:dyDescent="0.3">
      <c r="A7297">
        <v>7296</v>
      </c>
      <c r="B7297">
        <v>16323909187</v>
      </c>
      <c r="C7297">
        <v>6</v>
      </c>
      <c r="D7297" s="1">
        <v>33424</v>
      </c>
      <c r="E7297" s="3">
        <f>2023-YEAR(Registros[[#This Row],[data_nascimento]])</f>
        <v>32</v>
      </c>
      <c r="F7297" s="1">
        <v>44173</v>
      </c>
      <c r="G7297" s="1">
        <v>44651</v>
      </c>
      <c r="H7297">
        <v>220</v>
      </c>
      <c r="I7297">
        <v>19</v>
      </c>
      <c r="J7297" s="3">
        <v>2883.5666666666671</v>
      </c>
      <c r="K7297">
        <v>18.760000000000002</v>
      </c>
      <c r="L7297">
        <v>4553</v>
      </c>
      <c r="M7297">
        <f>Registros[[#This Row],[salario]]*0.06</f>
        <v>273.18</v>
      </c>
      <c r="N7297">
        <f>Registros[[#This Row],[salario]]*5%</f>
        <v>227.65</v>
      </c>
      <c r="O7297">
        <f>IF(Registros[[#This Row],[idade]]&lt;18,311.43,IF(Registros[[#This Row],[idade]]&lt;=25,488.58,IF(Registros[[#This Row],[idade]]&lt;=50,772.77,850.05)))</f>
        <v>772.77</v>
      </c>
      <c r="P7297">
        <f>IF(Registros[[#This Row],[idade]]&lt;18,23.99,IF(Registros[[#This Row],[idade]]&lt;=25,49.9,IF(Registros[[#This Row],[idade]]&lt;=50,145.2,175.45)))</f>
        <v>145.19999999999999</v>
      </c>
      <c r="Q7297">
        <v>5</v>
      </c>
      <c r="R7297">
        <v>7</v>
      </c>
      <c r="S7297">
        <v>2</v>
      </c>
      <c r="T7297">
        <v>2</v>
      </c>
      <c r="U7297" t="s">
        <v>3</v>
      </c>
      <c r="V7297" t="s">
        <v>19</v>
      </c>
    </row>
    <row r="7298" spans="1:22" x14ac:dyDescent="0.3">
      <c r="A7298">
        <v>7297</v>
      </c>
      <c r="B7298">
        <v>75070582189</v>
      </c>
      <c r="C7298">
        <v>6</v>
      </c>
      <c r="D7298" s="1">
        <v>27435</v>
      </c>
      <c r="E7298" s="3">
        <f>2023-YEAR(Registros[[#This Row],[data_nascimento]])</f>
        <v>48</v>
      </c>
      <c r="F7298" s="1">
        <v>44173</v>
      </c>
      <c r="H7298">
        <v>220</v>
      </c>
      <c r="I7298">
        <v>5</v>
      </c>
      <c r="J7298" s="3">
        <v>499.16666666666663</v>
      </c>
      <c r="K7298">
        <v>10.72</v>
      </c>
      <c r="L7298">
        <v>2995</v>
      </c>
      <c r="M7298">
        <f>Registros[[#This Row],[salario]]*0.06</f>
        <v>179.7</v>
      </c>
      <c r="N7298">
        <f>Registros[[#This Row],[salario]]*5%</f>
        <v>149.75</v>
      </c>
      <c r="O7298">
        <f>IF(Registros[[#This Row],[idade]]&lt;18,311.43,IF(Registros[[#This Row],[idade]]&lt;=25,488.58,IF(Registros[[#This Row],[idade]]&lt;=50,772.77,850.05)))</f>
        <v>772.77</v>
      </c>
      <c r="P7298">
        <f>IF(Registros[[#This Row],[idade]]&lt;18,23.99,IF(Registros[[#This Row],[idade]]&lt;=25,49.9,IF(Registros[[#This Row],[idade]]&lt;=50,145.2,175.45)))</f>
        <v>145.19999999999999</v>
      </c>
      <c r="Q7298">
        <v>5</v>
      </c>
      <c r="R7298">
        <v>16</v>
      </c>
      <c r="T7298">
        <v>1</v>
      </c>
      <c r="U7298" t="s">
        <v>3</v>
      </c>
      <c r="V7298" t="s">
        <v>19</v>
      </c>
    </row>
    <row r="7299" spans="1:22" x14ac:dyDescent="0.3">
      <c r="A7299">
        <v>7298</v>
      </c>
      <c r="B7299">
        <v>64087611716</v>
      </c>
      <c r="C7299">
        <v>6</v>
      </c>
      <c r="D7299" s="1">
        <v>31485</v>
      </c>
      <c r="E7299" s="3">
        <f>2023-YEAR(Registros[[#This Row],[data_nascimento]])</f>
        <v>37</v>
      </c>
      <c r="F7299" s="1">
        <v>44173</v>
      </c>
      <c r="H7299">
        <v>220</v>
      </c>
      <c r="I7299">
        <v>10</v>
      </c>
      <c r="J7299" s="3">
        <v>677.33333333333337</v>
      </c>
      <c r="K7299">
        <v>2.68</v>
      </c>
      <c r="L7299">
        <v>2032</v>
      </c>
      <c r="M7299">
        <f>Registros[[#This Row],[salario]]*0.06</f>
        <v>121.92</v>
      </c>
      <c r="N7299">
        <f>Registros[[#This Row],[salario]]*5%</f>
        <v>101.60000000000001</v>
      </c>
      <c r="O7299">
        <f>IF(Registros[[#This Row],[idade]]&lt;18,311.43,IF(Registros[[#This Row],[idade]]&lt;=25,488.58,IF(Registros[[#This Row],[idade]]&lt;=50,772.77,850.05)))</f>
        <v>772.77</v>
      </c>
      <c r="P7299">
        <f>IF(Registros[[#This Row],[idade]]&lt;18,23.99,IF(Registros[[#This Row],[idade]]&lt;=25,49.9,IF(Registros[[#This Row],[idade]]&lt;=50,145.2,175.45)))</f>
        <v>145.19999999999999</v>
      </c>
      <c r="Q7299">
        <v>4</v>
      </c>
      <c r="R7299">
        <v>20</v>
      </c>
      <c r="T7299">
        <v>1</v>
      </c>
      <c r="U7299" t="s">
        <v>3</v>
      </c>
      <c r="V7299" t="s">
        <v>19</v>
      </c>
    </row>
    <row r="7300" spans="1:22" x14ac:dyDescent="0.3">
      <c r="A7300">
        <v>7299</v>
      </c>
      <c r="B7300">
        <v>75162352616</v>
      </c>
      <c r="C7300">
        <v>4</v>
      </c>
      <c r="D7300" s="1">
        <v>32524</v>
      </c>
      <c r="E7300" s="3">
        <f>2023-YEAR(Registros[[#This Row],[data_nascimento]])</f>
        <v>34</v>
      </c>
      <c r="F7300" s="1">
        <v>44173</v>
      </c>
      <c r="G7300" s="1">
        <v>44651</v>
      </c>
      <c r="H7300">
        <v>220</v>
      </c>
      <c r="I7300">
        <v>19</v>
      </c>
      <c r="J7300" s="3">
        <v>2776.5333333333333</v>
      </c>
      <c r="K7300">
        <v>21.44</v>
      </c>
      <c r="L7300">
        <v>4384</v>
      </c>
      <c r="M7300">
        <f>Registros[[#This Row],[salario]]*0.06</f>
        <v>263.03999999999996</v>
      </c>
      <c r="N7300">
        <f>Registros[[#This Row],[salario]]*5%</f>
        <v>219.20000000000002</v>
      </c>
      <c r="O7300">
        <f>IF(Registros[[#This Row],[idade]]&lt;18,311.43,IF(Registros[[#This Row],[idade]]&lt;=25,488.58,IF(Registros[[#This Row],[idade]]&lt;=50,772.77,850.05)))</f>
        <v>772.77</v>
      </c>
      <c r="P7300">
        <f>IF(Registros[[#This Row],[idade]]&lt;18,23.99,IF(Registros[[#This Row],[idade]]&lt;=25,49.9,IF(Registros[[#This Row],[idade]]&lt;=50,145.2,175.45)))</f>
        <v>145.19999999999999</v>
      </c>
      <c r="Q7300">
        <v>2</v>
      </c>
      <c r="R7300">
        <v>4</v>
      </c>
      <c r="S7300">
        <v>1</v>
      </c>
      <c r="T7300">
        <v>4</v>
      </c>
      <c r="U7300" t="s">
        <v>2</v>
      </c>
      <c r="V7300" t="s">
        <v>19</v>
      </c>
    </row>
    <row r="7301" spans="1:22" x14ac:dyDescent="0.3">
      <c r="A7301">
        <v>7300</v>
      </c>
      <c r="B7301">
        <v>86718075697</v>
      </c>
      <c r="C7301">
        <v>4</v>
      </c>
      <c r="D7301" s="1">
        <v>27622</v>
      </c>
      <c r="E7301" s="3">
        <f>2023-YEAR(Registros[[#This Row],[data_nascimento]])</f>
        <v>48</v>
      </c>
      <c r="F7301" s="1">
        <v>44173</v>
      </c>
      <c r="G7301" s="1">
        <v>44651</v>
      </c>
      <c r="H7301">
        <v>220</v>
      </c>
      <c r="I7301">
        <v>4</v>
      </c>
      <c r="J7301" s="3">
        <v>748.26666666666665</v>
      </c>
      <c r="K7301">
        <v>4.0199999999999996</v>
      </c>
      <c r="L7301">
        <v>5612</v>
      </c>
      <c r="M7301">
        <f>Registros[[#This Row],[salario]]*0.06</f>
        <v>336.71999999999997</v>
      </c>
      <c r="N7301">
        <f>Registros[[#This Row],[salario]]*5%</f>
        <v>280.60000000000002</v>
      </c>
      <c r="O7301">
        <f>IF(Registros[[#This Row],[idade]]&lt;18,311.43,IF(Registros[[#This Row],[idade]]&lt;=25,488.58,IF(Registros[[#This Row],[idade]]&lt;=50,772.77,850.05)))</f>
        <v>772.77</v>
      </c>
      <c r="P7301">
        <f>IF(Registros[[#This Row],[idade]]&lt;18,23.99,IF(Registros[[#This Row],[idade]]&lt;=25,49.9,IF(Registros[[#This Row],[idade]]&lt;=50,145.2,175.45)))</f>
        <v>145.19999999999999</v>
      </c>
      <c r="Q7301">
        <v>3</v>
      </c>
      <c r="R7301">
        <v>12</v>
      </c>
      <c r="S7301">
        <v>3</v>
      </c>
      <c r="T7301">
        <v>4</v>
      </c>
      <c r="U7301" t="s">
        <v>3</v>
      </c>
      <c r="V7301" t="s">
        <v>19</v>
      </c>
    </row>
    <row r="7302" spans="1:22" x14ac:dyDescent="0.3">
      <c r="A7302">
        <v>7301</v>
      </c>
      <c r="B7302">
        <v>20527302946</v>
      </c>
      <c r="C7302">
        <v>4</v>
      </c>
      <c r="D7302" s="1">
        <v>31028</v>
      </c>
      <c r="E7302" s="3">
        <f>2023-YEAR(Registros[[#This Row],[data_nascimento]])</f>
        <v>39</v>
      </c>
      <c r="F7302" s="1">
        <v>44173</v>
      </c>
      <c r="G7302" s="1">
        <v>44651</v>
      </c>
      <c r="H7302">
        <v>220</v>
      </c>
      <c r="I7302">
        <v>8</v>
      </c>
      <c r="J7302" s="3">
        <v>1736</v>
      </c>
      <c r="K7302">
        <v>6.7</v>
      </c>
      <c r="L7302">
        <v>6510</v>
      </c>
      <c r="M7302">
        <f>Registros[[#This Row],[salario]]*0.06</f>
        <v>390.59999999999997</v>
      </c>
      <c r="N7302">
        <f>Registros[[#This Row],[salario]]*5%</f>
        <v>325.5</v>
      </c>
      <c r="O7302">
        <f>IF(Registros[[#This Row],[idade]]&lt;18,311.43,IF(Registros[[#This Row],[idade]]&lt;=25,488.58,IF(Registros[[#This Row],[idade]]&lt;=50,772.77,850.05)))</f>
        <v>772.77</v>
      </c>
      <c r="P7302">
        <f>IF(Registros[[#This Row],[idade]]&lt;18,23.99,IF(Registros[[#This Row],[idade]]&lt;=25,49.9,IF(Registros[[#This Row],[idade]]&lt;=50,145.2,175.45)))</f>
        <v>145.19999999999999</v>
      </c>
      <c r="Q7302">
        <v>1</v>
      </c>
      <c r="R7302">
        <v>17</v>
      </c>
      <c r="S7302">
        <v>1</v>
      </c>
      <c r="T7302">
        <v>4</v>
      </c>
      <c r="U7302" t="s">
        <v>3</v>
      </c>
      <c r="V7302" t="s">
        <v>18</v>
      </c>
    </row>
    <row r="7303" spans="1:22" x14ac:dyDescent="0.3">
      <c r="A7303">
        <v>7302</v>
      </c>
      <c r="B7303">
        <v>68833767956</v>
      </c>
      <c r="C7303">
        <v>5</v>
      </c>
      <c r="D7303" s="1">
        <v>33953</v>
      </c>
      <c r="E7303" s="3">
        <f>2023-YEAR(Registros[[#This Row],[data_nascimento]])</f>
        <v>31</v>
      </c>
      <c r="F7303" s="1">
        <v>44173</v>
      </c>
      <c r="H7303">
        <v>220</v>
      </c>
      <c r="I7303">
        <v>12</v>
      </c>
      <c r="J7303" s="3">
        <v>1658</v>
      </c>
      <c r="K7303">
        <v>13.4</v>
      </c>
      <c r="L7303">
        <v>4145</v>
      </c>
      <c r="M7303">
        <f>Registros[[#This Row],[salario]]*0.06</f>
        <v>248.7</v>
      </c>
      <c r="N7303">
        <f>Registros[[#This Row],[salario]]*5%</f>
        <v>207.25</v>
      </c>
      <c r="O7303">
        <f>IF(Registros[[#This Row],[idade]]&lt;18,311.43,IF(Registros[[#This Row],[idade]]&lt;=25,488.58,IF(Registros[[#This Row],[idade]]&lt;=50,772.77,850.05)))</f>
        <v>772.77</v>
      </c>
      <c r="P7303">
        <f>IF(Registros[[#This Row],[idade]]&lt;18,23.99,IF(Registros[[#This Row],[idade]]&lt;=25,49.9,IF(Registros[[#This Row],[idade]]&lt;=50,145.2,175.45)))</f>
        <v>145.19999999999999</v>
      </c>
      <c r="Q7303">
        <v>3</v>
      </c>
      <c r="R7303">
        <v>18</v>
      </c>
      <c r="T7303">
        <v>4</v>
      </c>
      <c r="U7303" t="s">
        <v>3</v>
      </c>
      <c r="V7303" t="s">
        <v>19</v>
      </c>
    </row>
    <row r="7304" spans="1:22" x14ac:dyDescent="0.3">
      <c r="A7304">
        <v>7303</v>
      </c>
      <c r="B7304">
        <v>84003528059</v>
      </c>
      <c r="C7304">
        <v>4</v>
      </c>
      <c r="D7304" s="1">
        <v>27869</v>
      </c>
      <c r="E7304" s="3">
        <f>2023-YEAR(Registros[[#This Row],[data_nascimento]])</f>
        <v>47</v>
      </c>
      <c r="F7304" s="1">
        <v>44173</v>
      </c>
      <c r="H7304">
        <v>220</v>
      </c>
      <c r="I7304">
        <v>6</v>
      </c>
      <c r="J7304" s="3">
        <v>914.6</v>
      </c>
      <c r="K7304">
        <v>9.3800000000000008</v>
      </c>
      <c r="L7304">
        <v>4573</v>
      </c>
      <c r="M7304">
        <f>Registros[[#This Row],[salario]]*0.06</f>
        <v>274.38</v>
      </c>
      <c r="N7304">
        <f>Registros[[#This Row],[salario]]*5%</f>
        <v>228.65</v>
      </c>
      <c r="O7304">
        <f>IF(Registros[[#This Row],[idade]]&lt;18,311.43,IF(Registros[[#This Row],[idade]]&lt;=25,488.58,IF(Registros[[#This Row],[idade]]&lt;=50,772.77,850.05)))</f>
        <v>772.77</v>
      </c>
      <c r="P7304">
        <f>IF(Registros[[#This Row],[idade]]&lt;18,23.99,IF(Registros[[#This Row],[idade]]&lt;=25,49.9,IF(Registros[[#This Row],[idade]]&lt;=50,145.2,175.45)))</f>
        <v>145.19999999999999</v>
      </c>
      <c r="Q7304">
        <v>5</v>
      </c>
      <c r="R7304">
        <v>23</v>
      </c>
      <c r="T7304">
        <v>1</v>
      </c>
      <c r="U7304" t="s">
        <v>2</v>
      </c>
      <c r="V7304" t="s">
        <v>19</v>
      </c>
    </row>
    <row r="7305" spans="1:22" x14ac:dyDescent="0.3">
      <c r="A7305">
        <v>7304</v>
      </c>
      <c r="B7305">
        <v>59537867360</v>
      </c>
      <c r="C7305">
        <v>4</v>
      </c>
      <c r="D7305" s="1">
        <v>28480</v>
      </c>
      <c r="E7305" s="3">
        <f>2023-YEAR(Registros[[#This Row],[data_nascimento]])</f>
        <v>46</v>
      </c>
      <c r="F7305" s="1">
        <v>44173</v>
      </c>
      <c r="H7305">
        <v>220</v>
      </c>
      <c r="I7305">
        <v>13</v>
      </c>
      <c r="J7305" s="3">
        <v>2563.6</v>
      </c>
      <c r="K7305">
        <v>8.0399999999999991</v>
      </c>
      <c r="L7305">
        <v>5916</v>
      </c>
      <c r="M7305">
        <f>Registros[[#This Row],[salario]]*0.06</f>
        <v>354.96</v>
      </c>
      <c r="N7305">
        <f>Registros[[#This Row],[salario]]*5%</f>
        <v>295.8</v>
      </c>
      <c r="O7305">
        <f>IF(Registros[[#This Row],[idade]]&lt;18,311.43,IF(Registros[[#This Row],[idade]]&lt;=25,488.58,IF(Registros[[#This Row],[idade]]&lt;=50,772.77,850.05)))</f>
        <v>772.77</v>
      </c>
      <c r="P7305">
        <f>IF(Registros[[#This Row],[idade]]&lt;18,23.99,IF(Registros[[#This Row],[idade]]&lt;=25,49.9,IF(Registros[[#This Row],[idade]]&lt;=50,145.2,175.45)))</f>
        <v>145.19999999999999</v>
      </c>
      <c r="Q7305">
        <v>3</v>
      </c>
      <c r="R7305">
        <v>18</v>
      </c>
      <c r="T7305">
        <v>4</v>
      </c>
      <c r="U7305" t="s">
        <v>2</v>
      </c>
      <c r="V7305" t="s">
        <v>19</v>
      </c>
    </row>
    <row r="7306" spans="1:22" x14ac:dyDescent="0.3">
      <c r="A7306">
        <v>7305</v>
      </c>
      <c r="B7306">
        <v>17496061554</v>
      </c>
      <c r="C7306">
        <v>7</v>
      </c>
      <c r="D7306" s="1">
        <v>37821</v>
      </c>
      <c r="E7306" s="3">
        <f>2023-YEAR(Registros[[#This Row],[data_nascimento]])</f>
        <v>20</v>
      </c>
      <c r="F7306" s="1">
        <v>44173</v>
      </c>
      <c r="H7306">
        <v>220</v>
      </c>
      <c r="I7306">
        <v>12</v>
      </c>
      <c r="J7306" s="3">
        <v>2912.3999999999996</v>
      </c>
      <c r="K7306">
        <v>24.12</v>
      </c>
      <c r="L7306">
        <v>7281</v>
      </c>
      <c r="M7306">
        <f>Registros[[#This Row],[salario]]*0.06</f>
        <v>436.85999999999996</v>
      </c>
      <c r="N7306">
        <f>Registros[[#This Row],[salario]]*5%</f>
        <v>364.05</v>
      </c>
      <c r="O7306">
        <f>IF(Registros[[#This Row],[idade]]&lt;18,311.43,IF(Registros[[#This Row],[idade]]&lt;=25,488.58,IF(Registros[[#This Row],[idade]]&lt;=50,772.77,850.05)))</f>
        <v>488.58</v>
      </c>
      <c r="P7306">
        <f>IF(Registros[[#This Row],[idade]]&lt;18,23.99,IF(Registros[[#This Row],[idade]]&lt;=25,49.9,IF(Registros[[#This Row],[idade]]&lt;=50,145.2,175.45)))</f>
        <v>49.9</v>
      </c>
      <c r="Q7306">
        <v>5</v>
      </c>
      <c r="R7306">
        <v>2</v>
      </c>
      <c r="T7306">
        <v>4</v>
      </c>
      <c r="U7306" t="s">
        <v>2</v>
      </c>
      <c r="V7306" t="s">
        <v>18</v>
      </c>
    </row>
    <row r="7307" spans="1:22" x14ac:dyDescent="0.3">
      <c r="A7307">
        <v>7306</v>
      </c>
      <c r="B7307">
        <v>41624110765</v>
      </c>
      <c r="C7307">
        <v>4</v>
      </c>
      <c r="D7307" s="1">
        <v>36643</v>
      </c>
      <c r="E7307" s="3">
        <f>2023-YEAR(Registros[[#This Row],[data_nascimento]])</f>
        <v>23</v>
      </c>
      <c r="F7307" s="1">
        <v>44173</v>
      </c>
      <c r="H7307">
        <v>220</v>
      </c>
      <c r="I7307">
        <v>8</v>
      </c>
      <c r="J7307" s="3">
        <v>643.73333333333335</v>
      </c>
      <c r="K7307">
        <v>22.78</v>
      </c>
      <c r="L7307">
        <v>2414</v>
      </c>
      <c r="M7307">
        <f>Registros[[#This Row],[salario]]*0.06</f>
        <v>144.84</v>
      </c>
      <c r="N7307">
        <f>Registros[[#This Row],[salario]]*5%</f>
        <v>120.7</v>
      </c>
      <c r="O7307">
        <f>IF(Registros[[#This Row],[idade]]&lt;18,311.43,IF(Registros[[#This Row],[idade]]&lt;=25,488.58,IF(Registros[[#This Row],[idade]]&lt;=50,772.77,850.05)))</f>
        <v>488.58</v>
      </c>
      <c r="P7307">
        <f>IF(Registros[[#This Row],[idade]]&lt;18,23.99,IF(Registros[[#This Row],[idade]]&lt;=25,49.9,IF(Registros[[#This Row],[idade]]&lt;=50,145.2,175.45)))</f>
        <v>49.9</v>
      </c>
      <c r="Q7307">
        <v>1</v>
      </c>
      <c r="R7307">
        <v>8</v>
      </c>
      <c r="T7307">
        <v>4</v>
      </c>
      <c r="U7307" t="s">
        <v>3</v>
      </c>
      <c r="V7307" t="s">
        <v>19</v>
      </c>
    </row>
    <row r="7308" spans="1:22" x14ac:dyDescent="0.3">
      <c r="A7308">
        <v>7307</v>
      </c>
      <c r="B7308">
        <v>94400686429</v>
      </c>
      <c r="C7308">
        <v>7</v>
      </c>
      <c r="D7308" s="1">
        <v>39090</v>
      </c>
      <c r="E7308" s="3">
        <f>2023-YEAR(Registros[[#This Row],[data_nascimento]])</f>
        <v>16</v>
      </c>
      <c r="F7308" s="1">
        <v>44173</v>
      </c>
      <c r="H7308">
        <v>120</v>
      </c>
      <c r="I7308">
        <v>6</v>
      </c>
      <c r="J7308" s="3">
        <v>509.19999999999993</v>
      </c>
      <c r="K7308">
        <v>26.8</v>
      </c>
      <c r="L7308">
        <v>2546</v>
      </c>
      <c r="M7308">
        <f>Registros[[#This Row],[salario]]*0.06</f>
        <v>152.76</v>
      </c>
      <c r="N7308">
        <f>Registros[[#This Row],[salario]]*5%</f>
        <v>127.30000000000001</v>
      </c>
      <c r="O7308">
        <f>IF(Registros[[#This Row],[idade]]&lt;18,311.43,IF(Registros[[#This Row],[idade]]&lt;=25,488.58,IF(Registros[[#This Row],[idade]]&lt;=50,772.77,850.05)))</f>
        <v>311.43</v>
      </c>
      <c r="P7308">
        <f>IF(Registros[[#This Row],[idade]]&lt;18,23.99,IF(Registros[[#This Row],[idade]]&lt;=25,49.9,IF(Registros[[#This Row],[idade]]&lt;=50,145.2,175.45)))</f>
        <v>23.99</v>
      </c>
      <c r="Q7308">
        <v>1</v>
      </c>
      <c r="R7308">
        <v>22</v>
      </c>
      <c r="T7308">
        <v>2</v>
      </c>
      <c r="U7308" t="s">
        <v>2</v>
      </c>
      <c r="V7308" t="s">
        <v>19</v>
      </c>
    </row>
    <row r="7309" spans="1:22" x14ac:dyDescent="0.3">
      <c r="A7309">
        <v>7308</v>
      </c>
      <c r="B7309">
        <v>56946111033</v>
      </c>
      <c r="C7309">
        <v>5</v>
      </c>
      <c r="D7309" s="1">
        <v>34839</v>
      </c>
      <c r="E7309" s="3">
        <f>2023-YEAR(Registros[[#This Row],[data_nascimento]])</f>
        <v>28</v>
      </c>
      <c r="F7309" s="1">
        <v>44173</v>
      </c>
      <c r="H7309">
        <v>220</v>
      </c>
      <c r="I7309">
        <v>10</v>
      </c>
      <c r="J7309" s="3">
        <v>542</v>
      </c>
      <c r="K7309">
        <v>2.68</v>
      </c>
      <c r="L7309">
        <v>1626</v>
      </c>
      <c r="M7309">
        <f>Registros[[#This Row],[salario]]*0.06</f>
        <v>97.56</v>
      </c>
      <c r="N7309">
        <f>Registros[[#This Row],[salario]]*5%</f>
        <v>81.300000000000011</v>
      </c>
      <c r="O7309">
        <f>IF(Registros[[#This Row],[idade]]&lt;18,311.43,IF(Registros[[#This Row],[idade]]&lt;=25,488.58,IF(Registros[[#This Row],[idade]]&lt;=50,772.77,850.05)))</f>
        <v>772.77</v>
      </c>
      <c r="P7309">
        <f>IF(Registros[[#This Row],[idade]]&lt;18,23.99,IF(Registros[[#This Row],[idade]]&lt;=25,49.9,IF(Registros[[#This Row],[idade]]&lt;=50,145.2,175.45)))</f>
        <v>145.19999999999999</v>
      </c>
      <c r="Q7309">
        <v>3</v>
      </c>
      <c r="R7309">
        <v>20</v>
      </c>
      <c r="T7309">
        <v>1</v>
      </c>
      <c r="U7309" t="s">
        <v>3</v>
      </c>
      <c r="V7309" t="s">
        <v>19</v>
      </c>
    </row>
    <row r="7310" spans="1:22" x14ac:dyDescent="0.3">
      <c r="A7310">
        <v>7309</v>
      </c>
      <c r="B7310">
        <v>30516401967</v>
      </c>
      <c r="C7310">
        <v>7</v>
      </c>
      <c r="D7310" s="1">
        <v>38767</v>
      </c>
      <c r="E7310" s="3">
        <f>2023-YEAR(Registros[[#This Row],[data_nascimento]])</f>
        <v>17</v>
      </c>
      <c r="F7310" s="1">
        <v>44173</v>
      </c>
      <c r="H7310">
        <v>120</v>
      </c>
      <c r="I7310">
        <v>6</v>
      </c>
      <c r="J7310" s="3">
        <v>873.4</v>
      </c>
      <c r="K7310">
        <v>1.34</v>
      </c>
      <c r="L7310">
        <v>4367</v>
      </c>
      <c r="M7310">
        <f>Registros[[#This Row],[salario]]*0.06</f>
        <v>262.02</v>
      </c>
      <c r="N7310">
        <f>Registros[[#This Row],[salario]]*5%</f>
        <v>218.35000000000002</v>
      </c>
      <c r="O7310">
        <f>IF(Registros[[#This Row],[idade]]&lt;18,311.43,IF(Registros[[#This Row],[idade]]&lt;=25,488.58,IF(Registros[[#This Row],[idade]]&lt;=50,772.77,850.05)))</f>
        <v>311.43</v>
      </c>
      <c r="P7310">
        <f>IF(Registros[[#This Row],[idade]]&lt;18,23.99,IF(Registros[[#This Row],[idade]]&lt;=25,49.9,IF(Registros[[#This Row],[idade]]&lt;=50,145.2,175.45)))</f>
        <v>23.99</v>
      </c>
      <c r="Q7310">
        <v>2</v>
      </c>
      <c r="R7310">
        <v>18</v>
      </c>
      <c r="T7310">
        <v>1</v>
      </c>
      <c r="U7310" t="s">
        <v>2</v>
      </c>
      <c r="V7310" t="s">
        <v>19</v>
      </c>
    </row>
    <row r="7311" spans="1:22" x14ac:dyDescent="0.3">
      <c r="A7311">
        <v>7310</v>
      </c>
      <c r="B7311">
        <v>42304146434</v>
      </c>
      <c r="C7311">
        <v>4</v>
      </c>
      <c r="D7311" s="1">
        <v>31876</v>
      </c>
      <c r="E7311" s="3">
        <f>2023-YEAR(Registros[[#This Row],[data_nascimento]])</f>
        <v>36</v>
      </c>
      <c r="F7311" s="1">
        <v>44173</v>
      </c>
      <c r="H7311">
        <v>220</v>
      </c>
      <c r="I7311">
        <v>11</v>
      </c>
      <c r="J7311" s="3">
        <v>2367.1999999999998</v>
      </c>
      <c r="K7311">
        <v>13.4</v>
      </c>
      <c r="L7311">
        <v>6456</v>
      </c>
      <c r="M7311">
        <f>Registros[[#This Row],[salario]]*0.06</f>
        <v>387.36</v>
      </c>
      <c r="N7311">
        <f>Registros[[#This Row],[salario]]*5%</f>
        <v>322.8</v>
      </c>
      <c r="O7311">
        <f>IF(Registros[[#This Row],[idade]]&lt;18,311.43,IF(Registros[[#This Row],[idade]]&lt;=25,488.58,IF(Registros[[#This Row],[idade]]&lt;=50,772.77,850.05)))</f>
        <v>772.77</v>
      </c>
      <c r="P7311">
        <f>IF(Registros[[#This Row],[idade]]&lt;18,23.99,IF(Registros[[#This Row],[idade]]&lt;=25,49.9,IF(Registros[[#This Row],[idade]]&lt;=50,145.2,175.45)))</f>
        <v>145.19999999999999</v>
      </c>
      <c r="Q7311">
        <v>4</v>
      </c>
      <c r="R7311">
        <v>17</v>
      </c>
      <c r="T7311">
        <v>1</v>
      </c>
      <c r="U7311" t="s">
        <v>2</v>
      </c>
      <c r="V7311" t="s">
        <v>19</v>
      </c>
    </row>
    <row r="7312" spans="1:22" x14ac:dyDescent="0.3">
      <c r="A7312">
        <v>7311</v>
      </c>
      <c r="B7312">
        <v>80555027557</v>
      </c>
      <c r="C7312">
        <v>7</v>
      </c>
      <c r="D7312" s="1">
        <v>29604</v>
      </c>
      <c r="E7312" s="3">
        <f>2023-YEAR(Registros[[#This Row],[data_nascimento]])</f>
        <v>42</v>
      </c>
      <c r="F7312" s="1">
        <v>44173</v>
      </c>
      <c r="H7312">
        <v>220</v>
      </c>
      <c r="I7312">
        <v>20</v>
      </c>
      <c r="J7312" s="3">
        <v>1186.6666666666667</v>
      </c>
      <c r="K7312">
        <v>24.12</v>
      </c>
      <c r="L7312">
        <v>1780</v>
      </c>
      <c r="M7312">
        <f>Registros[[#This Row],[salario]]*0.06</f>
        <v>106.8</v>
      </c>
      <c r="N7312">
        <f>Registros[[#This Row],[salario]]*5%</f>
        <v>89</v>
      </c>
      <c r="O7312">
        <f>IF(Registros[[#This Row],[idade]]&lt;18,311.43,IF(Registros[[#This Row],[idade]]&lt;=25,488.58,IF(Registros[[#This Row],[idade]]&lt;=50,772.77,850.05)))</f>
        <v>772.77</v>
      </c>
      <c r="P7312">
        <f>IF(Registros[[#This Row],[idade]]&lt;18,23.99,IF(Registros[[#This Row],[idade]]&lt;=25,49.9,IF(Registros[[#This Row],[idade]]&lt;=50,145.2,175.45)))</f>
        <v>145.19999999999999</v>
      </c>
      <c r="Q7312">
        <v>1</v>
      </c>
      <c r="R7312">
        <v>3</v>
      </c>
      <c r="T7312">
        <v>1</v>
      </c>
      <c r="U7312" t="s">
        <v>3</v>
      </c>
      <c r="V7312" t="s">
        <v>19</v>
      </c>
    </row>
    <row r="7313" spans="1:22" x14ac:dyDescent="0.3">
      <c r="A7313">
        <v>7312</v>
      </c>
      <c r="B7313">
        <v>78270971108</v>
      </c>
      <c r="C7313">
        <v>7</v>
      </c>
      <c r="D7313" s="1">
        <v>39145</v>
      </c>
      <c r="E7313" s="3">
        <f>2023-YEAR(Registros[[#This Row],[data_nascimento]])</f>
        <v>16</v>
      </c>
      <c r="F7313" s="1">
        <v>44173</v>
      </c>
      <c r="H7313">
        <v>120</v>
      </c>
      <c r="I7313">
        <v>14</v>
      </c>
      <c r="J7313" s="3">
        <v>1845.6666666666667</v>
      </c>
      <c r="K7313">
        <v>16.079999999999998</v>
      </c>
      <c r="L7313">
        <v>3955</v>
      </c>
      <c r="M7313">
        <f>Registros[[#This Row],[salario]]*0.06</f>
        <v>237.29999999999998</v>
      </c>
      <c r="N7313">
        <f>Registros[[#This Row],[salario]]*5%</f>
        <v>197.75</v>
      </c>
      <c r="O7313">
        <f>IF(Registros[[#This Row],[idade]]&lt;18,311.43,IF(Registros[[#This Row],[idade]]&lt;=25,488.58,IF(Registros[[#This Row],[idade]]&lt;=50,772.77,850.05)))</f>
        <v>311.43</v>
      </c>
      <c r="P7313">
        <f>IF(Registros[[#This Row],[idade]]&lt;18,23.99,IF(Registros[[#This Row],[idade]]&lt;=25,49.9,IF(Registros[[#This Row],[idade]]&lt;=50,145.2,175.45)))</f>
        <v>23.99</v>
      </c>
      <c r="Q7313">
        <v>2</v>
      </c>
      <c r="R7313">
        <v>20</v>
      </c>
      <c r="T7313">
        <v>4</v>
      </c>
      <c r="U7313" t="s">
        <v>2</v>
      </c>
      <c r="V7313" t="s">
        <v>22</v>
      </c>
    </row>
    <row r="7314" spans="1:22" x14ac:dyDescent="0.3">
      <c r="A7314">
        <v>7313</v>
      </c>
      <c r="B7314">
        <v>68520553638</v>
      </c>
      <c r="C7314">
        <v>6</v>
      </c>
      <c r="D7314" s="1">
        <v>29789</v>
      </c>
      <c r="E7314" s="3">
        <f>2023-YEAR(Registros[[#This Row],[data_nascimento]])</f>
        <v>42</v>
      </c>
      <c r="F7314" s="1">
        <v>44173</v>
      </c>
      <c r="H7314">
        <v>220</v>
      </c>
      <c r="I7314">
        <v>6</v>
      </c>
      <c r="J7314" s="3">
        <v>526.20000000000005</v>
      </c>
      <c r="K7314">
        <v>17.420000000000002</v>
      </c>
      <c r="L7314">
        <v>2631</v>
      </c>
      <c r="M7314">
        <f>Registros[[#This Row],[salario]]*0.06</f>
        <v>157.85999999999999</v>
      </c>
      <c r="N7314">
        <f>Registros[[#This Row],[salario]]*5%</f>
        <v>131.55000000000001</v>
      </c>
      <c r="O7314">
        <f>IF(Registros[[#This Row],[idade]]&lt;18,311.43,IF(Registros[[#This Row],[idade]]&lt;=25,488.58,IF(Registros[[#This Row],[idade]]&lt;=50,772.77,850.05)))</f>
        <v>772.77</v>
      </c>
      <c r="P7314">
        <f>IF(Registros[[#This Row],[idade]]&lt;18,23.99,IF(Registros[[#This Row],[idade]]&lt;=25,49.9,IF(Registros[[#This Row],[idade]]&lt;=50,145.2,175.45)))</f>
        <v>145.19999999999999</v>
      </c>
      <c r="Q7314">
        <v>5</v>
      </c>
      <c r="R7314">
        <v>19</v>
      </c>
      <c r="T7314">
        <v>1</v>
      </c>
      <c r="U7314" t="s">
        <v>3</v>
      </c>
      <c r="V7314" t="s">
        <v>22</v>
      </c>
    </row>
    <row r="7315" spans="1:22" x14ac:dyDescent="0.3">
      <c r="A7315">
        <v>7314</v>
      </c>
      <c r="B7315">
        <v>39056382847</v>
      </c>
      <c r="C7315">
        <v>4</v>
      </c>
      <c r="D7315" s="1">
        <v>32389</v>
      </c>
      <c r="E7315" s="3">
        <f>2023-YEAR(Registros[[#This Row],[data_nascimento]])</f>
        <v>35</v>
      </c>
      <c r="F7315" s="1">
        <v>44173</v>
      </c>
      <c r="H7315">
        <v>220</v>
      </c>
      <c r="I7315">
        <v>16</v>
      </c>
      <c r="J7315" s="3">
        <v>975.4666666666667</v>
      </c>
      <c r="K7315">
        <v>6.7</v>
      </c>
      <c r="L7315">
        <v>1829</v>
      </c>
      <c r="M7315">
        <f>Registros[[#This Row],[salario]]*0.06</f>
        <v>109.74</v>
      </c>
      <c r="N7315">
        <f>Registros[[#This Row],[salario]]*5%</f>
        <v>91.45</v>
      </c>
      <c r="O7315">
        <f>IF(Registros[[#This Row],[idade]]&lt;18,311.43,IF(Registros[[#This Row],[idade]]&lt;=25,488.58,IF(Registros[[#This Row],[idade]]&lt;=50,772.77,850.05)))</f>
        <v>772.77</v>
      </c>
      <c r="P7315">
        <f>IF(Registros[[#This Row],[idade]]&lt;18,23.99,IF(Registros[[#This Row],[idade]]&lt;=25,49.9,IF(Registros[[#This Row],[idade]]&lt;=50,145.2,175.45)))</f>
        <v>145.19999999999999</v>
      </c>
      <c r="Q7315">
        <v>1</v>
      </c>
      <c r="R7315">
        <v>12</v>
      </c>
      <c r="T7315">
        <v>2</v>
      </c>
      <c r="U7315" t="s">
        <v>2</v>
      </c>
      <c r="V7315" t="s">
        <v>19</v>
      </c>
    </row>
    <row r="7316" spans="1:22" x14ac:dyDescent="0.3">
      <c r="A7316">
        <v>7315</v>
      </c>
      <c r="B7316">
        <v>38871883796</v>
      </c>
      <c r="C7316">
        <v>6</v>
      </c>
      <c r="D7316" s="1">
        <v>28909</v>
      </c>
      <c r="E7316" s="3">
        <f>2023-YEAR(Registros[[#This Row],[data_nascimento]])</f>
        <v>44</v>
      </c>
      <c r="F7316" s="1">
        <v>44173</v>
      </c>
      <c r="H7316">
        <v>220</v>
      </c>
      <c r="I7316">
        <v>6</v>
      </c>
      <c r="J7316" s="3">
        <v>961.39999999999986</v>
      </c>
      <c r="K7316">
        <v>24.12</v>
      </c>
      <c r="L7316">
        <v>4807</v>
      </c>
      <c r="M7316">
        <f>Registros[[#This Row],[salario]]*0.06</f>
        <v>288.42</v>
      </c>
      <c r="N7316">
        <f>Registros[[#This Row],[salario]]*5%</f>
        <v>240.35000000000002</v>
      </c>
      <c r="O7316">
        <f>IF(Registros[[#This Row],[idade]]&lt;18,311.43,IF(Registros[[#This Row],[idade]]&lt;=25,488.58,IF(Registros[[#This Row],[idade]]&lt;=50,772.77,850.05)))</f>
        <v>772.77</v>
      </c>
      <c r="P7316">
        <f>IF(Registros[[#This Row],[idade]]&lt;18,23.99,IF(Registros[[#This Row],[idade]]&lt;=25,49.9,IF(Registros[[#This Row],[idade]]&lt;=50,145.2,175.45)))</f>
        <v>145.19999999999999</v>
      </c>
      <c r="Q7316">
        <v>2</v>
      </c>
      <c r="R7316">
        <v>3</v>
      </c>
      <c r="T7316">
        <v>2</v>
      </c>
      <c r="U7316" t="s">
        <v>2</v>
      </c>
      <c r="V7316" t="s">
        <v>22</v>
      </c>
    </row>
    <row r="7317" spans="1:22" x14ac:dyDescent="0.3">
      <c r="A7317">
        <v>7316</v>
      </c>
      <c r="B7317">
        <v>81969266748</v>
      </c>
      <c r="C7317">
        <v>7</v>
      </c>
      <c r="D7317" s="1">
        <v>38939</v>
      </c>
      <c r="E7317" s="3">
        <f>2023-YEAR(Registros[[#This Row],[data_nascimento]])</f>
        <v>17</v>
      </c>
      <c r="F7317" s="1">
        <v>44173</v>
      </c>
      <c r="H7317">
        <v>120</v>
      </c>
      <c r="I7317">
        <v>18</v>
      </c>
      <c r="J7317" s="3">
        <v>2323.7999999999997</v>
      </c>
      <c r="K7317">
        <v>24.12</v>
      </c>
      <c r="L7317">
        <v>3873</v>
      </c>
      <c r="M7317">
        <f>Registros[[#This Row],[salario]]*0.06</f>
        <v>232.38</v>
      </c>
      <c r="N7317">
        <f>Registros[[#This Row],[salario]]*5%</f>
        <v>193.65</v>
      </c>
      <c r="O7317">
        <f>IF(Registros[[#This Row],[idade]]&lt;18,311.43,IF(Registros[[#This Row],[idade]]&lt;=25,488.58,IF(Registros[[#This Row],[idade]]&lt;=50,772.77,850.05)))</f>
        <v>311.43</v>
      </c>
      <c r="P7317">
        <f>IF(Registros[[#This Row],[idade]]&lt;18,23.99,IF(Registros[[#This Row],[idade]]&lt;=25,49.9,IF(Registros[[#This Row],[idade]]&lt;=50,145.2,175.45)))</f>
        <v>23.99</v>
      </c>
      <c r="Q7317">
        <v>1</v>
      </c>
      <c r="R7317">
        <v>14</v>
      </c>
      <c r="T7317">
        <v>4</v>
      </c>
      <c r="U7317" t="s">
        <v>3</v>
      </c>
      <c r="V7317" t="s">
        <v>19</v>
      </c>
    </row>
    <row r="7318" spans="1:22" x14ac:dyDescent="0.3">
      <c r="A7318">
        <v>7317</v>
      </c>
      <c r="B7318">
        <v>27736767306</v>
      </c>
      <c r="C7318">
        <v>4</v>
      </c>
      <c r="D7318" s="1">
        <v>30437</v>
      </c>
      <c r="E7318" s="3">
        <f>2023-YEAR(Registros[[#This Row],[data_nascimento]])</f>
        <v>40</v>
      </c>
      <c r="F7318" s="1">
        <v>44173</v>
      </c>
      <c r="H7318">
        <v>220</v>
      </c>
      <c r="I7318">
        <v>1</v>
      </c>
      <c r="J7318" s="3">
        <v>108.56666666666666</v>
      </c>
      <c r="K7318">
        <v>5.36</v>
      </c>
      <c r="L7318">
        <v>3257</v>
      </c>
      <c r="M7318">
        <f>Registros[[#This Row],[salario]]*0.06</f>
        <v>195.42</v>
      </c>
      <c r="N7318">
        <f>Registros[[#This Row],[salario]]*5%</f>
        <v>162.85000000000002</v>
      </c>
      <c r="O7318">
        <f>IF(Registros[[#This Row],[idade]]&lt;18,311.43,IF(Registros[[#This Row],[idade]]&lt;=25,488.58,IF(Registros[[#This Row],[idade]]&lt;=50,772.77,850.05)))</f>
        <v>772.77</v>
      </c>
      <c r="P7318">
        <f>IF(Registros[[#This Row],[idade]]&lt;18,23.99,IF(Registros[[#This Row],[idade]]&lt;=25,49.9,IF(Registros[[#This Row],[idade]]&lt;=50,145.2,175.45)))</f>
        <v>145.19999999999999</v>
      </c>
      <c r="Q7318">
        <v>4</v>
      </c>
      <c r="R7318">
        <v>5</v>
      </c>
      <c r="T7318">
        <v>4</v>
      </c>
      <c r="U7318" t="s">
        <v>3</v>
      </c>
      <c r="V7318" t="s">
        <v>21</v>
      </c>
    </row>
    <row r="7319" spans="1:22" x14ac:dyDescent="0.3">
      <c r="A7319">
        <v>7318</v>
      </c>
      <c r="B7319">
        <v>38816938090</v>
      </c>
      <c r="C7319">
        <v>6</v>
      </c>
      <c r="D7319" s="1">
        <v>30002</v>
      </c>
      <c r="E7319" s="3">
        <f>2023-YEAR(Registros[[#This Row],[data_nascimento]])</f>
        <v>41</v>
      </c>
      <c r="F7319" s="1">
        <v>44173</v>
      </c>
      <c r="H7319">
        <v>220</v>
      </c>
      <c r="I7319">
        <v>17</v>
      </c>
      <c r="J7319" s="3">
        <v>3379.6000000000004</v>
      </c>
      <c r="K7319">
        <v>25.46</v>
      </c>
      <c r="L7319">
        <v>5964</v>
      </c>
      <c r="M7319">
        <f>Registros[[#This Row],[salario]]*0.06</f>
        <v>357.84</v>
      </c>
      <c r="N7319">
        <f>Registros[[#This Row],[salario]]*5%</f>
        <v>298.2</v>
      </c>
      <c r="O7319">
        <f>IF(Registros[[#This Row],[idade]]&lt;18,311.43,IF(Registros[[#This Row],[idade]]&lt;=25,488.58,IF(Registros[[#This Row],[idade]]&lt;=50,772.77,850.05)))</f>
        <v>772.77</v>
      </c>
      <c r="P7319">
        <f>IF(Registros[[#This Row],[idade]]&lt;18,23.99,IF(Registros[[#This Row],[idade]]&lt;=25,49.9,IF(Registros[[#This Row],[idade]]&lt;=50,145.2,175.45)))</f>
        <v>145.19999999999999</v>
      </c>
      <c r="Q7319">
        <v>3</v>
      </c>
      <c r="R7319">
        <v>26</v>
      </c>
      <c r="T7319">
        <v>2</v>
      </c>
      <c r="U7319" t="s">
        <v>2</v>
      </c>
      <c r="V7319" t="s">
        <v>18</v>
      </c>
    </row>
    <row r="7320" spans="1:22" x14ac:dyDescent="0.3">
      <c r="A7320">
        <v>7319</v>
      </c>
      <c r="B7320">
        <v>45021661353</v>
      </c>
      <c r="C7320">
        <v>4</v>
      </c>
      <c r="D7320" s="1">
        <v>35046</v>
      </c>
      <c r="E7320" s="3">
        <f>2023-YEAR(Registros[[#This Row],[data_nascimento]])</f>
        <v>28</v>
      </c>
      <c r="F7320" s="1">
        <v>44173</v>
      </c>
      <c r="H7320">
        <v>220</v>
      </c>
      <c r="I7320">
        <v>7</v>
      </c>
      <c r="J7320" s="3">
        <v>664.06666666666661</v>
      </c>
      <c r="K7320">
        <v>22.78</v>
      </c>
      <c r="L7320">
        <v>2846</v>
      </c>
      <c r="M7320">
        <f>Registros[[#This Row],[salario]]*0.06</f>
        <v>170.76</v>
      </c>
      <c r="N7320">
        <f>Registros[[#This Row],[salario]]*5%</f>
        <v>142.30000000000001</v>
      </c>
      <c r="O7320">
        <f>IF(Registros[[#This Row],[idade]]&lt;18,311.43,IF(Registros[[#This Row],[idade]]&lt;=25,488.58,IF(Registros[[#This Row],[idade]]&lt;=50,772.77,850.05)))</f>
        <v>772.77</v>
      </c>
      <c r="P7320">
        <f>IF(Registros[[#This Row],[idade]]&lt;18,23.99,IF(Registros[[#This Row],[idade]]&lt;=25,49.9,IF(Registros[[#This Row],[idade]]&lt;=50,145.2,175.45)))</f>
        <v>145.19999999999999</v>
      </c>
      <c r="Q7320">
        <v>2</v>
      </c>
      <c r="R7320">
        <v>11</v>
      </c>
      <c r="T7320">
        <v>1</v>
      </c>
      <c r="U7320" t="s">
        <v>3</v>
      </c>
      <c r="V7320" t="s">
        <v>19</v>
      </c>
    </row>
    <row r="7321" spans="1:22" x14ac:dyDescent="0.3">
      <c r="A7321">
        <v>7320</v>
      </c>
      <c r="B7321">
        <v>69395875388</v>
      </c>
      <c r="C7321">
        <v>7</v>
      </c>
      <c r="D7321" s="1">
        <v>34945</v>
      </c>
      <c r="E7321" s="3">
        <f>2023-YEAR(Registros[[#This Row],[data_nascimento]])</f>
        <v>28</v>
      </c>
      <c r="F7321" s="1">
        <v>44173</v>
      </c>
      <c r="H7321">
        <v>220</v>
      </c>
      <c r="I7321">
        <v>3</v>
      </c>
      <c r="J7321" s="3">
        <v>381.5</v>
      </c>
      <c r="K7321">
        <v>26.8</v>
      </c>
      <c r="L7321">
        <v>3815</v>
      </c>
      <c r="M7321">
        <f>Registros[[#This Row],[salario]]*0.06</f>
        <v>228.9</v>
      </c>
      <c r="N7321">
        <f>Registros[[#This Row],[salario]]*5%</f>
        <v>190.75</v>
      </c>
      <c r="O7321">
        <f>IF(Registros[[#This Row],[idade]]&lt;18,311.43,IF(Registros[[#This Row],[idade]]&lt;=25,488.58,IF(Registros[[#This Row],[idade]]&lt;=50,772.77,850.05)))</f>
        <v>772.77</v>
      </c>
      <c r="P7321">
        <f>IF(Registros[[#This Row],[idade]]&lt;18,23.99,IF(Registros[[#This Row],[idade]]&lt;=25,49.9,IF(Registros[[#This Row],[idade]]&lt;=50,145.2,175.45)))</f>
        <v>145.19999999999999</v>
      </c>
      <c r="Q7321">
        <v>3</v>
      </c>
      <c r="R7321">
        <v>24</v>
      </c>
      <c r="T7321">
        <v>2</v>
      </c>
      <c r="U7321" t="s">
        <v>2</v>
      </c>
      <c r="V7321" t="s">
        <v>22</v>
      </c>
    </row>
    <row r="7322" spans="1:22" x14ac:dyDescent="0.3">
      <c r="A7322">
        <v>7321</v>
      </c>
      <c r="B7322">
        <v>75690349872</v>
      </c>
      <c r="C7322">
        <v>4</v>
      </c>
      <c r="D7322" s="1">
        <v>30743</v>
      </c>
      <c r="E7322" s="3">
        <f>2023-YEAR(Registros[[#This Row],[data_nascimento]])</f>
        <v>39</v>
      </c>
      <c r="F7322" s="1">
        <v>44173</v>
      </c>
      <c r="H7322">
        <v>220</v>
      </c>
      <c r="I7322">
        <v>11</v>
      </c>
      <c r="J7322" s="3">
        <v>2044.5333333333333</v>
      </c>
      <c r="K7322">
        <v>4.0199999999999996</v>
      </c>
      <c r="L7322">
        <v>5576</v>
      </c>
      <c r="M7322">
        <f>Registros[[#This Row],[salario]]*0.06</f>
        <v>334.56</v>
      </c>
      <c r="N7322">
        <f>Registros[[#This Row],[salario]]*5%</f>
        <v>278.8</v>
      </c>
      <c r="O7322">
        <f>IF(Registros[[#This Row],[idade]]&lt;18,311.43,IF(Registros[[#This Row],[idade]]&lt;=25,488.58,IF(Registros[[#This Row],[idade]]&lt;=50,772.77,850.05)))</f>
        <v>772.77</v>
      </c>
      <c r="P7322">
        <f>IF(Registros[[#This Row],[idade]]&lt;18,23.99,IF(Registros[[#This Row],[idade]]&lt;=25,49.9,IF(Registros[[#This Row],[idade]]&lt;=50,145.2,175.45)))</f>
        <v>145.19999999999999</v>
      </c>
      <c r="Q7322">
        <v>2</v>
      </c>
      <c r="R7322">
        <v>26</v>
      </c>
      <c r="T7322">
        <v>2</v>
      </c>
      <c r="U7322" t="s">
        <v>2</v>
      </c>
      <c r="V7322" t="s">
        <v>18</v>
      </c>
    </row>
    <row r="7323" spans="1:22" x14ac:dyDescent="0.3">
      <c r="A7323">
        <v>7322</v>
      </c>
      <c r="B7323">
        <v>66025200780</v>
      </c>
      <c r="C7323">
        <v>4</v>
      </c>
      <c r="D7323" s="1">
        <v>32577</v>
      </c>
      <c r="E7323" s="3">
        <f>2023-YEAR(Registros[[#This Row],[data_nascimento]])</f>
        <v>34</v>
      </c>
      <c r="F7323" s="1">
        <v>44173</v>
      </c>
      <c r="H7323">
        <v>220</v>
      </c>
      <c r="I7323">
        <v>12</v>
      </c>
      <c r="J7323" s="3">
        <v>1964.7999999999997</v>
      </c>
      <c r="K7323">
        <v>14.74</v>
      </c>
      <c r="L7323">
        <v>4912</v>
      </c>
      <c r="M7323">
        <f>Registros[[#This Row],[salario]]*0.06</f>
        <v>294.71999999999997</v>
      </c>
      <c r="N7323">
        <f>Registros[[#This Row],[salario]]*5%</f>
        <v>245.60000000000002</v>
      </c>
      <c r="O7323">
        <f>IF(Registros[[#This Row],[idade]]&lt;18,311.43,IF(Registros[[#This Row],[idade]]&lt;=25,488.58,IF(Registros[[#This Row],[idade]]&lt;=50,772.77,850.05)))</f>
        <v>772.77</v>
      </c>
      <c r="P7323">
        <f>IF(Registros[[#This Row],[idade]]&lt;18,23.99,IF(Registros[[#This Row],[idade]]&lt;=25,49.9,IF(Registros[[#This Row],[idade]]&lt;=50,145.2,175.45)))</f>
        <v>145.19999999999999</v>
      </c>
      <c r="Q7323">
        <v>2</v>
      </c>
      <c r="R7323">
        <v>8</v>
      </c>
      <c r="T7323">
        <v>2</v>
      </c>
      <c r="U7323" t="s">
        <v>3</v>
      </c>
      <c r="V7323" t="s">
        <v>21</v>
      </c>
    </row>
    <row r="7324" spans="1:22" x14ac:dyDescent="0.3">
      <c r="A7324">
        <v>7323</v>
      </c>
      <c r="B7324">
        <v>57115206418</v>
      </c>
      <c r="C7324">
        <v>4</v>
      </c>
      <c r="D7324" s="1">
        <v>30725</v>
      </c>
      <c r="E7324" s="3">
        <f>2023-YEAR(Registros[[#This Row],[data_nascimento]])</f>
        <v>39</v>
      </c>
      <c r="F7324" s="1">
        <v>44173</v>
      </c>
      <c r="H7324">
        <v>220</v>
      </c>
      <c r="I7324">
        <v>9</v>
      </c>
      <c r="J7324" s="3">
        <v>1409.1</v>
      </c>
      <c r="K7324">
        <v>10.72</v>
      </c>
      <c r="L7324">
        <v>4697</v>
      </c>
      <c r="M7324">
        <f>Registros[[#This Row],[salario]]*0.06</f>
        <v>281.82</v>
      </c>
      <c r="N7324">
        <f>Registros[[#This Row],[salario]]*5%</f>
        <v>234.85000000000002</v>
      </c>
      <c r="O7324">
        <f>IF(Registros[[#This Row],[idade]]&lt;18,311.43,IF(Registros[[#This Row],[idade]]&lt;=25,488.58,IF(Registros[[#This Row],[idade]]&lt;=50,772.77,850.05)))</f>
        <v>772.77</v>
      </c>
      <c r="P7324">
        <f>IF(Registros[[#This Row],[idade]]&lt;18,23.99,IF(Registros[[#This Row],[idade]]&lt;=25,49.9,IF(Registros[[#This Row],[idade]]&lt;=50,145.2,175.45)))</f>
        <v>145.19999999999999</v>
      </c>
      <c r="Q7324">
        <v>5</v>
      </c>
      <c r="R7324">
        <v>23</v>
      </c>
      <c r="T7324">
        <v>4</v>
      </c>
      <c r="U7324" t="s">
        <v>2</v>
      </c>
      <c r="V7324" t="s">
        <v>22</v>
      </c>
    </row>
    <row r="7325" spans="1:22" x14ac:dyDescent="0.3">
      <c r="A7325">
        <v>7324</v>
      </c>
      <c r="B7325">
        <v>84711263911</v>
      </c>
      <c r="C7325">
        <v>4</v>
      </c>
      <c r="D7325" s="1">
        <v>30074</v>
      </c>
      <c r="E7325" s="3">
        <f>2023-YEAR(Registros[[#This Row],[data_nascimento]])</f>
        <v>41</v>
      </c>
      <c r="F7325" s="1">
        <v>44173</v>
      </c>
      <c r="H7325">
        <v>220</v>
      </c>
      <c r="I7325">
        <v>3</v>
      </c>
      <c r="J7325" s="3">
        <v>643.4</v>
      </c>
      <c r="K7325">
        <v>25.46</v>
      </c>
      <c r="L7325">
        <v>6434</v>
      </c>
      <c r="M7325">
        <f>Registros[[#This Row],[salario]]*0.06</f>
        <v>386.03999999999996</v>
      </c>
      <c r="N7325">
        <f>Registros[[#This Row],[salario]]*5%</f>
        <v>321.70000000000005</v>
      </c>
      <c r="O7325">
        <f>IF(Registros[[#This Row],[idade]]&lt;18,311.43,IF(Registros[[#This Row],[idade]]&lt;=25,488.58,IF(Registros[[#This Row],[idade]]&lt;=50,772.77,850.05)))</f>
        <v>772.77</v>
      </c>
      <c r="P7325">
        <f>IF(Registros[[#This Row],[idade]]&lt;18,23.99,IF(Registros[[#This Row],[idade]]&lt;=25,49.9,IF(Registros[[#This Row],[idade]]&lt;=50,145.2,175.45)))</f>
        <v>145.19999999999999</v>
      </c>
      <c r="Q7325">
        <v>4</v>
      </c>
      <c r="R7325">
        <v>26</v>
      </c>
      <c r="T7325">
        <v>2</v>
      </c>
      <c r="U7325" t="s">
        <v>2</v>
      </c>
      <c r="V7325" t="s">
        <v>22</v>
      </c>
    </row>
    <row r="7326" spans="1:22" x14ac:dyDescent="0.3">
      <c r="A7326">
        <v>7325</v>
      </c>
      <c r="B7326">
        <v>38996036167</v>
      </c>
      <c r="C7326">
        <v>4</v>
      </c>
      <c r="D7326" s="1">
        <v>29404</v>
      </c>
      <c r="E7326" s="3">
        <f>2023-YEAR(Registros[[#This Row],[data_nascimento]])</f>
        <v>43</v>
      </c>
      <c r="F7326" s="1">
        <v>44173</v>
      </c>
      <c r="G7326" s="1">
        <v>44651</v>
      </c>
      <c r="H7326">
        <v>220</v>
      </c>
      <c r="I7326">
        <v>9</v>
      </c>
      <c r="J7326" s="3">
        <v>852.6</v>
      </c>
      <c r="K7326">
        <v>26.8</v>
      </c>
      <c r="L7326">
        <v>2842</v>
      </c>
      <c r="M7326">
        <f>Registros[[#This Row],[salario]]*0.06</f>
        <v>170.51999999999998</v>
      </c>
      <c r="N7326">
        <f>Registros[[#This Row],[salario]]*5%</f>
        <v>142.1</v>
      </c>
      <c r="O7326">
        <f>IF(Registros[[#This Row],[idade]]&lt;18,311.43,IF(Registros[[#This Row],[idade]]&lt;=25,488.58,IF(Registros[[#This Row],[idade]]&lt;=50,772.77,850.05)))</f>
        <v>772.77</v>
      </c>
      <c r="P7326">
        <f>IF(Registros[[#This Row],[idade]]&lt;18,23.99,IF(Registros[[#This Row],[idade]]&lt;=25,49.9,IF(Registros[[#This Row],[idade]]&lt;=50,145.2,175.45)))</f>
        <v>145.19999999999999</v>
      </c>
      <c r="Q7326">
        <v>5</v>
      </c>
      <c r="R7326">
        <v>13</v>
      </c>
      <c r="S7326">
        <v>2</v>
      </c>
      <c r="T7326">
        <v>1</v>
      </c>
      <c r="U7326" t="s">
        <v>3</v>
      </c>
      <c r="V7326" t="s">
        <v>22</v>
      </c>
    </row>
    <row r="7327" spans="1:22" x14ac:dyDescent="0.3">
      <c r="A7327">
        <v>7326</v>
      </c>
      <c r="B7327">
        <v>42891687996</v>
      </c>
      <c r="C7327">
        <v>4</v>
      </c>
      <c r="D7327" s="1">
        <v>34331</v>
      </c>
      <c r="E7327" s="3">
        <f>2023-YEAR(Registros[[#This Row],[data_nascimento]])</f>
        <v>30</v>
      </c>
      <c r="F7327" s="1">
        <v>44173</v>
      </c>
      <c r="G7327" s="1">
        <v>44651</v>
      </c>
      <c r="H7327">
        <v>220</v>
      </c>
      <c r="I7327">
        <v>9</v>
      </c>
      <c r="J7327" s="3">
        <v>1423.5</v>
      </c>
      <c r="K7327">
        <v>2.68</v>
      </c>
      <c r="L7327">
        <v>4745</v>
      </c>
      <c r="M7327">
        <f>Registros[[#This Row],[salario]]*0.06</f>
        <v>284.7</v>
      </c>
      <c r="N7327">
        <f>Registros[[#This Row],[salario]]*5%</f>
        <v>237.25</v>
      </c>
      <c r="O7327">
        <f>IF(Registros[[#This Row],[idade]]&lt;18,311.43,IF(Registros[[#This Row],[idade]]&lt;=25,488.58,IF(Registros[[#This Row],[idade]]&lt;=50,772.77,850.05)))</f>
        <v>772.77</v>
      </c>
      <c r="P7327">
        <f>IF(Registros[[#This Row],[idade]]&lt;18,23.99,IF(Registros[[#This Row],[idade]]&lt;=25,49.9,IF(Registros[[#This Row],[idade]]&lt;=50,145.2,175.45)))</f>
        <v>145.19999999999999</v>
      </c>
      <c r="Q7327">
        <v>4</v>
      </c>
      <c r="R7327">
        <v>11</v>
      </c>
      <c r="S7327">
        <v>2</v>
      </c>
      <c r="T7327">
        <v>2</v>
      </c>
      <c r="U7327" t="s">
        <v>2</v>
      </c>
      <c r="V7327" t="s">
        <v>18</v>
      </c>
    </row>
    <row r="7328" spans="1:22" x14ac:dyDescent="0.3">
      <c r="A7328">
        <v>7327</v>
      </c>
      <c r="B7328">
        <v>29226712223</v>
      </c>
      <c r="C7328">
        <v>4</v>
      </c>
      <c r="D7328" s="1">
        <v>34469</v>
      </c>
      <c r="E7328" s="3">
        <f>2023-YEAR(Registros[[#This Row],[data_nascimento]])</f>
        <v>29</v>
      </c>
      <c r="F7328" s="1">
        <v>44173</v>
      </c>
      <c r="G7328" s="1">
        <v>44651</v>
      </c>
      <c r="H7328">
        <v>220</v>
      </c>
      <c r="I7328">
        <v>13</v>
      </c>
      <c r="J7328" s="3">
        <v>995.8</v>
      </c>
      <c r="K7328">
        <v>14.74</v>
      </c>
      <c r="L7328">
        <v>2298</v>
      </c>
      <c r="M7328">
        <f>Registros[[#This Row],[salario]]*0.06</f>
        <v>137.88</v>
      </c>
      <c r="N7328">
        <f>Registros[[#This Row],[salario]]*5%</f>
        <v>114.9</v>
      </c>
      <c r="O7328">
        <f>IF(Registros[[#This Row],[idade]]&lt;18,311.43,IF(Registros[[#This Row],[idade]]&lt;=25,488.58,IF(Registros[[#This Row],[idade]]&lt;=50,772.77,850.05)))</f>
        <v>772.77</v>
      </c>
      <c r="P7328">
        <f>IF(Registros[[#This Row],[idade]]&lt;18,23.99,IF(Registros[[#This Row],[idade]]&lt;=25,49.9,IF(Registros[[#This Row],[idade]]&lt;=50,145.2,175.45)))</f>
        <v>145.19999999999999</v>
      </c>
      <c r="Q7328">
        <v>3</v>
      </c>
      <c r="R7328">
        <v>10</v>
      </c>
      <c r="S7328">
        <v>3</v>
      </c>
      <c r="T7328">
        <v>4</v>
      </c>
      <c r="U7328" t="s">
        <v>2</v>
      </c>
      <c r="V7328" t="s">
        <v>19</v>
      </c>
    </row>
    <row r="7329" spans="1:22" x14ac:dyDescent="0.3">
      <c r="A7329">
        <v>7328</v>
      </c>
      <c r="B7329">
        <v>56887157163</v>
      </c>
      <c r="C7329">
        <v>6</v>
      </c>
      <c r="D7329" s="1">
        <v>37492</v>
      </c>
      <c r="E7329" s="3">
        <f>2023-YEAR(Registros[[#This Row],[data_nascimento]])</f>
        <v>21</v>
      </c>
      <c r="F7329" s="1">
        <v>44173</v>
      </c>
      <c r="G7329" s="1">
        <v>44651</v>
      </c>
      <c r="H7329">
        <v>220</v>
      </c>
      <c r="I7329">
        <v>15</v>
      </c>
      <c r="J7329" s="3">
        <v>3514.5</v>
      </c>
      <c r="K7329">
        <v>22.78</v>
      </c>
      <c r="L7329">
        <v>7029</v>
      </c>
      <c r="M7329">
        <f>Registros[[#This Row],[salario]]*0.06</f>
        <v>421.74</v>
      </c>
      <c r="N7329">
        <f>Registros[[#This Row],[salario]]*5%</f>
        <v>351.45000000000005</v>
      </c>
      <c r="O7329">
        <f>IF(Registros[[#This Row],[idade]]&lt;18,311.43,IF(Registros[[#This Row],[idade]]&lt;=25,488.58,IF(Registros[[#This Row],[idade]]&lt;=50,772.77,850.05)))</f>
        <v>488.58</v>
      </c>
      <c r="P7329">
        <f>IF(Registros[[#This Row],[idade]]&lt;18,23.99,IF(Registros[[#This Row],[idade]]&lt;=25,49.9,IF(Registros[[#This Row],[idade]]&lt;=50,145.2,175.45)))</f>
        <v>49.9</v>
      </c>
      <c r="Q7329">
        <v>4</v>
      </c>
      <c r="R7329">
        <v>16</v>
      </c>
      <c r="S7329">
        <v>3</v>
      </c>
      <c r="T7329">
        <v>2</v>
      </c>
      <c r="U7329" t="s">
        <v>3</v>
      </c>
      <c r="V7329" t="s">
        <v>19</v>
      </c>
    </row>
    <row r="7330" spans="1:22" x14ac:dyDescent="0.3">
      <c r="A7330">
        <v>7329</v>
      </c>
      <c r="B7330">
        <v>72738537149</v>
      </c>
      <c r="C7330">
        <v>5</v>
      </c>
      <c r="D7330" s="1">
        <v>31030</v>
      </c>
      <c r="E7330" s="3">
        <f>2023-YEAR(Registros[[#This Row],[data_nascimento]])</f>
        <v>39</v>
      </c>
      <c r="F7330" s="1">
        <v>44173</v>
      </c>
      <c r="G7330" s="1">
        <v>44651</v>
      </c>
      <c r="H7330">
        <v>220</v>
      </c>
      <c r="I7330">
        <v>2</v>
      </c>
      <c r="J7330" s="3">
        <v>185.8</v>
      </c>
      <c r="K7330">
        <v>1.34</v>
      </c>
      <c r="L7330">
        <v>2787</v>
      </c>
      <c r="M7330">
        <f>Registros[[#This Row],[salario]]*0.06</f>
        <v>167.22</v>
      </c>
      <c r="N7330">
        <f>Registros[[#This Row],[salario]]*5%</f>
        <v>139.35</v>
      </c>
      <c r="O7330">
        <f>IF(Registros[[#This Row],[idade]]&lt;18,311.43,IF(Registros[[#This Row],[idade]]&lt;=25,488.58,IF(Registros[[#This Row],[idade]]&lt;=50,772.77,850.05)))</f>
        <v>772.77</v>
      </c>
      <c r="P7330">
        <f>IF(Registros[[#This Row],[idade]]&lt;18,23.99,IF(Registros[[#This Row],[idade]]&lt;=25,49.9,IF(Registros[[#This Row],[idade]]&lt;=50,145.2,175.45)))</f>
        <v>145.19999999999999</v>
      </c>
      <c r="Q7330">
        <v>3</v>
      </c>
      <c r="R7330">
        <v>5</v>
      </c>
      <c r="S7330">
        <v>3</v>
      </c>
      <c r="T7330">
        <v>2</v>
      </c>
      <c r="U7330" t="s">
        <v>3</v>
      </c>
      <c r="V7330" t="s">
        <v>22</v>
      </c>
    </row>
    <row r="7331" spans="1:22" x14ac:dyDescent="0.3">
      <c r="A7331">
        <v>7330</v>
      </c>
      <c r="B7331">
        <v>84941419251</v>
      </c>
      <c r="C7331">
        <v>4</v>
      </c>
      <c r="D7331" s="1">
        <v>36997</v>
      </c>
      <c r="E7331" s="3">
        <f>2023-YEAR(Registros[[#This Row],[data_nascimento]])</f>
        <v>22</v>
      </c>
      <c r="F7331" s="1">
        <v>44173</v>
      </c>
      <c r="G7331" s="1">
        <v>44651</v>
      </c>
      <c r="H7331">
        <v>220</v>
      </c>
      <c r="I7331">
        <v>4</v>
      </c>
      <c r="J7331" s="3">
        <v>198</v>
      </c>
      <c r="K7331">
        <v>6.7</v>
      </c>
      <c r="L7331">
        <v>1485</v>
      </c>
      <c r="M7331">
        <v>180</v>
      </c>
      <c r="O7331">
        <f>IF(Registros[[#This Row],[idade]]&lt;18,311.43,IF(Registros[[#This Row],[idade]]&lt;=25,488.58,IF(Registros[[#This Row],[idade]]&lt;=50,772.77,850.05)))</f>
        <v>488.58</v>
      </c>
      <c r="P7331">
        <f>IF(Registros[[#This Row],[idade]]&lt;18,23.99,IF(Registros[[#This Row],[idade]]&lt;=25,49.9,IF(Registros[[#This Row],[idade]]&lt;=50,145.2,175.45)))</f>
        <v>49.9</v>
      </c>
      <c r="Q7331">
        <v>1</v>
      </c>
      <c r="R7331">
        <v>27</v>
      </c>
      <c r="S7331">
        <v>2</v>
      </c>
      <c r="T7331">
        <v>4</v>
      </c>
      <c r="U7331" t="s">
        <v>2</v>
      </c>
      <c r="V7331" t="s">
        <v>18</v>
      </c>
    </row>
    <row r="7332" spans="1:22" x14ac:dyDescent="0.3">
      <c r="A7332">
        <v>7331</v>
      </c>
      <c r="B7332">
        <v>28967535148</v>
      </c>
      <c r="C7332">
        <v>4</v>
      </c>
      <c r="D7332" s="1">
        <v>32942</v>
      </c>
      <c r="E7332" s="3">
        <f>2023-YEAR(Registros[[#This Row],[data_nascimento]])</f>
        <v>33</v>
      </c>
      <c r="F7332" s="1">
        <v>44173</v>
      </c>
      <c r="G7332" s="1">
        <v>44651</v>
      </c>
      <c r="H7332">
        <v>220</v>
      </c>
      <c r="I7332">
        <v>3</v>
      </c>
      <c r="J7332" s="3">
        <v>188.39999999999998</v>
      </c>
      <c r="K7332">
        <v>8.0399999999999991</v>
      </c>
      <c r="L7332">
        <v>1884</v>
      </c>
      <c r="M7332">
        <v>180</v>
      </c>
      <c r="O7332">
        <f>IF(Registros[[#This Row],[idade]]&lt;18,311.43,IF(Registros[[#This Row],[idade]]&lt;=25,488.58,IF(Registros[[#This Row],[idade]]&lt;=50,772.77,850.05)))</f>
        <v>772.77</v>
      </c>
      <c r="P7332">
        <f>IF(Registros[[#This Row],[idade]]&lt;18,23.99,IF(Registros[[#This Row],[idade]]&lt;=25,49.9,IF(Registros[[#This Row],[idade]]&lt;=50,145.2,175.45)))</f>
        <v>145.19999999999999</v>
      </c>
      <c r="Q7332">
        <v>1</v>
      </c>
      <c r="R7332">
        <v>10</v>
      </c>
      <c r="S7332">
        <v>3</v>
      </c>
      <c r="T7332">
        <v>1</v>
      </c>
      <c r="U7332" t="s">
        <v>2</v>
      </c>
      <c r="V7332" t="s">
        <v>19</v>
      </c>
    </row>
    <row r="7333" spans="1:22" x14ac:dyDescent="0.3">
      <c r="A7333">
        <v>7332</v>
      </c>
      <c r="B7333">
        <v>54824359788</v>
      </c>
      <c r="C7333">
        <v>6</v>
      </c>
      <c r="D7333" s="1">
        <v>28183</v>
      </c>
      <c r="E7333" s="3">
        <f>2023-YEAR(Registros[[#This Row],[data_nascimento]])</f>
        <v>46</v>
      </c>
      <c r="F7333" s="1">
        <v>44173</v>
      </c>
      <c r="G7333" s="1">
        <v>44651</v>
      </c>
      <c r="H7333">
        <v>220</v>
      </c>
      <c r="I7333">
        <v>13</v>
      </c>
      <c r="J7333" s="3">
        <v>791.26666666666665</v>
      </c>
      <c r="K7333">
        <v>2.68</v>
      </c>
      <c r="L7333">
        <v>1826</v>
      </c>
      <c r="M7333">
        <v>180</v>
      </c>
      <c r="O7333">
        <f>IF(Registros[[#This Row],[idade]]&lt;18,311.43,IF(Registros[[#This Row],[idade]]&lt;=25,488.58,IF(Registros[[#This Row],[idade]]&lt;=50,772.77,850.05)))</f>
        <v>772.77</v>
      </c>
      <c r="P7333">
        <f>IF(Registros[[#This Row],[idade]]&lt;18,23.99,IF(Registros[[#This Row],[idade]]&lt;=25,49.9,IF(Registros[[#This Row],[idade]]&lt;=50,145.2,175.45)))</f>
        <v>145.19999999999999</v>
      </c>
      <c r="Q7333">
        <v>3</v>
      </c>
      <c r="R7333">
        <v>19</v>
      </c>
      <c r="S7333">
        <v>3</v>
      </c>
      <c r="T7333">
        <v>1</v>
      </c>
      <c r="U7333" t="s">
        <v>2</v>
      </c>
      <c r="V7333" t="s">
        <v>21</v>
      </c>
    </row>
    <row r="7334" spans="1:22" x14ac:dyDescent="0.3">
      <c r="A7334">
        <v>7333</v>
      </c>
      <c r="B7334">
        <v>43325213194</v>
      </c>
      <c r="C7334">
        <v>4</v>
      </c>
      <c r="D7334" s="1">
        <v>37798</v>
      </c>
      <c r="E7334" s="3">
        <f>2023-YEAR(Registros[[#This Row],[data_nascimento]])</f>
        <v>20</v>
      </c>
      <c r="F7334" s="1">
        <v>44173</v>
      </c>
      <c r="G7334" s="1">
        <v>44651</v>
      </c>
      <c r="H7334">
        <v>220</v>
      </c>
      <c r="I7334">
        <v>5</v>
      </c>
      <c r="J7334" s="3">
        <v>265</v>
      </c>
      <c r="K7334">
        <v>25.46</v>
      </c>
      <c r="L7334">
        <v>1590</v>
      </c>
      <c r="M7334">
        <v>180</v>
      </c>
      <c r="O7334">
        <f>IF(Registros[[#This Row],[idade]]&lt;18,311.43,IF(Registros[[#This Row],[idade]]&lt;=25,488.58,IF(Registros[[#This Row],[idade]]&lt;=50,772.77,850.05)))</f>
        <v>488.58</v>
      </c>
      <c r="P7334">
        <f>IF(Registros[[#This Row],[idade]]&lt;18,23.99,IF(Registros[[#This Row],[idade]]&lt;=25,49.9,IF(Registros[[#This Row],[idade]]&lt;=50,145.2,175.45)))</f>
        <v>49.9</v>
      </c>
      <c r="Q7334">
        <v>4</v>
      </c>
      <c r="R7334">
        <v>11</v>
      </c>
      <c r="S7334">
        <v>2</v>
      </c>
      <c r="T7334">
        <v>2</v>
      </c>
      <c r="U7334" t="s">
        <v>3</v>
      </c>
      <c r="V7334" t="s">
        <v>19</v>
      </c>
    </row>
    <row r="7335" spans="1:22" x14ac:dyDescent="0.3">
      <c r="A7335">
        <v>7334</v>
      </c>
      <c r="B7335">
        <v>23641366873</v>
      </c>
      <c r="C7335">
        <v>4</v>
      </c>
      <c r="D7335" s="1">
        <v>33171</v>
      </c>
      <c r="E7335" s="3">
        <f>2023-YEAR(Registros[[#This Row],[data_nascimento]])</f>
        <v>33</v>
      </c>
      <c r="F7335" s="1">
        <v>44173</v>
      </c>
      <c r="G7335" s="1">
        <v>44651</v>
      </c>
      <c r="H7335">
        <v>220</v>
      </c>
      <c r="I7335">
        <v>9</v>
      </c>
      <c r="J7335" s="3">
        <v>555.6</v>
      </c>
      <c r="K7335">
        <v>25.46</v>
      </c>
      <c r="L7335">
        <v>1852</v>
      </c>
      <c r="M7335">
        <v>180</v>
      </c>
      <c r="O7335">
        <f>IF(Registros[[#This Row],[idade]]&lt;18,311.43,IF(Registros[[#This Row],[idade]]&lt;=25,488.58,IF(Registros[[#This Row],[idade]]&lt;=50,772.77,850.05)))</f>
        <v>772.77</v>
      </c>
      <c r="P7335">
        <f>IF(Registros[[#This Row],[idade]]&lt;18,23.99,IF(Registros[[#This Row],[idade]]&lt;=25,49.9,IF(Registros[[#This Row],[idade]]&lt;=50,145.2,175.45)))</f>
        <v>145.19999999999999</v>
      </c>
      <c r="Q7335">
        <v>5</v>
      </c>
      <c r="R7335">
        <v>25</v>
      </c>
      <c r="S7335">
        <v>1</v>
      </c>
      <c r="T7335">
        <v>4</v>
      </c>
      <c r="U7335" t="s">
        <v>2</v>
      </c>
      <c r="V7335" t="s">
        <v>18</v>
      </c>
    </row>
    <row r="7336" spans="1:22" x14ac:dyDescent="0.3">
      <c r="A7336">
        <v>7335</v>
      </c>
      <c r="B7336">
        <v>12093305613</v>
      </c>
      <c r="C7336">
        <v>4</v>
      </c>
      <c r="D7336" s="1">
        <v>30566</v>
      </c>
      <c r="E7336" s="3">
        <f>2023-YEAR(Registros[[#This Row],[data_nascimento]])</f>
        <v>40</v>
      </c>
      <c r="F7336" s="1">
        <v>44173</v>
      </c>
      <c r="G7336" s="1">
        <v>44651</v>
      </c>
      <c r="H7336">
        <v>220</v>
      </c>
      <c r="I7336">
        <v>19</v>
      </c>
      <c r="J7336" s="3">
        <v>1348.3666666666668</v>
      </c>
      <c r="K7336">
        <v>5.36</v>
      </c>
      <c r="L7336">
        <v>2129</v>
      </c>
      <c r="M7336">
        <v>180</v>
      </c>
      <c r="O7336">
        <f>IF(Registros[[#This Row],[idade]]&lt;18,311.43,IF(Registros[[#This Row],[idade]]&lt;=25,488.58,IF(Registros[[#This Row],[idade]]&lt;=50,772.77,850.05)))</f>
        <v>772.77</v>
      </c>
      <c r="P7336">
        <f>IF(Registros[[#This Row],[idade]]&lt;18,23.99,IF(Registros[[#This Row],[idade]]&lt;=25,49.9,IF(Registros[[#This Row],[idade]]&lt;=50,145.2,175.45)))</f>
        <v>145.19999999999999</v>
      </c>
      <c r="Q7336">
        <v>1</v>
      </c>
      <c r="R7336">
        <v>23</v>
      </c>
      <c r="S7336">
        <v>3</v>
      </c>
      <c r="T7336">
        <v>1</v>
      </c>
      <c r="U7336" t="s">
        <v>3</v>
      </c>
      <c r="V7336" t="s">
        <v>19</v>
      </c>
    </row>
    <row r="7337" spans="1:22" x14ac:dyDescent="0.3">
      <c r="A7337">
        <v>7336</v>
      </c>
      <c r="B7337">
        <v>36362477128</v>
      </c>
      <c r="C7337">
        <v>4</v>
      </c>
      <c r="D7337" s="1">
        <v>28533</v>
      </c>
      <c r="E7337" s="3">
        <f>2023-YEAR(Registros[[#This Row],[data_nascimento]])</f>
        <v>45</v>
      </c>
      <c r="F7337" s="1">
        <v>44173</v>
      </c>
      <c r="G7337" s="1">
        <v>44651</v>
      </c>
      <c r="H7337">
        <v>220</v>
      </c>
      <c r="I7337">
        <v>18</v>
      </c>
      <c r="J7337" s="3">
        <v>1047.6000000000001</v>
      </c>
      <c r="K7337">
        <v>8.0399999999999991</v>
      </c>
      <c r="L7337">
        <v>1746</v>
      </c>
      <c r="M7337">
        <v>180</v>
      </c>
      <c r="O7337">
        <f>IF(Registros[[#This Row],[idade]]&lt;18,311.43,IF(Registros[[#This Row],[idade]]&lt;=25,488.58,IF(Registros[[#This Row],[idade]]&lt;=50,772.77,850.05)))</f>
        <v>772.77</v>
      </c>
      <c r="P7337">
        <f>IF(Registros[[#This Row],[idade]]&lt;18,23.99,IF(Registros[[#This Row],[idade]]&lt;=25,49.9,IF(Registros[[#This Row],[idade]]&lt;=50,145.2,175.45)))</f>
        <v>145.19999999999999</v>
      </c>
      <c r="Q7337">
        <v>5</v>
      </c>
      <c r="R7337">
        <v>3</v>
      </c>
      <c r="S7337">
        <v>3</v>
      </c>
      <c r="T7337">
        <v>2</v>
      </c>
      <c r="U7337" t="s">
        <v>2</v>
      </c>
      <c r="V7337" t="s">
        <v>19</v>
      </c>
    </row>
    <row r="7338" spans="1:22" x14ac:dyDescent="0.3">
      <c r="A7338">
        <v>7337</v>
      </c>
      <c r="B7338">
        <v>71846028815</v>
      </c>
      <c r="C7338">
        <v>5</v>
      </c>
      <c r="D7338" s="1">
        <v>35609</v>
      </c>
      <c r="E7338" s="3">
        <f>2023-YEAR(Registros[[#This Row],[data_nascimento]])</f>
        <v>26</v>
      </c>
      <c r="F7338" s="1">
        <v>44173</v>
      </c>
      <c r="G7338" s="1">
        <v>44651</v>
      </c>
      <c r="H7338">
        <v>220</v>
      </c>
      <c r="I7338">
        <v>2</v>
      </c>
      <c r="J7338" s="3">
        <v>140.73333333333332</v>
      </c>
      <c r="K7338">
        <v>14.74</v>
      </c>
      <c r="L7338">
        <v>2111</v>
      </c>
      <c r="M7338">
        <v>180</v>
      </c>
      <c r="O7338">
        <f>IF(Registros[[#This Row],[idade]]&lt;18,311.43,IF(Registros[[#This Row],[idade]]&lt;=25,488.58,IF(Registros[[#This Row],[idade]]&lt;=50,772.77,850.05)))</f>
        <v>772.77</v>
      </c>
      <c r="P7338">
        <f>IF(Registros[[#This Row],[idade]]&lt;18,23.99,IF(Registros[[#This Row],[idade]]&lt;=25,49.9,IF(Registros[[#This Row],[idade]]&lt;=50,145.2,175.45)))</f>
        <v>145.19999999999999</v>
      </c>
      <c r="Q7338">
        <v>4</v>
      </c>
      <c r="R7338">
        <v>27</v>
      </c>
      <c r="S7338">
        <v>1</v>
      </c>
      <c r="T7338">
        <v>4</v>
      </c>
      <c r="U7338" t="s">
        <v>2</v>
      </c>
      <c r="V7338" t="s">
        <v>21</v>
      </c>
    </row>
    <row r="7339" spans="1:22" x14ac:dyDescent="0.3">
      <c r="A7339">
        <v>7338</v>
      </c>
      <c r="B7339">
        <v>25830032714</v>
      </c>
      <c r="C7339">
        <v>7</v>
      </c>
      <c r="D7339" s="1">
        <v>36984</v>
      </c>
      <c r="E7339" s="3">
        <f>2023-YEAR(Registros[[#This Row],[data_nascimento]])</f>
        <v>22</v>
      </c>
      <c r="F7339" s="1">
        <v>44173</v>
      </c>
      <c r="G7339" s="1">
        <v>44651</v>
      </c>
      <c r="H7339">
        <v>220</v>
      </c>
      <c r="I7339">
        <v>11</v>
      </c>
      <c r="J7339" s="3">
        <v>518.83333333333326</v>
      </c>
      <c r="K7339">
        <v>24.12</v>
      </c>
      <c r="L7339">
        <v>1415</v>
      </c>
      <c r="M7339">
        <v>180</v>
      </c>
      <c r="O7339">
        <f>IF(Registros[[#This Row],[idade]]&lt;18,311.43,IF(Registros[[#This Row],[idade]]&lt;=25,488.58,IF(Registros[[#This Row],[idade]]&lt;=50,772.77,850.05)))</f>
        <v>488.58</v>
      </c>
      <c r="P7339">
        <f>IF(Registros[[#This Row],[idade]]&lt;18,23.99,IF(Registros[[#This Row],[idade]]&lt;=25,49.9,IF(Registros[[#This Row],[idade]]&lt;=50,145.2,175.45)))</f>
        <v>49.9</v>
      </c>
      <c r="Q7339">
        <v>4</v>
      </c>
      <c r="R7339">
        <v>6</v>
      </c>
      <c r="S7339">
        <v>2</v>
      </c>
      <c r="T7339">
        <v>1</v>
      </c>
      <c r="U7339" t="s">
        <v>3</v>
      </c>
      <c r="V7339" t="s">
        <v>22</v>
      </c>
    </row>
    <row r="7340" spans="1:22" x14ac:dyDescent="0.3">
      <c r="A7340">
        <v>7339</v>
      </c>
      <c r="B7340">
        <v>61246635343</v>
      </c>
      <c r="C7340">
        <v>7</v>
      </c>
      <c r="D7340" s="1">
        <v>35687</v>
      </c>
      <c r="E7340" s="3">
        <f>2023-YEAR(Registros[[#This Row],[data_nascimento]])</f>
        <v>26</v>
      </c>
      <c r="F7340" s="1">
        <v>44173</v>
      </c>
      <c r="G7340" s="1">
        <v>44651</v>
      </c>
      <c r="H7340">
        <v>220</v>
      </c>
      <c r="I7340">
        <v>10</v>
      </c>
      <c r="J7340" s="3">
        <v>499.33333333333331</v>
      </c>
      <c r="K7340">
        <v>12.06</v>
      </c>
      <c r="L7340">
        <v>1498</v>
      </c>
      <c r="M7340">
        <v>180</v>
      </c>
      <c r="O7340">
        <f>IF(Registros[[#This Row],[idade]]&lt;18,311.43,IF(Registros[[#This Row],[idade]]&lt;=25,488.58,IF(Registros[[#This Row],[idade]]&lt;=50,772.77,850.05)))</f>
        <v>772.77</v>
      </c>
      <c r="P7340">
        <f>IF(Registros[[#This Row],[idade]]&lt;18,23.99,IF(Registros[[#This Row],[idade]]&lt;=25,49.9,IF(Registros[[#This Row],[idade]]&lt;=50,145.2,175.45)))</f>
        <v>145.19999999999999</v>
      </c>
      <c r="Q7340">
        <v>1</v>
      </c>
      <c r="R7340">
        <v>16</v>
      </c>
      <c r="S7340">
        <v>3</v>
      </c>
      <c r="T7340">
        <v>4</v>
      </c>
      <c r="U7340" t="s">
        <v>2</v>
      </c>
      <c r="V7340" t="s">
        <v>22</v>
      </c>
    </row>
    <row r="7341" spans="1:22" x14ac:dyDescent="0.3">
      <c r="A7341">
        <v>7340</v>
      </c>
      <c r="B7341">
        <v>85548032730</v>
      </c>
      <c r="C7341">
        <v>4</v>
      </c>
      <c r="D7341" s="1">
        <v>32631</v>
      </c>
      <c r="E7341" s="3">
        <f>2023-YEAR(Registros[[#This Row],[data_nascimento]])</f>
        <v>34</v>
      </c>
      <c r="F7341" s="1">
        <v>44173</v>
      </c>
      <c r="G7341" s="1">
        <v>44651</v>
      </c>
      <c r="H7341">
        <v>220</v>
      </c>
      <c r="I7341">
        <v>13</v>
      </c>
      <c r="J7341" s="3">
        <v>840.66666666666674</v>
      </c>
      <c r="K7341">
        <v>20.100000000000001</v>
      </c>
      <c r="L7341">
        <v>1940</v>
      </c>
      <c r="M7341">
        <v>180</v>
      </c>
      <c r="O7341">
        <f>IF(Registros[[#This Row],[idade]]&lt;18,311.43,IF(Registros[[#This Row],[idade]]&lt;=25,488.58,IF(Registros[[#This Row],[idade]]&lt;=50,772.77,850.05)))</f>
        <v>772.77</v>
      </c>
      <c r="P7341">
        <f>IF(Registros[[#This Row],[idade]]&lt;18,23.99,IF(Registros[[#This Row],[idade]]&lt;=25,49.9,IF(Registros[[#This Row],[idade]]&lt;=50,145.2,175.45)))</f>
        <v>145.19999999999999</v>
      </c>
      <c r="Q7341">
        <v>1</v>
      </c>
      <c r="R7341">
        <v>20</v>
      </c>
      <c r="S7341">
        <v>1</v>
      </c>
      <c r="T7341">
        <v>4</v>
      </c>
      <c r="U7341" t="s">
        <v>2</v>
      </c>
      <c r="V7341" t="s">
        <v>21</v>
      </c>
    </row>
    <row r="7342" spans="1:22" x14ac:dyDescent="0.3">
      <c r="A7342">
        <v>7341</v>
      </c>
      <c r="B7342">
        <v>42593633809</v>
      </c>
      <c r="C7342">
        <v>5</v>
      </c>
      <c r="D7342" s="1">
        <v>37847</v>
      </c>
      <c r="E7342" s="3">
        <f>2023-YEAR(Registros[[#This Row],[data_nascimento]])</f>
        <v>20</v>
      </c>
      <c r="F7342" s="1">
        <v>44173</v>
      </c>
      <c r="G7342" s="1">
        <v>44651</v>
      </c>
      <c r="H7342">
        <v>220</v>
      </c>
      <c r="I7342">
        <v>10</v>
      </c>
      <c r="J7342" s="3">
        <v>1610</v>
      </c>
      <c r="K7342">
        <v>21.44</v>
      </c>
      <c r="L7342">
        <v>4830</v>
      </c>
      <c r="M7342">
        <v>180</v>
      </c>
      <c r="O7342">
        <f>IF(Registros[[#This Row],[idade]]&lt;18,311.43,IF(Registros[[#This Row],[idade]]&lt;=25,488.58,IF(Registros[[#This Row],[idade]]&lt;=50,772.77,850.05)))</f>
        <v>488.58</v>
      </c>
      <c r="P7342">
        <f>IF(Registros[[#This Row],[idade]]&lt;18,23.99,IF(Registros[[#This Row],[idade]]&lt;=25,49.9,IF(Registros[[#This Row],[idade]]&lt;=50,145.2,175.45)))</f>
        <v>49.9</v>
      </c>
      <c r="Q7342">
        <v>3</v>
      </c>
      <c r="R7342">
        <v>16</v>
      </c>
      <c r="S7342">
        <v>3</v>
      </c>
      <c r="T7342">
        <v>1</v>
      </c>
      <c r="U7342" t="s">
        <v>3</v>
      </c>
      <c r="V7342" t="s">
        <v>18</v>
      </c>
    </row>
    <row r="7343" spans="1:22" x14ac:dyDescent="0.3">
      <c r="A7343">
        <v>7342</v>
      </c>
      <c r="B7343">
        <v>71684568990</v>
      </c>
      <c r="C7343">
        <v>7</v>
      </c>
      <c r="D7343" s="1">
        <v>33808</v>
      </c>
      <c r="E7343" s="3">
        <f>2023-YEAR(Registros[[#This Row],[data_nascimento]])</f>
        <v>31</v>
      </c>
      <c r="F7343" s="1">
        <v>44173</v>
      </c>
      <c r="G7343" s="1">
        <v>44651</v>
      </c>
      <c r="H7343">
        <v>220</v>
      </c>
      <c r="I7343">
        <v>17</v>
      </c>
      <c r="J7343" s="3">
        <v>2941.5666666666666</v>
      </c>
      <c r="K7343">
        <v>10.72</v>
      </c>
      <c r="L7343">
        <v>5191</v>
      </c>
      <c r="M7343">
        <v>180</v>
      </c>
      <c r="O7343">
        <f>IF(Registros[[#This Row],[idade]]&lt;18,311.43,IF(Registros[[#This Row],[idade]]&lt;=25,488.58,IF(Registros[[#This Row],[idade]]&lt;=50,772.77,850.05)))</f>
        <v>772.77</v>
      </c>
      <c r="P7343">
        <f>IF(Registros[[#This Row],[idade]]&lt;18,23.99,IF(Registros[[#This Row],[idade]]&lt;=25,49.9,IF(Registros[[#This Row],[idade]]&lt;=50,145.2,175.45)))</f>
        <v>145.19999999999999</v>
      </c>
      <c r="Q7343">
        <v>3</v>
      </c>
      <c r="R7343">
        <v>14</v>
      </c>
      <c r="S7343">
        <v>1</v>
      </c>
      <c r="T7343">
        <v>4</v>
      </c>
      <c r="U7343" t="s">
        <v>3</v>
      </c>
      <c r="V7343" t="s">
        <v>19</v>
      </c>
    </row>
    <row r="7344" spans="1:22" x14ac:dyDescent="0.3">
      <c r="A7344">
        <v>7343</v>
      </c>
      <c r="B7344">
        <v>76953285735</v>
      </c>
      <c r="C7344">
        <v>4</v>
      </c>
      <c r="D7344" s="1">
        <v>38232</v>
      </c>
      <c r="E7344" s="3">
        <f>2023-YEAR(Registros[[#This Row],[data_nascimento]])</f>
        <v>19</v>
      </c>
      <c r="F7344" s="1">
        <v>44173</v>
      </c>
      <c r="G7344" s="1">
        <v>44651</v>
      </c>
      <c r="H7344">
        <v>220</v>
      </c>
      <c r="I7344">
        <v>14</v>
      </c>
      <c r="J7344" s="3">
        <v>2857.4</v>
      </c>
      <c r="K7344">
        <v>4.0199999999999996</v>
      </c>
      <c r="L7344">
        <v>6123</v>
      </c>
      <c r="M7344">
        <v>180</v>
      </c>
      <c r="O7344">
        <f>IF(Registros[[#This Row],[idade]]&lt;18,311.43,IF(Registros[[#This Row],[idade]]&lt;=25,488.58,IF(Registros[[#This Row],[idade]]&lt;=50,772.77,850.05)))</f>
        <v>488.58</v>
      </c>
      <c r="P7344">
        <f>IF(Registros[[#This Row],[idade]]&lt;18,23.99,IF(Registros[[#This Row],[idade]]&lt;=25,49.9,IF(Registros[[#This Row],[idade]]&lt;=50,145.2,175.45)))</f>
        <v>49.9</v>
      </c>
      <c r="Q7344">
        <v>4</v>
      </c>
      <c r="R7344">
        <v>8</v>
      </c>
      <c r="S7344">
        <v>2</v>
      </c>
      <c r="T7344">
        <v>2</v>
      </c>
      <c r="U7344" t="s">
        <v>2</v>
      </c>
      <c r="V7344" t="s">
        <v>19</v>
      </c>
    </row>
    <row r="7345" spans="1:22" x14ac:dyDescent="0.3">
      <c r="A7345">
        <v>7344</v>
      </c>
      <c r="B7345">
        <v>28587375018</v>
      </c>
      <c r="C7345">
        <v>5</v>
      </c>
      <c r="D7345" s="1">
        <v>36785</v>
      </c>
      <c r="E7345" s="3">
        <f>2023-YEAR(Registros[[#This Row],[data_nascimento]])</f>
        <v>23</v>
      </c>
      <c r="F7345" s="1">
        <v>44173</v>
      </c>
      <c r="H7345">
        <v>220</v>
      </c>
      <c r="I7345">
        <v>20</v>
      </c>
      <c r="J7345" s="3">
        <v>1948.6666666666667</v>
      </c>
      <c r="K7345">
        <v>17.420000000000002</v>
      </c>
      <c r="L7345">
        <v>2923</v>
      </c>
      <c r="M7345">
        <v>180</v>
      </c>
      <c r="O7345">
        <f>IF(Registros[[#This Row],[idade]]&lt;18,311.43,IF(Registros[[#This Row],[idade]]&lt;=25,488.58,IF(Registros[[#This Row],[idade]]&lt;=50,772.77,850.05)))</f>
        <v>488.58</v>
      </c>
      <c r="P7345">
        <f>IF(Registros[[#This Row],[idade]]&lt;18,23.99,IF(Registros[[#This Row],[idade]]&lt;=25,49.9,IF(Registros[[#This Row],[idade]]&lt;=50,145.2,175.45)))</f>
        <v>49.9</v>
      </c>
      <c r="Q7345">
        <v>4</v>
      </c>
      <c r="R7345">
        <v>17</v>
      </c>
      <c r="T7345">
        <v>1</v>
      </c>
      <c r="U7345" t="s">
        <v>3</v>
      </c>
      <c r="V7345" t="s">
        <v>19</v>
      </c>
    </row>
    <row r="7346" spans="1:22" x14ac:dyDescent="0.3">
      <c r="A7346">
        <v>7345</v>
      </c>
      <c r="B7346">
        <v>27713384685</v>
      </c>
      <c r="C7346">
        <v>7</v>
      </c>
      <c r="D7346" s="1">
        <v>39099</v>
      </c>
      <c r="E7346" s="3">
        <f>2023-YEAR(Registros[[#This Row],[data_nascimento]])</f>
        <v>16</v>
      </c>
      <c r="F7346" s="1">
        <v>44180</v>
      </c>
      <c r="G7346" s="1">
        <v>44587</v>
      </c>
      <c r="H7346">
        <v>120</v>
      </c>
      <c r="I7346">
        <v>17</v>
      </c>
      <c r="J7346" s="3">
        <v>2120.4666666666667</v>
      </c>
      <c r="K7346">
        <v>18.760000000000002</v>
      </c>
      <c r="L7346">
        <v>3742</v>
      </c>
      <c r="M7346">
        <f>Registros[[#This Row],[salario]]*0.06</f>
        <v>224.51999999999998</v>
      </c>
      <c r="N7346">
        <f>Registros[[#This Row],[salario]]*5%</f>
        <v>187.10000000000002</v>
      </c>
      <c r="O7346">
        <f>IF(Registros[[#This Row],[idade]]&lt;18,311.43,IF(Registros[[#This Row],[idade]]&lt;=25,488.58,IF(Registros[[#This Row],[idade]]&lt;=50,772.77,850.05)))</f>
        <v>311.43</v>
      </c>
      <c r="P7346">
        <f>IF(Registros[[#This Row],[idade]]&lt;18,23.99,IF(Registros[[#This Row],[idade]]&lt;=25,49.9,IF(Registros[[#This Row],[idade]]&lt;=50,145.2,175.45)))</f>
        <v>23.99</v>
      </c>
      <c r="Q7346">
        <v>2</v>
      </c>
      <c r="R7346">
        <v>11</v>
      </c>
      <c r="S7346">
        <v>3</v>
      </c>
      <c r="T7346">
        <v>2</v>
      </c>
      <c r="U7346" t="s">
        <v>3</v>
      </c>
      <c r="V7346" t="s">
        <v>18</v>
      </c>
    </row>
    <row r="7347" spans="1:22" x14ac:dyDescent="0.3">
      <c r="A7347">
        <v>7346</v>
      </c>
      <c r="B7347">
        <v>39720723956</v>
      </c>
      <c r="C7347">
        <v>4</v>
      </c>
      <c r="D7347" s="1">
        <v>33782</v>
      </c>
      <c r="E7347" s="3">
        <f>2023-YEAR(Registros[[#This Row],[data_nascimento]])</f>
        <v>31</v>
      </c>
      <c r="F7347" s="1">
        <v>44180</v>
      </c>
      <c r="G7347" s="1">
        <v>44587</v>
      </c>
      <c r="H7347">
        <v>220</v>
      </c>
      <c r="I7347">
        <v>13</v>
      </c>
      <c r="J7347" s="3">
        <v>2395.4666666666667</v>
      </c>
      <c r="K7347">
        <v>5.36</v>
      </c>
      <c r="L7347">
        <v>5528</v>
      </c>
      <c r="M7347">
        <f>Registros[[#This Row],[salario]]*0.06</f>
        <v>331.68</v>
      </c>
      <c r="N7347">
        <f>Registros[[#This Row],[salario]]*5%</f>
        <v>276.40000000000003</v>
      </c>
      <c r="O7347">
        <f>IF(Registros[[#This Row],[idade]]&lt;18,311.43,IF(Registros[[#This Row],[idade]]&lt;=25,488.58,IF(Registros[[#This Row],[idade]]&lt;=50,772.77,850.05)))</f>
        <v>772.77</v>
      </c>
      <c r="P7347">
        <f>IF(Registros[[#This Row],[idade]]&lt;18,23.99,IF(Registros[[#This Row],[idade]]&lt;=25,49.9,IF(Registros[[#This Row],[idade]]&lt;=50,145.2,175.45)))</f>
        <v>145.19999999999999</v>
      </c>
      <c r="Q7347">
        <v>2</v>
      </c>
      <c r="R7347">
        <v>10</v>
      </c>
      <c r="S7347">
        <v>3</v>
      </c>
      <c r="T7347">
        <v>1</v>
      </c>
      <c r="U7347" t="s">
        <v>2</v>
      </c>
      <c r="V7347" t="s">
        <v>19</v>
      </c>
    </row>
    <row r="7348" spans="1:22" x14ac:dyDescent="0.3">
      <c r="A7348">
        <v>7347</v>
      </c>
      <c r="B7348">
        <v>23115087941</v>
      </c>
      <c r="C7348">
        <v>7</v>
      </c>
      <c r="D7348" s="1">
        <v>38784</v>
      </c>
      <c r="E7348" s="3">
        <f>2023-YEAR(Registros[[#This Row],[data_nascimento]])</f>
        <v>17</v>
      </c>
      <c r="F7348" s="1">
        <v>44180</v>
      </c>
      <c r="G7348" s="1">
        <v>44587</v>
      </c>
      <c r="H7348">
        <v>120</v>
      </c>
      <c r="I7348">
        <v>10</v>
      </c>
      <c r="J7348" s="3">
        <v>663.33333333333326</v>
      </c>
      <c r="K7348">
        <v>6.7</v>
      </c>
      <c r="L7348">
        <v>1990</v>
      </c>
      <c r="M7348">
        <f>Registros[[#This Row],[salario]]*0.06</f>
        <v>119.39999999999999</v>
      </c>
      <c r="N7348">
        <f>Registros[[#This Row],[salario]]*5%</f>
        <v>99.5</v>
      </c>
      <c r="O7348">
        <f>IF(Registros[[#This Row],[idade]]&lt;18,311.43,IF(Registros[[#This Row],[idade]]&lt;=25,488.58,IF(Registros[[#This Row],[idade]]&lt;=50,772.77,850.05)))</f>
        <v>311.43</v>
      </c>
      <c r="P7348">
        <f>IF(Registros[[#This Row],[idade]]&lt;18,23.99,IF(Registros[[#This Row],[idade]]&lt;=25,49.9,IF(Registros[[#This Row],[idade]]&lt;=50,145.2,175.45)))</f>
        <v>23.99</v>
      </c>
      <c r="Q7348">
        <v>5</v>
      </c>
      <c r="R7348">
        <v>19</v>
      </c>
      <c r="S7348">
        <v>3</v>
      </c>
      <c r="T7348">
        <v>2</v>
      </c>
      <c r="U7348" t="s">
        <v>2</v>
      </c>
      <c r="V7348" t="s">
        <v>18</v>
      </c>
    </row>
    <row r="7349" spans="1:22" x14ac:dyDescent="0.3">
      <c r="A7349">
        <v>7348</v>
      </c>
      <c r="B7349">
        <v>33654047584</v>
      </c>
      <c r="C7349">
        <v>7</v>
      </c>
      <c r="D7349" s="1">
        <v>36315</v>
      </c>
      <c r="E7349" s="3">
        <f>2023-YEAR(Registros[[#This Row],[data_nascimento]])</f>
        <v>24</v>
      </c>
      <c r="F7349" s="1">
        <v>44180</v>
      </c>
      <c r="G7349" s="1">
        <v>44587</v>
      </c>
      <c r="H7349">
        <v>220</v>
      </c>
      <c r="I7349">
        <v>17</v>
      </c>
      <c r="J7349" s="3">
        <v>2136.9</v>
      </c>
      <c r="K7349">
        <v>26.8</v>
      </c>
      <c r="L7349">
        <v>3771</v>
      </c>
      <c r="M7349">
        <f>Registros[[#This Row],[salario]]*0.06</f>
        <v>226.26</v>
      </c>
      <c r="N7349">
        <f>Registros[[#This Row],[salario]]*5%</f>
        <v>188.55</v>
      </c>
      <c r="O7349">
        <f>IF(Registros[[#This Row],[idade]]&lt;18,311.43,IF(Registros[[#This Row],[idade]]&lt;=25,488.58,IF(Registros[[#This Row],[idade]]&lt;=50,772.77,850.05)))</f>
        <v>488.58</v>
      </c>
      <c r="P7349">
        <f>IF(Registros[[#This Row],[idade]]&lt;18,23.99,IF(Registros[[#This Row],[idade]]&lt;=25,49.9,IF(Registros[[#This Row],[idade]]&lt;=50,145.2,175.45)))</f>
        <v>49.9</v>
      </c>
      <c r="Q7349">
        <v>3</v>
      </c>
      <c r="R7349">
        <v>25</v>
      </c>
      <c r="S7349">
        <v>3</v>
      </c>
      <c r="T7349">
        <v>1</v>
      </c>
      <c r="U7349" t="s">
        <v>3</v>
      </c>
      <c r="V7349" t="s">
        <v>19</v>
      </c>
    </row>
    <row r="7350" spans="1:22" x14ac:dyDescent="0.3">
      <c r="A7350">
        <v>7349</v>
      </c>
      <c r="B7350">
        <v>19754297809</v>
      </c>
      <c r="C7350">
        <v>4</v>
      </c>
      <c r="D7350" s="1">
        <v>33713</v>
      </c>
      <c r="E7350" s="3">
        <f>2023-YEAR(Registros[[#This Row],[data_nascimento]])</f>
        <v>31</v>
      </c>
      <c r="F7350" s="1">
        <v>44180</v>
      </c>
      <c r="G7350" s="1">
        <v>44587</v>
      </c>
      <c r="H7350">
        <v>220</v>
      </c>
      <c r="I7350">
        <v>13</v>
      </c>
      <c r="J7350" s="3">
        <v>2858.2666666666669</v>
      </c>
      <c r="K7350">
        <v>2.68</v>
      </c>
      <c r="L7350">
        <v>6596</v>
      </c>
      <c r="M7350">
        <f>Registros[[#This Row],[salario]]*0.06</f>
        <v>395.76</v>
      </c>
      <c r="N7350">
        <f>Registros[[#This Row],[salario]]*5%</f>
        <v>329.8</v>
      </c>
      <c r="O7350">
        <f>IF(Registros[[#This Row],[idade]]&lt;18,311.43,IF(Registros[[#This Row],[idade]]&lt;=25,488.58,IF(Registros[[#This Row],[idade]]&lt;=50,772.77,850.05)))</f>
        <v>772.77</v>
      </c>
      <c r="P7350">
        <f>IF(Registros[[#This Row],[idade]]&lt;18,23.99,IF(Registros[[#This Row],[idade]]&lt;=25,49.9,IF(Registros[[#This Row],[idade]]&lt;=50,145.2,175.45)))</f>
        <v>145.19999999999999</v>
      </c>
      <c r="Q7350">
        <v>3</v>
      </c>
      <c r="R7350">
        <v>18</v>
      </c>
      <c r="S7350">
        <v>1</v>
      </c>
      <c r="T7350">
        <v>1</v>
      </c>
      <c r="U7350" t="s">
        <v>2</v>
      </c>
      <c r="V7350" t="s">
        <v>21</v>
      </c>
    </row>
    <row r="7351" spans="1:22" x14ac:dyDescent="0.3">
      <c r="A7351">
        <v>7350</v>
      </c>
      <c r="B7351">
        <v>82043786875</v>
      </c>
      <c r="C7351">
        <v>4</v>
      </c>
      <c r="D7351" s="1">
        <v>32200</v>
      </c>
      <c r="E7351" s="3">
        <f>2023-YEAR(Registros[[#This Row],[data_nascimento]])</f>
        <v>35</v>
      </c>
      <c r="F7351" s="1">
        <v>44180</v>
      </c>
      <c r="G7351" s="1">
        <v>44587</v>
      </c>
      <c r="H7351">
        <v>220</v>
      </c>
      <c r="I7351">
        <v>13</v>
      </c>
      <c r="J7351" s="3">
        <v>2263.2999999999997</v>
      </c>
      <c r="K7351">
        <v>9.3800000000000008</v>
      </c>
      <c r="L7351">
        <v>5223</v>
      </c>
      <c r="M7351">
        <f>Registros[[#This Row],[salario]]*0.06</f>
        <v>313.38</v>
      </c>
      <c r="N7351">
        <f>Registros[[#This Row],[salario]]*5%</f>
        <v>261.15000000000003</v>
      </c>
      <c r="O7351">
        <f>IF(Registros[[#This Row],[idade]]&lt;18,311.43,IF(Registros[[#This Row],[idade]]&lt;=25,488.58,IF(Registros[[#This Row],[idade]]&lt;=50,772.77,850.05)))</f>
        <v>772.77</v>
      </c>
      <c r="P7351">
        <f>IF(Registros[[#This Row],[idade]]&lt;18,23.99,IF(Registros[[#This Row],[idade]]&lt;=25,49.9,IF(Registros[[#This Row],[idade]]&lt;=50,145.2,175.45)))</f>
        <v>145.19999999999999</v>
      </c>
      <c r="Q7351">
        <v>5</v>
      </c>
      <c r="R7351">
        <v>5</v>
      </c>
      <c r="S7351">
        <v>3</v>
      </c>
      <c r="T7351">
        <v>1</v>
      </c>
      <c r="U7351" t="s">
        <v>2</v>
      </c>
      <c r="V7351" t="s">
        <v>21</v>
      </c>
    </row>
    <row r="7352" spans="1:22" x14ac:dyDescent="0.3">
      <c r="A7352">
        <v>7351</v>
      </c>
      <c r="B7352">
        <v>44838075525</v>
      </c>
      <c r="C7352">
        <v>6</v>
      </c>
      <c r="D7352" s="1">
        <v>37036</v>
      </c>
      <c r="E7352" s="3">
        <f>2023-YEAR(Registros[[#This Row],[data_nascimento]])</f>
        <v>22</v>
      </c>
      <c r="F7352" s="1">
        <v>44180</v>
      </c>
      <c r="G7352" s="1">
        <v>44587</v>
      </c>
      <c r="H7352">
        <v>220</v>
      </c>
      <c r="I7352">
        <v>19</v>
      </c>
      <c r="J7352" s="3">
        <v>1830.3333333333333</v>
      </c>
      <c r="K7352">
        <v>22.78</v>
      </c>
      <c r="L7352">
        <v>2890</v>
      </c>
      <c r="M7352">
        <f>Registros[[#This Row],[salario]]*0.06</f>
        <v>173.4</v>
      </c>
      <c r="N7352">
        <f>Registros[[#This Row],[salario]]*5%</f>
        <v>144.5</v>
      </c>
      <c r="O7352">
        <f>IF(Registros[[#This Row],[idade]]&lt;18,311.43,IF(Registros[[#This Row],[idade]]&lt;=25,488.58,IF(Registros[[#This Row],[idade]]&lt;=50,772.77,850.05)))</f>
        <v>488.58</v>
      </c>
      <c r="P7352">
        <f>IF(Registros[[#This Row],[idade]]&lt;18,23.99,IF(Registros[[#This Row],[idade]]&lt;=25,49.9,IF(Registros[[#This Row],[idade]]&lt;=50,145.2,175.45)))</f>
        <v>49.9</v>
      </c>
      <c r="Q7352">
        <v>2</v>
      </c>
      <c r="R7352">
        <v>1</v>
      </c>
      <c r="S7352">
        <v>2</v>
      </c>
      <c r="T7352">
        <v>4</v>
      </c>
      <c r="U7352" t="s">
        <v>3</v>
      </c>
      <c r="V7352" t="s">
        <v>19</v>
      </c>
    </row>
    <row r="7353" spans="1:22" x14ac:dyDescent="0.3">
      <c r="A7353">
        <v>7352</v>
      </c>
      <c r="B7353">
        <v>39626426588</v>
      </c>
      <c r="C7353">
        <v>7</v>
      </c>
      <c r="D7353" s="1">
        <v>33695</v>
      </c>
      <c r="E7353" s="3">
        <f>2023-YEAR(Registros[[#This Row],[data_nascimento]])</f>
        <v>31</v>
      </c>
      <c r="F7353" s="1">
        <v>44180</v>
      </c>
      <c r="G7353" s="1">
        <v>44587</v>
      </c>
      <c r="H7353">
        <v>220</v>
      </c>
      <c r="I7353">
        <v>9</v>
      </c>
      <c r="J7353" s="3">
        <v>1082.4000000000001</v>
      </c>
      <c r="K7353">
        <v>8.0399999999999991</v>
      </c>
      <c r="L7353">
        <v>3608</v>
      </c>
      <c r="M7353">
        <f>Registros[[#This Row],[salario]]*0.06</f>
        <v>216.48</v>
      </c>
      <c r="N7353">
        <f>Registros[[#This Row],[salario]]*5%</f>
        <v>180.4</v>
      </c>
      <c r="O7353">
        <f>IF(Registros[[#This Row],[idade]]&lt;18,311.43,IF(Registros[[#This Row],[idade]]&lt;=25,488.58,IF(Registros[[#This Row],[idade]]&lt;=50,772.77,850.05)))</f>
        <v>772.77</v>
      </c>
      <c r="P7353">
        <f>IF(Registros[[#This Row],[idade]]&lt;18,23.99,IF(Registros[[#This Row],[idade]]&lt;=25,49.9,IF(Registros[[#This Row],[idade]]&lt;=50,145.2,175.45)))</f>
        <v>145.19999999999999</v>
      </c>
      <c r="Q7353">
        <v>5</v>
      </c>
      <c r="R7353">
        <v>12</v>
      </c>
      <c r="S7353">
        <v>3</v>
      </c>
      <c r="T7353">
        <v>4</v>
      </c>
      <c r="U7353" t="s">
        <v>3</v>
      </c>
      <c r="V7353" t="s">
        <v>19</v>
      </c>
    </row>
    <row r="7354" spans="1:22" x14ac:dyDescent="0.3">
      <c r="A7354">
        <v>7353</v>
      </c>
      <c r="B7354">
        <v>24245422303</v>
      </c>
      <c r="C7354">
        <v>5</v>
      </c>
      <c r="D7354" s="1">
        <v>34301</v>
      </c>
      <c r="E7354" s="3">
        <f>2023-YEAR(Registros[[#This Row],[data_nascimento]])</f>
        <v>30</v>
      </c>
      <c r="F7354" s="1">
        <v>44180</v>
      </c>
      <c r="H7354">
        <v>220</v>
      </c>
      <c r="I7354">
        <v>20</v>
      </c>
      <c r="J7354" s="3">
        <v>4162.6666666666661</v>
      </c>
      <c r="K7354">
        <v>9.3800000000000008</v>
      </c>
      <c r="L7354">
        <v>6244</v>
      </c>
      <c r="M7354">
        <f>Registros[[#This Row],[salario]]*0.06</f>
        <v>374.64</v>
      </c>
      <c r="N7354">
        <f>Registros[[#This Row],[salario]]*5%</f>
        <v>312.20000000000005</v>
      </c>
      <c r="O7354">
        <f>IF(Registros[[#This Row],[idade]]&lt;18,311.43,IF(Registros[[#This Row],[idade]]&lt;=25,488.58,IF(Registros[[#This Row],[idade]]&lt;=50,772.77,850.05)))</f>
        <v>772.77</v>
      </c>
      <c r="P7354">
        <f>IF(Registros[[#This Row],[idade]]&lt;18,23.99,IF(Registros[[#This Row],[idade]]&lt;=25,49.9,IF(Registros[[#This Row],[idade]]&lt;=50,145.2,175.45)))</f>
        <v>145.19999999999999</v>
      </c>
      <c r="Q7354">
        <v>4</v>
      </c>
      <c r="R7354">
        <v>4</v>
      </c>
      <c r="T7354">
        <v>2</v>
      </c>
      <c r="U7354" t="s">
        <v>2</v>
      </c>
      <c r="V7354" t="s">
        <v>18</v>
      </c>
    </row>
    <row r="7355" spans="1:22" x14ac:dyDescent="0.3">
      <c r="A7355">
        <v>7354</v>
      </c>
      <c r="B7355">
        <v>28102466719</v>
      </c>
      <c r="C7355">
        <v>7</v>
      </c>
      <c r="D7355" s="1">
        <v>39175</v>
      </c>
      <c r="E7355" s="3">
        <f>2023-YEAR(Registros[[#This Row],[data_nascimento]])</f>
        <v>16</v>
      </c>
      <c r="F7355" s="1">
        <v>44180</v>
      </c>
      <c r="H7355">
        <v>120</v>
      </c>
      <c r="I7355">
        <v>12</v>
      </c>
      <c r="J7355" s="3">
        <v>2062.8000000000002</v>
      </c>
      <c r="K7355">
        <v>13.4</v>
      </c>
      <c r="L7355">
        <v>5157</v>
      </c>
      <c r="M7355">
        <f>Registros[[#This Row],[salario]]*0.06</f>
        <v>309.42</v>
      </c>
      <c r="N7355">
        <f>Registros[[#This Row],[salario]]*5%</f>
        <v>257.85000000000002</v>
      </c>
      <c r="O7355">
        <f>IF(Registros[[#This Row],[idade]]&lt;18,311.43,IF(Registros[[#This Row],[idade]]&lt;=25,488.58,IF(Registros[[#This Row],[idade]]&lt;=50,772.77,850.05)))</f>
        <v>311.43</v>
      </c>
      <c r="P7355">
        <f>IF(Registros[[#This Row],[idade]]&lt;18,23.99,IF(Registros[[#This Row],[idade]]&lt;=25,49.9,IF(Registros[[#This Row],[idade]]&lt;=50,145.2,175.45)))</f>
        <v>23.99</v>
      </c>
      <c r="Q7355">
        <v>5</v>
      </c>
      <c r="R7355">
        <v>6</v>
      </c>
      <c r="T7355">
        <v>4</v>
      </c>
      <c r="U7355" t="s">
        <v>3</v>
      </c>
      <c r="V7355" t="s">
        <v>19</v>
      </c>
    </row>
    <row r="7356" spans="1:22" x14ac:dyDescent="0.3">
      <c r="A7356">
        <v>7355</v>
      </c>
      <c r="B7356">
        <v>26015171233</v>
      </c>
      <c r="C7356">
        <v>5</v>
      </c>
      <c r="D7356" s="1">
        <v>28518</v>
      </c>
      <c r="E7356" s="3">
        <f>2023-YEAR(Registros[[#This Row],[data_nascimento]])</f>
        <v>45</v>
      </c>
      <c r="F7356" s="1">
        <v>44180</v>
      </c>
      <c r="H7356">
        <v>220</v>
      </c>
      <c r="I7356">
        <v>15</v>
      </c>
      <c r="J7356" s="3">
        <v>3750</v>
      </c>
      <c r="K7356">
        <v>10.72</v>
      </c>
      <c r="L7356">
        <v>7500</v>
      </c>
      <c r="M7356">
        <f>Registros[[#This Row],[salario]]*0.06</f>
        <v>450</v>
      </c>
      <c r="N7356">
        <f>Registros[[#This Row],[salario]]*5%</f>
        <v>375</v>
      </c>
      <c r="O7356">
        <f>IF(Registros[[#This Row],[idade]]&lt;18,311.43,IF(Registros[[#This Row],[idade]]&lt;=25,488.58,IF(Registros[[#This Row],[idade]]&lt;=50,772.77,850.05)))</f>
        <v>772.77</v>
      </c>
      <c r="P7356">
        <f>IF(Registros[[#This Row],[idade]]&lt;18,23.99,IF(Registros[[#This Row],[idade]]&lt;=25,49.9,IF(Registros[[#This Row],[idade]]&lt;=50,145.2,175.45)))</f>
        <v>145.19999999999999</v>
      </c>
      <c r="Q7356">
        <v>3</v>
      </c>
      <c r="R7356">
        <v>6</v>
      </c>
      <c r="T7356">
        <v>1</v>
      </c>
      <c r="U7356" t="s">
        <v>3</v>
      </c>
      <c r="V7356" t="s">
        <v>19</v>
      </c>
    </row>
    <row r="7357" spans="1:22" x14ac:dyDescent="0.3">
      <c r="A7357">
        <v>7356</v>
      </c>
      <c r="B7357">
        <v>52080798335</v>
      </c>
      <c r="C7357">
        <v>7</v>
      </c>
      <c r="D7357" s="1">
        <v>32237</v>
      </c>
      <c r="E7357" s="3">
        <f>2023-YEAR(Registros[[#This Row],[data_nascimento]])</f>
        <v>35</v>
      </c>
      <c r="F7357" s="1">
        <v>44180</v>
      </c>
      <c r="H7357">
        <v>220</v>
      </c>
      <c r="I7357">
        <v>10</v>
      </c>
      <c r="J7357" s="3">
        <v>2161</v>
      </c>
      <c r="K7357">
        <v>4.0199999999999996</v>
      </c>
      <c r="L7357">
        <v>6483</v>
      </c>
      <c r="M7357">
        <f>Registros[[#This Row],[salario]]*0.06</f>
        <v>388.97999999999996</v>
      </c>
      <c r="N7357">
        <f>Registros[[#This Row],[salario]]*5%</f>
        <v>324.15000000000003</v>
      </c>
      <c r="O7357">
        <f>IF(Registros[[#This Row],[idade]]&lt;18,311.43,IF(Registros[[#This Row],[idade]]&lt;=25,488.58,IF(Registros[[#This Row],[idade]]&lt;=50,772.77,850.05)))</f>
        <v>772.77</v>
      </c>
      <c r="P7357">
        <f>IF(Registros[[#This Row],[idade]]&lt;18,23.99,IF(Registros[[#This Row],[idade]]&lt;=25,49.9,IF(Registros[[#This Row],[idade]]&lt;=50,145.2,175.45)))</f>
        <v>145.19999999999999</v>
      </c>
      <c r="Q7357">
        <v>2</v>
      </c>
      <c r="R7357">
        <v>1</v>
      </c>
      <c r="T7357">
        <v>1</v>
      </c>
      <c r="U7357" t="s">
        <v>2</v>
      </c>
      <c r="V7357" t="s">
        <v>18</v>
      </c>
    </row>
    <row r="7358" spans="1:22" x14ac:dyDescent="0.3">
      <c r="A7358">
        <v>7357</v>
      </c>
      <c r="B7358">
        <v>32684272625</v>
      </c>
      <c r="C7358">
        <v>6</v>
      </c>
      <c r="D7358" s="1">
        <v>29900</v>
      </c>
      <c r="E7358" s="3">
        <f>2023-YEAR(Registros[[#This Row],[data_nascimento]])</f>
        <v>42</v>
      </c>
      <c r="F7358" s="1">
        <v>44180</v>
      </c>
      <c r="H7358">
        <v>220</v>
      </c>
      <c r="I7358">
        <v>20</v>
      </c>
      <c r="J7358" s="3">
        <v>3096.666666666667</v>
      </c>
      <c r="K7358">
        <v>9.3800000000000008</v>
      </c>
      <c r="L7358">
        <v>4645</v>
      </c>
      <c r="M7358">
        <f>Registros[[#This Row],[salario]]*0.06</f>
        <v>278.7</v>
      </c>
      <c r="N7358">
        <f>Registros[[#This Row],[salario]]*5%</f>
        <v>232.25</v>
      </c>
      <c r="O7358">
        <f>IF(Registros[[#This Row],[idade]]&lt;18,311.43,IF(Registros[[#This Row],[idade]]&lt;=25,488.58,IF(Registros[[#This Row],[idade]]&lt;=50,772.77,850.05)))</f>
        <v>772.77</v>
      </c>
      <c r="P7358">
        <f>IF(Registros[[#This Row],[idade]]&lt;18,23.99,IF(Registros[[#This Row],[idade]]&lt;=25,49.9,IF(Registros[[#This Row],[idade]]&lt;=50,145.2,175.45)))</f>
        <v>145.19999999999999</v>
      </c>
      <c r="Q7358">
        <v>4</v>
      </c>
      <c r="R7358">
        <v>26</v>
      </c>
      <c r="T7358">
        <v>4</v>
      </c>
      <c r="U7358" t="s">
        <v>2</v>
      </c>
      <c r="V7358" t="s">
        <v>19</v>
      </c>
    </row>
    <row r="7359" spans="1:22" x14ac:dyDescent="0.3">
      <c r="A7359">
        <v>7358</v>
      </c>
      <c r="B7359">
        <v>48739639381</v>
      </c>
      <c r="C7359">
        <v>5</v>
      </c>
      <c r="D7359" s="1">
        <v>37686</v>
      </c>
      <c r="E7359" s="3">
        <f>2023-YEAR(Registros[[#This Row],[data_nascimento]])</f>
        <v>20</v>
      </c>
      <c r="F7359" s="1">
        <v>44180</v>
      </c>
      <c r="H7359">
        <v>220</v>
      </c>
      <c r="I7359">
        <v>2</v>
      </c>
      <c r="J7359" s="3">
        <v>420.53333333333336</v>
      </c>
      <c r="K7359">
        <v>22.78</v>
      </c>
      <c r="L7359">
        <v>6308</v>
      </c>
      <c r="M7359">
        <f>Registros[[#This Row],[salario]]*0.06</f>
        <v>378.47999999999996</v>
      </c>
      <c r="N7359">
        <f>Registros[[#This Row],[salario]]*5%</f>
        <v>315.40000000000003</v>
      </c>
      <c r="O7359">
        <f>IF(Registros[[#This Row],[idade]]&lt;18,311.43,IF(Registros[[#This Row],[idade]]&lt;=25,488.58,IF(Registros[[#This Row],[idade]]&lt;=50,772.77,850.05)))</f>
        <v>488.58</v>
      </c>
      <c r="P7359">
        <f>IF(Registros[[#This Row],[idade]]&lt;18,23.99,IF(Registros[[#This Row],[idade]]&lt;=25,49.9,IF(Registros[[#This Row],[idade]]&lt;=50,145.2,175.45)))</f>
        <v>49.9</v>
      </c>
      <c r="Q7359">
        <v>4</v>
      </c>
      <c r="R7359">
        <v>19</v>
      </c>
      <c r="T7359">
        <v>2</v>
      </c>
      <c r="U7359" t="s">
        <v>3</v>
      </c>
      <c r="V7359" t="s">
        <v>22</v>
      </c>
    </row>
    <row r="7360" spans="1:22" x14ac:dyDescent="0.3">
      <c r="A7360">
        <v>7359</v>
      </c>
      <c r="B7360">
        <v>73013782362</v>
      </c>
      <c r="C7360">
        <v>5</v>
      </c>
      <c r="D7360" s="1">
        <v>31254</v>
      </c>
      <c r="E7360" s="3">
        <f>2023-YEAR(Registros[[#This Row],[data_nascimento]])</f>
        <v>38</v>
      </c>
      <c r="F7360" s="1">
        <v>44180</v>
      </c>
      <c r="H7360">
        <v>220</v>
      </c>
      <c r="I7360">
        <v>9</v>
      </c>
      <c r="J7360" s="3">
        <v>487.5</v>
      </c>
      <c r="K7360">
        <v>10.72</v>
      </c>
      <c r="L7360">
        <v>1625</v>
      </c>
      <c r="M7360">
        <f>Registros[[#This Row],[salario]]*0.06</f>
        <v>97.5</v>
      </c>
      <c r="N7360">
        <f>Registros[[#This Row],[salario]]*5%</f>
        <v>81.25</v>
      </c>
      <c r="O7360">
        <f>IF(Registros[[#This Row],[idade]]&lt;18,311.43,IF(Registros[[#This Row],[idade]]&lt;=25,488.58,IF(Registros[[#This Row],[idade]]&lt;=50,772.77,850.05)))</f>
        <v>772.77</v>
      </c>
      <c r="P7360">
        <f>IF(Registros[[#This Row],[idade]]&lt;18,23.99,IF(Registros[[#This Row],[idade]]&lt;=25,49.9,IF(Registros[[#This Row],[idade]]&lt;=50,145.2,175.45)))</f>
        <v>145.19999999999999</v>
      </c>
      <c r="Q7360">
        <v>5</v>
      </c>
      <c r="R7360">
        <v>6</v>
      </c>
      <c r="T7360">
        <v>2</v>
      </c>
      <c r="U7360" t="s">
        <v>3</v>
      </c>
      <c r="V7360" t="s">
        <v>21</v>
      </c>
    </row>
    <row r="7361" spans="1:22" x14ac:dyDescent="0.3">
      <c r="A7361">
        <v>7360</v>
      </c>
      <c r="B7361">
        <v>69933315931</v>
      </c>
      <c r="C7361">
        <v>4</v>
      </c>
      <c r="D7361" s="1">
        <v>33332</v>
      </c>
      <c r="E7361" s="3">
        <f>2023-YEAR(Registros[[#This Row],[data_nascimento]])</f>
        <v>32</v>
      </c>
      <c r="F7361" s="1">
        <v>44180</v>
      </c>
      <c r="H7361">
        <v>220</v>
      </c>
      <c r="I7361">
        <v>1</v>
      </c>
      <c r="J7361" s="3">
        <v>58.8</v>
      </c>
      <c r="K7361">
        <v>10.72</v>
      </c>
      <c r="L7361">
        <v>1764</v>
      </c>
      <c r="M7361">
        <f>Registros[[#This Row],[salario]]*0.06</f>
        <v>105.83999999999999</v>
      </c>
      <c r="N7361">
        <f>Registros[[#This Row],[salario]]*5%</f>
        <v>88.2</v>
      </c>
      <c r="O7361">
        <f>IF(Registros[[#This Row],[idade]]&lt;18,311.43,IF(Registros[[#This Row],[idade]]&lt;=25,488.58,IF(Registros[[#This Row],[idade]]&lt;=50,772.77,850.05)))</f>
        <v>772.77</v>
      </c>
      <c r="P7361">
        <f>IF(Registros[[#This Row],[idade]]&lt;18,23.99,IF(Registros[[#This Row],[idade]]&lt;=25,49.9,IF(Registros[[#This Row],[idade]]&lt;=50,145.2,175.45)))</f>
        <v>145.19999999999999</v>
      </c>
      <c r="Q7361">
        <v>5</v>
      </c>
      <c r="R7361">
        <v>15</v>
      </c>
      <c r="T7361">
        <v>1</v>
      </c>
      <c r="U7361" t="s">
        <v>3</v>
      </c>
      <c r="V7361" t="s">
        <v>19</v>
      </c>
    </row>
    <row r="7362" spans="1:22" x14ac:dyDescent="0.3">
      <c r="A7362">
        <v>7361</v>
      </c>
      <c r="B7362">
        <v>84280283137</v>
      </c>
      <c r="C7362">
        <v>7</v>
      </c>
      <c r="D7362" s="1">
        <v>39319</v>
      </c>
      <c r="E7362" s="3">
        <f>2023-YEAR(Registros[[#This Row],[data_nascimento]])</f>
        <v>16</v>
      </c>
      <c r="F7362" s="1">
        <v>44180</v>
      </c>
      <c r="H7362">
        <v>120</v>
      </c>
      <c r="I7362">
        <v>18</v>
      </c>
      <c r="J7362" s="3">
        <v>2861.4</v>
      </c>
      <c r="K7362">
        <v>18.760000000000002</v>
      </c>
      <c r="L7362">
        <v>4769</v>
      </c>
      <c r="M7362">
        <f>Registros[[#This Row],[salario]]*0.06</f>
        <v>286.14</v>
      </c>
      <c r="N7362">
        <f>Registros[[#This Row],[salario]]*5%</f>
        <v>238.45000000000002</v>
      </c>
      <c r="O7362">
        <f>IF(Registros[[#This Row],[idade]]&lt;18,311.43,IF(Registros[[#This Row],[idade]]&lt;=25,488.58,IF(Registros[[#This Row],[idade]]&lt;=50,772.77,850.05)))</f>
        <v>311.43</v>
      </c>
      <c r="P7362">
        <f>IF(Registros[[#This Row],[idade]]&lt;18,23.99,IF(Registros[[#This Row],[idade]]&lt;=25,49.9,IF(Registros[[#This Row],[idade]]&lt;=50,145.2,175.45)))</f>
        <v>23.99</v>
      </c>
      <c r="Q7362">
        <v>2</v>
      </c>
      <c r="R7362">
        <v>14</v>
      </c>
      <c r="T7362">
        <v>1</v>
      </c>
      <c r="U7362" t="s">
        <v>3</v>
      </c>
      <c r="V7362" t="s">
        <v>19</v>
      </c>
    </row>
    <row r="7363" spans="1:22" x14ac:dyDescent="0.3">
      <c r="A7363">
        <v>7362</v>
      </c>
      <c r="B7363">
        <v>19658390594</v>
      </c>
      <c r="C7363">
        <v>5</v>
      </c>
      <c r="D7363" s="1">
        <v>38415</v>
      </c>
      <c r="E7363" s="3">
        <f>2023-YEAR(Registros[[#This Row],[data_nascimento]])</f>
        <v>18</v>
      </c>
      <c r="F7363" s="1">
        <v>44180</v>
      </c>
      <c r="H7363">
        <v>220</v>
      </c>
      <c r="I7363">
        <v>5</v>
      </c>
      <c r="J7363" s="3">
        <v>661</v>
      </c>
      <c r="K7363">
        <v>20.100000000000001</v>
      </c>
      <c r="L7363">
        <v>3966</v>
      </c>
      <c r="M7363">
        <f>Registros[[#This Row],[salario]]*0.06</f>
        <v>237.95999999999998</v>
      </c>
      <c r="N7363">
        <f>Registros[[#This Row],[salario]]*5%</f>
        <v>198.3</v>
      </c>
      <c r="O7363">
        <f>IF(Registros[[#This Row],[idade]]&lt;18,311.43,IF(Registros[[#This Row],[idade]]&lt;=25,488.58,IF(Registros[[#This Row],[idade]]&lt;=50,772.77,850.05)))</f>
        <v>488.58</v>
      </c>
      <c r="P7363">
        <f>IF(Registros[[#This Row],[idade]]&lt;18,23.99,IF(Registros[[#This Row],[idade]]&lt;=25,49.9,IF(Registros[[#This Row],[idade]]&lt;=50,145.2,175.45)))</f>
        <v>49.9</v>
      </c>
      <c r="Q7363">
        <v>1</v>
      </c>
      <c r="R7363">
        <v>14</v>
      </c>
      <c r="T7363">
        <v>2</v>
      </c>
      <c r="U7363" t="s">
        <v>2</v>
      </c>
      <c r="V7363" t="s">
        <v>22</v>
      </c>
    </row>
    <row r="7364" spans="1:22" x14ac:dyDescent="0.3">
      <c r="A7364">
        <v>7363</v>
      </c>
      <c r="B7364">
        <v>77150091848</v>
      </c>
      <c r="C7364">
        <v>4</v>
      </c>
      <c r="D7364" s="1">
        <v>27875</v>
      </c>
      <c r="E7364" s="3">
        <f>2023-YEAR(Registros[[#This Row],[data_nascimento]])</f>
        <v>47</v>
      </c>
      <c r="F7364" s="1">
        <v>44180</v>
      </c>
      <c r="H7364">
        <v>220</v>
      </c>
      <c r="I7364">
        <v>5</v>
      </c>
      <c r="J7364" s="3">
        <v>818.16666666666663</v>
      </c>
      <c r="K7364">
        <v>24.12</v>
      </c>
      <c r="L7364">
        <v>4909</v>
      </c>
      <c r="M7364">
        <f>Registros[[#This Row],[salario]]*0.06</f>
        <v>294.53999999999996</v>
      </c>
      <c r="N7364">
        <f>Registros[[#This Row],[salario]]*5%</f>
        <v>245.45000000000002</v>
      </c>
      <c r="O7364">
        <f>IF(Registros[[#This Row],[idade]]&lt;18,311.43,IF(Registros[[#This Row],[idade]]&lt;=25,488.58,IF(Registros[[#This Row],[idade]]&lt;=50,772.77,850.05)))</f>
        <v>772.77</v>
      </c>
      <c r="P7364">
        <f>IF(Registros[[#This Row],[idade]]&lt;18,23.99,IF(Registros[[#This Row],[idade]]&lt;=25,49.9,IF(Registros[[#This Row],[idade]]&lt;=50,145.2,175.45)))</f>
        <v>145.19999999999999</v>
      </c>
      <c r="Q7364">
        <v>2</v>
      </c>
      <c r="R7364">
        <v>10</v>
      </c>
      <c r="T7364">
        <v>4</v>
      </c>
      <c r="U7364" t="s">
        <v>2</v>
      </c>
      <c r="V7364" t="s">
        <v>22</v>
      </c>
    </row>
    <row r="7365" spans="1:22" x14ac:dyDescent="0.3">
      <c r="A7365">
        <v>7364</v>
      </c>
      <c r="B7365">
        <v>85107802888</v>
      </c>
      <c r="C7365">
        <v>7</v>
      </c>
      <c r="D7365" s="1">
        <v>38982</v>
      </c>
      <c r="E7365" s="3">
        <f>2023-YEAR(Registros[[#This Row],[data_nascimento]])</f>
        <v>17</v>
      </c>
      <c r="F7365" s="1">
        <v>44180</v>
      </c>
      <c r="H7365">
        <v>120</v>
      </c>
      <c r="I7365">
        <v>13</v>
      </c>
      <c r="J7365" s="3">
        <v>2164.9333333333334</v>
      </c>
      <c r="K7365">
        <v>17.420000000000002</v>
      </c>
      <c r="L7365">
        <v>4996</v>
      </c>
      <c r="M7365">
        <f>Registros[[#This Row],[salario]]*0.06</f>
        <v>299.76</v>
      </c>
      <c r="N7365">
        <f>Registros[[#This Row],[salario]]*5%</f>
        <v>249.8</v>
      </c>
      <c r="O7365">
        <f>IF(Registros[[#This Row],[idade]]&lt;18,311.43,IF(Registros[[#This Row],[idade]]&lt;=25,488.58,IF(Registros[[#This Row],[idade]]&lt;=50,772.77,850.05)))</f>
        <v>311.43</v>
      </c>
      <c r="P7365">
        <f>IF(Registros[[#This Row],[idade]]&lt;18,23.99,IF(Registros[[#This Row],[idade]]&lt;=25,49.9,IF(Registros[[#This Row],[idade]]&lt;=50,145.2,175.45)))</f>
        <v>23.99</v>
      </c>
      <c r="Q7365">
        <v>5</v>
      </c>
      <c r="R7365">
        <v>11</v>
      </c>
      <c r="T7365">
        <v>2</v>
      </c>
      <c r="U7365" t="s">
        <v>3</v>
      </c>
      <c r="V7365" t="s">
        <v>22</v>
      </c>
    </row>
    <row r="7366" spans="1:22" x14ac:dyDescent="0.3">
      <c r="A7366">
        <v>7365</v>
      </c>
      <c r="B7366">
        <v>56317868776</v>
      </c>
      <c r="C7366">
        <v>6</v>
      </c>
      <c r="D7366" s="1">
        <v>35633</v>
      </c>
      <c r="E7366" s="3">
        <f>2023-YEAR(Registros[[#This Row],[data_nascimento]])</f>
        <v>26</v>
      </c>
      <c r="F7366" s="1">
        <v>44180</v>
      </c>
      <c r="H7366">
        <v>220</v>
      </c>
      <c r="I7366">
        <v>17</v>
      </c>
      <c r="J7366" s="3">
        <v>1177.5333333333333</v>
      </c>
      <c r="K7366">
        <v>5.36</v>
      </c>
      <c r="L7366">
        <v>2078</v>
      </c>
      <c r="M7366">
        <f>Registros[[#This Row],[salario]]*0.06</f>
        <v>124.67999999999999</v>
      </c>
      <c r="N7366">
        <f>Registros[[#This Row],[salario]]*5%</f>
        <v>103.9</v>
      </c>
      <c r="O7366">
        <f>IF(Registros[[#This Row],[idade]]&lt;18,311.43,IF(Registros[[#This Row],[idade]]&lt;=25,488.58,IF(Registros[[#This Row],[idade]]&lt;=50,772.77,850.05)))</f>
        <v>772.77</v>
      </c>
      <c r="P7366">
        <f>IF(Registros[[#This Row],[idade]]&lt;18,23.99,IF(Registros[[#This Row],[idade]]&lt;=25,49.9,IF(Registros[[#This Row],[idade]]&lt;=50,145.2,175.45)))</f>
        <v>145.19999999999999</v>
      </c>
      <c r="Q7366">
        <v>2</v>
      </c>
      <c r="R7366">
        <v>4</v>
      </c>
      <c r="T7366">
        <v>2</v>
      </c>
      <c r="U7366" t="s">
        <v>3</v>
      </c>
      <c r="V7366" t="s">
        <v>19</v>
      </c>
    </row>
    <row r="7367" spans="1:22" x14ac:dyDescent="0.3">
      <c r="A7367">
        <v>7366</v>
      </c>
      <c r="B7367">
        <v>53190230561</v>
      </c>
      <c r="C7367">
        <v>7</v>
      </c>
      <c r="D7367" s="1">
        <v>30495</v>
      </c>
      <c r="E7367" s="3">
        <f>2023-YEAR(Registros[[#This Row],[data_nascimento]])</f>
        <v>40</v>
      </c>
      <c r="F7367" s="1">
        <v>44180</v>
      </c>
      <c r="H7367">
        <v>220</v>
      </c>
      <c r="I7367">
        <v>9</v>
      </c>
      <c r="J7367" s="3">
        <v>1499.1</v>
      </c>
      <c r="K7367">
        <v>4.0199999999999996</v>
      </c>
      <c r="L7367">
        <v>4997</v>
      </c>
      <c r="M7367">
        <f>Registros[[#This Row],[salario]]*0.06</f>
        <v>299.82</v>
      </c>
      <c r="N7367">
        <f>Registros[[#This Row],[salario]]*5%</f>
        <v>249.85000000000002</v>
      </c>
      <c r="O7367">
        <f>IF(Registros[[#This Row],[idade]]&lt;18,311.43,IF(Registros[[#This Row],[idade]]&lt;=25,488.58,IF(Registros[[#This Row],[idade]]&lt;=50,772.77,850.05)))</f>
        <v>772.77</v>
      </c>
      <c r="P7367">
        <f>IF(Registros[[#This Row],[idade]]&lt;18,23.99,IF(Registros[[#This Row],[idade]]&lt;=25,49.9,IF(Registros[[#This Row],[idade]]&lt;=50,145.2,175.45)))</f>
        <v>145.19999999999999</v>
      </c>
      <c r="Q7367">
        <v>2</v>
      </c>
      <c r="R7367">
        <v>9</v>
      </c>
      <c r="T7367">
        <v>1</v>
      </c>
      <c r="U7367" t="s">
        <v>2</v>
      </c>
      <c r="V7367" t="s">
        <v>19</v>
      </c>
    </row>
    <row r="7368" spans="1:22" x14ac:dyDescent="0.3">
      <c r="A7368">
        <v>7367</v>
      </c>
      <c r="B7368">
        <v>80280393524</v>
      </c>
      <c r="C7368">
        <v>6</v>
      </c>
      <c r="D7368" s="1">
        <v>28679</v>
      </c>
      <c r="E7368" s="3">
        <f>2023-YEAR(Registros[[#This Row],[data_nascimento]])</f>
        <v>45</v>
      </c>
      <c r="F7368" s="1">
        <v>44180</v>
      </c>
      <c r="H7368">
        <v>220</v>
      </c>
      <c r="I7368">
        <v>14</v>
      </c>
      <c r="J7368" s="3">
        <v>3315.666666666667</v>
      </c>
      <c r="K7368">
        <v>22.78</v>
      </c>
      <c r="L7368">
        <v>7105</v>
      </c>
      <c r="M7368">
        <f>Registros[[#This Row],[salario]]*0.06</f>
        <v>426.3</v>
      </c>
      <c r="N7368">
        <f>Registros[[#This Row],[salario]]*5%</f>
        <v>355.25</v>
      </c>
      <c r="O7368">
        <f>IF(Registros[[#This Row],[idade]]&lt;18,311.43,IF(Registros[[#This Row],[idade]]&lt;=25,488.58,IF(Registros[[#This Row],[idade]]&lt;=50,772.77,850.05)))</f>
        <v>772.77</v>
      </c>
      <c r="P7368">
        <f>IF(Registros[[#This Row],[idade]]&lt;18,23.99,IF(Registros[[#This Row],[idade]]&lt;=25,49.9,IF(Registros[[#This Row],[idade]]&lt;=50,145.2,175.45)))</f>
        <v>145.19999999999999</v>
      </c>
      <c r="Q7368">
        <v>4</v>
      </c>
      <c r="R7368">
        <v>6</v>
      </c>
      <c r="T7368">
        <v>2</v>
      </c>
      <c r="U7368" t="s">
        <v>2</v>
      </c>
      <c r="V7368" t="s">
        <v>19</v>
      </c>
    </row>
    <row r="7369" spans="1:22" x14ac:dyDescent="0.3">
      <c r="A7369">
        <v>7368</v>
      </c>
      <c r="B7369">
        <v>11022325917</v>
      </c>
      <c r="C7369">
        <v>6</v>
      </c>
      <c r="D7369" s="1">
        <v>36061</v>
      </c>
      <c r="E7369" s="3">
        <f>2023-YEAR(Registros[[#This Row],[data_nascimento]])</f>
        <v>25</v>
      </c>
      <c r="F7369" s="1">
        <v>44180</v>
      </c>
      <c r="H7369">
        <v>220</v>
      </c>
      <c r="I7369">
        <v>7</v>
      </c>
      <c r="J7369" s="3">
        <v>1310.3999999999999</v>
      </c>
      <c r="K7369">
        <v>2.68</v>
      </c>
      <c r="L7369">
        <v>5616</v>
      </c>
      <c r="M7369">
        <f>Registros[[#This Row],[salario]]*0.06</f>
        <v>336.96</v>
      </c>
      <c r="N7369">
        <f>Registros[[#This Row],[salario]]*5%</f>
        <v>280.8</v>
      </c>
      <c r="O7369">
        <f>IF(Registros[[#This Row],[idade]]&lt;18,311.43,IF(Registros[[#This Row],[idade]]&lt;=25,488.58,IF(Registros[[#This Row],[idade]]&lt;=50,772.77,850.05)))</f>
        <v>488.58</v>
      </c>
      <c r="P7369">
        <f>IF(Registros[[#This Row],[idade]]&lt;18,23.99,IF(Registros[[#This Row],[idade]]&lt;=25,49.9,IF(Registros[[#This Row],[idade]]&lt;=50,145.2,175.45)))</f>
        <v>49.9</v>
      </c>
      <c r="Q7369">
        <v>5</v>
      </c>
      <c r="R7369">
        <v>21</v>
      </c>
      <c r="T7369">
        <v>4</v>
      </c>
      <c r="U7369" t="s">
        <v>2</v>
      </c>
      <c r="V7369" t="s">
        <v>21</v>
      </c>
    </row>
    <row r="7370" spans="1:22" x14ac:dyDescent="0.3">
      <c r="A7370">
        <v>7369</v>
      </c>
      <c r="B7370">
        <v>42669863190</v>
      </c>
      <c r="C7370">
        <v>6</v>
      </c>
      <c r="D7370" s="1">
        <v>33532</v>
      </c>
      <c r="E7370" s="3">
        <f>2023-YEAR(Registros[[#This Row],[data_nascimento]])</f>
        <v>32</v>
      </c>
      <c r="F7370" s="1">
        <v>44180</v>
      </c>
      <c r="H7370">
        <v>220</v>
      </c>
      <c r="I7370">
        <v>1</v>
      </c>
      <c r="J7370" s="3">
        <v>189.9</v>
      </c>
      <c r="K7370">
        <v>14.74</v>
      </c>
      <c r="L7370">
        <v>5697</v>
      </c>
      <c r="M7370">
        <f>Registros[[#This Row],[salario]]*0.06</f>
        <v>341.82</v>
      </c>
      <c r="N7370">
        <f>Registros[[#This Row],[salario]]*5%</f>
        <v>284.85000000000002</v>
      </c>
      <c r="O7370">
        <f>IF(Registros[[#This Row],[idade]]&lt;18,311.43,IF(Registros[[#This Row],[idade]]&lt;=25,488.58,IF(Registros[[#This Row],[idade]]&lt;=50,772.77,850.05)))</f>
        <v>772.77</v>
      </c>
      <c r="P7370">
        <f>IF(Registros[[#This Row],[idade]]&lt;18,23.99,IF(Registros[[#This Row],[idade]]&lt;=25,49.9,IF(Registros[[#This Row],[idade]]&lt;=50,145.2,175.45)))</f>
        <v>145.19999999999999</v>
      </c>
      <c r="Q7370">
        <v>1</v>
      </c>
      <c r="R7370">
        <v>2</v>
      </c>
      <c r="T7370">
        <v>4</v>
      </c>
      <c r="U7370" t="s">
        <v>3</v>
      </c>
      <c r="V7370" t="s">
        <v>19</v>
      </c>
    </row>
    <row r="7371" spans="1:22" x14ac:dyDescent="0.3">
      <c r="A7371">
        <v>7370</v>
      </c>
      <c r="B7371">
        <v>27224622614</v>
      </c>
      <c r="C7371">
        <v>7</v>
      </c>
      <c r="D7371" s="1">
        <v>34152</v>
      </c>
      <c r="E7371" s="3">
        <f>2023-YEAR(Registros[[#This Row],[data_nascimento]])</f>
        <v>30</v>
      </c>
      <c r="F7371" s="1">
        <v>44180</v>
      </c>
      <c r="G7371" s="1">
        <v>44587</v>
      </c>
      <c r="H7371">
        <v>220</v>
      </c>
      <c r="I7371">
        <v>5</v>
      </c>
      <c r="J7371" s="3">
        <v>978.33333333333326</v>
      </c>
      <c r="K7371">
        <v>8.0399999999999991</v>
      </c>
      <c r="L7371">
        <v>5870</v>
      </c>
      <c r="M7371">
        <f>Registros[[#This Row],[salario]]*0.06</f>
        <v>352.2</v>
      </c>
      <c r="N7371">
        <f>Registros[[#This Row],[salario]]*5%</f>
        <v>293.5</v>
      </c>
      <c r="O7371">
        <f>IF(Registros[[#This Row],[idade]]&lt;18,311.43,IF(Registros[[#This Row],[idade]]&lt;=25,488.58,IF(Registros[[#This Row],[idade]]&lt;=50,772.77,850.05)))</f>
        <v>772.77</v>
      </c>
      <c r="P7371">
        <f>IF(Registros[[#This Row],[idade]]&lt;18,23.99,IF(Registros[[#This Row],[idade]]&lt;=25,49.9,IF(Registros[[#This Row],[idade]]&lt;=50,145.2,175.45)))</f>
        <v>145.19999999999999</v>
      </c>
      <c r="Q7371">
        <v>1</v>
      </c>
      <c r="R7371">
        <v>11</v>
      </c>
      <c r="S7371">
        <v>3</v>
      </c>
      <c r="T7371">
        <v>2</v>
      </c>
      <c r="U7371" t="s">
        <v>3</v>
      </c>
      <c r="V7371" t="s">
        <v>18</v>
      </c>
    </row>
    <row r="7372" spans="1:22" x14ac:dyDescent="0.3">
      <c r="A7372">
        <v>7371</v>
      </c>
      <c r="B7372">
        <v>54262961344</v>
      </c>
      <c r="C7372">
        <v>7</v>
      </c>
      <c r="D7372" s="1">
        <v>30480</v>
      </c>
      <c r="E7372" s="3">
        <f>2023-YEAR(Registros[[#This Row],[data_nascimento]])</f>
        <v>40</v>
      </c>
      <c r="F7372" s="1">
        <v>44180</v>
      </c>
      <c r="G7372" s="1">
        <v>44587</v>
      </c>
      <c r="H7372">
        <v>220</v>
      </c>
      <c r="I7372">
        <v>20</v>
      </c>
      <c r="J7372" s="3">
        <v>3763.333333333333</v>
      </c>
      <c r="K7372">
        <v>25.46</v>
      </c>
      <c r="L7372">
        <v>5645</v>
      </c>
      <c r="M7372">
        <f>Registros[[#This Row],[salario]]*0.06</f>
        <v>338.7</v>
      </c>
      <c r="N7372">
        <f>Registros[[#This Row],[salario]]*5%</f>
        <v>282.25</v>
      </c>
      <c r="O7372">
        <f>IF(Registros[[#This Row],[idade]]&lt;18,311.43,IF(Registros[[#This Row],[idade]]&lt;=25,488.58,IF(Registros[[#This Row],[idade]]&lt;=50,772.77,850.05)))</f>
        <v>772.77</v>
      </c>
      <c r="P7372">
        <f>IF(Registros[[#This Row],[idade]]&lt;18,23.99,IF(Registros[[#This Row],[idade]]&lt;=25,49.9,IF(Registros[[#This Row],[idade]]&lt;=50,145.2,175.45)))</f>
        <v>145.19999999999999</v>
      </c>
      <c r="Q7372">
        <v>3</v>
      </c>
      <c r="R7372">
        <v>22</v>
      </c>
      <c r="S7372">
        <v>2</v>
      </c>
      <c r="T7372">
        <v>4</v>
      </c>
      <c r="U7372" t="s">
        <v>3</v>
      </c>
      <c r="V7372" t="s">
        <v>18</v>
      </c>
    </row>
    <row r="7373" spans="1:22" x14ac:dyDescent="0.3">
      <c r="A7373">
        <v>7372</v>
      </c>
      <c r="B7373">
        <v>16553175827</v>
      </c>
      <c r="C7373">
        <v>5</v>
      </c>
      <c r="D7373" s="1">
        <v>28349</v>
      </c>
      <c r="E7373" s="3">
        <f>2023-YEAR(Registros[[#This Row],[data_nascimento]])</f>
        <v>46</v>
      </c>
      <c r="F7373" s="1">
        <v>44180</v>
      </c>
      <c r="G7373" s="1">
        <v>44587</v>
      </c>
      <c r="H7373">
        <v>220</v>
      </c>
      <c r="I7373">
        <v>3</v>
      </c>
      <c r="J7373" s="3">
        <v>315.5</v>
      </c>
      <c r="K7373">
        <v>4.0199999999999996</v>
      </c>
      <c r="L7373">
        <v>3155</v>
      </c>
      <c r="M7373">
        <f>Registros[[#This Row],[salario]]*0.06</f>
        <v>189.29999999999998</v>
      </c>
      <c r="N7373">
        <f>Registros[[#This Row],[salario]]*5%</f>
        <v>157.75</v>
      </c>
      <c r="O7373">
        <f>IF(Registros[[#This Row],[idade]]&lt;18,311.43,IF(Registros[[#This Row],[idade]]&lt;=25,488.58,IF(Registros[[#This Row],[idade]]&lt;=50,772.77,850.05)))</f>
        <v>772.77</v>
      </c>
      <c r="P7373">
        <f>IF(Registros[[#This Row],[idade]]&lt;18,23.99,IF(Registros[[#This Row],[idade]]&lt;=25,49.9,IF(Registros[[#This Row],[idade]]&lt;=50,145.2,175.45)))</f>
        <v>145.19999999999999</v>
      </c>
      <c r="Q7373">
        <v>2</v>
      </c>
      <c r="R7373">
        <v>4</v>
      </c>
      <c r="S7373">
        <v>1</v>
      </c>
      <c r="T7373">
        <v>1</v>
      </c>
      <c r="U7373" t="s">
        <v>2</v>
      </c>
      <c r="V7373" t="s">
        <v>19</v>
      </c>
    </row>
    <row r="7374" spans="1:22" x14ac:dyDescent="0.3">
      <c r="A7374">
        <v>7373</v>
      </c>
      <c r="B7374">
        <v>55478532296</v>
      </c>
      <c r="C7374">
        <v>5</v>
      </c>
      <c r="D7374" s="1">
        <v>31780</v>
      </c>
      <c r="E7374" s="3">
        <f>2023-YEAR(Registros[[#This Row],[data_nascimento]])</f>
        <v>36</v>
      </c>
      <c r="F7374" s="1">
        <v>44180</v>
      </c>
      <c r="G7374" s="1">
        <v>44587</v>
      </c>
      <c r="H7374">
        <v>220</v>
      </c>
      <c r="I7374">
        <v>14</v>
      </c>
      <c r="J7374" s="3">
        <v>649.6</v>
      </c>
      <c r="K7374">
        <v>17.420000000000002</v>
      </c>
      <c r="L7374">
        <v>1392</v>
      </c>
      <c r="M7374">
        <f>Registros[[#This Row],[salario]]*0.06</f>
        <v>83.52</v>
      </c>
      <c r="N7374">
        <f>Registros[[#This Row],[salario]]*5%</f>
        <v>69.600000000000009</v>
      </c>
      <c r="O7374">
        <f>IF(Registros[[#This Row],[idade]]&lt;18,311.43,IF(Registros[[#This Row],[idade]]&lt;=25,488.58,IF(Registros[[#This Row],[idade]]&lt;=50,772.77,850.05)))</f>
        <v>772.77</v>
      </c>
      <c r="P7374">
        <f>IF(Registros[[#This Row],[idade]]&lt;18,23.99,IF(Registros[[#This Row],[idade]]&lt;=25,49.9,IF(Registros[[#This Row],[idade]]&lt;=50,145.2,175.45)))</f>
        <v>145.19999999999999</v>
      </c>
      <c r="Q7374">
        <v>2</v>
      </c>
      <c r="R7374">
        <v>2</v>
      </c>
      <c r="S7374">
        <v>1</v>
      </c>
      <c r="T7374">
        <v>1</v>
      </c>
      <c r="U7374" t="s">
        <v>2</v>
      </c>
      <c r="V7374" t="s">
        <v>19</v>
      </c>
    </row>
    <row r="7375" spans="1:22" x14ac:dyDescent="0.3">
      <c r="A7375">
        <v>7374</v>
      </c>
      <c r="B7375">
        <v>49809914094</v>
      </c>
      <c r="C7375">
        <v>4</v>
      </c>
      <c r="D7375" s="1">
        <v>31853</v>
      </c>
      <c r="E7375" s="3">
        <f>2023-YEAR(Registros[[#This Row],[data_nascimento]])</f>
        <v>36</v>
      </c>
      <c r="F7375" s="1">
        <v>44180</v>
      </c>
      <c r="G7375" s="1">
        <v>44587</v>
      </c>
      <c r="H7375">
        <v>220</v>
      </c>
      <c r="I7375">
        <v>5</v>
      </c>
      <c r="J7375" s="3">
        <v>450.5</v>
      </c>
      <c r="K7375">
        <v>1.34</v>
      </c>
      <c r="L7375">
        <v>2703</v>
      </c>
      <c r="M7375">
        <f>Registros[[#This Row],[salario]]*0.06</f>
        <v>162.18</v>
      </c>
      <c r="N7375">
        <f>Registros[[#This Row],[salario]]*5%</f>
        <v>135.15</v>
      </c>
      <c r="O7375">
        <f>IF(Registros[[#This Row],[idade]]&lt;18,311.43,IF(Registros[[#This Row],[idade]]&lt;=25,488.58,IF(Registros[[#This Row],[idade]]&lt;=50,772.77,850.05)))</f>
        <v>772.77</v>
      </c>
      <c r="P7375">
        <f>IF(Registros[[#This Row],[idade]]&lt;18,23.99,IF(Registros[[#This Row],[idade]]&lt;=25,49.9,IF(Registros[[#This Row],[idade]]&lt;=50,145.2,175.45)))</f>
        <v>145.19999999999999</v>
      </c>
      <c r="Q7375">
        <v>1</v>
      </c>
      <c r="R7375">
        <v>9</v>
      </c>
      <c r="S7375">
        <v>3</v>
      </c>
      <c r="T7375">
        <v>2</v>
      </c>
      <c r="U7375" t="s">
        <v>3</v>
      </c>
      <c r="V7375" t="s">
        <v>18</v>
      </c>
    </row>
    <row r="7376" spans="1:22" x14ac:dyDescent="0.3">
      <c r="A7376">
        <v>7375</v>
      </c>
      <c r="B7376">
        <v>11697265946</v>
      </c>
      <c r="C7376">
        <v>5</v>
      </c>
      <c r="D7376" s="1">
        <v>38589</v>
      </c>
      <c r="E7376" s="3">
        <f>2023-YEAR(Registros[[#This Row],[data_nascimento]])</f>
        <v>18</v>
      </c>
      <c r="F7376" s="1">
        <v>44180</v>
      </c>
      <c r="G7376" s="1">
        <v>44587</v>
      </c>
      <c r="H7376">
        <v>220</v>
      </c>
      <c r="I7376">
        <v>10</v>
      </c>
      <c r="J7376" s="3">
        <v>2286</v>
      </c>
      <c r="K7376">
        <v>12.06</v>
      </c>
      <c r="L7376">
        <v>6858</v>
      </c>
      <c r="M7376">
        <f>Registros[[#This Row],[salario]]*0.06</f>
        <v>411.47999999999996</v>
      </c>
      <c r="N7376">
        <f>Registros[[#This Row],[salario]]*5%</f>
        <v>342.90000000000003</v>
      </c>
      <c r="O7376">
        <f>IF(Registros[[#This Row],[idade]]&lt;18,311.43,IF(Registros[[#This Row],[idade]]&lt;=25,488.58,IF(Registros[[#This Row],[idade]]&lt;=50,772.77,850.05)))</f>
        <v>488.58</v>
      </c>
      <c r="P7376">
        <f>IF(Registros[[#This Row],[idade]]&lt;18,23.99,IF(Registros[[#This Row],[idade]]&lt;=25,49.9,IF(Registros[[#This Row],[idade]]&lt;=50,145.2,175.45)))</f>
        <v>49.9</v>
      </c>
      <c r="Q7376">
        <v>2</v>
      </c>
      <c r="R7376">
        <v>17</v>
      </c>
      <c r="S7376">
        <v>3</v>
      </c>
      <c r="T7376">
        <v>2</v>
      </c>
      <c r="U7376" t="s">
        <v>3</v>
      </c>
      <c r="V7376" t="s">
        <v>21</v>
      </c>
    </row>
    <row r="7377" spans="1:22" x14ac:dyDescent="0.3">
      <c r="A7377">
        <v>7376</v>
      </c>
      <c r="B7377">
        <v>41635506568</v>
      </c>
      <c r="C7377">
        <v>4</v>
      </c>
      <c r="D7377" s="1">
        <v>30113</v>
      </c>
      <c r="E7377" s="3">
        <f>2023-YEAR(Registros[[#This Row],[data_nascimento]])</f>
        <v>41</v>
      </c>
      <c r="F7377" s="1">
        <v>44180</v>
      </c>
      <c r="G7377" s="1">
        <v>44587</v>
      </c>
      <c r="H7377">
        <v>220</v>
      </c>
      <c r="I7377">
        <v>11</v>
      </c>
      <c r="J7377" s="3">
        <v>486.56666666666666</v>
      </c>
      <c r="K7377">
        <v>13.4</v>
      </c>
      <c r="L7377">
        <v>1327</v>
      </c>
      <c r="M7377">
        <f>Registros[[#This Row],[salario]]*0.06</f>
        <v>79.61999999999999</v>
      </c>
      <c r="N7377">
        <f>Registros[[#This Row],[salario]]*5%</f>
        <v>66.350000000000009</v>
      </c>
      <c r="O7377">
        <f>IF(Registros[[#This Row],[idade]]&lt;18,311.43,IF(Registros[[#This Row],[idade]]&lt;=25,488.58,IF(Registros[[#This Row],[idade]]&lt;=50,772.77,850.05)))</f>
        <v>772.77</v>
      </c>
      <c r="P7377">
        <f>IF(Registros[[#This Row],[idade]]&lt;18,23.99,IF(Registros[[#This Row],[idade]]&lt;=25,49.9,IF(Registros[[#This Row],[idade]]&lt;=50,145.2,175.45)))</f>
        <v>145.19999999999999</v>
      </c>
      <c r="Q7377">
        <v>2</v>
      </c>
      <c r="R7377">
        <v>21</v>
      </c>
      <c r="S7377">
        <v>3</v>
      </c>
      <c r="T7377">
        <v>2</v>
      </c>
      <c r="U7377" t="s">
        <v>2</v>
      </c>
      <c r="V7377" t="s">
        <v>18</v>
      </c>
    </row>
    <row r="7378" spans="1:22" x14ac:dyDescent="0.3">
      <c r="A7378">
        <v>7377</v>
      </c>
      <c r="B7378">
        <v>95114299383</v>
      </c>
      <c r="C7378">
        <v>6</v>
      </c>
      <c r="D7378" s="1">
        <v>38218</v>
      </c>
      <c r="E7378" s="3">
        <f>2023-YEAR(Registros[[#This Row],[data_nascimento]])</f>
        <v>19</v>
      </c>
      <c r="F7378" s="1">
        <v>44180</v>
      </c>
      <c r="G7378" s="1">
        <v>44587</v>
      </c>
      <c r="H7378">
        <v>220</v>
      </c>
      <c r="I7378">
        <v>15</v>
      </c>
      <c r="J7378" s="3">
        <v>1403</v>
      </c>
      <c r="K7378">
        <v>12.06</v>
      </c>
      <c r="L7378">
        <v>2806</v>
      </c>
      <c r="M7378">
        <f>Registros[[#This Row],[salario]]*0.06</f>
        <v>168.35999999999999</v>
      </c>
      <c r="N7378">
        <f>Registros[[#This Row],[salario]]*5%</f>
        <v>140.30000000000001</v>
      </c>
      <c r="O7378">
        <f>IF(Registros[[#This Row],[idade]]&lt;18,311.43,IF(Registros[[#This Row],[idade]]&lt;=25,488.58,IF(Registros[[#This Row],[idade]]&lt;=50,772.77,850.05)))</f>
        <v>488.58</v>
      </c>
      <c r="P7378">
        <f>IF(Registros[[#This Row],[idade]]&lt;18,23.99,IF(Registros[[#This Row],[idade]]&lt;=25,49.9,IF(Registros[[#This Row],[idade]]&lt;=50,145.2,175.45)))</f>
        <v>49.9</v>
      </c>
      <c r="Q7378">
        <v>2</v>
      </c>
      <c r="R7378">
        <v>7</v>
      </c>
      <c r="S7378">
        <v>3</v>
      </c>
      <c r="T7378">
        <v>1</v>
      </c>
      <c r="U7378" t="s">
        <v>2</v>
      </c>
      <c r="V7378" t="s">
        <v>19</v>
      </c>
    </row>
    <row r="7379" spans="1:22" x14ac:dyDescent="0.3">
      <c r="A7379">
        <v>7378</v>
      </c>
      <c r="B7379">
        <v>14661750435</v>
      </c>
      <c r="C7379">
        <v>4</v>
      </c>
      <c r="D7379" s="1">
        <v>27992</v>
      </c>
      <c r="E7379" s="3">
        <f>2023-YEAR(Registros[[#This Row],[data_nascimento]])</f>
        <v>47</v>
      </c>
      <c r="F7379" s="1">
        <v>44180</v>
      </c>
      <c r="G7379" s="1">
        <v>44587</v>
      </c>
      <c r="H7379">
        <v>220</v>
      </c>
      <c r="I7379">
        <v>13</v>
      </c>
      <c r="J7379" s="3">
        <v>783.9</v>
      </c>
      <c r="K7379">
        <v>17.420000000000002</v>
      </c>
      <c r="L7379">
        <v>1809</v>
      </c>
      <c r="M7379">
        <f>Registros[[#This Row],[salario]]*0.06</f>
        <v>108.53999999999999</v>
      </c>
      <c r="N7379">
        <f>Registros[[#This Row],[salario]]*5%</f>
        <v>90.45</v>
      </c>
      <c r="O7379">
        <f>IF(Registros[[#This Row],[idade]]&lt;18,311.43,IF(Registros[[#This Row],[idade]]&lt;=25,488.58,IF(Registros[[#This Row],[idade]]&lt;=50,772.77,850.05)))</f>
        <v>772.77</v>
      </c>
      <c r="P7379">
        <f>IF(Registros[[#This Row],[idade]]&lt;18,23.99,IF(Registros[[#This Row],[idade]]&lt;=25,49.9,IF(Registros[[#This Row],[idade]]&lt;=50,145.2,175.45)))</f>
        <v>145.19999999999999</v>
      </c>
      <c r="Q7379">
        <v>2</v>
      </c>
      <c r="R7379">
        <v>15</v>
      </c>
      <c r="S7379">
        <v>3</v>
      </c>
      <c r="T7379">
        <v>4</v>
      </c>
      <c r="U7379" t="s">
        <v>2</v>
      </c>
      <c r="V7379" t="s">
        <v>18</v>
      </c>
    </row>
    <row r="7380" spans="1:22" x14ac:dyDescent="0.3">
      <c r="A7380">
        <v>7379</v>
      </c>
      <c r="B7380">
        <v>55168106206</v>
      </c>
      <c r="C7380">
        <v>7</v>
      </c>
      <c r="D7380" s="1">
        <v>38814</v>
      </c>
      <c r="E7380" s="3">
        <f>2023-YEAR(Registros[[#This Row],[data_nascimento]])</f>
        <v>17</v>
      </c>
      <c r="F7380" s="1">
        <v>44180</v>
      </c>
      <c r="G7380" s="1">
        <v>44587</v>
      </c>
      <c r="H7380">
        <v>120</v>
      </c>
      <c r="I7380">
        <v>12</v>
      </c>
      <c r="J7380" s="3">
        <v>1459.1999999999998</v>
      </c>
      <c r="K7380">
        <v>1.34</v>
      </c>
      <c r="L7380">
        <v>3648</v>
      </c>
      <c r="M7380">
        <f>Registros[[#This Row],[salario]]*0.06</f>
        <v>218.88</v>
      </c>
      <c r="N7380">
        <f>Registros[[#This Row],[salario]]*5%</f>
        <v>182.4</v>
      </c>
      <c r="O7380">
        <f>IF(Registros[[#This Row],[idade]]&lt;18,311.43,IF(Registros[[#This Row],[idade]]&lt;=25,488.58,IF(Registros[[#This Row],[idade]]&lt;=50,772.77,850.05)))</f>
        <v>311.43</v>
      </c>
      <c r="P7380">
        <f>IF(Registros[[#This Row],[idade]]&lt;18,23.99,IF(Registros[[#This Row],[idade]]&lt;=25,49.9,IF(Registros[[#This Row],[idade]]&lt;=50,145.2,175.45)))</f>
        <v>23.99</v>
      </c>
      <c r="Q7380">
        <v>3</v>
      </c>
      <c r="R7380">
        <v>9</v>
      </c>
      <c r="S7380">
        <v>1</v>
      </c>
      <c r="T7380">
        <v>4</v>
      </c>
      <c r="U7380" t="s">
        <v>3</v>
      </c>
      <c r="V7380" t="s">
        <v>22</v>
      </c>
    </row>
    <row r="7381" spans="1:22" x14ac:dyDescent="0.3">
      <c r="A7381">
        <v>7380</v>
      </c>
      <c r="B7381">
        <v>66635739248</v>
      </c>
      <c r="C7381">
        <v>6</v>
      </c>
      <c r="D7381" s="1">
        <v>35451</v>
      </c>
      <c r="E7381" s="3">
        <f>2023-YEAR(Registros[[#This Row],[data_nascimento]])</f>
        <v>26</v>
      </c>
      <c r="F7381" s="1">
        <v>44180</v>
      </c>
      <c r="G7381" s="1">
        <v>44587</v>
      </c>
      <c r="H7381">
        <v>220</v>
      </c>
      <c r="I7381">
        <v>10</v>
      </c>
      <c r="J7381" s="3">
        <v>1903</v>
      </c>
      <c r="K7381">
        <v>16.079999999999998</v>
      </c>
      <c r="L7381">
        <v>5709</v>
      </c>
      <c r="M7381">
        <f>Registros[[#This Row],[salario]]*0.06</f>
        <v>342.53999999999996</v>
      </c>
      <c r="N7381">
        <f>Registros[[#This Row],[salario]]*5%</f>
        <v>285.45</v>
      </c>
      <c r="O7381">
        <f>IF(Registros[[#This Row],[idade]]&lt;18,311.43,IF(Registros[[#This Row],[idade]]&lt;=25,488.58,IF(Registros[[#This Row],[idade]]&lt;=50,772.77,850.05)))</f>
        <v>772.77</v>
      </c>
      <c r="P7381">
        <f>IF(Registros[[#This Row],[idade]]&lt;18,23.99,IF(Registros[[#This Row],[idade]]&lt;=25,49.9,IF(Registros[[#This Row],[idade]]&lt;=50,145.2,175.45)))</f>
        <v>145.19999999999999</v>
      </c>
      <c r="Q7381">
        <v>4</v>
      </c>
      <c r="R7381">
        <v>17</v>
      </c>
      <c r="S7381">
        <v>2</v>
      </c>
      <c r="T7381">
        <v>4</v>
      </c>
      <c r="U7381" t="s">
        <v>3</v>
      </c>
      <c r="V7381" t="s">
        <v>21</v>
      </c>
    </row>
    <row r="7382" spans="1:22" x14ac:dyDescent="0.3">
      <c r="A7382">
        <v>7381</v>
      </c>
      <c r="B7382">
        <v>55332515134</v>
      </c>
      <c r="C7382">
        <v>4</v>
      </c>
      <c r="D7382" s="1">
        <v>38514</v>
      </c>
      <c r="E7382" s="3">
        <f>2023-YEAR(Registros[[#This Row],[data_nascimento]])</f>
        <v>18</v>
      </c>
      <c r="F7382" s="1">
        <v>44180</v>
      </c>
      <c r="G7382" s="1">
        <v>44587</v>
      </c>
      <c r="H7382">
        <v>220</v>
      </c>
      <c r="I7382">
        <v>11</v>
      </c>
      <c r="J7382" s="3">
        <v>555.13333333333333</v>
      </c>
      <c r="K7382">
        <v>9.3800000000000008</v>
      </c>
      <c r="L7382">
        <v>1514</v>
      </c>
      <c r="M7382">
        <f>Registros[[#This Row],[salario]]*0.06</f>
        <v>90.84</v>
      </c>
      <c r="N7382">
        <f>Registros[[#This Row],[salario]]*5%</f>
        <v>75.7</v>
      </c>
      <c r="O7382">
        <f>IF(Registros[[#This Row],[idade]]&lt;18,311.43,IF(Registros[[#This Row],[idade]]&lt;=25,488.58,IF(Registros[[#This Row],[idade]]&lt;=50,772.77,850.05)))</f>
        <v>488.58</v>
      </c>
      <c r="P7382">
        <f>IF(Registros[[#This Row],[idade]]&lt;18,23.99,IF(Registros[[#This Row],[idade]]&lt;=25,49.9,IF(Registros[[#This Row],[idade]]&lt;=50,145.2,175.45)))</f>
        <v>49.9</v>
      </c>
      <c r="Q7382">
        <v>5</v>
      </c>
      <c r="R7382">
        <v>27</v>
      </c>
      <c r="S7382">
        <v>2</v>
      </c>
      <c r="T7382">
        <v>4</v>
      </c>
      <c r="U7382" t="s">
        <v>3</v>
      </c>
      <c r="V7382" t="s">
        <v>19</v>
      </c>
    </row>
    <row r="7383" spans="1:22" x14ac:dyDescent="0.3">
      <c r="A7383">
        <v>7382</v>
      </c>
      <c r="B7383">
        <v>43268310312</v>
      </c>
      <c r="C7383">
        <v>4</v>
      </c>
      <c r="D7383" s="1">
        <v>30518</v>
      </c>
      <c r="E7383" s="3">
        <f>2023-YEAR(Registros[[#This Row],[data_nascimento]])</f>
        <v>40</v>
      </c>
      <c r="F7383" s="1">
        <v>44180</v>
      </c>
      <c r="G7383" s="1">
        <v>44587</v>
      </c>
      <c r="H7383">
        <v>220</v>
      </c>
      <c r="I7383">
        <v>6</v>
      </c>
      <c r="J7383" s="3">
        <v>350.8</v>
      </c>
      <c r="K7383">
        <v>25.46</v>
      </c>
      <c r="L7383">
        <v>1754</v>
      </c>
      <c r="M7383">
        <f>Registros[[#This Row],[salario]]*0.06</f>
        <v>105.24</v>
      </c>
      <c r="N7383">
        <f>Registros[[#This Row],[salario]]*5%</f>
        <v>87.7</v>
      </c>
      <c r="O7383">
        <f>IF(Registros[[#This Row],[idade]]&lt;18,311.43,IF(Registros[[#This Row],[idade]]&lt;=25,488.58,IF(Registros[[#This Row],[idade]]&lt;=50,772.77,850.05)))</f>
        <v>772.77</v>
      </c>
      <c r="P7383">
        <f>IF(Registros[[#This Row],[idade]]&lt;18,23.99,IF(Registros[[#This Row],[idade]]&lt;=25,49.9,IF(Registros[[#This Row],[idade]]&lt;=50,145.2,175.45)))</f>
        <v>145.19999999999999</v>
      </c>
      <c r="Q7383">
        <v>2</v>
      </c>
      <c r="R7383">
        <v>13</v>
      </c>
      <c r="S7383">
        <v>1</v>
      </c>
      <c r="T7383">
        <v>4</v>
      </c>
      <c r="U7383" t="s">
        <v>3</v>
      </c>
      <c r="V7383" t="s">
        <v>19</v>
      </c>
    </row>
    <row r="7384" spans="1:22" x14ac:dyDescent="0.3">
      <c r="A7384">
        <v>7383</v>
      </c>
      <c r="B7384">
        <v>94395224217</v>
      </c>
      <c r="C7384">
        <v>4</v>
      </c>
      <c r="D7384" s="1">
        <v>34927</v>
      </c>
      <c r="E7384" s="3">
        <f>2023-YEAR(Registros[[#This Row],[data_nascimento]])</f>
        <v>28</v>
      </c>
      <c r="F7384" s="1">
        <v>44180</v>
      </c>
      <c r="G7384" s="1">
        <v>44587</v>
      </c>
      <c r="H7384">
        <v>220</v>
      </c>
      <c r="I7384">
        <v>4</v>
      </c>
      <c r="J7384" s="3">
        <v>1232.9333333333334</v>
      </c>
      <c r="K7384">
        <v>22.78</v>
      </c>
      <c r="L7384">
        <v>9247</v>
      </c>
      <c r="N7384">
        <v>400</v>
      </c>
      <c r="O7384">
        <f>IF(Registros[[#This Row],[idade]]&lt;18,311.43,IF(Registros[[#This Row],[idade]]&lt;=25,488.58,IF(Registros[[#This Row],[idade]]&lt;=50,772.77,850.05)))</f>
        <v>772.77</v>
      </c>
      <c r="P7384">
        <f>IF(Registros[[#This Row],[idade]]&lt;18,23.99,IF(Registros[[#This Row],[idade]]&lt;=25,49.9,IF(Registros[[#This Row],[idade]]&lt;=50,145.2,175.45)))</f>
        <v>145.19999999999999</v>
      </c>
      <c r="Q7384">
        <v>1</v>
      </c>
      <c r="R7384">
        <v>7</v>
      </c>
      <c r="S7384">
        <v>1</v>
      </c>
      <c r="T7384">
        <v>4</v>
      </c>
      <c r="U7384" t="s">
        <v>3</v>
      </c>
      <c r="V7384" t="s">
        <v>18</v>
      </c>
    </row>
    <row r="7385" spans="1:22" x14ac:dyDescent="0.3">
      <c r="A7385">
        <v>7384</v>
      </c>
      <c r="B7385">
        <v>20597278080</v>
      </c>
      <c r="C7385">
        <v>4</v>
      </c>
      <c r="D7385" s="1">
        <v>37847</v>
      </c>
      <c r="E7385" s="3">
        <f>2023-YEAR(Registros[[#This Row],[data_nascimento]])</f>
        <v>20</v>
      </c>
      <c r="F7385" s="1">
        <v>44180</v>
      </c>
      <c r="G7385" s="1">
        <v>44587</v>
      </c>
      <c r="H7385">
        <v>220</v>
      </c>
      <c r="I7385">
        <v>17</v>
      </c>
      <c r="J7385" s="3">
        <v>3532.0333333333338</v>
      </c>
      <c r="K7385">
        <v>2.68</v>
      </c>
      <c r="L7385">
        <v>6233</v>
      </c>
      <c r="N7385">
        <v>400</v>
      </c>
      <c r="O7385">
        <f>IF(Registros[[#This Row],[idade]]&lt;18,311.43,IF(Registros[[#This Row],[idade]]&lt;=25,488.58,IF(Registros[[#This Row],[idade]]&lt;=50,772.77,850.05)))</f>
        <v>488.58</v>
      </c>
      <c r="P7385">
        <f>IF(Registros[[#This Row],[idade]]&lt;18,23.99,IF(Registros[[#This Row],[idade]]&lt;=25,49.9,IF(Registros[[#This Row],[idade]]&lt;=50,145.2,175.45)))</f>
        <v>49.9</v>
      </c>
      <c r="Q7385">
        <v>5</v>
      </c>
      <c r="R7385">
        <v>5</v>
      </c>
      <c r="S7385">
        <v>1</v>
      </c>
      <c r="T7385">
        <v>2</v>
      </c>
      <c r="U7385" t="s">
        <v>2</v>
      </c>
      <c r="V7385" t="s">
        <v>22</v>
      </c>
    </row>
    <row r="7386" spans="1:22" x14ac:dyDescent="0.3">
      <c r="A7386">
        <v>7385</v>
      </c>
      <c r="B7386">
        <v>68411758078</v>
      </c>
      <c r="C7386">
        <v>6</v>
      </c>
      <c r="D7386" s="1">
        <v>37977</v>
      </c>
      <c r="E7386" s="3">
        <f>2023-YEAR(Registros[[#This Row],[data_nascimento]])</f>
        <v>20</v>
      </c>
      <c r="F7386" s="1">
        <v>44180</v>
      </c>
      <c r="G7386" s="1">
        <v>44587</v>
      </c>
      <c r="H7386">
        <v>220</v>
      </c>
      <c r="I7386">
        <v>20</v>
      </c>
      <c r="J7386" s="3">
        <v>5637.3333333333339</v>
      </c>
      <c r="K7386">
        <v>25.46</v>
      </c>
      <c r="L7386">
        <v>8456</v>
      </c>
      <c r="N7386">
        <v>400</v>
      </c>
      <c r="O7386">
        <f>IF(Registros[[#This Row],[idade]]&lt;18,311.43,IF(Registros[[#This Row],[idade]]&lt;=25,488.58,IF(Registros[[#This Row],[idade]]&lt;=50,772.77,850.05)))</f>
        <v>488.58</v>
      </c>
      <c r="P7386">
        <f>IF(Registros[[#This Row],[idade]]&lt;18,23.99,IF(Registros[[#This Row],[idade]]&lt;=25,49.9,IF(Registros[[#This Row],[idade]]&lt;=50,145.2,175.45)))</f>
        <v>49.9</v>
      </c>
      <c r="Q7386">
        <v>4</v>
      </c>
      <c r="R7386">
        <v>6</v>
      </c>
      <c r="S7386">
        <v>3</v>
      </c>
      <c r="T7386">
        <v>1</v>
      </c>
      <c r="U7386" t="s">
        <v>3</v>
      </c>
      <c r="V7386" t="s">
        <v>22</v>
      </c>
    </row>
    <row r="7387" spans="1:22" x14ac:dyDescent="0.3">
      <c r="A7387">
        <v>7386</v>
      </c>
      <c r="B7387">
        <v>93312062229</v>
      </c>
      <c r="C7387">
        <v>4</v>
      </c>
      <c r="D7387" s="1">
        <v>35667</v>
      </c>
      <c r="E7387" s="3">
        <f>2023-YEAR(Registros[[#This Row],[data_nascimento]])</f>
        <v>26</v>
      </c>
      <c r="F7387" s="1">
        <v>44180</v>
      </c>
      <c r="G7387" s="1">
        <v>44587</v>
      </c>
      <c r="H7387">
        <v>220</v>
      </c>
      <c r="I7387">
        <v>18</v>
      </c>
      <c r="J7387" s="3">
        <v>1634.3999999999999</v>
      </c>
      <c r="K7387">
        <v>1.34</v>
      </c>
      <c r="L7387">
        <v>2724</v>
      </c>
      <c r="N7387">
        <v>400</v>
      </c>
      <c r="O7387">
        <f>IF(Registros[[#This Row],[idade]]&lt;18,311.43,IF(Registros[[#This Row],[idade]]&lt;=25,488.58,IF(Registros[[#This Row],[idade]]&lt;=50,772.77,850.05)))</f>
        <v>772.77</v>
      </c>
      <c r="P7387">
        <f>IF(Registros[[#This Row],[idade]]&lt;18,23.99,IF(Registros[[#This Row],[idade]]&lt;=25,49.9,IF(Registros[[#This Row],[idade]]&lt;=50,145.2,175.45)))</f>
        <v>145.19999999999999</v>
      </c>
      <c r="Q7387">
        <v>4</v>
      </c>
      <c r="R7387">
        <v>21</v>
      </c>
      <c r="S7387">
        <v>2</v>
      </c>
      <c r="T7387">
        <v>1</v>
      </c>
      <c r="U7387" t="s">
        <v>2</v>
      </c>
      <c r="V7387" t="s">
        <v>18</v>
      </c>
    </row>
    <row r="7388" spans="1:22" x14ac:dyDescent="0.3">
      <c r="A7388">
        <v>7387</v>
      </c>
      <c r="B7388">
        <v>64664231402</v>
      </c>
      <c r="C7388">
        <v>4</v>
      </c>
      <c r="D7388" s="1">
        <v>38217</v>
      </c>
      <c r="E7388" s="3">
        <f>2023-YEAR(Registros[[#This Row],[data_nascimento]])</f>
        <v>19</v>
      </c>
      <c r="F7388" s="1">
        <v>44180</v>
      </c>
      <c r="G7388" s="1">
        <v>44587</v>
      </c>
      <c r="H7388">
        <v>220</v>
      </c>
      <c r="I7388">
        <v>10</v>
      </c>
      <c r="J7388" s="3">
        <v>1722.6666666666667</v>
      </c>
      <c r="K7388">
        <v>24.12</v>
      </c>
      <c r="L7388">
        <v>5168</v>
      </c>
      <c r="N7388">
        <v>400</v>
      </c>
      <c r="O7388">
        <f>IF(Registros[[#This Row],[idade]]&lt;18,311.43,IF(Registros[[#This Row],[idade]]&lt;=25,488.58,IF(Registros[[#This Row],[idade]]&lt;=50,772.77,850.05)))</f>
        <v>488.58</v>
      </c>
      <c r="P7388">
        <f>IF(Registros[[#This Row],[idade]]&lt;18,23.99,IF(Registros[[#This Row],[idade]]&lt;=25,49.9,IF(Registros[[#This Row],[idade]]&lt;=50,145.2,175.45)))</f>
        <v>49.9</v>
      </c>
      <c r="Q7388">
        <v>4</v>
      </c>
      <c r="R7388">
        <v>14</v>
      </c>
      <c r="S7388">
        <v>1</v>
      </c>
      <c r="T7388">
        <v>4</v>
      </c>
      <c r="U7388" t="s">
        <v>3</v>
      </c>
      <c r="V7388" t="s">
        <v>19</v>
      </c>
    </row>
    <row r="7389" spans="1:22" x14ac:dyDescent="0.3">
      <c r="A7389">
        <v>7388</v>
      </c>
      <c r="B7389">
        <v>46453669136</v>
      </c>
      <c r="C7389">
        <v>5</v>
      </c>
      <c r="D7389" s="1">
        <v>28431</v>
      </c>
      <c r="E7389" s="3">
        <f>2023-YEAR(Registros[[#This Row],[data_nascimento]])</f>
        <v>46</v>
      </c>
      <c r="F7389" s="1">
        <v>44180</v>
      </c>
      <c r="G7389" s="1">
        <v>44587</v>
      </c>
      <c r="H7389">
        <v>220</v>
      </c>
      <c r="I7389">
        <v>8</v>
      </c>
      <c r="J7389" s="3">
        <v>2306.9333333333334</v>
      </c>
      <c r="K7389">
        <v>1.34</v>
      </c>
      <c r="L7389">
        <v>8651</v>
      </c>
      <c r="N7389">
        <v>400</v>
      </c>
      <c r="O7389">
        <f>IF(Registros[[#This Row],[idade]]&lt;18,311.43,IF(Registros[[#This Row],[idade]]&lt;=25,488.58,IF(Registros[[#This Row],[idade]]&lt;=50,772.77,850.05)))</f>
        <v>772.77</v>
      </c>
      <c r="P7389">
        <f>IF(Registros[[#This Row],[idade]]&lt;18,23.99,IF(Registros[[#This Row],[idade]]&lt;=25,49.9,IF(Registros[[#This Row],[idade]]&lt;=50,145.2,175.45)))</f>
        <v>145.19999999999999</v>
      </c>
      <c r="Q7389">
        <v>2</v>
      </c>
      <c r="R7389">
        <v>25</v>
      </c>
      <c r="S7389">
        <v>1</v>
      </c>
      <c r="T7389">
        <v>4</v>
      </c>
      <c r="U7389" t="s">
        <v>3</v>
      </c>
      <c r="V7389" t="s">
        <v>19</v>
      </c>
    </row>
    <row r="7390" spans="1:22" x14ac:dyDescent="0.3">
      <c r="A7390">
        <v>7389</v>
      </c>
      <c r="B7390">
        <v>41713888913</v>
      </c>
      <c r="C7390">
        <v>4</v>
      </c>
      <c r="D7390" s="1">
        <v>29441</v>
      </c>
      <c r="E7390" s="3">
        <f>2023-YEAR(Registros[[#This Row],[data_nascimento]])</f>
        <v>43</v>
      </c>
      <c r="F7390" s="1">
        <v>44180</v>
      </c>
      <c r="H7390">
        <v>220</v>
      </c>
      <c r="I7390">
        <v>8</v>
      </c>
      <c r="J7390" s="3">
        <v>479.46666666666664</v>
      </c>
      <c r="K7390">
        <v>13.4</v>
      </c>
      <c r="L7390">
        <v>1798</v>
      </c>
      <c r="N7390">
        <v>400</v>
      </c>
      <c r="O7390">
        <f>IF(Registros[[#This Row],[idade]]&lt;18,311.43,IF(Registros[[#This Row],[idade]]&lt;=25,488.58,IF(Registros[[#This Row],[idade]]&lt;=50,772.77,850.05)))</f>
        <v>772.77</v>
      </c>
      <c r="P7390">
        <f>IF(Registros[[#This Row],[idade]]&lt;18,23.99,IF(Registros[[#This Row],[idade]]&lt;=25,49.9,IF(Registros[[#This Row],[idade]]&lt;=50,145.2,175.45)))</f>
        <v>145.19999999999999</v>
      </c>
      <c r="Q7390">
        <v>1</v>
      </c>
      <c r="R7390">
        <v>24</v>
      </c>
      <c r="T7390">
        <v>2</v>
      </c>
      <c r="U7390" t="s">
        <v>2</v>
      </c>
      <c r="V7390" t="s">
        <v>21</v>
      </c>
    </row>
    <row r="7391" spans="1:22" x14ac:dyDescent="0.3">
      <c r="A7391">
        <v>7390</v>
      </c>
      <c r="B7391">
        <v>32863184915</v>
      </c>
      <c r="C7391">
        <v>7</v>
      </c>
      <c r="D7391" s="1">
        <v>38756</v>
      </c>
      <c r="E7391" s="3">
        <f>2023-YEAR(Registros[[#This Row],[data_nascimento]])</f>
        <v>17</v>
      </c>
      <c r="F7391" s="1">
        <v>44180</v>
      </c>
      <c r="H7391">
        <v>120</v>
      </c>
      <c r="I7391">
        <v>1</v>
      </c>
      <c r="J7391" s="3">
        <v>49.133333333333333</v>
      </c>
      <c r="K7391">
        <v>26.8</v>
      </c>
      <c r="L7391">
        <v>1474</v>
      </c>
      <c r="N7391">
        <v>400</v>
      </c>
      <c r="O7391">
        <f>IF(Registros[[#This Row],[idade]]&lt;18,311.43,IF(Registros[[#This Row],[idade]]&lt;=25,488.58,IF(Registros[[#This Row],[idade]]&lt;=50,772.77,850.05)))</f>
        <v>311.43</v>
      </c>
      <c r="P7391">
        <f>IF(Registros[[#This Row],[idade]]&lt;18,23.99,IF(Registros[[#This Row],[idade]]&lt;=25,49.9,IF(Registros[[#This Row],[idade]]&lt;=50,145.2,175.45)))</f>
        <v>23.99</v>
      </c>
      <c r="Q7391">
        <v>1</v>
      </c>
      <c r="R7391">
        <v>16</v>
      </c>
      <c r="T7391">
        <v>4</v>
      </c>
      <c r="U7391" t="s">
        <v>2</v>
      </c>
      <c r="V7391" t="s">
        <v>19</v>
      </c>
    </row>
    <row r="7392" spans="1:22" x14ac:dyDescent="0.3">
      <c r="A7392">
        <v>7391</v>
      </c>
      <c r="B7392">
        <v>52959391476</v>
      </c>
      <c r="C7392">
        <v>6</v>
      </c>
      <c r="D7392" s="1">
        <v>37362</v>
      </c>
      <c r="E7392" s="3">
        <f>2023-YEAR(Registros[[#This Row],[data_nascimento]])</f>
        <v>21</v>
      </c>
      <c r="F7392" s="1">
        <v>44180</v>
      </c>
      <c r="H7392">
        <v>220</v>
      </c>
      <c r="I7392">
        <v>7</v>
      </c>
      <c r="J7392" s="3">
        <v>357.23333333333335</v>
      </c>
      <c r="K7392">
        <v>10.72</v>
      </c>
      <c r="L7392">
        <v>1531</v>
      </c>
      <c r="N7392">
        <v>400</v>
      </c>
      <c r="O7392">
        <f>IF(Registros[[#This Row],[idade]]&lt;18,311.43,IF(Registros[[#This Row],[idade]]&lt;=25,488.58,IF(Registros[[#This Row],[idade]]&lt;=50,772.77,850.05)))</f>
        <v>488.58</v>
      </c>
      <c r="P7392">
        <f>IF(Registros[[#This Row],[idade]]&lt;18,23.99,IF(Registros[[#This Row],[idade]]&lt;=25,49.9,IF(Registros[[#This Row],[idade]]&lt;=50,145.2,175.45)))</f>
        <v>49.9</v>
      </c>
      <c r="Q7392">
        <v>1</v>
      </c>
      <c r="R7392">
        <v>3</v>
      </c>
      <c r="T7392">
        <v>2</v>
      </c>
      <c r="U7392" t="s">
        <v>3</v>
      </c>
      <c r="V7392" t="s">
        <v>19</v>
      </c>
    </row>
    <row r="7393" spans="1:22" x14ac:dyDescent="0.3">
      <c r="A7393">
        <v>7392</v>
      </c>
      <c r="B7393">
        <v>45619267481</v>
      </c>
      <c r="C7393">
        <v>7</v>
      </c>
      <c r="D7393" s="1">
        <v>38764</v>
      </c>
      <c r="E7393" s="3">
        <f>2023-YEAR(Registros[[#This Row],[data_nascimento]])</f>
        <v>17</v>
      </c>
      <c r="F7393" s="1">
        <v>44180</v>
      </c>
      <c r="H7393">
        <v>120</v>
      </c>
      <c r="I7393">
        <v>16</v>
      </c>
      <c r="J7393" s="3">
        <v>923.73333333333335</v>
      </c>
      <c r="K7393">
        <v>25.46</v>
      </c>
      <c r="L7393">
        <v>1732</v>
      </c>
      <c r="N7393">
        <v>400</v>
      </c>
      <c r="O7393">
        <f>IF(Registros[[#This Row],[idade]]&lt;18,311.43,IF(Registros[[#This Row],[idade]]&lt;=25,488.58,IF(Registros[[#This Row],[idade]]&lt;=50,772.77,850.05)))</f>
        <v>311.43</v>
      </c>
      <c r="P7393">
        <f>IF(Registros[[#This Row],[idade]]&lt;18,23.99,IF(Registros[[#This Row],[idade]]&lt;=25,49.9,IF(Registros[[#This Row],[idade]]&lt;=50,145.2,175.45)))</f>
        <v>23.99</v>
      </c>
      <c r="Q7393">
        <v>5</v>
      </c>
      <c r="R7393">
        <v>22</v>
      </c>
      <c r="T7393">
        <v>2</v>
      </c>
      <c r="U7393" t="s">
        <v>3</v>
      </c>
      <c r="V7393" t="s">
        <v>22</v>
      </c>
    </row>
    <row r="7394" spans="1:22" x14ac:dyDescent="0.3">
      <c r="A7394">
        <v>7393</v>
      </c>
      <c r="B7394">
        <v>51862332465</v>
      </c>
      <c r="C7394">
        <v>4</v>
      </c>
      <c r="D7394" s="1">
        <v>29530</v>
      </c>
      <c r="E7394" s="3">
        <f>2023-YEAR(Registros[[#This Row],[data_nascimento]])</f>
        <v>43</v>
      </c>
      <c r="F7394" s="1">
        <v>44180</v>
      </c>
      <c r="H7394">
        <v>220</v>
      </c>
      <c r="I7394">
        <v>4</v>
      </c>
      <c r="J7394" s="3">
        <v>208.26666666666668</v>
      </c>
      <c r="K7394">
        <v>24.12</v>
      </c>
      <c r="L7394">
        <v>1562</v>
      </c>
      <c r="N7394">
        <v>400</v>
      </c>
      <c r="O7394">
        <f>IF(Registros[[#This Row],[idade]]&lt;18,311.43,IF(Registros[[#This Row],[idade]]&lt;=25,488.58,IF(Registros[[#This Row],[idade]]&lt;=50,772.77,850.05)))</f>
        <v>772.77</v>
      </c>
      <c r="P7394">
        <f>IF(Registros[[#This Row],[idade]]&lt;18,23.99,IF(Registros[[#This Row],[idade]]&lt;=25,49.9,IF(Registros[[#This Row],[idade]]&lt;=50,145.2,175.45)))</f>
        <v>145.19999999999999</v>
      </c>
      <c r="Q7394">
        <v>4</v>
      </c>
      <c r="R7394">
        <v>16</v>
      </c>
      <c r="T7394">
        <v>1</v>
      </c>
      <c r="U7394" t="s">
        <v>2</v>
      </c>
      <c r="V7394" t="s">
        <v>18</v>
      </c>
    </row>
    <row r="7395" spans="1:22" x14ac:dyDescent="0.3">
      <c r="A7395">
        <v>7394</v>
      </c>
      <c r="B7395">
        <v>20211028380</v>
      </c>
      <c r="C7395">
        <v>5</v>
      </c>
      <c r="D7395" s="1">
        <v>28680</v>
      </c>
      <c r="E7395" s="3">
        <f>2023-YEAR(Registros[[#This Row],[data_nascimento]])</f>
        <v>45</v>
      </c>
      <c r="F7395" s="1">
        <v>44180</v>
      </c>
      <c r="G7395" s="1">
        <v>44587</v>
      </c>
      <c r="H7395">
        <v>220</v>
      </c>
      <c r="I7395">
        <v>12</v>
      </c>
      <c r="J7395" s="3">
        <v>819.2</v>
      </c>
      <c r="K7395">
        <v>14.74</v>
      </c>
      <c r="L7395">
        <v>2048</v>
      </c>
      <c r="N7395">
        <v>400</v>
      </c>
      <c r="O7395">
        <f>IF(Registros[[#This Row],[idade]]&lt;18,311.43,IF(Registros[[#This Row],[idade]]&lt;=25,488.58,IF(Registros[[#This Row],[idade]]&lt;=50,772.77,850.05)))</f>
        <v>772.77</v>
      </c>
      <c r="P7395">
        <f>IF(Registros[[#This Row],[idade]]&lt;18,23.99,IF(Registros[[#This Row],[idade]]&lt;=25,49.9,IF(Registros[[#This Row],[idade]]&lt;=50,145.2,175.45)))</f>
        <v>145.19999999999999</v>
      </c>
      <c r="Q7395">
        <v>3</v>
      </c>
      <c r="R7395">
        <v>20</v>
      </c>
      <c r="S7395">
        <v>3</v>
      </c>
      <c r="T7395">
        <v>4</v>
      </c>
      <c r="U7395" t="s">
        <v>3</v>
      </c>
      <c r="V7395" t="s">
        <v>18</v>
      </c>
    </row>
    <row r="7396" spans="1:22" x14ac:dyDescent="0.3">
      <c r="A7396">
        <v>7395</v>
      </c>
      <c r="B7396">
        <v>67061277823</v>
      </c>
      <c r="C7396">
        <v>6</v>
      </c>
      <c r="D7396" s="1">
        <v>33810</v>
      </c>
      <c r="E7396" s="3">
        <f>2023-YEAR(Registros[[#This Row],[data_nascimento]])</f>
        <v>31</v>
      </c>
      <c r="F7396" s="1">
        <v>44180</v>
      </c>
      <c r="G7396" s="1">
        <v>44587</v>
      </c>
      <c r="H7396">
        <v>220</v>
      </c>
      <c r="I7396">
        <v>12</v>
      </c>
      <c r="J7396" s="3">
        <v>528.4</v>
      </c>
      <c r="K7396">
        <v>18.760000000000002</v>
      </c>
      <c r="L7396">
        <v>1321</v>
      </c>
      <c r="N7396">
        <v>400</v>
      </c>
      <c r="O7396">
        <f>IF(Registros[[#This Row],[idade]]&lt;18,311.43,IF(Registros[[#This Row],[idade]]&lt;=25,488.58,IF(Registros[[#This Row],[idade]]&lt;=50,772.77,850.05)))</f>
        <v>772.77</v>
      </c>
      <c r="P7396">
        <f>IF(Registros[[#This Row],[idade]]&lt;18,23.99,IF(Registros[[#This Row],[idade]]&lt;=25,49.9,IF(Registros[[#This Row],[idade]]&lt;=50,145.2,175.45)))</f>
        <v>145.19999999999999</v>
      </c>
      <c r="Q7396">
        <v>3</v>
      </c>
      <c r="R7396">
        <v>4</v>
      </c>
      <c r="S7396">
        <v>2</v>
      </c>
      <c r="T7396">
        <v>4</v>
      </c>
      <c r="U7396" t="s">
        <v>2</v>
      </c>
      <c r="V7396" t="s">
        <v>21</v>
      </c>
    </row>
    <row r="7397" spans="1:22" x14ac:dyDescent="0.3">
      <c r="A7397">
        <v>7396</v>
      </c>
      <c r="B7397">
        <v>32699958544</v>
      </c>
      <c r="C7397">
        <v>6</v>
      </c>
      <c r="D7397" s="1">
        <v>33088</v>
      </c>
      <c r="E7397" s="3">
        <f>2023-YEAR(Registros[[#This Row],[data_nascimento]])</f>
        <v>33</v>
      </c>
      <c r="F7397" s="1">
        <v>44187</v>
      </c>
      <c r="H7397">
        <v>220</v>
      </c>
      <c r="I7397">
        <v>10</v>
      </c>
      <c r="J7397" s="3">
        <v>2192.666666666667</v>
      </c>
      <c r="K7397">
        <v>10.72</v>
      </c>
      <c r="L7397">
        <v>6578</v>
      </c>
      <c r="M7397">
        <f>Registros[[#This Row],[salario]]*0.06</f>
        <v>394.68</v>
      </c>
      <c r="N7397">
        <f>Registros[[#This Row],[salario]]*5%</f>
        <v>328.90000000000003</v>
      </c>
      <c r="O7397">
        <f>IF(Registros[[#This Row],[idade]]&lt;18,311.43,IF(Registros[[#This Row],[idade]]&lt;=25,488.58,IF(Registros[[#This Row],[idade]]&lt;=50,772.77,850.05)))</f>
        <v>772.77</v>
      </c>
      <c r="P7397">
        <f>IF(Registros[[#This Row],[idade]]&lt;18,23.99,IF(Registros[[#This Row],[idade]]&lt;=25,49.9,IF(Registros[[#This Row],[idade]]&lt;=50,145.2,175.45)))</f>
        <v>145.19999999999999</v>
      </c>
      <c r="Q7397">
        <v>4</v>
      </c>
      <c r="R7397">
        <v>6</v>
      </c>
      <c r="T7397">
        <v>1</v>
      </c>
      <c r="U7397" t="s">
        <v>3</v>
      </c>
      <c r="V7397" t="s">
        <v>21</v>
      </c>
    </row>
    <row r="7398" spans="1:22" x14ac:dyDescent="0.3">
      <c r="A7398">
        <v>7397</v>
      </c>
      <c r="B7398">
        <v>27265118090</v>
      </c>
      <c r="C7398">
        <v>7</v>
      </c>
      <c r="D7398" s="1">
        <v>39166</v>
      </c>
      <c r="E7398" s="3">
        <f>2023-YEAR(Registros[[#This Row],[data_nascimento]])</f>
        <v>16</v>
      </c>
      <c r="F7398" s="1">
        <v>44187</v>
      </c>
      <c r="H7398">
        <v>120</v>
      </c>
      <c r="I7398">
        <v>2</v>
      </c>
      <c r="J7398" s="3">
        <v>247.13333333333333</v>
      </c>
      <c r="K7398">
        <v>6.7</v>
      </c>
      <c r="L7398">
        <v>3707</v>
      </c>
      <c r="M7398">
        <f>Registros[[#This Row],[salario]]*0.06</f>
        <v>222.42</v>
      </c>
      <c r="N7398">
        <f>Registros[[#This Row],[salario]]*5%</f>
        <v>185.35000000000002</v>
      </c>
      <c r="O7398">
        <f>IF(Registros[[#This Row],[idade]]&lt;18,311.43,IF(Registros[[#This Row],[idade]]&lt;=25,488.58,IF(Registros[[#This Row],[idade]]&lt;=50,772.77,850.05)))</f>
        <v>311.43</v>
      </c>
      <c r="P7398">
        <f>IF(Registros[[#This Row],[idade]]&lt;18,23.99,IF(Registros[[#This Row],[idade]]&lt;=25,49.9,IF(Registros[[#This Row],[idade]]&lt;=50,145.2,175.45)))</f>
        <v>23.99</v>
      </c>
      <c r="Q7398">
        <v>5</v>
      </c>
      <c r="R7398">
        <v>10</v>
      </c>
      <c r="T7398">
        <v>1</v>
      </c>
      <c r="U7398" t="s">
        <v>2</v>
      </c>
      <c r="V7398" t="s">
        <v>19</v>
      </c>
    </row>
    <row r="7399" spans="1:22" x14ac:dyDescent="0.3">
      <c r="A7399">
        <v>7398</v>
      </c>
      <c r="B7399">
        <v>40151892370</v>
      </c>
      <c r="C7399">
        <v>5</v>
      </c>
      <c r="D7399" s="1">
        <v>37463</v>
      </c>
      <c r="E7399" s="3">
        <f>2023-YEAR(Registros[[#This Row],[data_nascimento]])</f>
        <v>21</v>
      </c>
      <c r="F7399" s="1">
        <v>44187</v>
      </c>
      <c r="H7399">
        <v>220</v>
      </c>
      <c r="I7399">
        <v>12</v>
      </c>
      <c r="J7399" s="3">
        <v>2149.6</v>
      </c>
      <c r="K7399">
        <v>10.72</v>
      </c>
      <c r="L7399">
        <v>5374</v>
      </c>
      <c r="M7399">
        <f>Registros[[#This Row],[salario]]*0.06</f>
        <v>322.44</v>
      </c>
      <c r="N7399">
        <f>Registros[[#This Row],[salario]]*5%</f>
        <v>268.7</v>
      </c>
      <c r="O7399">
        <f>IF(Registros[[#This Row],[idade]]&lt;18,311.43,IF(Registros[[#This Row],[idade]]&lt;=25,488.58,IF(Registros[[#This Row],[idade]]&lt;=50,772.77,850.05)))</f>
        <v>488.58</v>
      </c>
      <c r="P7399">
        <f>IF(Registros[[#This Row],[idade]]&lt;18,23.99,IF(Registros[[#This Row],[idade]]&lt;=25,49.9,IF(Registros[[#This Row],[idade]]&lt;=50,145.2,175.45)))</f>
        <v>49.9</v>
      </c>
      <c r="Q7399">
        <v>5</v>
      </c>
      <c r="R7399">
        <v>9</v>
      </c>
      <c r="T7399">
        <v>4</v>
      </c>
      <c r="U7399" t="s">
        <v>3</v>
      </c>
      <c r="V7399" t="s">
        <v>19</v>
      </c>
    </row>
    <row r="7400" spans="1:22" x14ac:dyDescent="0.3">
      <c r="A7400">
        <v>7399</v>
      </c>
      <c r="B7400">
        <v>56955351747</v>
      </c>
      <c r="C7400">
        <v>5</v>
      </c>
      <c r="D7400" s="1">
        <v>36240</v>
      </c>
      <c r="E7400" s="3">
        <f>2023-YEAR(Registros[[#This Row],[data_nascimento]])</f>
        <v>24</v>
      </c>
      <c r="F7400" s="1">
        <v>44187</v>
      </c>
      <c r="H7400">
        <v>220</v>
      </c>
      <c r="I7400">
        <v>9</v>
      </c>
      <c r="J7400" s="3">
        <v>634.79999999999995</v>
      </c>
      <c r="K7400">
        <v>17.420000000000002</v>
      </c>
      <c r="L7400">
        <v>2116</v>
      </c>
      <c r="M7400">
        <f>Registros[[#This Row],[salario]]*0.06</f>
        <v>126.96</v>
      </c>
      <c r="N7400">
        <f>Registros[[#This Row],[salario]]*5%</f>
        <v>105.80000000000001</v>
      </c>
      <c r="O7400">
        <f>IF(Registros[[#This Row],[idade]]&lt;18,311.43,IF(Registros[[#This Row],[idade]]&lt;=25,488.58,IF(Registros[[#This Row],[idade]]&lt;=50,772.77,850.05)))</f>
        <v>488.58</v>
      </c>
      <c r="P7400">
        <f>IF(Registros[[#This Row],[idade]]&lt;18,23.99,IF(Registros[[#This Row],[idade]]&lt;=25,49.9,IF(Registros[[#This Row],[idade]]&lt;=50,145.2,175.45)))</f>
        <v>49.9</v>
      </c>
      <c r="Q7400">
        <v>3</v>
      </c>
      <c r="R7400">
        <v>13</v>
      </c>
      <c r="T7400">
        <v>4</v>
      </c>
      <c r="U7400" t="s">
        <v>2</v>
      </c>
      <c r="V7400" t="s">
        <v>22</v>
      </c>
    </row>
    <row r="7401" spans="1:22" x14ac:dyDescent="0.3">
      <c r="A7401">
        <v>7400</v>
      </c>
      <c r="B7401">
        <v>50663837621</v>
      </c>
      <c r="C7401">
        <v>5</v>
      </c>
      <c r="D7401" s="1">
        <v>35542</v>
      </c>
      <c r="E7401" s="3">
        <f>2023-YEAR(Registros[[#This Row],[data_nascimento]])</f>
        <v>26</v>
      </c>
      <c r="F7401" s="1">
        <v>44187</v>
      </c>
      <c r="H7401">
        <v>220</v>
      </c>
      <c r="I7401">
        <v>19</v>
      </c>
      <c r="J7401" s="3">
        <v>4255.3666666666668</v>
      </c>
      <c r="K7401">
        <v>26.8</v>
      </c>
      <c r="L7401">
        <v>6719</v>
      </c>
      <c r="M7401">
        <f>Registros[[#This Row],[salario]]*0.06</f>
        <v>403.14</v>
      </c>
      <c r="N7401">
        <f>Registros[[#This Row],[salario]]*5%</f>
        <v>335.95000000000005</v>
      </c>
      <c r="O7401">
        <f>IF(Registros[[#This Row],[idade]]&lt;18,311.43,IF(Registros[[#This Row],[idade]]&lt;=25,488.58,IF(Registros[[#This Row],[idade]]&lt;=50,772.77,850.05)))</f>
        <v>772.77</v>
      </c>
      <c r="P7401">
        <f>IF(Registros[[#This Row],[idade]]&lt;18,23.99,IF(Registros[[#This Row],[idade]]&lt;=25,49.9,IF(Registros[[#This Row],[idade]]&lt;=50,145.2,175.45)))</f>
        <v>145.19999999999999</v>
      </c>
      <c r="Q7401">
        <v>5</v>
      </c>
      <c r="R7401">
        <v>16</v>
      </c>
      <c r="T7401">
        <v>4</v>
      </c>
      <c r="U7401" t="s">
        <v>3</v>
      </c>
      <c r="V7401" t="s">
        <v>19</v>
      </c>
    </row>
    <row r="7402" spans="1:22" x14ac:dyDescent="0.3">
      <c r="A7402">
        <v>7401</v>
      </c>
      <c r="B7402">
        <v>84622007387</v>
      </c>
      <c r="C7402">
        <v>4</v>
      </c>
      <c r="D7402" s="1">
        <v>36526</v>
      </c>
      <c r="E7402" s="3">
        <f>2023-YEAR(Registros[[#This Row],[data_nascimento]])</f>
        <v>23</v>
      </c>
      <c r="F7402" s="1">
        <v>44187</v>
      </c>
      <c r="H7402">
        <v>220</v>
      </c>
      <c r="I7402">
        <v>14</v>
      </c>
      <c r="J7402" s="3">
        <v>1666</v>
      </c>
      <c r="K7402">
        <v>5.36</v>
      </c>
      <c r="L7402">
        <v>3570</v>
      </c>
      <c r="M7402">
        <f>Registros[[#This Row],[salario]]*0.06</f>
        <v>214.2</v>
      </c>
      <c r="N7402">
        <f>Registros[[#This Row],[salario]]*5%</f>
        <v>178.5</v>
      </c>
      <c r="O7402">
        <f>IF(Registros[[#This Row],[idade]]&lt;18,311.43,IF(Registros[[#This Row],[idade]]&lt;=25,488.58,IF(Registros[[#This Row],[idade]]&lt;=50,772.77,850.05)))</f>
        <v>488.58</v>
      </c>
      <c r="P7402">
        <f>IF(Registros[[#This Row],[idade]]&lt;18,23.99,IF(Registros[[#This Row],[idade]]&lt;=25,49.9,IF(Registros[[#This Row],[idade]]&lt;=50,145.2,175.45)))</f>
        <v>49.9</v>
      </c>
      <c r="Q7402">
        <v>4</v>
      </c>
      <c r="R7402">
        <v>20</v>
      </c>
      <c r="T7402">
        <v>1</v>
      </c>
      <c r="U7402" t="s">
        <v>3</v>
      </c>
      <c r="V7402" t="s">
        <v>18</v>
      </c>
    </row>
    <row r="7403" spans="1:22" x14ac:dyDescent="0.3">
      <c r="A7403">
        <v>7402</v>
      </c>
      <c r="B7403">
        <v>89667742822</v>
      </c>
      <c r="C7403">
        <v>6</v>
      </c>
      <c r="D7403" s="1">
        <v>33613</v>
      </c>
      <c r="E7403" s="3">
        <f>2023-YEAR(Registros[[#This Row],[data_nascimento]])</f>
        <v>31</v>
      </c>
      <c r="F7403" s="1">
        <v>44187</v>
      </c>
      <c r="H7403">
        <v>220</v>
      </c>
      <c r="I7403">
        <v>10</v>
      </c>
      <c r="J7403" s="3">
        <v>1894</v>
      </c>
      <c r="K7403">
        <v>25.46</v>
      </c>
      <c r="L7403">
        <v>5682</v>
      </c>
      <c r="M7403">
        <f>Registros[[#This Row],[salario]]*0.06</f>
        <v>340.91999999999996</v>
      </c>
      <c r="N7403">
        <f>Registros[[#This Row],[salario]]*5%</f>
        <v>284.10000000000002</v>
      </c>
      <c r="O7403">
        <f>IF(Registros[[#This Row],[idade]]&lt;18,311.43,IF(Registros[[#This Row],[idade]]&lt;=25,488.58,IF(Registros[[#This Row],[idade]]&lt;=50,772.77,850.05)))</f>
        <v>772.77</v>
      </c>
      <c r="P7403">
        <f>IF(Registros[[#This Row],[idade]]&lt;18,23.99,IF(Registros[[#This Row],[idade]]&lt;=25,49.9,IF(Registros[[#This Row],[idade]]&lt;=50,145.2,175.45)))</f>
        <v>145.19999999999999</v>
      </c>
      <c r="Q7403">
        <v>4</v>
      </c>
      <c r="R7403">
        <v>9</v>
      </c>
      <c r="T7403">
        <v>4</v>
      </c>
      <c r="U7403" t="s">
        <v>3</v>
      </c>
      <c r="V7403" t="s">
        <v>19</v>
      </c>
    </row>
    <row r="7404" spans="1:22" x14ac:dyDescent="0.3">
      <c r="A7404">
        <v>7403</v>
      </c>
      <c r="B7404">
        <v>23788620851</v>
      </c>
      <c r="C7404">
        <v>5</v>
      </c>
      <c r="D7404" s="1">
        <v>38308</v>
      </c>
      <c r="E7404" s="3">
        <f>2023-YEAR(Registros[[#This Row],[data_nascimento]])</f>
        <v>19</v>
      </c>
      <c r="F7404" s="1">
        <v>44187</v>
      </c>
      <c r="H7404">
        <v>220</v>
      </c>
      <c r="I7404">
        <v>9</v>
      </c>
      <c r="J7404" s="3">
        <v>605.4</v>
      </c>
      <c r="K7404">
        <v>26.8</v>
      </c>
      <c r="L7404">
        <v>2018</v>
      </c>
      <c r="M7404">
        <f>Registros[[#This Row],[salario]]*0.06</f>
        <v>121.08</v>
      </c>
      <c r="N7404">
        <f>Registros[[#This Row],[salario]]*5%</f>
        <v>100.9</v>
      </c>
      <c r="O7404">
        <f>IF(Registros[[#This Row],[idade]]&lt;18,311.43,IF(Registros[[#This Row],[idade]]&lt;=25,488.58,IF(Registros[[#This Row],[idade]]&lt;=50,772.77,850.05)))</f>
        <v>488.58</v>
      </c>
      <c r="P7404">
        <f>IF(Registros[[#This Row],[idade]]&lt;18,23.99,IF(Registros[[#This Row],[idade]]&lt;=25,49.9,IF(Registros[[#This Row],[idade]]&lt;=50,145.2,175.45)))</f>
        <v>49.9</v>
      </c>
      <c r="Q7404">
        <v>4</v>
      </c>
      <c r="R7404">
        <v>14</v>
      </c>
      <c r="T7404">
        <v>1</v>
      </c>
      <c r="U7404" t="s">
        <v>3</v>
      </c>
      <c r="V7404" t="s">
        <v>19</v>
      </c>
    </row>
    <row r="7405" spans="1:22" x14ac:dyDescent="0.3">
      <c r="A7405">
        <v>7404</v>
      </c>
      <c r="B7405">
        <v>89832615709</v>
      </c>
      <c r="C7405">
        <v>4</v>
      </c>
      <c r="D7405" s="1">
        <v>32789</v>
      </c>
      <c r="E7405" s="3">
        <f>2023-YEAR(Registros[[#This Row],[data_nascimento]])</f>
        <v>34</v>
      </c>
      <c r="F7405" s="1">
        <v>44187</v>
      </c>
      <c r="H7405">
        <v>220</v>
      </c>
      <c r="I7405">
        <v>9</v>
      </c>
      <c r="J7405" s="3">
        <v>1600.5</v>
      </c>
      <c r="K7405">
        <v>16.079999999999998</v>
      </c>
      <c r="L7405">
        <v>5335</v>
      </c>
      <c r="M7405">
        <f>Registros[[#This Row],[salario]]*0.06</f>
        <v>320.09999999999997</v>
      </c>
      <c r="N7405">
        <f>Registros[[#This Row],[salario]]*5%</f>
        <v>266.75</v>
      </c>
      <c r="O7405">
        <f>IF(Registros[[#This Row],[idade]]&lt;18,311.43,IF(Registros[[#This Row],[idade]]&lt;=25,488.58,IF(Registros[[#This Row],[idade]]&lt;=50,772.77,850.05)))</f>
        <v>772.77</v>
      </c>
      <c r="P7405">
        <f>IF(Registros[[#This Row],[idade]]&lt;18,23.99,IF(Registros[[#This Row],[idade]]&lt;=25,49.9,IF(Registros[[#This Row],[idade]]&lt;=50,145.2,175.45)))</f>
        <v>145.19999999999999</v>
      </c>
      <c r="Q7405">
        <v>4</v>
      </c>
      <c r="R7405">
        <v>24</v>
      </c>
      <c r="T7405">
        <v>1</v>
      </c>
      <c r="U7405" t="s">
        <v>2</v>
      </c>
      <c r="V7405" t="s">
        <v>19</v>
      </c>
    </row>
    <row r="7406" spans="1:22" x14ac:dyDescent="0.3">
      <c r="A7406">
        <v>7405</v>
      </c>
      <c r="B7406">
        <v>27522455048</v>
      </c>
      <c r="C7406">
        <v>4</v>
      </c>
      <c r="D7406" s="1">
        <v>34583</v>
      </c>
      <c r="E7406" s="3">
        <f>2023-YEAR(Registros[[#This Row],[data_nascimento]])</f>
        <v>29</v>
      </c>
      <c r="F7406" s="1">
        <v>44187</v>
      </c>
      <c r="H7406">
        <v>220</v>
      </c>
      <c r="I7406">
        <v>2</v>
      </c>
      <c r="J7406" s="3">
        <v>301</v>
      </c>
      <c r="K7406">
        <v>13.4</v>
      </c>
      <c r="L7406">
        <v>4515</v>
      </c>
      <c r="M7406">
        <f>Registros[[#This Row],[salario]]*0.06</f>
        <v>270.89999999999998</v>
      </c>
      <c r="N7406">
        <f>Registros[[#This Row],[salario]]*5%</f>
        <v>225.75</v>
      </c>
      <c r="O7406">
        <f>IF(Registros[[#This Row],[idade]]&lt;18,311.43,IF(Registros[[#This Row],[idade]]&lt;=25,488.58,IF(Registros[[#This Row],[idade]]&lt;=50,772.77,850.05)))</f>
        <v>772.77</v>
      </c>
      <c r="P7406">
        <f>IF(Registros[[#This Row],[idade]]&lt;18,23.99,IF(Registros[[#This Row],[idade]]&lt;=25,49.9,IF(Registros[[#This Row],[idade]]&lt;=50,145.2,175.45)))</f>
        <v>145.19999999999999</v>
      </c>
      <c r="Q7406">
        <v>2</v>
      </c>
      <c r="R7406">
        <v>6</v>
      </c>
      <c r="T7406">
        <v>4</v>
      </c>
      <c r="U7406" t="s">
        <v>3</v>
      </c>
      <c r="V7406" t="s">
        <v>18</v>
      </c>
    </row>
    <row r="7407" spans="1:22" x14ac:dyDescent="0.3">
      <c r="A7407">
        <v>7406</v>
      </c>
      <c r="B7407">
        <v>83902514818</v>
      </c>
      <c r="C7407">
        <v>6</v>
      </c>
      <c r="D7407" s="1">
        <v>31979</v>
      </c>
      <c r="E7407" s="3">
        <f>2023-YEAR(Registros[[#This Row],[data_nascimento]])</f>
        <v>36</v>
      </c>
      <c r="F7407" s="1">
        <v>44187</v>
      </c>
      <c r="H7407">
        <v>220</v>
      </c>
      <c r="I7407">
        <v>3</v>
      </c>
      <c r="J7407" s="3">
        <v>208.09999999999997</v>
      </c>
      <c r="K7407">
        <v>22.78</v>
      </c>
      <c r="L7407">
        <v>2081</v>
      </c>
      <c r="M7407">
        <f>Registros[[#This Row],[salario]]*0.06</f>
        <v>124.86</v>
      </c>
      <c r="N7407">
        <f>Registros[[#This Row],[salario]]*5%</f>
        <v>104.05000000000001</v>
      </c>
      <c r="O7407">
        <f>IF(Registros[[#This Row],[idade]]&lt;18,311.43,IF(Registros[[#This Row],[idade]]&lt;=25,488.58,IF(Registros[[#This Row],[idade]]&lt;=50,772.77,850.05)))</f>
        <v>772.77</v>
      </c>
      <c r="P7407">
        <f>IF(Registros[[#This Row],[idade]]&lt;18,23.99,IF(Registros[[#This Row],[idade]]&lt;=25,49.9,IF(Registros[[#This Row],[idade]]&lt;=50,145.2,175.45)))</f>
        <v>145.19999999999999</v>
      </c>
      <c r="Q7407">
        <v>4</v>
      </c>
      <c r="R7407">
        <v>1</v>
      </c>
      <c r="T7407">
        <v>2</v>
      </c>
      <c r="U7407" t="s">
        <v>2</v>
      </c>
      <c r="V7407" t="s">
        <v>21</v>
      </c>
    </row>
    <row r="7408" spans="1:22" x14ac:dyDescent="0.3">
      <c r="A7408">
        <v>7407</v>
      </c>
      <c r="B7408">
        <v>11121362445</v>
      </c>
      <c r="C7408">
        <v>7</v>
      </c>
      <c r="D7408" s="1">
        <v>39049</v>
      </c>
      <c r="E7408" s="3">
        <f>2023-YEAR(Registros[[#This Row],[data_nascimento]])</f>
        <v>17</v>
      </c>
      <c r="F7408" s="1">
        <v>44187</v>
      </c>
      <c r="H7408">
        <v>120</v>
      </c>
      <c r="I7408">
        <v>15</v>
      </c>
      <c r="J7408" s="3">
        <v>1643.5</v>
      </c>
      <c r="K7408">
        <v>12.06</v>
      </c>
      <c r="L7408">
        <v>3287</v>
      </c>
      <c r="M7408">
        <f>Registros[[#This Row],[salario]]*0.06</f>
        <v>197.22</v>
      </c>
      <c r="N7408">
        <f>Registros[[#This Row],[salario]]*5%</f>
        <v>164.35000000000002</v>
      </c>
      <c r="O7408">
        <f>IF(Registros[[#This Row],[idade]]&lt;18,311.43,IF(Registros[[#This Row],[idade]]&lt;=25,488.58,IF(Registros[[#This Row],[idade]]&lt;=50,772.77,850.05)))</f>
        <v>311.43</v>
      </c>
      <c r="P7408">
        <f>IF(Registros[[#This Row],[idade]]&lt;18,23.99,IF(Registros[[#This Row],[idade]]&lt;=25,49.9,IF(Registros[[#This Row],[idade]]&lt;=50,145.2,175.45)))</f>
        <v>23.99</v>
      </c>
      <c r="Q7408">
        <v>2</v>
      </c>
      <c r="R7408">
        <v>21</v>
      </c>
      <c r="T7408">
        <v>4</v>
      </c>
      <c r="U7408" t="s">
        <v>2</v>
      </c>
      <c r="V7408" t="s">
        <v>18</v>
      </c>
    </row>
    <row r="7409" spans="1:22" x14ac:dyDescent="0.3">
      <c r="A7409">
        <v>7408</v>
      </c>
      <c r="B7409">
        <v>79568603256</v>
      </c>
      <c r="C7409">
        <v>6</v>
      </c>
      <c r="D7409" s="1">
        <v>34482</v>
      </c>
      <c r="E7409" s="3">
        <f>2023-YEAR(Registros[[#This Row],[data_nascimento]])</f>
        <v>29</v>
      </c>
      <c r="F7409" s="1">
        <v>44187</v>
      </c>
      <c r="H7409">
        <v>220</v>
      </c>
      <c r="I7409">
        <v>15</v>
      </c>
      <c r="J7409" s="3">
        <v>2854.5</v>
      </c>
      <c r="K7409">
        <v>5.36</v>
      </c>
      <c r="L7409">
        <v>5709</v>
      </c>
      <c r="M7409">
        <f>Registros[[#This Row],[salario]]*0.06</f>
        <v>342.53999999999996</v>
      </c>
      <c r="N7409">
        <f>Registros[[#This Row],[salario]]*5%</f>
        <v>285.45</v>
      </c>
      <c r="O7409">
        <f>IF(Registros[[#This Row],[idade]]&lt;18,311.43,IF(Registros[[#This Row],[idade]]&lt;=25,488.58,IF(Registros[[#This Row],[idade]]&lt;=50,772.77,850.05)))</f>
        <v>772.77</v>
      </c>
      <c r="P7409">
        <f>IF(Registros[[#This Row],[idade]]&lt;18,23.99,IF(Registros[[#This Row],[idade]]&lt;=25,49.9,IF(Registros[[#This Row],[idade]]&lt;=50,145.2,175.45)))</f>
        <v>145.19999999999999</v>
      </c>
      <c r="Q7409">
        <v>3</v>
      </c>
      <c r="R7409">
        <v>9</v>
      </c>
      <c r="T7409">
        <v>1</v>
      </c>
      <c r="U7409" t="s">
        <v>3</v>
      </c>
      <c r="V7409" t="s">
        <v>22</v>
      </c>
    </row>
    <row r="7410" spans="1:22" x14ac:dyDescent="0.3">
      <c r="A7410">
        <v>7409</v>
      </c>
      <c r="B7410">
        <v>66680034934</v>
      </c>
      <c r="C7410">
        <v>5</v>
      </c>
      <c r="D7410" s="1">
        <v>28169</v>
      </c>
      <c r="E7410" s="3">
        <f>2023-YEAR(Registros[[#This Row],[data_nascimento]])</f>
        <v>46</v>
      </c>
      <c r="F7410" s="1">
        <v>44187</v>
      </c>
      <c r="H7410">
        <v>220</v>
      </c>
      <c r="I7410">
        <v>20</v>
      </c>
      <c r="J7410" s="3">
        <v>1950.6666666666665</v>
      </c>
      <c r="K7410">
        <v>16.079999999999998</v>
      </c>
      <c r="L7410">
        <v>2926</v>
      </c>
      <c r="M7410">
        <f>Registros[[#This Row],[salario]]*0.06</f>
        <v>175.56</v>
      </c>
      <c r="N7410">
        <f>Registros[[#This Row],[salario]]*5%</f>
        <v>146.30000000000001</v>
      </c>
      <c r="O7410">
        <f>IF(Registros[[#This Row],[idade]]&lt;18,311.43,IF(Registros[[#This Row],[idade]]&lt;=25,488.58,IF(Registros[[#This Row],[idade]]&lt;=50,772.77,850.05)))</f>
        <v>772.77</v>
      </c>
      <c r="P7410">
        <f>IF(Registros[[#This Row],[idade]]&lt;18,23.99,IF(Registros[[#This Row],[idade]]&lt;=25,49.9,IF(Registros[[#This Row],[idade]]&lt;=50,145.2,175.45)))</f>
        <v>145.19999999999999</v>
      </c>
      <c r="Q7410">
        <v>5</v>
      </c>
      <c r="R7410">
        <v>7</v>
      </c>
      <c r="T7410">
        <v>1</v>
      </c>
      <c r="U7410" t="s">
        <v>2</v>
      </c>
      <c r="V7410" t="s">
        <v>19</v>
      </c>
    </row>
    <row r="7411" spans="1:22" x14ac:dyDescent="0.3">
      <c r="A7411">
        <v>7410</v>
      </c>
      <c r="B7411">
        <v>64069507428</v>
      </c>
      <c r="C7411">
        <v>4</v>
      </c>
      <c r="D7411" s="1">
        <v>37533</v>
      </c>
      <c r="E7411" s="3">
        <f>2023-YEAR(Registros[[#This Row],[data_nascimento]])</f>
        <v>21</v>
      </c>
      <c r="F7411" s="1">
        <v>44187</v>
      </c>
      <c r="H7411">
        <v>220</v>
      </c>
      <c r="I7411">
        <v>16</v>
      </c>
      <c r="J7411" s="3">
        <v>2874.6666666666665</v>
      </c>
      <c r="K7411">
        <v>1.34</v>
      </c>
      <c r="L7411">
        <v>5390</v>
      </c>
      <c r="M7411">
        <f>Registros[[#This Row],[salario]]*0.06</f>
        <v>323.39999999999998</v>
      </c>
      <c r="N7411">
        <f>Registros[[#This Row],[salario]]*5%</f>
        <v>269.5</v>
      </c>
      <c r="O7411">
        <f>IF(Registros[[#This Row],[idade]]&lt;18,311.43,IF(Registros[[#This Row],[idade]]&lt;=25,488.58,IF(Registros[[#This Row],[idade]]&lt;=50,772.77,850.05)))</f>
        <v>488.58</v>
      </c>
      <c r="P7411">
        <f>IF(Registros[[#This Row],[idade]]&lt;18,23.99,IF(Registros[[#This Row],[idade]]&lt;=25,49.9,IF(Registros[[#This Row],[idade]]&lt;=50,145.2,175.45)))</f>
        <v>49.9</v>
      </c>
      <c r="Q7411">
        <v>5</v>
      </c>
      <c r="R7411">
        <v>3</v>
      </c>
      <c r="T7411">
        <v>2</v>
      </c>
      <c r="U7411" t="s">
        <v>2</v>
      </c>
      <c r="V7411" t="s">
        <v>19</v>
      </c>
    </row>
    <row r="7412" spans="1:22" x14ac:dyDescent="0.3">
      <c r="A7412">
        <v>7411</v>
      </c>
      <c r="B7412">
        <v>16005050809</v>
      </c>
      <c r="C7412">
        <v>6</v>
      </c>
      <c r="D7412" s="1">
        <v>38392</v>
      </c>
      <c r="E7412" s="3">
        <f>2023-YEAR(Registros[[#This Row],[data_nascimento]])</f>
        <v>18</v>
      </c>
      <c r="F7412" s="1">
        <v>44187</v>
      </c>
      <c r="H7412">
        <v>220</v>
      </c>
      <c r="I7412">
        <v>20</v>
      </c>
      <c r="J7412" s="3">
        <v>3124.6666666666665</v>
      </c>
      <c r="K7412">
        <v>6.7</v>
      </c>
      <c r="L7412">
        <v>4687</v>
      </c>
      <c r="M7412">
        <f>Registros[[#This Row],[salario]]*0.06</f>
        <v>281.21999999999997</v>
      </c>
      <c r="N7412">
        <f>Registros[[#This Row],[salario]]*5%</f>
        <v>234.35000000000002</v>
      </c>
      <c r="O7412">
        <f>IF(Registros[[#This Row],[idade]]&lt;18,311.43,IF(Registros[[#This Row],[idade]]&lt;=25,488.58,IF(Registros[[#This Row],[idade]]&lt;=50,772.77,850.05)))</f>
        <v>488.58</v>
      </c>
      <c r="P7412">
        <f>IF(Registros[[#This Row],[idade]]&lt;18,23.99,IF(Registros[[#This Row],[idade]]&lt;=25,49.9,IF(Registros[[#This Row],[idade]]&lt;=50,145.2,175.45)))</f>
        <v>49.9</v>
      </c>
      <c r="Q7412">
        <v>2</v>
      </c>
      <c r="R7412">
        <v>8</v>
      </c>
      <c r="T7412">
        <v>4</v>
      </c>
      <c r="U7412" t="s">
        <v>3</v>
      </c>
      <c r="V7412" t="s">
        <v>21</v>
      </c>
    </row>
    <row r="7413" spans="1:22" x14ac:dyDescent="0.3">
      <c r="A7413">
        <v>7412</v>
      </c>
      <c r="B7413">
        <v>79470494143</v>
      </c>
      <c r="C7413">
        <v>6</v>
      </c>
      <c r="D7413" s="1">
        <v>34383</v>
      </c>
      <c r="E7413" s="3">
        <f>2023-YEAR(Registros[[#This Row],[data_nascimento]])</f>
        <v>29</v>
      </c>
      <c r="F7413" s="1">
        <v>44187</v>
      </c>
      <c r="H7413">
        <v>220</v>
      </c>
      <c r="I7413">
        <v>6</v>
      </c>
      <c r="J7413" s="3">
        <v>605.19999999999993</v>
      </c>
      <c r="K7413">
        <v>12.06</v>
      </c>
      <c r="L7413">
        <v>3026</v>
      </c>
      <c r="M7413">
        <f>Registros[[#This Row],[salario]]*0.06</f>
        <v>181.56</v>
      </c>
      <c r="N7413">
        <f>Registros[[#This Row],[salario]]*5%</f>
        <v>151.30000000000001</v>
      </c>
      <c r="O7413">
        <f>IF(Registros[[#This Row],[idade]]&lt;18,311.43,IF(Registros[[#This Row],[idade]]&lt;=25,488.58,IF(Registros[[#This Row],[idade]]&lt;=50,772.77,850.05)))</f>
        <v>772.77</v>
      </c>
      <c r="P7413">
        <f>IF(Registros[[#This Row],[idade]]&lt;18,23.99,IF(Registros[[#This Row],[idade]]&lt;=25,49.9,IF(Registros[[#This Row],[idade]]&lt;=50,145.2,175.45)))</f>
        <v>145.19999999999999</v>
      </c>
      <c r="Q7413">
        <v>2</v>
      </c>
      <c r="R7413">
        <v>12</v>
      </c>
      <c r="T7413">
        <v>4</v>
      </c>
      <c r="U7413" t="s">
        <v>3</v>
      </c>
      <c r="V7413" t="s">
        <v>18</v>
      </c>
    </row>
    <row r="7414" spans="1:22" x14ac:dyDescent="0.3">
      <c r="A7414">
        <v>7413</v>
      </c>
      <c r="B7414">
        <v>39686951327</v>
      </c>
      <c r="C7414">
        <v>4</v>
      </c>
      <c r="D7414" s="1">
        <v>29721</v>
      </c>
      <c r="E7414" s="3">
        <f>2023-YEAR(Registros[[#This Row],[data_nascimento]])</f>
        <v>42</v>
      </c>
      <c r="F7414" s="1">
        <v>44187</v>
      </c>
      <c r="H7414">
        <v>220</v>
      </c>
      <c r="I7414">
        <v>19</v>
      </c>
      <c r="J7414" s="3">
        <v>2246.4333333333334</v>
      </c>
      <c r="K7414">
        <v>22.78</v>
      </c>
      <c r="L7414">
        <v>3547</v>
      </c>
      <c r="M7414">
        <f>Registros[[#This Row],[salario]]*0.06</f>
        <v>212.82</v>
      </c>
      <c r="N7414">
        <f>Registros[[#This Row],[salario]]*5%</f>
        <v>177.35000000000002</v>
      </c>
      <c r="O7414">
        <f>IF(Registros[[#This Row],[idade]]&lt;18,311.43,IF(Registros[[#This Row],[idade]]&lt;=25,488.58,IF(Registros[[#This Row],[idade]]&lt;=50,772.77,850.05)))</f>
        <v>772.77</v>
      </c>
      <c r="P7414">
        <f>IF(Registros[[#This Row],[idade]]&lt;18,23.99,IF(Registros[[#This Row],[idade]]&lt;=25,49.9,IF(Registros[[#This Row],[idade]]&lt;=50,145.2,175.45)))</f>
        <v>145.19999999999999</v>
      </c>
      <c r="Q7414">
        <v>3</v>
      </c>
      <c r="R7414">
        <v>14</v>
      </c>
      <c r="T7414">
        <v>1</v>
      </c>
      <c r="U7414" t="s">
        <v>2</v>
      </c>
      <c r="V7414" t="s">
        <v>21</v>
      </c>
    </row>
    <row r="7415" spans="1:22" x14ac:dyDescent="0.3">
      <c r="A7415">
        <v>7414</v>
      </c>
      <c r="B7415">
        <v>87271130442</v>
      </c>
      <c r="C7415">
        <v>7</v>
      </c>
      <c r="D7415" s="1">
        <v>35259</v>
      </c>
      <c r="E7415" s="3">
        <f>2023-YEAR(Registros[[#This Row],[data_nascimento]])</f>
        <v>27</v>
      </c>
      <c r="F7415" s="1">
        <v>44187</v>
      </c>
      <c r="H7415">
        <v>220</v>
      </c>
      <c r="I7415">
        <v>16</v>
      </c>
      <c r="J7415" s="3">
        <v>3960.5333333333333</v>
      </c>
      <c r="K7415">
        <v>18.760000000000002</v>
      </c>
      <c r="L7415">
        <v>7426</v>
      </c>
      <c r="M7415">
        <f>Registros[[#This Row],[salario]]*0.06</f>
        <v>445.56</v>
      </c>
      <c r="N7415">
        <f>Registros[[#This Row],[salario]]*5%</f>
        <v>371.3</v>
      </c>
      <c r="O7415">
        <f>IF(Registros[[#This Row],[idade]]&lt;18,311.43,IF(Registros[[#This Row],[idade]]&lt;=25,488.58,IF(Registros[[#This Row],[idade]]&lt;=50,772.77,850.05)))</f>
        <v>772.77</v>
      </c>
      <c r="P7415">
        <f>IF(Registros[[#This Row],[idade]]&lt;18,23.99,IF(Registros[[#This Row],[idade]]&lt;=25,49.9,IF(Registros[[#This Row],[idade]]&lt;=50,145.2,175.45)))</f>
        <v>145.19999999999999</v>
      </c>
      <c r="Q7415">
        <v>5</v>
      </c>
      <c r="R7415">
        <v>1</v>
      </c>
      <c r="T7415">
        <v>4</v>
      </c>
      <c r="U7415" t="s">
        <v>2</v>
      </c>
      <c r="V7415" t="s">
        <v>21</v>
      </c>
    </row>
    <row r="7416" spans="1:22" x14ac:dyDescent="0.3">
      <c r="A7416">
        <v>7415</v>
      </c>
      <c r="B7416">
        <v>36488054522</v>
      </c>
      <c r="C7416">
        <v>6</v>
      </c>
      <c r="D7416" s="1">
        <v>31430</v>
      </c>
      <c r="E7416" s="3">
        <f>2023-YEAR(Registros[[#This Row],[data_nascimento]])</f>
        <v>37</v>
      </c>
      <c r="F7416" s="1">
        <v>44187</v>
      </c>
      <c r="H7416">
        <v>220</v>
      </c>
      <c r="I7416">
        <v>12</v>
      </c>
      <c r="J7416" s="3">
        <v>828.4</v>
      </c>
      <c r="K7416">
        <v>21.44</v>
      </c>
      <c r="L7416">
        <v>2071</v>
      </c>
      <c r="M7416">
        <f>Registros[[#This Row],[salario]]*0.06</f>
        <v>124.25999999999999</v>
      </c>
      <c r="N7416">
        <f>Registros[[#This Row],[salario]]*5%</f>
        <v>103.55000000000001</v>
      </c>
      <c r="O7416">
        <f>IF(Registros[[#This Row],[idade]]&lt;18,311.43,IF(Registros[[#This Row],[idade]]&lt;=25,488.58,IF(Registros[[#This Row],[idade]]&lt;=50,772.77,850.05)))</f>
        <v>772.77</v>
      </c>
      <c r="P7416">
        <f>IF(Registros[[#This Row],[idade]]&lt;18,23.99,IF(Registros[[#This Row],[idade]]&lt;=25,49.9,IF(Registros[[#This Row],[idade]]&lt;=50,145.2,175.45)))</f>
        <v>145.19999999999999</v>
      </c>
      <c r="Q7416">
        <v>4</v>
      </c>
      <c r="R7416">
        <v>20</v>
      </c>
      <c r="T7416">
        <v>4</v>
      </c>
      <c r="U7416" t="s">
        <v>2</v>
      </c>
      <c r="V7416" t="s">
        <v>19</v>
      </c>
    </row>
    <row r="7417" spans="1:22" x14ac:dyDescent="0.3">
      <c r="A7417">
        <v>7416</v>
      </c>
      <c r="B7417">
        <v>68990963006</v>
      </c>
      <c r="C7417">
        <v>4</v>
      </c>
      <c r="D7417" s="1">
        <v>28611</v>
      </c>
      <c r="E7417" s="3">
        <f>2023-YEAR(Registros[[#This Row],[data_nascimento]])</f>
        <v>45</v>
      </c>
      <c r="F7417" s="1">
        <v>44187</v>
      </c>
      <c r="H7417">
        <v>220</v>
      </c>
      <c r="I7417">
        <v>20</v>
      </c>
      <c r="J7417" s="3">
        <v>1833.3333333333335</v>
      </c>
      <c r="K7417">
        <v>16.079999999999998</v>
      </c>
      <c r="L7417">
        <v>2750</v>
      </c>
      <c r="M7417">
        <f>Registros[[#This Row],[salario]]*0.06</f>
        <v>165</v>
      </c>
      <c r="N7417">
        <f>Registros[[#This Row],[salario]]*5%</f>
        <v>137.5</v>
      </c>
      <c r="O7417">
        <f>IF(Registros[[#This Row],[idade]]&lt;18,311.43,IF(Registros[[#This Row],[idade]]&lt;=25,488.58,IF(Registros[[#This Row],[idade]]&lt;=50,772.77,850.05)))</f>
        <v>772.77</v>
      </c>
      <c r="P7417">
        <f>IF(Registros[[#This Row],[idade]]&lt;18,23.99,IF(Registros[[#This Row],[idade]]&lt;=25,49.9,IF(Registros[[#This Row],[idade]]&lt;=50,145.2,175.45)))</f>
        <v>145.19999999999999</v>
      </c>
      <c r="Q7417">
        <v>1</v>
      </c>
      <c r="R7417">
        <v>17</v>
      </c>
      <c r="T7417">
        <v>2</v>
      </c>
      <c r="U7417" t="s">
        <v>3</v>
      </c>
      <c r="V7417" t="s">
        <v>22</v>
      </c>
    </row>
    <row r="7418" spans="1:22" x14ac:dyDescent="0.3">
      <c r="A7418">
        <v>7417</v>
      </c>
      <c r="B7418">
        <v>95557572144</v>
      </c>
      <c r="C7418">
        <v>4</v>
      </c>
      <c r="D7418" s="1">
        <v>32166</v>
      </c>
      <c r="E7418" s="3">
        <f>2023-YEAR(Registros[[#This Row],[data_nascimento]])</f>
        <v>35</v>
      </c>
      <c r="F7418" s="1">
        <v>44187</v>
      </c>
      <c r="H7418">
        <v>220</v>
      </c>
      <c r="I7418">
        <v>5</v>
      </c>
      <c r="J7418" s="3">
        <v>302.33333333333337</v>
      </c>
      <c r="K7418">
        <v>14.74</v>
      </c>
      <c r="L7418">
        <v>1814</v>
      </c>
      <c r="M7418">
        <f>Registros[[#This Row],[salario]]*0.06</f>
        <v>108.83999999999999</v>
      </c>
      <c r="N7418">
        <f>Registros[[#This Row],[salario]]*5%</f>
        <v>90.7</v>
      </c>
      <c r="O7418">
        <f>IF(Registros[[#This Row],[idade]]&lt;18,311.43,IF(Registros[[#This Row],[idade]]&lt;=25,488.58,IF(Registros[[#This Row],[idade]]&lt;=50,772.77,850.05)))</f>
        <v>772.77</v>
      </c>
      <c r="P7418">
        <f>IF(Registros[[#This Row],[idade]]&lt;18,23.99,IF(Registros[[#This Row],[idade]]&lt;=25,49.9,IF(Registros[[#This Row],[idade]]&lt;=50,145.2,175.45)))</f>
        <v>145.19999999999999</v>
      </c>
      <c r="Q7418">
        <v>3</v>
      </c>
      <c r="R7418">
        <v>8</v>
      </c>
      <c r="T7418">
        <v>4</v>
      </c>
      <c r="U7418" t="s">
        <v>2</v>
      </c>
      <c r="V7418" t="s">
        <v>22</v>
      </c>
    </row>
    <row r="7419" spans="1:22" x14ac:dyDescent="0.3">
      <c r="A7419">
        <v>7418</v>
      </c>
      <c r="B7419">
        <v>38737319549</v>
      </c>
      <c r="C7419">
        <v>4</v>
      </c>
      <c r="D7419" s="1">
        <v>34282</v>
      </c>
      <c r="E7419" s="3">
        <f>2023-YEAR(Registros[[#This Row],[data_nascimento]])</f>
        <v>30</v>
      </c>
      <c r="F7419" s="1">
        <v>44187</v>
      </c>
      <c r="H7419">
        <v>220</v>
      </c>
      <c r="I7419">
        <v>18</v>
      </c>
      <c r="J7419" s="3">
        <v>874.80000000000007</v>
      </c>
      <c r="K7419">
        <v>6.7</v>
      </c>
      <c r="L7419">
        <v>1458</v>
      </c>
      <c r="M7419">
        <f>Registros[[#This Row],[salario]]*0.06</f>
        <v>87.47999999999999</v>
      </c>
      <c r="N7419">
        <f>Registros[[#This Row],[salario]]*5%</f>
        <v>72.900000000000006</v>
      </c>
      <c r="O7419">
        <f>IF(Registros[[#This Row],[idade]]&lt;18,311.43,IF(Registros[[#This Row],[idade]]&lt;=25,488.58,IF(Registros[[#This Row],[idade]]&lt;=50,772.77,850.05)))</f>
        <v>772.77</v>
      </c>
      <c r="P7419">
        <f>IF(Registros[[#This Row],[idade]]&lt;18,23.99,IF(Registros[[#This Row],[idade]]&lt;=25,49.9,IF(Registros[[#This Row],[idade]]&lt;=50,145.2,175.45)))</f>
        <v>145.19999999999999</v>
      </c>
      <c r="Q7419">
        <v>1</v>
      </c>
      <c r="R7419">
        <v>14</v>
      </c>
      <c r="T7419">
        <v>2</v>
      </c>
      <c r="U7419" t="s">
        <v>3</v>
      </c>
      <c r="V7419" t="s">
        <v>18</v>
      </c>
    </row>
    <row r="7420" spans="1:22" x14ac:dyDescent="0.3">
      <c r="A7420">
        <v>7419</v>
      </c>
      <c r="B7420">
        <v>67399805250</v>
      </c>
      <c r="C7420">
        <v>6</v>
      </c>
      <c r="D7420" s="1">
        <v>35822</v>
      </c>
      <c r="E7420" s="3">
        <f>2023-YEAR(Registros[[#This Row],[data_nascimento]])</f>
        <v>25</v>
      </c>
      <c r="F7420" s="1">
        <v>44187</v>
      </c>
      <c r="H7420">
        <v>220</v>
      </c>
      <c r="I7420">
        <v>18</v>
      </c>
      <c r="J7420" s="3">
        <v>3652.2000000000003</v>
      </c>
      <c r="K7420">
        <v>2.68</v>
      </c>
      <c r="L7420">
        <v>6087</v>
      </c>
      <c r="M7420">
        <f>Registros[[#This Row],[salario]]*0.06</f>
        <v>365.21999999999997</v>
      </c>
      <c r="N7420">
        <f>Registros[[#This Row],[salario]]*5%</f>
        <v>304.35000000000002</v>
      </c>
      <c r="O7420">
        <f>IF(Registros[[#This Row],[idade]]&lt;18,311.43,IF(Registros[[#This Row],[idade]]&lt;=25,488.58,IF(Registros[[#This Row],[idade]]&lt;=50,772.77,850.05)))</f>
        <v>488.58</v>
      </c>
      <c r="P7420">
        <f>IF(Registros[[#This Row],[idade]]&lt;18,23.99,IF(Registros[[#This Row],[idade]]&lt;=25,49.9,IF(Registros[[#This Row],[idade]]&lt;=50,145.2,175.45)))</f>
        <v>49.9</v>
      </c>
      <c r="Q7420">
        <v>2</v>
      </c>
      <c r="R7420">
        <v>24</v>
      </c>
      <c r="T7420">
        <v>1</v>
      </c>
      <c r="U7420" t="s">
        <v>3</v>
      </c>
      <c r="V7420" t="s">
        <v>19</v>
      </c>
    </row>
    <row r="7421" spans="1:22" x14ac:dyDescent="0.3">
      <c r="A7421">
        <v>7420</v>
      </c>
      <c r="B7421">
        <v>49600467650</v>
      </c>
      <c r="C7421">
        <v>6</v>
      </c>
      <c r="D7421" s="1">
        <v>28852</v>
      </c>
      <c r="E7421" s="3">
        <f>2023-YEAR(Registros[[#This Row],[data_nascimento]])</f>
        <v>45</v>
      </c>
      <c r="F7421" s="1">
        <v>44187</v>
      </c>
      <c r="H7421">
        <v>220</v>
      </c>
      <c r="I7421">
        <v>4</v>
      </c>
      <c r="J7421" s="3">
        <v>606.79999999999995</v>
      </c>
      <c r="K7421">
        <v>26.8</v>
      </c>
      <c r="L7421">
        <v>4551</v>
      </c>
      <c r="M7421">
        <f>Registros[[#This Row],[salario]]*0.06</f>
        <v>273.06</v>
      </c>
      <c r="N7421">
        <f>Registros[[#This Row],[salario]]*5%</f>
        <v>227.55</v>
      </c>
      <c r="O7421">
        <f>IF(Registros[[#This Row],[idade]]&lt;18,311.43,IF(Registros[[#This Row],[idade]]&lt;=25,488.58,IF(Registros[[#This Row],[idade]]&lt;=50,772.77,850.05)))</f>
        <v>772.77</v>
      </c>
      <c r="P7421">
        <f>IF(Registros[[#This Row],[idade]]&lt;18,23.99,IF(Registros[[#This Row],[idade]]&lt;=25,49.9,IF(Registros[[#This Row],[idade]]&lt;=50,145.2,175.45)))</f>
        <v>145.19999999999999</v>
      </c>
      <c r="Q7421">
        <v>5</v>
      </c>
      <c r="R7421">
        <v>6</v>
      </c>
      <c r="T7421">
        <v>4</v>
      </c>
      <c r="U7421" t="s">
        <v>3</v>
      </c>
      <c r="V7421" t="s">
        <v>19</v>
      </c>
    </row>
    <row r="7422" spans="1:22" x14ac:dyDescent="0.3">
      <c r="A7422">
        <v>7421</v>
      </c>
      <c r="B7422">
        <v>74702074475</v>
      </c>
      <c r="C7422">
        <v>4</v>
      </c>
      <c r="D7422" s="1">
        <v>33508</v>
      </c>
      <c r="E7422" s="3">
        <f>2023-YEAR(Registros[[#This Row],[data_nascimento]])</f>
        <v>32</v>
      </c>
      <c r="F7422" s="1">
        <v>44187</v>
      </c>
      <c r="H7422">
        <v>220</v>
      </c>
      <c r="I7422">
        <v>1</v>
      </c>
      <c r="J7422" s="3">
        <v>238.3</v>
      </c>
      <c r="K7422">
        <v>18.760000000000002</v>
      </c>
      <c r="L7422">
        <v>7149</v>
      </c>
      <c r="M7422">
        <f>Registros[[#This Row],[salario]]*0.06</f>
        <v>428.94</v>
      </c>
      <c r="N7422">
        <f>Registros[[#This Row],[salario]]*5%</f>
        <v>357.45000000000005</v>
      </c>
      <c r="O7422">
        <f>IF(Registros[[#This Row],[idade]]&lt;18,311.43,IF(Registros[[#This Row],[idade]]&lt;=25,488.58,IF(Registros[[#This Row],[idade]]&lt;=50,772.77,850.05)))</f>
        <v>772.77</v>
      </c>
      <c r="P7422">
        <f>IF(Registros[[#This Row],[idade]]&lt;18,23.99,IF(Registros[[#This Row],[idade]]&lt;=25,49.9,IF(Registros[[#This Row],[idade]]&lt;=50,145.2,175.45)))</f>
        <v>145.19999999999999</v>
      </c>
      <c r="Q7422">
        <v>5</v>
      </c>
      <c r="R7422">
        <v>1</v>
      </c>
      <c r="T7422">
        <v>1</v>
      </c>
      <c r="U7422" t="s">
        <v>2</v>
      </c>
      <c r="V7422" t="s">
        <v>22</v>
      </c>
    </row>
    <row r="7423" spans="1:22" x14ac:dyDescent="0.3">
      <c r="A7423">
        <v>7422</v>
      </c>
      <c r="B7423">
        <v>35963180582</v>
      </c>
      <c r="C7423">
        <v>4</v>
      </c>
      <c r="D7423" s="1">
        <v>32116</v>
      </c>
      <c r="E7423" s="3">
        <f>2023-YEAR(Registros[[#This Row],[data_nascimento]])</f>
        <v>36</v>
      </c>
      <c r="F7423" s="1">
        <v>44187</v>
      </c>
      <c r="H7423">
        <v>220</v>
      </c>
      <c r="I7423">
        <v>19</v>
      </c>
      <c r="J7423" s="3">
        <v>2829.1</v>
      </c>
      <c r="K7423">
        <v>6.7</v>
      </c>
      <c r="L7423">
        <v>4467</v>
      </c>
      <c r="M7423">
        <f>Registros[[#This Row],[salario]]*0.06</f>
        <v>268.02</v>
      </c>
      <c r="N7423">
        <f>Registros[[#This Row],[salario]]*5%</f>
        <v>223.35000000000002</v>
      </c>
      <c r="O7423">
        <f>IF(Registros[[#This Row],[idade]]&lt;18,311.43,IF(Registros[[#This Row],[idade]]&lt;=25,488.58,IF(Registros[[#This Row],[idade]]&lt;=50,772.77,850.05)))</f>
        <v>772.77</v>
      </c>
      <c r="P7423">
        <f>IF(Registros[[#This Row],[idade]]&lt;18,23.99,IF(Registros[[#This Row],[idade]]&lt;=25,49.9,IF(Registros[[#This Row],[idade]]&lt;=50,145.2,175.45)))</f>
        <v>145.19999999999999</v>
      </c>
      <c r="Q7423">
        <v>2</v>
      </c>
      <c r="R7423">
        <v>19</v>
      </c>
      <c r="T7423">
        <v>4</v>
      </c>
      <c r="U7423" t="s">
        <v>2</v>
      </c>
      <c r="V7423" t="s">
        <v>18</v>
      </c>
    </row>
    <row r="7424" spans="1:22" x14ac:dyDescent="0.3">
      <c r="A7424">
        <v>7423</v>
      </c>
      <c r="B7424">
        <v>76564767718</v>
      </c>
      <c r="C7424">
        <v>5</v>
      </c>
      <c r="D7424" s="1">
        <v>34834</v>
      </c>
      <c r="E7424" s="3">
        <f>2023-YEAR(Registros[[#This Row],[data_nascimento]])</f>
        <v>28</v>
      </c>
      <c r="F7424" s="1">
        <v>44187</v>
      </c>
      <c r="H7424">
        <v>220</v>
      </c>
      <c r="I7424">
        <v>14</v>
      </c>
      <c r="J7424" s="3">
        <v>1818.6000000000001</v>
      </c>
      <c r="K7424">
        <v>26.8</v>
      </c>
      <c r="L7424">
        <v>3897</v>
      </c>
      <c r="M7424">
        <f>Registros[[#This Row],[salario]]*0.06</f>
        <v>233.82</v>
      </c>
      <c r="N7424">
        <f>Registros[[#This Row],[salario]]*5%</f>
        <v>194.85000000000002</v>
      </c>
      <c r="O7424">
        <f>IF(Registros[[#This Row],[idade]]&lt;18,311.43,IF(Registros[[#This Row],[idade]]&lt;=25,488.58,IF(Registros[[#This Row],[idade]]&lt;=50,772.77,850.05)))</f>
        <v>772.77</v>
      </c>
      <c r="P7424">
        <f>IF(Registros[[#This Row],[idade]]&lt;18,23.99,IF(Registros[[#This Row],[idade]]&lt;=25,49.9,IF(Registros[[#This Row],[idade]]&lt;=50,145.2,175.45)))</f>
        <v>145.19999999999999</v>
      </c>
      <c r="Q7424">
        <v>3</v>
      </c>
      <c r="R7424">
        <v>21</v>
      </c>
      <c r="T7424">
        <v>4</v>
      </c>
      <c r="U7424" t="s">
        <v>3</v>
      </c>
      <c r="V7424" t="s">
        <v>22</v>
      </c>
    </row>
    <row r="7425" spans="1:22" x14ac:dyDescent="0.3">
      <c r="A7425">
        <v>7424</v>
      </c>
      <c r="B7425">
        <v>43849617520</v>
      </c>
      <c r="C7425">
        <v>6</v>
      </c>
      <c r="D7425" s="1">
        <v>33349</v>
      </c>
      <c r="E7425" s="3">
        <f>2023-YEAR(Registros[[#This Row],[data_nascimento]])</f>
        <v>32</v>
      </c>
      <c r="F7425" s="1">
        <v>44187</v>
      </c>
      <c r="H7425">
        <v>220</v>
      </c>
      <c r="I7425">
        <v>17</v>
      </c>
      <c r="J7425" s="3">
        <v>1381.5333333333333</v>
      </c>
      <c r="K7425">
        <v>6.7</v>
      </c>
      <c r="L7425">
        <v>2438</v>
      </c>
      <c r="M7425">
        <f>Registros[[#This Row],[salario]]*0.06</f>
        <v>146.28</v>
      </c>
      <c r="N7425">
        <f>Registros[[#This Row],[salario]]*5%</f>
        <v>121.9</v>
      </c>
      <c r="O7425">
        <f>IF(Registros[[#This Row],[idade]]&lt;18,311.43,IF(Registros[[#This Row],[idade]]&lt;=25,488.58,IF(Registros[[#This Row],[idade]]&lt;=50,772.77,850.05)))</f>
        <v>772.77</v>
      </c>
      <c r="P7425">
        <f>IF(Registros[[#This Row],[idade]]&lt;18,23.99,IF(Registros[[#This Row],[idade]]&lt;=25,49.9,IF(Registros[[#This Row],[idade]]&lt;=50,145.2,175.45)))</f>
        <v>145.19999999999999</v>
      </c>
      <c r="Q7425">
        <v>1</v>
      </c>
      <c r="R7425">
        <v>7</v>
      </c>
      <c r="T7425">
        <v>2</v>
      </c>
      <c r="U7425" t="s">
        <v>2</v>
      </c>
      <c r="V7425" t="s">
        <v>19</v>
      </c>
    </row>
    <row r="7426" spans="1:22" x14ac:dyDescent="0.3">
      <c r="A7426">
        <v>7425</v>
      </c>
      <c r="B7426">
        <v>25690359708</v>
      </c>
      <c r="C7426">
        <v>4</v>
      </c>
      <c r="D7426" s="1">
        <v>30843</v>
      </c>
      <c r="E7426" s="3">
        <f>2023-YEAR(Registros[[#This Row],[data_nascimento]])</f>
        <v>39</v>
      </c>
      <c r="F7426" s="1">
        <v>44187</v>
      </c>
      <c r="H7426">
        <v>220</v>
      </c>
      <c r="I7426">
        <v>15</v>
      </c>
      <c r="J7426" s="3">
        <v>2734</v>
      </c>
      <c r="K7426">
        <v>10.72</v>
      </c>
      <c r="L7426">
        <v>5468</v>
      </c>
      <c r="M7426">
        <f>Registros[[#This Row],[salario]]*0.06</f>
        <v>328.08</v>
      </c>
      <c r="N7426">
        <f>Registros[[#This Row],[salario]]*5%</f>
        <v>273.40000000000003</v>
      </c>
      <c r="O7426">
        <f>IF(Registros[[#This Row],[idade]]&lt;18,311.43,IF(Registros[[#This Row],[idade]]&lt;=25,488.58,IF(Registros[[#This Row],[idade]]&lt;=50,772.77,850.05)))</f>
        <v>772.77</v>
      </c>
      <c r="P7426">
        <f>IF(Registros[[#This Row],[idade]]&lt;18,23.99,IF(Registros[[#This Row],[idade]]&lt;=25,49.9,IF(Registros[[#This Row],[idade]]&lt;=50,145.2,175.45)))</f>
        <v>145.19999999999999</v>
      </c>
      <c r="Q7426">
        <v>3</v>
      </c>
      <c r="R7426">
        <v>24</v>
      </c>
      <c r="T7426">
        <v>4</v>
      </c>
      <c r="U7426" t="s">
        <v>2</v>
      </c>
      <c r="V7426" t="s">
        <v>18</v>
      </c>
    </row>
    <row r="7427" spans="1:22" x14ac:dyDescent="0.3">
      <c r="A7427">
        <v>7426</v>
      </c>
      <c r="B7427">
        <v>61066046848</v>
      </c>
      <c r="C7427">
        <v>5</v>
      </c>
      <c r="D7427" s="1">
        <v>29427</v>
      </c>
      <c r="E7427" s="3">
        <f>2023-YEAR(Registros[[#This Row],[data_nascimento]])</f>
        <v>43</v>
      </c>
      <c r="F7427" s="1">
        <v>44187</v>
      </c>
      <c r="H7427">
        <v>220</v>
      </c>
      <c r="I7427">
        <v>8</v>
      </c>
      <c r="J7427" s="3">
        <v>548</v>
      </c>
      <c r="K7427">
        <v>2.68</v>
      </c>
      <c r="L7427">
        <v>2055</v>
      </c>
      <c r="M7427">
        <f>Registros[[#This Row],[salario]]*0.06</f>
        <v>123.3</v>
      </c>
      <c r="N7427">
        <f>Registros[[#This Row],[salario]]*5%</f>
        <v>102.75</v>
      </c>
      <c r="O7427">
        <f>IF(Registros[[#This Row],[idade]]&lt;18,311.43,IF(Registros[[#This Row],[idade]]&lt;=25,488.58,IF(Registros[[#This Row],[idade]]&lt;=50,772.77,850.05)))</f>
        <v>772.77</v>
      </c>
      <c r="P7427">
        <f>IF(Registros[[#This Row],[idade]]&lt;18,23.99,IF(Registros[[#This Row],[idade]]&lt;=25,49.9,IF(Registros[[#This Row],[idade]]&lt;=50,145.2,175.45)))</f>
        <v>145.19999999999999</v>
      </c>
      <c r="Q7427">
        <v>1</v>
      </c>
      <c r="R7427">
        <v>10</v>
      </c>
      <c r="T7427">
        <v>1</v>
      </c>
      <c r="U7427" t="s">
        <v>2</v>
      </c>
      <c r="V7427" t="s">
        <v>22</v>
      </c>
    </row>
    <row r="7428" spans="1:22" x14ac:dyDescent="0.3">
      <c r="A7428">
        <v>7427</v>
      </c>
      <c r="B7428">
        <v>73728500501</v>
      </c>
      <c r="C7428">
        <v>6</v>
      </c>
      <c r="D7428" s="1">
        <v>29326</v>
      </c>
      <c r="E7428" s="3">
        <f>2023-YEAR(Registros[[#This Row],[data_nascimento]])</f>
        <v>43</v>
      </c>
      <c r="F7428" s="1">
        <v>44187</v>
      </c>
      <c r="H7428">
        <v>220</v>
      </c>
      <c r="I7428">
        <v>17</v>
      </c>
      <c r="J7428" s="3">
        <v>3048.666666666667</v>
      </c>
      <c r="K7428">
        <v>21.44</v>
      </c>
      <c r="L7428">
        <v>5380</v>
      </c>
      <c r="M7428">
        <f>Registros[[#This Row],[salario]]*0.06</f>
        <v>322.8</v>
      </c>
      <c r="N7428">
        <f>Registros[[#This Row],[salario]]*5%</f>
        <v>269</v>
      </c>
      <c r="O7428">
        <f>IF(Registros[[#This Row],[idade]]&lt;18,311.43,IF(Registros[[#This Row],[idade]]&lt;=25,488.58,IF(Registros[[#This Row],[idade]]&lt;=50,772.77,850.05)))</f>
        <v>772.77</v>
      </c>
      <c r="P7428">
        <f>IF(Registros[[#This Row],[idade]]&lt;18,23.99,IF(Registros[[#This Row],[idade]]&lt;=25,49.9,IF(Registros[[#This Row],[idade]]&lt;=50,145.2,175.45)))</f>
        <v>145.19999999999999</v>
      </c>
      <c r="Q7428">
        <v>5</v>
      </c>
      <c r="R7428">
        <v>24</v>
      </c>
      <c r="T7428">
        <v>1</v>
      </c>
      <c r="U7428" t="s">
        <v>2</v>
      </c>
      <c r="V7428" t="s">
        <v>18</v>
      </c>
    </row>
    <row r="7429" spans="1:22" x14ac:dyDescent="0.3">
      <c r="A7429">
        <v>7428</v>
      </c>
      <c r="B7429">
        <v>88564898724</v>
      </c>
      <c r="C7429">
        <v>6</v>
      </c>
      <c r="D7429" s="1">
        <v>32190</v>
      </c>
      <c r="E7429" s="3">
        <f>2023-YEAR(Registros[[#This Row],[data_nascimento]])</f>
        <v>35</v>
      </c>
      <c r="F7429" s="1">
        <v>44187</v>
      </c>
      <c r="H7429">
        <v>220</v>
      </c>
      <c r="I7429">
        <v>2</v>
      </c>
      <c r="J7429" s="3">
        <v>129.46666666666667</v>
      </c>
      <c r="K7429">
        <v>25.46</v>
      </c>
      <c r="L7429">
        <v>1942</v>
      </c>
      <c r="M7429">
        <f>Registros[[#This Row],[salario]]*0.06</f>
        <v>116.52</v>
      </c>
      <c r="N7429">
        <f>Registros[[#This Row],[salario]]*5%</f>
        <v>97.100000000000009</v>
      </c>
      <c r="O7429">
        <f>IF(Registros[[#This Row],[idade]]&lt;18,311.43,IF(Registros[[#This Row],[idade]]&lt;=25,488.58,IF(Registros[[#This Row],[idade]]&lt;=50,772.77,850.05)))</f>
        <v>772.77</v>
      </c>
      <c r="P7429">
        <f>IF(Registros[[#This Row],[idade]]&lt;18,23.99,IF(Registros[[#This Row],[idade]]&lt;=25,49.9,IF(Registros[[#This Row],[idade]]&lt;=50,145.2,175.45)))</f>
        <v>145.19999999999999</v>
      </c>
      <c r="Q7429">
        <v>4</v>
      </c>
      <c r="R7429">
        <v>24</v>
      </c>
      <c r="T7429">
        <v>2</v>
      </c>
      <c r="U7429" t="s">
        <v>3</v>
      </c>
      <c r="V7429" t="s">
        <v>18</v>
      </c>
    </row>
    <row r="7430" spans="1:22" x14ac:dyDescent="0.3">
      <c r="A7430">
        <v>7429</v>
      </c>
      <c r="B7430">
        <v>55922986237</v>
      </c>
      <c r="C7430">
        <v>6</v>
      </c>
      <c r="D7430" s="1">
        <v>35760</v>
      </c>
      <c r="E7430" s="3">
        <f>2023-YEAR(Registros[[#This Row],[data_nascimento]])</f>
        <v>26</v>
      </c>
      <c r="F7430" s="1">
        <v>44187</v>
      </c>
      <c r="H7430">
        <v>220</v>
      </c>
      <c r="I7430">
        <v>16</v>
      </c>
      <c r="J7430" s="3">
        <v>2763.7333333333331</v>
      </c>
      <c r="K7430">
        <v>4.0199999999999996</v>
      </c>
      <c r="L7430">
        <v>5182</v>
      </c>
      <c r="M7430">
        <f>Registros[[#This Row],[salario]]*0.06</f>
        <v>310.92</v>
      </c>
      <c r="N7430">
        <f>Registros[[#This Row],[salario]]*5%</f>
        <v>259.10000000000002</v>
      </c>
      <c r="O7430">
        <f>IF(Registros[[#This Row],[idade]]&lt;18,311.43,IF(Registros[[#This Row],[idade]]&lt;=25,488.58,IF(Registros[[#This Row],[idade]]&lt;=50,772.77,850.05)))</f>
        <v>772.77</v>
      </c>
      <c r="P7430">
        <f>IF(Registros[[#This Row],[idade]]&lt;18,23.99,IF(Registros[[#This Row],[idade]]&lt;=25,49.9,IF(Registros[[#This Row],[idade]]&lt;=50,145.2,175.45)))</f>
        <v>145.19999999999999</v>
      </c>
      <c r="Q7430">
        <v>1</v>
      </c>
      <c r="R7430">
        <v>14</v>
      </c>
      <c r="T7430">
        <v>4</v>
      </c>
      <c r="U7430" t="s">
        <v>2</v>
      </c>
      <c r="V7430" t="s">
        <v>19</v>
      </c>
    </row>
    <row r="7431" spans="1:22" x14ac:dyDescent="0.3">
      <c r="A7431">
        <v>7430</v>
      </c>
      <c r="B7431">
        <v>37819869199</v>
      </c>
      <c r="C7431">
        <v>7</v>
      </c>
      <c r="D7431" s="1">
        <v>31645</v>
      </c>
      <c r="E7431" s="3">
        <f>2023-YEAR(Registros[[#This Row],[data_nascimento]])</f>
        <v>37</v>
      </c>
      <c r="F7431" s="1">
        <v>44187</v>
      </c>
      <c r="H7431">
        <v>220</v>
      </c>
      <c r="I7431">
        <v>7</v>
      </c>
      <c r="J7431" s="3">
        <v>1025.5</v>
      </c>
      <c r="K7431">
        <v>14.74</v>
      </c>
      <c r="L7431">
        <v>4395</v>
      </c>
      <c r="M7431">
        <f>Registros[[#This Row],[salario]]*0.06</f>
        <v>263.7</v>
      </c>
      <c r="N7431">
        <f>Registros[[#This Row],[salario]]*5%</f>
        <v>219.75</v>
      </c>
      <c r="O7431">
        <f>IF(Registros[[#This Row],[idade]]&lt;18,311.43,IF(Registros[[#This Row],[idade]]&lt;=25,488.58,IF(Registros[[#This Row],[idade]]&lt;=50,772.77,850.05)))</f>
        <v>772.77</v>
      </c>
      <c r="P7431">
        <f>IF(Registros[[#This Row],[idade]]&lt;18,23.99,IF(Registros[[#This Row],[idade]]&lt;=25,49.9,IF(Registros[[#This Row],[idade]]&lt;=50,145.2,175.45)))</f>
        <v>145.19999999999999</v>
      </c>
      <c r="Q7431">
        <v>2</v>
      </c>
      <c r="R7431">
        <v>27</v>
      </c>
      <c r="T7431">
        <v>2</v>
      </c>
      <c r="U7431" t="s">
        <v>3</v>
      </c>
      <c r="V7431" t="s">
        <v>19</v>
      </c>
    </row>
    <row r="7432" spans="1:22" x14ac:dyDescent="0.3">
      <c r="A7432">
        <v>7431</v>
      </c>
      <c r="B7432">
        <v>26821217727</v>
      </c>
      <c r="C7432">
        <v>4</v>
      </c>
      <c r="D7432" s="1">
        <v>37796</v>
      </c>
      <c r="E7432" s="3">
        <f>2023-YEAR(Registros[[#This Row],[data_nascimento]])</f>
        <v>20</v>
      </c>
      <c r="F7432" s="1">
        <v>44187</v>
      </c>
      <c r="H7432">
        <v>220</v>
      </c>
      <c r="I7432">
        <v>1</v>
      </c>
      <c r="J7432" s="3">
        <v>57.56666666666667</v>
      </c>
      <c r="K7432">
        <v>26.8</v>
      </c>
      <c r="L7432">
        <v>1727</v>
      </c>
      <c r="M7432">
        <f>Registros[[#This Row],[salario]]*0.06</f>
        <v>103.61999999999999</v>
      </c>
      <c r="N7432">
        <f>Registros[[#This Row],[salario]]*5%</f>
        <v>86.350000000000009</v>
      </c>
      <c r="O7432">
        <f>IF(Registros[[#This Row],[idade]]&lt;18,311.43,IF(Registros[[#This Row],[idade]]&lt;=25,488.58,IF(Registros[[#This Row],[idade]]&lt;=50,772.77,850.05)))</f>
        <v>488.58</v>
      </c>
      <c r="P7432">
        <f>IF(Registros[[#This Row],[idade]]&lt;18,23.99,IF(Registros[[#This Row],[idade]]&lt;=25,49.9,IF(Registros[[#This Row],[idade]]&lt;=50,145.2,175.45)))</f>
        <v>49.9</v>
      </c>
      <c r="Q7432">
        <v>2</v>
      </c>
      <c r="R7432">
        <v>22</v>
      </c>
      <c r="T7432">
        <v>4</v>
      </c>
      <c r="U7432" t="s">
        <v>2</v>
      </c>
      <c r="V7432" t="s">
        <v>19</v>
      </c>
    </row>
    <row r="7433" spans="1:22" x14ac:dyDescent="0.3">
      <c r="A7433">
        <v>7432</v>
      </c>
      <c r="B7433">
        <v>80486279136</v>
      </c>
      <c r="C7433">
        <v>4</v>
      </c>
      <c r="D7433" s="1">
        <v>27836</v>
      </c>
      <c r="E7433" s="3">
        <f>2023-YEAR(Registros[[#This Row],[data_nascimento]])</f>
        <v>47</v>
      </c>
      <c r="F7433" s="1">
        <v>44187</v>
      </c>
      <c r="H7433">
        <v>220</v>
      </c>
      <c r="I7433">
        <v>19</v>
      </c>
      <c r="J7433" s="3">
        <v>4465.6333333333332</v>
      </c>
      <c r="K7433">
        <v>2.68</v>
      </c>
      <c r="L7433">
        <v>7051</v>
      </c>
      <c r="M7433">
        <f>Registros[[#This Row],[salario]]*0.06</f>
        <v>423.06</v>
      </c>
      <c r="N7433">
        <f>Registros[[#This Row],[salario]]*5%</f>
        <v>352.55</v>
      </c>
      <c r="O7433">
        <f>IF(Registros[[#This Row],[idade]]&lt;18,311.43,IF(Registros[[#This Row],[idade]]&lt;=25,488.58,IF(Registros[[#This Row],[idade]]&lt;=50,772.77,850.05)))</f>
        <v>772.77</v>
      </c>
      <c r="P7433">
        <f>IF(Registros[[#This Row],[idade]]&lt;18,23.99,IF(Registros[[#This Row],[idade]]&lt;=25,49.9,IF(Registros[[#This Row],[idade]]&lt;=50,145.2,175.45)))</f>
        <v>145.19999999999999</v>
      </c>
      <c r="Q7433">
        <v>5</v>
      </c>
      <c r="R7433">
        <v>7</v>
      </c>
      <c r="T7433">
        <v>1</v>
      </c>
      <c r="U7433" t="s">
        <v>2</v>
      </c>
      <c r="V7433" t="s">
        <v>19</v>
      </c>
    </row>
    <row r="7434" spans="1:22" x14ac:dyDescent="0.3">
      <c r="A7434">
        <v>7433</v>
      </c>
      <c r="B7434">
        <v>28474704152</v>
      </c>
      <c r="C7434">
        <v>4</v>
      </c>
      <c r="D7434" s="1">
        <v>28471</v>
      </c>
      <c r="E7434" s="3">
        <f>2023-YEAR(Registros[[#This Row],[data_nascimento]])</f>
        <v>46</v>
      </c>
      <c r="F7434" s="1">
        <v>44187</v>
      </c>
      <c r="H7434">
        <v>220</v>
      </c>
      <c r="I7434">
        <v>17</v>
      </c>
      <c r="J7434" s="3">
        <v>1945.9333333333334</v>
      </c>
      <c r="K7434">
        <v>1.34</v>
      </c>
      <c r="L7434">
        <v>3434</v>
      </c>
      <c r="M7434">
        <f>Registros[[#This Row],[salario]]*0.06</f>
        <v>206.04</v>
      </c>
      <c r="N7434">
        <f>Registros[[#This Row],[salario]]*5%</f>
        <v>171.70000000000002</v>
      </c>
      <c r="O7434">
        <f>IF(Registros[[#This Row],[idade]]&lt;18,311.43,IF(Registros[[#This Row],[idade]]&lt;=25,488.58,IF(Registros[[#This Row],[idade]]&lt;=50,772.77,850.05)))</f>
        <v>772.77</v>
      </c>
      <c r="P7434">
        <f>IF(Registros[[#This Row],[idade]]&lt;18,23.99,IF(Registros[[#This Row],[idade]]&lt;=25,49.9,IF(Registros[[#This Row],[idade]]&lt;=50,145.2,175.45)))</f>
        <v>145.19999999999999</v>
      </c>
      <c r="Q7434">
        <v>2</v>
      </c>
      <c r="R7434">
        <v>23</v>
      </c>
      <c r="T7434">
        <v>2</v>
      </c>
      <c r="U7434" t="s">
        <v>2</v>
      </c>
      <c r="V7434" t="s">
        <v>19</v>
      </c>
    </row>
    <row r="7435" spans="1:22" x14ac:dyDescent="0.3">
      <c r="A7435">
        <v>7434</v>
      </c>
      <c r="B7435">
        <v>69385725219</v>
      </c>
      <c r="C7435">
        <v>4</v>
      </c>
      <c r="D7435" s="1">
        <v>28008</v>
      </c>
      <c r="E7435" s="3">
        <f>2023-YEAR(Registros[[#This Row],[data_nascimento]])</f>
        <v>47</v>
      </c>
      <c r="F7435" s="1">
        <v>44187</v>
      </c>
      <c r="H7435">
        <v>220</v>
      </c>
      <c r="I7435">
        <v>18</v>
      </c>
      <c r="J7435" s="3">
        <v>1920.6000000000001</v>
      </c>
      <c r="K7435">
        <v>12.06</v>
      </c>
      <c r="L7435">
        <v>3201</v>
      </c>
      <c r="M7435">
        <f>Registros[[#This Row],[salario]]*0.06</f>
        <v>192.06</v>
      </c>
      <c r="N7435">
        <f>Registros[[#This Row],[salario]]*5%</f>
        <v>160.05000000000001</v>
      </c>
      <c r="O7435">
        <f>IF(Registros[[#This Row],[idade]]&lt;18,311.43,IF(Registros[[#This Row],[idade]]&lt;=25,488.58,IF(Registros[[#This Row],[idade]]&lt;=50,772.77,850.05)))</f>
        <v>772.77</v>
      </c>
      <c r="P7435">
        <f>IF(Registros[[#This Row],[idade]]&lt;18,23.99,IF(Registros[[#This Row],[idade]]&lt;=25,49.9,IF(Registros[[#This Row],[idade]]&lt;=50,145.2,175.45)))</f>
        <v>145.19999999999999</v>
      </c>
      <c r="Q7435">
        <v>4</v>
      </c>
      <c r="R7435">
        <v>3</v>
      </c>
      <c r="T7435">
        <v>4</v>
      </c>
      <c r="U7435" t="s">
        <v>3</v>
      </c>
      <c r="V7435" t="s">
        <v>22</v>
      </c>
    </row>
    <row r="7436" spans="1:22" x14ac:dyDescent="0.3">
      <c r="A7436">
        <v>7435</v>
      </c>
      <c r="B7436">
        <v>38545530352</v>
      </c>
      <c r="C7436">
        <v>4</v>
      </c>
      <c r="D7436" s="1">
        <v>34571</v>
      </c>
      <c r="E7436" s="3">
        <f>2023-YEAR(Registros[[#This Row],[data_nascimento]])</f>
        <v>29</v>
      </c>
      <c r="F7436" s="1">
        <v>44187</v>
      </c>
      <c r="H7436">
        <v>220</v>
      </c>
      <c r="I7436">
        <v>7</v>
      </c>
      <c r="J7436" s="3">
        <v>1019.8999999999999</v>
      </c>
      <c r="K7436">
        <v>24.12</v>
      </c>
      <c r="L7436">
        <v>4371</v>
      </c>
      <c r="M7436">
        <f>Registros[[#This Row],[salario]]*0.06</f>
        <v>262.26</v>
      </c>
      <c r="N7436">
        <f>Registros[[#This Row],[salario]]*5%</f>
        <v>218.55</v>
      </c>
      <c r="O7436">
        <f>IF(Registros[[#This Row],[idade]]&lt;18,311.43,IF(Registros[[#This Row],[idade]]&lt;=25,488.58,IF(Registros[[#This Row],[idade]]&lt;=50,772.77,850.05)))</f>
        <v>772.77</v>
      </c>
      <c r="P7436">
        <f>IF(Registros[[#This Row],[idade]]&lt;18,23.99,IF(Registros[[#This Row],[idade]]&lt;=25,49.9,IF(Registros[[#This Row],[idade]]&lt;=50,145.2,175.45)))</f>
        <v>145.19999999999999</v>
      </c>
      <c r="Q7436">
        <v>1</v>
      </c>
      <c r="R7436">
        <v>16</v>
      </c>
      <c r="T7436">
        <v>4</v>
      </c>
      <c r="U7436" t="s">
        <v>2</v>
      </c>
      <c r="V7436" t="s">
        <v>19</v>
      </c>
    </row>
    <row r="7437" spans="1:22" x14ac:dyDescent="0.3">
      <c r="A7437">
        <v>7436</v>
      </c>
      <c r="B7437">
        <v>36665124672</v>
      </c>
      <c r="C7437">
        <v>4</v>
      </c>
      <c r="D7437" s="1">
        <v>28461</v>
      </c>
      <c r="E7437" s="3">
        <f>2023-YEAR(Registros[[#This Row],[data_nascimento]])</f>
        <v>46</v>
      </c>
      <c r="F7437" s="1">
        <v>44187</v>
      </c>
      <c r="G7437" s="1">
        <v>44331</v>
      </c>
      <c r="H7437">
        <v>220</v>
      </c>
      <c r="I7437">
        <v>7</v>
      </c>
      <c r="J7437" s="3">
        <v>1225</v>
      </c>
      <c r="K7437">
        <v>9.3800000000000008</v>
      </c>
      <c r="L7437">
        <v>5250</v>
      </c>
      <c r="M7437">
        <f>Registros[[#This Row],[salario]]*0.06</f>
        <v>315</v>
      </c>
      <c r="N7437">
        <f>Registros[[#This Row],[salario]]*5%</f>
        <v>262.5</v>
      </c>
      <c r="O7437">
        <f>IF(Registros[[#This Row],[idade]]&lt;18,311.43,IF(Registros[[#This Row],[idade]]&lt;=25,488.58,IF(Registros[[#This Row],[idade]]&lt;=50,772.77,850.05)))</f>
        <v>772.77</v>
      </c>
      <c r="P7437">
        <f>IF(Registros[[#This Row],[idade]]&lt;18,23.99,IF(Registros[[#This Row],[idade]]&lt;=25,49.9,IF(Registros[[#This Row],[idade]]&lt;=50,145.2,175.45)))</f>
        <v>145.19999999999999</v>
      </c>
      <c r="Q7437">
        <v>4</v>
      </c>
      <c r="R7437">
        <v>22</v>
      </c>
      <c r="S7437">
        <v>2</v>
      </c>
      <c r="T7437">
        <v>4</v>
      </c>
      <c r="U7437" t="s">
        <v>3</v>
      </c>
      <c r="V7437" t="s">
        <v>18</v>
      </c>
    </row>
    <row r="7438" spans="1:22" x14ac:dyDescent="0.3">
      <c r="A7438">
        <v>7437</v>
      </c>
      <c r="B7438">
        <v>48325642694</v>
      </c>
      <c r="C7438">
        <v>4</v>
      </c>
      <c r="D7438" s="1">
        <v>27999</v>
      </c>
      <c r="E7438" s="3">
        <f>2023-YEAR(Registros[[#This Row],[data_nascimento]])</f>
        <v>47</v>
      </c>
      <c r="F7438" s="1">
        <v>44187</v>
      </c>
      <c r="G7438" s="1">
        <v>44331</v>
      </c>
      <c r="H7438">
        <v>220</v>
      </c>
      <c r="I7438">
        <v>12</v>
      </c>
      <c r="J7438" s="3">
        <v>2444.3999999999996</v>
      </c>
      <c r="K7438">
        <v>5.36</v>
      </c>
      <c r="L7438">
        <v>6111</v>
      </c>
      <c r="M7438">
        <f>Registros[[#This Row],[salario]]*0.06</f>
        <v>366.65999999999997</v>
      </c>
      <c r="N7438">
        <f>Registros[[#This Row],[salario]]*5%</f>
        <v>305.55</v>
      </c>
      <c r="O7438">
        <f>IF(Registros[[#This Row],[idade]]&lt;18,311.43,IF(Registros[[#This Row],[idade]]&lt;=25,488.58,IF(Registros[[#This Row],[idade]]&lt;=50,772.77,850.05)))</f>
        <v>772.77</v>
      </c>
      <c r="P7438">
        <f>IF(Registros[[#This Row],[idade]]&lt;18,23.99,IF(Registros[[#This Row],[idade]]&lt;=25,49.9,IF(Registros[[#This Row],[idade]]&lt;=50,145.2,175.45)))</f>
        <v>145.19999999999999</v>
      </c>
      <c r="Q7438">
        <v>2</v>
      </c>
      <c r="R7438">
        <v>22</v>
      </c>
      <c r="S7438">
        <v>3</v>
      </c>
      <c r="T7438">
        <v>4</v>
      </c>
      <c r="U7438" t="s">
        <v>3</v>
      </c>
      <c r="V7438" t="s">
        <v>21</v>
      </c>
    </row>
    <row r="7439" spans="1:22" x14ac:dyDescent="0.3">
      <c r="A7439">
        <v>7438</v>
      </c>
      <c r="B7439">
        <v>13449297797</v>
      </c>
      <c r="C7439">
        <v>4</v>
      </c>
      <c r="D7439" s="1">
        <v>32184</v>
      </c>
      <c r="E7439" s="3">
        <f>2023-YEAR(Registros[[#This Row],[data_nascimento]])</f>
        <v>35</v>
      </c>
      <c r="F7439" s="1">
        <v>44187</v>
      </c>
      <c r="G7439" s="1">
        <v>44331</v>
      </c>
      <c r="H7439">
        <v>220</v>
      </c>
      <c r="I7439">
        <v>14</v>
      </c>
      <c r="J7439" s="3">
        <v>2164.8666666666668</v>
      </c>
      <c r="K7439">
        <v>22.78</v>
      </c>
      <c r="L7439">
        <v>4639</v>
      </c>
      <c r="M7439">
        <f>Registros[[#This Row],[salario]]*0.06</f>
        <v>278.33999999999997</v>
      </c>
      <c r="N7439">
        <f>Registros[[#This Row],[salario]]*5%</f>
        <v>231.95000000000002</v>
      </c>
      <c r="O7439">
        <f>IF(Registros[[#This Row],[idade]]&lt;18,311.43,IF(Registros[[#This Row],[idade]]&lt;=25,488.58,IF(Registros[[#This Row],[idade]]&lt;=50,772.77,850.05)))</f>
        <v>772.77</v>
      </c>
      <c r="P7439">
        <f>IF(Registros[[#This Row],[idade]]&lt;18,23.99,IF(Registros[[#This Row],[idade]]&lt;=25,49.9,IF(Registros[[#This Row],[idade]]&lt;=50,145.2,175.45)))</f>
        <v>145.19999999999999</v>
      </c>
      <c r="Q7439">
        <v>3</v>
      </c>
      <c r="R7439">
        <v>15</v>
      </c>
      <c r="S7439">
        <v>1</v>
      </c>
      <c r="T7439">
        <v>4</v>
      </c>
      <c r="U7439" t="s">
        <v>3</v>
      </c>
      <c r="V7439" t="s">
        <v>19</v>
      </c>
    </row>
    <row r="7440" spans="1:22" x14ac:dyDescent="0.3">
      <c r="A7440">
        <v>7439</v>
      </c>
      <c r="B7440">
        <v>79584886414</v>
      </c>
      <c r="C7440">
        <v>4</v>
      </c>
      <c r="D7440" s="1">
        <v>34108</v>
      </c>
      <c r="E7440" s="3">
        <f>2023-YEAR(Registros[[#This Row],[data_nascimento]])</f>
        <v>30</v>
      </c>
      <c r="F7440" s="1">
        <v>44187</v>
      </c>
      <c r="G7440" s="1">
        <v>44331</v>
      </c>
      <c r="H7440">
        <v>220</v>
      </c>
      <c r="I7440">
        <v>17</v>
      </c>
      <c r="J7440" s="3">
        <v>2819.7333333333336</v>
      </c>
      <c r="K7440">
        <v>4.0199999999999996</v>
      </c>
      <c r="L7440">
        <v>4976</v>
      </c>
      <c r="M7440">
        <f>Registros[[#This Row],[salario]]*0.06</f>
        <v>298.56</v>
      </c>
      <c r="N7440">
        <f>Registros[[#This Row],[salario]]*5%</f>
        <v>248.8</v>
      </c>
      <c r="O7440">
        <f>IF(Registros[[#This Row],[idade]]&lt;18,311.43,IF(Registros[[#This Row],[idade]]&lt;=25,488.58,IF(Registros[[#This Row],[idade]]&lt;=50,772.77,850.05)))</f>
        <v>772.77</v>
      </c>
      <c r="P7440">
        <f>IF(Registros[[#This Row],[idade]]&lt;18,23.99,IF(Registros[[#This Row],[idade]]&lt;=25,49.9,IF(Registros[[#This Row],[idade]]&lt;=50,145.2,175.45)))</f>
        <v>145.19999999999999</v>
      </c>
      <c r="Q7440">
        <v>2</v>
      </c>
      <c r="R7440">
        <v>5</v>
      </c>
      <c r="S7440">
        <v>1</v>
      </c>
      <c r="T7440">
        <v>2</v>
      </c>
      <c r="U7440" t="s">
        <v>3</v>
      </c>
      <c r="V7440" t="s">
        <v>18</v>
      </c>
    </row>
    <row r="7441" spans="1:22" x14ac:dyDescent="0.3">
      <c r="A7441">
        <v>7440</v>
      </c>
      <c r="B7441">
        <v>60850676654</v>
      </c>
      <c r="C7441">
        <v>5</v>
      </c>
      <c r="D7441" s="1">
        <v>34427</v>
      </c>
      <c r="E7441" s="3">
        <f>2023-YEAR(Registros[[#This Row],[data_nascimento]])</f>
        <v>29</v>
      </c>
      <c r="F7441" s="1">
        <v>44187</v>
      </c>
      <c r="G7441" s="1">
        <v>44331</v>
      </c>
      <c r="H7441">
        <v>220</v>
      </c>
      <c r="I7441">
        <v>20</v>
      </c>
      <c r="J7441" s="3">
        <v>1932</v>
      </c>
      <c r="K7441">
        <v>9.3800000000000008</v>
      </c>
      <c r="L7441">
        <v>2898</v>
      </c>
      <c r="M7441">
        <f>Registros[[#This Row],[salario]]*0.06</f>
        <v>173.88</v>
      </c>
      <c r="N7441">
        <f>Registros[[#This Row],[salario]]*5%</f>
        <v>144.9</v>
      </c>
      <c r="O7441">
        <f>IF(Registros[[#This Row],[idade]]&lt;18,311.43,IF(Registros[[#This Row],[idade]]&lt;=25,488.58,IF(Registros[[#This Row],[idade]]&lt;=50,772.77,850.05)))</f>
        <v>772.77</v>
      </c>
      <c r="P7441">
        <f>IF(Registros[[#This Row],[idade]]&lt;18,23.99,IF(Registros[[#This Row],[idade]]&lt;=25,49.9,IF(Registros[[#This Row],[idade]]&lt;=50,145.2,175.45)))</f>
        <v>145.19999999999999</v>
      </c>
      <c r="Q7441">
        <v>3</v>
      </c>
      <c r="R7441">
        <v>19</v>
      </c>
      <c r="S7441">
        <v>1</v>
      </c>
      <c r="T7441">
        <v>2</v>
      </c>
      <c r="U7441" t="s">
        <v>2</v>
      </c>
      <c r="V7441" t="s">
        <v>22</v>
      </c>
    </row>
    <row r="7442" spans="1:22" x14ac:dyDescent="0.3">
      <c r="A7442">
        <v>7441</v>
      </c>
      <c r="B7442">
        <v>11777614814</v>
      </c>
      <c r="C7442">
        <v>5</v>
      </c>
      <c r="D7442" s="1">
        <v>34153</v>
      </c>
      <c r="E7442" s="3">
        <f>2023-YEAR(Registros[[#This Row],[data_nascimento]])</f>
        <v>30</v>
      </c>
      <c r="F7442" s="1">
        <v>44187</v>
      </c>
      <c r="G7442" s="1">
        <v>44331</v>
      </c>
      <c r="H7442">
        <v>220</v>
      </c>
      <c r="I7442">
        <v>11</v>
      </c>
      <c r="J7442" s="3">
        <v>1334.3</v>
      </c>
      <c r="K7442">
        <v>5.36</v>
      </c>
      <c r="L7442">
        <v>3639</v>
      </c>
      <c r="M7442">
        <f>Registros[[#This Row],[salario]]*0.06</f>
        <v>218.34</v>
      </c>
      <c r="N7442">
        <f>Registros[[#This Row],[salario]]*5%</f>
        <v>181.95000000000002</v>
      </c>
      <c r="O7442">
        <f>IF(Registros[[#This Row],[idade]]&lt;18,311.43,IF(Registros[[#This Row],[idade]]&lt;=25,488.58,IF(Registros[[#This Row],[idade]]&lt;=50,772.77,850.05)))</f>
        <v>772.77</v>
      </c>
      <c r="P7442">
        <f>IF(Registros[[#This Row],[idade]]&lt;18,23.99,IF(Registros[[#This Row],[idade]]&lt;=25,49.9,IF(Registros[[#This Row],[idade]]&lt;=50,145.2,175.45)))</f>
        <v>145.19999999999999</v>
      </c>
      <c r="Q7442">
        <v>3</v>
      </c>
      <c r="R7442">
        <v>20</v>
      </c>
      <c r="S7442">
        <v>2</v>
      </c>
      <c r="T7442">
        <v>1</v>
      </c>
      <c r="U7442" t="s">
        <v>2</v>
      </c>
      <c r="V7442" t="s">
        <v>19</v>
      </c>
    </row>
    <row r="7443" spans="1:22" x14ac:dyDescent="0.3">
      <c r="A7443">
        <v>7442</v>
      </c>
      <c r="B7443">
        <v>13822906962</v>
      </c>
      <c r="C7443">
        <v>6</v>
      </c>
      <c r="D7443" s="1">
        <v>35654</v>
      </c>
      <c r="E7443" s="3">
        <f>2023-YEAR(Registros[[#This Row],[data_nascimento]])</f>
        <v>26</v>
      </c>
      <c r="F7443" s="1">
        <v>44187</v>
      </c>
      <c r="G7443" s="1">
        <v>44331</v>
      </c>
      <c r="H7443">
        <v>220</v>
      </c>
      <c r="I7443">
        <v>2</v>
      </c>
      <c r="J7443" s="3">
        <v>175.73333333333332</v>
      </c>
      <c r="K7443">
        <v>16.079999999999998</v>
      </c>
      <c r="L7443">
        <v>2636</v>
      </c>
      <c r="M7443">
        <f>Registros[[#This Row],[salario]]*0.06</f>
        <v>158.16</v>
      </c>
      <c r="N7443">
        <f>Registros[[#This Row],[salario]]*5%</f>
        <v>131.80000000000001</v>
      </c>
      <c r="O7443">
        <f>IF(Registros[[#This Row],[idade]]&lt;18,311.43,IF(Registros[[#This Row],[idade]]&lt;=25,488.58,IF(Registros[[#This Row],[idade]]&lt;=50,772.77,850.05)))</f>
        <v>772.77</v>
      </c>
      <c r="P7443">
        <f>IF(Registros[[#This Row],[idade]]&lt;18,23.99,IF(Registros[[#This Row],[idade]]&lt;=25,49.9,IF(Registros[[#This Row],[idade]]&lt;=50,145.2,175.45)))</f>
        <v>145.19999999999999</v>
      </c>
      <c r="Q7443">
        <v>1</v>
      </c>
      <c r="R7443">
        <v>6</v>
      </c>
      <c r="S7443">
        <v>1</v>
      </c>
      <c r="T7443">
        <v>4</v>
      </c>
      <c r="U7443" t="s">
        <v>3</v>
      </c>
      <c r="V7443" t="s">
        <v>21</v>
      </c>
    </row>
    <row r="7444" spans="1:22" x14ac:dyDescent="0.3">
      <c r="A7444">
        <v>7443</v>
      </c>
      <c r="B7444">
        <v>69703851190</v>
      </c>
      <c r="C7444">
        <v>5</v>
      </c>
      <c r="D7444" s="1">
        <v>32698</v>
      </c>
      <c r="E7444" s="3">
        <f>2023-YEAR(Registros[[#This Row],[data_nascimento]])</f>
        <v>34</v>
      </c>
      <c r="F7444" s="1">
        <v>44187</v>
      </c>
      <c r="G7444" s="1">
        <v>44331</v>
      </c>
      <c r="H7444">
        <v>220</v>
      </c>
      <c r="I7444">
        <v>8</v>
      </c>
      <c r="J7444" s="3">
        <v>1954.1333333333334</v>
      </c>
      <c r="K7444">
        <v>6.7</v>
      </c>
      <c r="L7444">
        <v>7328</v>
      </c>
      <c r="M7444">
        <f>Registros[[#This Row],[salario]]*0.06</f>
        <v>439.68</v>
      </c>
      <c r="N7444">
        <f>Registros[[#This Row],[salario]]*5%</f>
        <v>366.40000000000003</v>
      </c>
      <c r="O7444">
        <f>IF(Registros[[#This Row],[idade]]&lt;18,311.43,IF(Registros[[#This Row],[idade]]&lt;=25,488.58,IF(Registros[[#This Row],[idade]]&lt;=50,772.77,850.05)))</f>
        <v>772.77</v>
      </c>
      <c r="P7444">
        <f>IF(Registros[[#This Row],[idade]]&lt;18,23.99,IF(Registros[[#This Row],[idade]]&lt;=25,49.9,IF(Registros[[#This Row],[idade]]&lt;=50,145.2,175.45)))</f>
        <v>145.19999999999999</v>
      </c>
      <c r="Q7444">
        <v>2</v>
      </c>
      <c r="R7444">
        <v>22</v>
      </c>
      <c r="S7444">
        <v>2</v>
      </c>
      <c r="T7444">
        <v>4</v>
      </c>
      <c r="U7444" t="s">
        <v>2</v>
      </c>
      <c r="V7444" t="s">
        <v>19</v>
      </c>
    </row>
    <row r="7445" spans="1:22" x14ac:dyDescent="0.3">
      <c r="A7445">
        <v>7444</v>
      </c>
      <c r="B7445">
        <v>93392542891</v>
      </c>
      <c r="C7445">
        <v>4</v>
      </c>
      <c r="D7445" s="1">
        <v>37672</v>
      </c>
      <c r="E7445" s="3">
        <f>2023-YEAR(Registros[[#This Row],[data_nascimento]])</f>
        <v>20</v>
      </c>
      <c r="F7445" s="1">
        <v>44187</v>
      </c>
      <c r="G7445" s="1">
        <v>44331</v>
      </c>
      <c r="H7445">
        <v>220</v>
      </c>
      <c r="I7445">
        <v>15</v>
      </c>
      <c r="J7445" s="3">
        <v>3324.5</v>
      </c>
      <c r="K7445">
        <v>22.78</v>
      </c>
      <c r="L7445">
        <v>6649</v>
      </c>
      <c r="M7445">
        <f>Registros[[#This Row],[salario]]*0.06</f>
        <v>398.94</v>
      </c>
      <c r="N7445">
        <f>Registros[[#This Row],[salario]]*5%</f>
        <v>332.45000000000005</v>
      </c>
      <c r="O7445">
        <f>IF(Registros[[#This Row],[idade]]&lt;18,311.43,IF(Registros[[#This Row],[idade]]&lt;=25,488.58,IF(Registros[[#This Row],[idade]]&lt;=50,772.77,850.05)))</f>
        <v>488.58</v>
      </c>
      <c r="P7445">
        <f>IF(Registros[[#This Row],[idade]]&lt;18,23.99,IF(Registros[[#This Row],[idade]]&lt;=25,49.9,IF(Registros[[#This Row],[idade]]&lt;=50,145.2,175.45)))</f>
        <v>49.9</v>
      </c>
      <c r="Q7445">
        <v>5</v>
      </c>
      <c r="R7445">
        <v>22</v>
      </c>
      <c r="S7445">
        <v>1</v>
      </c>
      <c r="T7445">
        <v>4</v>
      </c>
      <c r="U7445" t="s">
        <v>3</v>
      </c>
      <c r="V7445" t="s">
        <v>19</v>
      </c>
    </row>
    <row r="7446" spans="1:22" x14ac:dyDescent="0.3">
      <c r="A7446">
        <v>7445</v>
      </c>
      <c r="B7446">
        <v>34720900860</v>
      </c>
      <c r="C7446">
        <v>7</v>
      </c>
      <c r="D7446" s="1">
        <v>39307</v>
      </c>
      <c r="E7446" s="3">
        <f>2023-YEAR(Registros[[#This Row],[data_nascimento]])</f>
        <v>16</v>
      </c>
      <c r="F7446" s="1">
        <v>44187</v>
      </c>
      <c r="G7446" s="1">
        <v>44331</v>
      </c>
      <c r="H7446">
        <v>120</v>
      </c>
      <c r="I7446">
        <v>16</v>
      </c>
      <c r="J7446" s="3">
        <v>1724.2666666666667</v>
      </c>
      <c r="K7446">
        <v>8.0399999999999991</v>
      </c>
      <c r="L7446">
        <v>3233</v>
      </c>
      <c r="M7446">
        <f>Registros[[#This Row],[salario]]*0.06</f>
        <v>193.98</v>
      </c>
      <c r="N7446">
        <f>Registros[[#This Row],[salario]]*5%</f>
        <v>161.65</v>
      </c>
      <c r="O7446">
        <f>IF(Registros[[#This Row],[idade]]&lt;18,311.43,IF(Registros[[#This Row],[idade]]&lt;=25,488.58,IF(Registros[[#This Row],[idade]]&lt;=50,772.77,850.05)))</f>
        <v>311.43</v>
      </c>
      <c r="P7446">
        <f>IF(Registros[[#This Row],[idade]]&lt;18,23.99,IF(Registros[[#This Row],[idade]]&lt;=25,49.9,IF(Registros[[#This Row],[idade]]&lt;=50,145.2,175.45)))</f>
        <v>23.99</v>
      </c>
      <c r="Q7446">
        <v>5</v>
      </c>
      <c r="R7446">
        <v>18</v>
      </c>
      <c r="S7446">
        <v>3</v>
      </c>
      <c r="T7446">
        <v>4</v>
      </c>
      <c r="U7446" t="s">
        <v>2</v>
      </c>
      <c r="V7446" t="s">
        <v>21</v>
      </c>
    </row>
    <row r="7447" spans="1:22" x14ac:dyDescent="0.3">
      <c r="A7447">
        <v>7446</v>
      </c>
      <c r="B7447">
        <v>13166569708</v>
      </c>
      <c r="C7447">
        <v>4</v>
      </c>
      <c r="D7447" s="1">
        <v>38432</v>
      </c>
      <c r="E7447" s="3">
        <f>2023-YEAR(Registros[[#This Row],[data_nascimento]])</f>
        <v>18</v>
      </c>
      <c r="F7447" s="1">
        <v>44187</v>
      </c>
      <c r="G7447" s="1">
        <v>44331</v>
      </c>
      <c r="H7447">
        <v>220</v>
      </c>
      <c r="I7447">
        <v>4</v>
      </c>
      <c r="J7447" s="3">
        <v>192.13333333333333</v>
      </c>
      <c r="K7447">
        <v>13.4</v>
      </c>
      <c r="L7447">
        <v>1441</v>
      </c>
      <c r="M7447">
        <f>Registros[[#This Row],[salario]]*0.06</f>
        <v>86.46</v>
      </c>
      <c r="N7447">
        <f>Registros[[#This Row],[salario]]*5%</f>
        <v>72.05</v>
      </c>
      <c r="O7447">
        <f>IF(Registros[[#This Row],[idade]]&lt;18,311.43,IF(Registros[[#This Row],[idade]]&lt;=25,488.58,IF(Registros[[#This Row],[idade]]&lt;=50,772.77,850.05)))</f>
        <v>488.58</v>
      </c>
      <c r="P7447">
        <f>IF(Registros[[#This Row],[idade]]&lt;18,23.99,IF(Registros[[#This Row],[idade]]&lt;=25,49.9,IF(Registros[[#This Row],[idade]]&lt;=50,145.2,175.45)))</f>
        <v>49.9</v>
      </c>
      <c r="Q7447">
        <v>3</v>
      </c>
      <c r="R7447">
        <v>27</v>
      </c>
      <c r="S7447">
        <v>3</v>
      </c>
      <c r="T7447">
        <v>1</v>
      </c>
      <c r="U7447" t="s">
        <v>3</v>
      </c>
      <c r="V7447" t="s">
        <v>19</v>
      </c>
    </row>
    <row r="7448" spans="1:22" x14ac:dyDescent="0.3">
      <c r="A7448">
        <v>7447</v>
      </c>
      <c r="B7448">
        <v>75008957013</v>
      </c>
      <c r="C7448">
        <v>7</v>
      </c>
      <c r="D7448" s="1">
        <v>34855</v>
      </c>
      <c r="E7448" s="3">
        <f>2023-YEAR(Registros[[#This Row],[data_nascimento]])</f>
        <v>28</v>
      </c>
      <c r="F7448" s="1">
        <v>44187</v>
      </c>
      <c r="G7448" s="1">
        <v>44331</v>
      </c>
      <c r="H7448">
        <v>220</v>
      </c>
      <c r="I7448">
        <v>17</v>
      </c>
      <c r="J7448" s="3">
        <v>1083.4666666666667</v>
      </c>
      <c r="K7448">
        <v>16.079999999999998</v>
      </c>
      <c r="L7448">
        <v>1912</v>
      </c>
      <c r="M7448">
        <f>Registros[[#This Row],[salario]]*0.06</f>
        <v>114.72</v>
      </c>
      <c r="N7448">
        <f>Registros[[#This Row],[salario]]*5%</f>
        <v>95.600000000000009</v>
      </c>
      <c r="O7448">
        <f>IF(Registros[[#This Row],[idade]]&lt;18,311.43,IF(Registros[[#This Row],[idade]]&lt;=25,488.58,IF(Registros[[#This Row],[idade]]&lt;=50,772.77,850.05)))</f>
        <v>772.77</v>
      </c>
      <c r="P7448">
        <f>IF(Registros[[#This Row],[idade]]&lt;18,23.99,IF(Registros[[#This Row],[idade]]&lt;=25,49.9,IF(Registros[[#This Row],[idade]]&lt;=50,145.2,175.45)))</f>
        <v>145.19999999999999</v>
      </c>
      <c r="Q7448">
        <v>1</v>
      </c>
      <c r="R7448">
        <v>24</v>
      </c>
      <c r="S7448">
        <v>2</v>
      </c>
      <c r="T7448">
        <v>2</v>
      </c>
      <c r="U7448" t="s">
        <v>3</v>
      </c>
      <c r="V7448" t="s">
        <v>21</v>
      </c>
    </row>
    <row r="7449" spans="1:22" x14ac:dyDescent="0.3">
      <c r="A7449">
        <v>7448</v>
      </c>
      <c r="B7449">
        <v>63900177973</v>
      </c>
      <c r="C7449">
        <v>6</v>
      </c>
      <c r="D7449" s="1">
        <v>30629</v>
      </c>
      <c r="E7449" s="3">
        <f>2023-YEAR(Registros[[#This Row],[data_nascimento]])</f>
        <v>40</v>
      </c>
      <c r="F7449" s="1">
        <v>44187</v>
      </c>
      <c r="G7449" s="1">
        <v>44331</v>
      </c>
      <c r="H7449">
        <v>220</v>
      </c>
      <c r="I7449">
        <v>19</v>
      </c>
      <c r="J7449" s="3">
        <v>1241.9666666666665</v>
      </c>
      <c r="K7449">
        <v>14.74</v>
      </c>
      <c r="L7449">
        <v>1961</v>
      </c>
      <c r="M7449">
        <f>Registros[[#This Row],[salario]]*0.06</f>
        <v>117.66</v>
      </c>
      <c r="N7449">
        <f>Registros[[#This Row],[salario]]*5%</f>
        <v>98.050000000000011</v>
      </c>
      <c r="O7449">
        <f>IF(Registros[[#This Row],[idade]]&lt;18,311.43,IF(Registros[[#This Row],[idade]]&lt;=25,488.58,IF(Registros[[#This Row],[idade]]&lt;=50,772.77,850.05)))</f>
        <v>772.77</v>
      </c>
      <c r="P7449">
        <f>IF(Registros[[#This Row],[idade]]&lt;18,23.99,IF(Registros[[#This Row],[idade]]&lt;=25,49.9,IF(Registros[[#This Row],[idade]]&lt;=50,145.2,175.45)))</f>
        <v>145.19999999999999</v>
      </c>
      <c r="Q7449">
        <v>5</v>
      </c>
      <c r="R7449">
        <v>1</v>
      </c>
      <c r="S7449">
        <v>1</v>
      </c>
      <c r="T7449">
        <v>4</v>
      </c>
      <c r="U7449" t="s">
        <v>3</v>
      </c>
      <c r="V7449" t="s">
        <v>21</v>
      </c>
    </row>
    <row r="7450" spans="1:22" x14ac:dyDescent="0.3">
      <c r="A7450">
        <v>7449</v>
      </c>
      <c r="B7450">
        <v>12539554597</v>
      </c>
      <c r="C7450">
        <v>7</v>
      </c>
      <c r="D7450" s="1">
        <v>37933</v>
      </c>
      <c r="E7450" s="3">
        <f>2023-YEAR(Registros[[#This Row],[data_nascimento]])</f>
        <v>20</v>
      </c>
      <c r="F7450" s="1">
        <v>44187</v>
      </c>
      <c r="G7450" s="1">
        <v>44331</v>
      </c>
      <c r="H7450">
        <v>220</v>
      </c>
      <c r="I7450">
        <v>11</v>
      </c>
      <c r="J7450" s="3">
        <v>1857.1666666666667</v>
      </c>
      <c r="K7450">
        <v>12.06</v>
      </c>
      <c r="L7450">
        <v>5065</v>
      </c>
      <c r="M7450">
        <f>Registros[[#This Row],[salario]]*0.06</f>
        <v>303.89999999999998</v>
      </c>
      <c r="N7450">
        <f>Registros[[#This Row],[salario]]*5%</f>
        <v>253.25</v>
      </c>
      <c r="O7450">
        <f>IF(Registros[[#This Row],[idade]]&lt;18,311.43,IF(Registros[[#This Row],[idade]]&lt;=25,488.58,IF(Registros[[#This Row],[idade]]&lt;=50,772.77,850.05)))</f>
        <v>488.58</v>
      </c>
      <c r="P7450">
        <f>IF(Registros[[#This Row],[idade]]&lt;18,23.99,IF(Registros[[#This Row],[idade]]&lt;=25,49.9,IF(Registros[[#This Row],[idade]]&lt;=50,145.2,175.45)))</f>
        <v>49.9</v>
      </c>
      <c r="Q7450">
        <v>5</v>
      </c>
      <c r="R7450">
        <v>26</v>
      </c>
      <c r="S7450">
        <v>1</v>
      </c>
      <c r="T7450">
        <v>2</v>
      </c>
      <c r="U7450" t="s">
        <v>3</v>
      </c>
      <c r="V7450" t="s">
        <v>19</v>
      </c>
    </row>
    <row r="7451" spans="1:22" x14ac:dyDescent="0.3">
      <c r="A7451">
        <v>7450</v>
      </c>
      <c r="B7451">
        <v>71073276033</v>
      </c>
      <c r="C7451">
        <v>4</v>
      </c>
      <c r="D7451" s="1">
        <v>27569</v>
      </c>
      <c r="E7451" s="3">
        <f>2023-YEAR(Registros[[#This Row],[data_nascimento]])</f>
        <v>48</v>
      </c>
      <c r="F7451" s="1">
        <v>44187</v>
      </c>
      <c r="G7451" s="1">
        <v>44331</v>
      </c>
      <c r="H7451">
        <v>220</v>
      </c>
      <c r="I7451">
        <v>9</v>
      </c>
      <c r="J7451" s="3">
        <v>445.5</v>
      </c>
      <c r="K7451">
        <v>25.46</v>
      </c>
      <c r="L7451">
        <v>1485</v>
      </c>
      <c r="M7451">
        <f>Registros[[#This Row],[salario]]*0.06</f>
        <v>89.1</v>
      </c>
      <c r="N7451">
        <f>Registros[[#This Row],[salario]]*5%</f>
        <v>74.25</v>
      </c>
      <c r="O7451">
        <f>IF(Registros[[#This Row],[idade]]&lt;18,311.43,IF(Registros[[#This Row],[idade]]&lt;=25,488.58,IF(Registros[[#This Row],[idade]]&lt;=50,772.77,850.05)))</f>
        <v>772.77</v>
      </c>
      <c r="P7451">
        <f>IF(Registros[[#This Row],[idade]]&lt;18,23.99,IF(Registros[[#This Row],[idade]]&lt;=25,49.9,IF(Registros[[#This Row],[idade]]&lt;=50,145.2,175.45)))</f>
        <v>145.19999999999999</v>
      </c>
      <c r="Q7451">
        <v>2</v>
      </c>
      <c r="R7451">
        <v>11</v>
      </c>
      <c r="S7451">
        <v>2</v>
      </c>
      <c r="T7451">
        <v>2</v>
      </c>
      <c r="U7451" t="s">
        <v>3</v>
      </c>
      <c r="V7451" t="s">
        <v>21</v>
      </c>
    </row>
    <row r="7452" spans="1:22" x14ac:dyDescent="0.3">
      <c r="A7452">
        <v>7451</v>
      </c>
      <c r="B7452">
        <v>35708934705</v>
      </c>
      <c r="C7452">
        <v>4</v>
      </c>
      <c r="D7452" s="1">
        <v>31274</v>
      </c>
      <c r="E7452" s="3">
        <f>2023-YEAR(Registros[[#This Row],[data_nascimento]])</f>
        <v>38</v>
      </c>
      <c r="F7452" s="1">
        <v>44187</v>
      </c>
      <c r="G7452" s="1">
        <v>44331</v>
      </c>
      <c r="H7452">
        <v>220</v>
      </c>
      <c r="I7452">
        <v>13</v>
      </c>
      <c r="J7452" s="3">
        <v>3055.4333333333334</v>
      </c>
      <c r="K7452">
        <v>16.079999999999998</v>
      </c>
      <c r="L7452">
        <v>7051</v>
      </c>
      <c r="M7452">
        <f>Registros[[#This Row],[salario]]*0.06</f>
        <v>423.06</v>
      </c>
      <c r="N7452">
        <f>Registros[[#This Row],[salario]]*5%</f>
        <v>352.55</v>
      </c>
      <c r="O7452">
        <f>IF(Registros[[#This Row],[idade]]&lt;18,311.43,IF(Registros[[#This Row],[idade]]&lt;=25,488.58,IF(Registros[[#This Row],[idade]]&lt;=50,772.77,850.05)))</f>
        <v>772.77</v>
      </c>
      <c r="P7452">
        <f>IF(Registros[[#This Row],[idade]]&lt;18,23.99,IF(Registros[[#This Row],[idade]]&lt;=25,49.9,IF(Registros[[#This Row],[idade]]&lt;=50,145.2,175.45)))</f>
        <v>145.19999999999999</v>
      </c>
      <c r="Q7452">
        <v>2</v>
      </c>
      <c r="R7452">
        <v>1</v>
      </c>
      <c r="S7452">
        <v>1</v>
      </c>
      <c r="T7452">
        <v>1</v>
      </c>
      <c r="U7452" t="s">
        <v>2</v>
      </c>
      <c r="V7452" t="s">
        <v>19</v>
      </c>
    </row>
    <row r="7453" spans="1:22" x14ac:dyDescent="0.3">
      <c r="A7453">
        <v>7452</v>
      </c>
      <c r="B7453">
        <v>80298671645</v>
      </c>
      <c r="C7453">
        <v>6</v>
      </c>
      <c r="D7453" s="1">
        <v>29444</v>
      </c>
      <c r="E7453" s="3">
        <f>2023-YEAR(Registros[[#This Row],[data_nascimento]])</f>
        <v>43</v>
      </c>
      <c r="F7453" s="1">
        <v>44187</v>
      </c>
      <c r="G7453" s="1">
        <v>44331</v>
      </c>
      <c r="H7453">
        <v>220</v>
      </c>
      <c r="I7453">
        <v>20</v>
      </c>
      <c r="J7453" s="3">
        <v>4727.3333333333339</v>
      </c>
      <c r="K7453">
        <v>21.44</v>
      </c>
      <c r="L7453">
        <v>7091</v>
      </c>
      <c r="M7453">
        <f>Registros[[#This Row],[salario]]*0.06</f>
        <v>425.46</v>
      </c>
      <c r="N7453">
        <f>Registros[[#This Row],[salario]]*5%</f>
        <v>354.55</v>
      </c>
      <c r="O7453">
        <f>IF(Registros[[#This Row],[idade]]&lt;18,311.43,IF(Registros[[#This Row],[idade]]&lt;=25,488.58,IF(Registros[[#This Row],[idade]]&lt;=50,772.77,850.05)))</f>
        <v>772.77</v>
      </c>
      <c r="P7453">
        <f>IF(Registros[[#This Row],[idade]]&lt;18,23.99,IF(Registros[[#This Row],[idade]]&lt;=25,49.9,IF(Registros[[#This Row],[idade]]&lt;=50,145.2,175.45)))</f>
        <v>145.19999999999999</v>
      </c>
      <c r="Q7453">
        <v>2</v>
      </c>
      <c r="R7453">
        <v>23</v>
      </c>
      <c r="S7453">
        <v>1</v>
      </c>
      <c r="T7453">
        <v>1</v>
      </c>
      <c r="U7453" t="s">
        <v>2</v>
      </c>
      <c r="V7453" t="s">
        <v>21</v>
      </c>
    </row>
    <row r="7454" spans="1:22" x14ac:dyDescent="0.3">
      <c r="A7454">
        <v>7453</v>
      </c>
      <c r="B7454">
        <v>47435480960</v>
      </c>
      <c r="C7454">
        <v>6</v>
      </c>
      <c r="D7454" s="1">
        <v>38062</v>
      </c>
      <c r="E7454" s="3">
        <f>2023-YEAR(Registros[[#This Row],[data_nascimento]])</f>
        <v>19</v>
      </c>
      <c r="F7454" s="1">
        <v>44187</v>
      </c>
      <c r="G7454" s="1">
        <v>44331</v>
      </c>
      <c r="H7454">
        <v>220</v>
      </c>
      <c r="I7454">
        <v>7</v>
      </c>
      <c r="J7454" s="3">
        <v>1583.8666666666668</v>
      </c>
      <c r="K7454">
        <v>24.12</v>
      </c>
      <c r="L7454">
        <v>6788</v>
      </c>
      <c r="M7454">
        <f>Registros[[#This Row],[salario]]*0.06</f>
        <v>407.28</v>
      </c>
      <c r="N7454">
        <f>Registros[[#This Row],[salario]]*5%</f>
        <v>339.40000000000003</v>
      </c>
      <c r="O7454">
        <f>IF(Registros[[#This Row],[idade]]&lt;18,311.43,IF(Registros[[#This Row],[idade]]&lt;=25,488.58,IF(Registros[[#This Row],[idade]]&lt;=50,772.77,850.05)))</f>
        <v>488.58</v>
      </c>
      <c r="P7454">
        <f>IF(Registros[[#This Row],[idade]]&lt;18,23.99,IF(Registros[[#This Row],[idade]]&lt;=25,49.9,IF(Registros[[#This Row],[idade]]&lt;=50,145.2,175.45)))</f>
        <v>49.9</v>
      </c>
      <c r="Q7454">
        <v>3</v>
      </c>
      <c r="R7454">
        <v>7</v>
      </c>
      <c r="S7454">
        <v>3</v>
      </c>
      <c r="T7454">
        <v>1</v>
      </c>
      <c r="U7454" t="s">
        <v>2</v>
      </c>
      <c r="V7454" t="s">
        <v>22</v>
      </c>
    </row>
    <row r="7455" spans="1:22" x14ac:dyDescent="0.3">
      <c r="A7455">
        <v>7454</v>
      </c>
      <c r="B7455">
        <v>83853591537</v>
      </c>
      <c r="C7455">
        <v>6</v>
      </c>
      <c r="D7455" s="1">
        <v>33492</v>
      </c>
      <c r="E7455" s="3">
        <f>2023-YEAR(Registros[[#This Row],[data_nascimento]])</f>
        <v>32</v>
      </c>
      <c r="F7455" s="1">
        <v>44187</v>
      </c>
      <c r="G7455" s="1">
        <v>44331</v>
      </c>
      <c r="H7455">
        <v>220</v>
      </c>
      <c r="I7455">
        <v>8</v>
      </c>
      <c r="J7455" s="3">
        <v>1756.2666666666667</v>
      </c>
      <c r="K7455">
        <v>25.46</v>
      </c>
      <c r="L7455">
        <v>6586</v>
      </c>
      <c r="M7455">
        <f>Registros[[#This Row],[salario]]*0.06</f>
        <v>395.15999999999997</v>
      </c>
      <c r="N7455">
        <f>Registros[[#This Row],[salario]]*5%</f>
        <v>329.3</v>
      </c>
      <c r="O7455">
        <f>IF(Registros[[#This Row],[idade]]&lt;18,311.43,IF(Registros[[#This Row],[idade]]&lt;=25,488.58,IF(Registros[[#This Row],[idade]]&lt;=50,772.77,850.05)))</f>
        <v>772.77</v>
      </c>
      <c r="P7455">
        <f>IF(Registros[[#This Row],[idade]]&lt;18,23.99,IF(Registros[[#This Row],[idade]]&lt;=25,49.9,IF(Registros[[#This Row],[idade]]&lt;=50,145.2,175.45)))</f>
        <v>145.19999999999999</v>
      </c>
      <c r="Q7455">
        <v>2</v>
      </c>
      <c r="R7455">
        <v>14</v>
      </c>
      <c r="S7455">
        <v>3</v>
      </c>
      <c r="T7455">
        <v>4</v>
      </c>
      <c r="U7455" t="s">
        <v>2</v>
      </c>
      <c r="V7455" t="s">
        <v>18</v>
      </c>
    </row>
    <row r="7456" spans="1:22" x14ac:dyDescent="0.3">
      <c r="A7456">
        <v>7455</v>
      </c>
      <c r="B7456">
        <v>25985471427</v>
      </c>
      <c r="C7456">
        <v>4</v>
      </c>
      <c r="D7456" s="1">
        <v>28481</v>
      </c>
      <c r="E7456" s="3">
        <f>2023-YEAR(Registros[[#This Row],[data_nascimento]])</f>
        <v>46</v>
      </c>
      <c r="F7456" s="1">
        <v>44187</v>
      </c>
      <c r="G7456" s="1">
        <v>44331</v>
      </c>
      <c r="H7456">
        <v>220</v>
      </c>
      <c r="I7456">
        <v>10</v>
      </c>
      <c r="J7456" s="3">
        <v>834.33333333333337</v>
      </c>
      <c r="K7456">
        <v>6.7</v>
      </c>
      <c r="L7456">
        <v>2503</v>
      </c>
      <c r="M7456">
        <f>Registros[[#This Row],[salario]]*0.06</f>
        <v>150.18</v>
      </c>
      <c r="N7456">
        <f>Registros[[#This Row],[salario]]*5%</f>
        <v>125.15</v>
      </c>
      <c r="O7456">
        <f>IF(Registros[[#This Row],[idade]]&lt;18,311.43,IF(Registros[[#This Row],[idade]]&lt;=25,488.58,IF(Registros[[#This Row],[idade]]&lt;=50,772.77,850.05)))</f>
        <v>772.77</v>
      </c>
      <c r="P7456">
        <f>IF(Registros[[#This Row],[idade]]&lt;18,23.99,IF(Registros[[#This Row],[idade]]&lt;=25,49.9,IF(Registros[[#This Row],[idade]]&lt;=50,145.2,175.45)))</f>
        <v>145.19999999999999</v>
      </c>
      <c r="Q7456">
        <v>4</v>
      </c>
      <c r="R7456">
        <v>13</v>
      </c>
      <c r="S7456">
        <v>1</v>
      </c>
      <c r="T7456">
        <v>1</v>
      </c>
      <c r="U7456" t="s">
        <v>2</v>
      </c>
      <c r="V7456" t="s">
        <v>18</v>
      </c>
    </row>
    <row r="7457" spans="1:22" x14ac:dyDescent="0.3">
      <c r="A7457">
        <v>7456</v>
      </c>
      <c r="B7457">
        <v>97729765639</v>
      </c>
      <c r="C7457">
        <v>4</v>
      </c>
      <c r="D7457" s="1">
        <v>29754</v>
      </c>
      <c r="E7457" s="3">
        <f>2023-YEAR(Registros[[#This Row],[data_nascimento]])</f>
        <v>42</v>
      </c>
      <c r="F7457" s="1">
        <v>44187</v>
      </c>
      <c r="G7457" s="1">
        <v>44331</v>
      </c>
      <c r="H7457">
        <v>220</v>
      </c>
      <c r="I7457">
        <v>3</v>
      </c>
      <c r="J7457" s="3">
        <v>735.5</v>
      </c>
      <c r="K7457">
        <v>13.4</v>
      </c>
      <c r="L7457">
        <v>7355</v>
      </c>
      <c r="M7457">
        <f>Registros[[#This Row],[salario]]*0.06</f>
        <v>441.3</v>
      </c>
      <c r="N7457">
        <f>Registros[[#This Row],[salario]]*5%</f>
        <v>367.75</v>
      </c>
      <c r="O7457">
        <f>IF(Registros[[#This Row],[idade]]&lt;18,311.43,IF(Registros[[#This Row],[idade]]&lt;=25,488.58,IF(Registros[[#This Row],[idade]]&lt;=50,772.77,850.05)))</f>
        <v>772.77</v>
      </c>
      <c r="P7457">
        <f>IF(Registros[[#This Row],[idade]]&lt;18,23.99,IF(Registros[[#This Row],[idade]]&lt;=25,49.9,IF(Registros[[#This Row],[idade]]&lt;=50,145.2,175.45)))</f>
        <v>145.19999999999999</v>
      </c>
      <c r="Q7457">
        <v>1</v>
      </c>
      <c r="R7457">
        <v>3</v>
      </c>
      <c r="S7457">
        <v>1</v>
      </c>
      <c r="T7457">
        <v>4</v>
      </c>
      <c r="U7457" t="s">
        <v>3</v>
      </c>
      <c r="V7457" t="s">
        <v>19</v>
      </c>
    </row>
    <row r="7458" spans="1:22" x14ac:dyDescent="0.3">
      <c r="A7458">
        <v>7457</v>
      </c>
      <c r="B7458">
        <v>37598021893</v>
      </c>
      <c r="C7458">
        <v>4</v>
      </c>
      <c r="D7458" s="1">
        <v>30871</v>
      </c>
      <c r="E7458" s="3">
        <f>2023-YEAR(Registros[[#This Row],[data_nascimento]])</f>
        <v>39</v>
      </c>
      <c r="F7458" s="1">
        <v>44187</v>
      </c>
      <c r="G7458" s="1">
        <v>44331</v>
      </c>
      <c r="H7458">
        <v>220</v>
      </c>
      <c r="I7458">
        <v>19</v>
      </c>
      <c r="J7458" s="3">
        <v>4645.5</v>
      </c>
      <c r="K7458">
        <v>5.36</v>
      </c>
      <c r="L7458">
        <v>7335</v>
      </c>
      <c r="M7458">
        <f>Registros[[#This Row],[salario]]*0.06</f>
        <v>440.09999999999997</v>
      </c>
      <c r="N7458">
        <f>Registros[[#This Row],[salario]]*5%</f>
        <v>366.75</v>
      </c>
      <c r="O7458">
        <f>IF(Registros[[#This Row],[idade]]&lt;18,311.43,IF(Registros[[#This Row],[idade]]&lt;=25,488.58,IF(Registros[[#This Row],[idade]]&lt;=50,772.77,850.05)))</f>
        <v>772.77</v>
      </c>
      <c r="P7458">
        <f>IF(Registros[[#This Row],[idade]]&lt;18,23.99,IF(Registros[[#This Row],[idade]]&lt;=25,49.9,IF(Registros[[#This Row],[idade]]&lt;=50,145.2,175.45)))</f>
        <v>145.19999999999999</v>
      </c>
      <c r="Q7458">
        <v>1</v>
      </c>
      <c r="R7458">
        <v>14</v>
      </c>
      <c r="S7458">
        <v>2</v>
      </c>
      <c r="T7458">
        <v>1</v>
      </c>
      <c r="U7458" t="s">
        <v>2</v>
      </c>
      <c r="V7458" t="s">
        <v>19</v>
      </c>
    </row>
    <row r="7459" spans="1:22" x14ac:dyDescent="0.3">
      <c r="A7459">
        <v>7458</v>
      </c>
      <c r="B7459">
        <v>54672182444</v>
      </c>
      <c r="C7459">
        <v>4</v>
      </c>
      <c r="D7459" s="1">
        <v>37378</v>
      </c>
      <c r="E7459" s="3">
        <f>2023-YEAR(Registros[[#This Row],[data_nascimento]])</f>
        <v>21</v>
      </c>
      <c r="F7459" s="1">
        <v>44187</v>
      </c>
      <c r="G7459" s="1">
        <v>44331</v>
      </c>
      <c r="H7459">
        <v>220</v>
      </c>
      <c r="I7459">
        <v>18</v>
      </c>
      <c r="J7459" s="3">
        <v>1868.3999999999999</v>
      </c>
      <c r="K7459">
        <v>5.36</v>
      </c>
      <c r="L7459">
        <v>3114</v>
      </c>
      <c r="M7459">
        <f>Registros[[#This Row],[salario]]*0.06</f>
        <v>186.84</v>
      </c>
      <c r="N7459">
        <f>Registros[[#This Row],[salario]]*5%</f>
        <v>155.70000000000002</v>
      </c>
      <c r="O7459">
        <f>IF(Registros[[#This Row],[idade]]&lt;18,311.43,IF(Registros[[#This Row],[idade]]&lt;=25,488.58,IF(Registros[[#This Row],[idade]]&lt;=50,772.77,850.05)))</f>
        <v>488.58</v>
      </c>
      <c r="P7459">
        <f>IF(Registros[[#This Row],[idade]]&lt;18,23.99,IF(Registros[[#This Row],[idade]]&lt;=25,49.9,IF(Registros[[#This Row],[idade]]&lt;=50,145.2,175.45)))</f>
        <v>49.9</v>
      </c>
      <c r="Q7459">
        <v>1</v>
      </c>
      <c r="R7459">
        <v>24</v>
      </c>
      <c r="S7459">
        <v>2</v>
      </c>
      <c r="T7459">
        <v>4</v>
      </c>
      <c r="U7459" t="s">
        <v>2</v>
      </c>
      <c r="V7459" t="s">
        <v>18</v>
      </c>
    </row>
    <row r="7460" spans="1:22" x14ac:dyDescent="0.3">
      <c r="A7460">
        <v>7459</v>
      </c>
      <c r="B7460">
        <v>62017656077</v>
      </c>
      <c r="C7460">
        <v>4</v>
      </c>
      <c r="D7460" s="1">
        <v>37944</v>
      </c>
      <c r="E7460" s="3">
        <f>2023-YEAR(Registros[[#This Row],[data_nascimento]])</f>
        <v>20</v>
      </c>
      <c r="F7460" s="1">
        <v>44187</v>
      </c>
      <c r="G7460" s="1">
        <v>44331</v>
      </c>
      <c r="H7460">
        <v>220</v>
      </c>
      <c r="I7460">
        <v>12</v>
      </c>
      <c r="J7460" s="3">
        <v>2823.2000000000003</v>
      </c>
      <c r="K7460">
        <v>12.06</v>
      </c>
      <c r="L7460">
        <v>7058</v>
      </c>
      <c r="M7460">
        <f>Registros[[#This Row],[salario]]*0.06</f>
        <v>423.47999999999996</v>
      </c>
      <c r="N7460">
        <f>Registros[[#This Row],[salario]]*5%</f>
        <v>352.90000000000003</v>
      </c>
      <c r="O7460">
        <f>IF(Registros[[#This Row],[idade]]&lt;18,311.43,IF(Registros[[#This Row],[idade]]&lt;=25,488.58,IF(Registros[[#This Row],[idade]]&lt;=50,772.77,850.05)))</f>
        <v>488.58</v>
      </c>
      <c r="P7460">
        <f>IF(Registros[[#This Row],[idade]]&lt;18,23.99,IF(Registros[[#This Row],[idade]]&lt;=25,49.9,IF(Registros[[#This Row],[idade]]&lt;=50,145.2,175.45)))</f>
        <v>49.9</v>
      </c>
      <c r="Q7460">
        <v>4</v>
      </c>
      <c r="R7460">
        <v>7</v>
      </c>
      <c r="S7460">
        <v>3</v>
      </c>
      <c r="T7460">
        <v>4</v>
      </c>
      <c r="U7460" t="s">
        <v>3</v>
      </c>
      <c r="V7460" t="s">
        <v>18</v>
      </c>
    </row>
    <row r="7461" spans="1:22" x14ac:dyDescent="0.3">
      <c r="A7461">
        <v>7460</v>
      </c>
      <c r="B7461">
        <v>74920398396</v>
      </c>
      <c r="C7461">
        <v>5</v>
      </c>
      <c r="D7461" s="1">
        <v>37356</v>
      </c>
      <c r="E7461" s="3">
        <f>2023-YEAR(Registros[[#This Row],[data_nascimento]])</f>
        <v>21</v>
      </c>
      <c r="F7461" s="1">
        <v>44187</v>
      </c>
      <c r="G7461" s="1">
        <v>44331</v>
      </c>
      <c r="H7461">
        <v>220</v>
      </c>
      <c r="I7461">
        <v>16</v>
      </c>
      <c r="J7461" s="3">
        <v>2648</v>
      </c>
      <c r="K7461">
        <v>13.4</v>
      </c>
      <c r="L7461">
        <v>4965</v>
      </c>
      <c r="M7461">
        <f>Registros[[#This Row],[salario]]*0.06</f>
        <v>297.89999999999998</v>
      </c>
      <c r="N7461">
        <f>Registros[[#This Row],[salario]]*5%</f>
        <v>248.25</v>
      </c>
      <c r="O7461">
        <f>IF(Registros[[#This Row],[idade]]&lt;18,311.43,IF(Registros[[#This Row],[idade]]&lt;=25,488.58,IF(Registros[[#This Row],[idade]]&lt;=50,772.77,850.05)))</f>
        <v>488.58</v>
      </c>
      <c r="P7461">
        <f>IF(Registros[[#This Row],[idade]]&lt;18,23.99,IF(Registros[[#This Row],[idade]]&lt;=25,49.9,IF(Registros[[#This Row],[idade]]&lt;=50,145.2,175.45)))</f>
        <v>49.9</v>
      </c>
      <c r="Q7461">
        <v>3</v>
      </c>
      <c r="R7461">
        <v>19</v>
      </c>
      <c r="S7461">
        <v>1</v>
      </c>
      <c r="T7461">
        <v>2</v>
      </c>
      <c r="U7461" t="s">
        <v>2</v>
      </c>
      <c r="V7461" t="s">
        <v>18</v>
      </c>
    </row>
    <row r="7462" spans="1:22" x14ac:dyDescent="0.3">
      <c r="A7462">
        <v>7461</v>
      </c>
      <c r="B7462">
        <v>54730435906</v>
      </c>
      <c r="C7462">
        <v>7</v>
      </c>
      <c r="D7462" s="1">
        <v>39120</v>
      </c>
      <c r="E7462" s="3">
        <f>2023-YEAR(Registros[[#This Row],[data_nascimento]])</f>
        <v>16</v>
      </c>
      <c r="F7462" s="1">
        <v>44187</v>
      </c>
      <c r="G7462" s="1">
        <v>44331</v>
      </c>
      <c r="H7462">
        <v>120</v>
      </c>
      <c r="I7462">
        <v>9</v>
      </c>
      <c r="J7462" s="3">
        <v>1455.3</v>
      </c>
      <c r="K7462">
        <v>22.78</v>
      </c>
      <c r="L7462">
        <v>4851</v>
      </c>
      <c r="M7462">
        <f>Registros[[#This Row],[salario]]*0.06</f>
        <v>291.06</v>
      </c>
      <c r="N7462">
        <f>Registros[[#This Row],[salario]]*5%</f>
        <v>242.55</v>
      </c>
      <c r="O7462">
        <f>IF(Registros[[#This Row],[idade]]&lt;18,311.43,IF(Registros[[#This Row],[idade]]&lt;=25,488.58,IF(Registros[[#This Row],[idade]]&lt;=50,772.77,850.05)))</f>
        <v>311.43</v>
      </c>
      <c r="P7462">
        <f>IF(Registros[[#This Row],[idade]]&lt;18,23.99,IF(Registros[[#This Row],[idade]]&lt;=25,49.9,IF(Registros[[#This Row],[idade]]&lt;=50,145.2,175.45)))</f>
        <v>23.99</v>
      </c>
      <c r="Q7462">
        <v>4</v>
      </c>
      <c r="R7462">
        <v>10</v>
      </c>
      <c r="S7462">
        <v>1</v>
      </c>
      <c r="T7462">
        <v>2</v>
      </c>
      <c r="U7462" t="s">
        <v>3</v>
      </c>
      <c r="V7462" t="s">
        <v>22</v>
      </c>
    </row>
    <row r="7463" spans="1:22" x14ac:dyDescent="0.3">
      <c r="A7463">
        <v>7462</v>
      </c>
      <c r="B7463">
        <v>47387931698</v>
      </c>
      <c r="C7463">
        <v>5</v>
      </c>
      <c r="D7463" s="1">
        <v>30728</v>
      </c>
      <c r="E7463" s="3">
        <f>2023-YEAR(Registros[[#This Row],[data_nascimento]])</f>
        <v>39</v>
      </c>
      <c r="F7463" s="1">
        <v>44187</v>
      </c>
      <c r="G7463" s="1">
        <v>44331</v>
      </c>
      <c r="H7463">
        <v>220</v>
      </c>
      <c r="I7463">
        <v>6</v>
      </c>
      <c r="J7463" s="3">
        <v>666.80000000000007</v>
      </c>
      <c r="K7463">
        <v>4.0199999999999996</v>
      </c>
      <c r="L7463">
        <v>3334</v>
      </c>
      <c r="M7463">
        <f>Registros[[#This Row],[salario]]*0.06</f>
        <v>200.04</v>
      </c>
      <c r="N7463">
        <f>Registros[[#This Row],[salario]]*5%</f>
        <v>166.70000000000002</v>
      </c>
      <c r="O7463">
        <f>IF(Registros[[#This Row],[idade]]&lt;18,311.43,IF(Registros[[#This Row],[idade]]&lt;=25,488.58,IF(Registros[[#This Row],[idade]]&lt;=50,772.77,850.05)))</f>
        <v>772.77</v>
      </c>
      <c r="P7463">
        <f>IF(Registros[[#This Row],[idade]]&lt;18,23.99,IF(Registros[[#This Row],[idade]]&lt;=25,49.9,IF(Registros[[#This Row],[idade]]&lt;=50,145.2,175.45)))</f>
        <v>145.19999999999999</v>
      </c>
      <c r="Q7463">
        <v>3</v>
      </c>
      <c r="R7463">
        <v>13</v>
      </c>
      <c r="S7463">
        <v>2</v>
      </c>
      <c r="T7463">
        <v>1</v>
      </c>
      <c r="U7463" t="s">
        <v>2</v>
      </c>
      <c r="V7463" t="s">
        <v>19</v>
      </c>
    </row>
    <row r="7464" spans="1:22" x14ac:dyDescent="0.3">
      <c r="A7464">
        <v>7463</v>
      </c>
      <c r="B7464">
        <v>92630691608</v>
      </c>
      <c r="C7464">
        <v>4</v>
      </c>
      <c r="D7464" s="1">
        <v>32125</v>
      </c>
      <c r="E7464" s="3">
        <f>2023-YEAR(Registros[[#This Row],[data_nascimento]])</f>
        <v>36</v>
      </c>
      <c r="F7464" s="1">
        <v>44187</v>
      </c>
      <c r="G7464" s="1">
        <v>44331</v>
      </c>
      <c r="H7464">
        <v>220</v>
      </c>
      <c r="I7464">
        <v>17</v>
      </c>
      <c r="J7464" s="3">
        <v>1566.8333333333335</v>
      </c>
      <c r="K7464">
        <v>10.72</v>
      </c>
      <c r="L7464">
        <v>2765</v>
      </c>
      <c r="M7464">
        <f>Registros[[#This Row],[salario]]*0.06</f>
        <v>165.9</v>
      </c>
      <c r="N7464">
        <f>Registros[[#This Row],[salario]]*5%</f>
        <v>138.25</v>
      </c>
      <c r="O7464">
        <f>IF(Registros[[#This Row],[idade]]&lt;18,311.43,IF(Registros[[#This Row],[idade]]&lt;=25,488.58,IF(Registros[[#This Row],[idade]]&lt;=50,772.77,850.05)))</f>
        <v>772.77</v>
      </c>
      <c r="P7464">
        <f>IF(Registros[[#This Row],[idade]]&lt;18,23.99,IF(Registros[[#This Row],[idade]]&lt;=25,49.9,IF(Registros[[#This Row],[idade]]&lt;=50,145.2,175.45)))</f>
        <v>145.19999999999999</v>
      </c>
      <c r="Q7464">
        <v>4</v>
      </c>
      <c r="R7464">
        <v>11</v>
      </c>
      <c r="S7464">
        <v>1</v>
      </c>
      <c r="T7464">
        <v>2</v>
      </c>
      <c r="U7464" t="s">
        <v>3</v>
      </c>
      <c r="V7464" t="s">
        <v>21</v>
      </c>
    </row>
    <row r="7465" spans="1:22" x14ac:dyDescent="0.3">
      <c r="A7465">
        <v>7464</v>
      </c>
      <c r="B7465">
        <v>53898614211</v>
      </c>
      <c r="C7465">
        <v>7</v>
      </c>
      <c r="D7465" s="1">
        <v>39322</v>
      </c>
      <c r="E7465" s="3">
        <f>2023-YEAR(Registros[[#This Row],[data_nascimento]])</f>
        <v>16</v>
      </c>
      <c r="F7465" s="1">
        <v>44187</v>
      </c>
      <c r="G7465" s="1">
        <v>44331</v>
      </c>
      <c r="H7465">
        <v>120</v>
      </c>
      <c r="I7465">
        <v>10</v>
      </c>
      <c r="J7465" s="3">
        <v>1181.3333333333335</v>
      </c>
      <c r="K7465">
        <v>12.06</v>
      </c>
      <c r="L7465">
        <v>3544</v>
      </c>
      <c r="M7465">
        <f>Registros[[#This Row],[salario]]*0.06</f>
        <v>212.64</v>
      </c>
      <c r="N7465">
        <f>Registros[[#This Row],[salario]]*5%</f>
        <v>177.20000000000002</v>
      </c>
      <c r="O7465">
        <f>IF(Registros[[#This Row],[idade]]&lt;18,311.43,IF(Registros[[#This Row],[idade]]&lt;=25,488.58,IF(Registros[[#This Row],[idade]]&lt;=50,772.77,850.05)))</f>
        <v>311.43</v>
      </c>
      <c r="P7465">
        <f>IF(Registros[[#This Row],[idade]]&lt;18,23.99,IF(Registros[[#This Row],[idade]]&lt;=25,49.9,IF(Registros[[#This Row],[idade]]&lt;=50,145.2,175.45)))</f>
        <v>23.99</v>
      </c>
      <c r="Q7465">
        <v>3</v>
      </c>
      <c r="R7465">
        <v>20</v>
      </c>
      <c r="S7465">
        <v>2</v>
      </c>
      <c r="T7465">
        <v>2</v>
      </c>
      <c r="U7465" t="s">
        <v>3</v>
      </c>
      <c r="V7465" t="s">
        <v>19</v>
      </c>
    </row>
    <row r="7466" spans="1:22" x14ac:dyDescent="0.3">
      <c r="A7466">
        <v>7465</v>
      </c>
      <c r="B7466">
        <v>63154330325</v>
      </c>
      <c r="C7466">
        <v>5</v>
      </c>
      <c r="D7466" s="1">
        <v>38251</v>
      </c>
      <c r="E7466" s="3">
        <f>2023-YEAR(Registros[[#This Row],[data_nascimento]])</f>
        <v>19</v>
      </c>
      <c r="F7466" s="1">
        <v>44187</v>
      </c>
      <c r="G7466" s="1">
        <v>44331</v>
      </c>
      <c r="H7466">
        <v>220</v>
      </c>
      <c r="I7466">
        <v>13</v>
      </c>
      <c r="J7466" s="3">
        <v>2077.4</v>
      </c>
      <c r="K7466">
        <v>24.12</v>
      </c>
      <c r="L7466">
        <v>4794</v>
      </c>
      <c r="M7466">
        <f>Registros[[#This Row],[salario]]*0.06</f>
        <v>287.64</v>
      </c>
      <c r="N7466">
        <f>Registros[[#This Row],[salario]]*5%</f>
        <v>239.70000000000002</v>
      </c>
      <c r="O7466">
        <f>IF(Registros[[#This Row],[idade]]&lt;18,311.43,IF(Registros[[#This Row],[idade]]&lt;=25,488.58,IF(Registros[[#This Row],[idade]]&lt;=50,772.77,850.05)))</f>
        <v>488.58</v>
      </c>
      <c r="P7466">
        <f>IF(Registros[[#This Row],[idade]]&lt;18,23.99,IF(Registros[[#This Row],[idade]]&lt;=25,49.9,IF(Registros[[#This Row],[idade]]&lt;=50,145.2,175.45)))</f>
        <v>49.9</v>
      </c>
      <c r="Q7466">
        <v>4</v>
      </c>
      <c r="R7466">
        <v>26</v>
      </c>
      <c r="S7466">
        <v>2</v>
      </c>
      <c r="T7466">
        <v>4</v>
      </c>
      <c r="U7466" t="s">
        <v>2</v>
      </c>
      <c r="V7466" t="s">
        <v>21</v>
      </c>
    </row>
    <row r="7467" spans="1:22" x14ac:dyDescent="0.3">
      <c r="A7467">
        <v>7466</v>
      </c>
      <c r="B7467">
        <v>86880466334</v>
      </c>
      <c r="C7467">
        <v>5</v>
      </c>
      <c r="D7467" s="1">
        <v>32799</v>
      </c>
      <c r="E7467" s="3">
        <f>2023-YEAR(Registros[[#This Row],[data_nascimento]])</f>
        <v>34</v>
      </c>
      <c r="F7467" s="1">
        <v>44187</v>
      </c>
      <c r="G7467" s="1">
        <v>44331</v>
      </c>
      <c r="H7467">
        <v>220</v>
      </c>
      <c r="I7467">
        <v>5</v>
      </c>
      <c r="J7467" s="3">
        <v>1177.1666666666667</v>
      </c>
      <c r="K7467">
        <v>14.74</v>
      </c>
      <c r="L7467">
        <v>7063</v>
      </c>
      <c r="M7467">
        <f>Registros[[#This Row],[salario]]*0.06</f>
        <v>423.78</v>
      </c>
      <c r="N7467">
        <f>Registros[[#This Row],[salario]]*5%</f>
        <v>353.15000000000003</v>
      </c>
      <c r="O7467">
        <f>IF(Registros[[#This Row],[idade]]&lt;18,311.43,IF(Registros[[#This Row],[idade]]&lt;=25,488.58,IF(Registros[[#This Row],[idade]]&lt;=50,772.77,850.05)))</f>
        <v>772.77</v>
      </c>
      <c r="P7467">
        <f>IF(Registros[[#This Row],[idade]]&lt;18,23.99,IF(Registros[[#This Row],[idade]]&lt;=25,49.9,IF(Registros[[#This Row],[idade]]&lt;=50,145.2,175.45)))</f>
        <v>145.19999999999999</v>
      </c>
      <c r="Q7467">
        <v>1</v>
      </c>
      <c r="R7467">
        <v>7</v>
      </c>
      <c r="S7467">
        <v>2</v>
      </c>
      <c r="T7467">
        <v>4</v>
      </c>
      <c r="U7467" t="s">
        <v>2</v>
      </c>
      <c r="V7467" t="s">
        <v>18</v>
      </c>
    </row>
    <row r="7468" spans="1:22" x14ac:dyDescent="0.3">
      <c r="A7468">
        <v>7467</v>
      </c>
      <c r="B7468">
        <v>32923379401</v>
      </c>
      <c r="C7468">
        <v>7</v>
      </c>
      <c r="D7468" s="1">
        <v>38938</v>
      </c>
      <c r="E7468" s="3">
        <f>2023-YEAR(Registros[[#This Row],[data_nascimento]])</f>
        <v>17</v>
      </c>
      <c r="F7468" s="1">
        <v>44187</v>
      </c>
      <c r="G7468" s="1">
        <v>44331</v>
      </c>
      <c r="H7468">
        <v>120</v>
      </c>
      <c r="I7468">
        <v>9</v>
      </c>
      <c r="J7468" s="3">
        <v>1286.7</v>
      </c>
      <c r="K7468">
        <v>1.34</v>
      </c>
      <c r="L7468">
        <v>4289</v>
      </c>
      <c r="M7468">
        <f>Registros[[#This Row],[salario]]*0.06</f>
        <v>257.33999999999997</v>
      </c>
      <c r="N7468">
        <f>Registros[[#This Row],[salario]]*5%</f>
        <v>214.45000000000002</v>
      </c>
      <c r="O7468">
        <f>IF(Registros[[#This Row],[idade]]&lt;18,311.43,IF(Registros[[#This Row],[idade]]&lt;=25,488.58,IF(Registros[[#This Row],[idade]]&lt;=50,772.77,850.05)))</f>
        <v>311.43</v>
      </c>
      <c r="P7468">
        <f>IF(Registros[[#This Row],[idade]]&lt;18,23.99,IF(Registros[[#This Row],[idade]]&lt;=25,49.9,IF(Registros[[#This Row],[idade]]&lt;=50,145.2,175.45)))</f>
        <v>23.99</v>
      </c>
      <c r="Q7468">
        <v>5</v>
      </c>
      <c r="R7468">
        <v>11</v>
      </c>
      <c r="S7468">
        <v>1</v>
      </c>
      <c r="T7468">
        <v>4</v>
      </c>
      <c r="U7468" t="s">
        <v>2</v>
      </c>
      <c r="V7468" t="s">
        <v>22</v>
      </c>
    </row>
    <row r="7469" spans="1:22" x14ac:dyDescent="0.3">
      <c r="A7469">
        <v>7468</v>
      </c>
      <c r="B7469">
        <v>57053396045</v>
      </c>
      <c r="C7469">
        <v>6</v>
      </c>
      <c r="D7469" s="1">
        <v>30539</v>
      </c>
      <c r="E7469" s="3">
        <f>2023-YEAR(Registros[[#This Row],[data_nascimento]])</f>
        <v>40</v>
      </c>
      <c r="F7469" s="1">
        <v>44187</v>
      </c>
      <c r="G7469" s="1">
        <v>44331</v>
      </c>
      <c r="H7469">
        <v>220</v>
      </c>
      <c r="I7469">
        <v>11</v>
      </c>
      <c r="J7469" s="3">
        <v>1625.0666666666666</v>
      </c>
      <c r="K7469">
        <v>26.8</v>
      </c>
      <c r="L7469">
        <v>4432</v>
      </c>
      <c r="M7469">
        <f>Registros[[#This Row],[salario]]*0.06</f>
        <v>265.92</v>
      </c>
      <c r="N7469">
        <f>Registros[[#This Row],[salario]]*5%</f>
        <v>221.60000000000002</v>
      </c>
      <c r="O7469">
        <f>IF(Registros[[#This Row],[idade]]&lt;18,311.43,IF(Registros[[#This Row],[idade]]&lt;=25,488.58,IF(Registros[[#This Row],[idade]]&lt;=50,772.77,850.05)))</f>
        <v>772.77</v>
      </c>
      <c r="P7469">
        <f>IF(Registros[[#This Row],[idade]]&lt;18,23.99,IF(Registros[[#This Row],[idade]]&lt;=25,49.9,IF(Registros[[#This Row],[idade]]&lt;=50,145.2,175.45)))</f>
        <v>145.19999999999999</v>
      </c>
      <c r="Q7469">
        <v>2</v>
      </c>
      <c r="R7469">
        <v>22</v>
      </c>
      <c r="S7469">
        <v>2</v>
      </c>
      <c r="T7469">
        <v>2</v>
      </c>
      <c r="U7469" t="s">
        <v>3</v>
      </c>
      <c r="V7469" t="s">
        <v>19</v>
      </c>
    </row>
    <row r="7470" spans="1:22" x14ac:dyDescent="0.3">
      <c r="A7470">
        <v>7469</v>
      </c>
      <c r="B7470">
        <v>14876534328</v>
      </c>
      <c r="C7470">
        <v>6</v>
      </c>
      <c r="D7470" s="1">
        <v>30413</v>
      </c>
      <c r="E7470" s="3">
        <f>2023-YEAR(Registros[[#This Row],[data_nascimento]])</f>
        <v>40</v>
      </c>
      <c r="F7470" s="1">
        <v>44187</v>
      </c>
      <c r="G7470" s="1">
        <v>44331</v>
      </c>
      <c r="H7470">
        <v>220</v>
      </c>
      <c r="I7470">
        <v>4</v>
      </c>
      <c r="J7470" s="3">
        <v>732.5333333333333</v>
      </c>
      <c r="K7470">
        <v>12.06</v>
      </c>
      <c r="L7470">
        <v>5494</v>
      </c>
      <c r="M7470">
        <f>Registros[[#This Row],[salario]]*0.06</f>
        <v>329.64</v>
      </c>
      <c r="N7470">
        <f>Registros[[#This Row],[salario]]*5%</f>
        <v>274.7</v>
      </c>
      <c r="O7470">
        <f>IF(Registros[[#This Row],[idade]]&lt;18,311.43,IF(Registros[[#This Row],[idade]]&lt;=25,488.58,IF(Registros[[#This Row],[idade]]&lt;=50,772.77,850.05)))</f>
        <v>772.77</v>
      </c>
      <c r="P7470">
        <f>IF(Registros[[#This Row],[idade]]&lt;18,23.99,IF(Registros[[#This Row],[idade]]&lt;=25,49.9,IF(Registros[[#This Row],[idade]]&lt;=50,145.2,175.45)))</f>
        <v>145.19999999999999</v>
      </c>
      <c r="Q7470">
        <v>4</v>
      </c>
      <c r="R7470">
        <v>24</v>
      </c>
      <c r="S7470">
        <v>1</v>
      </c>
      <c r="T7470">
        <v>1</v>
      </c>
      <c r="U7470" t="s">
        <v>3</v>
      </c>
      <c r="V7470" t="s">
        <v>19</v>
      </c>
    </row>
    <row r="7471" spans="1:22" x14ac:dyDescent="0.3">
      <c r="A7471">
        <v>7470</v>
      </c>
      <c r="B7471">
        <v>16799139945</v>
      </c>
      <c r="C7471">
        <v>7</v>
      </c>
      <c r="D7471" s="1">
        <v>36628</v>
      </c>
      <c r="E7471" s="3">
        <f>2023-YEAR(Registros[[#This Row],[data_nascimento]])</f>
        <v>23</v>
      </c>
      <c r="F7471" s="1">
        <v>44187</v>
      </c>
      <c r="G7471" s="1">
        <v>44331</v>
      </c>
      <c r="H7471">
        <v>220</v>
      </c>
      <c r="I7471">
        <v>14</v>
      </c>
      <c r="J7471" s="3">
        <v>948.26666666666665</v>
      </c>
      <c r="K7471">
        <v>24.12</v>
      </c>
      <c r="L7471">
        <v>2032</v>
      </c>
      <c r="M7471">
        <f>Registros[[#This Row],[salario]]*0.06</f>
        <v>121.92</v>
      </c>
      <c r="N7471">
        <f>Registros[[#This Row],[salario]]*5%</f>
        <v>101.60000000000001</v>
      </c>
      <c r="O7471">
        <f>IF(Registros[[#This Row],[idade]]&lt;18,311.43,IF(Registros[[#This Row],[idade]]&lt;=25,488.58,IF(Registros[[#This Row],[idade]]&lt;=50,772.77,850.05)))</f>
        <v>488.58</v>
      </c>
      <c r="P7471">
        <f>IF(Registros[[#This Row],[idade]]&lt;18,23.99,IF(Registros[[#This Row],[idade]]&lt;=25,49.9,IF(Registros[[#This Row],[idade]]&lt;=50,145.2,175.45)))</f>
        <v>49.9</v>
      </c>
      <c r="Q7471">
        <v>2</v>
      </c>
      <c r="R7471">
        <v>10</v>
      </c>
      <c r="S7471">
        <v>3</v>
      </c>
      <c r="T7471">
        <v>1</v>
      </c>
      <c r="U7471" t="s">
        <v>3</v>
      </c>
      <c r="V7471" t="s">
        <v>19</v>
      </c>
    </row>
    <row r="7472" spans="1:22" x14ac:dyDescent="0.3">
      <c r="A7472">
        <v>7471</v>
      </c>
      <c r="B7472">
        <v>96293012207</v>
      </c>
      <c r="C7472">
        <v>6</v>
      </c>
      <c r="D7472" s="1">
        <v>29205</v>
      </c>
      <c r="E7472" s="3">
        <f>2023-YEAR(Registros[[#This Row],[data_nascimento]])</f>
        <v>44</v>
      </c>
      <c r="F7472" s="1">
        <v>44187</v>
      </c>
      <c r="G7472" s="1">
        <v>44331</v>
      </c>
      <c r="H7472">
        <v>220</v>
      </c>
      <c r="I7472">
        <v>3</v>
      </c>
      <c r="J7472" s="3">
        <v>232.90000000000003</v>
      </c>
      <c r="K7472">
        <v>17.420000000000002</v>
      </c>
      <c r="L7472">
        <v>2329</v>
      </c>
      <c r="M7472">
        <f>Registros[[#This Row],[salario]]*0.06</f>
        <v>139.73999999999998</v>
      </c>
      <c r="N7472">
        <f>Registros[[#This Row],[salario]]*5%</f>
        <v>116.45</v>
      </c>
      <c r="O7472">
        <f>IF(Registros[[#This Row],[idade]]&lt;18,311.43,IF(Registros[[#This Row],[idade]]&lt;=25,488.58,IF(Registros[[#This Row],[idade]]&lt;=50,772.77,850.05)))</f>
        <v>772.77</v>
      </c>
      <c r="P7472">
        <f>IF(Registros[[#This Row],[idade]]&lt;18,23.99,IF(Registros[[#This Row],[idade]]&lt;=25,49.9,IF(Registros[[#This Row],[idade]]&lt;=50,145.2,175.45)))</f>
        <v>145.19999999999999</v>
      </c>
      <c r="Q7472">
        <v>1</v>
      </c>
      <c r="R7472">
        <v>25</v>
      </c>
      <c r="S7472">
        <v>2</v>
      </c>
      <c r="T7472">
        <v>2</v>
      </c>
      <c r="U7472" t="s">
        <v>2</v>
      </c>
      <c r="V7472" t="s">
        <v>19</v>
      </c>
    </row>
    <row r="7473" spans="1:22" x14ac:dyDescent="0.3">
      <c r="A7473">
        <v>7472</v>
      </c>
      <c r="B7473">
        <v>34500390736</v>
      </c>
      <c r="C7473">
        <v>4</v>
      </c>
      <c r="D7473" s="1">
        <v>37963</v>
      </c>
      <c r="E7473" s="3">
        <f>2023-YEAR(Registros[[#This Row],[data_nascimento]])</f>
        <v>20</v>
      </c>
      <c r="F7473" s="1">
        <v>44187</v>
      </c>
      <c r="G7473" s="1">
        <v>44331</v>
      </c>
      <c r="H7473">
        <v>220</v>
      </c>
      <c r="I7473">
        <v>9</v>
      </c>
      <c r="J7473" s="3">
        <v>699.30000000000007</v>
      </c>
      <c r="K7473">
        <v>1.34</v>
      </c>
      <c r="L7473">
        <v>2331</v>
      </c>
      <c r="M7473">
        <f>Registros[[#This Row],[salario]]*0.06</f>
        <v>139.85999999999999</v>
      </c>
      <c r="N7473">
        <f>Registros[[#This Row],[salario]]*5%</f>
        <v>116.55000000000001</v>
      </c>
      <c r="O7473">
        <f>IF(Registros[[#This Row],[idade]]&lt;18,311.43,IF(Registros[[#This Row],[idade]]&lt;=25,488.58,IF(Registros[[#This Row],[idade]]&lt;=50,772.77,850.05)))</f>
        <v>488.58</v>
      </c>
      <c r="P7473">
        <f>IF(Registros[[#This Row],[idade]]&lt;18,23.99,IF(Registros[[#This Row],[idade]]&lt;=25,49.9,IF(Registros[[#This Row],[idade]]&lt;=50,145.2,175.45)))</f>
        <v>49.9</v>
      </c>
      <c r="Q7473">
        <v>3</v>
      </c>
      <c r="R7473">
        <v>6</v>
      </c>
      <c r="S7473">
        <v>3</v>
      </c>
      <c r="T7473">
        <v>2</v>
      </c>
      <c r="U7473" t="s">
        <v>3</v>
      </c>
      <c r="V7473" t="s">
        <v>21</v>
      </c>
    </row>
    <row r="7474" spans="1:22" x14ac:dyDescent="0.3">
      <c r="A7474">
        <v>7473</v>
      </c>
      <c r="B7474">
        <v>39208152967</v>
      </c>
      <c r="C7474">
        <v>5</v>
      </c>
      <c r="D7474" s="1">
        <v>34245</v>
      </c>
      <c r="E7474" s="3">
        <f>2023-YEAR(Registros[[#This Row],[data_nascimento]])</f>
        <v>30</v>
      </c>
      <c r="F7474" s="1">
        <v>44187</v>
      </c>
      <c r="G7474" s="1">
        <v>44331</v>
      </c>
      <c r="H7474">
        <v>220</v>
      </c>
      <c r="I7474">
        <v>13</v>
      </c>
      <c r="J7474" s="3">
        <v>2404.1333333333332</v>
      </c>
      <c r="K7474">
        <v>4.0199999999999996</v>
      </c>
      <c r="L7474">
        <v>5548</v>
      </c>
      <c r="M7474">
        <f>Registros[[#This Row],[salario]]*0.06</f>
        <v>332.88</v>
      </c>
      <c r="N7474">
        <f>Registros[[#This Row],[salario]]*5%</f>
        <v>277.40000000000003</v>
      </c>
      <c r="O7474">
        <f>IF(Registros[[#This Row],[idade]]&lt;18,311.43,IF(Registros[[#This Row],[idade]]&lt;=25,488.58,IF(Registros[[#This Row],[idade]]&lt;=50,772.77,850.05)))</f>
        <v>772.77</v>
      </c>
      <c r="P7474">
        <f>IF(Registros[[#This Row],[idade]]&lt;18,23.99,IF(Registros[[#This Row],[idade]]&lt;=25,49.9,IF(Registros[[#This Row],[idade]]&lt;=50,145.2,175.45)))</f>
        <v>145.19999999999999</v>
      </c>
      <c r="Q7474">
        <v>5</v>
      </c>
      <c r="R7474">
        <v>13</v>
      </c>
      <c r="S7474">
        <v>3</v>
      </c>
      <c r="T7474">
        <v>4</v>
      </c>
      <c r="U7474" t="s">
        <v>3</v>
      </c>
      <c r="V7474" t="s">
        <v>19</v>
      </c>
    </row>
    <row r="7475" spans="1:22" x14ac:dyDescent="0.3">
      <c r="A7475">
        <v>7474</v>
      </c>
      <c r="B7475">
        <v>13203781616</v>
      </c>
      <c r="C7475">
        <v>4</v>
      </c>
      <c r="D7475" s="1">
        <v>34026</v>
      </c>
      <c r="E7475" s="3">
        <f>2023-YEAR(Registros[[#This Row],[data_nascimento]])</f>
        <v>30</v>
      </c>
      <c r="F7475" s="1">
        <v>44187</v>
      </c>
      <c r="G7475" s="1">
        <v>44331</v>
      </c>
      <c r="H7475">
        <v>220</v>
      </c>
      <c r="I7475">
        <v>14</v>
      </c>
      <c r="J7475" s="3">
        <v>732.66666666666674</v>
      </c>
      <c r="K7475">
        <v>9.3800000000000008</v>
      </c>
      <c r="L7475">
        <v>1570</v>
      </c>
      <c r="M7475">
        <f>Registros[[#This Row],[salario]]*0.06</f>
        <v>94.2</v>
      </c>
      <c r="N7475">
        <f>Registros[[#This Row],[salario]]*5%</f>
        <v>78.5</v>
      </c>
      <c r="O7475">
        <f>IF(Registros[[#This Row],[idade]]&lt;18,311.43,IF(Registros[[#This Row],[idade]]&lt;=25,488.58,IF(Registros[[#This Row],[idade]]&lt;=50,772.77,850.05)))</f>
        <v>772.77</v>
      </c>
      <c r="P7475">
        <f>IF(Registros[[#This Row],[idade]]&lt;18,23.99,IF(Registros[[#This Row],[idade]]&lt;=25,49.9,IF(Registros[[#This Row],[idade]]&lt;=50,145.2,175.45)))</f>
        <v>145.19999999999999</v>
      </c>
      <c r="Q7475">
        <v>2</v>
      </c>
      <c r="R7475">
        <v>4</v>
      </c>
      <c r="S7475">
        <v>3</v>
      </c>
      <c r="T7475">
        <v>2</v>
      </c>
      <c r="U7475" t="s">
        <v>3</v>
      </c>
      <c r="V7475" t="s">
        <v>22</v>
      </c>
    </row>
    <row r="7476" spans="1:22" x14ac:dyDescent="0.3">
      <c r="A7476">
        <v>7475</v>
      </c>
      <c r="B7476">
        <v>28133695341</v>
      </c>
      <c r="C7476">
        <v>4</v>
      </c>
      <c r="D7476" s="1">
        <v>27912</v>
      </c>
      <c r="E7476" s="3">
        <f>2023-YEAR(Registros[[#This Row],[data_nascimento]])</f>
        <v>47</v>
      </c>
      <c r="F7476" s="1">
        <v>44187</v>
      </c>
      <c r="G7476" s="1">
        <v>44331</v>
      </c>
      <c r="H7476">
        <v>220</v>
      </c>
      <c r="I7476">
        <v>6</v>
      </c>
      <c r="J7476" s="3">
        <v>1277.8</v>
      </c>
      <c r="K7476">
        <v>21.44</v>
      </c>
      <c r="L7476">
        <v>6389</v>
      </c>
      <c r="M7476">
        <f>Registros[[#This Row],[salario]]*0.06</f>
        <v>383.34</v>
      </c>
      <c r="N7476">
        <f>Registros[[#This Row],[salario]]*5%</f>
        <v>319.45000000000005</v>
      </c>
      <c r="O7476">
        <f>IF(Registros[[#This Row],[idade]]&lt;18,311.43,IF(Registros[[#This Row],[idade]]&lt;=25,488.58,IF(Registros[[#This Row],[idade]]&lt;=50,772.77,850.05)))</f>
        <v>772.77</v>
      </c>
      <c r="P7476">
        <f>IF(Registros[[#This Row],[idade]]&lt;18,23.99,IF(Registros[[#This Row],[idade]]&lt;=25,49.9,IF(Registros[[#This Row],[idade]]&lt;=50,145.2,175.45)))</f>
        <v>145.19999999999999</v>
      </c>
      <c r="Q7476">
        <v>2</v>
      </c>
      <c r="R7476">
        <v>26</v>
      </c>
      <c r="S7476">
        <v>1</v>
      </c>
      <c r="T7476">
        <v>4</v>
      </c>
      <c r="U7476" t="s">
        <v>2</v>
      </c>
      <c r="V7476" t="s">
        <v>19</v>
      </c>
    </row>
    <row r="7477" spans="1:22" x14ac:dyDescent="0.3">
      <c r="A7477">
        <v>7476</v>
      </c>
      <c r="B7477">
        <v>59678703388</v>
      </c>
      <c r="C7477">
        <v>7</v>
      </c>
      <c r="D7477" s="1">
        <v>36013</v>
      </c>
      <c r="E7477" s="3">
        <f>2023-YEAR(Registros[[#This Row],[data_nascimento]])</f>
        <v>25</v>
      </c>
      <c r="F7477" s="1">
        <v>44187</v>
      </c>
      <c r="G7477" s="1">
        <v>44331</v>
      </c>
      <c r="H7477">
        <v>220</v>
      </c>
      <c r="I7477">
        <v>3</v>
      </c>
      <c r="J7477" s="3">
        <v>270.10000000000002</v>
      </c>
      <c r="K7477">
        <v>22.78</v>
      </c>
      <c r="L7477">
        <v>2701</v>
      </c>
      <c r="M7477">
        <f>Registros[[#This Row],[salario]]*0.06</f>
        <v>162.06</v>
      </c>
      <c r="N7477">
        <f>Registros[[#This Row],[salario]]*5%</f>
        <v>135.05000000000001</v>
      </c>
      <c r="O7477">
        <f>IF(Registros[[#This Row],[idade]]&lt;18,311.43,IF(Registros[[#This Row],[idade]]&lt;=25,488.58,IF(Registros[[#This Row],[idade]]&lt;=50,772.77,850.05)))</f>
        <v>488.58</v>
      </c>
      <c r="P7477">
        <f>IF(Registros[[#This Row],[idade]]&lt;18,23.99,IF(Registros[[#This Row],[idade]]&lt;=25,49.9,IF(Registros[[#This Row],[idade]]&lt;=50,145.2,175.45)))</f>
        <v>49.9</v>
      </c>
      <c r="Q7477">
        <v>1</v>
      </c>
      <c r="R7477">
        <v>25</v>
      </c>
      <c r="S7477">
        <v>3</v>
      </c>
      <c r="T7477">
        <v>4</v>
      </c>
      <c r="U7477" t="s">
        <v>3</v>
      </c>
      <c r="V7477" t="s">
        <v>19</v>
      </c>
    </row>
    <row r="7478" spans="1:22" x14ac:dyDescent="0.3">
      <c r="A7478">
        <v>7477</v>
      </c>
      <c r="B7478">
        <v>63670511293</v>
      </c>
      <c r="C7478">
        <v>4</v>
      </c>
      <c r="D7478" s="1">
        <v>31925</v>
      </c>
      <c r="E7478" s="3">
        <f>2023-YEAR(Registros[[#This Row],[data_nascimento]])</f>
        <v>36</v>
      </c>
      <c r="F7478" s="1">
        <v>44187</v>
      </c>
      <c r="G7478" s="1">
        <v>44331</v>
      </c>
      <c r="H7478">
        <v>220</v>
      </c>
      <c r="I7478">
        <v>5</v>
      </c>
      <c r="J7478" s="3">
        <v>428.5</v>
      </c>
      <c r="K7478">
        <v>2.68</v>
      </c>
      <c r="L7478">
        <v>2571</v>
      </c>
      <c r="M7478">
        <f>Registros[[#This Row],[salario]]*0.06</f>
        <v>154.26</v>
      </c>
      <c r="N7478">
        <f>Registros[[#This Row],[salario]]*5%</f>
        <v>128.55000000000001</v>
      </c>
      <c r="O7478">
        <f>IF(Registros[[#This Row],[idade]]&lt;18,311.43,IF(Registros[[#This Row],[idade]]&lt;=25,488.58,IF(Registros[[#This Row],[idade]]&lt;=50,772.77,850.05)))</f>
        <v>772.77</v>
      </c>
      <c r="P7478">
        <f>IF(Registros[[#This Row],[idade]]&lt;18,23.99,IF(Registros[[#This Row],[idade]]&lt;=25,49.9,IF(Registros[[#This Row],[idade]]&lt;=50,145.2,175.45)))</f>
        <v>145.19999999999999</v>
      </c>
      <c r="Q7478">
        <v>4</v>
      </c>
      <c r="R7478">
        <v>8</v>
      </c>
      <c r="S7478">
        <v>2</v>
      </c>
      <c r="T7478">
        <v>4</v>
      </c>
      <c r="U7478" t="s">
        <v>2</v>
      </c>
      <c r="V7478" t="s">
        <v>19</v>
      </c>
    </row>
    <row r="7479" spans="1:22" x14ac:dyDescent="0.3">
      <c r="A7479">
        <v>7478</v>
      </c>
      <c r="B7479">
        <v>83372859577</v>
      </c>
      <c r="C7479">
        <v>6</v>
      </c>
      <c r="D7479" s="1">
        <v>38527</v>
      </c>
      <c r="E7479" s="3">
        <f>2023-YEAR(Registros[[#This Row],[data_nascimento]])</f>
        <v>18</v>
      </c>
      <c r="F7479" s="1">
        <v>44187</v>
      </c>
      <c r="G7479" s="1">
        <v>44331</v>
      </c>
      <c r="H7479">
        <v>220</v>
      </c>
      <c r="I7479">
        <v>3</v>
      </c>
      <c r="J7479" s="3">
        <v>160.5</v>
      </c>
      <c r="K7479">
        <v>12.06</v>
      </c>
      <c r="L7479">
        <v>1605</v>
      </c>
      <c r="M7479">
        <f>Registros[[#This Row],[salario]]*0.06</f>
        <v>96.3</v>
      </c>
      <c r="N7479">
        <f>Registros[[#This Row],[salario]]*5%</f>
        <v>80.25</v>
      </c>
      <c r="O7479">
        <f>IF(Registros[[#This Row],[idade]]&lt;18,311.43,IF(Registros[[#This Row],[idade]]&lt;=25,488.58,IF(Registros[[#This Row],[idade]]&lt;=50,772.77,850.05)))</f>
        <v>488.58</v>
      </c>
      <c r="P7479">
        <f>IF(Registros[[#This Row],[idade]]&lt;18,23.99,IF(Registros[[#This Row],[idade]]&lt;=25,49.9,IF(Registros[[#This Row],[idade]]&lt;=50,145.2,175.45)))</f>
        <v>49.9</v>
      </c>
      <c r="Q7479">
        <v>5</v>
      </c>
      <c r="R7479">
        <v>20</v>
      </c>
      <c r="S7479">
        <v>2</v>
      </c>
      <c r="T7479">
        <v>2</v>
      </c>
      <c r="U7479" t="s">
        <v>3</v>
      </c>
      <c r="V7479" t="s">
        <v>19</v>
      </c>
    </row>
    <row r="7480" spans="1:22" x14ac:dyDescent="0.3">
      <c r="A7480">
        <v>7479</v>
      </c>
      <c r="B7480">
        <v>51990710971</v>
      </c>
      <c r="C7480">
        <v>4</v>
      </c>
      <c r="D7480" s="1">
        <v>35091</v>
      </c>
      <c r="E7480" s="3">
        <f>2023-YEAR(Registros[[#This Row],[data_nascimento]])</f>
        <v>27</v>
      </c>
      <c r="F7480" s="1">
        <v>44187</v>
      </c>
      <c r="G7480" s="1">
        <v>44331</v>
      </c>
      <c r="H7480">
        <v>220</v>
      </c>
      <c r="I7480">
        <v>8</v>
      </c>
      <c r="J7480" s="3">
        <v>1457.0666666666666</v>
      </c>
      <c r="K7480">
        <v>1.34</v>
      </c>
      <c r="L7480">
        <v>5464</v>
      </c>
      <c r="M7480">
        <f>Registros[[#This Row],[salario]]*0.06</f>
        <v>327.84</v>
      </c>
      <c r="N7480">
        <f>Registros[[#This Row],[salario]]*5%</f>
        <v>273.2</v>
      </c>
      <c r="O7480">
        <f>IF(Registros[[#This Row],[idade]]&lt;18,311.43,IF(Registros[[#This Row],[idade]]&lt;=25,488.58,IF(Registros[[#This Row],[idade]]&lt;=50,772.77,850.05)))</f>
        <v>772.77</v>
      </c>
      <c r="P7480">
        <f>IF(Registros[[#This Row],[idade]]&lt;18,23.99,IF(Registros[[#This Row],[idade]]&lt;=25,49.9,IF(Registros[[#This Row],[idade]]&lt;=50,145.2,175.45)))</f>
        <v>145.19999999999999</v>
      </c>
      <c r="Q7480">
        <v>4</v>
      </c>
      <c r="R7480">
        <v>23</v>
      </c>
      <c r="S7480">
        <v>1</v>
      </c>
      <c r="T7480">
        <v>2</v>
      </c>
      <c r="U7480" t="s">
        <v>2</v>
      </c>
      <c r="V7480" t="s">
        <v>19</v>
      </c>
    </row>
    <row r="7481" spans="1:22" x14ac:dyDescent="0.3">
      <c r="A7481">
        <v>7480</v>
      </c>
      <c r="B7481">
        <v>69903964640</v>
      </c>
      <c r="C7481">
        <v>4</v>
      </c>
      <c r="D7481" s="1">
        <v>35088</v>
      </c>
      <c r="E7481" s="3">
        <f>2023-YEAR(Registros[[#This Row],[data_nascimento]])</f>
        <v>27</v>
      </c>
      <c r="F7481" s="1">
        <v>44187</v>
      </c>
      <c r="H7481">
        <v>220</v>
      </c>
      <c r="I7481">
        <v>4</v>
      </c>
      <c r="J7481" s="3">
        <v>675.33333333333337</v>
      </c>
      <c r="K7481">
        <v>16.079999999999998</v>
      </c>
      <c r="L7481">
        <v>5065</v>
      </c>
      <c r="M7481">
        <f>Registros[[#This Row],[salario]]*0.06</f>
        <v>303.89999999999998</v>
      </c>
      <c r="N7481">
        <f>Registros[[#This Row],[salario]]*5%</f>
        <v>253.25</v>
      </c>
      <c r="O7481">
        <f>IF(Registros[[#This Row],[idade]]&lt;18,311.43,IF(Registros[[#This Row],[idade]]&lt;=25,488.58,IF(Registros[[#This Row],[idade]]&lt;=50,772.77,850.05)))</f>
        <v>772.77</v>
      </c>
      <c r="P7481">
        <f>IF(Registros[[#This Row],[idade]]&lt;18,23.99,IF(Registros[[#This Row],[idade]]&lt;=25,49.9,IF(Registros[[#This Row],[idade]]&lt;=50,145.2,175.45)))</f>
        <v>145.19999999999999</v>
      </c>
      <c r="Q7481">
        <v>3</v>
      </c>
      <c r="R7481">
        <v>24</v>
      </c>
      <c r="T7481">
        <v>1</v>
      </c>
      <c r="U7481" t="s">
        <v>2</v>
      </c>
      <c r="V7481" t="s">
        <v>21</v>
      </c>
    </row>
    <row r="7482" spans="1:22" x14ac:dyDescent="0.3">
      <c r="A7482">
        <v>7481</v>
      </c>
      <c r="B7482">
        <v>84288945764</v>
      </c>
      <c r="C7482">
        <v>4</v>
      </c>
      <c r="D7482" s="1">
        <v>38093</v>
      </c>
      <c r="E7482" s="3">
        <f>2023-YEAR(Registros[[#This Row],[data_nascimento]])</f>
        <v>19</v>
      </c>
      <c r="F7482" s="1">
        <v>44187</v>
      </c>
      <c r="H7482">
        <v>220</v>
      </c>
      <c r="I7482">
        <v>1</v>
      </c>
      <c r="J7482" s="3">
        <v>135.13333333333333</v>
      </c>
      <c r="K7482">
        <v>12.06</v>
      </c>
      <c r="L7482">
        <v>4054</v>
      </c>
      <c r="M7482">
        <f>Registros[[#This Row],[salario]]*0.06</f>
        <v>243.23999999999998</v>
      </c>
      <c r="N7482">
        <f>Registros[[#This Row],[salario]]*5%</f>
        <v>202.70000000000002</v>
      </c>
      <c r="O7482">
        <f>IF(Registros[[#This Row],[idade]]&lt;18,311.43,IF(Registros[[#This Row],[idade]]&lt;=25,488.58,IF(Registros[[#This Row],[idade]]&lt;=50,772.77,850.05)))</f>
        <v>488.58</v>
      </c>
      <c r="P7482">
        <f>IF(Registros[[#This Row],[idade]]&lt;18,23.99,IF(Registros[[#This Row],[idade]]&lt;=25,49.9,IF(Registros[[#This Row],[idade]]&lt;=50,145.2,175.45)))</f>
        <v>49.9</v>
      </c>
      <c r="Q7482">
        <v>5</v>
      </c>
      <c r="R7482">
        <v>4</v>
      </c>
      <c r="T7482">
        <v>1</v>
      </c>
      <c r="U7482" t="s">
        <v>3</v>
      </c>
      <c r="V7482" t="s">
        <v>19</v>
      </c>
    </row>
    <row r="7483" spans="1:22" x14ac:dyDescent="0.3">
      <c r="A7483">
        <v>7482</v>
      </c>
      <c r="B7483">
        <v>71807066804</v>
      </c>
      <c r="C7483">
        <v>4</v>
      </c>
      <c r="D7483" s="1">
        <v>30501</v>
      </c>
      <c r="E7483" s="3">
        <f>2023-YEAR(Registros[[#This Row],[data_nascimento]])</f>
        <v>40</v>
      </c>
      <c r="F7483" s="1">
        <v>44187</v>
      </c>
      <c r="G7483" s="1">
        <v>44331</v>
      </c>
      <c r="H7483">
        <v>220</v>
      </c>
      <c r="I7483">
        <v>9</v>
      </c>
      <c r="J7483" s="3">
        <v>2367.6</v>
      </c>
      <c r="K7483">
        <v>14.74</v>
      </c>
      <c r="L7483">
        <v>7892</v>
      </c>
      <c r="N7483">
        <v>400</v>
      </c>
      <c r="O7483">
        <f>IF(Registros[[#This Row],[idade]]&lt;18,311.43,IF(Registros[[#This Row],[idade]]&lt;=25,488.58,IF(Registros[[#This Row],[idade]]&lt;=50,772.77,850.05)))</f>
        <v>772.77</v>
      </c>
      <c r="P7483">
        <f>IF(Registros[[#This Row],[idade]]&lt;18,23.99,IF(Registros[[#This Row],[idade]]&lt;=25,49.9,IF(Registros[[#This Row],[idade]]&lt;=50,145.2,175.45)))</f>
        <v>145.19999999999999</v>
      </c>
      <c r="Q7483">
        <v>2</v>
      </c>
      <c r="R7483">
        <v>12</v>
      </c>
      <c r="S7483">
        <v>1</v>
      </c>
      <c r="T7483">
        <v>4</v>
      </c>
      <c r="U7483" t="s">
        <v>2</v>
      </c>
      <c r="V7483" t="s">
        <v>21</v>
      </c>
    </row>
    <row r="7484" spans="1:22" x14ac:dyDescent="0.3">
      <c r="A7484">
        <v>7483</v>
      </c>
      <c r="B7484">
        <v>72510943426</v>
      </c>
      <c r="C7484">
        <v>6</v>
      </c>
      <c r="D7484" s="1">
        <v>28574</v>
      </c>
      <c r="E7484" s="3">
        <f>2023-YEAR(Registros[[#This Row],[data_nascimento]])</f>
        <v>45</v>
      </c>
      <c r="F7484" s="1">
        <v>44187</v>
      </c>
      <c r="G7484" s="1">
        <v>44517</v>
      </c>
      <c r="H7484">
        <v>220</v>
      </c>
      <c r="I7484">
        <v>9</v>
      </c>
      <c r="J7484" s="3">
        <v>1642.5</v>
      </c>
      <c r="K7484">
        <v>18.760000000000002</v>
      </c>
      <c r="L7484">
        <v>5475</v>
      </c>
      <c r="O7484">
        <f>IF(Registros[[#This Row],[idade]]&lt;18,311.43,IF(Registros[[#This Row],[idade]]&lt;=25,488.58,IF(Registros[[#This Row],[idade]]&lt;=50,772.77,850.05)))</f>
        <v>772.77</v>
      </c>
      <c r="P7484">
        <f>IF(Registros[[#This Row],[idade]]&lt;18,23.99,IF(Registros[[#This Row],[idade]]&lt;=25,49.9,IF(Registros[[#This Row],[idade]]&lt;=50,145.2,175.45)))</f>
        <v>145.19999999999999</v>
      </c>
      <c r="Q7484">
        <v>4</v>
      </c>
      <c r="R7484">
        <v>7</v>
      </c>
      <c r="S7484">
        <v>1</v>
      </c>
      <c r="T7484">
        <v>1</v>
      </c>
      <c r="U7484" t="s">
        <v>3</v>
      </c>
      <c r="V7484" t="s">
        <v>22</v>
      </c>
    </row>
    <row r="7485" spans="1:22" x14ac:dyDescent="0.3">
      <c r="A7485">
        <v>7484</v>
      </c>
      <c r="B7485">
        <v>73038520536</v>
      </c>
      <c r="C7485">
        <v>6</v>
      </c>
      <c r="D7485" s="1">
        <v>34681</v>
      </c>
      <c r="E7485" s="3">
        <f>2023-YEAR(Registros[[#This Row],[data_nascimento]])</f>
        <v>29</v>
      </c>
      <c r="F7485" s="1">
        <v>44187</v>
      </c>
      <c r="G7485" s="1">
        <v>44331</v>
      </c>
      <c r="H7485">
        <v>220</v>
      </c>
      <c r="I7485">
        <v>14</v>
      </c>
      <c r="J7485" s="3">
        <v>3119.666666666667</v>
      </c>
      <c r="K7485">
        <v>2.68</v>
      </c>
      <c r="L7485">
        <v>6685</v>
      </c>
      <c r="N7485">
        <v>400</v>
      </c>
      <c r="O7485">
        <f>IF(Registros[[#This Row],[idade]]&lt;18,311.43,IF(Registros[[#This Row],[idade]]&lt;=25,488.58,IF(Registros[[#This Row],[idade]]&lt;=50,772.77,850.05)))</f>
        <v>772.77</v>
      </c>
      <c r="P7485">
        <f>IF(Registros[[#This Row],[idade]]&lt;18,23.99,IF(Registros[[#This Row],[idade]]&lt;=25,49.9,IF(Registros[[#This Row],[idade]]&lt;=50,145.2,175.45)))</f>
        <v>145.19999999999999</v>
      </c>
      <c r="Q7485">
        <v>1</v>
      </c>
      <c r="R7485">
        <v>16</v>
      </c>
      <c r="S7485">
        <v>2</v>
      </c>
      <c r="T7485">
        <v>4</v>
      </c>
      <c r="U7485" t="s">
        <v>3</v>
      </c>
      <c r="V7485" t="s">
        <v>18</v>
      </c>
    </row>
    <row r="7486" spans="1:22" x14ac:dyDescent="0.3">
      <c r="A7486">
        <v>7485</v>
      </c>
      <c r="B7486">
        <v>73739902211</v>
      </c>
      <c r="C7486">
        <v>5</v>
      </c>
      <c r="D7486" s="1">
        <v>33031</v>
      </c>
      <c r="E7486" s="3">
        <f>2023-YEAR(Registros[[#This Row],[data_nascimento]])</f>
        <v>33</v>
      </c>
      <c r="F7486" s="1">
        <v>44187</v>
      </c>
      <c r="H7486">
        <v>220</v>
      </c>
      <c r="I7486">
        <v>4</v>
      </c>
      <c r="J7486" s="3">
        <v>545.4666666666667</v>
      </c>
      <c r="K7486">
        <v>2.68</v>
      </c>
      <c r="L7486">
        <v>4091</v>
      </c>
      <c r="O7486">
        <f>IF(Registros[[#This Row],[idade]]&lt;18,311.43,IF(Registros[[#This Row],[idade]]&lt;=25,488.58,IF(Registros[[#This Row],[idade]]&lt;=50,772.77,850.05)))</f>
        <v>772.77</v>
      </c>
      <c r="P7486">
        <f>IF(Registros[[#This Row],[idade]]&lt;18,23.99,IF(Registros[[#This Row],[idade]]&lt;=25,49.9,IF(Registros[[#This Row],[idade]]&lt;=50,145.2,175.45)))</f>
        <v>145.19999999999999</v>
      </c>
      <c r="Q7486">
        <v>2</v>
      </c>
      <c r="R7486">
        <v>1</v>
      </c>
      <c r="T7486">
        <v>4</v>
      </c>
      <c r="U7486" t="s">
        <v>2</v>
      </c>
      <c r="V7486" t="s">
        <v>22</v>
      </c>
    </row>
    <row r="7487" spans="1:22" x14ac:dyDescent="0.3">
      <c r="A7487">
        <v>7486</v>
      </c>
      <c r="B7487">
        <v>76545411284</v>
      </c>
      <c r="C7487">
        <v>4</v>
      </c>
      <c r="D7487" s="1">
        <v>32791</v>
      </c>
      <c r="E7487" s="3">
        <f>2023-YEAR(Registros[[#This Row],[data_nascimento]])</f>
        <v>34</v>
      </c>
      <c r="F7487" s="1">
        <v>44187</v>
      </c>
      <c r="H7487">
        <v>220</v>
      </c>
      <c r="I7487">
        <v>10</v>
      </c>
      <c r="J7487" s="3">
        <v>3218</v>
      </c>
      <c r="K7487">
        <v>22.78</v>
      </c>
      <c r="L7487">
        <v>9654</v>
      </c>
      <c r="N7487">
        <v>400</v>
      </c>
      <c r="O7487">
        <f>IF(Registros[[#This Row],[idade]]&lt;18,311.43,IF(Registros[[#This Row],[idade]]&lt;=25,488.58,IF(Registros[[#This Row],[idade]]&lt;=50,772.77,850.05)))</f>
        <v>772.77</v>
      </c>
      <c r="P7487">
        <f>IF(Registros[[#This Row],[idade]]&lt;18,23.99,IF(Registros[[#This Row],[idade]]&lt;=25,49.9,IF(Registros[[#This Row],[idade]]&lt;=50,145.2,175.45)))</f>
        <v>145.19999999999999</v>
      </c>
      <c r="Q7487">
        <v>1</v>
      </c>
      <c r="R7487">
        <v>9</v>
      </c>
      <c r="T7487">
        <v>4</v>
      </c>
      <c r="U7487" t="s">
        <v>3</v>
      </c>
      <c r="V7487" t="s">
        <v>18</v>
      </c>
    </row>
    <row r="7488" spans="1:22" x14ac:dyDescent="0.3">
      <c r="A7488">
        <v>7487</v>
      </c>
      <c r="B7488">
        <v>72201904579</v>
      </c>
      <c r="C7488">
        <v>4</v>
      </c>
      <c r="D7488" s="1">
        <v>34026</v>
      </c>
      <c r="E7488" s="3">
        <f>2023-YEAR(Registros[[#This Row],[data_nascimento]])</f>
        <v>30</v>
      </c>
      <c r="F7488" s="1">
        <v>44187</v>
      </c>
      <c r="H7488">
        <v>220</v>
      </c>
      <c r="I7488">
        <v>4</v>
      </c>
      <c r="J7488" s="3">
        <v>1287.4666666666667</v>
      </c>
      <c r="K7488">
        <v>26.8</v>
      </c>
      <c r="L7488">
        <v>9656</v>
      </c>
      <c r="N7488">
        <v>400</v>
      </c>
      <c r="O7488">
        <f>IF(Registros[[#This Row],[idade]]&lt;18,311.43,IF(Registros[[#This Row],[idade]]&lt;=25,488.58,IF(Registros[[#This Row],[idade]]&lt;=50,772.77,850.05)))</f>
        <v>772.77</v>
      </c>
      <c r="P7488">
        <f>IF(Registros[[#This Row],[idade]]&lt;18,23.99,IF(Registros[[#This Row],[idade]]&lt;=25,49.9,IF(Registros[[#This Row],[idade]]&lt;=50,145.2,175.45)))</f>
        <v>145.19999999999999</v>
      </c>
      <c r="Q7488">
        <v>1</v>
      </c>
      <c r="R7488">
        <v>3</v>
      </c>
      <c r="T7488">
        <v>1</v>
      </c>
      <c r="U7488" t="s">
        <v>2</v>
      </c>
      <c r="V7488" t="s">
        <v>19</v>
      </c>
    </row>
    <row r="7489" spans="1:22" x14ac:dyDescent="0.3">
      <c r="A7489">
        <v>7488</v>
      </c>
      <c r="B7489">
        <v>35645235785</v>
      </c>
      <c r="C7489">
        <v>6</v>
      </c>
      <c r="D7489" s="1">
        <v>28893</v>
      </c>
      <c r="E7489" s="3">
        <f>2023-YEAR(Registros[[#This Row],[data_nascimento]])</f>
        <v>44</v>
      </c>
      <c r="F7489" s="1">
        <v>44187</v>
      </c>
      <c r="H7489">
        <v>220</v>
      </c>
      <c r="I7489">
        <v>18</v>
      </c>
      <c r="J7489" s="3">
        <v>1038</v>
      </c>
      <c r="K7489">
        <v>21.44</v>
      </c>
      <c r="L7489">
        <v>1730</v>
      </c>
      <c r="O7489">
        <f>IF(Registros[[#This Row],[idade]]&lt;18,311.43,IF(Registros[[#This Row],[idade]]&lt;=25,488.58,IF(Registros[[#This Row],[idade]]&lt;=50,772.77,850.05)))</f>
        <v>772.77</v>
      </c>
      <c r="P7489">
        <f>IF(Registros[[#This Row],[idade]]&lt;18,23.99,IF(Registros[[#This Row],[idade]]&lt;=25,49.9,IF(Registros[[#This Row],[idade]]&lt;=50,145.2,175.45)))</f>
        <v>145.19999999999999</v>
      </c>
      <c r="Q7489">
        <v>1</v>
      </c>
      <c r="R7489">
        <v>3</v>
      </c>
      <c r="T7489">
        <v>4</v>
      </c>
      <c r="U7489" t="s">
        <v>2</v>
      </c>
      <c r="V7489" t="s">
        <v>18</v>
      </c>
    </row>
    <row r="7490" spans="1:22" x14ac:dyDescent="0.3">
      <c r="A7490">
        <v>7489</v>
      </c>
      <c r="B7490">
        <v>54887962736</v>
      </c>
      <c r="C7490">
        <v>4</v>
      </c>
      <c r="D7490" s="1">
        <v>35345</v>
      </c>
      <c r="E7490" s="3">
        <f>2023-YEAR(Registros[[#This Row],[data_nascimento]])</f>
        <v>27</v>
      </c>
      <c r="F7490" s="1">
        <v>44187</v>
      </c>
      <c r="H7490">
        <v>220</v>
      </c>
      <c r="I7490">
        <v>4</v>
      </c>
      <c r="J7490" s="3">
        <v>207.73333333333332</v>
      </c>
      <c r="K7490">
        <v>13.4</v>
      </c>
      <c r="L7490">
        <v>1558</v>
      </c>
      <c r="N7490">
        <v>400</v>
      </c>
      <c r="O7490">
        <f>IF(Registros[[#This Row],[idade]]&lt;18,311.43,IF(Registros[[#This Row],[idade]]&lt;=25,488.58,IF(Registros[[#This Row],[idade]]&lt;=50,772.77,850.05)))</f>
        <v>772.77</v>
      </c>
      <c r="P7490">
        <f>IF(Registros[[#This Row],[idade]]&lt;18,23.99,IF(Registros[[#This Row],[idade]]&lt;=25,49.9,IF(Registros[[#This Row],[idade]]&lt;=50,145.2,175.45)))</f>
        <v>145.19999999999999</v>
      </c>
      <c r="Q7490">
        <v>1</v>
      </c>
      <c r="R7490">
        <v>10</v>
      </c>
      <c r="T7490">
        <v>1</v>
      </c>
      <c r="U7490" t="s">
        <v>3</v>
      </c>
      <c r="V7490" t="s">
        <v>19</v>
      </c>
    </row>
    <row r="7491" spans="1:22" x14ac:dyDescent="0.3">
      <c r="A7491">
        <v>7490</v>
      </c>
      <c r="B7491">
        <v>25235545141</v>
      </c>
      <c r="C7491">
        <v>4</v>
      </c>
      <c r="D7491" s="1">
        <v>36679</v>
      </c>
      <c r="E7491" s="3">
        <f>2023-YEAR(Registros[[#This Row],[data_nascimento]])</f>
        <v>23</v>
      </c>
      <c r="F7491" s="1">
        <v>44187</v>
      </c>
      <c r="H7491">
        <v>220</v>
      </c>
      <c r="I7491">
        <v>20</v>
      </c>
      <c r="J7491" s="3">
        <v>944.66666666666674</v>
      </c>
      <c r="K7491">
        <v>20.100000000000001</v>
      </c>
      <c r="L7491">
        <v>1417</v>
      </c>
      <c r="O7491">
        <f>IF(Registros[[#This Row],[idade]]&lt;18,311.43,IF(Registros[[#This Row],[idade]]&lt;=25,488.58,IF(Registros[[#This Row],[idade]]&lt;=50,772.77,850.05)))</f>
        <v>488.58</v>
      </c>
      <c r="P7491">
        <f>IF(Registros[[#This Row],[idade]]&lt;18,23.99,IF(Registros[[#This Row],[idade]]&lt;=25,49.9,IF(Registros[[#This Row],[idade]]&lt;=50,145.2,175.45)))</f>
        <v>49.9</v>
      </c>
      <c r="Q7491">
        <v>4</v>
      </c>
      <c r="R7491">
        <v>19</v>
      </c>
      <c r="T7491">
        <v>1</v>
      </c>
      <c r="U7491" t="s">
        <v>2</v>
      </c>
      <c r="V7491" t="s">
        <v>18</v>
      </c>
    </row>
    <row r="7492" spans="1:22" x14ac:dyDescent="0.3">
      <c r="A7492">
        <v>7491</v>
      </c>
      <c r="B7492">
        <v>14938684036</v>
      </c>
      <c r="C7492">
        <v>5</v>
      </c>
      <c r="D7492" s="1">
        <v>38463</v>
      </c>
      <c r="E7492" s="3">
        <f>2023-YEAR(Registros[[#This Row],[data_nascimento]])</f>
        <v>18</v>
      </c>
      <c r="F7492" s="1">
        <v>44187</v>
      </c>
      <c r="H7492">
        <v>220</v>
      </c>
      <c r="I7492">
        <v>11</v>
      </c>
      <c r="J7492" s="3">
        <v>694.83333333333326</v>
      </c>
      <c r="K7492">
        <v>18.760000000000002</v>
      </c>
      <c r="L7492">
        <v>1895</v>
      </c>
      <c r="O7492">
        <f>IF(Registros[[#This Row],[idade]]&lt;18,311.43,IF(Registros[[#This Row],[idade]]&lt;=25,488.58,IF(Registros[[#This Row],[idade]]&lt;=50,772.77,850.05)))</f>
        <v>488.58</v>
      </c>
      <c r="P7492">
        <f>IF(Registros[[#This Row],[idade]]&lt;18,23.99,IF(Registros[[#This Row],[idade]]&lt;=25,49.9,IF(Registros[[#This Row],[idade]]&lt;=50,145.2,175.45)))</f>
        <v>49.9</v>
      </c>
      <c r="Q7492">
        <v>4</v>
      </c>
      <c r="R7492">
        <v>9</v>
      </c>
      <c r="T7492">
        <v>1</v>
      </c>
      <c r="U7492" t="s">
        <v>2</v>
      </c>
      <c r="V7492" t="s">
        <v>19</v>
      </c>
    </row>
    <row r="7493" spans="1:22" x14ac:dyDescent="0.3">
      <c r="A7493">
        <v>7492</v>
      </c>
      <c r="B7493">
        <v>17370542854</v>
      </c>
      <c r="C7493">
        <v>4</v>
      </c>
      <c r="D7493" s="1">
        <v>35840</v>
      </c>
      <c r="E7493" s="3">
        <f>2023-YEAR(Registros[[#This Row],[data_nascimento]])</f>
        <v>25</v>
      </c>
      <c r="F7493" s="1">
        <v>44187</v>
      </c>
      <c r="H7493">
        <v>220</v>
      </c>
      <c r="I7493">
        <v>6</v>
      </c>
      <c r="J7493" s="3">
        <v>367.79999999999995</v>
      </c>
      <c r="K7493">
        <v>5.36</v>
      </c>
      <c r="L7493">
        <v>1839</v>
      </c>
      <c r="O7493">
        <f>IF(Registros[[#This Row],[idade]]&lt;18,311.43,IF(Registros[[#This Row],[idade]]&lt;=25,488.58,IF(Registros[[#This Row],[idade]]&lt;=50,772.77,850.05)))</f>
        <v>488.58</v>
      </c>
      <c r="P7493">
        <f>IF(Registros[[#This Row],[idade]]&lt;18,23.99,IF(Registros[[#This Row],[idade]]&lt;=25,49.9,IF(Registros[[#This Row],[idade]]&lt;=50,145.2,175.45)))</f>
        <v>49.9</v>
      </c>
      <c r="Q7493">
        <v>2</v>
      </c>
      <c r="R7493">
        <v>5</v>
      </c>
      <c r="T7493">
        <v>4</v>
      </c>
      <c r="U7493" t="s">
        <v>3</v>
      </c>
      <c r="V7493" t="s">
        <v>18</v>
      </c>
    </row>
    <row r="7494" spans="1:22" x14ac:dyDescent="0.3">
      <c r="A7494">
        <v>7493</v>
      </c>
      <c r="B7494">
        <v>57959798902</v>
      </c>
      <c r="C7494">
        <v>4</v>
      </c>
      <c r="D7494" s="1">
        <v>36648</v>
      </c>
      <c r="E7494" s="3">
        <f>2023-YEAR(Registros[[#This Row],[data_nascimento]])</f>
        <v>23</v>
      </c>
      <c r="F7494" s="1">
        <v>44187</v>
      </c>
      <c r="H7494">
        <v>220</v>
      </c>
      <c r="I7494">
        <v>8</v>
      </c>
      <c r="J7494" s="3">
        <v>374.4</v>
      </c>
      <c r="K7494">
        <v>2.68</v>
      </c>
      <c r="L7494">
        <v>1404</v>
      </c>
      <c r="O7494">
        <f>IF(Registros[[#This Row],[idade]]&lt;18,311.43,IF(Registros[[#This Row],[idade]]&lt;=25,488.58,IF(Registros[[#This Row],[idade]]&lt;=50,772.77,850.05)))</f>
        <v>488.58</v>
      </c>
      <c r="P7494">
        <f>IF(Registros[[#This Row],[idade]]&lt;18,23.99,IF(Registros[[#This Row],[idade]]&lt;=25,49.9,IF(Registros[[#This Row],[idade]]&lt;=50,145.2,175.45)))</f>
        <v>49.9</v>
      </c>
      <c r="Q7494">
        <v>3</v>
      </c>
      <c r="R7494">
        <v>20</v>
      </c>
      <c r="T7494">
        <v>4</v>
      </c>
      <c r="U7494" t="s">
        <v>3</v>
      </c>
      <c r="V7494" t="s">
        <v>18</v>
      </c>
    </row>
    <row r="7495" spans="1:22" x14ac:dyDescent="0.3">
      <c r="A7495">
        <v>7494</v>
      </c>
      <c r="B7495">
        <v>83578166642</v>
      </c>
      <c r="C7495">
        <v>4</v>
      </c>
      <c r="D7495" s="1">
        <v>34428</v>
      </c>
      <c r="E7495" s="3">
        <f>2023-YEAR(Registros[[#This Row],[data_nascimento]])</f>
        <v>29</v>
      </c>
      <c r="F7495" s="1">
        <v>44187</v>
      </c>
      <c r="H7495">
        <v>220</v>
      </c>
      <c r="I7495">
        <v>20</v>
      </c>
      <c r="J7495" s="3">
        <v>1172</v>
      </c>
      <c r="K7495">
        <v>17.420000000000002</v>
      </c>
      <c r="L7495">
        <v>1758</v>
      </c>
      <c r="O7495">
        <f>IF(Registros[[#This Row],[idade]]&lt;18,311.43,IF(Registros[[#This Row],[idade]]&lt;=25,488.58,IF(Registros[[#This Row],[idade]]&lt;=50,772.77,850.05)))</f>
        <v>772.77</v>
      </c>
      <c r="P7495">
        <f>IF(Registros[[#This Row],[idade]]&lt;18,23.99,IF(Registros[[#This Row],[idade]]&lt;=25,49.9,IF(Registros[[#This Row],[idade]]&lt;=50,145.2,175.45)))</f>
        <v>145.19999999999999</v>
      </c>
      <c r="Q7495">
        <v>2</v>
      </c>
      <c r="R7495">
        <v>14</v>
      </c>
      <c r="T7495">
        <v>4</v>
      </c>
      <c r="U7495" t="s">
        <v>2</v>
      </c>
      <c r="V7495" t="s">
        <v>19</v>
      </c>
    </row>
    <row r="7496" spans="1:22" x14ac:dyDescent="0.3">
      <c r="A7496">
        <v>7495</v>
      </c>
      <c r="B7496">
        <v>38089957340</v>
      </c>
      <c r="C7496">
        <v>6</v>
      </c>
      <c r="D7496" s="1">
        <v>38387</v>
      </c>
      <c r="E7496" s="3">
        <f>2023-YEAR(Registros[[#This Row],[data_nascimento]])</f>
        <v>18</v>
      </c>
      <c r="F7496" s="1">
        <v>44187</v>
      </c>
      <c r="H7496">
        <v>220</v>
      </c>
      <c r="I7496">
        <v>20</v>
      </c>
      <c r="J7496" s="3">
        <v>1259.3333333333335</v>
      </c>
      <c r="K7496">
        <v>5.36</v>
      </c>
      <c r="L7496">
        <v>1889</v>
      </c>
      <c r="O7496">
        <f>IF(Registros[[#This Row],[idade]]&lt;18,311.43,IF(Registros[[#This Row],[idade]]&lt;=25,488.58,IF(Registros[[#This Row],[idade]]&lt;=50,772.77,850.05)))</f>
        <v>488.58</v>
      </c>
      <c r="P7496">
        <f>IF(Registros[[#This Row],[idade]]&lt;18,23.99,IF(Registros[[#This Row],[idade]]&lt;=25,49.9,IF(Registros[[#This Row],[idade]]&lt;=50,145.2,175.45)))</f>
        <v>49.9</v>
      </c>
      <c r="Q7496">
        <v>2</v>
      </c>
      <c r="R7496">
        <v>16</v>
      </c>
      <c r="T7496">
        <v>4</v>
      </c>
      <c r="U7496" t="s">
        <v>3</v>
      </c>
      <c r="V7496" t="s">
        <v>22</v>
      </c>
    </row>
    <row r="7497" spans="1:22" x14ac:dyDescent="0.3">
      <c r="A7497">
        <v>7496</v>
      </c>
      <c r="B7497">
        <v>98534278199</v>
      </c>
      <c r="C7497">
        <v>7</v>
      </c>
      <c r="D7497" s="1">
        <v>39374</v>
      </c>
      <c r="E7497" s="3">
        <f>2023-YEAR(Registros[[#This Row],[data_nascimento]])</f>
        <v>16</v>
      </c>
      <c r="F7497" s="1">
        <v>44187</v>
      </c>
      <c r="H7497">
        <v>120</v>
      </c>
      <c r="I7497">
        <v>15</v>
      </c>
      <c r="J7497" s="3">
        <v>901</v>
      </c>
      <c r="K7497">
        <v>22.78</v>
      </c>
      <c r="L7497">
        <v>1802</v>
      </c>
      <c r="O7497">
        <f>IF(Registros[[#This Row],[idade]]&lt;18,311.43,IF(Registros[[#This Row],[idade]]&lt;=25,488.58,IF(Registros[[#This Row],[idade]]&lt;=50,772.77,850.05)))</f>
        <v>311.43</v>
      </c>
      <c r="P7497">
        <f>IF(Registros[[#This Row],[idade]]&lt;18,23.99,IF(Registros[[#This Row],[idade]]&lt;=25,49.9,IF(Registros[[#This Row],[idade]]&lt;=50,145.2,175.45)))</f>
        <v>23.99</v>
      </c>
      <c r="Q7497">
        <v>5</v>
      </c>
      <c r="R7497">
        <v>26</v>
      </c>
      <c r="T7497">
        <v>1</v>
      </c>
      <c r="U7497" t="s">
        <v>3</v>
      </c>
      <c r="V7497" t="s">
        <v>19</v>
      </c>
    </row>
    <row r="7498" spans="1:22" x14ac:dyDescent="0.3">
      <c r="A7498">
        <v>7497</v>
      </c>
      <c r="B7498">
        <v>15504646664</v>
      </c>
      <c r="C7498">
        <v>5</v>
      </c>
      <c r="D7498" s="1">
        <v>30775</v>
      </c>
      <c r="E7498" s="3">
        <f>2023-YEAR(Registros[[#This Row],[data_nascimento]])</f>
        <v>39</v>
      </c>
      <c r="F7498" s="1">
        <v>44187</v>
      </c>
      <c r="H7498">
        <v>220</v>
      </c>
      <c r="I7498">
        <v>15</v>
      </c>
      <c r="J7498" s="3">
        <v>818</v>
      </c>
      <c r="K7498">
        <v>14.74</v>
      </c>
      <c r="L7498">
        <v>1636</v>
      </c>
      <c r="O7498">
        <f>IF(Registros[[#This Row],[idade]]&lt;18,311.43,IF(Registros[[#This Row],[idade]]&lt;=25,488.58,IF(Registros[[#This Row],[idade]]&lt;=50,772.77,850.05)))</f>
        <v>772.77</v>
      </c>
      <c r="P7498">
        <f>IF(Registros[[#This Row],[idade]]&lt;18,23.99,IF(Registros[[#This Row],[idade]]&lt;=25,49.9,IF(Registros[[#This Row],[idade]]&lt;=50,145.2,175.45)))</f>
        <v>145.19999999999999</v>
      </c>
      <c r="Q7498">
        <v>5</v>
      </c>
      <c r="R7498">
        <v>11</v>
      </c>
      <c r="T7498">
        <v>4</v>
      </c>
      <c r="U7498" t="s">
        <v>3</v>
      </c>
      <c r="V7498" t="s">
        <v>21</v>
      </c>
    </row>
    <row r="7499" spans="1:22" x14ac:dyDescent="0.3">
      <c r="A7499">
        <v>7498</v>
      </c>
      <c r="B7499">
        <v>30879154741</v>
      </c>
      <c r="C7499">
        <v>4</v>
      </c>
      <c r="D7499" s="1">
        <v>33642</v>
      </c>
      <c r="E7499" s="3">
        <f>2023-YEAR(Registros[[#This Row],[data_nascimento]])</f>
        <v>31</v>
      </c>
      <c r="F7499" s="1">
        <v>44191</v>
      </c>
      <c r="H7499">
        <v>220</v>
      </c>
      <c r="I7499">
        <v>5</v>
      </c>
      <c r="J7499" s="3">
        <v>219</v>
      </c>
      <c r="K7499">
        <v>22.78</v>
      </c>
      <c r="L7499">
        <v>1314</v>
      </c>
      <c r="M7499">
        <f>Registros[[#This Row],[salario]]*0.06</f>
        <v>78.84</v>
      </c>
      <c r="N7499">
        <f>Registros[[#This Row],[salario]]*5%</f>
        <v>65.7</v>
      </c>
      <c r="O7499">
        <f>IF(Registros[[#This Row],[idade]]&lt;18,311.43,IF(Registros[[#This Row],[idade]]&lt;=25,488.58,IF(Registros[[#This Row],[idade]]&lt;=50,772.77,850.05)))</f>
        <v>772.77</v>
      </c>
      <c r="P7499">
        <f>IF(Registros[[#This Row],[idade]]&lt;18,23.99,IF(Registros[[#This Row],[idade]]&lt;=25,49.9,IF(Registros[[#This Row],[idade]]&lt;=50,145.2,175.45)))</f>
        <v>145.19999999999999</v>
      </c>
      <c r="Q7499">
        <v>5</v>
      </c>
      <c r="R7499">
        <v>6</v>
      </c>
      <c r="T7499">
        <v>4</v>
      </c>
      <c r="U7499" t="s">
        <v>3</v>
      </c>
      <c r="V7499" t="s">
        <v>19</v>
      </c>
    </row>
    <row r="7500" spans="1:22" x14ac:dyDescent="0.3">
      <c r="A7500">
        <v>7499</v>
      </c>
      <c r="B7500">
        <v>87058713398</v>
      </c>
      <c r="C7500">
        <v>5</v>
      </c>
      <c r="D7500" s="1">
        <v>33661</v>
      </c>
      <c r="E7500" s="3">
        <f>2023-YEAR(Registros[[#This Row],[data_nascimento]])</f>
        <v>31</v>
      </c>
      <c r="F7500" s="1">
        <v>44191</v>
      </c>
      <c r="H7500">
        <v>220</v>
      </c>
      <c r="I7500">
        <v>8</v>
      </c>
      <c r="J7500" s="3">
        <v>1851.4666666666667</v>
      </c>
      <c r="K7500">
        <v>6.7</v>
      </c>
      <c r="L7500">
        <v>6943</v>
      </c>
      <c r="M7500">
        <f>Registros[[#This Row],[salario]]*0.06</f>
        <v>416.58</v>
      </c>
      <c r="N7500">
        <f>Registros[[#This Row],[salario]]*5%</f>
        <v>347.15000000000003</v>
      </c>
      <c r="O7500">
        <f>IF(Registros[[#This Row],[idade]]&lt;18,311.43,IF(Registros[[#This Row],[idade]]&lt;=25,488.58,IF(Registros[[#This Row],[idade]]&lt;=50,772.77,850.05)))</f>
        <v>772.77</v>
      </c>
      <c r="P7500">
        <f>IF(Registros[[#This Row],[idade]]&lt;18,23.99,IF(Registros[[#This Row],[idade]]&lt;=25,49.9,IF(Registros[[#This Row],[idade]]&lt;=50,145.2,175.45)))</f>
        <v>145.19999999999999</v>
      </c>
      <c r="Q7500">
        <v>5</v>
      </c>
      <c r="R7500">
        <v>26</v>
      </c>
      <c r="T7500">
        <v>2</v>
      </c>
      <c r="U7500" t="s">
        <v>3</v>
      </c>
      <c r="V7500" t="s">
        <v>21</v>
      </c>
    </row>
    <row r="7501" spans="1:22" x14ac:dyDescent="0.3">
      <c r="A7501">
        <v>7500</v>
      </c>
      <c r="B7501">
        <v>74089820943</v>
      </c>
      <c r="C7501">
        <v>4</v>
      </c>
      <c r="D7501" s="1">
        <v>28469</v>
      </c>
      <c r="E7501" s="3">
        <f>2023-YEAR(Registros[[#This Row],[data_nascimento]])</f>
        <v>46</v>
      </c>
      <c r="F7501" s="1">
        <v>44191</v>
      </c>
      <c r="H7501">
        <v>220</v>
      </c>
      <c r="I7501">
        <v>12</v>
      </c>
      <c r="J7501" s="3">
        <v>726.80000000000007</v>
      </c>
      <c r="K7501">
        <v>18.760000000000002</v>
      </c>
      <c r="L7501">
        <v>1817</v>
      </c>
      <c r="M7501">
        <f>Registros[[#This Row],[salario]]*0.06</f>
        <v>109.02</v>
      </c>
      <c r="N7501">
        <f>Registros[[#This Row],[salario]]*5%</f>
        <v>90.850000000000009</v>
      </c>
      <c r="O7501">
        <f>IF(Registros[[#This Row],[idade]]&lt;18,311.43,IF(Registros[[#This Row],[idade]]&lt;=25,488.58,IF(Registros[[#This Row],[idade]]&lt;=50,772.77,850.05)))</f>
        <v>772.77</v>
      </c>
      <c r="P7501">
        <f>IF(Registros[[#This Row],[idade]]&lt;18,23.99,IF(Registros[[#This Row],[idade]]&lt;=25,49.9,IF(Registros[[#This Row],[idade]]&lt;=50,145.2,175.45)))</f>
        <v>145.19999999999999</v>
      </c>
      <c r="Q7501">
        <v>1</v>
      </c>
      <c r="R7501">
        <v>1</v>
      </c>
      <c r="T7501">
        <v>4</v>
      </c>
      <c r="U7501" t="s">
        <v>2</v>
      </c>
      <c r="V7501" t="s">
        <v>19</v>
      </c>
    </row>
    <row r="7502" spans="1:22" x14ac:dyDescent="0.3">
      <c r="A7502">
        <v>7501</v>
      </c>
      <c r="B7502">
        <v>32883557232</v>
      </c>
      <c r="C7502">
        <v>6</v>
      </c>
      <c r="D7502" s="1">
        <v>27907</v>
      </c>
      <c r="E7502" s="3">
        <f>2023-YEAR(Registros[[#This Row],[data_nascimento]])</f>
        <v>47</v>
      </c>
      <c r="F7502" s="1">
        <v>44191</v>
      </c>
      <c r="H7502">
        <v>220</v>
      </c>
      <c r="I7502">
        <v>12</v>
      </c>
      <c r="J7502" s="3">
        <v>1740.8</v>
      </c>
      <c r="K7502">
        <v>21.44</v>
      </c>
      <c r="L7502">
        <v>4352</v>
      </c>
      <c r="M7502">
        <f>Registros[[#This Row],[salario]]*0.06</f>
        <v>261.12</v>
      </c>
      <c r="N7502">
        <f>Registros[[#This Row],[salario]]*5%</f>
        <v>217.60000000000002</v>
      </c>
      <c r="O7502">
        <f>IF(Registros[[#This Row],[idade]]&lt;18,311.43,IF(Registros[[#This Row],[idade]]&lt;=25,488.58,IF(Registros[[#This Row],[idade]]&lt;=50,772.77,850.05)))</f>
        <v>772.77</v>
      </c>
      <c r="P7502">
        <f>IF(Registros[[#This Row],[idade]]&lt;18,23.99,IF(Registros[[#This Row],[idade]]&lt;=25,49.9,IF(Registros[[#This Row],[idade]]&lt;=50,145.2,175.45)))</f>
        <v>145.19999999999999</v>
      </c>
      <c r="Q7502">
        <v>1</v>
      </c>
      <c r="R7502">
        <v>26</v>
      </c>
      <c r="T7502">
        <v>4</v>
      </c>
      <c r="U7502" t="s">
        <v>2</v>
      </c>
      <c r="V7502" t="s">
        <v>19</v>
      </c>
    </row>
    <row r="7503" spans="1:22" x14ac:dyDescent="0.3">
      <c r="A7503">
        <v>7502</v>
      </c>
      <c r="B7503">
        <v>56040672487</v>
      </c>
      <c r="C7503">
        <v>6</v>
      </c>
      <c r="D7503" s="1">
        <v>27475</v>
      </c>
      <c r="E7503" s="3">
        <f>2023-YEAR(Registros[[#This Row],[data_nascimento]])</f>
        <v>48</v>
      </c>
      <c r="F7503" s="1">
        <v>44191</v>
      </c>
      <c r="H7503">
        <v>220</v>
      </c>
      <c r="I7503">
        <v>2</v>
      </c>
      <c r="J7503" s="3">
        <v>102.66666666666667</v>
      </c>
      <c r="K7503">
        <v>5.36</v>
      </c>
      <c r="L7503">
        <v>1540</v>
      </c>
      <c r="M7503">
        <f>Registros[[#This Row],[salario]]*0.06</f>
        <v>92.399999999999991</v>
      </c>
      <c r="N7503">
        <f>Registros[[#This Row],[salario]]*5%</f>
        <v>77</v>
      </c>
      <c r="O7503">
        <f>IF(Registros[[#This Row],[idade]]&lt;18,311.43,IF(Registros[[#This Row],[idade]]&lt;=25,488.58,IF(Registros[[#This Row],[idade]]&lt;=50,772.77,850.05)))</f>
        <v>772.77</v>
      </c>
      <c r="P7503">
        <f>IF(Registros[[#This Row],[idade]]&lt;18,23.99,IF(Registros[[#This Row],[idade]]&lt;=25,49.9,IF(Registros[[#This Row],[idade]]&lt;=50,145.2,175.45)))</f>
        <v>145.19999999999999</v>
      </c>
      <c r="Q7503">
        <v>1</v>
      </c>
      <c r="R7503">
        <v>18</v>
      </c>
      <c r="T7503">
        <v>4</v>
      </c>
      <c r="U7503" t="s">
        <v>2</v>
      </c>
      <c r="V7503" t="s">
        <v>21</v>
      </c>
    </row>
    <row r="7504" spans="1:22" x14ac:dyDescent="0.3">
      <c r="A7504">
        <v>7503</v>
      </c>
      <c r="B7504">
        <v>35673488109</v>
      </c>
      <c r="C7504">
        <v>5</v>
      </c>
      <c r="D7504" s="1">
        <v>34085</v>
      </c>
      <c r="E7504" s="3">
        <f>2023-YEAR(Registros[[#This Row],[data_nascimento]])</f>
        <v>30</v>
      </c>
      <c r="F7504" s="1">
        <v>44191</v>
      </c>
      <c r="H7504">
        <v>220</v>
      </c>
      <c r="I7504">
        <v>10</v>
      </c>
      <c r="J7504" s="3">
        <v>1538.3333333333335</v>
      </c>
      <c r="K7504">
        <v>21.44</v>
      </c>
      <c r="L7504">
        <v>4615</v>
      </c>
      <c r="M7504">
        <f>Registros[[#This Row],[salario]]*0.06</f>
        <v>276.89999999999998</v>
      </c>
      <c r="N7504">
        <f>Registros[[#This Row],[salario]]*5%</f>
        <v>230.75</v>
      </c>
      <c r="O7504">
        <f>IF(Registros[[#This Row],[idade]]&lt;18,311.43,IF(Registros[[#This Row],[idade]]&lt;=25,488.58,IF(Registros[[#This Row],[idade]]&lt;=50,772.77,850.05)))</f>
        <v>772.77</v>
      </c>
      <c r="P7504">
        <f>IF(Registros[[#This Row],[idade]]&lt;18,23.99,IF(Registros[[#This Row],[idade]]&lt;=25,49.9,IF(Registros[[#This Row],[idade]]&lt;=50,145.2,175.45)))</f>
        <v>145.19999999999999</v>
      </c>
      <c r="Q7504">
        <v>4</v>
      </c>
      <c r="R7504">
        <v>14</v>
      </c>
      <c r="T7504">
        <v>2</v>
      </c>
      <c r="U7504" t="s">
        <v>2</v>
      </c>
      <c r="V7504" t="s">
        <v>22</v>
      </c>
    </row>
    <row r="7505" spans="1:22" x14ac:dyDescent="0.3">
      <c r="A7505">
        <v>7504</v>
      </c>
      <c r="B7505">
        <v>18570913981</v>
      </c>
      <c r="C7505">
        <v>4</v>
      </c>
      <c r="D7505" s="1">
        <v>32672</v>
      </c>
      <c r="E7505" s="3">
        <f>2023-YEAR(Registros[[#This Row],[data_nascimento]])</f>
        <v>34</v>
      </c>
      <c r="F7505" s="1">
        <v>44191</v>
      </c>
      <c r="H7505">
        <v>220</v>
      </c>
      <c r="I7505">
        <v>2</v>
      </c>
      <c r="J7505" s="3">
        <v>309.46666666666664</v>
      </c>
      <c r="K7505">
        <v>8.0399999999999991</v>
      </c>
      <c r="L7505">
        <v>4642</v>
      </c>
      <c r="M7505">
        <f>Registros[[#This Row],[salario]]*0.06</f>
        <v>278.52</v>
      </c>
      <c r="N7505">
        <f>Registros[[#This Row],[salario]]*5%</f>
        <v>232.10000000000002</v>
      </c>
      <c r="O7505">
        <f>IF(Registros[[#This Row],[idade]]&lt;18,311.43,IF(Registros[[#This Row],[idade]]&lt;=25,488.58,IF(Registros[[#This Row],[idade]]&lt;=50,772.77,850.05)))</f>
        <v>772.77</v>
      </c>
      <c r="P7505">
        <f>IF(Registros[[#This Row],[idade]]&lt;18,23.99,IF(Registros[[#This Row],[idade]]&lt;=25,49.9,IF(Registros[[#This Row],[idade]]&lt;=50,145.2,175.45)))</f>
        <v>145.19999999999999</v>
      </c>
      <c r="Q7505">
        <v>5</v>
      </c>
      <c r="R7505">
        <v>22</v>
      </c>
      <c r="T7505">
        <v>4</v>
      </c>
      <c r="U7505" t="s">
        <v>3</v>
      </c>
      <c r="V7505" t="s">
        <v>21</v>
      </c>
    </row>
    <row r="7506" spans="1:22" x14ac:dyDescent="0.3">
      <c r="A7506">
        <v>7505</v>
      </c>
      <c r="B7506">
        <v>59503010064</v>
      </c>
      <c r="C7506">
        <v>6</v>
      </c>
      <c r="D7506" s="1">
        <v>28037</v>
      </c>
      <c r="E7506" s="3">
        <f>2023-YEAR(Registros[[#This Row],[data_nascimento]])</f>
        <v>47</v>
      </c>
      <c r="F7506" s="1">
        <v>44191</v>
      </c>
      <c r="H7506">
        <v>220</v>
      </c>
      <c r="I7506">
        <v>18</v>
      </c>
      <c r="J7506" s="3">
        <v>1276.8000000000002</v>
      </c>
      <c r="K7506">
        <v>5.36</v>
      </c>
      <c r="L7506">
        <v>2128</v>
      </c>
      <c r="M7506">
        <f>Registros[[#This Row],[salario]]*0.06</f>
        <v>127.67999999999999</v>
      </c>
      <c r="N7506">
        <f>Registros[[#This Row],[salario]]*5%</f>
        <v>106.4</v>
      </c>
      <c r="O7506">
        <f>IF(Registros[[#This Row],[idade]]&lt;18,311.43,IF(Registros[[#This Row],[idade]]&lt;=25,488.58,IF(Registros[[#This Row],[idade]]&lt;=50,772.77,850.05)))</f>
        <v>772.77</v>
      </c>
      <c r="P7506">
        <f>IF(Registros[[#This Row],[idade]]&lt;18,23.99,IF(Registros[[#This Row],[idade]]&lt;=25,49.9,IF(Registros[[#This Row],[idade]]&lt;=50,145.2,175.45)))</f>
        <v>145.19999999999999</v>
      </c>
      <c r="Q7506">
        <v>5</v>
      </c>
      <c r="R7506">
        <v>7</v>
      </c>
      <c r="T7506">
        <v>3</v>
      </c>
      <c r="U7506" t="s">
        <v>3</v>
      </c>
      <c r="V7506" t="s">
        <v>22</v>
      </c>
    </row>
    <row r="7507" spans="1:22" x14ac:dyDescent="0.3">
      <c r="A7507">
        <v>7506</v>
      </c>
      <c r="B7507">
        <v>54323786839</v>
      </c>
      <c r="C7507">
        <v>4</v>
      </c>
      <c r="D7507" s="1">
        <v>28363</v>
      </c>
      <c r="E7507" s="3">
        <f>2023-YEAR(Registros[[#This Row],[data_nascimento]])</f>
        <v>46</v>
      </c>
      <c r="F7507" s="1">
        <v>44191</v>
      </c>
      <c r="H7507">
        <v>220</v>
      </c>
      <c r="I7507">
        <v>20</v>
      </c>
      <c r="J7507" s="3">
        <v>2838.666666666667</v>
      </c>
      <c r="K7507">
        <v>12.06</v>
      </c>
      <c r="L7507">
        <v>4258</v>
      </c>
      <c r="M7507">
        <f>Registros[[#This Row],[salario]]*0.06</f>
        <v>255.48</v>
      </c>
      <c r="N7507">
        <f>Registros[[#This Row],[salario]]*5%</f>
        <v>212.9</v>
      </c>
      <c r="O7507">
        <f>IF(Registros[[#This Row],[idade]]&lt;18,311.43,IF(Registros[[#This Row],[idade]]&lt;=25,488.58,IF(Registros[[#This Row],[idade]]&lt;=50,772.77,850.05)))</f>
        <v>772.77</v>
      </c>
      <c r="P7507">
        <f>IF(Registros[[#This Row],[idade]]&lt;18,23.99,IF(Registros[[#This Row],[idade]]&lt;=25,49.9,IF(Registros[[#This Row],[idade]]&lt;=50,145.2,175.45)))</f>
        <v>145.19999999999999</v>
      </c>
      <c r="Q7507">
        <v>4</v>
      </c>
      <c r="R7507">
        <v>17</v>
      </c>
      <c r="T7507">
        <v>1</v>
      </c>
      <c r="U7507" t="s">
        <v>2</v>
      </c>
      <c r="V7507" t="s">
        <v>18</v>
      </c>
    </row>
    <row r="7508" spans="1:22" x14ac:dyDescent="0.3">
      <c r="A7508">
        <v>7507</v>
      </c>
      <c r="B7508">
        <v>86800205531</v>
      </c>
      <c r="C7508">
        <v>7</v>
      </c>
      <c r="D7508" s="1">
        <v>39200</v>
      </c>
      <c r="E7508" s="3">
        <f>2023-YEAR(Registros[[#This Row],[data_nascimento]])</f>
        <v>16</v>
      </c>
      <c r="F7508" s="1">
        <v>44191</v>
      </c>
      <c r="H7508">
        <v>120</v>
      </c>
      <c r="I7508">
        <v>18</v>
      </c>
      <c r="J7508" s="3">
        <v>3484.7999999999997</v>
      </c>
      <c r="K7508">
        <v>6.7</v>
      </c>
      <c r="L7508">
        <v>5808</v>
      </c>
      <c r="M7508">
        <f>Registros[[#This Row],[salario]]*0.06</f>
        <v>348.47999999999996</v>
      </c>
      <c r="N7508">
        <f>Registros[[#This Row],[salario]]*5%</f>
        <v>290.40000000000003</v>
      </c>
      <c r="O7508">
        <f>IF(Registros[[#This Row],[idade]]&lt;18,311.43,IF(Registros[[#This Row],[idade]]&lt;=25,488.58,IF(Registros[[#This Row],[idade]]&lt;=50,772.77,850.05)))</f>
        <v>311.43</v>
      </c>
      <c r="P7508">
        <f>IF(Registros[[#This Row],[idade]]&lt;18,23.99,IF(Registros[[#This Row],[idade]]&lt;=25,49.9,IF(Registros[[#This Row],[idade]]&lt;=50,145.2,175.45)))</f>
        <v>23.99</v>
      </c>
      <c r="Q7508">
        <v>1</v>
      </c>
      <c r="R7508">
        <v>18</v>
      </c>
      <c r="T7508">
        <v>3</v>
      </c>
      <c r="U7508" t="s">
        <v>3</v>
      </c>
      <c r="V7508" t="s">
        <v>19</v>
      </c>
    </row>
    <row r="7509" spans="1:22" x14ac:dyDescent="0.3">
      <c r="A7509">
        <v>7508</v>
      </c>
      <c r="B7509">
        <v>67043658605</v>
      </c>
      <c r="C7509">
        <v>7</v>
      </c>
      <c r="D7509" s="1">
        <v>29029</v>
      </c>
      <c r="E7509" s="3">
        <f>2023-YEAR(Registros[[#This Row],[data_nascimento]])</f>
        <v>44</v>
      </c>
      <c r="F7509" s="1">
        <v>44191</v>
      </c>
      <c r="H7509">
        <v>220</v>
      </c>
      <c r="I7509">
        <v>12</v>
      </c>
      <c r="J7509" s="3">
        <v>2690</v>
      </c>
      <c r="K7509">
        <v>13.4</v>
      </c>
      <c r="L7509">
        <v>6725</v>
      </c>
      <c r="M7509">
        <f>Registros[[#This Row],[salario]]*0.06</f>
        <v>403.5</v>
      </c>
      <c r="N7509">
        <f>Registros[[#This Row],[salario]]*5%</f>
        <v>336.25</v>
      </c>
      <c r="O7509">
        <f>IF(Registros[[#This Row],[idade]]&lt;18,311.43,IF(Registros[[#This Row],[idade]]&lt;=25,488.58,IF(Registros[[#This Row],[idade]]&lt;=50,772.77,850.05)))</f>
        <v>772.77</v>
      </c>
      <c r="P7509">
        <f>IF(Registros[[#This Row],[idade]]&lt;18,23.99,IF(Registros[[#This Row],[idade]]&lt;=25,49.9,IF(Registros[[#This Row],[idade]]&lt;=50,145.2,175.45)))</f>
        <v>145.19999999999999</v>
      </c>
      <c r="Q7509">
        <v>5</v>
      </c>
      <c r="R7509">
        <v>25</v>
      </c>
      <c r="T7509">
        <v>2</v>
      </c>
      <c r="U7509" t="s">
        <v>2</v>
      </c>
      <c r="V7509" t="s">
        <v>19</v>
      </c>
    </row>
    <row r="7510" spans="1:22" x14ac:dyDescent="0.3">
      <c r="A7510">
        <v>7509</v>
      </c>
      <c r="B7510">
        <v>74255647468</v>
      </c>
      <c r="C7510">
        <v>7</v>
      </c>
      <c r="D7510" s="1">
        <v>38752</v>
      </c>
      <c r="E7510" s="3">
        <f>2023-YEAR(Registros[[#This Row],[data_nascimento]])</f>
        <v>17</v>
      </c>
      <c r="F7510" s="1">
        <v>44191</v>
      </c>
      <c r="H7510">
        <v>120</v>
      </c>
      <c r="I7510">
        <v>1</v>
      </c>
      <c r="J7510" s="3">
        <v>207.1</v>
      </c>
      <c r="K7510">
        <v>18.760000000000002</v>
      </c>
      <c r="L7510">
        <v>6213</v>
      </c>
      <c r="M7510">
        <f>Registros[[#This Row],[salario]]*0.06</f>
        <v>372.78</v>
      </c>
      <c r="N7510">
        <f>Registros[[#This Row],[salario]]*5%</f>
        <v>310.65000000000003</v>
      </c>
      <c r="O7510">
        <f>IF(Registros[[#This Row],[idade]]&lt;18,311.43,IF(Registros[[#This Row],[idade]]&lt;=25,488.58,IF(Registros[[#This Row],[idade]]&lt;=50,772.77,850.05)))</f>
        <v>311.43</v>
      </c>
      <c r="P7510">
        <f>IF(Registros[[#This Row],[idade]]&lt;18,23.99,IF(Registros[[#This Row],[idade]]&lt;=25,49.9,IF(Registros[[#This Row],[idade]]&lt;=50,145.2,175.45)))</f>
        <v>23.99</v>
      </c>
      <c r="Q7510">
        <v>3</v>
      </c>
      <c r="R7510">
        <v>9</v>
      </c>
      <c r="T7510">
        <v>2</v>
      </c>
      <c r="U7510" t="s">
        <v>3</v>
      </c>
      <c r="V7510" t="s">
        <v>21</v>
      </c>
    </row>
    <row r="7511" spans="1:22" x14ac:dyDescent="0.3">
      <c r="A7511">
        <v>7510</v>
      </c>
      <c r="B7511">
        <v>32263594519</v>
      </c>
      <c r="C7511">
        <v>6</v>
      </c>
      <c r="D7511" s="1">
        <v>31755</v>
      </c>
      <c r="E7511" s="3">
        <f>2023-YEAR(Registros[[#This Row],[data_nascimento]])</f>
        <v>37</v>
      </c>
      <c r="F7511" s="1">
        <v>44191</v>
      </c>
      <c r="H7511">
        <v>220</v>
      </c>
      <c r="I7511">
        <v>19</v>
      </c>
      <c r="J7511" s="3">
        <v>1072.8666666666668</v>
      </c>
      <c r="K7511">
        <v>25.46</v>
      </c>
      <c r="L7511">
        <v>1694</v>
      </c>
      <c r="M7511">
        <f>Registros[[#This Row],[salario]]*0.06</f>
        <v>101.64</v>
      </c>
      <c r="N7511">
        <f>Registros[[#This Row],[salario]]*5%</f>
        <v>84.7</v>
      </c>
      <c r="O7511">
        <f>IF(Registros[[#This Row],[idade]]&lt;18,311.43,IF(Registros[[#This Row],[idade]]&lt;=25,488.58,IF(Registros[[#This Row],[idade]]&lt;=50,772.77,850.05)))</f>
        <v>772.77</v>
      </c>
      <c r="P7511">
        <f>IF(Registros[[#This Row],[idade]]&lt;18,23.99,IF(Registros[[#This Row],[idade]]&lt;=25,49.9,IF(Registros[[#This Row],[idade]]&lt;=50,145.2,175.45)))</f>
        <v>145.19999999999999</v>
      </c>
      <c r="Q7511">
        <v>2</v>
      </c>
      <c r="R7511">
        <v>23</v>
      </c>
      <c r="T7511">
        <v>3</v>
      </c>
      <c r="U7511" t="s">
        <v>2</v>
      </c>
      <c r="V7511" t="s">
        <v>22</v>
      </c>
    </row>
    <row r="7512" spans="1:22" x14ac:dyDescent="0.3">
      <c r="A7512">
        <v>7511</v>
      </c>
      <c r="B7512">
        <v>45423570720</v>
      </c>
      <c r="C7512">
        <v>5</v>
      </c>
      <c r="D7512" s="1">
        <v>27569</v>
      </c>
      <c r="E7512" s="3">
        <f>2023-YEAR(Registros[[#This Row],[data_nascimento]])</f>
        <v>48</v>
      </c>
      <c r="F7512" s="1">
        <v>44191</v>
      </c>
      <c r="H7512">
        <v>220</v>
      </c>
      <c r="I7512">
        <v>3</v>
      </c>
      <c r="J7512" s="3">
        <v>662.40000000000009</v>
      </c>
      <c r="K7512">
        <v>24.12</v>
      </c>
      <c r="L7512">
        <v>6624</v>
      </c>
      <c r="M7512">
        <f>Registros[[#This Row],[salario]]*0.06</f>
        <v>397.44</v>
      </c>
      <c r="N7512">
        <f>Registros[[#This Row],[salario]]*5%</f>
        <v>331.20000000000005</v>
      </c>
      <c r="O7512">
        <f>IF(Registros[[#This Row],[idade]]&lt;18,311.43,IF(Registros[[#This Row],[idade]]&lt;=25,488.58,IF(Registros[[#This Row],[idade]]&lt;=50,772.77,850.05)))</f>
        <v>772.77</v>
      </c>
      <c r="P7512">
        <f>IF(Registros[[#This Row],[idade]]&lt;18,23.99,IF(Registros[[#This Row],[idade]]&lt;=25,49.9,IF(Registros[[#This Row],[idade]]&lt;=50,145.2,175.45)))</f>
        <v>145.19999999999999</v>
      </c>
      <c r="Q7512">
        <v>1</v>
      </c>
      <c r="R7512">
        <v>8</v>
      </c>
      <c r="T7512">
        <v>1</v>
      </c>
      <c r="U7512" t="s">
        <v>3</v>
      </c>
      <c r="V7512" t="s">
        <v>19</v>
      </c>
    </row>
    <row r="7513" spans="1:22" x14ac:dyDescent="0.3">
      <c r="A7513">
        <v>7512</v>
      </c>
      <c r="B7513">
        <v>50472080371</v>
      </c>
      <c r="C7513">
        <v>4</v>
      </c>
      <c r="D7513" s="1">
        <v>29984</v>
      </c>
      <c r="E7513" s="3">
        <f>2023-YEAR(Registros[[#This Row],[data_nascimento]])</f>
        <v>41</v>
      </c>
      <c r="F7513" s="1">
        <v>44191</v>
      </c>
      <c r="H7513">
        <v>220</v>
      </c>
      <c r="I7513">
        <v>2</v>
      </c>
      <c r="J7513" s="3">
        <v>453.4</v>
      </c>
      <c r="K7513">
        <v>14.74</v>
      </c>
      <c r="L7513">
        <v>6801</v>
      </c>
      <c r="M7513">
        <f>Registros[[#This Row],[salario]]*0.06</f>
        <v>408.06</v>
      </c>
      <c r="N7513">
        <f>Registros[[#This Row],[salario]]*5%</f>
        <v>340.05</v>
      </c>
      <c r="O7513">
        <f>IF(Registros[[#This Row],[idade]]&lt;18,311.43,IF(Registros[[#This Row],[idade]]&lt;=25,488.58,IF(Registros[[#This Row],[idade]]&lt;=50,772.77,850.05)))</f>
        <v>772.77</v>
      </c>
      <c r="P7513">
        <f>IF(Registros[[#This Row],[idade]]&lt;18,23.99,IF(Registros[[#This Row],[idade]]&lt;=25,49.9,IF(Registros[[#This Row],[idade]]&lt;=50,145.2,175.45)))</f>
        <v>145.19999999999999</v>
      </c>
      <c r="Q7513">
        <v>5</v>
      </c>
      <c r="R7513">
        <v>16</v>
      </c>
      <c r="T7513">
        <v>3</v>
      </c>
      <c r="U7513" t="s">
        <v>2</v>
      </c>
      <c r="V7513" t="s">
        <v>19</v>
      </c>
    </row>
    <row r="7514" spans="1:22" x14ac:dyDescent="0.3">
      <c r="A7514">
        <v>7513</v>
      </c>
      <c r="B7514">
        <v>76341384902</v>
      </c>
      <c r="C7514">
        <v>7</v>
      </c>
      <c r="D7514" s="1">
        <v>39022</v>
      </c>
      <c r="E7514" s="3">
        <f>2023-YEAR(Registros[[#This Row],[data_nascimento]])</f>
        <v>17</v>
      </c>
      <c r="F7514" s="1">
        <v>44191</v>
      </c>
      <c r="H7514">
        <v>120</v>
      </c>
      <c r="I7514">
        <v>4</v>
      </c>
      <c r="J7514" s="3">
        <v>636.5333333333333</v>
      </c>
      <c r="K7514">
        <v>10.72</v>
      </c>
      <c r="L7514">
        <v>4774</v>
      </c>
      <c r="M7514">
        <f>Registros[[#This Row],[salario]]*0.06</f>
        <v>286.44</v>
      </c>
      <c r="N7514">
        <f>Registros[[#This Row],[salario]]*5%</f>
        <v>238.70000000000002</v>
      </c>
      <c r="O7514">
        <f>IF(Registros[[#This Row],[idade]]&lt;18,311.43,IF(Registros[[#This Row],[idade]]&lt;=25,488.58,IF(Registros[[#This Row],[idade]]&lt;=50,772.77,850.05)))</f>
        <v>311.43</v>
      </c>
      <c r="P7514">
        <f>IF(Registros[[#This Row],[idade]]&lt;18,23.99,IF(Registros[[#This Row],[idade]]&lt;=25,49.9,IF(Registros[[#This Row],[idade]]&lt;=50,145.2,175.45)))</f>
        <v>23.99</v>
      </c>
      <c r="Q7514">
        <v>2</v>
      </c>
      <c r="R7514">
        <v>18</v>
      </c>
      <c r="T7514">
        <v>3</v>
      </c>
      <c r="U7514" t="s">
        <v>3</v>
      </c>
      <c r="V7514" t="s">
        <v>22</v>
      </c>
    </row>
    <row r="7515" spans="1:22" x14ac:dyDescent="0.3">
      <c r="A7515">
        <v>7514</v>
      </c>
      <c r="B7515">
        <v>35845796531</v>
      </c>
      <c r="C7515">
        <v>6</v>
      </c>
      <c r="D7515" s="1">
        <v>29671</v>
      </c>
      <c r="E7515" s="3">
        <f>2023-YEAR(Registros[[#This Row],[data_nascimento]])</f>
        <v>42</v>
      </c>
      <c r="F7515" s="1">
        <v>44191</v>
      </c>
      <c r="H7515">
        <v>220</v>
      </c>
      <c r="I7515">
        <v>19</v>
      </c>
      <c r="J7515" s="3">
        <v>4090.7000000000003</v>
      </c>
      <c r="K7515">
        <v>4.0199999999999996</v>
      </c>
      <c r="L7515">
        <v>6459</v>
      </c>
      <c r="M7515">
        <f>Registros[[#This Row],[salario]]*0.06</f>
        <v>387.53999999999996</v>
      </c>
      <c r="N7515">
        <f>Registros[[#This Row],[salario]]*5%</f>
        <v>322.95000000000005</v>
      </c>
      <c r="O7515">
        <f>IF(Registros[[#This Row],[idade]]&lt;18,311.43,IF(Registros[[#This Row],[idade]]&lt;=25,488.58,IF(Registros[[#This Row],[idade]]&lt;=50,772.77,850.05)))</f>
        <v>772.77</v>
      </c>
      <c r="P7515">
        <f>IF(Registros[[#This Row],[idade]]&lt;18,23.99,IF(Registros[[#This Row],[idade]]&lt;=25,49.9,IF(Registros[[#This Row],[idade]]&lt;=50,145.2,175.45)))</f>
        <v>145.19999999999999</v>
      </c>
      <c r="Q7515">
        <v>2</v>
      </c>
      <c r="R7515">
        <v>10</v>
      </c>
      <c r="T7515">
        <v>3</v>
      </c>
      <c r="U7515" t="s">
        <v>3</v>
      </c>
      <c r="V7515" t="s">
        <v>19</v>
      </c>
    </row>
    <row r="7516" spans="1:22" x14ac:dyDescent="0.3">
      <c r="A7516">
        <v>7515</v>
      </c>
      <c r="B7516">
        <v>82880388042</v>
      </c>
      <c r="C7516">
        <v>6</v>
      </c>
      <c r="D7516" s="1">
        <v>37722</v>
      </c>
      <c r="E7516" s="3">
        <f>2023-YEAR(Registros[[#This Row],[data_nascimento]])</f>
        <v>20</v>
      </c>
      <c r="F7516" s="1">
        <v>44191</v>
      </c>
      <c r="H7516">
        <v>220</v>
      </c>
      <c r="I7516">
        <v>8</v>
      </c>
      <c r="J7516" s="3">
        <v>577.33333333333337</v>
      </c>
      <c r="K7516">
        <v>4.0199999999999996</v>
      </c>
      <c r="L7516">
        <v>2165</v>
      </c>
      <c r="M7516">
        <f>Registros[[#This Row],[salario]]*0.06</f>
        <v>129.9</v>
      </c>
      <c r="N7516">
        <f>Registros[[#This Row],[salario]]*5%</f>
        <v>108.25</v>
      </c>
      <c r="O7516">
        <f>IF(Registros[[#This Row],[idade]]&lt;18,311.43,IF(Registros[[#This Row],[idade]]&lt;=25,488.58,IF(Registros[[#This Row],[idade]]&lt;=50,772.77,850.05)))</f>
        <v>488.58</v>
      </c>
      <c r="P7516">
        <f>IF(Registros[[#This Row],[idade]]&lt;18,23.99,IF(Registros[[#This Row],[idade]]&lt;=25,49.9,IF(Registros[[#This Row],[idade]]&lt;=50,145.2,175.45)))</f>
        <v>49.9</v>
      </c>
      <c r="Q7516">
        <v>5</v>
      </c>
      <c r="R7516">
        <v>11</v>
      </c>
      <c r="T7516">
        <v>3</v>
      </c>
      <c r="U7516" t="s">
        <v>2</v>
      </c>
      <c r="V7516" t="s">
        <v>18</v>
      </c>
    </row>
    <row r="7517" spans="1:22" x14ac:dyDescent="0.3">
      <c r="A7517">
        <v>7516</v>
      </c>
      <c r="B7517">
        <v>40384138989</v>
      </c>
      <c r="C7517">
        <v>4</v>
      </c>
      <c r="D7517" s="1">
        <v>33107</v>
      </c>
      <c r="E7517" s="3">
        <f>2023-YEAR(Registros[[#This Row],[data_nascimento]])</f>
        <v>33</v>
      </c>
      <c r="F7517" s="1">
        <v>44191</v>
      </c>
      <c r="H7517">
        <v>220</v>
      </c>
      <c r="I7517">
        <v>1</v>
      </c>
      <c r="J7517" s="3">
        <v>199.93333333333334</v>
      </c>
      <c r="K7517">
        <v>20.100000000000001</v>
      </c>
      <c r="L7517">
        <v>5998</v>
      </c>
      <c r="M7517">
        <f>Registros[[#This Row],[salario]]*0.06</f>
        <v>359.88</v>
      </c>
      <c r="N7517">
        <f>Registros[[#This Row],[salario]]*5%</f>
        <v>299.90000000000003</v>
      </c>
      <c r="O7517">
        <f>IF(Registros[[#This Row],[idade]]&lt;18,311.43,IF(Registros[[#This Row],[idade]]&lt;=25,488.58,IF(Registros[[#This Row],[idade]]&lt;=50,772.77,850.05)))</f>
        <v>772.77</v>
      </c>
      <c r="P7517">
        <f>IF(Registros[[#This Row],[idade]]&lt;18,23.99,IF(Registros[[#This Row],[idade]]&lt;=25,49.9,IF(Registros[[#This Row],[idade]]&lt;=50,145.2,175.45)))</f>
        <v>145.19999999999999</v>
      </c>
      <c r="Q7517">
        <v>4</v>
      </c>
      <c r="R7517">
        <v>11</v>
      </c>
      <c r="T7517">
        <v>1</v>
      </c>
      <c r="U7517" t="s">
        <v>3</v>
      </c>
      <c r="V7517" t="s">
        <v>19</v>
      </c>
    </row>
    <row r="7518" spans="1:22" x14ac:dyDescent="0.3">
      <c r="A7518">
        <v>7517</v>
      </c>
      <c r="B7518">
        <v>22133774264</v>
      </c>
      <c r="C7518">
        <v>4</v>
      </c>
      <c r="D7518" s="1">
        <v>33818</v>
      </c>
      <c r="E7518" s="3">
        <f>2023-YEAR(Registros[[#This Row],[data_nascimento]])</f>
        <v>31</v>
      </c>
      <c r="F7518" s="1">
        <v>44191</v>
      </c>
      <c r="H7518">
        <v>220</v>
      </c>
      <c r="I7518">
        <v>1</v>
      </c>
      <c r="J7518" s="3">
        <v>109.56666666666666</v>
      </c>
      <c r="K7518">
        <v>17.420000000000002</v>
      </c>
      <c r="L7518">
        <v>3287</v>
      </c>
      <c r="M7518">
        <f>Registros[[#This Row],[salario]]*0.06</f>
        <v>197.22</v>
      </c>
      <c r="N7518">
        <f>Registros[[#This Row],[salario]]*5%</f>
        <v>164.35000000000002</v>
      </c>
      <c r="O7518">
        <f>IF(Registros[[#This Row],[idade]]&lt;18,311.43,IF(Registros[[#This Row],[idade]]&lt;=25,488.58,IF(Registros[[#This Row],[idade]]&lt;=50,772.77,850.05)))</f>
        <v>772.77</v>
      </c>
      <c r="P7518">
        <f>IF(Registros[[#This Row],[idade]]&lt;18,23.99,IF(Registros[[#This Row],[idade]]&lt;=25,49.9,IF(Registros[[#This Row],[idade]]&lt;=50,145.2,175.45)))</f>
        <v>145.19999999999999</v>
      </c>
      <c r="Q7518">
        <v>4</v>
      </c>
      <c r="R7518">
        <v>6</v>
      </c>
      <c r="T7518">
        <v>3</v>
      </c>
      <c r="U7518" t="s">
        <v>3</v>
      </c>
      <c r="V7518" t="s">
        <v>21</v>
      </c>
    </row>
    <row r="7519" spans="1:22" x14ac:dyDescent="0.3">
      <c r="A7519">
        <v>7518</v>
      </c>
      <c r="B7519">
        <v>23253680438</v>
      </c>
      <c r="C7519">
        <v>4</v>
      </c>
      <c r="D7519" s="1">
        <v>37799</v>
      </c>
      <c r="E7519" s="3">
        <f>2023-YEAR(Registros[[#This Row],[data_nascimento]])</f>
        <v>20</v>
      </c>
      <c r="F7519" s="1">
        <v>44191</v>
      </c>
      <c r="H7519">
        <v>220</v>
      </c>
      <c r="I7519">
        <v>19</v>
      </c>
      <c r="J7519" s="3">
        <v>1243.8666666666668</v>
      </c>
      <c r="K7519">
        <v>16.079999999999998</v>
      </c>
      <c r="L7519">
        <v>1964</v>
      </c>
      <c r="M7519">
        <f>Registros[[#This Row],[salario]]*0.06</f>
        <v>117.83999999999999</v>
      </c>
      <c r="N7519">
        <f>Registros[[#This Row],[salario]]*5%</f>
        <v>98.2</v>
      </c>
      <c r="O7519">
        <f>IF(Registros[[#This Row],[idade]]&lt;18,311.43,IF(Registros[[#This Row],[idade]]&lt;=25,488.58,IF(Registros[[#This Row],[idade]]&lt;=50,772.77,850.05)))</f>
        <v>488.58</v>
      </c>
      <c r="P7519">
        <f>IF(Registros[[#This Row],[idade]]&lt;18,23.99,IF(Registros[[#This Row],[idade]]&lt;=25,49.9,IF(Registros[[#This Row],[idade]]&lt;=50,145.2,175.45)))</f>
        <v>49.9</v>
      </c>
      <c r="Q7519">
        <v>4</v>
      </c>
      <c r="R7519">
        <v>12</v>
      </c>
      <c r="T7519">
        <v>1</v>
      </c>
      <c r="U7519" t="s">
        <v>2</v>
      </c>
      <c r="V7519" t="s">
        <v>22</v>
      </c>
    </row>
    <row r="7520" spans="1:22" x14ac:dyDescent="0.3">
      <c r="A7520">
        <v>7519</v>
      </c>
      <c r="B7520">
        <v>86317373229</v>
      </c>
      <c r="C7520">
        <v>5</v>
      </c>
      <c r="D7520" s="1">
        <v>32771</v>
      </c>
      <c r="E7520" s="3">
        <f>2023-YEAR(Registros[[#This Row],[data_nascimento]])</f>
        <v>34</v>
      </c>
      <c r="F7520" s="1">
        <v>44191</v>
      </c>
      <c r="H7520">
        <v>220</v>
      </c>
      <c r="I7520">
        <v>10</v>
      </c>
      <c r="J7520" s="3">
        <v>1216.3333333333335</v>
      </c>
      <c r="K7520">
        <v>6.7</v>
      </c>
      <c r="L7520">
        <v>3649</v>
      </c>
      <c r="M7520">
        <f>Registros[[#This Row],[salario]]*0.06</f>
        <v>218.94</v>
      </c>
      <c r="N7520">
        <f>Registros[[#This Row],[salario]]*5%</f>
        <v>182.45000000000002</v>
      </c>
      <c r="O7520">
        <f>IF(Registros[[#This Row],[idade]]&lt;18,311.43,IF(Registros[[#This Row],[idade]]&lt;=25,488.58,IF(Registros[[#This Row],[idade]]&lt;=50,772.77,850.05)))</f>
        <v>772.77</v>
      </c>
      <c r="P7520">
        <f>IF(Registros[[#This Row],[idade]]&lt;18,23.99,IF(Registros[[#This Row],[idade]]&lt;=25,49.9,IF(Registros[[#This Row],[idade]]&lt;=50,145.2,175.45)))</f>
        <v>145.19999999999999</v>
      </c>
      <c r="Q7520">
        <v>5</v>
      </c>
      <c r="R7520">
        <v>10</v>
      </c>
      <c r="T7520">
        <v>3</v>
      </c>
      <c r="U7520" t="s">
        <v>3</v>
      </c>
      <c r="V7520" t="s">
        <v>21</v>
      </c>
    </row>
    <row r="7521" spans="1:22" x14ac:dyDescent="0.3">
      <c r="A7521">
        <v>7520</v>
      </c>
      <c r="B7521">
        <v>13396255055</v>
      </c>
      <c r="C7521">
        <v>4</v>
      </c>
      <c r="D7521" s="1">
        <v>33658</v>
      </c>
      <c r="E7521" s="3">
        <f>2023-YEAR(Registros[[#This Row],[data_nascimento]])</f>
        <v>31</v>
      </c>
      <c r="F7521" s="1">
        <v>44191</v>
      </c>
      <c r="H7521">
        <v>220</v>
      </c>
      <c r="I7521">
        <v>4</v>
      </c>
      <c r="J7521" s="3">
        <v>624.66666666666663</v>
      </c>
      <c r="K7521">
        <v>5.36</v>
      </c>
      <c r="L7521">
        <v>4685</v>
      </c>
      <c r="M7521">
        <f>Registros[[#This Row],[salario]]*0.06</f>
        <v>281.09999999999997</v>
      </c>
      <c r="N7521">
        <f>Registros[[#This Row],[salario]]*5%</f>
        <v>234.25</v>
      </c>
      <c r="O7521">
        <f>IF(Registros[[#This Row],[idade]]&lt;18,311.43,IF(Registros[[#This Row],[idade]]&lt;=25,488.58,IF(Registros[[#This Row],[idade]]&lt;=50,772.77,850.05)))</f>
        <v>772.77</v>
      </c>
      <c r="P7521">
        <f>IF(Registros[[#This Row],[idade]]&lt;18,23.99,IF(Registros[[#This Row],[idade]]&lt;=25,49.9,IF(Registros[[#This Row],[idade]]&lt;=50,145.2,175.45)))</f>
        <v>145.19999999999999</v>
      </c>
      <c r="Q7521">
        <v>4</v>
      </c>
      <c r="R7521">
        <v>21</v>
      </c>
      <c r="T7521">
        <v>1</v>
      </c>
      <c r="U7521" t="s">
        <v>2</v>
      </c>
      <c r="V7521" t="s">
        <v>18</v>
      </c>
    </row>
    <row r="7522" spans="1:22" x14ac:dyDescent="0.3">
      <c r="A7522">
        <v>7521</v>
      </c>
      <c r="B7522">
        <v>20713016873</v>
      </c>
      <c r="C7522">
        <v>5</v>
      </c>
      <c r="D7522" s="1">
        <v>32588</v>
      </c>
      <c r="E7522" s="3">
        <f>2023-YEAR(Registros[[#This Row],[data_nascimento]])</f>
        <v>34</v>
      </c>
      <c r="F7522" s="1">
        <v>44191</v>
      </c>
      <c r="H7522">
        <v>220</v>
      </c>
      <c r="I7522">
        <v>20</v>
      </c>
      <c r="J7522" s="3">
        <v>4041.333333333333</v>
      </c>
      <c r="K7522">
        <v>12.06</v>
      </c>
      <c r="L7522">
        <v>6062</v>
      </c>
      <c r="M7522">
        <f>Registros[[#This Row],[salario]]*0.06</f>
        <v>363.71999999999997</v>
      </c>
      <c r="N7522">
        <f>Registros[[#This Row],[salario]]*5%</f>
        <v>303.10000000000002</v>
      </c>
      <c r="O7522">
        <f>IF(Registros[[#This Row],[idade]]&lt;18,311.43,IF(Registros[[#This Row],[idade]]&lt;=25,488.58,IF(Registros[[#This Row],[idade]]&lt;=50,772.77,850.05)))</f>
        <v>772.77</v>
      </c>
      <c r="P7522">
        <f>IF(Registros[[#This Row],[idade]]&lt;18,23.99,IF(Registros[[#This Row],[idade]]&lt;=25,49.9,IF(Registros[[#This Row],[idade]]&lt;=50,145.2,175.45)))</f>
        <v>145.19999999999999</v>
      </c>
      <c r="Q7522">
        <v>3</v>
      </c>
      <c r="R7522">
        <v>3</v>
      </c>
      <c r="T7522">
        <v>3</v>
      </c>
      <c r="U7522" t="s">
        <v>3</v>
      </c>
      <c r="V7522" t="s">
        <v>21</v>
      </c>
    </row>
    <row r="7523" spans="1:22" x14ac:dyDescent="0.3">
      <c r="A7523">
        <v>7522</v>
      </c>
      <c r="B7523">
        <v>91882089016</v>
      </c>
      <c r="C7523">
        <v>7</v>
      </c>
      <c r="D7523" s="1">
        <v>31713</v>
      </c>
      <c r="E7523" s="3">
        <f>2023-YEAR(Registros[[#This Row],[data_nascimento]])</f>
        <v>37</v>
      </c>
      <c r="F7523" s="1">
        <v>44191</v>
      </c>
      <c r="H7523">
        <v>220</v>
      </c>
      <c r="I7523">
        <v>11</v>
      </c>
      <c r="J7523" s="3">
        <v>1641.5666666666666</v>
      </c>
      <c r="K7523">
        <v>5.36</v>
      </c>
      <c r="L7523">
        <v>4477</v>
      </c>
      <c r="M7523">
        <f>Registros[[#This Row],[salario]]*0.06</f>
        <v>268.62</v>
      </c>
      <c r="N7523">
        <f>Registros[[#This Row],[salario]]*5%</f>
        <v>223.85000000000002</v>
      </c>
      <c r="O7523">
        <f>IF(Registros[[#This Row],[idade]]&lt;18,311.43,IF(Registros[[#This Row],[idade]]&lt;=25,488.58,IF(Registros[[#This Row],[idade]]&lt;=50,772.77,850.05)))</f>
        <v>772.77</v>
      </c>
      <c r="P7523">
        <f>IF(Registros[[#This Row],[idade]]&lt;18,23.99,IF(Registros[[#This Row],[idade]]&lt;=25,49.9,IF(Registros[[#This Row],[idade]]&lt;=50,145.2,175.45)))</f>
        <v>145.19999999999999</v>
      </c>
      <c r="Q7523">
        <v>1</v>
      </c>
      <c r="R7523">
        <v>18</v>
      </c>
      <c r="T7523">
        <v>2</v>
      </c>
      <c r="U7523" t="s">
        <v>2</v>
      </c>
      <c r="V7523" t="s">
        <v>19</v>
      </c>
    </row>
    <row r="7524" spans="1:22" x14ac:dyDescent="0.3">
      <c r="A7524">
        <v>7523</v>
      </c>
      <c r="B7524">
        <v>92902513832</v>
      </c>
      <c r="C7524">
        <v>4</v>
      </c>
      <c r="D7524" s="1">
        <v>29449</v>
      </c>
      <c r="E7524" s="3">
        <f>2023-YEAR(Registros[[#This Row],[data_nascimento]])</f>
        <v>43</v>
      </c>
      <c r="F7524" s="1">
        <v>44191</v>
      </c>
      <c r="H7524">
        <v>220</v>
      </c>
      <c r="I7524">
        <v>8</v>
      </c>
      <c r="J7524" s="3">
        <v>1038.4000000000001</v>
      </c>
      <c r="K7524">
        <v>14.74</v>
      </c>
      <c r="L7524">
        <v>3894</v>
      </c>
      <c r="M7524">
        <f>Registros[[#This Row],[salario]]*0.06</f>
        <v>233.64</v>
      </c>
      <c r="N7524">
        <f>Registros[[#This Row],[salario]]*5%</f>
        <v>194.70000000000002</v>
      </c>
      <c r="O7524">
        <f>IF(Registros[[#This Row],[idade]]&lt;18,311.43,IF(Registros[[#This Row],[idade]]&lt;=25,488.58,IF(Registros[[#This Row],[idade]]&lt;=50,772.77,850.05)))</f>
        <v>772.77</v>
      </c>
      <c r="P7524">
        <f>IF(Registros[[#This Row],[idade]]&lt;18,23.99,IF(Registros[[#This Row],[idade]]&lt;=25,49.9,IF(Registros[[#This Row],[idade]]&lt;=50,145.2,175.45)))</f>
        <v>145.19999999999999</v>
      </c>
      <c r="Q7524">
        <v>2</v>
      </c>
      <c r="R7524">
        <v>10</v>
      </c>
      <c r="T7524">
        <v>3</v>
      </c>
      <c r="U7524" t="s">
        <v>3</v>
      </c>
      <c r="V7524" t="s">
        <v>21</v>
      </c>
    </row>
    <row r="7525" spans="1:22" x14ac:dyDescent="0.3">
      <c r="A7525">
        <v>7524</v>
      </c>
      <c r="B7525">
        <v>31079949344</v>
      </c>
      <c r="C7525">
        <v>6</v>
      </c>
      <c r="D7525" s="1">
        <v>33860</v>
      </c>
      <c r="E7525" s="3">
        <f>2023-YEAR(Registros[[#This Row],[data_nascimento]])</f>
        <v>31</v>
      </c>
      <c r="F7525" s="1">
        <v>44191</v>
      </c>
      <c r="H7525">
        <v>220</v>
      </c>
      <c r="I7525">
        <v>11</v>
      </c>
      <c r="J7525" s="3">
        <v>881.83333333333337</v>
      </c>
      <c r="K7525">
        <v>1.34</v>
      </c>
      <c r="L7525">
        <v>2405</v>
      </c>
      <c r="M7525">
        <f>Registros[[#This Row],[salario]]*0.06</f>
        <v>144.29999999999998</v>
      </c>
      <c r="N7525">
        <f>Registros[[#This Row],[salario]]*5%</f>
        <v>120.25</v>
      </c>
      <c r="O7525">
        <f>IF(Registros[[#This Row],[idade]]&lt;18,311.43,IF(Registros[[#This Row],[idade]]&lt;=25,488.58,IF(Registros[[#This Row],[idade]]&lt;=50,772.77,850.05)))</f>
        <v>772.77</v>
      </c>
      <c r="P7525">
        <f>IF(Registros[[#This Row],[idade]]&lt;18,23.99,IF(Registros[[#This Row],[idade]]&lt;=25,49.9,IF(Registros[[#This Row],[idade]]&lt;=50,145.2,175.45)))</f>
        <v>145.19999999999999</v>
      </c>
      <c r="Q7525">
        <v>4</v>
      </c>
      <c r="R7525">
        <v>6</v>
      </c>
      <c r="T7525">
        <v>3</v>
      </c>
      <c r="U7525" t="s">
        <v>3</v>
      </c>
      <c r="V7525" t="s">
        <v>18</v>
      </c>
    </row>
    <row r="7526" spans="1:22" x14ac:dyDescent="0.3">
      <c r="A7526">
        <v>7525</v>
      </c>
      <c r="B7526">
        <v>51154084845</v>
      </c>
      <c r="C7526">
        <v>7</v>
      </c>
      <c r="D7526" s="1">
        <v>39422</v>
      </c>
      <c r="E7526" s="3">
        <f>2023-YEAR(Registros[[#This Row],[data_nascimento]])</f>
        <v>16</v>
      </c>
      <c r="F7526" s="1">
        <v>44191</v>
      </c>
      <c r="H7526">
        <v>120</v>
      </c>
      <c r="I7526">
        <v>9</v>
      </c>
      <c r="J7526" s="3">
        <v>2094.6</v>
      </c>
      <c r="K7526">
        <v>22.78</v>
      </c>
      <c r="L7526">
        <v>6982</v>
      </c>
      <c r="M7526">
        <f>Registros[[#This Row],[salario]]*0.06</f>
        <v>418.91999999999996</v>
      </c>
      <c r="N7526">
        <f>Registros[[#This Row],[salario]]*5%</f>
        <v>349.1</v>
      </c>
      <c r="O7526">
        <f>IF(Registros[[#This Row],[idade]]&lt;18,311.43,IF(Registros[[#This Row],[idade]]&lt;=25,488.58,IF(Registros[[#This Row],[idade]]&lt;=50,772.77,850.05)))</f>
        <v>311.43</v>
      </c>
      <c r="P7526">
        <f>IF(Registros[[#This Row],[idade]]&lt;18,23.99,IF(Registros[[#This Row],[idade]]&lt;=25,49.9,IF(Registros[[#This Row],[idade]]&lt;=50,145.2,175.45)))</f>
        <v>23.99</v>
      </c>
      <c r="Q7526">
        <v>3</v>
      </c>
      <c r="R7526">
        <v>16</v>
      </c>
      <c r="T7526">
        <v>3</v>
      </c>
      <c r="U7526" t="s">
        <v>3</v>
      </c>
      <c r="V7526" t="s">
        <v>22</v>
      </c>
    </row>
    <row r="7527" spans="1:22" x14ac:dyDescent="0.3">
      <c r="A7527">
        <v>7526</v>
      </c>
      <c r="B7527">
        <v>73476940352</v>
      </c>
      <c r="C7527">
        <v>5</v>
      </c>
      <c r="D7527" s="1">
        <v>37665</v>
      </c>
      <c r="E7527" s="3">
        <f>2023-YEAR(Registros[[#This Row],[data_nascimento]])</f>
        <v>20</v>
      </c>
      <c r="F7527" s="1">
        <v>44191</v>
      </c>
      <c r="H7527">
        <v>220</v>
      </c>
      <c r="I7527">
        <v>3</v>
      </c>
      <c r="J7527" s="3">
        <v>673.7</v>
      </c>
      <c r="K7527">
        <v>20.100000000000001</v>
      </c>
      <c r="L7527">
        <v>6737</v>
      </c>
      <c r="M7527">
        <f>Registros[[#This Row],[salario]]*0.06</f>
        <v>404.21999999999997</v>
      </c>
      <c r="N7527">
        <f>Registros[[#This Row],[salario]]*5%</f>
        <v>336.85</v>
      </c>
      <c r="O7527">
        <f>IF(Registros[[#This Row],[idade]]&lt;18,311.43,IF(Registros[[#This Row],[idade]]&lt;=25,488.58,IF(Registros[[#This Row],[idade]]&lt;=50,772.77,850.05)))</f>
        <v>488.58</v>
      </c>
      <c r="P7527">
        <f>IF(Registros[[#This Row],[idade]]&lt;18,23.99,IF(Registros[[#This Row],[idade]]&lt;=25,49.9,IF(Registros[[#This Row],[idade]]&lt;=50,145.2,175.45)))</f>
        <v>49.9</v>
      </c>
      <c r="Q7527">
        <v>2</v>
      </c>
      <c r="R7527">
        <v>7</v>
      </c>
      <c r="T7527">
        <v>1</v>
      </c>
      <c r="U7527" t="s">
        <v>2</v>
      </c>
      <c r="V7527" t="s">
        <v>22</v>
      </c>
    </row>
    <row r="7528" spans="1:22" x14ac:dyDescent="0.3">
      <c r="A7528">
        <v>7527</v>
      </c>
      <c r="B7528">
        <v>95936175436</v>
      </c>
      <c r="C7528">
        <v>6</v>
      </c>
      <c r="D7528" s="1">
        <v>27571</v>
      </c>
      <c r="E7528" s="3">
        <f>2023-YEAR(Registros[[#This Row],[data_nascimento]])</f>
        <v>48</v>
      </c>
      <c r="F7528" s="1">
        <v>44191</v>
      </c>
      <c r="H7528">
        <v>220</v>
      </c>
      <c r="I7528">
        <v>20</v>
      </c>
      <c r="J7528" s="3">
        <v>4604.6666666666661</v>
      </c>
      <c r="K7528">
        <v>16.079999999999998</v>
      </c>
      <c r="L7528">
        <v>6907</v>
      </c>
      <c r="M7528">
        <f>Registros[[#This Row],[salario]]*0.06</f>
        <v>414.41999999999996</v>
      </c>
      <c r="N7528">
        <f>Registros[[#This Row],[salario]]*5%</f>
        <v>345.35</v>
      </c>
      <c r="O7528">
        <f>IF(Registros[[#This Row],[idade]]&lt;18,311.43,IF(Registros[[#This Row],[idade]]&lt;=25,488.58,IF(Registros[[#This Row],[idade]]&lt;=50,772.77,850.05)))</f>
        <v>772.77</v>
      </c>
      <c r="P7528">
        <f>IF(Registros[[#This Row],[idade]]&lt;18,23.99,IF(Registros[[#This Row],[idade]]&lt;=25,49.9,IF(Registros[[#This Row],[idade]]&lt;=50,145.2,175.45)))</f>
        <v>145.19999999999999</v>
      </c>
      <c r="Q7528">
        <v>5</v>
      </c>
      <c r="R7528">
        <v>23</v>
      </c>
      <c r="T7528">
        <v>1</v>
      </c>
      <c r="U7528" t="s">
        <v>2</v>
      </c>
      <c r="V7528" t="s">
        <v>21</v>
      </c>
    </row>
    <row r="7529" spans="1:22" x14ac:dyDescent="0.3">
      <c r="A7529">
        <v>7528</v>
      </c>
      <c r="B7529">
        <v>32737899861</v>
      </c>
      <c r="C7529">
        <v>4</v>
      </c>
      <c r="D7529" s="1">
        <v>34755</v>
      </c>
      <c r="E7529" s="3">
        <f>2023-YEAR(Registros[[#This Row],[data_nascimento]])</f>
        <v>28</v>
      </c>
      <c r="F7529" s="1">
        <v>44191</v>
      </c>
      <c r="H7529">
        <v>220</v>
      </c>
      <c r="I7529">
        <v>13</v>
      </c>
      <c r="J7529" s="3">
        <v>1242.8</v>
      </c>
      <c r="K7529">
        <v>8.0399999999999991</v>
      </c>
      <c r="L7529">
        <v>2868</v>
      </c>
      <c r="M7529">
        <f>Registros[[#This Row],[salario]]*0.06</f>
        <v>172.07999999999998</v>
      </c>
      <c r="N7529">
        <f>Registros[[#This Row],[salario]]*5%</f>
        <v>143.4</v>
      </c>
      <c r="O7529">
        <f>IF(Registros[[#This Row],[idade]]&lt;18,311.43,IF(Registros[[#This Row],[idade]]&lt;=25,488.58,IF(Registros[[#This Row],[idade]]&lt;=50,772.77,850.05)))</f>
        <v>772.77</v>
      </c>
      <c r="P7529">
        <f>IF(Registros[[#This Row],[idade]]&lt;18,23.99,IF(Registros[[#This Row],[idade]]&lt;=25,49.9,IF(Registros[[#This Row],[idade]]&lt;=50,145.2,175.45)))</f>
        <v>145.19999999999999</v>
      </c>
      <c r="Q7529">
        <v>5</v>
      </c>
      <c r="R7529">
        <v>11</v>
      </c>
      <c r="T7529">
        <v>2</v>
      </c>
      <c r="U7529" t="s">
        <v>3</v>
      </c>
      <c r="V7529" t="s">
        <v>22</v>
      </c>
    </row>
    <row r="7530" spans="1:22" x14ac:dyDescent="0.3">
      <c r="A7530">
        <v>7529</v>
      </c>
      <c r="B7530">
        <v>60280265831</v>
      </c>
      <c r="C7530">
        <v>4</v>
      </c>
      <c r="D7530" s="1">
        <v>38372</v>
      </c>
      <c r="E7530" s="3">
        <f>2023-YEAR(Registros[[#This Row],[data_nascimento]])</f>
        <v>18</v>
      </c>
      <c r="F7530" s="1">
        <v>44191</v>
      </c>
      <c r="H7530">
        <v>220</v>
      </c>
      <c r="I7530">
        <v>19</v>
      </c>
      <c r="J7530" s="3">
        <v>1062.0999999999999</v>
      </c>
      <c r="K7530">
        <v>20.100000000000001</v>
      </c>
      <c r="L7530">
        <v>1677</v>
      </c>
      <c r="M7530">
        <f>Registros[[#This Row],[salario]]*0.06</f>
        <v>100.61999999999999</v>
      </c>
      <c r="N7530">
        <f>Registros[[#This Row],[salario]]*5%</f>
        <v>83.850000000000009</v>
      </c>
      <c r="O7530">
        <f>IF(Registros[[#This Row],[idade]]&lt;18,311.43,IF(Registros[[#This Row],[idade]]&lt;=25,488.58,IF(Registros[[#This Row],[idade]]&lt;=50,772.77,850.05)))</f>
        <v>488.58</v>
      </c>
      <c r="P7530">
        <f>IF(Registros[[#This Row],[idade]]&lt;18,23.99,IF(Registros[[#This Row],[idade]]&lt;=25,49.9,IF(Registros[[#This Row],[idade]]&lt;=50,145.2,175.45)))</f>
        <v>49.9</v>
      </c>
      <c r="Q7530">
        <v>5</v>
      </c>
      <c r="R7530">
        <v>23</v>
      </c>
      <c r="T7530">
        <v>1</v>
      </c>
      <c r="U7530" t="s">
        <v>2</v>
      </c>
      <c r="V7530" t="s">
        <v>19</v>
      </c>
    </row>
    <row r="7531" spans="1:22" x14ac:dyDescent="0.3">
      <c r="A7531">
        <v>7530</v>
      </c>
      <c r="B7531">
        <v>92669739694</v>
      </c>
      <c r="C7531">
        <v>7</v>
      </c>
      <c r="D7531" s="1">
        <v>31342</v>
      </c>
      <c r="E7531" s="3">
        <f>2023-YEAR(Registros[[#This Row],[data_nascimento]])</f>
        <v>38</v>
      </c>
      <c r="F7531" s="1">
        <v>44191</v>
      </c>
      <c r="H7531">
        <v>220</v>
      </c>
      <c r="I7531">
        <v>14</v>
      </c>
      <c r="J7531" s="3">
        <v>1460.2</v>
      </c>
      <c r="K7531">
        <v>25.46</v>
      </c>
      <c r="L7531">
        <v>3129</v>
      </c>
      <c r="M7531">
        <f>Registros[[#This Row],[salario]]*0.06</f>
        <v>187.73999999999998</v>
      </c>
      <c r="N7531">
        <f>Registros[[#This Row],[salario]]*5%</f>
        <v>156.45000000000002</v>
      </c>
      <c r="O7531">
        <f>IF(Registros[[#This Row],[idade]]&lt;18,311.43,IF(Registros[[#This Row],[idade]]&lt;=25,488.58,IF(Registros[[#This Row],[idade]]&lt;=50,772.77,850.05)))</f>
        <v>772.77</v>
      </c>
      <c r="P7531">
        <f>IF(Registros[[#This Row],[idade]]&lt;18,23.99,IF(Registros[[#This Row],[idade]]&lt;=25,49.9,IF(Registros[[#This Row],[idade]]&lt;=50,145.2,175.45)))</f>
        <v>145.19999999999999</v>
      </c>
      <c r="Q7531">
        <v>3</v>
      </c>
      <c r="R7531">
        <v>3</v>
      </c>
      <c r="T7531">
        <v>3</v>
      </c>
      <c r="U7531" t="s">
        <v>3</v>
      </c>
      <c r="V7531" t="s">
        <v>18</v>
      </c>
    </row>
    <row r="7532" spans="1:22" x14ac:dyDescent="0.3">
      <c r="A7532">
        <v>7531</v>
      </c>
      <c r="B7532">
        <v>78536620873</v>
      </c>
      <c r="C7532">
        <v>5</v>
      </c>
      <c r="D7532" s="1">
        <v>35054</v>
      </c>
      <c r="E7532" s="3">
        <f>2023-YEAR(Registros[[#This Row],[data_nascimento]])</f>
        <v>28</v>
      </c>
      <c r="F7532" s="1">
        <v>44191</v>
      </c>
      <c r="H7532">
        <v>220</v>
      </c>
      <c r="I7532">
        <v>13</v>
      </c>
      <c r="J7532" s="3">
        <v>3216.2000000000003</v>
      </c>
      <c r="K7532">
        <v>17.420000000000002</v>
      </c>
      <c r="L7532">
        <v>7422</v>
      </c>
      <c r="M7532">
        <f>Registros[[#This Row],[salario]]*0.06</f>
        <v>445.32</v>
      </c>
      <c r="N7532">
        <f>Registros[[#This Row],[salario]]*5%</f>
        <v>371.1</v>
      </c>
      <c r="O7532">
        <f>IF(Registros[[#This Row],[idade]]&lt;18,311.43,IF(Registros[[#This Row],[idade]]&lt;=25,488.58,IF(Registros[[#This Row],[idade]]&lt;=50,772.77,850.05)))</f>
        <v>772.77</v>
      </c>
      <c r="P7532">
        <f>IF(Registros[[#This Row],[idade]]&lt;18,23.99,IF(Registros[[#This Row],[idade]]&lt;=25,49.9,IF(Registros[[#This Row],[idade]]&lt;=50,145.2,175.45)))</f>
        <v>145.19999999999999</v>
      </c>
      <c r="Q7532">
        <v>1</v>
      </c>
      <c r="R7532">
        <v>25</v>
      </c>
      <c r="T7532">
        <v>3</v>
      </c>
      <c r="U7532" t="s">
        <v>3</v>
      </c>
      <c r="V7532" t="s">
        <v>21</v>
      </c>
    </row>
    <row r="7533" spans="1:22" x14ac:dyDescent="0.3">
      <c r="A7533">
        <v>7532</v>
      </c>
      <c r="B7533">
        <v>94124622797</v>
      </c>
      <c r="C7533">
        <v>5</v>
      </c>
      <c r="D7533" s="1">
        <v>29030</v>
      </c>
      <c r="E7533" s="3">
        <f>2023-YEAR(Registros[[#This Row],[data_nascimento]])</f>
        <v>44</v>
      </c>
      <c r="F7533" s="1">
        <v>44191</v>
      </c>
      <c r="H7533">
        <v>220</v>
      </c>
      <c r="I7533">
        <v>18</v>
      </c>
      <c r="J7533" s="3">
        <v>2192.4</v>
      </c>
      <c r="K7533">
        <v>21.44</v>
      </c>
      <c r="L7533">
        <v>3654</v>
      </c>
      <c r="M7533">
        <f>Registros[[#This Row],[salario]]*0.06</f>
        <v>219.23999999999998</v>
      </c>
      <c r="N7533">
        <f>Registros[[#This Row],[salario]]*5%</f>
        <v>182.70000000000002</v>
      </c>
      <c r="O7533">
        <f>IF(Registros[[#This Row],[idade]]&lt;18,311.43,IF(Registros[[#This Row],[idade]]&lt;=25,488.58,IF(Registros[[#This Row],[idade]]&lt;=50,772.77,850.05)))</f>
        <v>772.77</v>
      </c>
      <c r="P7533">
        <f>IF(Registros[[#This Row],[idade]]&lt;18,23.99,IF(Registros[[#This Row],[idade]]&lt;=25,49.9,IF(Registros[[#This Row],[idade]]&lt;=50,145.2,175.45)))</f>
        <v>145.19999999999999</v>
      </c>
      <c r="Q7533">
        <v>4</v>
      </c>
      <c r="R7533">
        <v>13</v>
      </c>
      <c r="T7533">
        <v>3</v>
      </c>
      <c r="U7533" t="s">
        <v>3</v>
      </c>
      <c r="V7533" t="s">
        <v>19</v>
      </c>
    </row>
    <row r="7534" spans="1:22" x14ac:dyDescent="0.3">
      <c r="A7534">
        <v>7533</v>
      </c>
      <c r="B7534">
        <v>39141907346</v>
      </c>
      <c r="C7534">
        <v>7</v>
      </c>
      <c r="D7534" s="1">
        <v>28501</v>
      </c>
      <c r="E7534" s="3">
        <f>2023-YEAR(Registros[[#This Row],[data_nascimento]])</f>
        <v>45</v>
      </c>
      <c r="F7534" s="1">
        <v>44191</v>
      </c>
      <c r="H7534">
        <v>220</v>
      </c>
      <c r="I7534">
        <v>12</v>
      </c>
      <c r="J7534" s="3">
        <v>2714</v>
      </c>
      <c r="K7534">
        <v>6.7</v>
      </c>
      <c r="L7534">
        <v>6785</v>
      </c>
      <c r="M7534">
        <f>Registros[[#This Row],[salario]]*0.06</f>
        <v>407.09999999999997</v>
      </c>
      <c r="N7534">
        <f>Registros[[#This Row],[salario]]*5%</f>
        <v>339.25</v>
      </c>
      <c r="O7534">
        <f>IF(Registros[[#This Row],[idade]]&lt;18,311.43,IF(Registros[[#This Row],[idade]]&lt;=25,488.58,IF(Registros[[#This Row],[idade]]&lt;=50,772.77,850.05)))</f>
        <v>772.77</v>
      </c>
      <c r="P7534">
        <f>IF(Registros[[#This Row],[idade]]&lt;18,23.99,IF(Registros[[#This Row],[idade]]&lt;=25,49.9,IF(Registros[[#This Row],[idade]]&lt;=50,145.2,175.45)))</f>
        <v>145.19999999999999</v>
      </c>
      <c r="Q7534">
        <v>5</v>
      </c>
      <c r="R7534">
        <v>3</v>
      </c>
      <c r="T7534">
        <v>3</v>
      </c>
      <c r="U7534" t="s">
        <v>2</v>
      </c>
      <c r="V7534" t="s">
        <v>19</v>
      </c>
    </row>
    <row r="7535" spans="1:22" x14ac:dyDescent="0.3">
      <c r="A7535">
        <v>7534</v>
      </c>
      <c r="B7535">
        <v>95168302129</v>
      </c>
      <c r="C7535">
        <v>4</v>
      </c>
      <c r="D7535" s="1">
        <v>33181</v>
      </c>
      <c r="E7535" s="3">
        <f>2023-YEAR(Registros[[#This Row],[data_nascimento]])</f>
        <v>33</v>
      </c>
      <c r="F7535" s="1">
        <v>44191</v>
      </c>
      <c r="H7535">
        <v>220</v>
      </c>
      <c r="I7535">
        <v>7</v>
      </c>
      <c r="J7535" s="3">
        <v>1097.8333333333335</v>
      </c>
      <c r="K7535">
        <v>1.34</v>
      </c>
      <c r="L7535">
        <v>4705</v>
      </c>
      <c r="M7535">
        <f>Registros[[#This Row],[salario]]*0.06</f>
        <v>282.3</v>
      </c>
      <c r="N7535">
        <f>Registros[[#This Row],[salario]]*5%</f>
        <v>235.25</v>
      </c>
      <c r="O7535">
        <f>IF(Registros[[#This Row],[idade]]&lt;18,311.43,IF(Registros[[#This Row],[idade]]&lt;=25,488.58,IF(Registros[[#This Row],[idade]]&lt;=50,772.77,850.05)))</f>
        <v>772.77</v>
      </c>
      <c r="P7535">
        <f>IF(Registros[[#This Row],[idade]]&lt;18,23.99,IF(Registros[[#This Row],[idade]]&lt;=25,49.9,IF(Registros[[#This Row],[idade]]&lt;=50,145.2,175.45)))</f>
        <v>145.19999999999999</v>
      </c>
      <c r="Q7535">
        <v>5</v>
      </c>
      <c r="R7535">
        <v>9</v>
      </c>
      <c r="T7535">
        <v>3</v>
      </c>
      <c r="U7535" t="s">
        <v>3</v>
      </c>
      <c r="V7535" t="s">
        <v>19</v>
      </c>
    </row>
    <row r="7536" spans="1:22" x14ac:dyDescent="0.3">
      <c r="A7536">
        <v>7535</v>
      </c>
      <c r="B7536">
        <v>85893508395</v>
      </c>
      <c r="C7536">
        <v>7</v>
      </c>
      <c r="D7536" s="1">
        <v>36344</v>
      </c>
      <c r="E7536" s="3">
        <f>2023-YEAR(Registros[[#This Row],[data_nascimento]])</f>
        <v>24</v>
      </c>
      <c r="F7536" s="1">
        <v>44191</v>
      </c>
      <c r="H7536">
        <v>220</v>
      </c>
      <c r="I7536">
        <v>17</v>
      </c>
      <c r="J7536" s="3">
        <v>2453.1000000000004</v>
      </c>
      <c r="K7536">
        <v>16.079999999999998</v>
      </c>
      <c r="L7536">
        <v>4329</v>
      </c>
      <c r="M7536">
        <f>Registros[[#This Row],[salario]]*0.06</f>
        <v>259.74</v>
      </c>
      <c r="N7536">
        <f>Registros[[#This Row],[salario]]*5%</f>
        <v>216.45000000000002</v>
      </c>
      <c r="O7536">
        <f>IF(Registros[[#This Row],[idade]]&lt;18,311.43,IF(Registros[[#This Row],[idade]]&lt;=25,488.58,IF(Registros[[#This Row],[idade]]&lt;=50,772.77,850.05)))</f>
        <v>488.58</v>
      </c>
      <c r="P7536">
        <f>IF(Registros[[#This Row],[idade]]&lt;18,23.99,IF(Registros[[#This Row],[idade]]&lt;=25,49.9,IF(Registros[[#This Row],[idade]]&lt;=50,145.2,175.45)))</f>
        <v>49.9</v>
      </c>
      <c r="Q7536">
        <v>1</v>
      </c>
      <c r="R7536">
        <v>14</v>
      </c>
      <c r="T7536">
        <v>2</v>
      </c>
      <c r="U7536" t="s">
        <v>2</v>
      </c>
      <c r="V7536" t="s">
        <v>19</v>
      </c>
    </row>
    <row r="7537" spans="1:22" x14ac:dyDescent="0.3">
      <c r="A7537">
        <v>7536</v>
      </c>
      <c r="B7537">
        <v>66402075973</v>
      </c>
      <c r="C7537">
        <v>5</v>
      </c>
      <c r="D7537" s="1">
        <v>29839</v>
      </c>
      <c r="E7537" s="3">
        <f>2023-YEAR(Registros[[#This Row],[data_nascimento]])</f>
        <v>42</v>
      </c>
      <c r="F7537" s="1">
        <v>44191</v>
      </c>
      <c r="H7537">
        <v>220</v>
      </c>
      <c r="I7537">
        <v>11</v>
      </c>
      <c r="J7537" s="3">
        <v>2224.1999999999998</v>
      </c>
      <c r="K7537">
        <v>9.3800000000000008</v>
      </c>
      <c r="L7537">
        <v>6066</v>
      </c>
      <c r="M7537">
        <f>Registros[[#This Row],[salario]]*0.06</f>
        <v>363.96</v>
      </c>
      <c r="N7537">
        <f>Registros[[#This Row],[salario]]*5%</f>
        <v>303.3</v>
      </c>
      <c r="O7537">
        <f>IF(Registros[[#This Row],[idade]]&lt;18,311.43,IF(Registros[[#This Row],[idade]]&lt;=25,488.58,IF(Registros[[#This Row],[idade]]&lt;=50,772.77,850.05)))</f>
        <v>772.77</v>
      </c>
      <c r="P7537">
        <f>IF(Registros[[#This Row],[idade]]&lt;18,23.99,IF(Registros[[#This Row],[idade]]&lt;=25,49.9,IF(Registros[[#This Row],[idade]]&lt;=50,145.2,175.45)))</f>
        <v>145.19999999999999</v>
      </c>
      <c r="Q7537">
        <v>1</v>
      </c>
      <c r="R7537">
        <v>17</v>
      </c>
      <c r="T7537">
        <v>3</v>
      </c>
      <c r="U7537" t="s">
        <v>3</v>
      </c>
      <c r="V7537" t="s">
        <v>18</v>
      </c>
    </row>
    <row r="7538" spans="1:22" x14ac:dyDescent="0.3">
      <c r="A7538">
        <v>7537</v>
      </c>
      <c r="B7538">
        <v>32722251211</v>
      </c>
      <c r="C7538">
        <v>4</v>
      </c>
      <c r="D7538" s="1">
        <v>27943</v>
      </c>
      <c r="E7538" s="3">
        <f>2023-YEAR(Registros[[#This Row],[data_nascimento]])</f>
        <v>47</v>
      </c>
      <c r="F7538" s="1">
        <v>44191</v>
      </c>
      <c r="H7538">
        <v>220</v>
      </c>
      <c r="I7538">
        <v>14</v>
      </c>
      <c r="J7538" s="3">
        <v>3255.9333333333334</v>
      </c>
      <c r="K7538">
        <v>22.78</v>
      </c>
      <c r="L7538">
        <v>6977</v>
      </c>
      <c r="M7538">
        <f>Registros[[#This Row],[salario]]*0.06</f>
        <v>418.62</v>
      </c>
      <c r="N7538">
        <f>Registros[[#This Row],[salario]]*5%</f>
        <v>348.85</v>
      </c>
      <c r="O7538">
        <f>IF(Registros[[#This Row],[idade]]&lt;18,311.43,IF(Registros[[#This Row],[idade]]&lt;=25,488.58,IF(Registros[[#This Row],[idade]]&lt;=50,772.77,850.05)))</f>
        <v>772.77</v>
      </c>
      <c r="P7538">
        <f>IF(Registros[[#This Row],[idade]]&lt;18,23.99,IF(Registros[[#This Row],[idade]]&lt;=25,49.9,IF(Registros[[#This Row],[idade]]&lt;=50,145.2,175.45)))</f>
        <v>145.19999999999999</v>
      </c>
      <c r="Q7538">
        <v>4</v>
      </c>
      <c r="R7538">
        <v>4</v>
      </c>
      <c r="T7538">
        <v>2</v>
      </c>
      <c r="U7538" t="s">
        <v>2</v>
      </c>
      <c r="V7538" t="s">
        <v>22</v>
      </c>
    </row>
    <row r="7539" spans="1:22" x14ac:dyDescent="0.3">
      <c r="A7539">
        <v>7538</v>
      </c>
      <c r="B7539">
        <v>92652733864</v>
      </c>
      <c r="C7539">
        <v>4</v>
      </c>
      <c r="D7539" s="1">
        <v>36472</v>
      </c>
      <c r="E7539" s="3">
        <f>2023-YEAR(Registros[[#This Row],[data_nascimento]])</f>
        <v>24</v>
      </c>
      <c r="F7539" s="1">
        <v>44191</v>
      </c>
      <c r="H7539">
        <v>220</v>
      </c>
      <c r="I7539">
        <v>8</v>
      </c>
      <c r="J7539" s="3">
        <v>637.06666666666672</v>
      </c>
      <c r="K7539">
        <v>8.0399999999999991</v>
      </c>
      <c r="L7539">
        <v>2389</v>
      </c>
      <c r="M7539">
        <f>Registros[[#This Row],[salario]]*0.06</f>
        <v>143.34</v>
      </c>
      <c r="N7539">
        <f>Registros[[#This Row],[salario]]*5%</f>
        <v>119.45</v>
      </c>
      <c r="O7539">
        <f>IF(Registros[[#This Row],[idade]]&lt;18,311.43,IF(Registros[[#This Row],[idade]]&lt;=25,488.58,IF(Registros[[#This Row],[idade]]&lt;=50,772.77,850.05)))</f>
        <v>488.58</v>
      </c>
      <c r="P7539">
        <f>IF(Registros[[#This Row],[idade]]&lt;18,23.99,IF(Registros[[#This Row],[idade]]&lt;=25,49.9,IF(Registros[[#This Row],[idade]]&lt;=50,145.2,175.45)))</f>
        <v>49.9</v>
      </c>
      <c r="Q7539">
        <v>3</v>
      </c>
      <c r="R7539">
        <v>26</v>
      </c>
      <c r="T7539">
        <v>1</v>
      </c>
      <c r="U7539" t="s">
        <v>3</v>
      </c>
      <c r="V7539" t="s">
        <v>19</v>
      </c>
    </row>
    <row r="7540" spans="1:22" x14ac:dyDescent="0.3">
      <c r="A7540">
        <v>7539</v>
      </c>
      <c r="B7540">
        <v>69200721281</v>
      </c>
      <c r="C7540">
        <v>4</v>
      </c>
      <c r="D7540" s="1">
        <v>38325</v>
      </c>
      <c r="E7540" s="3">
        <f>2023-YEAR(Registros[[#This Row],[data_nascimento]])</f>
        <v>19</v>
      </c>
      <c r="F7540" s="1">
        <v>44191</v>
      </c>
      <c r="H7540">
        <v>220</v>
      </c>
      <c r="I7540">
        <v>11</v>
      </c>
      <c r="J7540" s="3">
        <v>1753.7666666666667</v>
      </c>
      <c r="K7540">
        <v>25.46</v>
      </c>
      <c r="L7540">
        <v>4783</v>
      </c>
      <c r="M7540">
        <f>Registros[[#This Row],[salario]]*0.06</f>
        <v>286.97999999999996</v>
      </c>
      <c r="N7540">
        <f>Registros[[#This Row],[salario]]*5%</f>
        <v>239.15</v>
      </c>
      <c r="O7540">
        <f>IF(Registros[[#This Row],[idade]]&lt;18,311.43,IF(Registros[[#This Row],[idade]]&lt;=25,488.58,IF(Registros[[#This Row],[idade]]&lt;=50,772.77,850.05)))</f>
        <v>488.58</v>
      </c>
      <c r="P7540">
        <f>IF(Registros[[#This Row],[idade]]&lt;18,23.99,IF(Registros[[#This Row],[idade]]&lt;=25,49.9,IF(Registros[[#This Row],[idade]]&lt;=50,145.2,175.45)))</f>
        <v>49.9</v>
      </c>
      <c r="Q7540">
        <v>1</v>
      </c>
      <c r="R7540">
        <v>13</v>
      </c>
      <c r="T7540">
        <v>3</v>
      </c>
      <c r="U7540" t="s">
        <v>3</v>
      </c>
      <c r="V7540" t="s">
        <v>19</v>
      </c>
    </row>
    <row r="7541" spans="1:22" x14ac:dyDescent="0.3">
      <c r="A7541">
        <v>7540</v>
      </c>
      <c r="B7541">
        <v>18914590539</v>
      </c>
      <c r="C7541">
        <v>4</v>
      </c>
      <c r="D7541" s="1">
        <v>32499</v>
      </c>
      <c r="E7541" s="3">
        <f>2023-YEAR(Registros[[#This Row],[data_nascimento]])</f>
        <v>35</v>
      </c>
      <c r="F7541" s="1">
        <v>44191</v>
      </c>
      <c r="H7541">
        <v>220</v>
      </c>
      <c r="I7541">
        <v>4</v>
      </c>
      <c r="J7541" s="3">
        <v>634.93333333333328</v>
      </c>
      <c r="K7541">
        <v>9.3800000000000008</v>
      </c>
      <c r="L7541">
        <v>4762</v>
      </c>
      <c r="M7541">
        <f>Registros[[#This Row],[salario]]*0.06</f>
        <v>285.71999999999997</v>
      </c>
      <c r="N7541">
        <f>Registros[[#This Row],[salario]]*5%</f>
        <v>238.10000000000002</v>
      </c>
      <c r="O7541">
        <f>IF(Registros[[#This Row],[idade]]&lt;18,311.43,IF(Registros[[#This Row],[idade]]&lt;=25,488.58,IF(Registros[[#This Row],[idade]]&lt;=50,772.77,850.05)))</f>
        <v>772.77</v>
      </c>
      <c r="P7541">
        <f>IF(Registros[[#This Row],[idade]]&lt;18,23.99,IF(Registros[[#This Row],[idade]]&lt;=25,49.9,IF(Registros[[#This Row],[idade]]&lt;=50,145.2,175.45)))</f>
        <v>145.19999999999999</v>
      </c>
      <c r="Q7541">
        <v>2</v>
      </c>
      <c r="R7541">
        <v>8</v>
      </c>
      <c r="T7541">
        <v>2</v>
      </c>
      <c r="U7541" t="s">
        <v>2</v>
      </c>
      <c r="V7541" t="s">
        <v>22</v>
      </c>
    </row>
    <row r="7542" spans="1:22" x14ac:dyDescent="0.3">
      <c r="A7542">
        <v>7541</v>
      </c>
      <c r="B7542">
        <v>50256433440</v>
      </c>
      <c r="C7542">
        <v>7</v>
      </c>
      <c r="D7542" s="1">
        <v>30127</v>
      </c>
      <c r="E7542" s="3">
        <f>2023-YEAR(Registros[[#This Row],[data_nascimento]])</f>
        <v>41</v>
      </c>
      <c r="F7542" s="1">
        <v>44191</v>
      </c>
      <c r="H7542">
        <v>220</v>
      </c>
      <c r="I7542">
        <v>1</v>
      </c>
      <c r="J7542" s="3">
        <v>67.466666666666669</v>
      </c>
      <c r="K7542">
        <v>10.72</v>
      </c>
      <c r="L7542">
        <v>2024</v>
      </c>
      <c r="N7542">
        <v>400</v>
      </c>
      <c r="O7542">
        <f>IF(Registros[[#This Row],[idade]]&lt;18,311.43,IF(Registros[[#This Row],[idade]]&lt;=25,488.58,IF(Registros[[#This Row],[idade]]&lt;=50,772.77,850.05)))</f>
        <v>772.77</v>
      </c>
      <c r="P7542">
        <f>IF(Registros[[#This Row],[idade]]&lt;18,23.99,IF(Registros[[#This Row],[idade]]&lt;=25,49.9,IF(Registros[[#This Row],[idade]]&lt;=50,145.2,175.45)))</f>
        <v>145.19999999999999</v>
      </c>
      <c r="Q7542">
        <v>2</v>
      </c>
      <c r="R7542">
        <v>13</v>
      </c>
      <c r="T7542">
        <v>2</v>
      </c>
      <c r="U7542" t="s">
        <v>3</v>
      </c>
      <c r="V7542" t="s">
        <v>22</v>
      </c>
    </row>
    <row r="7543" spans="1:22" x14ac:dyDescent="0.3">
      <c r="A7543">
        <v>7542</v>
      </c>
      <c r="B7543">
        <v>87423746837</v>
      </c>
      <c r="C7543">
        <v>4</v>
      </c>
      <c r="D7543" s="1">
        <v>31131</v>
      </c>
      <c r="E7543" s="3">
        <f>2023-YEAR(Registros[[#This Row],[data_nascimento]])</f>
        <v>38</v>
      </c>
      <c r="F7543" s="1">
        <v>44191</v>
      </c>
      <c r="H7543">
        <v>220</v>
      </c>
      <c r="I7543">
        <v>8</v>
      </c>
      <c r="J7543" s="3">
        <v>442.66666666666669</v>
      </c>
      <c r="K7543">
        <v>12.06</v>
      </c>
      <c r="L7543">
        <v>1660</v>
      </c>
      <c r="N7543">
        <v>400</v>
      </c>
      <c r="O7543">
        <f>IF(Registros[[#This Row],[idade]]&lt;18,311.43,IF(Registros[[#This Row],[idade]]&lt;=25,488.58,IF(Registros[[#This Row],[idade]]&lt;=50,772.77,850.05)))</f>
        <v>772.77</v>
      </c>
      <c r="P7543">
        <f>IF(Registros[[#This Row],[idade]]&lt;18,23.99,IF(Registros[[#This Row],[idade]]&lt;=25,49.9,IF(Registros[[#This Row],[idade]]&lt;=50,145.2,175.45)))</f>
        <v>145.19999999999999</v>
      </c>
      <c r="Q7543">
        <v>3</v>
      </c>
      <c r="R7543">
        <v>18</v>
      </c>
      <c r="T7543">
        <v>3</v>
      </c>
      <c r="U7543" t="s">
        <v>2</v>
      </c>
      <c r="V7543" t="s">
        <v>19</v>
      </c>
    </row>
    <row r="7544" spans="1:22" x14ac:dyDescent="0.3">
      <c r="A7544">
        <v>7543</v>
      </c>
      <c r="B7544">
        <v>97381735756</v>
      </c>
      <c r="C7544">
        <v>4</v>
      </c>
      <c r="D7544" s="1">
        <v>31091</v>
      </c>
      <c r="E7544" s="3">
        <f>2023-YEAR(Registros[[#This Row],[data_nascimento]])</f>
        <v>38</v>
      </c>
      <c r="F7544" s="1">
        <v>44191</v>
      </c>
      <c r="H7544">
        <v>220</v>
      </c>
      <c r="I7544">
        <v>12</v>
      </c>
      <c r="J7544" s="3">
        <v>876.8</v>
      </c>
      <c r="K7544">
        <v>17.420000000000002</v>
      </c>
      <c r="L7544">
        <v>2192</v>
      </c>
      <c r="N7544">
        <v>400</v>
      </c>
      <c r="O7544">
        <f>IF(Registros[[#This Row],[idade]]&lt;18,311.43,IF(Registros[[#This Row],[idade]]&lt;=25,488.58,IF(Registros[[#This Row],[idade]]&lt;=50,772.77,850.05)))</f>
        <v>772.77</v>
      </c>
      <c r="P7544">
        <f>IF(Registros[[#This Row],[idade]]&lt;18,23.99,IF(Registros[[#This Row],[idade]]&lt;=25,49.9,IF(Registros[[#This Row],[idade]]&lt;=50,145.2,175.45)))</f>
        <v>145.19999999999999</v>
      </c>
      <c r="Q7544">
        <v>5</v>
      </c>
      <c r="R7544">
        <v>20</v>
      </c>
      <c r="T7544">
        <v>3</v>
      </c>
      <c r="U7544" t="s">
        <v>2</v>
      </c>
      <c r="V7544" t="s">
        <v>19</v>
      </c>
    </row>
    <row r="7545" spans="1:22" x14ac:dyDescent="0.3">
      <c r="A7545">
        <v>7544</v>
      </c>
      <c r="B7545">
        <v>93386255924</v>
      </c>
      <c r="C7545">
        <v>4</v>
      </c>
      <c r="D7545" s="1">
        <v>32836</v>
      </c>
      <c r="E7545" s="3">
        <f>2023-YEAR(Registros[[#This Row],[data_nascimento]])</f>
        <v>34</v>
      </c>
      <c r="F7545" s="1">
        <v>44191</v>
      </c>
      <c r="H7545">
        <v>220</v>
      </c>
      <c r="I7545">
        <v>12</v>
      </c>
      <c r="J7545" s="3">
        <v>734.40000000000009</v>
      </c>
      <c r="K7545">
        <v>17.420000000000002</v>
      </c>
      <c r="L7545">
        <v>1836</v>
      </c>
      <c r="N7545">
        <v>400</v>
      </c>
      <c r="O7545">
        <f>IF(Registros[[#This Row],[idade]]&lt;18,311.43,IF(Registros[[#This Row],[idade]]&lt;=25,488.58,IF(Registros[[#This Row],[idade]]&lt;=50,772.77,850.05)))</f>
        <v>772.77</v>
      </c>
      <c r="P7545">
        <f>IF(Registros[[#This Row],[idade]]&lt;18,23.99,IF(Registros[[#This Row],[idade]]&lt;=25,49.9,IF(Registros[[#This Row],[idade]]&lt;=50,145.2,175.45)))</f>
        <v>145.19999999999999</v>
      </c>
      <c r="Q7545">
        <v>5</v>
      </c>
      <c r="R7545">
        <v>3</v>
      </c>
      <c r="T7545">
        <v>3</v>
      </c>
      <c r="U7545" t="s">
        <v>3</v>
      </c>
      <c r="V7545" t="s">
        <v>19</v>
      </c>
    </row>
    <row r="7546" spans="1:22" x14ac:dyDescent="0.3">
      <c r="A7546">
        <v>7545</v>
      </c>
      <c r="B7546">
        <v>30559549129</v>
      </c>
      <c r="C7546">
        <v>5</v>
      </c>
      <c r="D7546" s="1">
        <v>28649</v>
      </c>
      <c r="E7546" s="3">
        <f>2023-YEAR(Registros[[#This Row],[data_nascimento]])</f>
        <v>45</v>
      </c>
      <c r="F7546" s="1">
        <v>44191</v>
      </c>
      <c r="H7546">
        <v>220</v>
      </c>
      <c r="I7546">
        <v>17</v>
      </c>
      <c r="J7546" s="3">
        <v>941.8</v>
      </c>
      <c r="K7546">
        <v>10.72</v>
      </c>
      <c r="L7546">
        <v>1662</v>
      </c>
      <c r="N7546">
        <v>400</v>
      </c>
      <c r="O7546">
        <f>IF(Registros[[#This Row],[idade]]&lt;18,311.43,IF(Registros[[#This Row],[idade]]&lt;=25,488.58,IF(Registros[[#This Row],[idade]]&lt;=50,772.77,850.05)))</f>
        <v>772.77</v>
      </c>
      <c r="P7546">
        <f>IF(Registros[[#This Row],[idade]]&lt;18,23.99,IF(Registros[[#This Row],[idade]]&lt;=25,49.9,IF(Registros[[#This Row],[idade]]&lt;=50,145.2,175.45)))</f>
        <v>145.19999999999999</v>
      </c>
      <c r="Q7546">
        <v>4</v>
      </c>
      <c r="R7546">
        <v>15</v>
      </c>
      <c r="T7546">
        <v>2</v>
      </c>
      <c r="U7546" t="s">
        <v>2</v>
      </c>
      <c r="V7546" t="s">
        <v>18</v>
      </c>
    </row>
    <row r="7547" spans="1:22" x14ac:dyDescent="0.3">
      <c r="A7547">
        <v>7546</v>
      </c>
      <c r="B7547">
        <v>85916940421</v>
      </c>
      <c r="C7547">
        <v>7</v>
      </c>
      <c r="D7547" s="1">
        <v>34312</v>
      </c>
      <c r="E7547" s="3">
        <f>2023-YEAR(Registros[[#This Row],[data_nascimento]])</f>
        <v>30</v>
      </c>
      <c r="F7547" s="1">
        <v>44191</v>
      </c>
      <c r="H7547">
        <v>220</v>
      </c>
      <c r="I7547">
        <v>14</v>
      </c>
      <c r="J7547" s="3">
        <v>838.6</v>
      </c>
      <c r="K7547">
        <v>18.760000000000002</v>
      </c>
      <c r="L7547">
        <v>1797</v>
      </c>
      <c r="N7547">
        <v>400</v>
      </c>
      <c r="O7547">
        <f>IF(Registros[[#This Row],[idade]]&lt;18,311.43,IF(Registros[[#This Row],[idade]]&lt;=25,488.58,IF(Registros[[#This Row],[idade]]&lt;=50,772.77,850.05)))</f>
        <v>772.77</v>
      </c>
      <c r="P7547">
        <f>IF(Registros[[#This Row],[idade]]&lt;18,23.99,IF(Registros[[#This Row],[idade]]&lt;=25,49.9,IF(Registros[[#This Row],[idade]]&lt;=50,145.2,175.45)))</f>
        <v>145.19999999999999</v>
      </c>
      <c r="Q7547">
        <v>1</v>
      </c>
      <c r="R7547">
        <v>10</v>
      </c>
      <c r="T7547">
        <v>3</v>
      </c>
      <c r="U7547" t="s">
        <v>3</v>
      </c>
      <c r="V7547" t="s">
        <v>19</v>
      </c>
    </row>
    <row r="7548" spans="1:22" x14ac:dyDescent="0.3">
      <c r="A7548">
        <v>7547</v>
      </c>
      <c r="B7548">
        <v>56778642288</v>
      </c>
      <c r="C7548">
        <v>4</v>
      </c>
      <c r="D7548" s="1">
        <v>31400</v>
      </c>
      <c r="E7548" s="3">
        <f>2023-YEAR(Registros[[#This Row],[data_nascimento]])</f>
        <v>38</v>
      </c>
      <c r="F7548" s="1">
        <v>44191</v>
      </c>
      <c r="H7548">
        <v>220</v>
      </c>
      <c r="I7548">
        <v>6</v>
      </c>
      <c r="J7548" s="3">
        <v>1441.1999999999998</v>
      </c>
      <c r="K7548">
        <v>18.760000000000002</v>
      </c>
      <c r="L7548">
        <v>7206</v>
      </c>
      <c r="N7548">
        <v>400</v>
      </c>
      <c r="O7548">
        <f>IF(Registros[[#This Row],[idade]]&lt;18,311.43,IF(Registros[[#This Row],[idade]]&lt;=25,488.58,IF(Registros[[#This Row],[idade]]&lt;=50,772.77,850.05)))</f>
        <v>772.77</v>
      </c>
      <c r="P7548">
        <f>IF(Registros[[#This Row],[idade]]&lt;18,23.99,IF(Registros[[#This Row],[idade]]&lt;=25,49.9,IF(Registros[[#This Row],[idade]]&lt;=50,145.2,175.45)))</f>
        <v>145.19999999999999</v>
      </c>
      <c r="Q7548">
        <v>5</v>
      </c>
      <c r="R7548">
        <v>2</v>
      </c>
      <c r="T7548">
        <v>2</v>
      </c>
      <c r="U7548" t="s">
        <v>2</v>
      </c>
      <c r="V7548" t="s">
        <v>22</v>
      </c>
    </row>
    <row r="7549" spans="1:22" x14ac:dyDescent="0.3">
      <c r="A7549">
        <v>7548</v>
      </c>
      <c r="B7549">
        <v>34533819110</v>
      </c>
      <c r="C7549">
        <v>5</v>
      </c>
      <c r="D7549" s="1">
        <v>34103</v>
      </c>
      <c r="E7549" s="3">
        <f>2023-YEAR(Registros[[#This Row],[data_nascimento]])</f>
        <v>30</v>
      </c>
      <c r="F7549" s="1">
        <v>44191</v>
      </c>
      <c r="H7549">
        <v>220</v>
      </c>
      <c r="I7549">
        <v>11</v>
      </c>
      <c r="J7549" s="3">
        <v>2047.8333333333333</v>
      </c>
      <c r="K7549">
        <v>18.760000000000002</v>
      </c>
      <c r="L7549">
        <v>5585</v>
      </c>
      <c r="N7549">
        <v>400</v>
      </c>
      <c r="O7549">
        <f>IF(Registros[[#This Row],[idade]]&lt;18,311.43,IF(Registros[[#This Row],[idade]]&lt;=25,488.58,IF(Registros[[#This Row],[idade]]&lt;=50,772.77,850.05)))</f>
        <v>772.77</v>
      </c>
      <c r="P7549">
        <f>IF(Registros[[#This Row],[idade]]&lt;18,23.99,IF(Registros[[#This Row],[idade]]&lt;=25,49.9,IF(Registros[[#This Row],[idade]]&lt;=50,145.2,175.45)))</f>
        <v>145.19999999999999</v>
      </c>
      <c r="Q7549">
        <v>5</v>
      </c>
      <c r="R7549">
        <v>17</v>
      </c>
      <c r="T7549">
        <v>1</v>
      </c>
      <c r="U7549" t="s">
        <v>2</v>
      </c>
      <c r="V7549" t="s">
        <v>19</v>
      </c>
    </row>
    <row r="7550" spans="1:22" x14ac:dyDescent="0.3">
      <c r="A7550">
        <v>7549</v>
      </c>
      <c r="B7550">
        <v>41596716494</v>
      </c>
      <c r="C7550">
        <v>4</v>
      </c>
      <c r="D7550" s="1">
        <v>35081</v>
      </c>
      <c r="E7550" s="3">
        <f>2023-YEAR(Registros[[#This Row],[data_nascimento]])</f>
        <v>27</v>
      </c>
      <c r="F7550" s="1">
        <v>44194</v>
      </c>
      <c r="H7550">
        <v>220</v>
      </c>
      <c r="I7550">
        <v>7</v>
      </c>
      <c r="J7550" s="3">
        <v>522.66666666666674</v>
      </c>
      <c r="K7550">
        <v>8.0399999999999991</v>
      </c>
      <c r="L7550">
        <v>2240</v>
      </c>
      <c r="M7550">
        <f>Registros[[#This Row],[salario]]*0.06</f>
        <v>134.4</v>
      </c>
      <c r="N7550">
        <f>Registros[[#This Row],[salario]]*5%</f>
        <v>112</v>
      </c>
      <c r="O7550">
        <f>IF(Registros[[#This Row],[idade]]&lt;18,311.43,IF(Registros[[#This Row],[idade]]&lt;=25,488.58,IF(Registros[[#This Row],[idade]]&lt;=50,772.77,850.05)))</f>
        <v>772.77</v>
      </c>
      <c r="P7550">
        <f>IF(Registros[[#This Row],[idade]]&lt;18,23.99,IF(Registros[[#This Row],[idade]]&lt;=25,49.9,IF(Registros[[#This Row],[idade]]&lt;=50,145.2,175.45)))</f>
        <v>145.19999999999999</v>
      </c>
      <c r="Q7550">
        <v>3</v>
      </c>
      <c r="R7550">
        <v>13</v>
      </c>
      <c r="T7550">
        <v>3</v>
      </c>
      <c r="U7550" t="s">
        <v>3</v>
      </c>
      <c r="V7550" t="s">
        <v>19</v>
      </c>
    </row>
    <row r="7551" spans="1:22" x14ac:dyDescent="0.3">
      <c r="A7551">
        <v>7550</v>
      </c>
      <c r="B7551">
        <v>12567231127</v>
      </c>
      <c r="C7551">
        <v>4</v>
      </c>
      <c r="D7551" s="1">
        <v>35035</v>
      </c>
      <c r="E7551" s="3">
        <f>2023-YEAR(Registros[[#This Row],[data_nascimento]])</f>
        <v>28</v>
      </c>
      <c r="F7551" s="1">
        <v>44194</v>
      </c>
      <c r="H7551">
        <v>220</v>
      </c>
      <c r="I7551">
        <v>14</v>
      </c>
      <c r="J7551" s="3">
        <v>3447.2666666666664</v>
      </c>
      <c r="K7551">
        <v>14.74</v>
      </c>
      <c r="L7551">
        <v>7387</v>
      </c>
      <c r="M7551">
        <f>Registros[[#This Row],[salario]]*0.06</f>
        <v>443.21999999999997</v>
      </c>
      <c r="N7551">
        <f>Registros[[#This Row],[salario]]*5%</f>
        <v>369.35</v>
      </c>
      <c r="O7551">
        <f>IF(Registros[[#This Row],[idade]]&lt;18,311.43,IF(Registros[[#This Row],[idade]]&lt;=25,488.58,IF(Registros[[#This Row],[idade]]&lt;=50,772.77,850.05)))</f>
        <v>772.77</v>
      </c>
      <c r="P7551">
        <f>IF(Registros[[#This Row],[idade]]&lt;18,23.99,IF(Registros[[#This Row],[idade]]&lt;=25,49.9,IF(Registros[[#This Row],[idade]]&lt;=50,145.2,175.45)))</f>
        <v>145.19999999999999</v>
      </c>
      <c r="Q7551">
        <v>3</v>
      </c>
      <c r="R7551">
        <v>18</v>
      </c>
      <c r="T7551">
        <v>1</v>
      </c>
      <c r="U7551" t="s">
        <v>3</v>
      </c>
      <c r="V7551" t="s">
        <v>21</v>
      </c>
    </row>
    <row r="7552" spans="1:22" x14ac:dyDescent="0.3">
      <c r="A7552">
        <v>7551</v>
      </c>
      <c r="B7552">
        <v>56873554172</v>
      </c>
      <c r="C7552">
        <v>4</v>
      </c>
      <c r="D7552" s="1">
        <v>30423</v>
      </c>
      <c r="E7552" s="3">
        <f>2023-YEAR(Registros[[#This Row],[data_nascimento]])</f>
        <v>40</v>
      </c>
      <c r="F7552" s="1">
        <v>44194</v>
      </c>
      <c r="H7552">
        <v>220</v>
      </c>
      <c r="I7552">
        <v>5</v>
      </c>
      <c r="J7552" s="3">
        <v>294.83333333333337</v>
      </c>
      <c r="K7552">
        <v>8.0399999999999991</v>
      </c>
      <c r="L7552">
        <v>1769</v>
      </c>
      <c r="M7552">
        <f>Registros[[#This Row],[salario]]*0.06</f>
        <v>106.14</v>
      </c>
      <c r="N7552">
        <f>Registros[[#This Row],[salario]]*5%</f>
        <v>88.45</v>
      </c>
      <c r="O7552">
        <f>IF(Registros[[#This Row],[idade]]&lt;18,311.43,IF(Registros[[#This Row],[idade]]&lt;=25,488.58,IF(Registros[[#This Row],[idade]]&lt;=50,772.77,850.05)))</f>
        <v>772.77</v>
      </c>
      <c r="P7552">
        <f>IF(Registros[[#This Row],[idade]]&lt;18,23.99,IF(Registros[[#This Row],[idade]]&lt;=25,49.9,IF(Registros[[#This Row],[idade]]&lt;=50,145.2,175.45)))</f>
        <v>145.19999999999999</v>
      </c>
      <c r="Q7552">
        <v>3</v>
      </c>
      <c r="R7552">
        <v>27</v>
      </c>
      <c r="T7552">
        <v>3</v>
      </c>
      <c r="U7552" t="s">
        <v>2</v>
      </c>
      <c r="V7552" t="s">
        <v>21</v>
      </c>
    </row>
    <row r="7553" spans="1:22" x14ac:dyDescent="0.3">
      <c r="A7553">
        <v>7552</v>
      </c>
      <c r="B7553">
        <v>68365069750</v>
      </c>
      <c r="C7553">
        <v>7</v>
      </c>
      <c r="D7553" s="1">
        <v>34626</v>
      </c>
      <c r="E7553" s="3">
        <f>2023-YEAR(Registros[[#This Row],[data_nascimento]])</f>
        <v>29</v>
      </c>
      <c r="F7553" s="1">
        <v>44194</v>
      </c>
      <c r="H7553">
        <v>220</v>
      </c>
      <c r="I7553">
        <v>4</v>
      </c>
      <c r="J7553" s="3">
        <v>665.2</v>
      </c>
      <c r="K7553">
        <v>26.8</v>
      </c>
      <c r="L7553">
        <v>4989</v>
      </c>
      <c r="M7553">
        <f>Registros[[#This Row],[salario]]*0.06</f>
        <v>299.33999999999997</v>
      </c>
      <c r="N7553">
        <f>Registros[[#This Row],[salario]]*5%</f>
        <v>249.45000000000002</v>
      </c>
      <c r="O7553">
        <f>IF(Registros[[#This Row],[idade]]&lt;18,311.43,IF(Registros[[#This Row],[idade]]&lt;=25,488.58,IF(Registros[[#This Row],[idade]]&lt;=50,772.77,850.05)))</f>
        <v>772.77</v>
      </c>
      <c r="P7553">
        <f>IF(Registros[[#This Row],[idade]]&lt;18,23.99,IF(Registros[[#This Row],[idade]]&lt;=25,49.9,IF(Registros[[#This Row],[idade]]&lt;=50,145.2,175.45)))</f>
        <v>145.19999999999999</v>
      </c>
      <c r="Q7553">
        <v>2</v>
      </c>
      <c r="R7553">
        <v>26</v>
      </c>
      <c r="T7553">
        <v>1</v>
      </c>
      <c r="U7553" t="s">
        <v>3</v>
      </c>
      <c r="V7553" t="s">
        <v>19</v>
      </c>
    </row>
    <row r="7554" spans="1:22" x14ac:dyDescent="0.3">
      <c r="A7554">
        <v>7553</v>
      </c>
      <c r="B7554">
        <v>15580418313</v>
      </c>
      <c r="C7554">
        <v>4</v>
      </c>
      <c r="D7554" s="1">
        <v>31870</v>
      </c>
      <c r="E7554" s="3">
        <f>2023-YEAR(Registros[[#This Row],[data_nascimento]])</f>
        <v>36</v>
      </c>
      <c r="F7554" s="1">
        <v>44194</v>
      </c>
      <c r="H7554">
        <v>220</v>
      </c>
      <c r="I7554">
        <v>15</v>
      </c>
      <c r="J7554" s="3">
        <v>1462.5</v>
      </c>
      <c r="K7554">
        <v>5.36</v>
      </c>
      <c r="L7554">
        <v>2925</v>
      </c>
      <c r="M7554">
        <f>Registros[[#This Row],[salario]]*0.06</f>
        <v>175.5</v>
      </c>
      <c r="N7554">
        <f>Registros[[#This Row],[salario]]*5%</f>
        <v>146.25</v>
      </c>
      <c r="O7554">
        <f>IF(Registros[[#This Row],[idade]]&lt;18,311.43,IF(Registros[[#This Row],[idade]]&lt;=25,488.58,IF(Registros[[#This Row],[idade]]&lt;=50,772.77,850.05)))</f>
        <v>772.77</v>
      </c>
      <c r="P7554">
        <f>IF(Registros[[#This Row],[idade]]&lt;18,23.99,IF(Registros[[#This Row],[idade]]&lt;=25,49.9,IF(Registros[[#This Row],[idade]]&lt;=50,145.2,175.45)))</f>
        <v>145.19999999999999</v>
      </c>
      <c r="Q7554">
        <v>5</v>
      </c>
      <c r="R7554">
        <v>19</v>
      </c>
      <c r="T7554">
        <v>3</v>
      </c>
      <c r="U7554" t="s">
        <v>3</v>
      </c>
      <c r="V7554" t="s">
        <v>19</v>
      </c>
    </row>
    <row r="7555" spans="1:22" x14ac:dyDescent="0.3">
      <c r="A7555">
        <v>7554</v>
      </c>
      <c r="B7555">
        <v>98562700597</v>
      </c>
      <c r="C7555">
        <v>6</v>
      </c>
      <c r="D7555" s="1">
        <v>36610</v>
      </c>
      <c r="E7555" s="3">
        <f>2023-YEAR(Registros[[#This Row],[data_nascimento]])</f>
        <v>23</v>
      </c>
      <c r="F7555" s="1">
        <v>44194</v>
      </c>
      <c r="H7555">
        <v>220</v>
      </c>
      <c r="I7555">
        <v>7</v>
      </c>
      <c r="J7555" s="3">
        <v>570.73333333333335</v>
      </c>
      <c r="K7555">
        <v>2.68</v>
      </c>
      <c r="L7555">
        <v>2446</v>
      </c>
      <c r="M7555">
        <f>Registros[[#This Row],[salario]]*0.06</f>
        <v>146.76</v>
      </c>
      <c r="N7555">
        <f>Registros[[#This Row],[salario]]*5%</f>
        <v>122.30000000000001</v>
      </c>
      <c r="O7555">
        <f>IF(Registros[[#This Row],[idade]]&lt;18,311.43,IF(Registros[[#This Row],[idade]]&lt;=25,488.58,IF(Registros[[#This Row],[idade]]&lt;=50,772.77,850.05)))</f>
        <v>488.58</v>
      </c>
      <c r="P7555">
        <f>IF(Registros[[#This Row],[idade]]&lt;18,23.99,IF(Registros[[#This Row],[idade]]&lt;=25,49.9,IF(Registros[[#This Row],[idade]]&lt;=50,145.2,175.45)))</f>
        <v>49.9</v>
      </c>
      <c r="Q7555">
        <v>2</v>
      </c>
      <c r="R7555">
        <v>11</v>
      </c>
      <c r="T7555">
        <v>3</v>
      </c>
      <c r="U7555" t="s">
        <v>3</v>
      </c>
      <c r="V7555" t="s">
        <v>18</v>
      </c>
    </row>
    <row r="7556" spans="1:22" x14ac:dyDescent="0.3">
      <c r="A7556">
        <v>7555</v>
      </c>
      <c r="B7556">
        <v>77001027220</v>
      </c>
      <c r="C7556">
        <v>5</v>
      </c>
      <c r="D7556" s="1">
        <v>28743</v>
      </c>
      <c r="E7556" s="3">
        <f>2023-YEAR(Registros[[#This Row],[data_nascimento]])</f>
        <v>45</v>
      </c>
      <c r="F7556" s="1">
        <v>44194</v>
      </c>
      <c r="H7556">
        <v>220</v>
      </c>
      <c r="I7556">
        <v>16</v>
      </c>
      <c r="J7556" s="3">
        <v>1340.8</v>
      </c>
      <c r="K7556">
        <v>1.34</v>
      </c>
      <c r="L7556">
        <v>2514</v>
      </c>
      <c r="M7556">
        <f>Registros[[#This Row],[salario]]*0.06</f>
        <v>150.84</v>
      </c>
      <c r="N7556">
        <f>Registros[[#This Row],[salario]]*5%</f>
        <v>125.7</v>
      </c>
      <c r="O7556">
        <f>IF(Registros[[#This Row],[idade]]&lt;18,311.43,IF(Registros[[#This Row],[idade]]&lt;=25,488.58,IF(Registros[[#This Row],[idade]]&lt;=50,772.77,850.05)))</f>
        <v>772.77</v>
      </c>
      <c r="P7556">
        <f>IF(Registros[[#This Row],[idade]]&lt;18,23.99,IF(Registros[[#This Row],[idade]]&lt;=25,49.9,IF(Registros[[#This Row],[idade]]&lt;=50,145.2,175.45)))</f>
        <v>145.19999999999999</v>
      </c>
      <c r="Q7556">
        <v>4</v>
      </c>
      <c r="R7556">
        <v>12</v>
      </c>
      <c r="T7556">
        <v>3</v>
      </c>
      <c r="U7556" t="s">
        <v>2</v>
      </c>
      <c r="V7556" t="s">
        <v>22</v>
      </c>
    </row>
    <row r="7557" spans="1:22" x14ac:dyDescent="0.3">
      <c r="A7557">
        <v>7556</v>
      </c>
      <c r="B7557">
        <v>91212677808</v>
      </c>
      <c r="C7557">
        <v>5</v>
      </c>
      <c r="D7557" s="1">
        <v>37936</v>
      </c>
      <c r="E7557" s="3">
        <f>2023-YEAR(Registros[[#This Row],[data_nascimento]])</f>
        <v>20</v>
      </c>
      <c r="F7557" s="1">
        <v>44194</v>
      </c>
      <c r="H7557">
        <v>220</v>
      </c>
      <c r="I7557">
        <v>20</v>
      </c>
      <c r="J7557" s="3">
        <v>4678.666666666667</v>
      </c>
      <c r="K7557">
        <v>2.68</v>
      </c>
      <c r="L7557">
        <v>7018</v>
      </c>
      <c r="M7557">
        <f>Registros[[#This Row],[salario]]*0.06</f>
        <v>421.08</v>
      </c>
      <c r="N7557">
        <f>Registros[[#This Row],[salario]]*5%</f>
        <v>350.90000000000003</v>
      </c>
      <c r="O7557">
        <f>IF(Registros[[#This Row],[idade]]&lt;18,311.43,IF(Registros[[#This Row],[idade]]&lt;=25,488.58,IF(Registros[[#This Row],[idade]]&lt;=50,772.77,850.05)))</f>
        <v>488.58</v>
      </c>
      <c r="P7557">
        <f>IF(Registros[[#This Row],[idade]]&lt;18,23.99,IF(Registros[[#This Row],[idade]]&lt;=25,49.9,IF(Registros[[#This Row],[idade]]&lt;=50,145.2,175.45)))</f>
        <v>49.9</v>
      </c>
      <c r="Q7557">
        <v>2</v>
      </c>
      <c r="R7557">
        <v>3</v>
      </c>
      <c r="T7557">
        <v>3</v>
      </c>
      <c r="U7557" t="s">
        <v>2</v>
      </c>
      <c r="V7557" t="s">
        <v>21</v>
      </c>
    </row>
    <row r="7558" spans="1:22" x14ac:dyDescent="0.3">
      <c r="A7558">
        <v>7557</v>
      </c>
      <c r="B7558">
        <v>18173907801</v>
      </c>
      <c r="C7558">
        <v>7</v>
      </c>
      <c r="D7558" s="1">
        <v>29221</v>
      </c>
      <c r="E7558" s="3">
        <f>2023-YEAR(Registros[[#This Row],[data_nascimento]])</f>
        <v>43</v>
      </c>
      <c r="F7558" s="1">
        <v>44194</v>
      </c>
      <c r="H7558">
        <v>220</v>
      </c>
      <c r="I7558">
        <v>9</v>
      </c>
      <c r="J7558" s="3">
        <v>1647</v>
      </c>
      <c r="K7558">
        <v>12.06</v>
      </c>
      <c r="L7558">
        <v>5490</v>
      </c>
      <c r="M7558">
        <f>Registros[[#This Row],[salario]]*0.06</f>
        <v>329.4</v>
      </c>
      <c r="N7558">
        <f>Registros[[#This Row],[salario]]*5%</f>
        <v>274.5</v>
      </c>
      <c r="O7558">
        <f>IF(Registros[[#This Row],[idade]]&lt;18,311.43,IF(Registros[[#This Row],[idade]]&lt;=25,488.58,IF(Registros[[#This Row],[idade]]&lt;=50,772.77,850.05)))</f>
        <v>772.77</v>
      </c>
      <c r="P7558">
        <f>IF(Registros[[#This Row],[idade]]&lt;18,23.99,IF(Registros[[#This Row],[idade]]&lt;=25,49.9,IF(Registros[[#This Row],[idade]]&lt;=50,145.2,175.45)))</f>
        <v>145.19999999999999</v>
      </c>
      <c r="Q7558">
        <v>3</v>
      </c>
      <c r="R7558">
        <v>22</v>
      </c>
      <c r="T7558">
        <v>3</v>
      </c>
      <c r="U7558" t="s">
        <v>3</v>
      </c>
      <c r="V7558" t="s">
        <v>18</v>
      </c>
    </row>
    <row r="7559" spans="1:22" x14ac:dyDescent="0.3">
      <c r="A7559">
        <v>7558</v>
      </c>
      <c r="B7559">
        <v>55680559096</v>
      </c>
      <c r="C7559">
        <v>5</v>
      </c>
      <c r="D7559" s="1">
        <v>35334</v>
      </c>
      <c r="E7559" s="3">
        <f>2023-YEAR(Registros[[#This Row],[data_nascimento]])</f>
        <v>27</v>
      </c>
      <c r="F7559" s="1">
        <v>44194</v>
      </c>
      <c r="H7559">
        <v>220</v>
      </c>
      <c r="I7559">
        <v>13</v>
      </c>
      <c r="J7559" s="3">
        <v>760.5</v>
      </c>
      <c r="K7559">
        <v>5.36</v>
      </c>
      <c r="L7559">
        <v>1755</v>
      </c>
      <c r="M7559">
        <f>Registros[[#This Row],[salario]]*0.06</f>
        <v>105.3</v>
      </c>
      <c r="N7559">
        <f>Registros[[#This Row],[salario]]*5%</f>
        <v>87.75</v>
      </c>
      <c r="O7559">
        <f>IF(Registros[[#This Row],[idade]]&lt;18,311.43,IF(Registros[[#This Row],[idade]]&lt;=25,488.58,IF(Registros[[#This Row],[idade]]&lt;=50,772.77,850.05)))</f>
        <v>772.77</v>
      </c>
      <c r="P7559">
        <f>IF(Registros[[#This Row],[idade]]&lt;18,23.99,IF(Registros[[#This Row],[idade]]&lt;=25,49.9,IF(Registros[[#This Row],[idade]]&lt;=50,145.2,175.45)))</f>
        <v>145.19999999999999</v>
      </c>
      <c r="Q7559">
        <v>2</v>
      </c>
      <c r="R7559">
        <v>19</v>
      </c>
      <c r="T7559">
        <v>2</v>
      </c>
      <c r="U7559" t="s">
        <v>2</v>
      </c>
      <c r="V7559" t="s">
        <v>19</v>
      </c>
    </row>
    <row r="7560" spans="1:22" x14ac:dyDescent="0.3">
      <c r="A7560">
        <v>7559</v>
      </c>
      <c r="B7560">
        <v>51715407415</v>
      </c>
      <c r="C7560">
        <v>6</v>
      </c>
      <c r="D7560" s="1">
        <v>37567</v>
      </c>
      <c r="E7560" s="3">
        <f>2023-YEAR(Registros[[#This Row],[data_nascimento]])</f>
        <v>21</v>
      </c>
      <c r="F7560" s="1">
        <v>44194</v>
      </c>
      <c r="H7560">
        <v>220</v>
      </c>
      <c r="I7560">
        <v>16</v>
      </c>
      <c r="J7560" s="3">
        <v>1647.4666666666667</v>
      </c>
      <c r="K7560">
        <v>8.0399999999999991</v>
      </c>
      <c r="L7560">
        <v>3089</v>
      </c>
      <c r="M7560">
        <f>Registros[[#This Row],[salario]]*0.06</f>
        <v>185.34</v>
      </c>
      <c r="N7560">
        <f>Registros[[#This Row],[salario]]*5%</f>
        <v>154.45000000000002</v>
      </c>
      <c r="O7560">
        <f>IF(Registros[[#This Row],[idade]]&lt;18,311.43,IF(Registros[[#This Row],[idade]]&lt;=25,488.58,IF(Registros[[#This Row],[idade]]&lt;=50,772.77,850.05)))</f>
        <v>488.58</v>
      </c>
      <c r="P7560">
        <f>IF(Registros[[#This Row],[idade]]&lt;18,23.99,IF(Registros[[#This Row],[idade]]&lt;=25,49.9,IF(Registros[[#This Row],[idade]]&lt;=50,145.2,175.45)))</f>
        <v>49.9</v>
      </c>
      <c r="Q7560">
        <v>1</v>
      </c>
      <c r="R7560">
        <v>2</v>
      </c>
      <c r="T7560">
        <v>3</v>
      </c>
      <c r="U7560" t="s">
        <v>2</v>
      </c>
      <c r="V7560" t="s">
        <v>18</v>
      </c>
    </row>
    <row r="7561" spans="1:22" x14ac:dyDescent="0.3">
      <c r="A7561">
        <v>7560</v>
      </c>
      <c r="B7561">
        <v>47547262186</v>
      </c>
      <c r="C7561">
        <v>4</v>
      </c>
      <c r="D7561" s="1">
        <v>38705</v>
      </c>
      <c r="E7561" s="3">
        <f>2023-YEAR(Registros[[#This Row],[data_nascimento]])</f>
        <v>18</v>
      </c>
      <c r="F7561" s="1">
        <v>44194</v>
      </c>
      <c r="H7561">
        <v>220</v>
      </c>
      <c r="I7561">
        <v>19</v>
      </c>
      <c r="J7561" s="3">
        <v>4232.5666666666666</v>
      </c>
      <c r="K7561">
        <v>8.0399999999999991</v>
      </c>
      <c r="L7561">
        <v>6683</v>
      </c>
      <c r="M7561">
        <f>Registros[[#This Row],[salario]]*0.06</f>
        <v>400.97999999999996</v>
      </c>
      <c r="N7561">
        <f>Registros[[#This Row],[salario]]*5%</f>
        <v>334.15000000000003</v>
      </c>
      <c r="O7561">
        <f>IF(Registros[[#This Row],[idade]]&lt;18,311.43,IF(Registros[[#This Row],[idade]]&lt;=25,488.58,IF(Registros[[#This Row],[idade]]&lt;=50,772.77,850.05)))</f>
        <v>488.58</v>
      </c>
      <c r="P7561">
        <f>IF(Registros[[#This Row],[idade]]&lt;18,23.99,IF(Registros[[#This Row],[idade]]&lt;=25,49.9,IF(Registros[[#This Row],[idade]]&lt;=50,145.2,175.45)))</f>
        <v>49.9</v>
      </c>
      <c r="Q7561">
        <v>4</v>
      </c>
      <c r="R7561">
        <v>21</v>
      </c>
      <c r="T7561">
        <v>1</v>
      </c>
      <c r="U7561" t="s">
        <v>3</v>
      </c>
      <c r="V7561" t="s">
        <v>22</v>
      </c>
    </row>
    <row r="7562" spans="1:22" x14ac:dyDescent="0.3">
      <c r="A7562">
        <v>7561</v>
      </c>
      <c r="B7562">
        <v>86046522912</v>
      </c>
      <c r="C7562">
        <v>5</v>
      </c>
      <c r="D7562" s="1">
        <v>34007</v>
      </c>
      <c r="E7562" s="3">
        <f>2023-YEAR(Registros[[#This Row],[data_nascimento]])</f>
        <v>30</v>
      </c>
      <c r="F7562" s="1">
        <v>44194</v>
      </c>
      <c r="H7562">
        <v>220</v>
      </c>
      <c r="I7562">
        <v>19</v>
      </c>
      <c r="J7562" s="3">
        <v>2672.6666666666665</v>
      </c>
      <c r="K7562">
        <v>22.78</v>
      </c>
      <c r="L7562">
        <v>4220</v>
      </c>
      <c r="M7562">
        <f>Registros[[#This Row],[salario]]*0.06</f>
        <v>253.2</v>
      </c>
      <c r="N7562">
        <f>Registros[[#This Row],[salario]]*5%</f>
        <v>211</v>
      </c>
      <c r="O7562">
        <f>IF(Registros[[#This Row],[idade]]&lt;18,311.43,IF(Registros[[#This Row],[idade]]&lt;=25,488.58,IF(Registros[[#This Row],[idade]]&lt;=50,772.77,850.05)))</f>
        <v>772.77</v>
      </c>
      <c r="P7562">
        <f>IF(Registros[[#This Row],[idade]]&lt;18,23.99,IF(Registros[[#This Row],[idade]]&lt;=25,49.9,IF(Registros[[#This Row],[idade]]&lt;=50,145.2,175.45)))</f>
        <v>145.19999999999999</v>
      </c>
      <c r="Q7562">
        <v>2</v>
      </c>
      <c r="R7562">
        <v>19</v>
      </c>
      <c r="T7562">
        <v>1</v>
      </c>
      <c r="U7562" t="s">
        <v>3</v>
      </c>
      <c r="V7562" t="s">
        <v>18</v>
      </c>
    </row>
    <row r="7563" spans="1:22" x14ac:dyDescent="0.3">
      <c r="A7563">
        <v>7562</v>
      </c>
      <c r="B7563">
        <v>80853294678</v>
      </c>
      <c r="C7563">
        <v>2</v>
      </c>
      <c r="D7563" s="1">
        <v>31778</v>
      </c>
      <c r="E7563" s="3">
        <f>2023-YEAR(Registros[[#This Row],[data_nascimento]])</f>
        <v>36</v>
      </c>
      <c r="F7563" s="1">
        <v>44194</v>
      </c>
      <c r="H7563">
        <v>220</v>
      </c>
      <c r="I7563">
        <v>10</v>
      </c>
      <c r="J7563" s="3">
        <v>684.66666666666674</v>
      </c>
      <c r="K7563">
        <v>13.4</v>
      </c>
      <c r="L7563">
        <v>2054</v>
      </c>
      <c r="M7563">
        <f>Registros[[#This Row],[salario]]*0.06</f>
        <v>123.24</v>
      </c>
      <c r="N7563">
        <f>Registros[[#This Row],[salario]]*5%</f>
        <v>102.7</v>
      </c>
      <c r="O7563">
        <f>IF(Registros[[#This Row],[idade]]&lt;18,311.43,IF(Registros[[#This Row],[idade]]&lt;=25,488.58,IF(Registros[[#This Row],[idade]]&lt;=50,772.77,850.05)))</f>
        <v>772.77</v>
      </c>
      <c r="P7563">
        <f>IF(Registros[[#This Row],[idade]]&lt;18,23.99,IF(Registros[[#This Row],[idade]]&lt;=25,49.9,IF(Registros[[#This Row],[idade]]&lt;=50,145.2,175.45)))</f>
        <v>145.19999999999999</v>
      </c>
      <c r="Q7563">
        <v>5</v>
      </c>
      <c r="R7563">
        <v>24</v>
      </c>
      <c r="T7563">
        <v>2</v>
      </c>
      <c r="U7563" t="s">
        <v>2</v>
      </c>
      <c r="V7563" t="s">
        <v>22</v>
      </c>
    </row>
    <row r="7564" spans="1:22" x14ac:dyDescent="0.3">
      <c r="A7564">
        <v>7563</v>
      </c>
      <c r="B7564">
        <v>27618340368</v>
      </c>
      <c r="C7564">
        <v>4</v>
      </c>
      <c r="D7564" s="1">
        <v>34470</v>
      </c>
      <c r="E7564" s="3">
        <f>2023-YEAR(Registros[[#This Row],[data_nascimento]])</f>
        <v>29</v>
      </c>
      <c r="F7564" s="1">
        <v>44194</v>
      </c>
      <c r="H7564">
        <v>220</v>
      </c>
      <c r="I7564">
        <v>20</v>
      </c>
      <c r="J7564" s="3">
        <v>4394</v>
      </c>
      <c r="K7564">
        <v>17.420000000000002</v>
      </c>
      <c r="L7564">
        <v>6591</v>
      </c>
      <c r="M7564">
        <f>Registros[[#This Row],[salario]]*0.06</f>
        <v>395.46</v>
      </c>
      <c r="N7564">
        <f>Registros[[#This Row],[salario]]*5%</f>
        <v>329.55</v>
      </c>
      <c r="O7564">
        <f>IF(Registros[[#This Row],[idade]]&lt;18,311.43,IF(Registros[[#This Row],[idade]]&lt;=25,488.58,IF(Registros[[#This Row],[idade]]&lt;=50,772.77,850.05)))</f>
        <v>772.77</v>
      </c>
      <c r="P7564">
        <f>IF(Registros[[#This Row],[idade]]&lt;18,23.99,IF(Registros[[#This Row],[idade]]&lt;=25,49.9,IF(Registros[[#This Row],[idade]]&lt;=50,145.2,175.45)))</f>
        <v>145.19999999999999</v>
      </c>
      <c r="Q7564">
        <v>2</v>
      </c>
      <c r="R7564">
        <v>23</v>
      </c>
      <c r="T7564">
        <v>1</v>
      </c>
      <c r="U7564" t="s">
        <v>2</v>
      </c>
      <c r="V7564" t="s">
        <v>21</v>
      </c>
    </row>
    <row r="7565" spans="1:22" x14ac:dyDescent="0.3">
      <c r="A7565">
        <v>7564</v>
      </c>
      <c r="B7565">
        <v>30449399646</v>
      </c>
      <c r="C7565">
        <v>5</v>
      </c>
      <c r="D7565" s="1">
        <v>30946</v>
      </c>
      <c r="E7565" s="3">
        <f>2023-YEAR(Registros[[#This Row],[data_nascimento]])</f>
        <v>39</v>
      </c>
      <c r="F7565" s="1">
        <v>44194</v>
      </c>
      <c r="H7565">
        <v>220</v>
      </c>
      <c r="I7565">
        <v>12</v>
      </c>
      <c r="J7565" s="3">
        <v>1238.8</v>
      </c>
      <c r="K7565">
        <v>14.74</v>
      </c>
      <c r="L7565">
        <v>3097</v>
      </c>
      <c r="M7565">
        <f>Registros[[#This Row],[salario]]*0.06</f>
        <v>185.82</v>
      </c>
      <c r="N7565">
        <f>Registros[[#This Row],[salario]]*5%</f>
        <v>154.85000000000002</v>
      </c>
      <c r="O7565">
        <f>IF(Registros[[#This Row],[idade]]&lt;18,311.43,IF(Registros[[#This Row],[idade]]&lt;=25,488.58,IF(Registros[[#This Row],[idade]]&lt;=50,772.77,850.05)))</f>
        <v>772.77</v>
      </c>
      <c r="P7565">
        <f>IF(Registros[[#This Row],[idade]]&lt;18,23.99,IF(Registros[[#This Row],[idade]]&lt;=25,49.9,IF(Registros[[#This Row],[idade]]&lt;=50,145.2,175.45)))</f>
        <v>145.19999999999999</v>
      </c>
      <c r="Q7565">
        <v>4</v>
      </c>
      <c r="R7565">
        <v>7</v>
      </c>
      <c r="T7565">
        <v>1</v>
      </c>
      <c r="U7565" t="s">
        <v>3</v>
      </c>
      <c r="V7565" t="s">
        <v>18</v>
      </c>
    </row>
    <row r="7566" spans="1:22" x14ac:dyDescent="0.3">
      <c r="A7566">
        <v>7565</v>
      </c>
      <c r="B7566">
        <v>12694294386</v>
      </c>
      <c r="C7566">
        <v>4</v>
      </c>
      <c r="D7566" s="1">
        <v>32406</v>
      </c>
      <c r="E7566" s="3">
        <f>2023-YEAR(Registros[[#This Row],[data_nascimento]])</f>
        <v>35</v>
      </c>
      <c r="F7566" s="1">
        <v>44194</v>
      </c>
      <c r="H7566">
        <v>220</v>
      </c>
      <c r="I7566">
        <v>10</v>
      </c>
      <c r="J7566" s="3">
        <v>447.66666666666663</v>
      </c>
      <c r="K7566">
        <v>8.0399999999999991</v>
      </c>
      <c r="L7566">
        <v>1343</v>
      </c>
      <c r="M7566">
        <f>Registros[[#This Row],[salario]]*0.06</f>
        <v>80.58</v>
      </c>
      <c r="N7566">
        <f>Registros[[#This Row],[salario]]*5%</f>
        <v>67.150000000000006</v>
      </c>
      <c r="O7566">
        <f>IF(Registros[[#This Row],[idade]]&lt;18,311.43,IF(Registros[[#This Row],[idade]]&lt;=25,488.58,IF(Registros[[#This Row],[idade]]&lt;=50,772.77,850.05)))</f>
        <v>772.77</v>
      </c>
      <c r="P7566">
        <f>IF(Registros[[#This Row],[idade]]&lt;18,23.99,IF(Registros[[#This Row],[idade]]&lt;=25,49.9,IF(Registros[[#This Row],[idade]]&lt;=50,145.2,175.45)))</f>
        <v>145.19999999999999</v>
      </c>
      <c r="Q7566">
        <v>5</v>
      </c>
      <c r="R7566">
        <v>10</v>
      </c>
      <c r="T7566">
        <v>2</v>
      </c>
      <c r="U7566" t="s">
        <v>2</v>
      </c>
      <c r="V7566" t="s">
        <v>18</v>
      </c>
    </row>
    <row r="7567" spans="1:22" x14ac:dyDescent="0.3">
      <c r="A7567">
        <v>7566</v>
      </c>
      <c r="B7567">
        <v>65835150555</v>
      </c>
      <c r="C7567">
        <v>5</v>
      </c>
      <c r="D7567" s="1">
        <v>35696</v>
      </c>
      <c r="E7567" s="3">
        <f>2023-YEAR(Registros[[#This Row],[data_nascimento]])</f>
        <v>26</v>
      </c>
      <c r="F7567" s="1">
        <v>44194</v>
      </c>
      <c r="H7567">
        <v>220</v>
      </c>
      <c r="I7567">
        <v>1</v>
      </c>
      <c r="J7567" s="3">
        <v>102.8</v>
      </c>
      <c r="K7567">
        <v>10.72</v>
      </c>
      <c r="L7567">
        <v>3084</v>
      </c>
      <c r="M7567">
        <f>Registros[[#This Row],[salario]]*0.06</f>
        <v>185.04</v>
      </c>
      <c r="N7567">
        <f>Registros[[#This Row],[salario]]*5%</f>
        <v>154.20000000000002</v>
      </c>
      <c r="O7567">
        <f>IF(Registros[[#This Row],[idade]]&lt;18,311.43,IF(Registros[[#This Row],[idade]]&lt;=25,488.58,IF(Registros[[#This Row],[idade]]&lt;=50,772.77,850.05)))</f>
        <v>772.77</v>
      </c>
      <c r="P7567">
        <f>IF(Registros[[#This Row],[idade]]&lt;18,23.99,IF(Registros[[#This Row],[idade]]&lt;=25,49.9,IF(Registros[[#This Row],[idade]]&lt;=50,145.2,175.45)))</f>
        <v>145.19999999999999</v>
      </c>
      <c r="Q7567">
        <v>2</v>
      </c>
      <c r="R7567">
        <v>23</v>
      </c>
      <c r="T7567">
        <v>3</v>
      </c>
      <c r="U7567" t="s">
        <v>3</v>
      </c>
      <c r="V7567" t="s">
        <v>19</v>
      </c>
    </row>
    <row r="7568" spans="1:22" x14ac:dyDescent="0.3">
      <c r="A7568">
        <v>7567</v>
      </c>
      <c r="B7568">
        <v>46304275814</v>
      </c>
      <c r="C7568">
        <v>7</v>
      </c>
      <c r="D7568" s="1">
        <v>30545</v>
      </c>
      <c r="E7568" s="3">
        <f>2023-YEAR(Registros[[#This Row],[data_nascimento]])</f>
        <v>40</v>
      </c>
      <c r="F7568" s="1">
        <v>44194</v>
      </c>
      <c r="H7568">
        <v>220</v>
      </c>
      <c r="I7568">
        <v>13</v>
      </c>
      <c r="J7568" s="3">
        <v>1808.7333333333331</v>
      </c>
      <c r="K7568">
        <v>21.44</v>
      </c>
      <c r="L7568">
        <v>4174</v>
      </c>
      <c r="M7568">
        <f>Registros[[#This Row],[salario]]*0.06</f>
        <v>250.44</v>
      </c>
      <c r="N7568">
        <f>Registros[[#This Row],[salario]]*5%</f>
        <v>208.70000000000002</v>
      </c>
      <c r="O7568">
        <f>IF(Registros[[#This Row],[idade]]&lt;18,311.43,IF(Registros[[#This Row],[idade]]&lt;=25,488.58,IF(Registros[[#This Row],[idade]]&lt;=50,772.77,850.05)))</f>
        <v>772.77</v>
      </c>
      <c r="P7568">
        <f>IF(Registros[[#This Row],[idade]]&lt;18,23.99,IF(Registros[[#This Row],[idade]]&lt;=25,49.9,IF(Registros[[#This Row],[idade]]&lt;=50,145.2,175.45)))</f>
        <v>145.19999999999999</v>
      </c>
      <c r="Q7568">
        <v>1</v>
      </c>
      <c r="R7568">
        <v>9</v>
      </c>
      <c r="T7568">
        <v>3</v>
      </c>
      <c r="U7568" t="s">
        <v>3</v>
      </c>
      <c r="V7568" t="s">
        <v>21</v>
      </c>
    </row>
    <row r="7569" spans="1:22" x14ac:dyDescent="0.3">
      <c r="A7569">
        <v>7568</v>
      </c>
      <c r="B7569">
        <v>18522406214</v>
      </c>
      <c r="C7569">
        <v>6</v>
      </c>
      <c r="D7569" s="1">
        <v>33445</v>
      </c>
      <c r="E7569" s="3">
        <f>2023-YEAR(Registros[[#This Row],[data_nascimento]])</f>
        <v>32</v>
      </c>
      <c r="F7569" s="1">
        <v>44194</v>
      </c>
      <c r="H7569">
        <v>220</v>
      </c>
      <c r="I7569">
        <v>1</v>
      </c>
      <c r="J7569" s="3">
        <v>201.66666666666666</v>
      </c>
      <c r="K7569">
        <v>26.8</v>
      </c>
      <c r="L7569">
        <v>6050</v>
      </c>
      <c r="M7569">
        <f>Registros[[#This Row],[salario]]*0.06</f>
        <v>363</v>
      </c>
      <c r="N7569">
        <f>Registros[[#This Row],[salario]]*5%</f>
        <v>302.5</v>
      </c>
      <c r="O7569">
        <f>IF(Registros[[#This Row],[idade]]&lt;18,311.43,IF(Registros[[#This Row],[idade]]&lt;=25,488.58,IF(Registros[[#This Row],[idade]]&lt;=50,772.77,850.05)))</f>
        <v>772.77</v>
      </c>
      <c r="P7569">
        <f>IF(Registros[[#This Row],[idade]]&lt;18,23.99,IF(Registros[[#This Row],[idade]]&lt;=25,49.9,IF(Registros[[#This Row],[idade]]&lt;=50,145.2,175.45)))</f>
        <v>145.19999999999999</v>
      </c>
      <c r="Q7569">
        <v>3</v>
      </c>
      <c r="R7569">
        <v>4</v>
      </c>
      <c r="T7569">
        <v>1</v>
      </c>
      <c r="U7569" t="s">
        <v>2</v>
      </c>
      <c r="V7569" t="s">
        <v>22</v>
      </c>
    </row>
    <row r="7570" spans="1:22" x14ac:dyDescent="0.3">
      <c r="A7570">
        <v>7569</v>
      </c>
      <c r="B7570">
        <v>51890154804</v>
      </c>
      <c r="C7570">
        <v>4</v>
      </c>
      <c r="D7570" s="1">
        <v>32305</v>
      </c>
      <c r="E7570" s="3">
        <f>2023-YEAR(Registros[[#This Row],[data_nascimento]])</f>
        <v>35</v>
      </c>
      <c r="F7570" s="1">
        <v>44194</v>
      </c>
      <c r="H7570">
        <v>220</v>
      </c>
      <c r="I7570">
        <v>20</v>
      </c>
      <c r="J7570" s="3">
        <v>4641.333333333333</v>
      </c>
      <c r="K7570">
        <v>26.8</v>
      </c>
      <c r="L7570">
        <v>6962</v>
      </c>
      <c r="M7570">
        <f>Registros[[#This Row],[salario]]*0.06</f>
        <v>417.71999999999997</v>
      </c>
      <c r="N7570">
        <f>Registros[[#This Row],[salario]]*5%</f>
        <v>348.1</v>
      </c>
      <c r="O7570">
        <f>IF(Registros[[#This Row],[idade]]&lt;18,311.43,IF(Registros[[#This Row],[idade]]&lt;=25,488.58,IF(Registros[[#This Row],[idade]]&lt;=50,772.77,850.05)))</f>
        <v>772.77</v>
      </c>
      <c r="P7570">
        <f>IF(Registros[[#This Row],[idade]]&lt;18,23.99,IF(Registros[[#This Row],[idade]]&lt;=25,49.9,IF(Registros[[#This Row],[idade]]&lt;=50,145.2,175.45)))</f>
        <v>145.19999999999999</v>
      </c>
      <c r="Q7570">
        <v>2</v>
      </c>
      <c r="R7570">
        <v>12</v>
      </c>
      <c r="T7570">
        <v>3</v>
      </c>
      <c r="U7570" t="s">
        <v>3</v>
      </c>
      <c r="V7570" t="s">
        <v>19</v>
      </c>
    </row>
    <row r="7571" spans="1:22" x14ac:dyDescent="0.3">
      <c r="A7571">
        <v>7570</v>
      </c>
      <c r="B7571">
        <v>12481069414</v>
      </c>
      <c r="C7571">
        <v>6</v>
      </c>
      <c r="D7571" s="1">
        <v>30222</v>
      </c>
      <c r="E7571" s="3">
        <f>2023-YEAR(Registros[[#This Row],[data_nascimento]])</f>
        <v>41</v>
      </c>
      <c r="F7571" s="1">
        <v>44194</v>
      </c>
      <c r="H7571">
        <v>220</v>
      </c>
      <c r="I7571">
        <v>15</v>
      </c>
      <c r="J7571" s="3">
        <v>2050.5</v>
      </c>
      <c r="K7571">
        <v>22.78</v>
      </c>
      <c r="L7571">
        <v>4101</v>
      </c>
      <c r="M7571">
        <f>Registros[[#This Row],[salario]]*0.06</f>
        <v>246.06</v>
      </c>
      <c r="N7571">
        <f>Registros[[#This Row],[salario]]*5%</f>
        <v>205.05</v>
      </c>
      <c r="O7571">
        <f>IF(Registros[[#This Row],[idade]]&lt;18,311.43,IF(Registros[[#This Row],[idade]]&lt;=25,488.58,IF(Registros[[#This Row],[idade]]&lt;=50,772.77,850.05)))</f>
        <v>772.77</v>
      </c>
      <c r="P7571">
        <f>IF(Registros[[#This Row],[idade]]&lt;18,23.99,IF(Registros[[#This Row],[idade]]&lt;=25,49.9,IF(Registros[[#This Row],[idade]]&lt;=50,145.2,175.45)))</f>
        <v>145.19999999999999</v>
      </c>
      <c r="Q7571">
        <v>4</v>
      </c>
      <c r="R7571">
        <v>18</v>
      </c>
      <c r="T7571">
        <v>3</v>
      </c>
      <c r="U7571" t="s">
        <v>2</v>
      </c>
      <c r="V7571" t="s">
        <v>19</v>
      </c>
    </row>
    <row r="7572" spans="1:22" x14ac:dyDescent="0.3">
      <c r="A7572">
        <v>7571</v>
      </c>
      <c r="B7572">
        <v>13516735104</v>
      </c>
      <c r="C7572">
        <v>4</v>
      </c>
      <c r="D7572" s="1">
        <v>36999</v>
      </c>
      <c r="E7572" s="3">
        <f>2023-YEAR(Registros[[#This Row],[data_nascimento]])</f>
        <v>22</v>
      </c>
      <c r="F7572" s="1">
        <v>44194</v>
      </c>
      <c r="H7572">
        <v>220</v>
      </c>
      <c r="I7572">
        <v>5</v>
      </c>
      <c r="J7572" s="3">
        <v>1108.5</v>
      </c>
      <c r="K7572">
        <v>24.12</v>
      </c>
      <c r="L7572">
        <v>6651</v>
      </c>
      <c r="M7572">
        <f>Registros[[#This Row],[salario]]*0.06</f>
        <v>399.06</v>
      </c>
      <c r="N7572">
        <f>Registros[[#This Row],[salario]]*5%</f>
        <v>332.55</v>
      </c>
      <c r="O7572">
        <f>IF(Registros[[#This Row],[idade]]&lt;18,311.43,IF(Registros[[#This Row],[idade]]&lt;=25,488.58,IF(Registros[[#This Row],[idade]]&lt;=50,772.77,850.05)))</f>
        <v>488.58</v>
      </c>
      <c r="P7572">
        <f>IF(Registros[[#This Row],[idade]]&lt;18,23.99,IF(Registros[[#This Row],[idade]]&lt;=25,49.9,IF(Registros[[#This Row],[idade]]&lt;=50,145.2,175.45)))</f>
        <v>49.9</v>
      </c>
      <c r="Q7572">
        <v>2</v>
      </c>
      <c r="R7572">
        <v>14</v>
      </c>
      <c r="T7572">
        <v>1</v>
      </c>
      <c r="U7572" t="s">
        <v>3</v>
      </c>
      <c r="V7572" t="s">
        <v>22</v>
      </c>
    </row>
    <row r="7573" spans="1:22" x14ac:dyDescent="0.3">
      <c r="A7573">
        <v>7572</v>
      </c>
      <c r="B7573">
        <v>66117538021</v>
      </c>
      <c r="C7573">
        <v>6</v>
      </c>
      <c r="D7573" s="1">
        <v>29939</v>
      </c>
      <c r="E7573" s="3">
        <f>2023-YEAR(Registros[[#This Row],[data_nascimento]])</f>
        <v>42</v>
      </c>
      <c r="F7573" s="1">
        <v>44194</v>
      </c>
      <c r="H7573">
        <v>220</v>
      </c>
      <c r="I7573">
        <v>5</v>
      </c>
      <c r="J7573" s="3">
        <v>359</v>
      </c>
      <c r="K7573">
        <v>24.12</v>
      </c>
      <c r="L7573">
        <v>2154</v>
      </c>
      <c r="M7573">
        <f>Registros[[#This Row],[salario]]*0.06</f>
        <v>129.24</v>
      </c>
      <c r="N7573">
        <f>Registros[[#This Row],[salario]]*5%</f>
        <v>107.7</v>
      </c>
      <c r="O7573">
        <f>IF(Registros[[#This Row],[idade]]&lt;18,311.43,IF(Registros[[#This Row],[idade]]&lt;=25,488.58,IF(Registros[[#This Row],[idade]]&lt;=50,772.77,850.05)))</f>
        <v>772.77</v>
      </c>
      <c r="P7573">
        <f>IF(Registros[[#This Row],[idade]]&lt;18,23.99,IF(Registros[[#This Row],[idade]]&lt;=25,49.9,IF(Registros[[#This Row],[idade]]&lt;=50,145.2,175.45)))</f>
        <v>145.19999999999999</v>
      </c>
      <c r="Q7573">
        <v>3</v>
      </c>
      <c r="R7573">
        <v>4</v>
      </c>
      <c r="T7573">
        <v>3</v>
      </c>
      <c r="U7573" t="s">
        <v>2</v>
      </c>
      <c r="V7573" t="s">
        <v>19</v>
      </c>
    </row>
    <row r="7574" spans="1:22" x14ac:dyDescent="0.3">
      <c r="A7574">
        <v>7573</v>
      </c>
      <c r="B7574">
        <v>67724646466</v>
      </c>
      <c r="C7574">
        <v>7</v>
      </c>
      <c r="D7574" s="1">
        <v>38767</v>
      </c>
      <c r="E7574" s="3">
        <f>2023-YEAR(Registros[[#This Row],[data_nascimento]])</f>
        <v>17</v>
      </c>
      <c r="F7574" s="1">
        <v>44194</v>
      </c>
      <c r="H7574">
        <v>120</v>
      </c>
      <c r="I7574">
        <v>3</v>
      </c>
      <c r="J7574" s="3">
        <v>285.40000000000003</v>
      </c>
      <c r="K7574">
        <v>4.0199999999999996</v>
      </c>
      <c r="L7574">
        <v>2854</v>
      </c>
      <c r="M7574">
        <f>Registros[[#This Row],[salario]]*0.06</f>
        <v>171.23999999999998</v>
      </c>
      <c r="N7574">
        <f>Registros[[#This Row],[salario]]*5%</f>
        <v>142.70000000000002</v>
      </c>
      <c r="O7574">
        <f>IF(Registros[[#This Row],[idade]]&lt;18,311.43,IF(Registros[[#This Row],[idade]]&lt;=25,488.58,IF(Registros[[#This Row],[idade]]&lt;=50,772.77,850.05)))</f>
        <v>311.43</v>
      </c>
      <c r="P7574">
        <f>IF(Registros[[#This Row],[idade]]&lt;18,23.99,IF(Registros[[#This Row],[idade]]&lt;=25,49.9,IF(Registros[[#This Row],[idade]]&lt;=50,145.2,175.45)))</f>
        <v>23.99</v>
      </c>
      <c r="Q7574">
        <v>1</v>
      </c>
      <c r="R7574">
        <v>2</v>
      </c>
      <c r="T7574">
        <v>3</v>
      </c>
      <c r="U7574" t="s">
        <v>2</v>
      </c>
      <c r="V7574" t="s">
        <v>21</v>
      </c>
    </row>
    <row r="7575" spans="1:22" x14ac:dyDescent="0.3">
      <c r="A7575">
        <v>7574</v>
      </c>
      <c r="B7575">
        <v>46039407694</v>
      </c>
      <c r="C7575">
        <v>6</v>
      </c>
      <c r="D7575" s="1">
        <v>36023</v>
      </c>
      <c r="E7575" s="3">
        <f>2023-YEAR(Registros[[#This Row],[data_nascimento]])</f>
        <v>25</v>
      </c>
      <c r="F7575" s="1">
        <v>44194</v>
      </c>
      <c r="H7575">
        <v>220</v>
      </c>
      <c r="I7575">
        <v>9</v>
      </c>
      <c r="J7575" s="3">
        <v>610.79999999999995</v>
      </c>
      <c r="K7575">
        <v>13.4</v>
      </c>
      <c r="L7575">
        <v>2036</v>
      </c>
      <c r="M7575">
        <f>Registros[[#This Row],[salario]]*0.06</f>
        <v>122.16</v>
      </c>
      <c r="N7575">
        <f>Registros[[#This Row],[salario]]*5%</f>
        <v>101.80000000000001</v>
      </c>
      <c r="O7575">
        <f>IF(Registros[[#This Row],[idade]]&lt;18,311.43,IF(Registros[[#This Row],[idade]]&lt;=25,488.58,IF(Registros[[#This Row],[idade]]&lt;=50,772.77,850.05)))</f>
        <v>488.58</v>
      </c>
      <c r="P7575">
        <f>IF(Registros[[#This Row],[idade]]&lt;18,23.99,IF(Registros[[#This Row],[idade]]&lt;=25,49.9,IF(Registros[[#This Row],[idade]]&lt;=50,145.2,175.45)))</f>
        <v>49.9</v>
      </c>
      <c r="Q7575">
        <v>1</v>
      </c>
      <c r="R7575">
        <v>22</v>
      </c>
      <c r="T7575">
        <v>3</v>
      </c>
      <c r="U7575" t="s">
        <v>2</v>
      </c>
      <c r="V7575" t="s">
        <v>22</v>
      </c>
    </row>
    <row r="7576" spans="1:22" x14ac:dyDescent="0.3">
      <c r="A7576">
        <v>7575</v>
      </c>
      <c r="B7576">
        <v>98380123863</v>
      </c>
      <c r="C7576">
        <v>5</v>
      </c>
      <c r="D7576" s="1">
        <v>31218</v>
      </c>
      <c r="E7576" s="3">
        <f>2023-YEAR(Registros[[#This Row],[data_nascimento]])</f>
        <v>38</v>
      </c>
      <c r="F7576" s="1">
        <v>44194</v>
      </c>
      <c r="H7576">
        <v>220</v>
      </c>
      <c r="I7576">
        <v>19</v>
      </c>
      <c r="J7576" s="3">
        <v>2706.8666666666668</v>
      </c>
      <c r="K7576">
        <v>2.68</v>
      </c>
      <c r="L7576">
        <v>4274</v>
      </c>
      <c r="M7576">
        <f>Registros[[#This Row],[salario]]*0.06</f>
        <v>256.44</v>
      </c>
      <c r="N7576">
        <f>Registros[[#This Row],[salario]]*5%</f>
        <v>213.70000000000002</v>
      </c>
      <c r="O7576">
        <f>IF(Registros[[#This Row],[idade]]&lt;18,311.43,IF(Registros[[#This Row],[idade]]&lt;=25,488.58,IF(Registros[[#This Row],[idade]]&lt;=50,772.77,850.05)))</f>
        <v>772.77</v>
      </c>
      <c r="P7576">
        <f>IF(Registros[[#This Row],[idade]]&lt;18,23.99,IF(Registros[[#This Row],[idade]]&lt;=25,49.9,IF(Registros[[#This Row],[idade]]&lt;=50,145.2,175.45)))</f>
        <v>145.19999999999999</v>
      </c>
      <c r="Q7576">
        <v>4</v>
      </c>
      <c r="R7576">
        <v>3</v>
      </c>
      <c r="T7576">
        <v>3</v>
      </c>
      <c r="U7576" t="s">
        <v>3</v>
      </c>
      <c r="V7576" t="s">
        <v>19</v>
      </c>
    </row>
    <row r="7577" spans="1:22" x14ac:dyDescent="0.3">
      <c r="A7577">
        <v>7576</v>
      </c>
      <c r="B7577">
        <v>52387914380</v>
      </c>
      <c r="C7577">
        <v>4</v>
      </c>
      <c r="D7577" s="1">
        <v>36779</v>
      </c>
      <c r="E7577" s="3">
        <f>2023-YEAR(Registros[[#This Row],[data_nascimento]])</f>
        <v>23</v>
      </c>
      <c r="F7577" s="1">
        <v>44194</v>
      </c>
      <c r="H7577">
        <v>220</v>
      </c>
      <c r="I7577">
        <v>13</v>
      </c>
      <c r="J7577" s="3">
        <v>1002.3</v>
      </c>
      <c r="K7577">
        <v>2.68</v>
      </c>
      <c r="L7577">
        <v>2313</v>
      </c>
      <c r="M7577">
        <f>Registros[[#This Row],[salario]]*0.06</f>
        <v>138.78</v>
      </c>
      <c r="N7577">
        <f>Registros[[#This Row],[salario]]*5%</f>
        <v>115.65</v>
      </c>
      <c r="O7577">
        <f>IF(Registros[[#This Row],[idade]]&lt;18,311.43,IF(Registros[[#This Row],[idade]]&lt;=25,488.58,IF(Registros[[#This Row],[idade]]&lt;=50,772.77,850.05)))</f>
        <v>488.58</v>
      </c>
      <c r="P7577">
        <f>IF(Registros[[#This Row],[idade]]&lt;18,23.99,IF(Registros[[#This Row],[idade]]&lt;=25,49.9,IF(Registros[[#This Row],[idade]]&lt;=50,145.2,175.45)))</f>
        <v>49.9</v>
      </c>
      <c r="Q7577">
        <v>4</v>
      </c>
      <c r="R7577">
        <v>4</v>
      </c>
      <c r="T7577">
        <v>2</v>
      </c>
      <c r="U7577" t="s">
        <v>3</v>
      </c>
      <c r="V7577" t="s">
        <v>18</v>
      </c>
    </row>
    <row r="7578" spans="1:22" x14ac:dyDescent="0.3">
      <c r="A7578">
        <v>7577</v>
      </c>
      <c r="B7578">
        <v>97946054373</v>
      </c>
      <c r="C7578">
        <v>7</v>
      </c>
      <c r="D7578" s="1">
        <v>38104</v>
      </c>
      <c r="E7578" s="3">
        <f>2023-YEAR(Registros[[#This Row],[data_nascimento]])</f>
        <v>19</v>
      </c>
      <c r="F7578" s="1">
        <v>44194</v>
      </c>
      <c r="H7578">
        <v>220</v>
      </c>
      <c r="I7578">
        <v>9</v>
      </c>
      <c r="J7578" s="3">
        <v>1884</v>
      </c>
      <c r="K7578">
        <v>18.760000000000002</v>
      </c>
      <c r="L7578">
        <v>6280</v>
      </c>
      <c r="M7578">
        <f>Registros[[#This Row],[salario]]*0.06</f>
        <v>376.8</v>
      </c>
      <c r="N7578">
        <f>Registros[[#This Row],[salario]]*5%</f>
        <v>314</v>
      </c>
      <c r="O7578">
        <f>IF(Registros[[#This Row],[idade]]&lt;18,311.43,IF(Registros[[#This Row],[idade]]&lt;=25,488.58,IF(Registros[[#This Row],[idade]]&lt;=50,772.77,850.05)))</f>
        <v>488.58</v>
      </c>
      <c r="P7578">
        <f>IF(Registros[[#This Row],[idade]]&lt;18,23.99,IF(Registros[[#This Row],[idade]]&lt;=25,49.9,IF(Registros[[#This Row],[idade]]&lt;=50,145.2,175.45)))</f>
        <v>49.9</v>
      </c>
      <c r="Q7578">
        <v>4</v>
      </c>
      <c r="R7578">
        <v>2</v>
      </c>
      <c r="T7578">
        <v>2</v>
      </c>
      <c r="U7578" t="s">
        <v>3</v>
      </c>
      <c r="V7578" t="s">
        <v>18</v>
      </c>
    </row>
    <row r="7579" spans="1:22" x14ac:dyDescent="0.3">
      <c r="A7579">
        <v>7578</v>
      </c>
      <c r="B7579">
        <v>40975712523</v>
      </c>
      <c r="C7579">
        <v>4</v>
      </c>
      <c r="D7579" s="1">
        <v>31364</v>
      </c>
      <c r="E7579" s="3">
        <f>2023-YEAR(Registros[[#This Row],[data_nascimento]])</f>
        <v>38</v>
      </c>
      <c r="F7579" s="1">
        <v>44194</v>
      </c>
      <c r="H7579">
        <v>220</v>
      </c>
      <c r="I7579">
        <v>7</v>
      </c>
      <c r="J7579" s="3">
        <v>532.69999999999993</v>
      </c>
      <c r="K7579">
        <v>2.68</v>
      </c>
      <c r="L7579">
        <v>2283</v>
      </c>
      <c r="M7579">
        <f>Registros[[#This Row],[salario]]*0.06</f>
        <v>136.97999999999999</v>
      </c>
      <c r="N7579">
        <f>Registros[[#This Row],[salario]]*5%</f>
        <v>114.15</v>
      </c>
      <c r="O7579">
        <f>IF(Registros[[#This Row],[idade]]&lt;18,311.43,IF(Registros[[#This Row],[idade]]&lt;=25,488.58,IF(Registros[[#This Row],[idade]]&lt;=50,772.77,850.05)))</f>
        <v>772.77</v>
      </c>
      <c r="P7579">
        <f>IF(Registros[[#This Row],[idade]]&lt;18,23.99,IF(Registros[[#This Row],[idade]]&lt;=25,49.9,IF(Registros[[#This Row],[idade]]&lt;=50,145.2,175.45)))</f>
        <v>145.19999999999999</v>
      </c>
      <c r="Q7579">
        <v>2</v>
      </c>
      <c r="R7579">
        <v>16</v>
      </c>
      <c r="T7579">
        <v>3</v>
      </c>
      <c r="U7579" t="s">
        <v>2</v>
      </c>
      <c r="V7579" t="s">
        <v>18</v>
      </c>
    </row>
    <row r="7580" spans="1:22" x14ac:dyDescent="0.3">
      <c r="A7580">
        <v>7579</v>
      </c>
      <c r="B7580">
        <v>19045404025</v>
      </c>
      <c r="C7580">
        <v>6</v>
      </c>
      <c r="D7580" s="1">
        <v>38096</v>
      </c>
      <c r="E7580" s="3">
        <f>2023-YEAR(Registros[[#This Row],[data_nascimento]])</f>
        <v>19</v>
      </c>
      <c r="F7580" s="1">
        <v>44194</v>
      </c>
      <c r="H7580">
        <v>220</v>
      </c>
      <c r="I7580">
        <v>2</v>
      </c>
      <c r="J7580" s="3">
        <v>190.13333333333333</v>
      </c>
      <c r="K7580">
        <v>13.4</v>
      </c>
      <c r="L7580">
        <v>2852</v>
      </c>
      <c r="M7580">
        <f>Registros[[#This Row],[salario]]*0.06</f>
        <v>171.12</v>
      </c>
      <c r="N7580">
        <f>Registros[[#This Row],[salario]]*5%</f>
        <v>142.6</v>
      </c>
      <c r="O7580">
        <f>IF(Registros[[#This Row],[idade]]&lt;18,311.43,IF(Registros[[#This Row],[idade]]&lt;=25,488.58,IF(Registros[[#This Row],[idade]]&lt;=50,772.77,850.05)))</f>
        <v>488.58</v>
      </c>
      <c r="P7580">
        <f>IF(Registros[[#This Row],[idade]]&lt;18,23.99,IF(Registros[[#This Row],[idade]]&lt;=25,49.9,IF(Registros[[#This Row],[idade]]&lt;=50,145.2,175.45)))</f>
        <v>49.9</v>
      </c>
      <c r="Q7580">
        <v>4</v>
      </c>
      <c r="R7580">
        <v>20</v>
      </c>
      <c r="T7580">
        <v>1</v>
      </c>
      <c r="U7580" t="s">
        <v>3</v>
      </c>
      <c r="V7580" t="s">
        <v>19</v>
      </c>
    </row>
    <row r="7581" spans="1:22" x14ac:dyDescent="0.3">
      <c r="A7581">
        <v>7580</v>
      </c>
      <c r="B7581">
        <v>20659860707</v>
      </c>
      <c r="C7581">
        <v>4</v>
      </c>
      <c r="D7581" s="1">
        <v>35262</v>
      </c>
      <c r="E7581" s="3">
        <f>2023-YEAR(Registros[[#This Row],[data_nascimento]])</f>
        <v>27</v>
      </c>
      <c r="F7581" s="1">
        <v>44194</v>
      </c>
      <c r="H7581">
        <v>220</v>
      </c>
      <c r="I7581">
        <v>15</v>
      </c>
      <c r="J7581" s="3">
        <v>2126.5</v>
      </c>
      <c r="K7581">
        <v>14.74</v>
      </c>
      <c r="L7581">
        <v>4253</v>
      </c>
      <c r="M7581">
        <f>Registros[[#This Row],[salario]]*0.06</f>
        <v>255.17999999999998</v>
      </c>
      <c r="N7581">
        <f>Registros[[#This Row],[salario]]*5%</f>
        <v>212.65</v>
      </c>
      <c r="O7581">
        <f>IF(Registros[[#This Row],[idade]]&lt;18,311.43,IF(Registros[[#This Row],[idade]]&lt;=25,488.58,IF(Registros[[#This Row],[idade]]&lt;=50,772.77,850.05)))</f>
        <v>772.77</v>
      </c>
      <c r="P7581">
        <f>IF(Registros[[#This Row],[idade]]&lt;18,23.99,IF(Registros[[#This Row],[idade]]&lt;=25,49.9,IF(Registros[[#This Row],[idade]]&lt;=50,145.2,175.45)))</f>
        <v>145.19999999999999</v>
      </c>
      <c r="Q7581">
        <v>5</v>
      </c>
      <c r="R7581">
        <v>4</v>
      </c>
      <c r="T7581">
        <v>2</v>
      </c>
      <c r="U7581" t="s">
        <v>3</v>
      </c>
      <c r="V7581" t="s">
        <v>22</v>
      </c>
    </row>
    <row r="7582" spans="1:22" x14ac:dyDescent="0.3">
      <c r="A7582">
        <v>7581</v>
      </c>
      <c r="B7582">
        <v>77569881233</v>
      </c>
      <c r="C7582">
        <v>4</v>
      </c>
      <c r="D7582" s="1">
        <v>38585</v>
      </c>
      <c r="E7582" s="3">
        <f>2023-YEAR(Registros[[#This Row],[data_nascimento]])</f>
        <v>18</v>
      </c>
      <c r="F7582" s="1">
        <v>44194</v>
      </c>
      <c r="H7582">
        <v>220</v>
      </c>
      <c r="I7582">
        <v>16</v>
      </c>
      <c r="J7582" s="3">
        <v>2636.2666666666669</v>
      </c>
      <c r="K7582">
        <v>4.0199999999999996</v>
      </c>
      <c r="L7582">
        <v>4943</v>
      </c>
      <c r="M7582">
        <f>Registros[[#This Row],[salario]]*0.06</f>
        <v>296.58</v>
      </c>
      <c r="N7582">
        <f>Registros[[#This Row],[salario]]*5%</f>
        <v>247.15</v>
      </c>
      <c r="O7582">
        <f>IF(Registros[[#This Row],[idade]]&lt;18,311.43,IF(Registros[[#This Row],[idade]]&lt;=25,488.58,IF(Registros[[#This Row],[idade]]&lt;=50,772.77,850.05)))</f>
        <v>488.58</v>
      </c>
      <c r="P7582">
        <f>IF(Registros[[#This Row],[idade]]&lt;18,23.99,IF(Registros[[#This Row],[idade]]&lt;=25,49.9,IF(Registros[[#This Row],[idade]]&lt;=50,145.2,175.45)))</f>
        <v>49.9</v>
      </c>
      <c r="Q7582">
        <v>3</v>
      </c>
      <c r="R7582">
        <v>27</v>
      </c>
      <c r="T7582">
        <v>3</v>
      </c>
      <c r="U7582" t="s">
        <v>2</v>
      </c>
      <c r="V7582" t="s">
        <v>22</v>
      </c>
    </row>
    <row r="7583" spans="1:22" x14ac:dyDescent="0.3">
      <c r="A7583">
        <v>7582</v>
      </c>
      <c r="B7583">
        <v>17302734470</v>
      </c>
      <c r="C7583">
        <v>4</v>
      </c>
      <c r="D7583" s="1">
        <v>31952</v>
      </c>
      <c r="E7583" s="3">
        <f>2023-YEAR(Registros[[#This Row],[data_nascimento]])</f>
        <v>36</v>
      </c>
      <c r="F7583" s="1">
        <v>44194</v>
      </c>
      <c r="H7583">
        <v>220</v>
      </c>
      <c r="I7583">
        <v>4</v>
      </c>
      <c r="J7583" s="3">
        <v>613.86666666666667</v>
      </c>
      <c r="K7583">
        <v>13.4</v>
      </c>
      <c r="L7583">
        <v>4604</v>
      </c>
      <c r="M7583">
        <f>Registros[[#This Row],[salario]]*0.06</f>
        <v>276.24</v>
      </c>
      <c r="N7583">
        <f>Registros[[#This Row],[salario]]*5%</f>
        <v>230.20000000000002</v>
      </c>
      <c r="O7583">
        <f>IF(Registros[[#This Row],[idade]]&lt;18,311.43,IF(Registros[[#This Row],[idade]]&lt;=25,488.58,IF(Registros[[#This Row],[idade]]&lt;=50,772.77,850.05)))</f>
        <v>772.77</v>
      </c>
      <c r="P7583">
        <f>IF(Registros[[#This Row],[idade]]&lt;18,23.99,IF(Registros[[#This Row],[idade]]&lt;=25,49.9,IF(Registros[[#This Row],[idade]]&lt;=50,145.2,175.45)))</f>
        <v>145.19999999999999</v>
      </c>
      <c r="Q7583">
        <v>2</v>
      </c>
      <c r="R7583">
        <v>10</v>
      </c>
      <c r="T7583">
        <v>3</v>
      </c>
      <c r="U7583" t="s">
        <v>2</v>
      </c>
      <c r="V7583" t="s">
        <v>18</v>
      </c>
    </row>
    <row r="7584" spans="1:22" x14ac:dyDescent="0.3">
      <c r="A7584">
        <v>7583</v>
      </c>
      <c r="B7584">
        <v>28501928084</v>
      </c>
      <c r="C7584">
        <v>5</v>
      </c>
      <c r="D7584" s="1">
        <v>34269</v>
      </c>
      <c r="E7584" s="3">
        <f>2023-YEAR(Registros[[#This Row],[data_nascimento]])</f>
        <v>30</v>
      </c>
      <c r="F7584" s="1">
        <v>44194</v>
      </c>
      <c r="H7584">
        <v>220</v>
      </c>
      <c r="I7584">
        <v>12</v>
      </c>
      <c r="J7584" s="3">
        <v>1095.2</v>
      </c>
      <c r="K7584">
        <v>9.3800000000000008</v>
      </c>
      <c r="L7584">
        <v>2738</v>
      </c>
      <c r="M7584">
        <f>Registros[[#This Row],[salario]]*0.06</f>
        <v>164.28</v>
      </c>
      <c r="N7584">
        <f>Registros[[#This Row],[salario]]*5%</f>
        <v>136.9</v>
      </c>
      <c r="O7584">
        <f>IF(Registros[[#This Row],[idade]]&lt;18,311.43,IF(Registros[[#This Row],[idade]]&lt;=25,488.58,IF(Registros[[#This Row],[idade]]&lt;=50,772.77,850.05)))</f>
        <v>772.77</v>
      </c>
      <c r="P7584">
        <f>IF(Registros[[#This Row],[idade]]&lt;18,23.99,IF(Registros[[#This Row],[idade]]&lt;=25,49.9,IF(Registros[[#This Row],[idade]]&lt;=50,145.2,175.45)))</f>
        <v>145.19999999999999</v>
      </c>
      <c r="Q7584">
        <v>5</v>
      </c>
      <c r="R7584">
        <v>6</v>
      </c>
      <c r="T7584">
        <v>2</v>
      </c>
      <c r="U7584" t="s">
        <v>2</v>
      </c>
      <c r="V7584" t="s">
        <v>19</v>
      </c>
    </row>
    <row r="7585" spans="1:22" x14ac:dyDescent="0.3">
      <c r="A7585">
        <v>7584</v>
      </c>
      <c r="B7585">
        <v>55917732249</v>
      </c>
      <c r="C7585">
        <v>4</v>
      </c>
      <c r="D7585" s="1">
        <v>33347</v>
      </c>
      <c r="E7585" s="3">
        <f>2023-YEAR(Registros[[#This Row],[data_nascimento]])</f>
        <v>32</v>
      </c>
      <c r="F7585" s="1">
        <v>44194</v>
      </c>
      <c r="H7585">
        <v>220</v>
      </c>
      <c r="I7585">
        <v>13</v>
      </c>
      <c r="J7585" s="3">
        <v>2226.4666666666667</v>
      </c>
      <c r="K7585">
        <v>10.72</v>
      </c>
      <c r="L7585">
        <v>5138</v>
      </c>
      <c r="M7585">
        <f>Registros[[#This Row],[salario]]*0.06</f>
        <v>308.27999999999997</v>
      </c>
      <c r="N7585">
        <f>Registros[[#This Row],[salario]]*5%</f>
        <v>256.90000000000003</v>
      </c>
      <c r="O7585">
        <f>IF(Registros[[#This Row],[idade]]&lt;18,311.43,IF(Registros[[#This Row],[idade]]&lt;=25,488.58,IF(Registros[[#This Row],[idade]]&lt;=50,772.77,850.05)))</f>
        <v>772.77</v>
      </c>
      <c r="P7585">
        <f>IF(Registros[[#This Row],[idade]]&lt;18,23.99,IF(Registros[[#This Row],[idade]]&lt;=25,49.9,IF(Registros[[#This Row],[idade]]&lt;=50,145.2,175.45)))</f>
        <v>145.19999999999999</v>
      </c>
      <c r="Q7585">
        <v>5</v>
      </c>
      <c r="R7585">
        <v>24</v>
      </c>
      <c r="T7585">
        <v>3</v>
      </c>
      <c r="U7585" t="s">
        <v>3</v>
      </c>
      <c r="V7585" t="s">
        <v>22</v>
      </c>
    </row>
    <row r="7586" spans="1:22" x14ac:dyDescent="0.3">
      <c r="A7586">
        <v>7585</v>
      </c>
      <c r="B7586">
        <v>16095460839</v>
      </c>
      <c r="C7586">
        <v>6</v>
      </c>
      <c r="D7586" s="1">
        <v>28379</v>
      </c>
      <c r="E7586" s="3">
        <f>2023-YEAR(Registros[[#This Row],[data_nascimento]])</f>
        <v>46</v>
      </c>
      <c r="F7586" s="1">
        <v>44194</v>
      </c>
      <c r="H7586">
        <v>220</v>
      </c>
      <c r="I7586">
        <v>8</v>
      </c>
      <c r="J7586" s="3">
        <v>1457.6</v>
      </c>
      <c r="K7586">
        <v>4.0199999999999996</v>
      </c>
      <c r="L7586">
        <v>5466</v>
      </c>
      <c r="N7586">
        <v>400</v>
      </c>
      <c r="O7586">
        <f>IF(Registros[[#This Row],[idade]]&lt;18,311.43,IF(Registros[[#This Row],[idade]]&lt;=25,488.58,IF(Registros[[#This Row],[idade]]&lt;=50,772.77,850.05)))</f>
        <v>772.77</v>
      </c>
      <c r="P7586">
        <f>IF(Registros[[#This Row],[idade]]&lt;18,23.99,IF(Registros[[#This Row],[idade]]&lt;=25,49.9,IF(Registros[[#This Row],[idade]]&lt;=50,145.2,175.45)))</f>
        <v>145.19999999999999</v>
      </c>
      <c r="Q7586">
        <v>4</v>
      </c>
      <c r="R7586">
        <v>11</v>
      </c>
      <c r="T7586">
        <v>3</v>
      </c>
      <c r="U7586" t="s">
        <v>3</v>
      </c>
      <c r="V7586" t="s">
        <v>22</v>
      </c>
    </row>
    <row r="7587" spans="1:22" x14ac:dyDescent="0.3">
      <c r="A7587">
        <v>7586</v>
      </c>
      <c r="B7587">
        <v>88945993885</v>
      </c>
      <c r="C7587">
        <v>6</v>
      </c>
      <c r="D7587" s="1">
        <v>30391</v>
      </c>
      <c r="E7587" s="3">
        <f>2023-YEAR(Registros[[#This Row],[data_nascimento]])</f>
        <v>40</v>
      </c>
      <c r="F7587" s="1">
        <v>44194</v>
      </c>
      <c r="H7587">
        <v>220</v>
      </c>
      <c r="I7587">
        <v>16</v>
      </c>
      <c r="J7587" s="3">
        <v>4517.8666666666668</v>
      </c>
      <c r="K7587">
        <v>18.760000000000002</v>
      </c>
      <c r="L7587">
        <v>8471</v>
      </c>
      <c r="N7587">
        <v>400</v>
      </c>
      <c r="O7587">
        <f>IF(Registros[[#This Row],[idade]]&lt;18,311.43,IF(Registros[[#This Row],[idade]]&lt;=25,488.58,IF(Registros[[#This Row],[idade]]&lt;=50,772.77,850.05)))</f>
        <v>772.77</v>
      </c>
      <c r="P7587">
        <f>IF(Registros[[#This Row],[idade]]&lt;18,23.99,IF(Registros[[#This Row],[idade]]&lt;=25,49.9,IF(Registros[[#This Row],[idade]]&lt;=50,145.2,175.45)))</f>
        <v>145.19999999999999</v>
      </c>
      <c r="Q7587">
        <v>1</v>
      </c>
      <c r="R7587">
        <v>27</v>
      </c>
      <c r="T7587">
        <v>3</v>
      </c>
      <c r="U7587" t="s">
        <v>2</v>
      </c>
      <c r="V7587" t="s">
        <v>19</v>
      </c>
    </row>
    <row r="7588" spans="1:22" x14ac:dyDescent="0.3">
      <c r="A7588">
        <v>7587</v>
      </c>
      <c r="B7588">
        <v>93271668873</v>
      </c>
      <c r="C7588">
        <v>7</v>
      </c>
      <c r="D7588" s="1">
        <v>31674</v>
      </c>
      <c r="E7588" s="3">
        <f>2023-YEAR(Registros[[#This Row],[data_nascimento]])</f>
        <v>37</v>
      </c>
      <c r="F7588" s="1">
        <v>44194</v>
      </c>
      <c r="H7588">
        <v>220</v>
      </c>
      <c r="I7588">
        <v>1</v>
      </c>
      <c r="J7588" s="3">
        <v>143.5</v>
      </c>
      <c r="K7588">
        <v>20.100000000000001</v>
      </c>
      <c r="L7588">
        <v>4305</v>
      </c>
      <c r="N7588">
        <v>400</v>
      </c>
      <c r="O7588">
        <f>IF(Registros[[#This Row],[idade]]&lt;18,311.43,IF(Registros[[#This Row],[idade]]&lt;=25,488.58,IF(Registros[[#This Row],[idade]]&lt;=50,772.77,850.05)))</f>
        <v>772.77</v>
      </c>
      <c r="P7588">
        <f>IF(Registros[[#This Row],[idade]]&lt;18,23.99,IF(Registros[[#This Row],[idade]]&lt;=25,49.9,IF(Registros[[#This Row],[idade]]&lt;=50,145.2,175.45)))</f>
        <v>145.19999999999999</v>
      </c>
      <c r="Q7588">
        <v>3</v>
      </c>
      <c r="R7588">
        <v>20</v>
      </c>
      <c r="T7588">
        <v>3</v>
      </c>
      <c r="U7588" t="s">
        <v>3</v>
      </c>
      <c r="V7588" t="s">
        <v>21</v>
      </c>
    </row>
    <row r="7589" spans="1:22" x14ac:dyDescent="0.3">
      <c r="A7589">
        <v>7588</v>
      </c>
      <c r="B7589">
        <v>14911840688</v>
      </c>
      <c r="C7589">
        <v>5</v>
      </c>
      <c r="D7589" s="1">
        <v>34329</v>
      </c>
      <c r="E7589" s="3">
        <f>2023-YEAR(Registros[[#This Row],[data_nascimento]])</f>
        <v>30</v>
      </c>
      <c r="F7589" s="1">
        <v>44194</v>
      </c>
      <c r="H7589">
        <v>220</v>
      </c>
      <c r="I7589">
        <v>0</v>
      </c>
      <c r="J7589" s="3">
        <v>0</v>
      </c>
      <c r="K7589">
        <v>14.74</v>
      </c>
      <c r="L7589">
        <v>8129</v>
      </c>
      <c r="N7589">
        <v>400</v>
      </c>
      <c r="O7589">
        <f>IF(Registros[[#This Row],[idade]]&lt;18,311.43,IF(Registros[[#This Row],[idade]]&lt;=25,488.58,IF(Registros[[#This Row],[idade]]&lt;=50,772.77,850.05)))</f>
        <v>772.77</v>
      </c>
      <c r="P7589">
        <f>IF(Registros[[#This Row],[idade]]&lt;18,23.99,IF(Registros[[#This Row],[idade]]&lt;=25,49.9,IF(Registros[[#This Row],[idade]]&lt;=50,145.2,175.45)))</f>
        <v>145.19999999999999</v>
      </c>
      <c r="Q7589">
        <v>4</v>
      </c>
      <c r="R7589">
        <v>8</v>
      </c>
      <c r="T7589">
        <v>1</v>
      </c>
      <c r="U7589" t="s">
        <v>3</v>
      </c>
      <c r="V7589" t="s">
        <v>21</v>
      </c>
    </row>
    <row r="7590" spans="1:22" x14ac:dyDescent="0.3">
      <c r="A7590">
        <v>7589</v>
      </c>
      <c r="B7590">
        <v>51738710300</v>
      </c>
      <c r="C7590">
        <v>4</v>
      </c>
      <c r="D7590" s="1">
        <v>30824</v>
      </c>
      <c r="E7590" s="3">
        <f>2023-YEAR(Registros[[#This Row],[data_nascimento]])</f>
        <v>39</v>
      </c>
      <c r="F7590" s="1">
        <v>44194</v>
      </c>
      <c r="H7590">
        <v>220</v>
      </c>
      <c r="I7590">
        <v>16</v>
      </c>
      <c r="J7590" s="3">
        <v>3016</v>
      </c>
      <c r="K7590">
        <v>9.3800000000000008</v>
      </c>
      <c r="L7590">
        <v>5655</v>
      </c>
      <c r="N7590">
        <v>400</v>
      </c>
      <c r="O7590">
        <f>IF(Registros[[#This Row],[idade]]&lt;18,311.43,IF(Registros[[#This Row],[idade]]&lt;=25,488.58,IF(Registros[[#This Row],[idade]]&lt;=50,772.77,850.05)))</f>
        <v>772.77</v>
      </c>
      <c r="P7590">
        <f>IF(Registros[[#This Row],[idade]]&lt;18,23.99,IF(Registros[[#This Row],[idade]]&lt;=25,49.9,IF(Registros[[#This Row],[idade]]&lt;=50,145.2,175.45)))</f>
        <v>145.19999999999999</v>
      </c>
      <c r="Q7590">
        <v>5</v>
      </c>
      <c r="R7590">
        <v>7</v>
      </c>
      <c r="T7590">
        <v>3</v>
      </c>
      <c r="U7590" t="s">
        <v>3</v>
      </c>
      <c r="V7590" t="s">
        <v>22</v>
      </c>
    </row>
    <row r="7591" spans="1:22" x14ac:dyDescent="0.3">
      <c r="A7591">
        <v>7590</v>
      </c>
      <c r="B7591">
        <v>42327099019</v>
      </c>
      <c r="C7591">
        <v>7</v>
      </c>
      <c r="D7591" s="1">
        <v>35953</v>
      </c>
      <c r="E7591" s="3">
        <f>2023-YEAR(Registros[[#This Row],[data_nascimento]])</f>
        <v>25</v>
      </c>
      <c r="F7591" s="1">
        <v>44194</v>
      </c>
      <c r="H7591">
        <v>220</v>
      </c>
      <c r="J7591" s="3">
        <v>0</v>
      </c>
      <c r="K7591">
        <v>1.34</v>
      </c>
      <c r="L7591">
        <v>5050</v>
      </c>
      <c r="N7591">
        <v>400</v>
      </c>
      <c r="O7591">
        <f>IF(Registros[[#This Row],[idade]]&lt;18,311.43,IF(Registros[[#This Row],[idade]]&lt;=25,488.58,IF(Registros[[#This Row],[idade]]&lt;=50,772.77,850.05)))</f>
        <v>488.58</v>
      </c>
      <c r="P7591">
        <f>IF(Registros[[#This Row],[idade]]&lt;18,23.99,IF(Registros[[#This Row],[idade]]&lt;=25,49.9,IF(Registros[[#This Row],[idade]]&lt;=50,145.2,175.45)))</f>
        <v>49.9</v>
      </c>
      <c r="Q7591">
        <v>3</v>
      </c>
      <c r="R7591">
        <v>7</v>
      </c>
      <c r="T7591">
        <v>3</v>
      </c>
      <c r="U7591" t="s">
        <v>3</v>
      </c>
      <c r="V7591" t="s">
        <v>21</v>
      </c>
    </row>
    <row r="7592" spans="1:22" x14ac:dyDescent="0.3">
      <c r="A7592">
        <v>7591</v>
      </c>
      <c r="B7592">
        <v>58665299577</v>
      </c>
      <c r="C7592">
        <v>6</v>
      </c>
      <c r="D7592" s="1">
        <v>38109</v>
      </c>
      <c r="E7592" s="3">
        <f>2023-YEAR(Registros[[#This Row],[data_nascimento]])</f>
        <v>19</v>
      </c>
      <c r="F7592" s="1">
        <v>44194</v>
      </c>
      <c r="H7592">
        <v>220</v>
      </c>
      <c r="J7592" s="3">
        <v>0</v>
      </c>
      <c r="K7592">
        <v>6.7</v>
      </c>
      <c r="L7592">
        <v>9710</v>
      </c>
      <c r="N7592">
        <v>400</v>
      </c>
      <c r="O7592">
        <f>IF(Registros[[#This Row],[idade]]&lt;18,311.43,IF(Registros[[#This Row],[idade]]&lt;=25,488.58,IF(Registros[[#This Row],[idade]]&lt;=50,772.77,850.05)))</f>
        <v>488.58</v>
      </c>
      <c r="P7592">
        <f>IF(Registros[[#This Row],[idade]]&lt;18,23.99,IF(Registros[[#This Row],[idade]]&lt;=25,49.9,IF(Registros[[#This Row],[idade]]&lt;=50,145.2,175.45)))</f>
        <v>49.9</v>
      </c>
      <c r="Q7592">
        <v>5</v>
      </c>
      <c r="R7592">
        <v>22</v>
      </c>
      <c r="T7592">
        <v>1</v>
      </c>
      <c r="U7592" t="s">
        <v>2</v>
      </c>
      <c r="V7592" t="s">
        <v>19</v>
      </c>
    </row>
    <row r="7593" spans="1:22" x14ac:dyDescent="0.3">
      <c r="A7593">
        <v>7592</v>
      </c>
      <c r="B7593">
        <v>49918095894</v>
      </c>
      <c r="C7593">
        <v>6</v>
      </c>
      <c r="D7593" s="1">
        <v>30213</v>
      </c>
      <c r="E7593" s="3">
        <f>2023-YEAR(Registros[[#This Row],[data_nascimento]])</f>
        <v>41</v>
      </c>
      <c r="F7593" s="1">
        <v>44194</v>
      </c>
      <c r="H7593">
        <v>220</v>
      </c>
      <c r="J7593" s="3">
        <v>0</v>
      </c>
      <c r="K7593">
        <v>26.8</v>
      </c>
      <c r="L7593">
        <v>7492</v>
      </c>
      <c r="N7593">
        <v>400</v>
      </c>
      <c r="O7593">
        <f>IF(Registros[[#This Row],[idade]]&lt;18,311.43,IF(Registros[[#This Row],[idade]]&lt;=25,488.58,IF(Registros[[#This Row],[idade]]&lt;=50,772.77,850.05)))</f>
        <v>772.77</v>
      </c>
      <c r="P7593">
        <f>IF(Registros[[#This Row],[idade]]&lt;18,23.99,IF(Registros[[#This Row],[idade]]&lt;=25,49.9,IF(Registros[[#This Row],[idade]]&lt;=50,145.2,175.45)))</f>
        <v>145.19999999999999</v>
      </c>
      <c r="Q7593">
        <v>2</v>
      </c>
      <c r="R7593">
        <v>9</v>
      </c>
      <c r="T7593">
        <v>3</v>
      </c>
      <c r="U7593" t="s">
        <v>2</v>
      </c>
      <c r="V7593" t="s">
        <v>19</v>
      </c>
    </row>
    <row r="7594" spans="1:22" x14ac:dyDescent="0.3">
      <c r="A7594">
        <v>7593</v>
      </c>
      <c r="B7594">
        <v>16260856004</v>
      </c>
      <c r="C7594">
        <v>5</v>
      </c>
      <c r="D7594" s="1">
        <v>37067</v>
      </c>
      <c r="E7594" s="3">
        <f>2023-YEAR(Registros[[#This Row],[data_nascimento]])</f>
        <v>22</v>
      </c>
      <c r="F7594" s="1">
        <v>44194</v>
      </c>
      <c r="H7594">
        <v>220</v>
      </c>
      <c r="J7594" s="3">
        <v>0</v>
      </c>
      <c r="K7594">
        <v>20.100000000000001</v>
      </c>
      <c r="L7594">
        <v>3217</v>
      </c>
      <c r="N7594">
        <v>400</v>
      </c>
      <c r="O7594">
        <f>IF(Registros[[#This Row],[idade]]&lt;18,311.43,IF(Registros[[#This Row],[idade]]&lt;=25,488.58,IF(Registros[[#This Row],[idade]]&lt;=50,772.77,850.05)))</f>
        <v>488.58</v>
      </c>
      <c r="P7594">
        <f>IF(Registros[[#This Row],[idade]]&lt;18,23.99,IF(Registros[[#This Row],[idade]]&lt;=25,49.9,IF(Registros[[#This Row],[idade]]&lt;=50,145.2,175.45)))</f>
        <v>49.9</v>
      </c>
      <c r="Q7594">
        <v>2</v>
      </c>
      <c r="R7594">
        <v>26</v>
      </c>
      <c r="T7594">
        <v>1</v>
      </c>
      <c r="U7594" t="s">
        <v>2</v>
      </c>
      <c r="V7594" t="s">
        <v>21</v>
      </c>
    </row>
    <row r="7595" spans="1:22" x14ac:dyDescent="0.3">
      <c r="A7595">
        <v>7594</v>
      </c>
      <c r="B7595">
        <v>72691816883</v>
      </c>
      <c r="C7595">
        <v>7</v>
      </c>
      <c r="D7595" s="1">
        <v>39223</v>
      </c>
      <c r="E7595" s="3">
        <f>2023-YEAR(Registros[[#This Row],[data_nascimento]])</f>
        <v>16</v>
      </c>
      <c r="F7595" s="1">
        <v>44194</v>
      </c>
      <c r="H7595">
        <v>120</v>
      </c>
      <c r="J7595" s="3">
        <v>0</v>
      </c>
      <c r="K7595">
        <v>16.079999999999998</v>
      </c>
      <c r="L7595">
        <v>6304</v>
      </c>
      <c r="N7595">
        <v>400</v>
      </c>
      <c r="O7595">
        <f>IF(Registros[[#This Row],[idade]]&lt;18,311.43,IF(Registros[[#This Row],[idade]]&lt;=25,488.58,IF(Registros[[#This Row],[idade]]&lt;=50,772.77,850.05)))</f>
        <v>311.43</v>
      </c>
      <c r="P7595">
        <f>IF(Registros[[#This Row],[idade]]&lt;18,23.99,IF(Registros[[#This Row],[idade]]&lt;=25,49.9,IF(Registros[[#This Row],[idade]]&lt;=50,145.2,175.45)))</f>
        <v>23.99</v>
      </c>
      <c r="Q7595">
        <v>5</v>
      </c>
      <c r="R7595">
        <v>14</v>
      </c>
      <c r="T7595">
        <v>3</v>
      </c>
      <c r="U7595" t="s">
        <v>2</v>
      </c>
      <c r="V7595" t="s">
        <v>22</v>
      </c>
    </row>
    <row r="7596" spans="1:22" x14ac:dyDescent="0.3">
      <c r="A7596">
        <v>7595</v>
      </c>
      <c r="B7596">
        <v>80620038769</v>
      </c>
      <c r="C7596">
        <v>5</v>
      </c>
      <c r="D7596" s="1">
        <v>38373</v>
      </c>
      <c r="E7596" s="3">
        <f>2023-YEAR(Registros[[#This Row],[data_nascimento]])</f>
        <v>18</v>
      </c>
      <c r="F7596" s="1">
        <v>44194</v>
      </c>
      <c r="H7596">
        <v>220</v>
      </c>
      <c r="J7596" s="3">
        <v>0</v>
      </c>
      <c r="K7596">
        <v>20.100000000000001</v>
      </c>
      <c r="L7596">
        <v>1325</v>
      </c>
      <c r="N7596">
        <v>400</v>
      </c>
      <c r="O7596">
        <f>IF(Registros[[#This Row],[idade]]&lt;18,311.43,IF(Registros[[#This Row],[idade]]&lt;=25,488.58,IF(Registros[[#This Row],[idade]]&lt;=50,772.77,850.05)))</f>
        <v>488.58</v>
      </c>
      <c r="P7596">
        <f>IF(Registros[[#This Row],[idade]]&lt;18,23.99,IF(Registros[[#This Row],[idade]]&lt;=25,49.9,IF(Registros[[#This Row],[idade]]&lt;=50,145.2,175.45)))</f>
        <v>49.9</v>
      </c>
      <c r="Q7596">
        <v>4</v>
      </c>
      <c r="R7596">
        <v>25</v>
      </c>
      <c r="T7596">
        <v>2</v>
      </c>
      <c r="U7596" t="s">
        <v>3</v>
      </c>
      <c r="V7596" t="s">
        <v>19</v>
      </c>
    </row>
    <row r="7597" spans="1:22" x14ac:dyDescent="0.3">
      <c r="A7597">
        <v>7596</v>
      </c>
      <c r="B7597">
        <v>51465292810</v>
      </c>
      <c r="C7597">
        <v>4</v>
      </c>
      <c r="D7597" s="1">
        <v>38394</v>
      </c>
      <c r="E7597" s="3">
        <f>2023-YEAR(Registros[[#This Row],[data_nascimento]])</f>
        <v>18</v>
      </c>
      <c r="F7597" s="1">
        <v>44194</v>
      </c>
      <c r="H7597">
        <v>220</v>
      </c>
      <c r="J7597" s="3">
        <v>0</v>
      </c>
      <c r="K7597">
        <v>18.760000000000002</v>
      </c>
      <c r="L7597">
        <v>1400</v>
      </c>
      <c r="N7597">
        <v>400</v>
      </c>
      <c r="O7597">
        <f>IF(Registros[[#This Row],[idade]]&lt;18,311.43,IF(Registros[[#This Row],[idade]]&lt;=25,488.58,IF(Registros[[#This Row],[idade]]&lt;=50,772.77,850.05)))</f>
        <v>488.58</v>
      </c>
      <c r="P7597">
        <f>IF(Registros[[#This Row],[idade]]&lt;18,23.99,IF(Registros[[#This Row],[idade]]&lt;=25,49.9,IF(Registros[[#This Row],[idade]]&lt;=50,145.2,175.45)))</f>
        <v>49.9</v>
      </c>
      <c r="Q7597">
        <v>4</v>
      </c>
      <c r="R7597">
        <v>18</v>
      </c>
      <c r="T7597">
        <v>1</v>
      </c>
      <c r="U7597" t="s">
        <v>3</v>
      </c>
      <c r="V7597" t="s">
        <v>22</v>
      </c>
    </row>
    <row r="7598" spans="1:22" x14ac:dyDescent="0.3">
      <c r="A7598">
        <v>7597</v>
      </c>
      <c r="B7598">
        <v>77256825851</v>
      </c>
      <c r="C7598">
        <v>4</v>
      </c>
      <c r="D7598" s="1">
        <v>28297</v>
      </c>
      <c r="E7598" s="3">
        <f>2023-YEAR(Registros[[#This Row],[data_nascimento]])</f>
        <v>46</v>
      </c>
      <c r="F7598" s="1">
        <v>44194</v>
      </c>
      <c r="H7598">
        <v>220</v>
      </c>
      <c r="I7598">
        <v>11</v>
      </c>
      <c r="J7598" s="3">
        <v>557.33333333333326</v>
      </c>
      <c r="K7598">
        <v>5.36</v>
      </c>
      <c r="L7598">
        <v>1520</v>
      </c>
      <c r="N7598">
        <v>400</v>
      </c>
      <c r="O7598">
        <f>IF(Registros[[#This Row],[idade]]&lt;18,311.43,IF(Registros[[#This Row],[idade]]&lt;=25,488.58,IF(Registros[[#This Row],[idade]]&lt;=50,772.77,850.05)))</f>
        <v>772.77</v>
      </c>
      <c r="P7598">
        <f>IF(Registros[[#This Row],[idade]]&lt;18,23.99,IF(Registros[[#This Row],[idade]]&lt;=25,49.9,IF(Registros[[#This Row],[idade]]&lt;=50,145.2,175.45)))</f>
        <v>145.19999999999999</v>
      </c>
      <c r="Q7598">
        <v>2</v>
      </c>
      <c r="R7598">
        <v>18</v>
      </c>
      <c r="T7598">
        <v>3</v>
      </c>
      <c r="U7598" t="s">
        <v>2</v>
      </c>
      <c r="V7598" t="s">
        <v>22</v>
      </c>
    </row>
    <row r="7599" spans="1:22" x14ac:dyDescent="0.3">
      <c r="A7599">
        <v>7598</v>
      </c>
      <c r="B7599">
        <v>92730727743</v>
      </c>
      <c r="C7599">
        <v>5</v>
      </c>
      <c r="D7599" s="1">
        <v>38547</v>
      </c>
      <c r="E7599" s="3">
        <f>2023-YEAR(Registros[[#This Row],[data_nascimento]])</f>
        <v>18</v>
      </c>
      <c r="F7599" s="1">
        <v>44194</v>
      </c>
      <c r="H7599">
        <v>220</v>
      </c>
      <c r="I7599">
        <v>7</v>
      </c>
      <c r="J7599" s="3">
        <v>493.26666666666665</v>
      </c>
      <c r="K7599">
        <v>10.72</v>
      </c>
      <c r="L7599">
        <v>2114</v>
      </c>
      <c r="N7599">
        <v>400</v>
      </c>
      <c r="O7599">
        <f>IF(Registros[[#This Row],[idade]]&lt;18,311.43,IF(Registros[[#This Row],[idade]]&lt;=25,488.58,IF(Registros[[#This Row],[idade]]&lt;=50,772.77,850.05)))</f>
        <v>488.58</v>
      </c>
      <c r="P7599">
        <f>IF(Registros[[#This Row],[idade]]&lt;18,23.99,IF(Registros[[#This Row],[idade]]&lt;=25,49.9,IF(Registros[[#This Row],[idade]]&lt;=50,145.2,175.45)))</f>
        <v>49.9</v>
      </c>
      <c r="Q7599">
        <v>3</v>
      </c>
      <c r="R7599">
        <v>19</v>
      </c>
      <c r="T7599">
        <v>3</v>
      </c>
      <c r="U7599" t="s">
        <v>2</v>
      </c>
      <c r="V7599" t="s">
        <v>18</v>
      </c>
    </row>
    <row r="7600" spans="1:22" x14ac:dyDescent="0.3">
      <c r="A7600">
        <v>7599</v>
      </c>
      <c r="B7600">
        <v>34272469813</v>
      </c>
      <c r="C7600">
        <v>4</v>
      </c>
      <c r="D7600" s="1">
        <v>36375</v>
      </c>
      <c r="E7600" s="3">
        <f>2023-YEAR(Registros[[#This Row],[data_nascimento]])</f>
        <v>24</v>
      </c>
      <c r="F7600" s="1">
        <v>44194</v>
      </c>
      <c r="H7600">
        <v>220</v>
      </c>
      <c r="I7600">
        <v>13</v>
      </c>
      <c r="J7600" s="3">
        <v>828.5333333333333</v>
      </c>
      <c r="K7600">
        <v>10.72</v>
      </c>
      <c r="L7600">
        <v>1912</v>
      </c>
      <c r="N7600">
        <v>400</v>
      </c>
      <c r="O7600">
        <f>IF(Registros[[#This Row],[idade]]&lt;18,311.43,IF(Registros[[#This Row],[idade]]&lt;=25,488.58,IF(Registros[[#This Row],[idade]]&lt;=50,772.77,850.05)))</f>
        <v>488.58</v>
      </c>
      <c r="P7600">
        <f>IF(Registros[[#This Row],[idade]]&lt;18,23.99,IF(Registros[[#This Row],[idade]]&lt;=25,49.9,IF(Registros[[#This Row],[idade]]&lt;=50,145.2,175.45)))</f>
        <v>49.9</v>
      </c>
      <c r="Q7600">
        <v>4</v>
      </c>
      <c r="R7600">
        <v>24</v>
      </c>
      <c r="T7600">
        <v>1</v>
      </c>
      <c r="U7600" t="s">
        <v>3</v>
      </c>
      <c r="V7600" t="s">
        <v>22</v>
      </c>
    </row>
    <row r="7601" spans="1:22" x14ac:dyDescent="0.3">
      <c r="A7601">
        <v>7600</v>
      </c>
      <c r="B7601">
        <v>44769108442</v>
      </c>
      <c r="C7601">
        <v>4</v>
      </c>
      <c r="D7601" s="1">
        <v>31875</v>
      </c>
      <c r="E7601" s="3">
        <f>2023-YEAR(Registros[[#This Row],[data_nascimento]])</f>
        <v>36</v>
      </c>
      <c r="F7601" s="1">
        <v>44202</v>
      </c>
      <c r="H7601">
        <v>220</v>
      </c>
      <c r="I7601">
        <v>7</v>
      </c>
      <c r="J7601" s="3">
        <v>1556.8</v>
      </c>
      <c r="K7601">
        <v>4.5999999999999996</v>
      </c>
      <c r="L7601">
        <v>6672</v>
      </c>
      <c r="M7601">
        <f>Registros[[#This Row],[salario]]*0.06</f>
        <v>400.32</v>
      </c>
      <c r="N7601">
        <f>Registros[[#This Row],[salario]]*5%</f>
        <v>333.6</v>
      </c>
      <c r="O7601">
        <f>IF(Registros[[#This Row],[idade]]&lt;18,311.43,IF(Registros[[#This Row],[idade]]&lt;=25,488.58,IF(Registros[[#This Row],[idade]]&lt;=50,772.77,850.05)))</f>
        <v>772.77</v>
      </c>
      <c r="P7601">
        <f>IF(Registros[[#This Row],[idade]]&lt;18,23.99,IF(Registros[[#This Row],[idade]]&lt;=25,49.9,IF(Registros[[#This Row],[idade]]&lt;=50,145.2,175.45)))</f>
        <v>145.19999999999999</v>
      </c>
      <c r="Q7601">
        <v>2</v>
      </c>
      <c r="R7601">
        <v>7</v>
      </c>
      <c r="T7601">
        <v>3</v>
      </c>
      <c r="U7601" t="s">
        <v>3</v>
      </c>
      <c r="V7601" t="s">
        <v>22</v>
      </c>
    </row>
    <row r="7602" spans="1:22" x14ac:dyDescent="0.3">
      <c r="A7602">
        <v>7601</v>
      </c>
      <c r="B7602">
        <v>34750269176</v>
      </c>
      <c r="C7602">
        <v>4</v>
      </c>
      <c r="D7602" s="1">
        <v>36384</v>
      </c>
      <c r="E7602" s="3">
        <f>2023-YEAR(Registros[[#This Row],[data_nascimento]])</f>
        <v>24</v>
      </c>
      <c r="F7602" s="1">
        <v>44202</v>
      </c>
      <c r="H7602">
        <v>220</v>
      </c>
      <c r="I7602">
        <v>1</v>
      </c>
      <c r="J7602" s="3">
        <v>205.63333333333333</v>
      </c>
      <c r="K7602">
        <v>21.85</v>
      </c>
      <c r="L7602">
        <v>6169</v>
      </c>
      <c r="M7602">
        <f>Registros[[#This Row],[salario]]*0.06</f>
        <v>370.14</v>
      </c>
      <c r="N7602">
        <f>Registros[[#This Row],[salario]]*5%</f>
        <v>308.45000000000005</v>
      </c>
      <c r="O7602">
        <f>IF(Registros[[#This Row],[idade]]&lt;18,311.43,IF(Registros[[#This Row],[idade]]&lt;=25,488.58,IF(Registros[[#This Row],[idade]]&lt;=50,772.77,850.05)))</f>
        <v>488.58</v>
      </c>
      <c r="P7602">
        <f>IF(Registros[[#This Row],[idade]]&lt;18,23.99,IF(Registros[[#This Row],[idade]]&lt;=25,49.9,IF(Registros[[#This Row],[idade]]&lt;=50,145.2,175.45)))</f>
        <v>49.9</v>
      </c>
      <c r="Q7602">
        <v>5</v>
      </c>
      <c r="R7602">
        <v>16</v>
      </c>
      <c r="T7602">
        <v>2</v>
      </c>
      <c r="U7602" t="s">
        <v>3</v>
      </c>
      <c r="V7602" t="s">
        <v>21</v>
      </c>
    </row>
    <row r="7603" spans="1:22" x14ac:dyDescent="0.3">
      <c r="A7603">
        <v>7602</v>
      </c>
      <c r="B7603">
        <v>71938332032</v>
      </c>
      <c r="C7603">
        <v>4</v>
      </c>
      <c r="D7603" s="1">
        <v>31943</v>
      </c>
      <c r="E7603" s="3">
        <f>2023-YEAR(Registros[[#This Row],[data_nascimento]])</f>
        <v>36</v>
      </c>
      <c r="F7603" s="1">
        <v>44202</v>
      </c>
      <c r="H7603">
        <v>220</v>
      </c>
      <c r="I7603">
        <v>4</v>
      </c>
      <c r="J7603" s="3">
        <v>540.13333333333333</v>
      </c>
      <c r="K7603">
        <v>19.55</v>
      </c>
      <c r="L7603">
        <v>4051</v>
      </c>
      <c r="M7603">
        <f>Registros[[#This Row],[salario]]*0.06</f>
        <v>243.06</v>
      </c>
      <c r="N7603">
        <f>Registros[[#This Row],[salario]]*5%</f>
        <v>202.55</v>
      </c>
      <c r="O7603">
        <f>IF(Registros[[#This Row],[idade]]&lt;18,311.43,IF(Registros[[#This Row],[idade]]&lt;=25,488.58,IF(Registros[[#This Row],[idade]]&lt;=50,772.77,850.05)))</f>
        <v>772.77</v>
      </c>
      <c r="P7603">
        <f>IF(Registros[[#This Row],[idade]]&lt;18,23.99,IF(Registros[[#This Row],[idade]]&lt;=25,49.9,IF(Registros[[#This Row],[idade]]&lt;=50,145.2,175.45)))</f>
        <v>145.19999999999999</v>
      </c>
      <c r="Q7603">
        <v>5</v>
      </c>
      <c r="R7603">
        <v>19</v>
      </c>
      <c r="T7603">
        <v>1</v>
      </c>
      <c r="U7603" t="s">
        <v>3</v>
      </c>
      <c r="V7603" t="s">
        <v>22</v>
      </c>
    </row>
    <row r="7604" spans="1:22" x14ac:dyDescent="0.3">
      <c r="A7604">
        <v>7603</v>
      </c>
      <c r="B7604">
        <v>89250103442</v>
      </c>
      <c r="C7604">
        <v>7</v>
      </c>
      <c r="D7604" s="1">
        <v>38774</v>
      </c>
      <c r="E7604" s="3">
        <f>2023-YEAR(Registros[[#This Row],[data_nascimento]])</f>
        <v>17</v>
      </c>
      <c r="F7604" s="1">
        <v>44202</v>
      </c>
      <c r="H7604">
        <v>120</v>
      </c>
      <c r="I7604">
        <v>7</v>
      </c>
      <c r="J7604" s="3">
        <v>519.16666666666674</v>
      </c>
      <c r="K7604">
        <v>23</v>
      </c>
      <c r="L7604">
        <v>2225</v>
      </c>
      <c r="M7604">
        <f>Registros[[#This Row],[salario]]*0.06</f>
        <v>133.5</v>
      </c>
      <c r="N7604">
        <f>Registros[[#This Row],[salario]]*5%</f>
        <v>111.25</v>
      </c>
      <c r="O7604">
        <f>IF(Registros[[#This Row],[idade]]&lt;18,311.43,IF(Registros[[#This Row],[idade]]&lt;=25,488.58,IF(Registros[[#This Row],[idade]]&lt;=50,772.77,850.05)))</f>
        <v>311.43</v>
      </c>
      <c r="P7604">
        <f>IF(Registros[[#This Row],[idade]]&lt;18,23.99,IF(Registros[[#This Row],[idade]]&lt;=25,49.9,IF(Registros[[#This Row],[idade]]&lt;=50,145.2,175.45)))</f>
        <v>23.99</v>
      </c>
      <c r="Q7604">
        <v>4</v>
      </c>
      <c r="R7604">
        <v>21</v>
      </c>
      <c r="T7604">
        <v>3</v>
      </c>
      <c r="U7604" t="s">
        <v>2</v>
      </c>
      <c r="V7604" t="s">
        <v>22</v>
      </c>
    </row>
    <row r="7605" spans="1:22" x14ac:dyDescent="0.3">
      <c r="A7605">
        <v>7604</v>
      </c>
      <c r="B7605">
        <v>11551938725</v>
      </c>
      <c r="C7605">
        <v>6</v>
      </c>
      <c r="D7605" s="1">
        <v>32375</v>
      </c>
      <c r="E7605" s="3">
        <f>2023-YEAR(Registros[[#This Row],[data_nascimento]])</f>
        <v>35</v>
      </c>
      <c r="F7605" s="1">
        <v>44202</v>
      </c>
      <c r="H7605">
        <v>220</v>
      </c>
      <c r="I7605">
        <v>9</v>
      </c>
      <c r="J7605" s="3">
        <v>1793.1</v>
      </c>
      <c r="K7605">
        <v>1.1499999999999999</v>
      </c>
      <c r="L7605">
        <v>5977</v>
      </c>
      <c r="M7605">
        <f>Registros[[#This Row],[salario]]*0.06</f>
        <v>358.62</v>
      </c>
      <c r="N7605">
        <f>Registros[[#This Row],[salario]]*5%</f>
        <v>298.85000000000002</v>
      </c>
      <c r="O7605">
        <f>IF(Registros[[#This Row],[idade]]&lt;18,311.43,IF(Registros[[#This Row],[idade]]&lt;=25,488.58,IF(Registros[[#This Row],[idade]]&lt;=50,772.77,850.05)))</f>
        <v>772.77</v>
      </c>
      <c r="P7605">
        <f>IF(Registros[[#This Row],[idade]]&lt;18,23.99,IF(Registros[[#This Row],[idade]]&lt;=25,49.9,IF(Registros[[#This Row],[idade]]&lt;=50,145.2,175.45)))</f>
        <v>145.19999999999999</v>
      </c>
      <c r="Q7605">
        <v>2</v>
      </c>
      <c r="R7605">
        <v>24</v>
      </c>
      <c r="T7605">
        <v>3</v>
      </c>
      <c r="U7605" t="s">
        <v>2</v>
      </c>
      <c r="V7605" t="s">
        <v>21</v>
      </c>
    </row>
    <row r="7606" spans="1:22" x14ac:dyDescent="0.3">
      <c r="A7606">
        <v>7605</v>
      </c>
      <c r="B7606">
        <v>27464022109</v>
      </c>
      <c r="C7606">
        <v>6</v>
      </c>
      <c r="D7606" s="1">
        <v>30486</v>
      </c>
      <c r="E7606" s="3">
        <f>2023-YEAR(Registros[[#This Row],[data_nascimento]])</f>
        <v>40</v>
      </c>
      <c r="F7606" s="1">
        <v>44202</v>
      </c>
      <c r="H7606">
        <v>220</v>
      </c>
      <c r="I7606">
        <v>17</v>
      </c>
      <c r="J7606" s="3">
        <v>2136.9</v>
      </c>
      <c r="K7606">
        <v>5.75</v>
      </c>
      <c r="L7606">
        <v>3771</v>
      </c>
      <c r="M7606">
        <f>Registros[[#This Row],[salario]]*0.06</f>
        <v>226.26</v>
      </c>
      <c r="N7606">
        <f>Registros[[#This Row],[salario]]*5%</f>
        <v>188.55</v>
      </c>
      <c r="O7606">
        <f>IF(Registros[[#This Row],[idade]]&lt;18,311.43,IF(Registros[[#This Row],[idade]]&lt;=25,488.58,IF(Registros[[#This Row],[idade]]&lt;=50,772.77,850.05)))</f>
        <v>772.77</v>
      </c>
      <c r="P7606">
        <f>IF(Registros[[#This Row],[idade]]&lt;18,23.99,IF(Registros[[#This Row],[idade]]&lt;=25,49.9,IF(Registros[[#This Row],[idade]]&lt;=50,145.2,175.45)))</f>
        <v>145.19999999999999</v>
      </c>
      <c r="Q7606">
        <v>2</v>
      </c>
      <c r="R7606">
        <v>12</v>
      </c>
      <c r="T7606">
        <v>2</v>
      </c>
      <c r="U7606" t="s">
        <v>3</v>
      </c>
      <c r="V7606" t="s">
        <v>19</v>
      </c>
    </row>
    <row r="7607" spans="1:22" x14ac:dyDescent="0.3">
      <c r="A7607">
        <v>7606</v>
      </c>
      <c r="B7607">
        <v>43548381949</v>
      </c>
      <c r="C7607">
        <v>7</v>
      </c>
      <c r="D7607" s="1">
        <v>39252</v>
      </c>
      <c r="E7607" s="3">
        <f>2023-YEAR(Registros[[#This Row],[data_nascimento]])</f>
        <v>16</v>
      </c>
      <c r="F7607" s="1">
        <v>44202</v>
      </c>
      <c r="H7607">
        <v>120</v>
      </c>
      <c r="I7607">
        <v>4</v>
      </c>
      <c r="J7607" s="3">
        <v>515.33333333333337</v>
      </c>
      <c r="K7607">
        <v>23</v>
      </c>
      <c r="L7607">
        <v>3865</v>
      </c>
      <c r="M7607">
        <f>Registros[[#This Row],[salario]]*0.06</f>
        <v>231.89999999999998</v>
      </c>
      <c r="N7607">
        <f>Registros[[#This Row],[salario]]*5%</f>
        <v>193.25</v>
      </c>
      <c r="O7607">
        <f>IF(Registros[[#This Row],[idade]]&lt;18,311.43,IF(Registros[[#This Row],[idade]]&lt;=25,488.58,IF(Registros[[#This Row],[idade]]&lt;=50,772.77,850.05)))</f>
        <v>311.43</v>
      </c>
      <c r="P7607">
        <f>IF(Registros[[#This Row],[idade]]&lt;18,23.99,IF(Registros[[#This Row],[idade]]&lt;=25,49.9,IF(Registros[[#This Row],[idade]]&lt;=50,145.2,175.45)))</f>
        <v>23.99</v>
      </c>
      <c r="Q7607">
        <v>4</v>
      </c>
      <c r="R7607">
        <v>14</v>
      </c>
      <c r="T7607">
        <v>1</v>
      </c>
      <c r="U7607" t="s">
        <v>2</v>
      </c>
      <c r="V7607" t="s">
        <v>22</v>
      </c>
    </row>
    <row r="7608" spans="1:22" x14ac:dyDescent="0.3">
      <c r="A7608">
        <v>7607</v>
      </c>
      <c r="B7608">
        <v>13984120239</v>
      </c>
      <c r="C7608">
        <v>4</v>
      </c>
      <c r="D7608" s="1">
        <v>27870</v>
      </c>
      <c r="E7608" s="3">
        <f>2023-YEAR(Registros[[#This Row],[data_nascimento]])</f>
        <v>47</v>
      </c>
      <c r="F7608" s="1">
        <v>44202</v>
      </c>
      <c r="H7608">
        <v>220</v>
      </c>
      <c r="I7608">
        <v>11</v>
      </c>
      <c r="J7608" s="3">
        <v>2660.9</v>
      </c>
      <c r="K7608">
        <v>21.85</v>
      </c>
      <c r="L7608">
        <v>7257</v>
      </c>
      <c r="M7608">
        <f>Registros[[#This Row],[salario]]*0.06</f>
        <v>435.41999999999996</v>
      </c>
      <c r="N7608">
        <f>Registros[[#This Row],[salario]]*5%</f>
        <v>362.85</v>
      </c>
      <c r="O7608">
        <f>IF(Registros[[#This Row],[idade]]&lt;18,311.43,IF(Registros[[#This Row],[idade]]&lt;=25,488.58,IF(Registros[[#This Row],[idade]]&lt;=50,772.77,850.05)))</f>
        <v>772.77</v>
      </c>
      <c r="P7608">
        <f>IF(Registros[[#This Row],[idade]]&lt;18,23.99,IF(Registros[[#This Row],[idade]]&lt;=25,49.9,IF(Registros[[#This Row],[idade]]&lt;=50,145.2,175.45)))</f>
        <v>145.19999999999999</v>
      </c>
      <c r="Q7608">
        <v>1</v>
      </c>
      <c r="R7608">
        <v>19</v>
      </c>
      <c r="T7608">
        <v>3</v>
      </c>
      <c r="U7608" t="s">
        <v>2</v>
      </c>
      <c r="V7608" t="s">
        <v>22</v>
      </c>
    </row>
    <row r="7609" spans="1:22" x14ac:dyDescent="0.3">
      <c r="A7609">
        <v>7608</v>
      </c>
      <c r="B7609">
        <v>24903318796</v>
      </c>
      <c r="C7609">
        <v>5</v>
      </c>
      <c r="D7609" s="1">
        <v>27452</v>
      </c>
      <c r="E7609" s="3">
        <f>2023-YEAR(Registros[[#This Row],[data_nascimento]])</f>
        <v>48</v>
      </c>
      <c r="F7609" s="1">
        <v>44202</v>
      </c>
      <c r="H7609">
        <v>220</v>
      </c>
      <c r="I7609">
        <v>13</v>
      </c>
      <c r="J7609" s="3">
        <v>1205.5333333333333</v>
      </c>
      <c r="K7609">
        <v>19.55</v>
      </c>
      <c r="L7609">
        <v>2782</v>
      </c>
      <c r="M7609">
        <f>Registros[[#This Row],[salario]]*0.06</f>
        <v>166.92</v>
      </c>
      <c r="N7609">
        <f>Registros[[#This Row],[salario]]*5%</f>
        <v>139.1</v>
      </c>
      <c r="O7609">
        <f>IF(Registros[[#This Row],[idade]]&lt;18,311.43,IF(Registros[[#This Row],[idade]]&lt;=25,488.58,IF(Registros[[#This Row],[idade]]&lt;=50,772.77,850.05)))</f>
        <v>772.77</v>
      </c>
      <c r="P7609">
        <f>IF(Registros[[#This Row],[idade]]&lt;18,23.99,IF(Registros[[#This Row],[idade]]&lt;=25,49.9,IF(Registros[[#This Row],[idade]]&lt;=50,145.2,175.45)))</f>
        <v>145.19999999999999</v>
      </c>
      <c r="Q7609">
        <v>3</v>
      </c>
      <c r="R7609">
        <v>7</v>
      </c>
      <c r="T7609">
        <v>1</v>
      </c>
      <c r="U7609" t="s">
        <v>3</v>
      </c>
      <c r="V7609" t="s">
        <v>21</v>
      </c>
    </row>
    <row r="7610" spans="1:22" x14ac:dyDescent="0.3">
      <c r="A7610">
        <v>7609</v>
      </c>
      <c r="B7610">
        <v>67060699975</v>
      </c>
      <c r="C7610">
        <v>7</v>
      </c>
      <c r="D7610" s="1">
        <v>32647</v>
      </c>
      <c r="E7610" s="3">
        <f>2023-YEAR(Registros[[#This Row],[data_nascimento]])</f>
        <v>34</v>
      </c>
      <c r="F7610" s="1">
        <v>44202</v>
      </c>
      <c r="H7610">
        <v>220</v>
      </c>
      <c r="I7610">
        <v>17</v>
      </c>
      <c r="J7610" s="3">
        <v>3139.333333333333</v>
      </c>
      <c r="K7610">
        <v>10.35</v>
      </c>
      <c r="L7610">
        <v>5540</v>
      </c>
      <c r="M7610">
        <f>Registros[[#This Row],[salario]]*0.06</f>
        <v>332.4</v>
      </c>
      <c r="N7610">
        <f>Registros[[#This Row],[salario]]*5%</f>
        <v>277</v>
      </c>
      <c r="O7610">
        <f>IF(Registros[[#This Row],[idade]]&lt;18,311.43,IF(Registros[[#This Row],[idade]]&lt;=25,488.58,IF(Registros[[#This Row],[idade]]&lt;=50,772.77,850.05)))</f>
        <v>772.77</v>
      </c>
      <c r="P7610">
        <f>IF(Registros[[#This Row],[idade]]&lt;18,23.99,IF(Registros[[#This Row],[idade]]&lt;=25,49.9,IF(Registros[[#This Row],[idade]]&lt;=50,145.2,175.45)))</f>
        <v>145.19999999999999</v>
      </c>
      <c r="Q7610">
        <v>1</v>
      </c>
      <c r="R7610">
        <v>1</v>
      </c>
      <c r="T7610">
        <v>1</v>
      </c>
      <c r="U7610" t="s">
        <v>2</v>
      </c>
      <c r="V7610" t="s">
        <v>18</v>
      </c>
    </row>
    <row r="7611" spans="1:22" x14ac:dyDescent="0.3">
      <c r="A7611">
        <v>7610</v>
      </c>
      <c r="B7611">
        <v>25083813092</v>
      </c>
      <c r="C7611">
        <v>4</v>
      </c>
      <c r="D7611" s="1">
        <v>30980</v>
      </c>
      <c r="E7611" s="3">
        <f>2023-YEAR(Registros[[#This Row],[data_nascimento]])</f>
        <v>39</v>
      </c>
      <c r="F7611" s="1">
        <v>44202</v>
      </c>
      <c r="H7611">
        <v>220</v>
      </c>
      <c r="I7611">
        <v>3</v>
      </c>
      <c r="J7611" s="3">
        <v>237.5</v>
      </c>
      <c r="K7611">
        <v>20.7</v>
      </c>
      <c r="L7611">
        <v>2375</v>
      </c>
      <c r="M7611">
        <f>Registros[[#This Row],[salario]]*0.06</f>
        <v>142.5</v>
      </c>
      <c r="N7611">
        <f>Registros[[#This Row],[salario]]*5%</f>
        <v>118.75</v>
      </c>
      <c r="O7611">
        <f>IF(Registros[[#This Row],[idade]]&lt;18,311.43,IF(Registros[[#This Row],[idade]]&lt;=25,488.58,IF(Registros[[#This Row],[idade]]&lt;=50,772.77,850.05)))</f>
        <v>772.77</v>
      </c>
      <c r="P7611">
        <f>IF(Registros[[#This Row],[idade]]&lt;18,23.99,IF(Registros[[#This Row],[idade]]&lt;=25,49.9,IF(Registros[[#This Row],[idade]]&lt;=50,145.2,175.45)))</f>
        <v>145.19999999999999</v>
      </c>
      <c r="Q7611">
        <v>2</v>
      </c>
      <c r="R7611">
        <v>10</v>
      </c>
      <c r="T7611">
        <v>2</v>
      </c>
      <c r="U7611" t="s">
        <v>3</v>
      </c>
      <c r="V7611" t="s">
        <v>22</v>
      </c>
    </row>
    <row r="7612" spans="1:22" x14ac:dyDescent="0.3">
      <c r="A7612">
        <v>7611</v>
      </c>
      <c r="B7612">
        <v>13208824967</v>
      </c>
      <c r="C7612">
        <v>4</v>
      </c>
      <c r="D7612" s="1">
        <v>37643</v>
      </c>
      <c r="E7612" s="3">
        <f>2023-YEAR(Registros[[#This Row],[data_nascimento]])</f>
        <v>20</v>
      </c>
      <c r="F7612" s="1">
        <v>44202</v>
      </c>
      <c r="H7612">
        <v>220</v>
      </c>
      <c r="I7612">
        <v>7</v>
      </c>
      <c r="J7612" s="3">
        <v>1211.7</v>
      </c>
      <c r="K7612">
        <v>4.5999999999999996</v>
      </c>
      <c r="L7612">
        <v>5193</v>
      </c>
      <c r="M7612">
        <f>Registros[[#This Row],[salario]]*0.06</f>
        <v>311.58</v>
      </c>
      <c r="N7612">
        <f>Registros[[#This Row],[salario]]*5%</f>
        <v>259.65000000000003</v>
      </c>
      <c r="O7612">
        <f>IF(Registros[[#This Row],[idade]]&lt;18,311.43,IF(Registros[[#This Row],[idade]]&lt;=25,488.58,IF(Registros[[#This Row],[idade]]&lt;=50,772.77,850.05)))</f>
        <v>488.58</v>
      </c>
      <c r="P7612">
        <f>IF(Registros[[#This Row],[idade]]&lt;18,23.99,IF(Registros[[#This Row],[idade]]&lt;=25,49.9,IF(Registros[[#This Row],[idade]]&lt;=50,145.2,175.45)))</f>
        <v>49.9</v>
      </c>
      <c r="Q7612">
        <v>3</v>
      </c>
      <c r="R7612">
        <v>20</v>
      </c>
      <c r="T7612">
        <v>3</v>
      </c>
      <c r="U7612" t="s">
        <v>3</v>
      </c>
      <c r="V7612" t="s">
        <v>18</v>
      </c>
    </row>
    <row r="7613" spans="1:22" x14ac:dyDescent="0.3">
      <c r="A7613">
        <v>7612</v>
      </c>
      <c r="B7613">
        <v>96004325423</v>
      </c>
      <c r="C7613">
        <v>5</v>
      </c>
      <c r="D7613" s="1">
        <v>34616</v>
      </c>
      <c r="E7613" s="3">
        <f>2023-YEAR(Registros[[#This Row],[data_nascimento]])</f>
        <v>29</v>
      </c>
      <c r="F7613" s="1">
        <v>44202</v>
      </c>
      <c r="H7613">
        <v>220</v>
      </c>
      <c r="I7613">
        <v>18</v>
      </c>
      <c r="J7613" s="3">
        <v>3604.2</v>
      </c>
      <c r="K7613">
        <v>12.65</v>
      </c>
      <c r="L7613">
        <v>6007</v>
      </c>
      <c r="M7613">
        <f>Registros[[#This Row],[salario]]*0.06</f>
        <v>360.41999999999996</v>
      </c>
      <c r="N7613">
        <f>Registros[[#This Row],[salario]]*5%</f>
        <v>300.35000000000002</v>
      </c>
      <c r="O7613">
        <f>IF(Registros[[#This Row],[idade]]&lt;18,311.43,IF(Registros[[#This Row],[idade]]&lt;=25,488.58,IF(Registros[[#This Row],[idade]]&lt;=50,772.77,850.05)))</f>
        <v>772.77</v>
      </c>
      <c r="P7613">
        <f>IF(Registros[[#This Row],[idade]]&lt;18,23.99,IF(Registros[[#This Row],[idade]]&lt;=25,49.9,IF(Registros[[#This Row],[idade]]&lt;=50,145.2,175.45)))</f>
        <v>145.19999999999999</v>
      </c>
      <c r="Q7613">
        <v>5</v>
      </c>
      <c r="R7613">
        <v>8</v>
      </c>
      <c r="T7613">
        <v>1</v>
      </c>
      <c r="U7613" t="s">
        <v>3</v>
      </c>
      <c r="V7613" t="s">
        <v>18</v>
      </c>
    </row>
    <row r="7614" spans="1:22" x14ac:dyDescent="0.3">
      <c r="A7614">
        <v>7613</v>
      </c>
      <c r="B7614">
        <v>81047445504</v>
      </c>
      <c r="C7614">
        <v>5</v>
      </c>
      <c r="D7614" s="1">
        <v>32594</v>
      </c>
      <c r="E7614" s="3">
        <f>2023-YEAR(Registros[[#This Row],[data_nascimento]])</f>
        <v>34</v>
      </c>
      <c r="F7614" s="1">
        <v>44202</v>
      </c>
      <c r="H7614">
        <v>220</v>
      </c>
      <c r="I7614">
        <v>4</v>
      </c>
      <c r="J7614" s="3">
        <v>414.4</v>
      </c>
      <c r="K7614">
        <v>10.35</v>
      </c>
      <c r="L7614">
        <v>3108</v>
      </c>
      <c r="M7614">
        <f>Registros[[#This Row],[salario]]*0.06</f>
        <v>186.48</v>
      </c>
      <c r="N7614">
        <f>Registros[[#This Row],[salario]]*5%</f>
        <v>155.4</v>
      </c>
      <c r="O7614">
        <f>IF(Registros[[#This Row],[idade]]&lt;18,311.43,IF(Registros[[#This Row],[idade]]&lt;=25,488.58,IF(Registros[[#This Row],[idade]]&lt;=50,772.77,850.05)))</f>
        <v>772.77</v>
      </c>
      <c r="P7614">
        <f>IF(Registros[[#This Row],[idade]]&lt;18,23.99,IF(Registros[[#This Row],[idade]]&lt;=25,49.9,IF(Registros[[#This Row],[idade]]&lt;=50,145.2,175.45)))</f>
        <v>145.19999999999999</v>
      </c>
      <c r="Q7614">
        <v>4</v>
      </c>
      <c r="R7614">
        <v>24</v>
      </c>
      <c r="T7614">
        <v>3</v>
      </c>
      <c r="U7614" t="s">
        <v>2</v>
      </c>
      <c r="V7614" t="s">
        <v>19</v>
      </c>
    </row>
    <row r="7615" spans="1:22" x14ac:dyDescent="0.3">
      <c r="A7615">
        <v>7614</v>
      </c>
      <c r="B7615">
        <v>86449366201</v>
      </c>
      <c r="C7615">
        <v>7</v>
      </c>
      <c r="D7615" s="1">
        <v>31902</v>
      </c>
      <c r="E7615" s="3">
        <f>2023-YEAR(Registros[[#This Row],[data_nascimento]])</f>
        <v>36</v>
      </c>
      <c r="F7615" s="1">
        <v>44202</v>
      </c>
      <c r="H7615">
        <v>220</v>
      </c>
      <c r="I7615">
        <v>13</v>
      </c>
      <c r="J7615" s="3">
        <v>1914.0333333333331</v>
      </c>
      <c r="K7615">
        <v>18.399999999999999</v>
      </c>
      <c r="L7615">
        <v>4417</v>
      </c>
      <c r="M7615">
        <f>Registros[[#This Row],[salario]]*0.06</f>
        <v>265.02</v>
      </c>
      <c r="N7615">
        <f>Registros[[#This Row],[salario]]*5%</f>
        <v>220.85000000000002</v>
      </c>
      <c r="O7615">
        <f>IF(Registros[[#This Row],[idade]]&lt;18,311.43,IF(Registros[[#This Row],[idade]]&lt;=25,488.58,IF(Registros[[#This Row],[idade]]&lt;=50,772.77,850.05)))</f>
        <v>772.77</v>
      </c>
      <c r="P7615">
        <f>IF(Registros[[#This Row],[idade]]&lt;18,23.99,IF(Registros[[#This Row],[idade]]&lt;=25,49.9,IF(Registros[[#This Row],[idade]]&lt;=50,145.2,175.45)))</f>
        <v>145.19999999999999</v>
      </c>
      <c r="Q7615">
        <v>5</v>
      </c>
      <c r="R7615">
        <v>15</v>
      </c>
      <c r="T7615">
        <v>1</v>
      </c>
      <c r="U7615" t="s">
        <v>3</v>
      </c>
      <c r="V7615" t="s">
        <v>19</v>
      </c>
    </row>
    <row r="7616" spans="1:22" x14ac:dyDescent="0.3">
      <c r="A7616">
        <v>7615</v>
      </c>
      <c r="B7616">
        <v>74797087485</v>
      </c>
      <c r="C7616">
        <v>4</v>
      </c>
      <c r="D7616" s="1">
        <v>36497</v>
      </c>
      <c r="E7616" s="3">
        <f>2023-YEAR(Registros[[#This Row],[data_nascimento]])</f>
        <v>24</v>
      </c>
      <c r="F7616" s="1">
        <v>44202</v>
      </c>
      <c r="H7616">
        <v>220</v>
      </c>
      <c r="I7616">
        <v>15</v>
      </c>
      <c r="J7616" s="3">
        <v>2528</v>
      </c>
      <c r="K7616">
        <v>16.100000000000001</v>
      </c>
      <c r="L7616">
        <v>5056</v>
      </c>
      <c r="M7616">
        <f>Registros[[#This Row],[salario]]*0.06</f>
        <v>303.36</v>
      </c>
      <c r="N7616">
        <f>Registros[[#This Row],[salario]]*5%</f>
        <v>252.8</v>
      </c>
      <c r="O7616">
        <f>IF(Registros[[#This Row],[idade]]&lt;18,311.43,IF(Registros[[#This Row],[idade]]&lt;=25,488.58,IF(Registros[[#This Row],[idade]]&lt;=50,772.77,850.05)))</f>
        <v>488.58</v>
      </c>
      <c r="P7616">
        <f>IF(Registros[[#This Row],[idade]]&lt;18,23.99,IF(Registros[[#This Row],[idade]]&lt;=25,49.9,IF(Registros[[#This Row],[idade]]&lt;=50,145.2,175.45)))</f>
        <v>49.9</v>
      </c>
      <c r="Q7616">
        <v>4</v>
      </c>
      <c r="R7616">
        <v>22</v>
      </c>
      <c r="T7616">
        <v>2</v>
      </c>
      <c r="U7616" t="s">
        <v>2</v>
      </c>
      <c r="V7616" t="s">
        <v>18</v>
      </c>
    </row>
    <row r="7617" spans="1:22" x14ac:dyDescent="0.3">
      <c r="A7617">
        <v>7616</v>
      </c>
      <c r="B7617">
        <v>54690297239</v>
      </c>
      <c r="C7617">
        <v>4</v>
      </c>
      <c r="D7617" s="1">
        <v>31689</v>
      </c>
      <c r="E7617" s="3">
        <f>2023-YEAR(Registros[[#This Row],[data_nascimento]])</f>
        <v>37</v>
      </c>
      <c r="F7617" s="1">
        <v>44202</v>
      </c>
      <c r="H7617">
        <v>220</v>
      </c>
      <c r="I7617">
        <v>11</v>
      </c>
      <c r="J7617" s="3">
        <v>894.3</v>
      </c>
      <c r="K7617">
        <v>9.1999999999999993</v>
      </c>
      <c r="L7617">
        <v>2439</v>
      </c>
      <c r="M7617">
        <f>Registros[[#This Row],[salario]]*0.06</f>
        <v>146.34</v>
      </c>
      <c r="N7617">
        <f>Registros[[#This Row],[salario]]*5%</f>
        <v>121.95</v>
      </c>
      <c r="O7617">
        <f>IF(Registros[[#This Row],[idade]]&lt;18,311.43,IF(Registros[[#This Row],[idade]]&lt;=25,488.58,IF(Registros[[#This Row],[idade]]&lt;=50,772.77,850.05)))</f>
        <v>772.77</v>
      </c>
      <c r="P7617">
        <f>IF(Registros[[#This Row],[idade]]&lt;18,23.99,IF(Registros[[#This Row],[idade]]&lt;=25,49.9,IF(Registros[[#This Row],[idade]]&lt;=50,145.2,175.45)))</f>
        <v>145.19999999999999</v>
      </c>
      <c r="Q7617">
        <v>5</v>
      </c>
      <c r="R7617">
        <v>7</v>
      </c>
      <c r="T7617">
        <v>3</v>
      </c>
      <c r="U7617" t="s">
        <v>3</v>
      </c>
      <c r="V7617" t="s">
        <v>19</v>
      </c>
    </row>
    <row r="7618" spans="1:22" x14ac:dyDescent="0.3">
      <c r="A7618">
        <v>7617</v>
      </c>
      <c r="B7618">
        <v>67994675684</v>
      </c>
      <c r="C7618">
        <v>4</v>
      </c>
      <c r="D7618" s="1">
        <v>33126</v>
      </c>
      <c r="E7618" s="3">
        <f>2023-YEAR(Registros[[#This Row],[data_nascimento]])</f>
        <v>33</v>
      </c>
      <c r="F7618" s="1">
        <v>44202</v>
      </c>
      <c r="H7618">
        <v>220</v>
      </c>
      <c r="I7618">
        <v>2</v>
      </c>
      <c r="J7618" s="3">
        <v>456.6</v>
      </c>
      <c r="K7618">
        <v>9.1999999999999993</v>
      </c>
      <c r="L7618">
        <v>6849</v>
      </c>
      <c r="M7618">
        <f>Registros[[#This Row],[salario]]*0.06</f>
        <v>410.94</v>
      </c>
      <c r="N7618">
        <f>Registros[[#This Row],[salario]]*5%</f>
        <v>342.45000000000005</v>
      </c>
      <c r="O7618">
        <f>IF(Registros[[#This Row],[idade]]&lt;18,311.43,IF(Registros[[#This Row],[idade]]&lt;=25,488.58,IF(Registros[[#This Row],[idade]]&lt;=50,772.77,850.05)))</f>
        <v>772.77</v>
      </c>
      <c r="P7618">
        <f>IF(Registros[[#This Row],[idade]]&lt;18,23.99,IF(Registros[[#This Row],[idade]]&lt;=25,49.9,IF(Registros[[#This Row],[idade]]&lt;=50,145.2,175.45)))</f>
        <v>145.19999999999999</v>
      </c>
      <c r="Q7618">
        <v>1</v>
      </c>
      <c r="R7618">
        <v>22</v>
      </c>
      <c r="T7618">
        <v>3</v>
      </c>
      <c r="U7618" t="s">
        <v>3</v>
      </c>
      <c r="V7618" t="s">
        <v>19</v>
      </c>
    </row>
    <row r="7619" spans="1:22" x14ac:dyDescent="0.3">
      <c r="A7619">
        <v>7618</v>
      </c>
      <c r="B7619">
        <v>13108569117</v>
      </c>
      <c r="C7619">
        <v>6</v>
      </c>
      <c r="D7619" s="1">
        <v>32363</v>
      </c>
      <c r="E7619" s="3">
        <f>2023-YEAR(Registros[[#This Row],[data_nascimento]])</f>
        <v>35</v>
      </c>
      <c r="F7619" s="1">
        <v>44202</v>
      </c>
      <c r="H7619">
        <v>220</v>
      </c>
      <c r="I7619">
        <v>12</v>
      </c>
      <c r="J7619" s="3">
        <v>602.40000000000009</v>
      </c>
      <c r="K7619">
        <v>20.7</v>
      </c>
      <c r="L7619">
        <v>1506</v>
      </c>
      <c r="M7619">
        <f>Registros[[#This Row],[salario]]*0.06</f>
        <v>90.36</v>
      </c>
      <c r="N7619">
        <f>Registros[[#This Row],[salario]]*5%</f>
        <v>75.3</v>
      </c>
      <c r="O7619">
        <f>IF(Registros[[#This Row],[idade]]&lt;18,311.43,IF(Registros[[#This Row],[idade]]&lt;=25,488.58,IF(Registros[[#This Row],[idade]]&lt;=50,772.77,850.05)))</f>
        <v>772.77</v>
      </c>
      <c r="P7619">
        <f>IF(Registros[[#This Row],[idade]]&lt;18,23.99,IF(Registros[[#This Row],[idade]]&lt;=25,49.9,IF(Registros[[#This Row],[idade]]&lt;=50,145.2,175.45)))</f>
        <v>145.19999999999999</v>
      </c>
      <c r="Q7619">
        <v>5</v>
      </c>
      <c r="R7619">
        <v>25</v>
      </c>
      <c r="T7619">
        <v>3</v>
      </c>
      <c r="U7619" t="s">
        <v>2</v>
      </c>
      <c r="V7619" t="s">
        <v>19</v>
      </c>
    </row>
    <row r="7620" spans="1:22" x14ac:dyDescent="0.3">
      <c r="A7620">
        <v>7619</v>
      </c>
      <c r="B7620">
        <v>69936167673</v>
      </c>
      <c r="C7620">
        <v>6</v>
      </c>
      <c r="D7620" s="1">
        <v>35390</v>
      </c>
      <c r="E7620" s="3">
        <f>2023-YEAR(Registros[[#This Row],[data_nascimento]])</f>
        <v>27</v>
      </c>
      <c r="F7620" s="1">
        <v>44202</v>
      </c>
      <c r="H7620">
        <v>220</v>
      </c>
      <c r="I7620">
        <v>9</v>
      </c>
      <c r="J7620" s="3">
        <v>1848</v>
      </c>
      <c r="K7620">
        <v>13.8</v>
      </c>
      <c r="L7620">
        <v>6160</v>
      </c>
      <c r="M7620">
        <f>Registros[[#This Row],[salario]]*0.06</f>
        <v>369.59999999999997</v>
      </c>
      <c r="N7620">
        <f>Registros[[#This Row],[salario]]*5%</f>
        <v>308</v>
      </c>
      <c r="O7620">
        <f>IF(Registros[[#This Row],[idade]]&lt;18,311.43,IF(Registros[[#This Row],[idade]]&lt;=25,488.58,IF(Registros[[#This Row],[idade]]&lt;=50,772.77,850.05)))</f>
        <v>772.77</v>
      </c>
      <c r="P7620">
        <f>IF(Registros[[#This Row],[idade]]&lt;18,23.99,IF(Registros[[#This Row],[idade]]&lt;=25,49.9,IF(Registros[[#This Row],[idade]]&lt;=50,145.2,175.45)))</f>
        <v>145.19999999999999</v>
      </c>
      <c r="Q7620">
        <v>3</v>
      </c>
      <c r="R7620">
        <v>13</v>
      </c>
      <c r="T7620">
        <v>2</v>
      </c>
      <c r="U7620" t="s">
        <v>3</v>
      </c>
      <c r="V7620" t="s">
        <v>19</v>
      </c>
    </row>
    <row r="7621" spans="1:22" x14ac:dyDescent="0.3">
      <c r="A7621">
        <v>7620</v>
      </c>
      <c r="B7621">
        <v>58177011081</v>
      </c>
      <c r="C7621">
        <v>7</v>
      </c>
      <c r="D7621" s="1">
        <v>33260</v>
      </c>
      <c r="E7621" s="3">
        <f>2023-YEAR(Registros[[#This Row],[data_nascimento]])</f>
        <v>32</v>
      </c>
      <c r="F7621" s="1">
        <v>44202</v>
      </c>
      <c r="H7621">
        <v>220</v>
      </c>
      <c r="I7621">
        <v>9</v>
      </c>
      <c r="J7621" s="3">
        <v>474.6</v>
      </c>
      <c r="K7621">
        <v>11.5</v>
      </c>
      <c r="L7621">
        <v>1582</v>
      </c>
      <c r="M7621">
        <f>Registros[[#This Row],[salario]]*0.06</f>
        <v>94.92</v>
      </c>
      <c r="N7621">
        <f>Registros[[#This Row],[salario]]*5%</f>
        <v>79.100000000000009</v>
      </c>
      <c r="O7621">
        <f>IF(Registros[[#This Row],[idade]]&lt;18,311.43,IF(Registros[[#This Row],[idade]]&lt;=25,488.58,IF(Registros[[#This Row],[idade]]&lt;=50,772.77,850.05)))</f>
        <v>772.77</v>
      </c>
      <c r="P7621">
        <f>IF(Registros[[#This Row],[idade]]&lt;18,23.99,IF(Registros[[#This Row],[idade]]&lt;=25,49.9,IF(Registros[[#This Row],[idade]]&lt;=50,145.2,175.45)))</f>
        <v>145.19999999999999</v>
      </c>
      <c r="Q7621">
        <v>3</v>
      </c>
      <c r="R7621">
        <v>6</v>
      </c>
      <c r="T7621">
        <v>2</v>
      </c>
      <c r="U7621" t="s">
        <v>2</v>
      </c>
      <c r="V7621" t="s">
        <v>19</v>
      </c>
    </row>
    <row r="7622" spans="1:22" x14ac:dyDescent="0.3">
      <c r="A7622">
        <v>7621</v>
      </c>
      <c r="B7622">
        <v>69002698495</v>
      </c>
      <c r="C7622">
        <v>5</v>
      </c>
      <c r="D7622" s="1">
        <v>33183</v>
      </c>
      <c r="E7622" s="3">
        <f>2023-YEAR(Registros[[#This Row],[data_nascimento]])</f>
        <v>33</v>
      </c>
      <c r="F7622" s="1">
        <v>44202</v>
      </c>
      <c r="H7622">
        <v>220</v>
      </c>
      <c r="I7622">
        <v>7</v>
      </c>
      <c r="J7622" s="3">
        <v>817.36666666666667</v>
      </c>
      <c r="K7622">
        <v>9.1999999999999993</v>
      </c>
      <c r="L7622">
        <v>3503</v>
      </c>
      <c r="M7622">
        <f>Registros[[#This Row],[salario]]*0.06</f>
        <v>210.17999999999998</v>
      </c>
      <c r="N7622">
        <f>Registros[[#This Row],[salario]]*5%</f>
        <v>175.15</v>
      </c>
      <c r="O7622">
        <f>IF(Registros[[#This Row],[idade]]&lt;18,311.43,IF(Registros[[#This Row],[idade]]&lt;=25,488.58,IF(Registros[[#This Row],[idade]]&lt;=50,772.77,850.05)))</f>
        <v>772.77</v>
      </c>
      <c r="P7622">
        <f>IF(Registros[[#This Row],[idade]]&lt;18,23.99,IF(Registros[[#This Row],[idade]]&lt;=25,49.9,IF(Registros[[#This Row],[idade]]&lt;=50,145.2,175.45)))</f>
        <v>145.19999999999999</v>
      </c>
      <c r="Q7622">
        <v>1</v>
      </c>
      <c r="R7622">
        <v>11</v>
      </c>
      <c r="T7622">
        <v>1</v>
      </c>
      <c r="U7622" t="s">
        <v>2</v>
      </c>
      <c r="V7622" t="s">
        <v>19</v>
      </c>
    </row>
    <row r="7623" spans="1:22" x14ac:dyDescent="0.3">
      <c r="A7623">
        <v>7622</v>
      </c>
      <c r="B7623">
        <v>19064438160</v>
      </c>
      <c r="C7623">
        <v>4</v>
      </c>
      <c r="D7623" s="1">
        <v>32822</v>
      </c>
      <c r="E7623" s="3">
        <f>2023-YEAR(Registros[[#This Row],[data_nascimento]])</f>
        <v>34</v>
      </c>
      <c r="F7623" s="1">
        <v>44202</v>
      </c>
      <c r="H7623">
        <v>220</v>
      </c>
      <c r="I7623">
        <v>19</v>
      </c>
      <c r="J7623" s="3">
        <v>1425.6333333333332</v>
      </c>
      <c r="K7623">
        <v>3.45</v>
      </c>
      <c r="L7623">
        <v>2251</v>
      </c>
      <c r="M7623">
        <f>Registros[[#This Row],[salario]]*0.06</f>
        <v>135.06</v>
      </c>
      <c r="N7623">
        <f>Registros[[#This Row],[salario]]*5%</f>
        <v>112.55000000000001</v>
      </c>
      <c r="O7623">
        <f>IF(Registros[[#This Row],[idade]]&lt;18,311.43,IF(Registros[[#This Row],[idade]]&lt;=25,488.58,IF(Registros[[#This Row],[idade]]&lt;=50,772.77,850.05)))</f>
        <v>772.77</v>
      </c>
      <c r="P7623">
        <f>IF(Registros[[#This Row],[idade]]&lt;18,23.99,IF(Registros[[#This Row],[idade]]&lt;=25,49.9,IF(Registros[[#This Row],[idade]]&lt;=50,145.2,175.45)))</f>
        <v>145.19999999999999</v>
      </c>
      <c r="Q7623">
        <v>4</v>
      </c>
      <c r="R7623">
        <v>27</v>
      </c>
      <c r="T7623">
        <v>2</v>
      </c>
      <c r="U7623" t="s">
        <v>2</v>
      </c>
      <c r="V7623" t="s">
        <v>19</v>
      </c>
    </row>
    <row r="7624" spans="1:22" x14ac:dyDescent="0.3">
      <c r="A7624">
        <v>7623</v>
      </c>
      <c r="B7624">
        <v>97102058446</v>
      </c>
      <c r="C7624">
        <v>4</v>
      </c>
      <c r="D7624" s="1">
        <v>36049</v>
      </c>
      <c r="E7624" s="3">
        <f>2023-YEAR(Registros[[#This Row],[data_nascimento]])</f>
        <v>25</v>
      </c>
      <c r="F7624" s="1">
        <v>44202</v>
      </c>
      <c r="H7624">
        <v>220</v>
      </c>
      <c r="I7624">
        <v>12</v>
      </c>
      <c r="J7624" s="3">
        <v>1784.7999999999997</v>
      </c>
      <c r="K7624">
        <v>2.2999999999999998</v>
      </c>
      <c r="L7624">
        <v>4462</v>
      </c>
      <c r="M7624">
        <f>Registros[[#This Row],[salario]]*0.06</f>
        <v>267.71999999999997</v>
      </c>
      <c r="N7624">
        <f>Registros[[#This Row],[salario]]*5%</f>
        <v>223.10000000000002</v>
      </c>
      <c r="O7624">
        <f>IF(Registros[[#This Row],[idade]]&lt;18,311.43,IF(Registros[[#This Row],[idade]]&lt;=25,488.58,IF(Registros[[#This Row],[idade]]&lt;=50,772.77,850.05)))</f>
        <v>488.58</v>
      </c>
      <c r="P7624">
        <f>IF(Registros[[#This Row],[idade]]&lt;18,23.99,IF(Registros[[#This Row],[idade]]&lt;=25,49.9,IF(Registros[[#This Row],[idade]]&lt;=50,145.2,175.45)))</f>
        <v>49.9</v>
      </c>
      <c r="Q7624">
        <v>1</v>
      </c>
      <c r="R7624">
        <v>9</v>
      </c>
      <c r="T7624">
        <v>1</v>
      </c>
      <c r="U7624" t="s">
        <v>3</v>
      </c>
      <c r="V7624" t="s">
        <v>21</v>
      </c>
    </row>
    <row r="7625" spans="1:22" x14ac:dyDescent="0.3">
      <c r="A7625">
        <v>7624</v>
      </c>
      <c r="B7625">
        <v>34300620570</v>
      </c>
      <c r="C7625">
        <v>5</v>
      </c>
      <c r="D7625" s="1">
        <v>36452</v>
      </c>
      <c r="E7625" s="3">
        <f>2023-YEAR(Registros[[#This Row],[data_nascimento]])</f>
        <v>24</v>
      </c>
      <c r="F7625" s="1">
        <v>44202</v>
      </c>
      <c r="H7625">
        <v>220</v>
      </c>
      <c r="I7625">
        <v>7</v>
      </c>
      <c r="J7625" s="3">
        <v>1047.8999999999999</v>
      </c>
      <c r="K7625">
        <v>10.35</v>
      </c>
      <c r="L7625">
        <v>4491</v>
      </c>
      <c r="M7625">
        <f>Registros[[#This Row],[salario]]*0.06</f>
        <v>269.45999999999998</v>
      </c>
      <c r="N7625">
        <f>Registros[[#This Row],[salario]]*5%</f>
        <v>224.55</v>
      </c>
      <c r="O7625">
        <f>IF(Registros[[#This Row],[idade]]&lt;18,311.43,IF(Registros[[#This Row],[idade]]&lt;=25,488.58,IF(Registros[[#This Row],[idade]]&lt;=50,772.77,850.05)))</f>
        <v>488.58</v>
      </c>
      <c r="P7625">
        <f>IF(Registros[[#This Row],[idade]]&lt;18,23.99,IF(Registros[[#This Row],[idade]]&lt;=25,49.9,IF(Registros[[#This Row],[idade]]&lt;=50,145.2,175.45)))</f>
        <v>49.9</v>
      </c>
      <c r="Q7625">
        <v>3</v>
      </c>
      <c r="R7625">
        <v>8</v>
      </c>
      <c r="T7625">
        <v>3</v>
      </c>
      <c r="U7625" t="s">
        <v>3</v>
      </c>
      <c r="V7625" t="s">
        <v>19</v>
      </c>
    </row>
    <row r="7626" spans="1:22" x14ac:dyDescent="0.3">
      <c r="A7626">
        <v>7625</v>
      </c>
      <c r="B7626">
        <v>34739373473</v>
      </c>
      <c r="C7626">
        <v>6</v>
      </c>
      <c r="D7626" s="1">
        <v>37976</v>
      </c>
      <c r="E7626" s="3">
        <f>2023-YEAR(Registros[[#This Row],[data_nascimento]])</f>
        <v>20</v>
      </c>
      <c r="F7626" s="1">
        <v>44202</v>
      </c>
      <c r="H7626">
        <v>220</v>
      </c>
      <c r="I7626">
        <v>1</v>
      </c>
      <c r="J7626" s="3">
        <v>121.6</v>
      </c>
      <c r="K7626">
        <v>13.8</v>
      </c>
      <c r="L7626">
        <v>3648</v>
      </c>
      <c r="M7626">
        <f>Registros[[#This Row],[salario]]*0.06</f>
        <v>218.88</v>
      </c>
      <c r="N7626">
        <f>Registros[[#This Row],[salario]]*5%</f>
        <v>182.4</v>
      </c>
      <c r="O7626">
        <f>IF(Registros[[#This Row],[idade]]&lt;18,311.43,IF(Registros[[#This Row],[idade]]&lt;=25,488.58,IF(Registros[[#This Row],[idade]]&lt;=50,772.77,850.05)))</f>
        <v>488.58</v>
      </c>
      <c r="P7626">
        <f>IF(Registros[[#This Row],[idade]]&lt;18,23.99,IF(Registros[[#This Row],[idade]]&lt;=25,49.9,IF(Registros[[#This Row],[idade]]&lt;=50,145.2,175.45)))</f>
        <v>49.9</v>
      </c>
      <c r="Q7626">
        <v>4</v>
      </c>
      <c r="R7626">
        <v>15</v>
      </c>
      <c r="T7626">
        <v>3</v>
      </c>
      <c r="U7626" t="s">
        <v>2</v>
      </c>
      <c r="V7626" t="s">
        <v>19</v>
      </c>
    </row>
    <row r="7627" spans="1:22" x14ac:dyDescent="0.3">
      <c r="A7627">
        <v>7626</v>
      </c>
      <c r="B7627">
        <v>38097663650</v>
      </c>
      <c r="C7627">
        <v>4</v>
      </c>
      <c r="D7627" s="1">
        <v>34366</v>
      </c>
      <c r="E7627" s="3">
        <f>2023-YEAR(Registros[[#This Row],[data_nascimento]])</f>
        <v>29</v>
      </c>
      <c r="F7627" s="1">
        <v>44202</v>
      </c>
      <c r="H7627">
        <v>220</v>
      </c>
      <c r="I7627">
        <v>20</v>
      </c>
      <c r="J7627" s="3">
        <v>2689.3333333333335</v>
      </c>
      <c r="K7627">
        <v>11.5</v>
      </c>
      <c r="L7627">
        <v>4034</v>
      </c>
      <c r="M7627">
        <f>Registros[[#This Row],[salario]]*0.06</f>
        <v>242.04</v>
      </c>
      <c r="N7627">
        <f>Registros[[#This Row],[salario]]*5%</f>
        <v>201.70000000000002</v>
      </c>
      <c r="O7627">
        <f>IF(Registros[[#This Row],[idade]]&lt;18,311.43,IF(Registros[[#This Row],[idade]]&lt;=25,488.58,IF(Registros[[#This Row],[idade]]&lt;=50,772.77,850.05)))</f>
        <v>772.77</v>
      </c>
      <c r="P7627">
        <f>IF(Registros[[#This Row],[idade]]&lt;18,23.99,IF(Registros[[#This Row],[idade]]&lt;=25,49.9,IF(Registros[[#This Row],[idade]]&lt;=50,145.2,175.45)))</f>
        <v>145.19999999999999</v>
      </c>
      <c r="Q7627">
        <v>1</v>
      </c>
      <c r="R7627">
        <v>12</v>
      </c>
      <c r="T7627">
        <v>2</v>
      </c>
      <c r="U7627" t="s">
        <v>2</v>
      </c>
      <c r="V7627" t="s">
        <v>21</v>
      </c>
    </row>
    <row r="7628" spans="1:22" x14ac:dyDescent="0.3">
      <c r="A7628">
        <v>7627</v>
      </c>
      <c r="B7628">
        <v>82307003046</v>
      </c>
      <c r="C7628">
        <v>4</v>
      </c>
      <c r="D7628" s="1">
        <v>33803</v>
      </c>
      <c r="E7628" s="3">
        <f>2023-YEAR(Registros[[#This Row],[data_nascimento]])</f>
        <v>31</v>
      </c>
      <c r="F7628" s="1">
        <v>44202</v>
      </c>
      <c r="H7628">
        <v>220</v>
      </c>
      <c r="I7628">
        <v>19</v>
      </c>
      <c r="J7628" s="3">
        <v>2691.0333333333333</v>
      </c>
      <c r="K7628">
        <v>6.9</v>
      </c>
      <c r="L7628">
        <v>4249</v>
      </c>
      <c r="M7628">
        <f>Registros[[#This Row],[salario]]*0.06</f>
        <v>254.94</v>
      </c>
      <c r="N7628">
        <f>Registros[[#This Row],[salario]]*5%</f>
        <v>212.45000000000002</v>
      </c>
      <c r="O7628">
        <f>IF(Registros[[#This Row],[idade]]&lt;18,311.43,IF(Registros[[#This Row],[idade]]&lt;=25,488.58,IF(Registros[[#This Row],[idade]]&lt;=50,772.77,850.05)))</f>
        <v>772.77</v>
      </c>
      <c r="P7628">
        <f>IF(Registros[[#This Row],[idade]]&lt;18,23.99,IF(Registros[[#This Row],[idade]]&lt;=25,49.9,IF(Registros[[#This Row],[idade]]&lt;=50,145.2,175.45)))</f>
        <v>145.19999999999999</v>
      </c>
      <c r="Q7628">
        <v>5</v>
      </c>
      <c r="R7628">
        <v>23</v>
      </c>
      <c r="T7628">
        <v>1</v>
      </c>
      <c r="U7628" t="s">
        <v>3</v>
      </c>
      <c r="V7628" t="s">
        <v>18</v>
      </c>
    </row>
    <row r="7629" spans="1:22" x14ac:dyDescent="0.3">
      <c r="A7629">
        <v>7628</v>
      </c>
      <c r="B7629">
        <v>78326601223</v>
      </c>
      <c r="C7629">
        <v>4</v>
      </c>
      <c r="D7629" s="1">
        <v>37942</v>
      </c>
      <c r="E7629" s="3">
        <f>2023-YEAR(Registros[[#This Row],[data_nascimento]])</f>
        <v>20</v>
      </c>
      <c r="F7629" s="1">
        <v>44202</v>
      </c>
      <c r="H7629">
        <v>220</v>
      </c>
      <c r="I7629">
        <v>18</v>
      </c>
      <c r="J7629" s="3">
        <v>3279.6</v>
      </c>
      <c r="K7629">
        <v>6.9</v>
      </c>
      <c r="L7629">
        <v>5466</v>
      </c>
      <c r="M7629">
        <f>Registros[[#This Row],[salario]]*0.06</f>
        <v>327.96</v>
      </c>
      <c r="N7629">
        <f>Registros[[#This Row],[salario]]*5%</f>
        <v>273.3</v>
      </c>
      <c r="O7629">
        <f>IF(Registros[[#This Row],[idade]]&lt;18,311.43,IF(Registros[[#This Row],[idade]]&lt;=25,488.58,IF(Registros[[#This Row],[idade]]&lt;=50,772.77,850.05)))</f>
        <v>488.58</v>
      </c>
      <c r="P7629">
        <f>IF(Registros[[#This Row],[idade]]&lt;18,23.99,IF(Registros[[#This Row],[idade]]&lt;=25,49.9,IF(Registros[[#This Row],[idade]]&lt;=50,145.2,175.45)))</f>
        <v>49.9</v>
      </c>
      <c r="Q7629">
        <v>3</v>
      </c>
      <c r="R7629">
        <v>26</v>
      </c>
      <c r="T7629">
        <v>3</v>
      </c>
      <c r="U7629" t="s">
        <v>3</v>
      </c>
      <c r="V7629" t="s">
        <v>19</v>
      </c>
    </row>
    <row r="7630" spans="1:22" x14ac:dyDescent="0.3">
      <c r="A7630">
        <v>7629</v>
      </c>
      <c r="B7630">
        <v>54906569732</v>
      </c>
      <c r="C7630">
        <v>4</v>
      </c>
      <c r="D7630" s="1">
        <v>28720</v>
      </c>
      <c r="E7630" s="3">
        <f>2023-YEAR(Registros[[#This Row],[data_nascimento]])</f>
        <v>45</v>
      </c>
      <c r="F7630" s="1">
        <v>44202</v>
      </c>
      <c r="H7630">
        <v>220</v>
      </c>
      <c r="I7630">
        <v>6</v>
      </c>
      <c r="J7630" s="3">
        <v>1080.2</v>
      </c>
      <c r="K7630">
        <v>2.2999999999999998</v>
      </c>
      <c r="L7630">
        <v>5401</v>
      </c>
      <c r="M7630">
        <f>Registros[[#This Row],[salario]]*0.06</f>
        <v>324.06</v>
      </c>
      <c r="N7630">
        <f>Registros[[#This Row],[salario]]*5%</f>
        <v>270.05</v>
      </c>
      <c r="O7630">
        <f>IF(Registros[[#This Row],[idade]]&lt;18,311.43,IF(Registros[[#This Row],[idade]]&lt;=25,488.58,IF(Registros[[#This Row],[idade]]&lt;=50,772.77,850.05)))</f>
        <v>772.77</v>
      </c>
      <c r="P7630">
        <f>IF(Registros[[#This Row],[idade]]&lt;18,23.99,IF(Registros[[#This Row],[idade]]&lt;=25,49.9,IF(Registros[[#This Row],[idade]]&lt;=50,145.2,175.45)))</f>
        <v>145.19999999999999</v>
      </c>
      <c r="Q7630">
        <v>3</v>
      </c>
      <c r="R7630">
        <v>16</v>
      </c>
      <c r="T7630">
        <v>2</v>
      </c>
      <c r="U7630" t="s">
        <v>3</v>
      </c>
      <c r="V7630" t="s">
        <v>22</v>
      </c>
    </row>
    <row r="7631" spans="1:22" x14ac:dyDescent="0.3">
      <c r="A7631">
        <v>7630</v>
      </c>
      <c r="B7631">
        <v>98070646962</v>
      </c>
      <c r="C7631">
        <v>4</v>
      </c>
      <c r="D7631" s="1">
        <v>38278</v>
      </c>
      <c r="E7631" s="3">
        <f>2023-YEAR(Registros[[#This Row],[data_nascimento]])</f>
        <v>19</v>
      </c>
      <c r="F7631" s="1">
        <v>44202</v>
      </c>
      <c r="H7631">
        <v>220</v>
      </c>
      <c r="I7631">
        <v>19</v>
      </c>
      <c r="J7631" s="3">
        <v>1112.1333333333332</v>
      </c>
      <c r="K7631">
        <v>17.25</v>
      </c>
      <c r="L7631">
        <v>1756</v>
      </c>
      <c r="M7631">
        <f>Registros[[#This Row],[salario]]*0.06</f>
        <v>105.36</v>
      </c>
      <c r="N7631">
        <f>Registros[[#This Row],[salario]]*5%</f>
        <v>87.800000000000011</v>
      </c>
      <c r="O7631">
        <f>IF(Registros[[#This Row],[idade]]&lt;18,311.43,IF(Registros[[#This Row],[idade]]&lt;=25,488.58,IF(Registros[[#This Row],[idade]]&lt;=50,772.77,850.05)))</f>
        <v>488.58</v>
      </c>
      <c r="P7631">
        <f>IF(Registros[[#This Row],[idade]]&lt;18,23.99,IF(Registros[[#This Row],[idade]]&lt;=25,49.9,IF(Registros[[#This Row],[idade]]&lt;=50,145.2,175.45)))</f>
        <v>49.9</v>
      </c>
      <c r="Q7631">
        <v>5</v>
      </c>
      <c r="R7631">
        <v>6</v>
      </c>
      <c r="T7631">
        <v>3</v>
      </c>
      <c r="U7631" t="s">
        <v>3</v>
      </c>
      <c r="V7631" t="s">
        <v>19</v>
      </c>
    </row>
    <row r="7632" spans="1:22" x14ac:dyDescent="0.3">
      <c r="A7632">
        <v>7631</v>
      </c>
      <c r="B7632">
        <v>35180255043</v>
      </c>
      <c r="C7632">
        <v>4</v>
      </c>
      <c r="D7632" s="1">
        <v>29749</v>
      </c>
      <c r="E7632" s="3">
        <f>2023-YEAR(Registros[[#This Row],[data_nascimento]])</f>
        <v>42</v>
      </c>
      <c r="F7632" s="1">
        <v>44202</v>
      </c>
      <c r="H7632">
        <v>220</v>
      </c>
      <c r="I7632">
        <v>11</v>
      </c>
      <c r="J7632" s="3">
        <v>541.56666666666672</v>
      </c>
      <c r="K7632">
        <v>16.100000000000001</v>
      </c>
      <c r="L7632">
        <v>1477</v>
      </c>
      <c r="M7632">
        <f>Registros[[#This Row],[salario]]*0.06</f>
        <v>88.61999999999999</v>
      </c>
      <c r="N7632">
        <f>Registros[[#This Row],[salario]]*5%</f>
        <v>73.850000000000009</v>
      </c>
      <c r="O7632">
        <f>IF(Registros[[#This Row],[idade]]&lt;18,311.43,IF(Registros[[#This Row],[idade]]&lt;=25,488.58,IF(Registros[[#This Row],[idade]]&lt;=50,772.77,850.05)))</f>
        <v>772.77</v>
      </c>
      <c r="P7632">
        <f>IF(Registros[[#This Row],[idade]]&lt;18,23.99,IF(Registros[[#This Row],[idade]]&lt;=25,49.9,IF(Registros[[#This Row],[idade]]&lt;=50,145.2,175.45)))</f>
        <v>145.19999999999999</v>
      </c>
      <c r="Q7632">
        <v>1</v>
      </c>
      <c r="R7632">
        <v>2</v>
      </c>
      <c r="T7632">
        <v>1</v>
      </c>
      <c r="U7632" t="s">
        <v>3</v>
      </c>
      <c r="V7632" t="s">
        <v>22</v>
      </c>
    </row>
    <row r="7633" spans="1:22" x14ac:dyDescent="0.3">
      <c r="A7633">
        <v>7632</v>
      </c>
      <c r="B7633">
        <v>61711921157</v>
      </c>
      <c r="C7633">
        <v>4</v>
      </c>
      <c r="D7633" s="1">
        <v>32797</v>
      </c>
      <c r="E7633" s="3">
        <f>2023-YEAR(Registros[[#This Row],[data_nascimento]])</f>
        <v>34</v>
      </c>
      <c r="F7633" s="1">
        <v>44202</v>
      </c>
      <c r="H7633">
        <v>220</v>
      </c>
      <c r="I7633">
        <v>4</v>
      </c>
      <c r="J7633" s="3">
        <v>836.66666666666663</v>
      </c>
      <c r="K7633">
        <v>3.45</v>
      </c>
      <c r="L7633">
        <v>6275</v>
      </c>
      <c r="M7633">
        <f>Registros[[#This Row],[salario]]*0.06</f>
        <v>376.5</v>
      </c>
      <c r="N7633">
        <f>Registros[[#This Row],[salario]]*5%</f>
        <v>313.75</v>
      </c>
      <c r="O7633">
        <f>IF(Registros[[#This Row],[idade]]&lt;18,311.43,IF(Registros[[#This Row],[idade]]&lt;=25,488.58,IF(Registros[[#This Row],[idade]]&lt;=50,772.77,850.05)))</f>
        <v>772.77</v>
      </c>
      <c r="P7633">
        <f>IF(Registros[[#This Row],[idade]]&lt;18,23.99,IF(Registros[[#This Row],[idade]]&lt;=25,49.9,IF(Registros[[#This Row],[idade]]&lt;=50,145.2,175.45)))</f>
        <v>145.19999999999999</v>
      </c>
      <c r="Q7633">
        <v>3</v>
      </c>
      <c r="R7633">
        <v>24</v>
      </c>
      <c r="T7633">
        <v>1</v>
      </c>
      <c r="U7633" t="s">
        <v>2</v>
      </c>
      <c r="V7633" t="s">
        <v>19</v>
      </c>
    </row>
    <row r="7634" spans="1:22" x14ac:dyDescent="0.3">
      <c r="A7634">
        <v>7633</v>
      </c>
      <c r="B7634">
        <v>55276205843</v>
      </c>
      <c r="C7634">
        <v>4</v>
      </c>
      <c r="D7634" s="1">
        <v>35484</v>
      </c>
      <c r="E7634" s="3">
        <f>2023-YEAR(Registros[[#This Row],[data_nascimento]])</f>
        <v>26</v>
      </c>
      <c r="F7634" s="1">
        <v>44202</v>
      </c>
      <c r="H7634">
        <v>220</v>
      </c>
      <c r="I7634">
        <v>12</v>
      </c>
      <c r="J7634" s="3">
        <v>1838</v>
      </c>
      <c r="K7634">
        <v>18.399999999999999</v>
      </c>
      <c r="L7634">
        <v>4595</v>
      </c>
      <c r="M7634">
        <f>Registros[[#This Row],[salario]]*0.06</f>
        <v>275.7</v>
      </c>
      <c r="N7634">
        <f>Registros[[#This Row],[salario]]*5%</f>
        <v>229.75</v>
      </c>
      <c r="O7634">
        <f>IF(Registros[[#This Row],[idade]]&lt;18,311.43,IF(Registros[[#This Row],[idade]]&lt;=25,488.58,IF(Registros[[#This Row],[idade]]&lt;=50,772.77,850.05)))</f>
        <v>772.77</v>
      </c>
      <c r="P7634">
        <f>IF(Registros[[#This Row],[idade]]&lt;18,23.99,IF(Registros[[#This Row],[idade]]&lt;=25,49.9,IF(Registros[[#This Row],[idade]]&lt;=50,145.2,175.45)))</f>
        <v>145.19999999999999</v>
      </c>
      <c r="Q7634">
        <v>5</v>
      </c>
      <c r="R7634">
        <v>12</v>
      </c>
      <c r="T7634">
        <v>2</v>
      </c>
      <c r="U7634" t="s">
        <v>3</v>
      </c>
      <c r="V7634" t="s">
        <v>21</v>
      </c>
    </row>
    <row r="7635" spans="1:22" x14ac:dyDescent="0.3">
      <c r="A7635">
        <v>7634</v>
      </c>
      <c r="B7635">
        <v>40620481562</v>
      </c>
      <c r="C7635">
        <v>5</v>
      </c>
      <c r="D7635" s="1">
        <v>38078</v>
      </c>
      <c r="E7635" s="3">
        <f>2023-YEAR(Registros[[#This Row],[data_nascimento]])</f>
        <v>19</v>
      </c>
      <c r="F7635" s="1">
        <v>44202</v>
      </c>
      <c r="H7635">
        <v>220</v>
      </c>
      <c r="I7635">
        <v>18</v>
      </c>
      <c r="J7635" s="3">
        <v>3910.2</v>
      </c>
      <c r="K7635">
        <v>14.95</v>
      </c>
      <c r="L7635">
        <v>6517</v>
      </c>
      <c r="M7635">
        <f>Registros[[#This Row],[salario]]*0.06</f>
        <v>391.02</v>
      </c>
      <c r="N7635">
        <f>Registros[[#This Row],[salario]]*5%</f>
        <v>325.85000000000002</v>
      </c>
      <c r="O7635">
        <f>IF(Registros[[#This Row],[idade]]&lt;18,311.43,IF(Registros[[#This Row],[idade]]&lt;=25,488.58,IF(Registros[[#This Row],[idade]]&lt;=50,772.77,850.05)))</f>
        <v>488.58</v>
      </c>
      <c r="P7635">
        <f>IF(Registros[[#This Row],[idade]]&lt;18,23.99,IF(Registros[[#This Row],[idade]]&lt;=25,49.9,IF(Registros[[#This Row],[idade]]&lt;=50,145.2,175.45)))</f>
        <v>49.9</v>
      </c>
      <c r="Q7635">
        <v>1</v>
      </c>
      <c r="R7635">
        <v>10</v>
      </c>
      <c r="T7635">
        <v>3</v>
      </c>
      <c r="U7635" t="s">
        <v>3</v>
      </c>
      <c r="V7635" t="s">
        <v>22</v>
      </c>
    </row>
    <row r="7636" spans="1:22" x14ac:dyDescent="0.3">
      <c r="A7636">
        <v>7635</v>
      </c>
      <c r="B7636">
        <v>34535065934</v>
      </c>
      <c r="C7636">
        <v>4</v>
      </c>
      <c r="D7636" s="1">
        <v>36499</v>
      </c>
      <c r="E7636" s="3">
        <f>2023-YEAR(Registros[[#This Row],[data_nascimento]])</f>
        <v>24</v>
      </c>
      <c r="F7636" s="1">
        <v>44202</v>
      </c>
      <c r="H7636">
        <v>220</v>
      </c>
      <c r="I7636">
        <v>4</v>
      </c>
      <c r="J7636" s="3">
        <v>228.26666666666668</v>
      </c>
      <c r="K7636">
        <v>1.1499999999999999</v>
      </c>
      <c r="L7636">
        <v>1712</v>
      </c>
      <c r="M7636">
        <f>Registros[[#This Row],[salario]]*0.06</f>
        <v>102.72</v>
      </c>
      <c r="N7636">
        <f>Registros[[#This Row],[salario]]*5%</f>
        <v>85.600000000000009</v>
      </c>
      <c r="O7636">
        <f>IF(Registros[[#This Row],[idade]]&lt;18,311.43,IF(Registros[[#This Row],[idade]]&lt;=25,488.58,IF(Registros[[#This Row],[idade]]&lt;=50,772.77,850.05)))</f>
        <v>488.58</v>
      </c>
      <c r="P7636">
        <f>IF(Registros[[#This Row],[idade]]&lt;18,23.99,IF(Registros[[#This Row],[idade]]&lt;=25,49.9,IF(Registros[[#This Row],[idade]]&lt;=50,145.2,175.45)))</f>
        <v>49.9</v>
      </c>
      <c r="Q7636">
        <v>1</v>
      </c>
      <c r="R7636">
        <v>10</v>
      </c>
      <c r="T7636">
        <v>3</v>
      </c>
      <c r="U7636" t="s">
        <v>3</v>
      </c>
      <c r="V7636" t="s">
        <v>18</v>
      </c>
    </row>
    <row r="7637" spans="1:22" x14ac:dyDescent="0.3">
      <c r="A7637">
        <v>7636</v>
      </c>
      <c r="B7637">
        <v>14630567994</v>
      </c>
      <c r="C7637">
        <v>7</v>
      </c>
      <c r="D7637" s="1">
        <v>39407</v>
      </c>
      <c r="E7637" s="3">
        <f>2023-YEAR(Registros[[#This Row],[data_nascimento]])</f>
        <v>16</v>
      </c>
      <c r="F7637" s="1">
        <v>44202</v>
      </c>
      <c r="H7637">
        <v>120</v>
      </c>
      <c r="I7637">
        <v>18</v>
      </c>
      <c r="J7637" s="3">
        <v>1094.3999999999999</v>
      </c>
      <c r="K7637">
        <v>17.25</v>
      </c>
      <c r="L7637">
        <v>1824</v>
      </c>
      <c r="M7637">
        <f>Registros[[#This Row],[salario]]*0.06</f>
        <v>109.44</v>
      </c>
      <c r="N7637">
        <f>Registros[[#This Row],[salario]]*5%</f>
        <v>91.2</v>
      </c>
      <c r="O7637">
        <f>IF(Registros[[#This Row],[idade]]&lt;18,311.43,IF(Registros[[#This Row],[idade]]&lt;=25,488.58,IF(Registros[[#This Row],[idade]]&lt;=50,772.77,850.05)))</f>
        <v>311.43</v>
      </c>
      <c r="P7637">
        <f>IF(Registros[[#This Row],[idade]]&lt;18,23.99,IF(Registros[[#This Row],[idade]]&lt;=25,49.9,IF(Registros[[#This Row],[idade]]&lt;=50,145.2,175.45)))</f>
        <v>23.99</v>
      </c>
      <c r="Q7637">
        <v>3</v>
      </c>
      <c r="R7637">
        <v>9</v>
      </c>
      <c r="T7637">
        <v>3</v>
      </c>
      <c r="U7637" t="s">
        <v>2</v>
      </c>
      <c r="V7637" t="s">
        <v>18</v>
      </c>
    </row>
    <row r="7638" spans="1:22" x14ac:dyDescent="0.3">
      <c r="A7638">
        <v>7637</v>
      </c>
      <c r="B7638">
        <v>96342786625</v>
      </c>
      <c r="C7638">
        <v>7</v>
      </c>
      <c r="D7638" s="1">
        <v>39027</v>
      </c>
      <c r="E7638" s="3">
        <f>2023-YEAR(Registros[[#This Row],[data_nascimento]])</f>
        <v>17</v>
      </c>
      <c r="F7638" s="1">
        <v>44202</v>
      </c>
      <c r="H7638">
        <v>120</v>
      </c>
      <c r="I7638">
        <v>8</v>
      </c>
      <c r="J7638" s="3">
        <v>454.4</v>
      </c>
      <c r="K7638">
        <v>3.45</v>
      </c>
      <c r="L7638">
        <v>1704</v>
      </c>
      <c r="N7638">
        <v>400</v>
      </c>
      <c r="O7638">
        <f>IF(Registros[[#This Row],[idade]]&lt;18,311.43,IF(Registros[[#This Row],[idade]]&lt;=25,488.58,IF(Registros[[#This Row],[idade]]&lt;=50,772.77,850.05)))</f>
        <v>311.43</v>
      </c>
      <c r="P7638">
        <f>IF(Registros[[#This Row],[idade]]&lt;18,23.99,IF(Registros[[#This Row],[idade]]&lt;=25,49.9,IF(Registros[[#This Row],[idade]]&lt;=50,145.2,175.45)))</f>
        <v>23.99</v>
      </c>
      <c r="Q7638">
        <v>4</v>
      </c>
      <c r="R7638">
        <v>8</v>
      </c>
      <c r="T7638">
        <v>1</v>
      </c>
      <c r="U7638" t="s">
        <v>3</v>
      </c>
      <c r="V7638" t="s">
        <v>21</v>
      </c>
    </row>
    <row r="7639" spans="1:22" x14ac:dyDescent="0.3">
      <c r="A7639">
        <v>7638</v>
      </c>
      <c r="B7639">
        <v>29217789467</v>
      </c>
      <c r="C7639">
        <v>4</v>
      </c>
      <c r="D7639" s="1">
        <v>30350</v>
      </c>
      <c r="E7639" s="3">
        <f>2023-YEAR(Registros[[#This Row],[data_nascimento]])</f>
        <v>40</v>
      </c>
      <c r="F7639" s="1">
        <v>44202</v>
      </c>
      <c r="H7639">
        <v>220</v>
      </c>
      <c r="I7639">
        <v>13</v>
      </c>
      <c r="J7639" s="3">
        <v>862.33333333333326</v>
      </c>
      <c r="K7639">
        <v>9.1999999999999993</v>
      </c>
      <c r="L7639">
        <v>1990</v>
      </c>
      <c r="N7639">
        <v>400</v>
      </c>
      <c r="O7639">
        <f>IF(Registros[[#This Row],[idade]]&lt;18,311.43,IF(Registros[[#This Row],[idade]]&lt;=25,488.58,IF(Registros[[#This Row],[idade]]&lt;=50,772.77,850.05)))</f>
        <v>772.77</v>
      </c>
      <c r="P7639">
        <f>IF(Registros[[#This Row],[idade]]&lt;18,23.99,IF(Registros[[#This Row],[idade]]&lt;=25,49.9,IF(Registros[[#This Row],[idade]]&lt;=50,145.2,175.45)))</f>
        <v>145.19999999999999</v>
      </c>
      <c r="Q7639">
        <v>5</v>
      </c>
      <c r="R7639">
        <v>26</v>
      </c>
      <c r="T7639">
        <v>2</v>
      </c>
      <c r="U7639" t="s">
        <v>3</v>
      </c>
      <c r="V7639" t="s">
        <v>22</v>
      </c>
    </row>
    <row r="7640" spans="1:22" x14ac:dyDescent="0.3">
      <c r="A7640">
        <v>7639</v>
      </c>
      <c r="B7640">
        <v>19071070308</v>
      </c>
      <c r="C7640">
        <v>4</v>
      </c>
      <c r="D7640" s="1">
        <v>30983</v>
      </c>
      <c r="E7640" s="3">
        <f>2023-YEAR(Registros[[#This Row],[data_nascimento]])</f>
        <v>39</v>
      </c>
      <c r="F7640" s="1">
        <v>44202</v>
      </c>
      <c r="H7640">
        <v>220</v>
      </c>
      <c r="I7640">
        <v>1</v>
      </c>
      <c r="J7640" s="3">
        <v>66.400000000000006</v>
      </c>
      <c r="K7640">
        <v>10.35</v>
      </c>
      <c r="L7640">
        <v>1992</v>
      </c>
      <c r="N7640">
        <v>400</v>
      </c>
      <c r="O7640">
        <f>IF(Registros[[#This Row],[idade]]&lt;18,311.43,IF(Registros[[#This Row],[idade]]&lt;=25,488.58,IF(Registros[[#This Row],[idade]]&lt;=50,772.77,850.05)))</f>
        <v>772.77</v>
      </c>
      <c r="P7640">
        <f>IF(Registros[[#This Row],[idade]]&lt;18,23.99,IF(Registros[[#This Row],[idade]]&lt;=25,49.9,IF(Registros[[#This Row],[idade]]&lt;=50,145.2,175.45)))</f>
        <v>145.19999999999999</v>
      </c>
      <c r="Q7640">
        <v>1</v>
      </c>
      <c r="R7640">
        <v>20</v>
      </c>
      <c r="T7640">
        <v>3</v>
      </c>
      <c r="U7640" t="s">
        <v>3</v>
      </c>
      <c r="V7640" t="s">
        <v>22</v>
      </c>
    </row>
    <row r="7641" spans="1:22" x14ac:dyDescent="0.3">
      <c r="A7641">
        <v>7640</v>
      </c>
      <c r="B7641">
        <v>87097088805</v>
      </c>
      <c r="C7641">
        <v>5</v>
      </c>
      <c r="D7641" s="1">
        <v>33850</v>
      </c>
      <c r="E7641" s="3">
        <f>2023-YEAR(Registros[[#This Row],[data_nascimento]])</f>
        <v>31</v>
      </c>
      <c r="F7641" s="1">
        <v>44202</v>
      </c>
      <c r="H7641">
        <v>220</v>
      </c>
      <c r="I7641">
        <v>15</v>
      </c>
      <c r="J7641" s="3">
        <v>917</v>
      </c>
      <c r="K7641">
        <v>10.35</v>
      </c>
      <c r="L7641">
        <v>1834</v>
      </c>
      <c r="N7641">
        <v>400</v>
      </c>
      <c r="O7641">
        <f>IF(Registros[[#This Row],[idade]]&lt;18,311.43,IF(Registros[[#This Row],[idade]]&lt;=25,488.58,IF(Registros[[#This Row],[idade]]&lt;=50,772.77,850.05)))</f>
        <v>772.77</v>
      </c>
      <c r="P7641">
        <f>IF(Registros[[#This Row],[idade]]&lt;18,23.99,IF(Registros[[#This Row],[idade]]&lt;=25,49.9,IF(Registros[[#This Row],[idade]]&lt;=50,145.2,175.45)))</f>
        <v>145.19999999999999</v>
      </c>
      <c r="Q7641">
        <v>1</v>
      </c>
      <c r="R7641">
        <v>19</v>
      </c>
      <c r="T7641">
        <v>3</v>
      </c>
      <c r="U7641" t="s">
        <v>3</v>
      </c>
      <c r="V7641" t="s">
        <v>19</v>
      </c>
    </row>
    <row r="7642" spans="1:22" x14ac:dyDescent="0.3">
      <c r="A7642">
        <v>7641</v>
      </c>
      <c r="B7642">
        <v>34892568995</v>
      </c>
      <c r="C7642">
        <v>5</v>
      </c>
      <c r="D7642" s="1">
        <v>36138</v>
      </c>
      <c r="E7642" s="3">
        <f>2023-YEAR(Registros[[#This Row],[data_nascimento]])</f>
        <v>25</v>
      </c>
      <c r="F7642" s="1">
        <v>44202</v>
      </c>
      <c r="H7642">
        <v>220</v>
      </c>
      <c r="I7642">
        <v>15</v>
      </c>
      <c r="J7642" s="3">
        <v>964.5</v>
      </c>
      <c r="K7642">
        <v>18.399999999999999</v>
      </c>
      <c r="L7642">
        <v>1929</v>
      </c>
      <c r="N7642">
        <v>400</v>
      </c>
      <c r="O7642">
        <f>IF(Registros[[#This Row],[idade]]&lt;18,311.43,IF(Registros[[#This Row],[idade]]&lt;=25,488.58,IF(Registros[[#This Row],[idade]]&lt;=50,772.77,850.05)))</f>
        <v>488.58</v>
      </c>
      <c r="P7642">
        <f>IF(Registros[[#This Row],[idade]]&lt;18,23.99,IF(Registros[[#This Row],[idade]]&lt;=25,49.9,IF(Registros[[#This Row],[idade]]&lt;=50,145.2,175.45)))</f>
        <v>49.9</v>
      </c>
      <c r="Q7642">
        <v>3</v>
      </c>
      <c r="R7642">
        <v>19</v>
      </c>
      <c r="T7642">
        <v>2</v>
      </c>
      <c r="U7642" t="s">
        <v>3</v>
      </c>
      <c r="V7642" t="s">
        <v>21</v>
      </c>
    </row>
    <row r="7643" spans="1:22" x14ac:dyDescent="0.3">
      <c r="A7643">
        <v>7642</v>
      </c>
      <c r="B7643">
        <v>12409192372</v>
      </c>
      <c r="C7643">
        <v>5</v>
      </c>
      <c r="D7643" s="1">
        <v>30911</v>
      </c>
      <c r="E7643" s="3">
        <f>2023-YEAR(Registros[[#This Row],[data_nascimento]])</f>
        <v>39</v>
      </c>
      <c r="F7643" s="1">
        <v>44202</v>
      </c>
      <c r="H7643">
        <v>220</v>
      </c>
      <c r="I7643">
        <v>5</v>
      </c>
      <c r="J7643" s="3">
        <v>344.33333333333331</v>
      </c>
      <c r="K7643">
        <v>5.75</v>
      </c>
      <c r="L7643">
        <v>2066</v>
      </c>
      <c r="N7643">
        <v>400</v>
      </c>
      <c r="O7643">
        <f>IF(Registros[[#This Row],[idade]]&lt;18,311.43,IF(Registros[[#This Row],[idade]]&lt;=25,488.58,IF(Registros[[#This Row],[idade]]&lt;=50,772.77,850.05)))</f>
        <v>772.77</v>
      </c>
      <c r="P7643">
        <f>IF(Registros[[#This Row],[idade]]&lt;18,23.99,IF(Registros[[#This Row],[idade]]&lt;=25,49.9,IF(Registros[[#This Row],[idade]]&lt;=50,145.2,175.45)))</f>
        <v>145.19999999999999</v>
      </c>
      <c r="Q7643">
        <v>5</v>
      </c>
      <c r="R7643">
        <v>10</v>
      </c>
      <c r="T7643">
        <v>2</v>
      </c>
      <c r="U7643" t="s">
        <v>3</v>
      </c>
      <c r="V7643" t="s">
        <v>21</v>
      </c>
    </row>
    <row r="7644" spans="1:22" x14ac:dyDescent="0.3">
      <c r="A7644">
        <v>7643</v>
      </c>
      <c r="B7644">
        <v>67053757808</v>
      </c>
      <c r="C7644">
        <v>5</v>
      </c>
      <c r="D7644" s="1">
        <v>33239</v>
      </c>
      <c r="E7644" s="3">
        <f>2023-YEAR(Registros[[#This Row],[data_nascimento]])</f>
        <v>32</v>
      </c>
      <c r="F7644" s="1">
        <v>44202</v>
      </c>
      <c r="H7644">
        <v>220</v>
      </c>
      <c r="I7644">
        <v>8</v>
      </c>
      <c r="J7644" s="3">
        <v>458.93333333333334</v>
      </c>
      <c r="K7644">
        <v>14.95</v>
      </c>
      <c r="L7644">
        <v>1721</v>
      </c>
      <c r="N7644">
        <v>400</v>
      </c>
      <c r="O7644">
        <f>IF(Registros[[#This Row],[idade]]&lt;18,311.43,IF(Registros[[#This Row],[idade]]&lt;=25,488.58,IF(Registros[[#This Row],[idade]]&lt;=50,772.77,850.05)))</f>
        <v>772.77</v>
      </c>
      <c r="P7644">
        <f>IF(Registros[[#This Row],[idade]]&lt;18,23.99,IF(Registros[[#This Row],[idade]]&lt;=25,49.9,IF(Registros[[#This Row],[idade]]&lt;=50,145.2,175.45)))</f>
        <v>145.19999999999999</v>
      </c>
      <c r="Q7644">
        <v>1</v>
      </c>
      <c r="R7644">
        <v>8</v>
      </c>
      <c r="T7644">
        <v>2</v>
      </c>
      <c r="U7644" t="s">
        <v>2</v>
      </c>
      <c r="V7644" t="s">
        <v>22</v>
      </c>
    </row>
    <row r="7645" spans="1:22" x14ac:dyDescent="0.3">
      <c r="A7645">
        <v>7644</v>
      </c>
      <c r="B7645">
        <v>48317811932</v>
      </c>
      <c r="C7645">
        <v>4</v>
      </c>
      <c r="D7645" s="1">
        <v>38555</v>
      </c>
      <c r="E7645" s="3">
        <f>2023-YEAR(Registros[[#This Row],[data_nascimento]])</f>
        <v>18</v>
      </c>
      <c r="F7645" s="1">
        <v>44202</v>
      </c>
      <c r="H7645">
        <v>220</v>
      </c>
      <c r="J7645" s="3">
        <v>0</v>
      </c>
      <c r="K7645">
        <v>17.25</v>
      </c>
      <c r="L7645">
        <v>1547</v>
      </c>
      <c r="N7645">
        <v>400</v>
      </c>
      <c r="O7645">
        <f>IF(Registros[[#This Row],[idade]]&lt;18,311.43,IF(Registros[[#This Row],[idade]]&lt;=25,488.58,IF(Registros[[#This Row],[idade]]&lt;=50,772.77,850.05)))</f>
        <v>488.58</v>
      </c>
      <c r="P7645">
        <f>IF(Registros[[#This Row],[idade]]&lt;18,23.99,IF(Registros[[#This Row],[idade]]&lt;=25,49.9,IF(Registros[[#This Row],[idade]]&lt;=50,145.2,175.45)))</f>
        <v>49.9</v>
      </c>
      <c r="Q7645">
        <v>4</v>
      </c>
      <c r="R7645">
        <v>6</v>
      </c>
      <c r="T7645">
        <v>2</v>
      </c>
      <c r="U7645" t="s">
        <v>3</v>
      </c>
      <c r="V7645" t="s">
        <v>19</v>
      </c>
    </row>
    <row r="7646" spans="1:22" x14ac:dyDescent="0.3">
      <c r="A7646">
        <v>7645</v>
      </c>
      <c r="B7646">
        <v>65078751966</v>
      </c>
      <c r="C7646">
        <v>6</v>
      </c>
      <c r="D7646" s="1">
        <v>32364</v>
      </c>
      <c r="E7646" s="3">
        <f>2023-YEAR(Registros[[#This Row],[data_nascimento]])</f>
        <v>35</v>
      </c>
      <c r="F7646" s="1">
        <v>44202</v>
      </c>
      <c r="H7646">
        <v>220</v>
      </c>
      <c r="J7646" s="3">
        <v>0</v>
      </c>
      <c r="K7646">
        <v>5.75</v>
      </c>
      <c r="L7646">
        <v>1668</v>
      </c>
      <c r="N7646">
        <v>400</v>
      </c>
      <c r="O7646">
        <f>IF(Registros[[#This Row],[idade]]&lt;18,311.43,IF(Registros[[#This Row],[idade]]&lt;=25,488.58,IF(Registros[[#This Row],[idade]]&lt;=50,772.77,850.05)))</f>
        <v>772.77</v>
      </c>
      <c r="P7646">
        <f>IF(Registros[[#This Row],[idade]]&lt;18,23.99,IF(Registros[[#This Row],[idade]]&lt;=25,49.9,IF(Registros[[#This Row],[idade]]&lt;=50,145.2,175.45)))</f>
        <v>145.19999999999999</v>
      </c>
      <c r="Q7646">
        <v>1</v>
      </c>
      <c r="R7646">
        <v>15</v>
      </c>
      <c r="T7646">
        <v>3</v>
      </c>
      <c r="U7646" t="s">
        <v>2</v>
      </c>
      <c r="V7646" t="s">
        <v>21</v>
      </c>
    </row>
    <row r="7647" spans="1:22" x14ac:dyDescent="0.3">
      <c r="A7647">
        <v>7646</v>
      </c>
      <c r="B7647">
        <v>35142563254</v>
      </c>
      <c r="C7647">
        <v>4</v>
      </c>
      <c r="D7647" s="1">
        <v>33852</v>
      </c>
      <c r="E7647" s="3">
        <f>2023-YEAR(Registros[[#This Row],[data_nascimento]])</f>
        <v>31</v>
      </c>
      <c r="F7647" s="1">
        <v>44202</v>
      </c>
      <c r="H7647">
        <v>220</v>
      </c>
      <c r="J7647" s="3">
        <v>0</v>
      </c>
      <c r="K7647">
        <v>12.65</v>
      </c>
      <c r="L7647">
        <v>2137</v>
      </c>
      <c r="N7647">
        <v>400</v>
      </c>
      <c r="O7647">
        <f>IF(Registros[[#This Row],[idade]]&lt;18,311.43,IF(Registros[[#This Row],[idade]]&lt;=25,488.58,IF(Registros[[#This Row],[idade]]&lt;=50,772.77,850.05)))</f>
        <v>772.77</v>
      </c>
      <c r="P7647">
        <f>IF(Registros[[#This Row],[idade]]&lt;18,23.99,IF(Registros[[#This Row],[idade]]&lt;=25,49.9,IF(Registros[[#This Row],[idade]]&lt;=50,145.2,175.45)))</f>
        <v>145.19999999999999</v>
      </c>
      <c r="Q7647">
        <v>3</v>
      </c>
      <c r="R7647">
        <v>25</v>
      </c>
      <c r="T7647">
        <v>1</v>
      </c>
      <c r="U7647" t="s">
        <v>2</v>
      </c>
      <c r="V7647" t="s">
        <v>19</v>
      </c>
    </row>
    <row r="7648" spans="1:22" x14ac:dyDescent="0.3">
      <c r="A7648">
        <v>7647</v>
      </c>
      <c r="B7648">
        <v>65223803348</v>
      </c>
      <c r="C7648">
        <v>7</v>
      </c>
      <c r="D7648" s="1">
        <v>36062</v>
      </c>
      <c r="E7648" s="3">
        <f>2023-YEAR(Registros[[#This Row],[data_nascimento]])</f>
        <v>25</v>
      </c>
      <c r="F7648" s="1">
        <v>44202</v>
      </c>
      <c r="H7648">
        <v>220</v>
      </c>
      <c r="J7648" s="3">
        <v>0</v>
      </c>
      <c r="K7648">
        <v>13.8</v>
      </c>
      <c r="L7648">
        <v>9162</v>
      </c>
      <c r="N7648">
        <v>400</v>
      </c>
      <c r="O7648">
        <f>IF(Registros[[#This Row],[idade]]&lt;18,311.43,IF(Registros[[#This Row],[idade]]&lt;=25,488.58,IF(Registros[[#This Row],[idade]]&lt;=50,772.77,850.05)))</f>
        <v>488.58</v>
      </c>
      <c r="P7648">
        <f>IF(Registros[[#This Row],[idade]]&lt;18,23.99,IF(Registros[[#This Row],[idade]]&lt;=25,49.9,IF(Registros[[#This Row],[idade]]&lt;=50,145.2,175.45)))</f>
        <v>49.9</v>
      </c>
      <c r="Q7648">
        <v>2</v>
      </c>
      <c r="R7648">
        <v>13</v>
      </c>
      <c r="T7648">
        <v>3</v>
      </c>
      <c r="U7648" t="s">
        <v>3</v>
      </c>
      <c r="V7648" t="s">
        <v>18</v>
      </c>
    </row>
    <row r="7649" spans="1:22" x14ac:dyDescent="0.3">
      <c r="A7649">
        <v>7648</v>
      </c>
      <c r="B7649">
        <v>52377894300</v>
      </c>
      <c r="C7649">
        <v>5</v>
      </c>
      <c r="D7649" s="1">
        <v>28471</v>
      </c>
      <c r="E7649" s="3">
        <f>2023-YEAR(Registros[[#This Row],[data_nascimento]])</f>
        <v>46</v>
      </c>
      <c r="F7649" s="1">
        <v>44202</v>
      </c>
      <c r="H7649">
        <v>220</v>
      </c>
      <c r="J7649" s="3">
        <v>0</v>
      </c>
      <c r="K7649">
        <v>2.2999999999999998</v>
      </c>
      <c r="L7649">
        <v>9188</v>
      </c>
      <c r="N7649">
        <v>400</v>
      </c>
      <c r="O7649">
        <f>IF(Registros[[#This Row],[idade]]&lt;18,311.43,IF(Registros[[#This Row],[idade]]&lt;=25,488.58,IF(Registros[[#This Row],[idade]]&lt;=50,772.77,850.05)))</f>
        <v>772.77</v>
      </c>
      <c r="P7649">
        <f>IF(Registros[[#This Row],[idade]]&lt;18,23.99,IF(Registros[[#This Row],[idade]]&lt;=25,49.9,IF(Registros[[#This Row],[idade]]&lt;=50,145.2,175.45)))</f>
        <v>145.19999999999999</v>
      </c>
      <c r="Q7649">
        <v>3</v>
      </c>
      <c r="R7649">
        <v>9</v>
      </c>
      <c r="T7649">
        <v>3</v>
      </c>
      <c r="U7649" t="s">
        <v>2</v>
      </c>
      <c r="V7649" t="s">
        <v>22</v>
      </c>
    </row>
    <row r="7650" spans="1:22" x14ac:dyDescent="0.3">
      <c r="A7650">
        <v>7649</v>
      </c>
      <c r="B7650">
        <v>63778711810</v>
      </c>
      <c r="C7650">
        <v>4</v>
      </c>
      <c r="D7650" s="1">
        <v>30501</v>
      </c>
      <c r="E7650" s="3">
        <f>2023-YEAR(Registros[[#This Row],[data_nascimento]])</f>
        <v>40</v>
      </c>
      <c r="F7650" s="1">
        <v>44202</v>
      </c>
      <c r="H7650">
        <v>220</v>
      </c>
      <c r="I7650">
        <v>15</v>
      </c>
      <c r="J7650" s="3">
        <v>2337</v>
      </c>
      <c r="K7650">
        <v>3.45</v>
      </c>
      <c r="L7650">
        <v>4674</v>
      </c>
      <c r="N7650">
        <v>400</v>
      </c>
      <c r="O7650">
        <f>IF(Registros[[#This Row],[idade]]&lt;18,311.43,IF(Registros[[#This Row],[idade]]&lt;=25,488.58,IF(Registros[[#This Row],[idade]]&lt;=50,772.77,850.05)))</f>
        <v>772.77</v>
      </c>
      <c r="P7650">
        <f>IF(Registros[[#This Row],[idade]]&lt;18,23.99,IF(Registros[[#This Row],[idade]]&lt;=25,49.9,IF(Registros[[#This Row],[idade]]&lt;=50,145.2,175.45)))</f>
        <v>145.19999999999999</v>
      </c>
      <c r="Q7650">
        <v>3</v>
      </c>
      <c r="R7650">
        <v>21</v>
      </c>
      <c r="T7650">
        <v>1</v>
      </c>
      <c r="U7650" t="s">
        <v>3</v>
      </c>
      <c r="V7650" t="s">
        <v>18</v>
      </c>
    </row>
    <row r="7651" spans="1:22" x14ac:dyDescent="0.3">
      <c r="A7651">
        <v>7650</v>
      </c>
      <c r="B7651">
        <v>54107377463</v>
      </c>
      <c r="C7651">
        <v>7</v>
      </c>
      <c r="D7651" s="1">
        <v>38887</v>
      </c>
      <c r="E7651" s="3">
        <f>2023-YEAR(Registros[[#This Row],[data_nascimento]])</f>
        <v>17</v>
      </c>
      <c r="F7651" s="1">
        <v>44202</v>
      </c>
      <c r="H7651">
        <v>120</v>
      </c>
      <c r="I7651">
        <v>5</v>
      </c>
      <c r="J7651" s="3">
        <v>513.16666666666674</v>
      </c>
      <c r="K7651">
        <v>6.9</v>
      </c>
      <c r="L7651">
        <v>3079</v>
      </c>
      <c r="N7651">
        <v>400</v>
      </c>
      <c r="O7651">
        <f>IF(Registros[[#This Row],[idade]]&lt;18,311.43,IF(Registros[[#This Row],[idade]]&lt;=25,488.58,IF(Registros[[#This Row],[idade]]&lt;=50,772.77,850.05)))</f>
        <v>311.43</v>
      </c>
      <c r="P7651">
        <f>IF(Registros[[#This Row],[idade]]&lt;18,23.99,IF(Registros[[#This Row],[idade]]&lt;=25,49.9,IF(Registros[[#This Row],[idade]]&lt;=50,145.2,175.45)))</f>
        <v>23.99</v>
      </c>
      <c r="Q7651">
        <v>5</v>
      </c>
      <c r="R7651">
        <v>25</v>
      </c>
      <c r="T7651">
        <v>3</v>
      </c>
      <c r="U7651" t="s">
        <v>2</v>
      </c>
      <c r="V7651" t="s">
        <v>21</v>
      </c>
    </row>
    <row r="7652" spans="1:22" x14ac:dyDescent="0.3">
      <c r="A7652">
        <v>7651</v>
      </c>
      <c r="B7652">
        <v>73563572875</v>
      </c>
      <c r="C7652">
        <v>4</v>
      </c>
      <c r="D7652" s="1">
        <v>34570</v>
      </c>
      <c r="E7652" s="3">
        <f>2023-YEAR(Registros[[#This Row],[data_nascimento]])</f>
        <v>29</v>
      </c>
      <c r="F7652" s="1">
        <v>44204</v>
      </c>
      <c r="H7652">
        <v>220</v>
      </c>
      <c r="I7652">
        <v>1</v>
      </c>
      <c r="J7652" s="3">
        <v>161.46666666666667</v>
      </c>
      <c r="K7652">
        <v>16.100000000000001</v>
      </c>
      <c r="L7652">
        <v>4844</v>
      </c>
      <c r="M7652">
        <f>Registros[[#This Row],[salario]]*0.06</f>
        <v>290.64</v>
      </c>
      <c r="N7652">
        <f>Registros[[#This Row],[salario]]*5%</f>
        <v>242.20000000000002</v>
      </c>
      <c r="O7652">
        <f>IF(Registros[[#This Row],[idade]]&lt;18,311.43,IF(Registros[[#This Row],[idade]]&lt;=25,488.58,IF(Registros[[#This Row],[idade]]&lt;=50,772.77,850.05)))</f>
        <v>772.77</v>
      </c>
      <c r="P7652">
        <f>IF(Registros[[#This Row],[idade]]&lt;18,23.99,IF(Registros[[#This Row],[idade]]&lt;=25,49.9,IF(Registros[[#This Row],[idade]]&lt;=50,145.2,175.45)))</f>
        <v>145.19999999999999</v>
      </c>
      <c r="Q7652">
        <v>4</v>
      </c>
      <c r="R7652">
        <v>14</v>
      </c>
      <c r="T7652">
        <v>3</v>
      </c>
      <c r="U7652" t="s">
        <v>3</v>
      </c>
      <c r="V7652" t="s">
        <v>21</v>
      </c>
    </row>
    <row r="7653" spans="1:22" x14ac:dyDescent="0.3">
      <c r="A7653">
        <v>7652</v>
      </c>
      <c r="B7653">
        <v>73063062336</v>
      </c>
      <c r="C7653">
        <v>6</v>
      </c>
      <c r="D7653" s="1">
        <v>35248</v>
      </c>
      <c r="E7653" s="3">
        <f>2023-YEAR(Registros[[#This Row],[data_nascimento]])</f>
        <v>27</v>
      </c>
      <c r="F7653" s="1">
        <v>44204</v>
      </c>
      <c r="H7653">
        <v>220</v>
      </c>
      <c r="I7653">
        <v>4</v>
      </c>
      <c r="J7653" s="3">
        <v>687.33333333333337</v>
      </c>
      <c r="K7653">
        <v>20.7</v>
      </c>
      <c r="L7653">
        <v>5155</v>
      </c>
      <c r="M7653">
        <f>Registros[[#This Row],[salario]]*0.06</f>
        <v>309.3</v>
      </c>
      <c r="N7653">
        <f>Registros[[#This Row],[salario]]*5%</f>
        <v>257.75</v>
      </c>
      <c r="O7653">
        <f>IF(Registros[[#This Row],[idade]]&lt;18,311.43,IF(Registros[[#This Row],[idade]]&lt;=25,488.58,IF(Registros[[#This Row],[idade]]&lt;=50,772.77,850.05)))</f>
        <v>772.77</v>
      </c>
      <c r="P7653">
        <f>IF(Registros[[#This Row],[idade]]&lt;18,23.99,IF(Registros[[#This Row],[idade]]&lt;=25,49.9,IF(Registros[[#This Row],[idade]]&lt;=50,145.2,175.45)))</f>
        <v>145.19999999999999</v>
      </c>
      <c r="Q7653">
        <v>4</v>
      </c>
      <c r="R7653">
        <v>21</v>
      </c>
      <c r="T7653">
        <v>2</v>
      </c>
      <c r="U7653" t="s">
        <v>2</v>
      </c>
      <c r="V7653" t="s">
        <v>19</v>
      </c>
    </row>
    <row r="7654" spans="1:22" x14ac:dyDescent="0.3">
      <c r="A7654">
        <v>7653</v>
      </c>
      <c r="B7654">
        <v>20603094994</v>
      </c>
      <c r="C7654">
        <v>6</v>
      </c>
      <c r="D7654" s="1">
        <v>27988</v>
      </c>
      <c r="E7654" s="3">
        <f>2023-YEAR(Registros[[#This Row],[data_nascimento]])</f>
        <v>47</v>
      </c>
      <c r="F7654" s="1">
        <v>44204</v>
      </c>
      <c r="H7654">
        <v>220</v>
      </c>
      <c r="I7654">
        <v>19</v>
      </c>
      <c r="J7654" s="3">
        <v>3115.3666666666668</v>
      </c>
      <c r="K7654">
        <v>5.75</v>
      </c>
      <c r="L7654">
        <v>4919</v>
      </c>
      <c r="M7654">
        <f>Registros[[#This Row],[salario]]*0.06</f>
        <v>295.14</v>
      </c>
      <c r="N7654">
        <f>Registros[[#This Row],[salario]]*5%</f>
        <v>245.95000000000002</v>
      </c>
      <c r="O7654">
        <f>IF(Registros[[#This Row],[idade]]&lt;18,311.43,IF(Registros[[#This Row],[idade]]&lt;=25,488.58,IF(Registros[[#This Row],[idade]]&lt;=50,772.77,850.05)))</f>
        <v>772.77</v>
      </c>
      <c r="P7654">
        <f>IF(Registros[[#This Row],[idade]]&lt;18,23.99,IF(Registros[[#This Row],[idade]]&lt;=25,49.9,IF(Registros[[#This Row],[idade]]&lt;=50,145.2,175.45)))</f>
        <v>145.19999999999999</v>
      </c>
      <c r="Q7654">
        <v>5</v>
      </c>
      <c r="R7654">
        <v>12</v>
      </c>
      <c r="T7654">
        <v>3</v>
      </c>
      <c r="U7654" t="s">
        <v>2</v>
      </c>
      <c r="V7654" t="s">
        <v>18</v>
      </c>
    </row>
    <row r="7655" spans="1:22" x14ac:dyDescent="0.3">
      <c r="A7655">
        <v>7654</v>
      </c>
      <c r="B7655">
        <v>71883040670</v>
      </c>
      <c r="C7655">
        <v>6</v>
      </c>
      <c r="D7655" s="1">
        <v>30105</v>
      </c>
      <c r="E7655" s="3">
        <f>2023-YEAR(Registros[[#This Row],[data_nascimento]])</f>
        <v>41</v>
      </c>
      <c r="F7655" s="1">
        <v>44204</v>
      </c>
      <c r="H7655">
        <v>220</v>
      </c>
      <c r="I7655">
        <v>20</v>
      </c>
      <c r="J7655" s="3">
        <v>4186</v>
      </c>
      <c r="K7655">
        <v>17.25</v>
      </c>
      <c r="L7655">
        <v>6279</v>
      </c>
      <c r="M7655">
        <f>Registros[[#This Row],[salario]]*0.06</f>
        <v>376.74</v>
      </c>
      <c r="N7655">
        <f>Registros[[#This Row],[salario]]*5%</f>
        <v>313.95000000000005</v>
      </c>
      <c r="O7655">
        <f>IF(Registros[[#This Row],[idade]]&lt;18,311.43,IF(Registros[[#This Row],[idade]]&lt;=25,488.58,IF(Registros[[#This Row],[idade]]&lt;=50,772.77,850.05)))</f>
        <v>772.77</v>
      </c>
      <c r="P7655">
        <f>IF(Registros[[#This Row],[idade]]&lt;18,23.99,IF(Registros[[#This Row],[idade]]&lt;=25,49.9,IF(Registros[[#This Row],[idade]]&lt;=50,145.2,175.45)))</f>
        <v>145.19999999999999</v>
      </c>
      <c r="Q7655">
        <v>3</v>
      </c>
      <c r="R7655">
        <v>5</v>
      </c>
      <c r="T7655">
        <v>2</v>
      </c>
      <c r="U7655" t="s">
        <v>3</v>
      </c>
      <c r="V7655" t="s">
        <v>21</v>
      </c>
    </row>
    <row r="7656" spans="1:22" x14ac:dyDescent="0.3">
      <c r="A7656">
        <v>7655</v>
      </c>
      <c r="B7656">
        <v>29683271567</v>
      </c>
      <c r="C7656">
        <v>6</v>
      </c>
      <c r="D7656" s="1">
        <v>32176</v>
      </c>
      <c r="E7656" s="3">
        <f>2023-YEAR(Registros[[#This Row],[data_nascimento]])</f>
        <v>35</v>
      </c>
      <c r="F7656" s="1">
        <v>44204</v>
      </c>
      <c r="H7656">
        <v>220</v>
      </c>
      <c r="I7656">
        <v>12</v>
      </c>
      <c r="J7656" s="3">
        <v>2487.6000000000004</v>
      </c>
      <c r="K7656">
        <v>6.9</v>
      </c>
      <c r="L7656">
        <v>6219</v>
      </c>
      <c r="M7656">
        <f>Registros[[#This Row],[salario]]*0.06</f>
        <v>373.14</v>
      </c>
      <c r="N7656">
        <f>Registros[[#This Row],[salario]]*5%</f>
        <v>310.95000000000005</v>
      </c>
      <c r="O7656">
        <f>IF(Registros[[#This Row],[idade]]&lt;18,311.43,IF(Registros[[#This Row],[idade]]&lt;=25,488.58,IF(Registros[[#This Row],[idade]]&lt;=50,772.77,850.05)))</f>
        <v>772.77</v>
      </c>
      <c r="P7656">
        <f>IF(Registros[[#This Row],[idade]]&lt;18,23.99,IF(Registros[[#This Row],[idade]]&lt;=25,49.9,IF(Registros[[#This Row],[idade]]&lt;=50,145.2,175.45)))</f>
        <v>145.19999999999999</v>
      </c>
      <c r="Q7656">
        <v>5</v>
      </c>
      <c r="R7656">
        <v>18</v>
      </c>
      <c r="T7656">
        <v>3</v>
      </c>
      <c r="U7656" t="s">
        <v>2</v>
      </c>
      <c r="V7656" t="s">
        <v>22</v>
      </c>
    </row>
    <row r="7657" spans="1:22" x14ac:dyDescent="0.3">
      <c r="A7657">
        <v>7656</v>
      </c>
      <c r="B7657">
        <v>35534009778</v>
      </c>
      <c r="C7657">
        <v>6</v>
      </c>
      <c r="D7657" s="1">
        <v>35314</v>
      </c>
      <c r="E7657" s="3">
        <f>2023-YEAR(Registros[[#This Row],[data_nascimento]])</f>
        <v>27</v>
      </c>
      <c r="F7657" s="1">
        <v>44204</v>
      </c>
      <c r="H7657">
        <v>220</v>
      </c>
      <c r="I7657">
        <v>2</v>
      </c>
      <c r="J7657" s="3">
        <v>175.8</v>
      </c>
      <c r="K7657">
        <v>8.0500000000000007</v>
      </c>
      <c r="L7657">
        <v>2637</v>
      </c>
      <c r="M7657">
        <f>Registros[[#This Row],[salario]]*0.06</f>
        <v>158.22</v>
      </c>
      <c r="N7657">
        <f>Registros[[#This Row],[salario]]*5%</f>
        <v>131.85</v>
      </c>
      <c r="O7657">
        <f>IF(Registros[[#This Row],[idade]]&lt;18,311.43,IF(Registros[[#This Row],[idade]]&lt;=25,488.58,IF(Registros[[#This Row],[idade]]&lt;=50,772.77,850.05)))</f>
        <v>772.77</v>
      </c>
      <c r="P7657">
        <f>IF(Registros[[#This Row],[idade]]&lt;18,23.99,IF(Registros[[#This Row],[idade]]&lt;=25,49.9,IF(Registros[[#This Row],[idade]]&lt;=50,145.2,175.45)))</f>
        <v>145.19999999999999</v>
      </c>
      <c r="Q7657">
        <v>2</v>
      </c>
      <c r="R7657">
        <v>7</v>
      </c>
      <c r="T7657">
        <v>3</v>
      </c>
      <c r="U7657" t="s">
        <v>3</v>
      </c>
      <c r="V7657" t="s">
        <v>21</v>
      </c>
    </row>
    <row r="7658" spans="1:22" x14ac:dyDescent="0.3">
      <c r="A7658">
        <v>7657</v>
      </c>
      <c r="B7658">
        <v>12665450833</v>
      </c>
      <c r="C7658">
        <v>4</v>
      </c>
      <c r="D7658" s="1">
        <v>35171</v>
      </c>
      <c r="E7658" s="3">
        <f>2023-YEAR(Registros[[#This Row],[data_nascimento]])</f>
        <v>27</v>
      </c>
      <c r="F7658" s="1">
        <v>44204</v>
      </c>
      <c r="H7658">
        <v>220</v>
      </c>
      <c r="I7658">
        <v>6</v>
      </c>
      <c r="J7658" s="3">
        <v>1086.8</v>
      </c>
      <c r="K7658">
        <v>1.1499999999999999</v>
      </c>
      <c r="L7658">
        <v>5434</v>
      </c>
      <c r="M7658">
        <f>Registros[[#This Row],[salario]]*0.06</f>
        <v>326.03999999999996</v>
      </c>
      <c r="N7658">
        <f>Registros[[#This Row],[salario]]*5%</f>
        <v>271.7</v>
      </c>
      <c r="O7658">
        <f>IF(Registros[[#This Row],[idade]]&lt;18,311.43,IF(Registros[[#This Row],[idade]]&lt;=25,488.58,IF(Registros[[#This Row],[idade]]&lt;=50,772.77,850.05)))</f>
        <v>772.77</v>
      </c>
      <c r="P7658">
        <f>IF(Registros[[#This Row],[idade]]&lt;18,23.99,IF(Registros[[#This Row],[idade]]&lt;=25,49.9,IF(Registros[[#This Row],[idade]]&lt;=50,145.2,175.45)))</f>
        <v>145.19999999999999</v>
      </c>
      <c r="Q7658">
        <v>3</v>
      </c>
      <c r="R7658">
        <v>8</v>
      </c>
      <c r="T7658">
        <v>2</v>
      </c>
      <c r="U7658" t="s">
        <v>2</v>
      </c>
      <c r="V7658" t="s">
        <v>22</v>
      </c>
    </row>
    <row r="7659" spans="1:22" x14ac:dyDescent="0.3">
      <c r="A7659">
        <v>7658</v>
      </c>
      <c r="B7659">
        <v>13548992205</v>
      </c>
      <c r="C7659">
        <v>5</v>
      </c>
      <c r="D7659" s="1">
        <v>34891</v>
      </c>
      <c r="E7659" s="3">
        <f>2023-YEAR(Registros[[#This Row],[data_nascimento]])</f>
        <v>28</v>
      </c>
      <c r="F7659" s="1">
        <v>44204</v>
      </c>
      <c r="H7659">
        <v>220</v>
      </c>
      <c r="I7659">
        <v>6</v>
      </c>
      <c r="J7659" s="3">
        <v>337.6</v>
      </c>
      <c r="K7659">
        <v>18.399999999999999</v>
      </c>
      <c r="L7659">
        <v>1688</v>
      </c>
      <c r="M7659">
        <f>Registros[[#This Row],[salario]]*0.06</f>
        <v>101.28</v>
      </c>
      <c r="N7659">
        <f>Registros[[#This Row],[salario]]*5%</f>
        <v>84.4</v>
      </c>
      <c r="O7659">
        <f>IF(Registros[[#This Row],[idade]]&lt;18,311.43,IF(Registros[[#This Row],[idade]]&lt;=25,488.58,IF(Registros[[#This Row],[idade]]&lt;=50,772.77,850.05)))</f>
        <v>772.77</v>
      </c>
      <c r="P7659">
        <f>IF(Registros[[#This Row],[idade]]&lt;18,23.99,IF(Registros[[#This Row],[idade]]&lt;=25,49.9,IF(Registros[[#This Row],[idade]]&lt;=50,145.2,175.45)))</f>
        <v>145.19999999999999</v>
      </c>
      <c r="Q7659">
        <v>5</v>
      </c>
      <c r="R7659">
        <v>13</v>
      </c>
      <c r="T7659">
        <v>3</v>
      </c>
      <c r="U7659" t="s">
        <v>2</v>
      </c>
      <c r="V7659" t="s">
        <v>18</v>
      </c>
    </row>
    <row r="7660" spans="1:22" x14ac:dyDescent="0.3">
      <c r="A7660">
        <v>7659</v>
      </c>
      <c r="B7660">
        <v>14916215132</v>
      </c>
      <c r="C7660">
        <v>4</v>
      </c>
      <c r="D7660" s="1">
        <v>34820</v>
      </c>
      <c r="E7660" s="3">
        <f>2023-YEAR(Registros[[#This Row],[data_nascimento]])</f>
        <v>28</v>
      </c>
      <c r="F7660" s="1">
        <v>44204</v>
      </c>
      <c r="H7660">
        <v>220</v>
      </c>
      <c r="I7660">
        <v>2</v>
      </c>
      <c r="J7660" s="3">
        <v>346.8</v>
      </c>
      <c r="K7660">
        <v>21.85</v>
      </c>
      <c r="L7660">
        <v>5202</v>
      </c>
      <c r="M7660">
        <f>Registros[[#This Row],[salario]]*0.06</f>
        <v>312.12</v>
      </c>
      <c r="N7660">
        <f>Registros[[#This Row],[salario]]*5%</f>
        <v>260.10000000000002</v>
      </c>
      <c r="O7660">
        <f>IF(Registros[[#This Row],[idade]]&lt;18,311.43,IF(Registros[[#This Row],[idade]]&lt;=25,488.58,IF(Registros[[#This Row],[idade]]&lt;=50,772.77,850.05)))</f>
        <v>772.77</v>
      </c>
      <c r="P7660">
        <f>IF(Registros[[#This Row],[idade]]&lt;18,23.99,IF(Registros[[#This Row],[idade]]&lt;=25,49.9,IF(Registros[[#This Row],[idade]]&lt;=50,145.2,175.45)))</f>
        <v>145.19999999999999</v>
      </c>
      <c r="Q7660">
        <v>5</v>
      </c>
      <c r="R7660">
        <v>26</v>
      </c>
      <c r="T7660">
        <v>1</v>
      </c>
      <c r="U7660" t="s">
        <v>3</v>
      </c>
      <c r="V7660" t="s">
        <v>22</v>
      </c>
    </row>
    <row r="7661" spans="1:22" x14ac:dyDescent="0.3">
      <c r="A7661">
        <v>7660</v>
      </c>
      <c r="B7661">
        <v>80510962592</v>
      </c>
      <c r="C7661">
        <v>4</v>
      </c>
      <c r="D7661" s="1">
        <v>34455</v>
      </c>
      <c r="E7661" s="3">
        <f>2023-YEAR(Registros[[#This Row],[data_nascimento]])</f>
        <v>29</v>
      </c>
      <c r="F7661" s="1">
        <v>44204</v>
      </c>
      <c r="H7661">
        <v>220</v>
      </c>
      <c r="I7661">
        <v>8</v>
      </c>
      <c r="J7661" s="3">
        <v>1158.6666666666667</v>
      </c>
      <c r="K7661">
        <v>18.399999999999999</v>
      </c>
      <c r="L7661">
        <v>4345</v>
      </c>
      <c r="M7661">
        <f>Registros[[#This Row],[salario]]*0.06</f>
        <v>260.7</v>
      </c>
      <c r="N7661">
        <f>Registros[[#This Row],[salario]]*5%</f>
        <v>217.25</v>
      </c>
      <c r="O7661">
        <f>IF(Registros[[#This Row],[idade]]&lt;18,311.43,IF(Registros[[#This Row],[idade]]&lt;=25,488.58,IF(Registros[[#This Row],[idade]]&lt;=50,772.77,850.05)))</f>
        <v>772.77</v>
      </c>
      <c r="P7661">
        <f>IF(Registros[[#This Row],[idade]]&lt;18,23.99,IF(Registros[[#This Row],[idade]]&lt;=25,49.9,IF(Registros[[#This Row],[idade]]&lt;=50,145.2,175.45)))</f>
        <v>145.19999999999999</v>
      </c>
      <c r="Q7661">
        <v>5</v>
      </c>
      <c r="R7661">
        <v>20</v>
      </c>
      <c r="T7661">
        <v>2</v>
      </c>
      <c r="U7661" t="s">
        <v>3</v>
      </c>
      <c r="V7661" t="s">
        <v>21</v>
      </c>
    </row>
    <row r="7662" spans="1:22" x14ac:dyDescent="0.3">
      <c r="A7662">
        <v>7661</v>
      </c>
      <c r="B7662">
        <v>32307537336</v>
      </c>
      <c r="C7662">
        <v>7</v>
      </c>
      <c r="D7662" s="1">
        <v>30457</v>
      </c>
      <c r="E7662" s="3">
        <f>2023-YEAR(Registros[[#This Row],[data_nascimento]])</f>
        <v>40</v>
      </c>
      <c r="F7662" s="1">
        <v>44204</v>
      </c>
      <c r="H7662">
        <v>220</v>
      </c>
      <c r="I7662">
        <v>11</v>
      </c>
      <c r="J7662" s="3">
        <v>2393.6</v>
      </c>
      <c r="K7662">
        <v>6.9</v>
      </c>
      <c r="L7662">
        <v>6528</v>
      </c>
      <c r="M7662">
        <f>Registros[[#This Row],[salario]]*0.06</f>
        <v>391.68</v>
      </c>
      <c r="N7662">
        <f>Registros[[#This Row],[salario]]*5%</f>
        <v>326.40000000000003</v>
      </c>
      <c r="O7662">
        <f>IF(Registros[[#This Row],[idade]]&lt;18,311.43,IF(Registros[[#This Row],[idade]]&lt;=25,488.58,IF(Registros[[#This Row],[idade]]&lt;=50,772.77,850.05)))</f>
        <v>772.77</v>
      </c>
      <c r="P7662">
        <f>IF(Registros[[#This Row],[idade]]&lt;18,23.99,IF(Registros[[#This Row],[idade]]&lt;=25,49.9,IF(Registros[[#This Row],[idade]]&lt;=50,145.2,175.45)))</f>
        <v>145.19999999999999</v>
      </c>
      <c r="Q7662">
        <v>4</v>
      </c>
      <c r="R7662">
        <v>4</v>
      </c>
      <c r="T7662">
        <v>2</v>
      </c>
      <c r="U7662" t="s">
        <v>3</v>
      </c>
      <c r="V7662" t="s">
        <v>19</v>
      </c>
    </row>
    <row r="7663" spans="1:22" x14ac:dyDescent="0.3">
      <c r="A7663">
        <v>7662</v>
      </c>
      <c r="B7663">
        <v>40563852028</v>
      </c>
      <c r="C7663">
        <v>5</v>
      </c>
      <c r="D7663" s="1">
        <v>36552</v>
      </c>
      <c r="E7663" s="3">
        <f>2023-YEAR(Registros[[#This Row],[data_nascimento]])</f>
        <v>23</v>
      </c>
      <c r="F7663" s="1">
        <v>44204</v>
      </c>
      <c r="H7663">
        <v>220</v>
      </c>
      <c r="I7663">
        <v>2</v>
      </c>
      <c r="J7663" s="3">
        <v>470.33333333333331</v>
      </c>
      <c r="K7663">
        <v>17.25</v>
      </c>
      <c r="L7663">
        <v>7055</v>
      </c>
      <c r="M7663">
        <f>Registros[[#This Row],[salario]]*0.06</f>
        <v>423.3</v>
      </c>
      <c r="N7663">
        <f>Registros[[#This Row],[salario]]*5%</f>
        <v>352.75</v>
      </c>
      <c r="O7663">
        <f>IF(Registros[[#This Row],[idade]]&lt;18,311.43,IF(Registros[[#This Row],[idade]]&lt;=25,488.58,IF(Registros[[#This Row],[idade]]&lt;=50,772.77,850.05)))</f>
        <v>488.58</v>
      </c>
      <c r="P7663">
        <f>IF(Registros[[#This Row],[idade]]&lt;18,23.99,IF(Registros[[#This Row],[idade]]&lt;=25,49.9,IF(Registros[[#This Row],[idade]]&lt;=50,145.2,175.45)))</f>
        <v>49.9</v>
      </c>
      <c r="Q7663">
        <v>2</v>
      </c>
      <c r="R7663">
        <v>16</v>
      </c>
      <c r="T7663">
        <v>2</v>
      </c>
      <c r="U7663" t="s">
        <v>3</v>
      </c>
      <c r="V7663" t="s">
        <v>19</v>
      </c>
    </row>
    <row r="7664" spans="1:22" x14ac:dyDescent="0.3">
      <c r="A7664">
        <v>7663</v>
      </c>
      <c r="B7664">
        <v>30346457896</v>
      </c>
      <c r="C7664">
        <v>7</v>
      </c>
      <c r="D7664" s="1">
        <v>30283</v>
      </c>
      <c r="E7664" s="3">
        <f>2023-YEAR(Registros[[#This Row],[data_nascimento]])</f>
        <v>41</v>
      </c>
      <c r="F7664" s="1">
        <v>44204</v>
      </c>
      <c r="H7664">
        <v>220</v>
      </c>
      <c r="I7664">
        <v>14</v>
      </c>
      <c r="J7664" s="3">
        <v>2999.7333333333336</v>
      </c>
      <c r="K7664">
        <v>9.1999999999999993</v>
      </c>
      <c r="L7664">
        <v>6428</v>
      </c>
      <c r="M7664">
        <f>Registros[[#This Row],[salario]]*0.06</f>
        <v>385.68</v>
      </c>
      <c r="N7664">
        <f>Registros[[#This Row],[salario]]*5%</f>
        <v>321.40000000000003</v>
      </c>
      <c r="O7664">
        <f>IF(Registros[[#This Row],[idade]]&lt;18,311.43,IF(Registros[[#This Row],[idade]]&lt;=25,488.58,IF(Registros[[#This Row],[idade]]&lt;=50,772.77,850.05)))</f>
        <v>772.77</v>
      </c>
      <c r="P7664">
        <f>IF(Registros[[#This Row],[idade]]&lt;18,23.99,IF(Registros[[#This Row],[idade]]&lt;=25,49.9,IF(Registros[[#This Row],[idade]]&lt;=50,145.2,175.45)))</f>
        <v>145.19999999999999</v>
      </c>
      <c r="Q7664">
        <v>4</v>
      </c>
      <c r="R7664">
        <v>20</v>
      </c>
      <c r="T7664">
        <v>2</v>
      </c>
      <c r="U7664" t="s">
        <v>2</v>
      </c>
      <c r="V7664" t="s">
        <v>22</v>
      </c>
    </row>
    <row r="7665" spans="1:22" x14ac:dyDescent="0.3">
      <c r="A7665">
        <v>7664</v>
      </c>
      <c r="B7665">
        <v>61773619044</v>
      </c>
      <c r="C7665">
        <v>4</v>
      </c>
      <c r="D7665" s="1">
        <v>34354</v>
      </c>
      <c r="E7665" s="3">
        <f>2023-YEAR(Registros[[#This Row],[data_nascimento]])</f>
        <v>29</v>
      </c>
      <c r="F7665" s="1">
        <v>44204</v>
      </c>
      <c r="H7665">
        <v>220</v>
      </c>
      <c r="I7665">
        <v>4</v>
      </c>
      <c r="J7665" s="3">
        <v>422.26666666666665</v>
      </c>
      <c r="K7665">
        <v>21.85</v>
      </c>
      <c r="L7665">
        <v>3167</v>
      </c>
      <c r="M7665">
        <f>Registros[[#This Row],[salario]]*0.06</f>
        <v>190.01999999999998</v>
      </c>
      <c r="N7665">
        <f>Registros[[#This Row],[salario]]*5%</f>
        <v>158.35000000000002</v>
      </c>
      <c r="O7665">
        <f>IF(Registros[[#This Row],[idade]]&lt;18,311.43,IF(Registros[[#This Row],[idade]]&lt;=25,488.58,IF(Registros[[#This Row],[idade]]&lt;=50,772.77,850.05)))</f>
        <v>772.77</v>
      </c>
      <c r="P7665">
        <f>IF(Registros[[#This Row],[idade]]&lt;18,23.99,IF(Registros[[#This Row],[idade]]&lt;=25,49.9,IF(Registros[[#This Row],[idade]]&lt;=50,145.2,175.45)))</f>
        <v>145.19999999999999</v>
      </c>
      <c r="Q7665">
        <v>3</v>
      </c>
      <c r="R7665">
        <v>4</v>
      </c>
      <c r="T7665">
        <v>2</v>
      </c>
      <c r="U7665" t="s">
        <v>3</v>
      </c>
      <c r="V7665" t="s">
        <v>21</v>
      </c>
    </row>
    <row r="7666" spans="1:22" x14ac:dyDescent="0.3">
      <c r="A7666">
        <v>7665</v>
      </c>
      <c r="B7666">
        <v>95237099300</v>
      </c>
      <c r="C7666">
        <v>7</v>
      </c>
      <c r="D7666" s="1">
        <v>38916</v>
      </c>
      <c r="E7666" s="3">
        <f>2023-YEAR(Registros[[#This Row],[data_nascimento]])</f>
        <v>17</v>
      </c>
      <c r="F7666" s="1">
        <v>44204</v>
      </c>
      <c r="H7666">
        <v>120</v>
      </c>
      <c r="I7666">
        <v>13</v>
      </c>
      <c r="J7666" s="3">
        <v>2535</v>
      </c>
      <c r="K7666">
        <v>1.1499999999999999</v>
      </c>
      <c r="L7666">
        <v>5850</v>
      </c>
      <c r="M7666">
        <f>Registros[[#This Row],[salario]]*0.06</f>
        <v>351</v>
      </c>
      <c r="N7666">
        <f>Registros[[#This Row],[salario]]*5%</f>
        <v>292.5</v>
      </c>
      <c r="O7666">
        <f>IF(Registros[[#This Row],[idade]]&lt;18,311.43,IF(Registros[[#This Row],[idade]]&lt;=25,488.58,IF(Registros[[#This Row],[idade]]&lt;=50,772.77,850.05)))</f>
        <v>311.43</v>
      </c>
      <c r="P7666">
        <f>IF(Registros[[#This Row],[idade]]&lt;18,23.99,IF(Registros[[#This Row],[idade]]&lt;=25,49.9,IF(Registros[[#This Row],[idade]]&lt;=50,145.2,175.45)))</f>
        <v>23.99</v>
      </c>
      <c r="Q7666">
        <v>5</v>
      </c>
      <c r="R7666">
        <v>2</v>
      </c>
      <c r="T7666">
        <v>1</v>
      </c>
      <c r="U7666" t="s">
        <v>2</v>
      </c>
      <c r="V7666" t="s">
        <v>19</v>
      </c>
    </row>
    <row r="7667" spans="1:22" x14ac:dyDescent="0.3">
      <c r="A7667">
        <v>7666</v>
      </c>
      <c r="B7667">
        <v>13818483918</v>
      </c>
      <c r="C7667">
        <v>4</v>
      </c>
      <c r="D7667" s="1">
        <v>33455</v>
      </c>
      <c r="E7667" s="3">
        <f>2023-YEAR(Registros[[#This Row],[data_nascimento]])</f>
        <v>32</v>
      </c>
      <c r="F7667" s="1">
        <v>44204</v>
      </c>
      <c r="H7667">
        <v>220</v>
      </c>
      <c r="I7667">
        <v>5</v>
      </c>
      <c r="J7667" s="3">
        <v>1148.3333333333333</v>
      </c>
      <c r="K7667">
        <v>8.0500000000000007</v>
      </c>
      <c r="L7667">
        <v>6890</v>
      </c>
      <c r="M7667">
        <f>Registros[[#This Row],[salario]]*0.06</f>
        <v>413.4</v>
      </c>
      <c r="N7667">
        <f>Registros[[#This Row],[salario]]*5%</f>
        <v>344.5</v>
      </c>
      <c r="O7667">
        <f>IF(Registros[[#This Row],[idade]]&lt;18,311.43,IF(Registros[[#This Row],[idade]]&lt;=25,488.58,IF(Registros[[#This Row],[idade]]&lt;=50,772.77,850.05)))</f>
        <v>772.77</v>
      </c>
      <c r="P7667">
        <f>IF(Registros[[#This Row],[idade]]&lt;18,23.99,IF(Registros[[#This Row],[idade]]&lt;=25,49.9,IF(Registros[[#This Row],[idade]]&lt;=50,145.2,175.45)))</f>
        <v>145.19999999999999</v>
      </c>
      <c r="Q7667">
        <v>3</v>
      </c>
      <c r="R7667">
        <v>6</v>
      </c>
      <c r="T7667">
        <v>2</v>
      </c>
      <c r="U7667" t="s">
        <v>3</v>
      </c>
      <c r="V7667" t="s">
        <v>19</v>
      </c>
    </row>
    <row r="7668" spans="1:22" x14ac:dyDescent="0.3">
      <c r="A7668">
        <v>7667</v>
      </c>
      <c r="B7668">
        <v>61221365926</v>
      </c>
      <c r="C7668">
        <v>4</v>
      </c>
      <c r="D7668" s="1">
        <v>29131</v>
      </c>
      <c r="E7668" s="3">
        <f>2023-YEAR(Registros[[#This Row],[data_nascimento]])</f>
        <v>44</v>
      </c>
      <c r="F7668" s="1">
        <v>44204</v>
      </c>
      <c r="H7668">
        <v>220</v>
      </c>
      <c r="I7668">
        <v>15</v>
      </c>
      <c r="J7668" s="3">
        <v>3225.5</v>
      </c>
      <c r="K7668">
        <v>8.0500000000000007</v>
      </c>
      <c r="L7668">
        <v>6451</v>
      </c>
      <c r="M7668">
        <f>Registros[[#This Row],[salario]]*0.06</f>
        <v>387.06</v>
      </c>
      <c r="N7668">
        <f>Registros[[#This Row],[salario]]*5%</f>
        <v>322.55</v>
      </c>
      <c r="O7668">
        <f>IF(Registros[[#This Row],[idade]]&lt;18,311.43,IF(Registros[[#This Row],[idade]]&lt;=25,488.58,IF(Registros[[#This Row],[idade]]&lt;=50,772.77,850.05)))</f>
        <v>772.77</v>
      </c>
      <c r="P7668">
        <f>IF(Registros[[#This Row],[idade]]&lt;18,23.99,IF(Registros[[#This Row],[idade]]&lt;=25,49.9,IF(Registros[[#This Row],[idade]]&lt;=50,145.2,175.45)))</f>
        <v>145.19999999999999</v>
      </c>
      <c r="Q7668">
        <v>3</v>
      </c>
      <c r="R7668">
        <v>7</v>
      </c>
      <c r="T7668">
        <v>1</v>
      </c>
      <c r="U7668" t="s">
        <v>2</v>
      </c>
      <c r="V7668" t="s">
        <v>19</v>
      </c>
    </row>
    <row r="7669" spans="1:22" x14ac:dyDescent="0.3">
      <c r="A7669">
        <v>7668</v>
      </c>
      <c r="B7669">
        <v>94664382489</v>
      </c>
      <c r="C7669">
        <v>4</v>
      </c>
      <c r="D7669" s="1">
        <v>34984</v>
      </c>
      <c r="E7669" s="3">
        <f>2023-YEAR(Registros[[#This Row],[data_nascimento]])</f>
        <v>28</v>
      </c>
      <c r="F7669" s="1">
        <v>44204</v>
      </c>
      <c r="H7669">
        <v>220</v>
      </c>
      <c r="I7669">
        <v>20</v>
      </c>
      <c r="J7669" s="3">
        <v>1808</v>
      </c>
      <c r="K7669">
        <v>3.45</v>
      </c>
      <c r="L7669">
        <v>2712</v>
      </c>
      <c r="M7669">
        <f>Registros[[#This Row],[salario]]*0.06</f>
        <v>162.72</v>
      </c>
      <c r="N7669">
        <f>Registros[[#This Row],[salario]]*5%</f>
        <v>135.6</v>
      </c>
      <c r="O7669">
        <f>IF(Registros[[#This Row],[idade]]&lt;18,311.43,IF(Registros[[#This Row],[idade]]&lt;=25,488.58,IF(Registros[[#This Row],[idade]]&lt;=50,772.77,850.05)))</f>
        <v>772.77</v>
      </c>
      <c r="P7669">
        <f>IF(Registros[[#This Row],[idade]]&lt;18,23.99,IF(Registros[[#This Row],[idade]]&lt;=25,49.9,IF(Registros[[#This Row],[idade]]&lt;=50,145.2,175.45)))</f>
        <v>145.19999999999999</v>
      </c>
      <c r="Q7669">
        <v>2</v>
      </c>
      <c r="R7669">
        <v>16</v>
      </c>
      <c r="T7669">
        <v>1</v>
      </c>
      <c r="U7669" t="s">
        <v>2</v>
      </c>
      <c r="V7669" t="s">
        <v>19</v>
      </c>
    </row>
    <row r="7670" spans="1:22" x14ac:dyDescent="0.3">
      <c r="A7670">
        <v>7669</v>
      </c>
      <c r="B7670">
        <v>70090110474</v>
      </c>
      <c r="C7670">
        <v>4</v>
      </c>
      <c r="D7670" s="1">
        <v>35449</v>
      </c>
      <c r="E7670" s="3">
        <f>2023-YEAR(Registros[[#This Row],[data_nascimento]])</f>
        <v>26</v>
      </c>
      <c r="F7670" s="1">
        <v>44204</v>
      </c>
      <c r="H7670">
        <v>220</v>
      </c>
      <c r="I7670">
        <v>13</v>
      </c>
      <c r="J7670" s="3">
        <v>1462.5</v>
      </c>
      <c r="K7670">
        <v>19.55</v>
      </c>
      <c r="L7670">
        <v>3375</v>
      </c>
      <c r="M7670">
        <f>Registros[[#This Row],[salario]]*0.06</f>
        <v>202.5</v>
      </c>
      <c r="N7670">
        <f>Registros[[#This Row],[salario]]*5%</f>
        <v>168.75</v>
      </c>
      <c r="O7670">
        <f>IF(Registros[[#This Row],[idade]]&lt;18,311.43,IF(Registros[[#This Row],[idade]]&lt;=25,488.58,IF(Registros[[#This Row],[idade]]&lt;=50,772.77,850.05)))</f>
        <v>772.77</v>
      </c>
      <c r="P7670">
        <f>IF(Registros[[#This Row],[idade]]&lt;18,23.99,IF(Registros[[#This Row],[idade]]&lt;=25,49.9,IF(Registros[[#This Row],[idade]]&lt;=50,145.2,175.45)))</f>
        <v>145.19999999999999</v>
      </c>
      <c r="Q7670">
        <v>2</v>
      </c>
      <c r="R7670">
        <v>12</v>
      </c>
      <c r="T7670">
        <v>1</v>
      </c>
      <c r="U7670" t="s">
        <v>2</v>
      </c>
      <c r="V7670" t="s">
        <v>18</v>
      </c>
    </row>
    <row r="7671" spans="1:22" x14ac:dyDescent="0.3">
      <c r="A7671">
        <v>7670</v>
      </c>
      <c r="B7671">
        <v>54330406308</v>
      </c>
      <c r="C7671">
        <v>7</v>
      </c>
      <c r="D7671" s="1">
        <v>39090</v>
      </c>
      <c r="E7671" s="3">
        <f>2023-YEAR(Registros[[#This Row],[data_nascimento]])</f>
        <v>16</v>
      </c>
      <c r="F7671" s="1">
        <v>44204</v>
      </c>
      <c r="H7671">
        <v>120</v>
      </c>
      <c r="I7671">
        <v>14</v>
      </c>
      <c r="J7671" s="3">
        <v>2058.4666666666667</v>
      </c>
      <c r="K7671">
        <v>12.65</v>
      </c>
      <c r="L7671">
        <v>4411</v>
      </c>
      <c r="M7671">
        <f>Registros[[#This Row],[salario]]*0.06</f>
        <v>264.65999999999997</v>
      </c>
      <c r="N7671">
        <f>Registros[[#This Row],[salario]]*5%</f>
        <v>220.55</v>
      </c>
      <c r="O7671">
        <f>IF(Registros[[#This Row],[idade]]&lt;18,311.43,IF(Registros[[#This Row],[idade]]&lt;=25,488.58,IF(Registros[[#This Row],[idade]]&lt;=50,772.77,850.05)))</f>
        <v>311.43</v>
      </c>
      <c r="P7671">
        <f>IF(Registros[[#This Row],[idade]]&lt;18,23.99,IF(Registros[[#This Row],[idade]]&lt;=25,49.9,IF(Registros[[#This Row],[idade]]&lt;=50,145.2,175.45)))</f>
        <v>23.99</v>
      </c>
      <c r="Q7671">
        <v>3</v>
      </c>
      <c r="R7671">
        <v>19</v>
      </c>
      <c r="T7671">
        <v>3</v>
      </c>
      <c r="U7671" t="s">
        <v>3</v>
      </c>
      <c r="V7671" t="s">
        <v>21</v>
      </c>
    </row>
    <row r="7672" spans="1:22" x14ac:dyDescent="0.3">
      <c r="A7672">
        <v>7671</v>
      </c>
      <c r="B7672">
        <v>38323820079</v>
      </c>
      <c r="C7672">
        <v>7</v>
      </c>
      <c r="D7672" s="1">
        <v>28552</v>
      </c>
      <c r="E7672" s="3">
        <f>2023-YEAR(Registros[[#This Row],[data_nascimento]])</f>
        <v>45</v>
      </c>
      <c r="F7672" s="1">
        <v>44204</v>
      </c>
      <c r="H7672">
        <v>220</v>
      </c>
      <c r="I7672">
        <v>1</v>
      </c>
      <c r="J7672" s="3">
        <v>159.83333333333334</v>
      </c>
      <c r="K7672">
        <v>1.1499999999999999</v>
      </c>
      <c r="L7672">
        <v>4795</v>
      </c>
      <c r="M7672">
        <f>Registros[[#This Row],[salario]]*0.06</f>
        <v>287.7</v>
      </c>
      <c r="N7672">
        <f>Registros[[#This Row],[salario]]*5%</f>
        <v>239.75</v>
      </c>
      <c r="O7672">
        <f>IF(Registros[[#This Row],[idade]]&lt;18,311.43,IF(Registros[[#This Row],[idade]]&lt;=25,488.58,IF(Registros[[#This Row],[idade]]&lt;=50,772.77,850.05)))</f>
        <v>772.77</v>
      </c>
      <c r="P7672">
        <f>IF(Registros[[#This Row],[idade]]&lt;18,23.99,IF(Registros[[#This Row],[idade]]&lt;=25,49.9,IF(Registros[[#This Row],[idade]]&lt;=50,145.2,175.45)))</f>
        <v>145.19999999999999</v>
      </c>
      <c r="Q7672">
        <v>4</v>
      </c>
      <c r="R7672">
        <v>13</v>
      </c>
      <c r="T7672">
        <v>3</v>
      </c>
      <c r="U7672" t="s">
        <v>2</v>
      </c>
      <c r="V7672" t="s">
        <v>21</v>
      </c>
    </row>
    <row r="7673" spans="1:22" x14ac:dyDescent="0.3">
      <c r="A7673">
        <v>7672</v>
      </c>
      <c r="B7673">
        <v>85939588083</v>
      </c>
      <c r="C7673">
        <v>4</v>
      </c>
      <c r="D7673" s="1">
        <v>33428</v>
      </c>
      <c r="E7673" s="3">
        <f>2023-YEAR(Registros[[#This Row],[data_nascimento]])</f>
        <v>32</v>
      </c>
      <c r="F7673" s="1">
        <v>44204</v>
      </c>
      <c r="H7673">
        <v>220</v>
      </c>
      <c r="I7673">
        <v>7</v>
      </c>
      <c r="J7673" s="3">
        <v>1081.7333333333333</v>
      </c>
      <c r="K7673">
        <v>3.45</v>
      </c>
      <c r="L7673">
        <v>4636</v>
      </c>
      <c r="M7673">
        <f>Registros[[#This Row],[salario]]*0.06</f>
        <v>278.15999999999997</v>
      </c>
      <c r="N7673">
        <f>Registros[[#This Row],[salario]]*5%</f>
        <v>231.8</v>
      </c>
      <c r="O7673">
        <f>IF(Registros[[#This Row],[idade]]&lt;18,311.43,IF(Registros[[#This Row],[idade]]&lt;=25,488.58,IF(Registros[[#This Row],[idade]]&lt;=50,772.77,850.05)))</f>
        <v>772.77</v>
      </c>
      <c r="P7673">
        <f>IF(Registros[[#This Row],[idade]]&lt;18,23.99,IF(Registros[[#This Row],[idade]]&lt;=25,49.9,IF(Registros[[#This Row],[idade]]&lt;=50,145.2,175.45)))</f>
        <v>145.19999999999999</v>
      </c>
      <c r="Q7673">
        <v>3</v>
      </c>
      <c r="R7673">
        <v>25</v>
      </c>
      <c r="T7673">
        <v>2</v>
      </c>
      <c r="U7673" t="s">
        <v>3</v>
      </c>
      <c r="V7673" t="s">
        <v>19</v>
      </c>
    </row>
    <row r="7674" spans="1:22" x14ac:dyDescent="0.3">
      <c r="A7674">
        <v>7673</v>
      </c>
      <c r="B7674">
        <v>24019410884</v>
      </c>
      <c r="C7674">
        <v>4</v>
      </c>
      <c r="D7674" s="1">
        <v>38493</v>
      </c>
      <c r="E7674" s="3">
        <f>2023-YEAR(Registros[[#This Row],[data_nascimento]])</f>
        <v>18</v>
      </c>
      <c r="F7674" s="1">
        <v>44204</v>
      </c>
      <c r="H7674">
        <v>220</v>
      </c>
      <c r="I7674">
        <v>18</v>
      </c>
      <c r="J7674" s="3">
        <v>4429.2</v>
      </c>
      <c r="K7674">
        <v>8.0500000000000007</v>
      </c>
      <c r="L7674">
        <v>7382</v>
      </c>
      <c r="M7674">
        <f>Registros[[#This Row],[salario]]*0.06</f>
        <v>442.91999999999996</v>
      </c>
      <c r="N7674">
        <f>Registros[[#This Row],[salario]]*5%</f>
        <v>369.1</v>
      </c>
      <c r="O7674">
        <f>IF(Registros[[#This Row],[idade]]&lt;18,311.43,IF(Registros[[#This Row],[idade]]&lt;=25,488.58,IF(Registros[[#This Row],[idade]]&lt;=50,772.77,850.05)))</f>
        <v>488.58</v>
      </c>
      <c r="P7674">
        <f>IF(Registros[[#This Row],[idade]]&lt;18,23.99,IF(Registros[[#This Row],[idade]]&lt;=25,49.9,IF(Registros[[#This Row],[idade]]&lt;=50,145.2,175.45)))</f>
        <v>49.9</v>
      </c>
      <c r="Q7674">
        <v>4</v>
      </c>
      <c r="R7674">
        <v>13</v>
      </c>
      <c r="T7674">
        <v>1</v>
      </c>
      <c r="U7674" t="s">
        <v>3</v>
      </c>
      <c r="V7674" t="s">
        <v>19</v>
      </c>
    </row>
    <row r="7675" spans="1:22" x14ac:dyDescent="0.3">
      <c r="A7675">
        <v>7674</v>
      </c>
      <c r="B7675">
        <v>34927465303</v>
      </c>
      <c r="C7675">
        <v>5</v>
      </c>
      <c r="D7675" s="1">
        <v>35536</v>
      </c>
      <c r="E7675" s="3">
        <f>2023-YEAR(Registros[[#This Row],[data_nascimento]])</f>
        <v>26</v>
      </c>
      <c r="F7675" s="1">
        <v>44204</v>
      </c>
      <c r="H7675">
        <v>220</v>
      </c>
      <c r="I7675">
        <v>2</v>
      </c>
      <c r="J7675" s="3">
        <v>345.33333333333331</v>
      </c>
      <c r="K7675">
        <v>20.7</v>
      </c>
      <c r="L7675">
        <v>5180</v>
      </c>
      <c r="M7675">
        <f>Registros[[#This Row],[salario]]*0.06</f>
        <v>310.8</v>
      </c>
      <c r="N7675">
        <f>Registros[[#This Row],[salario]]*5%</f>
        <v>259</v>
      </c>
      <c r="O7675">
        <f>IF(Registros[[#This Row],[idade]]&lt;18,311.43,IF(Registros[[#This Row],[idade]]&lt;=25,488.58,IF(Registros[[#This Row],[idade]]&lt;=50,772.77,850.05)))</f>
        <v>772.77</v>
      </c>
      <c r="P7675">
        <f>IF(Registros[[#This Row],[idade]]&lt;18,23.99,IF(Registros[[#This Row],[idade]]&lt;=25,49.9,IF(Registros[[#This Row],[idade]]&lt;=50,145.2,175.45)))</f>
        <v>145.19999999999999</v>
      </c>
      <c r="Q7675">
        <v>4</v>
      </c>
      <c r="R7675">
        <v>21</v>
      </c>
      <c r="T7675">
        <v>2</v>
      </c>
      <c r="U7675" t="s">
        <v>2</v>
      </c>
      <c r="V7675" t="s">
        <v>19</v>
      </c>
    </row>
    <row r="7676" spans="1:22" x14ac:dyDescent="0.3">
      <c r="A7676">
        <v>7675</v>
      </c>
      <c r="B7676">
        <v>59783274472</v>
      </c>
      <c r="C7676">
        <v>6</v>
      </c>
      <c r="D7676" s="1">
        <v>34458</v>
      </c>
      <c r="E7676" s="3">
        <f>2023-YEAR(Registros[[#This Row],[data_nascimento]])</f>
        <v>29</v>
      </c>
      <c r="F7676" s="1">
        <v>44204</v>
      </c>
      <c r="H7676">
        <v>220</v>
      </c>
      <c r="I7676">
        <v>1</v>
      </c>
      <c r="J7676" s="3">
        <v>61</v>
      </c>
      <c r="K7676">
        <v>18.399999999999999</v>
      </c>
      <c r="L7676">
        <v>1830</v>
      </c>
      <c r="M7676">
        <f>Registros[[#This Row],[salario]]*0.06</f>
        <v>109.8</v>
      </c>
      <c r="N7676">
        <f>Registros[[#This Row],[salario]]*5%</f>
        <v>91.5</v>
      </c>
      <c r="O7676">
        <f>IF(Registros[[#This Row],[idade]]&lt;18,311.43,IF(Registros[[#This Row],[idade]]&lt;=25,488.58,IF(Registros[[#This Row],[idade]]&lt;=50,772.77,850.05)))</f>
        <v>772.77</v>
      </c>
      <c r="P7676">
        <f>IF(Registros[[#This Row],[idade]]&lt;18,23.99,IF(Registros[[#This Row],[idade]]&lt;=25,49.9,IF(Registros[[#This Row],[idade]]&lt;=50,145.2,175.45)))</f>
        <v>145.19999999999999</v>
      </c>
      <c r="Q7676">
        <v>5</v>
      </c>
      <c r="R7676">
        <v>17</v>
      </c>
      <c r="T7676">
        <v>3</v>
      </c>
      <c r="U7676" t="s">
        <v>2</v>
      </c>
      <c r="V7676" t="s">
        <v>22</v>
      </c>
    </row>
    <row r="7677" spans="1:22" x14ac:dyDescent="0.3">
      <c r="A7677">
        <v>7676</v>
      </c>
      <c r="B7677">
        <v>35269303962</v>
      </c>
      <c r="C7677">
        <v>4</v>
      </c>
      <c r="D7677" s="1">
        <v>35252</v>
      </c>
      <c r="E7677" s="3">
        <f>2023-YEAR(Registros[[#This Row],[data_nascimento]])</f>
        <v>27</v>
      </c>
      <c r="F7677" s="1">
        <v>44204</v>
      </c>
      <c r="H7677">
        <v>220</v>
      </c>
      <c r="I7677">
        <v>9</v>
      </c>
      <c r="J7677" s="3">
        <v>1893.6000000000001</v>
      </c>
      <c r="K7677">
        <v>3.45</v>
      </c>
      <c r="L7677">
        <v>6312</v>
      </c>
      <c r="M7677">
        <f>Registros[[#This Row],[salario]]*0.06</f>
        <v>378.71999999999997</v>
      </c>
      <c r="N7677">
        <f>Registros[[#This Row],[salario]]*5%</f>
        <v>315.60000000000002</v>
      </c>
      <c r="O7677">
        <f>IF(Registros[[#This Row],[idade]]&lt;18,311.43,IF(Registros[[#This Row],[idade]]&lt;=25,488.58,IF(Registros[[#This Row],[idade]]&lt;=50,772.77,850.05)))</f>
        <v>772.77</v>
      </c>
      <c r="P7677">
        <f>IF(Registros[[#This Row],[idade]]&lt;18,23.99,IF(Registros[[#This Row],[idade]]&lt;=25,49.9,IF(Registros[[#This Row],[idade]]&lt;=50,145.2,175.45)))</f>
        <v>145.19999999999999</v>
      </c>
      <c r="Q7677">
        <v>3</v>
      </c>
      <c r="R7677">
        <v>24</v>
      </c>
      <c r="T7677">
        <v>1</v>
      </c>
      <c r="U7677" t="s">
        <v>3</v>
      </c>
      <c r="V7677" t="s">
        <v>19</v>
      </c>
    </row>
    <row r="7678" spans="1:22" x14ac:dyDescent="0.3">
      <c r="A7678">
        <v>7677</v>
      </c>
      <c r="B7678">
        <v>90036081442</v>
      </c>
      <c r="C7678">
        <v>5</v>
      </c>
      <c r="D7678" s="1">
        <v>37246</v>
      </c>
      <c r="E7678" s="3">
        <f>2023-YEAR(Registros[[#This Row],[data_nascimento]])</f>
        <v>22</v>
      </c>
      <c r="F7678" s="1">
        <v>44204</v>
      </c>
      <c r="H7678">
        <v>220</v>
      </c>
      <c r="I7678">
        <v>17</v>
      </c>
      <c r="J7678" s="3">
        <v>4013.1333333333332</v>
      </c>
      <c r="K7678">
        <v>21.85</v>
      </c>
      <c r="L7678">
        <v>7082</v>
      </c>
      <c r="M7678">
        <f>Registros[[#This Row],[salario]]*0.06</f>
        <v>424.91999999999996</v>
      </c>
      <c r="N7678">
        <f>Registros[[#This Row],[salario]]*5%</f>
        <v>354.1</v>
      </c>
      <c r="O7678">
        <f>IF(Registros[[#This Row],[idade]]&lt;18,311.43,IF(Registros[[#This Row],[idade]]&lt;=25,488.58,IF(Registros[[#This Row],[idade]]&lt;=50,772.77,850.05)))</f>
        <v>488.58</v>
      </c>
      <c r="P7678">
        <f>IF(Registros[[#This Row],[idade]]&lt;18,23.99,IF(Registros[[#This Row],[idade]]&lt;=25,49.9,IF(Registros[[#This Row],[idade]]&lt;=50,145.2,175.45)))</f>
        <v>49.9</v>
      </c>
      <c r="Q7678">
        <v>3</v>
      </c>
      <c r="R7678">
        <v>21</v>
      </c>
      <c r="T7678">
        <v>1</v>
      </c>
      <c r="U7678" t="s">
        <v>3</v>
      </c>
      <c r="V7678" t="s">
        <v>19</v>
      </c>
    </row>
    <row r="7679" spans="1:22" x14ac:dyDescent="0.3">
      <c r="A7679">
        <v>7678</v>
      </c>
      <c r="B7679">
        <v>48632914411</v>
      </c>
      <c r="C7679">
        <v>4</v>
      </c>
      <c r="D7679" s="1">
        <v>37815</v>
      </c>
      <c r="E7679" s="3">
        <f>2023-YEAR(Registros[[#This Row],[data_nascimento]])</f>
        <v>20</v>
      </c>
      <c r="F7679" s="1">
        <v>44204</v>
      </c>
      <c r="H7679">
        <v>220</v>
      </c>
      <c r="I7679">
        <v>13</v>
      </c>
      <c r="J7679" s="3">
        <v>723.23333333333335</v>
      </c>
      <c r="K7679">
        <v>5.75</v>
      </c>
      <c r="L7679">
        <v>1669</v>
      </c>
      <c r="M7679">
        <f>Registros[[#This Row],[salario]]*0.06</f>
        <v>100.14</v>
      </c>
      <c r="N7679">
        <f>Registros[[#This Row],[salario]]*5%</f>
        <v>83.45</v>
      </c>
      <c r="O7679">
        <f>IF(Registros[[#This Row],[idade]]&lt;18,311.43,IF(Registros[[#This Row],[idade]]&lt;=25,488.58,IF(Registros[[#This Row],[idade]]&lt;=50,772.77,850.05)))</f>
        <v>488.58</v>
      </c>
      <c r="P7679">
        <f>IF(Registros[[#This Row],[idade]]&lt;18,23.99,IF(Registros[[#This Row],[idade]]&lt;=25,49.9,IF(Registros[[#This Row],[idade]]&lt;=50,145.2,175.45)))</f>
        <v>49.9</v>
      </c>
      <c r="Q7679">
        <v>4</v>
      </c>
      <c r="R7679">
        <v>25</v>
      </c>
      <c r="T7679">
        <v>3</v>
      </c>
      <c r="U7679" t="s">
        <v>3</v>
      </c>
      <c r="V7679" t="s">
        <v>18</v>
      </c>
    </row>
    <row r="7680" spans="1:22" x14ac:dyDescent="0.3">
      <c r="A7680">
        <v>7679</v>
      </c>
      <c r="B7680">
        <v>63303890209</v>
      </c>
      <c r="C7680">
        <v>4</v>
      </c>
      <c r="D7680" s="1">
        <v>31876</v>
      </c>
      <c r="E7680" s="3">
        <f>2023-YEAR(Registros[[#This Row],[data_nascimento]])</f>
        <v>36</v>
      </c>
      <c r="F7680" s="1">
        <v>44204</v>
      </c>
      <c r="H7680">
        <v>220</v>
      </c>
      <c r="I7680">
        <v>8</v>
      </c>
      <c r="J7680" s="3">
        <v>725.86666666666667</v>
      </c>
      <c r="K7680">
        <v>3.45</v>
      </c>
      <c r="L7680">
        <v>2722</v>
      </c>
      <c r="M7680">
        <f>Registros[[#This Row],[salario]]*0.06</f>
        <v>163.32</v>
      </c>
      <c r="N7680">
        <f>Registros[[#This Row],[salario]]*5%</f>
        <v>136.1</v>
      </c>
      <c r="O7680">
        <f>IF(Registros[[#This Row],[idade]]&lt;18,311.43,IF(Registros[[#This Row],[idade]]&lt;=25,488.58,IF(Registros[[#This Row],[idade]]&lt;=50,772.77,850.05)))</f>
        <v>772.77</v>
      </c>
      <c r="P7680">
        <f>IF(Registros[[#This Row],[idade]]&lt;18,23.99,IF(Registros[[#This Row],[idade]]&lt;=25,49.9,IF(Registros[[#This Row],[idade]]&lt;=50,145.2,175.45)))</f>
        <v>145.19999999999999</v>
      </c>
      <c r="Q7680">
        <v>5</v>
      </c>
      <c r="R7680">
        <v>24</v>
      </c>
      <c r="T7680">
        <v>1</v>
      </c>
      <c r="U7680" t="s">
        <v>3</v>
      </c>
      <c r="V7680" t="s">
        <v>22</v>
      </c>
    </row>
    <row r="7681" spans="1:22" x14ac:dyDescent="0.3">
      <c r="A7681">
        <v>7680</v>
      </c>
      <c r="B7681">
        <v>82935548029</v>
      </c>
      <c r="C7681">
        <v>4</v>
      </c>
      <c r="D7681" s="1">
        <v>33028</v>
      </c>
      <c r="E7681" s="3">
        <f>2023-YEAR(Registros[[#This Row],[data_nascimento]])</f>
        <v>33</v>
      </c>
      <c r="F7681" s="1">
        <v>44204</v>
      </c>
      <c r="H7681">
        <v>220</v>
      </c>
      <c r="I7681">
        <v>14</v>
      </c>
      <c r="J7681" s="3">
        <v>2572.7333333333336</v>
      </c>
      <c r="K7681">
        <v>12.65</v>
      </c>
      <c r="L7681">
        <v>5513</v>
      </c>
      <c r="M7681">
        <f>Registros[[#This Row],[salario]]*0.06</f>
        <v>330.78</v>
      </c>
      <c r="N7681">
        <f>Registros[[#This Row],[salario]]*5%</f>
        <v>275.65000000000003</v>
      </c>
      <c r="O7681">
        <f>IF(Registros[[#This Row],[idade]]&lt;18,311.43,IF(Registros[[#This Row],[idade]]&lt;=25,488.58,IF(Registros[[#This Row],[idade]]&lt;=50,772.77,850.05)))</f>
        <v>772.77</v>
      </c>
      <c r="P7681">
        <f>IF(Registros[[#This Row],[idade]]&lt;18,23.99,IF(Registros[[#This Row],[idade]]&lt;=25,49.9,IF(Registros[[#This Row],[idade]]&lt;=50,145.2,175.45)))</f>
        <v>145.19999999999999</v>
      </c>
      <c r="Q7681">
        <v>4</v>
      </c>
      <c r="R7681">
        <v>2</v>
      </c>
      <c r="T7681">
        <v>2</v>
      </c>
      <c r="U7681" t="s">
        <v>3</v>
      </c>
      <c r="V7681" t="s">
        <v>21</v>
      </c>
    </row>
    <row r="7682" spans="1:22" x14ac:dyDescent="0.3">
      <c r="A7682">
        <v>7681</v>
      </c>
      <c r="B7682">
        <v>66343603481</v>
      </c>
      <c r="C7682">
        <v>6</v>
      </c>
      <c r="D7682" s="1">
        <v>34269</v>
      </c>
      <c r="E7682" s="3">
        <f>2023-YEAR(Registros[[#This Row],[data_nascimento]])</f>
        <v>30</v>
      </c>
      <c r="F7682" s="1">
        <v>44204</v>
      </c>
      <c r="H7682">
        <v>220</v>
      </c>
      <c r="I7682">
        <v>10</v>
      </c>
      <c r="J7682" s="3">
        <v>1191.3333333333335</v>
      </c>
      <c r="K7682">
        <v>19.55</v>
      </c>
      <c r="L7682">
        <v>3574</v>
      </c>
      <c r="M7682">
        <f>Registros[[#This Row],[salario]]*0.06</f>
        <v>214.44</v>
      </c>
      <c r="N7682">
        <f>Registros[[#This Row],[salario]]*5%</f>
        <v>178.70000000000002</v>
      </c>
      <c r="O7682">
        <f>IF(Registros[[#This Row],[idade]]&lt;18,311.43,IF(Registros[[#This Row],[idade]]&lt;=25,488.58,IF(Registros[[#This Row],[idade]]&lt;=50,772.77,850.05)))</f>
        <v>772.77</v>
      </c>
      <c r="P7682">
        <f>IF(Registros[[#This Row],[idade]]&lt;18,23.99,IF(Registros[[#This Row],[idade]]&lt;=25,49.9,IF(Registros[[#This Row],[idade]]&lt;=50,145.2,175.45)))</f>
        <v>145.19999999999999</v>
      </c>
      <c r="Q7682">
        <v>4</v>
      </c>
      <c r="R7682">
        <v>26</v>
      </c>
      <c r="T7682">
        <v>3</v>
      </c>
      <c r="U7682" t="s">
        <v>3</v>
      </c>
      <c r="V7682" t="s">
        <v>19</v>
      </c>
    </row>
    <row r="7683" spans="1:22" x14ac:dyDescent="0.3">
      <c r="A7683">
        <v>7682</v>
      </c>
      <c r="B7683">
        <v>79859465530</v>
      </c>
      <c r="C7683">
        <v>6</v>
      </c>
      <c r="D7683" s="1">
        <v>30444</v>
      </c>
      <c r="E7683" s="3">
        <f>2023-YEAR(Registros[[#This Row],[data_nascimento]])</f>
        <v>40</v>
      </c>
      <c r="F7683" s="1">
        <v>44204</v>
      </c>
      <c r="H7683">
        <v>220</v>
      </c>
      <c r="I7683">
        <v>16</v>
      </c>
      <c r="J7683" s="3">
        <v>1972.2666666666667</v>
      </c>
      <c r="K7683">
        <v>17.25</v>
      </c>
      <c r="L7683">
        <v>3698</v>
      </c>
      <c r="M7683">
        <f>Registros[[#This Row],[salario]]*0.06</f>
        <v>221.88</v>
      </c>
      <c r="N7683">
        <f>Registros[[#This Row],[salario]]*5%</f>
        <v>184.9</v>
      </c>
      <c r="O7683">
        <f>IF(Registros[[#This Row],[idade]]&lt;18,311.43,IF(Registros[[#This Row],[idade]]&lt;=25,488.58,IF(Registros[[#This Row],[idade]]&lt;=50,772.77,850.05)))</f>
        <v>772.77</v>
      </c>
      <c r="P7683">
        <f>IF(Registros[[#This Row],[idade]]&lt;18,23.99,IF(Registros[[#This Row],[idade]]&lt;=25,49.9,IF(Registros[[#This Row],[idade]]&lt;=50,145.2,175.45)))</f>
        <v>145.19999999999999</v>
      </c>
      <c r="Q7683">
        <v>4</v>
      </c>
      <c r="R7683">
        <v>1</v>
      </c>
      <c r="T7683">
        <v>2</v>
      </c>
      <c r="U7683" t="s">
        <v>3</v>
      </c>
      <c r="V7683" t="s">
        <v>21</v>
      </c>
    </row>
    <row r="7684" spans="1:22" x14ac:dyDescent="0.3">
      <c r="A7684">
        <v>7683</v>
      </c>
      <c r="B7684">
        <v>71576432375</v>
      </c>
      <c r="C7684">
        <v>4</v>
      </c>
      <c r="D7684" s="1">
        <v>33062</v>
      </c>
      <c r="E7684" s="3">
        <f>2023-YEAR(Registros[[#This Row],[data_nascimento]])</f>
        <v>33</v>
      </c>
      <c r="F7684" s="1">
        <v>44204</v>
      </c>
      <c r="H7684">
        <v>220</v>
      </c>
      <c r="I7684">
        <v>3</v>
      </c>
      <c r="J7684" s="3">
        <v>378</v>
      </c>
      <c r="K7684">
        <v>21.85</v>
      </c>
      <c r="L7684">
        <v>3780</v>
      </c>
      <c r="M7684">
        <f>Registros[[#This Row],[salario]]*0.06</f>
        <v>226.79999999999998</v>
      </c>
      <c r="N7684">
        <f>Registros[[#This Row],[salario]]*5%</f>
        <v>189</v>
      </c>
      <c r="O7684">
        <f>IF(Registros[[#This Row],[idade]]&lt;18,311.43,IF(Registros[[#This Row],[idade]]&lt;=25,488.58,IF(Registros[[#This Row],[idade]]&lt;=50,772.77,850.05)))</f>
        <v>772.77</v>
      </c>
      <c r="P7684">
        <f>IF(Registros[[#This Row],[idade]]&lt;18,23.99,IF(Registros[[#This Row],[idade]]&lt;=25,49.9,IF(Registros[[#This Row],[idade]]&lt;=50,145.2,175.45)))</f>
        <v>145.19999999999999</v>
      </c>
      <c r="Q7684">
        <v>5</v>
      </c>
      <c r="R7684">
        <v>22</v>
      </c>
      <c r="T7684">
        <v>1</v>
      </c>
      <c r="U7684" t="s">
        <v>2</v>
      </c>
      <c r="V7684" t="s">
        <v>19</v>
      </c>
    </row>
    <row r="7685" spans="1:22" x14ac:dyDescent="0.3">
      <c r="A7685">
        <v>7684</v>
      </c>
      <c r="B7685">
        <v>50185838312</v>
      </c>
      <c r="C7685">
        <v>7</v>
      </c>
      <c r="D7685" s="1">
        <v>36548</v>
      </c>
      <c r="E7685" s="3">
        <f>2023-YEAR(Registros[[#This Row],[data_nascimento]])</f>
        <v>23</v>
      </c>
      <c r="F7685" s="1">
        <v>44204</v>
      </c>
      <c r="H7685">
        <v>220</v>
      </c>
      <c r="I7685">
        <v>3</v>
      </c>
      <c r="J7685" s="3">
        <v>663.1</v>
      </c>
      <c r="K7685">
        <v>2.2999999999999998</v>
      </c>
      <c r="L7685">
        <v>6631</v>
      </c>
      <c r="M7685">
        <f>Registros[[#This Row],[salario]]*0.06</f>
        <v>397.86</v>
      </c>
      <c r="N7685">
        <f>Registros[[#This Row],[salario]]*5%</f>
        <v>331.55</v>
      </c>
      <c r="O7685">
        <f>IF(Registros[[#This Row],[idade]]&lt;18,311.43,IF(Registros[[#This Row],[idade]]&lt;=25,488.58,IF(Registros[[#This Row],[idade]]&lt;=50,772.77,850.05)))</f>
        <v>488.58</v>
      </c>
      <c r="P7685">
        <f>IF(Registros[[#This Row],[idade]]&lt;18,23.99,IF(Registros[[#This Row],[idade]]&lt;=25,49.9,IF(Registros[[#This Row],[idade]]&lt;=50,145.2,175.45)))</f>
        <v>49.9</v>
      </c>
      <c r="Q7685">
        <v>5</v>
      </c>
      <c r="R7685">
        <v>2</v>
      </c>
      <c r="T7685">
        <v>3</v>
      </c>
      <c r="U7685" t="s">
        <v>3</v>
      </c>
      <c r="V7685" t="s">
        <v>19</v>
      </c>
    </row>
    <row r="7686" spans="1:22" x14ac:dyDescent="0.3">
      <c r="A7686">
        <v>7685</v>
      </c>
      <c r="B7686">
        <v>30931059869</v>
      </c>
      <c r="C7686">
        <v>4</v>
      </c>
      <c r="D7686" s="1">
        <v>34236</v>
      </c>
      <c r="E7686" s="3">
        <f>2023-YEAR(Registros[[#This Row],[data_nascimento]])</f>
        <v>30</v>
      </c>
      <c r="F7686" s="1">
        <v>44204</v>
      </c>
      <c r="H7686">
        <v>220</v>
      </c>
      <c r="I7686">
        <v>1</v>
      </c>
      <c r="J7686" s="3">
        <v>152.96666666666667</v>
      </c>
      <c r="K7686">
        <v>5.75</v>
      </c>
      <c r="L7686">
        <v>4589</v>
      </c>
      <c r="M7686">
        <f>Registros[[#This Row],[salario]]*0.06</f>
        <v>275.33999999999997</v>
      </c>
      <c r="N7686">
        <f>Registros[[#This Row],[salario]]*5%</f>
        <v>229.45000000000002</v>
      </c>
      <c r="O7686">
        <f>IF(Registros[[#This Row],[idade]]&lt;18,311.43,IF(Registros[[#This Row],[idade]]&lt;=25,488.58,IF(Registros[[#This Row],[idade]]&lt;=50,772.77,850.05)))</f>
        <v>772.77</v>
      </c>
      <c r="P7686">
        <f>IF(Registros[[#This Row],[idade]]&lt;18,23.99,IF(Registros[[#This Row],[idade]]&lt;=25,49.9,IF(Registros[[#This Row],[idade]]&lt;=50,145.2,175.45)))</f>
        <v>145.19999999999999</v>
      </c>
      <c r="Q7686">
        <v>4</v>
      </c>
      <c r="R7686">
        <v>13</v>
      </c>
      <c r="T7686">
        <v>3</v>
      </c>
      <c r="U7686" t="s">
        <v>2</v>
      </c>
      <c r="V7686" t="s">
        <v>22</v>
      </c>
    </row>
    <row r="7687" spans="1:22" x14ac:dyDescent="0.3">
      <c r="A7687">
        <v>7686</v>
      </c>
      <c r="B7687">
        <v>55660687840</v>
      </c>
      <c r="C7687">
        <v>6</v>
      </c>
      <c r="D7687" s="1">
        <v>31344</v>
      </c>
      <c r="E7687" s="3">
        <f>2023-YEAR(Registros[[#This Row],[data_nascimento]])</f>
        <v>38</v>
      </c>
      <c r="F7687" s="1">
        <v>44204</v>
      </c>
      <c r="H7687">
        <v>220</v>
      </c>
      <c r="I7687">
        <v>18</v>
      </c>
      <c r="J7687" s="3">
        <v>1933.8000000000002</v>
      </c>
      <c r="K7687">
        <v>19.55</v>
      </c>
      <c r="L7687">
        <v>3223</v>
      </c>
      <c r="M7687">
        <f>Registros[[#This Row],[salario]]*0.06</f>
        <v>193.38</v>
      </c>
      <c r="N7687">
        <f>Registros[[#This Row],[salario]]*5%</f>
        <v>161.15</v>
      </c>
      <c r="O7687">
        <f>IF(Registros[[#This Row],[idade]]&lt;18,311.43,IF(Registros[[#This Row],[idade]]&lt;=25,488.58,IF(Registros[[#This Row],[idade]]&lt;=50,772.77,850.05)))</f>
        <v>772.77</v>
      </c>
      <c r="P7687">
        <f>IF(Registros[[#This Row],[idade]]&lt;18,23.99,IF(Registros[[#This Row],[idade]]&lt;=25,49.9,IF(Registros[[#This Row],[idade]]&lt;=50,145.2,175.45)))</f>
        <v>145.19999999999999</v>
      </c>
      <c r="Q7687">
        <v>2</v>
      </c>
      <c r="R7687">
        <v>21</v>
      </c>
      <c r="T7687">
        <v>1</v>
      </c>
      <c r="U7687" t="s">
        <v>3</v>
      </c>
      <c r="V7687" t="s">
        <v>19</v>
      </c>
    </row>
    <row r="7688" spans="1:22" x14ac:dyDescent="0.3">
      <c r="A7688">
        <v>7687</v>
      </c>
      <c r="B7688">
        <v>50626647811</v>
      </c>
      <c r="C7688">
        <v>7</v>
      </c>
      <c r="D7688" s="1">
        <v>28709</v>
      </c>
      <c r="E7688" s="3">
        <f>2023-YEAR(Registros[[#This Row],[data_nascimento]])</f>
        <v>45</v>
      </c>
      <c r="F7688" s="1">
        <v>44204</v>
      </c>
      <c r="H7688">
        <v>220</v>
      </c>
      <c r="I7688">
        <v>8</v>
      </c>
      <c r="J7688" s="3">
        <v>740</v>
      </c>
      <c r="K7688">
        <v>23</v>
      </c>
      <c r="L7688">
        <v>2775</v>
      </c>
      <c r="M7688">
        <f>Registros[[#This Row],[salario]]*0.06</f>
        <v>166.5</v>
      </c>
      <c r="N7688">
        <f>Registros[[#This Row],[salario]]*5%</f>
        <v>138.75</v>
      </c>
      <c r="O7688">
        <f>IF(Registros[[#This Row],[idade]]&lt;18,311.43,IF(Registros[[#This Row],[idade]]&lt;=25,488.58,IF(Registros[[#This Row],[idade]]&lt;=50,772.77,850.05)))</f>
        <v>772.77</v>
      </c>
      <c r="P7688">
        <f>IF(Registros[[#This Row],[idade]]&lt;18,23.99,IF(Registros[[#This Row],[idade]]&lt;=25,49.9,IF(Registros[[#This Row],[idade]]&lt;=50,145.2,175.45)))</f>
        <v>145.19999999999999</v>
      </c>
      <c r="Q7688">
        <v>3</v>
      </c>
      <c r="R7688">
        <v>15</v>
      </c>
      <c r="T7688">
        <v>1</v>
      </c>
      <c r="U7688" t="s">
        <v>2</v>
      </c>
      <c r="V7688" t="s">
        <v>22</v>
      </c>
    </row>
    <row r="7689" spans="1:22" x14ac:dyDescent="0.3">
      <c r="A7689">
        <v>7688</v>
      </c>
      <c r="B7689">
        <v>97740835651</v>
      </c>
      <c r="C7689">
        <v>6</v>
      </c>
      <c r="D7689" s="1">
        <v>29424</v>
      </c>
      <c r="E7689" s="3">
        <f>2023-YEAR(Registros[[#This Row],[data_nascimento]])</f>
        <v>43</v>
      </c>
      <c r="F7689" s="1">
        <v>44204</v>
      </c>
      <c r="H7689">
        <v>220</v>
      </c>
      <c r="I7689">
        <v>6</v>
      </c>
      <c r="J7689" s="3">
        <v>1317.8</v>
      </c>
      <c r="K7689">
        <v>16.100000000000001</v>
      </c>
      <c r="L7689">
        <v>6589</v>
      </c>
      <c r="O7689">
        <f>IF(Registros[[#This Row],[idade]]&lt;18,311.43,IF(Registros[[#This Row],[idade]]&lt;=25,488.58,IF(Registros[[#This Row],[idade]]&lt;=50,772.77,850.05)))</f>
        <v>772.77</v>
      </c>
      <c r="P7689">
        <f>IF(Registros[[#This Row],[idade]]&lt;18,23.99,IF(Registros[[#This Row],[idade]]&lt;=25,49.9,IF(Registros[[#This Row],[idade]]&lt;=50,145.2,175.45)))</f>
        <v>145.19999999999999</v>
      </c>
      <c r="Q7689">
        <v>5</v>
      </c>
      <c r="R7689">
        <v>14</v>
      </c>
      <c r="T7689">
        <v>2</v>
      </c>
      <c r="U7689" t="s">
        <v>3</v>
      </c>
      <c r="V7689" t="s">
        <v>21</v>
      </c>
    </row>
    <row r="7690" spans="1:22" x14ac:dyDescent="0.3">
      <c r="A7690">
        <v>7689</v>
      </c>
      <c r="B7690">
        <v>25135162599</v>
      </c>
      <c r="C7690">
        <v>4</v>
      </c>
      <c r="D7690" s="1">
        <v>33042</v>
      </c>
      <c r="E7690" s="3">
        <f>2023-YEAR(Registros[[#This Row],[data_nascimento]])</f>
        <v>33</v>
      </c>
      <c r="F7690" s="1">
        <v>44204</v>
      </c>
      <c r="H7690">
        <v>220</v>
      </c>
      <c r="I7690">
        <v>7</v>
      </c>
      <c r="J7690" s="3">
        <v>1355.6666666666665</v>
      </c>
      <c r="K7690">
        <v>8.0500000000000007</v>
      </c>
      <c r="L7690">
        <v>5810</v>
      </c>
      <c r="O7690">
        <f>IF(Registros[[#This Row],[idade]]&lt;18,311.43,IF(Registros[[#This Row],[idade]]&lt;=25,488.58,IF(Registros[[#This Row],[idade]]&lt;=50,772.77,850.05)))</f>
        <v>772.77</v>
      </c>
      <c r="P7690">
        <f>IF(Registros[[#This Row],[idade]]&lt;18,23.99,IF(Registros[[#This Row],[idade]]&lt;=25,49.9,IF(Registros[[#This Row],[idade]]&lt;=50,145.2,175.45)))</f>
        <v>145.19999999999999</v>
      </c>
      <c r="Q7690">
        <v>5</v>
      </c>
      <c r="R7690">
        <v>14</v>
      </c>
      <c r="T7690">
        <v>1</v>
      </c>
      <c r="U7690" t="s">
        <v>3</v>
      </c>
      <c r="V7690" t="s">
        <v>19</v>
      </c>
    </row>
    <row r="7691" spans="1:22" x14ac:dyDescent="0.3">
      <c r="A7691">
        <v>7690</v>
      </c>
      <c r="B7691">
        <v>20419115390</v>
      </c>
      <c r="C7691">
        <v>7</v>
      </c>
      <c r="D7691" s="1">
        <v>37320</v>
      </c>
      <c r="E7691" s="3">
        <f>2023-YEAR(Registros[[#This Row],[data_nascimento]])</f>
        <v>21</v>
      </c>
      <c r="F7691" s="1">
        <v>44204</v>
      </c>
      <c r="H7691">
        <v>220</v>
      </c>
      <c r="I7691">
        <v>7</v>
      </c>
      <c r="J7691" s="3">
        <v>1313.8999999999999</v>
      </c>
      <c r="K7691">
        <v>10.35</v>
      </c>
      <c r="L7691">
        <v>5631</v>
      </c>
      <c r="O7691">
        <f>IF(Registros[[#This Row],[idade]]&lt;18,311.43,IF(Registros[[#This Row],[idade]]&lt;=25,488.58,IF(Registros[[#This Row],[idade]]&lt;=50,772.77,850.05)))</f>
        <v>488.58</v>
      </c>
      <c r="P7691">
        <f>IF(Registros[[#This Row],[idade]]&lt;18,23.99,IF(Registros[[#This Row],[idade]]&lt;=25,49.9,IF(Registros[[#This Row],[idade]]&lt;=50,145.2,175.45)))</f>
        <v>49.9</v>
      </c>
      <c r="Q7691">
        <v>4</v>
      </c>
      <c r="R7691">
        <v>5</v>
      </c>
      <c r="T7691">
        <v>3</v>
      </c>
      <c r="U7691" t="s">
        <v>2</v>
      </c>
      <c r="V7691" t="s">
        <v>21</v>
      </c>
    </row>
    <row r="7692" spans="1:22" x14ac:dyDescent="0.3">
      <c r="A7692">
        <v>7691</v>
      </c>
      <c r="B7692">
        <v>27513668675</v>
      </c>
      <c r="C7692">
        <v>4</v>
      </c>
      <c r="D7692" s="1">
        <v>30166</v>
      </c>
      <c r="E7692" s="3">
        <f>2023-YEAR(Registros[[#This Row],[data_nascimento]])</f>
        <v>41</v>
      </c>
      <c r="F7692" s="1">
        <v>44204</v>
      </c>
      <c r="H7692">
        <v>220</v>
      </c>
      <c r="I7692">
        <v>15</v>
      </c>
      <c r="J7692" s="3">
        <v>3367.5</v>
      </c>
      <c r="K7692">
        <v>5.75</v>
      </c>
      <c r="L7692">
        <v>6735</v>
      </c>
      <c r="O7692">
        <f>IF(Registros[[#This Row],[idade]]&lt;18,311.43,IF(Registros[[#This Row],[idade]]&lt;=25,488.58,IF(Registros[[#This Row],[idade]]&lt;=50,772.77,850.05)))</f>
        <v>772.77</v>
      </c>
      <c r="P7692">
        <f>IF(Registros[[#This Row],[idade]]&lt;18,23.99,IF(Registros[[#This Row],[idade]]&lt;=25,49.9,IF(Registros[[#This Row],[idade]]&lt;=50,145.2,175.45)))</f>
        <v>145.19999999999999</v>
      </c>
      <c r="Q7692">
        <v>4</v>
      </c>
      <c r="R7692">
        <v>1</v>
      </c>
      <c r="T7692">
        <v>3</v>
      </c>
      <c r="U7692" t="s">
        <v>3</v>
      </c>
      <c r="V7692" t="s">
        <v>19</v>
      </c>
    </row>
    <row r="7693" spans="1:22" x14ac:dyDescent="0.3">
      <c r="A7693">
        <v>7692</v>
      </c>
      <c r="B7693">
        <v>64308445783</v>
      </c>
      <c r="C7693">
        <v>7</v>
      </c>
      <c r="D7693" s="1">
        <v>36081</v>
      </c>
      <c r="E7693" s="3">
        <f>2023-YEAR(Registros[[#This Row],[data_nascimento]])</f>
        <v>25</v>
      </c>
      <c r="F7693" s="1">
        <v>44204</v>
      </c>
      <c r="H7693">
        <v>220</v>
      </c>
      <c r="J7693" s="3">
        <v>0</v>
      </c>
      <c r="K7693">
        <v>12.65</v>
      </c>
      <c r="L7693">
        <v>5758</v>
      </c>
      <c r="O7693">
        <f>IF(Registros[[#This Row],[idade]]&lt;18,311.43,IF(Registros[[#This Row],[idade]]&lt;=25,488.58,IF(Registros[[#This Row],[idade]]&lt;=50,772.77,850.05)))</f>
        <v>488.58</v>
      </c>
      <c r="P7693">
        <f>IF(Registros[[#This Row],[idade]]&lt;18,23.99,IF(Registros[[#This Row],[idade]]&lt;=25,49.9,IF(Registros[[#This Row],[idade]]&lt;=50,145.2,175.45)))</f>
        <v>49.9</v>
      </c>
      <c r="Q7693">
        <v>3</v>
      </c>
      <c r="R7693">
        <v>25</v>
      </c>
      <c r="T7693">
        <v>3</v>
      </c>
      <c r="U7693" t="s">
        <v>2</v>
      </c>
      <c r="V7693" t="s">
        <v>19</v>
      </c>
    </row>
    <row r="7694" spans="1:22" x14ac:dyDescent="0.3">
      <c r="A7694">
        <v>7693</v>
      </c>
      <c r="B7694">
        <v>15759213997</v>
      </c>
      <c r="C7694">
        <v>4</v>
      </c>
      <c r="D7694" s="1">
        <v>36013</v>
      </c>
      <c r="E7694" s="3">
        <f>2023-YEAR(Registros[[#This Row],[data_nascimento]])</f>
        <v>25</v>
      </c>
      <c r="F7694" s="1">
        <v>44204</v>
      </c>
      <c r="H7694">
        <v>220</v>
      </c>
      <c r="J7694" s="3">
        <v>0</v>
      </c>
      <c r="K7694">
        <v>11.5</v>
      </c>
      <c r="L7694">
        <v>8534</v>
      </c>
      <c r="O7694">
        <f>IF(Registros[[#This Row],[idade]]&lt;18,311.43,IF(Registros[[#This Row],[idade]]&lt;=25,488.58,IF(Registros[[#This Row],[idade]]&lt;=50,772.77,850.05)))</f>
        <v>488.58</v>
      </c>
      <c r="P7694">
        <f>IF(Registros[[#This Row],[idade]]&lt;18,23.99,IF(Registros[[#This Row],[idade]]&lt;=25,49.9,IF(Registros[[#This Row],[idade]]&lt;=50,145.2,175.45)))</f>
        <v>49.9</v>
      </c>
      <c r="Q7694">
        <v>5</v>
      </c>
      <c r="R7694">
        <v>19</v>
      </c>
      <c r="T7694">
        <v>1</v>
      </c>
      <c r="U7694" t="s">
        <v>2</v>
      </c>
      <c r="V7694" t="s">
        <v>19</v>
      </c>
    </row>
    <row r="7695" spans="1:22" x14ac:dyDescent="0.3">
      <c r="A7695">
        <v>7694</v>
      </c>
      <c r="B7695">
        <v>30610341320</v>
      </c>
      <c r="C7695">
        <v>4</v>
      </c>
      <c r="D7695" s="1">
        <v>37891</v>
      </c>
      <c r="E7695" s="3">
        <f>2023-YEAR(Registros[[#This Row],[data_nascimento]])</f>
        <v>20</v>
      </c>
      <c r="F7695" s="1">
        <v>44204</v>
      </c>
      <c r="H7695">
        <v>220</v>
      </c>
      <c r="J7695" s="3">
        <v>0</v>
      </c>
      <c r="K7695">
        <v>16.100000000000001</v>
      </c>
      <c r="L7695">
        <v>1449</v>
      </c>
      <c r="O7695">
        <f>IF(Registros[[#This Row],[idade]]&lt;18,311.43,IF(Registros[[#This Row],[idade]]&lt;=25,488.58,IF(Registros[[#This Row],[idade]]&lt;=50,772.77,850.05)))</f>
        <v>488.58</v>
      </c>
      <c r="P7695">
        <f>IF(Registros[[#This Row],[idade]]&lt;18,23.99,IF(Registros[[#This Row],[idade]]&lt;=25,49.9,IF(Registros[[#This Row],[idade]]&lt;=50,145.2,175.45)))</f>
        <v>49.9</v>
      </c>
      <c r="Q7695">
        <v>4</v>
      </c>
      <c r="R7695">
        <v>23</v>
      </c>
      <c r="T7695">
        <v>3</v>
      </c>
      <c r="U7695" t="s">
        <v>3</v>
      </c>
      <c r="V7695" t="s">
        <v>19</v>
      </c>
    </row>
    <row r="7696" spans="1:22" x14ac:dyDescent="0.3">
      <c r="A7696">
        <v>7695</v>
      </c>
      <c r="B7696">
        <v>88199331889</v>
      </c>
      <c r="C7696">
        <v>5</v>
      </c>
      <c r="D7696" s="1">
        <v>30258</v>
      </c>
      <c r="E7696" s="3">
        <f>2023-YEAR(Registros[[#This Row],[data_nascimento]])</f>
        <v>41</v>
      </c>
      <c r="F7696" s="1">
        <v>44204</v>
      </c>
      <c r="H7696">
        <v>220</v>
      </c>
      <c r="J7696" s="3">
        <v>0</v>
      </c>
      <c r="K7696">
        <v>5.75</v>
      </c>
      <c r="L7696">
        <v>2113</v>
      </c>
      <c r="O7696">
        <f>IF(Registros[[#This Row],[idade]]&lt;18,311.43,IF(Registros[[#This Row],[idade]]&lt;=25,488.58,IF(Registros[[#This Row],[idade]]&lt;=50,772.77,850.05)))</f>
        <v>772.77</v>
      </c>
      <c r="P7696">
        <f>IF(Registros[[#This Row],[idade]]&lt;18,23.99,IF(Registros[[#This Row],[idade]]&lt;=25,49.9,IF(Registros[[#This Row],[idade]]&lt;=50,145.2,175.45)))</f>
        <v>145.19999999999999</v>
      </c>
      <c r="Q7696">
        <v>3</v>
      </c>
      <c r="R7696">
        <v>6</v>
      </c>
      <c r="T7696">
        <v>2</v>
      </c>
      <c r="U7696" t="s">
        <v>3</v>
      </c>
      <c r="V7696" t="s">
        <v>18</v>
      </c>
    </row>
    <row r="7697" spans="1:22" x14ac:dyDescent="0.3">
      <c r="A7697">
        <v>7696</v>
      </c>
      <c r="B7697">
        <v>34866505775</v>
      </c>
      <c r="C7697">
        <v>7</v>
      </c>
      <c r="D7697" s="1">
        <v>39217</v>
      </c>
      <c r="E7697" s="3">
        <f>2023-YEAR(Registros[[#This Row],[data_nascimento]])</f>
        <v>16</v>
      </c>
      <c r="F7697" s="1">
        <v>44204</v>
      </c>
      <c r="H7697">
        <v>120</v>
      </c>
      <c r="J7697" s="3">
        <v>0</v>
      </c>
      <c r="K7697">
        <v>16.100000000000001</v>
      </c>
      <c r="L7697">
        <v>1812</v>
      </c>
      <c r="O7697">
        <f>IF(Registros[[#This Row],[idade]]&lt;18,311.43,IF(Registros[[#This Row],[idade]]&lt;=25,488.58,IF(Registros[[#This Row],[idade]]&lt;=50,772.77,850.05)))</f>
        <v>311.43</v>
      </c>
      <c r="P7697">
        <f>IF(Registros[[#This Row],[idade]]&lt;18,23.99,IF(Registros[[#This Row],[idade]]&lt;=25,49.9,IF(Registros[[#This Row],[idade]]&lt;=50,145.2,175.45)))</f>
        <v>23.99</v>
      </c>
      <c r="Q7697">
        <v>5</v>
      </c>
      <c r="R7697">
        <v>18</v>
      </c>
      <c r="T7697">
        <v>3</v>
      </c>
      <c r="U7697" t="s">
        <v>2</v>
      </c>
      <c r="V7697" t="s">
        <v>22</v>
      </c>
    </row>
    <row r="7698" spans="1:22" x14ac:dyDescent="0.3">
      <c r="A7698">
        <v>7697</v>
      </c>
      <c r="B7698">
        <v>69637467798</v>
      </c>
      <c r="C7698">
        <v>4</v>
      </c>
      <c r="D7698" s="1">
        <v>35855</v>
      </c>
      <c r="E7698" s="3">
        <f>2023-YEAR(Registros[[#This Row],[data_nascimento]])</f>
        <v>25</v>
      </c>
      <c r="F7698" s="1">
        <v>44204</v>
      </c>
      <c r="H7698">
        <v>220</v>
      </c>
      <c r="J7698" s="3">
        <v>0</v>
      </c>
      <c r="K7698">
        <v>14.95</v>
      </c>
      <c r="L7698">
        <v>1781</v>
      </c>
      <c r="O7698">
        <f>IF(Registros[[#This Row],[idade]]&lt;18,311.43,IF(Registros[[#This Row],[idade]]&lt;=25,488.58,IF(Registros[[#This Row],[idade]]&lt;=50,772.77,850.05)))</f>
        <v>488.58</v>
      </c>
      <c r="P7698">
        <f>IF(Registros[[#This Row],[idade]]&lt;18,23.99,IF(Registros[[#This Row],[idade]]&lt;=25,49.9,IF(Registros[[#This Row],[idade]]&lt;=50,145.2,175.45)))</f>
        <v>49.9</v>
      </c>
      <c r="Q7698">
        <v>3</v>
      </c>
      <c r="R7698">
        <v>9</v>
      </c>
      <c r="T7698">
        <v>1</v>
      </c>
      <c r="U7698" t="s">
        <v>3</v>
      </c>
      <c r="V7698" t="s">
        <v>19</v>
      </c>
    </row>
    <row r="7699" spans="1:22" x14ac:dyDescent="0.3">
      <c r="A7699">
        <v>7698</v>
      </c>
      <c r="B7699">
        <v>75680943755</v>
      </c>
      <c r="C7699">
        <v>6</v>
      </c>
      <c r="D7699" s="1">
        <v>29907</v>
      </c>
      <c r="E7699" s="3">
        <f>2023-YEAR(Registros[[#This Row],[data_nascimento]])</f>
        <v>42</v>
      </c>
      <c r="F7699" s="1">
        <v>44204</v>
      </c>
      <c r="H7699">
        <v>220</v>
      </c>
      <c r="I7699">
        <v>1</v>
      </c>
      <c r="J7699" s="3">
        <v>55.4</v>
      </c>
      <c r="K7699">
        <v>1.1499999999999999</v>
      </c>
      <c r="L7699">
        <v>1662</v>
      </c>
      <c r="O7699">
        <f>IF(Registros[[#This Row],[idade]]&lt;18,311.43,IF(Registros[[#This Row],[idade]]&lt;=25,488.58,IF(Registros[[#This Row],[idade]]&lt;=50,772.77,850.05)))</f>
        <v>772.77</v>
      </c>
      <c r="P7699">
        <f>IF(Registros[[#This Row],[idade]]&lt;18,23.99,IF(Registros[[#This Row],[idade]]&lt;=25,49.9,IF(Registros[[#This Row],[idade]]&lt;=50,145.2,175.45)))</f>
        <v>145.19999999999999</v>
      </c>
      <c r="Q7699">
        <v>4</v>
      </c>
      <c r="R7699">
        <v>8</v>
      </c>
      <c r="T7699">
        <v>1</v>
      </c>
      <c r="U7699" t="s">
        <v>3</v>
      </c>
      <c r="V7699" t="s">
        <v>22</v>
      </c>
    </row>
    <row r="7700" spans="1:22" x14ac:dyDescent="0.3">
      <c r="A7700">
        <v>7699</v>
      </c>
      <c r="B7700">
        <v>84015533381</v>
      </c>
      <c r="C7700">
        <v>6</v>
      </c>
      <c r="D7700" s="1">
        <v>32185</v>
      </c>
      <c r="E7700" s="3">
        <f>2023-YEAR(Registros[[#This Row],[data_nascimento]])</f>
        <v>35</v>
      </c>
      <c r="F7700" s="1">
        <v>44204</v>
      </c>
      <c r="H7700">
        <v>220</v>
      </c>
      <c r="I7700">
        <v>1</v>
      </c>
      <c r="J7700" s="3">
        <v>65.666666666666671</v>
      </c>
      <c r="K7700">
        <v>5.75</v>
      </c>
      <c r="L7700">
        <v>1970</v>
      </c>
      <c r="O7700">
        <f>IF(Registros[[#This Row],[idade]]&lt;18,311.43,IF(Registros[[#This Row],[idade]]&lt;=25,488.58,IF(Registros[[#This Row],[idade]]&lt;=50,772.77,850.05)))</f>
        <v>772.77</v>
      </c>
      <c r="P7700">
        <f>IF(Registros[[#This Row],[idade]]&lt;18,23.99,IF(Registros[[#This Row],[idade]]&lt;=25,49.9,IF(Registros[[#This Row],[idade]]&lt;=50,145.2,175.45)))</f>
        <v>145.19999999999999</v>
      </c>
      <c r="Q7700">
        <v>4</v>
      </c>
      <c r="R7700">
        <v>8</v>
      </c>
      <c r="T7700">
        <v>3</v>
      </c>
      <c r="U7700" t="s">
        <v>3</v>
      </c>
      <c r="V7700" t="s">
        <v>19</v>
      </c>
    </row>
    <row r="7701" spans="1:22" x14ac:dyDescent="0.3">
      <c r="A7701">
        <v>7700</v>
      </c>
      <c r="B7701">
        <v>24266403416</v>
      </c>
      <c r="C7701">
        <v>4</v>
      </c>
      <c r="D7701" s="1">
        <v>35726</v>
      </c>
      <c r="E7701" s="3">
        <f>2023-YEAR(Registros[[#This Row],[data_nascimento]])</f>
        <v>26</v>
      </c>
      <c r="F7701" s="1">
        <v>44204</v>
      </c>
      <c r="H7701">
        <v>220</v>
      </c>
      <c r="I7701">
        <v>0</v>
      </c>
      <c r="J7701" s="3">
        <v>0</v>
      </c>
      <c r="K7701">
        <v>8.0500000000000007</v>
      </c>
      <c r="L7701">
        <v>2112</v>
      </c>
      <c r="O7701">
        <f>IF(Registros[[#This Row],[idade]]&lt;18,311.43,IF(Registros[[#This Row],[idade]]&lt;=25,488.58,IF(Registros[[#This Row],[idade]]&lt;=50,772.77,850.05)))</f>
        <v>772.77</v>
      </c>
      <c r="P7701">
        <f>IF(Registros[[#This Row],[idade]]&lt;18,23.99,IF(Registros[[#This Row],[idade]]&lt;=25,49.9,IF(Registros[[#This Row],[idade]]&lt;=50,145.2,175.45)))</f>
        <v>145.19999999999999</v>
      </c>
      <c r="Q7701">
        <v>1</v>
      </c>
      <c r="R7701">
        <v>5</v>
      </c>
      <c r="T7701">
        <v>3</v>
      </c>
      <c r="U7701" t="s">
        <v>2</v>
      </c>
      <c r="V7701" t="s">
        <v>19</v>
      </c>
    </row>
    <row r="7702" spans="1:22" x14ac:dyDescent="0.3">
      <c r="A7702">
        <v>7701</v>
      </c>
      <c r="B7702">
        <v>40981120221</v>
      </c>
      <c r="C7702">
        <v>7</v>
      </c>
      <c r="D7702" s="1">
        <v>39104</v>
      </c>
      <c r="E7702" s="3">
        <f>2023-YEAR(Registros[[#This Row],[data_nascimento]])</f>
        <v>16</v>
      </c>
      <c r="F7702" s="1">
        <v>44204</v>
      </c>
      <c r="H7702">
        <v>120</v>
      </c>
      <c r="I7702">
        <v>3</v>
      </c>
      <c r="J7702" s="3">
        <v>214.6</v>
      </c>
      <c r="K7702">
        <v>17.25</v>
      </c>
      <c r="L7702">
        <v>2146</v>
      </c>
      <c r="O7702">
        <f>IF(Registros[[#This Row],[idade]]&lt;18,311.43,IF(Registros[[#This Row],[idade]]&lt;=25,488.58,IF(Registros[[#This Row],[idade]]&lt;=50,772.77,850.05)))</f>
        <v>311.43</v>
      </c>
      <c r="P7702">
        <f>IF(Registros[[#This Row],[idade]]&lt;18,23.99,IF(Registros[[#This Row],[idade]]&lt;=25,49.9,IF(Registros[[#This Row],[idade]]&lt;=50,145.2,175.45)))</f>
        <v>23.99</v>
      </c>
      <c r="Q7702">
        <v>2</v>
      </c>
      <c r="R7702">
        <v>17</v>
      </c>
      <c r="T7702">
        <v>3</v>
      </c>
      <c r="U7702" t="s">
        <v>2</v>
      </c>
      <c r="V7702" t="s">
        <v>21</v>
      </c>
    </row>
    <row r="7703" spans="1:22" x14ac:dyDescent="0.3">
      <c r="A7703">
        <v>7702</v>
      </c>
      <c r="B7703">
        <v>27141723951</v>
      </c>
      <c r="C7703">
        <v>6</v>
      </c>
      <c r="D7703" s="1">
        <v>30952</v>
      </c>
      <c r="E7703" s="3">
        <f>2023-YEAR(Registros[[#This Row],[data_nascimento]])</f>
        <v>39</v>
      </c>
      <c r="F7703" s="1">
        <v>44205</v>
      </c>
      <c r="H7703">
        <v>220</v>
      </c>
      <c r="I7703">
        <v>15</v>
      </c>
      <c r="J7703" s="3">
        <v>2295</v>
      </c>
      <c r="K7703">
        <v>13.8</v>
      </c>
      <c r="L7703">
        <v>4590</v>
      </c>
      <c r="M7703">
        <f>Registros[[#This Row],[salario]]*0.06</f>
        <v>275.39999999999998</v>
      </c>
      <c r="N7703">
        <f>Registros[[#This Row],[salario]]*5%</f>
        <v>229.5</v>
      </c>
      <c r="O7703">
        <f>IF(Registros[[#This Row],[idade]]&lt;18,311.43,IF(Registros[[#This Row],[idade]]&lt;=25,488.58,IF(Registros[[#This Row],[idade]]&lt;=50,772.77,850.05)))</f>
        <v>772.77</v>
      </c>
      <c r="P7703">
        <f>IF(Registros[[#This Row],[idade]]&lt;18,23.99,IF(Registros[[#This Row],[idade]]&lt;=25,49.9,IF(Registros[[#This Row],[idade]]&lt;=50,145.2,175.45)))</f>
        <v>145.19999999999999</v>
      </c>
      <c r="Q7703">
        <v>2</v>
      </c>
      <c r="R7703">
        <v>1</v>
      </c>
      <c r="T7703">
        <v>3</v>
      </c>
      <c r="U7703" t="s">
        <v>3</v>
      </c>
      <c r="V7703" t="s">
        <v>22</v>
      </c>
    </row>
    <row r="7704" spans="1:22" x14ac:dyDescent="0.3">
      <c r="A7704">
        <v>7703</v>
      </c>
      <c r="B7704">
        <v>69491795654</v>
      </c>
      <c r="C7704">
        <v>5</v>
      </c>
      <c r="D7704" s="1">
        <v>30880</v>
      </c>
      <c r="E7704" s="3">
        <f>2023-YEAR(Registros[[#This Row],[data_nascimento]])</f>
        <v>39</v>
      </c>
      <c r="F7704" s="1">
        <v>44205</v>
      </c>
      <c r="H7704">
        <v>220</v>
      </c>
      <c r="I7704">
        <v>12</v>
      </c>
      <c r="J7704" s="3">
        <v>1215.2</v>
      </c>
      <c r="K7704">
        <v>13.8</v>
      </c>
      <c r="L7704">
        <v>3038</v>
      </c>
      <c r="M7704">
        <f>Registros[[#This Row],[salario]]*0.06</f>
        <v>182.28</v>
      </c>
      <c r="N7704">
        <f>Registros[[#This Row],[salario]]*5%</f>
        <v>151.9</v>
      </c>
      <c r="O7704">
        <f>IF(Registros[[#This Row],[idade]]&lt;18,311.43,IF(Registros[[#This Row],[idade]]&lt;=25,488.58,IF(Registros[[#This Row],[idade]]&lt;=50,772.77,850.05)))</f>
        <v>772.77</v>
      </c>
      <c r="P7704">
        <f>IF(Registros[[#This Row],[idade]]&lt;18,23.99,IF(Registros[[#This Row],[idade]]&lt;=25,49.9,IF(Registros[[#This Row],[idade]]&lt;=50,145.2,175.45)))</f>
        <v>145.19999999999999</v>
      </c>
      <c r="Q7704">
        <v>2</v>
      </c>
      <c r="R7704">
        <v>21</v>
      </c>
      <c r="T7704">
        <v>3</v>
      </c>
      <c r="U7704" t="s">
        <v>2</v>
      </c>
      <c r="V7704" t="s">
        <v>21</v>
      </c>
    </row>
    <row r="7705" spans="1:22" x14ac:dyDescent="0.3">
      <c r="A7705">
        <v>7704</v>
      </c>
      <c r="B7705">
        <v>21289622606</v>
      </c>
      <c r="C7705">
        <v>6</v>
      </c>
      <c r="D7705" s="1">
        <v>30704</v>
      </c>
      <c r="E7705" s="3">
        <f>2023-YEAR(Registros[[#This Row],[data_nascimento]])</f>
        <v>39</v>
      </c>
      <c r="F7705" s="1">
        <v>44205</v>
      </c>
      <c r="H7705">
        <v>220</v>
      </c>
      <c r="I7705">
        <v>3</v>
      </c>
      <c r="J7705" s="3">
        <v>437.19999999999993</v>
      </c>
      <c r="K7705">
        <v>16.100000000000001</v>
      </c>
      <c r="L7705">
        <v>4372</v>
      </c>
      <c r="M7705">
        <f>Registros[[#This Row],[salario]]*0.06</f>
        <v>262.32</v>
      </c>
      <c r="N7705">
        <f>Registros[[#This Row],[salario]]*5%</f>
        <v>218.60000000000002</v>
      </c>
      <c r="O7705">
        <f>IF(Registros[[#This Row],[idade]]&lt;18,311.43,IF(Registros[[#This Row],[idade]]&lt;=25,488.58,IF(Registros[[#This Row],[idade]]&lt;=50,772.77,850.05)))</f>
        <v>772.77</v>
      </c>
      <c r="P7705">
        <f>IF(Registros[[#This Row],[idade]]&lt;18,23.99,IF(Registros[[#This Row],[idade]]&lt;=25,49.9,IF(Registros[[#This Row],[idade]]&lt;=50,145.2,175.45)))</f>
        <v>145.19999999999999</v>
      </c>
      <c r="Q7705">
        <v>2</v>
      </c>
      <c r="R7705">
        <v>13</v>
      </c>
      <c r="T7705">
        <v>2</v>
      </c>
      <c r="U7705" t="s">
        <v>2</v>
      </c>
      <c r="V7705" t="s">
        <v>21</v>
      </c>
    </row>
    <row r="7706" spans="1:22" x14ac:dyDescent="0.3">
      <c r="A7706">
        <v>7705</v>
      </c>
      <c r="B7706">
        <v>90020004318</v>
      </c>
      <c r="C7706">
        <v>4</v>
      </c>
      <c r="D7706" s="1">
        <v>37746</v>
      </c>
      <c r="E7706" s="3">
        <f>2023-YEAR(Registros[[#This Row],[data_nascimento]])</f>
        <v>20</v>
      </c>
      <c r="F7706" s="1">
        <v>44205</v>
      </c>
      <c r="H7706">
        <v>220</v>
      </c>
      <c r="I7706">
        <v>4</v>
      </c>
      <c r="J7706" s="3">
        <v>298.93333333333334</v>
      </c>
      <c r="K7706">
        <v>9.1999999999999993</v>
      </c>
      <c r="L7706">
        <v>2242</v>
      </c>
      <c r="M7706">
        <f>Registros[[#This Row],[salario]]*0.06</f>
        <v>134.51999999999998</v>
      </c>
      <c r="N7706">
        <f>Registros[[#This Row],[salario]]*5%</f>
        <v>112.10000000000001</v>
      </c>
      <c r="O7706">
        <f>IF(Registros[[#This Row],[idade]]&lt;18,311.43,IF(Registros[[#This Row],[idade]]&lt;=25,488.58,IF(Registros[[#This Row],[idade]]&lt;=50,772.77,850.05)))</f>
        <v>488.58</v>
      </c>
      <c r="P7706">
        <f>IF(Registros[[#This Row],[idade]]&lt;18,23.99,IF(Registros[[#This Row],[idade]]&lt;=25,49.9,IF(Registros[[#This Row],[idade]]&lt;=50,145.2,175.45)))</f>
        <v>49.9</v>
      </c>
      <c r="Q7706">
        <v>2</v>
      </c>
      <c r="R7706">
        <v>10</v>
      </c>
      <c r="T7706">
        <v>3</v>
      </c>
      <c r="U7706" t="s">
        <v>3</v>
      </c>
      <c r="V7706" t="s">
        <v>22</v>
      </c>
    </row>
    <row r="7707" spans="1:22" x14ac:dyDescent="0.3">
      <c r="A7707">
        <v>7706</v>
      </c>
      <c r="B7707">
        <v>37074061103</v>
      </c>
      <c r="C7707">
        <v>7</v>
      </c>
      <c r="D7707" s="1">
        <v>38831</v>
      </c>
      <c r="E7707" s="3">
        <f>2023-YEAR(Registros[[#This Row],[data_nascimento]])</f>
        <v>17</v>
      </c>
      <c r="F7707" s="1">
        <v>44205</v>
      </c>
      <c r="H7707">
        <v>120</v>
      </c>
      <c r="I7707">
        <v>13</v>
      </c>
      <c r="J7707" s="3">
        <v>1524.4666666666667</v>
      </c>
      <c r="K7707">
        <v>23</v>
      </c>
      <c r="L7707">
        <v>3518</v>
      </c>
      <c r="M7707">
        <f>Registros[[#This Row],[salario]]*0.06</f>
        <v>211.07999999999998</v>
      </c>
      <c r="N7707">
        <f>Registros[[#This Row],[salario]]*5%</f>
        <v>175.9</v>
      </c>
      <c r="O7707">
        <f>IF(Registros[[#This Row],[idade]]&lt;18,311.43,IF(Registros[[#This Row],[idade]]&lt;=25,488.58,IF(Registros[[#This Row],[idade]]&lt;=50,772.77,850.05)))</f>
        <v>311.43</v>
      </c>
      <c r="P7707">
        <f>IF(Registros[[#This Row],[idade]]&lt;18,23.99,IF(Registros[[#This Row],[idade]]&lt;=25,49.9,IF(Registros[[#This Row],[idade]]&lt;=50,145.2,175.45)))</f>
        <v>23.99</v>
      </c>
      <c r="Q7707">
        <v>2</v>
      </c>
      <c r="R7707">
        <v>11</v>
      </c>
      <c r="T7707">
        <v>2</v>
      </c>
      <c r="U7707" t="s">
        <v>2</v>
      </c>
      <c r="V7707" t="s">
        <v>21</v>
      </c>
    </row>
    <row r="7708" spans="1:22" x14ac:dyDescent="0.3">
      <c r="A7708">
        <v>7707</v>
      </c>
      <c r="B7708">
        <v>78428377900</v>
      </c>
      <c r="C7708">
        <v>6</v>
      </c>
      <c r="D7708" s="1">
        <v>32985</v>
      </c>
      <c r="E7708" s="3">
        <f>2023-YEAR(Registros[[#This Row],[data_nascimento]])</f>
        <v>33</v>
      </c>
      <c r="F7708" s="1">
        <v>44205</v>
      </c>
      <c r="H7708">
        <v>220</v>
      </c>
      <c r="I7708">
        <v>18</v>
      </c>
      <c r="J7708" s="3">
        <v>2312.4</v>
      </c>
      <c r="K7708">
        <v>14.95</v>
      </c>
      <c r="L7708">
        <v>3854</v>
      </c>
      <c r="M7708">
        <f>Registros[[#This Row],[salario]]*0.06</f>
        <v>231.23999999999998</v>
      </c>
      <c r="N7708">
        <f>Registros[[#This Row],[salario]]*5%</f>
        <v>192.70000000000002</v>
      </c>
      <c r="O7708">
        <f>IF(Registros[[#This Row],[idade]]&lt;18,311.43,IF(Registros[[#This Row],[idade]]&lt;=25,488.58,IF(Registros[[#This Row],[idade]]&lt;=50,772.77,850.05)))</f>
        <v>772.77</v>
      </c>
      <c r="P7708">
        <f>IF(Registros[[#This Row],[idade]]&lt;18,23.99,IF(Registros[[#This Row],[idade]]&lt;=25,49.9,IF(Registros[[#This Row],[idade]]&lt;=50,145.2,175.45)))</f>
        <v>145.19999999999999</v>
      </c>
      <c r="Q7708">
        <v>3</v>
      </c>
      <c r="R7708">
        <v>12</v>
      </c>
      <c r="T7708">
        <v>3</v>
      </c>
      <c r="U7708" t="s">
        <v>2</v>
      </c>
      <c r="V7708" t="s">
        <v>19</v>
      </c>
    </row>
    <row r="7709" spans="1:22" x14ac:dyDescent="0.3">
      <c r="A7709">
        <v>7708</v>
      </c>
      <c r="B7709">
        <v>13771768411</v>
      </c>
      <c r="C7709">
        <v>6</v>
      </c>
      <c r="D7709" s="1">
        <v>35952</v>
      </c>
      <c r="E7709" s="3">
        <f>2023-YEAR(Registros[[#This Row],[data_nascimento]])</f>
        <v>25</v>
      </c>
      <c r="F7709" s="1">
        <v>44205</v>
      </c>
      <c r="H7709">
        <v>220</v>
      </c>
      <c r="I7709">
        <v>9</v>
      </c>
      <c r="J7709" s="3">
        <v>2223</v>
      </c>
      <c r="K7709">
        <v>21.85</v>
      </c>
      <c r="L7709">
        <v>7410</v>
      </c>
      <c r="M7709">
        <f>Registros[[#This Row],[salario]]*0.06</f>
        <v>444.59999999999997</v>
      </c>
      <c r="N7709">
        <f>Registros[[#This Row],[salario]]*5%</f>
        <v>370.5</v>
      </c>
      <c r="O7709">
        <f>IF(Registros[[#This Row],[idade]]&lt;18,311.43,IF(Registros[[#This Row],[idade]]&lt;=25,488.58,IF(Registros[[#This Row],[idade]]&lt;=50,772.77,850.05)))</f>
        <v>488.58</v>
      </c>
      <c r="P7709">
        <f>IF(Registros[[#This Row],[idade]]&lt;18,23.99,IF(Registros[[#This Row],[idade]]&lt;=25,49.9,IF(Registros[[#This Row],[idade]]&lt;=50,145.2,175.45)))</f>
        <v>49.9</v>
      </c>
      <c r="Q7709">
        <v>2</v>
      </c>
      <c r="R7709">
        <v>27</v>
      </c>
      <c r="T7709">
        <v>2</v>
      </c>
      <c r="U7709" t="s">
        <v>2</v>
      </c>
      <c r="V7709" t="s">
        <v>18</v>
      </c>
    </row>
    <row r="7710" spans="1:22" x14ac:dyDescent="0.3">
      <c r="A7710">
        <v>7709</v>
      </c>
      <c r="B7710">
        <v>85051653843</v>
      </c>
      <c r="C7710">
        <v>2</v>
      </c>
      <c r="D7710" s="1">
        <v>32800</v>
      </c>
      <c r="E7710" s="3">
        <f>2023-YEAR(Registros[[#This Row],[data_nascimento]])</f>
        <v>34</v>
      </c>
      <c r="F7710" s="1">
        <v>44205</v>
      </c>
      <c r="H7710">
        <v>220</v>
      </c>
      <c r="I7710">
        <v>12</v>
      </c>
      <c r="J7710" s="3">
        <v>2733.2000000000003</v>
      </c>
      <c r="K7710">
        <v>2.2999999999999998</v>
      </c>
      <c r="L7710">
        <v>6833</v>
      </c>
      <c r="M7710">
        <f>Registros[[#This Row],[salario]]*0.06</f>
        <v>409.97999999999996</v>
      </c>
      <c r="N7710">
        <f>Registros[[#This Row],[salario]]*5%</f>
        <v>341.65000000000003</v>
      </c>
      <c r="O7710">
        <f>IF(Registros[[#This Row],[idade]]&lt;18,311.43,IF(Registros[[#This Row],[idade]]&lt;=25,488.58,IF(Registros[[#This Row],[idade]]&lt;=50,772.77,850.05)))</f>
        <v>772.77</v>
      </c>
      <c r="P7710">
        <f>IF(Registros[[#This Row],[idade]]&lt;18,23.99,IF(Registros[[#This Row],[idade]]&lt;=25,49.9,IF(Registros[[#This Row],[idade]]&lt;=50,145.2,175.45)))</f>
        <v>145.19999999999999</v>
      </c>
      <c r="Q7710">
        <v>2</v>
      </c>
      <c r="R7710">
        <v>7</v>
      </c>
      <c r="T7710">
        <v>2</v>
      </c>
      <c r="U7710" t="s">
        <v>2</v>
      </c>
      <c r="V7710" t="s">
        <v>21</v>
      </c>
    </row>
    <row r="7711" spans="1:22" x14ac:dyDescent="0.3">
      <c r="A7711">
        <v>7710</v>
      </c>
      <c r="B7711">
        <v>92681161267</v>
      </c>
      <c r="C7711">
        <v>5</v>
      </c>
      <c r="D7711" s="1">
        <v>35293</v>
      </c>
      <c r="E7711" s="3">
        <f>2023-YEAR(Registros[[#This Row],[data_nascimento]])</f>
        <v>27</v>
      </c>
      <c r="F7711" s="1">
        <v>44205</v>
      </c>
      <c r="H7711">
        <v>220</v>
      </c>
      <c r="I7711">
        <v>12</v>
      </c>
      <c r="J7711" s="3">
        <v>641.6</v>
      </c>
      <c r="K7711">
        <v>3.45</v>
      </c>
      <c r="L7711">
        <v>1604</v>
      </c>
      <c r="M7711">
        <f>Registros[[#This Row],[salario]]*0.06</f>
        <v>96.24</v>
      </c>
      <c r="N7711">
        <f>Registros[[#This Row],[salario]]*5%</f>
        <v>80.2</v>
      </c>
      <c r="O7711">
        <f>IF(Registros[[#This Row],[idade]]&lt;18,311.43,IF(Registros[[#This Row],[idade]]&lt;=25,488.58,IF(Registros[[#This Row],[idade]]&lt;=50,772.77,850.05)))</f>
        <v>772.77</v>
      </c>
      <c r="P7711">
        <f>IF(Registros[[#This Row],[idade]]&lt;18,23.99,IF(Registros[[#This Row],[idade]]&lt;=25,49.9,IF(Registros[[#This Row],[idade]]&lt;=50,145.2,175.45)))</f>
        <v>145.19999999999999</v>
      </c>
      <c r="Q7711">
        <v>4</v>
      </c>
      <c r="R7711">
        <v>11</v>
      </c>
      <c r="T7711">
        <v>1</v>
      </c>
      <c r="U7711" t="s">
        <v>2</v>
      </c>
      <c r="V7711" t="s">
        <v>19</v>
      </c>
    </row>
    <row r="7712" spans="1:22" x14ac:dyDescent="0.3">
      <c r="A7712">
        <v>7711</v>
      </c>
      <c r="B7712">
        <v>26598859115</v>
      </c>
      <c r="C7712">
        <v>6</v>
      </c>
      <c r="D7712" s="1">
        <v>34270</v>
      </c>
      <c r="E7712" s="3">
        <f>2023-YEAR(Registros[[#This Row],[data_nascimento]])</f>
        <v>30</v>
      </c>
      <c r="F7712" s="1">
        <v>44205</v>
      </c>
      <c r="H7712">
        <v>220</v>
      </c>
      <c r="I7712">
        <v>3</v>
      </c>
      <c r="J7712" s="3">
        <v>352.90000000000003</v>
      </c>
      <c r="K7712">
        <v>18.399999999999999</v>
      </c>
      <c r="L7712">
        <v>3529</v>
      </c>
      <c r="M7712">
        <f>Registros[[#This Row],[salario]]*0.06</f>
        <v>211.73999999999998</v>
      </c>
      <c r="N7712">
        <f>Registros[[#This Row],[salario]]*5%</f>
        <v>176.45000000000002</v>
      </c>
      <c r="O7712">
        <f>IF(Registros[[#This Row],[idade]]&lt;18,311.43,IF(Registros[[#This Row],[idade]]&lt;=25,488.58,IF(Registros[[#This Row],[idade]]&lt;=50,772.77,850.05)))</f>
        <v>772.77</v>
      </c>
      <c r="P7712">
        <f>IF(Registros[[#This Row],[idade]]&lt;18,23.99,IF(Registros[[#This Row],[idade]]&lt;=25,49.9,IF(Registros[[#This Row],[idade]]&lt;=50,145.2,175.45)))</f>
        <v>145.19999999999999</v>
      </c>
      <c r="Q7712">
        <v>3</v>
      </c>
      <c r="R7712">
        <v>23</v>
      </c>
      <c r="T7712">
        <v>3</v>
      </c>
      <c r="U7712" t="s">
        <v>3</v>
      </c>
      <c r="V7712" t="s">
        <v>22</v>
      </c>
    </row>
    <row r="7713" spans="1:22" x14ac:dyDescent="0.3">
      <c r="A7713">
        <v>7712</v>
      </c>
      <c r="B7713">
        <v>48146270477</v>
      </c>
      <c r="C7713">
        <v>6</v>
      </c>
      <c r="D7713" s="1">
        <v>34349</v>
      </c>
      <c r="E7713" s="3">
        <f>2023-YEAR(Registros[[#This Row],[data_nascimento]])</f>
        <v>29</v>
      </c>
      <c r="F7713" s="1">
        <v>44205</v>
      </c>
      <c r="H7713">
        <v>220</v>
      </c>
      <c r="I7713">
        <v>1</v>
      </c>
      <c r="J7713" s="3">
        <v>209.3</v>
      </c>
      <c r="K7713">
        <v>20.7</v>
      </c>
      <c r="L7713">
        <v>6279</v>
      </c>
      <c r="M7713">
        <f>Registros[[#This Row],[salario]]*0.06</f>
        <v>376.74</v>
      </c>
      <c r="N7713">
        <f>Registros[[#This Row],[salario]]*5%</f>
        <v>313.95000000000005</v>
      </c>
      <c r="O7713">
        <f>IF(Registros[[#This Row],[idade]]&lt;18,311.43,IF(Registros[[#This Row],[idade]]&lt;=25,488.58,IF(Registros[[#This Row],[idade]]&lt;=50,772.77,850.05)))</f>
        <v>772.77</v>
      </c>
      <c r="P7713">
        <f>IF(Registros[[#This Row],[idade]]&lt;18,23.99,IF(Registros[[#This Row],[idade]]&lt;=25,49.9,IF(Registros[[#This Row],[idade]]&lt;=50,145.2,175.45)))</f>
        <v>145.19999999999999</v>
      </c>
      <c r="Q7713">
        <v>1</v>
      </c>
      <c r="R7713">
        <v>11</v>
      </c>
      <c r="T7713">
        <v>3</v>
      </c>
      <c r="U7713" t="s">
        <v>2</v>
      </c>
      <c r="V7713" t="s">
        <v>19</v>
      </c>
    </row>
    <row r="7714" spans="1:22" x14ac:dyDescent="0.3">
      <c r="A7714">
        <v>7713</v>
      </c>
      <c r="B7714">
        <v>83154817751</v>
      </c>
      <c r="C7714">
        <v>7</v>
      </c>
      <c r="D7714" s="1">
        <v>28217</v>
      </c>
      <c r="E7714" s="3">
        <f>2023-YEAR(Registros[[#This Row],[data_nascimento]])</f>
        <v>46</v>
      </c>
      <c r="F7714" s="1">
        <v>44205</v>
      </c>
      <c r="H7714">
        <v>220</v>
      </c>
      <c r="I7714">
        <v>14</v>
      </c>
      <c r="J7714" s="3">
        <v>2141.5333333333333</v>
      </c>
      <c r="K7714">
        <v>17.25</v>
      </c>
      <c r="L7714">
        <v>4589</v>
      </c>
      <c r="M7714">
        <f>Registros[[#This Row],[salario]]*0.06</f>
        <v>275.33999999999997</v>
      </c>
      <c r="N7714">
        <f>Registros[[#This Row],[salario]]*5%</f>
        <v>229.45000000000002</v>
      </c>
      <c r="O7714">
        <f>IF(Registros[[#This Row],[idade]]&lt;18,311.43,IF(Registros[[#This Row],[idade]]&lt;=25,488.58,IF(Registros[[#This Row],[idade]]&lt;=50,772.77,850.05)))</f>
        <v>772.77</v>
      </c>
      <c r="P7714">
        <f>IF(Registros[[#This Row],[idade]]&lt;18,23.99,IF(Registros[[#This Row],[idade]]&lt;=25,49.9,IF(Registros[[#This Row],[idade]]&lt;=50,145.2,175.45)))</f>
        <v>145.19999999999999</v>
      </c>
      <c r="Q7714">
        <v>5</v>
      </c>
      <c r="R7714">
        <v>10</v>
      </c>
      <c r="T7714">
        <v>3</v>
      </c>
      <c r="U7714" t="s">
        <v>3</v>
      </c>
      <c r="V7714" t="s">
        <v>19</v>
      </c>
    </row>
    <row r="7715" spans="1:22" x14ac:dyDescent="0.3">
      <c r="A7715">
        <v>7714</v>
      </c>
      <c r="B7715">
        <v>87072012994</v>
      </c>
      <c r="C7715">
        <v>6</v>
      </c>
      <c r="D7715" s="1">
        <v>30358</v>
      </c>
      <c r="E7715" s="3">
        <f>2023-YEAR(Registros[[#This Row],[data_nascimento]])</f>
        <v>40</v>
      </c>
      <c r="F7715" s="1">
        <v>44205</v>
      </c>
      <c r="H7715">
        <v>220</v>
      </c>
      <c r="I7715">
        <v>5</v>
      </c>
      <c r="J7715" s="3">
        <v>1124.8333333333333</v>
      </c>
      <c r="K7715">
        <v>13.8</v>
      </c>
      <c r="L7715">
        <v>6749</v>
      </c>
      <c r="M7715">
        <f>Registros[[#This Row],[salario]]*0.06</f>
        <v>404.94</v>
      </c>
      <c r="N7715">
        <f>Registros[[#This Row],[salario]]*5%</f>
        <v>337.45000000000005</v>
      </c>
      <c r="O7715">
        <f>IF(Registros[[#This Row],[idade]]&lt;18,311.43,IF(Registros[[#This Row],[idade]]&lt;=25,488.58,IF(Registros[[#This Row],[idade]]&lt;=50,772.77,850.05)))</f>
        <v>772.77</v>
      </c>
      <c r="P7715">
        <f>IF(Registros[[#This Row],[idade]]&lt;18,23.99,IF(Registros[[#This Row],[idade]]&lt;=25,49.9,IF(Registros[[#This Row],[idade]]&lt;=50,145.2,175.45)))</f>
        <v>145.19999999999999</v>
      </c>
      <c r="Q7715">
        <v>4</v>
      </c>
      <c r="R7715">
        <v>11</v>
      </c>
      <c r="T7715">
        <v>1</v>
      </c>
      <c r="U7715" t="s">
        <v>2</v>
      </c>
      <c r="V7715" t="s">
        <v>19</v>
      </c>
    </row>
    <row r="7716" spans="1:22" x14ac:dyDescent="0.3">
      <c r="A7716">
        <v>7715</v>
      </c>
      <c r="B7716">
        <v>43966113103</v>
      </c>
      <c r="C7716">
        <v>4</v>
      </c>
      <c r="D7716" s="1">
        <v>31425</v>
      </c>
      <c r="E7716" s="3">
        <f>2023-YEAR(Registros[[#This Row],[data_nascimento]])</f>
        <v>37</v>
      </c>
      <c r="F7716" s="1">
        <v>44205</v>
      </c>
      <c r="H7716">
        <v>220</v>
      </c>
      <c r="I7716">
        <v>9</v>
      </c>
      <c r="J7716" s="3">
        <v>2006.4</v>
      </c>
      <c r="K7716">
        <v>1.1499999999999999</v>
      </c>
      <c r="L7716">
        <v>6688</v>
      </c>
      <c r="M7716">
        <f>Registros[[#This Row],[salario]]*0.06</f>
        <v>401.28</v>
      </c>
      <c r="N7716">
        <f>Registros[[#This Row],[salario]]*5%</f>
        <v>334.40000000000003</v>
      </c>
      <c r="O7716">
        <f>IF(Registros[[#This Row],[idade]]&lt;18,311.43,IF(Registros[[#This Row],[idade]]&lt;=25,488.58,IF(Registros[[#This Row],[idade]]&lt;=50,772.77,850.05)))</f>
        <v>772.77</v>
      </c>
      <c r="P7716">
        <f>IF(Registros[[#This Row],[idade]]&lt;18,23.99,IF(Registros[[#This Row],[idade]]&lt;=25,49.9,IF(Registros[[#This Row],[idade]]&lt;=50,145.2,175.45)))</f>
        <v>145.19999999999999</v>
      </c>
      <c r="Q7716">
        <v>3</v>
      </c>
      <c r="R7716">
        <v>11</v>
      </c>
      <c r="T7716">
        <v>3</v>
      </c>
      <c r="U7716" t="s">
        <v>2</v>
      </c>
      <c r="V7716" t="s">
        <v>19</v>
      </c>
    </row>
    <row r="7717" spans="1:22" x14ac:dyDescent="0.3">
      <c r="A7717">
        <v>7716</v>
      </c>
      <c r="B7717">
        <v>80285545168</v>
      </c>
      <c r="C7717">
        <v>2</v>
      </c>
      <c r="D7717" s="1">
        <v>33167</v>
      </c>
      <c r="E7717" s="3">
        <f>2023-YEAR(Registros[[#This Row],[data_nascimento]])</f>
        <v>33</v>
      </c>
      <c r="F7717" s="1">
        <v>44205</v>
      </c>
      <c r="H7717">
        <v>220</v>
      </c>
      <c r="I7717">
        <v>13</v>
      </c>
      <c r="J7717" s="3">
        <v>1859.4333333333334</v>
      </c>
      <c r="K7717">
        <v>23</v>
      </c>
      <c r="L7717">
        <v>4291</v>
      </c>
      <c r="M7717">
        <f>Registros[[#This Row],[salario]]*0.06</f>
        <v>257.45999999999998</v>
      </c>
      <c r="N7717">
        <f>Registros[[#This Row],[salario]]*5%</f>
        <v>214.55</v>
      </c>
      <c r="O7717">
        <f>IF(Registros[[#This Row],[idade]]&lt;18,311.43,IF(Registros[[#This Row],[idade]]&lt;=25,488.58,IF(Registros[[#This Row],[idade]]&lt;=50,772.77,850.05)))</f>
        <v>772.77</v>
      </c>
      <c r="P7717">
        <f>IF(Registros[[#This Row],[idade]]&lt;18,23.99,IF(Registros[[#This Row],[idade]]&lt;=25,49.9,IF(Registros[[#This Row],[idade]]&lt;=50,145.2,175.45)))</f>
        <v>145.19999999999999</v>
      </c>
      <c r="Q7717">
        <v>3</v>
      </c>
      <c r="R7717">
        <v>15</v>
      </c>
      <c r="T7717">
        <v>2</v>
      </c>
      <c r="U7717" t="s">
        <v>2</v>
      </c>
      <c r="V7717" t="s">
        <v>18</v>
      </c>
    </row>
    <row r="7718" spans="1:22" x14ac:dyDescent="0.3">
      <c r="A7718">
        <v>7717</v>
      </c>
      <c r="B7718">
        <v>28422077062</v>
      </c>
      <c r="C7718">
        <v>7</v>
      </c>
      <c r="D7718" s="1">
        <v>37649</v>
      </c>
      <c r="E7718" s="3">
        <f>2023-YEAR(Registros[[#This Row],[data_nascimento]])</f>
        <v>20</v>
      </c>
      <c r="F7718" s="1">
        <v>44205</v>
      </c>
      <c r="H7718">
        <v>220</v>
      </c>
      <c r="I7718">
        <v>17</v>
      </c>
      <c r="J7718" s="3">
        <v>1430.8333333333335</v>
      </c>
      <c r="K7718">
        <v>12.65</v>
      </c>
      <c r="L7718">
        <v>2525</v>
      </c>
      <c r="M7718">
        <f>Registros[[#This Row],[salario]]*0.06</f>
        <v>151.5</v>
      </c>
      <c r="N7718">
        <f>Registros[[#This Row],[salario]]*5%</f>
        <v>126.25</v>
      </c>
      <c r="O7718">
        <f>IF(Registros[[#This Row],[idade]]&lt;18,311.43,IF(Registros[[#This Row],[idade]]&lt;=25,488.58,IF(Registros[[#This Row],[idade]]&lt;=50,772.77,850.05)))</f>
        <v>488.58</v>
      </c>
      <c r="P7718">
        <f>IF(Registros[[#This Row],[idade]]&lt;18,23.99,IF(Registros[[#This Row],[idade]]&lt;=25,49.9,IF(Registros[[#This Row],[idade]]&lt;=50,145.2,175.45)))</f>
        <v>49.9</v>
      </c>
      <c r="Q7718">
        <v>1</v>
      </c>
      <c r="R7718">
        <v>21</v>
      </c>
      <c r="T7718">
        <v>3</v>
      </c>
      <c r="U7718" t="s">
        <v>2</v>
      </c>
      <c r="V7718" t="s">
        <v>19</v>
      </c>
    </row>
    <row r="7719" spans="1:22" x14ac:dyDescent="0.3">
      <c r="A7719">
        <v>7718</v>
      </c>
      <c r="B7719">
        <v>40808801549</v>
      </c>
      <c r="C7719">
        <v>2</v>
      </c>
      <c r="D7719" s="1">
        <v>29368</v>
      </c>
      <c r="E7719" s="3">
        <f>2023-YEAR(Registros[[#This Row],[data_nascimento]])</f>
        <v>43</v>
      </c>
      <c r="F7719" s="1">
        <v>44205</v>
      </c>
      <c r="H7719">
        <v>220</v>
      </c>
      <c r="I7719">
        <v>7</v>
      </c>
      <c r="J7719" s="3">
        <v>1513.8666666666668</v>
      </c>
      <c r="K7719">
        <v>20.7</v>
      </c>
      <c r="L7719">
        <v>6488</v>
      </c>
      <c r="M7719">
        <f>Registros[[#This Row],[salario]]*0.06</f>
        <v>389.28</v>
      </c>
      <c r="N7719">
        <f>Registros[[#This Row],[salario]]*5%</f>
        <v>324.40000000000003</v>
      </c>
      <c r="O7719">
        <f>IF(Registros[[#This Row],[idade]]&lt;18,311.43,IF(Registros[[#This Row],[idade]]&lt;=25,488.58,IF(Registros[[#This Row],[idade]]&lt;=50,772.77,850.05)))</f>
        <v>772.77</v>
      </c>
      <c r="P7719">
        <f>IF(Registros[[#This Row],[idade]]&lt;18,23.99,IF(Registros[[#This Row],[idade]]&lt;=25,49.9,IF(Registros[[#This Row],[idade]]&lt;=50,145.2,175.45)))</f>
        <v>145.19999999999999</v>
      </c>
      <c r="Q7719">
        <v>2</v>
      </c>
      <c r="R7719">
        <v>3</v>
      </c>
      <c r="T7719">
        <v>3</v>
      </c>
      <c r="U7719" t="s">
        <v>2</v>
      </c>
      <c r="V7719" t="s">
        <v>18</v>
      </c>
    </row>
    <row r="7720" spans="1:22" x14ac:dyDescent="0.3">
      <c r="A7720">
        <v>7719</v>
      </c>
      <c r="B7720">
        <v>13741603860</v>
      </c>
      <c r="C7720">
        <v>5</v>
      </c>
      <c r="D7720" s="1">
        <v>31880</v>
      </c>
      <c r="E7720" s="3">
        <f>2023-YEAR(Registros[[#This Row],[data_nascimento]])</f>
        <v>36</v>
      </c>
      <c r="F7720" s="1">
        <v>44205</v>
      </c>
      <c r="H7720">
        <v>220</v>
      </c>
      <c r="I7720">
        <v>7</v>
      </c>
      <c r="J7720" s="3">
        <v>562.1</v>
      </c>
      <c r="K7720">
        <v>2.2999999999999998</v>
      </c>
      <c r="L7720">
        <v>2409</v>
      </c>
      <c r="M7720">
        <f>Registros[[#This Row],[salario]]*0.06</f>
        <v>144.54</v>
      </c>
      <c r="N7720">
        <f>Registros[[#This Row],[salario]]*5%</f>
        <v>120.45</v>
      </c>
      <c r="O7720">
        <f>IF(Registros[[#This Row],[idade]]&lt;18,311.43,IF(Registros[[#This Row],[idade]]&lt;=25,488.58,IF(Registros[[#This Row],[idade]]&lt;=50,772.77,850.05)))</f>
        <v>772.77</v>
      </c>
      <c r="P7720">
        <f>IF(Registros[[#This Row],[idade]]&lt;18,23.99,IF(Registros[[#This Row],[idade]]&lt;=25,49.9,IF(Registros[[#This Row],[idade]]&lt;=50,145.2,175.45)))</f>
        <v>145.19999999999999</v>
      </c>
      <c r="Q7720">
        <v>2</v>
      </c>
      <c r="R7720">
        <v>5</v>
      </c>
      <c r="T7720">
        <v>2</v>
      </c>
      <c r="U7720" t="s">
        <v>2</v>
      </c>
      <c r="V7720" t="s">
        <v>19</v>
      </c>
    </row>
    <row r="7721" spans="1:22" x14ac:dyDescent="0.3">
      <c r="A7721">
        <v>7720</v>
      </c>
      <c r="B7721">
        <v>15743576698</v>
      </c>
      <c r="C7721">
        <v>2</v>
      </c>
      <c r="D7721" s="1">
        <v>34274</v>
      </c>
      <c r="E7721" s="3">
        <f>2023-YEAR(Registros[[#This Row],[data_nascimento]])</f>
        <v>30</v>
      </c>
      <c r="F7721" s="1">
        <v>44205</v>
      </c>
      <c r="H7721">
        <v>220</v>
      </c>
      <c r="I7721">
        <v>17</v>
      </c>
      <c r="J7721" s="3">
        <v>3538.2666666666664</v>
      </c>
      <c r="K7721">
        <v>11.5</v>
      </c>
      <c r="L7721">
        <v>6244</v>
      </c>
      <c r="M7721">
        <f>Registros[[#This Row],[salario]]*0.06</f>
        <v>374.64</v>
      </c>
      <c r="N7721">
        <f>Registros[[#This Row],[salario]]*5%</f>
        <v>312.20000000000005</v>
      </c>
      <c r="O7721">
        <f>IF(Registros[[#This Row],[idade]]&lt;18,311.43,IF(Registros[[#This Row],[idade]]&lt;=25,488.58,IF(Registros[[#This Row],[idade]]&lt;=50,772.77,850.05)))</f>
        <v>772.77</v>
      </c>
      <c r="P7721">
        <f>IF(Registros[[#This Row],[idade]]&lt;18,23.99,IF(Registros[[#This Row],[idade]]&lt;=25,49.9,IF(Registros[[#This Row],[idade]]&lt;=50,145.2,175.45)))</f>
        <v>145.19999999999999</v>
      </c>
      <c r="Q7721">
        <v>1</v>
      </c>
      <c r="R7721">
        <v>12</v>
      </c>
      <c r="T7721">
        <v>2</v>
      </c>
      <c r="U7721" t="s">
        <v>3</v>
      </c>
      <c r="V7721" t="s">
        <v>19</v>
      </c>
    </row>
    <row r="7722" spans="1:22" x14ac:dyDescent="0.3">
      <c r="A7722">
        <v>7721</v>
      </c>
      <c r="B7722">
        <v>71463684006</v>
      </c>
      <c r="C7722">
        <v>6</v>
      </c>
      <c r="D7722" s="1">
        <v>35191</v>
      </c>
      <c r="E7722" s="3">
        <f>2023-YEAR(Registros[[#This Row],[data_nascimento]])</f>
        <v>27</v>
      </c>
      <c r="F7722" s="1">
        <v>44205</v>
      </c>
      <c r="H7722">
        <v>220</v>
      </c>
      <c r="I7722">
        <v>15</v>
      </c>
      <c r="J7722" s="3">
        <v>2544</v>
      </c>
      <c r="K7722">
        <v>8.0500000000000007</v>
      </c>
      <c r="L7722">
        <v>5088</v>
      </c>
      <c r="M7722">
        <f>Registros[[#This Row],[salario]]*0.06</f>
        <v>305.27999999999997</v>
      </c>
      <c r="N7722">
        <f>Registros[[#This Row],[salario]]*5%</f>
        <v>254.4</v>
      </c>
      <c r="O7722">
        <f>IF(Registros[[#This Row],[idade]]&lt;18,311.43,IF(Registros[[#This Row],[idade]]&lt;=25,488.58,IF(Registros[[#This Row],[idade]]&lt;=50,772.77,850.05)))</f>
        <v>772.77</v>
      </c>
      <c r="P7722">
        <f>IF(Registros[[#This Row],[idade]]&lt;18,23.99,IF(Registros[[#This Row],[idade]]&lt;=25,49.9,IF(Registros[[#This Row],[idade]]&lt;=50,145.2,175.45)))</f>
        <v>145.19999999999999</v>
      </c>
      <c r="Q7722">
        <v>4</v>
      </c>
      <c r="R7722">
        <v>2</v>
      </c>
      <c r="T7722">
        <v>1</v>
      </c>
      <c r="U7722" t="s">
        <v>3</v>
      </c>
      <c r="V7722" t="s">
        <v>21</v>
      </c>
    </row>
    <row r="7723" spans="1:22" x14ac:dyDescent="0.3">
      <c r="A7723">
        <v>7722</v>
      </c>
      <c r="B7723">
        <v>30312271165</v>
      </c>
      <c r="C7723">
        <v>7</v>
      </c>
      <c r="D7723" s="1">
        <v>30418</v>
      </c>
      <c r="E7723" s="3">
        <f>2023-YEAR(Registros[[#This Row],[data_nascimento]])</f>
        <v>40</v>
      </c>
      <c r="F7723" s="1">
        <v>44205</v>
      </c>
      <c r="H7723">
        <v>220</v>
      </c>
      <c r="I7723">
        <v>8</v>
      </c>
      <c r="J7723" s="3">
        <v>1856.5333333333333</v>
      </c>
      <c r="K7723">
        <v>18.399999999999999</v>
      </c>
      <c r="L7723">
        <v>6962</v>
      </c>
      <c r="M7723">
        <f>Registros[[#This Row],[salario]]*0.06</f>
        <v>417.71999999999997</v>
      </c>
      <c r="N7723">
        <f>Registros[[#This Row],[salario]]*5%</f>
        <v>348.1</v>
      </c>
      <c r="O7723">
        <f>IF(Registros[[#This Row],[idade]]&lt;18,311.43,IF(Registros[[#This Row],[idade]]&lt;=25,488.58,IF(Registros[[#This Row],[idade]]&lt;=50,772.77,850.05)))</f>
        <v>772.77</v>
      </c>
      <c r="P7723">
        <f>IF(Registros[[#This Row],[idade]]&lt;18,23.99,IF(Registros[[#This Row],[idade]]&lt;=25,49.9,IF(Registros[[#This Row],[idade]]&lt;=50,145.2,175.45)))</f>
        <v>145.19999999999999</v>
      </c>
      <c r="Q7723">
        <v>1</v>
      </c>
      <c r="R7723">
        <v>16</v>
      </c>
      <c r="T7723">
        <v>3</v>
      </c>
      <c r="U7723" t="s">
        <v>2</v>
      </c>
      <c r="V7723" t="s">
        <v>19</v>
      </c>
    </row>
    <row r="7724" spans="1:22" x14ac:dyDescent="0.3">
      <c r="A7724">
        <v>7723</v>
      </c>
      <c r="B7724">
        <v>15189553233</v>
      </c>
      <c r="C7724">
        <v>7</v>
      </c>
      <c r="D7724" s="1">
        <v>38908</v>
      </c>
      <c r="E7724" s="3">
        <f>2023-YEAR(Registros[[#This Row],[data_nascimento]])</f>
        <v>17</v>
      </c>
      <c r="F7724" s="1">
        <v>44205</v>
      </c>
      <c r="H7724">
        <v>120</v>
      </c>
      <c r="I7724">
        <v>20</v>
      </c>
      <c r="J7724" s="3">
        <v>3587.3333333333335</v>
      </c>
      <c r="K7724">
        <v>14.95</v>
      </c>
      <c r="L7724">
        <v>5381</v>
      </c>
      <c r="M7724">
        <f>Registros[[#This Row],[salario]]*0.06</f>
        <v>322.86</v>
      </c>
      <c r="N7724">
        <f>Registros[[#This Row],[salario]]*5%</f>
        <v>269.05</v>
      </c>
      <c r="O7724">
        <f>IF(Registros[[#This Row],[idade]]&lt;18,311.43,IF(Registros[[#This Row],[idade]]&lt;=25,488.58,IF(Registros[[#This Row],[idade]]&lt;=50,772.77,850.05)))</f>
        <v>311.43</v>
      </c>
      <c r="P7724">
        <f>IF(Registros[[#This Row],[idade]]&lt;18,23.99,IF(Registros[[#This Row],[idade]]&lt;=25,49.9,IF(Registros[[#This Row],[idade]]&lt;=50,145.2,175.45)))</f>
        <v>23.99</v>
      </c>
      <c r="Q7724">
        <v>4</v>
      </c>
      <c r="R7724">
        <v>27</v>
      </c>
      <c r="T7724">
        <v>3</v>
      </c>
      <c r="U7724" t="s">
        <v>3</v>
      </c>
      <c r="V7724" t="s">
        <v>19</v>
      </c>
    </row>
    <row r="7725" spans="1:22" x14ac:dyDescent="0.3">
      <c r="A7725">
        <v>7724</v>
      </c>
      <c r="B7725">
        <v>86428999672</v>
      </c>
      <c r="C7725">
        <v>4</v>
      </c>
      <c r="D7725" s="1">
        <v>30468</v>
      </c>
      <c r="E7725" s="3">
        <f>2023-YEAR(Registros[[#This Row],[data_nascimento]])</f>
        <v>40</v>
      </c>
      <c r="F7725" s="1">
        <v>44205</v>
      </c>
      <c r="H7725">
        <v>220</v>
      </c>
      <c r="I7725">
        <v>2</v>
      </c>
      <c r="J7725" s="3">
        <v>126.8</v>
      </c>
      <c r="K7725">
        <v>16.100000000000001</v>
      </c>
      <c r="L7725">
        <v>1902</v>
      </c>
      <c r="M7725">
        <f>Registros[[#This Row],[salario]]*0.06</f>
        <v>114.11999999999999</v>
      </c>
      <c r="N7725">
        <f>Registros[[#This Row],[salario]]*5%</f>
        <v>95.100000000000009</v>
      </c>
      <c r="O7725">
        <f>IF(Registros[[#This Row],[idade]]&lt;18,311.43,IF(Registros[[#This Row],[idade]]&lt;=25,488.58,IF(Registros[[#This Row],[idade]]&lt;=50,772.77,850.05)))</f>
        <v>772.77</v>
      </c>
      <c r="P7725">
        <f>IF(Registros[[#This Row],[idade]]&lt;18,23.99,IF(Registros[[#This Row],[idade]]&lt;=25,49.9,IF(Registros[[#This Row],[idade]]&lt;=50,145.2,175.45)))</f>
        <v>145.19999999999999</v>
      </c>
      <c r="Q7725">
        <v>5</v>
      </c>
      <c r="R7725">
        <v>3</v>
      </c>
      <c r="T7725">
        <v>3</v>
      </c>
      <c r="U7725" t="s">
        <v>3</v>
      </c>
      <c r="V7725" t="s">
        <v>22</v>
      </c>
    </row>
    <row r="7726" spans="1:22" x14ac:dyDescent="0.3">
      <c r="A7726">
        <v>7725</v>
      </c>
      <c r="B7726">
        <v>28025867716</v>
      </c>
      <c r="C7726">
        <v>4</v>
      </c>
      <c r="D7726" s="1">
        <v>35197</v>
      </c>
      <c r="E7726" s="3">
        <f>2023-YEAR(Registros[[#This Row],[data_nascimento]])</f>
        <v>27</v>
      </c>
      <c r="F7726" s="1">
        <v>44205</v>
      </c>
      <c r="H7726">
        <v>220</v>
      </c>
      <c r="I7726">
        <v>8</v>
      </c>
      <c r="J7726" s="3">
        <v>1568.2666666666667</v>
      </c>
      <c r="K7726">
        <v>3.45</v>
      </c>
      <c r="L7726">
        <v>5881</v>
      </c>
      <c r="M7726">
        <f>Registros[[#This Row],[salario]]*0.06</f>
        <v>352.86</v>
      </c>
      <c r="N7726">
        <f>Registros[[#This Row],[salario]]*5%</f>
        <v>294.05</v>
      </c>
      <c r="O7726">
        <f>IF(Registros[[#This Row],[idade]]&lt;18,311.43,IF(Registros[[#This Row],[idade]]&lt;=25,488.58,IF(Registros[[#This Row],[idade]]&lt;=50,772.77,850.05)))</f>
        <v>772.77</v>
      </c>
      <c r="P7726">
        <f>IF(Registros[[#This Row],[idade]]&lt;18,23.99,IF(Registros[[#This Row],[idade]]&lt;=25,49.9,IF(Registros[[#This Row],[idade]]&lt;=50,145.2,175.45)))</f>
        <v>145.19999999999999</v>
      </c>
      <c r="Q7726">
        <v>4</v>
      </c>
      <c r="R7726">
        <v>11</v>
      </c>
      <c r="T7726">
        <v>3</v>
      </c>
      <c r="U7726" t="s">
        <v>2</v>
      </c>
      <c r="V7726" t="s">
        <v>22</v>
      </c>
    </row>
    <row r="7727" spans="1:22" x14ac:dyDescent="0.3">
      <c r="A7727">
        <v>7726</v>
      </c>
      <c r="B7727">
        <v>82540974878</v>
      </c>
      <c r="C7727">
        <v>7</v>
      </c>
      <c r="D7727" s="1">
        <v>39303</v>
      </c>
      <c r="E7727" s="3">
        <f>2023-YEAR(Registros[[#This Row],[data_nascimento]])</f>
        <v>16</v>
      </c>
      <c r="F7727" s="1">
        <v>44205</v>
      </c>
      <c r="H7727">
        <v>120</v>
      </c>
      <c r="I7727">
        <v>12</v>
      </c>
      <c r="J7727" s="3">
        <v>2470</v>
      </c>
      <c r="K7727">
        <v>19.55</v>
      </c>
      <c r="L7727">
        <v>6175</v>
      </c>
      <c r="M7727">
        <f>Registros[[#This Row],[salario]]*0.06</f>
        <v>370.5</v>
      </c>
      <c r="N7727">
        <f>Registros[[#This Row],[salario]]*5%</f>
        <v>308.75</v>
      </c>
      <c r="O7727">
        <f>IF(Registros[[#This Row],[idade]]&lt;18,311.43,IF(Registros[[#This Row],[idade]]&lt;=25,488.58,IF(Registros[[#This Row],[idade]]&lt;=50,772.77,850.05)))</f>
        <v>311.43</v>
      </c>
      <c r="P7727">
        <f>IF(Registros[[#This Row],[idade]]&lt;18,23.99,IF(Registros[[#This Row],[idade]]&lt;=25,49.9,IF(Registros[[#This Row],[idade]]&lt;=50,145.2,175.45)))</f>
        <v>23.99</v>
      </c>
      <c r="Q7727">
        <v>4</v>
      </c>
      <c r="R7727">
        <v>13</v>
      </c>
      <c r="T7727">
        <v>2</v>
      </c>
      <c r="U7727" t="s">
        <v>2</v>
      </c>
      <c r="V7727" t="s">
        <v>21</v>
      </c>
    </row>
    <row r="7728" spans="1:22" x14ac:dyDescent="0.3">
      <c r="A7728">
        <v>7727</v>
      </c>
      <c r="B7728">
        <v>49537451923</v>
      </c>
      <c r="C7728">
        <v>6</v>
      </c>
      <c r="D7728" s="1">
        <v>35476</v>
      </c>
      <c r="E7728" s="3">
        <f>2023-YEAR(Registros[[#This Row],[data_nascimento]])</f>
        <v>26</v>
      </c>
      <c r="F7728" s="1">
        <v>44205</v>
      </c>
      <c r="H7728">
        <v>220</v>
      </c>
      <c r="I7728">
        <v>17</v>
      </c>
      <c r="J7728" s="3">
        <v>1460.8666666666668</v>
      </c>
      <c r="K7728">
        <v>1.1499999999999999</v>
      </c>
      <c r="L7728">
        <v>2578</v>
      </c>
      <c r="M7728">
        <f>Registros[[#This Row],[salario]]*0.06</f>
        <v>154.68</v>
      </c>
      <c r="N7728">
        <f>Registros[[#This Row],[salario]]*5%</f>
        <v>128.9</v>
      </c>
      <c r="O7728">
        <f>IF(Registros[[#This Row],[idade]]&lt;18,311.43,IF(Registros[[#This Row],[idade]]&lt;=25,488.58,IF(Registros[[#This Row],[idade]]&lt;=50,772.77,850.05)))</f>
        <v>772.77</v>
      </c>
      <c r="P7728">
        <f>IF(Registros[[#This Row],[idade]]&lt;18,23.99,IF(Registros[[#This Row],[idade]]&lt;=25,49.9,IF(Registros[[#This Row],[idade]]&lt;=50,145.2,175.45)))</f>
        <v>145.19999999999999</v>
      </c>
      <c r="Q7728">
        <v>3</v>
      </c>
      <c r="R7728">
        <v>21</v>
      </c>
      <c r="T7728">
        <v>3</v>
      </c>
      <c r="U7728" t="s">
        <v>2</v>
      </c>
      <c r="V7728" t="s">
        <v>19</v>
      </c>
    </row>
    <row r="7729" spans="1:22" x14ac:dyDescent="0.3">
      <c r="A7729">
        <v>7728</v>
      </c>
      <c r="B7729">
        <v>50796463496</v>
      </c>
      <c r="C7729">
        <v>6</v>
      </c>
      <c r="D7729" s="1">
        <v>30899</v>
      </c>
      <c r="E7729" s="3">
        <f>2023-YEAR(Registros[[#This Row],[data_nascimento]])</f>
        <v>39</v>
      </c>
      <c r="F7729" s="1">
        <v>44205</v>
      </c>
      <c r="H7729">
        <v>220</v>
      </c>
      <c r="I7729">
        <v>2</v>
      </c>
      <c r="J7729" s="3">
        <v>157.19999999999999</v>
      </c>
      <c r="K7729">
        <v>17.25</v>
      </c>
      <c r="L7729">
        <v>2358</v>
      </c>
      <c r="M7729">
        <f>Registros[[#This Row],[salario]]*0.06</f>
        <v>141.47999999999999</v>
      </c>
      <c r="N7729">
        <f>Registros[[#This Row],[salario]]*5%</f>
        <v>117.9</v>
      </c>
      <c r="O7729">
        <f>IF(Registros[[#This Row],[idade]]&lt;18,311.43,IF(Registros[[#This Row],[idade]]&lt;=25,488.58,IF(Registros[[#This Row],[idade]]&lt;=50,772.77,850.05)))</f>
        <v>772.77</v>
      </c>
      <c r="P7729">
        <f>IF(Registros[[#This Row],[idade]]&lt;18,23.99,IF(Registros[[#This Row],[idade]]&lt;=25,49.9,IF(Registros[[#This Row],[idade]]&lt;=50,145.2,175.45)))</f>
        <v>145.19999999999999</v>
      </c>
      <c r="Q7729">
        <v>4</v>
      </c>
      <c r="R7729">
        <v>15</v>
      </c>
      <c r="T7729">
        <v>1</v>
      </c>
      <c r="U7729" t="s">
        <v>2</v>
      </c>
      <c r="V7729" t="s">
        <v>19</v>
      </c>
    </row>
    <row r="7730" spans="1:22" x14ac:dyDescent="0.3">
      <c r="A7730">
        <v>7729</v>
      </c>
      <c r="B7730">
        <v>27406698122</v>
      </c>
      <c r="C7730">
        <v>5</v>
      </c>
      <c r="D7730" s="1">
        <v>37350</v>
      </c>
      <c r="E7730" s="3">
        <f>2023-YEAR(Registros[[#This Row],[data_nascimento]])</f>
        <v>21</v>
      </c>
      <c r="F7730" s="1">
        <v>44205</v>
      </c>
      <c r="H7730">
        <v>220</v>
      </c>
      <c r="I7730">
        <v>14</v>
      </c>
      <c r="J7730" s="3">
        <v>2680.0666666666666</v>
      </c>
      <c r="K7730">
        <v>16.100000000000001</v>
      </c>
      <c r="L7730">
        <v>5743</v>
      </c>
      <c r="M7730">
        <f>Registros[[#This Row],[salario]]*0.06</f>
        <v>344.58</v>
      </c>
      <c r="N7730">
        <f>Registros[[#This Row],[salario]]*5%</f>
        <v>287.15000000000003</v>
      </c>
      <c r="O7730">
        <f>IF(Registros[[#This Row],[idade]]&lt;18,311.43,IF(Registros[[#This Row],[idade]]&lt;=25,488.58,IF(Registros[[#This Row],[idade]]&lt;=50,772.77,850.05)))</f>
        <v>488.58</v>
      </c>
      <c r="P7730">
        <f>IF(Registros[[#This Row],[idade]]&lt;18,23.99,IF(Registros[[#This Row],[idade]]&lt;=25,49.9,IF(Registros[[#This Row],[idade]]&lt;=50,145.2,175.45)))</f>
        <v>49.9</v>
      </c>
      <c r="Q7730">
        <v>3</v>
      </c>
      <c r="R7730">
        <v>4</v>
      </c>
      <c r="T7730">
        <v>1</v>
      </c>
      <c r="U7730" t="s">
        <v>2</v>
      </c>
      <c r="V7730" t="s">
        <v>19</v>
      </c>
    </row>
    <row r="7731" spans="1:22" x14ac:dyDescent="0.3">
      <c r="A7731">
        <v>7730</v>
      </c>
      <c r="B7731">
        <v>82293080832</v>
      </c>
      <c r="C7731">
        <v>2</v>
      </c>
      <c r="D7731" s="1">
        <v>32556</v>
      </c>
      <c r="E7731" s="3">
        <f>2023-YEAR(Registros[[#This Row],[data_nascimento]])</f>
        <v>34</v>
      </c>
      <c r="F7731" s="1">
        <v>44205</v>
      </c>
      <c r="H7731">
        <v>220</v>
      </c>
      <c r="I7731">
        <v>6</v>
      </c>
      <c r="J7731" s="3">
        <v>1299.2</v>
      </c>
      <c r="K7731">
        <v>17.25</v>
      </c>
      <c r="L7731">
        <v>6496</v>
      </c>
      <c r="M7731">
        <f>Registros[[#This Row],[salario]]*0.06</f>
        <v>389.76</v>
      </c>
      <c r="N7731">
        <f>Registros[[#This Row],[salario]]*5%</f>
        <v>324.8</v>
      </c>
      <c r="O7731">
        <f>IF(Registros[[#This Row],[idade]]&lt;18,311.43,IF(Registros[[#This Row],[idade]]&lt;=25,488.58,IF(Registros[[#This Row],[idade]]&lt;=50,772.77,850.05)))</f>
        <v>772.77</v>
      </c>
      <c r="P7731">
        <f>IF(Registros[[#This Row],[idade]]&lt;18,23.99,IF(Registros[[#This Row],[idade]]&lt;=25,49.9,IF(Registros[[#This Row],[idade]]&lt;=50,145.2,175.45)))</f>
        <v>145.19999999999999</v>
      </c>
      <c r="Q7731">
        <v>2</v>
      </c>
      <c r="R7731">
        <v>13</v>
      </c>
      <c r="T7731">
        <v>2</v>
      </c>
      <c r="U7731" t="s">
        <v>3</v>
      </c>
      <c r="V7731" t="s">
        <v>21</v>
      </c>
    </row>
    <row r="7732" spans="1:22" x14ac:dyDescent="0.3">
      <c r="A7732">
        <v>7731</v>
      </c>
      <c r="B7732">
        <v>64647601746</v>
      </c>
      <c r="C7732">
        <v>6</v>
      </c>
      <c r="D7732" s="1">
        <v>31629</v>
      </c>
      <c r="E7732" s="3">
        <f>2023-YEAR(Registros[[#This Row],[data_nascimento]])</f>
        <v>37</v>
      </c>
      <c r="F7732" s="1">
        <v>44205</v>
      </c>
      <c r="H7732">
        <v>220</v>
      </c>
      <c r="I7732">
        <v>20</v>
      </c>
      <c r="J7732" s="3">
        <v>4901.333333333333</v>
      </c>
      <c r="K7732">
        <v>4.5999999999999996</v>
      </c>
      <c r="L7732">
        <v>7352</v>
      </c>
      <c r="M7732">
        <f>Registros[[#This Row],[salario]]*0.06</f>
        <v>441.12</v>
      </c>
      <c r="N7732">
        <f>Registros[[#This Row],[salario]]*5%</f>
        <v>367.6</v>
      </c>
      <c r="O7732">
        <f>IF(Registros[[#This Row],[idade]]&lt;18,311.43,IF(Registros[[#This Row],[idade]]&lt;=25,488.58,IF(Registros[[#This Row],[idade]]&lt;=50,772.77,850.05)))</f>
        <v>772.77</v>
      </c>
      <c r="P7732">
        <f>IF(Registros[[#This Row],[idade]]&lt;18,23.99,IF(Registros[[#This Row],[idade]]&lt;=25,49.9,IF(Registros[[#This Row],[idade]]&lt;=50,145.2,175.45)))</f>
        <v>145.19999999999999</v>
      </c>
      <c r="Q7732">
        <v>1</v>
      </c>
      <c r="R7732">
        <v>25</v>
      </c>
      <c r="T7732">
        <v>1</v>
      </c>
      <c r="U7732" t="s">
        <v>2</v>
      </c>
      <c r="V7732" t="s">
        <v>18</v>
      </c>
    </row>
    <row r="7733" spans="1:22" x14ac:dyDescent="0.3">
      <c r="A7733">
        <v>7732</v>
      </c>
      <c r="B7733">
        <v>39026659630</v>
      </c>
      <c r="C7733">
        <v>6</v>
      </c>
      <c r="D7733" s="1">
        <v>30209</v>
      </c>
      <c r="E7733" s="3">
        <f>2023-YEAR(Registros[[#This Row],[data_nascimento]])</f>
        <v>41</v>
      </c>
      <c r="F7733" s="1">
        <v>44205</v>
      </c>
      <c r="H7733">
        <v>220</v>
      </c>
      <c r="I7733">
        <v>9</v>
      </c>
      <c r="J7733" s="3">
        <v>1872</v>
      </c>
      <c r="K7733">
        <v>3.45</v>
      </c>
      <c r="L7733">
        <v>6240</v>
      </c>
      <c r="M7733">
        <f>Registros[[#This Row],[salario]]*0.06</f>
        <v>374.4</v>
      </c>
      <c r="N7733">
        <f>Registros[[#This Row],[salario]]*5%</f>
        <v>312</v>
      </c>
      <c r="O7733">
        <f>IF(Registros[[#This Row],[idade]]&lt;18,311.43,IF(Registros[[#This Row],[idade]]&lt;=25,488.58,IF(Registros[[#This Row],[idade]]&lt;=50,772.77,850.05)))</f>
        <v>772.77</v>
      </c>
      <c r="P7733">
        <f>IF(Registros[[#This Row],[idade]]&lt;18,23.99,IF(Registros[[#This Row],[idade]]&lt;=25,49.9,IF(Registros[[#This Row],[idade]]&lt;=50,145.2,175.45)))</f>
        <v>145.19999999999999</v>
      </c>
      <c r="Q7733">
        <v>1</v>
      </c>
      <c r="R7733">
        <v>26</v>
      </c>
      <c r="T7733">
        <v>2</v>
      </c>
      <c r="U7733" t="s">
        <v>2</v>
      </c>
      <c r="V7733" t="s">
        <v>22</v>
      </c>
    </row>
    <row r="7734" spans="1:22" x14ac:dyDescent="0.3">
      <c r="A7734">
        <v>7733</v>
      </c>
      <c r="B7734">
        <v>10738917246</v>
      </c>
      <c r="C7734">
        <v>6</v>
      </c>
      <c r="D7734" s="1">
        <v>35298</v>
      </c>
      <c r="E7734" s="3">
        <f>2023-YEAR(Registros[[#This Row],[data_nascimento]])</f>
        <v>27</v>
      </c>
      <c r="F7734" s="1">
        <v>44205</v>
      </c>
      <c r="H7734">
        <v>220</v>
      </c>
      <c r="I7734">
        <v>10</v>
      </c>
      <c r="J7734" s="3">
        <v>1789.6666666666667</v>
      </c>
      <c r="K7734">
        <v>5.75</v>
      </c>
      <c r="L7734">
        <v>5369</v>
      </c>
      <c r="M7734">
        <f>Registros[[#This Row],[salario]]*0.06</f>
        <v>322.14</v>
      </c>
      <c r="N7734">
        <f>Registros[[#This Row],[salario]]*5%</f>
        <v>268.45</v>
      </c>
      <c r="O7734">
        <f>IF(Registros[[#This Row],[idade]]&lt;18,311.43,IF(Registros[[#This Row],[idade]]&lt;=25,488.58,IF(Registros[[#This Row],[idade]]&lt;=50,772.77,850.05)))</f>
        <v>772.77</v>
      </c>
      <c r="P7734">
        <f>IF(Registros[[#This Row],[idade]]&lt;18,23.99,IF(Registros[[#This Row],[idade]]&lt;=25,49.9,IF(Registros[[#This Row],[idade]]&lt;=50,145.2,175.45)))</f>
        <v>145.19999999999999</v>
      </c>
      <c r="Q7734">
        <v>5</v>
      </c>
      <c r="R7734">
        <v>12</v>
      </c>
      <c r="T7734">
        <v>2</v>
      </c>
      <c r="U7734" t="s">
        <v>3</v>
      </c>
      <c r="V7734" t="s">
        <v>19</v>
      </c>
    </row>
    <row r="7735" spans="1:22" x14ac:dyDescent="0.3">
      <c r="A7735">
        <v>7734</v>
      </c>
      <c r="B7735">
        <v>81089395169</v>
      </c>
      <c r="C7735">
        <v>5</v>
      </c>
      <c r="D7735" s="1">
        <v>32548</v>
      </c>
      <c r="E7735" s="3">
        <f>2023-YEAR(Registros[[#This Row],[data_nascimento]])</f>
        <v>34</v>
      </c>
      <c r="F7735" s="1">
        <v>44205</v>
      </c>
      <c r="H7735">
        <v>220</v>
      </c>
      <c r="I7735">
        <v>2</v>
      </c>
      <c r="J7735" s="3">
        <v>374.13333333333333</v>
      </c>
      <c r="K7735">
        <v>10.35</v>
      </c>
      <c r="L7735">
        <v>5612</v>
      </c>
      <c r="M7735">
        <f>Registros[[#This Row],[salario]]*0.06</f>
        <v>336.71999999999997</v>
      </c>
      <c r="N7735">
        <f>Registros[[#This Row],[salario]]*5%</f>
        <v>280.60000000000002</v>
      </c>
      <c r="O7735">
        <f>IF(Registros[[#This Row],[idade]]&lt;18,311.43,IF(Registros[[#This Row],[idade]]&lt;=25,488.58,IF(Registros[[#This Row],[idade]]&lt;=50,772.77,850.05)))</f>
        <v>772.77</v>
      </c>
      <c r="P7735">
        <f>IF(Registros[[#This Row],[idade]]&lt;18,23.99,IF(Registros[[#This Row],[idade]]&lt;=25,49.9,IF(Registros[[#This Row],[idade]]&lt;=50,145.2,175.45)))</f>
        <v>145.19999999999999</v>
      </c>
      <c r="Q7735">
        <v>1</v>
      </c>
      <c r="R7735">
        <v>27</v>
      </c>
      <c r="T7735">
        <v>3</v>
      </c>
      <c r="U7735" t="s">
        <v>3</v>
      </c>
      <c r="V7735" t="s">
        <v>21</v>
      </c>
    </row>
    <row r="7736" spans="1:22" x14ac:dyDescent="0.3">
      <c r="A7736">
        <v>7735</v>
      </c>
      <c r="B7736">
        <v>53162536725</v>
      </c>
      <c r="C7736">
        <v>4</v>
      </c>
      <c r="D7736" s="1">
        <v>33631</v>
      </c>
      <c r="E7736" s="3">
        <f>2023-YEAR(Registros[[#This Row],[data_nascimento]])</f>
        <v>31</v>
      </c>
      <c r="F7736" s="1">
        <v>44205</v>
      </c>
      <c r="H7736">
        <v>220</v>
      </c>
      <c r="I7736">
        <v>20</v>
      </c>
      <c r="J7736" s="3">
        <v>1857.3333333333333</v>
      </c>
      <c r="K7736">
        <v>21.85</v>
      </c>
      <c r="L7736">
        <v>2786</v>
      </c>
      <c r="M7736">
        <f>Registros[[#This Row],[salario]]*0.06</f>
        <v>167.16</v>
      </c>
      <c r="N7736">
        <f>Registros[[#This Row],[salario]]*5%</f>
        <v>139.30000000000001</v>
      </c>
      <c r="O7736">
        <f>IF(Registros[[#This Row],[idade]]&lt;18,311.43,IF(Registros[[#This Row],[idade]]&lt;=25,488.58,IF(Registros[[#This Row],[idade]]&lt;=50,772.77,850.05)))</f>
        <v>772.77</v>
      </c>
      <c r="P7736">
        <f>IF(Registros[[#This Row],[idade]]&lt;18,23.99,IF(Registros[[#This Row],[idade]]&lt;=25,49.9,IF(Registros[[#This Row],[idade]]&lt;=50,145.2,175.45)))</f>
        <v>145.19999999999999</v>
      </c>
      <c r="Q7736">
        <v>3</v>
      </c>
      <c r="R7736">
        <v>17</v>
      </c>
      <c r="T7736">
        <v>3</v>
      </c>
      <c r="U7736" t="s">
        <v>3</v>
      </c>
      <c r="V7736" t="s">
        <v>18</v>
      </c>
    </row>
    <row r="7737" spans="1:22" x14ac:dyDescent="0.3">
      <c r="A7737">
        <v>7736</v>
      </c>
      <c r="B7737">
        <v>76890961203</v>
      </c>
      <c r="C7737">
        <v>2</v>
      </c>
      <c r="D7737" s="1">
        <v>31526</v>
      </c>
      <c r="E7737" s="3">
        <f>2023-YEAR(Registros[[#This Row],[data_nascimento]])</f>
        <v>37</v>
      </c>
      <c r="F7737" s="1">
        <v>44205</v>
      </c>
      <c r="H7737">
        <v>220</v>
      </c>
      <c r="I7737">
        <v>8</v>
      </c>
      <c r="J7737" s="3">
        <v>1845.3333333333333</v>
      </c>
      <c r="K7737">
        <v>1.1499999999999999</v>
      </c>
      <c r="L7737">
        <v>6920</v>
      </c>
      <c r="M7737">
        <f>Registros[[#This Row],[salario]]*0.06</f>
        <v>415.2</v>
      </c>
      <c r="N7737">
        <f>Registros[[#This Row],[salario]]*5%</f>
        <v>346</v>
      </c>
      <c r="O7737">
        <f>IF(Registros[[#This Row],[idade]]&lt;18,311.43,IF(Registros[[#This Row],[idade]]&lt;=25,488.58,IF(Registros[[#This Row],[idade]]&lt;=50,772.77,850.05)))</f>
        <v>772.77</v>
      </c>
      <c r="P7737">
        <f>IF(Registros[[#This Row],[idade]]&lt;18,23.99,IF(Registros[[#This Row],[idade]]&lt;=25,49.9,IF(Registros[[#This Row],[idade]]&lt;=50,145.2,175.45)))</f>
        <v>145.19999999999999</v>
      </c>
      <c r="Q7737">
        <v>2</v>
      </c>
      <c r="R7737">
        <v>2</v>
      </c>
      <c r="T7737">
        <v>1</v>
      </c>
      <c r="U7737" t="s">
        <v>3</v>
      </c>
      <c r="V7737" t="s">
        <v>21</v>
      </c>
    </row>
    <row r="7738" spans="1:22" x14ac:dyDescent="0.3">
      <c r="A7738">
        <v>7737</v>
      </c>
      <c r="B7738">
        <v>38225179029</v>
      </c>
      <c r="C7738">
        <v>6</v>
      </c>
      <c r="D7738" s="1">
        <v>32289</v>
      </c>
      <c r="E7738" s="3">
        <f>2023-YEAR(Registros[[#This Row],[data_nascimento]])</f>
        <v>35</v>
      </c>
      <c r="F7738" s="1">
        <v>44205</v>
      </c>
      <c r="H7738">
        <v>220</v>
      </c>
      <c r="I7738">
        <v>1</v>
      </c>
      <c r="J7738" s="3">
        <v>123.5</v>
      </c>
      <c r="K7738">
        <v>17.25</v>
      </c>
      <c r="L7738">
        <v>3705</v>
      </c>
      <c r="M7738">
        <f>Registros[[#This Row],[salario]]*0.06</f>
        <v>222.29999999999998</v>
      </c>
      <c r="N7738">
        <f>Registros[[#This Row],[salario]]*5%</f>
        <v>185.25</v>
      </c>
      <c r="O7738">
        <f>IF(Registros[[#This Row],[idade]]&lt;18,311.43,IF(Registros[[#This Row],[idade]]&lt;=25,488.58,IF(Registros[[#This Row],[idade]]&lt;=50,772.77,850.05)))</f>
        <v>772.77</v>
      </c>
      <c r="P7738">
        <f>IF(Registros[[#This Row],[idade]]&lt;18,23.99,IF(Registros[[#This Row],[idade]]&lt;=25,49.9,IF(Registros[[#This Row],[idade]]&lt;=50,145.2,175.45)))</f>
        <v>145.19999999999999</v>
      </c>
      <c r="Q7738">
        <v>3</v>
      </c>
      <c r="R7738">
        <v>17</v>
      </c>
      <c r="T7738">
        <v>2</v>
      </c>
      <c r="U7738" t="s">
        <v>3</v>
      </c>
      <c r="V7738" t="s">
        <v>22</v>
      </c>
    </row>
    <row r="7739" spans="1:22" x14ac:dyDescent="0.3">
      <c r="A7739">
        <v>7738</v>
      </c>
      <c r="B7739">
        <v>12845814230</v>
      </c>
      <c r="C7739">
        <v>4</v>
      </c>
      <c r="D7739" s="1">
        <v>30069</v>
      </c>
      <c r="E7739" s="3">
        <f>2023-YEAR(Registros[[#This Row],[data_nascimento]])</f>
        <v>41</v>
      </c>
      <c r="F7739" s="1">
        <v>44205</v>
      </c>
      <c r="H7739">
        <v>220</v>
      </c>
      <c r="I7739">
        <v>14</v>
      </c>
      <c r="J7739" s="3">
        <v>714.4666666666667</v>
      </c>
      <c r="K7739">
        <v>8.0500000000000007</v>
      </c>
      <c r="L7739">
        <v>1531</v>
      </c>
      <c r="M7739">
        <f>Registros[[#This Row],[salario]]*0.06</f>
        <v>91.86</v>
      </c>
      <c r="N7739">
        <f>Registros[[#This Row],[salario]]*5%</f>
        <v>76.55</v>
      </c>
      <c r="O7739">
        <f>IF(Registros[[#This Row],[idade]]&lt;18,311.43,IF(Registros[[#This Row],[idade]]&lt;=25,488.58,IF(Registros[[#This Row],[idade]]&lt;=50,772.77,850.05)))</f>
        <v>772.77</v>
      </c>
      <c r="P7739">
        <f>IF(Registros[[#This Row],[idade]]&lt;18,23.99,IF(Registros[[#This Row],[idade]]&lt;=25,49.9,IF(Registros[[#This Row],[idade]]&lt;=50,145.2,175.45)))</f>
        <v>145.19999999999999</v>
      </c>
      <c r="Q7739">
        <v>3</v>
      </c>
      <c r="R7739">
        <v>12</v>
      </c>
      <c r="T7739">
        <v>3</v>
      </c>
      <c r="U7739" t="s">
        <v>3</v>
      </c>
      <c r="V7739" t="s">
        <v>22</v>
      </c>
    </row>
    <row r="7740" spans="1:22" x14ac:dyDescent="0.3">
      <c r="A7740">
        <v>7739</v>
      </c>
      <c r="B7740">
        <v>30604037002</v>
      </c>
      <c r="C7740">
        <v>4</v>
      </c>
      <c r="D7740" s="1">
        <v>33413</v>
      </c>
      <c r="E7740" s="3">
        <f>2023-YEAR(Registros[[#This Row],[data_nascimento]])</f>
        <v>32</v>
      </c>
      <c r="F7740" s="1">
        <v>44205</v>
      </c>
      <c r="H7740">
        <v>220</v>
      </c>
      <c r="I7740">
        <v>11</v>
      </c>
      <c r="J7740" s="3">
        <v>1485.3666666666666</v>
      </c>
      <c r="K7740">
        <v>13.8</v>
      </c>
      <c r="L7740">
        <v>4051</v>
      </c>
      <c r="M7740">
        <f>Registros[[#This Row],[salario]]*0.06</f>
        <v>243.06</v>
      </c>
      <c r="N7740">
        <f>Registros[[#This Row],[salario]]*5%</f>
        <v>202.55</v>
      </c>
      <c r="O7740">
        <f>IF(Registros[[#This Row],[idade]]&lt;18,311.43,IF(Registros[[#This Row],[idade]]&lt;=25,488.58,IF(Registros[[#This Row],[idade]]&lt;=50,772.77,850.05)))</f>
        <v>772.77</v>
      </c>
      <c r="P7740">
        <f>IF(Registros[[#This Row],[idade]]&lt;18,23.99,IF(Registros[[#This Row],[idade]]&lt;=25,49.9,IF(Registros[[#This Row],[idade]]&lt;=50,145.2,175.45)))</f>
        <v>145.19999999999999</v>
      </c>
      <c r="Q7740">
        <v>3</v>
      </c>
      <c r="R7740">
        <v>2</v>
      </c>
      <c r="T7740">
        <v>3</v>
      </c>
      <c r="U7740" t="s">
        <v>2</v>
      </c>
      <c r="V7740" t="s">
        <v>22</v>
      </c>
    </row>
    <row r="7741" spans="1:22" x14ac:dyDescent="0.3">
      <c r="A7741">
        <v>7740</v>
      </c>
      <c r="B7741">
        <v>56658791059</v>
      </c>
      <c r="C7741">
        <v>7</v>
      </c>
      <c r="D7741" s="1">
        <v>32139</v>
      </c>
      <c r="E7741" s="3">
        <f>2023-YEAR(Registros[[#This Row],[data_nascimento]])</f>
        <v>36</v>
      </c>
      <c r="F7741" s="1">
        <v>44205</v>
      </c>
      <c r="H7741">
        <v>220</v>
      </c>
      <c r="I7741">
        <v>3</v>
      </c>
      <c r="J7741" s="3">
        <v>496.79999999999995</v>
      </c>
      <c r="K7741">
        <v>4.5999999999999996</v>
      </c>
      <c r="L7741">
        <v>4968</v>
      </c>
      <c r="M7741">
        <f>Registros[[#This Row],[salario]]*0.06</f>
        <v>298.08</v>
      </c>
      <c r="N7741">
        <f>Registros[[#This Row],[salario]]*5%</f>
        <v>248.4</v>
      </c>
      <c r="O7741">
        <f>IF(Registros[[#This Row],[idade]]&lt;18,311.43,IF(Registros[[#This Row],[idade]]&lt;=25,488.58,IF(Registros[[#This Row],[idade]]&lt;=50,772.77,850.05)))</f>
        <v>772.77</v>
      </c>
      <c r="P7741">
        <f>IF(Registros[[#This Row],[idade]]&lt;18,23.99,IF(Registros[[#This Row],[idade]]&lt;=25,49.9,IF(Registros[[#This Row],[idade]]&lt;=50,145.2,175.45)))</f>
        <v>145.19999999999999</v>
      </c>
      <c r="Q7741">
        <v>1</v>
      </c>
      <c r="R7741">
        <v>17</v>
      </c>
      <c r="T7741">
        <v>3</v>
      </c>
      <c r="U7741" t="s">
        <v>2</v>
      </c>
      <c r="V7741" t="s">
        <v>22</v>
      </c>
    </row>
    <row r="7742" spans="1:22" x14ac:dyDescent="0.3">
      <c r="A7742">
        <v>7741</v>
      </c>
      <c r="B7742">
        <v>36028675098</v>
      </c>
      <c r="C7742">
        <v>4</v>
      </c>
      <c r="D7742" s="1">
        <v>28072</v>
      </c>
      <c r="E7742" s="3">
        <f>2023-YEAR(Registros[[#This Row],[data_nascimento]])</f>
        <v>47</v>
      </c>
      <c r="F7742" s="1">
        <v>44205</v>
      </c>
      <c r="H7742">
        <v>220</v>
      </c>
      <c r="I7742">
        <v>1</v>
      </c>
      <c r="J7742" s="3">
        <v>160.33333333333334</v>
      </c>
      <c r="K7742">
        <v>13.8</v>
      </c>
      <c r="L7742">
        <v>4810</v>
      </c>
      <c r="M7742">
        <f>Registros[[#This Row],[salario]]*0.06</f>
        <v>288.59999999999997</v>
      </c>
      <c r="N7742">
        <f>Registros[[#This Row],[salario]]*5%</f>
        <v>240.5</v>
      </c>
      <c r="O7742">
        <f>IF(Registros[[#This Row],[idade]]&lt;18,311.43,IF(Registros[[#This Row],[idade]]&lt;=25,488.58,IF(Registros[[#This Row],[idade]]&lt;=50,772.77,850.05)))</f>
        <v>772.77</v>
      </c>
      <c r="P7742">
        <f>IF(Registros[[#This Row],[idade]]&lt;18,23.99,IF(Registros[[#This Row],[idade]]&lt;=25,49.9,IF(Registros[[#This Row],[idade]]&lt;=50,145.2,175.45)))</f>
        <v>145.19999999999999</v>
      </c>
      <c r="Q7742">
        <v>5</v>
      </c>
      <c r="R7742">
        <v>7</v>
      </c>
      <c r="T7742">
        <v>1</v>
      </c>
      <c r="U7742" t="s">
        <v>3</v>
      </c>
      <c r="V7742" t="s">
        <v>21</v>
      </c>
    </row>
    <row r="7743" spans="1:22" x14ac:dyDescent="0.3">
      <c r="A7743">
        <v>7742</v>
      </c>
      <c r="B7743">
        <v>32327001901</v>
      </c>
      <c r="C7743">
        <v>2</v>
      </c>
      <c r="D7743" s="1">
        <v>28777</v>
      </c>
      <c r="E7743" s="3">
        <f>2023-YEAR(Registros[[#This Row],[data_nascimento]])</f>
        <v>45</v>
      </c>
      <c r="F7743" s="1">
        <v>44205</v>
      </c>
      <c r="H7743">
        <v>220</v>
      </c>
      <c r="I7743">
        <v>6</v>
      </c>
      <c r="J7743" s="3">
        <v>1157.5999999999999</v>
      </c>
      <c r="K7743">
        <v>9.1999999999999993</v>
      </c>
      <c r="L7743">
        <v>5788</v>
      </c>
      <c r="M7743">
        <f>Registros[[#This Row],[salario]]*0.06</f>
        <v>347.28</v>
      </c>
      <c r="N7743">
        <f>Registros[[#This Row],[salario]]*5%</f>
        <v>289.40000000000003</v>
      </c>
      <c r="O7743">
        <f>IF(Registros[[#This Row],[idade]]&lt;18,311.43,IF(Registros[[#This Row],[idade]]&lt;=25,488.58,IF(Registros[[#This Row],[idade]]&lt;=50,772.77,850.05)))</f>
        <v>772.77</v>
      </c>
      <c r="P7743">
        <f>IF(Registros[[#This Row],[idade]]&lt;18,23.99,IF(Registros[[#This Row],[idade]]&lt;=25,49.9,IF(Registros[[#This Row],[idade]]&lt;=50,145.2,175.45)))</f>
        <v>145.19999999999999</v>
      </c>
      <c r="Q7743">
        <v>5</v>
      </c>
      <c r="R7743">
        <v>13</v>
      </c>
      <c r="T7743">
        <v>2</v>
      </c>
      <c r="U7743" t="s">
        <v>3</v>
      </c>
      <c r="V7743" t="s">
        <v>19</v>
      </c>
    </row>
    <row r="7744" spans="1:22" x14ac:dyDescent="0.3">
      <c r="A7744">
        <v>7743</v>
      </c>
      <c r="B7744">
        <v>38096906121</v>
      </c>
      <c r="C7744">
        <v>4</v>
      </c>
      <c r="D7744" s="1">
        <v>30002</v>
      </c>
      <c r="E7744" s="3">
        <f>2023-YEAR(Registros[[#This Row],[data_nascimento]])</f>
        <v>41</v>
      </c>
      <c r="F7744" s="1">
        <v>44205</v>
      </c>
      <c r="H7744">
        <v>220</v>
      </c>
      <c r="I7744">
        <v>10</v>
      </c>
      <c r="J7744" s="3">
        <v>1468</v>
      </c>
      <c r="K7744">
        <v>8.0500000000000007</v>
      </c>
      <c r="L7744">
        <v>4404</v>
      </c>
      <c r="M7744">
        <f>Registros[[#This Row],[salario]]*0.06</f>
        <v>264.24</v>
      </c>
      <c r="N7744">
        <f>Registros[[#This Row],[salario]]*5%</f>
        <v>220.20000000000002</v>
      </c>
      <c r="O7744">
        <f>IF(Registros[[#This Row],[idade]]&lt;18,311.43,IF(Registros[[#This Row],[idade]]&lt;=25,488.58,IF(Registros[[#This Row],[idade]]&lt;=50,772.77,850.05)))</f>
        <v>772.77</v>
      </c>
      <c r="P7744">
        <f>IF(Registros[[#This Row],[idade]]&lt;18,23.99,IF(Registros[[#This Row],[idade]]&lt;=25,49.9,IF(Registros[[#This Row],[idade]]&lt;=50,145.2,175.45)))</f>
        <v>145.19999999999999</v>
      </c>
      <c r="Q7744">
        <v>1</v>
      </c>
      <c r="R7744">
        <v>25</v>
      </c>
      <c r="T7744">
        <v>3</v>
      </c>
      <c r="U7744" t="s">
        <v>2</v>
      </c>
      <c r="V7744" t="s">
        <v>18</v>
      </c>
    </row>
    <row r="7745" spans="1:22" x14ac:dyDescent="0.3">
      <c r="A7745">
        <v>7744</v>
      </c>
      <c r="B7745">
        <v>37254602888</v>
      </c>
      <c r="C7745">
        <v>4</v>
      </c>
      <c r="D7745" s="1">
        <v>29745</v>
      </c>
      <c r="E7745" s="3">
        <f>2023-YEAR(Registros[[#This Row],[data_nascimento]])</f>
        <v>42</v>
      </c>
      <c r="F7745" s="1">
        <v>44205</v>
      </c>
      <c r="H7745">
        <v>220</v>
      </c>
      <c r="I7745">
        <v>11</v>
      </c>
      <c r="J7745" s="3">
        <v>2050.0333333333333</v>
      </c>
      <c r="K7745">
        <v>10.35</v>
      </c>
      <c r="L7745">
        <v>5591</v>
      </c>
      <c r="M7745">
        <f>Registros[[#This Row],[salario]]*0.06</f>
        <v>335.46</v>
      </c>
      <c r="N7745">
        <f>Registros[[#This Row],[salario]]*5%</f>
        <v>279.55</v>
      </c>
      <c r="O7745">
        <f>IF(Registros[[#This Row],[idade]]&lt;18,311.43,IF(Registros[[#This Row],[idade]]&lt;=25,488.58,IF(Registros[[#This Row],[idade]]&lt;=50,772.77,850.05)))</f>
        <v>772.77</v>
      </c>
      <c r="P7745">
        <f>IF(Registros[[#This Row],[idade]]&lt;18,23.99,IF(Registros[[#This Row],[idade]]&lt;=25,49.9,IF(Registros[[#This Row],[idade]]&lt;=50,145.2,175.45)))</f>
        <v>145.19999999999999</v>
      </c>
      <c r="Q7745">
        <v>2</v>
      </c>
      <c r="R7745">
        <v>18</v>
      </c>
      <c r="T7745">
        <v>1</v>
      </c>
      <c r="U7745" t="s">
        <v>3</v>
      </c>
      <c r="V7745" t="s">
        <v>18</v>
      </c>
    </row>
    <row r="7746" spans="1:22" x14ac:dyDescent="0.3">
      <c r="A7746">
        <v>7745</v>
      </c>
      <c r="B7746">
        <v>89200803744</v>
      </c>
      <c r="C7746">
        <v>7</v>
      </c>
      <c r="D7746" s="1">
        <v>37747</v>
      </c>
      <c r="E7746" s="3">
        <f>2023-YEAR(Registros[[#This Row],[data_nascimento]])</f>
        <v>20</v>
      </c>
      <c r="F7746" s="1">
        <v>44205</v>
      </c>
      <c r="H7746">
        <v>220</v>
      </c>
      <c r="I7746">
        <v>17</v>
      </c>
      <c r="J7746" s="3">
        <v>2742.1000000000004</v>
      </c>
      <c r="K7746">
        <v>17.25</v>
      </c>
      <c r="L7746">
        <v>4839</v>
      </c>
      <c r="M7746">
        <f>Registros[[#This Row],[salario]]*0.06</f>
        <v>290.33999999999997</v>
      </c>
      <c r="N7746">
        <f>Registros[[#This Row],[salario]]*5%</f>
        <v>241.95000000000002</v>
      </c>
      <c r="O7746">
        <f>IF(Registros[[#This Row],[idade]]&lt;18,311.43,IF(Registros[[#This Row],[idade]]&lt;=25,488.58,IF(Registros[[#This Row],[idade]]&lt;=50,772.77,850.05)))</f>
        <v>488.58</v>
      </c>
      <c r="P7746">
        <f>IF(Registros[[#This Row],[idade]]&lt;18,23.99,IF(Registros[[#This Row],[idade]]&lt;=25,49.9,IF(Registros[[#This Row],[idade]]&lt;=50,145.2,175.45)))</f>
        <v>49.9</v>
      </c>
      <c r="Q7746">
        <v>5</v>
      </c>
      <c r="R7746">
        <v>18</v>
      </c>
      <c r="T7746">
        <v>3</v>
      </c>
      <c r="U7746" t="s">
        <v>3</v>
      </c>
      <c r="V7746" t="s">
        <v>19</v>
      </c>
    </row>
    <row r="7747" spans="1:22" x14ac:dyDescent="0.3">
      <c r="A7747">
        <v>7746</v>
      </c>
      <c r="B7747">
        <v>20632565577</v>
      </c>
      <c r="C7747">
        <v>7</v>
      </c>
      <c r="D7747" s="1">
        <v>38519</v>
      </c>
      <c r="E7747" s="3">
        <f>2023-YEAR(Registros[[#This Row],[data_nascimento]])</f>
        <v>18</v>
      </c>
      <c r="F7747" s="1">
        <v>44205</v>
      </c>
      <c r="H7747">
        <v>220</v>
      </c>
      <c r="I7747">
        <v>18</v>
      </c>
      <c r="J7747" s="3">
        <v>3646.7999999999997</v>
      </c>
      <c r="K7747">
        <v>6.9</v>
      </c>
      <c r="L7747">
        <v>6078</v>
      </c>
      <c r="M7747">
        <f>Registros[[#This Row],[salario]]*0.06</f>
        <v>364.68</v>
      </c>
      <c r="N7747">
        <f>Registros[[#This Row],[salario]]*5%</f>
        <v>303.90000000000003</v>
      </c>
      <c r="O7747">
        <f>IF(Registros[[#This Row],[idade]]&lt;18,311.43,IF(Registros[[#This Row],[idade]]&lt;=25,488.58,IF(Registros[[#This Row],[idade]]&lt;=50,772.77,850.05)))</f>
        <v>488.58</v>
      </c>
      <c r="P7747">
        <f>IF(Registros[[#This Row],[idade]]&lt;18,23.99,IF(Registros[[#This Row],[idade]]&lt;=25,49.9,IF(Registros[[#This Row],[idade]]&lt;=50,145.2,175.45)))</f>
        <v>49.9</v>
      </c>
      <c r="Q7747">
        <v>5</v>
      </c>
      <c r="R7747">
        <v>14</v>
      </c>
      <c r="T7747">
        <v>2</v>
      </c>
      <c r="U7747" t="s">
        <v>2</v>
      </c>
      <c r="V7747" t="s">
        <v>21</v>
      </c>
    </row>
    <row r="7748" spans="1:22" x14ac:dyDescent="0.3">
      <c r="A7748">
        <v>7747</v>
      </c>
      <c r="B7748">
        <v>60812964498</v>
      </c>
      <c r="C7748">
        <v>5</v>
      </c>
      <c r="D7748" s="1">
        <v>37600</v>
      </c>
      <c r="E7748" s="3">
        <f>2023-YEAR(Registros[[#This Row],[data_nascimento]])</f>
        <v>21</v>
      </c>
      <c r="F7748" s="1">
        <v>44205</v>
      </c>
      <c r="H7748">
        <v>220</v>
      </c>
      <c r="I7748">
        <v>3</v>
      </c>
      <c r="J7748" s="3">
        <v>359.59999999999997</v>
      </c>
      <c r="K7748">
        <v>12.65</v>
      </c>
      <c r="L7748">
        <v>3596</v>
      </c>
      <c r="M7748">
        <f>Registros[[#This Row],[salario]]*0.06</f>
        <v>215.76</v>
      </c>
      <c r="N7748">
        <f>Registros[[#This Row],[salario]]*5%</f>
        <v>179.8</v>
      </c>
      <c r="O7748">
        <f>IF(Registros[[#This Row],[idade]]&lt;18,311.43,IF(Registros[[#This Row],[idade]]&lt;=25,488.58,IF(Registros[[#This Row],[idade]]&lt;=50,772.77,850.05)))</f>
        <v>488.58</v>
      </c>
      <c r="P7748">
        <f>IF(Registros[[#This Row],[idade]]&lt;18,23.99,IF(Registros[[#This Row],[idade]]&lt;=25,49.9,IF(Registros[[#This Row],[idade]]&lt;=50,145.2,175.45)))</f>
        <v>49.9</v>
      </c>
      <c r="Q7748">
        <v>5</v>
      </c>
      <c r="R7748">
        <v>19</v>
      </c>
      <c r="T7748">
        <v>1</v>
      </c>
      <c r="U7748" t="s">
        <v>3</v>
      </c>
      <c r="V7748" t="s">
        <v>19</v>
      </c>
    </row>
    <row r="7749" spans="1:22" x14ac:dyDescent="0.3">
      <c r="A7749">
        <v>7748</v>
      </c>
      <c r="B7749">
        <v>43349616779</v>
      </c>
      <c r="C7749">
        <v>7</v>
      </c>
      <c r="D7749" s="1">
        <v>30547</v>
      </c>
      <c r="E7749" s="3">
        <f>2023-YEAR(Registros[[#This Row],[data_nascimento]])</f>
        <v>40</v>
      </c>
      <c r="F7749" s="1">
        <v>44205</v>
      </c>
      <c r="H7749">
        <v>220</v>
      </c>
      <c r="I7749">
        <v>10</v>
      </c>
      <c r="J7749" s="3">
        <v>1606</v>
      </c>
      <c r="K7749">
        <v>11.5</v>
      </c>
      <c r="L7749">
        <v>4818</v>
      </c>
      <c r="M7749">
        <f>Registros[[#This Row],[salario]]*0.06</f>
        <v>289.08</v>
      </c>
      <c r="N7749">
        <f>Registros[[#This Row],[salario]]*5%</f>
        <v>240.9</v>
      </c>
      <c r="O7749">
        <f>IF(Registros[[#This Row],[idade]]&lt;18,311.43,IF(Registros[[#This Row],[idade]]&lt;=25,488.58,IF(Registros[[#This Row],[idade]]&lt;=50,772.77,850.05)))</f>
        <v>772.77</v>
      </c>
      <c r="P7749">
        <f>IF(Registros[[#This Row],[idade]]&lt;18,23.99,IF(Registros[[#This Row],[idade]]&lt;=25,49.9,IF(Registros[[#This Row],[idade]]&lt;=50,145.2,175.45)))</f>
        <v>145.19999999999999</v>
      </c>
      <c r="Q7749">
        <v>3</v>
      </c>
      <c r="R7749">
        <v>25</v>
      </c>
      <c r="T7749">
        <v>2</v>
      </c>
      <c r="U7749" t="s">
        <v>2</v>
      </c>
      <c r="V7749" t="s">
        <v>18</v>
      </c>
    </row>
    <row r="7750" spans="1:22" x14ac:dyDescent="0.3">
      <c r="A7750">
        <v>7749</v>
      </c>
      <c r="B7750">
        <v>47569892277</v>
      </c>
      <c r="C7750">
        <v>4</v>
      </c>
      <c r="D7750" s="1">
        <v>38170</v>
      </c>
      <c r="E7750" s="3">
        <f>2023-YEAR(Registros[[#This Row],[data_nascimento]])</f>
        <v>19</v>
      </c>
      <c r="F7750" s="1">
        <v>44205</v>
      </c>
      <c r="H7750">
        <v>220</v>
      </c>
      <c r="I7750">
        <v>7</v>
      </c>
      <c r="J7750" s="3">
        <v>1317.1666666666665</v>
      </c>
      <c r="K7750">
        <v>20.7</v>
      </c>
      <c r="L7750">
        <v>5645</v>
      </c>
      <c r="M7750">
        <f>Registros[[#This Row],[salario]]*0.06</f>
        <v>338.7</v>
      </c>
      <c r="N7750">
        <f>Registros[[#This Row],[salario]]*5%</f>
        <v>282.25</v>
      </c>
      <c r="O7750">
        <f>IF(Registros[[#This Row],[idade]]&lt;18,311.43,IF(Registros[[#This Row],[idade]]&lt;=25,488.58,IF(Registros[[#This Row],[idade]]&lt;=50,772.77,850.05)))</f>
        <v>488.58</v>
      </c>
      <c r="P7750">
        <f>IF(Registros[[#This Row],[idade]]&lt;18,23.99,IF(Registros[[#This Row],[idade]]&lt;=25,49.9,IF(Registros[[#This Row],[idade]]&lt;=50,145.2,175.45)))</f>
        <v>49.9</v>
      </c>
      <c r="Q7750">
        <v>3</v>
      </c>
      <c r="R7750">
        <v>26</v>
      </c>
      <c r="T7750">
        <v>1</v>
      </c>
      <c r="U7750" t="s">
        <v>3</v>
      </c>
      <c r="V7750" t="s">
        <v>19</v>
      </c>
    </row>
    <row r="7751" spans="1:22" x14ac:dyDescent="0.3">
      <c r="A7751">
        <v>7750</v>
      </c>
      <c r="B7751">
        <v>81402903316</v>
      </c>
      <c r="C7751">
        <v>6</v>
      </c>
      <c r="D7751" s="1">
        <v>28967</v>
      </c>
      <c r="E7751" s="3">
        <f>2023-YEAR(Registros[[#This Row],[data_nascimento]])</f>
        <v>44</v>
      </c>
      <c r="F7751" s="1">
        <v>44205</v>
      </c>
      <c r="H7751">
        <v>220</v>
      </c>
      <c r="I7751">
        <v>10</v>
      </c>
      <c r="J7751" s="3">
        <v>1130.6666666666665</v>
      </c>
      <c r="K7751">
        <v>23</v>
      </c>
      <c r="L7751">
        <v>3392</v>
      </c>
      <c r="M7751">
        <f>Registros[[#This Row],[salario]]*0.06</f>
        <v>203.51999999999998</v>
      </c>
      <c r="N7751">
        <f>Registros[[#This Row],[salario]]*5%</f>
        <v>169.60000000000002</v>
      </c>
      <c r="O7751">
        <f>IF(Registros[[#This Row],[idade]]&lt;18,311.43,IF(Registros[[#This Row],[idade]]&lt;=25,488.58,IF(Registros[[#This Row],[idade]]&lt;=50,772.77,850.05)))</f>
        <v>772.77</v>
      </c>
      <c r="P7751">
        <f>IF(Registros[[#This Row],[idade]]&lt;18,23.99,IF(Registros[[#This Row],[idade]]&lt;=25,49.9,IF(Registros[[#This Row],[idade]]&lt;=50,145.2,175.45)))</f>
        <v>145.19999999999999</v>
      </c>
      <c r="Q7751">
        <v>5</v>
      </c>
      <c r="R7751">
        <v>4</v>
      </c>
      <c r="T7751">
        <v>2</v>
      </c>
      <c r="U7751" t="s">
        <v>2</v>
      </c>
      <c r="V7751" t="s">
        <v>21</v>
      </c>
    </row>
    <row r="7752" spans="1:22" x14ac:dyDescent="0.3">
      <c r="A7752">
        <v>7751</v>
      </c>
      <c r="B7752">
        <v>25305194052</v>
      </c>
      <c r="C7752">
        <v>6</v>
      </c>
      <c r="D7752" s="1">
        <v>36732</v>
      </c>
      <c r="E7752" s="3">
        <f>2023-YEAR(Registros[[#This Row],[data_nascimento]])</f>
        <v>23</v>
      </c>
      <c r="F7752" s="1">
        <v>44205</v>
      </c>
      <c r="H7752">
        <v>220</v>
      </c>
      <c r="I7752">
        <v>7</v>
      </c>
      <c r="J7752" s="3">
        <v>1606.9666666666667</v>
      </c>
      <c r="K7752">
        <v>2.2999999999999998</v>
      </c>
      <c r="L7752">
        <v>6887</v>
      </c>
      <c r="M7752">
        <f>Registros[[#This Row],[salario]]*0.06</f>
        <v>413.21999999999997</v>
      </c>
      <c r="N7752">
        <f>Registros[[#This Row],[salario]]*5%</f>
        <v>344.35</v>
      </c>
      <c r="O7752">
        <f>IF(Registros[[#This Row],[idade]]&lt;18,311.43,IF(Registros[[#This Row],[idade]]&lt;=25,488.58,IF(Registros[[#This Row],[idade]]&lt;=50,772.77,850.05)))</f>
        <v>488.58</v>
      </c>
      <c r="P7752">
        <f>IF(Registros[[#This Row],[idade]]&lt;18,23.99,IF(Registros[[#This Row],[idade]]&lt;=25,49.9,IF(Registros[[#This Row],[idade]]&lt;=50,145.2,175.45)))</f>
        <v>49.9</v>
      </c>
      <c r="Q7752">
        <v>4</v>
      </c>
      <c r="R7752">
        <v>20</v>
      </c>
      <c r="T7752">
        <v>2</v>
      </c>
      <c r="U7752" t="s">
        <v>3</v>
      </c>
      <c r="V7752" t="s">
        <v>21</v>
      </c>
    </row>
    <row r="7753" spans="1:22" x14ac:dyDescent="0.3">
      <c r="A7753">
        <v>7752</v>
      </c>
      <c r="B7753">
        <v>46950883564</v>
      </c>
      <c r="C7753">
        <v>6</v>
      </c>
      <c r="D7753" s="1">
        <v>34416</v>
      </c>
      <c r="E7753" s="3">
        <f>2023-YEAR(Registros[[#This Row],[data_nascimento]])</f>
        <v>29</v>
      </c>
      <c r="F7753" s="1">
        <v>44205</v>
      </c>
      <c r="H7753">
        <v>220</v>
      </c>
      <c r="I7753">
        <v>13</v>
      </c>
      <c r="J7753" s="3">
        <v>929.06666666666672</v>
      </c>
      <c r="K7753">
        <v>9.1999999999999993</v>
      </c>
      <c r="L7753">
        <v>2144</v>
      </c>
      <c r="M7753">
        <f>Registros[[#This Row],[salario]]*0.06</f>
        <v>128.63999999999999</v>
      </c>
      <c r="N7753">
        <f>Registros[[#This Row],[salario]]*5%</f>
        <v>107.2</v>
      </c>
      <c r="O7753">
        <f>IF(Registros[[#This Row],[idade]]&lt;18,311.43,IF(Registros[[#This Row],[idade]]&lt;=25,488.58,IF(Registros[[#This Row],[idade]]&lt;=50,772.77,850.05)))</f>
        <v>772.77</v>
      </c>
      <c r="P7753">
        <f>IF(Registros[[#This Row],[idade]]&lt;18,23.99,IF(Registros[[#This Row],[idade]]&lt;=25,49.9,IF(Registros[[#This Row],[idade]]&lt;=50,145.2,175.45)))</f>
        <v>145.19999999999999</v>
      </c>
      <c r="Q7753">
        <v>2</v>
      </c>
      <c r="R7753">
        <v>1</v>
      </c>
      <c r="T7753">
        <v>3</v>
      </c>
      <c r="U7753" t="s">
        <v>3</v>
      </c>
      <c r="V7753" t="s">
        <v>21</v>
      </c>
    </row>
    <row r="7754" spans="1:22" x14ac:dyDescent="0.3">
      <c r="A7754">
        <v>7753</v>
      </c>
      <c r="B7754">
        <v>50559486794</v>
      </c>
      <c r="C7754">
        <v>4</v>
      </c>
      <c r="D7754" s="1">
        <v>33928</v>
      </c>
      <c r="E7754" s="3">
        <f>2023-YEAR(Registros[[#This Row],[data_nascimento]])</f>
        <v>31</v>
      </c>
      <c r="F7754" s="1">
        <v>44205</v>
      </c>
      <c r="H7754">
        <v>220</v>
      </c>
      <c r="I7754">
        <v>8</v>
      </c>
      <c r="J7754" s="3">
        <v>1833.0666666666666</v>
      </c>
      <c r="K7754">
        <v>1.1499999999999999</v>
      </c>
      <c r="L7754">
        <v>6874</v>
      </c>
      <c r="M7754">
        <f>Registros[[#This Row],[salario]]*0.06</f>
        <v>412.44</v>
      </c>
      <c r="N7754">
        <f>Registros[[#This Row],[salario]]*5%</f>
        <v>343.70000000000005</v>
      </c>
      <c r="O7754">
        <f>IF(Registros[[#This Row],[idade]]&lt;18,311.43,IF(Registros[[#This Row],[idade]]&lt;=25,488.58,IF(Registros[[#This Row],[idade]]&lt;=50,772.77,850.05)))</f>
        <v>772.77</v>
      </c>
      <c r="P7754">
        <f>IF(Registros[[#This Row],[idade]]&lt;18,23.99,IF(Registros[[#This Row],[idade]]&lt;=25,49.9,IF(Registros[[#This Row],[idade]]&lt;=50,145.2,175.45)))</f>
        <v>145.19999999999999</v>
      </c>
      <c r="Q7754">
        <v>3</v>
      </c>
      <c r="R7754">
        <v>15</v>
      </c>
      <c r="T7754">
        <v>1</v>
      </c>
      <c r="U7754" t="s">
        <v>2</v>
      </c>
      <c r="V7754" t="s">
        <v>19</v>
      </c>
    </row>
    <row r="7755" spans="1:22" x14ac:dyDescent="0.3">
      <c r="A7755">
        <v>7754</v>
      </c>
      <c r="B7755">
        <v>96889925145</v>
      </c>
      <c r="C7755">
        <v>4</v>
      </c>
      <c r="D7755" s="1">
        <v>35853</v>
      </c>
      <c r="E7755" s="3">
        <f>2023-YEAR(Registros[[#This Row],[data_nascimento]])</f>
        <v>25</v>
      </c>
      <c r="F7755" s="1">
        <v>44205</v>
      </c>
      <c r="H7755">
        <v>220</v>
      </c>
      <c r="I7755">
        <v>12</v>
      </c>
      <c r="J7755" s="3">
        <v>1841.6</v>
      </c>
      <c r="K7755">
        <v>14.95</v>
      </c>
      <c r="L7755">
        <v>4604</v>
      </c>
      <c r="M7755">
        <f>Registros[[#This Row],[salario]]*0.06</f>
        <v>276.24</v>
      </c>
      <c r="N7755">
        <f>Registros[[#This Row],[salario]]*5%</f>
        <v>230.20000000000002</v>
      </c>
      <c r="O7755">
        <f>IF(Registros[[#This Row],[idade]]&lt;18,311.43,IF(Registros[[#This Row],[idade]]&lt;=25,488.58,IF(Registros[[#This Row],[idade]]&lt;=50,772.77,850.05)))</f>
        <v>488.58</v>
      </c>
      <c r="P7755">
        <f>IF(Registros[[#This Row],[idade]]&lt;18,23.99,IF(Registros[[#This Row],[idade]]&lt;=25,49.9,IF(Registros[[#This Row],[idade]]&lt;=50,145.2,175.45)))</f>
        <v>49.9</v>
      </c>
      <c r="Q7755">
        <v>2</v>
      </c>
      <c r="R7755">
        <v>2</v>
      </c>
      <c r="T7755">
        <v>2</v>
      </c>
      <c r="U7755" t="s">
        <v>3</v>
      </c>
      <c r="V7755" t="s">
        <v>22</v>
      </c>
    </row>
    <row r="7756" spans="1:22" x14ac:dyDescent="0.3">
      <c r="A7756">
        <v>7755</v>
      </c>
      <c r="B7756">
        <v>93214604481</v>
      </c>
      <c r="C7756">
        <v>4</v>
      </c>
      <c r="D7756" s="1">
        <v>28286</v>
      </c>
      <c r="E7756" s="3">
        <f>2023-YEAR(Registros[[#This Row],[data_nascimento]])</f>
        <v>46</v>
      </c>
      <c r="F7756" s="1">
        <v>44205</v>
      </c>
      <c r="H7756">
        <v>220</v>
      </c>
      <c r="I7756">
        <v>12</v>
      </c>
      <c r="J7756" s="3">
        <v>917.6</v>
      </c>
      <c r="K7756">
        <v>3.45</v>
      </c>
      <c r="L7756">
        <v>2294</v>
      </c>
      <c r="M7756">
        <f>Registros[[#This Row],[salario]]*0.06</f>
        <v>137.63999999999999</v>
      </c>
      <c r="N7756">
        <f>Registros[[#This Row],[salario]]*5%</f>
        <v>114.7</v>
      </c>
      <c r="O7756">
        <f>IF(Registros[[#This Row],[idade]]&lt;18,311.43,IF(Registros[[#This Row],[idade]]&lt;=25,488.58,IF(Registros[[#This Row],[idade]]&lt;=50,772.77,850.05)))</f>
        <v>772.77</v>
      </c>
      <c r="P7756">
        <f>IF(Registros[[#This Row],[idade]]&lt;18,23.99,IF(Registros[[#This Row],[idade]]&lt;=25,49.9,IF(Registros[[#This Row],[idade]]&lt;=50,145.2,175.45)))</f>
        <v>145.19999999999999</v>
      </c>
      <c r="Q7756">
        <v>4</v>
      </c>
      <c r="R7756">
        <v>6</v>
      </c>
      <c r="T7756">
        <v>3</v>
      </c>
      <c r="U7756" t="s">
        <v>3</v>
      </c>
      <c r="V7756" t="s">
        <v>22</v>
      </c>
    </row>
    <row r="7757" spans="1:22" x14ac:dyDescent="0.3">
      <c r="A7757">
        <v>7756</v>
      </c>
      <c r="B7757">
        <v>53242188751</v>
      </c>
      <c r="C7757">
        <v>2</v>
      </c>
      <c r="D7757" s="1">
        <v>36557</v>
      </c>
      <c r="E7757" s="3">
        <f>2023-YEAR(Registros[[#This Row],[data_nascimento]])</f>
        <v>23</v>
      </c>
      <c r="F7757" s="1">
        <v>44205</v>
      </c>
      <c r="H7757">
        <v>220</v>
      </c>
      <c r="I7757">
        <v>17</v>
      </c>
      <c r="J7757" s="3">
        <v>2150.5</v>
      </c>
      <c r="K7757">
        <v>10.35</v>
      </c>
      <c r="L7757">
        <v>3795</v>
      </c>
      <c r="M7757">
        <f>Registros[[#This Row],[salario]]*0.06</f>
        <v>227.7</v>
      </c>
      <c r="N7757">
        <f>Registros[[#This Row],[salario]]*5%</f>
        <v>189.75</v>
      </c>
      <c r="O7757">
        <f>IF(Registros[[#This Row],[idade]]&lt;18,311.43,IF(Registros[[#This Row],[idade]]&lt;=25,488.58,IF(Registros[[#This Row],[idade]]&lt;=50,772.77,850.05)))</f>
        <v>488.58</v>
      </c>
      <c r="P7757">
        <f>IF(Registros[[#This Row],[idade]]&lt;18,23.99,IF(Registros[[#This Row],[idade]]&lt;=25,49.9,IF(Registros[[#This Row],[idade]]&lt;=50,145.2,175.45)))</f>
        <v>49.9</v>
      </c>
      <c r="Q7757">
        <v>4</v>
      </c>
      <c r="R7757">
        <v>7</v>
      </c>
      <c r="T7757">
        <v>3</v>
      </c>
      <c r="U7757" t="s">
        <v>2</v>
      </c>
      <c r="V7757" t="s">
        <v>19</v>
      </c>
    </row>
    <row r="7758" spans="1:22" x14ac:dyDescent="0.3">
      <c r="A7758">
        <v>7757</v>
      </c>
      <c r="B7758">
        <v>50009948322</v>
      </c>
      <c r="C7758">
        <v>5</v>
      </c>
      <c r="D7758" s="1">
        <v>37725</v>
      </c>
      <c r="E7758" s="3">
        <f>2023-YEAR(Registros[[#This Row],[data_nascimento]])</f>
        <v>20</v>
      </c>
      <c r="F7758" s="1">
        <v>44205</v>
      </c>
      <c r="H7758">
        <v>220</v>
      </c>
      <c r="I7758">
        <v>8</v>
      </c>
      <c r="J7758" s="3">
        <v>369.86666666666667</v>
      </c>
      <c r="K7758">
        <v>6.9</v>
      </c>
      <c r="L7758">
        <v>1387</v>
      </c>
      <c r="M7758">
        <f>Registros[[#This Row],[salario]]*0.06</f>
        <v>83.22</v>
      </c>
      <c r="N7758">
        <f>Registros[[#This Row],[salario]]*5%</f>
        <v>69.350000000000009</v>
      </c>
      <c r="O7758">
        <f>IF(Registros[[#This Row],[idade]]&lt;18,311.43,IF(Registros[[#This Row],[idade]]&lt;=25,488.58,IF(Registros[[#This Row],[idade]]&lt;=50,772.77,850.05)))</f>
        <v>488.58</v>
      </c>
      <c r="P7758">
        <f>IF(Registros[[#This Row],[idade]]&lt;18,23.99,IF(Registros[[#This Row],[idade]]&lt;=25,49.9,IF(Registros[[#This Row],[idade]]&lt;=50,145.2,175.45)))</f>
        <v>49.9</v>
      </c>
      <c r="Q7758">
        <v>2</v>
      </c>
      <c r="R7758">
        <v>12</v>
      </c>
      <c r="T7758">
        <v>2</v>
      </c>
      <c r="U7758" t="s">
        <v>2</v>
      </c>
      <c r="V7758" t="s">
        <v>21</v>
      </c>
    </row>
    <row r="7759" spans="1:22" x14ac:dyDescent="0.3">
      <c r="A7759">
        <v>7758</v>
      </c>
      <c r="B7759">
        <v>91295127025</v>
      </c>
      <c r="C7759">
        <v>6</v>
      </c>
      <c r="D7759" s="1">
        <v>38703</v>
      </c>
      <c r="E7759" s="3">
        <f>2023-YEAR(Registros[[#This Row],[data_nascimento]])</f>
        <v>18</v>
      </c>
      <c r="F7759" s="1">
        <v>44205</v>
      </c>
      <c r="H7759">
        <v>220</v>
      </c>
      <c r="I7759">
        <v>9</v>
      </c>
      <c r="J7759" s="3">
        <v>556.79999999999995</v>
      </c>
      <c r="K7759">
        <v>2.2999999999999998</v>
      </c>
      <c r="L7759">
        <v>1856</v>
      </c>
      <c r="M7759">
        <f>Registros[[#This Row],[salario]]*0.06</f>
        <v>111.36</v>
      </c>
      <c r="N7759">
        <f>Registros[[#This Row],[salario]]*5%</f>
        <v>92.800000000000011</v>
      </c>
      <c r="O7759">
        <f>IF(Registros[[#This Row],[idade]]&lt;18,311.43,IF(Registros[[#This Row],[idade]]&lt;=25,488.58,IF(Registros[[#This Row],[idade]]&lt;=50,772.77,850.05)))</f>
        <v>488.58</v>
      </c>
      <c r="P7759">
        <f>IF(Registros[[#This Row],[idade]]&lt;18,23.99,IF(Registros[[#This Row],[idade]]&lt;=25,49.9,IF(Registros[[#This Row],[idade]]&lt;=50,145.2,175.45)))</f>
        <v>49.9</v>
      </c>
      <c r="Q7759">
        <v>4</v>
      </c>
      <c r="R7759">
        <v>1</v>
      </c>
      <c r="T7759">
        <v>1</v>
      </c>
      <c r="U7759" t="s">
        <v>2</v>
      </c>
      <c r="V7759" t="s">
        <v>22</v>
      </c>
    </row>
    <row r="7760" spans="1:22" x14ac:dyDescent="0.3">
      <c r="A7760">
        <v>7759</v>
      </c>
      <c r="B7760">
        <v>61278945925</v>
      </c>
      <c r="C7760">
        <v>2</v>
      </c>
      <c r="D7760" s="1">
        <v>28534</v>
      </c>
      <c r="E7760" s="3">
        <f>2023-YEAR(Registros[[#This Row],[data_nascimento]])</f>
        <v>45</v>
      </c>
      <c r="F7760" s="1">
        <v>44205</v>
      </c>
      <c r="H7760">
        <v>220</v>
      </c>
      <c r="I7760">
        <v>20</v>
      </c>
      <c r="J7760" s="3">
        <v>4807.3333333333339</v>
      </c>
      <c r="K7760">
        <v>13.8</v>
      </c>
      <c r="L7760">
        <v>7211</v>
      </c>
      <c r="M7760">
        <f>Registros[[#This Row],[salario]]*0.06</f>
        <v>432.65999999999997</v>
      </c>
      <c r="N7760">
        <f>Registros[[#This Row],[salario]]*5%</f>
        <v>360.55</v>
      </c>
      <c r="O7760">
        <f>IF(Registros[[#This Row],[idade]]&lt;18,311.43,IF(Registros[[#This Row],[idade]]&lt;=25,488.58,IF(Registros[[#This Row],[idade]]&lt;=50,772.77,850.05)))</f>
        <v>772.77</v>
      </c>
      <c r="P7760">
        <f>IF(Registros[[#This Row],[idade]]&lt;18,23.99,IF(Registros[[#This Row],[idade]]&lt;=25,49.9,IF(Registros[[#This Row],[idade]]&lt;=50,145.2,175.45)))</f>
        <v>145.19999999999999</v>
      </c>
      <c r="Q7760">
        <v>4</v>
      </c>
      <c r="R7760">
        <v>15</v>
      </c>
      <c r="T7760">
        <v>3</v>
      </c>
      <c r="U7760" t="s">
        <v>2</v>
      </c>
      <c r="V7760" t="s">
        <v>22</v>
      </c>
    </row>
    <row r="7761" spans="1:22" x14ac:dyDescent="0.3">
      <c r="A7761">
        <v>7760</v>
      </c>
      <c r="B7761">
        <v>81989934943</v>
      </c>
      <c r="C7761">
        <v>6</v>
      </c>
      <c r="D7761" s="1">
        <v>30498</v>
      </c>
      <c r="E7761" s="3">
        <f>2023-YEAR(Registros[[#This Row],[data_nascimento]])</f>
        <v>40</v>
      </c>
      <c r="F7761" s="1">
        <v>44205</v>
      </c>
      <c r="H7761">
        <v>220</v>
      </c>
      <c r="I7761">
        <v>9</v>
      </c>
      <c r="J7761" s="3">
        <v>2231.6999999999998</v>
      </c>
      <c r="K7761">
        <v>17.25</v>
      </c>
      <c r="L7761">
        <v>7439</v>
      </c>
      <c r="M7761">
        <f>Registros[[#This Row],[salario]]*0.06</f>
        <v>446.34</v>
      </c>
      <c r="N7761">
        <f>Registros[[#This Row],[salario]]*5%</f>
        <v>371.95000000000005</v>
      </c>
      <c r="O7761">
        <f>IF(Registros[[#This Row],[idade]]&lt;18,311.43,IF(Registros[[#This Row],[idade]]&lt;=25,488.58,IF(Registros[[#This Row],[idade]]&lt;=50,772.77,850.05)))</f>
        <v>772.77</v>
      </c>
      <c r="P7761">
        <f>IF(Registros[[#This Row],[idade]]&lt;18,23.99,IF(Registros[[#This Row],[idade]]&lt;=25,49.9,IF(Registros[[#This Row],[idade]]&lt;=50,145.2,175.45)))</f>
        <v>145.19999999999999</v>
      </c>
      <c r="Q7761">
        <v>5</v>
      </c>
      <c r="R7761">
        <v>15</v>
      </c>
      <c r="T7761">
        <v>3</v>
      </c>
      <c r="U7761" t="s">
        <v>2</v>
      </c>
      <c r="V7761" t="s">
        <v>21</v>
      </c>
    </row>
    <row r="7762" spans="1:22" x14ac:dyDescent="0.3">
      <c r="A7762">
        <v>7761</v>
      </c>
      <c r="B7762">
        <v>73593812811</v>
      </c>
      <c r="C7762">
        <v>6</v>
      </c>
      <c r="D7762" s="1">
        <v>33830</v>
      </c>
      <c r="E7762" s="3">
        <f>2023-YEAR(Registros[[#This Row],[data_nascimento]])</f>
        <v>31</v>
      </c>
      <c r="F7762" s="1">
        <v>44205</v>
      </c>
      <c r="H7762">
        <v>220</v>
      </c>
      <c r="I7762">
        <v>5</v>
      </c>
      <c r="J7762" s="3">
        <v>910.5</v>
      </c>
      <c r="K7762">
        <v>13.8</v>
      </c>
      <c r="L7762">
        <v>5463</v>
      </c>
      <c r="M7762">
        <f>Registros[[#This Row],[salario]]*0.06</f>
        <v>327.78</v>
      </c>
      <c r="N7762">
        <f>Registros[[#This Row],[salario]]*5%</f>
        <v>273.15000000000003</v>
      </c>
      <c r="O7762">
        <f>IF(Registros[[#This Row],[idade]]&lt;18,311.43,IF(Registros[[#This Row],[idade]]&lt;=25,488.58,IF(Registros[[#This Row],[idade]]&lt;=50,772.77,850.05)))</f>
        <v>772.77</v>
      </c>
      <c r="P7762">
        <f>IF(Registros[[#This Row],[idade]]&lt;18,23.99,IF(Registros[[#This Row],[idade]]&lt;=25,49.9,IF(Registros[[#This Row],[idade]]&lt;=50,145.2,175.45)))</f>
        <v>145.19999999999999</v>
      </c>
      <c r="Q7762">
        <v>5</v>
      </c>
      <c r="R7762">
        <v>23</v>
      </c>
      <c r="T7762">
        <v>2</v>
      </c>
      <c r="U7762" t="s">
        <v>2</v>
      </c>
      <c r="V7762" t="s">
        <v>19</v>
      </c>
    </row>
    <row r="7763" spans="1:22" x14ac:dyDescent="0.3">
      <c r="A7763">
        <v>7762</v>
      </c>
      <c r="B7763">
        <v>52948162678</v>
      </c>
      <c r="C7763">
        <v>4</v>
      </c>
      <c r="D7763" s="1">
        <v>33367</v>
      </c>
      <c r="E7763" s="3">
        <f>2023-YEAR(Registros[[#This Row],[data_nascimento]])</f>
        <v>32</v>
      </c>
      <c r="F7763" s="1">
        <v>44205</v>
      </c>
      <c r="H7763">
        <v>220</v>
      </c>
      <c r="I7763">
        <v>3</v>
      </c>
      <c r="J7763" s="3">
        <v>144</v>
      </c>
      <c r="K7763">
        <v>19.55</v>
      </c>
      <c r="L7763">
        <v>1440</v>
      </c>
      <c r="M7763">
        <f>Registros[[#This Row],[salario]]*0.06</f>
        <v>86.399999999999991</v>
      </c>
      <c r="N7763">
        <f>Registros[[#This Row],[salario]]*5%</f>
        <v>72</v>
      </c>
      <c r="O7763">
        <f>IF(Registros[[#This Row],[idade]]&lt;18,311.43,IF(Registros[[#This Row],[idade]]&lt;=25,488.58,IF(Registros[[#This Row],[idade]]&lt;=50,772.77,850.05)))</f>
        <v>772.77</v>
      </c>
      <c r="P7763">
        <f>IF(Registros[[#This Row],[idade]]&lt;18,23.99,IF(Registros[[#This Row],[idade]]&lt;=25,49.9,IF(Registros[[#This Row],[idade]]&lt;=50,145.2,175.45)))</f>
        <v>145.19999999999999</v>
      </c>
      <c r="Q7763">
        <v>2</v>
      </c>
      <c r="R7763">
        <v>13</v>
      </c>
      <c r="T7763">
        <v>3</v>
      </c>
      <c r="U7763" t="s">
        <v>2</v>
      </c>
      <c r="V7763" t="s">
        <v>19</v>
      </c>
    </row>
    <row r="7764" spans="1:22" x14ac:dyDescent="0.3">
      <c r="A7764">
        <v>7763</v>
      </c>
      <c r="B7764">
        <v>64682799174</v>
      </c>
      <c r="C7764">
        <v>4</v>
      </c>
      <c r="D7764" s="1">
        <v>32055</v>
      </c>
      <c r="E7764" s="3">
        <f>2023-YEAR(Registros[[#This Row],[data_nascimento]])</f>
        <v>36</v>
      </c>
      <c r="F7764" s="1">
        <v>44205</v>
      </c>
      <c r="H7764">
        <v>220</v>
      </c>
      <c r="I7764">
        <v>17</v>
      </c>
      <c r="J7764" s="3">
        <v>921.40000000000009</v>
      </c>
      <c r="K7764">
        <v>17.25</v>
      </c>
      <c r="L7764">
        <v>1626</v>
      </c>
      <c r="M7764">
        <f>Registros[[#This Row],[salario]]*0.06</f>
        <v>97.56</v>
      </c>
      <c r="N7764">
        <f>Registros[[#This Row],[salario]]*5%</f>
        <v>81.300000000000011</v>
      </c>
      <c r="O7764">
        <f>IF(Registros[[#This Row],[idade]]&lt;18,311.43,IF(Registros[[#This Row],[idade]]&lt;=25,488.58,IF(Registros[[#This Row],[idade]]&lt;=50,772.77,850.05)))</f>
        <v>772.77</v>
      </c>
      <c r="P7764">
        <f>IF(Registros[[#This Row],[idade]]&lt;18,23.99,IF(Registros[[#This Row],[idade]]&lt;=25,49.9,IF(Registros[[#This Row],[idade]]&lt;=50,145.2,175.45)))</f>
        <v>145.19999999999999</v>
      </c>
      <c r="Q7764">
        <v>3</v>
      </c>
      <c r="R7764">
        <v>22</v>
      </c>
      <c r="T7764">
        <v>3</v>
      </c>
      <c r="U7764" t="s">
        <v>2</v>
      </c>
      <c r="V7764" t="s">
        <v>18</v>
      </c>
    </row>
    <row r="7765" spans="1:22" x14ac:dyDescent="0.3">
      <c r="A7765">
        <v>7764</v>
      </c>
      <c r="B7765">
        <v>80045320621</v>
      </c>
      <c r="C7765">
        <v>2</v>
      </c>
      <c r="D7765" s="1">
        <v>32831</v>
      </c>
      <c r="E7765" s="3">
        <f>2023-YEAR(Registros[[#This Row],[data_nascimento]])</f>
        <v>34</v>
      </c>
      <c r="F7765" s="1">
        <v>44205</v>
      </c>
      <c r="H7765">
        <v>220</v>
      </c>
      <c r="I7765">
        <v>17</v>
      </c>
      <c r="J7765" s="3">
        <v>1550.9666666666667</v>
      </c>
      <c r="K7765">
        <v>3.45</v>
      </c>
      <c r="L7765">
        <v>2737</v>
      </c>
      <c r="M7765">
        <f>Registros[[#This Row],[salario]]*0.06</f>
        <v>164.22</v>
      </c>
      <c r="N7765">
        <f>Registros[[#This Row],[salario]]*5%</f>
        <v>136.85</v>
      </c>
      <c r="O7765">
        <f>IF(Registros[[#This Row],[idade]]&lt;18,311.43,IF(Registros[[#This Row],[idade]]&lt;=25,488.58,IF(Registros[[#This Row],[idade]]&lt;=50,772.77,850.05)))</f>
        <v>772.77</v>
      </c>
      <c r="P7765">
        <f>IF(Registros[[#This Row],[idade]]&lt;18,23.99,IF(Registros[[#This Row],[idade]]&lt;=25,49.9,IF(Registros[[#This Row],[idade]]&lt;=50,145.2,175.45)))</f>
        <v>145.19999999999999</v>
      </c>
      <c r="Q7765">
        <v>5</v>
      </c>
      <c r="R7765">
        <v>4</v>
      </c>
      <c r="T7765">
        <v>3</v>
      </c>
      <c r="U7765" t="s">
        <v>3</v>
      </c>
      <c r="V7765" t="s">
        <v>19</v>
      </c>
    </row>
    <row r="7766" spans="1:22" x14ac:dyDescent="0.3">
      <c r="A7766">
        <v>7765</v>
      </c>
      <c r="B7766">
        <v>76298869227</v>
      </c>
      <c r="C7766">
        <v>4</v>
      </c>
      <c r="D7766" s="1">
        <v>29814</v>
      </c>
      <c r="E7766" s="3">
        <f>2023-YEAR(Registros[[#This Row],[data_nascimento]])</f>
        <v>42</v>
      </c>
      <c r="F7766" s="1">
        <v>44205</v>
      </c>
      <c r="H7766">
        <v>220</v>
      </c>
      <c r="I7766">
        <v>2</v>
      </c>
      <c r="J7766" s="3">
        <v>97.066666666666663</v>
      </c>
      <c r="K7766">
        <v>20.7</v>
      </c>
      <c r="L7766">
        <v>1456</v>
      </c>
      <c r="M7766">
        <f>Registros[[#This Row],[salario]]*0.06</f>
        <v>87.36</v>
      </c>
      <c r="N7766">
        <f>Registros[[#This Row],[salario]]*5%</f>
        <v>72.8</v>
      </c>
      <c r="O7766">
        <f>IF(Registros[[#This Row],[idade]]&lt;18,311.43,IF(Registros[[#This Row],[idade]]&lt;=25,488.58,IF(Registros[[#This Row],[idade]]&lt;=50,772.77,850.05)))</f>
        <v>772.77</v>
      </c>
      <c r="P7766">
        <f>IF(Registros[[#This Row],[idade]]&lt;18,23.99,IF(Registros[[#This Row],[idade]]&lt;=25,49.9,IF(Registros[[#This Row],[idade]]&lt;=50,145.2,175.45)))</f>
        <v>145.19999999999999</v>
      </c>
      <c r="Q7766">
        <v>2</v>
      </c>
      <c r="R7766">
        <v>12</v>
      </c>
      <c r="T7766">
        <v>3</v>
      </c>
      <c r="U7766" t="s">
        <v>3</v>
      </c>
      <c r="V7766" t="s">
        <v>21</v>
      </c>
    </row>
    <row r="7767" spans="1:22" x14ac:dyDescent="0.3">
      <c r="A7767">
        <v>7766</v>
      </c>
      <c r="B7767">
        <v>57440413737</v>
      </c>
      <c r="C7767">
        <v>5</v>
      </c>
      <c r="D7767" s="1">
        <v>36035</v>
      </c>
      <c r="E7767" s="3">
        <f>2023-YEAR(Registros[[#This Row],[data_nascimento]])</f>
        <v>25</v>
      </c>
      <c r="F7767" s="1">
        <v>44205</v>
      </c>
      <c r="H7767">
        <v>220</v>
      </c>
      <c r="I7767">
        <v>3</v>
      </c>
      <c r="J7767" s="3">
        <v>159.30000000000001</v>
      </c>
      <c r="K7767">
        <v>19.55</v>
      </c>
      <c r="L7767">
        <v>1593</v>
      </c>
      <c r="M7767">
        <f>Registros[[#This Row],[salario]]*0.06</f>
        <v>95.58</v>
      </c>
      <c r="N7767">
        <f>Registros[[#This Row],[salario]]*5%</f>
        <v>79.650000000000006</v>
      </c>
      <c r="O7767">
        <f>IF(Registros[[#This Row],[idade]]&lt;18,311.43,IF(Registros[[#This Row],[idade]]&lt;=25,488.58,IF(Registros[[#This Row],[idade]]&lt;=50,772.77,850.05)))</f>
        <v>488.58</v>
      </c>
      <c r="P7767">
        <f>IF(Registros[[#This Row],[idade]]&lt;18,23.99,IF(Registros[[#This Row],[idade]]&lt;=25,49.9,IF(Registros[[#This Row],[idade]]&lt;=50,145.2,175.45)))</f>
        <v>49.9</v>
      </c>
      <c r="Q7767">
        <v>3</v>
      </c>
      <c r="R7767">
        <v>22</v>
      </c>
      <c r="T7767">
        <v>3</v>
      </c>
      <c r="U7767" t="s">
        <v>3</v>
      </c>
      <c r="V7767" t="s">
        <v>21</v>
      </c>
    </row>
    <row r="7768" spans="1:22" x14ac:dyDescent="0.3">
      <c r="A7768">
        <v>7767</v>
      </c>
      <c r="B7768">
        <v>25921772021</v>
      </c>
      <c r="C7768">
        <v>7</v>
      </c>
      <c r="D7768" s="1">
        <v>37290</v>
      </c>
      <c r="E7768" s="3">
        <f>2023-YEAR(Registros[[#This Row],[data_nascimento]])</f>
        <v>21</v>
      </c>
      <c r="F7768" s="1">
        <v>44205</v>
      </c>
      <c r="H7768">
        <v>220</v>
      </c>
      <c r="I7768">
        <v>9</v>
      </c>
      <c r="J7768" s="3">
        <v>1411.2</v>
      </c>
      <c r="K7768">
        <v>20.7</v>
      </c>
      <c r="L7768">
        <v>4704</v>
      </c>
      <c r="M7768">
        <f>Registros[[#This Row],[salario]]*0.06</f>
        <v>282.24</v>
      </c>
      <c r="N7768">
        <f>Registros[[#This Row],[salario]]*5%</f>
        <v>235.20000000000002</v>
      </c>
      <c r="O7768">
        <f>IF(Registros[[#This Row],[idade]]&lt;18,311.43,IF(Registros[[#This Row],[idade]]&lt;=25,488.58,IF(Registros[[#This Row],[idade]]&lt;=50,772.77,850.05)))</f>
        <v>488.58</v>
      </c>
      <c r="P7768">
        <f>IF(Registros[[#This Row],[idade]]&lt;18,23.99,IF(Registros[[#This Row],[idade]]&lt;=25,49.9,IF(Registros[[#This Row],[idade]]&lt;=50,145.2,175.45)))</f>
        <v>49.9</v>
      </c>
      <c r="Q7768">
        <v>5</v>
      </c>
      <c r="R7768">
        <v>12</v>
      </c>
      <c r="T7768">
        <v>1</v>
      </c>
      <c r="U7768" t="s">
        <v>2</v>
      </c>
      <c r="V7768" t="s">
        <v>19</v>
      </c>
    </row>
    <row r="7769" spans="1:22" x14ac:dyDescent="0.3">
      <c r="A7769">
        <v>7768</v>
      </c>
      <c r="B7769">
        <v>78221787029</v>
      </c>
      <c r="C7769">
        <v>5</v>
      </c>
      <c r="D7769" s="1">
        <v>37854</v>
      </c>
      <c r="E7769" s="3">
        <f>2023-YEAR(Registros[[#This Row],[data_nascimento]])</f>
        <v>20</v>
      </c>
      <c r="F7769" s="1">
        <v>44205</v>
      </c>
      <c r="H7769">
        <v>220</v>
      </c>
      <c r="I7769">
        <v>9</v>
      </c>
      <c r="J7769" s="3">
        <v>1815.9</v>
      </c>
      <c r="K7769">
        <v>1.1499999999999999</v>
      </c>
      <c r="L7769">
        <v>6053</v>
      </c>
      <c r="M7769">
        <f>Registros[[#This Row],[salario]]*0.06</f>
        <v>363.18</v>
      </c>
      <c r="N7769">
        <f>Registros[[#This Row],[salario]]*5%</f>
        <v>302.65000000000003</v>
      </c>
      <c r="O7769">
        <f>IF(Registros[[#This Row],[idade]]&lt;18,311.43,IF(Registros[[#This Row],[idade]]&lt;=25,488.58,IF(Registros[[#This Row],[idade]]&lt;=50,772.77,850.05)))</f>
        <v>488.58</v>
      </c>
      <c r="P7769">
        <f>IF(Registros[[#This Row],[idade]]&lt;18,23.99,IF(Registros[[#This Row],[idade]]&lt;=25,49.9,IF(Registros[[#This Row],[idade]]&lt;=50,145.2,175.45)))</f>
        <v>49.9</v>
      </c>
      <c r="Q7769">
        <v>1</v>
      </c>
      <c r="R7769">
        <v>11</v>
      </c>
      <c r="T7769">
        <v>2</v>
      </c>
      <c r="U7769" t="s">
        <v>3</v>
      </c>
      <c r="V7769" t="s">
        <v>21</v>
      </c>
    </row>
    <row r="7770" spans="1:22" x14ac:dyDescent="0.3">
      <c r="A7770">
        <v>7769</v>
      </c>
      <c r="B7770">
        <v>81586698161</v>
      </c>
      <c r="C7770">
        <v>4</v>
      </c>
      <c r="D7770" s="1">
        <v>28711</v>
      </c>
      <c r="E7770" s="3">
        <f>2023-YEAR(Registros[[#This Row],[data_nascimento]])</f>
        <v>45</v>
      </c>
      <c r="F7770" s="1">
        <v>44205</v>
      </c>
      <c r="H7770">
        <v>220</v>
      </c>
      <c r="I7770">
        <v>17</v>
      </c>
      <c r="J7770" s="3">
        <v>1795.1999999999998</v>
      </c>
      <c r="K7770">
        <v>6.9</v>
      </c>
      <c r="L7770">
        <v>3168</v>
      </c>
      <c r="M7770">
        <f>Registros[[#This Row],[salario]]*0.06</f>
        <v>190.07999999999998</v>
      </c>
      <c r="N7770">
        <f>Registros[[#This Row],[salario]]*5%</f>
        <v>158.4</v>
      </c>
      <c r="O7770">
        <f>IF(Registros[[#This Row],[idade]]&lt;18,311.43,IF(Registros[[#This Row],[idade]]&lt;=25,488.58,IF(Registros[[#This Row],[idade]]&lt;=50,772.77,850.05)))</f>
        <v>772.77</v>
      </c>
      <c r="P7770">
        <f>IF(Registros[[#This Row],[idade]]&lt;18,23.99,IF(Registros[[#This Row],[idade]]&lt;=25,49.9,IF(Registros[[#This Row],[idade]]&lt;=50,145.2,175.45)))</f>
        <v>145.19999999999999</v>
      </c>
      <c r="Q7770">
        <v>5</v>
      </c>
      <c r="R7770">
        <v>12</v>
      </c>
      <c r="T7770">
        <v>2</v>
      </c>
      <c r="U7770" t="s">
        <v>2</v>
      </c>
      <c r="V7770" t="s">
        <v>22</v>
      </c>
    </row>
    <row r="7771" spans="1:22" x14ac:dyDescent="0.3">
      <c r="A7771">
        <v>7770</v>
      </c>
      <c r="B7771">
        <v>43919027575</v>
      </c>
      <c r="C7771">
        <v>7</v>
      </c>
      <c r="D7771" s="1">
        <v>31564</v>
      </c>
      <c r="E7771" s="3">
        <f>2023-YEAR(Registros[[#This Row],[data_nascimento]])</f>
        <v>37</v>
      </c>
      <c r="F7771" s="1">
        <v>44205</v>
      </c>
      <c r="H7771">
        <v>220</v>
      </c>
      <c r="I7771">
        <v>7</v>
      </c>
      <c r="J7771" s="3">
        <v>997.0333333333333</v>
      </c>
      <c r="K7771">
        <v>20.7</v>
      </c>
      <c r="L7771">
        <v>4273</v>
      </c>
      <c r="M7771">
        <f>Registros[[#This Row],[salario]]*0.06</f>
        <v>256.38</v>
      </c>
      <c r="N7771">
        <f>Registros[[#This Row],[salario]]*5%</f>
        <v>213.65</v>
      </c>
      <c r="O7771">
        <f>IF(Registros[[#This Row],[idade]]&lt;18,311.43,IF(Registros[[#This Row],[idade]]&lt;=25,488.58,IF(Registros[[#This Row],[idade]]&lt;=50,772.77,850.05)))</f>
        <v>772.77</v>
      </c>
      <c r="P7771">
        <f>IF(Registros[[#This Row],[idade]]&lt;18,23.99,IF(Registros[[#This Row],[idade]]&lt;=25,49.9,IF(Registros[[#This Row],[idade]]&lt;=50,145.2,175.45)))</f>
        <v>145.19999999999999</v>
      </c>
      <c r="Q7771">
        <v>3</v>
      </c>
      <c r="R7771">
        <v>25</v>
      </c>
      <c r="T7771">
        <v>3</v>
      </c>
      <c r="U7771" t="s">
        <v>3</v>
      </c>
      <c r="V7771" t="s">
        <v>21</v>
      </c>
    </row>
    <row r="7772" spans="1:22" x14ac:dyDescent="0.3">
      <c r="A7772">
        <v>7771</v>
      </c>
      <c r="B7772">
        <v>97924566070</v>
      </c>
      <c r="C7772">
        <v>4</v>
      </c>
      <c r="D7772" s="1">
        <v>28754</v>
      </c>
      <c r="E7772" s="3">
        <f>2023-YEAR(Registros[[#This Row],[data_nascimento]])</f>
        <v>45</v>
      </c>
      <c r="F7772" s="1">
        <v>44205</v>
      </c>
      <c r="H7772">
        <v>220</v>
      </c>
      <c r="I7772">
        <v>20</v>
      </c>
      <c r="J7772" s="3">
        <v>2582.6666666666665</v>
      </c>
      <c r="K7772">
        <v>11.5</v>
      </c>
      <c r="L7772">
        <v>3874</v>
      </c>
      <c r="M7772">
        <f>Registros[[#This Row],[salario]]*0.06</f>
        <v>232.44</v>
      </c>
      <c r="N7772">
        <f>Registros[[#This Row],[salario]]*5%</f>
        <v>193.70000000000002</v>
      </c>
      <c r="O7772">
        <f>IF(Registros[[#This Row],[idade]]&lt;18,311.43,IF(Registros[[#This Row],[idade]]&lt;=25,488.58,IF(Registros[[#This Row],[idade]]&lt;=50,772.77,850.05)))</f>
        <v>772.77</v>
      </c>
      <c r="P7772">
        <f>IF(Registros[[#This Row],[idade]]&lt;18,23.99,IF(Registros[[#This Row],[idade]]&lt;=25,49.9,IF(Registros[[#This Row],[idade]]&lt;=50,145.2,175.45)))</f>
        <v>145.19999999999999</v>
      </c>
      <c r="Q7772">
        <v>1</v>
      </c>
      <c r="R7772">
        <v>17</v>
      </c>
      <c r="T7772">
        <v>3</v>
      </c>
      <c r="U7772" t="s">
        <v>2</v>
      </c>
      <c r="V7772" t="s">
        <v>22</v>
      </c>
    </row>
    <row r="7773" spans="1:22" x14ac:dyDescent="0.3">
      <c r="A7773">
        <v>7772</v>
      </c>
      <c r="B7773">
        <v>15432591879</v>
      </c>
      <c r="C7773">
        <v>2</v>
      </c>
      <c r="D7773" s="1">
        <v>35087</v>
      </c>
      <c r="E7773" s="3">
        <f>2023-YEAR(Registros[[#This Row],[data_nascimento]])</f>
        <v>27</v>
      </c>
      <c r="F7773" s="1">
        <v>44205</v>
      </c>
      <c r="H7773">
        <v>220</v>
      </c>
      <c r="I7773">
        <v>9</v>
      </c>
      <c r="J7773" s="3">
        <v>2244.3000000000002</v>
      </c>
      <c r="K7773">
        <v>19.55</v>
      </c>
      <c r="L7773">
        <v>7481</v>
      </c>
      <c r="M7773">
        <f>Registros[[#This Row],[salario]]*0.06</f>
        <v>448.85999999999996</v>
      </c>
      <c r="N7773">
        <f>Registros[[#This Row],[salario]]*5%</f>
        <v>374.05</v>
      </c>
      <c r="O7773">
        <f>IF(Registros[[#This Row],[idade]]&lt;18,311.43,IF(Registros[[#This Row],[idade]]&lt;=25,488.58,IF(Registros[[#This Row],[idade]]&lt;=50,772.77,850.05)))</f>
        <v>772.77</v>
      </c>
      <c r="P7773">
        <f>IF(Registros[[#This Row],[idade]]&lt;18,23.99,IF(Registros[[#This Row],[idade]]&lt;=25,49.9,IF(Registros[[#This Row],[idade]]&lt;=50,145.2,175.45)))</f>
        <v>145.19999999999999</v>
      </c>
      <c r="Q7773">
        <v>4</v>
      </c>
      <c r="R7773">
        <v>23</v>
      </c>
      <c r="T7773">
        <v>2</v>
      </c>
      <c r="U7773" t="s">
        <v>2</v>
      </c>
      <c r="V7773" t="s">
        <v>22</v>
      </c>
    </row>
    <row r="7774" spans="1:22" x14ac:dyDescent="0.3">
      <c r="A7774">
        <v>7773</v>
      </c>
      <c r="B7774">
        <v>76637555901</v>
      </c>
      <c r="C7774">
        <v>6</v>
      </c>
      <c r="D7774" s="1">
        <v>37571</v>
      </c>
      <c r="E7774" s="3">
        <f>2023-YEAR(Registros[[#This Row],[data_nascimento]])</f>
        <v>21</v>
      </c>
      <c r="F7774" s="1">
        <v>44205</v>
      </c>
      <c r="H7774">
        <v>220</v>
      </c>
      <c r="I7774">
        <v>13</v>
      </c>
      <c r="J7774" s="3">
        <v>1981.6333333333334</v>
      </c>
      <c r="K7774">
        <v>2.2999999999999998</v>
      </c>
      <c r="L7774">
        <v>4573</v>
      </c>
      <c r="M7774">
        <f>Registros[[#This Row],[salario]]*0.06</f>
        <v>274.38</v>
      </c>
      <c r="N7774">
        <f>Registros[[#This Row],[salario]]*5%</f>
        <v>228.65</v>
      </c>
      <c r="O7774">
        <f>IF(Registros[[#This Row],[idade]]&lt;18,311.43,IF(Registros[[#This Row],[idade]]&lt;=25,488.58,IF(Registros[[#This Row],[idade]]&lt;=50,772.77,850.05)))</f>
        <v>488.58</v>
      </c>
      <c r="P7774">
        <f>IF(Registros[[#This Row],[idade]]&lt;18,23.99,IF(Registros[[#This Row],[idade]]&lt;=25,49.9,IF(Registros[[#This Row],[idade]]&lt;=50,145.2,175.45)))</f>
        <v>49.9</v>
      </c>
      <c r="Q7774">
        <v>1</v>
      </c>
      <c r="R7774">
        <v>9</v>
      </c>
      <c r="T7774">
        <v>1</v>
      </c>
      <c r="U7774" t="s">
        <v>2</v>
      </c>
      <c r="V7774" t="s">
        <v>21</v>
      </c>
    </row>
    <row r="7775" spans="1:22" x14ac:dyDescent="0.3">
      <c r="A7775">
        <v>7774</v>
      </c>
      <c r="B7775">
        <v>41198418784</v>
      </c>
      <c r="C7775">
        <v>6</v>
      </c>
      <c r="D7775" s="1">
        <v>30816</v>
      </c>
      <c r="E7775" s="3">
        <f>2023-YEAR(Registros[[#This Row],[data_nascimento]])</f>
        <v>39</v>
      </c>
      <c r="F7775" s="1">
        <v>44205</v>
      </c>
      <c r="H7775">
        <v>220</v>
      </c>
      <c r="I7775">
        <v>20</v>
      </c>
      <c r="J7775" s="3">
        <v>1804.6666666666667</v>
      </c>
      <c r="K7775">
        <v>5.75</v>
      </c>
      <c r="L7775">
        <v>2707</v>
      </c>
      <c r="M7775">
        <f>Registros[[#This Row],[salario]]*0.06</f>
        <v>162.41999999999999</v>
      </c>
      <c r="N7775">
        <f>Registros[[#This Row],[salario]]*5%</f>
        <v>135.35</v>
      </c>
      <c r="O7775">
        <f>IF(Registros[[#This Row],[idade]]&lt;18,311.43,IF(Registros[[#This Row],[idade]]&lt;=25,488.58,IF(Registros[[#This Row],[idade]]&lt;=50,772.77,850.05)))</f>
        <v>772.77</v>
      </c>
      <c r="P7775">
        <f>IF(Registros[[#This Row],[idade]]&lt;18,23.99,IF(Registros[[#This Row],[idade]]&lt;=25,49.9,IF(Registros[[#This Row],[idade]]&lt;=50,145.2,175.45)))</f>
        <v>145.19999999999999</v>
      </c>
      <c r="Q7775">
        <v>3</v>
      </c>
      <c r="R7775">
        <v>22</v>
      </c>
      <c r="T7775">
        <v>3</v>
      </c>
      <c r="U7775" t="s">
        <v>2</v>
      </c>
      <c r="V7775" t="s">
        <v>22</v>
      </c>
    </row>
    <row r="7776" spans="1:22" x14ac:dyDescent="0.3">
      <c r="A7776">
        <v>7775</v>
      </c>
      <c r="B7776">
        <v>73990037154</v>
      </c>
      <c r="C7776">
        <v>5</v>
      </c>
      <c r="D7776" s="1">
        <v>37990</v>
      </c>
      <c r="E7776" s="3">
        <f>2023-YEAR(Registros[[#This Row],[data_nascimento]])</f>
        <v>19</v>
      </c>
      <c r="F7776" s="1">
        <v>44205</v>
      </c>
      <c r="H7776">
        <v>220</v>
      </c>
      <c r="I7776">
        <v>1</v>
      </c>
      <c r="J7776" s="3">
        <v>142.80000000000001</v>
      </c>
      <c r="K7776">
        <v>19.55</v>
      </c>
      <c r="L7776">
        <v>4284</v>
      </c>
      <c r="M7776">
        <f>Registros[[#This Row],[salario]]*0.06</f>
        <v>257.03999999999996</v>
      </c>
      <c r="N7776">
        <f>Registros[[#This Row],[salario]]*5%</f>
        <v>214.20000000000002</v>
      </c>
      <c r="O7776">
        <f>IF(Registros[[#This Row],[idade]]&lt;18,311.43,IF(Registros[[#This Row],[idade]]&lt;=25,488.58,IF(Registros[[#This Row],[idade]]&lt;=50,772.77,850.05)))</f>
        <v>488.58</v>
      </c>
      <c r="P7776">
        <f>IF(Registros[[#This Row],[idade]]&lt;18,23.99,IF(Registros[[#This Row],[idade]]&lt;=25,49.9,IF(Registros[[#This Row],[idade]]&lt;=50,145.2,175.45)))</f>
        <v>49.9</v>
      </c>
      <c r="Q7776">
        <v>4</v>
      </c>
      <c r="R7776">
        <v>5</v>
      </c>
      <c r="T7776">
        <v>1</v>
      </c>
      <c r="U7776" t="s">
        <v>2</v>
      </c>
      <c r="V7776" t="s">
        <v>19</v>
      </c>
    </row>
    <row r="7777" spans="1:22" x14ac:dyDescent="0.3">
      <c r="A7777">
        <v>7776</v>
      </c>
      <c r="B7777">
        <v>19217139440</v>
      </c>
      <c r="C7777">
        <v>6</v>
      </c>
      <c r="D7777" s="1">
        <v>27981</v>
      </c>
      <c r="E7777" s="3">
        <f>2023-YEAR(Registros[[#This Row],[data_nascimento]])</f>
        <v>47</v>
      </c>
      <c r="F7777" s="1">
        <v>44205</v>
      </c>
      <c r="H7777">
        <v>220</v>
      </c>
      <c r="I7777">
        <v>7</v>
      </c>
      <c r="J7777" s="3">
        <v>981.63333333333321</v>
      </c>
      <c r="K7777">
        <v>10.35</v>
      </c>
      <c r="L7777">
        <v>4207</v>
      </c>
      <c r="O7777">
        <f>IF(Registros[[#This Row],[idade]]&lt;18,311.43,IF(Registros[[#This Row],[idade]]&lt;=25,488.58,IF(Registros[[#This Row],[idade]]&lt;=50,772.77,850.05)))</f>
        <v>772.77</v>
      </c>
      <c r="P7777">
        <f>IF(Registros[[#This Row],[idade]]&lt;18,23.99,IF(Registros[[#This Row],[idade]]&lt;=25,49.9,IF(Registros[[#This Row],[idade]]&lt;=50,145.2,175.45)))</f>
        <v>145.19999999999999</v>
      </c>
      <c r="Q7777">
        <v>2</v>
      </c>
      <c r="R7777">
        <v>21</v>
      </c>
      <c r="T7777">
        <v>3</v>
      </c>
      <c r="U7777" t="s">
        <v>2</v>
      </c>
      <c r="V7777" t="s">
        <v>18</v>
      </c>
    </row>
    <row r="7778" spans="1:22" x14ac:dyDescent="0.3">
      <c r="A7778">
        <v>7777</v>
      </c>
      <c r="B7778">
        <v>38718253502</v>
      </c>
      <c r="C7778">
        <v>5</v>
      </c>
      <c r="D7778" s="1">
        <v>36290</v>
      </c>
      <c r="E7778" s="3">
        <f>2023-YEAR(Registros[[#This Row],[data_nascimento]])</f>
        <v>24</v>
      </c>
      <c r="F7778" s="1">
        <v>44205</v>
      </c>
      <c r="H7778">
        <v>220</v>
      </c>
      <c r="I7778">
        <v>0</v>
      </c>
      <c r="J7778" s="3">
        <v>0</v>
      </c>
      <c r="K7778">
        <v>2.2999999999999998</v>
      </c>
      <c r="L7778">
        <v>7607</v>
      </c>
      <c r="O7778">
        <f>IF(Registros[[#This Row],[idade]]&lt;18,311.43,IF(Registros[[#This Row],[idade]]&lt;=25,488.58,IF(Registros[[#This Row],[idade]]&lt;=50,772.77,850.05)))</f>
        <v>488.58</v>
      </c>
      <c r="P7778">
        <f>IF(Registros[[#This Row],[idade]]&lt;18,23.99,IF(Registros[[#This Row],[idade]]&lt;=25,49.9,IF(Registros[[#This Row],[idade]]&lt;=50,145.2,175.45)))</f>
        <v>49.9</v>
      </c>
      <c r="Q7778">
        <v>1</v>
      </c>
      <c r="R7778">
        <v>14</v>
      </c>
      <c r="T7778">
        <v>3</v>
      </c>
      <c r="U7778" t="s">
        <v>3</v>
      </c>
      <c r="V7778" t="s">
        <v>19</v>
      </c>
    </row>
    <row r="7779" spans="1:22" x14ac:dyDescent="0.3">
      <c r="A7779">
        <v>7778</v>
      </c>
      <c r="B7779">
        <v>94409344117</v>
      </c>
      <c r="C7779">
        <v>4</v>
      </c>
      <c r="D7779" s="1">
        <v>33643</v>
      </c>
      <c r="E7779" s="3">
        <f>2023-YEAR(Registros[[#This Row],[data_nascimento]])</f>
        <v>31</v>
      </c>
      <c r="F7779" s="1">
        <v>44205</v>
      </c>
      <c r="H7779">
        <v>220</v>
      </c>
      <c r="J7779" s="3">
        <v>0</v>
      </c>
      <c r="K7779">
        <v>13.8</v>
      </c>
      <c r="L7779">
        <v>9053</v>
      </c>
      <c r="O7779">
        <f>IF(Registros[[#This Row],[idade]]&lt;18,311.43,IF(Registros[[#This Row],[idade]]&lt;=25,488.58,IF(Registros[[#This Row],[idade]]&lt;=50,772.77,850.05)))</f>
        <v>772.77</v>
      </c>
      <c r="P7779">
        <f>IF(Registros[[#This Row],[idade]]&lt;18,23.99,IF(Registros[[#This Row],[idade]]&lt;=25,49.9,IF(Registros[[#This Row],[idade]]&lt;=50,145.2,175.45)))</f>
        <v>145.19999999999999</v>
      </c>
      <c r="Q7779">
        <v>2</v>
      </c>
      <c r="R7779">
        <v>4</v>
      </c>
      <c r="T7779">
        <v>1</v>
      </c>
      <c r="U7779" t="s">
        <v>2</v>
      </c>
      <c r="V7779" t="s">
        <v>19</v>
      </c>
    </row>
    <row r="7780" spans="1:22" x14ac:dyDescent="0.3">
      <c r="A7780">
        <v>7779</v>
      </c>
      <c r="B7780">
        <v>23261139537</v>
      </c>
      <c r="C7780">
        <v>4</v>
      </c>
      <c r="D7780" s="1">
        <v>34043</v>
      </c>
      <c r="E7780" s="3">
        <f>2023-YEAR(Registros[[#This Row],[data_nascimento]])</f>
        <v>30</v>
      </c>
      <c r="F7780" s="1">
        <v>44205</v>
      </c>
      <c r="H7780">
        <v>220</v>
      </c>
      <c r="J7780" s="3">
        <v>0</v>
      </c>
      <c r="K7780">
        <v>1.1499999999999999</v>
      </c>
      <c r="L7780">
        <v>8419</v>
      </c>
      <c r="O7780">
        <f>IF(Registros[[#This Row],[idade]]&lt;18,311.43,IF(Registros[[#This Row],[idade]]&lt;=25,488.58,IF(Registros[[#This Row],[idade]]&lt;=50,772.77,850.05)))</f>
        <v>772.77</v>
      </c>
      <c r="P7780">
        <f>IF(Registros[[#This Row],[idade]]&lt;18,23.99,IF(Registros[[#This Row],[idade]]&lt;=25,49.9,IF(Registros[[#This Row],[idade]]&lt;=50,145.2,175.45)))</f>
        <v>145.19999999999999</v>
      </c>
      <c r="Q7780">
        <v>2</v>
      </c>
      <c r="R7780">
        <v>13</v>
      </c>
      <c r="T7780">
        <v>1</v>
      </c>
      <c r="U7780" t="s">
        <v>2</v>
      </c>
      <c r="V7780" t="s">
        <v>18</v>
      </c>
    </row>
    <row r="7781" spans="1:22" x14ac:dyDescent="0.3">
      <c r="A7781">
        <v>7780</v>
      </c>
      <c r="B7781">
        <v>50999943763</v>
      </c>
      <c r="C7781">
        <v>4</v>
      </c>
      <c r="D7781" s="1">
        <v>29273</v>
      </c>
      <c r="E7781" s="3">
        <f>2023-YEAR(Registros[[#This Row],[data_nascimento]])</f>
        <v>43</v>
      </c>
      <c r="F7781" s="1">
        <v>44205</v>
      </c>
      <c r="H7781">
        <v>220</v>
      </c>
      <c r="J7781" s="3">
        <v>0</v>
      </c>
      <c r="K7781">
        <v>9.1999999999999993</v>
      </c>
      <c r="L7781">
        <v>3823</v>
      </c>
      <c r="O7781">
        <f>IF(Registros[[#This Row],[idade]]&lt;18,311.43,IF(Registros[[#This Row],[idade]]&lt;=25,488.58,IF(Registros[[#This Row],[idade]]&lt;=50,772.77,850.05)))</f>
        <v>772.77</v>
      </c>
      <c r="P7781">
        <f>IF(Registros[[#This Row],[idade]]&lt;18,23.99,IF(Registros[[#This Row],[idade]]&lt;=25,49.9,IF(Registros[[#This Row],[idade]]&lt;=50,145.2,175.45)))</f>
        <v>145.19999999999999</v>
      </c>
      <c r="Q7781">
        <v>4</v>
      </c>
      <c r="R7781">
        <v>19</v>
      </c>
      <c r="T7781">
        <v>3</v>
      </c>
      <c r="U7781" t="s">
        <v>3</v>
      </c>
      <c r="V7781" t="s">
        <v>21</v>
      </c>
    </row>
    <row r="7782" spans="1:22" x14ac:dyDescent="0.3">
      <c r="A7782">
        <v>7781</v>
      </c>
      <c r="B7782">
        <v>45717239433</v>
      </c>
      <c r="C7782">
        <v>4</v>
      </c>
      <c r="D7782" s="1">
        <v>36537</v>
      </c>
      <c r="E7782" s="3">
        <f>2023-YEAR(Registros[[#This Row],[data_nascimento]])</f>
        <v>23</v>
      </c>
      <c r="F7782" s="1">
        <v>44205</v>
      </c>
      <c r="H7782">
        <v>220</v>
      </c>
      <c r="J7782" s="3">
        <v>0</v>
      </c>
      <c r="K7782">
        <v>13.8</v>
      </c>
      <c r="L7782">
        <v>8009</v>
      </c>
      <c r="O7782">
        <f>IF(Registros[[#This Row],[idade]]&lt;18,311.43,IF(Registros[[#This Row],[idade]]&lt;=25,488.58,IF(Registros[[#This Row],[idade]]&lt;=50,772.77,850.05)))</f>
        <v>488.58</v>
      </c>
      <c r="P7782">
        <f>IF(Registros[[#This Row],[idade]]&lt;18,23.99,IF(Registros[[#This Row],[idade]]&lt;=25,49.9,IF(Registros[[#This Row],[idade]]&lt;=50,145.2,175.45)))</f>
        <v>49.9</v>
      </c>
      <c r="Q7782">
        <v>2</v>
      </c>
      <c r="R7782">
        <v>17</v>
      </c>
      <c r="T7782">
        <v>3</v>
      </c>
      <c r="U7782" t="s">
        <v>2</v>
      </c>
      <c r="V7782" t="s">
        <v>19</v>
      </c>
    </row>
    <row r="7783" spans="1:22" x14ac:dyDescent="0.3">
      <c r="A7783">
        <v>7782</v>
      </c>
      <c r="B7783">
        <v>34474397230</v>
      </c>
      <c r="C7783">
        <v>4</v>
      </c>
      <c r="D7783" s="1">
        <v>31753</v>
      </c>
      <c r="E7783" s="3">
        <f>2023-YEAR(Registros[[#This Row],[data_nascimento]])</f>
        <v>37</v>
      </c>
      <c r="F7783" s="1">
        <v>44205</v>
      </c>
      <c r="H7783">
        <v>220</v>
      </c>
      <c r="J7783" s="3">
        <v>0</v>
      </c>
      <c r="K7783">
        <v>1.1499999999999999</v>
      </c>
      <c r="L7783">
        <v>6072</v>
      </c>
      <c r="O7783">
        <f>IF(Registros[[#This Row],[idade]]&lt;18,311.43,IF(Registros[[#This Row],[idade]]&lt;=25,488.58,IF(Registros[[#This Row],[idade]]&lt;=50,772.77,850.05)))</f>
        <v>772.77</v>
      </c>
      <c r="P7783">
        <f>IF(Registros[[#This Row],[idade]]&lt;18,23.99,IF(Registros[[#This Row],[idade]]&lt;=25,49.9,IF(Registros[[#This Row],[idade]]&lt;=50,145.2,175.45)))</f>
        <v>145.19999999999999</v>
      </c>
      <c r="Q7783">
        <v>2</v>
      </c>
      <c r="R7783">
        <v>24</v>
      </c>
      <c r="T7783">
        <v>2</v>
      </c>
      <c r="U7783" t="s">
        <v>3</v>
      </c>
      <c r="V7783" t="s">
        <v>19</v>
      </c>
    </row>
    <row r="7784" spans="1:22" x14ac:dyDescent="0.3">
      <c r="A7784">
        <v>7783</v>
      </c>
      <c r="B7784">
        <v>20175024672</v>
      </c>
      <c r="C7784">
        <v>4</v>
      </c>
      <c r="D7784" s="1">
        <v>31877</v>
      </c>
      <c r="E7784" s="3">
        <f>2023-YEAR(Registros[[#This Row],[data_nascimento]])</f>
        <v>36</v>
      </c>
      <c r="F7784" s="1">
        <v>44205</v>
      </c>
      <c r="H7784">
        <v>220</v>
      </c>
      <c r="J7784" s="3">
        <v>0</v>
      </c>
      <c r="K7784">
        <v>21.85</v>
      </c>
      <c r="L7784">
        <v>1774</v>
      </c>
      <c r="O7784">
        <f>IF(Registros[[#This Row],[idade]]&lt;18,311.43,IF(Registros[[#This Row],[idade]]&lt;=25,488.58,IF(Registros[[#This Row],[idade]]&lt;=50,772.77,850.05)))</f>
        <v>772.77</v>
      </c>
      <c r="P7784">
        <f>IF(Registros[[#This Row],[idade]]&lt;18,23.99,IF(Registros[[#This Row],[idade]]&lt;=25,49.9,IF(Registros[[#This Row],[idade]]&lt;=50,145.2,175.45)))</f>
        <v>145.19999999999999</v>
      </c>
      <c r="Q7784">
        <v>1</v>
      </c>
      <c r="R7784">
        <v>10</v>
      </c>
      <c r="T7784">
        <v>3</v>
      </c>
      <c r="U7784" t="s">
        <v>2</v>
      </c>
      <c r="V7784" t="s">
        <v>19</v>
      </c>
    </row>
    <row r="7785" spans="1:22" x14ac:dyDescent="0.3">
      <c r="A7785">
        <v>7784</v>
      </c>
      <c r="B7785">
        <v>30165818341</v>
      </c>
      <c r="C7785">
        <v>4</v>
      </c>
      <c r="D7785" s="1">
        <v>28224</v>
      </c>
      <c r="E7785" s="3">
        <f>2023-YEAR(Registros[[#This Row],[data_nascimento]])</f>
        <v>46</v>
      </c>
      <c r="F7785" s="1">
        <v>44205</v>
      </c>
      <c r="H7785">
        <v>220</v>
      </c>
      <c r="J7785" s="3">
        <v>0</v>
      </c>
      <c r="K7785">
        <v>18.399999999999999</v>
      </c>
      <c r="L7785">
        <v>1500</v>
      </c>
      <c r="O7785">
        <f>IF(Registros[[#This Row],[idade]]&lt;18,311.43,IF(Registros[[#This Row],[idade]]&lt;=25,488.58,IF(Registros[[#This Row],[idade]]&lt;=50,772.77,850.05)))</f>
        <v>772.77</v>
      </c>
      <c r="P7785">
        <f>IF(Registros[[#This Row],[idade]]&lt;18,23.99,IF(Registros[[#This Row],[idade]]&lt;=25,49.9,IF(Registros[[#This Row],[idade]]&lt;=50,145.2,175.45)))</f>
        <v>145.19999999999999</v>
      </c>
      <c r="Q7785">
        <v>4</v>
      </c>
      <c r="R7785">
        <v>17</v>
      </c>
      <c r="T7785">
        <v>1</v>
      </c>
      <c r="U7785" t="s">
        <v>2</v>
      </c>
      <c r="V7785" t="s">
        <v>18</v>
      </c>
    </row>
    <row r="7786" spans="1:22" x14ac:dyDescent="0.3">
      <c r="A7786">
        <v>7785</v>
      </c>
      <c r="B7786">
        <v>70854927398</v>
      </c>
      <c r="C7786">
        <v>4</v>
      </c>
      <c r="D7786" s="1">
        <v>27743</v>
      </c>
      <c r="E7786" s="3">
        <f>2023-YEAR(Registros[[#This Row],[data_nascimento]])</f>
        <v>48</v>
      </c>
      <c r="F7786" s="1">
        <v>44205</v>
      </c>
      <c r="H7786">
        <v>220</v>
      </c>
      <c r="I7786">
        <v>11</v>
      </c>
      <c r="J7786" s="3">
        <v>601.70000000000005</v>
      </c>
      <c r="K7786">
        <v>17.25</v>
      </c>
      <c r="L7786">
        <v>1641</v>
      </c>
      <c r="O7786">
        <f>IF(Registros[[#This Row],[idade]]&lt;18,311.43,IF(Registros[[#This Row],[idade]]&lt;=25,488.58,IF(Registros[[#This Row],[idade]]&lt;=50,772.77,850.05)))</f>
        <v>772.77</v>
      </c>
      <c r="P7786">
        <f>IF(Registros[[#This Row],[idade]]&lt;18,23.99,IF(Registros[[#This Row],[idade]]&lt;=25,49.9,IF(Registros[[#This Row],[idade]]&lt;=50,145.2,175.45)))</f>
        <v>145.19999999999999</v>
      </c>
      <c r="Q7786">
        <v>5</v>
      </c>
      <c r="R7786">
        <v>16</v>
      </c>
      <c r="T7786">
        <v>3</v>
      </c>
      <c r="U7786" t="s">
        <v>2</v>
      </c>
      <c r="V7786" t="s">
        <v>19</v>
      </c>
    </row>
    <row r="7787" spans="1:22" x14ac:dyDescent="0.3">
      <c r="A7787">
        <v>7786</v>
      </c>
      <c r="B7787">
        <v>68102121439</v>
      </c>
      <c r="C7787">
        <v>4</v>
      </c>
      <c r="D7787" s="1">
        <v>34228</v>
      </c>
      <c r="E7787" s="3">
        <f>2023-YEAR(Registros[[#This Row],[data_nascimento]])</f>
        <v>30</v>
      </c>
      <c r="F7787" s="1">
        <v>44205</v>
      </c>
      <c r="H7787">
        <v>220</v>
      </c>
      <c r="I7787">
        <v>1</v>
      </c>
      <c r="J7787" s="3">
        <v>46.06666666666667</v>
      </c>
      <c r="K7787">
        <v>11.5</v>
      </c>
      <c r="L7787">
        <v>1382</v>
      </c>
      <c r="O7787">
        <f>IF(Registros[[#This Row],[idade]]&lt;18,311.43,IF(Registros[[#This Row],[idade]]&lt;=25,488.58,IF(Registros[[#This Row],[idade]]&lt;=50,772.77,850.05)))</f>
        <v>772.77</v>
      </c>
      <c r="P7787">
        <f>IF(Registros[[#This Row],[idade]]&lt;18,23.99,IF(Registros[[#This Row],[idade]]&lt;=25,49.9,IF(Registros[[#This Row],[idade]]&lt;=50,145.2,175.45)))</f>
        <v>145.19999999999999</v>
      </c>
      <c r="Q7787">
        <v>2</v>
      </c>
      <c r="R7787">
        <v>14</v>
      </c>
      <c r="T7787">
        <v>3</v>
      </c>
      <c r="U7787" t="s">
        <v>3</v>
      </c>
      <c r="V7787" t="s">
        <v>19</v>
      </c>
    </row>
    <row r="7788" spans="1:22" x14ac:dyDescent="0.3">
      <c r="A7788">
        <v>7787</v>
      </c>
      <c r="B7788">
        <v>19141427869</v>
      </c>
      <c r="C7788">
        <v>4</v>
      </c>
      <c r="D7788" s="1">
        <v>35698</v>
      </c>
      <c r="E7788" s="3">
        <f>2023-YEAR(Registros[[#This Row],[data_nascimento]])</f>
        <v>26</v>
      </c>
      <c r="F7788" s="1">
        <v>44205</v>
      </c>
      <c r="H7788">
        <v>220</v>
      </c>
      <c r="I7788">
        <v>7</v>
      </c>
      <c r="J7788" s="3">
        <v>447.3</v>
      </c>
      <c r="K7788">
        <v>17.25</v>
      </c>
      <c r="L7788">
        <v>1917</v>
      </c>
      <c r="O7788">
        <f>IF(Registros[[#This Row],[idade]]&lt;18,311.43,IF(Registros[[#This Row],[idade]]&lt;=25,488.58,IF(Registros[[#This Row],[idade]]&lt;=50,772.77,850.05)))</f>
        <v>772.77</v>
      </c>
      <c r="P7788">
        <f>IF(Registros[[#This Row],[idade]]&lt;18,23.99,IF(Registros[[#This Row],[idade]]&lt;=25,49.9,IF(Registros[[#This Row],[idade]]&lt;=50,145.2,175.45)))</f>
        <v>145.19999999999999</v>
      </c>
      <c r="Q7788">
        <v>2</v>
      </c>
      <c r="R7788">
        <v>23</v>
      </c>
      <c r="T7788">
        <v>1</v>
      </c>
      <c r="U7788" t="s">
        <v>3</v>
      </c>
      <c r="V7788" t="s">
        <v>18</v>
      </c>
    </row>
    <row r="7789" spans="1:22" x14ac:dyDescent="0.3">
      <c r="A7789">
        <v>7788</v>
      </c>
      <c r="B7789">
        <v>79246455095</v>
      </c>
      <c r="C7789">
        <v>4</v>
      </c>
      <c r="D7789" s="1">
        <v>31688</v>
      </c>
      <c r="E7789" s="3">
        <f>2023-YEAR(Registros[[#This Row],[data_nascimento]])</f>
        <v>37</v>
      </c>
      <c r="F7789" s="1">
        <v>44205</v>
      </c>
      <c r="H7789">
        <v>220</v>
      </c>
      <c r="I7789">
        <v>9</v>
      </c>
      <c r="J7789" s="3">
        <v>456.9</v>
      </c>
      <c r="K7789">
        <v>19.55</v>
      </c>
      <c r="L7789">
        <v>1523</v>
      </c>
      <c r="O7789">
        <f>IF(Registros[[#This Row],[idade]]&lt;18,311.43,IF(Registros[[#This Row],[idade]]&lt;=25,488.58,IF(Registros[[#This Row],[idade]]&lt;=50,772.77,850.05)))</f>
        <v>772.77</v>
      </c>
      <c r="P7789">
        <f>IF(Registros[[#This Row],[idade]]&lt;18,23.99,IF(Registros[[#This Row],[idade]]&lt;=25,49.9,IF(Registros[[#This Row],[idade]]&lt;=50,145.2,175.45)))</f>
        <v>145.19999999999999</v>
      </c>
      <c r="Q7789">
        <v>1</v>
      </c>
      <c r="R7789">
        <v>18</v>
      </c>
      <c r="T7789">
        <v>3</v>
      </c>
      <c r="U7789" t="s">
        <v>2</v>
      </c>
      <c r="V7789" t="s">
        <v>18</v>
      </c>
    </row>
    <row r="7790" spans="1:22" x14ac:dyDescent="0.3">
      <c r="A7790">
        <v>7789</v>
      </c>
      <c r="B7790">
        <v>98222460514</v>
      </c>
      <c r="C7790">
        <v>4</v>
      </c>
      <c r="D7790" s="1">
        <v>38684</v>
      </c>
      <c r="E7790" s="3">
        <f>2023-YEAR(Registros[[#This Row],[data_nascimento]])</f>
        <v>18</v>
      </c>
      <c r="F7790" s="1">
        <v>44205</v>
      </c>
      <c r="H7790">
        <v>220</v>
      </c>
      <c r="I7790">
        <v>14</v>
      </c>
      <c r="J7790" s="3">
        <v>974.39999999999986</v>
      </c>
      <c r="K7790">
        <v>1.1499999999999999</v>
      </c>
      <c r="L7790">
        <v>2088</v>
      </c>
      <c r="O7790">
        <f>IF(Registros[[#This Row],[idade]]&lt;18,311.43,IF(Registros[[#This Row],[idade]]&lt;=25,488.58,IF(Registros[[#This Row],[idade]]&lt;=50,772.77,850.05)))</f>
        <v>488.58</v>
      </c>
      <c r="P7790">
        <f>IF(Registros[[#This Row],[idade]]&lt;18,23.99,IF(Registros[[#This Row],[idade]]&lt;=25,49.9,IF(Registros[[#This Row],[idade]]&lt;=50,145.2,175.45)))</f>
        <v>49.9</v>
      </c>
      <c r="Q7790">
        <v>5</v>
      </c>
      <c r="R7790">
        <v>9</v>
      </c>
      <c r="T7790">
        <v>3</v>
      </c>
      <c r="U7790" t="s">
        <v>2</v>
      </c>
      <c r="V7790" t="s">
        <v>18</v>
      </c>
    </row>
    <row r="7791" spans="1:22" x14ac:dyDescent="0.3">
      <c r="A7791">
        <v>7790</v>
      </c>
      <c r="B7791">
        <v>16163591678</v>
      </c>
      <c r="C7791">
        <v>5</v>
      </c>
      <c r="D7791" s="1">
        <v>34046</v>
      </c>
      <c r="E7791" s="3">
        <f>2023-YEAR(Registros[[#This Row],[data_nascimento]])</f>
        <v>30</v>
      </c>
      <c r="F7791" s="1">
        <v>44205</v>
      </c>
      <c r="H7791">
        <v>220</v>
      </c>
      <c r="I7791">
        <v>9</v>
      </c>
      <c r="J7791" s="3">
        <v>641.1</v>
      </c>
      <c r="K7791">
        <v>20.7</v>
      </c>
      <c r="L7791">
        <v>2137</v>
      </c>
      <c r="O7791">
        <f>IF(Registros[[#This Row],[idade]]&lt;18,311.43,IF(Registros[[#This Row],[idade]]&lt;=25,488.58,IF(Registros[[#This Row],[idade]]&lt;=50,772.77,850.05)))</f>
        <v>772.77</v>
      </c>
      <c r="P7791">
        <f>IF(Registros[[#This Row],[idade]]&lt;18,23.99,IF(Registros[[#This Row],[idade]]&lt;=25,49.9,IF(Registros[[#This Row],[idade]]&lt;=50,145.2,175.45)))</f>
        <v>145.19999999999999</v>
      </c>
      <c r="Q7791">
        <v>2</v>
      </c>
      <c r="R7791">
        <v>23</v>
      </c>
      <c r="T7791">
        <v>2</v>
      </c>
      <c r="U7791" t="s">
        <v>2</v>
      </c>
      <c r="V7791" t="s">
        <v>22</v>
      </c>
    </row>
    <row r="7792" spans="1:22" x14ac:dyDescent="0.3">
      <c r="A7792">
        <v>7791</v>
      </c>
      <c r="B7792">
        <v>50924643506</v>
      </c>
      <c r="C7792">
        <v>6</v>
      </c>
      <c r="D7792" s="1">
        <v>33275</v>
      </c>
      <c r="E7792" s="3">
        <f>2023-YEAR(Registros[[#This Row],[data_nascimento]])</f>
        <v>32</v>
      </c>
      <c r="F7792" s="1">
        <v>44205</v>
      </c>
      <c r="H7792">
        <v>220</v>
      </c>
      <c r="I7792">
        <v>15</v>
      </c>
      <c r="J7792" s="3">
        <v>710</v>
      </c>
      <c r="K7792">
        <v>13.8</v>
      </c>
      <c r="L7792">
        <v>1420</v>
      </c>
      <c r="O7792">
        <f>IF(Registros[[#This Row],[idade]]&lt;18,311.43,IF(Registros[[#This Row],[idade]]&lt;=25,488.58,IF(Registros[[#This Row],[idade]]&lt;=50,772.77,850.05)))</f>
        <v>772.77</v>
      </c>
      <c r="P7792">
        <f>IF(Registros[[#This Row],[idade]]&lt;18,23.99,IF(Registros[[#This Row],[idade]]&lt;=25,49.9,IF(Registros[[#This Row],[idade]]&lt;=50,145.2,175.45)))</f>
        <v>145.19999999999999</v>
      </c>
      <c r="Q7792">
        <v>3</v>
      </c>
      <c r="R7792">
        <v>6</v>
      </c>
      <c r="T7792">
        <v>1</v>
      </c>
      <c r="U7792" t="s">
        <v>2</v>
      </c>
      <c r="V7792" t="s">
        <v>19</v>
      </c>
    </row>
    <row r="7793" spans="1:22" x14ac:dyDescent="0.3">
      <c r="A7793">
        <v>7792</v>
      </c>
      <c r="B7793">
        <v>96522946945</v>
      </c>
      <c r="C7793">
        <v>7</v>
      </c>
      <c r="D7793" s="1">
        <v>33545</v>
      </c>
      <c r="E7793" s="3">
        <f>2023-YEAR(Registros[[#This Row],[data_nascimento]])</f>
        <v>32</v>
      </c>
      <c r="F7793" s="1">
        <v>44205</v>
      </c>
      <c r="H7793">
        <v>220</v>
      </c>
      <c r="I7793">
        <v>11</v>
      </c>
      <c r="J7793" s="3">
        <v>491.33333333333331</v>
      </c>
      <c r="K7793">
        <v>3.45</v>
      </c>
      <c r="L7793">
        <v>1340</v>
      </c>
      <c r="O7793">
        <f>IF(Registros[[#This Row],[idade]]&lt;18,311.43,IF(Registros[[#This Row],[idade]]&lt;=25,488.58,IF(Registros[[#This Row],[idade]]&lt;=50,772.77,850.05)))</f>
        <v>772.77</v>
      </c>
      <c r="P7793">
        <f>IF(Registros[[#This Row],[idade]]&lt;18,23.99,IF(Registros[[#This Row],[idade]]&lt;=25,49.9,IF(Registros[[#This Row],[idade]]&lt;=50,145.2,175.45)))</f>
        <v>145.19999999999999</v>
      </c>
      <c r="Q7793">
        <v>5</v>
      </c>
      <c r="R7793">
        <v>10</v>
      </c>
      <c r="T7793">
        <v>1</v>
      </c>
      <c r="U7793" t="s">
        <v>3</v>
      </c>
      <c r="V7793" t="s">
        <v>19</v>
      </c>
    </row>
    <row r="7794" spans="1:22" x14ac:dyDescent="0.3">
      <c r="A7794">
        <v>7793</v>
      </c>
      <c r="B7794">
        <v>16350807115</v>
      </c>
      <c r="C7794">
        <v>6</v>
      </c>
      <c r="D7794" s="1">
        <v>36062</v>
      </c>
      <c r="E7794" s="3">
        <f>2023-YEAR(Registros[[#This Row],[data_nascimento]])</f>
        <v>25</v>
      </c>
      <c r="F7794" s="1">
        <v>44205</v>
      </c>
      <c r="H7794">
        <v>220</v>
      </c>
      <c r="I7794">
        <v>9</v>
      </c>
      <c r="J7794" s="3">
        <v>585.9</v>
      </c>
      <c r="K7794">
        <v>3.45</v>
      </c>
      <c r="L7794">
        <v>1953</v>
      </c>
      <c r="O7794">
        <f>IF(Registros[[#This Row],[idade]]&lt;18,311.43,IF(Registros[[#This Row],[idade]]&lt;=25,488.58,IF(Registros[[#This Row],[idade]]&lt;=50,772.77,850.05)))</f>
        <v>488.58</v>
      </c>
      <c r="P7794">
        <f>IF(Registros[[#This Row],[idade]]&lt;18,23.99,IF(Registros[[#This Row],[idade]]&lt;=25,49.9,IF(Registros[[#This Row],[idade]]&lt;=50,145.2,175.45)))</f>
        <v>49.9</v>
      </c>
      <c r="Q7794">
        <v>5</v>
      </c>
      <c r="R7794">
        <v>11</v>
      </c>
      <c r="T7794">
        <v>1</v>
      </c>
      <c r="U7794" t="s">
        <v>3</v>
      </c>
      <c r="V7794" t="s">
        <v>18</v>
      </c>
    </row>
    <row r="7795" spans="1:22" x14ac:dyDescent="0.3">
      <c r="A7795">
        <v>7794</v>
      </c>
      <c r="B7795">
        <v>77281373809</v>
      </c>
      <c r="C7795">
        <v>4</v>
      </c>
      <c r="D7795" s="1">
        <v>37050</v>
      </c>
      <c r="E7795" s="3">
        <f>2023-YEAR(Registros[[#This Row],[data_nascimento]])</f>
        <v>22</v>
      </c>
      <c r="F7795" s="1">
        <v>44205</v>
      </c>
      <c r="H7795">
        <v>220</v>
      </c>
      <c r="I7795">
        <v>16</v>
      </c>
      <c r="J7795" s="3">
        <v>889.6</v>
      </c>
      <c r="K7795">
        <v>18.399999999999999</v>
      </c>
      <c r="L7795">
        <v>1668</v>
      </c>
      <c r="O7795">
        <f>IF(Registros[[#This Row],[idade]]&lt;18,311.43,IF(Registros[[#This Row],[idade]]&lt;=25,488.58,IF(Registros[[#This Row],[idade]]&lt;=50,772.77,850.05)))</f>
        <v>488.58</v>
      </c>
      <c r="P7795">
        <f>IF(Registros[[#This Row],[idade]]&lt;18,23.99,IF(Registros[[#This Row],[idade]]&lt;=25,49.9,IF(Registros[[#This Row],[idade]]&lt;=50,145.2,175.45)))</f>
        <v>49.9</v>
      </c>
      <c r="Q7795">
        <v>4</v>
      </c>
      <c r="R7795">
        <v>14</v>
      </c>
      <c r="T7795">
        <v>3</v>
      </c>
      <c r="U7795" t="s">
        <v>3</v>
      </c>
      <c r="V7795" t="s">
        <v>19</v>
      </c>
    </row>
    <row r="7796" spans="1:22" x14ac:dyDescent="0.3">
      <c r="A7796">
        <v>7795</v>
      </c>
      <c r="B7796">
        <v>15214276238</v>
      </c>
      <c r="C7796">
        <v>6</v>
      </c>
      <c r="D7796" s="1">
        <v>35099</v>
      </c>
      <c r="E7796" s="3">
        <f>2023-YEAR(Registros[[#This Row],[data_nascimento]])</f>
        <v>27</v>
      </c>
      <c r="F7796" s="1">
        <v>44205</v>
      </c>
      <c r="H7796">
        <v>220</v>
      </c>
      <c r="I7796">
        <v>6</v>
      </c>
      <c r="J7796" s="3">
        <v>328.79999999999995</v>
      </c>
      <c r="K7796">
        <v>10.35</v>
      </c>
      <c r="L7796">
        <v>1644</v>
      </c>
      <c r="O7796">
        <f>IF(Registros[[#This Row],[idade]]&lt;18,311.43,IF(Registros[[#This Row],[idade]]&lt;=25,488.58,IF(Registros[[#This Row],[idade]]&lt;=50,772.77,850.05)))</f>
        <v>772.77</v>
      </c>
      <c r="P7796">
        <f>IF(Registros[[#This Row],[idade]]&lt;18,23.99,IF(Registros[[#This Row],[idade]]&lt;=25,49.9,IF(Registros[[#This Row],[idade]]&lt;=50,145.2,175.45)))</f>
        <v>145.19999999999999</v>
      </c>
      <c r="Q7796">
        <v>1</v>
      </c>
      <c r="R7796">
        <v>5</v>
      </c>
      <c r="T7796">
        <v>3</v>
      </c>
      <c r="U7796" t="s">
        <v>2</v>
      </c>
      <c r="V7796" t="s">
        <v>21</v>
      </c>
    </row>
    <row r="7797" spans="1:22" x14ac:dyDescent="0.3">
      <c r="A7797">
        <v>7796</v>
      </c>
      <c r="B7797">
        <v>40526159934</v>
      </c>
      <c r="C7797">
        <v>4</v>
      </c>
      <c r="D7797" s="1">
        <v>37641</v>
      </c>
      <c r="E7797" s="3">
        <f>2023-YEAR(Registros[[#This Row],[data_nascimento]])</f>
        <v>20</v>
      </c>
      <c r="F7797" s="1">
        <v>44205</v>
      </c>
      <c r="H7797">
        <v>220</v>
      </c>
      <c r="J7797" s="3">
        <v>0</v>
      </c>
      <c r="K7797">
        <v>21.85</v>
      </c>
      <c r="L7797">
        <v>1801</v>
      </c>
      <c r="O7797">
        <f>IF(Registros[[#This Row],[idade]]&lt;18,311.43,IF(Registros[[#This Row],[idade]]&lt;=25,488.58,IF(Registros[[#This Row],[idade]]&lt;=50,772.77,850.05)))</f>
        <v>488.58</v>
      </c>
      <c r="P7797">
        <f>IF(Registros[[#This Row],[idade]]&lt;18,23.99,IF(Registros[[#This Row],[idade]]&lt;=25,49.9,IF(Registros[[#This Row],[idade]]&lt;=50,145.2,175.45)))</f>
        <v>49.9</v>
      </c>
      <c r="Q7797">
        <v>2</v>
      </c>
      <c r="R7797">
        <v>22</v>
      </c>
      <c r="T7797">
        <v>3</v>
      </c>
      <c r="U7797" t="s">
        <v>3</v>
      </c>
      <c r="V7797" t="s">
        <v>19</v>
      </c>
    </row>
    <row r="7798" spans="1:22" x14ac:dyDescent="0.3">
      <c r="A7798">
        <v>7797</v>
      </c>
      <c r="B7798">
        <v>89061365338</v>
      </c>
      <c r="C7798">
        <v>4</v>
      </c>
      <c r="D7798" s="1">
        <v>31452</v>
      </c>
      <c r="E7798" s="3">
        <f>2023-YEAR(Registros[[#This Row],[data_nascimento]])</f>
        <v>37</v>
      </c>
      <c r="F7798" s="1">
        <v>44205</v>
      </c>
      <c r="H7798">
        <v>220</v>
      </c>
      <c r="J7798" s="3">
        <v>0</v>
      </c>
      <c r="K7798">
        <v>20.7</v>
      </c>
      <c r="L7798">
        <v>1794</v>
      </c>
      <c r="O7798">
        <f>IF(Registros[[#This Row],[idade]]&lt;18,311.43,IF(Registros[[#This Row],[idade]]&lt;=25,488.58,IF(Registros[[#This Row],[idade]]&lt;=50,772.77,850.05)))</f>
        <v>772.77</v>
      </c>
      <c r="P7798">
        <f>IF(Registros[[#This Row],[idade]]&lt;18,23.99,IF(Registros[[#This Row],[idade]]&lt;=25,49.9,IF(Registros[[#This Row],[idade]]&lt;=50,145.2,175.45)))</f>
        <v>145.19999999999999</v>
      </c>
      <c r="Q7798">
        <v>5</v>
      </c>
      <c r="R7798">
        <v>26</v>
      </c>
      <c r="T7798">
        <v>2</v>
      </c>
      <c r="U7798" t="s">
        <v>2</v>
      </c>
      <c r="V7798" t="s">
        <v>19</v>
      </c>
    </row>
    <row r="7799" spans="1:22" x14ac:dyDescent="0.3">
      <c r="A7799">
        <v>7798</v>
      </c>
      <c r="B7799">
        <v>65034488825</v>
      </c>
      <c r="C7799">
        <v>5</v>
      </c>
      <c r="D7799" s="1">
        <v>35046</v>
      </c>
      <c r="E7799" s="3">
        <f>2023-YEAR(Registros[[#This Row],[data_nascimento]])</f>
        <v>28</v>
      </c>
      <c r="F7799" s="1">
        <v>44205</v>
      </c>
      <c r="H7799">
        <v>220</v>
      </c>
      <c r="J7799" s="3">
        <v>0</v>
      </c>
      <c r="K7799">
        <v>20.7</v>
      </c>
      <c r="L7799">
        <v>1435</v>
      </c>
      <c r="O7799">
        <f>IF(Registros[[#This Row],[idade]]&lt;18,311.43,IF(Registros[[#This Row],[idade]]&lt;=25,488.58,IF(Registros[[#This Row],[idade]]&lt;=50,772.77,850.05)))</f>
        <v>772.77</v>
      </c>
      <c r="P7799">
        <f>IF(Registros[[#This Row],[idade]]&lt;18,23.99,IF(Registros[[#This Row],[idade]]&lt;=25,49.9,IF(Registros[[#This Row],[idade]]&lt;=50,145.2,175.45)))</f>
        <v>145.19999999999999</v>
      </c>
      <c r="Q7799">
        <v>4</v>
      </c>
      <c r="R7799">
        <v>24</v>
      </c>
      <c r="T7799">
        <v>2</v>
      </c>
      <c r="U7799" t="s">
        <v>2</v>
      </c>
      <c r="V7799" t="s">
        <v>21</v>
      </c>
    </row>
    <row r="7800" spans="1:22" x14ac:dyDescent="0.3">
      <c r="A7800">
        <v>7799</v>
      </c>
      <c r="B7800">
        <v>36983214811</v>
      </c>
      <c r="C7800">
        <v>4</v>
      </c>
      <c r="D7800" s="1">
        <v>31296</v>
      </c>
      <c r="E7800" s="3">
        <f>2023-YEAR(Registros[[#This Row],[data_nascimento]])</f>
        <v>38</v>
      </c>
      <c r="F7800" s="1">
        <v>44205</v>
      </c>
      <c r="H7800">
        <v>220</v>
      </c>
      <c r="J7800" s="3">
        <v>0</v>
      </c>
      <c r="K7800">
        <v>1.1499999999999999</v>
      </c>
      <c r="L7800">
        <v>8873</v>
      </c>
      <c r="O7800">
        <f>IF(Registros[[#This Row],[idade]]&lt;18,311.43,IF(Registros[[#This Row],[idade]]&lt;=25,488.58,IF(Registros[[#This Row],[idade]]&lt;=50,772.77,850.05)))</f>
        <v>772.77</v>
      </c>
      <c r="P7800">
        <f>IF(Registros[[#This Row],[idade]]&lt;18,23.99,IF(Registros[[#This Row],[idade]]&lt;=25,49.9,IF(Registros[[#This Row],[idade]]&lt;=50,145.2,175.45)))</f>
        <v>145.19999999999999</v>
      </c>
      <c r="Q7800">
        <v>3</v>
      </c>
      <c r="R7800">
        <v>24</v>
      </c>
      <c r="T7800">
        <v>3</v>
      </c>
      <c r="U7800" t="s">
        <v>3</v>
      </c>
      <c r="V7800" t="s">
        <v>19</v>
      </c>
    </row>
    <row r="7801" spans="1:22" x14ac:dyDescent="0.3">
      <c r="A7801">
        <v>7800</v>
      </c>
      <c r="B7801">
        <v>43855991489</v>
      </c>
      <c r="C7801">
        <v>6</v>
      </c>
      <c r="D7801" s="1">
        <v>32454</v>
      </c>
      <c r="E7801" s="3">
        <f>2023-YEAR(Registros[[#This Row],[data_nascimento]])</f>
        <v>35</v>
      </c>
      <c r="F7801" s="1">
        <v>44205</v>
      </c>
      <c r="H7801">
        <v>220</v>
      </c>
      <c r="I7801">
        <v>2</v>
      </c>
      <c r="J7801" s="3">
        <v>273.60000000000002</v>
      </c>
      <c r="K7801">
        <v>21.85</v>
      </c>
      <c r="L7801">
        <v>4104</v>
      </c>
      <c r="O7801">
        <f>IF(Registros[[#This Row],[idade]]&lt;18,311.43,IF(Registros[[#This Row],[idade]]&lt;=25,488.58,IF(Registros[[#This Row],[idade]]&lt;=50,772.77,850.05)))</f>
        <v>772.77</v>
      </c>
      <c r="P7801">
        <f>IF(Registros[[#This Row],[idade]]&lt;18,23.99,IF(Registros[[#This Row],[idade]]&lt;=25,49.9,IF(Registros[[#This Row],[idade]]&lt;=50,145.2,175.45)))</f>
        <v>145.19999999999999</v>
      </c>
      <c r="Q7801">
        <v>2</v>
      </c>
      <c r="R7801">
        <v>14</v>
      </c>
      <c r="T7801">
        <v>3</v>
      </c>
      <c r="U7801" t="s">
        <v>3</v>
      </c>
      <c r="V7801" t="s">
        <v>18</v>
      </c>
    </row>
    <row r="7802" spans="1:22" x14ac:dyDescent="0.3">
      <c r="A7802">
        <v>7801</v>
      </c>
      <c r="B7802">
        <v>98453630272</v>
      </c>
      <c r="C7802">
        <v>7</v>
      </c>
      <c r="D7802" s="1">
        <v>30002</v>
      </c>
      <c r="E7802" s="3">
        <f>2023-YEAR(Registros[[#This Row],[data_nascimento]])</f>
        <v>41</v>
      </c>
      <c r="F7802" s="1">
        <v>44205</v>
      </c>
      <c r="H7802">
        <v>220</v>
      </c>
      <c r="I7802">
        <v>3</v>
      </c>
      <c r="J7802" s="3">
        <v>633</v>
      </c>
      <c r="K7802">
        <v>12.65</v>
      </c>
      <c r="L7802">
        <v>6330</v>
      </c>
      <c r="O7802">
        <f>IF(Registros[[#This Row],[idade]]&lt;18,311.43,IF(Registros[[#This Row],[idade]]&lt;=25,488.58,IF(Registros[[#This Row],[idade]]&lt;=50,772.77,850.05)))</f>
        <v>772.77</v>
      </c>
      <c r="P7802">
        <f>IF(Registros[[#This Row],[idade]]&lt;18,23.99,IF(Registros[[#This Row],[idade]]&lt;=25,49.9,IF(Registros[[#This Row],[idade]]&lt;=50,145.2,175.45)))</f>
        <v>145.19999999999999</v>
      </c>
      <c r="Q7802">
        <v>4</v>
      </c>
      <c r="R7802">
        <v>17</v>
      </c>
      <c r="T7802">
        <v>3</v>
      </c>
      <c r="U7802" t="s">
        <v>2</v>
      </c>
      <c r="V7802" t="s">
        <v>22</v>
      </c>
    </row>
    <row r="7803" spans="1:22" x14ac:dyDescent="0.3">
      <c r="A7803">
        <v>7802</v>
      </c>
      <c r="B7803">
        <v>12498919498</v>
      </c>
      <c r="C7803">
        <v>4</v>
      </c>
      <c r="D7803" s="1">
        <v>33287</v>
      </c>
      <c r="E7803" s="3">
        <f>2023-YEAR(Registros[[#This Row],[data_nascimento]])</f>
        <v>32</v>
      </c>
      <c r="F7803" s="1">
        <v>44205</v>
      </c>
      <c r="H7803">
        <v>220</v>
      </c>
      <c r="I7803">
        <v>13</v>
      </c>
      <c r="J7803" s="3">
        <v>4224.5666666666666</v>
      </c>
      <c r="K7803">
        <v>3.45</v>
      </c>
      <c r="L7803">
        <v>9749</v>
      </c>
      <c r="O7803">
        <f>IF(Registros[[#This Row],[idade]]&lt;18,311.43,IF(Registros[[#This Row],[idade]]&lt;=25,488.58,IF(Registros[[#This Row],[idade]]&lt;=50,772.77,850.05)))</f>
        <v>772.77</v>
      </c>
      <c r="P7803">
        <f>IF(Registros[[#This Row],[idade]]&lt;18,23.99,IF(Registros[[#This Row],[idade]]&lt;=25,49.9,IF(Registros[[#This Row],[idade]]&lt;=50,145.2,175.45)))</f>
        <v>145.19999999999999</v>
      </c>
      <c r="Q7803">
        <v>1</v>
      </c>
      <c r="R7803">
        <v>8</v>
      </c>
      <c r="T7803">
        <v>1</v>
      </c>
      <c r="U7803" t="s">
        <v>2</v>
      </c>
      <c r="V7803" t="s">
        <v>18</v>
      </c>
    </row>
    <row r="7804" spans="1:22" x14ac:dyDescent="0.3">
      <c r="A7804">
        <v>7803</v>
      </c>
      <c r="B7804">
        <v>87627501089</v>
      </c>
      <c r="C7804">
        <v>5</v>
      </c>
      <c r="D7804" s="1">
        <v>34431</v>
      </c>
      <c r="E7804" s="3">
        <f>2023-YEAR(Registros[[#This Row],[data_nascimento]])</f>
        <v>29</v>
      </c>
      <c r="F7804" s="1">
        <v>44205</v>
      </c>
      <c r="H7804">
        <v>220</v>
      </c>
      <c r="I7804">
        <v>2</v>
      </c>
      <c r="J7804" s="3">
        <v>647.66666666666663</v>
      </c>
      <c r="K7804">
        <v>8.0500000000000007</v>
      </c>
      <c r="L7804">
        <v>9715</v>
      </c>
      <c r="O7804">
        <f>IF(Registros[[#This Row],[idade]]&lt;18,311.43,IF(Registros[[#This Row],[idade]]&lt;=25,488.58,IF(Registros[[#This Row],[idade]]&lt;=50,772.77,850.05)))</f>
        <v>772.77</v>
      </c>
      <c r="P7804">
        <f>IF(Registros[[#This Row],[idade]]&lt;18,23.99,IF(Registros[[#This Row],[idade]]&lt;=25,49.9,IF(Registros[[#This Row],[idade]]&lt;=50,145.2,175.45)))</f>
        <v>145.19999999999999</v>
      </c>
      <c r="Q7804">
        <v>2</v>
      </c>
      <c r="R7804">
        <v>21</v>
      </c>
      <c r="T7804">
        <v>1</v>
      </c>
      <c r="U7804" t="s">
        <v>3</v>
      </c>
      <c r="V7804" t="s">
        <v>18</v>
      </c>
    </row>
    <row r="7805" spans="1:22" x14ac:dyDescent="0.3">
      <c r="A7805">
        <v>7804</v>
      </c>
      <c r="B7805">
        <v>75548300759</v>
      </c>
      <c r="C7805">
        <v>7</v>
      </c>
      <c r="D7805" s="1">
        <v>34891</v>
      </c>
      <c r="E7805" s="3">
        <f>2023-YEAR(Registros[[#This Row],[data_nascimento]])</f>
        <v>28</v>
      </c>
      <c r="F7805" s="1">
        <v>44207</v>
      </c>
      <c r="H7805">
        <v>220</v>
      </c>
      <c r="I7805">
        <v>6</v>
      </c>
      <c r="J7805" s="3">
        <v>1085.5999999999999</v>
      </c>
      <c r="K7805">
        <v>14.95</v>
      </c>
      <c r="L7805">
        <v>5428</v>
      </c>
      <c r="M7805">
        <f>Registros[[#This Row],[salario]]*0.06</f>
        <v>325.68</v>
      </c>
      <c r="N7805">
        <f>Registros[[#This Row],[salario]]*5%</f>
        <v>271.40000000000003</v>
      </c>
      <c r="O7805">
        <f>IF(Registros[[#This Row],[idade]]&lt;18,311.43,IF(Registros[[#This Row],[idade]]&lt;=25,488.58,IF(Registros[[#This Row],[idade]]&lt;=50,772.77,850.05)))</f>
        <v>772.77</v>
      </c>
      <c r="P7805">
        <f>IF(Registros[[#This Row],[idade]]&lt;18,23.99,IF(Registros[[#This Row],[idade]]&lt;=25,49.9,IF(Registros[[#This Row],[idade]]&lt;=50,145.2,175.45)))</f>
        <v>145.19999999999999</v>
      </c>
      <c r="Q7805">
        <v>4</v>
      </c>
      <c r="R7805">
        <v>8</v>
      </c>
      <c r="T7805">
        <v>3</v>
      </c>
      <c r="U7805" t="s">
        <v>3</v>
      </c>
      <c r="V7805" t="s">
        <v>18</v>
      </c>
    </row>
    <row r="7806" spans="1:22" x14ac:dyDescent="0.3">
      <c r="A7806">
        <v>7805</v>
      </c>
      <c r="B7806">
        <v>38084912104</v>
      </c>
      <c r="C7806">
        <v>4</v>
      </c>
      <c r="D7806" s="1">
        <v>34147</v>
      </c>
      <c r="E7806" s="3">
        <f>2023-YEAR(Registros[[#This Row],[data_nascimento]])</f>
        <v>30</v>
      </c>
      <c r="F7806" s="1">
        <v>44207</v>
      </c>
      <c r="H7806">
        <v>220</v>
      </c>
      <c r="I7806">
        <v>7</v>
      </c>
      <c r="J7806" s="3">
        <v>1467.8999999999999</v>
      </c>
      <c r="K7806">
        <v>19.55</v>
      </c>
      <c r="L7806">
        <v>6291</v>
      </c>
      <c r="M7806">
        <f>Registros[[#This Row],[salario]]*0.06</f>
        <v>377.46</v>
      </c>
      <c r="N7806">
        <f>Registros[[#This Row],[salario]]*5%</f>
        <v>314.55</v>
      </c>
      <c r="O7806">
        <f>IF(Registros[[#This Row],[idade]]&lt;18,311.43,IF(Registros[[#This Row],[idade]]&lt;=25,488.58,IF(Registros[[#This Row],[idade]]&lt;=50,772.77,850.05)))</f>
        <v>772.77</v>
      </c>
      <c r="P7806">
        <f>IF(Registros[[#This Row],[idade]]&lt;18,23.99,IF(Registros[[#This Row],[idade]]&lt;=25,49.9,IF(Registros[[#This Row],[idade]]&lt;=50,145.2,175.45)))</f>
        <v>145.19999999999999</v>
      </c>
      <c r="Q7806">
        <v>1</v>
      </c>
      <c r="R7806">
        <v>4</v>
      </c>
      <c r="T7806">
        <v>1</v>
      </c>
      <c r="U7806" t="s">
        <v>3</v>
      </c>
      <c r="V7806" t="s">
        <v>22</v>
      </c>
    </row>
    <row r="7807" spans="1:22" x14ac:dyDescent="0.3">
      <c r="A7807">
        <v>7806</v>
      </c>
      <c r="B7807">
        <v>16793625097</v>
      </c>
      <c r="C7807">
        <v>4</v>
      </c>
      <c r="D7807" s="1">
        <v>36801</v>
      </c>
      <c r="E7807" s="3">
        <f>2023-YEAR(Registros[[#This Row],[data_nascimento]])</f>
        <v>23</v>
      </c>
      <c r="F7807" s="1">
        <v>44207</v>
      </c>
      <c r="H7807">
        <v>220</v>
      </c>
      <c r="I7807">
        <v>2</v>
      </c>
      <c r="J7807" s="3">
        <v>342.26666666666665</v>
      </c>
      <c r="K7807">
        <v>14.95</v>
      </c>
      <c r="L7807">
        <v>5134</v>
      </c>
      <c r="M7807">
        <f>Registros[[#This Row],[salario]]*0.06</f>
        <v>308.03999999999996</v>
      </c>
      <c r="N7807">
        <f>Registros[[#This Row],[salario]]*5%</f>
        <v>256.7</v>
      </c>
      <c r="O7807">
        <f>IF(Registros[[#This Row],[idade]]&lt;18,311.43,IF(Registros[[#This Row],[idade]]&lt;=25,488.58,IF(Registros[[#This Row],[idade]]&lt;=50,772.77,850.05)))</f>
        <v>488.58</v>
      </c>
      <c r="P7807">
        <f>IF(Registros[[#This Row],[idade]]&lt;18,23.99,IF(Registros[[#This Row],[idade]]&lt;=25,49.9,IF(Registros[[#This Row],[idade]]&lt;=50,145.2,175.45)))</f>
        <v>49.9</v>
      </c>
      <c r="Q7807">
        <v>2</v>
      </c>
      <c r="R7807">
        <v>13</v>
      </c>
      <c r="T7807">
        <v>3</v>
      </c>
      <c r="U7807" t="s">
        <v>2</v>
      </c>
      <c r="V7807" t="s">
        <v>18</v>
      </c>
    </row>
    <row r="7808" spans="1:22" x14ac:dyDescent="0.3">
      <c r="A7808">
        <v>7807</v>
      </c>
      <c r="B7808">
        <v>48994092793</v>
      </c>
      <c r="C7808">
        <v>7</v>
      </c>
      <c r="D7808" s="1">
        <v>32067</v>
      </c>
      <c r="E7808" s="3">
        <f>2023-YEAR(Registros[[#This Row],[data_nascimento]])</f>
        <v>36</v>
      </c>
      <c r="F7808" s="1">
        <v>44207</v>
      </c>
      <c r="H7808">
        <v>220</v>
      </c>
      <c r="I7808">
        <v>3</v>
      </c>
      <c r="J7808" s="3">
        <v>505.6</v>
      </c>
      <c r="K7808">
        <v>13.8</v>
      </c>
      <c r="L7808">
        <v>5056</v>
      </c>
      <c r="M7808">
        <f>Registros[[#This Row],[salario]]*0.06</f>
        <v>303.36</v>
      </c>
      <c r="N7808">
        <f>Registros[[#This Row],[salario]]*5%</f>
        <v>252.8</v>
      </c>
      <c r="O7808">
        <f>IF(Registros[[#This Row],[idade]]&lt;18,311.43,IF(Registros[[#This Row],[idade]]&lt;=25,488.58,IF(Registros[[#This Row],[idade]]&lt;=50,772.77,850.05)))</f>
        <v>772.77</v>
      </c>
      <c r="P7808">
        <f>IF(Registros[[#This Row],[idade]]&lt;18,23.99,IF(Registros[[#This Row],[idade]]&lt;=25,49.9,IF(Registros[[#This Row],[idade]]&lt;=50,145.2,175.45)))</f>
        <v>145.19999999999999</v>
      </c>
      <c r="Q7808">
        <v>2</v>
      </c>
      <c r="R7808">
        <v>4</v>
      </c>
      <c r="T7808">
        <v>2</v>
      </c>
      <c r="U7808" t="s">
        <v>2</v>
      </c>
      <c r="V7808" t="s">
        <v>22</v>
      </c>
    </row>
    <row r="7809" spans="1:22" x14ac:dyDescent="0.3">
      <c r="A7809">
        <v>7808</v>
      </c>
      <c r="B7809">
        <v>22536799742</v>
      </c>
      <c r="C7809">
        <v>7</v>
      </c>
      <c r="D7809" s="1">
        <v>30272</v>
      </c>
      <c r="E7809" s="3">
        <f>2023-YEAR(Registros[[#This Row],[data_nascimento]])</f>
        <v>41</v>
      </c>
      <c r="F7809" s="1">
        <v>44207</v>
      </c>
      <c r="H7809">
        <v>220</v>
      </c>
      <c r="I7809">
        <v>18</v>
      </c>
      <c r="J7809" s="3">
        <v>1884.6000000000001</v>
      </c>
      <c r="K7809">
        <v>20.7</v>
      </c>
      <c r="L7809">
        <v>3141</v>
      </c>
      <c r="M7809">
        <f>Registros[[#This Row],[salario]]*0.06</f>
        <v>188.45999999999998</v>
      </c>
      <c r="N7809">
        <f>Registros[[#This Row],[salario]]*5%</f>
        <v>157.05000000000001</v>
      </c>
      <c r="O7809">
        <f>IF(Registros[[#This Row],[idade]]&lt;18,311.43,IF(Registros[[#This Row],[idade]]&lt;=25,488.58,IF(Registros[[#This Row],[idade]]&lt;=50,772.77,850.05)))</f>
        <v>772.77</v>
      </c>
      <c r="P7809">
        <f>IF(Registros[[#This Row],[idade]]&lt;18,23.99,IF(Registros[[#This Row],[idade]]&lt;=25,49.9,IF(Registros[[#This Row],[idade]]&lt;=50,145.2,175.45)))</f>
        <v>145.19999999999999</v>
      </c>
      <c r="Q7809">
        <v>5</v>
      </c>
      <c r="R7809">
        <v>15</v>
      </c>
      <c r="T7809">
        <v>1</v>
      </c>
      <c r="U7809" t="s">
        <v>2</v>
      </c>
      <c r="V7809" t="s">
        <v>19</v>
      </c>
    </row>
    <row r="7810" spans="1:22" x14ac:dyDescent="0.3">
      <c r="A7810">
        <v>7809</v>
      </c>
      <c r="B7810">
        <v>77537634593</v>
      </c>
      <c r="C7810">
        <v>4</v>
      </c>
      <c r="D7810" s="1">
        <v>38023</v>
      </c>
      <c r="E7810" s="3">
        <f>2023-YEAR(Registros[[#This Row],[data_nascimento]])</f>
        <v>19</v>
      </c>
      <c r="F7810" s="1">
        <v>44207</v>
      </c>
      <c r="H7810">
        <v>220</v>
      </c>
      <c r="I7810">
        <v>13</v>
      </c>
      <c r="J7810" s="3">
        <v>3012.1</v>
      </c>
      <c r="K7810">
        <v>18.399999999999999</v>
      </c>
      <c r="L7810">
        <v>6951</v>
      </c>
      <c r="M7810">
        <f>Registros[[#This Row],[salario]]*0.06</f>
        <v>417.06</v>
      </c>
      <c r="N7810">
        <f>Registros[[#This Row],[salario]]*5%</f>
        <v>347.55</v>
      </c>
      <c r="O7810">
        <f>IF(Registros[[#This Row],[idade]]&lt;18,311.43,IF(Registros[[#This Row],[idade]]&lt;=25,488.58,IF(Registros[[#This Row],[idade]]&lt;=50,772.77,850.05)))</f>
        <v>488.58</v>
      </c>
      <c r="P7810">
        <f>IF(Registros[[#This Row],[idade]]&lt;18,23.99,IF(Registros[[#This Row],[idade]]&lt;=25,49.9,IF(Registros[[#This Row],[idade]]&lt;=50,145.2,175.45)))</f>
        <v>49.9</v>
      </c>
      <c r="Q7810">
        <v>5</v>
      </c>
      <c r="R7810">
        <v>22</v>
      </c>
      <c r="T7810">
        <v>2</v>
      </c>
      <c r="U7810" t="s">
        <v>2</v>
      </c>
      <c r="V7810" t="s">
        <v>18</v>
      </c>
    </row>
    <row r="7811" spans="1:22" x14ac:dyDescent="0.3">
      <c r="A7811">
        <v>7810</v>
      </c>
      <c r="B7811">
        <v>73874492861</v>
      </c>
      <c r="C7811">
        <v>4</v>
      </c>
      <c r="D7811" s="1">
        <v>33728</v>
      </c>
      <c r="E7811" s="3">
        <f>2023-YEAR(Registros[[#This Row],[data_nascimento]])</f>
        <v>31</v>
      </c>
      <c r="F7811" s="1">
        <v>44207</v>
      </c>
      <c r="H7811">
        <v>220</v>
      </c>
      <c r="I7811">
        <v>14</v>
      </c>
      <c r="J7811" s="3">
        <v>2867.2000000000003</v>
      </c>
      <c r="K7811">
        <v>5.75</v>
      </c>
      <c r="L7811">
        <v>6144</v>
      </c>
      <c r="M7811">
        <f>Registros[[#This Row],[salario]]*0.06</f>
        <v>368.64</v>
      </c>
      <c r="N7811">
        <f>Registros[[#This Row],[salario]]*5%</f>
        <v>307.20000000000005</v>
      </c>
      <c r="O7811">
        <f>IF(Registros[[#This Row],[idade]]&lt;18,311.43,IF(Registros[[#This Row],[idade]]&lt;=25,488.58,IF(Registros[[#This Row],[idade]]&lt;=50,772.77,850.05)))</f>
        <v>772.77</v>
      </c>
      <c r="P7811">
        <f>IF(Registros[[#This Row],[idade]]&lt;18,23.99,IF(Registros[[#This Row],[idade]]&lt;=25,49.9,IF(Registros[[#This Row],[idade]]&lt;=50,145.2,175.45)))</f>
        <v>145.19999999999999</v>
      </c>
      <c r="Q7811">
        <v>5</v>
      </c>
      <c r="R7811">
        <v>7</v>
      </c>
      <c r="T7811">
        <v>3</v>
      </c>
      <c r="U7811" t="s">
        <v>3</v>
      </c>
      <c r="V7811" t="s">
        <v>19</v>
      </c>
    </row>
    <row r="7812" spans="1:22" x14ac:dyDescent="0.3">
      <c r="A7812">
        <v>7811</v>
      </c>
      <c r="B7812">
        <v>39016366724</v>
      </c>
      <c r="C7812">
        <v>4</v>
      </c>
      <c r="D7812" s="1">
        <v>38480</v>
      </c>
      <c r="E7812" s="3">
        <f>2023-YEAR(Registros[[#This Row],[data_nascimento]])</f>
        <v>18</v>
      </c>
      <c r="F7812" s="1">
        <v>44207</v>
      </c>
      <c r="H7812">
        <v>220</v>
      </c>
      <c r="I7812">
        <v>12</v>
      </c>
      <c r="J7812" s="3">
        <v>1416.4</v>
      </c>
      <c r="K7812">
        <v>19.55</v>
      </c>
      <c r="L7812">
        <v>3541</v>
      </c>
      <c r="M7812">
        <f>Registros[[#This Row],[salario]]*0.06</f>
        <v>212.45999999999998</v>
      </c>
      <c r="N7812">
        <f>Registros[[#This Row],[salario]]*5%</f>
        <v>177.05</v>
      </c>
      <c r="O7812">
        <f>IF(Registros[[#This Row],[idade]]&lt;18,311.43,IF(Registros[[#This Row],[idade]]&lt;=25,488.58,IF(Registros[[#This Row],[idade]]&lt;=50,772.77,850.05)))</f>
        <v>488.58</v>
      </c>
      <c r="P7812">
        <f>IF(Registros[[#This Row],[idade]]&lt;18,23.99,IF(Registros[[#This Row],[idade]]&lt;=25,49.9,IF(Registros[[#This Row],[idade]]&lt;=50,145.2,175.45)))</f>
        <v>49.9</v>
      </c>
      <c r="Q7812">
        <v>1</v>
      </c>
      <c r="R7812">
        <v>12</v>
      </c>
      <c r="T7812">
        <v>3</v>
      </c>
      <c r="U7812" t="s">
        <v>2</v>
      </c>
      <c r="V7812" t="s">
        <v>21</v>
      </c>
    </row>
    <row r="7813" spans="1:22" x14ac:dyDescent="0.3">
      <c r="A7813">
        <v>7812</v>
      </c>
      <c r="B7813">
        <v>72695308040</v>
      </c>
      <c r="C7813">
        <v>4</v>
      </c>
      <c r="D7813" s="1">
        <v>36272</v>
      </c>
      <c r="E7813" s="3">
        <f>2023-YEAR(Registros[[#This Row],[data_nascimento]])</f>
        <v>24</v>
      </c>
      <c r="F7813" s="1">
        <v>44207</v>
      </c>
      <c r="H7813">
        <v>220</v>
      </c>
      <c r="I7813">
        <v>17</v>
      </c>
      <c r="J7813" s="3">
        <v>2680.333333333333</v>
      </c>
      <c r="K7813">
        <v>5.75</v>
      </c>
      <c r="L7813">
        <v>4730</v>
      </c>
      <c r="M7813">
        <f>Registros[[#This Row],[salario]]*0.06</f>
        <v>283.8</v>
      </c>
      <c r="N7813">
        <f>Registros[[#This Row],[salario]]*5%</f>
        <v>236.5</v>
      </c>
      <c r="O7813">
        <f>IF(Registros[[#This Row],[idade]]&lt;18,311.43,IF(Registros[[#This Row],[idade]]&lt;=25,488.58,IF(Registros[[#This Row],[idade]]&lt;=50,772.77,850.05)))</f>
        <v>488.58</v>
      </c>
      <c r="P7813">
        <f>IF(Registros[[#This Row],[idade]]&lt;18,23.99,IF(Registros[[#This Row],[idade]]&lt;=25,49.9,IF(Registros[[#This Row],[idade]]&lt;=50,145.2,175.45)))</f>
        <v>49.9</v>
      </c>
      <c r="Q7813">
        <v>3</v>
      </c>
      <c r="R7813">
        <v>2</v>
      </c>
      <c r="T7813">
        <v>3</v>
      </c>
      <c r="U7813" t="s">
        <v>2</v>
      </c>
      <c r="V7813" t="s">
        <v>18</v>
      </c>
    </row>
    <row r="7814" spans="1:22" x14ac:dyDescent="0.3">
      <c r="A7814">
        <v>7813</v>
      </c>
      <c r="B7814">
        <v>84822285456</v>
      </c>
      <c r="C7814">
        <v>4</v>
      </c>
      <c r="D7814" s="1">
        <v>37979</v>
      </c>
      <c r="E7814" s="3">
        <f>2023-YEAR(Registros[[#This Row],[data_nascimento]])</f>
        <v>20</v>
      </c>
      <c r="F7814" s="1">
        <v>44207</v>
      </c>
      <c r="H7814">
        <v>220</v>
      </c>
      <c r="I7814">
        <v>7</v>
      </c>
      <c r="J7814" s="3">
        <v>1165.9666666666667</v>
      </c>
      <c r="K7814">
        <v>1.1499999999999999</v>
      </c>
      <c r="L7814">
        <v>4997</v>
      </c>
      <c r="M7814">
        <f>Registros[[#This Row],[salario]]*0.06</f>
        <v>299.82</v>
      </c>
      <c r="N7814">
        <f>Registros[[#This Row],[salario]]*5%</f>
        <v>249.85000000000002</v>
      </c>
      <c r="O7814">
        <f>IF(Registros[[#This Row],[idade]]&lt;18,311.43,IF(Registros[[#This Row],[idade]]&lt;=25,488.58,IF(Registros[[#This Row],[idade]]&lt;=50,772.77,850.05)))</f>
        <v>488.58</v>
      </c>
      <c r="P7814">
        <f>IF(Registros[[#This Row],[idade]]&lt;18,23.99,IF(Registros[[#This Row],[idade]]&lt;=25,49.9,IF(Registros[[#This Row],[idade]]&lt;=50,145.2,175.45)))</f>
        <v>49.9</v>
      </c>
      <c r="Q7814">
        <v>3</v>
      </c>
      <c r="R7814">
        <v>27</v>
      </c>
      <c r="T7814">
        <v>3</v>
      </c>
      <c r="U7814" t="s">
        <v>2</v>
      </c>
      <c r="V7814" t="s">
        <v>18</v>
      </c>
    </row>
    <row r="7815" spans="1:22" x14ac:dyDescent="0.3">
      <c r="A7815">
        <v>7814</v>
      </c>
      <c r="B7815">
        <v>80207519374</v>
      </c>
      <c r="C7815">
        <v>5</v>
      </c>
      <c r="D7815" s="1">
        <v>30374</v>
      </c>
      <c r="E7815" s="3">
        <f>2023-YEAR(Registros[[#This Row],[data_nascimento]])</f>
        <v>40</v>
      </c>
      <c r="F7815" s="1">
        <v>44207</v>
      </c>
      <c r="H7815">
        <v>220</v>
      </c>
      <c r="I7815">
        <v>10</v>
      </c>
      <c r="J7815" s="3">
        <v>519.33333333333326</v>
      </c>
      <c r="K7815">
        <v>17.25</v>
      </c>
      <c r="L7815">
        <v>1558</v>
      </c>
      <c r="M7815">
        <f>Registros[[#This Row],[salario]]*0.06</f>
        <v>93.47999999999999</v>
      </c>
      <c r="N7815">
        <f>Registros[[#This Row],[salario]]*5%</f>
        <v>77.900000000000006</v>
      </c>
      <c r="O7815">
        <f>IF(Registros[[#This Row],[idade]]&lt;18,311.43,IF(Registros[[#This Row],[idade]]&lt;=25,488.58,IF(Registros[[#This Row],[idade]]&lt;=50,772.77,850.05)))</f>
        <v>772.77</v>
      </c>
      <c r="P7815">
        <f>IF(Registros[[#This Row],[idade]]&lt;18,23.99,IF(Registros[[#This Row],[idade]]&lt;=25,49.9,IF(Registros[[#This Row],[idade]]&lt;=50,145.2,175.45)))</f>
        <v>145.19999999999999</v>
      </c>
      <c r="Q7815">
        <v>2</v>
      </c>
      <c r="R7815">
        <v>20</v>
      </c>
      <c r="T7815">
        <v>2</v>
      </c>
      <c r="U7815" t="s">
        <v>2</v>
      </c>
      <c r="V7815" t="s">
        <v>18</v>
      </c>
    </row>
    <row r="7816" spans="1:22" x14ac:dyDescent="0.3">
      <c r="A7816">
        <v>7815</v>
      </c>
      <c r="B7816">
        <v>40326999082</v>
      </c>
      <c r="C7816">
        <v>4</v>
      </c>
      <c r="D7816" s="1">
        <v>30025</v>
      </c>
      <c r="E7816" s="3">
        <f>2023-YEAR(Registros[[#This Row],[data_nascimento]])</f>
        <v>41</v>
      </c>
      <c r="F7816" s="1">
        <v>44207</v>
      </c>
      <c r="H7816">
        <v>220</v>
      </c>
      <c r="I7816">
        <v>7</v>
      </c>
      <c r="J7816" s="3">
        <v>914.19999999999993</v>
      </c>
      <c r="K7816">
        <v>2.2999999999999998</v>
      </c>
      <c r="L7816">
        <v>3918</v>
      </c>
      <c r="M7816">
        <f>Registros[[#This Row],[salario]]*0.06</f>
        <v>235.07999999999998</v>
      </c>
      <c r="N7816">
        <f>Registros[[#This Row],[salario]]*5%</f>
        <v>195.9</v>
      </c>
      <c r="O7816">
        <f>IF(Registros[[#This Row],[idade]]&lt;18,311.43,IF(Registros[[#This Row],[idade]]&lt;=25,488.58,IF(Registros[[#This Row],[idade]]&lt;=50,772.77,850.05)))</f>
        <v>772.77</v>
      </c>
      <c r="P7816">
        <f>IF(Registros[[#This Row],[idade]]&lt;18,23.99,IF(Registros[[#This Row],[idade]]&lt;=25,49.9,IF(Registros[[#This Row],[idade]]&lt;=50,145.2,175.45)))</f>
        <v>145.19999999999999</v>
      </c>
      <c r="Q7816">
        <v>2</v>
      </c>
      <c r="R7816">
        <v>8</v>
      </c>
      <c r="T7816">
        <v>1</v>
      </c>
      <c r="U7816" t="s">
        <v>3</v>
      </c>
      <c r="V7816" t="s">
        <v>21</v>
      </c>
    </row>
    <row r="7817" spans="1:22" x14ac:dyDescent="0.3">
      <c r="A7817">
        <v>7816</v>
      </c>
      <c r="B7817">
        <v>34036410901</v>
      </c>
      <c r="C7817">
        <v>4</v>
      </c>
      <c r="D7817" s="1">
        <v>36823</v>
      </c>
      <c r="E7817" s="3">
        <f>2023-YEAR(Registros[[#This Row],[data_nascimento]])</f>
        <v>23</v>
      </c>
      <c r="F7817" s="1">
        <v>44207</v>
      </c>
      <c r="H7817">
        <v>220</v>
      </c>
      <c r="I7817">
        <v>3</v>
      </c>
      <c r="J7817" s="3">
        <v>527.9</v>
      </c>
      <c r="K7817">
        <v>4.5999999999999996</v>
      </c>
      <c r="L7817">
        <v>5279</v>
      </c>
      <c r="M7817">
        <f>Registros[[#This Row],[salario]]*0.06</f>
        <v>316.74</v>
      </c>
      <c r="N7817">
        <f>Registros[[#This Row],[salario]]*5%</f>
        <v>263.95</v>
      </c>
      <c r="O7817">
        <f>IF(Registros[[#This Row],[idade]]&lt;18,311.43,IF(Registros[[#This Row],[idade]]&lt;=25,488.58,IF(Registros[[#This Row],[idade]]&lt;=50,772.77,850.05)))</f>
        <v>488.58</v>
      </c>
      <c r="P7817">
        <f>IF(Registros[[#This Row],[idade]]&lt;18,23.99,IF(Registros[[#This Row],[idade]]&lt;=25,49.9,IF(Registros[[#This Row],[idade]]&lt;=50,145.2,175.45)))</f>
        <v>49.9</v>
      </c>
      <c r="Q7817">
        <v>2</v>
      </c>
      <c r="R7817">
        <v>7</v>
      </c>
      <c r="T7817">
        <v>2</v>
      </c>
      <c r="U7817" t="s">
        <v>2</v>
      </c>
      <c r="V7817" t="s">
        <v>18</v>
      </c>
    </row>
    <row r="7818" spans="1:22" x14ac:dyDescent="0.3">
      <c r="A7818">
        <v>7817</v>
      </c>
      <c r="B7818">
        <v>57354802144</v>
      </c>
      <c r="C7818">
        <v>7</v>
      </c>
      <c r="D7818" s="1">
        <v>31889</v>
      </c>
      <c r="E7818" s="3">
        <f>2023-YEAR(Registros[[#This Row],[data_nascimento]])</f>
        <v>36</v>
      </c>
      <c r="F7818" s="1">
        <v>44207</v>
      </c>
      <c r="H7818">
        <v>220</v>
      </c>
      <c r="I7818">
        <v>15</v>
      </c>
      <c r="J7818" s="3">
        <v>3715</v>
      </c>
      <c r="K7818">
        <v>13.8</v>
      </c>
      <c r="L7818">
        <v>7430</v>
      </c>
      <c r="M7818">
        <f>Registros[[#This Row],[salario]]*0.06</f>
        <v>445.8</v>
      </c>
      <c r="N7818">
        <f>Registros[[#This Row],[salario]]*5%</f>
        <v>371.5</v>
      </c>
      <c r="O7818">
        <f>IF(Registros[[#This Row],[idade]]&lt;18,311.43,IF(Registros[[#This Row],[idade]]&lt;=25,488.58,IF(Registros[[#This Row],[idade]]&lt;=50,772.77,850.05)))</f>
        <v>772.77</v>
      </c>
      <c r="P7818">
        <f>IF(Registros[[#This Row],[idade]]&lt;18,23.99,IF(Registros[[#This Row],[idade]]&lt;=25,49.9,IF(Registros[[#This Row],[idade]]&lt;=50,145.2,175.45)))</f>
        <v>145.19999999999999</v>
      </c>
      <c r="Q7818">
        <v>5</v>
      </c>
      <c r="R7818">
        <v>16</v>
      </c>
      <c r="T7818">
        <v>3</v>
      </c>
      <c r="U7818" t="s">
        <v>3</v>
      </c>
      <c r="V7818" t="s">
        <v>19</v>
      </c>
    </row>
    <row r="7819" spans="1:22" x14ac:dyDescent="0.3">
      <c r="A7819">
        <v>7818</v>
      </c>
      <c r="B7819">
        <v>21216965637</v>
      </c>
      <c r="C7819">
        <v>6</v>
      </c>
      <c r="D7819" s="1">
        <v>38583</v>
      </c>
      <c r="E7819" s="3">
        <f>2023-YEAR(Registros[[#This Row],[data_nascimento]])</f>
        <v>18</v>
      </c>
      <c r="F7819" s="1">
        <v>44207</v>
      </c>
      <c r="H7819">
        <v>220</v>
      </c>
      <c r="I7819">
        <v>5</v>
      </c>
      <c r="J7819" s="3">
        <v>331.5</v>
      </c>
      <c r="K7819">
        <v>14.95</v>
      </c>
      <c r="L7819">
        <v>1989</v>
      </c>
      <c r="M7819">
        <f>Registros[[#This Row],[salario]]*0.06</f>
        <v>119.33999999999999</v>
      </c>
      <c r="N7819">
        <f>Registros[[#This Row],[salario]]*5%</f>
        <v>99.45</v>
      </c>
      <c r="O7819">
        <f>IF(Registros[[#This Row],[idade]]&lt;18,311.43,IF(Registros[[#This Row],[idade]]&lt;=25,488.58,IF(Registros[[#This Row],[idade]]&lt;=50,772.77,850.05)))</f>
        <v>488.58</v>
      </c>
      <c r="P7819">
        <f>IF(Registros[[#This Row],[idade]]&lt;18,23.99,IF(Registros[[#This Row],[idade]]&lt;=25,49.9,IF(Registros[[#This Row],[idade]]&lt;=50,145.2,175.45)))</f>
        <v>49.9</v>
      </c>
      <c r="Q7819">
        <v>4</v>
      </c>
      <c r="R7819">
        <v>20</v>
      </c>
      <c r="T7819">
        <v>2</v>
      </c>
      <c r="U7819" t="s">
        <v>3</v>
      </c>
      <c r="V7819" t="s">
        <v>22</v>
      </c>
    </row>
    <row r="7820" spans="1:22" x14ac:dyDescent="0.3">
      <c r="A7820">
        <v>7819</v>
      </c>
      <c r="B7820">
        <v>23902013551</v>
      </c>
      <c r="C7820">
        <v>5</v>
      </c>
      <c r="D7820" s="1">
        <v>28264</v>
      </c>
      <c r="E7820" s="3">
        <f>2023-YEAR(Registros[[#This Row],[data_nascimento]])</f>
        <v>46</v>
      </c>
      <c r="F7820" s="1">
        <v>44207</v>
      </c>
      <c r="H7820">
        <v>220</v>
      </c>
      <c r="I7820">
        <v>13</v>
      </c>
      <c r="J7820" s="3">
        <v>728.86666666666667</v>
      </c>
      <c r="K7820">
        <v>17.25</v>
      </c>
      <c r="L7820">
        <v>1682</v>
      </c>
      <c r="M7820">
        <f>Registros[[#This Row],[salario]]*0.06</f>
        <v>100.92</v>
      </c>
      <c r="N7820">
        <f>Registros[[#This Row],[salario]]*5%</f>
        <v>84.100000000000009</v>
      </c>
      <c r="O7820">
        <f>IF(Registros[[#This Row],[idade]]&lt;18,311.43,IF(Registros[[#This Row],[idade]]&lt;=25,488.58,IF(Registros[[#This Row],[idade]]&lt;=50,772.77,850.05)))</f>
        <v>772.77</v>
      </c>
      <c r="P7820">
        <f>IF(Registros[[#This Row],[idade]]&lt;18,23.99,IF(Registros[[#This Row],[idade]]&lt;=25,49.9,IF(Registros[[#This Row],[idade]]&lt;=50,145.2,175.45)))</f>
        <v>145.19999999999999</v>
      </c>
      <c r="Q7820">
        <v>3</v>
      </c>
      <c r="R7820">
        <v>10</v>
      </c>
      <c r="T7820">
        <v>3</v>
      </c>
      <c r="U7820" t="s">
        <v>2</v>
      </c>
      <c r="V7820" t="s">
        <v>21</v>
      </c>
    </row>
    <row r="7821" spans="1:22" x14ac:dyDescent="0.3">
      <c r="A7821">
        <v>7820</v>
      </c>
      <c r="B7821">
        <v>43893918149</v>
      </c>
      <c r="C7821">
        <v>4</v>
      </c>
      <c r="D7821" s="1">
        <v>30965</v>
      </c>
      <c r="E7821" s="3">
        <f>2023-YEAR(Registros[[#This Row],[data_nascimento]])</f>
        <v>39</v>
      </c>
      <c r="F7821" s="1">
        <v>44207</v>
      </c>
      <c r="H7821">
        <v>220</v>
      </c>
      <c r="I7821">
        <v>11</v>
      </c>
      <c r="J7821" s="3">
        <v>720.5</v>
      </c>
      <c r="K7821">
        <v>8.0500000000000007</v>
      </c>
      <c r="L7821">
        <v>1965</v>
      </c>
      <c r="M7821">
        <f>Registros[[#This Row],[salario]]*0.06</f>
        <v>117.89999999999999</v>
      </c>
      <c r="N7821">
        <f>Registros[[#This Row],[salario]]*5%</f>
        <v>98.25</v>
      </c>
      <c r="O7821">
        <f>IF(Registros[[#This Row],[idade]]&lt;18,311.43,IF(Registros[[#This Row],[idade]]&lt;=25,488.58,IF(Registros[[#This Row],[idade]]&lt;=50,772.77,850.05)))</f>
        <v>772.77</v>
      </c>
      <c r="P7821">
        <f>IF(Registros[[#This Row],[idade]]&lt;18,23.99,IF(Registros[[#This Row],[idade]]&lt;=25,49.9,IF(Registros[[#This Row],[idade]]&lt;=50,145.2,175.45)))</f>
        <v>145.19999999999999</v>
      </c>
      <c r="Q7821">
        <v>4</v>
      </c>
      <c r="R7821">
        <v>24</v>
      </c>
      <c r="T7821">
        <v>2</v>
      </c>
      <c r="U7821" t="s">
        <v>2</v>
      </c>
      <c r="V7821" t="s">
        <v>19</v>
      </c>
    </row>
    <row r="7822" spans="1:22" x14ac:dyDescent="0.3">
      <c r="A7822">
        <v>7821</v>
      </c>
      <c r="B7822">
        <v>61459207925</v>
      </c>
      <c r="C7822">
        <v>4</v>
      </c>
      <c r="D7822" s="1">
        <v>30605</v>
      </c>
      <c r="E7822" s="3">
        <f>2023-YEAR(Registros[[#This Row],[data_nascimento]])</f>
        <v>40</v>
      </c>
      <c r="F7822" s="1">
        <v>44207</v>
      </c>
      <c r="H7822">
        <v>220</v>
      </c>
      <c r="I7822">
        <v>4</v>
      </c>
      <c r="J7822" s="3">
        <v>395.73333333333335</v>
      </c>
      <c r="K7822">
        <v>18.399999999999999</v>
      </c>
      <c r="L7822">
        <v>2968</v>
      </c>
      <c r="M7822">
        <f>Registros[[#This Row],[salario]]*0.06</f>
        <v>178.07999999999998</v>
      </c>
      <c r="N7822">
        <f>Registros[[#This Row],[salario]]*5%</f>
        <v>148.4</v>
      </c>
      <c r="O7822">
        <f>IF(Registros[[#This Row],[idade]]&lt;18,311.43,IF(Registros[[#This Row],[idade]]&lt;=25,488.58,IF(Registros[[#This Row],[idade]]&lt;=50,772.77,850.05)))</f>
        <v>772.77</v>
      </c>
      <c r="P7822">
        <f>IF(Registros[[#This Row],[idade]]&lt;18,23.99,IF(Registros[[#This Row],[idade]]&lt;=25,49.9,IF(Registros[[#This Row],[idade]]&lt;=50,145.2,175.45)))</f>
        <v>145.19999999999999</v>
      </c>
      <c r="Q7822">
        <v>1</v>
      </c>
      <c r="R7822">
        <v>20</v>
      </c>
      <c r="T7822">
        <v>3</v>
      </c>
      <c r="U7822" t="s">
        <v>3</v>
      </c>
      <c r="V7822" t="s">
        <v>22</v>
      </c>
    </row>
    <row r="7823" spans="1:22" x14ac:dyDescent="0.3">
      <c r="A7823">
        <v>7822</v>
      </c>
      <c r="B7823">
        <v>23350291050</v>
      </c>
      <c r="C7823">
        <v>7</v>
      </c>
      <c r="D7823" s="1">
        <v>39165</v>
      </c>
      <c r="E7823" s="3">
        <f>2023-YEAR(Registros[[#This Row],[data_nascimento]])</f>
        <v>16</v>
      </c>
      <c r="F7823" s="1">
        <v>44207</v>
      </c>
      <c r="H7823">
        <v>120</v>
      </c>
      <c r="I7823">
        <v>13</v>
      </c>
      <c r="J7823" s="3">
        <v>2751.2333333333331</v>
      </c>
      <c r="K7823">
        <v>12.65</v>
      </c>
      <c r="L7823">
        <v>6349</v>
      </c>
      <c r="M7823">
        <f>Registros[[#This Row],[salario]]*0.06</f>
        <v>380.94</v>
      </c>
      <c r="N7823">
        <f>Registros[[#This Row],[salario]]*5%</f>
        <v>317.45000000000005</v>
      </c>
      <c r="O7823">
        <f>IF(Registros[[#This Row],[idade]]&lt;18,311.43,IF(Registros[[#This Row],[idade]]&lt;=25,488.58,IF(Registros[[#This Row],[idade]]&lt;=50,772.77,850.05)))</f>
        <v>311.43</v>
      </c>
      <c r="P7823">
        <f>IF(Registros[[#This Row],[idade]]&lt;18,23.99,IF(Registros[[#This Row],[idade]]&lt;=25,49.9,IF(Registros[[#This Row],[idade]]&lt;=50,145.2,175.45)))</f>
        <v>23.99</v>
      </c>
      <c r="Q7823">
        <v>4</v>
      </c>
      <c r="R7823">
        <v>7</v>
      </c>
      <c r="T7823">
        <v>3</v>
      </c>
      <c r="U7823" t="s">
        <v>2</v>
      </c>
      <c r="V7823" t="s">
        <v>19</v>
      </c>
    </row>
    <row r="7824" spans="1:22" x14ac:dyDescent="0.3">
      <c r="A7824">
        <v>7823</v>
      </c>
      <c r="B7824">
        <v>57805820532</v>
      </c>
      <c r="C7824">
        <v>6</v>
      </c>
      <c r="D7824" s="1">
        <v>33366</v>
      </c>
      <c r="E7824" s="3">
        <f>2023-YEAR(Registros[[#This Row],[data_nascimento]])</f>
        <v>32</v>
      </c>
      <c r="F7824" s="1">
        <v>44207</v>
      </c>
      <c r="H7824">
        <v>220</v>
      </c>
      <c r="I7824">
        <v>11</v>
      </c>
      <c r="J7824" s="3">
        <v>848.09999999999991</v>
      </c>
      <c r="K7824">
        <v>17.25</v>
      </c>
      <c r="L7824">
        <v>2313</v>
      </c>
      <c r="M7824">
        <f>Registros[[#This Row],[salario]]*0.06</f>
        <v>138.78</v>
      </c>
      <c r="N7824">
        <f>Registros[[#This Row],[salario]]*5%</f>
        <v>115.65</v>
      </c>
      <c r="O7824">
        <f>IF(Registros[[#This Row],[idade]]&lt;18,311.43,IF(Registros[[#This Row],[idade]]&lt;=25,488.58,IF(Registros[[#This Row],[idade]]&lt;=50,772.77,850.05)))</f>
        <v>772.77</v>
      </c>
      <c r="P7824">
        <f>IF(Registros[[#This Row],[idade]]&lt;18,23.99,IF(Registros[[#This Row],[idade]]&lt;=25,49.9,IF(Registros[[#This Row],[idade]]&lt;=50,145.2,175.45)))</f>
        <v>145.19999999999999</v>
      </c>
      <c r="Q7824">
        <v>2</v>
      </c>
      <c r="R7824">
        <v>22</v>
      </c>
      <c r="T7824">
        <v>2</v>
      </c>
      <c r="U7824" t="s">
        <v>2</v>
      </c>
      <c r="V7824" t="s">
        <v>19</v>
      </c>
    </row>
    <row r="7825" spans="1:22" x14ac:dyDescent="0.3">
      <c r="A7825">
        <v>7824</v>
      </c>
      <c r="B7825">
        <v>23062796640</v>
      </c>
      <c r="C7825">
        <v>6</v>
      </c>
      <c r="D7825" s="1">
        <v>27596</v>
      </c>
      <c r="E7825" s="3">
        <f>2023-YEAR(Registros[[#This Row],[data_nascimento]])</f>
        <v>48</v>
      </c>
      <c r="F7825" s="1">
        <v>44207</v>
      </c>
      <c r="H7825">
        <v>220</v>
      </c>
      <c r="I7825">
        <v>6</v>
      </c>
      <c r="J7825" s="3">
        <v>409</v>
      </c>
      <c r="K7825">
        <v>16.100000000000001</v>
      </c>
      <c r="L7825">
        <v>2045</v>
      </c>
      <c r="M7825">
        <f>Registros[[#This Row],[salario]]*0.06</f>
        <v>122.69999999999999</v>
      </c>
      <c r="N7825">
        <f>Registros[[#This Row],[salario]]*5%</f>
        <v>102.25</v>
      </c>
      <c r="O7825">
        <f>IF(Registros[[#This Row],[idade]]&lt;18,311.43,IF(Registros[[#This Row],[idade]]&lt;=25,488.58,IF(Registros[[#This Row],[idade]]&lt;=50,772.77,850.05)))</f>
        <v>772.77</v>
      </c>
      <c r="P7825">
        <f>IF(Registros[[#This Row],[idade]]&lt;18,23.99,IF(Registros[[#This Row],[idade]]&lt;=25,49.9,IF(Registros[[#This Row],[idade]]&lt;=50,145.2,175.45)))</f>
        <v>145.19999999999999</v>
      </c>
      <c r="Q7825">
        <v>4</v>
      </c>
      <c r="R7825">
        <v>27</v>
      </c>
      <c r="T7825">
        <v>2</v>
      </c>
      <c r="U7825" t="s">
        <v>3</v>
      </c>
      <c r="V7825" t="s">
        <v>19</v>
      </c>
    </row>
    <row r="7826" spans="1:22" x14ac:dyDescent="0.3">
      <c r="A7826">
        <v>7825</v>
      </c>
      <c r="B7826">
        <v>41055820446</v>
      </c>
      <c r="C7826">
        <v>7</v>
      </c>
      <c r="D7826" s="1">
        <v>32878</v>
      </c>
      <c r="E7826" s="3">
        <f>2023-YEAR(Registros[[#This Row],[data_nascimento]])</f>
        <v>33</v>
      </c>
      <c r="F7826" s="1">
        <v>44207</v>
      </c>
      <c r="H7826">
        <v>220</v>
      </c>
      <c r="I7826">
        <v>18</v>
      </c>
      <c r="J7826" s="3">
        <v>2520</v>
      </c>
      <c r="K7826">
        <v>19.55</v>
      </c>
      <c r="L7826">
        <v>4200</v>
      </c>
      <c r="M7826">
        <f>Registros[[#This Row],[salario]]*0.06</f>
        <v>252</v>
      </c>
      <c r="N7826">
        <f>Registros[[#This Row],[salario]]*5%</f>
        <v>210</v>
      </c>
      <c r="O7826">
        <f>IF(Registros[[#This Row],[idade]]&lt;18,311.43,IF(Registros[[#This Row],[idade]]&lt;=25,488.58,IF(Registros[[#This Row],[idade]]&lt;=50,772.77,850.05)))</f>
        <v>772.77</v>
      </c>
      <c r="P7826">
        <f>IF(Registros[[#This Row],[idade]]&lt;18,23.99,IF(Registros[[#This Row],[idade]]&lt;=25,49.9,IF(Registros[[#This Row],[idade]]&lt;=50,145.2,175.45)))</f>
        <v>145.19999999999999</v>
      </c>
      <c r="Q7826">
        <v>5</v>
      </c>
      <c r="R7826">
        <v>17</v>
      </c>
      <c r="T7826">
        <v>2</v>
      </c>
      <c r="U7826" t="s">
        <v>2</v>
      </c>
      <c r="V7826" t="s">
        <v>22</v>
      </c>
    </row>
    <row r="7827" spans="1:22" x14ac:dyDescent="0.3">
      <c r="A7827">
        <v>7826</v>
      </c>
      <c r="B7827">
        <v>64616052140</v>
      </c>
      <c r="C7827">
        <v>5</v>
      </c>
      <c r="D7827" s="1">
        <v>31540</v>
      </c>
      <c r="E7827" s="3">
        <f>2023-YEAR(Registros[[#This Row],[data_nascimento]])</f>
        <v>37</v>
      </c>
      <c r="F7827" s="1">
        <v>44207</v>
      </c>
      <c r="H7827">
        <v>220</v>
      </c>
      <c r="I7827">
        <v>13</v>
      </c>
      <c r="J7827" s="3">
        <v>2647.2333333333331</v>
      </c>
      <c r="K7827">
        <v>16.100000000000001</v>
      </c>
      <c r="L7827">
        <v>6109</v>
      </c>
      <c r="M7827">
        <f>Registros[[#This Row],[salario]]*0.06</f>
        <v>366.53999999999996</v>
      </c>
      <c r="N7827">
        <f>Registros[[#This Row],[salario]]*5%</f>
        <v>305.45</v>
      </c>
      <c r="O7827">
        <f>IF(Registros[[#This Row],[idade]]&lt;18,311.43,IF(Registros[[#This Row],[idade]]&lt;=25,488.58,IF(Registros[[#This Row],[idade]]&lt;=50,772.77,850.05)))</f>
        <v>772.77</v>
      </c>
      <c r="P7827">
        <f>IF(Registros[[#This Row],[idade]]&lt;18,23.99,IF(Registros[[#This Row],[idade]]&lt;=25,49.9,IF(Registros[[#This Row],[idade]]&lt;=50,145.2,175.45)))</f>
        <v>145.19999999999999</v>
      </c>
      <c r="Q7827">
        <v>5</v>
      </c>
      <c r="R7827">
        <v>23</v>
      </c>
      <c r="T7827">
        <v>1</v>
      </c>
      <c r="U7827" t="s">
        <v>3</v>
      </c>
      <c r="V7827" t="s">
        <v>19</v>
      </c>
    </row>
    <row r="7828" spans="1:22" x14ac:dyDescent="0.3">
      <c r="A7828">
        <v>7827</v>
      </c>
      <c r="B7828">
        <v>22295809489</v>
      </c>
      <c r="C7828">
        <v>5</v>
      </c>
      <c r="D7828" s="1">
        <v>37751</v>
      </c>
      <c r="E7828" s="3">
        <f>2023-YEAR(Registros[[#This Row],[data_nascimento]])</f>
        <v>20</v>
      </c>
      <c r="F7828" s="1">
        <v>44207</v>
      </c>
      <c r="H7828">
        <v>220</v>
      </c>
      <c r="I7828">
        <v>15</v>
      </c>
      <c r="J7828" s="3">
        <v>3520</v>
      </c>
      <c r="K7828">
        <v>9.1999999999999993</v>
      </c>
      <c r="L7828">
        <v>7040</v>
      </c>
      <c r="M7828">
        <f>Registros[[#This Row],[salario]]*0.06</f>
        <v>422.4</v>
      </c>
      <c r="N7828">
        <f>Registros[[#This Row],[salario]]*5%</f>
        <v>352</v>
      </c>
      <c r="O7828">
        <f>IF(Registros[[#This Row],[idade]]&lt;18,311.43,IF(Registros[[#This Row],[idade]]&lt;=25,488.58,IF(Registros[[#This Row],[idade]]&lt;=50,772.77,850.05)))</f>
        <v>488.58</v>
      </c>
      <c r="P7828">
        <f>IF(Registros[[#This Row],[idade]]&lt;18,23.99,IF(Registros[[#This Row],[idade]]&lt;=25,49.9,IF(Registros[[#This Row],[idade]]&lt;=50,145.2,175.45)))</f>
        <v>49.9</v>
      </c>
      <c r="Q7828">
        <v>5</v>
      </c>
      <c r="R7828">
        <v>27</v>
      </c>
      <c r="T7828">
        <v>1</v>
      </c>
      <c r="U7828" t="s">
        <v>3</v>
      </c>
      <c r="V7828" t="s">
        <v>22</v>
      </c>
    </row>
    <row r="7829" spans="1:22" x14ac:dyDescent="0.3">
      <c r="A7829">
        <v>7828</v>
      </c>
      <c r="B7829">
        <v>67038683138</v>
      </c>
      <c r="C7829">
        <v>4</v>
      </c>
      <c r="D7829" s="1">
        <v>35419</v>
      </c>
      <c r="E7829" s="3">
        <f>2023-YEAR(Registros[[#This Row],[data_nascimento]])</f>
        <v>27</v>
      </c>
      <c r="F7829" s="1">
        <v>44207</v>
      </c>
      <c r="H7829">
        <v>220</v>
      </c>
      <c r="I7829">
        <v>17</v>
      </c>
      <c r="J7829" s="3">
        <v>2996.5333333333338</v>
      </c>
      <c r="K7829">
        <v>1.1499999999999999</v>
      </c>
      <c r="L7829">
        <v>5288</v>
      </c>
      <c r="M7829">
        <f>Registros[[#This Row],[salario]]*0.06</f>
        <v>317.27999999999997</v>
      </c>
      <c r="N7829">
        <f>Registros[[#This Row],[salario]]*5%</f>
        <v>264.40000000000003</v>
      </c>
      <c r="O7829">
        <f>IF(Registros[[#This Row],[idade]]&lt;18,311.43,IF(Registros[[#This Row],[idade]]&lt;=25,488.58,IF(Registros[[#This Row],[idade]]&lt;=50,772.77,850.05)))</f>
        <v>772.77</v>
      </c>
      <c r="P7829">
        <f>IF(Registros[[#This Row],[idade]]&lt;18,23.99,IF(Registros[[#This Row],[idade]]&lt;=25,49.9,IF(Registros[[#This Row],[idade]]&lt;=50,145.2,175.45)))</f>
        <v>145.19999999999999</v>
      </c>
      <c r="Q7829">
        <v>4</v>
      </c>
      <c r="R7829">
        <v>2</v>
      </c>
      <c r="T7829">
        <v>3</v>
      </c>
      <c r="U7829" t="s">
        <v>3</v>
      </c>
      <c r="V7829" t="s">
        <v>22</v>
      </c>
    </row>
    <row r="7830" spans="1:22" x14ac:dyDescent="0.3">
      <c r="A7830">
        <v>7829</v>
      </c>
      <c r="B7830">
        <v>95672119318</v>
      </c>
      <c r="C7830">
        <v>7</v>
      </c>
      <c r="D7830" s="1">
        <v>39055</v>
      </c>
      <c r="E7830" s="3">
        <f>2023-YEAR(Registros[[#This Row],[data_nascimento]])</f>
        <v>17</v>
      </c>
      <c r="F7830" s="1">
        <v>44207</v>
      </c>
      <c r="H7830">
        <v>120</v>
      </c>
      <c r="I7830">
        <v>15</v>
      </c>
      <c r="J7830" s="3">
        <v>1909</v>
      </c>
      <c r="K7830">
        <v>23</v>
      </c>
      <c r="L7830">
        <v>3818</v>
      </c>
      <c r="M7830">
        <f>Registros[[#This Row],[salario]]*0.06</f>
        <v>229.07999999999998</v>
      </c>
      <c r="N7830">
        <f>Registros[[#This Row],[salario]]*5%</f>
        <v>190.9</v>
      </c>
      <c r="O7830">
        <f>IF(Registros[[#This Row],[idade]]&lt;18,311.43,IF(Registros[[#This Row],[idade]]&lt;=25,488.58,IF(Registros[[#This Row],[idade]]&lt;=50,772.77,850.05)))</f>
        <v>311.43</v>
      </c>
      <c r="P7830">
        <f>IF(Registros[[#This Row],[idade]]&lt;18,23.99,IF(Registros[[#This Row],[idade]]&lt;=25,49.9,IF(Registros[[#This Row],[idade]]&lt;=50,145.2,175.45)))</f>
        <v>23.99</v>
      </c>
      <c r="Q7830">
        <v>2</v>
      </c>
      <c r="R7830">
        <v>2</v>
      </c>
      <c r="T7830">
        <v>1</v>
      </c>
      <c r="U7830" t="s">
        <v>2</v>
      </c>
      <c r="V7830" t="s">
        <v>19</v>
      </c>
    </row>
    <row r="7831" spans="1:22" x14ac:dyDescent="0.3">
      <c r="A7831">
        <v>7830</v>
      </c>
      <c r="B7831">
        <v>93815113644</v>
      </c>
      <c r="C7831">
        <v>4</v>
      </c>
      <c r="D7831" s="1">
        <v>36912</v>
      </c>
      <c r="E7831" s="3">
        <f>2023-YEAR(Registros[[#This Row],[data_nascimento]])</f>
        <v>22</v>
      </c>
      <c r="F7831" s="1">
        <v>44207</v>
      </c>
      <c r="H7831">
        <v>220</v>
      </c>
      <c r="I7831">
        <v>19</v>
      </c>
      <c r="J7831" s="3">
        <v>1725.8333333333333</v>
      </c>
      <c r="K7831">
        <v>12.65</v>
      </c>
      <c r="L7831">
        <v>2725</v>
      </c>
      <c r="M7831">
        <f>Registros[[#This Row],[salario]]*0.06</f>
        <v>163.5</v>
      </c>
      <c r="N7831">
        <f>Registros[[#This Row],[salario]]*5%</f>
        <v>136.25</v>
      </c>
      <c r="O7831">
        <f>IF(Registros[[#This Row],[idade]]&lt;18,311.43,IF(Registros[[#This Row],[idade]]&lt;=25,488.58,IF(Registros[[#This Row],[idade]]&lt;=50,772.77,850.05)))</f>
        <v>488.58</v>
      </c>
      <c r="P7831">
        <f>IF(Registros[[#This Row],[idade]]&lt;18,23.99,IF(Registros[[#This Row],[idade]]&lt;=25,49.9,IF(Registros[[#This Row],[idade]]&lt;=50,145.2,175.45)))</f>
        <v>49.9</v>
      </c>
      <c r="Q7831">
        <v>4</v>
      </c>
      <c r="R7831">
        <v>17</v>
      </c>
      <c r="T7831">
        <v>1</v>
      </c>
      <c r="U7831" t="s">
        <v>2</v>
      </c>
      <c r="V7831" t="s">
        <v>21</v>
      </c>
    </row>
    <row r="7832" spans="1:22" x14ac:dyDescent="0.3">
      <c r="A7832">
        <v>7831</v>
      </c>
      <c r="B7832">
        <v>83659562315</v>
      </c>
      <c r="C7832">
        <v>7</v>
      </c>
      <c r="D7832" s="1">
        <v>38811</v>
      </c>
      <c r="E7832" s="3">
        <f>2023-YEAR(Registros[[#This Row],[data_nascimento]])</f>
        <v>17</v>
      </c>
      <c r="F7832" s="1">
        <v>44207</v>
      </c>
      <c r="H7832">
        <v>120</v>
      </c>
      <c r="I7832">
        <v>17</v>
      </c>
      <c r="J7832" s="3">
        <v>3789.8666666666668</v>
      </c>
      <c r="K7832">
        <v>16.100000000000001</v>
      </c>
      <c r="L7832">
        <v>6688</v>
      </c>
      <c r="M7832">
        <f>Registros[[#This Row],[salario]]*0.06</f>
        <v>401.28</v>
      </c>
      <c r="N7832">
        <f>Registros[[#This Row],[salario]]*5%</f>
        <v>334.40000000000003</v>
      </c>
      <c r="O7832">
        <f>IF(Registros[[#This Row],[idade]]&lt;18,311.43,IF(Registros[[#This Row],[idade]]&lt;=25,488.58,IF(Registros[[#This Row],[idade]]&lt;=50,772.77,850.05)))</f>
        <v>311.43</v>
      </c>
      <c r="P7832">
        <f>IF(Registros[[#This Row],[idade]]&lt;18,23.99,IF(Registros[[#This Row],[idade]]&lt;=25,49.9,IF(Registros[[#This Row],[idade]]&lt;=50,145.2,175.45)))</f>
        <v>23.99</v>
      </c>
      <c r="Q7832">
        <v>5</v>
      </c>
      <c r="R7832">
        <v>14</v>
      </c>
      <c r="T7832">
        <v>3</v>
      </c>
      <c r="U7832" t="s">
        <v>2</v>
      </c>
      <c r="V7832" t="s">
        <v>19</v>
      </c>
    </row>
    <row r="7833" spans="1:22" x14ac:dyDescent="0.3">
      <c r="A7833">
        <v>7832</v>
      </c>
      <c r="B7833">
        <v>86078049371</v>
      </c>
      <c r="C7833">
        <v>4</v>
      </c>
      <c r="D7833" s="1">
        <v>29388</v>
      </c>
      <c r="E7833" s="3">
        <f>2023-YEAR(Registros[[#This Row],[data_nascimento]])</f>
        <v>43</v>
      </c>
      <c r="F7833" s="1">
        <v>44207</v>
      </c>
      <c r="H7833">
        <v>220</v>
      </c>
      <c r="I7833">
        <v>12</v>
      </c>
      <c r="J7833" s="3">
        <v>2757.2000000000003</v>
      </c>
      <c r="K7833">
        <v>11.5</v>
      </c>
      <c r="L7833">
        <v>6893</v>
      </c>
      <c r="M7833">
        <f>Registros[[#This Row],[salario]]*0.06</f>
        <v>413.58</v>
      </c>
      <c r="N7833">
        <f>Registros[[#This Row],[salario]]*5%</f>
        <v>344.65000000000003</v>
      </c>
      <c r="O7833">
        <f>IF(Registros[[#This Row],[idade]]&lt;18,311.43,IF(Registros[[#This Row],[idade]]&lt;=25,488.58,IF(Registros[[#This Row],[idade]]&lt;=50,772.77,850.05)))</f>
        <v>772.77</v>
      </c>
      <c r="P7833">
        <f>IF(Registros[[#This Row],[idade]]&lt;18,23.99,IF(Registros[[#This Row],[idade]]&lt;=25,49.9,IF(Registros[[#This Row],[idade]]&lt;=50,145.2,175.45)))</f>
        <v>145.19999999999999</v>
      </c>
      <c r="Q7833">
        <v>3</v>
      </c>
      <c r="R7833">
        <v>11</v>
      </c>
      <c r="T7833">
        <v>1</v>
      </c>
      <c r="U7833" t="s">
        <v>2</v>
      </c>
      <c r="V7833" t="s">
        <v>19</v>
      </c>
    </row>
    <row r="7834" spans="1:22" x14ac:dyDescent="0.3">
      <c r="A7834">
        <v>7833</v>
      </c>
      <c r="B7834">
        <v>78126386049</v>
      </c>
      <c r="C7834">
        <v>6</v>
      </c>
      <c r="D7834" s="1">
        <v>34908</v>
      </c>
      <c r="E7834" s="3">
        <f>2023-YEAR(Registros[[#This Row],[data_nascimento]])</f>
        <v>28</v>
      </c>
      <c r="F7834" s="1">
        <v>44207</v>
      </c>
      <c r="H7834">
        <v>220</v>
      </c>
      <c r="I7834">
        <v>18</v>
      </c>
      <c r="J7834" s="3">
        <v>4316.4000000000005</v>
      </c>
      <c r="K7834">
        <v>3.45</v>
      </c>
      <c r="L7834">
        <v>7194</v>
      </c>
      <c r="M7834">
        <f>Registros[[#This Row],[salario]]*0.06</f>
        <v>431.64</v>
      </c>
      <c r="N7834">
        <f>Registros[[#This Row],[salario]]*5%</f>
        <v>359.70000000000005</v>
      </c>
      <c r="O7834">
        <f>IF(Registros[[#This Row],[idade]]&lt;18,311.43,IF(Registros[[#This Row],[idade]]&lt;=25,488.58,IF(Registros[[#This Row],[idade]]&lt;=50,772.77,850.05)))</f>
        <v>772.77</v>
      </c>
      <c r="P7834">
        <f>IF(Registros[[#This Row],[idade]]&lt;18,23.99,IF(Registros[[#This Row],[idade]]&lt;=25,49.9,IF(Registros[[#This Row],[idade]]&lt;=50,145.2,175.45)))</f>
        <v>145.19999999999999</v>
      </c>
      <c r="Q7834">
        <v>1</v>
      </c>
      <c r="R7834">
        <v>16</v>
      </c>
      <c r="T7834">
        <v>1</v>
      </c>
      <c r="U7834" t="s">
        <v>3</v>
      </c>
      <c r="V7834" t="s">
        <v>19</v>
      </c>
    </row>
    <row r="7835" spans="1:22" x14ac:dyDescent="0.3">
      <c r="A7835">
        <v>7834</v>
      </c>
      <c r="B7835">
        <v>83767729909</v>
      </c>
      <c r="C7835">
        <v>5</v>
      </c>
      <c r="D7835" s="1">
        <v>28839</v>
      </c>
      <c r="E7835" s="3">
        <f>2023-YEAR(Registros[[#This Row],[data_nascimento]])</f>
        <v>45</v>
      </c>
      <c r="F7835" s="1">
        <v>44207</v>
      </c>
      <c r="H7835">
        <v>220</v>
      </c>
      <c r="I7835">
        <v>12</v>
      </c>
      <c r="J7835" s="3">
        <v>2379.6000000000004</v>
      </c>
      <c r="K7835">
        <v>12.65</v>
      </c>
      <c r="L7835">
        <v>5949</v>
      </c>
      <c r="M7835">
        <f>Registros[[#This Row],[salario]]*0.06</f>
        <v>356.94</v>
      </c>
      <c r="N7835">
        <f>Registros[[#This Row],[salario]]*5%</f>
        <v>297.45</v>
      </c>
      <c r="O7835">
        <f>IF(Registros[[#This Row],[idade]]&lt;18,311.43,IF(Registros[[#This Row],[idade]]&lt;=25,488.58,IF(Registros[[#This Row],[idade]]&lt;=50,772.77,850.05)))</f>
        <v>772.77</v>
      </c>
      <c r="P7835">
        <f>IF(Registros[[#This Row],[idade]]&lt;18,23.99,IF(Registros[[#This Row],[idade]]&lt;=25,49.9,IF(Registros[[#This Row],[idade]]&lt;=50,145.2,175.45)))</f>
        <v>145.19999999999999</v>
      </c>
      <c r="Q7835">
        <v>1</v>
      </c>
      <c r="R7835">
        <v>2</v>
      </c>
      <c r="T7835">
        <v>2</v>
      </c>
      <c r="U7835" t="s">
        <v>3</v>
      </c>
      <c r="V7835" t="s">
        <v>21</v>
      </c>
    </row>
    <row r="7836" spans="1:22" x14ac:dyDescent="0.3">
      <c r="A7836">
        <v>7835</v>
      </c>
      <c r="B7836">
        <v>83100978365</v>
      </c>
      <c r="C7836">
        <v>5</v>
      </c>
      <c r="D7836" s="1">
        <v>32629</v>
      </c>
      <c r="E7836" s="3">
        <f>2023-YEAR(Registros[[#This Row],[data_nascimento]])</f>
        <v>34</v>
      </c>
      <c r="F7836" s="1">
        <v>44207</v>
      </c>
      <c r="H7836">
        <v>220</v>
      </c>
      <c r="I7836">
        <v>10</v>
      </c>
      <c r="J7836" s="3">
        <v>1617</v>
      </c>
      <c r="K7836">
        <v>16.100000000000001</v>
      </c>
      <c r="L7836">
        <v>4851</v>
      </c>
      <c r="M7836">
        <f>Registros[[#This Row],[salario]]*0.06</f>
        <v>291.06</v>
      </c>
      <c r="N7836">
        <f>Registros[[#This Row],[salario]]*5%</f>
        <v>242.55</v>
      </c>
      <c r="O7836">
        <f>IF(Registros[[#This Row],[idade]]&lt;18,311.43,IF(Registros[[#This Row],[idade]]&lt;=25,488.58,IF(Registros[[#This Row],[idade]]&lt;=50,772.77,850.05)))</f>
        <v>772.77</v>
      </c>
      <c r="P7836">
        <f>IF(Registros[[#This Row],[idade]]&lt;18,23.99,IF(Registros[[#This Row],[idade]]&lt;=25,49.9,IF(Registros[[#This Row],[idade]]&lt;=50,145.2,175.45)))</f>
        <v>145.19999999999999</v>
      </c>
      <c r="Q7836">
        <v>1</v>
      </c>
      <c r="R7836">
        <v>26</v>
      </c>
      <c r="T7836">
        <v>2</v>
      </c>
      <c r="U7836" t="s">
        <v>3</v>
      </c>
      <c r="V7836" t="s">
        <v>18</v>
      </c>
    </row>
    <row r="7837" spans="1:22" x14ac:dyDescent="0.3">
      <c r="A7837">
        <v>7836</v>
      </c>
      <c r="B7837">
        <v>76563432024</v>
      </c>
      <c r="C7837">
        <v>6</v>
      </c>
      <c r="D7837" s="1">
        <v>30803</v>
      </c>
      <c r="E7837" s="3">
        <f>2023-YEAR(Registros[[#This Row],[data_nascimento]])</f>
        <v>39</v>
      </c>
      <c r="F7837" s="1">
        <v>44207</v>
      </c>
      <c r="H7837">
        <v>220</v>
      </c>
      <c r="I7837">
        <v>11</v>
      </c>
      <c r="J7837" s="3">
        <v>2299</v>
      </c>
      <c r="K7837">
        <v>18.399999999999999</v>
      </c>
      <c r="L7837">
        <v>6270</v>
      </c>
      <c r="M7837">
        <f>Registros[[#This Row],[salario]]*0.06</f>
        <v>376.2</v>
      </c>
      <c r="N7837">
        <f>Registros[[#This Row],[salario]]*5%</f>
        <v>313.5</v>
      </c>
      <c r="O7837">
        <f>IF(Registros[[#This Row],[idade]]&lt;18,311.43,IF(Registros[[#This Row],[idade]]&lt;=25,488.58,IF(Registros[[#This Row],[idade]]&lt;=50,772.77,850.05)))</f>
        <v>772.77</v>
      </c>
      <c r="P7837">
        <f>IF(Registros[[#This Row],[idade]]&lt;18,23.99,IF(Registros[[#This Row],[idade]]&lt;=25,49.9,IF(Registros[[#This Row],[idade]]&lt;=50,145.2,175.45)))</f>
        <v>145.19999999999999</v>
      </c>
      <c r="Q7837">
        <v>2</v>
      </c>
      <c r="R7837">
        <v>27</v>
      </c>
      <c r="T7837">
        <v>3</v>
      </c>
      <c r="U7837" t="s">
        <v>2</v>
      </c>
      <c r="V7837" t="s">
        <v>18</v>
      </c>
    </row>
    <row r="7838" spans="1:22" x14ac:dyDescent="0.3">
      <c r="A7838">
        <v>7837</v>
      </c>
      <c r="B7838">
        <v>42359925972</v>
      </c>
      <c r="C7838">
        <v>6</v>
      </c>
      <c r="D7838" s="1">
        <v>36527</v>
      </c>
      <c r="E7838" s="3">
        <f>2023-YEAR(Registros[[#This Row],[data_nascimento]])</f>
        <v>23</v>
      </c>
      <c r="F7838" s="1">
        <v>44207</v>
      </c>
      <c r="H7838">
        <v>220</v>
      </c>
      <c r="I7838">
        <v>19</v>
      </c>
      <c r="J7838" s="3">
        <v>2019.7</v>
      </c>
      <c r="K7838">
        <v>18.399999999999999</v>
      </c>
      <c r="L7838">
        <v>3189</v>
      </c>
      <c r="M7838">
        <f>Registros[[#This Row],[salario]]*0.06</f>
        <v>191.34</v>
      </c>
      <c r="N7838">
        <f>Registros[[#This Row],[salario]]*5%</f>
        <v>159.45000000000002</v>
      </c>
      <c r="O7838">
        <f>IF(Registros[[#This Row],[idade]]&lt;18,311.43,IF(Registros[[#This Row],[idade]]&lt;=25,488.58,IF(Registros[[#This Row],[idade]]&lt;=50,772.77,850.05)))</f>
        <v>488.58</v>
      </c>
      <c r="P7838">
        <f>IF(Registros[[#This Row],[idade]]&lt;18,23.99,IF(Registros[[#This Row],[idade]]&lt;=25,49.9,IF(Registros[[#This Row],[idade]]&lt;=50,145.2,175.45)))</f>
        <v>49.9</v>
      </c>
      <c r="Q7838">
        <v>2</v>
      </c>
      <c r="R7838">
        <v>20</v>
      </c>
      <c r="T7838">
        <v>3</v>
      </c>
      <c r="U7838" t="s">
        <v>2</v>
      </c>
      <c r="V7838" t="s">
        <v>18</v>
      </c>
    </row>
    <row r="7839" spans="1:22" x14ac:dyDescent="0.3">
      <c r="A7839">
        <v>7838</v>
      </c>
      <c r="B7839">
        <v>20048569359</v>
      </c>
      <c r="C7839">
        <v>4</v>
      </c>
      <c r="D7839" s="1">
        <v>34500</v>
      </c>
      <c r="E7839" s="3">
        <f>2023-YEAR(Registros[[#This Row],[data_nascimento]])</f>
        <v>29</v>
      </c>
      <c r="F7839" s="1">
        <v>44207</v>
      </c>
      <c r="H7839">
        <v>220</v>
      </c>
      <c r="I7839">
        <v>8</v>
      </c>
      <c r="J7839" s="3">
        <v>1131.4666666666667</v>
      </c>
      <c r="K7839">
        <v>21.85</v>
      </c>
      <c r="L7839">
        <v>4243</v>
      </c>
      <c r="M7839">
        <f>Registros[[#This Row],[salario]]*0.06</f>
        <v>254.57999999999998</v>
      </c>
      <c r="N7839">
        <f>Registros[[#This Row],[salario]]*5%</f>
        <v>212.15</v>
      </c>
      <c r="O7839">
        <f>IF(Registros[[#This Row],[idade]]&lt;18,311.43,IF(Registros[[#This Row],[idade]]&lt;=25,488.58,IF(Registros[[#This Row],[idade]]&lt;=50,772.77,850.05)))</f>
        <v>772.77</v>
      </c>
      <c r="P7839">
        <f>IF(Registros[[#This Row],[idade]]&lt;18,23.99,IF(Registros[[#This Row],[idade]]&lt;=25,49.9,IF(Registros[[#This Row],[idade]]&lt;=50,145.2,175.45)))</f>
        <v>145.19999999999999</v>
      </c>
      <c r="Q7839">
        <v>3</v>
      </c>
      <c r="R7839">
        <v>23</v>
      </c>
      <c r="T7839">
        <v>2</v>
      </c>
      <c r="U7839" t="s">
        <v>2</v>
      </c>
      <c r="V7839" t="s">
        <v>19</v>
      </c>
    </row>
    <row r="7840" spans="1:22" x14ac:dyDescent="0.3">
      <c r="A7840">
        <v>7839</v>
      </c>
      <c r="B7840">
        <v>48942225839</v>
      </c>
      <c r="C7840">
        <v>7</v>
      </c>
      <c r="D7840" s="1">
        <v>38487</v>
      </c>
      <c r="E7840" s="3">
        <f>2023-YEAR(Registros[[#This Row],[data_nascimento]])</f>
        <v>18</v>
      </c>
      <c r="F7840" s="1">
        <v>44207</v>
      </c>
      <c r="H7840">
        <v>220</v>
      </c>
      <c r="I7840">
        <v>11</v>
      </c>
      <c r="J7840" s="3">
        <v>2121.5333333333333</v>
      </c>
      <c r="K7840">
        <v>19.55</v>
      </c>
      <c r="L7840">
        <v>5786</v>
      </c>
      <c r="M7840">
        <f>Registros[[#This Row],[salario]]*0.06</f>
        <v>347.15999999999997</v>
      </c>
      <c r="N7840">
        <f>Registros[[#This Row],[salario]]*5%</f>
        <v>289.3</v>
      </c>
      <c r="O7840">
        <f>IF(Registros[[#This Row],[idade]]&lt;18,311.43,IF(Registros[[#This Row],[idade]]&lt;=25,488.58,IF(Registros[[#This Row],[idade]]&lt;=50,772.77,850.05)))</f>
        <v>488.58</v>
      </c>
      <c r="P7840">
        <f>IF(Registros[[#This Row],[idade]]&lt;18,23.99,IF(Registros[[#This Row],[idade]]&lt;=25,49.9,IF(Registros[[#This Row],[idade]]&lt;=50,145.2,175.45)))</f>
        <v>49.9</v>
      </c>
      <c r="Q7840">
        <v>3</v>
      </c>
      <c r="R7840">
        <v>9</v>
      </c>
      <c r="T7840">
        <v>3</v>
      </c>
      <c r="U7840" t="s">
        <v>2</v>
      </c>
      <c r="V7840" t="s">
        <v>19</v>
      </c>
    </row>
    <row r="7841" spans="1:22" x14ac:dyDescent="0.3">
      <c r="A7841">
        <v>7840</v>
      </c>
      <c r="B7841">
        <v>96576098619</v>
      </c>
      <c r="C7841">
        <v>5</v>
      </c>
      <c r="D7841" s="1">
        <v>28020</v>
      </c>
      <c r="E7841" s="3">
        <f>2023-YEAR(Registros[[#This Row],[data_nascimento]])</f>
        <v>47</v>
      </c>
      <c r="F7841" s="1">
        <v>44207</v>
      </c>
      <c r="H7841">
        <v>220</v>
      </c>
      <c r="I7841">
        <v>9</v>
      </c>
      <c r="J7841" s="3">
        <v>421.2</v>
      </c>
      <c r="K7841">
        <v>12.65</v>
      </c>
      <c r="L7841">
        <v>1404</v>
      </c>
      <c r="M7841">
        <f>Registros[[#This Row],[salario]]*0.06</f>
        <v>84.24</v>
      </c>
      <c r="N7841">
        <f>Registros[[#This Row],[salario]]*5%</f>
        <v>70.2</v>
      </c>
      <c r="O7841">
        <f>IF(Registros[[#This Row],[idade]]&lt;18,311.43,IF(Registros[[#This Row],[idade]]&lt;=25,488.58,IF(Registros[[#This Row],[idade]]&lt;=50,772.77,850.05)))</f>
        <v>772.77</v>
      </c>
      <c r="P7841">
        <f>IF(Registros[[#This Row],[idade]]&lt;18,23.99,IF(Registros[[#This Row],[idade]]&lt;=25,49.9,IF(Registros[[#This Row],[idade]]&lt;=50,145.2,175.45)))</f>
        <v>145.19999999999999</v>
      </c>
      <c r="Q7841">
        <v>1</v>
      </c>
      <c r="R7841">
        <v>23</v>
      </c>
      <c r="T7841">
        <v>3</v>
      </c>
      <c r="U7841" t="s">
        <v>2</v>
      </c>
      <c r="V7841" t="s">
        <v>19</v>
      </c>
    </row>
    <row r="7842" spans="1:22" x14ac:dyDescent="0.3">
      <c r="A7842">
        <v>7841</v>
      </c>
      <c r="B7842">
        <v>92027437011</v>
      </c>
      <c r="C7842">
        <v>7</v>
      </c>
      <c r="D7842" s="1">
        <v>38863</v>
      </c>
      <c r="E7842" s="3">
        <f>2023-YEAR(Registros[[#This Row],[data_nascimento]])</f>
        <v>17</v>
      </c>
      <c r="F7842" s="1">
        <v>44207</v>
      </c>
      <c r="H7842">
        <v>120</v>
      </c>
      <c r="I7842">
        <v>16</v>
      </c>
      <c r="J7842" s="3">
        <v>3587.7333333333331</v>
      </c>
      <c r="K7842">
        <v>11.5</v>
      </c>
      <c r="L7842">
        <v>6727</v>
      </c>
      <c r="M7842">
        <v>180</v>
      </c>
      <c r="N7842">
        <v>400</v>
      </c>
      <c r="O7842">
        <f>IF(Registros[[#This Row],[idade]]&lt;18,311.43,IF(Registros[[#This Row],[idade]]&lt;=25,488.58,IF(Registros[[#This Row],[idade]]&lt;=50,772.77,850.05)))</f>
        <v>311.43</v>
      </c>
      <c r="P7842">
        <f>IF(Registros[[#This Row],[idade]]&lt;18,23.99,IF(Registros[[#This Row],[idade]]&lt;=25,49.9,IF(Registros[[#This Row],[idade]]&lt;=50,145.2,175.45)))</f>
        <v>23.99</v>
      </c>
      <c r="Q7842">
        <v>3</v>
      </c>
      <c r="R7842">
        <v>2</v>
      </c>
      <c r="T7842">
        <v>3</v>
      </c>
      <c r="U7842" t="s">
        <v>2</v>
      </c>
      <c r="V7842" t="s">
        <v>19</v>
      </c>
    </row>
    <row r="7843" spans="1:22" x14ac:dyDescent="0.3">
      <c r="A7843">
        <v>7842</v>
      </c>
      <c r="B7843">
        <v>93187154982</v>
      </c>
      <c r="C7843">
        <v>4</v>
      </c>
      <c r="D7843" s="1">
        <v>31043</v>
      </c>
      <c r="E7843" s="3">
        <f>2023-YEAR(Registros[[#This Row],[data_nascimento]])</f>
        <v>39</v>
      </c>
      <c r="F7843" s="1">
        <v>44207</v>
      </c>
      <c r="H7843">
        <v>220</v>
      </c>
      <c r="I7843">
        <v>0</v>
      </c>
      <c r="J7843" s="3">
        <v>0</v>
      </c>
      <c r="K7843">
        <v>10.35</v>
      </c>
      <c r="L7843">
        <v>8984</v>
      </c>
      <c r="M7843">
        <v>180</v>
      </c>
      <c r="N7843">
        <v>400</v>
      </c>
      <c r="O7843">
        <f>IF(Registros[[#This Row],[idade]]&lt;18,311.43,IF(Registros[[#This Row],[idade]]&lt;=25,488.58,IF(Registros[[#This Row],[idade]]&lt;=50,772.77,850.05)))</f>
        <v>772.77</v>
      </c>
      <c r="P7843">
        <f>IF(Registros[[#This Row],[idade]]&lt;18,23.99,IF(Registros[[#This Row],[idade]]&lt;=25,49.9,IF(Registros[[#This Row],[idade]]&lt;=50,145.2,175.45)))</f>
        <v>145.19999999999999</v>
      </c>
      <c r="Q7843">
        <v>1</v>
      </c>
      <c r="R7843">
        <v>4</v>
      </c>
      <c r="T7843">
        <v>1</v>
      </c>
      <c r="U7843" t="s">
        <v>3</v>
      </c>
      <c r="V7843" t="s">
        <v>19</v>
      </c>
    </row>
    <row r="7844" spans="1:22" x14ac:dyDescent="0.3">
      <c r="A7844">
        <v>7843</v>
      </c>
      <c r="B7844">
        <v>93722155848</v>
      </c>
      <c r="C7844">
        <v>7</v>
      </c>
      <c r="D7844" s="1">
        <v>36122</v>
      </c>
      <c r="E7844" s="3">
        <f>2023-YEAR(Registros[[#This Row],[data_nascimento]])</f>
        <v>25</v>
      </c>
      <c r="F7844" s="1">
        <v>44207</v>
      </c>
      <c r="H7844">
        <v>220</v>
      </c>
      <c r="I7844">
        <v>6</v>
      </c>
      <c r="J7844" s="3">
        <v>1843.8000000000002</v>
      </c>
      <c r="K7844">
        <v>17.25</v>
      </c>
      <c r="L7844">
        <v>9219</v>
      </c>
      <c r="M7844">
        <v>180</v>
      </c>
      <c r="N7844">
        <v>400</v>
      </c>
      <c r="O7844">
        <f>IF(Registros[[#This Row],[idade]]&lt;18,311.43,IF(Registros[[#This Row],[idade]]&lt;=25,488.58,IF(Registros[[#This Row],[idade]]&lt;=50,772.77,850.05)))</f>
        <v>488.58</v>
      </c>
      <c r="P7844">
        <f>IF(Registros[[#This Row],[idade]]&lt;18,23.99,IF(Registros[[#This Row],[idade]]&lt;=25,49.9,IF(Registros[[#This Row],[idade]]&lt;=50,145.2,175.45)))</f>
        <v>49.9</v>
      </c>
      <c r="Q7844">
        <v>4</v>
      </c>
      <c r="R7844">
        <v>8</v>
      </c>
      <c r="T7844">
        <v>2</v>
      </c>
      <c r="U7844" t="s">
        <v>2</v>
      </c>
      <c r="V7844" t="s">
        <v>21</v>
      </c>
    </row>
    <row r="7845" spans="1:22" x14ac:dyDescent="0.3">
      <c r="A7845">
        <v>7844</v>
      </c>
      <c r="B7845">
        <v>80344398157</v>
      </c>
      <c r="C7845">
        <v>4</v>
      </c>
      <c r="D7845" s="1">
        <v>28117</v>
      </c>
      <c r="E7845" s="3">
        <f>2023-YEAR(Registros[[#This Row],[data_nascimento]])</f>
        <v>47</v>
      </c>
      <c r="F7845" s="1">
        <v>44207</v>
      </c>
      <c r="H7845">
        <v>220</v>
      </c>
      <c r="I7845">
        <v>1</v>
      </c>
      <c r="J7845" s="3">
        <v>194.63333333333333</v>
      </c>
      <c r="K7845">
        <v>2.2999999999999998</v>
      </c>
      <c r="L7845">
        <v>5839</v>
      </c>
      <c r="M7845">
        <v>180</v>
      </c>
      <c r="N7845">
        <v>400</v>
      </c>
      <c r="O7845">
        <f>IF(Registros[[#This Row],[idade]]&lt;18,311.43,IF(Registros[[#This Row],[idade]]&lt;=25,488.58,IF(Registros[[#This Row],[idade]]&lt;=50,772.77,850.05)))</f>
        <v>772.77</v>
      </c>
      <c r="P7845">
        <f>IF(Registros[[#This Row],[idade]]&lt;18,23.99,IF(Registros[[#This Row],[idade]]&lt;=25,49.9,IF(Registros[[#This Row],[idade]]&lt;=50,145.2,175.45)))</f>
        <v>145.19999999999999</v>
      </c>
      <c r="Q7845">
        <v>5</v>
      </c>
      <c r="R7845">
        <v>18</v>
      </c>
      <c r="T7845">
        <v>3</v>
      </c>
      <c r="U7845" t="s">
        <v>2</v>
      </c>
      <c r="V7845" t="s">
        <v>19</v>
      </c>
    </row>
    <row r="7846" spans="1:22" x14ac:dyDescent="0.3">
      <c r="A7846">
        <v>7845</v>
      </c>
      <c r="B7846">
        <v>22173127938</v>
      </c>
      <c r="C7846">
        <v>7</v>
      </c>
      <c r="D7846" s="1">
        <v>28863</v>
      </c>
      <c r="E7846" s="3">
        <f>2023-YEAR(Registros[[#This Row],[data_nascimento]])</f>
        <v>44</v>
      </c>
      <c r="F7846" s="1">
        <v>44207</v>
      </c>
      <c r="H7846">
        <v>220</v>
      </c>
      <c r="J7846" s="3">
        <v>0</v>
      </c>
      <c r="K7846">
        <v>11.5</v>
      </c>
      <c r="L7846">
        <v>9715</v>
      </c>
      <c r="M7846">
        <v>180</v>
      </c>
      <c r="N7846">
        <v>400</v>
      </c>
      <c r="O7846">
        <f>IF(Registros[[#This Row],[idade]]&lt;18,311.43,IF(Registros[[#This Row],[idade]]&lt;=25,488.58,IF(Registros[[#This Row],[idade]]&lt;=50,772.77,850.05)))</f>
        <v>772.77</v>
      </c>
      <c r="P7846">
        <f>IF(Registros[[#This Row],[idade]]&lt;18,23.99,IF(Registros[[#This Row],[idade]]&lt;=25,49.9,IF(Registros[[#This Row],[idade]]&lt;=50,145.2,175.45)))</f>
        <v>145.19999999999999</v>
      </c>
      <c r="Q7846">
        <v>2</v>
      </c>
      <c r="R7846">
        <v>10</v>
      </c>
      <c r="T7846">
        <v>1</v>
      </c>
      <c r="U7846" t="s">
        <v>3</v>
      </c>
      <c r="V7846" t="s">
        <v>22</v>
      </c>
    </row>
    <row r="7847" spans="1:22" x14ac:dyDescent="0.3">
      <c r="A7847">
        <v>7846</v>
      </c>
      <c r="B7847">
        <v>54088490962</v>
      </c>
      <c r="C7847">
        <v>4</v>
      </c>
      <c r="D7847" s="1">
        <v>35596</v>
      </c>
      <c r="E7847" s="3">
        <f>2023-YEAR(Registros[[#This Row],[data_nascimento]])</f>
        <v>26</v>
      </c>
      <c r="F7847" s="1">
        <v>44207</v>
      </c>
      <c r="H7847">
        <v>220</v>
      </c>
      <c r="J7847" s="3">
        <v>0</v>
      </c>
      <c r="K7847">
        <v>17.25</v>
      </c>
      <c r="L7847">
        <v>6360</v>
      </c>
      <c r="M7847">
        <v>180</v>
      </c>
      <c r="N7847">
        <v>400</v>
      </c>
      <c r="O7847">
        <f>IF(Registros[[#This Row],[idade]]&lt;18,311.43,IF(Registros[[#This Row],[idade]]&lt;=25,488.58,IF(Registros[[#This Row],[idade]]&lt;=50,772.77,850.05)))</f>
        <v>772.77</v>
      </c>
      <c r="P7847">
        <f>IF(Registros[[#This Row],[idade]]&lt;18,23.99,IF(Registros[[#This Row],[idade]]&lt;=25,49.9,IF(Registros[[#This Row],[idade]]&lt;=50,145.2,175.45)))</f>
        <v>145.19999999999999</v>
      </c>
      <c r="Q7847">
        <v>2</v>
      </c>
      <c r="R7847">
        <v>14</v>
      </c>
      <c r="T7847">
        <v>1</v>
      </c>
      <c r="U7847" t="s">
        <v>2</v>
      </c>
      <c r="V7847" t="s">
        <v>18</v>
      </c>
    </row>
    <row r="7848" spans="1:22" x14ac:dyDescent="0.3">
      <c r="A7848">
        <v>7847</v>
      </c>
      <c r="B7848">
        <v>78749088809</v>
      </c>
      <c r="C7848">
        <v>5</v>
      </c>
      <c r="D7848" s="1">
        <v>32119</v>
      </c>
      <c r="E7848" s="3">
        <f>2023-YEAR(Registros[[#This Row],[data_nascimento]])</f>
        <v>36</v>
      </c>
      <c r="F7848" s="1">
        <v>44207</v>
      </c>
      <c r="H7848">
        <v>220</v>
      </c>
      <c r="J7848" s="3">
        <v>0</v>
      </c>
      <c r="K7848">
        <v>9.1999999999999993</v>
      </c>
      <c r="L7848">
        <v>1617</v>
      </c>
      <c r="M7848">
        <v>180</v>
      </c>
      <c r="N7848">
        <v>400</v>
      </c>
      <c r="O7848">
        <f>IF(Registros[[#This Row],[idade]]&lt;18,311.43,IF(Registros[[#This Row],[idade]]&lt;=25,488.58,IF(Registros[[#This Row],[idade]]&lt;=50,772.77,850.05)))</f>
        <v>772.77</v>
      </c>
      <c r="P7848">
        <f>IF(Registros[[#This Row],[idade]]&lt;18,23.99,IF(Registros[[#This Row],[idade]]&lt;=25,49.9,IF(Registros[[#This Row],[idade]]&lt;=50,145.2,175.45)))</f>
        <v>145.19999999999999</v>
      </c>
      <c r="Q7848">
        <v>1</v>
      </c>
      <c r="R7848">
        <v>27</v>
      </c>
      <c r="T7848">
        <v>1</v>
      </c>
      <c r="U7848" t="s">
        <v>2</v>
      </c>
      <c r="V7848" t="s">
        <v>21</v>
      </c>
    </row>
    <row r="7849" spans="1:22" x14ac:dyDescent="0.3">
      <c r="A7849">
        <v>7848</v>
      </c>
      <c r="B7849">
        <v>67597172934</v>
      </c>
      <c r="C7849">
        <v>4</v>
      </c>
      <c r="D7849" s="1">
        <v>30795</v>
      </c>
      <c r="E7849" s="3">
        <f>2023-YEAR(Registros[[#This Row],[data_nascimento]])</f>
        <v>39</v>
      </c>
      <c r="F7849" s="1">
        <v>44207</v>
      </c>
      <c r="H7849">
        <v>220</v>
      </c>
      <c r="J7849" s="3">
        <v>0</v>
      </c>
      <c r="K7849">
        <v>5.75</v>
      </c>
      <c r="L7849">
        <v>1573</v>
      </c>
      <c r="M7849">
        <v>180</v>
      </c>
      <c r="N7849">
        <v>400</v>
      </c>
      <c r="O7849">
        <f>IF(Registros[[#This Row],[idade]]&lt;18,311.43,IF(Registros[[#This Row],[idade]]&lt;=25,488.58,IF(Registros[[#This Row],[idade]]&lt;=50,772.77,850.05)))</f>
        <v>772.77</v>
      </c>
      <c r="P7849">
        <f>IF(Registros[[#This Row],[idade]]&lt;18,23.99,IF(Registros[[#This Row],[idade]]&lt;=25,49.9,IF(Registros[[#This Row],[idade]]&lt;=50,145.2,175.45)))</f>
        <v>145.19999999999999</v>
      </c>
      <c r="Q7849">
        <v>4</v>
      </c>
      <c r="R7849">
        <v>24</v>
      </c>
      <c r="T7849">
        <v>2</v>
      </c>
      <c r="U7849" t="s">
        <v>2</v>
      </c>
      <c r="V7849" t="s">
        <v>22</v>
      </c>
    </row>
    <row r="7850" spans="1:22" x14ac:dyDescent="0.3">
      <c r="A7850">
        <v>7849</v>
      </c>
      <c r="B7850">
        <v>38672365719</v>
      </c>
      <c r="C7850">
        <v>4</v>
      </c>
      <c r="D7850" s="1">
        <v>34388</v>
      </c>
      <c r="E7850" s="3">
        <f>2023-YEAR(Registros[[#This Row],[data_nascimento]])</f>
        <v>29</v>
      </c>
      <c r="F7850" s="1">
        <v>44207</v>
      </c>
      <c r="H7850">
        <v>220</v>
      </c>
      <c r="J7850" s="3">
        <v>0</v>
      </c>
      <c r="K7850">
        <v>23</v>
      </c>
      <c r="L7850">
        <v>1344</v>
      </c>
      <c r="M7850">
        <v>180</v>
      </c>
      <c r="N7850">
        <v>400</v>
      </c>
      <c r="O7850">
        <f>IF(Registros[[#This Row],[idade]]&lt;18,311.43,IF(Registros[[#This Row],[idade]]&lt;=25,488.58,IF(Registros[[#This Row],[idade]]&lt;=50,772.77,850.05)))</f>
        <v>772.77</v>
      </c>
      <c r="P7850">
        <f>IF(Registros[[#This Row],[idade]]&lt;18,23.99,IF(Registros[[#This Row],[idade]]&lt;=25,49.9,IF(Registros[[#This Row],[idade]]&lt;=50,145.2,175.45)))</f>
        <v>145.19999999999999</v>
      </c>
      <c r="Q7850">
        <v>5</v>
      </c>
      <c r="R7850">
        <v>5</v>
      </c>
      <c r="T7850">
        <v>1</v>
      </c>
      <c r="U7850" t="s">
        <v>2</v>
      </c>
      <c r="V7850" t="s">
        <v>22</v>
      </c>
    </row>
    <row r="7851" spans="1:22" x14ac:dyDescent="0.3">
      <c r="A7851">
        <v>7850</v>
      </c>
      <c r="B7851">
        <v>38487621199</v>
      </c>
      <c r="C7851">
        <v>6</v>
      </c>
      <c r="D7851" s="1">
        <v>28260</v>
      </c>
      <c r="E7851" s="3">
        <f>2023-YEAR(Registros[[#This Row],[data_nascimento]])</f>
        <v>46</v>
      </c>
      <c r="F7851" s="1">
        <v>44207</v>
      </c>
      <c r="H7851">
        <v>220</v>
      </c>
      <c r="I7851">
        <v>8</v>
      </c>
      <c r="J7851" s="3">
        <v>466.13333333333333</v>
      </c>
      <c r="K7851">
        <v>19.55</v>
      </c>
      <c r="L7851">
        <v>1748</v>
      </c>
      <c r="M7851">
        <v>180</v>
      </c>
      <c r="N7851">
        <v>400</v>
      </c>
      <c r="O7851">
        <f>IF(Registros[[#This Row],[idade]]&lt;18,311.43,IF(Registros[[#This Row],[idade]]&lt;=25,488.58,IF(Registros[[#This Row],[idade]]&lt;=50,772.77,850.05)))</f>
        <v>772.77</v>
      </c>
      <c r="P7851">
        <f>IF(Registros[[#This Row],[idade]]&lt;18,23.99,IF(Registros[[#This Row],[idade]]&lt;=25,49.9,IF(Registros[[#This Row],[idade]]&lt;=50,145.2,175.45)))</f>
        <v>145.19999999999999</v>
      </c>
      <c r="Q7851">
        <v>3</v>
      </c>
      <c r="R7851">
        <v>7</v>
      </c>
      <c r="T7851">
        <v>3</v>
      </c>
      <c r="U7851" t="s">
        <v>2</v>
      </c>
      <c r="V7851" t="s">
        <v>18</v>
      </c>
    </row>
    <row r="7852" spans="1:22" x14ac:dyDescent="0.3">
      <c r="A7852">
        <v>7851</v>
      </c>
      <c r="B7852">
        <v>57388878893</v>
      </c>
      <c r="C7852">
        <v>5</v>
      </c>
      <c r="D7852" s="1">
        <v>32650</v>
      </c>
      <c r="E7852" s="3">
        <f>2023-YEAR(Registros[[#This Row],[data_nascimento]])</f>
        <v>34</v>
      </c>
      <c r="F7852" s="1">
        <v>44207</v>
      </c>
      <c r="H7852">
        <v>220</v>
      </c>
      <c r="I7852">
        <v>4</v>
      </c>
      <c r="J7852" s="3">
        <v>191.6</v>
      </c>
      <c r="K7852">
        <v>12.65</v>
      </c>
      <c r="L7852">
        <v>1437</v>
      </c>
      <c r="M7852">
        <v>180</v>
      </c>
      <c r="N7852">
        <v>400</v>
      </c>
      <c r="O7852">
        <f>IF(Registros[[#This Row],[idade]]&lt;18,311.43,IF(Registros[[#This Row],[idade]]&lt;=25,488.58,IF(Registros[[#This Row],[idade]]&lt;=50,772.77,850.05)))</f>
        <v>772.77</v>
      </c>
      <c r="P7852">
        <f>IF(Registros[[#This Row],[idade]]&lt;18,23.99,IF(Registros[[#This Row],[idade]]&lt;=25,49.9,IF(Registros[[#This Row],[idade]]&lt;=50,145.2,175.45)))</f>
        <v>145.19999999999999</v>
      </c>
      <c r="Q7852">
        <v>3</v>
      </c>
      <c r="R7852">
        <v>1</v>
      </c>
      <c r="T7852">
        <v>2</v>
      </c>
      <c r="U7852" t="s">
        <v>2</v>
      </c>
      <c r="V7852" t="s">
        <v>21</v>
      </c>
    </row>
    <row r="7853" spans="1:22" x14ac:dyDescent="0.3">
      <c r="A7853">
        <v>7852</v>
      </c>
      <c r="B7853">
        <v>36254484741</v>
      </c>
      <c r="C7853">
        <v>7</v>
      </c>
      <c r="D7853" s="1">
        <v>35143</v>
      </c>
      <c r="E7853" s="3">
        <f>2023-YEAR(Registros[[#This Row],[data_nascimento]])</f>
        <v>27</v>
      </c>
      <c r="F7853" s="1">
        <v>44207</v>
      </c>
      <c r="H7853">
        <v>220</v>
      </c>
      <c r="I7853">
        <v>13</v>
      </c>
      <c r="J7853" s="3">
        <v>778.26666666666665</v>
      </c>
      <c r="K7853">
        <v>9.1999999999999993</v>
      </c>
      <c r="L7853">
        <v>1796</v>
      </c>
      <c r="M7853">
        <v>180</v>
      </c>
      <c r="N7853">
        <v>400</v>
      </c>
      <c r="O7853">
        <f>IF(Registros[[#This Row],[idade]]&lt;18,311.43,IF(Registros[[#This Row],[idade]]&lt;=25,488.58,IF(Registros[[#This Row],[idade]]&lt;=50,772.77,850.05)))</f>
        <v>772.77</v>
      </c>
      <c r="P7853">
        <f>IF(Registros[[#This Row],[idade]]&lt;18,23.99,IF(Registros[[#This Row],[idade]]&lt;=25,49.9,IF(Registros[[#This Row],[idade]]&lt;=50,145.2,175.45)))</f>
        <v>145.19999999999999</v>
      </c>
      <c r="Q7853">
        <v>2</v>
      </c>
      <c r="R7853">
        <v>26</v>
      </c>
      <c r="T7853">
        <v>1</v>
      </c>
      <c r="U7853" t="s">
        <v>3</v>
      </c>
      <c r="V7853" t="s">
        <v>19</v>
      </c>
    </row>
    <row r="7854" spans="1:22" x14ac:dyDescent="0.3">
      <c r="A7854">
        <v>7853</v>
      </c>
      <c r="B7854">
        <v>76981029274</v>
      </c>
      <c r="C7854">
        <v>6</v>
      </c>
      <c r="D7854" s="1">
        <v>31969</v>
      </c>
      <c r="E7854" s="3">
        <f>2023-YEAR(Registros[[#This Row],[data_nascimento]])</f>
        <v>36</v>
      </c>
      <c r="F7854" s="1">
        <v>44207</v>
      </c>
      <c r="H7854">
        <v>220</v>
      </c>
      <c r="I7854">
        <v>0</v>
      </c>
      <c r="J7854" s="3">
        <v>0</v>
      </c>
      <c r="K7854">
        <v>19.55</v>
      </c>
      <c r="L7854">
        <v>1546</v>
      </c>
      <c r="M7854">
        <v>180</v>
      </c>
      <c r="N7854">
        <v>400</v>
      </c>
      <c r="O7854">
        <f>IF(Registros[[#This Row],[idade]]&lt;18,311.43,IF(Registros[[#This Row],[idade]]&lt;=25,488.58,IF(Registros[[#This Row],[idade]]&lt;=50,772.77,850.05)))</f>
        <v>772.77</v>
      </c>
      <c r="P7854">
        <f>IF(Registros[[#This Row],[idade]]&lt;18,23.99,IF(Registros[[#This Row],[idade]]&lt;=25,49.9,IF(Registros[[#This Row],[idade]]&lt;=50,145.2,175.45)))</f>
        <v>145.19999999999999</v>
      </c>
      <c r="Q7854">
        <v>4</v>
      </c>
      <c r="R7854">
        <v>18</v>
      </c>
      <c r="T7854">
        <v>2</v>
      </c>
      <c r="U7854" t="s">
        <v>2</v>
      </c>
      <c r="V7854" t="s">
        <v>22</v>
      </c>
    </row>
    <row r="7855" spans="1:22" x14ac:dyDescent="0.3">
      <c r="A7855">
        <v>7854</v>
      </c>
      <c r="B7855">
        <v>14284506537</v>
      </c>
      <c r="C7855">
        <v>4</v>
      </c>
      <c r="D7855" s="1">
        <v>30105</v>
      </c>
      <c r="E7855" s="3">
        <f>2023-YEAR(Registros[[#This Row],[data_nascimento]])</f>
        <v>41</v>
      </c>
      <c r="F7855" s="1">
        <v>44207</v>
      </c>
      <c r="H7855">
        <v>220</v>
      </c>
      <c r="I7855">
        <v>6</v>
      </c>
      <c r="J7855" s="3">
        <v>408.2</v>
      </c>
      <c r="K7855">
        <v>17.25</v>
      </c>
      <c r="L7855">
        <v>2041</v>
      </c>
      <c r="M7855">
        <v>180</v>
      </c>
      <c r="N7855">
        <v>400</v>
      </c>
      <c r="O7855">
        <f>IF(Registros[[#This Row],[idade]]&lt;18,311.43,IF(Registros[[#This Row],[idade]]&lt;=25,488.58,IF(Registros[[#This Row],[idade]]&lt;=50,772.77,850.05)))</f>
        <v>772.77</v>
      </c>
      <c r="P7855">
        <f>IF(Registros[[#This Row],[idade]]&lt;18,23.99,IF(Registros[[#This Row],[idade]]&lt;=25,49.9,IF(Registros[[#This Row],[idade]]&lt;=50,145.2,175.45)))</f>
        <v>145.19999999999999</v>
      </c>
      <c r="Q7855">
        <v>1</v>
      </c>
      <c r="R7855">
        <v>5</v>
      </c>
      <c r="T7855">
        <v>3</v>
      </c>
      <c r="U7855" t="s">
        <v>2</v>
      </c>
      <c r="V7855" t="s">
        <v>19</v>
      </c>
    </row>
    <row r="7856" spans="1:22" x14ac:dyDescent="0.3">
      <c r="A7856">
        <v>7855</v>
      </c>
      <c r="B7856">
        <v>24444065438</v>
      </c>
      <c r="C7856">
        <v>4</v>
      </c>
      <c r="D7856" s="1">
        <v>33041</v>
      </c>
      <c r="E7856" s="3">
        <f>2023-YEAR(Registros[[#This Row],[data_nascimento]])</f>
        <v>33</v>
      </c>
      <c r="F7856" s="1">
        <v>44216</v>
      </c>
      <c r="H7856">
        <v>220</v>
      </c>
      <c r="I7856">
        <v>18</v>
      </c>
      <c r="J7856" s="3">
        <v>2862</v>
      </c>
      <c r="K7856">
        <v>12.65</v>
      </c>
      <c r="L7856">
        <v>4770</v>
      </c>
      <c r="M7856">
        <f>Registros[[#This Row],[salario]]*0.06</f>
        <v>286.2</v>
      </c>
      <c r="N7856">
        <f>Registros[[#This Row],[salario]]*5%</f>
        <v>238.5</v>
      </c>
      <c r="O7856">
        <f>IF(Registros[[#This Row],[idade]]&lt;18,311.43,IF(Registros[[#This Row],[idade]]&lt;=25,488.58,IF(Registros[[#This Row],[idade]]&lt;=50,772.77,850.05)))</f>
        <v>772.77</v>
      </c>
      <c r="P7856">
        <f>IF(Registros[[#This Row],[idade]]&lt;18,23.99,IF(Registros[[#This Row],[idade]]&lt;=25,49.9,IF(Registros[[#This Row],[idade]]&lt;=50,145.2,175.45)))</f>
        <v>145.19999999999999</v>
      </c>
      <c r="Q7856">
        <v>2</v>
      </c>
      <c r="R7856">
        <v>1</v>
      </c>
      <c r="T7856">
        <v>1</v>
      </c>
      <c r="U7856" t="s">
        <v>2</v>
      </c>
      <c r="V7856" t="s">
        <v>18</v>
      </c>
    </row>
    <row r="7857" spans="1:22" x14ac:dyDescent="0.3">
      <c r="A7857">
        <v>7856</v>
      </c>
      <c r="B7857">
        <v>63016818181</v>
      </c>
      <c r="C7857">
        <v>4</v>
      </c>
      <c r="D7857" s="1">
        <v>37631</v>
      </c>
      <c r="E7857" s="3">
        <f>2023-YEAR(Registros[[#This Row],[data_nascimento]])</f>
        <v>20</v>
      </c>
      <c r="F7857" s="1">
        <v>44216</v>
      </c>
      <c r="H7857">
        <v>220</v>
      </c>
      <c r="I7857">
        <v>10</v>
      </c>
      <c r="J7857" s="3">
        <v>1627.6666666666667</v>
      </c>
      <c r="K7857">
        <v>8.0500000000000007</v>
      </c>
      <c r="L7857">
        <v>4883</v>
      </c>
      <c r="M7857">
        <f>Registros[[#This Row],[salario]]*0.06</f>
        <v>292.97999999999996</v>
      </c>
      <c r="N7857">
        <f>Registros[[#This Row],[salario]]*5%</f>
        <v>244.15</v>
      </c>
      <c r="O7857">
        <f>IF(Registros[[#This Row],[idade]]&lt;18,311.43,IF(Registros[[#This Row],[idade]]&lt;=25,488.58,IF(Registros[[#This Row],[idade]]&lt;=50,772.77,850.05)))</f>
        <v>488.58</v>
      </c>
      <c r="P7857">
        <f>IF(Registros[[#This Row],[idade]]&lt;18,23.99,IF(Registros[[#This Row],[idade]]&lt;=25,49.9,IF(Registros[[#This Row],[idade]]&lt;=50,145.2,175.45)))</f>
        <v>49.9</v>
      </c>
      <c r="Q7857">
        <v>4</v>
      </c>
      <c r="R7857">
        <v>23</v>
      </c>
      <c r="T7857">
        <v>1</v>
      </c>
      <c r="U7857" t="s">
        <v>2</v>
      </c>
      <c r="V7857" t="s">
        <v>19</v>
      </c>
    </row>
    <row r="7858" spans="1:22" x14ac:dyDescent="0.3">
      <c r="A7858">
        <v>7857</v>
      </c>
      <c r="B7858">
        <v>35942534530</v>
      </c>
      <c r="C7858">
        <v>4</v>
      </c>
      <c r="D7858" s="1">
        <v>35906</v>
      </c>
      <c r="E7858" s="3">
        <f>2023-YEAR(Registros[[#This Row],[data_nascimento]])</f>
        <v>25</v>
      </c>
      <c r="F7858" s="1">
        <v>44216</v>
      </c>
      <c r="H7858">
        <v>220</v>
      </c>
      <c r="I7858">
        <v>20</v>
      </c>
      <c r="J7858" s="3">
        <v>3759.3333333333335</v>
      </c>
      <c r="K7858">
        <v>2.2999999999999998</v>
      </c>
      <c r="L7858">
        <v>5639</v>
      </c>
      <c r="M7858">
        <f>Registros[[#This Row],[salario]]*0.06</f>
        <v>338.34</v>
      </c>
      <c r="N7858">
        <f>Registros[[#This Row],[salario]]*5%</f>
        <v>281.95</v>
      </c>
      <c r="O7858">
        <f>IF(Registros[[#This Row],[idade]]&lt;18,311.43,IF(Registros[[#This Row],[idade]]&lt;=25,488.58,IF(Registros[[#This Row],[idade]]&lt;=50,772.77,850.05)))</f>
        <v>488.58</v>
      </c>
      <c r="P7858">
        <f>IF(Registros[[#This Row],[idade]]&lt;18,23.99,IF(Registros[[#This Row],[idade]]&lt;=25,49.9,IF(Registros[[#This Row],[idade]]&lt;=50,145.2,175.45)))</f>
        <v>49.9</v>
      </c>
      <c r="Q7858">
        <v>5</v>
      </c>
      <c r="R7858">
        <v>17</v>
      </c>
      <c r="T7858">
        <v>3</v>
      </c>
      <c r="U7858" t="s">
        <v>2</v>
      </c>
      <c r="V7858" t="s">
        <v>19</v>
      </c>
    </row>
    <row r="7859" spans="1:22" x14ac:dyDescent="0.3">
      <c r="A7859">
        <v>7858</v>
      </c>
      <c r="B7859">
        <v>69351350033</v>
      </c>
      <c r="C7859">
        <v>5</v>
      </c>
      <c r="D7859" s="1">
        <v>32374</v>
      </c>
      <c r="E7859" s="3">
        <f>2023-YEAR(Registros[[#This Row],[data_nascimento]])</f>
        <v>35</v>
      </c>
      <c r="F7859" s="1">
        <v>44216</v>
      </c>
      <c r="H7859">
        <v>220</v>
      </c>
      <c r="I7859">
        <v>4</v>
      </c>
      <c r="J7859" s="3">
        <v>362.93333333333334</v>
      </c>
      <c r="K7859">
        <v>8.0500000000000007</v>
      </c>
      <c r="L7859">
        <v>2722</v>
      </c>
      <c r="M7859">
        <f>Registros[[#This Row],[salario]]*0.06</f>
        <v>163.32</v>
      </c>
      <c r="N7859">
        <f>Registros[[#This Row],[salario]]*5%</f>
        <v>136.1</v>
      </c>
      <c r="O7859">
        <f>IF(Registros[[#This Row],[idade]]&lt;18,311.43,IF(Registros[[#This Row],[idade]]&lt;=25,488.58,IF(Registros[[#This Row],[idade]]&lt;=50,772.77,850.05)))</f>
        <v>772.77</v>
      </c>
      <c r="P7859">
        <f>IF(Registros[[#This Row],[idade]]&lt;18,23.99,IF(Registros[[#This Row],[idade]]&lt;=25,49.9,IF(Registros[[#This Row],[idade]]&lt;=50,145.2,175.45)))</f>
        <v>145.19999999999999</v>
      </c>
      <c r="Q7859">
        <v>2</v>
      </c>
      <c r="R7859">
        <v>27</v>
      </c>
      <c r="T7859">
        <v>2</v>
      </c>
      <c r="U7859" t="s">
        <v>3</v>
      </c>
      <c r="V7859" t="s">
        <v>19</v>
      </c>
    </row>
    <row r="7860" spans="1:22" x14ac:dyDescent="0.3">
      <c r="A7860">
        <v>7859</v>
      </c>
      <c r="B7860">
        <v>46000415053</v>
      </c>
      <c r="C7860">
        <v>6</v>
      </c>
      <c r="D7860" s="1">
        <v>35200</v>
      </c>
      <c r="E7860" s="3">
        <f>2023-YEAR(Registros[[#This Row],[data_nascimento]])</f>
        <v>27</v>
      </c>
      <c r="F7860" s="1">
        <v>44216</v>
      </c>
      <c r="H7860">
        <v>220</v>
      </c>
      <c r="I7860">
        <v>4</v>
      </c>
      <c r="J7860" s="3">
        <v>926.93333333333328</v>
      </c>
      <c r="K7860">
        <v>20.7</v>
      </c>
      <c r="L7860">
        <v>6952</v>
      </c>
      <c r="M7860">
        <f>Registros[[#This Row],[salario]]*0.06</f>
        <v>417.12</v>
      </c>
      <c r="N7860">
        <f>Registros[[#This Row],[salario]]*5%</f>
        <v>347.6</v>
      </c>
      <c r="O7860">
        <f>IF(Registros[[#This Row],[idade]]&lt;18,311.43,IF(Registros[[#This Row],[idade]]&lt;=25,488.58,IF(Registros[[#This Row],[idade]]&lt;=50,772.77,850.05)))</f>
        <v>772.77</v>
      </c>
      <c r="P7860">
        <f>IF(Registros[[#This Row],[idade]]&lt;18,23.99,IF(Registros[[#This Row],[idade]]&lt;=25,49.9,IF(Registros[[#This Row],[idade]]&lt;=50,145.2,175.45)))</f>
        <v>145.19999999999999</v>
      </c>
      <c r="Q7860">
        <v>3</v>
      </c>
      <c r="R7860">
        <v>5</v>
      </c>
      <c r="T7860">
        <v>2</v>
      </c>
      <c r="U7860" t="s">
        <v>3</v>
      </c>
      <c r="V7860" t="s">
        <v>19</v>
      </c>
    </row>
    <row r="7861" spans="1:22" x14ac:dyDescent="0.3">
      <c r="A7861">
        <v>7860</v>
      </c>
      <c r="B7861">
        <v>58673291904</v>
      </c>
      <c r="C7861">
        <v>6</v>
      </c>
      <c r="D7861" s="1">
        <v>38066</v>
      </c>
      <c r="E7861" s="3">
        <f>2023-YEAR(Registros[[#This Row],[data_nascimento]])</f>
        <v>19</v>
      </c>
      <c r="F7861" s="1">
        <v>44216</v>
      </c>
      <c r="H7861">
        <v>220</v>
      </c>
      <c r="I7861">
        <v>13</v>
      </c>
      <c r="J7861" s="3">
        <v>3035.5</v>
      </c>
      <c r="K7861">
        <v>21.85</v>
      </c>
      <c r="L7861">
        <v>7005</v>
      </c>
      <c r="M7861">
        <f>Registros[[#This Row],[salario]]*0.06</f>
        <v>420.3</v>
      </c>
      <c r="N7861">
        <f>Registros[[#This Row],[salario]]*5%</f>
        <v>350.25</v>
      </c>
      <c r="O7861">
        <f>IF(Registros[[#This Row],[idade]]&lt;18,311.43,IF(Registros[[#This Row],[idade]]&lt;=25,488.58,IF(Registros[[#This Row],[idade]]&lt;=50,772.77,850.05)))</f>
        <v>488.58</v>
      </c>
      <c r="P7861">
        <f>IF(Registros[[#This Row],[idade]]&lt;18,23.99,IF(Registros[[#This Row],[idade]]&lt;=25,49.9,IF(Registros[[#This Row],[idade]]&lt;=50,145.2,175.45)))</f>
        <v>49.9</v>
      </c>
      <c r="Q7861">
        <v>5</v>
      </c>
      <c r="R7861">
        <v>13</v>
      </c>
      <c r="T7861">
        <v>1</v>
      </c>
      <c r="U7861" t="s">
        <v>2</v>
      </c>
      <c r="V7861" t="s">
        <v>22</v>
      </c>
    </row>
    <row r="7862" spans="1:22" x14ac:dyDescent="0.3">
      <c r="A7862">
        <v>7861</v>
      </c>
      <c r="B7862">
        <v>49081159983</v>
      </c>
      <c r="C7862">
        <v>5</v>
      </c>
      <c r="D7862" s="1">
        <v>35373</v>
      </c>
      <c r="E7862" s="3">
        <f>2023-YEAR(Registros[[#This Row],[data_nascimento]])</f>
        <v>27</v>
      </c>
      <c r="F7862" s="1">
        <v>44216</v>
      </c>
      <c r="H7862">
        <v>220</v>
      </c>
      <c r="I7862">
        <v>19</v>
      </c>
      <c r="J7862" s="3">
        <v>1286.3</v>
      </c>
      <c r="K7862">
        <v>14.95</v>
      </c>
      <c r="L7862">
        <v>2031</v>
      </c>
      <c r="M7862">
        <f>Registros[[#This Row],[salario]]*0.06</f>
        <v>121.86</v>
      </c>
      <c r="N7862">
        <f>Registros[[#This Row],[salario]]*5%</f>
        <v>101.55000000000001</v>
      </c>
      <c r="O7862">
        <f>IF(Registros[[#This Row],[idade]]&lt;18,311.43,IF(Registros[[#This Row],[idade]]&lt;=25,488.58,IF(Registros[[#This Row],[idade]]&lt;=50,772.77,850.05)))</f>
        <v>772.77</v>
      </c>
      <c r="P7862">
        <f>IF(Registros[[#This Row],[idade]]&lt;18,23.99,IF(Registros[[#This Row],[idade]]&lt;=25,49.9,IF(Registros[[#This Row],[idade]]&lt;=50,145.2,175.45)))</f>
        <v>145.19999999999999</v>
      </c>
      <c r="Q7862">
        <v>1</v>
      </c>
      <c r="R7862">
        <v>1</v>
      </c>
      <c r="T7862">
        <v>2</v>
      </c>
      <c r="U7862" t="s">
        <v>3</v>
      </c>
      <c r="V7862" t="s">
        <v>19</v>
      </c>
    </row>
    <row r="7863" spans="1:22" x14ac:dyDescent="0.3">
      <c r="A7863">
        <v>7862</v>
      </c>
      <c r="B7863">
        <v>59840725558</v>
      </c>
      <c r="C7863">
        <v>5</v>
      </c>
      <c r="D7863" s="1">
        <v>30579</v>
      </c>
      <c r="E7863" s="3">
        <f>2023-YEAR(Registros[[#This Row],[data_nascimento]])</f>
        <v>40</v>
      </c>
      <c r="F7863" s="1">
        <v>44216</v>
      </c>
      <c r="H7863">
        <v>220</v>
      </c>
      <c r="I7863">
        <v>1</v>
      </c>
      <c r="J7863" s="3">
        <v>50.3</v>
      </c>
      <c r="K7863">
        <v>1.1499999999999999</v>
      </c>
      <c r="L7863">
        <v>1509</v>
      </c>
      <c r="M7863">
        <f>Registros[[#This Row],[salario]]*0.06</f>
        <v>90.539999999999992</v>
      </c>
      <c r="N7863">
        <f>Registros[[#This Row],[salario]]*5%</f>
        <v>75.45</v>
      </c>
      <c r="O7863">
        <f>IF(Registros[[#This Row],[idade]]&lt;18,311.43,IF(Registros[[#This Row],[idade]]&lt;=25,488.58,IF(Registros[[#This Row],[idade]]&lt;=50,772.77,850.05)))</f>
        <v>772.77</v>
      </c>
      <c r="P7863">
        <f>IF(Registros[[#This Row],[idade]]&lt;18,23.99,IF(Registros[[#This Row],[idade]]&lt;=25,49.9,IF(Registros[[#This Row],[idade]]&lt;=50,145.2,175.45)))</f>
        <v>145.19999999999999</v>
      </c>
      <c r="Q7863">
        <v>3</v>
      </c>
      <c r="R7863">
        <v>21</v>
      </c>
      <c r="T7863">
        <v>2</v>
      </c>
      <c r="U7863" t="s">
        <v>3</v>
      </c>
      <c r="V7863" t="s">
        <v>19</v>
      </c>
    </row>
    <row r="7864" spans="1:22" x14ac:dyDescent="0.3">
      <c r="A7864">
        <v>7863</v>
      </c>
      <c r="B7864">
        <v>98641187700</v>
      </c>
      <c r="C7864">
        <v>4</v>
      </c>
      <c r="D7864" s="1">
        <v>33720</v>
      </c>
      <c r="E7864" s="3">
        <f>2023-YEAR(Registros[[#This Row],[data_nascimento]])</f>
        <v>31</v>
      </c>
      <c r="F7864" s="1">
        <v>44216</v>
      </c>
      <c r="H7864">
        <v>220</v>
      </c>
      <c r="I7864">
        <v>17</v>
      </c>
      <c r="J7864" s="3">
        <v>2213.3999999999996</v>
      </c>
      <c r="K7864">
        <v>21.85</v>
      </c>
      <c r="L7864">
        <v>3906</v>
      </c>
      <c r="M7864">
        <f>Registros[[#This Row],[salario]]*0.06</f>
        <v>234.35999999999999</v>
      </c>
      <c r="N7864">
        <f>Registros[[#This Row],[salario]]*5%</f>
        <v>195.3</v>
      </c>
      <c r="O7864">
        <f>IF(Registros[[#This Row],[idade]]&lt;18,311.43,IF(Registros[[#This Row],[idade]]&lt;=25,488.58,IF(Registros[[#This Row],[idade]]&lt;=50,772.77,850.05)))</f>
        <v>772.77</v>
      </c>
      <c r="P7864">
        <f>IF(Registros[[#This Row],[idade]]&lt;18,23.99,IF(Registros[[#This Row],[idade]]&lt;=25,49.9,IF(Registros[[#This Row],[idade]]&lt;=50,145.2,175.45)))</f>
        <v>145.19999999999999</v>
      </c>
      <c r="Q7864">
        <v>4</v>
      </c>
      <c r="R7864">
        <v>22</v>
      </c>
      <c r="T7864">
        <v>1</v>
      </c>
      <c r="U7864" t="s">
        <v>2</v>
      </c>
      <c r="V7864" t="s">
        <v>19</v>
      </c>
    </row>
    <row r="7865" spans="1:22" x14ac:dyDescent="0.3">
      <c r="A7865">
        <v>7864</v>
      </c>
      <c r="B7865">
        <v>89508405543</v>
      </c>
      <c r="C7865">
        <v>5</v>
      </c>
      <c r="D7865" s="1">
        <v>37426</v>
      </c>
      <c r="E7865" s="3">
        <f>2023-YEAR(Registros[[#This Row],[data_nascimento]])</f>
        <v>21</v>
      </c>
      <c r="F7865" s="1">
        <v>44216</v>
      </c>
      <c r="H7865">
        <v>220</v>
      </c>
      <c r="I7865">
        <v>19</v>
      </c>
      <c r="J7865" s="3">
        <v>1594.1000000000001</v>
      </c>
      <c r="K7865">
        <v>13.8</v>
      </c>
      <c r="L7865">
        <v>2517</v>
      </c>
      <c r="M7865">
        <f>Registros[[#This Row],[salario]]*0.06</f>
        <v>151.01999999999998</v>
      </c>
      <c r="N7865">
        <f>Registros[[#This Row],[salario]]*5%</f>
        <v>125.85000000000001</v>
      </c>
      <c r="O7865">
        <f>IF(Registros[[#This Row],[idade]]&lt;18,311.43,IF(Registros[[#This Row],[idade]]&lt;=25,488.58,IF(Registros[[#This Row],[idade]]&lt;=50,772.77,850.05)))</f>
        <v>488.58</v>
      </c>
      <c r="P7865">
        <f>IF(Registros[[#This Row],[idade]]&lt;18,23.99,IF(Registros[[#This Row],[idade]]&lt;=25,49.9,IF(Registros[[#This Row],[idade]]&lt;=50,145.2,175.45)))</f>
        <v>49.9</v>
      </c>
      <c r="Q7865">
        <v>1</v>
      </c>
      <c r="R7865">
        <v>4</v>
      </c>
      <c r="T7865">
        <v>3</v>
      </c>
      <c r="U7865" t="s">
        <v>3</v>
      </c>
      <c r="V7865" t="s">
        <v>19</v>
      </c>
    </row>
    <row r="7866" spans="1:22" x14ac:dyDescent="0.3">
      <c r="A7866">
        <v>7865</v>
      </c>
      <c r="B7866">
        <v>86509689827</v>
      </c>
      <c r="C7866">
        <v>7</v>
      </c>
      <c r="D7866" s="1">
        <v>39153</v>
      </c>
      <c r="E7866" s="3">
        <f>2023-YEAR(Registros[[#This Row],[data_nascimento]])</f>
        <v>16</v>
      </c>
      <c r="F7866" s="1">
        <v>44216</v>
      </c>
      <c r="H7866">
        <v>120</v>
      </c>
      <c r="I7866">
        <v>19</v>
      </c>
      <c r="J7866" s="3">
        <v>4516.3</v>
      </c>
      <c r="K7866">
        <v>1.1499999999999999</v>
      </c>
      <c r="L7866">
        <v>7131</v>
      </c>
      <c r="M7866">
        <f>Registros[[#This Row],[salario]]*0.06</f>
        <v>427.85999999999996</v>
      </c>
      <c r="N7866">
        <f>Registros[[#This Row],[salario]]*5%</f>
        <v>356.55</v>
      </c>
      <c r="O7866">
        <f>IF(Registros[[#This Row],[idade]]&lt;18,311.43,IF(Registros[[#This Row],[idade]]&lt;=25,488.58,IF(Registros[[#This Row],[idade]]&lt;=50,772.77,850.05)))</f>
        <v>311.43</v>
      </c>
      <c r="P7866">
        <f>IF(Registros[[#This Row],[idade]]&lt;18,23.99,IF(Registros[[#This Row],[idade]]&lt;=25,49.9,IF(Registros[[#This Row],[idade]]&lt;=50,145.2,175.45)))</f>
        <v>23.99</v>
      </c>
      <c r="Q7866">
        <v>3</v>
      </c>
      <c r="R7866">
        <v>23</v>
      </c>
      <c r="T7866">
        <v>3</v>
      </c>
      <c r="U7866" t="s">
        <v>3</v>
      </c>
      <c r="V7866" t="s">
        <v>22</v>
      </c>
    </row>
    <row r="7867" spans="1:22" x14ac:dyDescent="0.3">
      <c r="A7867">
        <v>7866</v>
      </c>
      <c r="B7867">
        <v>40046161325</v>
      </c>
      <c r="C7867">
        <v>5</v>
      </c>
      <c r="D7867" s="1">
        <v>32349</v>
      </c>
      <c r="E7867" s="3">
        <f>2023-YEAR(Registros[[#This Row],[data_nascimento]])</f>
        <v>35</v>
      </c>
      <c r="F7867" s="1">
        <v>44216</v>
      </c>
      <c r="H7867">
        <v>220</v>
      </c>
      <c r="I7867">
        <v>2</v>
      </c>
      <c r="J7867" s="3">
        <v>319.26666666666665</v>
      </c>
      <c r="K7867">
        <v>2.2999999999999998</v>
      </c>
      <c r="L7867">
        <v>4789</v>
      </c>
      <c r="M7867">
        <f>Registros[[#This Row],[salario]]*0.06</f>
        <v>287.33999999999997</v>
      </c>
      <c r="N7867">
        <f>Registros[[#This Row],[salario]]*5%</f>
        <v>239.45000000000002</v>
      </c>
      <c r="O7867">
        <f>IF(Registros[[#This Row],[idade]]&lt;18,311.43,IF(Registros[[#This Row],[idade]]&lt;=25,488.58,IF(Registros[[#This Row],[idade]]&lt;=50,772.77,850.05)))</f>
        <v>772.77</v>
      </c>
      <c r="P7867">
        <f>IF(Registros[[#This Row],[idade]]&lt;18,23.99,IF(Registros[[#This Row],[idade]]&lt;=25,49.9,IF(Registros[[#This Row],[idade]]&lt;=50,145.2,175.45)))</f>
        <v>145.19999999999999</v>
      </c>
      <c r="Q7867">
        <v>5</v>
      </c>
      <c r="R7867">
        <v>6</v>
      </c>
      <c r="T7867">
        <v>2</v>
      </c>
      <c r="U7867" t="s">
        <v>2</v>
      </c>
      <c r="V7867" t="s">
        <v>21</v>
      </c>
    </row>
    <row r="7868" spans="1:22" x14ac:dyDescent="0.3">
      <c r="A7868">
        <v>7867</v>
      </c>
      <c r="B7868">
        <v>67947672863</v>
      </c>
      <c r="C7868">
        <v>4</v>
      </c>
      <c r="D7868" s="1">
        <v>35373</v>
      </c>
      <c r="E7868" s="3">
        <f>2023-YEAR(Registros[[#This Row],[data_nascimento]])</f>
        <v>27</v>
      </c>
      <c r="F7868" s="1">
        <v>44216</v>
      </c>
      <c r="H7868">
        <v>220</v>
      </c>
      <c r="I7868">
        <v>2</v>
      </c>
      <c r="J7868" s="3">
        <v>445.6</v>
      </c>
      <c r="K7868">
        <v>12.65</v>
      </c>
      <c r="L7868">
        <v>6684</v>
      </c>
      <c r="M7868">
        <f>Registros[[#This Row],[salario]]*0.06</f>
        <v>401.03999999999996</v>
      </c>
      <c r="N7868">
        <f>Registros[[#This Row],[salario]]*5%</f>
        <v>334.20000000000005</v>
      </c>
      <c r="O7868">
        <f>IF(Registros[[#This Row],[idade]]&lt;18,311.43,IF(Registros[[#This Row],[idade]]&lt;=25,488.58,IF(Registros[[#This Row],[idade]]&lt;=50,772.77,850.05)))</f>
        <v>772.77</v>
      </c>
      <c r="P7868">
        <f>IF(Registros[[#This Row],[idade]]&lt;18,23.99,IF(Registros[[#This Row],[idade]]&lt;=25,49.9,IF(Registros[[#This Row],[idade]]&lt;=50,145.2,175.45)))</f>
        <v>145.19999999999999</v>
      </c>
      <c r="Q7868">
        <v>5</v>
      </c>
      <c r="R7868">
        <v>15</v>
      </c>
      <c r="T7868">
        <v>2</v>
      </c>
      <c r="U7868" t="s">
        <v>2</v>
      </c>
      <c r="V7868" t="s">
        <v>18</v>
      </c>
    </row>
    <row r="7869" spans="1:22" x14ac:dyDescent="0.3">
      <c r="A7869">
        <v>7868</v>
      </c>
      <c r="B7869">
        <v>91951504909</v>
      </c>
      <c r="C7869">
        <v>4</v>
      </c>
      <c r="D7869" s="1">
        <v>35068</v>
      </c>
      <c r="E7869" s="3">
        <f>2023-YEAR(Registros[[#This Row],[data_nascimento]])</f>
        <v>27</v>
      </c>
      <c r="F7869" s="1">
        <v>44216</v>
      </c>
      <c r="H7869">
        <v>220</v>
      </c>
      <c r="I7869">
        <v>17</v>
      </c>
      <c r="J7869" s="3">
        <v>1259.6999999999998</v>
      </c>
      <c r="K7869">
        <v>18.399999999999999</v>
      </c>
      <c r="L7869">
        <v>2223</v>
      </c>
      <c r="M7869">
        <f>Registros[[#This Row],[salario]]*0.06</f>
        <v>133.38</v>
      </c>
      <c r="N7869">
        <f>Registros[[#This Row],[salario]]*5%</f>
        <v>111.15</v>
      </c>
      <c r="O7869">
        <f>IF(Registros[[#This Row],[idade]]&lt;18,311.43,IF(Registros[[#This Row],[idade]]&lt;=25,488.58,IF(Registros[[#This Row],[idade]]&lt;=50,772.77,850.05)))</f>
        <v>772.77</v>
      </c>
      <c r="P7869">
        <f>IF(Registros[[#This Row],[idade]]&lt;18,23.99,IF(Registros[[#This Row],[idade]]&lt;=25,49.9,IF(Registros[[#This Row],[idade]]&lt;=50,145.2,175.45)))</f>
        <v>145.19999999999999</v>
      </c>
      <c r="Q7869">
        <v>1</v>
      </c>
      <c r="R7869">
        <v>24</v>
      </c>
      <c r="T7869">
        <v>3</v>
      </c>
      <c r="U7869" t="s">
        <v>2</v>
      </c>
      <c r="V7869" t="s">
        <v>19</v>
      </c>
    </row>
    <row r="7870" spans="1:22" x14ac:dyDescent="0.3">
      <c r="A7870">
        <v>7869</v>
      </c>
      <c r="B7870">
        <v>28663021678</v>
      </c>
      <c r="C7870">
        <v>4</v>
      </c>
      <c r="D7870" s="1">
        <v>34851</v>
      </c>
      <c r="E7870" s="3">
        <f>2023-YEAR(Registros[[#This Row],[data_nascimento]])</f>
        <v>28</v>
      </c>
      <c r="F7870" s="1">
        <v>44216</v>
      </c>
      <c r="H7870">
        <v>220</v>
      </c>
      <c r="I7870">
        <v>6</v>
      </c>
      <c r="J7870" s="3">
        <v>1334.8</v>
      </c>
      <c r="K7870">
        <v>11.5</v>
      </c>
      <c r="L7870">
        <v>6674</v>
      </c>
      <c r="M7870">
        <f>Registros[[#This Row],[salario]]*0.06</f>
        <v>400.44</v>
      </c>
      <c r="N7870">
        <f>Registros[[#This Row],[salario]]*5%</f>
        <v>333.70000000000005</v>
      </c>
      <c r="O7870">
        <f>IF(Registros[[#This Row],[idade]]&lt;18,311.43,IF(Registros[[#This Row],[idade]]&lt;=25,488.58,IF(Registros[[#This Row],[idade]]&lt;=50,772.77,850.05)))</f>
        <v>772.77</v>
      </c>
      <c r="P7870">
        <f>IF(Registros[[#This Row],[idade]]&lt;18,23.99,IF(Registros[[#This Row],[idade]]&lt;=25,49.9,IF(Registros[[#This Row],[idade]]&lt;=50,145.2,175.45)))</f>
        <v>145.19999999999999</v>
      </c>
      <c r="Q7870">
        <v>5</v>
      </c>
      <c r="R7870">
        <v>18</v>
      </c>
      <c r="T7870">
        <v>2</v>
      </c>
      <c r="U7870" t="s">
        <v>3</v>
      </c>
      <c r="V7870" t="s">
        <v>19</v>
      </c>
    </row>
    <row r="7871" spans="1:22" x14ac:dyDescent="0.3">
      <c r="A7871">
        <v>7870</v>
      </c>
      <c r="B7871">
        <v>72690181779</v>
      </c>
      <c r="C7871">
        <v>4</v>
      </c>
      <c r="D7871" s="1">
        <v>35135</v>
      </c>
      <c r="E7871" s="3">
        <f>2023-YEAR(Registros[[#This Row],[data_nascimento]])</f>
        <v>27</v>
      </c>
      <c r="F7871" s="1">
        <v>44216</v>
      </c>
      <c r="H7871">
        <v>220</v>
      </c>
      <c r="I7871">
        <v>1</v>
      </c>
      <c r="J7871" s="3">
        <v>148.96666666666667</v>
      </c>
      <c r="K7871">
        <v>2.2999999999999998</v>
      </c>
      <c r="L7871">
        <v>4469</v>
      </c>
      <c r="M7871">
        <f>Registros[[#This Row],[salario]]*0.06</f>
        <v>268.14</v>
      </c>
      <c r="N7871">
        <f>Registros[[#This Row],[salario]]*5%</f>
        <v>223.45000000000002</v>
      </c>
      <c r="O7871">
        <f>IF(Registros[[#This Row],[idade]]&lt;18,311.43,IF(Registros[[#This Row],[idade]]&lt;=25,488.58,IF(Registros[[#This Row],[idade]]&lt;=50,772.77,850.05)))</f>
        <v>772.77</v>
      </c>
      <c r="P7871">
        <f>IF(Registros[[#This Row],[idade]]&lt;18,23.99,IF(Registros[[#This Row],[idade]]&lt;=25,49.9,IF(Registros[[#This Row],[idade]]&lt;=50,145.2,175.45)))</f>
        <v>145.19999999999999</v>
      </c>
      <c r="Q7871">
        <v>4</v>
      </c>
      <c r="R7871">
        <v>22</v>
      </c>
      <c r="T7871">
        <v>1</v>
      </c>
      <c r="U7871" t="s">
        <v>3</v>
      </c>
      <c r="V7871" t="s">
        <v>18</v>
      </c>
    </row>
    <row r="7872" spans="1:22" x14ac:dyDescent="0.3">
      <c r="A7872">
        <v>7871</v>
      </c>
      <c r="B7872">
        <v>20611289959</v>
      </c>
      <c r="C7872">
        <v>5</v>
      </c>
      <c r="D7872" s="1">
        <v>37668</v>
      </c>
      <c r="E7872" s="3">
        <f>2023-YEAR(Registros[[#This Row],[data_nascimento]])</f>
        <v>20</v>
      </c>
      <c r="F7872" s="1">
        <v>44216</v>
      </c>
      <c r="H7872">
        <v>220</v>
      </c>
      <c r="I7872">
        <v>2</v>
      </c>
      <c r="J7872" s="3">
        <v>366.46666666666664</v>
      </c>
      <c r="K7872">
        <v>8.0500000000000007</v>
      </c>
      <c r="L7872">
        <v>5497</v>
      </c>
      <c r="M7872">
        <f>Registros[[#This Row],[salario]]*0.06</f>
        <v>329.82</v>
      </c>
      <c r="N7872">
        <f>Registros[[#This Row],[salario]]*5%</f>
        <v>274.85000000000002</v>
      </c>
      <c r="O7872">
        <f>IF(Registros[[#This Row],[idade]]&lt;18,311.43,IF(Registros[[#This Row],[idade]]&lt;=25,488.58,IF(Registros[[#This Row],[idade]]&lt;=50,772.77,850.05)))</f>
        <v>488.58</v>
      </c>
      <c r="P7872">
        <f>IF(Registros[[#This Row],[idade]]&lt;18,23.99,IF(Registros[[#This Row],[idade]]&lt;=25,49.9,IF(Registros[[#This Row],[idade]]&lt;=50,145.2,175.45)))</f>
        <v>49.9</v>
      </c>
      <c r="Q7872">
        <v>4</v>
      </c>
      <c r="R7872">
        <v>7</v>
      </c>
      <c r="T7872">
        <v>3</v>
      </c>
      <c r="U7872" t="s">
        <v>3</v>
      </c>
      <c r="V7872" t="s">
        <v>21</v>
      </c>
    </row>
    <row r="7873" spans="1:22" x14ac:dyDescent="0.3">
      <c r="A7873">
        <v>7872</v>
      </c>
      <c r="B7873">
        <v>52832670665</v>
      </c>
      <c r="C7873">
        <v>4</v>
      </c>
      <c r="D7873" s="1">
        <v>36430</v>
      </c>
      <c r="E7873" s="3">
        <f>2023-YEAR(Registros[[#This Row],[data_nascimento]])</f>
        <v>24</v>
      </c>
      <c r="F7873" s="1">
        <v>44216</v>
      </c>
      <c r="H7873">
        <v>220</v>
      </c>
      <c r="I7873">
        <v>17</v>
      </c>
      <c r="J7873" s="3">
        <v>3097.3999999999996</v>
      </c>
      <c r="K7873">
        <v>12.65</v>
      </c>
      <c r="L7873">
        <v>5466</v>
      </c>
      <c r="M7873">
        <f>Registros[[#This Row],[salario]]*0.06</f>
        <v>327.96</v>
      </c>
      <c r="N7873">
        <f>Registros[[#This Row],[salario]]*5%</f>
        <v>273.3</v>
      </c>
      <c r="O7873">
        <f>IF(Registros[[#This Row],[idade]]&lt;18,311.43,IF(Registros[[#This Row],[idade]]&lt;=25,488.58,IF(Registros[[#This Row],[idade]]&lt;=50,772.77,850.05)))</f>
        <v>488.58</v>
      </c>
      <c r="P7873">
        <f>IF(Registros[[#This Row],[idade]]&lt;18,23.99,IF(Registros[[#This Row],[idade]]&lt;=25,49.9,IF(Registros[[#This Row],[idade]]&lt;=50,145.2,175.45)))</f>
        <v>49.9</v>
      </c>
      <c r="Q7873">
        <v>2</v>
      </c>
      <c r="R7873">
        <v>20</v>
      </c>
      <c r="T7873">
        <v>3</v>
      </c>
      <c r="U7873" t="s">
        <v>3</v>
      </c>
      <c r="V7873" t="s">
        <v>18</v>
      </c>
    </row>
    <row r="7874" spans="1:22" x14ac:dyDescent="0.3">
      <c r="A7874">
        <v>7873</v>
      </c>
      <c r="B7874">
        <v>91229017322</v>
      </c>
      <c r="C7874">
        <v>4</v>
      </c>
      <c r="D7874" s="1">
        <v>31215</v>
      </c>
      <c r="E7874" s="3">
        <f>2023-YEAR(Registros[[#This Row],[data_nascimento]])</f>
        <v>38</v>
      </c>
      <c r="F7874" s="1">
        <v>44216</v>
      </c>
      <c r="H7874">
        <v>220</v>
      </c>
      <c r="I7874">
        <v>10</v>
      </c>
      <c r="J7874" s="3">
        <v>1710.6666666666665</v>
      </c>
      <c r="K7874">
        <v>5.75</v>
      </c>
      <c r="L7874">
        <v>5132</v>
      </c>
      <c r="M7874">
        <f>Registros[[#This Row],[salario]]*0.06</f>
        <v>307.92</v>
      </c>
      <c r="N7874">
        <f>Registros[[#This Row],[salario]]*5%</f>
        <v>256.60000000000002</v>
      </c>
      <c r="O7874">
        <f>IF(Registros[[#This Row],[idade]]&lt;18,311.43,IF(Registros[[#This Row],[idade]]&lt;=25,488.58,IF(Registros[[#This Row],[idade]]&lt;=50,772.77,850.05)))</f>
        <v>772.77</v>
      </c>
      <c r="P7874">
        <f>IF(Registros[[#This Row],[idade]]&lt;18,23.99,IF(Registros[[#This Row],[idade]]&lt;=25,49.9,IF(Registros[[#This Row],[idade]]&lt;=50,145.2,175.45)))</f>
        <v>145.19999999999999</v>
      </c>
      <c r="Q7874">
        <v>5</v>
      </c>
      <c r="R7874">
        <v>1</v>
      </c>
      <c r="T7874">
        <v>1</v>
      </c>
      <c r="U7874" t="s">
        <v>3</v>
      </c>
      <c r="V7874" t="s">
        <v>18</v>
      </c>
    </row>
    <row r="7875" spans="1:22" x14ac:dyDescent="0.3">
      <c r="A7875">
        <v>7874</v>
      </c>
      <c r="B7875">
        <v>39193160440</v>
      </c>
      <c r="C7875">
        <v>7</v>
      </c>
      <c r="D7875" s="1">
        <v>36002</v>
      </c>
      <c r="E7875" s="3">
        <f>2023-YEAR(Registros[[#This Row],[data_nascimento]])</f>
        <v>25</v>
      </c>
      <c r="F7875" s="1">
        <v>44216</v>
      </c>
      <c r="H7875">
        <v>220</v>
      </c>
      <c r="I7875">
        <v>16</v>
      </c>
      <c r="J7875" s="3">
        <v>3750.9333333333334</v>
      </c>
      <c r="K7875">
        <v>2.2999999999999998</v>
      </c>
      <c r="L7875">
        <v>7033</v>
      </c>
      <c r="M7875">
        <f>Registros[[#This Row],[salario]]*0.06</f>
        <v>421.97999999999996</v>
      </c>
      <c r="N7875">
        <f>Registros[[#This Row],[salario]]*5%</f>
        <v>351.65000000000003</v>
      </c>
      <c r="O7875">
        <f>IF(Registros[[#This Row],[idade]]&lt;18,311.43,IF(Registros[[#This Row],[idade]]&lt;=25,488.58,IF(Registros[[#This Row],[idade]]&lt;=50,772.77,850.05)))</f>
        <v>488.58</v>
      </c>
      <c r="P7875">
        <f>IF(Registros[[#This Row],[idade]]&lt;18,23.99,IF(Registros[[#This Row],[idade]]&lt;=25,49.9,IF(Registros[[#This Row],[idade]]&lt;=50,145.2,175.45)))</f>
        <v>49.9</v>
      </c>
      <c r="Q7875">
        <v>5</v>
      </c>
      <c r="R7875">
        <v>4</v>
      </c>
      <c r="T7875">
        <v>2</v>
      </c>
      <c r="U7875" t="s">
        <v>2</v>
      </c>
      <c r="V7875" t="s">
        <v>19</v>
      </c>
    </row>
    <row r="7876" spans="1:22" x14ac:dyDescent="0.3">
      <c r="A7876">
        <v>7875</v>
      </c>
      <c r="B7876">
        <v>67218994353</v>
      </c>
      <c r="C7876">
        <v>4</v>
      </c>
      <c r="D7876" s="1">
        <v>32808</v>
      </c>
      <c r="E7876" s="3">
        <f>2023-YEAR(Registros[[#This Row],[data_nascimento]])</f>
        <v>34</v>
      </c>
      <c r="F7876" s="1">
        <v>44216</v>
      </c>
      <c r="H7876">
        <v>220</v>
      </c>
      <c r="I7876">
        <v>2</v>
      </c>
      <c r="J7876" s="3">
        <v>196.73333333333332</v>
      </c>
      <c r="K7876">
        <v>12.65</v>
      </c>
      <c r="L7876">
        <v>2951</v>
      </c>
      <c r="M7876">
        <f>Registros[[#This Row],[salario]]*0.06</f>
        <v>177.06</v>
      </c>
      <c r="N7876">
        <f>Registros[[#This Row],[salario]]*5%</f>
        <v>147.55000000000001</v>
      </c>
      <c r="O7876">
        <f>IF(Registros[[#This Row],[idade]]&lt;18,311.43,IF(Registros[[#This Row],[idade]]&lt;=25,488.58,IF(Registros[[#This Row],[idade]]&lt;=50,772.77,850.05)))</f>
        <v>772.77</v>
      </c>
      <c r="P7876">
        <f>IF(Registros[[#This Row],[idade]]&lt;18,23.99,IF(Registros[[#This Row],[idade]]&lt;=25,49.9,IF(Registros[[#This Row],[idade]]&lt;=50,145.2,175.45)))</f>
        <v>145.19999999999999</v>
      </c>
      <c r="Q7876">
        <v>5</v>
      </c>
      <c r="R7876">
        <v>19</v>
      </c>
      <c r="T7876">
        <v>2</v>
      </c>
      <c r="U7876" t="s">
        <v>3</v>
      </c>
      <c r="V7876" t="s">
        <v>22</v>
      </c>
    </row>
    <row r="7877" spans="1:22" x14ac:dyDescent="0.3">
      <c r="A7877">
        <v>7876</v>
      </c>
      <c r="B7877">
        <v>51814027871</v>
      </c>
      <c r="C7877">
        <v>5</v>
      </c>
      <c r="D7877" s="1">
        <v>28738</v>
      </c>
      <c r="E7877" s="3">
        <f>2023-YEAR(Registros[[#This Row],[data_nascimento]])</f>
        <v>45</v>
      </c>
      <c r="F7877" s="1">
        <v>44216</v>
      </c>
      <c r="H7877">
        <v>220</v>
      </c>
      <c r="I7877">
        <v>15</v>
      </c>
      <c r="J7877" s="3">
        <v>3067.5</v>
      </c>
      <c r="K7877">
        <v>18.399999999999999</v>
      </c>
      <c r="L7877">
        <v>6135</v>
      </c>
      <c r="M7877">
        <f>Registros[[#This Row],[salario]]*0.06</f>
        <v>368.09999999999997</v>
      </c>
      <c r="N7877">
        <f>Registros[[#This Row],[salario]]*5%</f>
        <v>306.75</v>
      </c>
      <c r="O7877">
        <f>IF(Registros[[#This Row],[idade]]&lt;18,311.43,IF(Registros[[#This Row],[idade]]&lt;=25,488.58,IF(Registros[[#This Row],[idade]]&lt;=50,772.77,850.05)))</f>
        <v>772.77</v>
      </c>
      <c r="P7877">
        <f>IF(Registros[[#This Row],[idade]]&lt;18,23.99,IF(Registros[[#This Row],[idade]]&lt;=25,49.9,IF(Registros[[#This Row],[idade]]&lt;=50,145.2,175.45)))</f>
        <v>145.19999999999999</v>
      </c>
      <c r="Q7877">
        <v>2</v>
      </c>
      <c r="R7877">
        <v>21</v>
      </c>
      <c r="T7877">
        <v>2</v>
      </c>
      <c r="U7877" t="s">
        <v>3</v>
      </c>
      <c r="V7877" t="s">
        <v>18</v>
      </c>
    </row>
    <row r="7878" spans="1:22" x14ac:dyDescent="0.3">
      <c r="A7878">
        <v>7877</v>
      </c>
      <c r="B7878">
        <v>56747019259</v>
      </c>
      <c r="C7878">
        <v>6</v>
      </c>
      <c r="D7878" s="1">
        <v>33401</v>
      </c>
      <c r="E7878" s="3">
        <f>2023-YEAR(Registros[[#This Row],[data_nascimento]])</f>
        <v>32</v>
      </c>
      <c r="F7878" s="1">
        <v>44216</v>
      </c>
      <c r="H7878">
        <v>220</v>
      </c>
      <c r="I7878">
        <v>6</v>
      </c>
      <c r="J7878" s="3">
        <v>877</v>
      </c>
      <c r="K7878">
        <v>23</v>
      </c>
      <c r="L7878">
        <v>4385</v>
      </c>
      <c r="M7878">
        <f>Registros[[#This Row],[salario]]*0.06</f>
        <v>263.09999999999997</v>
      </c>
      <c r="N7878">
        <f>Registros[[#This Row],[salario]]*5%</f>
        <v>219.25</v>
      </c>
      <c r="O7878">
        <f>IF(Registros[[#This Row],[idade]]&lt;18,311.43,IF(Registros[[#This Row],[idade]]&lt;=25,488.58,IF(Registros[[#This Row],[idade]]&lt;=50,772.77,850.05)))</f>
        <v>772.77</v>
      </c>
      <c r="P7878">
        <f>IF(Registros[[#This Row],[idade]]&lt;18,23.99,IF(Registros[[#This Row],[idade]]&lt;=25,49.9,IF(Registros[[#This Row],[idade]]&lt;=50,145.2,175.45)))</f>
        <v>145.19999999999999</v>
      </c>
      <c r="Q7878">
        <v>5</v>
      </c>
      <c r="R7878">
        <v>11</v>
      </c>
      <c r="T7878">
        <v>3</v>
      </c>
      <c r="U7878" t="s">
        <v>2</v>
      </c>
      <c r="V7878" t="s">
        <v>19</v>
      </c>
    </row>
    <row r="7879" spans="1:22" x14ac:dyDescent="0.3">
      <c r="A7879">
        <v>7878</v>
      </c>
      <c r="B7879">
        <v>76020817489</v>
      </c>
      <c r="C7879">
        <v>4</v>
      </c>
      <c r="D7879" s="1">
        <v>28293</v>
      </c>
      <c r="E7879" s="3">
        <f>2023-YEAR(Registros[[#This Row],[data_nascimento]])</f>
        <v>46</v>
      </c>
      <c r="F7879" s="1">
        <v>44216</v>
      </c>
      <c r="H7879">
        <v>220</v>
      </c>
      <c r="I7879">
        <v>8</v>
      </c>
      <c r="J7879" s="3">
        <v>1005.0666666666667</v>
      </c>
      <c r="K7879">
        <v>20.7</v>
      </c>
      <c r="L7879">
        <v>3769</v>
      </c>
      <c r="M7879">
        <f>Registros[[#This Row],[salario]]*0.06</f>
        <v>226.14</v>
      </c>
      <c r="N7879">
        <f>Registros[[#This Row],[salario]]*5%</f>
        <v>188.45000000000002</v>
      </c>
      <c r="O7879">
        <f>IF(Registros[[#This Row],[idade]]&lt;18,311.43,IF(Registros[[#This Row],[idade]]&lt;=25,488.58,IF(Registros[[#This Row],[idade]]&lt;=50,772.77,850.05)))</f>
        <v>772.77</v>
      </c>
      <c r="P7879">
        <f>IF(Registros[[#This Row],[idade]]&lt;18,23.99,IF(Registros[[#This Row],[idade]]&lt;=25,49.9,IF(Registros[[#This Row],[idade]]&lt;=50,145.2,175.45)))</f>
        <v>145.19999999999999</v>
      </c>
      <c r="Q7879">
        <v>1</v>
      </c>
      <c r="R7879">
        <v>5</v>
      </c>
      <c r="T7879">
        <v>2</v>
      </c>
      <c r="U7879" t="s">
        <v>3</v>
      </c>
      <c r="V7879" t="s">
        <v>18</v>
      </c>
    </row>
    <row r="7880" spans="1:22" x14ac:dyDescent="0.3">
      <c r="A7880">
        <v>7879</v>
      </c>
      <c r="B7880">
        <v>30369131276</v>
      </c>
      <c r="C7880">
        <v>4</v>
      </c>
      <c r="D7880" s="1">
        <v>35758</v>
      </c>
      <c r="E7880" s="3">
        <f>2023-YEAR(Registros[[#This Row],[data_nascimento]])</f>
        <v>26</v>
      </c>
      <c r="F7880" s="1">
        <v>44216</v>
      </c>
      <c r="H7880">
        <v>220</v>
      </c>
      <c r="I7880">
        <v>16</v>
      </c>
      <c r="J7880" s="3">
        <v>3418.6666666666665</v>
      </c>
      <c r="K7880">
        <v>14.95</v>
      </c>
      <c r="L7880">
        <v>6410</v>
      </c>
      <c r="M7880">
        <f>Registros[[#This Row],[salario]]*0.06</f>
        <v>384.59999999999997</v>
      </c>
      <c r="N7880">
        <f>Registros[[#This Row],[salario]]*5%</f>
        <v>320.5</v>
      </c>
      <c r="O7880">
        <f>IF(Registros[[#This Row],[idade]]&lt;18,311.43,IF(Registros[[#This Row],[idade]]&lt;=25,488.58,IF(Registros[[#This Row],[idade]]&lt;=50,772.77,850.05)))</f>
        <v>772.77</v>
      </c>
      <c r="P7880">
        <f>IF(Registros[[#This Row],[idade]]&lt;18,23.99,IF(Registros[[#This Row],[idade]]&lt;=25,49.9,IF(Registros[[#This Row],[idade]]&lt;=50,145.2,175.45)))</f>
        <v>145.19999999999999</v>
      </c>
      <c r="Q7880">
        <v>3</v>
      </c>
      <c r="R7880">
        <v>10</v>
      </c>
      <c r="T7880">
        <v>1</v>
      </c>
      <c r="U7880" t="s">
        <v>2</v>
      </c>
      <c r="V7880" t="s">
        <v>18</v>
      </c>
    </row>
    <row r="7881" spans="1:22" x14ac:dyDescent="0.3">
      <c r="A7881">
        <v>7880</v>
      </c>
      <c r="B7881">
        <v>49968639654</v>
      </c>
      <c r="C7881">
        <v>7</v>
      </c>
      <c r="D7881" s="1">
        <v>29619</v>
      </c>
      <c r="E7881" s="3">
        <f>2023-YEAR(Registros[[#This Row],[data_nascimento]])</f>
        <v>42</v>
      </c>
      <c r="F7881" s="1">
        <v>44216</v>
      </c>
      <c r="H7881">
        <v>220</v>
      </c>
      <c r="I7881">
        <v>9</v>
      </c>
      <c r="J7881" s="3">
        <v>509.1</v>
      </c>
      <c r="K7881">
        <v>5.75</v>
      </c>
      <c r="L7881">
        <v>1697</v>
      </c>
      <c r="M7881">
        <f>Registros[[#This Row],[salario]]*0.06</f>
        <v>101.82</v>
      </c>
      <c r="N7881">
        <f>Registros[[#This Row],[salario]]*5%</f>
        <v>84.850000000000009</v>
      </c>
      <c r="O7881">
        <f>IF(Registros[[#This Row],[idade]]&lt;18,311.43,IF(Registros[[#This Row],[idade]]&lt;=25,488.58,IF(Registros[[#This Row],[idade]]&lt;=50,772.77,850.05)))</f>
        <v>772.77</v>
      </c>
      <c r="P7881">
        <f>IF(Registros[[#This Row],[idade]]&lt;18,23.99,IF(Registros[[#This Row],[idade]]&lt;=25,49.9,IF(Registros[[#This Row],[idade]]&lt;=50,145.2,175.45)))</f>
        <v>145.19999999999999</v>
      </c>
      <c r="Q7881">
        <v>4</v>
      </c>
      <c r="R7881">
        <v>15</v>
      </c>
      <c r="T7881">
        <v>2</v>
      </c>
      <c r="U7881" t="s">
        <v>2</v>
      </c>
      <c r="V7881" t="s">
        <v>19</v>
      </c>
    </row>
    <row r="7882" spans="1:22" x14ac:dyDescent="0.3">
      <c r="A7882">
        <v>7881</v>
      </c>
      <c r="B7882">
        <v>88594271405</v>
      </c>
      <c r="C7882">
        <v>6</v>
      </c>
      <c r="D7882" s="1">
        <v>32180</v>
      </c>
      <c r="E7882" s="3">
        <f>2023-YEAR(Registros[[#This Row],[data_nascimento]])</f>
        <v>35</v>
      </c>
      <c r="F7882" s="1">
        <v>44216</v>
      </c>
      <c r="H7882">
        <v>220</v>
      </c>
      <c r="I7882">
        <v>15</v>
      </c>
      <c r="J7882" s="3">
        <v>3528</v>
      </c>
      <c r="K7882">
        <v>2.2999999999999998</v>
      </c>
      <c r="L7882">
        <v>7056</v>
      </c>
      <c r="M7882">
        <f>Registros[[#This Row],[salario]]*0.06</f>
        <v>423.35999999999996</v>
      </c>
      <c r="N7882">
        <f>Registros[[#This Row],[salario]]*5%</f>
        <v>352.8</v>
      </c>
      <c r="O7882">
        <f>IF(Registros[[#This Row],[idade]]&lt;18,311.43,IF(Registros[[#This Row],[idade]]&lt;=25,488.58,IF(Registros[[#This Row],[idade]]&lt;=50,772.77,850.05)))</f>
        <v>772.77</v>
      </c>
      <c r="P7882">
        <f>IF(Registros[[#This Row],[idade]]&lt;18,23.99,IF(Registros[[#This Row],[idade]]&lt;=25,49.9,IF(Registros[[#This Row],[idade]]&lt;=50,145.2,175.45)))</f>
        <v>145.19999999999999</v>
      </c>
      <c r="Q7882">
        <v>5</v>
      </c>
      <c r="R7882">
        <v>3</v>
      </c>
      <c r="T7882">
        <v>2</v>
      </c>
      <c r="U7882" t="s">
        <v>2</v>
      </c>
      <c r="V7882" t="s">
        <v>18</v>
      </c>
    </row>
    <row r="7883" spans="1:22" x14ac:dyDescent="0.3">
      <c r="A7883">
        <v>7882</v>
      </c>
      <c r="B7883">
        <v>10776623674</v>
      </c>
      <c r="C7883">
        <v>7</v>
      </c>
      <c r="D7883" s="1">
        <v>33318</v>
      </c>
      <c r="E7883" s="3">
        <f>2023-YEAR(Registros[[#This Row],[data_nascimento]])</f>
        <v>32</v>
      </c>
      <c r="F7883" s="1">
        <v>44216</v>
      </c>
      <c r="H7883">
        <v>220</v>
      </c>
      <c r="I7883">
        <v>14</v>
      </c>
      <c r="J7883" s="3">
        <v>2031.8666666666666</v>
      </c>
      <c r="K7883">
        <v>2.2999999999999998</v>
      </c>
      <c r="L7883">
        <v>4354</v>
      </c>
      <c r="M7883">
        <f>Registros[[#This Row],[salario]]*0.06</f>
        <v>261.24</v>
      </c>
      <c r="N7883">
        <f>Registros[[#This Row],[salario]]*5%</f>
        <v>217.70000000000002</v>
      </c>
      <c r="O7883">
        <f>IF(Registros[[#This Row],[idade]]&lt;18,311.43,IF(Registros[[#This Row],[idade]]&lt;=25,488.58,IF(Registros[[#This Row],[idade]]&lt;=50,772.77,850.05)))</f>
        <v>772.77</v>
      </c>
      <c r="P7883">
        <f>IF(Registros[[#This Row],[idade]]&lt;18,23.99,IF(Registros[[#This Row],[idade]]&lt;=25,49.9,IF(Registros[[#This Row],[idade]]&lt;=50,145.2,175.45)))</f>
        <v>145.19999999999999</v>
      </c>
      <c r="Q7883">
        <v>5</v>
      </c>
      <c r="R7883">
        <v>4</v>
      </c>
      <c r="T7883">
        <v>2</v>
      </c>
      <c r="U7883" t="s">
        <v>3</v>
      </c>
      <c r="V7883" t="s">
        <v>19</v>
      </c>
    </row>
    <row r="7884" spans="1:22" x14ac:dyDescent="0.3">
      <c r="A7884">
        <v>7883</v>
      </c>
      <c r="B7884">
        <v>37909063189</v>
      </c>
      <c r="C7884">
        <v>5</v>
      </c>
      <c r="D7884" s="1">
        <v>28591</v>
      </c>
      <c r="E7884" s="3">
        <f>2023-YEAR(Registros[[#This Row],[data_nascimento]])</f>
        <v>45</v>
      </c>
      <c r="F7884" s="1">
        <v>44216</v>
      </c>
      <c r="H7884">
        <v>220</v>
      </c>
      <c r="I7884">
        <v>4</v>
      </c>
      <c r="J7884" s="3">
        <v>247.86666666666667</v>
      </c>
      <c r="K7884">
        <v>11.5</v>
      </c>
      <c r="L7884">
        <v>1859</v>
      </c>
      <c r="M7884">
        <f>Registros[[#This Row],[salario]]*0.06</f>
        <v>111.53999999999999</v>
      </c>
      <c r="N7884">
        <f>Registros[[#This Row],[salario]]*5%</f>
        <v>92.95</v>
      </c>
      <c r="O7884">
        <f>IF(Registros[[#This Row],[idade]]&lt;18,311.43,IF(Registros[[#This Row],[idade]]&lt;=25,488.58,IF(Registros[[#This Row],[idade]]&lt;=50,772.77,850.05)))</f>
        <v>772.77</v>
      </c>
      <c r="P7884">
        <f>IF(Registros[[#This Row],[idade]]&lt;18,23.99,IF(Registros[[#This Row],[idade]]&lt;=25,49.9,IF(Registros[[#This Row],[idade]]&lt;=50,145.2,175.45)))</f>
        <v>145.19999999999999</v>
      </c>
      <c r="Q7884">
        <v>4</v>
      </c>
      <c r="R7884">
        <v>26</v>
      </c>
      <c r="T7884">
        <v>1</v>
      </c>
      <c r="U7884" t="s">
        <v>3</v>
      </c>
      <c r="V7884" t="s">
        <v>22</v>
      </c>
    </row>
    <row r="7885" spans="1:22" x14ac:dyDescent="0.3">
      <c r="A7885">
        <v>7884</v>
      </c>
      <c r="B7885">
        <v>57757898814</v>
      </c>
      <c r="C7885">
        <v>6</v>
      </c>
      <c r="D7885" s="1">
        <v>31637</v>
      </c>
      <c r="E7885" s="3">
        <f>2023-YEAR(Registros[[#This Row],[data_nascimento]])</f>
        <v>37</v>
      </c>
      <c r="F7885" s="1">
        <v>44216</v>
      </c>
      <c r="H7885">
        <v>220</v>
      </c>
      <c r="I7885">
        <v>4</v>
      </c>
      <c r="J7885" s="3">
        <v>833.73333333333335</v>
      </c>
      <c r="K7885">
        <v>13.8</v>
      </c>
      <c r="L7885">
        <v>6253</v>
      </c>
      <c r="M7885">
        <f>Registros[[#This Row],[salario]]*0.06</f>
        <v>375.18</v>
      </c>
      <c r="N7885">
        <f>Registros[[#This Row],[salario]]*5%</f>
        <v>312.65000000000003</v>
      </c>
      <c r="O7885">
        <f>IF(Registros[[#This Row],[idade]]&lt;18,311.43,IF(Registros[[#This Row],[idade]]&lt;=25,488.58,IF(Registros[[#This Row],[idade]]&lt;=50,772.77,850.05)))</f>
        <v>772.77</v>
      </c>
      <c r="P7885">
        <f>IF(Registros[[#This Row],[idade]]&lt;18,23.99,IF(Registros[[#This Row],[idade]]&lt;=25,49.9,IF(Registros[[#This Row],[idade]]&lt;=50,145.2,175.45)))</f>
        <v>145.19999999999999</v>
      </c>
      <c r="Q7885">
        <v>1</v>
      </c>
      <c r="R7885">
        <v>27</v>
      </c>
      <c r="T7885">
        <v>2</v>
      </c>
      <c r="U7885" t="s">
        <v>2</v>
      </c>
      <c r="V7885" t="s">
        <v>19</v>
      </c>
    </row>
    <row r="7886" spans="1:22" x14ac:dyDescent="0.3">
      <c r="A7886">
        <v>7885</v>
      </c>
      <c r="B7886">
        <v>85269016622</v>
      </c>
      <c r="C7886">
        <v>7</v>
      </c>
      <c r="D7886" s="1">
        <v>28290</v>
      </c>
      <c r="E7886" s="3">
        <f>2023-YEAR(Registros[[#This Row],[data_nascimento]])</f>
        <v>46</v>
      </c>
      <c r="F7886" s="1">
        <v>44216</v>
      </c>
      <c r="H7886">
        <v>220</v>
      </c>
      <c r="I7886">
        <v>16</v>
      </c>
      <c r="J7886" s="3">
        <v>1597.8666666666666</v>
      </c>
      <c r="K7886">
        <v>18.399999999999999</v>
      </c>
      <c r="L7886">
        <v>2996</v>
      </c>
      <c r="M7886">
        <f>Registros[[#This Row],[salario]]*0.06</f>
        <v>179.76</v>
      </c>
      <c r="N7886">
        <f>Registros[[#This Row],[salario]]*5%</f>
        <v>149.80000000000001</v>
      </c>
      <c r="O7886">
        <f>IF(Registros[[#This Row],[idade]]&lt;18,311.43,IF(Registros[[#This Row],[idade]]&lt;=25,488.58,IF(Registros[[#This Row],[idade]]&lt;=50,772.77,850.05)))</f>
        <v>772.77</v>
      </c>
      <c r="P7886">
        <f>IF(Registros[[#This Row],[idade]]&lt;18,23.99,IF(Registros[[#This Row],[idade]]&lt;=25,49.9,IF(Registros[[#This Row],[idade]]&lt;=50,145.2,175.45)))</f>
        <v>145.19999999999999</v>
      </c>
      <c r="Q7886">
        <v>1</v>
      </c>
      <c r="R7886">
        <v>3</v>
      </c>
      <c r="T7886">
        <v>3</v>
      </c>
      <c r="U7886" t="s">
        <v>3</v>
      </c>
      <c r="V7886" t="s">
        <v>19</v>
      </c>
    </row>
    <row r="7887" spans="1:22" x14ac:dyDescent="0.3">
      <c r="A7887">
        <v>7886</v>
      </c>
      <c r="B7887">
        <v>95202519633</v>
      </c>
      <c r="C7887">
        <v>4</v>
      </c>
      <c r="D7887" s="1">
        <v>30594</v>
      </c>
      <c r="E7887" s="3">
        <f>2023-YEAR(Registros[[#This Row],[data_nascimento]])</f>
        <v>40</v>
      </c>
      <c r="F7887" s="1">
        <v>44216</v>
      </c>
      <c r="H7887">
        <v>220</v>
      </c>
      <c r="I7887">
        <v>2</v>
      </c>
      <c r="J7887" s="3">
        <v>371.8</v>
      </c>
      <c r="K7887">
        <v>13.8</v>
      </c>
      <c r="L7887">
        <v>5577</v>
      </c>
      <c r="M7887">
        <f>Registros[[#This Row],[salario]]*0.06</f>
        <v>334.62</v>
      </c>
      <c r="N7887">
        <f>Registros[[#This Row],[salario]]*5%</f>
        <v>278.85000000000002</v>
      </c>
      <c r="O7887">
        <f>IF(Registros[[#This Row],[idade]]&lt;18,311.43,IF(Registros[[#This Row],[idade]]&lt;=25,488.58,IF(Registros[[#This Row],[idade]]&lt;=50,772.77,850.05)))</f>
        <v>772.77</v>
      </c>
      <c r="P7887">
        <f>IF(Registros[[#This Row],[idade]]&lt;18,23.99,IF(Registros[[#This Row],[idade]]&lt;=25,49.9,IF(Registros[[#This Row],[idade]]&lt;=50,145.2,175.45)))</f>
        <v>145.19999999999999</v>
      </c>
      <c r="Q7887">
        <v>3</v>
      </c>
      <c r="R7887">
        <v>24</v>
      </c>
      <c r="T7887">
        <v>3</v>
      </c>
      <c r="U7887" t="s">
        <v>2</v>
      </c>
      <c r="V7887" t="s">
        <v>18</v>
      </c>
    </row>
    <row r="7888" spans="1:22" x14ac:dyDescent="0.3">
      <c r="A7888">
        <v>7887</v>
      </c>
      <c r="B7888">
        <v>89773356965</v>
      </c>
      <c r="C7888">
        <v>4</v>
      </c>
      <c r="D7888" s="1">
        <v>29228</v>
      </c>
      <c r="E7888" s="3">
        <f>2023-YEAR(Registros[[#This Row],[data_nascimento]])</f>
        <v>43</v>
      </c>
      <c r="F7888" s="1">
        <v>44216</v>
      </c>
      <c r="H7888">
        <v>220</v>
      </c>
      <c r="I7888">
        <v>16</v>
      </c>
      <c r="J7888" s="3">
        <v>1389.8666666666666</v>
      </c>
      <c r="K7888">
        <v>3.45</v>
      </c>
      <c r="L7888">
        <v>2606</v>
      </c>
      <c r="M7888">
        <f>Registros[[#This Row],[salario]]*0.06</f>
        <v>156.35999999999999</v>
      </c>
      <c r="N7888">
        <f>Registros[[#This Row],[salario]]*5%</f>
        <v>130.30000000000001</v>
      </c>
      <c r="O7888">
        <f>IF(Registros[[#This Row],[idade]]&lt;18,311.43,IF(Registros[[#This Row],[idade]]&lt;=25,488.58,IF(Registros[[#This Row],[idade]]&lt;=50,772.77,850.05)))</f>
        <v>772.77</v>
      </c>
      <c r="P7888">
        <f>IF(Registros[[#This Row],[idade]]&lt;18,23.99,IF(Registros[[#This Row],[idade]]&lt;=25,49.9,IF(Registros[[#This Row],[idade]]&lt;=50,145.2,175.45)))</f>
        <v>145.19999999999999</v>
      </c>
      <c r="Q7888">
        <v>3</v>
      </c>
      <c r="R7888">
        <v>25</v>
      </c>
      <c r="T7888">
        <v>3</v>
      </c>
      <c r="U7888" t="s">
        <v>3</v>
      </c>
      <c r="V7888" t="s">
        <v>21</v>
      </c>
    </row>
    <row r="7889" spans="1:22" x14ac:dyDescent="0.3">
      <c r="A7889">
        <v>7888</v>
      </c>
      <c r="B7889">
        <v>17691876124</v>
      </c>
      <c r="C7889">
        <v>4</v>
      </c>
      <c r="D7889" s="1">
        <v>36179</v>
      </c>
      <c r="E7889" s="3">
        <f>2023-YEAR(Registros[[#This Row],[data_nascimento]])</f>
        <v>24</v>
      </c>
      <c r="F7889" s="1">
        <v>44216</v>
      </c>
      <c r="H7889">
        <v>220</v>
      </c>
      <c r="I7889">
        <v>18</v>
      </c>
      <c r="J7889" s="3">
        <v>2005.8000000000002</v>
      </c>
      <c r="K7889">
        <v>23</v>
      </c>
      <c r="L7889">
        <v>3343</v>
      </c>
      <c r="M7889">
        <f>Registros[[#This Row],[salario]]*0.06</f>
        <v>200.57999999999998</v>
      </c>
      <c r="N7889">
        <f>Registros[[#This Row],[salario]]*5%</f>
        <v>167.15</v>
      </c>
      <c r="O7889">
        <f>IF(Registros[[#This Row],[idade]]&lt;18,311.43,IF(Registros[[#This Row],[idade]]&lt;=25,488.58,IF(Registros[[#This Row],[idade]]&lt;=50,772.77,850.05)))</f>
        <v>488.58</v>
      </c>
      <c r="P7889">
        <f>IF(Registros[[#This Row],[idade]]&lt;18,23.99,IF(Registros[[#This Row],[idade]]&lt;=25,49.9,IF(Registros[[#This Row],[idade]]&lt;=50,145.2,175.45)))</f>
        <v>49.9</v>
      </c>
      <c r="Q7889">
        <v>1</v>
      </c>
      <c r="R7889">
        <v>14</v>
      </c>
      <c r="T7889">
        <v>2</v>
      </c>
      <c r="U7889" t="s">
        <v>3</v>
      </c>
      <c r="V7889" t="s">
        <v>18</v>
      </c>
    </row>
    <row r="7890" spans="1:22" x14ac:dyDescent="0.3">
      <c r="A7890">
        <v>7889</v>
      </c>
      <c r="B7890">
        <v>82760251186</v>
      </c>
      <c r="C7890">
        <v>4</v>
      </c>
      <c r="D7890" s="1">
        <v>34232</v>
      </c>
      <c r="E7890" s="3">
        <f>2023-YEAR(Registros[[#This Row],[data_nascimento]])</f>
        <v>30</v>
      </c>
      <c r="F7890" s="1">
        <v>44216</v>
      </c>
      <c r="H7890">
        <v>220</v>
      </c>
      <c r="I7890">
        <v>4</v>
      </c>
      <c r="J7890" s="3">
        <v>416.4</v>
      </c>
      <c r="K7890">
        <v>11.5</v>
      </c>
      <c r="L7890">
        <v>3123</v>
      </c>
      <c r="M7890">
        <f>Registros[[#This Row],[salario]]*0.06</f>
        <v>187.38</v>
      </c>
      <c r="N7890">
        <f>Registros[[#This Row],[salario]]*5%</f>
        <v>156.15</v>
      </c>
      <c r="O7890">
        <f>IF(Registros[[#This Row],[idade]]&lt;18,311.43,IF(Registros[[#This Row],[idade]]&lt;=25,488.58,IF(Registros[[#This Row],[idade]]&lt;=50,772.77,850.05)))</f>
        <v>772.77</v>
      </c>
      <c r="P7890">
        <f>IF(Registros[[#This Row],[idade]]&lt;18,23.99,IF(Registros[[#This Row],[idade]]&lt;=25,49.9,IF(Registros[[#This Row],[idade]]&lt;=50,145.2,175.45)))</f>
        <v>145.19999999999999</v>
      </c>
      <c r="Q7890">
        <v>4</v>
      </c>
      <c r="R7890">
        <v>16</v>
      </c>
      <c r="T7890">
        <v>2</v>
      </c>
      <c r="U7890" t="s">
        <v>3</v>
      </c>
      <c r="V7890" t="s">
        <v>19</v>
      </c>
    </row>
    <row r="7891" spans="1:22" x14ac:dyDescent="0.3">
      <c r="A7891">
        <v>7890</v>
      </c>
      <c r="B7891">
        <v>21543587159</v>
      </c>
      <c r="C7891">
        <v>5</v>
      </c>
      <c r="D7891" s="1">
        <v>36964</v>
      </c>
      <c r="E7891" s="3">
        <f>2023-YEAR(Registros[[#This Row],[data_nascimento]])</f>
        <v>22</v>
      </c>
      <c r="F7891" s="1">
        <v>44216</v>
      </c>
      <c r="H7891">
        <v>220</v>
      </c>
      <c r="I7891">
        <v>1</v>
      </c>
      <c r="J7891" s="3">
        <v>178.06666666666666</v>
      </c>
      <c r="K7891">
        <v>14.95</v>
      </c>
      <c r="L7891">
        <v>5342</v>
      </c>
      <c r="M7891">
        <f>Registros[[#This Row],[salario]]*0.06</f>
        <v>320.52</v>
      </c>
      <c r="N7891">
        <f>Registros[[#This Row],[salario]]*5%</f>
        <v>267.10000000000002</v>
      </c>
      <c r="O7891">
        <f>IF(Registros[[#This Row],[idade]]&lt;18,311.43,IF(Registros[[#This Row],[idade]]&lt;=25,488.58,IF(Registros[[#This Row],[idade]]&lt;=50,772.77,850.05)))</f>
        <v>488.58</v>
      </c>
      <c r="P7891">
        <f>IF(Registros[[#This Row],[idade]]&lt;18,23.99,IF(Registros[[#This Row],[idade]]&lt;=25,49.9,IF(Registros[[#This Row],[idade]]&lt;=50,145.2,175.45)))</f>
        <v>49.9</v>
      </c>
      <c r="Q7891">
        <v>1</v>
      </c>
      <c r="R7891">
        <v>10</v>
      </c>
      <c r="T7891">
        <v>1</v>
      </c>
      <c r="U7891" t="s">
        <v>2</v>
      </c>
      <c r="V7891" t="s">
        <v>19</v>
      </c>
    </row>
    <row r="7892" spans="1:22" x14ac:dyDescent="0.3">
      <c r="A7892">
        <v>7891</v>
      </c>
      <c r="B7892">
        <v>89799954849</v>
      </c>
      <c r="C7892">
        <v>6</v>
      </c>
      <c r="D7892" s="1">
        <v>28869</v>
      </c>
      <c r="E7892" s="3">
        <f>2023-YEAR(Registros[[#This Row],[data_nascimento]])</f>
        <v>44</v>
      </c>
      <c r="F7892" s="1">
        <v>44216</v>
      </c>
      <c r="H7892">
        <v>220</v>
      </c>
      <c r="I7892">
        <v>8</v>
      </c>
      <c r="J7892" s="3">
        <v>1691.7333333333333</v>
      </c>
      <c r="K7892">
        <v>21.85</v>
      </c>
      <c r="L7892">
        <v>6344</v>
      </c>
      <c r="M7892">
        <f>Registros[[#This Row],[salario]]*0.06</f>
        <v>380.64</v>
      </c>
      <c r="N7892">
        <f>Registros[[#This Row],[salario]]*5%</f>
        <v>317.20000000000005</v>
      </c>
      <c r="O7892">
        <f>IF(Registros[[#This Row],[idade]]&lt;18,311.43,IF(Registros[[#This Row],[idade]]&lt;=25,488.58,IF(Registros[[#This Row],[idade]]&lt;=50,772.77,850.05)))</f>
        <v>772.77</v>
      </c>
      <c r="P7892">
        <f>IF(Registros[[#This Row],[idade]]&lt;18,23.99,IF(Registros[[#This Row],[idade]]&lt;=25,49.9,IF(Registros[[#This Row],[idade]]&lt;=50,145.2,175.45)))</f>
        <v>145.19999999999999</v>
      </c>
      <c r="Q7892">
        <v>3</v>
      </c>
      <c r="R7892">
        <v>16</v>
      </c>
      <c r="T7892">
        <v>3</v>
      </c>
      <c r="U7892" t="s">
        <v>2</v>
      </c>
      <c r="V7892" t="s">
        <v>21</v>
      </c>
    </row>
    <row r="7893" spans="1:22" x14ac:dyDescent="0.3">
      <c r="A7893">
        <v>7892</v>
      </c>
      <c r="B7893">
        <v>82739570846</v>
      </c>
      <c r="C7893">
        <v>6</v>
      </c>
      <c r="D7893" s="1">
        <v>32951</v>
      </c>
      <c r="E7893" s="3">
        <f>2023-YEAR(Registros[[#This Row],[data_nascimento]])</f>
        <v>33</v>
      </c>
      <c r="F7893" s="1">
        <v>44216</v>
      </c>
      <c r="H7893">
        <v>220</v>
      </c>
      <c r="I7893">
        <v>7</v>
      </c>
      <c r="J7893" s="3">
        <v>1441.7666666666667</v>
      </c>
      <c r="K7893">
        <v>2.2999999999999998</v>
      </c>
      <c r="L7893">
        <v>6179</v>
      </c>
      <c r="M7893">
        <f>Registros[[#This Row],[salario]]*0.06</f>
        <v>370.74</v>
      </c>
      <c r="N7893">
        <f>Registros[[#This Row],[salario]]*5%</f>
        <v>308.95000000000005</v>
      </c>
      <c r="O7893">
        <f>IF(Registros[[#This Row],[idade]]&lt;18,311.43,IF(Registros[[#This Row],[idade]]&lt;=25,488.58,IF(Registros[[#This Row],[idade]]&lt;=50,772.77,850.05)))</f>
        <v>772.77</v>
      </c>
      <c r="P7893">
        <f>IF(Registros[[#This Row],[idade]]&lt;18,23.99,IF(Registros[[#This Row],[idade]]&lt;=25,49.9,IF(Registros[[#This Row],[idade]]&lt;=50,145.2,175.45)))</f>
        <v>145.19999999999999</v>
      </c>
      <c r="Q7893">
        <v>5</v>
      </c>
      <c r="R7893">
        <v>19</v>
      </c>
      <c r="T7893">
        <v>3</v>
      </c>
      <c r="U7893" t="s">
        <v>2</v>
      </c>
      <c r="V7893" t="s">
        <v>19</v>
      </c>
    </row>
    <row r="7894" spans="1:22" x14ac:dyDescent="0.3">
      <c r="A7894">
        <v>7893</v>
      </c>
      <c r="B7894">
        <v>75688110618</v>
      </c>
      <c r="C7894">
        <v>4</v>
      </c>
      <c r="D7894" s="1">
        <v>35016</v>
      </c>
      <c r="E7894" s="3">
        <f>2023-YEAR(Registros[[#This Row],[data_nascimento]])</f>
        <v>28</v>
      </c>
      <c r="F7894" s="1">
        <v>44216</v>
      </c>
      <c r="H7894">
        <v>220</v>
      </c>
      <c r="I7894">
        <v>3</v>
      </c>
      <c r="J7894" s="3">
        <v>505.1</v>
      </c>
      <c r="K7894">
        <v>11.5</v>
      </c>
      <c r="L7894">
        <v>5051</v>
      </c>
      <c r="M7894">
        <f>Registros[[#This Row],[salario]]*0.06</f>
        <v>303.06</v>
      </c>
      <c r="N7894">
        <f>Registros[[#This Row],[salario]]*5%</f>
        <v>252.55</v>
      </c>
      <c r="O7894">
        <f>IF(Registros[[#This Row],[idade]]&lt;18,311.43,IF(Registros[[#This Row],[idade]]&lt;=25,488.58,IF(Registros[[#This Row],[idade]]&lt;=50,772.77,850.05)))</f>
        <v>772.77</v>
      </c>
      <c r="P7894">
        <f>IF(Registros[[#This Row],[idade]]&lt;18,23.99,IF(Registros[[#This Row],[idade]]&lt;=25,49.9,IF(Registros[[#This Row],[idade]]&lt;=50,145.2,175.45)))</f>
        <v>145.19999999999999</v>
      </c>
      <c r="Q7894">
        <v>2</v>
      </c>
      <c r="R7894">
        <v>6</v>
      </c>
      <c r="T7894">
        <v>3</v>
      </c>
      <c r="U7894" t="s">
        <v>2</v>
      </c>
      <c r="V7894" t="s">
        <v>18</v>
      </c>
    </row>
    <row r="7895" spans="1:22" x14ac:dyDescent="0.3">
      <c r="A7895">
        <v>7894</v>
      </c>
      <c r="B7895">
        <v>63763550222</v>
      </c>
      <c r="C7895">
        <v>4</v>
      </c>
      <c r="D7895" s="1">
        <v>37008</v>
      </c>
      <c r="E7895" s="3">
        <f>2023-YEAR(Registros[[#This Row],[data_nascimento]])</f>
        <v>22</v>
      </c>
      <c r="F7895" s="1">
        <v>44216</v>
      </c>
      <c r="H7895">
        <v>220</v>
      </c>
      <c r="I7895">
        <v>12</v>
      </c>
      <c r="J7895" s="3">
        <v>1456</v>
      </c>
      <c r="K7895">
        <v>10.35</v>
      </c>
      <c r="L7895">
        <v>3640</v>
      </c>
      <c r="M7895">
        <f>Registros[[#This Row],[salario]]*0.06</f>
        <v>218.4</v>
      </c>
      <c r="N7895">
        <f>Registros[[#This Row],[salario]]*5%</f>
        <v>182</v>
      </c>
      <c r="O7895">
        <f>IF(Registros[[#This Row],[idade]]&lt;18,311.43,IF(Registros[[#This Row],[idade]]&lt;=25,488.58,IF(Registros[[#This Row],[idade]]&lt;=50,772.77,850.05)))</f>
        <v>488.58</v>
      </c>
      <c r="P7895">
        <f>IF(Registros[[#This Row],[idade]]&lt;18,23.99,IF(Registros[[#This Row],[idade]]&lt;=25,49.9,IF(Registros[[#This Row],[idade]]&lt;=50,145.2,175.45)))</f>
        <v>49.9</v>
      </c>
      <c r="Q7895">
        <v>2</v>
      </c>
      <c r="R7895">
        <v>4</v>
      </c>
      <c r="T7895">
        <v>1</v>
      </c>
      <c r="U7895" t="s">
        <v>2</v>
      </c>
      <c r="V7895" t="s">
        <v>22</v>
      </c>
    </row>
    <row r="7896" spans="1:22" x14ac:dyDescent="0.3">
      <c r="A7896">
        <v>7895</v>
      </c>
      <c r="B7896">
        <v>81086398377</v>
      </c>
      <c r="C7896">
        <v>4</v>
      </c>
      <c r="D7896" s="1">
        <v>29438</v>
      </c>
      <c r="E7896" s="3">
        <f>2023-YEAR(Registros[[#This Row],[data_nascimento]])</f>
        <v>43</v>
      </c>
      <c r="F7896" s="1">
        <v>44216</v>
      </c>
      <c r="H7896">
        <v>220</v>
      </c>
      <c r="I7896">
        <v>3</v>
      </c>
      <c r="J7896" s="3">
        <v>167.6</v>
      </c>
      <c r="K7896">
        <v>9.1999999999999993</v>
      </c>
      <c r="L7896">
        <v>1676</v>
      </c>
      <c r="M7896">
        <f>Registros[[#This Row],[salario]]*0.06</f>
        <v>100.56</v>
      </c>
      <c r="N7896">
        <f>Registros[[#This Row],[salario]]*5%</f>
        <v>83.800000000000011</v>
      </c>
      <c r="O7896">
        <f>IF(Registros[[#This Row],[idade]]&lt;18,311.43,IF(Registros[[#This Row],[idade]]&lt;=25,488.58,IF(Registros[[#This Row],[idade]]&lt;=50,772.77,850.05)))</f>
        <v>772.77</v>
      </c>
      <c r="P7896">
        <f>IF(Registros[[#This Row],[idade]]&lt;18,23.99,IF(Registros[[#This Row],[idade]]&lt;=25,49.9,IF(Registros[[#This Row],[idade]]&lt;=50,145.2,175.45)))</f>
        <v>145.19999999999999</v>
      </c>
      <c r="Q7896">
        <v>5</v>
      </c>
      <c r="R7896">
        <v>18</v>
      </c>
      <c r="T7896">
        <v>3</v>
      </c>
      <c r="U7896" t="s">
        <v>2</v>
      </c>
      <c r="V7896" t="s">
        <v>19</v>
      </c>
    </row>
    <row r="7897" spans="1:22" x14ac:dyDescent="0.3">
      <c r="A7897">
        <v>7896</v>
      </c>
      <c r="B7897">
        <v>15543556934</v>
      </c>
      <c r="C7897">
        <v>6</v>
      </c>
      <c r="D7897" s="1">
        <v>35217</v>
      </c>
      <c r="E7897" s="3">
        <f>2023-YEAR(Registros[[#This Row],[data_nascimento]])</f>
        <v>27</v>
      </c>
      <c r="F7897" s="1">
        <v>44216</v>
      </c>
      <c r="H7897">
        <v>220</v>
      </c>
      <c r="I7897">
        <v>10</v>
      </c>
      <c r="J7897" s="3">
        <v>747.66666666666663</v>
      </c>
      <c r="K7897">
        <v>14.95</v>
      </c>
      <c r="L7897">
        <v>2243</v>
      </c>
      <c r="M7897">
        <f>Registros[[#This Row],[salario]]*0.06</f>
        <v>134.57999999999998</v>
      </c>
      <c r="N7897">
        <f>Registros[[#This Row],[salario]]*5%</f>
        <v>112.15</v>
      </c>
      <c r="O7897">
        <f>IF(Registros[[#This Row],[idade]]&lt;18,311.43,IF(Registros[[#This Row],[idade]]&lt;=25,488.58,IF(Registros[[#This Row],[idade]]&lt;=50,772.77,850.05)))</f>
        <v>772.77</v>
      </c>
      <c r="P7897">
        <f>IF(Registros[[#This Row],[idade]]&lt;18,23.99,IF(Registros[[#This Row],[idade]]&lt;=25,49.9,IF(Registros[[#This Row],[idade]]&lt;=50,145.2,175.45)))</f>
        <v>145.19999999999999</v>
      </c>
      <c r="Q7897">
        <v>3</v>
      </c>
      <c r="R7897">
        <v>24</v>
      </c>
      <c r="T7897">
        <v>2</v>
      </c>
      <c r="U7897" t="s">
        <v>2</v>
      </c>
      <c r="V7897" t="s">
        <v>19</v>
      </c>
    </row>
    <row r="7898" spans="1:22" x14ac:dyDescent="0.3">
      <c r="A7898">
        <v>7897</v>
      </c>
      <c r="B7898">
        <v>18908328908</v>
      </c>
      <c r="C7898">
        <v>6</v>
      </c>
      <c r="D7898" s="1">
        <v>29093</v>
      </c>
      <c r="E7898" s="3">
        <f>2023-YEAR(Registros[[#This Row],[data_nascimento]])</f>
        <v>44</v>
      </c>
      <c r="F7898" s="1">
        <v>44216</v>
      </c>
      <c r="H7898">
        <v>220</v>
      </c>
      <c r="I7898">
        <v>5</v>
      </c>
      <c r="J7898" s="3">
        <v>707</v>
      </c>
      <c r="K7898">
        <v>11.5</v>
      </c>
      <c r="L7898">
        <v>4242</v>
      </c>
      <c r="M7898">
        <f>Registros[[#This Row],[salario]]*0.06</f>
        <v>254.51999999999998</v>
      </c>
      <c r="N7898">
        <f>Registros[[#This Row],[salario]]*5%</f>
        <v>212.10000000000002</v>
      </c>
      <c r="O7898">
        <f>IF(Registros[[#This Row],[idade]]&lt;18,311.43,IF(Registros[[#This Row],[idade]]&lt;=25,488.58,IF(Registros[[#This Row],[idade]]&lt;=50,772.77,850.05)))</f>
        <v>772.77</v>
      </c>
      <c r="P7898">
        <f>IF(Registros[[#This Row],[idade]]&lt;18,23.99,IF(Registros[[#This Row],[idade]]&lt;=25,49.9,IF(Registros[[#This Row],[idade]]&lt;=50,145.2,175.45)))</f>
        <v>145.19999999999999</v>
      </c>
      <c r="Q7898">
        <v>2</v>
      </c>
      <c r="R7898">
        <v>23</v>
      </c>
      <c r="T7898">
        <v>3</v>
      </c>
      <c r="U7898" t="s">
        <v>2</v>
      </c>
      <c r="V7898" t="s">
        <v>18</v>
      </c>
    </row>
    <row r="7899" spans="1:22" x14ac:dyDescent="0.3">
      <c r="A7899">
        <v>7898</v>
      </c>
      <c r="B7899">
        <v>21423725789</v>
      </c>
      <c r="C7899">
        <v>4</v>
      </c>
      <c r="D7899" s="1">
        <v>33747</v>
      </c>
      <c r="E7899" s="3">
        <f>2023-YEAR(Registros[[#This Row],[data_nascimento]])</f>
        <v>31</v>
      </c>
      <c r="F7899" s="1">
        <v>44216</v>
      </c>
      <c r="H7899">
        <v>220</v>
      </c>
      <c r="I7899">
        <v>19</v>
      </c>
      <c r="J7899" s="3">
        <v>4730.3666666666668</v>
      </c>
      <c r="K7899">
        <v>4.5999999999999996</v>
      </c>
      <c r="L7899">
        <v>7469</v>
      </c>
      <c r="M7899">
        <f>Registros[[#This Row],[salario]]*0.06</f>
        <v>448.14</v>
      </c>
      <c r="N7899">
        <f>Registros[[#This Row],[salario]]*5%</f>
        <v>373.45000000000005</v>
      </c>
      <c r="O7899">
        <f>IF(Registros[[#This Row],[idade]]&lt;18,311.43,IF(Registros[[#This Row],[idade]]&lt;=25,488.58,IF(Registros[[#This Row],[idade]]&lt;=50,772.77,850.05)))</f>
        <v>772.77</v>
      </c>
      <c r="P7899">
        <f>IF(Registros[[#This Row],[idade]]&lt;18,23.99,IF(Registros[[#This Row],[idade]]&lt;=25,49.9,IF(Registros[[#This Row],[idade]]&lt;=50,145.2,175.45)))</f>
        <v>145.19999999999999</v>
      </c>
      <c r="Q7899">
        <v>3</v>
      </c>
      <c r="R7899">
        <v>24</v>
      </c>
      <c r="T7899">
        <v>1</v>
      </c>
      <c r="U7899" t="s">
        <v>2</v>
      </c>
      <c r="V7899" t="s">
        <v>18</v>
      </c>
    </row>
    <row r="7900" spans="1:22" x14ac:dyDescent="0.3">
      <c r="A7900">
        <v>7899</v>
      </c>
      <c r="B7900">
        <v>12900977020</v>
      </c>
      <c r="C7900">
        <v>6</v>
      </c>
      <c r="D7900" s="1">
        <v>35009</v>
      </c>
      <c r="E7900" s="3">
        <f>2023-YEAR(Registros[[#This Row],[data_nascimento]])</f>
        <v>28</v>
      </c>
      <c r="F7900" s="1">
        <v>44216</v>
      </c>
      <c r="H7900">
        <v>220</v>
      </c>
      <c r="I7900">
        <v>3</v>
      </c>
      <c r="J7900" s="3">
        <v>174.3</v>
      </c>
      <c r="K7900">
        <v>6.9</v>
      </c>
      <c r="L7900">
        <v>1743</v>
      </c>
      <c r="M7900">
        <f>Registros[[#This Row],[salario]]*0.06</f>
        <v>104.58</v>
      </c>
      <c r="N7900">
        <f>Registros[[#This Row],[salario]]*5%</f>
        <v>87.15</v>
      </c>
      <c r="O7900">
        <f>IF(Registros[[#This Row],[idade]]&lt;18,311.43,IF(Registros[[#This Row],[idade]]&lt;=25,488.58,IF(Registros[[#This Row],[idade]]&lt;=50,772.77,850.05)))</f>
        <v>772.77</v>
      </c>
      <c r="P7900">
        <f>IF(Registros[[#This Row],[idade]]&lt;18,23.99,IF(Registros[[#This Row],[idade]]&lt;=25,49.9,IF(Registros[[#This Row],[idade]]&lt;=50,145.2,175.45)))</f>
        <v>145.19999999999999</v>
      </c>
      <c r="Q7900">
        <v>3</v>
      </c>
      <c r="R7900">
        <v>11</v>
      </c>
      <c r="T7900">
        <v>3</v>
      </c>
      <c r="U7900" t="s">
        <v>3</v>
      </c>
      <c r="V7900" t="s">
        <v>21</v>
      </c>
    </row>
    <row r="7901" spans="1:22" x14ac:dyDescent="0.3">
      <c r="A7901">
        <v>7900</v>
      </c>
      <c r="B7901">
        <v>40625191484</v>
      </c>
      <c r="C7901">
        <v>4</v>
      </c>
      <c r="D7901" s="1">
        <v>37032</v>
      </c>
      <c r="E7901" s="3">
        <f>2023-YEAR(Registros[[#This Row],[data_nascimento]])</f>
        <v>22</v>
      </c>
      <c r="F7901" s="1">
        <v>44216</v>
      </c>
      <c r="H7901">
        <v>220</v>
      </c>
      <c r="I7901">
        <v>18</v>
      </c>
      <c r="J7901" s="3">
        <v>3267.6</v>
      </c>
      <c r="K7901">
        <v>9.1999999999999993</v>
      </c>
      <c r="L7901">
        <v>5446</v>
      </c>
      <c r="M7901">
        <f>Registros[[#This Row],[salario]]*0.06</f>
        <v>326.76</v>
      </c>
      <c r="N7901">
        <f>Registros[[#This Row],[salario]]*5%</f>
        <v>272.3</v>
      </c>
      <c r="O7901">
        <f>IF(Registros[[#This Row],[idade]]&lt;18,311.43,IF(Registros[[#This Row],[idade]]&lt;=25,488.58,IF(Registros[[#This Row],[idade]]&lt;=50,772.77,850.05)))</f>
        <v>488.58</v>
      </c>
      <c r="P7901">
        <f>IF(Registros[[#This Row],[idade]]&lt;18,23.99,IF(Registros[[#This Row],[idade]]&lt;=25,49.9,IF(Registros[[#This Row],[idade]]&lt;=50,145.2,175.45)))</f>
        <v>49.9</v>
      </c>
      <c r="Q7901">
        <v>4</v>
      </c>
      <c r="R7901">
        <v>18</v>
      </c>
      <c r="T7901">
        <v>1</v>
      </c>
      <c r="U7901" t="s">
        <v>2</v>
      </c>
      <c r="V7901" t="s">
        <v>18</v>
      </c>
    </row>
    <row r="7902" spans="1:22" x14ac:dyDescent="0.3">
      <c r="A7902">
        <v>7901</v>
      </c>
      <c r="B7902">
        <v>29780759548</v>
      </c>
      <c r="C7902">
        <v>6</v>
      </c>
      <c r="D7902" s="1">
        <v>31679</v>
      </c>
      <c r="E7902" s="3">
        <f>2023-YEAR(Registros[[#This Row],[data_nascimento]])</f>
        <v>37</v>
      </c>
      <c r="F7902" s="1">
        <v>44216</v>
      </c>
      <c r="H7902">
        <v>220</v>
      </c>
      <c r="I7902">
        <v>14</v>
      </c>
      <c r="J7902" s="3">
        <v>1405.6000000000001</v>
      </c>
      <c r="K7902">
        <v>6.9</v>
      </c>
      <c r="L7902">
        <v>3012</v>
      </c>
      <c r="M7902">
        <f>Registros[[#This Row],[salario]]*0.06</f>
        <v>180.72</v>
      </c>
      <c r="N7902">
        <f>Registros[[#This Row],[salario]]*5%</f>
        <v>150.6</v>
      </c>
      <c r="O7902">
        <f>IF(Registros[[#This Row],[idade]]&lt;18,311.43,IF(Registros[[#This Row],[idade]]&lt;=25,488.58,IF(Registros[[#This Row],[idade]]&lt;=50,772.77,850.05)))</f>
        <v>772.77</v>
      </c>
      <c r="P7902">
        <f>IF(Registros[[#This Row],[idade]]&lt;18,23.99,IF(Registros[[#This Row],[idade]]&lt;=25,49.9,IF(Registros[[#This Row],[idade]]&lt;=50,145.2,175.45)))</f>
        <v>145.19999999999999</v>
      </c>
      <c r="Q7902">
        <v>5</v>
      </c>
      <c r="R7902">
        <v>26</v>
      </c>
      <c r="T7902">
        <v>3</v>
      </c>
      <c r="U7902" t="s">
        <v>3</v>
      </c>
      <c r="V7902" t="s">
        <v>19</v>
      </c>
    </row>
    <row r="7903" spans="1:22" x14ac:dyDescent="0.3">
      <c r="A7903">
        <v>7902</v>
      </c>
      <c r="B7903">
        <v>91224318877</v>
      </c>
      <c r="C7903">
        <v>4</v>
      </c>
      <c r="D7903" s="1">
        <v>33040</v>
      </c>
      <c r="E7903" s="3">
        <f>2023-YEAR(Registros[[#This Row],[data_nascimento]])</f>
        <v>33</v>
      </c>
      <c r="F7903" s="1">
        <v>44216</v>
      </c>
      <c r="H7903">
        <v>220</v>
      </c>
      <c r="I7903">
        <v>3</v>
      </c>
      <c r="J7903" s="3">
        <v>163.80000000000001</v>
      </c>
      <c r="K7903">
        <v>11.5</v>
      </c>
      <c r="L7903">
        <v>1638</v>
      </c>
      <c r="M7903">
        <f>Registros[[#This Row],[salario]]*0.06</f>
        <v>98.28</v>
      </c>
      <c r="N7903">
        <f>Registros[[#This Row],[salario]]*5%</f>
        <v>81.900000000000006</v>
      </c>
      <c r="O7903">
        <f>IF(Registros[[#This Row],[idade]]&lt;18,311.43,IF(Registros[[#This Row],[idade]]&lt;=25,488.58,IF(Registros[[#This Row],[idade]]&lt;=50,772.77,850.05)))</f>
        <v>772.77</v>
      </c>
      <c r="P7903">
        <f>IF(Registros[[#This Row],[idade]]&lt;18,23.99,IF(Registros[[#This Row],[idade]]&lt;=25,49.9,IF(Registros[[#This Row],[idade]]&lt;=50,145.2,175.45)))</f>
        <v>145.19999999999999</v>
      </c>
      <c r="Q7903">
        <v>4</v>
      </c>
      <c r="R7903">
        <v>9</v>
      </c>
      <c r="T7903">
        <v>3</v>
      </c>
      <c r="U7903" t="s">
        <v>2</v>
      </c>
      <c r="V7903" t="s">
        <v>22</v>
      </c>
    </row>
    <row r="7904" spans="1:22" x14ac:dyDescent="0.3">
      <c r="A7904">
        <v>7903</v>
      </c>
      <c r="B7904">
        <v>57642278307</v>
      </c>
      <c r="C7904">
        <v>4</v>
      </c>
      <c r="D7904" s="1">
        <v>29090</v>
      </c>
      <c r="E7904" s="3">
        <f>2023-YEAR(Registros[[#This Row],[data_nascimento]])</f>
        <v>44</v>
      </c>
      <c r="F7904" s="1">
        <v>44216</v>
      </c>
      <c r="G7904" s="1">
        <v>44298</v>
      </c>
      <c r="H7904">
        <v>220</v>
      </c>
      <c r="I7904">
        <v>14</v>
      </c>
      <c r="J7904" s="3">
        <v>4482.3333333333339</v>
      </c>
      <c r="K7904">
        <v>19.55</v>
      </c>
      <c r="L7904">
        <v>9605</v>
      </c>
      <c r="M7904">
        <v>180</v>
      </c>
      <c r="N7904">
        <v>400</v>
      </c>
      <c r="O7904">
        <f>IF(Registros[[#This Row],[idade]]&lt;18,311.43,IF(Registros[[#This Row],[idade]]&lt;=25,488.58,IF(Registros[[#This Row],[idade]]&lt;=50,772.77,850.05)))</f>
        <v>772.77</v>
      </c>
      <c r="P7904">
        <f>IF(Registros[[#This Row],[idade]]&lt;18,23.99,IF(Registros[[#This Row],[idade]]&lt;=25,49.9,IF(Registros[[#This Row],[idade]]&lt;=50,145.2,175.45)))</f>
        <v>145.19999999999999</v>
      </c>
      <c r="Q7904">
        <v>5</v>
      </c>
      <c r="R7904">
        <v>9</v>
      </c>
      <c r="S7904">
        <v>3</v>
      </c>
      <c r="T7904">
        <v>3</v>
      </c>
      <c r="U7904" t="s">
        <v>2</v>
      </c>
      <c r="V7904" t="s">
        <v>21</v>
      </c>
    </row>
    <row r="7905" spans="1:22" x14ac:dyDescent="0.3">
      <c r="A7905">
        <v>7904</v>
      </c>
      <c r="B7905">
        <v>72123064143</v>
      </c>
      <c r="C7905">
        <v>4</v>
      </c>
      <c r="D7905" s="1">
        <v>37527</v>
      </c>
      <c r="E7905" s="3">
        <f>2023-YEAR(Registros[[#This Row],[data_nascimento]])</f>
        <v>21</v>
      </c>
      <c r="F7905" s="1">
        <v>44216</v>
      </c>
      <c r="H7905">
        <v>220</v>
      </c>
      <c r="I7905">
        <v>2</v>
      </c>
      <c r="J7905" s="3">
        <v>122.73333333333333</v>
      </c>
      <c r="K7905">
        <v>1.1499999999999999</v>
      </c>
      <c r="L7905">
        <v>1841</v>
      </c>
      <c r="M7905">
        <v>180</v>
      </c>
      <c r="N7905">
        <v>400</v>
      </c>
      <c r="O7905">
        <f>IF(Registros[[#This Row],[idade]]&lt;18,311.43,IF(Registros[[#This Row],[idade]]&lt;=25,488.58,IF(Registros[[#This Row],[idade]]&lt;=50,772.77,850.05)))</f>
        <v>488.58</v>
      </c>
      <c r="P7905">
        <f>IF(Registros[[#This Row],[idade]]&lt;18,23.99,IF(Registros[[#This Row],[idade]]&lt;=25,49.9,IF(Registros[[#This Row],[idade]]&lt;=50,145.2,175.45)))</f>
        <v>49.9</v>
      </c>
      <c r="Q7905">
        <v>5</v>
      </c>
      <c r="R7905">
        <v>23</v>
      </c>
      <c r="T7905">
        <v>1</v>
      </c>
      <c r="U7905" t="s">
        <v>2</v>
      </c>
      <c r="V7905" t="s">
        <v>19</v>
      </c>
    </row>
    <row r="7906" spans="1:22" x14ac:dyDescent="0.3">
      <c r="A7906">
        <v>7905</v>
      </c>
      <c r="B7906">
        <v>12225226840</v>
      </c>
      <c r="C7906">
        <v>6</v>
      </c>
      <c r="D7906" s="1">
        <v>33675</v>
      </c>
      <c r="E7906" s="3">
        <f>2023-YEAR(Registros[[#This Row],[data_nascimento]])</f>
        <v>31</v>
      </c>
      <c r="F7906" s="1">
        <v>44216</v>
      </c>
      <c r="H7906">
        <v>220</v>
      </c>
      <c r="I7906">
        <v>3</v>
      </c>
      <c r="J7906" s="3">
        <v>148.4</v>
      </c>
      <c r="K7906">
        <v>17.25</v>
      </c>
      <c r="L7906">
        <v>1484</v>
      </c>
      <c r="M7906">
        <v>180</v>
      </c>
      <c r="N7906">
        <v>400</v>
      </c>
      <c r="O7906">
        <f>IF(Registros[[#This Row],[idade]]&lt;18,311.43,IF(Registros[[#This Row],[idade]]&lt;=25,488.58,IF(Registros[[#This Row],[idade]]&lt;=50,772.77,850.05)))</f>
        <v>772.77</v>
      </c>
      <c r="P7906">
        <f>IF(Registros[[#This Row],[idade]]&lt;18,23.99,IF(Registros[[#This Row],[idade]]&lt;=25,49.9,IF(Registros[[#This Row],[idade]]&lt;=50,145.2,175.45)))</f>
        <v>145.19999999999999</v>
      </c>
      <c r="Q7906">
        <v>3</v>
      </c>
      <c r="R7906">
        <v>6</v>
      </c>
      <c r="T7906">
        <v>1</v>
      </c>
      <c r="U7906" t="s">
        <v>3</v>
      </c>
      <c r="V7906" t="s">
        <v>22</v>
      </c>
    </row>
    <row r="7907" spans="1:22" x14ac:dyDescent="0.3">
      <c r="A7907">
        <v>7906</v>
      </c>
      <c r="B7907">
        <v>30278852307</v>
      </c>
      <c r="C7907">
        <v>6</v>
      </c>
      <c r="D7907" s="1">
        <v>36906</v>
      </c>
      <c r="E7907" s="3">
        <f>2023-YEAR(Registros[[#This Row],[data_nascimento]])</f>
        <v>22</v>
      </c>
      <c r="F7907" s="1">
        <v>44218</v>
      </c>
      <c r="H7907">
        <v>220</v>
      </c>
      <c r="I7907">
        <v>17</v>
      </c>
      <c r="J7907" s="3">
        <v>2902.4666666666662</v>
      </c>
      <c r="K7907">
        <v>17.25</v>
      </c>
      <c r="L7907">
        <v>5122</v>
      </c>
      <c r="M7907">
        <f>Registros[[#This Row],[salario]]*0.06</f>
        <v>307.32</v>
      </c>
      <c r="N7907">
        <f>Registros[[#This Row],[salario]]*5%</f>
        <v>256.10000000000002</v>
      </c>
      <c r="O7907">
        <f>IF(Registros[[#This Row],[idade]]&lt;18,311.43,IF(Registros[[#This Row],[idade]]&lt;=25,488.58,IF(Registros[[#This Row],[idade]]&lt;=50,772.77,850.05)))</f>
        <v>488.58</v>
      </c>
      <c r="P7907">
        <f>IF(Registros[[#This Row],[idade]]&lt;18,23.99,IF(Registros[[#This Row],[idade]]&lt;=25,49.9,IF(Registros[[#This Row],[idade]]&lt;=50,145.2,175.45)))</f>
        <v>49.9</v>
      </c>
      <c r="Q7907">
        <v>5</v>
      </c>
      <c r="R7907">
        <v>12</v>
      </c>
      <c r="T7907">
        <v>3</v>
      </c>
      <c r="U7907" t="s">
        <v>3</v>
      </c>
      <c r="V7907" t="s">
        <v>21</v>
      </c>
    </row>
    <row r="7908" spans="1:22" x14ac:dyDescent="0.3">
      <c r="A7908">
        <v>7907</v>
      </c>
      <c r="B7908">
        <v>98285079618</v>
      </c>
      <c r="C7908">
        <v>5</v>
      </c>
      <c r="D7908" s="1">
        <v>31343</v>
      </c>
      <c r="E7908" s="3">
        <f>2023-YEAR(Registros[[#This Row],[data_nascimento]])</f>
        <v>38</v>
      </c>
      <c r="F7908" s="1">
        <v>44218</v>
      </c>
      <c r="H7908">
        <v>220</v>
      </c>
      <c r="I7908">
        <v>12</v>
      </c>
      <c r="J7908" s="3">
        <v>902</v>
      </c>
      <c r="K7908">
        <v>21.85</v>
      </c>
      <c r="L7908">
        <v>2255</v>
      </c>
      <c r="M7908">
        <f>Registros[[#This Row],[salario]]*0.06</f>
        <v>135.29999999999998</v>
      </c>
      <c r="N7908">
        <f>Registros[[#This Row],[salario]]*5%</f>
        <v>112.75</v>
      </c>
      <c r="O7908">
        <f>IF(Registros[[#This Row],[idade]]&lt;18,311.43,IF(Registros[[#This Row],[idade]]&lt;=25,488.58,IF(Registros[[#This Row],[idade]]&lt;=50,772.77,850.05)))</f>
        <v>772.77</v>
      </c>
      <c r="P7908">
        <f>IF(Registros[[#This Row],[idade]]&lt;18,23.99,IF(Registros[[#This Row],[idade]]&lt;=25,49.9,IF(Registros[[#This Row],[idade]]&lt;=50,145.2,175.45)))</f>
        <v>145.19999999999999</v>
      </c>
      <c r="Q7908">
        <v>2</v>
      </c>
      <c r="R7908">
        <v>10</v>
      </c>
      <c r="T7908">
        <v>1</v>
      </c>
      <c r="U7908" t="s">
        <v>3</v>
      </c>
      <c r="V7908" t="s">
        <v>19</v>
      </c>
    </row>
    <row r="7909" spans="1:22" x14ac:dyDescent="0.3">
      <c r="A7909">
        <v>7908</v>
      </c>
      <c r="B7909">
        <v>55468977199</v>
      </c>
      <c r="C7909">
        <v>4</v>
      </c>
      <c r="D7909" s="1">
        <v>27825</v>
      </c>
      <c r="E7909" s="3">
        <f>2023-YEAR(Registros[[#This Row],[data_nascimento]])</f>
        <v>47</v>
      </c>
      <c r="F7909" s="1">
        <v>44218</v>
      </c>
      <c r="H7909">
        <v>220</v>
      </c>
      <c r="I7909">
        <v>13</v>
      </c>
      <c r="J7909" s="3">
        <v>1878.5</v>
      </c>
      <c r="K7909">
        <v>17.25</v>
      </c>
      <c r="L7909">
        <v>4335</v>
      </c>
      <c r="M7909">
        <f>Registros[[#This Row],[salario]]*0.06</f>
        <v>260.09999999999997</v>
      </c>
      <c r="N7909">
        <f>Registros[[#This Row],[salario]]*5%</f>
        <v>216.75</v>
      </c>
      <c r="O7909">
        <f>IF(Registros[[#This Row],[idade]]&lt;18,311.43,IF(Registros[[#This Row],[idade]]&lt;=25,488.58,IF(Registros[[#This Row],[idade]]&lt;=50,772.77,850.05)))</f>
        <v>772.77</v>
      </c>
      <c r="P7909">
        <f>IF(Registros[[#This Row],[idade]]&lt;18,23.99,IF(Registros[[#This Row],[idade]]&lt;=25,49.9,IF(Registros[[#This Row],[idade]]&lt;=50,145.2,175.45)))</f>
        <v>145.19999999999999</v>
      </c>
      <c r="Q7909">
        <v>3</v>
      </c>
      <c r="R7909">
        <v>11</v>
      </c>
      <c r="T7909">
        <v>2</v>
      </c>
      <c r="U7909" t="s">
        <v>3</v>
      </c>
      <c r="V7909" t="s">
        <v>21</v>
      </c>
    </row>
    <row r="7910" spans="1:22" x14ac:dyDescent="0.3">
      <c r="A7910">
        <v>7909</v>
      </c>
      <c r="B7910">
        <v>95118251850</v>
      </c>
      <c r="C7910">
        <v>4</v>
      </c>
      <c r="D7910" s="1">
        <v>32935</v>
      </c>
      <c r="E7910" s="3">
        <f>2023-YEAR(Registros[[#This Row],[data_nascimento]])</f>
        <v>33</v>
      </c>
      <c r="F7910" s="1">
        <v>44218</v>
      </c>
      <c r="H7910">
        <v>220</v>
      </c>
      <c r="I7910">
        <v>7</v>
      </c>
      <c r="J7910" s="3">
        <v>1213.1000000000001</v>
      </c>
      <c r="K7910">
        <v>23</v>
      </c>
      <c r="L7910">
        <v>5199</v>
      </c>
      <c r="M7910">
        <f>Registros[[#This Row],[salario]]*0.06</f>
        <v>311.94</v>
      </c>
      <c r="N7910">
        <f>Registros[[#This Row],[salario]]*5%</f>
        <v>259.95</v>
      </c>
      <c r="O7910">
        <f>IF(Registros[[#This Row],[idade]]&lt;18,311.43,IF(Registros[[#This Row],[idade]]&lt;=25,488.58,IF(Registros[[#This Row],[idade]]&lt;=50,772.77,850.05)))</f>
        <v>772.77</v>
      </c>
      <c r="P7910">
        <f>IF(Registros[[#This Row],[idade]]&lt;18,23.99,IF(Registros[[#This Row],[idade]]&lt;=25,49.9,IF(Registros[[#This Row],[idade]]&lt;=50,145.2,175.45)))</f>
        <v>145.19999999999999</v>
      </c>
      <c r="Q7910">
        <v>2</v>
      </c>
      <c r="R7910">
        <v>9</v>
      </c>
      <c r="T7910">
        <v>1</v>
      </c>
      <c r="U7910" t="s">
        <v>2</v>
      </c>
      <c r="V7910" t="s">
        <v>19</v>
      </c>
    </row>
    <row r="7911" spans="1:22" x14ac:dyDescent="0.3">
      <c r="A7911">
        <v>7910</v>
      </c>
      <c r="B7911">
        <v>19833462592</v>
      </c>
      <c r="C7911">
        <v>6</v>
      </c>
      <c r="D7911" s="1">
        <v>30209</v>
      </c>
      <c r="E7911" s="3">
        <f>2023-YEAR(Registros[[#This Row],[data_nascimento]])</f>
        <v>41</v>
      </c>
      <c r="F7911" s="1">
        <v>44218</v>
      </c>
      <c r="H7911">
        <v>220</v>
      </c>
      <c r="I7911">
        <v>18</v>
      </c>
      <c r="J7911" s="3">
        <v>2932.8</v>
      </c>
      <c r="K7911">
        <v>14.95</v>
      </c>
      <c r="L7911">
        <v>4888</v>
      </c>
      <c r="M7911">
        <f>Registros[[#This Row],[salario]]*0.06</f>
        <v>293.27999999999997</v>
      </c>
      <c r="N7911">
        <f>Registros[[#This Row],[salario]]*5%</f>
        <v>244.4</v>
      </c>
      <c r="O7911">
        <f>IF(Registros[[#This Row],[idade]]&lt;18,311.43,IF(Registros[[#This Row],[idade]]&lt;=25,488.58,IF(Registros[[#This Row],[idade]]&lt;=50,772.77,850.05)))</f>
        <v>772.77</v>
      </c>
      <c r="P7911">
        <f>IF(Registros[[#This Row],[idade]]&lt;18,23.99,IF(Registros[[#This Row],[idade]]&lt;=25,49.9,IF(Registros[[#This Row],[idade]]&lt;=50,145.2,175.45)))</f>
        <v>145.19999999999999</v>
      </c>
      <c r="Q7911">
        <v>3</v>
      </c>
      <c r="R7911">
        <v>8</v>
      </c>
      <c r="T7911">
        <v>1</v>
      </c>
      <c r="U7911" t="s">
        <v>3</v>
      </c>
      <c r="V7911" t="s">
        <v>21</v>
      </c>
    </row>
    <row r="7912" spans="1:22" x14ac:dyDescent="0.3">
      <c r="A7912">
        <v>7911</v>
      </c>
      <c r="B7912">
        <v>91004372479</v>
      </c>
      <c r="C7912">
        <v>4</v>
      </c>
      <c r="D7912" s="1">
        <v>28849</v>
      </c>
      <c r="E7912" s="3">
        <f>2023-YEAR(Registros[[#This Row],[data_nascimento]])</f>
        <v>45</v>
      </c>
      <c r="F7912" s="1">
        <v>44218</v>
      </c>
      <c r="H7912">
        <v>220</v>
      </c>
      <c r="I7912">
        <v>13</v>
      </c>
      <c r="J7912" s="3">
        <v>1396.6333333333334</v>
      </c>
      <c r="K7912">
        <v>5.75</v>
      </c>
      <c r="L7912">
        <v>3223</v>
      </c>
      <c r="M7912">
        <f>Registros[[#This Row],[salario]]*0.06</f>
        <v>193.38</v>
      </c>
      <c r="N7912">
        <f>Registros[[#This Row],[salario]]*5%</f>
        <v>161.15</v>
      </c>
      <c r="O7912">
        <f>IF(Registros[[#This Row],[idade]]&lt;18,311.43,IF(Registros[[#This Row],[idade]]&lt;=25,488.58,IF(Registros[[#This Row],[idade]]&lt;=50,772.77,850.05)))</f>
        <v>772.77</v>
      </c>
      <c r="P7912">
        <f>IF(Registros[[#This Row],[idade]]&lt;18,23.99,IF(Registros[[#This Row],[idade]]&lt;=25,49.9,IF(Registros[[#This Row],[idade]]&lt;=50,145.2,175.45)))</f>
        <v>145.19999999999999</v>
      </c>
      <c r="Q7912">
        <v>5</v>
      </c>
      <c r="R7912">
        <v>21</v>
      </c>
      <c r="T7912">
        <v>3</v>
      </c>
      <c r="U7912" t="s">
        <v>3</v>
      </c>
      <c r="V7912" t="s">
        <v>18</v>
      </c>
    </row>
    <row r="7913" spans="1:22" x14ac:dyDescent="0.3">
      <c r="A7913">
        <v>7912</v>
      </c>
      <c r="B7913">
        <v>15350714996</v>
      </c>
      <c r="C7913">
        <v>4</v>
      </c>
      <c r="D7913" s="1">
        <v>31488</v>
      </c>
      <c r="E7913" s="3">
        <f>2023-YEAR(Registros[[#This Row],[data_nascimento]])</f>
        <v>37</v>
      </c>
      <c r="F7913" s="1">
        <v>44218</v>
      </c>
      <c r="H7913">
        <v>220</v>
      </c>
      <c r="I7913">
        <v>18</v>
      </c>
      <c r="J7913" s="3">
        <v>2863.2</v>
      </c>
      <c r="K7913">
        <v>18.399999999999999</v>
      </c>
      <c r="L7913">
        <v>4772</v>
      </c>
      <c r="M7913">
        <f>Registros[[#This Row],[salario]]*0.06</f>
        <v>286.32</v>
      </c>
      <c r="N7913">
        <f>Registros[[#This Row],[salario]]*5%</f>
        <v>238.60000000000002</v>
      </c>
      <c r="O7913">
        <f>IF(Registros[[#This Row],[idade]]&lt;18,311.43,IF(Registros[[#This Row],[idade]]&lt;=25,488.58,IF(Registros[[#This Row],[idade]]&lt;=50,772.77,850.05)))</f>
        <v>772.77</v>
      </c>
      <c r="P7913">
        <f>IF(Registros[[#This Row],[idade]]&lt;18,23.99,IF(Registros[[#This Row],[idade]]&lt;=25,49.9,IF(Registros[[#This Row],[idade]]&lt;=50,145.2,175.45)))</f>
        <v>145.19999999999999</v>
      </c>
      <c r="Q7913">
        <v>4</v>
      </c>
      <c r="R7913">
        <v>13</v>
      </c>
      <c r="T7913">
        <v>2</v>
      </c>
      <c r="U7913" t="s">
        <v>2</v>
      </c>
      <c r="V7913" t="s">
        <v>21</v>
      </c>
    </row>
    <row r="7914" spans="1:22" x14ac:dyDescent="0.3">
      <c r="A7914">
        <v>7913</v>
      </c>
      <c r="B7914">
        <v>59167535696</v>
      </c>
      <c r="C7914">
        <v>6</v>
      </c>
      <c r="D7914" s="1">
        <v>37672</v>
      </c>
      <c r="E7914" s="3">
        <f>2023-YEAR(Registros[[#This Row],[data_nascimento]])</f>
        <v>20</v>
      </c>
      <c r="F7914" s="1">
        <v>44218</v>
      </c>
      <c r="G7914" s="1">
        <v>44520</v>
      </c>
      <c r="H7914">
        <v>220</v>
      </c>
      <c r="I7914">
        <v>19</v>
      </c>
      <c r="J7914" s="3">
        <v>2007.0333333333335</v>
      </c>
      <c r="K7914">
        <v>6.9</v>
      </c>
      <c r="L7914">
        <v>3169</v>
      </c>
      <c r="M7914">
        <f>Registros[[#This Row],[salario]]*0.06</f>
        <v>190.14</v>
      </c>
      <c r="N7914">
        <f>Registros[[#This Row],[salario]]*5%</f>
        <v>158.45000000000002</v>
      </c>
      <c r="O7914">
        <f>IF(Registros[[#This Row],[idade]]&lt;18,311.43,IF(Registros[[#This Row],[idade]]&lt;=25,488.58,IF(Registros[[#This Row],[idade]]&lt;=50,772.77,850.05)))</f>
        <v>488.58</v>
      </c>
      <c r="P7914">
        <f>IF(Registros[[#This Row],[idade]]&lt;18,23.99,IF(Registros[[#This Row],[idade]]&lt;=25,49.9,IF(Registros[[#This Row],[idade]]&lt;=50,145.2,175.45)))</f>
        <v>49.9</v>
      </c>
      <c r="Q7914">
        <v>2</v>
      </c>
      <c r="R7914">
        <v>11</v>
      </c>
      <c r="S7914">
        <v>3</v>
      </c>
      <c r="T7914">
        <v>3</v>
      </c>
      <c r="U7914" t="s">
        <v>3</v>
      </c>
      <c r="V7914" t="s">
        <v>19</v>
      </c>
    </row>
    <row r="7915" spans="1:22" x14ac:dyDescent="0.3">
      <c r="A7915">
        <v>7914</v>
      </c>
      <c r="B7915">
        <v>50635917538</v>
      </c>
      <c r="C7915">
        <v>6</v>
      </c>
      <c r="D7915" s="1">
        <v>35767</v>
      </c>
      <c r="E7915" s="3">
        <f>2023-YEAR(Registros[[#This Row],[data_nascimento]])</f>
        <v>26</v>
      </c>
      <c r="F7915" s="1">
        <v>44218</v>
      </c>
      <c r="G7915" s="1">
        <v>44520</v>
      </c>
      <c r="H7915">
        <v>220</v>
      </c>
      <c r="I7915">
        <v>6</v>
      </c>
      <c r="J7915" s="3">
        <v>416.8</v>
      </c>
      <c r="K7915">
        <v>23</v>
      </c>
      <c r="L7915">
        <v>2084</v>
      </c>
      <c r="M7915">
        <f>Registros[[#This Row],[salario]]*0.06</f>
        <v>125.03999999999999</v>
      </c>
      <c r="N7915">
        <f>Registros[[#This Row],[salario]]*5%</f>
        <v>104.2</v>
      </c>
      <c r="O7915">
        <f>IF(Registros[[#This Row],[idade]]&lt;18,311.43,IF(Registros[[#This Row],[idade]]&lt;=25,488.58,IF(Registros[[#This Row],[idade]]&lt;=50,772.77,850.05)))</f>
        <v>772.77</v>
      </c>
      <c r="P7915">
        <f>IF(Registros[[#This Row],[idade]]&lt;18,23.99,IF(Registros[[#This Row],[idade]]&lt;=25,49.9,IF(Registros[[#This Row],[idade]]&lt;=50,145.2,175.45)))</f>
        <v>145.19999999999999</v>
      </c>
      <c r="Q7915">
        <v>4</v>
      </c>
      <c r="R7915">
        <v>7</v>
      </c>
      <c r="S7915">
        <v>2</v>
      </c>
      <c r="T7915">
        <v>3</v>
      </c>
      <c r="U7915" t="s">
        <v>2</v>
      </c>
      <c r="V7915" t="s">
        <v>22</v>
      </c>
    </row>
    <row r="7916" spans="1:22" x14ac:dyDescent="0.3">
      <c r="A7916">
        <v>7915</v>
      </c>
      <c r="B7916">
        <v>24806795114</v>
      </c>
      <c r="C7916">
        <v>4</v>
      </c>
      <c r="D7916" s="1">
        <v>32381</v>
      </c>
      <c r="E7916" s="3">
        <f>2023-YEAR(Registros[[#This Row],[data_nascimento]])</f>
        <v>35</v>
      </c>
      <c r="F7916" s="1">
        <v>44218</v>
      </c>
      <c r="G7916" s="1">
        <v>44520</v>
      </c>
      <c r="H7916">
        <v>220</v>
      </c>
      <c r="I7916">
        <v>19</v>
      </c>
      <c r="J7916" s="3">
        <v>3499.1666666666665</v>
      </c>
      <c r="K7916">
        <v>14.95</v>
      </c>
      <c r="L7916">
        <v>5525</v>
      </c>
      <c r="M7916">
        <f>Registros[[#This Row],[salario]]*0.06</f>
        <v>331.5</v>
      </c>
      <c r="N7916">
        <f>Registros[[#This Row],[salario]]*5%</f>
        <v>276.25</v>
      </c>
      <c r="O7916">
        <f>IF(Registros[[#This Row],[idade]]&lt;18,311.43,IF(Registros[[#This Row],[idade]]&lt;=25,488.58,IF(Registros[[#This Row],[idade]]&lt;=50,772.77,850.05)))</f>
        <v>772.77</v>
      </c>
      <c r="P7916">
        <f>IF(Registros[[#This Row],[idade]]&lt;18,23.99,IF(Registros[[#This Row],[idade]]&lt;=25,49.9,IF(Registros[[#This Row],[idade]]&lt;=50,145.2,175.45)))</f>
        <v>145.19999999999999</v>
      </c>
      <c r="Q7916">
        <v>2</v>
      </c>
      <c r="R7916">
        <v>18</v>
      </c>
      <c r="S7916">
        <v>1</v>
      </c>
      <c r="T7916">
        <v>3</v>
      </c>
      <c r="U7916" t="s">
        <v>3</v>
      </c>
      <c r="V7916" t="s">
        <v>22</v>
      </c>
    </row>
    <row r="7917" spans="1:22" x14ac:dyDescent="0.3">
      <c r="A7917">
        <v>7916</v>
      </c>
      <c r="B7917">
        <v>26491588360</v>
      </c>
      <c r="C7917">
        <v>6</v>
      </c>
      <c r="D7917" s="1">
        <v>34556</v>
      </c>
      <c r="E7917" s="3">
        <f>2023-YEAR(Registros[[#This Row],[data_nascimento]])</f>
        <v>29</v>
      </c>
      <c r="F7917" s="1">
        <v>44218</v>
      </c>
      <c r="G7917" s="1">
        <v>44520</v>
      </c>
      <c r="H7917">
        <v>220</v>
      </c>
      <c r="I7917">
        <v>5</v>
      </c>
      <c r="J7917" s="3">
        <v>639.33333333333326</v>
      </c>
      <c r="K7917">
        <v>20.7</v>
      </c>
      <c r="L7917">
        <v>3836</v>
      </c>
      <c r="M7917">
        <f>Registros[[#This Row],[salario]]*0.06</f>
        <v>230.16</v>
      </c>
      <c r="N7917">
        <f>Registros[[#This Row],[salario]]*5%</f>
        <v>191.8</v>
      </c>
      <c r="O7917">
        <f>IF(Registros[[#This Row],[idade]]&lt;18,311.43,IF(Registros[[#This Row],[idade]]&lt;=25,488.58,IF(Registros[[#This Row],[idade]]&lt;=50,772.77,850.05)))</f>
        <v>772.77</v>
      </c>
      <c r="P7917">
        <f>IF(Registros[[#This Row],[idade]]&lt;18,23.99,IF(Registros[[#This Row],[idade]]&lt;=25,49.9,IF(Registros[[#This Row],[idade]]&lt;=50,145.2,175.45)))</f>
        <v>145.19999999999999</v>
      </c>
      <c r="Q7917">
        <v>3</v>
      </c>
      <c r="R7917">
        <v>13</v>
      </c>
      <c r="S7917">
        <v>3</v>
      </c>
      <c r="T7917">
        <v>3</v>
      </c>
      <c r="U7917" t="s">
        <v>2</v>
      </c>
      <c r="V7917" t="s">
        <v>19</v>
      </c>
    </row>
    <row r="7918" spans="1:22" x14ac:dyDescent="0.3">
      <c r="A7918">
        <v>7917</v>
      </c>
      <c r="B7918">
        <v>55823856815</v>
      </c>
      <c r="C7918">
        <v>6</v>
      </c>
      <c r="D7918" s="1">
        <v>29640</v>
      </c>
      <c r="E7918" s="3">
        <f>2023-YEAR(Registros[[#This Row],[data_nascimento]])</f>
        <v>42</v>
      </c>
      <c r="F7918" s="1">
        <v>44218</v>
      </c>
      <c r="G7918" s="1">
        <v>44520</v>
      </c>
      <c r="H7918">
        <v>220</v>
      </c>
      <c r="I7918">
        <v>5</v>
      </c>
      <c r="J7918" s="3">
        <v>686.16666666666663</v>
      </c>
      <c r="K7918">
        <v>1.1499999999999999</v>
      </c>
      <c r="L7918">
        <v>4117</v>
      </c>
      <c r="M7918">
        <f>Registros[[#This Row],[salario]]*0.06</f>
        <v>247.01999999999998</v>
      </c>
      <c r="N7918">
        <f>Registros[[#This Row],[salario]]*5%</f>
        <v>205.85000000000002</v>
      </c>
      <c r="O7918">
        <f>IF(Registros[[#This Row],[idade]]&lt;18,311.43,IF(Registros[[#This Row],[idade]]&lt;=25,488.58,IF(Registros[[#This Row],[idade]]&lt;=50,772.77,850.05)))</f>
        <v>772.77</v>
      </c>
      <c r="P7918">
        <f>IF(Registros[[#This Row],[idade]]&lt;18,23.99,IF(Registros[[#This Row],[idade]]&lt;=25,49.9,IF(Registros[[#This Row],[idade]]&lt;=50,145.2,175.45)))</f>
        <v>145.19999999999999</v>
      </c>
      <c r="Q7918">
        <v>1</v>
      </c>
      <c r="R7918">
        <v>10</v>
      </c>
      <c r="S7918">
        <v>3</v>
      </c>
      <c r="T7918">
        <v>2</v>
      </c>
      <c r="U7918" t="s">
        <v>3</v>
      </c>
      <c r="V7918" t="s">
        <v>18</v>
      </c>
    </row>
    <row r="7919" spans="1:22" x14ac:dyDescent="0.3">
      <c r="A7919">
        <v>7918</v>
      </c>
      <c r="B7919">
        <v>16925893884</v>
      </c>
      <c r="C7919">
        <v>4</v>
      </c>
      <c r="D7919" s="1">
        <v>37283</v>
      </c>
      <c r="E7919" s="3">
        <f>2023-YEAR(Registros[[#This Row],[data_nascimento]])</f>
        <v>21</v>
      </c>
      <c r="F7919" s="1">
        <v>44218</v>
      </c>
      <c r="G7919" s="1">
        <v>44520</v>
      </c>
      <c r="H7919">
        <v>220</v>
      </c>
      <c r="I7919">
        <v>15</v>
      </c>
      <c r="J7919" s="3">
        <v>3201.5</v>
      </c>
      <c r="K7919">
        <v>12.65</v>
      </c>
      <c r="L7919">
        <v>6403</v>
      </c>
      <c r="M7919">
        <f>Registros[[#This Row],[salario]]*0.06</f>
        <v>384.18</v>
      </c>
      <c r="N7919">
        <f>Registros[[#This Row],[salario]]*5%</f>
        <v>320.15000000000003</v>
      </c>
      <c r="O7919">
        <f>IF(Registros[[#This Row],[idade]]&lt;18,311.43,IF(Registros[[#This Row],[idade]]&lt;=25,488.58,IF(Registros[[#This Row],[idade]]&lt;=50,772.77,850.05)))</f>
        <v>488.58</v>
      </c>
      <c r="P7919">
        <f>IF(Registros[[#This Row],[idade]]&lt;18,23.99,IF(Registros[[#This Row],[idade]]&lt;=25,49.9,IF(Registros[[#This Row],[idade]]&lt;=50,145.2,175.45)))</f>
        <v>49.9</v>
      </c>
      <c r="Q7919">
        <v>3</v>
      </c>
      <c r="R7919">
        <v>19</v>
      </c>
      <c r="S7919">
        <v>3</v>
      </c>
      <c r="T7919">
        <v>3</v>
      </c>
      <c r="U7919" t="s">
        <v>3</v>
      </c>
      <c r="V7919" t="s">
        <v>22</v>
      </c>
    </row>
    <row r="7920" spans="1:22" x14ac:dyDescent="0.3">
      <c r="A7920">
        <v>7919</v>
      </c>
      <c r="B7920">
        <v>18986506678</v>
      </c>
      <c r="C7920">
        <v>7</v>
      </c>
      <c r="D7920" s="1">
        <v>37765</v>
      </c>
      <c r="E7920" s="3">
        <f>2023-YEAR(Registros[[#This Row],[data_nascimento]])</f>
        <v>20</v>
      </c>
      <c r="F7920" s="1">
        <v>44218</v>
      </c>
      <c r="G7920" s="1">
        <v>44520</v>
      </c>
      <c r="H7920">
        <v>220</v>
      </c>
      <c r="I7920">
        <v>16</v>
      </c>
      <c r="J7920" s="3">
        <v>3280</v>
      </c>
      <c r="K7920">
        <v>21.85</v>
      </c>
      <c r="L7920">
        <v>6150</v>
      </c>
      <c r="M7920">
        <f>Registros[[#This Row],[salario]]*0.06</f>
        <v>369</v>
      </c>
      <c r="N7920">
        <f>Registros[[#This Row],[salario]]*5%</f>
        <v>307.5</v>
      </c>
      <c r="O7920">
        <f>IF(Registros[[#This Row],[idade]]&lt;18,311.43,IF(Registros[[#This Row],[idade]]&lt;=25,488.58,IF(Registros[[#This Row],[idade]]&lt;=50,772.77,850.05)))</f>
        <v>488.58</v>
      </c>
      <c r="P7920">
        <f>IF(Registros[[#This Row],[idade]]&lt;18,23.99,IF(Registros[[#This Row],[idade]]&lt;=25,49.9,IF(Registros[[#This Row],[idade]]&lt;=50,145.2,175.45)))</f>
        <v>49.9</v>
      </c>
      <c r="Q7920">
        <v>5</v>
      </c>
      <c r="R7920">
        <v>27</v>
      </c>
      <c r="S7920">
        <v>1</v>
      </c>
      <c r="T7920">
        <v>3</v>
      </c>
      <c r="U7920" t="s">
        <v>3</v>
      </c>
      <c r="V7920" t="s">
        <v>22</v>
      </c>
    </row>
    <row r="7921" spans="1:22" x14ac:dyDescent="0.3">
      <c r="A7921">
        <v>7920</v>
      </c>
      <c r="B7921">
        <v>98666446947</v>
      </c>
      <c r="C7921">
        <v>7</v>
      </c>
      <c r="D7921" s="1">
        <v>39417</v>
      </c>
      <c r="E7921" s="3">
        <f>2023-YEAR(Registros[[#This Row],[data_nascimento]])</f>
        <v>16</v>
      </c>
      <c r="F7921" s="1">
        <v>44218</v>
      </c>
      <c r="G7921" s="1">
        <v>44520</v>
      </c>
      <c r="H7921">
        <v>120</v>
      </c>
      <c r="I7921">
        <v>3</v>
      </c>
      <c r="J7921" s="3">
        <v>475.4</v>
      </c>
      <c r="K7921">
        <v>9.1999999999999993</v>
      </c>
      <c r="L7921">
        <v>4754</v>
      </c>
      <c r="M7921">
        <f>Registros[[#This Row],[salario]]*0.06</f>
        <v>285.24</v>
      </c>
      <c r="N7921">
        <f>Registros[[#This Row],[salario]]*5%</f>
        <v>237.70000000000002</v>
      </c>
      <c r="O7921">
        <f>IF(Registros[[#This Row],[idade]]&lt;18,311.43,IF(Registros[[#This Row],[idade]]&lt;=25,488.58,IF(Registros[[#This Row],[idade]]&lt;=50,772.77,850.05)))</f>
        <v>311.43</v>
      </c>
      <c r="P7921">
        <f>IF(Registros[[#This Row],[idade]]&lt;18,23.99,IF(Registros[[#This Row],[idade]]&lt;=25,49.9,IF(Registros[[#This Row],[idade]]&lt;=50,145.2,175.45)))</f>
        <v>23.99</v>
      </c>
      <c r="Q7921">
        <v>3</v>
      </c>
      <c r="R7921">
        <v>27</v>
      </c>
      <c r="S7921">
        <v>3</v>
      </c>
      <c r="T7921">
        <v>3</v>
      </c>
      <c r="U7921" t="s">
        <v>3</v>
      </c>
      <c r="V7921" t="s">
        <v>22</v>
      </c>
    </row>
    <row r="7922" spans="1:22" x14ac:dyDescent="0.3">
      <c r="A7922">
        <v>7921</v>
      </c>
      <c r="B7922">
        <v>56482549548</v>
      </c>
      <c r="C7922">
        <v>5</v>
      </c>
      <c r="D7922" s="1">
        <v>27961</v>
      </c>
      <c r="E7922" s="3">
        <f>2023-YEAR(Registros[[#This Row],[data_nascimento]])</f>
        <v>47</v>
      </c>
      <c r="F7922" s="1">
        <v>44218</v>
      </c>
      <c r="G7922" s="1">
        <v>44520</v>
      </c>
      <c r="H7922">
        <v>220</v>
      </c>
      <c r="I7922">
        <v>13</v>
      </c>
      <c r="J7922" s="3">
        <v>2509.4333333333334</v>
      </c>
      <c r="K7922">
        <v>4.5999999999999996</v>
      </c>
      <c r="L7922">
        <v>5791</v>
      </c>
      <c r="M7922">
        <f>Registros[[#This Row],[salario]]*0.06</f>
        <v>347.46</v>
      </c>
      <c r="N7922">
        <f>Registros[[#This Row],[salario]]*5%</f>
        <v>289.55</v>
      </c>
      <c r="O7922">
        <f>IF(Registros[[#This Row],[idade]]&lt;18,311.43,IF(Registros[[#This Row],[idade]]&lt;=25,488.58,IF(Registros[[#This Row],[idade]]&lt;=50,772.77,850.05)))</f>
        <v>772.77</v>
      </c>
      <c r="P7922">
        <f>IF(Registros[[#This Row],[idade]]&lt;18,23.99,IF(Registros[[#This Row],[idade]]&lt;=25,49.9,IF(Registros[[#This Row],[idade]]&lt;=50,145.2,175.45)))</f>
        <v>145.19999999999999</v>
      </c>
      <c r="Q7922">
        <v>5</v>
      </c>
      <c r="R7922">
        <v>5</v>
      </c>
      <c r="S7922">
        <v>1</v>
      </c>
      <c r="T7922">
        <v>2</v>
      </c>
      <c r="U7922" t="s">
        <v>3</v>
      </c>
      <c r="V7922" t="s">
        <v>19</v>
      </c>
    </row>
    <row r="7923" spans="1:22" x14ac:dyDescent="0.3">
      <c r="A7923">
        <v>7922</v>
      </c>
      <c r="B7923">
        <v>16855906974</v>
      </c>
      <c r="C7923">
        <v>5</v>
      </c>
      <c r="D7923" s="1">
        <v>35015</v>
      </c>
      <c r="E7923" s="3">
        <f>2023-YEAR(Registros[[#This Row],[data_nascimento]])</f>
        <v>28</v>
      </c>
      <c r="F7923" s="1">
        <v>44218</v>
      </c>
      <c r="G7923" s="1">
        <v>44520</v>
      </c>
      <c r="H7923">
        <v>220</v>
      </c>
      <c r="I7923">
        <v>17</v>
      </c>
      <c r="J7923" s="3">
        <v>3743.9666666666662</v>
      </c>
      <c r="K7923">
        <v>2.2999999999999998</v>
      </c>
      <c r="L7923">
        <v>6607</v>
      </c>
      <c r="M7923">
        <f>Registros[[#This Row],[salario]]*0.06</f>
        <v>396.41999999999996</v>
      </c>
      <c r="N7923">
        <f>Registros[[#This Row],[salario]]*5%</f>
        <v>330.35</v>
      </c>
      <c r="O7923">
        <f>IF(Registros[[#This Row],[idade]]&lt;18,311.43,IF(Registros[[#This Row],[idade]]&lt;=25,488.58,IF(Registros[[#This Row],[idade]]&lt;=50,772.77,850.05)))</f>
        <v>772.77</v>
      </c>
      <c r="P7923">
        <f>IF(Registros[[#This Row],[idade]]&lt;18,23.99,IF(Registros[[#This Row],[idade]]&lt;=25,49.9,IF(Registros[[#This Row],[idade]]&lt;=50,145.2,175.45)))</f>
        <v>145.19999999999999</v>
      </c>
      <c r="Q7923">
        <v>5</v>
      </c>
      <c r="R7923">
        <v>8</v>
      </c>
      <c r="S7923">
        <v>3</v>
      </c>
      <c r="T7923">
        <v>3</v>
      </c>
      <c r="U7923" t="s">
        <v>2</v>
      </c>
      <c r="V7923" t="s">
        <v>18</v>
      </c>
    </row>
    <row r="7924" spans="1:22" x14ac:dyDescent="0.3">
      <c r="A7924">
        <v>7923</v>
      </c>
      <c r="B7924">
        <v>36996629005</v>
      </c>
      <c r="C7924">
        <v>4</v>
      </c>
      <c r="D7924" s="1">
        <v>30609</v>
      </c>
      <c r="E7924" s="3">
        <f>2023-YEAR(Registros[[#This Row],[data_nascimento]])</f>
        <v>40</v>
      </c>
      <c r="F7924" s="1">
        <v>44218</v>
      </c>
      <c r="G7924" s="1">
        <v>44520</v>
      </c>
      <c r="H7924">
        <v>220</v>
      </c>
      <c r="I7924">
        <v>16</v>
      </c>
      <c r="J7924" s="3">
        <v>2353.0666666666666</v>
      </c>
      <c r="K7924">
        <v>16.100000000000001</v>
      </c>
      <c r="L7924">
        <v>4412</v>
      </c>
      <c r="M7924">
        <f>Registros[[#This Row],[salario]]*0.06</f>
        <v>264.71999999999997</v>
      </c>
      <c r="N7924">
        <f>Registros[[#This Row],[salario]]*5%</f>
        <v>220.60000000000002</v>
      </c>
      <c r="O7924">
        <f>IF(Registros[[#This Row],[idade]]&lt;18,311.43,IF(Registros[[#This Row],[idade]]&lt;=25,488.58,IF(Registros[[#This Row],[idade]]&lt;=50,772.77,850.05)))</f>
        <v>772.77</v>
      </c>
      <c r="P7924">
        <f>IF(Registros[[#This Row],[idade]]&lt;18,23.99,IF(Registros[[#This Row],[idade]]&lt;=25,49.9,IF(Registros[[#This Row],[idade]]&lt;=50,145.2,175.45)))</f>
        <v>145.19999999999999</v>
      </c>
      <c r="Q7924">
        <v>4</v>
      </c>
      <c r="R7924">
        <v>20</v>
      </c>
      <c r="S7924">
        <v>2</v>
      </c>
      <c r="T7924">
        <v>2</v>
      </c>
      <c r="U7924" t="s">
        <v>2</v>
      </c>
      <c r="V7924" t="s">
        <v>19</v>
      </c>
    </row>
    <row r="7925" spans="1:22" x14ac:dyDescent="0.3">
      <c r="A7925">
        <v>7924</v>
      </c>
      <c r="B7925">
        <v>62343244457</v>
      </c>
      <c r="C7925">
        <v>4</v>
      </c>
      <c r="D7925" s="1">
        <v>32638</v>
      </c>
      <c r="E7925" s="3">
        <f>2023-YEAR(Registros[[#This Row],[data_nascimento]])</f>
        <v>34</v>
      </c>
      <c r="F7925" s="1">
        <v>44218</v>
      </c>
      <c r="G7925" s="1">
        <v>44520</v>
      </c>
      <c r="H7925">
        <v>220</v>
      </c>
      <c r="I7925">
        <v>14</v>
      </c>
      <c r="J7925" s="3">
        <v>2824.2666666666664</v>
      </c>
      <c r="K7925">
        <v>19.55</v>
      </c>
      <c r="L7925">
        <v>6052</v>
      </c>
      <c r="M7925">
        <f>Registros[[#This Row],[salario]]*0.06</f>
        <v>363.12</v>
      </c>
      <c r="N7925">
        <f>Registros[[#This Row],[salario]]*5%</f>
        <v>302.60000000000002</v>
      </c>
      <c r="O7925">
        <f>IF(Registros[[#This Row],[idade]]&lt;18,311.43,IF(Registros[[#This Row],[idade]]&lt;=25,488.58,IF(Registros[[#This Row],[idade]]&lt;=50,772.77,850.05)))</f>
        <v>772.77</v>
      </c>
      <c r="P7925">
        <f>IF(Registros[[#This Row],[idade]]&lt;18,23.99,IF(Registros[[#This Row],[idade]]&lt;=25,49.9,IF(Registros[[#This Row],[idade]]&lt;=50,145.2,175.45)))</f>
        <v>145.19999999999999</v>
      </c>
      <c r="Q7925">
        <v>5</v>
      </c>
      <c r="R7925">
        <v>16</v>
      </c>
      <c r="S7925">
        <v>1</v>
      </c>
      <c r="T7925">
        <v>3</v>
      </c>
      <c r="U7925" t="s">
        <v>2</v>
      </c>
      <c r="V7925" t="s">
        <v>18</v>
      </c>
    </row>
    <row r="7926" spans="1:22" x14ac:dyDescent="0.3">
      <c r="A7926">
        <v>7925</v>
      </c>
      <c r="B7926">
        <v>16545469162</v>
      </c>
      <c r="C7926">
        <v>6</v>
      </c>
      <c r="D7926" s="1">
        <v>29755</v>
      </c>
      <c r="E7926" s="3">
        <f>2023-YEAR(Registros[[#This Row],[data_nascimento]])</f>
        <v>42</v>
      </c>
      <c r="F7926" s="1">
        <v>44218</v>
      </c>
      <c r="G7926" s="1">
        <v>44520</v>
      </c>
      <c r="H7926">
        <v>220</v>
      </c>
      <c r="I7926">
        <v>1</v>
      </c>
      <c r="J7926" s="3">
        <v>159</v>
      </c>
      <c r="K7926">
        <v>12.65</v>
      </c>
      <c r="L7926">
        <v>4770</v>
      </c>
      <c r="M7926">
        <f>Registros[[#This Row],[salario]]*0.06</f>
        <v>286.2</v>
      </c>
      <c r="N7926">
        <f>Registros[[#This Row],[salario]]*5%</f>
        <v>238.5</v>
      </c>
      <c r="O7926">
        <f>IF(Registros[[#This Row],[idade]]&lt;18,311.43,IF(Registros[[#This Row],[idade]]&lt;=25,488.58,IF(Registros[[#This Row],[idade]]&lt;=50,772.77,850.05)))</f>
        <v>772.77</v>
      </c>
      <c r="P7926">
        <f>IF(Registros[[#This Row],[idade]]&lt;18,23.99,IF(Registros[[#This Row],[idade]]&lt;=25,49.9,IF(Registros[[#This Row],[idade]]&lt;=50,145.2,175.45)))</f>
        <v>145.19999999999999</v>
      </c>
      <c r="Q7926">
        <v>5</v>
      </c>
      <c r="R7926">
        <v>21</v>
      </c>
      <c r="S7926">
        <v>1</v>
      </c>
      <c r="T7926">
        <v>3</v>
      </c>
      <c r="U7926" t="s">
        <v>3</v>
      </c>
      <c r="V7926" t="s">
        <v>19</v>
      </c>
    </row>
    <row r="7927" spans="1:22" x14ac:dyDescent="0.3">
      <c r="A7927">
        <v>7926</v>
      </c>
      <c r="B7927">
        <v>74948102974</v>
      </c>
      <c r="C7927">
        <v>4</v>
      </c>
      <c r="D7927" s="1">
        <v>28785</v>
      </c>
      <c r="E7927" s="3">
        <f>2023-YEAR(Registros[[#This Row],[data_nascimento]])</f>
        <v>45</v>
      </c>
      <c r="F7927" s="1">
        <v>44218</v>
      </c>
      <c r="G7927" s="1">
        <v>44520</v>
      </c>
      <c r="H7927">
        <v>220</v>
      </c>
      <c r="I7927">
        <v>12</v>
      </c>
      <c r="J7927" s="3">
        <v>624.4</v>
      </c>
      <c r="K7927">
        <v>2.2999999999999998</v>
      </c>
      <c r="L7927">
        <v>1561</v>
      </c>
      <c r="M7927">
        <f>Registros[[#This Row],[salario]]*0.06</f>
        <v>93.66</v>
      </c>
      <c r="N7927">
        <f>Registros[[#This Row],[salario]]*5%</f>
        <v>78.050000000000011</v>
      </c>
      <c r="O7927">
        <f>IF(Registros[[#This Row],[idade]]&lt;18,311.43,IF(Registros[[#This Row],[idade]]&lt;=25,488.58,IF(Registros[[#This Row],[idade]]&lt;=50,772.77,850.05)))</f>
        <v>772.77</v>
      </c>
      <c r="P7927">
        <f>IF(Registros[[#This Row],[idade]]&lt;18,23.99,IF(Registros[[#This Row],[idade]]&lt;=25,49.9,IF(Registros[[#This Row],[idade]]&lt;=50,145.2,175.45)))</f>
        <v>145.19999999999999</v>
      </c>
      <c r="Q7927">
        <v>5</v>
      </c>
      <c r="R7927">
        <v>13</v>
      </c>
      <c r="S7927">
        <v>1</v>
      </c>
      <c r="T7927">
        <v>3</v>
      </c>
      <c r="U7927" t="s">
        <v>2</v>
      </c>
      <c r="V7927" t="s">
        <v>22</v>
      </c>
    </row>
    <row r="7928" spans="1:22" x14ac:dyDescent="0.3">
      <c r="A7928">
        <v>7927</v>
      </c>
      <c r="B7928">
        <v>58877027430</v>
      </c>
      <c r="C7928">
        <v>4</v>
      </c>
      <c r="D7928" s="1">
        <v>38045</v>
      </c>
      <c r="E7928" s="3">
        <f>2023-YEAR(Registros[[#This Row],[data_nascimento]])</f>
        <v>19</v>
      </c>
      <c r="F7928" s="1">
        <v>44218</v>
      </c>
      <c r="G7928" s="1">
        <v>44520</v>
      </c>
      <c r="H7928">
        <v>220</v>
      </c>
      <c r="I7928">
        <v>20</v>
      </c>
      <c r="J7928" s="3">
        <v>2239.3333333333335</v>
      </c>
      <c r="K7928">
        <v>1.1499999999999999</v>
      </c>
      <c r="L7928">
        <v>3359</v>
      </c>
      <c r="M7928">
        <f>Registros[[#This Row],[salario]]*0.06</f>
        <v>201.54</v>
      </c>
      <c r="N7928">
        <f>Registros[[#This Row],[salario]]*5%</f>
        <v>167.95000000000002</v>
      </c>
      <c r="O7928">
        <f>IF(Registros[[#This Row],[idade]]&lt;18,311.43,IF(Registros[[#This Row],[idade]]&lt;=25,488.58,IF(Registros[[#This Row],[idade]]&lt;=50,772.77,850.05)))</f>
        <v>488.58</v>
      </c>
      <c r="P7928">
        <f>IF(Registros[[#This Row],[idade]]&lt;18,23.99,IF(Registros[[#This Row],[idade]]&lt;=25,49.9,IF(Registros[[#This Row],[idade]]&lt;=50,145.2,175.45)))</f>
        <v>49.9</v>
      </c>
      <c r="Q7928">
        <v>5</v>
      </c>
      <c r="R7928">
        <v>3</v>
      </c>
      <c r="S7928">
        <v>1</v>
      </c>
      <c r="T7928">
        <v>3</v>
      </c>
      <c r="U7928" t="s">
        <v>2</v>
      </c>
      <c r="V7928" t="s">
        <v>19</v>
      </c>
    </row>
    <row r="7929" spans="1:22" x14ac:dyDescent="0.3">
      <c r="A7929">
        <v>7928</v>
      </c>
      <c r="B7929">
        <v>83464492922</v>
      </c>
      <c r="C7929">
        <v>4</v>
      </c>
      <c r="D7929" s="1">
        <v>29410</v>
      </c>
      <c r="E7929" s="3">
        <f>2023-YEAR(Registros[[#This Row],[data_nascimento]])</f>
        <v>43</v>
      </c>
      <c r="F7929" s="1">
        <v>44218</v>
      </c>
      <c r="G7929" s="1">
        <v>44520</v>
      </c>
      <c r="H7929">
        <v>220</v>
      </c>
      <c r="I7929">
        <v>8</v>
      </c>
      <c r="J7929" s="3">
        <v>761.06666666666672</v>
      </c>
      <c r="K7929">
        <v>19.55</v>
      </c>
      <c r="L7929">
        <v>2854</v>
      </c>
      <c r="M7929">
        <f>Registros[[#This Row],[salario]]*0.06</f>
        <v>171.23999999999998</v>
      </c>
      <c r="N7929">
        <f>Registros[[#This Row],[salario]]*5%</f>
        <v>142.70000000000002</v>
      </c>
      <c r="O7929">
        <f>IF(Registros[[#This Row],[idade]]&lt;18,311.43,IF(Registros[[#This Row],[idade]]&lt;=25,488.58,IF(Registros[[#This Row],[idade]]&lt;=50,772.77,850.05)))</f>
        <v>772.77</v>
      </c>
      <c r="P7929">
        <f>IF(Registros[[#This Row],[idade]]&lt;18,23.99,IF(Registros[[#This Row],[idade]]&lt;=25,49.9,IF(Registros[[#This Row],[idade]]&lt;=50,145.2,175.45)))</f>
        <v>145.19999999999999</v>
      </c>
      <c r="Q7929">
        <v>1</v>
      </c>
      <c r="R7929">
        <v>23</v>
      </c>
      <c r="S7929">
        <v>3</v>
      </c>
      <c r="T7929">
        <v>3</v>
      </c>
      <c r="U7929" t="s">
        <v>2</v>
      </c>
      <c r="V7929" t="s">
        <v>21</v>
      </c>
    </row>
    <row r="7930" spans="1:22" x14ac:dyDescent="0.3">
      <c r="A7930">
        <v>7929</v>
      </c>
      <c r="B7930">
        <v>91060107295</v>
      </c>
      <c r="C7930">
        <v>6</v>
      </c>
      <c r="D7930" s="1">
        <v>30299</v>
      </c>
      <c r="E7930" s="3">
        <f>2023-YEAR(Registros[[#This Row],[data_nascimento]])</f>
        <v>41</v>
      </c>
      <c r="F7930" s="1">
        <v>44218</v>
      </c>
      <c r="G7930" s="1">
        <v>44520</v>
      </c>
      <c r="H7930">
        <v>220</v>
      </c>
      <c r="I7930">
        <v>3</v>
      </c>
      <c r="J7930" s="3">
        <v>305.89999999999998</v>
      </c>
      <c r="K7930">
        <v>3.45</v>
      </c>
      <c r="L7930">
        <v>3059</v>
      </c>
      <c r="M7930">
        <f>Registros[[#This Row],[salario]]*0.06</f>
        <v>183.54</v>
      </c>
      <c r="N7930">
        <f>Registros[[#This Row],[salario]]*5%</f>
        <v>152.95000000000002</v>
      </c>
      <c r="O7930">
        <f>IF(Registros[[#This Row],[idade]]&lt;18,311.43,IF(Registros[[#This Row],[idade]]&lt;=25,488.58,IF(Registros[[#This Row],[idade]]&lt;=50,772.77,850.05)))</f>
        <v>772.77</v>
      </c>
      <c r="P7930">
        <f>IF(Registros[[#This Row],[idade]]&lt;18,23.99,IF(Registros[[#This Row],[idade]]&lt;=25,49.9,IF(Registros[[#This Row],[idade]]&lt;=50,145.2,175.45)))</f>
        <v>145.19999999999999</v>
      </c>
      <c r="Q7930">
        <v>2</v>
      </c>
      <c r="R7930">
        <v>23</v>
      </c>
      <c r="S7930">
        <v>2</v>
      </c>
      <c r="T7930">
        <v>3</v>
      </c>
      <c r="U7930" t="s">
        <v>3</v>
      </c>
      <c r="V7930" t="s">
        <v>19</v>
      </c>
    </row>
    <row r="7931" spans="1:22" x14ac:dyDescent="0.3">
      <c r="A7931">
        <v>7930</v>
      </c>
      <c r="B7931">
        <v>79922750770</v>
      </c>
      <c r="C7931">
        <v>6</v>
      </c>
      <c r="D7931" s="1">
        <v>33348</v>
      </c>
      <c r="E7931" s="3">
        <f>2023-YEAR(Registros[[#This Row],[data_nascimento]])</f>
        <v>32</v>
      </c>
      <c r="F7931" s="1">
        <v>44218</v>
      </c>
      <c r="H7931">
        <v>220</v>
      </c>
      <c r="I7931">
        <v>20</v>
      </c>
      <c r="J7931" s="3">
        <v>2154</v>
      </c>
      <c r="K7931">
        <v>14.95</v>
      </c>
      <c r="L7931">
        <v>3231</v>
      </c>
      <c r="M7931">
        <f>Registros[[#This Row],[salario]]*0.06</f>
        <v>193.85999999999999</v>
      </c>
      <c r="N7931">
        <f>Registros[[#This Row],[salario]]*5%</f>
        <v>161.55000000000001</v>
      </c>
      <c r="O7931">
        <f>IF(Registros[[#This Row],[idade]]&lt;18,311.43,IF(Registros[[#This Row],[idade]]&lt;=25,488.58,IF(Registros[[#This Row],[idade]]&lt;=50,772.77,850.05)))</f>
        <v>772.77</v>
      </c>
      <c r="P7931">
        <f>IF(Registros[[#This Row],[idade]]&lt;18,23.99,IF(Registros[[#This Row],[idade]]&lt;=25,49.9,IF(Registros[[#This Row],[idade]]&lt;=50,145.2,175.45)))</f>
        <v>145.19999999999999</v>
      </c>
      <c r="Q7931">
        <v>2</v>
      </c>
      <c r="R7931">
        <v>12</v>
      </c>
      <c r="T7931">
        <v>3</v>
      </c>
      <c r="U7931" t="s">
        <v>2</v>
      </c>
      <c r="V7931" t="s">
        <v>18</v>
      </c>
    </row>
    <row r="7932" spans="1:22" x14ac:dyDescent="0.3">
      <c r="A7932">
        <v>7931</v>
      </c>
      <c r="B7932">
        <v>56773673630</v>
      </c>
      <c r="C7932">
        <v>4</v>
      </c>
      <c r="D7932" s="1">
        <v>37278</v>
      </c>
      <c r="E7932" s="3">
        <f>2023-YEAR(Registros[[#This Row],[data_nascimento]])</f>
        <v>21</v>
      </c>
      <c r="F7932" s="1">
        <v>44218</v>
      </c>
      <c r="H7932">
        <v>220</v>
      </c>
      <c r="I7932">
        <v>9</v>
      </c>
      <c r="J7932" s="3">
        <v>1885.8</v>
      </c>
      <c r="K7932">
        <v>11.5</v>
      </c>
      <c r="L7932">
        <v>6286</v>
      </c>
      <c r="M7932">
        <f>Registros[[#This Row],[salario]]*0.06</f>
        <v>377.15999999999997</v>
      </c>
      <c r="N7932">
        <f>Registros[[#This Row],[salario]]*5%</f>
        <v>314.3</v>
      </c>
      <c r="O7932">
        <f>IF(Registros[[#This Row],[idade]]&lt;18,311.43,IF(Registros[[#This Row],[idade]]&lt;=25,488.58,IF(Registros[[#This Row],[idade]]&lt;=50,772.77,850.05)))</f>
        <v>488.58</v>
      </c>
      <c r="P7932">
        <f>IF(Registros[[#This Row],[idade]]&lt;18,23.99,IF(Registros[[#This Row],[idade]]&lt;=25,49.9,IF(Registros[[#This Row],[idade]]&lt;=50,145.2,175.45)))</f>
        <v>49.9</v>
      </c>
      <c r="Q7932">
        <v>4</v>
      </c>
      <c r="R7932">
        <v>16</v>
      </c>
      <c r="T7932">
        <v>1</v>
      </c>
      <c r="U7932" t="s">
        <v>3</v>
      </c>
      <c r="V7932" t="s">
        <v>21</v>
      </c>
    </row>
    <row r="7933" spans="1:22" x14ac:dyDescent="0.3">
      <c r="A7933">
        <v>7932</v>
      </c>
      <c r="B7933">
        <v>90072153485</v>
      </c>
      <c r="C7933">
        <v>4</v>
      </c>
      <c r="D7933" s="1">
        <v>36882</v>
      </c>
      <c r="E7933" s="3">
        <f>2023-YEAR(Registros[[#This Row],[data_nascimento]])</f>
        <v>23</v>
      </c>
      <c r="F7933" s="1">
        <v>44218</v>
      </c>
      <c r="H7933">
        <v>220</v>
      </c>
      <c r="I7933">
        <v>14</v>
      </c>
      <c r="J7933" s="3">
        <v>1415.8666666666668</v>
      </c>
      <c r="K7933">
        <v>17.25</v>
      </c>
      <c r="L7933">
        <v>3034</v>
      </c>
      <c r="M7933">
        <f>Registros[[#This Row],[salario]]*0.06</f>
        <v>182.04</v>
      </c>
      <c r="N7933">
        <f>Registros[[#This Row],[salario]]*5%</f>
        <v>151.70000000000002</v>
      </c>
      <c r="O7933">
        <f>IF(Registros[[#This Row],[idade]]&lt;18,311.43,IF(Registros[[#This Row],[idade]]&lt;=25,488.58,IF(Registros[[#This Row],[idade]]&lt;=50,772.77,850.05)))</f>
        <v>488.58</v>
      </c>
      <c r="P7933">
        <f>IF(Registros[[#This Row],[idade]]&lt;18,23.99,IF(Registros[[#This Row],[idade]]&lt;=25,49.9,IF(Registros[[#This Row],[idade]]&lt;=50,145.2,175.45)))</f>
        <v>49.9</v>
      </c>
      <c r="Q7933">
        <v>3</v>
      </c>
      <c r="R7933">
        <v>13</v>
      </c>
      <c r="T7933">
        <v>3</v>
      </c>
      <c r="U7933" t="s">
        <v>2</v>
      </c>
      <c r="V7933" t="s">
        <v>19</v>
      </c>
    </row>
    <row r="7934" spans="1:22" x14ac:dyDescent="0.3">
      <c r="A7934">
        <v>7933</v>
      </c>
      <c r="B7934">
        <v>29659582729</v>
      </c>
      <c r="C7934">
        <v>7</v>
      </c>
      <c r="D7934" s="1">
        <v>35617</v>
      </c>
      <c r="E7934" s="3">
        <f>2023-YEAR(Registros[[#This Row],[data_nascimento]])</f>
        <v>26</v>
      </c>
      <c r="F7934" s="1">
        <v>44218</v>
      </c>
      <c r="H7934">
        <v>220</v>
      </c>
      <c r="I7934">
        <v>7</v>
      </c>
      <c r="J7934" s="3">
        <v>328.3</v>
      </c>
      <c r="K7934">
        <v>1.1499999999999999</v>
      </c>
      <c r="L7934">
        <v>1407</v>
      </c>
      <c r="M7934">
        <f>Registros[[#This Row],[salario]]*0.06</f>
        <v>84.42</v>
      </c>
      <c r="N7934">
        <f>Registros[[#This Row],[salario]]*5%</f>
        <v>70.350000000000009</v>
      </c>
      <c r="O7934">
        <f>IF(Registros[[#This Row],[idade]]&lt;18,311.43,IF(Registros[[#This Row],[idade]]&lt;=25,488.58,IF(Registros[[#This Row],[idade]]&lt;=50,772.77,850.05)))</f>
        <v>772.77</v>
      </c>
      <c r="P7934">
        <f>IF(Registros[[#This Row],[idade]]&lt;18,23.99,IF(Registros[[#This Row],[idade]]&lt;=25,49.9,IF(Registros[[#This Row],[idade]]&lt;=50,145.2,175.45)))</f>
        <v>145.19999999999999</v>
      </c>
      <c r="Q7934">
        <v>1</v>
      </c>
      <c r="R7934">
        <v>12</v>
      </c>
      <c r="T7934">
        <v>1</v>
      </c>
      <c r="U7934" t="s">
        <v>2</v>
      </c>
      <c r="V7934" t="s">
        <v>18</v>
      </c>
    </row>
    <row r="7935" spans="1:22" x14ac:dyDescent="0.3">
      <c r="A7935">
        <v>7934</v>
      </c>
      <c r="B7935">
        <v>13160274976</v>
      </c>
      <c r="C7935">
        <v>5</v>
      </c>
      <c r="D7935" s="1">
        <v>36143</v>
      </c>
      <c r="E7935" s="3">
        <f>2023-YEAR(Registros[[#This Row],[data_nascimento]])</f>
        <v>25</v>
      </c>
      <c r="F7935" s="1">
        <v>44218</v>
      </c>
      <c r="H7935">
        <v>220</v>
      </c>
      <c r="I7935">
        <v>9</v>
      </c>
      <c r="J7935" s="3">
        <v>1908.6</v>
      </c>
      <c r="K7935">
        <v>21.85</v>
      </c>
      <c r="L7935">
        <v>6362</v>
      </c>
      <c r="M7935">
        <f>Registros[[#This Row],[salario]]*0.06</f>
        <v>381.71999999999997</v>
      </c>
      <c r="N7935">
        <f>Registros[[#This Row],[salario]]*5%</f>
        <v>318.10000000000002</v>
      </c>
      <c r="O7935">
        <f>IF(Registros[[#This Row],[idade]]&lt;18,311.43,IF(Registros[[#This Row],[idade]]&lt;=25,488.58,IF(Registros[[#This Row],[idade]]&lt;=50,772.77,850.05)))</f>
        <v>488.58</v>
      </c>
      <c r="P7935">
        <f>IF(Registros[[#This Row],[idade]]&lt;18,23.99,IF(Registros[[#This Row],[idade]]&lt;=25,49.9,IF(Registros[[#This Row],[idade]]&lt;=50,145.2,175.45)))</f>
        <v>49.9</v>
      </c>
      <c r="Q7935">
        <v>1</v>
      </c>
      <c r="R7935">
        <v>10</v>
      </c>
      <c r="T7935">
        <v>1</v>
      </c>
      <c r="U7935" t="s">
        <v>2</v>
      </c>
      <c r="V7935" t="s">
        <v>22</v>
      </c>
    </row>
    <row r="7936" spans="1:22" x14ac:dyDescent="0.3">
      <c r="A7936">
        <v>7935</v>
      </c>
      <c r="B7936">
        <v>78610064544</v>
      </c>
      <c r="C7936">
        <v>6</v>
      </c>
      <c r="D7936" s="1">
        <v>33050</v>
      </c>
      <c r="E7936" s="3">
        <f>2023-YEAR(Registros[[#This Row],[data_nascimento]])</f>
        <v>33</v>
      </c>
      <c r="F7936" s="1">
        <v>44218</v>
      </c>
      <c r="H7936">
        <v>220</v>
      </c>
      <c r="I7936">
        <v>12</v>
      </c>
      <c r="J7936" s="3">
        <v>1846.8000000000002</v>
      </c>
      <c r="K7936">
        <v>21.85</v>
      </c>
      <c r="L7936">
        <v>4617</v>
      </c>
      <c r="M7936">
        <f>Registros[[#This Row],[salario]]*0.06</f>
        <v>277.02</v>
      </c>
      <c r="N7936">
        <f>Registros[[#This Row],[salario]]*5%</f>
        <v>230.85000000000002</v>
      </c>
      <c r="O7936">
        <f>IF(Registros[[#This Row],[idade]]&lt;18,311.43,IF(Registros[[#This Row],[idade]]&lt;=25,488.58,IF(Registros[[#This Row],[idade]]&lt;=50,772.77,850.05)))</f>
        <v>772.77</v>
      </c>
      <c r="P7936">
        <f>IF(Registros[[#This Row],[idade]]&lt;18,23.99,IF(Registros[[#This Row],[idade]]&lt;=25,49.9,IF(Registros[[#This Row],[idade]]&lt;=50,145.2,175.45)))</f>
        <v>145.19999999999999</v>
      </c>
      <c r="Q7936">
        <v>4</v>
      </c>
      <c r="R7936">
        <v>22</v>
      </c>
      <c r="T7936">
        <v>2</v>
      </c>
      <c r="U7936" t="s">
        <v>3</v>
      </c>
      <c r="V7936" t="s">
        <v>19</v>
      </c>
    </row>
    <row r="7937" spans="1:22" x14ac:dyDescent="0.3">
      <c r="A7937">
        <v>7936</v>
      </c>
      <c r="B7937">
        <v>58970064364</v>
      </c>
      <c r="C7937">
        <v>5</v>
      </c>
      <c r="D7937" s="1">
        <v>36446</v>
      </c>
      <c r="E7937" s="3">
        <f>2023-YEAR(Registros[[#This Row],[data_nascimento]])</f>
        <v>24</v>
      </c>
      <c r="F7937" s="1">
        <v>44218</v>
      </c>
      <c r="H7937">
        <v>220</v>
      </c>
      <c r="I7937">
        <v>14</v>
      </c>
      <c r="J7937" s="3">
        <v>924.93333333333328</v>
      </c>
      <c r="K7937">
        <v>14.95</v>
      </c>
      <c r="L7937">
        <v>1982</v>
      </c>
      <c r="M7937">
        <f>Registros[[#This Row],[salario]]*0.06</f>
        <v>118.92</v>
      </c>
      <c r="N7937">
        <f>Registros[[#This Row],[salario]]*5%</f>
        <v>99.100000000000009</v>
      </c>
      <c r="O7937">
        <f>IF(Registros[[#This Row],[idade]]&lt;18,311.43,IF(Registros[[#This Row],[idade]]&lt;=25,488.58,IF(Registros[[#This Row],[idade]]&lt;=50,772.77,850.05)))</f>
        <v>488.58</v>
      </c>
      <c r="P7937">
        <f>IF(Registros[[#This Row],[idade]]&lt;18,23.99,IF(Registros[[#This Row],[idade]]&lt;=25,49.9,IF(Registros[[#This Row],[idade]]&lt;=50,145.2,175.45)))</f>
        <v>49.9</v>
      </c>
      <c r="Q7937">
        <v>3</v>
      </c>
      <c r="R7937">
        <v>4</v>
      </c>
      <c r="T7937">
        <v>3</v>
      </c>
      <c r="U7937" t="s">
        <v>3</v>
      </c>
      <c r="V7937" t="s">
        <v>22</v>
      </c>
    </row>
    <row r="7938" spans="1:22" x14ac:dyDescent="0.3">
      <c r="A7938">
        <v>7937</v>
      </c>
      <c r="B7938">
        <v>90058989300</v>
      </c>
      <c r="C7938">
        <v>5</v>
      </c>
      <c r="D7938" s="1">
        <v>36875</v>
      </c>
      <c r="E7938" s="3">
        <f>2023-YEAR(Registros[[#This Row],[data_nascimento]])</f>
        <v>23</v>
      </c>
      <c r="F7938" s="1">
        <v>44218</v>
      </c>
      <c r="H7938">
        <v>220</v>
      </c>
      <c r="I7938">
        <v>13</v>
      </c>
      <c r="J7938" s="3">
        <v>3081</v>
      </c>
      <c r="K7938">
        <v>18.399999999999999</v>
      </c>
      <c r="L7938">
        <v>7110</v>
      </c>
      <c r="M7938">
        <f>Registros[[#This Row],[salario]]*0.06</f>
        <v>426.59999999999997</v>
      </c>
      <c r="N7938">
        <f>Registros[[#This Row],[salario]]*5%</f>
        <v>355.5</v>
      </c>
      <c r="O7938">
        <f>IF(Registros[[#This Row],[idade]]&lt;18,311.43,IF(Registros[[#This Row],[idade]]&lt;=25,488.58,IF(Registros[[#This Row],[idade]]&lt;=50,772.77,850.05)))</f>
        <v>488.58</v>
      </c>
      <c r="P7938">
        <f>IF(Registros[[#This Row],[idade]]&lt;18,23.99,IF(Registros[[#This Row],[idade]]&lt;=25,49.9,IF(Registros[[#This Row],[idade]]&lt;=50,145.2,175.45)))</f>
        <v>49.9</v>
      </c>
      <c r="Q7938">
        <v>4</v>
      </c>
      <c r="R7938">
        <v>21</v>
      </c>
      <c r="T7938">
        <v>3</v>
      </c>
      <c r="U7938" t="s">
        <v>3</v>
      </c>
      <c r="V7938" t="s">
        <v>22</v>
      </c>
    </row>
    <row r="7939" spans="1:22" x14ac:dyDescent="0.3">
      <c r="A7939">
        <v>7938</v>
      </c>
      <c r="B7939">
        <v>36428601558</v>
      </c>
      <c r="C7939">
        <v>4</v>
      </c>
      <c r="D7939" s="1">
        <v>28076</v>
      </c>
      <c r="E7939" s="3">
        <f>2023-YEAR(Registros[[#This Row],[data_nascimento]])</f>
        <v>47</v>
      </c>
      <c r="F7939" s="1">
        <v>44218</v>
      </c>
      <c r="H7939">
        <v>220</v>
      </c>
      <c r="I7939">
        <v>9</v>
      </c>
      <c r="J7939" s="3">
        <v>1633.2</v>
      </c>
      <c r="K7939">
        <v>8.0500000000000007</v>
      </c>
      <c r="L7939">
        <v>5444</v>
      </c>
      <c r="M7939">
        <f>Registros[[#This Row],[salario]]*0.06</f>
        <v>326.64</v>
      </c>
      <c r="N7939">
        <f>Registros[[#This Row],[salario]]*5%</f>
        <v>272.2</v>
      </c>
      <c r="O7939">
        <f>IF(Registros[[#This Row],[idade]]&lt;18,311.43,IF(Registros[[#This Row],[idade]]&lt;=25,488.58,IF(Registros[[#This Row],[idade]]&lt;=50,772.77,850.05)))</f>
        <v>772.77</v>
      </c>
      <c r="P7939">
        <f>IF(Registros[[#This Row],[idade]]&lt;18,23.99,IF(Registros[[#This Row],[idade]]&lt;=25,49.9,IF(Registros[[#This Row],[idade]]&lt;=50,145.2,175.45)))</f>
        <v>145.19999999999999</v>
      </c>
      <c r="Q7939">
        <v>5</v>
      </c>
      <c r="R7939">
        <v>25</v>
      </c>
      <c r="T7939">
        <v>3</v>
      </c>
      <c r="U7939" t="s">
        <v>3</v>
      </c>
      <c r="V7939" t="s">
        <v>21</v>
      </c>
    </row>
    <row r="7940" spans="1:22" x14ac:dyDescent="0.3">
      <c r="A7940">
        <v>7939</v>
      </c>
      <c r="B7940">
        <v>67975945754</v>
      </c>
      <c r="C7940">
        <v>4</v>
      </c>
      <c r="D7940" s="1">
        <v>36948</v>
      </c>
      <c r="E7940" s="3">
        <f>2023-YEAR(Registros[[#This Row],[data_nascimento]])</f>
        <v>22</v>
      </c>
      <c r="F7940" s="1">
        <v>44218</v>
      </c>
      <c r="H7940">
        <v>220</v>
      </c>
      <c r="I7940">
        <v>8</v>
      </c>
      <c r="J7940" s="3">
        <v>690.13333333333333</v>
      </c>
      <c r="K7940">
        <v>16.100000000000001</v>
      </c>
      <c r="L7940">
        <v>2588</v>
      </c>
      <c r="M7940">
        <f>Registros[[#This Row],[salario]]*0.06</f>
        <v>155.28</v>
      </c>
      <c r="N7940">
        <f>Registros[[#This Row],[salario]]*5%</f>
        <v>129.4</v>
      </c>
      <c r="O7940">
        <f>IF(Registros[[#This Row],[idade]]&lt;18,311.43,IF(Registros[[#This Row],[idade]]&lt;=25,488.58,IF(Registros[[#This Row],[idade]]&lt;=50,772.77,850.05)))</f>
        <v>488.58</v>
      </c>
      <c r="P7940">
        <f>IF(Registros[[#This Row],[idade]]&lt;18,23.99,IF(Registros[[#This Row],[idade]]&lt;=25,49.9,IF(Registros[[#This Row],[idade]]&lt;=50,145.2,175.45)))</f>
        <v>49.9</v>
      </c>
      <c r="Q7940">
        <v>1</v>
      </c>
      <c r="R7940">
        <v>10</v>
      </c>
      <c r="T7940">
        <v>3</v>
      </c>
      <c r="U7940" t="s">
        <v>3</v>
      </c>
      <c r="V7940" t="s">
        <v>22</v>
      </c>
    </row>
    <row r="7941" spans="1:22" x14ac:dyDescent="0.3">
      <c r="A7941">
        <v>7940</v>
      </c>
      <c r="B7941">
        <v>16491635172</v>
      </c>
      <c r="C7941">
        <v>7</v>
      </c>
      <c r="D7941" s="1">
        <v>34319</v>
      </c>
      <c r="E7941" s="3">
        <f>2023-YEAR(Registros[[#This Row],[data_nascimento]])</f>
        <v>30</v>
      </c>
      <c r="F7941" s="1">
        <v>44218</v>
      </c>
      <c r="H7941">
        <v>220</v>
      </c>
      <c r="I7941">
        <v>1</v>
      </c>
      <c r="J7941" s="3">
        <v>223.13333333333333</v>
      </c>
      <c r="K7941">
        <v>14.95</v>
      </c>
      <c r="L7941">
        <v>6694</v>
      </c>
      <c r="M7941">
        <f>Registros[[#This Row],[salario]]*0.06</f>
        <v>401.64</v>
      </c>
      <c r="N7941">
        <f>Registros[[#This Row],[salario]]*5%</f>
        <v>334.70000000000005</v>
      </c>
      <c r="O7941">
        <f>IF(Registros[[#This Row],[idade]]&lt;18,311.43,IF(Registros[[#This Row],[idade]]&lt;=25,488.58,IF(Registros[[#This Row],[idade]]&lt;=50,772.77,850.05)))</f>
        <v>772.77</v>
      </c>
      <c r="P7941">
        <f>IF(Registros[[#This Row],[idade]]&lt;18,23.99,IF(Registros[[#This Row],[idade]]&lt;=25,49.9,IF(Registros[[#This Row],[idade]]&lt;=50,145.2,175.45)))</f>
        <v>145.19999999999999</v>
      </c>
      <c r="Q7941">
        <v>4</v>
      </c>
      <c r="R7941">
        <v>20</v>
      </c>
      <c r="T7941">
        <v>3</v>
      </c>
      <c r="U7941" t="s">
        <v>2</v>
      </c>
      <c r="V7941" t="s">
        <v>22</v>
      </c>
    </row>
    <row r="7942" spans="1:22" x14ac:dyDescent="0.3">
      <c r="A7942">
        <v>7941</v>
      </c>
      <c r="B7942">
        <v>80260424677</v>
      </c>
      <c r="C7942">
        <v>6</v>
      </c>
      <c r="D7942" s="1">
        <v>36539</v>
      </c>
      <c r="E7942" s="3">
        <f>2023-YEAR(Registros[[#This Row],[data_nascimento]])</f>
        <v>23</v>
      </c>
      <c r="F7942" s="1">
        <v>44218</v>
      </c>
      <c r="H7942">
        <v>220</v>
      </c>
      <c r="I7942">
        <v>4</v>
      </c>
      <c r="J7942" s="3">
        <v>537.4666666666667</v>
      </c>
      <c r="K7942">
        <v>20.7</v>
      </c>
      <c r="L7942">
        <v>4031</v>
      </c>
      <c r="M7942">
        <f>Registros[[#This Row],[salario]]*0.06</f>
        <v>241.85999999999999</v>
      </c>
      <c r="N7942">
        <f>Registros[[#This Row],[salario]]*5%</f>
        <v>201.55</v>
      </c>
      <c r="O7942">
        <f>IF(Registros[[#This Row],[idade]]&lt;18,311.43,IF(Registros[[#This Row],[idade]]&lt;=25,488.58,IF(Registros[[#This Row],[idade]]&lt;=50,772.77,850.05)))</f>
        <v>488.58</v>
      </c>
      <c r="P7942">
        <f>IF(Registros[[#This Row],[idade]]&lt;18,23.99,IF(Registros[[#This Row],[idade]]&lt;=25,49.9,IF(Registros[[#This Row],[idade]]&lt;=50,145.2,175.45)))</f>
        <v>49.9</v>
      </c>
      <c r="Q7942">
        <v>5</v>
      </c>
      <c r="R7942">
        <v>27</v>
      </c>
      <c r="T7942">
        <v>3</v>
      </c>
      <c r="U7942" t="s">
        <v>3</v>
      </c>
      <c r="V7942" t="s">
        <v>19</v>
      </c>
    </row>
    <row r="7943" spans="1:22" x14ac:dyDescent="0.3">
      <c r="A7943">
        <v>7942</v>
      </c>
      <c r="B7943">
        <v>60087607090</v>
      </c>
      <c r="C7943">
        <v>5</v>
      </c>
      <c r="D7943" s="1">
        <v>37208</v>
      </c>
      <c r="E7943" s="3">
        <f>2023-YEAR(Registros[[#This Row],[data_nascimento]])</f>
        <v>22</v>
      </c>
      <c r="F7943" s="1">
        <v>44218</v>
      </c>
      <c r="H7943">
        <v>220</v>
      </c>
      <c r="I7943">
        <v>11</v>
      </c>
      <c r="J7943" s="3">
        <v>588.5</v>
      </c>
      <c r="K7943">
        <v>10.35</v>
      </c>
      <c r="L7943">
        <v>1605</v>
      </c>
      <c r="M7943">
        <f>Registros[[#This Row],[salario]]*0.06</f>
        <v>96.3</v>
      </c>
      <c r="N7943">
        <f>Registros[[#This Row],[salario]]*5%</f>
        <v>80.25</v>
      </c>
      <c r="O7943">
        <f>IF(Registros[[#This Row],[idade]]&lt;18,311.43,IF(Registros[[#This Row],[idade]]&lt;=25,488.58,IF(Registros[[#This Row],[idade]]&lt;=50,772.77,850.05)))</f>
        <v>488.58</v>
      </c>
      <c r="P7943">
        <f>IF(Registros[[#This Row],[idade]]&lt;18,23.99,IF(Registros[[#This Row],[idade]]&lt;=25,49.9,IF(Registros[[#This Row],[idade]]&lt;=50,145.2,175.45)))</f>
        <v>49.9</v>
      </c>
      <c r="Q7943">
        <v>3</v>
      </c>
      <c r="R7943">
        <v>3</v>
      </c>
      <c r="T7943">
        <v>3</v>
      </c>
      <c r="U7943" t="s">
        <v>2</v>
      </c>
      <c r="V7943" t="s">
        <v>19</v>
      </c>
    </row>
    <row r="7944" spans="1:22" x14ac:dyDescent="0.3">
      <c r="A7944">
        <v>7943</v>
      </c>
      <c r="B7944">
        <v>81906927629</v>
      </c>
      <c r="C7944">
        <v>5</v>
      </c>
      <c r="D7944" s="1">
        <v>34694</v>
      </c>
      <c r="E7944" s="3">
        <f>2023-YEAR(Registros[[#This Row],[data_nascimento]])</f>
        <v>29</v>
      </c>
      <c r="F7944" s="1">
        <v>44218</v>
      </c>
      <c r="H7944">
        <v>220</v>
      </c>
      <c r="I7944">
        <v>1</v>
      </c>
      <c r="J7944" s="3">
        <v>218.2</v>
      </c>
      <c r="K7944">
        <v>19.55</v>
      </c>
      <c r="L7944">
        <v>6546</v>
      </c>
      <c r="M7944">
        <f>Registros[[#This Row],[salario]]*0.06</f>
        <v>392.76</v>
      </c>
      <c r="N7944">
        <f>Registros[[#This Row],[salario]]*5%</f>
        <v>327.3</v>
      </c>
      <c r="O7944">
        <f>IF(Registros[[#This Row],[idade]]&lt;18,311.43,IF(Registros[[#This Row],[idade]]&lt;=25,488.58,IF(Registros[[#This Row],[idade]]&lt;=50,772.77,850.05)))</f>
        <v>772.77</v>
      </c>
      <c r="P7944">
        <f>IF(Registros[[#This Row],[idade]]&lt;18,23.99,IF(Registros[[#This Row],[idade]]&lt;=25,49.9,IF(Registros[[#This Row],[idade]]&lt;=50,145.2,175.45)))</f>
        <v>145.19999999999999</v>
      </c>
      <c r="Q7944">
        <v>2</v>
      </c>
      <c r="R7944">
        <v>4</v>
      </c>
      <c r="T7944">
        <v>3</v>
      </c>
      <c r="U7944" t="s">
        <v>3</v>
      </c>
      <c r="V7944" t="s">
        <v>19</v>
      </c>
    </row>
    <row r="7945" spans="1:22" x14ac:dyDescent="0.3">
      <c r="A7945">
        <v>7944</v>
      </c>
      <c r="B7945">
        <v>60816123572</v>
      </c>
      <c r="C7945">
        <v>4</v>
      </c>
      <c r="D7945" s="1">
        <v>33075</v>
      </c>
      <c r="E7945" s="3">
        <f>2023-YEAR(Registros[[#This Row],[data_nascimento]])</f>
        <v>33</v>
      </c>
      <c r="F7945" s="1">
        <v>44218</v>
      </c>
      <c r="H7945">
        <v>220</v>
      </c>
      <c r="I7945">
        <v>11</v>
      </c>
      <c r="J7945" s="3">
        <v>2062.1333333333332</v>
      </c>
      <c r="K7945">
        <v>1.1499999999999999</v>
      </c>
      <c r="L7945">
        <v>5624</v>
      </c>
      <c r="M7945">
        <f>Registros[[#This Row],[salario]]*0.06</f>
        <v>337.44</v>
      </c>
      <c r="N7945">
        <f>Registros[[#This Row],[salario]]*5%</f>
        <v>281.2</v>
      </c>
      <c r="O7945">
        <f>IF(Registros[[#This Row],[idade]]&lt;18,311.43,IF(Registros[[#This Row],[idade]]&lt;=25,488.58,IF(Registros[[#This Row],[idade]]&lt;=50,772.77,850.05)))</f>
        <v>772.77</v>
      </c>
      <c r="P7945">
        <f>IF(Registros[[#This Row],[idade]]&lt;18,23.99,IF(Registros[[#This Row],[idade]]&lt;=25,49.9,IF(Registros[[#This Row],[idade]]&lt;=50,145.2,175.45)))</f>
        <v>145.19999999999999</v>
      </c>
      <c r="Q7945">
        <v>5</v>
      </c>
      <c r="R7945">
        <v>22</v>
      </c>
      <c r="T7945">
        <v>3</v>
      </c>
      <c r="U7945" t="s">
        <v>2</v>
      </c>
      <c r="V7945" t="s">
        <v>19</v>
      </c>
    </row>
    <row r="7946" spans="1:22" x14ac:dyDescent="0.3">
      <c r="A7946">
        <v>7945</v>
      </c>
      <c r="B7946">
        <v>72463670811</v>
      </c>
      <c r="C7946">
        <v>4</v>
      </c>
      <c r="D7946" s="1">
        <v>37966</v>
      </c>
      <c r="E7946" s="3">
        <f>2023-YEAR(Registros[[#This Row],[data_nascimento]])</f>
        <v>20</v>
      </c>
      <c r="F7946" s="1">
        <v>44218</v>
      </c>
      <c r="H7946">
        <v>220</v>
      </c>
      <c r="I7946">
        <v>19</v>
      </c>
      <c r="J7946" s="3">
        <v>1716.9666666666665</v>
      </c>
      <c r="K7946">
        <v>19.55</v>
      </c>
      <c r="L7946">
        <v>2711</v>
      </c>
      <c r="M7946">
        <f>Registros[[#This Row],[salario]]*0.06</f>
        <v>162.66</v>
      </c>
      <c r="N7946">
        <f>Registros[[#This Row],[salario]]*5%</f>
        <v>135.55000000000001</v>
      </c>
      <c r="O7946">
        <f>IF(Registros[[#This Row],[idade]]&lt;18,311.43,IF(Registros[[#This Row],[idade]]&lt;=25,488.58,IF(Registros[[#This Row],[idade]]&lt;=50,772.77,850.05)))</f>
        <v>488.58</v>
      </c>
      <c r="P7946">
        <f>IF(Registros[[#This Row],[idade]]&lt;18,23.99,IF(Registros[[#This Row],[idade]]&lt;=25,49.9,IF(Registros[[#This Row],[idade]]&lt;=50,145.2,175.45)))</f>
        <v>49.9</v>
      </c>
      <c r="Q7946">
        <v>4</v>
      </c>
      <c r="R7946">
        <v>5</v>
      </c>
      <c r="T7946">
        <v>2</v>
      </c>
      <c r="U7946" t="s">
        <v>3</v>
      </c>
      <c r="V7946" t="s">
        <v>22</v>
      </c>
    </row>
    <row r="7947" spans="1:22" x14ac:dyDescent="0.3">
      <c r="A7947">
        <v>7946</v>
      </c>
      <c r="B7947">
        <v>87180402089</v>
      </c>
      <c r="C7947">
        <v>5</v>
      </c>
      <c r="D7947" s="1">
        <v>28381</v>
      </c>
      <c r="E7947" s="3">
        <f>2023-YEAR(Registros[[#This Row],[data_nascimento]])</f>
        <v>46</v>
      </c>
      <c r="F7947" s="1">
        <v>44218</v>
      </c>
      <c r="H7947">
        <v>220</v>
      </c>
      <c r="I7947">
        <v>5</v>
      </c>
      <c r="J7947" s="3">
        <v>1159</v>
      </c>
      <c r="K7947">
        <v>23</v>
      </c>
      <c r="L7947">
        <v>6954</v>
      </c>
      <c r="M7947">
        <f>Registros[[#This Row],[salario]]*0.06</f>
        <v>417.24</v>
      </c>
      <c r="N7947">
        <f>Registros[[#This Row],[salario]]*5%</f>
        <v>347.70000000000005</v>
      </c>
      <c r="O7947">
        <f>IF(Registros[[#This Row],[idade]]&lt;18,311.43,IF(Registros[[#This Row],[idade]]&lt;=25,488.58,IF(Registros[[#This Row],[idade]]&lt;=50,772.77,850.05)))</f>
        <v>772.77</v>
      </c>
      <c r="P7947">
        <f>IF(Registros[[#This Row],[idade]]&lt;18,23.99,IF(Registros[[#This Row],[idade]]&lt;=25,49.9,IF(Registros[[#This Row],[idade]]&lt;=50,145.2,175.45)))</f>
        <v>145.19999999999999</v>
      </c>
      <c r="Q7947">
        <v>5</v>
      </c>
      <c r="R7947">
        <v>16</v>
      </c>
      <c r="T7947">
        <v>3</v>
      </c>
      <c r="U7947" t="s">
        <v>3</v>
      </c>
      <c r="V7947" t="s">
        <v>19</v>
      </c>
    </row>
    <row r="7948" spans="1:22" x14ac:dyDescent="0.3">
      <c r="A7948">
        <v>7947</v>
      </c>
      <c r="B7948">
        <v>92470984352</v>
      </c>
      <c r="C7948">
        <v>7</v>
      </c>
      <c r="D7948" s="1">
        <v>31111</v>
      </c>
      <c r="E7948" s="3">
        <f>2023-YEAR(Registros[[#This Row],[data_nascimento]])</f>
        <v>38</v>
      </c>
      <c r="F7948" s="1">
        <v>44218</v>
      </c>
      <c r="H7948">
        <v>220</v>
      </c>
      <c r="I7948">
        <v>11</v>
      </c>
      <c r="J7948" s="3">
        <v>694.1</v>
      </c>
      <c r="K7948">
        <v>21.85</v>
      </c>
      <c r="L7948">
        <v>1893</v>
      </c>
      <c r="N7948">
        <v>400</v>
      </c>
      <c r="O7948">
        <f>IF(Registros[[#This Row],[idade]]&lt;18,311.43,IF(Registros[[#This Row],[idade]]&lt;=25,488.58,IF(Registros[[#This Row],[idade]]&lt;=50,772.77,850.05)))</f>
        <v>772.77</v>
      </c>
      <c r="P7948">
        <f>IF(Registros[[#This Row],[idade]]&lt;18,23.99,IF(Registros[[#This Row],[idade]]&lt;=25,49.9,IF(Registros[[#This Row],[idade]]&lt;=50,145.2,175.45)))</f>
        <v>145.19999999999999</v>
      </c>
      <c r="Q7948">
        <v>1</v>
      </c>
      <c r="R7948">
        <v>10</v>
      </c>
      <c r="T7948">
        <v>2</v>
      </c>
      <c r="U7948" t="s">
        <v>2</v>
      </c>
      <c r="V7948" t="s">
        <v>19</v>
      </c>
    </row>
    <row r="7949" spans="1:22" x14ac:dyDescent="0.3">
      <c r="A7949">
        <v>7948</v>
      </c>
      <c r="B7949">
        <v>59690103882</v>
      </c>
      <c r="C7949">
        <v>6</v>
      </c>
      <c r="D7949" s="1">
        <v>31301</v>
      </c>
      <c r="E7949" s="3">
        <f>2023-YEAR(Registros[[#This Row],[data_nascimento]])</f>
        <v>38</v>
      </c>
      <c r="F7949" s="1">
        <v>44218</v>
      </c>
      <c r="H7949">
        <v>220</v>
      </c>
      <c r="I7949">
        <v>1</v>
      </c>
      <c r="J7949" s="3">
        <v>67.900000000000006</v>
      </c>
      <c r="K7949">
        <v>5.75</v>
      </c>
      <c r="L7949">
        <v>2037</v>
      </c>
      <c r="N7949">
        <v>400</v>
      </c>
      <c r="O7949">
        <f>IF(Registros[[#This Row],[idade]]&lt;18,311.43,IF(Registros[[#This Row],[idade]]&lt;=25,488.58,IF(Registros[[#This Row],[idade]]&lt;=50,772.77,850.05)))</f>
        <v>772.77</v>
      </c>
      <c r="P7949">
        <f>IF(Registros[[#This Row],[idade]]&lt;18,23.99,IF(Registros[[#This Row],[idade]]&lt;=25,49.9,IF(Registros[[#This Row],[idade]]&lt;=50,145.2,175.45)))</f>
        <v>145.19999999999999</v>
      </c>
      <c r="Q7949">
        <v>3</v>
      </c>
      <c r="R7949">
        <v>10</v>
      </c>
      <c r="T7949">
        <v>1</v>
      </c>
      <c r="U7949" t="s">
        <v>3</v>
      </c>
      <c r="V7949" t="s">
        <v>18</v>
      </c>
    </row>
    <row r="7950" spans="1:22" x14ac:dyDescent="0.3">
      <c r="A7950">
        <v>7949</v>
      </c>
      <c r="B7950">
        <v>49114225845</v>
      </c>
      <c r="C7950">
        <v>6</v>
      </c>
      <c r="D7950" s="1">
        <v>31347</v>
      </c>
      <c r="E7950" s="3">
        <f>2023-YEAR(Registros[[#This Row],[data_nascimento]])</f>
        <v>38</v>
      </c>
      <c r="F7950" s="1">
        <v>44218</v>
      </c>
      <c r="H7950">
        <v>220</v>
      </c>
      <c r="I7950">
        <v>20</v>
      </c>
      <c r="J7950" s="3">
        <v>1067.3333333333333</v>
      </c>
      <c r="K7950">
        <v>20.7</v>
      </c>
      <c r="L7950">
        <v>1601</v>
      </c>
      <c r="N7950">
        <v>400</v>
      </c>
      <c r="O7950">
        <f>IF(Registros[[#This Row],[idade]]&lt;18,311.43,IF(Registros[[#This Row],[idade]]&lt;=25,488.58,IF(Registros[[#This Row],[idade]]&lt;=50,772.77,850.05)))</f>
        <v>772.77</v>
      </c>
      <c r="P7950">
        <f>IF(Registros[[#This Row],[idade]]&lt;18,23.99,IF(Registros[[#This Row],[idade]]&lt;=25,49.9,IF(Registros[[#This Row],[idade]]&lt;=50,145.2,175.45)))</f>
        <v>145.19999999999999</v>
      </c>
      <c r="Q7950">
        <v>1</v>
      </c>
      <c r="R7950">
        <v>5</v>
      </c>
      <c r="T7950">
        <v>3</v>
      </c>
      <c r="U7950" t="s">
        <v>2</v>
      </c>
      <c r="V7950" t="s">
        <v>21</v>
      </c>
    </row>
    <row r="7951" spans="1:22" x14ac:dyDescent="0.3">
      <c r="A7951">
        <v>7950</v>
      </c>
      <c r="B7951">
        <v>44275997540</v>
      </c>
      <c r="C7951">
        <v>5</v>
      </c>
      <c r="D7951" s="1">
        <v>31609</v>
      </c>
      <c r="E7951" s="3">
        <f>2023-YEAR(Registros[[#This Row],[data_nascimento]])</f>
        <v>37</v>
      </c>
      <c r="F7951" s="1">
        <v>44218</v>
      </c>
      <c r="H7951">
        <v>220</v>
      </c>
      <c r="I7951">
        <v>8</v>
      </c>
      <c r="J7951" s="3">
        <v>556.5333333333333</v>
      </c>
      <c r="K7951">
        <v>6.9</v>
      </c>
      <c r="L7951">
        <v>2087</v>
      </c>
      <c r="N7951">
        <v>400</v>
      </c>
      <c r="O7951">
        <f>IF(Registros[[#This Row],[idade]]&lt;18,311.43,IF(Registros[[#This Row],[idade]]&lt;=25,488.58,IF(Registros[[#This Row],[idade]]&lt;=50,772.77,850.05)))</f>
        <v>772.77</v>
      </c>
      <c r="P7951">
        <f>IF(Registros[[#This Row],[idade]]&lt;18,23.99,IF(Registros[[#This Row],[idade]]&lt;=25,49.9,IF(Registros[[#This Row],[idade]]&lt;=50,145.2,175.45)))</f>
        <v>145.19999999999999</v>
      </c>
      <c r="Q7951">
        <v>3</v>
      </c>
      <c r="R7951">
        <v>15</v>
      </c>
      <c r="T7951">
        <v>3</v>
      </c>
      <c r="U7951" t="s">
        <v>3</v>
      </c>
      <c r="V7951" t="s">
        <v>21</v>
      </c>
    </row>
    <row r="7952" spans="1:22" x14ac:dyDescent="0.3">
      <c r="A7952">
        <v>7951</v>
      </c>
      <c r="B7952">
        <v>42501118102</v>
      </c>
      <c r="C7952">
        <v>4</v>
      </c>
      <c r="D7952" s="1">
        <v>34127</v>
      </c>
      <c r="E7952" s="3">
        <f>2023-YEAR(Registros[[#This Row],[data_nascimento]])</f>
        <v>30</v>
      </c>
      <c r="F7952" s="1">
        <v>44218</v>
      </c>
      <c r="H7952">
        <v>220</v>
      </c>
      <c r="I7952">
        <v>16</v>
      </c>
      <c r="J7952" s="3">
        <v>4761.6000000000004</v>
      </c>
      <c r="K7952">
        <v>21.85</v>
      </c>
      <c r="L7952">
        <v>8928</v>
      </c>
      <c r="N7952">
        <v>400</v>
      </c>
      <c r="O7952">
        <f>IF(Registros[[#This Row],[idade]]&lt;18,311.43,IF(Registros[[#This Row],[idade]]&lt;=25,488.58,IF(Registros[[#This Row],[idade]]&lt;=50,772.77,850.05)))</f>
        <v>772.77</v>
      </c>
      <c r="P7952">
        <f>IF(Registros[[#This Row],[idade]]&lt;18,23.99,IF(Registros[[#This Row],[idade]]&lt;=25,49.9,IF(Registros[[#This Row],[idade]]&lt;=50,145.2,175.45)))</f>
        <v>145.19999999999999</v>
      </c>
      <c r="Q7952">
        <v>1</v>
      </c>
      <c r="R7952">
        <v>17</v>
      </c>
      <c r="T7952">
        <v>3</v>
      </c>
      <c r="U7952" t="s">
        <v>2</v>
      </c>
      <c r="V7952" t="s">
        <v>19</v>
      </c>
    </row>
    <row r="7953" spans="1:22" x14ac:dyDescent="0.3">
      <c r="A7953">
        <v>7952</v>
      </c>
      <c r="B7953">
        <v>18167938514</v>
      </c>
      <c r="C7953">
        <v>6</v>
      </c>
      <c r="D7953" s="1">
        <v>38627</v>
      </c>
      <c r="E7953" s="3">
        <f>2023-YEAR(Registros[[#This Row],[data_nascimento]])</f>
        <v>18</v>
      </c>
      <c r="F7953" s="1">
        <v>44218</v>
      </c>
      <c r="H7953">
        <v>220</v>
      </c>
      <c r="I7953">
        <v>15</v>
      </c>
      <c r="J7953" s="3">
        <v>4691.5</v>
      </c>
      <c r="K7953">
        <v>10.35</v>
      </c>
      <c r="L7953">
        <v>9383</v>
      </c>
      <c r="N7953">
        <v>400</v>
      </c>
      <c r="O7953">
        <f>IF(Registros[[#This Row],[idade]]&lt;18,311.43,IF(Registros[[#This Row],[idade]]&lt;=25,488.58,IF(Registros[[#This Row],[idade]]&lt;=50,772.77,850.05)))</f>
        <v>488.58</v>
      </c>
      <c r="P7953">
        <f>IF(Registros[[#This Row],[idade]]&lt;18,23.99,IF(Registros[[#This Row],[idade]]&lt;=25,49.9,IF(Registros[[#This Row],[idade]]&lt;=50,145.2,175.45)))</f>
        <v>49.9</v>
      </c>
      <c r="Q7953">
        <v>2</v>
      </c>
      <c r="R7953">
        <v>26</v>
      </c>
      <c r="T7953">
        <v>3</v>
      </c>
      <c r="U7953" t="s">
        <v>2</v>
      </c>
      <c r="V7953" t="s">
        <v>19</v>
      </c>
    </row>
    <row r="7954" spans="1:22" x14ac:dyDescent="0.3">
      <c r="A7954">
        <v>7953</v>
      </c>
      <c r="B7954">
        <v>22697091928</v>
      </c>
      <c r="C7954">
        <v>6</v>
      </c>
      <c r="D7954" s="1">
        <v>33178</v>
      </c>
      <c r="E7954" s="3">
        <f>2023-YEAR(Registros[[#This Row],[data_nascimento]])</f>
        <v>33</v>
      </c>
      <c r="F7954" s="1">
        <v>44218</v>
      </c>
      <c r="H7954">
        <v>220</v>
      </c>
      <c r="I7954">
        <v>1</v>
      </c>
      <c r="J7954" s="3">
        <v>276.56666666666666</v>
      </c>
      <c r="K7954">
        <v>1.1499999999999999</v>
      </c>
      <c r="L7954">
        <v>8297</v>
      </c>
      <c r="N7954">
        <v>400</v>
      </c>
      <c r="O7954">
        <f>IF(Registros[[#This Row],[idade]]&lt;18,311.43,IF(Registros[[#This Row],[idade]]&lt;=25,488.58,IF(Registros[[#This Row],[idade]]&lt;=50,772.77,850.05)))</f>
        <v>772.77</v>
      </c>
      <c r="P7954">
        <f>IF(Registros[[#This Row],[idade]]&lt;18,23.99,IF(Registros[[#This Row],[idade]]&lt;=25,49.9,IF(Registros[[#This Row],[idade]]&lt;=50,145.2,175.45)))</f>
        <v>145.19999999999999</v>
      </c>
      <c r="Q7954">
        <v>1</v>
      </c>
      <c r="R7954">
        <v>9</v>
      </c>
      <c r="T7954">
        <v>1</v>
      </c>
      <c r="U7954" t="s">
        <v>2</v>
      </c>
      <c r="V7954" t="s">
        <v>22</v>
      </c>
    </row>
    <row r="7955" spans="1:22" x14ac:dyDescent="0.3">
      <c r="A7955">
        <v>7954</v>
      </c>
      <c r="B7955">
        <v>86412193356</v>
      </c>
      <c r="C7955">
        <v>4</v>
      </c>
      <c r="D7955" s="1">
        <v>28979</v>
      </c>
      <c r="E7955" s="3">
        <f>2023-YEAR(Registros[[#This Row],[data_nascimento]])</f>
        <v>44</v>
      </c>
      <c r="F7955" s="1">
        <v>44218</v>
      </c>
      <c r="G7955" s="1">
        <v>44520</v>
      </c>
      <c r="H7955">
        <v>220</v>
      </c>
      <c r="I7955">
        <v>13</v>
      </c>
      <c r="J7955" s="3">
        <v>2271.5333333333333</v>
      </c>
      <c r="K7955">
        <v>9.1999999999999993</v>
      </c>
      <c r="L7955">
        <v>5242</v>
      </c>
      <c r="N7955">
        <v>400</v>
      </c>
      <c r="O7955">
        <f>IF(Registros[[#This Row],[idade]]&lt;18,311.43,IF(Registros[[#This Row],[idade]]&lt;=25,488.58,IF(Registros[[#This Row],[idade]]&lt;=50,772.77,850.05)))</f>
        <v>772.77</v>
      </c>
      <c r="P7955">
        <f>IF(Registros[[#This Row],[idade]]&lt;18,23.99,IF(Registros[[#This Row],[idade]]&lt;=25,49.9,IF(Registros[[#This Row],[idade]]&lt;=50,145.2,175.45)))</f>
        <v>145.19999999999999</v>
      </c>
      <c r="Q7955">
        <v>3</v>
      </c>
      <c r="R7955">
        <v>6</v>
      </c>
      <c r="S7955">
        <v>3</v>
      </c>
      <c r="T7955">
        <v>3</v>
      </c>
      <c r="U7955" t="s">
        <v>2</v>
      </c>
      <c r="V7955" t="s">
        <v>19</v>
      </c>
    </row>
    <row r="7956" spans="1:22" x14ac:dyDescent="0.3">
      <c r="A7956">
        <v>7955</v>
      </c>
      <c r="B7956">
        <v>78610176238</v>
      </c>
      <c r="C7956">
        <v>7</v>
      </c>
      <c r="D7956" s="1">
        <v>36096</v>
      </c>
      <c r="E7956" s="3">
        <f>2023-YEAR(Registros[[#This Row],[data_nascimento]])</f>
        <v>25</v>
      </c>
      <c r="F7956" s="1">
        <v>44218</v>
      </c>
      <c r="G7956" s="1">
        <v>44520</v>
      </c>
      <c r="H7956">
        <v>220</v>
      </c>
      <c r="I7956">
        <v>18</v>
      </c>
      <c r="J7956" s="3">
        <v>2479.8000000000002</v>
      </c>
      <c r="K7956">
        <v>21.85</v>
      </c>
      <c r="L7956">
        <v>4133</v>
      </c>
      <c r="N7956">
        <v>400</v>
      </c>
      <c r="O7956">
        <f>IF(Registros[[#This Row],[idade]]&lt;18,311.43,IF(Registros[[#This Row],[idade]]&lt;=25,488.58,IF(Registros[[#This Row],[idade]]&lt;=50,772.77,850.05)))</f>
        <v>488.58</v>
      </c>
      <c r="P7956">
        <f>IF(Registros[[#This Row],[idade]]&lt;18,23.99,IF(Registros[[#This Row],[idade]]&lt;=25,49.9,IF(Registros[[#This Row],[idade]]&lt;=50,145.2,175.45)))</f>
        <v>49.9</v>
      </c>
      <c r="Q7956">
        <v>4</v>
      </c>
      <c r="R7956">
        <v>11</v>
      </c>
      <c r="S7956">
        <v>1</v>
      </c>
      <c r="T7956">
        <v>1</v>
      </c>
      <c r="U7956" t="s">
        <v>2</v>
      </c>
      <c r="V7956" t="s">
        <v>19</v>
      </c>
    </row>
    <row r="7957" spans="1:22" x14ac:dyDescent="0.3">
      <c r="A7957">
        <v>7956</v>
      </c>
      <c r="B7957">
        <v>59703697364</v>
      </c>
      <c r="C7957">
        <v>5</v>
      </c>
      <c r="D7957" s="1">
        <v>38108</v>
      </c>
      <c r="E7957" s="3">
        <f>2023-YEAR(Registros[[#This Row],[data_nascimento]])</f>
        <v>19</v>
      </c>
      <c r="F7957" s="1">
        <v>44218</v>
      </c>
      <c r="G7957" s="1">
        <v>44520</v>
      </c>
      <c r="H7957">
        <v>220</v>
      </c>
      <c r="I7957">
        <v>9</v>
      </c>
      <c r="J7957" s="3">
        <v>1217.4000000000001</v>
      </c>
      <c r="K7957">
        <v>2.2999999999999998</v>
      </c>
      <c r="L7957">
        <v>4058</v>
      </c>
      <c r="N7957">
        <v>400</v>
      </c>
      <c r="O7957">
        <f>IF(Registros[[#This Row],[idade]]&lt;18,311.43,IF(Registros[[#This Row],[idade]]&lt;=25,488.58,IF(Registros[[#This Row],[idade]]&lt;=50,772.77,850.05)))</f>
        <v>488.58</v>
      </c>
      <c r="P7957">
        <f>IF(Registros[[#This Row],[idade]]&lt;18,23.99,IF(Registros[[#This Row],[idade]]&lt;=25,49.9,IF(Registros[[#This Row],[idade]]&lt;=50,145.2,175.45)))</f>
        <v>49.9</v>
      </c>
      <c r="Q7957">
        <v>2</v>
      </c>
      <c r="R7957">
        <v>8</v>
      </c>
      <c r="S7957">
        <v>2</v>
      </c>
      <c r="T7957">
        <v>3</v>
      </c>
      <c r="U7957" t="s">
        <v>2</v>
      </c>
      <c r="V7957" t="s">
        <v>18</v>
      </c>
    </row>
    <row r="7958" spans="1:22" x14ac:dyDescent="0.3">
      <c r="A7958">
        <v>7957</v>
      </c>
      <c r="B7958">
        <v>71902638650</v>
      </c>
      <c r="C7958">
        <v>5</v>
      </c>
      <c r="D7958" s="1">
        <v>28511</v>
      </c>
      <c r="E7958" s="3">
        <f>2023-YEAR(Registros[[#This Row],[data_nascimento]])</f>
        <v>45</v>
      </c>
      <c r="F7958" s="1">
        <v>44221</v>
      </c>
      <c r="H7958">
        <v>220</v>
      </c>
      <c r="I7958">
        <v>12</v>
      </c>
      <c r="J7958" s="3">
        <v>1340.4</v>
      </c>
      <c r="K7958">
        <v>20.7</v>
      </c>
      <c r="L7958">
        <v>3351</v>
      </c>
      <c r="M7958">
        <f>Registros[[#This Row],[salario]]*0.06</f>
        <v>201.06</v>
      </c>
      <c r="N7958">
        <f>Registros[[#This Row],[salario]]*5%</f>
        <v>167.55</v>
      </c>
      <c r="O7958">
        <f>IF(Registros[[#This Row],[idade]]&lt;18,311.43,IF(Registros[[#This Row],[idade]]&lt;=25,488.58,IF(Registros[[#This Row],[idade]]&lt;=50,772.77,850.05)))</f>
        <v>772.77</v>
      </c>
      <c r="P7958">
        <f>IF(Registros[[#This Row],[idade]]&lt;18,23.99,IF(Registros[[#This Row],[idade]]&lt;=25,49.9,IF(Registros[[#This Row],[idade]]&lt;=50,145.2,175.45)))</f>
        <v>145.19999999999999</v>
      </c>
      <c r="Q7958">
        <v>5</v>
      </c>
      <c r="R7958">
        <v>17</v>
      </c>
      <c r="T7958">
        <v>3</v>
      </c>
      <c r="U7958" t="s">
        <v>2</v>
      </c>
      <c r="V7958" t="s">
        <v>18</v>
      </c>
    </row>
    <row r="7959" spans="1:22" x14ac:dyDescent="0.3">
      <c r="A7959">
        <v>7958</v>
      </c>
      <c r="B7959">
        <v>28940377805</v>
      </c>
      <c r="C7959">
        <v>6</v>
      </c>
      <c r="D7959" s="1">
        <v>36923</v>
      </c>
      <c r="E7959" s="3">
        <f>2023-YEAR(Registros[[#This Row],[data_nascimento]])</f>
        <v>22</v>
      </c>
      <c r="F7959" s="1">
        <v>44221</v>
      </c>
      <c r="H7959">
        <v>220</v>
      </c>
      <c r="I7959">
        <v>1</v>
      </c>
      <c r="J7959" s="3">
        <v>246.1</v>
      </c>
      <c r="K7959">
        <v>13.8</v>
      </c>
      <c r="L7959">
        <v>7383</v>
      </c>
      <c r="M7959">
        <f>Registros[[#This Row],[salario]]*0.06</f>
        <v>442.97999999999996</v>
      </c>
      <c r="N7959">
        <f>Registros[[#This Row],[salario]]*5%</f>
        <v>369.15000000000003</v>
      </c>
      <c r="O7959">
        <f>IF(Registros[[#This Row],[idade]]&lt;18,311.43,IF(Registros[[#This Row],[idade]]&lt;=25,488.58,IF(Registros[[#This Row],[idade]]&lt;=50,772.77,850.05)))</f>
        <v>488.58</v>
      </c>
      <c r="P7959">
        <f>IF(Registros[[#This Row],[idade]]&lt;18,23.99,IF(Registros[[#This Row],[idade]]&lt;=25,49.9,IF(Registros[[#This Row],[idade]]&lt;=50,145.2,175.45)))</f>
        <v>49.9</v>
      </c>
      <c r="Q7959">
        <v>5</v>
      </c>
      <c r="R7959">
        <v>5</v>
      </c>
      <c r="T7959">
        <v>2</v>
      </c>
      <c r="U7959" t="s">
        <v>2</v>
      </c>
      <c r="V7959" t="s">
        <v>18</v>
      </c>
    </row>
    <row r="7960" spans="1:22" x14ac:dyDescent="0.3">
      <c r="A7960">
        <v>7959</v>
      </c>
      <c r="B7960">
        <v>56822216540</v>
      </c>
      <c r="C7960">
        <v>7</v>
      </c>
      <c r="D7960" s="1">
        <v>39226</v>
      </c>
      <c r="E7960" s="3">
        <f>2023-YEAR(Registros[[#This Row],[data_nascimento]])</f>
        <v>16</v>
      </c>
      <c r="F7960" s="1">
        <v>44221</v>
      </c>
      <c r="H7960">
        <v>120</v>
      </c>
      <c r="I7960">
        <v>9</v>
      </c>
      <c r="J7960" s="3">
        <v>1020.9000000000001</v>
      </c>
      <c r="K7960">
        <v>5.75</v>
      </c>
      <c r="L7960">
        <v>3403</v>
      </c>
      <c r="M7960">
        <f>Registros[[#This Row],[salario]]*0.06</f>
        <v>204.17999999999998</v>
      </c>
      <c r="N7960">
        <f>Registros[[#This Row],[salario]]*5%</f>
        <v>170.15</v>
      </c>
      <c r="O7960">
        <f>IF(Registros[[#This Row],[idade]]&lt;18,311.43,IF(Registros[[#This Row],[idade]]&lt;=25,488.58,IF(Registros[[#This Row],[idade]]&lt;=50,772.77,850.05)))</f>
        <v>311.43</v>
      </c>
      <c r="P7960">
        <f>IF(Registros[[#This Row],[idade]]&lt;18,23.99,IF(Registros[[#This Row],[idade]]&lt;=25,49.9,IF(Registros[[#This Row],[idade]]&lt;=50,145.2,175.45)))</f>
        <v>23.99</v>
      </c>
      <c r="Q7960">
        <v>5</v>
      </c>
      <c r="R7960">
        <v>25</v>
      </c>
      <c r="T7960">
        <v>3</v>
      </c>
      <c r="U7960" t="s">
        <v>3</v>
      </c>
      <c r="V7960" t="s">
        <v>18</v>
      </c>
    </row>
    <row r="7961" spans="1:22" x14ac:dyDescent="0.3">
      <c r="A7961">
        <v>7960</v>
      </c>
      <c r="B7961">
        <v>96107880407</v>
      </c>
      <c r="C7961">
        <v>4</v>
      </c>
      <c r="D7961" s="1">
        <v>28706</v>
      </c>
      <c r="E7961" s="3">
        <f>2023-YEAR(Registros[[#This Row],[data_nascimento]])</f>
        <v>45</v>
      </c>
      <c r="F7961" s="1">
        <v>44221</v>
      </c>
      <c r="H7961">
        <v>220</v>
      </c>
      <c r="I7961">
        <v>15</v>
      </c>
      <c r="J7961" s="3">
        <v>1300.5</v>
      </c>
      <c r="K7961">
        <v>2.2999999999999998</v>
      </c>
      <c r="L7961">
        <v>2601</v>
      </c>
      <c r="M7961">
        <f>Registros[[#This Row],[salario]]*0.06</f>
        <v>156.06</v>
      </c>
      <c r="N7961">
        <f>Registros[[#This Row],[salario]]*5%</f>
        <v>130.05000000000001</v>
      </c>
      <c r="O7961">
        <f>IF(Registros[[#This Row],[idade]]&lt;18,311.43,IF(Registros[[#This Row],[idade]]&lt;=25,488.58,IF(Registros[[#This Row],[idade]]&lt;=50,772.77,850.05)))</f>
        <v>772.77</v>
      </c>
      <c r="P7961">
        <f>IF(Registros[[#This Row],[idade]]&lt;18,23.99,IF(Registros[[#This Row],[idade]]&lt;=25,49.9,IF(Registros[[#This Row],[idade]]&lt;=50,145.2,175.45)))</f>
        <v>145.19999999999999</v>
      </c>
      <c r="Q7961">
        <v>1</v>
      </c>
      <c r="R7961">
        <v>20</v>
      </c>
      <c r="T7961">
        <v>3</v>
      </c>
      <c r="U7961" t="s">
        <v>2</v>
      </c>
      <c r="V7961" t="s">
        <v>19</v>
      </c>
    </row>
    <row r="7962" spans="1:22" x14ac:dyDescent="0.3">
      <c r="A7962">
        <v>7961</v>
      </c>
      <c r="B7962">
        <v>44546914432</v>
      </c>
      <c r="C7962">
        <v>4</v>
      </c>
      <c r="D7962" s="1">
        <v>33680</v>
      </c>
      <c r="E7962" s="3">
        <f>2023-YEAR(Registros[[#This Row],[data_nascimento]])</f>
        <v>31</v>
      </c>
      <c r="F7962" s="1">
        <v>44221</v>
      </c>
      <c r="H7962">
        <v>220</v>
      </c>
      <c r="I7962">
        <v>13</v>
      </c>
      <c r="J7962" s="3">
        <v>1189.0666666666666</v>
      </c>
      <c r="K7962">
        <v>5.75</v>
      </c>
      <c r="L7962">
        <v>2744</v>
      </c>
      <c r="M7962">
        <f>Registros[[#This Row],[salario]]*0.06</f>
        <v>164.64</v>
      </c>
      <c r="N7962">
        <f>Registros[[#This Row],[salario]]*5%</f>
        <v>137.20000000000002</v>
      </c>
      <c r="O7962">
        <f>IF(Registros[[#This Row],[idade]]&lt;18,311.43,IF(Registros[[#This Row],[idade]]&lt;=25,488.58,IF(Registros[[#This Row],[idade]]&lt;=50,772.77,850.05)))</f>
        <v>772.77</v>
      </c>
      <c r="P7962">
        <f>IF(Registros[[#This Row],[idade]]&lt;18,23.99,IF(Registros[[#This Row],[idade]]&lt;=25,49.9,IF(Registros[[#This Row],[idade]]&lt;=50,145.2,175.45)))</f>
        <v>145.19999999999999</v>
      </c>
      <c r="Q7962">
        <v>2</v>
      </c>
      <c r="R7962">
        <v>19</v>
      </c>
      <c r="T7962">
        <v>3</v>
      </c>
      <c r="U7962" t="s">
        <v>2</v>
      </c>
      <c r="V7962" t="s">
        <v>19</v>
      </c>
    </row>
    <row r="7963" spans="1:22" x14ac:dyDescent="0.3">
      <c r="A7963">
        <v>7962</v>
      </c>
      <c r="B7963">
        <v>61370187827</v>
      </c>
      <c r="C7963">
        <v>5</v>
      </c>
      <c r="D7963" s="1">
        <v>28831</v>
      </c>
      <c r="E7963" s="3">
        <f>2023-YEAR(Registros[[#This Row],[data_nascimento]])</f>
        <v>45</v>
      </c>
      <c r="F7963" s="1">
        <v>44221</v>
      </c>
      <c r="H7963">
        <v>220</v>
      </c>
      <c r="I7963">
        <v>13</v>
      </c>
      <c r="J7963" s="3">
        <v>1683.9333333333334</v>
      </c>
      <c r="K7963">
        <v>23</v>
      </c>
      <c r="L7963">
        <v>3886</v>
      </c>
      <c r="M7963">
        <f>Registros[[#This Row],[salario]]*0.06</f>
        <v>233.16</v>
      </c>
      <c r="N7963">
        <f>Registros[[#This Row],[salario]]*5%</f>
        <v>194.3</v>
      </c>
      <c r="O7963">
        <f>IF(Registros[[#This Row],[idade]]&lt;18,311.43,IF(Registros[[#This Row],[idade]]&lt;=25,488.58,IF(Registros[[#This Row],[idade]]&lt;=50,772.77,850.05)))</f>
        <v>772.77</v>
      </c>
      <c r="P7963">
        <f>IF(Registros[[#This Row],[idade]]&lt;18,23.99,IF(Registros[[#This Row],[idade]]&lt;=25,49.9,IF(Registros[[#This Row],[idade]]&lt;=50,145.2,175.45)))</f>
        <v>145.19999999999999</v>
      </c>
      <c r="Q7963">
        <v>2</v>
      </c>
      <c r="R7963">
        <v>22</v>
      </c>
      <c r="T7963">
        <v>3</v>
      </c>
      <c r="U7963" t="s">
        <v>2</v>
      </c>
      <c r="V7963" t="s">
        <v>21</v>
      </c>
    </row>
    <row r="7964" spans="1:22" x14ac:dyDescent="0.3">
      <c r="A7964">
        <v>7963</v>
      </c>
      <c r="B7964">
        <v>27723024940</v>
      </c>
      <c r="C7964">
        <v>4</v>
      </c>
      <c r="D7964" s="1">
        <v>30882</v>
      </c>
      <c r="E7964" s="3">
        <f>2023-YEAR(Registros[[#This Row],[data_nascimento]])</f>
        <v>39</v>
      </c>
      <c r="F7964" s="1">
        <v>44221</v>
      </c>
      <c r="H7964">
        <v>220</v>
      </c>
      <c r="I7964">
        <v>8</v>
      </c>
      <c r="J7964" s="3">
        <v>1893.8666666666666</v>
      </c>
      <c r="K7964">
        <v>17.25</v>
      </c>
      <c r="L7964">
        <v>7102</v>
      </c>
      <c r="M7964">
        <f>Registros[[#This Row],[salario]]*0.06</f>
        <v>426.12</v>
      </c>
      <c r="N7964">
        <f>Registros[[#This Row],[salario]]*5%</f>
        <v>355.1</v>
      </c>
      <c r="O7964">
        <f>IF(Registros[[#This Row],[idade]]&lt;18,311.43,IF(Registros[[#This Row],[idade]]&lt;=25,488.58,IF(Registros[[#This Row],[idade]]&lt;=50,772.77,850.05)))</f>
        <v>772.77</v>
      </c>
      <c r="P7964">
        <f>IF(Registros[[#This Row],[idade]]&lt;18,23.99,IF(Registros[[#This Row],[idade]]&lt;=25,49.9,IF(Registros[[#This Row],[idade]]&lt;=50,145.2,175.45)))</f>
        <v>145.19999999999999</v>
      </c>
      <c r="Q7964">
        <v>2</v>
      </c>
      <c r="R7964">
        <v>5</v>
      </c>
      <c r="T7964">
        <v>2</v>
      </c>
      <c r="U7964" t="s">
        <v>3</v>
      </c>
      <c r="V7964" t="s">
        <v>22</v>
      </c>
    </row>
    <row r="7965" spans="1:22" x14ac:dyDescent="0.3">
      <c r="A7965">
        <v>7964</v>
      </c>
      <c r="B7965">
        <v>57520742243</v>
      </c>
      <c r="C7965">
        <v>2</v>
      </c>
      <c r="D7965" s="1">
        <v>34065</v>
      </c>
      <c r="E7965" s="3">
        <f>2023-YEAR(Registros[[#This Row],[data_nascimento]])</f>
        <v>30</v>
      </c>
      <c r="F7965" s="1">
        <v>44221</v>
      </c>
      <c r="H7965">
        <v>220</v>
      </c>
      <c r="I7965">
        <v>8</v>
      </c>
      <c r="J7965" s="3">
        <v>1675.4666666666667</v>
      </c>
      <c r="K7965">
        <v>12.65</v>
      </c>
      <c r="L7965">
        <v>6283</v>
      </c>
      <c r="M7965">
        <f>Registros[[#This Row],[salario]]*0.06</f>
        <v>376.97999999999996</v>
      </c>
      <c r="N7965">
        <f>Registros[[#This Row],[salario]]*5%</f>
        <v>314.15000000000003</v>
      </c>
      <c r="O7965">
        <f>IF(Registros[[#This Row],[idade]]&lt;18,311.43,IF(Registros[[#This Row],[idade]]&lt;=25,488.58,IF(Registros[[#This Row],[idade]]&lt;=50,772.77,850.05)))</f>
        <v>772.77</v>
      </c>
      <c r="P7965">
        <f>IF(Registros[[#This Row],[idade]]&lt;18,23.99,IF(Registros[[#This Row],[idade]]&lt;=25,49.9,IF(Registros[[#This Row],[idade]]&lt;=50,145.2,175.45)))</f>
        <v>145.19999999999999</v>
      </c>
      <c r="Q7965">
        <v>5</v>
      </c>
      <c r="R7965">
        <v>9</v>
      </c>
      <c r="T7965">
        <v>1</v>
      </c>
      <c r="U7965" t="s">
        <v>2</v>
      </c>
      <c r="V7965" t="s">
        <v>21</v>
      </c>
    </row>
    <row r="7966" spans="1:22" x14ac:dyDescent="0.3">
      <c r="A7966">
        <v>7965</v>
      </c>
      <c r="B7966">
        <v>79090906398</v>
      </c>
      <c r="C7966">
        <v>2</v>
      </c>
      <c r="D7966" s="1">
        <v>30641</v>
      </c>
      <c r="E7966" s="3">
        <f>2023-YEAR(Registros[[#This Row],[data_nascimento]])</f>
        <v>40</v>
      </c>
      <c r="F7966" s="1">
        <v>44221</v>
      </c>
      <c r="H7966">
        <v>220</v>
      </c>
      <c r="I7966">
        <v>11</v>
      </c>
      <c r="J7966" s="3">
        <v>2658.333333333333</v>
      </c>
      <c r="K7966">
        <v>11.5</v>
      </c>
      <c r="L7966">
        <v>7250</v>
      </c>
      <c r="M7966">
        <f>Registros[[#This Row],[salario]]*0.06</f>
        <v>435</v>
      </c>
      <c r="N7966">
        <f>Registros[[#This Row],[salario]]*5%</f>
        <v>362.5</v>
      </c>
      <c r="O7966">
        <f>IF(Registros[[#This Row],[idade]]&lt;18,311.43,IF(Registros[[#This Row],[idade]]&lt;=25,488.58,IF(Registros[[#This Row],[idade]]&lt;=50,772.77,850.05)))</f>
        <v>772.77</v>
      </c>
      <c r="P7966">
        <f>IF(Registros[[#This Row],[idade]]&lt;18,23.99,IF(Registros[[#This Row],[idade]]&lt;=25,49.9,IF(Registros[[#This Row],[idade]]&lt;=50,145.2,175.45)))</f>
        <v>145.19999999999999</v>
      </c>
      <c r="Q7966">
        <v>3</v>
      </c>
      <c r="R7966">
        <v>14</v>
      </c>
      <c r="T7966">
        <v>3</v>
      </c>
      <c r="U7966" t="s">
        <v>3</v>
      </c>
      <c r="V7966" t="s">
        <v>18</v>
      </c>
    </row>
    <row r="7967" spans="1:22" x14ac:dyDescent="0.3">
      <c r="A7967">
        <v>7966</v>
      </c>
      <c r="B7967">
        <v>82237005535</v>
      </c>
      <c r="C7967">
        <v>4</v>
      </c>
      <c r="D7967" s="1">
        <v>37527</v>
      </c>
      <c r="E7967" s="3">
        <f>2023-YEAR(Registros[[#This Row],[data_nascimento]])</f>
        <v>21</v>
      </c>
      <c r="F7967" s="1">
        <v>44221</v>
      </c>
      <c r="H7967">
        <v>220</v>
      </c>
      <c r="I7967">
        <v>19</v>
      </c>
      <c r="J7967" s="3">
        <v>2578.9333333333329</v>
      </c>
      <c r="K7967">
        <v>13.8</v>
      </c>
      <c r="L7967">
        <v>4072</v>
      </c>
      <c r="M7967">
        <f>Registros[[#This Row],[salario]]*0.06</f>
        <v>244.32</v>
      </c>
      <c r="N7967">
        <f>Registros[[#This Row],[salario]]*5%</f>
        <v>203.60000000000002</v>
      </c>
      <c r="O7967">
        <f>IF(Registros[[#This Row],[idade]]&lt;18,311.43,IF(Registros[[#This Row],[idade]]&lt;=25,488.58,IF(Registros[[#This Row],[idade]]&lt;=50,772.77,850.05)))</f>
        <v>488.58</v>
      </c>
      <c r="P7967">
        <f>IF(Registros[[#This Row],[idade]]&lt;18,23.99,IF(Registros[[#This Row],[idade]]&lt;=25,49.9,IF(Registros[[#This Row],[idade]]&lt;=50,145.2,175.45)))</f>
        <v>49.9</v>
      </c>
      <c r="Q7967">
        <v>2</v>
      </c>
      <c r="R7967">
        <v>25</v>
      </c>
      <c r="T7967">
        <v>2</v>
      </c>
      <c r="U7967" t="s">
        <v>2</v>
      </c>
      <c r="V7967" t="s">
        <v>19</v>
      </c>
    </row>
    <row r="7968" spans="1:22" x14ac:dyDescent="0.3">
      <c r="A7968">
        <v>7967</v>
      </c>
      <c r="B7968">
        <v>19326997750</v>
      </c>
      <c r="C7968">
        <v>4</v>
      </c>
      <c r="D7968" s="1">
        <v>31779</v>
      </c>
      <c r="E7968" s="3">
        <f>2023-YEAR(Registros[[#This Row],[data_nascimento]])</f>
        <v>36</v>
      </c>
      <c r="F7968" s="1">
        <v>44221</v>
      </c>
      <c r="H7968">
        <v>220</v>
      </c>
      <c r="I7968">
        <v>2</v>
      </c>
      <c r="J7968" s="3">
        <v>410.06666666666666</v>
      </c>
      <c r="K7968">
        <v>8.0500000000000007</v>
      </c>
      <c r="L7968">
        <v>6151</v>
      </c>
      <c r="M7968">
        <f>Registros[[#This Row],[salario]]*0.06</f>
        <v>369.06</v>
      </c>
      <c r="N7968">
        <f>Registros[[#This Row],[salario]]*5%</f>
        <v>307.55</v>
      </c>
      <c r="O7968">
        <f>IF(Registros[[#This Row],[idade]]&lt;18,311.43,IF(Registros[[#This Row],[idade]]&lt;=25,488.58,IF(Registros[[#This Row],[idade]]&lt;=50,772.77,850.05)))</f>
        <v>772.77</v>
      </c>
      <c r="P7968">
        <f>IF(Registros[[#This Row],[idade]]&lt;18,23.99,IF(Registros[[#This Row],[idade]]&lt;=25,49.9,IF(Registros[[#This Row],[idade]]&lt;=50,145.2,175.45)))</f>
        <v>145.19999999999999</v>
      </c>
      <c r="Q7968">
        <v>1</v>
      </c>
      <c r="R7968">
        <v>23</v>
      </c>
      <c r="T7968">
        <v>2</v>
      </c>
      <c r="U7968" t="s">
        <v>2</v>
      </c>
      <c r="V7968" t="s">
        <v>22</v>
      </c>
    </row>
    <row r="7969" spans="1:22" x14ac:dyDescent="0.3">
      <c r="A7969">
        <v>7968</v>
      </c>
      <c r="B7969">
        <v>27949876589</v>
      </c>
      <c r="C7969">
        <v>7</v>
      </c>
      <c r="D7969" s="1">
        <v>32687</v>
      </c>
      <c r="E7969" s="3">
        <f>2023-YEAR(Registros[[#This Row],[data_nascimento]])</f>
        <v>34</v>
      </c>
      <c r="F7969" s="1">
        <v>44221</v>
      </c>
      <c r="H7969">
        <v>220</v>
      </c>
      <c r="I7969">
        <v>1</v>
      </c>
      <c r="J7969" s="3">
        <v>195.3</v>
      </c>
      <c r="K7969">
        <v>8.0500000000000007</v>
      </c>
      <c r="L7969">
        <v>5859</v>
      </c>
      <c r="M7969">
        <f>Registros[[#This Row],[salario]]*0.06</f>
        <v>351.53999999999996</v>
      </c>
      <c r="N7969">
        <f>Registros[[#This Row],[salario]]*5%</f>
        <v>292.95</v>
      </c>
      <c r="O7969">
        <f>IF(Registros[[#This Row],[idade]]&lt;18,311.43,IF(Registros[[#This Row],[idade]]&lt;=25,488.58,IF(Registros[[#This Row],[idade]]&lt;=50,772.77,850.05)))</f>
        <v>772.77</v>
      </c>
      <c r="P7969">
        <f>IF(Registros[[#This Row],[idade]]&lt;18,23.99,IF(Registros[[#This Row],[idade]]&lt;=25,49.9,IF(Registros[[#This Row],[idade]]&lt;=50,145.2,175.45)))</f>
        <v>145.19999999999999</v>
      </c>
      <c r="Q7969">
        <v>5</v>
      </c>
      <c r="R7969">
        <v>21</v>
      </c>
      <c r="T7969">
        <v>3</v>
      </c>
      <c r="U7969" t="s">
        <v>2</v>
      </c>
      <c r="V7969" t="s">
        <v>19</v>
      </c>
    </row>
    <row r="7970" spans="1:22" x14ac:dyDescent="0.3">
      <c r="A7970">
        <v>7969</v>
      </c>
      <c r="B7970">
        <v>42124500242</v>
      </c>
      <c r="C7970">
        <v>2</v>
      </c>
      <c r="D7970" s="1">
        <v>32712</v>
      </c>
      <c r="E7970" s="3">
        <f>2023-YEAR(Registros[[#This Row],[data_nascimento]])</f>
        <v>34</v>
      </c>
      <c r="F7970" s="1">
        <v>44221</v>
      </c>
      <c r="H7970">
        <v>220</v>
      </c>
      <c r="I7970">
        <v>3</v>
      </c>
      <c r="J7970" s="3">
        <v>197.3</v>
      </c>
      <c r="K7970">
        <v>1.1499999999999999</v>
      </c>
      <c r="L7970">
        <v>1973</v>
      </c>
      <c r="M7970">
        <f>Registros[[#This Row],[salario]]*0.06</f>
        <v>118.38</v>
      </c>
      <c r="N7970">
        <f>Registros[[#This Row],[salario]]*5%</f>
        <v>98.65</v>
      </c>
      <c r="O7970">
        <f>IF(Registros[[#This Row],[idade]]&lt;18,311.43,IF(Registros[[#This Row],[idade]]&lt;=25,488.58,IF(Registros[[#This Row],[idade]]&lt;=50,772.77,850.05)))</f>
        <v>772.77</v>
      </c>
      <c r="P7970">
        <f>IF(Registros[[#This Row],[idade]]&lt;18,23.99,IF(Registros[[#This Row],[idade]]&lt;=25,49.9,IF(Registros[[#This Row],[idade]]&lt;=50,145.2,175.45)))</f>
        <v>145.19999999999999</v>
      </c>
      <c r="Q7970">
        <v>3</v>
      </c>
      <c r="R7970">
        <v>18</v>
      </c>
      <c r="T7970">
        <v>1</v>
      </c>
      <c r="U7970" t="s">
        <v>3</v>
      </c>
      <c r="V7970" t="s">
        <v>21</v>
      </c>
    </row>
    <row r="7971" spans="1:22" x14ac:dyDescent="0.3">
      <c r="A7971">
        <v>7970</v>
      </c>
      <c r="B7971">
        <v>69734502614</v>
      </c>
      <c r="C7971">
        <v>4</v>
      </c>
      <c r="D7971" s="1">
        <v>37017</v>
      </c>
      <c r="E7971" s="3">
        <f>2023-YEAR(Registros[[#This Row],[data_nascimento]])</f>
        <v>22</v>
      </c>
      <c r="F7971" s="1">
        <v>44221</v>
      </c>
      <c r="H7971">
        <v>220</v>
      </c>
      <c r="I7971">
        <v>7</v>
      </c>
      <c r="J7971" s="3">
        <v>912.80000000000007</v>
      </c>
      <c r="K7971">
        <v>11.5</v>
      </c>
      <c r="L7971">
        <v>3912</v>
      </c>
      <c r="M7971">
        <f>Registros[[#This Row],[salario]]*0.06</f>
        <v>234.72</v>
      </c>
      <c r="N7971">
        <f>Registros[[#This Row],[salario]]*5%</f>
        <v>195.60000000000002</v>
      </c>
      <c r="O7971">
        <f>IF(Registros[[#This Row],[idade]]&lt;18,311.43,IF(Registros[[#This Row],[idade]]&lt;=25,488.58,IF(Registros[[#This Row],[idade]]&lt;=50,772.77,850.05)))</f>
        <v>488.58</v>
      </c>
      <c r="P7971">
        <f>IF(Registros[[#This Row],[idade]]&lt;18,23.99,IF(Registros[[#This Row],[idade]]&lt;=25,49.9,IF(Registros[[#This Row],[idade]]&lt;=50,145.2,175.45)))</f>
        <v>49.9</v>
      </c>
      <c r="Q7971">
        <v>2</v>
      </c>
      <c r="R7971">
        <v>23</v>
      </c>
      <c r="T7971">
        <v>1</v>
      </c>
      <c r="U7971" t="s">
        <v>2</v>
      </c>
      <c r="V7971" t="s">
        <v>19</v>
      </c>
    </row>
    <row r="7972" spans="1:22" x14ac:dyDescent="0.3">
      <c r="A7972">
        <v>7971</v>
      </c>
      <c r="B7972">
        <v>31721291012</v>
      </c>
      <c r="C7972">
        <v>6</v>
      </c>
      <c r="D7972" s="1">
        <v>30201</v>
      </c>
      <c r="E7972" s="3">
        <f>2023-YEAR(Registros[[#This Row],[data_nascimento]])</f>
        <v>41</v>
      </c>
      <c r="F7972" s="1">
        <v>44221</v>
      </c>
      <c r="H7972">
        <v>220</v>
      </c>
      <c r="I7972">
        <v>2</v>
      </c>
      <c r="J7972" s="3">
        <v>423.06666666666666</v>
      </c>
      <c r="K7972">
        <v>12.65</v>
      </c>
      <c r="L7972">
        <v>6346</v>
      </c>
      <c r="M7972">
        <f>Registros[[#This Row],[salario]]*0.06</f>
        <v>380.76</v>
      </c>
      <c r="N7972">
        <f>Registros[[#This Row],[salario]]*5%</f>
        <v>317.3</v>
      </c>
      <c r="O7972">
        <f>IF(Registros[[#This Row],[idade]]&lt;18,311.43,IF(Registros[[#This Row],[idade]]&lt;=25,488.58,IF(Registros[[#This Row],[idade]]&lt;=50,772.77,850.05)))</f>
        <v>772.77</v>
      </c>
      <c r="P7972">
        <f>IF(Registros[[#This Row],[idade]]&lt;18,23.99,IF(Registros[[#This Row],[idade]]&lt;=25,49.9,IF(Registros[[#This Row],[idade]]&lt;=50,145.2,175.45)))</f>
        <v>145.19999999999999</v>
      </c>
      <c r="Q7972">
        <v>2</v>
      </c>
      <c r="R7972">
        <v>10</v>
      </c>
      <c r="T7972">
        <v>1</v>
      </c>
      <c r="U7972" t="s">
        <v>3</v>
      </c>
      <c r="V7972" t="s">
        <v>19</v>
      </c>
    </row>
    <row r="7973" spans="1:22" x14ac:dyDescent="0.3">
      <c r="A7973">
        <v>7972</v>
      </c>
      <c r="B7973">
        <v>33745658306</v>
      </c>
      <c r="C7973">
        <v>6</v>
      </c>
      <c r="D7973" s="1">
        <v>32636</v>
      </c>
      <c r="E7973" s="3">
        <f>2023-YEAR(Registros[[#This Row],[data_nascimento]])</f>
        <v>34</v>
      </c>
      <c r="F7973" s="1">
        <v>44221</v>
      </c>
      <c r="H7973">
        <v>220</v>
      </c>
      <c r="I7973">
        <v>9</v>
      </c>
      <c r="J7973" s="3">
        <v>477</v>
      </c>
      <c r="K7973">
        <v>4.5999999999999996</v>
      </c>
      <c r="L7973">
        <v>1590</v>
      </c>
      <c r="M7973">
        <f>Registros[[#This Row],[salario]]*0.06</f>
        <v>95.399999999999991</v>
      </c>
      <c r="N7973">
        <f>Registros[[#This Row],[salario]]*5%</f>
        <v>79.5</v>
      </c>
      <c r="O7973">
        <f>IF(Registros[[#This Row],[idade]]&lt;18,311.43,IF(Registros[[#This Row],[idade]]&lt;=25,488.58,IF(Registros[[#This Row],[idade]]&lt;=50,772.77,850.05)))</f>
        <v>772.77</v>
      </c>
      <c r="P7973">
        <f>IF(Registros[[#This Row],[idade]]&lt;18,23.99,IF(Registros[[#This Row],[idade]]&lt;=25,49.9,IF(Registros[[#This Row],[idade]]&lt;=50,145.2,175.45)))</f>
        <v>145.19999999999999</v>
      </c>
      <c r="Q7973">
        <v>2</v>
      </c>
      <c r="R7973">
        <v>16</v>
      </c>
      <c r="T7973">
        <v>2</v>
      </c>
      <c r="U7973" t="s">
        <v>3</v>
      </c>
      <c r="V7973" t="s">
        <v>18</v>
      </c>
    </row>
    <row r="7974" spans="1:22" x14ac:dyDescent="0.3">
      <c r="A7974">
        <v>7973</v>
      </c>
      <c r="B7974">
        <v>90772536909</v>
      </c>
      <c r="C7974">
        <v>4</v>
      </c>
      <c r="D7974" s="1">
        <v>30165</v>
      </c>
      <c r="E7974" s="3">
        <f>2023-YEAR(Registros[[#This Row],[data_nascimento]])</f>
        <v>41</v>
      </c>
      <c r="F7974" s="1">
        <v>44221</v>
      </c>
      <c r="H7974">
        <v>220</v>
      </c>
      <c r="I7974">
        <v>1</v>
      </c>
      <c r="J7974" s="3">
        <v>235.76666666666668</v>
      </c>
      <c r="K7974">
        <v>17.25</v>
      </c>
      <c r="L7974">
        <v>7073</v>
      </c>
      <c r="M7974">
        <f>Registros[[#This Row],[salario]]*0.06</f>
        <v>424.38</v>
      </c>
      <c r="N7974">
        <f>Registros[[#This Row],[salario]]*5%</f>
        <v>353.65000000000003</v>
      </c>
      <c r="O7974">
        <f>IF(Registros[[#This Row],[idade]]&lt;18,311.43,IF(Registros[[#This Row],[idade]]&lt;=25,488.58,IF(Registros[[#This Row],[idade]]&lt;=50,772.77,850.05)))</f>
        <v>772.77</v>
      </c>
      <c r="P7974">
        <f>IF(Registros[[#This Row],[idade]]&lt;18,23.99,IF(Registros[[#This Row],[idade]]&lt;=25,49.9,IF(Registros[[#This Row],[idade]]&lt;=50,145.2,175.45)))</f>
        <v>145.19999999999999</v>
      </c>
      <c r="Q7974">
        <v>2</v>
      </c>
      <c r="R7974">
        <v>22</v>
      </c>
      <c r="T7974">
        <v>2</v>
      </c>
      <c r="U7974" t="s">
        <v>2</v>
      </c>
      <c r="V7974" t="s">
        <v>18</v>
      </c>
    </row>
    <row r="7975" spans="1:22" x14ac:dyDescent="0.3">
      <c r="A7975">
        <v>7974</v>
      </c>
      <c r="B7975">
        <v>38978315971</v>
      </c>
      <c r="C7975">
        <v>7</v>
      </c>
      <c r="D7975" s="1">
        <v>36988</v>
      </c>
      <c r="E7975" s="3">
        <f>2023-YEAR(Registros[[#This Row],[data_nascimento]])</f>
        <v>22</v>
      </c>
      <c r="F7975" s="1">
        <v>44221</v>
      </c>
      <c r="H7975">
        <v>220</v>
      </c>
      <c r="I7975">
        <v>15</v>
      </c>
      <c r="J7975" s="3">
        <v>2314.5</v>
      </c>
      <c r="K7975">
        <v>2.2999999999999998</v>
      </c>
      <c r="L7975">
        <v>4629</v>
      </c>
      <c r="M7975">
        <f>Registros[[#This Row],[salario]]*0.06</f>
        <v>277.74</v>
      </c>
      <c r="N7975">
        <f>Registros[[#This Row],[salario]]*5%</f>
        <v>231.45000000000002</v>
      </c>
      <c r="O7975">
        <f>IF(Registros[[#This Row],[idade]]&lt;18,311.43,IF(Registros[[#This Row],[idade]]&lt;=25,488.58,IF(Registros[[#This Row],[idade]]&lt;=50,772.77,850.05)))</f>
        <v>488.58</v>
      </c>
      <c r="P7975">
        <f>IF(Registros[[#This Row],[idade]]&lt;18,23.99,IF(Registros[[#This Row],[idade]]&lt;=25,49.9,IF(Registros[[#This Row],[idade]]&lt;=50,145.2,175.45)))</f>
        <v>49.9</v>
      </c>
      <c r="Q7975">
        <v>3</v>
      </c>
      <c r="R7975">
        <v>27</v>
      </c>
      <c r="T7975">
        <v>2</v>
      </c>
      <c r="U7975" t="s">
        <v>3</v>
      </c>
      <c r="V7975" t="s">
        <v>18</v>
      </c>
    </row>
    <row r="7976" spans="1:22" x14ac:dyDescent="0.3">
      <c r="A7976">
        <v>7975</v>
      </c>
      <c r="B7976">
        <v>24347410367</v>
      </c>
      <c r="C7976">
        <v>4</v>
      </c>
      <c r="D7976" s="1">
        <v>31961</v>
      </c>
      <c r="E7976" s="3">
        <f>2023-YEAR(Registros[[#This Row],[data_nascimento]])</f>
        <v>36</v>
      </c>
      <c r="F7976" s="1">
        <v>44221</v>
      </c>
      <c r="H7976">
        <v>220</v>
      </c>
      <c r="I7976">
        <v>4</v>
      </c>
      <c r="J7976" s="3">
        <v>918.26666666666665</v>
      </c>
      <c r="K7976">
        <v>13.8</v>
      </c>
      <c r="L7976">
        <v>6887</v>
      </c>
      <c r="M7976">
        <f>Registros[[#This Row],[salario]]*0.06</f>
        <v>413.21999999999997</v>
      </c>
      <c r="N7976">
        <f>Registros[[#This Row],[salario]]*5%</f>
        <v>344.35</v>
      </c>
      <c r="O7976">
        <f>IF(Registros[[#This Row],[idade]]&lt;18,311.43,IF(Registros[[#This Row],[idade]]&lt;=25,488.58,IF(Registros[[#This Row],[idade]]&lt;=50,772.77,850.05)))</f>
        <v>772.77</v>
      </c>
      <c r="P7976">
        <f>IF(Registros[[#This Row],[idade]]&lt;18,23.99,IF(Registros[[#This Row],[idade]]&lt;=25,49.9,IF(Registros[[#This Row],[idade]]&lt;=50,145.2,175.45)))</f>
        <v>145.19999999999999</v>
      </c>
      <c r="Q7976">
        <v>4</v>
      </c>
      <c r="R7976">
        <v>11</v>
      </c>
      <c r="T7976">
        <v>3</v>
      </c>
      <c r="U7976" t="s">
        <v>3</v>
      </c>
      <c r="V7976" t="s">
        <v>22</v>
      </c>
    </row>
    <row r="7977" spans="1:22" x14ac:dyDescent="0.3">
      <c r="A7977">
        <v>7976</v>
      </c>
      <c r="B7977">
        <v>38827594003</v>
      </c>
      <c r="C7977">
        <v>5</v>
      </c>
      <c r="D7977" s="1">
        <v>30672</v>
      </c>
      <c r="E7977" s="3">
        <f>2023-YEAR(Registros[[#This Row],[data_nascimento]])</f>
        <v>40</v>
      </c>
      <c r="F7977" s="1">
        <v>44221</v>
      </c>
      <c r="H7977">
        <v>220</v>
      </c>
      <c r="I7977">
        <v>4</v>
      </c>
      <c r="J7977" s="3">
        <v>956.66666666666663</v>
      </c>
      <c r="K7977">
        <v>13.8</v>
      </c>
      <c r="L7977">
        <v>7175</v>
      </c>
      <c r="M7977">
        <f>Registros[[#This Row],[salario]]*0.06</f>
        <v>430.5</v>
      </c>
      <c r="N7977">
        <f>Registros[[#This Row],[salario]]*5%</f>
        <v>358.75</v>
      </c>
      <c r="O7977">
        <f>IF(Registros[[#This Row],[idade]]&lt;18,311.43,IF(Registros[[#This Row],[idade]]&lt;=25,488.58,IF(Registros[[#This Row],[idade]]&lt;=50,772.77,850.05)))</f>
        <v>772.77</v>
      </c>
      <c r="P7977">
        <f>IF(Registros[[#This Row],[idade]]&lt;18,23.99,IF(Registros[[#This Row],[idade]]&lt;=25,49.9,IF(Registros[[#This Row],[idade]]&lt;=50,145.2,175.45)))</f>
        <v>145.19999999999999</v>
      </c>
      <c r="Q7977">
        <v>3</v>
      </c>
      <c r="R7977">
        <v>18</v>
      </c>
      <c r="T7977">
        <v>1</v>
      </c>
      <c r="U7977" t="s">
        <v>3</v>
      </c>
      <c r="V7977" t="s">
        <v>19</v>
      </c>
    </row>
    <row r="7978" spans="1:22" x14ac:dyDescent="0.3">
      <c r="A7978">
        <v>7977</v>
      </c>
      <c r="B7978">
        <v>12131544514</v>
      </c>
      <c r="C7978">
        <v>7</v>
      </c>
      <c r="D7978" s="1">
        <v>39322</v>
      </c>
      <c r="E7978" s="3">
        <f>2023-YEAR(Registros[[#This Row],[data_nascimento]])</f>
        <v>16</v>
      </c>
      <c r="F7978" s="1">
        <v>44221</v>
      </c>
      <c r="H7978">
        <v>120</v>
      </c>
      <c r="I7978">
        <v>19</v>
      </c>
      <c r="J7978" s="3">
        <v>3020.3666666666668</v>
      </c>
      <c r="K7978">
        <v>23</v>
      </c>
      <c r="L7978">
        <v>4769</v>
      </c>
      <c r="M7978">
        <f>Registros[[#This Row],[salario]]*0.06</f>
        <v>286.14</v>
      </c>
      <c r="N7978">
        <f>Registros[[#This Row],[salario]]*5%</f>
        <v>238.45000000000002</v>
      </c>
      <c r="O7978">
        <f>IF(Registros[[#This Row],[idade]]&lt;18,311.43,IF(Registros[[#This Row],[idade]]&lt;=25,488.58,IF(Registros[[#This Row],[idade]]&lt;=50,772.77,850.05)))</f>
        <v>311.43</v>
      </c>
      <c r="P7978">
        <f>IF(Registros[[#This Row],[idade]]&lt;18,23.99,IF(Registros[[#This Row],[idade]]&lt;=25,49.9,IF(Registros[[#This Row],[idade]]&lt;=50,145.2,175.45)))</f>
        <v>23.99</v>
      </c>
      <c r="Q7978">
        <v>3</v>
      </c>
      <c r="R7978">
        <v>22</v>
      </c>
      <c r="T7978">
        <v>3</v>
      </c>
      <c r="U7978" t="s">
        <v>3</v>
      </c>
      <c r="V7978" t="s">
        <v>18</v>
      </c>
    </row>
    <row r="7979" spans="1:22" x14ac:dyDescent="0.3">
      <c r="A7979">
        <v>7978</v>
      </c>
      <c r="B7979">
        <v>81805941199</v>
      </c>
      <c r="C7979">
        <v>5</v>
      </c>
      <c r="D7979" s="1">
        <v>32090</v>
      </c>
      <c r="E7979" s="3">
        <f>2023-YEAR(Registros[[#This Row],[data_nascimento]])</f>
        <v>36</v>
      </c>
      <c r="F7979" s="1">
        <v>44221</v>
      </c>
      <c r="H7979">
        <v>220</v>
      </c>
      <c r="I7979">
        <v>3</v>
      </c>
      <c r="J7979" s="3">
        <v>367</v>
      </c>
      <c r="K7979">
        <v>21.85</v>
      </c>
      <c r="L7979">
        <v>3670</v>
      </c>
      <c r="M7979">
        <f>Registros[[#This Row],[salario]]*0.06</f>
        <v>220.2</v>
      </c>
      <c r="N7979">
        <f>Registros[[#This Row],[salario]]*5%</f>
        <v>183.5</v>
      </c>
      <c r="O7979">
        <f>IF(Registros[[#This Row],[idade]]&lt;18,311.43,IF(Registros[[#This Row],[idade]]&lt;=25,488.58,IF(Registros[[#This Row],[idade]]&lt;=50,772.77,850.05)))</f>
        <v>772.77</v>
      </c>
      <c r="P7979">
        <f>IF(Registros[[#This Row],[idade]]&lt;18,23.99,IF(Registros[[#This Row],[idade]]&lt;=25,49.9,IF(Registros[[#This Row],[idade]]&lt;=50,145.2,175.45)))</f>
        <v>145.19999999999999</v>
      </c>
      <c r="Q7979">
        <v>4</v>
      </c>
      <c r="R7979">
        <v>3</v>
      </c>
      <c r="T7979">
        <v>2</v>
      </c>
      <c r="U7979" t="s">
        <v>3</v>
      </c>
      <c r="V7979" t="s">
        <v>19</v>
      </c>
    </row>
    <row r="7980" spans="1:22" x14ac:dyDescent="0.3">
      <c r="A7980">
        <v>7979</v>
      </c>
      <c r="B7980">
        <v>91078526629</v>
      </c>
      <c r="C7980">
        <v>6</v>
      </c>
      <c r="D7980" s="1">
        <v>35972</v>
      </c>
      <c r="E7980" s="3">
        <f>2023-YEAR(Registros[[#This Row],[data_nascimento]])</f>
        <v>25</v>
      </c>
      <c r="F7980" s="1">
        <v>44221</v>
      </c>
      <c r="H7980">
        <v>220</v>
      </c>
      <c r="I7980">
        <v>17</v>
      </c>
      <c r="J7980" s="3">
        <v>1722.6666666666665</v>
      </c>
      <c r="K7980">
        <v>19.55</v>
      </c>
      <c r="L7980">
        <v>3040</v>
      </c>
      <c r="M7980">
        <f>Registros[[#This Row],[salario]]*0.06</f>
        <v>182.4</v>
      </c>
      <c r="N7980">
        <f>Registros[[#This Row],[salario]]*5%</f>
        <v>152</v>
      </c>
      <c r="O7980">
        <f>IF(Registros[[#This Row],[idade]]&lt;18,311.43,IF(Registros[[#This Row],[idade]]&lt;=25,488.58,IF(Registros[[#This Row],[idade]]&lt;=50,772.77,850.05)))</f>
        <v>488.58</v>
      </c>
      <c r="P7980">
        <f>IF(Registros[[#This Row],[idade]]&lt;18,23.99,IF(Registros[[#This Row],[idade]]&lt;=25,49.9,IF(Registros[[#This Row],[idade]]&lt;=50,145.2,175.45)))</f>
        <v>49.9</v>
      </c>
      <c r="Q7980">
        <v>2</v>
      </c>
      <c r="R7980">
        <v>26</v>
      </c>
      <c r="T7980">
        <v>3</v>
      </c>
      <c r="U7980" t="s">
        <v>2</v>
      </c>
      <c r="V7980" t="s">
        <v>22</v>
      </c>
    </row>
    <row r="7981" spans="1:22" x14ac:dyDescent="0.3">
      <c r="A7981">
        <v>7980</v>
      </c>
      <c r="B7981">
        <v>34222207381</v>
      </c>
      <c r="C7981">
        <v>7</v>
      </c>
      <c r="D7981" s="1">
        <v>39191</v>
      </c>
      <c r="E7981" s="3">
        <f>2023-YEAR(Registros[[#This Row],[data_nascimento]])</f>
        <v>16</v>
      </c>
      <c r="F7981" s="1">
        <v>44221</v>
      </c>
      <c r="H7981">
        <v>120</v>
      </c>
      <c r="I7981">
        <v>13</v>
      </c>
      <c r="J7981" s="3">
        <v>2861.7333333333331</v>
      </c>
      <c r="K7981">
        <v>8.0500000000000007</v>
      </c>
      <c r="L7981">
        <v>6604</v>
      </c>
      <c r="M7981">
        <f>Registros[[#This Row],[salario]]*0.06</f>
        <v>396.24</v>
      </c>
      <c r="N7981">
        <f>Registros[[#This Row],[salario]]*5%</f>
        <v>330.20000000000005</v>
      </c>
      <c r="O7981">
        <f>IF(Registros[[#This Row],[idade]]&lt;18,311.43,IF(Registros[[#This Row],[idade]]&lt;=25,488.58,IF(Registros[[#This Row],[idade]]&lt;=50,772.77,850.05)))</f>
        <v>311.43</v>
      </c>
      <c r="P7981">
        <f>IF(Registros[[#This Row],[idade]]&lt;18,23.99,IF(Registros[[#This Row],[idade]]&lt;=25,49.9,IF(Registros[[#This Row],[idade]]&lt;=50,145.2,175.45)))</f>
        <v>23.99</v>
      </c>
      <c r="Q7981">
        <v>4</v>
      </c>
      <c r="R7981">
        <v>12</v>
      </c>
      <c r="T7981">
        <v>2</v>
      </c>
      <c r="U7981" t="s">
        <v>2</v>
      </c>
      <c r="V7981" t="s">
        <v>19</v>
      </c>
    </row>
    <row r="7982" spans="1:22" x14ac:dyDescent="0.3">
      <c r="A7982">
        <v>7981</v>
      </c>
      <c r="B7982">
        <v>31322714089</v>
      </c>
      <c r="C7982">
        <v>6</v>
      </c>
      <c r="D7982" s="1">
        <v>29592</v>
      </c>
      <c r="E7982" s="3">
        <f>2023-YEAR(Registros[[#This Row],[data_nascimento]])</f>
        <v>42</v>
      </c>
      <c r="F7982" s="1">
        <v>44221</v>
      </c>
      <c r="H7982">
        <v>220</v>
      </c>
      <c r="I7982">
        <v>11</v>
      </c>
      <c r="J7982" s="3">
        <v>1471.4333333333334</v>
      </c>
      <c r="K7982">
        <v>11.5</v>
      </c>
      <c r="L7982">
        <v>4013</v>
      </c>
      <c r="M7982">
        <f>Registros[[#This Row],[salario]]*0.06</f>
        <v>240.78</v>
      </c>
      <c r="N7982">
        <f>Registros[[#This Row],[salario]]*5%</f>
        <v>200.65</v>
      </c>
      <c r="O7982">
        <f>IF(Registros[[#This Row],[idade]]&lt;18,311.43,IF(Registros[[#This Row],[idade]]&lt;=25,488.58,IF(Registros[[#This Row],[idade]]&lt;=50,772.77,850.05)))</f>
        <v>772.77</v>
      </c>
      <c r="P7982">
        <f>IF(Registros[[#This Row],[idade]]&lt;18,23.99,IF(Registros[[#This Row],[idade]]&lt;=25,49.9,IF(Registros[[#This Row],[idade]]&lt;=50,145.2,175.45)))</f>
        <v>145.19999999999999</v>
      </c>
      <c r="Q7982">
        <v>3</v>
      </c>
      <c r="R7982">
        <v>27</v>
      </c>
      <c r="T7982">
        <v>3</v>
      </c>
      <c r="U7982" t="s">
        <v>3</v>
      </c>
      <c r="V7982" t="s">
        <v>19</v>
      </c>
    </row>
    <row r="7983" spans="1:22" x14ac:dyDescent="0.3">
      <c r="A7983">
        <v>7982</v>
      </c>
      <c r="B7983">
        <v>93302601300</v>
      </c>
      <c r="C7983">
        <v>7</v>
      </c>
      <c r="D7983" s="1">
        <v>28684</v>
      </c>
      <c r="E7983" s="3">
        <f>2023-YEAR(Registros[[#This Row],[data_nascimento]])</f>
        <v>45</v>
      </c>
      <c r="F7983" s="1">
        <v>44221</v>
      </c>
      <c r="H7983">
        <v>220</v>
      </c>
      <c r="I7983">
        <v>17</v>
      </c>
      <c r="J7983" s="3">
        <v>3653.8666666666668</v>
      </c>
      <c r="K7983">
        <v>16.100000000000001</v>
      </c>
      <c r="L7983">
        <v>6448</v>
      </c>
      <c r="M7983">
        <f>Registros[[#This Row],[salario]]*0.06</f>
        <v>386.88</v>
      </c>
      <c r="N7983">
        <f>Registros[[#This Row],[salario]]*5%</f>
        <v>322.40000000000003</v>
      </c>
      <c r="O7983">
        <f>IF(Registros[[#This Row],[idade]]&lt;18,311.43,IF(Registros[[#This Row],[idade]]&lt;=25,488.58,IF(Registros[[#This Row],[idade]]&lt;=50,772.77,850.05)))</f>
        <v>772.77</v>
      </c>
      <c r="P7983">
        <f>IF(Registros[[#This Row],[idade]]&lt;18,23.99,IF(Registros[[#This Row],[idade]]&lt;=25,49.9,IF(Registros[[#This Row],[idade]]&lt;=50,145.2,175.45)))</f>
        <v>145.19999999999999</v>
      </c>
      <c r="Q7983">
        <v>1</v>
      </c>
      <c r="R7983">
        <v>18</v>
      </c>
      <c r="T7983">
        <v>1</v>
      </c>
      <c r="U7983" t="s">
        <v>2</v>
      </c>
      <c r="V7983" t="s">
        <v>19</v>
      </c>
    </row>
    <row r="7984" spans="1:22" x14ac:dyDescent="0.3">
      <c r="A7984">
        <v>7983</v>
      </c>
      <c r="B7984">
        <v>35319995883</v>
      </c>
      <c r="C7984">
        <v>4</v>
      </c>
      <c r="D7984" s="1">
        <v>34962</v>
      </c>
      <c r="E7984" s="3">
        <f>2023-YEAR(Registros[[#This Row],[data_nascimento]])</f>
        <v>28</v>
      </c>
      <c r="F7984" s="1">
        <v>44221</v>
      </c>
      <c r="H7984">
        <v>220</v>
      </c>
      <c r="I7984">
        <v>8</v>
      </c>
      <c r="J7984" s="3">
        <v>1021.8666666666667</v>
      </c>
      <c r="K7984">
        <v>8.0500000000000007</v>
      </c>
      <c r="L7984">
        <v>3832</v>
      </c>
      <c r="M7984">
        <f>Registros[[#This Row],[salario]]*0.06</f>
        <v>229.92</v>
      </c>
      <c r="N7984">
        <f>Registros[[#This Row],[salario]]*5%</f>
        <v>191.60000000000002</v>
      </c>
      <c r="O7984">
        <f>IF(Registros[[#This Row],[idade]]&lt;18,311.43,IF(Registros[[#This Row],[idade]]&lt;=25,488.58,IF(Registros[[#This Row],[idade]]&lt;=50,772.77,850.05)))</f>
        <v>772.77</v>
      </c>
      <c r="P7984">
        <f>IF(Registros[[#This Row],[idade]]&lt;18,23.99,IF(Registros[[#This Row],[idade]]&lt;=25,49.9,IF(Registros[[#This Row],[idade]]&lt;=50,145.2,175.45)))</f>
        <v>145.19999999999999</v>
      </c>
      <c r="Q7984">
        <v>4</v>
      </c>
      <c r="R7984">
        <v>21</v>
      </c>
      <c r="T7984">
        <v>3</v>
      </c>
      <c r="U7984" t="s">
        <v>3</v>
      </c>
      <c r="V7984" t="s">
        <v>18</v>
      </c>
    </row>
    <row r="7985" spans="1:22" x14ac:dyDescent="0.3">
      <c r="A7985">
        <v>7984</v>
      </c>
      <c r="B7985">
        <v>14855644832</v>
      </c>
      <c r="C7985">
        <v>5</v>
      </c>
      <c r="D7985" s="1">
        <v>31638</v>
      </c>
      <c r="E7985" s="3">
        <f>2023-YEAR(Registros[[#This Row],[data_nascimento]])</f>
        <v>37</v>
      </c>
      <c r="F7985" s="1">
        <v>44221</v>
      </c>
      <c r="H7985">
        <v>220</v>
      </c>
      <c r="I7985">
        <v>19</v>
      </c>
      <c r="J7985" s="3">
        <v>4181.2666666666664</v>
      </c>
      <c r="K7985">
        <v>16.100000000000001</v>
      </c>
      <c r="L7985">
        <v>6602</v>
      </c>
      <c r="M7985">
        <f>Registros[[#This Row],[salario]]*0.06</f>
        <v>396.12</v>
      </c>
      <c r="N7985">
        <f>Registros[[#This Row],[salario]]*5%</f>
        <v>330.1</v>
      </c>
      <c r="O7985">
        <f>IF(Registros[[#This Row],[idade]]&lt;18,311.43,IF(Registros[[#This Row],[idade]]&lt;=25,488.58,IF(Registros[[#This Row],[idade]]&lt;=50,772.77,850.05)))</f>
        <v>772.77</v>
      </c>
      <c r="P7985">
        <f>IF(Registros[[#This Row],[idade]]&lt;18,23.99,IF(Registros[[#This Row],[idade]]&lt;=25,49.9,IF(Registros[[#This Row],[idade]]&lt;=50,145.2,175.45)))</f>
        <v>145.19999999999999</v>
      </c>
      <c r="Q7985">
        <v>3</v>
      </c>
      <c r="R7985">
        <v>10</v>
      </c>
      <c r="T7985">
        <v>1</v>
      </c>
      <c r="U7985" t="s">
        <v>2</v>
      </c>
      <c r="V7985" t="s">
        <v>18</v>
      </c>
    </row>
    <row r="7986" spans="1:22" x14ac:dyDescent="0.3">
      <c r="A7986">
        <v>7985</v>
      </c>
      <c r="B7986">
        <v>70162789441</v>
      </c>
      <c r="C7986">
        <v>4</v>
      </c>
      <c r="D7986" s="1">
        <v>30936</v>
      </c>
      <c r="E7986" s="3">
        <f>2023-YEAR(Registros[[#This Row],[data_nascimento]])</f>
        <v>39</v>
      </c>
      <c r="F7986" s="1">
        <v>44221</v>
      </c>
      <c r="H7986">
        <v>220</v>
      </c>
      <c r="I7986">
        <v>4</v>
      </c>
      <c r="J7986" s="3">
        <v>304.66666666666669</v>
      </c>
      <c r="K7986">
        <v>20.7</v>
      </c>
      <c r="L7986">
        <v>2285</v>
      </c>
      <c r="M7986">
        <f>Registros[[#This Row],[salario]]*0.06</f>
        <v>137.1</v>
      </c>
      <c r="N7986">
        <f>Registros[[#This Row],[salario]]*5%</f>
        <v>114.25</v>
      </c>
      <c r="O7986">
        <f>IF(Registros[[#This Row],[idade]]&lt;18,311.43,IF(Registros[[#This Row],[idade]]&lt;=25,488.58,IF(Registros[[#This Row],[idade]]&lt;=50,772.77,850.05)))</f>
        <v>772.77</v>
      </c>
      <c r="P7986">
        <f>IF(Registros[[#This Row],[idade]]&lt;18,23.99,IF(Registros[[#This Row],[idade]]&lt;=25,49.9,IF(Registros[[#This Row],[idade]]&lt;=50,145.2,175.45)))</f>
        <v>145.19999999999999</v>
      </c>
      <c r="Q7986">
        <v>4</v>
      </c>
      <c r="R7986">
        <v>25</v>
      </c>
      <c r="T7986">
        <v>3</v>
      </c>
      <c r="U7986" t="s">
        <v>2</v>
      </c>
      <c r="V7986" t="s">
        <v>21</v>
      </c>
    </row>
    <row r="7987" spans="1:22" x14ac:dyDescent="0.3">
      <c r="A7987">
        <v>7986</v>
      </c>
      <c r="B7987">
        <v>92475151051</v>
      </c>
      <c r="C7987">
        <v>5</v>
      </c>
      <c r="D7987" s="1">
        <v>28393</v>
      </c>
      <c r="E7987" s="3">
        <f>2023-YEAR(Registros[[#This Row],[data_nascimento]])</f>
        <v>46</v>
      </c>
      <c r="F7987" s="1">
        <v>44221</v>
      </c>
      <c r="H7987">
        <v>220</v>
      </c>
      <c r="I7987">
        <v>5</v>
      </c>
      <c r="J7987" s="3">
        <v>802.16666666666674</v>
      </c>
      <c r="K7987">
        <v>20.7</v>
      </c>
      <c r="L7987">
        <v>4813</v>
      </c>
      <c r="M7987">
        <f>Registros[[#This Row],[salario]]*0.06</f>
        <v>288.77999999999997</v>
      </c>
      <c r="N7987">
        <f>Registros[[#This Row],[salario]]*5%</f>
        <v>240.65</v>
      </c>
      <c r="O7987">
        <f>IF(Registros[[#This Row],[idade]]&lt;18,311.43,IF(Registros[[#This Row],[idade]]&lt;=25,488.58,IF(Registros[[#This Row],[idade]]&lt;=50,772.77,850.05)))</f>
        <v>772.77</v>
      </c>
      <c r="P7987">
        <f>IF(Registros[[#This Row],[idade]]&lt;18,23.99,IF(Registros[[#This Row],[idade]]&lt;=25,49.9,IF(Registros[[#This Row],[idade]]&lt;=50,145.2,175.45)))</f>
        <v>145.19999999999999</v>
      </c>
      <c r="Q7987">
        <v>2</v>
      </c>
      <c r="R7987">
        <v>19</v>
      </c>
      <c r="T7987">
        <v>1</v>
      </c>
      <c r="U7987" t="s">
        <v>3</v>
      </c>
      <c r="V7987" t="s">
        <v>22</v>
      </c>
    </row>
    <row r="7988" spans="1:22" x14ac:dyDescent="0.3">
      <c r="A7988">
        <v>7987</v>
      </c>
      <c r="B7988">
        <v>79097821542</v>
      </c>
      <c r="C7988">
        <v>6</v>
      </c>
      <c r="D7988" s="1">
        <v>38002</v>
      </c>
      <c r="E7988" s="3">
        <f>2023-YEAR(Registros[[#This Row],[data_nascimento]])</f>
        <v>19</v>
      </c>
      <c r="F7988" s="1">
        <v>44221</v>
      </c>
      <c r="H7988">
        <v>220</v>
      </c>
      <c r="I7988">
        <v>4</v>
      </c>
      <c r="J7988" s="3">
        <v>188.53333333333333</v>
      </c>
      <c r="K7988">
        <v>8.0500000000000007</v>
      </c>
      <c r="L7988">
        <v>1414</v>
      </c>
      <c r="M7988">
        <f>Registros[[#This Row],[salario]]*0.06</f>
        <v>84.84</v>
      </c>
      <c r="N7988">
        <f>Registros[[#This Row],[salario]]*5%</f>
        <v>70.7</v>
      </c>
      <c r="O7988">
        <f>IF(Registros[[#This Row],[idade]]&lt;18,311.43,IF(Registros[[#This Row],[idade]]&lt;=25,488.58,IF(Registros[[#This Row],[idade]]&lt;=50,772.77,850.05)))</f>
        <v>488.58</v>
      </c>
      <c r="P7988">
        <f>IF(Registros[[#This Row],[idade]]&lt;18,23.99,IF(Registros[[#This Row],[idade]]&lt;=25,49.9,IF(Registros[[#This Row],[idade]]&lt;=50,145.2,175.45)))</f>
        <v>49.9</v>
      </c>
      <c r="Q7988">
        <v>5</v>
      </c>
      <c r="R7988">
        <v>26</v>
      </c>
      <c r="T7988">
        <v>3</v>
      </c>
      <c r="U7988" t="s">
        <v>3</v>
      </c>
      <c r="V7988" t="s">
        <v>19</v>
      </c>
    </row>
    <row r="7989" spans="1:22" x14ac:dyDescent="0.3">
      <c r="A7989">
        <v>7988</v>
      </c>
      <c r="B7989">
        <v>73043643295</v>
      </c>
      <c r="C7989">
        <v>5</v>
      </c>
      <c r="D7989" s="1">
        <v>37094</v>
      </c>
      <c r="E7989" s="3">
        <f>2023-YEAR(Registros[[#This Row],[data_nascimento]])</f>
        <v>22</v>
      </c>
      <c r="F7989" s="1">
        <v>44221</v>
      </c>
      <c r="H7989">
        <v>220</v>
      </c>
      <c r="I7989">
        <v>18</v>
      </c>
      <c r="J7989" s="3">
        <v>2649</v>
      </c>
      <c r="K7989">
        <v>14.95</v>
      </c>
      <c r="L7989">
        <v>4415</v>
      </c>
      <c r="M7989">
        <f>Registros[[#This Row],[salario]]*0.06</f>
        <v>264.89999999999998</v>
      </c>
      <c r="N7989">
        <f>Registros[[#This Row],[salario]]*5%</f>
        <v>220.75</v>
      </c>
      <c r="O7989">
        <f>IF(Registros[[#This Row],[idade]]&lt;18,311.43,IF(Registros[[#This Row],[idade]]&lt;=25,488.58,IF(Registros[[#This Row],[idade]]&lt;=50,772.77,850.05)))</f>
        <v>488.58</v>
      </c>
      <c r="P7989">
        <f>IF(Registros[[#This Row],[idade]]&lt;18,23.99,IF(Registros[[#This Row],[idade]]&lt;=25,49.9,IF(Registros[[#This Row],[idade]]&lt;=50,145.2,175.45)))</f>
        <v>49.9</v>
      </c>
      <c r="Q7989">
        <v>5</v>
      </c>
      <c r="R7989">
        <v>10</v>
      </c>
      <c r="T7989">
        <v>1</v>
      </c>
      <c r="U7989" t="s">
        <v>3</v>
      </c>
      <c r="V7989" t="s">
        <v>18</v>
      </c>
    </row>
    <row r="7990" spans="1:22" x14ac:dyDescent="0.3">
      <c r="A7990">
        <v>7989</v>
      </c>
      <c r="B7990">
        <v>70775875260</v>
      </c>
      <c r="C7990">
        <v>4</v>
      </c>
      <c r="D7990" s="1">
        <v>35359</v>
      </c>
      <c r="E7990" s="3">
        <f>2023-YEAR(Registros[[#This Row],[data_nascimento]])</f>
        <v>27</v>
      </c>
      <c r="F7990" s="1">
        <v>44221</v>
      </c>
      <c r="H7990">
        <v>220</v>
      </c>
      <c r="I7990">
        <v>7</v>
      </c>
      <c r="J7990" s="3">
        <v>518.69999999999993</v>
      </c>
      <c r="K7990">
        <v>17.25</v>
      </c>
      <c r="L7990">
        <v>2223</v>
      </c>
      <c r="M7990">
        <f>Registros[[#This Row],[salario]]*0.06</f>
        <v>133.38</v>
      </c>
      <c r="N7990">
        <f>Registros[[#This Row],[salario]]*5%</f>
        <v>111.15</v>
      </c>
      <c r="O7990">
        <f>IF(Registros[[#This Row],[idade]]&lt;18,311.43,IF(Registros[[#This Row],[idade]]&lt;=25,488.58,IF(Registros[[#This Row],[idade]]&lt;=50,772.77,850.05)))</f>
        <v>772.77</v>
      </c>
      <c r="P7990">
        <f>IF(Registros[[#This Row],[idade]]&lt;18,23.99,IF(Registros[[#This Row],[idade]]&lt;=25,49.9,IF(Registros[[#This Row],[idade]]&lt;=50,145.2,175.45)))</f>
        <v>145.19999999999999</v>
      </c>
      <c r="Q7990">
        <v>2</v>
      </c>
      <c r="R7990">
        <v>24</v>
      </c>
      <c r="T7990">
        <v>2</v>
      </c>
      <c r="U7990" t="s">
        <v>3</v>
      </c>
      <c r="V7990" t="s">
        <v>19</v>
      </c>
    </row>
    <row r="7991" spans="1:22" x14ac:dyDescent="0.3">
      <c r="A7991">
        <v>7990</v>
      </c>
      <c r="B7991">
        <v>92087662417</v>
      </c>
      <c r="C7991">
        <v>7</v>
      </c>
      <c r="D7991" s="1">
        <v>37170</v>
      </c>
      <c r="E7991" s="3">
        <f>2023-YEAR(Registros[[#This Row],[data_nascimento]])</f>
        <v>22</v>
      </c>
      <c r="F7991" s="1">
        <v>44221</v>
      </c>
      <c r="H7991">
        <v>220</v>
      </c>
      <c r="I7991">
        <v>12</v>
      </c>
      <c r="J7991" s="3">
        <v>571.20000000000005</v>
      </c>
      <c r="K7991">
        <v>14.95</v>
      </c>
      <c r="L7991">
        <v>1428</v>
      </c>
      <c r="M7991">
        <f>Registros[[#This Row],[salario]]*0.06</f>
        <v>85.679999999999993</v>
      </c>
      <c r="N7991">
        <f>Registros[[#This Row],[salario]]*5%</f>
        <v>71.400000000000006</v>
      </c>
      <c r="O7991">
        <f>IF(Registros[[#This Row],[idade]]&lt;18,311.43,IF(Registros[[#This Row],[idade]]&lt;=25,488.58,IF(Registros[[#This Row],[idade]]&lt;=50,772.77,850.05)))</f>
        <v>488.58</v>
      </c>
      <c r="P7991">
        <f>IF(Registros[[#This Row],[idade]]&lt;18,23.99,IF(Registros[[#This Row],[idade]]&lt;=25,49.9,IF(Registros[[#This Row],[idade]]&lt;=50,145.2,175.45)))</f>
        <v>49.9</v>
      </c>
      <c r="Q7991">
        <v>1</v>
      </c>
      <c r="R7991">
        <v>27</v>
      </c>
      <c r="T7991">
        <v>1</v>
      </c>
      <c r="U7991" t="s">
        <v>2</v>
      </c>
      <c r="V7991" t="s">
        <v>21</v>
      </c>
    </row>
    <row r="7992" spans="1:22" x14ac:dyDescent="0.3">
      <c r="A7992">
        <v>7991</v>
      </c>
      <c r="B7992">
        <v>82252658801</v>
      </c>
      <c r="C7992">
        <v>7</v>
      </c>
      <c r="D7992" s="1">
        <v>37295</v>
      </c>
      <c r="E7992" s="3">
        <f>2023-YEAR(Registros[[#This Row],[data_nascimento]])</f>
        <v>21</v>
      </c>
      <c r="F7992" s="1">
        <v>44221</v>
      </c>
      <c r="H7992">
        <v>220</v>
      </c>
      <c r="I7992">
        <v>8</v>
      </c>
      <c r="J7992" s="3">
        <v>1283.4666666666667</v>
      </c>
      <c r="K7992">
        <v>18.399999999999999</v>
      </c>
      <c r="L7992">
        <v>4813</v>
      </c>
      <c r="M7992">
        <f>Registros[[#This Row],[salario]]*0.06</f>
        <v>288.77999999999997</v>
      </c>
      <c r="N7992">
        <f>Registros[[#This Row],[salario]]*5%</f>
        <v>240.65</v>
      </c>
      <c r="O7992">
        <f>IF(Registros[[#This Row],[idade]]&lt;18,311.43,IF(Registros[[#This Row],[idade]]&lt;=25,488.58,IF(Registros[[#This Row],[idade]]&lt;=50,772.77,850.05)))</f>
        <v>488.58</v>
      </c>
      <c r="P7992">
        <f>IF(Registros[[#This Row],[idade]]&lt;18,23.99,IF(Registros[[#This Row],[idade]]&lt;=25,49.9,IF(Registros[[#This Row],[idade]]&lt;=50,145.2,175.45)))</f>
        <v>49.9</v>
      </c>
      <c r="Q7992">
        <v>2</v>
      </c>
      <c r="R7992">
        <v>9</v>
      </c>
      <c r="T7992">
        <v>1</v>
      </c>
      <c r="U7992" t="s">
        <v>3</v>
      </c>
      <c r="V7992" t="s">
        <v>18</v>
      </c>
    </row>
    <row r="7993" spans="1:22" x14ac:dyDescent="0.3">
      <c r="A7993">
        <v>7992</v>
      </c>
      <c r="B7993">
        <v>75797065299</v>
      </c>
      <c r="C7993">
        <v>4</v>
      </c>
      <c r="D7993" s="1">
        <v>29702</v>
      </c>
      <c r="E7993" s="3">
        <f>2023-YEAR(Registros[[#This Row],[data_nascimento]])</f>
        <v>42</v>
      </c>
      <c r="F7993" s="1">
        <v>44221</v>
      </c>
      <c r="H7993">
        <v>220</v>
      </c>
      <c r="I7993">
        <v>11</v>
      </c>
      <c r="J7993" s="3">
        <v>1603.0666666666666</v>
      </c>
      <c r="K7993">
        <v>19.55</v>
      </c>
      <c r="L7993">
        <v>4372</v>
      </c>
      <c r="M7993">
        <f>Registros[[#This Row],[salario]]*0.06</f>
        <v>262.32</v>
      </c>
      <c r="N7993">
        <f>Registros[[#This Row],[salario]]*5%</f>
        <v>218.60000000000002</v>
      </c>
      <c r="O7993">
        <f>IF(Registros[[#This Row],[idade]]&lt;18,311.43,IF(Registros[[#This Row],[idade]]&lt;=25,488.58,IF(Registros[[#This Row],[idade]]&lt;=50,772.77,850.05)))</f>
        <v>772.77</v>
      </c>
      <c r="P7993">
        <f>IF(Registros[[#This Row],[idade]]&lt;18,23.99,IF(Registros[[#This Row],[idade]]&lt;=25,49.9,IF(Registros[[#This Row],[idade]]&lt;=50,145.2,175.45)))</f>
        <v>145.19999999999999</v>
      </c>
      <c r="Q7993">
        <v>2</v>
      </c>
      <c r="R7993">
        <v>3</v>
      </c>
      <c r="T7993">
        <v>1</v>
      </c>
      <c r="U7993" t="s">
        <v>2</v>
      </c>
      <c r="V7993" t="s">
        <v>19</v>
      </c>
    </row>
    <row r="7994" spans="1:22" x14ac:dyDescent="0.3">
      <c r="A7994">
        <v>7993</v>
      </c>
      <c r="B7994">
        <v>83807661696</v>
      </c>
      <c r="C7994">
        <v>4</v>
      </c>
      <c r="D7994" s="1">
        <v>37374</v>
      </c>
      <c r="E7994" s="3">
        <f>2023-YEAR(Registros[[#This Row],[data_nascimento]])</f>
        <v>21</v>
      </c>
      <c r="F7994" s="1">
        <v>44221</v>
      </c>
      <c r="H7994">
        <v>220</v>
      </c>
      <c r="I7994">
        <v>9</v>
      </c>
      <c r="J7994" s="3">
        <v>1513.1999999999998</v>
      </c>
      <c r="K7994">
        <v>2.2999999999999998</v>
      </c>
      <c r="L7994">
        <v>5044</v>
      </c>
      <c r="M7994">
        <f>Registros[[#This Row],[salario]]*0.06</f>
        <v>302.64</v>
      </c>
      <c r="N7994">
        <f>Registros[[#This Row],[salario]]*5%</f>
        <v>252.20000000000002</v>
      </c>
      <c r="O7994">
        <f>IF(Registros[[#This Row],[idade]]&lt;18,311.43,IF(Registros[[#This Row],[idade]]&lt;=25,488.58,IF(Registros[[#This Row],[idade]]&lt;=50,772.77,850.05)))</f>
        <v>488.58</v>
      </c>
      <c r="P7994">
        <f>IF(Registros[[#This Row],[idade]]&lt;18,23.99,IF(Registros[[#This Row],[idade]]&lt;=25,49.9,IF(Registros[[#This Row],[idade]]&lt;=50,145.2,175.45)))</f>
        <v>49.9</v>
      </c>
      <c r="Q7994">
        <v>5</v>
      </c>
      <c r="R7994">
        <v>19</v>
      </c>
      <c r="T7994">
        <v>3</v>
      </c>
      <c r="U7994" t="s">
        <v>2</v>
      </c>
      <c r="V7994" t="s">
        <v>22</v>
      </c>
    </row>
    <row r="7995" spans="1:22" x14ac:dyDescent="0.3">
      <c r="A7995">
        <v>7994</v>
      </c>
      <c r="B7995">
        <v>17814526092</v>
      </c>
      <c r="C7995">
        <v>4</v>
      </c>
      <c r="D7995" s="1">
        <v>37843</v>
      </c>
      <c r="E7995" s="3">
        <f>2023-YEAR(Registros[[#This Row],[data_nascimento]])</f>
        <v>20</v>
      </c>
      <c r="F7995" s="1">
        <v>44221</v>
      </c>
      <c r="H7995">
        <v>220</v>
      </c>
      <c r="I7995">
        <v>9</v>
      </c>
      <c r="J7995" s="3">
        <v>2847.9</v>
      </c>
      <c r="K7995">
        <v>4.5999999999999996</v>
      </c>
      <c r="L7995">
        <v>9493</v>
      </c>
      <c r="N7995">
        <v>400</v>
      </c>
      <c r="O7995">
        <f>IF(Registros[[#This Row],[idade]]&lt;18,311.43,IF(Registros[[#This Row],[idade]]&lt;=25,488.58,IF(Registros[[#This Row],[idade]]&lt;=50,772.77,850.05)))</f>
        <v>488.58</v>
      </c>
      <c r="P7995">
        <f>IF(Registros[[#This Row],[idade]]&lt;18,23.99,IF(Registros[[#This Row],[idade]]&lt;=25,49.9,IF(Registros[[#This Row],[idade]]&lt;=50,145.2,175.45)))</f>
        <v>49.9</v>
      </c>
      <c r="Q7995">
        <v>1</v>
      </c>
      <c r="R7995">
        <v>9</v>
      </c>
      <c r="T7995">
        <v>2</v>
      </c>
      <c r="U7995" t="s">
        <v>3</v>
      </c>
      <c r="V7995" t="s">
        <v>19</v>
      </c>
    </row>
    <row r="7996" spans="1:22" x14ac:dyDescent="0.3">
      <c r="A7996">
        <v>7995</v>
      </c>
      <c r="B7996">
        <v>84280159247</v>
      </c>
      <c r="C7996">
        <v>5</v>
      </c>
      <c r="D7996" s="1">
        <v>28464</v>
      </c>
      <c r="E7996" s="3">
        <f>2023-YEAR(Registros[[#This Row],[data_nascimento]])</f>
        <v>46</v>
      </c>
      <c r="F7996" s="1">
        <v>44221</v>
      </c>
      <c r="H7996">
        <v>220</v>
      </c>
      <c r="I7996">
        <v>6</v>
      </c>
      <c r="J7996" s="3">
        <v>1009.6000000000001</v>
      </c>
      <c r="K7996">
        <v>13.8</v>
      </c>
      <c r="L7996">
        <v>5048</v>
      </c>
      <c r="N7996">
        <v>400</v>
      </c>
      <c r="O7996">
        <f>IF(Registros[[#This Row],[idade]]&lt;18,311.43,IF(Registros[[#This Row],[idade]]&lt;=25,488.58,IF(Registros[[#This Row],[idade]]&lt;=50,772.77,850.05)))</f>
        <v>772.77</v>
      </c>
      <c r="P7996">
        <f>IF(Registros[[#This Row],[idade]]&lt;18,23.99,IF(Registros[[#This Row],[idade]]&lt;=25,49.9,IF(Registros[[#This Row],[idade]]&lt;=50,145.2,175.45)))</f>
        <v>145.19999999999999</v>
      </c>
      <c r="Q7996">
        <v>4</v>
      </c>
      <c r="R7996">
        <v>26</v>
      </c>
      <c r="T7996">
        <v>1</v>
      </c>
      <c r="U7996" t="s">
        <v>3</v>
      </c>
      <c r="V7996" t="s">
        <v>22</v>
      </c>
    </row>
    <row r="7997" spans="1:22" x14ac:dyDescent="0.3">
      <c r="A7997">
        <v>7996</v>
      </c>
      <c r="B7997">
        <v>35245538489</v>
      </c>
      <c r="C7997">
        <v>4</v>
      </c>
      <c r="D7997" s="1">
        <v>37622</v>
      </c>
      <c r="E7997" s="3">
        <f>2023-YEAR(Registros[[#This Row],[data_nascimento]])</f>
        <v>20</v>
      </c>
      <c r="F7997" s="1">
        <v>44221</v>
      </c>
      <c r="H7997">
        <v>220</v>
      </c>
      <c r="I7997">
        <v>2</v>
      </c>
      <c r="J7997" s="3">
        <v>403.2</v>
      </c>
      <c r="K7997">
        <v>3.45</v>
      </c>
      <c r="L7997">
        <v>6048</v>
      </c>
      <c r="N7997">
        <v>400</v>
      </c>
      <c r="O7997">
        <f>IF(Registros[[#This Row],[idade]]&lt;18,311.43,IF(Registros[[#This Row],[idade]]&lt;=25,488.58,IF(Registros[[#This Row],[idade]]&lt;=50,772.77,850.05)))</f>
        <v>488.58</v>
      </c>
      <c r="P7997">
        <f>IF(Registros[[#This Row],[idade]]&lt;18,23.99,IF(Registros[[#This Row],[idade]]&lt;=25,49.9,IF(Registros[[#This Row],[idade]]&lt;=50,145.2,175.45)))</f>
        <v>49.9</v>
      </c>
      <c r="Q7997">
        <v>1</v>
      </c>
      <c r="R7997">
        <v>8</v>
      </c>
      <c r="T7997">
        <v>3</v>
      </c>
      <c r="U7997" t="s">
        <v>3</v>
      </c>
      <c r="V7997" t="s">
        <v>22</v>
      </c>
    </row>
    <row r="7998" spans="1:22" x14ac:dyDescent="0.3">
      <c r="A7998">
        <v>7997</v>
      </c>
      <c r="B7998">
        <v>62158071330</v>
      </c>
      <c r="C7998">
        <v>4</v>
      </c>
      <c r="D7998" s="1">
        <v>38429</v>
      </c>
      <c r="E7998" s="3">
        <f>2023-YEAR(Registros[[#This Row],[data_nascimento]])</f>
        <v>18</v>
      </c>
      <c r="F7998" s="1">
        <v>44221</v>
      </c>
      <c r="H7998">
        <v>220</v>
      </c>
      <c r="J7998" s="3">
        <v>0</v>
      </c>
      <c r="K7998">
        <v>10.35</v>
      </c>
      <c r="L7998">
        <v>9857</v>
      </c>
      <c r="N7998">
        <v>400</v>
      </c>
      <c r="O7998">
        <f>IF(Registros[[#This Row],[idade]]&lt;18,311.43,IF(Registros[[#This Row],[idade]]&lt;=25,488.58,IF(Registros[[#This Row],[idade]]&lt;=50,772.77,850.05)))</f>
        <v>488.58</v>
      </c>
      <c r="P7998">
        <f>IF(Registros[[#This Row],[idade]]&lt;18,23.99,IF(Registros[[#This Row],[idade]]&lt;=25,49.9,IF(Registros[[#This Row],[idade]]&lt;=50,145.2,175.45)))</f>
        <v>49.9</v>
      </c>
      <c r="Q7998">
        <v>2</v>
      </c>
      <c r="R7998">
        <v>17</v>
      </c>
      <c r="T7998">
        <v>3</v>
      </c>
      <c r="U7998" t="s">
        <v>3</v>
      </c>
      <c r="V7998" t="s">
        <v>19</v>
      </c>
    </row>
    <row r="7999" spans="1:22" x14ac:dyDescent="0.3">
      <c r="A7999">
        <v>7998</v>
      </c>
      <c r="B7999">
        <v>18347523207</v>
      </c>
      <c r="C7999">
        <v>7</v>
      </c>
      <c r="D7999" s="1">
        <v>37946</v>
      </c>
      <c r="E7999" s="3">
        <f>2023-YEAR(Registros[[#This Row],[data_nascimento]])</f>
        <v>20</v>
      </c>
      <c r="F7999" s="1">
        <v>44221</v>
      </c>
      <c r="H7999">
        <v>220</v>
      </c>
      <c r="J7999" s="3">
        <v>0</v>
      </c>
      <c r="K7999">
        <v>4.5999999999999996</v>
      </c>
      <c r="L7999">
        <v>6459</v>
      </c>
      <c r="N7999">
        <v>400</v>
      </c>
      <c r="O7999">
        <f>IF(Registros[[#This Row],[idade]]&lt;18,311.43,IF(Registros[[#This Row],[idade]]&lt;=25,488.58,IF(Registros[[#This Row],[idade]]&lt;=50,772.77,850.05)))</f>
        <v>488.58</v>
      </c>
      <c r="P7999">
        <f>IF(Registros[[#This Row],[idade]]&lt;18,23.99,IF(Registros[[#This Row],[idade]]&lt;=25,49.9,IF(Registros[[#This Row],[idade]]&lt;=50,145.2,175.45)))</f>
        <v>49.9</v>
      </c>
      <c r="Q7999">
        <v>3</v>
      </c>
      <c r="R7999">
        <v>2</v>
      </c>
      <c r="T7999">
        <v>2</v>
      </c>
      <c r="U7999" t="s">
        <v>2</v>
      </c>
      <c r="V7999" t="s">
        <v>21</v>
      </c>
    </row>
    <row r="8000" spans="1:22" x14ac:dyDescent="0.3">
      <c r="A8000">
        <v>7999</v>
      </c>
      <c r="B8000">
        <v>64694033790</v>
      </c>
      <c r="C8000">
        <v>5</v>
      </c>
      <c r="D8000" s="1">
        <v>32268</v>
      </c>
      <c r="E8000" s="3">
        <f>2023-YEAR(Registros[[#This Row],[data_nascimento]])</f>
        <v>35</v>
      </c>
      <c r="F8000" s="1">
        <v>44221</v>
      </c>
      <c r="H8000">
        <v>220</v>
      </c>
      <c r="J8000" s="3">
        <v>0</v>
      </c>
      <c r="K8000">
        <v>21.85</v>
      </c>
      <c r="L8000">
        <v>4443</v>
      </c>
      <c r="N8000">
        <v>400</v>
      </c>
      <c r="O8000">
        <f>IF(Registros[[#This Row],[idade]]&lt;18,311.43,IF(Registros[[#This Row],[idade]]&lt;=25,488.58,IF(Registros[[#This Row],[idade]]&lt;=50,772.77,850.05)))</f>
        <v>772.77</v>
      </c>
      <c r="P8000">
        <f>IF(Registros[[#This Row],[idade]]&lt;18,23.99,IF(Registros[[#This Row],[idade]]&lt;=25,49.9,IF(Registros[[#This Row],[idade]]&lt;=50,145.2,175.45)))</f>
        <v>145.19999999999999</v>
      </c>
      <c r="Q8000">
        <v>1</v>
      </c>
      <c r="R8000">
        <v>23</v>
      </c>
      <c r="T8000">
        <v>3</v>
      </c>
      <c r="U8000" t="s">
        <v>2</v>
      </c>
      <c r="V8000" t="s">
        <v>19</v>
      </c>
    </row>
    <row r="8001" spans="1:22" x14ac:dyDescent="0.3">
      <c r="A8001">
        <v>8000</v>
      </c>
      <c r="B8001">
        <v>22530676652</v>
      </c>
      <c r="C8001">
        <v>7</v>
      </c>
      <c r="D8001" s="1">
        <v>29540</v>
      </c>
      <c r="E8001" s="3">
        <f>2023-YEAR(Registros[[#This Row],[data_nascimento]])</f>
        <v>43</v>
      </c>
      <c r="F8001" s="1">
        <v>44221</v>
      </c>
      <c r="H8001">
        <v>220</v>
      </c>
      <c r="J8001" s="3">
        <v>0</v>
      </c>
      <c r="K8001">
        <v>9.1999999999999993</v>
      </c>
      <c r="L8001">
        <v>8506</v>
      </c>
      <c r="N8001">
        <v>400</v>
      </c>
      <c r="O8001">
        <f>IF(Registros[[#This Row],[idade]]&lt;18,311.43,IF(Registros[[#This Row],[idade]]&lt;=25,488.58,IF(Registros[[#This Row],[idade]]&lt;=50,772.77,850.05)))</f>
        <v>772.77</v>
      </c>
      <c r="P8001">
        <f>IF(Registros[[#This Row],[idade]]&lt;18,23.99,IF(Registros[[#This Row],[idade]]&lt;=25,49.9,IF(Registros[[#This Row],[idade]]&lt;=50,145.2,175.45)))</f>
        <v>145.19999999999999</v>
      </c>
      <c r="Q8001">
        <v>3</v>
      </c>
      <c r="R8001">
        <v>27</v>
      </c>
      <c r="T8001">
        <v>3</v>
      </c>
      <c r="U8001" t="s">
        <v>3</v>
      </c>
      <c r="V8001" t="s">
        <v>19</v>
      </c>
    </row>
    <row r="8002" spans="1:22" x14ac:dyDescent="0.3">
      <c r="A8002">
        <v>8001</v>
      </c>
      <c r="B8002">
        <v>85974005075</v>
      </c>
      <c r="C8002">
        <v>5</v>
      </c>
      <c r="D8002" s="1">
        <v>35423</v>
      </c>
      <c r="E8002" s="3">
        <f>2023-YEAR(Registros[[#This Row],[data_nascimento]])</f>
        <v>27</v>
      </c>
      <c r="F8002" s="1">
        <v>44221</v>
      </c>
      <c r="H8002">
        <v>220</v>
      </c>
      <c r="J8002" s="3">
        <v>0</v>
      </c>
      <c r="K8002">
        <v>8.0500000000000007</v>
      </c>
      <c r="L8002">
        <v>8173</v>
      </c>
      <c r="N8002">
        <v>400</v>
      </c>
      <c r="O8002">
        <f>IF(Registros[[#This Row],[idade]]&lt;18,311.43,IF(Registros[[#This Row],[idade]]&lt;=25,488.58,IF(Registros[[#This Row],[idade]]&lt;=50,772.77,850.05)))</f>
        <v>772.77</v>
      </c>
      <c r="P8002">
        <f>IF(Registros[[#This Row],[idade]]&lt;18,23.99,IF(Registros[[#This Row],[idade]]&lt;=25,49.9,IF(Registros[[#This Row],[idade]]&lt;=50,145.2,175.45)))</f>
        <v>145.19999999999999</v>
      </c>
      <c r="Q8002">
        <v>2</v>
      </c>
      <c r="R8002">
        <v>15</v>
      </c>
      <c r="T8002">
        <v>3</v>
      </c>
      <c r="U8002" t="s">
        <v>3</v>
      </c>
      <c r="V8002" t="s">
        <v>18</v>
      </c>
    </row>
    <row r="8003" spans="1:22" x14ac:dyDescent="0.3">
      <c r="A8003">
        <v>8002</v>
      </c>
      <c r="B8003">
        <v>76724821753</v>
      </c>
      <c r="C8003">
        <v>4</v>
      </c>
      <c r="D8003" s="1">
        <v>31330</v>
      </c>
      <c r="E8003" s="3">
        <f>2023-YEAR(Registros[[#This Row],[data_nascimento]])</f>
        <v>38</v>
      </c>
      <c r="F8003" s="1">
        <v>44221</v>
      </c>
      <c r="H8003">
        <v>220</v>
      </c>
      <c r="J8003" s="3">
        <v>0</v>
      </c>
      <c r="K8003">
        <v>6.9</v>
      </c>
      <c r="L8003">
        <v>4134</v>
      </c>
      <c r="N8003">
        <v>400</v>
      </c>
      <c r="O8003">
        <f>IF(Registros[[#This Row],[idade]]&lt;18,311.43,IF(Registros[[#This Row],[idade]]&lt;=25,488.58,IF(Registros[[#This Row],[idade]]&lt;=50,772.77,850.05)))</f>
        <v>772.77</v>
      </c>
      <c r="P8003">
        <f>IF(Registros[[#This Row],[idade]]&lt;18,23.99,IF(Registros[[#This Row],[idade]]&lt;=25,49.9,IF(Registros[[#This Row],[idade]]&lt;=50,145.2,175.45)))</f>
        <v>145.19999999999999</v>
      </c>
      <c r="Q8003">
        <v>5</v>
      </c>
      <c r="R8003">
        <v>16</v>
      </c>
      <c r="T8003">
        <v>2</v>
      </c>
      <c r="U8003" t="s">
        <v>3</v>
      </c>
      <c r="V8003" t="s">
        <v>22</v>
      </c>
    </row>
    <row r="8004" spans="1:22" x14ac:dyDescent="0.3">
      <c r="A8004">
        <v>8003</v>
      </c>
      <c r="B8004">
        <v>67035666325</v>
      </c>
      <c r="C8004">
        <v>7</v>
      </c>
      <c r="D8004" s="1">
        <v>37274</v>
      </c>
      <c r="E8004" s="3">
        <f>2023-YEAR(Registros[[#This Row],[data_nascimento]])</f>
        <v>21</v>
      </c>
      <c r="F8004" s="1">
        <v>44221</v>
      </c>
      <c r="H8004">
        <v>220</v>
      </c>
      <c r="J8004" s="3">
        <v>0</v>
      </c>
      <c r="K8004">
        <v>17.25</v>
      </c>
      <c r="L8004">
        <v>1497</v>
      </c>
      <c r="N8004">
        <v>400</v>
      </c>
      <c r="O8004">
        <f>IF(Registros[[#This Row],[idade]]&lt;18,311.43,IF(Registros[[#This Row],[idade]]&lt;=25,488.58,IF(Registros[[#This Row],[idade]]&lt;=50,772.77,850.05)))</f>
        <v>488.58</v>
      </c>
      <c r="P8004">
        <f>IF(Registros[[#This Row],[idade]]&lt;18,23.99,IF(Registros[[#This Row],[idade]]&lt;=25,49.9,IF(Registros[[#This Row],[idade]]&lt;=50,145.2,175.45)))</f>
        <v>49.9</v>
      </c>
      <c r="Q8004">
        <v>4</v>
      </c>
      <c r="R8004">
        <v>5</v>
      </c>
      <c r="T8004">
        <v>3</v>
      </c>
      <c r="U8004" t="s">
        <v>3</v>
      </c>
      <c r="V8004" t="s">
        <v>18</v>
      </c>
    </row>
    <row r="8005" spans="1:22" x14ac:dyDescent="0.3">
      <c r="A8005">
        <v>8004</v>
      </c>
      <c r="B8005">
        <v>43447613522</v>
      </c>
      <c r="C8005">
        <v>4</v>
      </c>
      <c r="D8005" s="1">
        <v>38058</v>
      </c>
      <c r="E8005" s="3">
        <f>2023-YEAR(Registros[[#This Row],[data_nascimento]])</f>
        <v>19</v>
      </c>
      <c r="F8005" s="1">
        <v>44221</v>
      </c>
      <c r="H8005">
        <v>220</v>
      </c>
      <c r="J8005" s="3">
        <v>0</v>
      </c>
      <c r="K8005">
        <v>18.399999999999999</v>
      </c>
      <c r="L8005">
        <v>2069</v>
      </c>
      <c r="N8005">
        <v>400</v>
      </c>
      <c r="O8005">
        <f>IF(Registros[[#This Row],[idade]]&lt;18,311.43,IF(Registros[[#This Row],[idade]]&lt;=25,488.58,IF(Registros[[#This Row],[idade]]&lt;=50,772.77,850.05)))</f>
        <v>488.58</v>
      </c>
      <c r="P8005">
        <f>IF(Registros[[#This Row],[idade]]&lt;18,23.99,IF(Registros[[#This Row],[idade]]&lt;=25,49.9,IF(Registros[[#This Row],[idade]]&lt;=50,145.2,175.45)))</f>
        <v>49.9</v>
      </c>
      <c r="Q8005">
        <v>2</v>
      </c>
      <c r="R8005">
        <v>12</v>
      </c>
      <c r="T8005">
        <v>3</v>
      </c>
      <c r="U8005" t="s">
        <v>2</v>
      </c>
      <c r="V8005" t="s">
        <v>22</v>
      </c>
    </row>
    <row r="8006" spans="1:22" x14ac:dyDescent="0.3">
      <c r="A8006">
        <v>8005</v>
      </c>
      <c r="B8006">
        <v>67493281303</v>
      </c>
      <c r="C8006">
        <v>7</v>
      </c>
      <c r="D8006" s="1">
        <v>32620</v>
      </c>
      <c r="E8006" s="3">
        <f>2023-YEAR(Registros[[#This Row],[data_nascimento]])</f>
        <v>34</v>
      </c>
      <c r="F8006" s="1">
        <v>44221</v>
      </c>
      <c r="H8006">
        <v>220</v>
      </c>
      <c r="J8006" s="3">
        <v>0</v>
      </c>
      <c r="K8006">
        <v>8.0500000000000007</v>
      </c>
      <c r="L8006">
        <v>2122</v>
      </c>
      <c r="N8006">
        <v>400</v>
      </c>
      <c r="O8006">
        <f>IF(Registros[[#This Row],[idade]]&lt;18,311.43,IF(Registros[[#This Row],[idade]]&lt;=25,488.58,IF(Registros[[#This Row],[idade]]&lt;=50,772.77,850.05)))</f>
        <v>772.77</v>
      </c>
      <c r="P8006">
        <f>IF(Registros[[#This Row],[idade]]&lt;18,23.99,IF(Registros[[#This Row],[idade]]&lt;=25,49.9,IF(Registros[[#This Row],[idade]]&lt;=50,145.2,175.45)))</f>
        <v>145.19999999999999</v>
      </c>
      <c r="Q8006">
        <v>4</v>
      </c>
      <c r="R8006">
        <v>13</v>
      </c>
      <c r="T8006">
        <v>2</v>
      </c>
      <c r="U8006" t="s">
        <v>3</v>
      </c>
      <c r="V8006" t="s">
        <v>21</v>
      </c>
    </row>
    <row r="8007" spans="1:22" x14ac:dyDescent="0.3">
      <c r="A8007">
        <v>8006</v>
      </c>
      <c r="B8007">
        <v>14954447841</v>
      </c>
      <c r="C8007">
        <v>5</v>
      </c>
      <c r="D8007" s="1">
        <v>30015</v>
      </c>
      <c r="E8007" s="3">
        <f>2023-YEAR(Registros[[#This Row],[data_nascimento]])</f>
        <v>41</v>
      </c>
      <c r="F8007" s="1">
        <v>44221</v>
      </c>
      <c r="H8007">
        <v>220</v>
      </c>
      <c r="I8007">
        <v>3</v>
      </c>
      <c r="J8007" s="3">
        <v>153.1</v>
      </c>
      <c r="K8007">
        <v>12.65</v>
      </c>
      <c r="L8007">
        <v>1531</v>
      </c>
      <c r="N8007">
        <v>400</v>
      </c>
      <c r="O8007">
        <f>IF(Registros[[#This Row],[idade]]&lt;18,311.43,IF(Registros[[#This Row],[idade]]&lt;=25,488.58,IF(Registros[[#This Row],[idade]]&lt;=50,772.77,850.05)))</f>
        <v>772.77</v>
      </c>
      <c r="P8007">
        <f>IF(Registros[[#This Row],[idade]]&lt;18,23.99,IF(Registros[[#This Row],[idade]]&lt;=25,49.9,IF(Registros[[#This Row],[idade]]&lt;=50,145.2,175.45)))</f>
        <v>145.19999999999999</v>
      </c>
      <c r="Q8007">
        <v>1</v>
      </c>
      <c r="R8007">
        <v>1</v>
      </c>
      <c r="T8007">
        <v>2</v>
      </c>
      <c r="U8007" t="s">
        <v>3</v>
      </c>
      <c r="V8007" t="s">
        <v>18</v>
      </c>
    </row>
    <row r="8008" spans="1:22" x14ac:dyDescent="0.3">
      <c r="A8008">
        <v>8007</v>
      </c>
      <c r="B8008">
        <v>83771969498</v>
      </c>
      <c r="C8008">
        <v>7</v>
      </c>
      <c r="D8008" s="1">
        <v>31884</v>
      </c>
      <c r="E8008" s="3">
        <f>2023-YEAR(Registros[[#This Row],[data_nascimento]])</f>
        <v>36</v>
      </c>
      <c r="F8008" s="1">
        <v>44221</v>
      </c>
      <c r="H8008">
        <v>220</v>
      </c>
      <c r="I8008">
        <v>3</v>
      </c>
      <c r="J8008" s="3">
        <v>173.6</v>
      </c>
      <c r="K8008">
        <v>13.8</v>
      </c>
      <c r="L8008">
        <v>1736</v>
      </c>
      <c r="N8008">
        <v>400</v>
      </c>
      <c r="O8008">
        <f>IF(Registros[[#This Row],[idade]]&lt;18,311.43,IF(Registros[[#This Row],[idade]]&lt;=25,488.58,IF(Registros[[#This Row],[idade]]&lt;=50,772.77,850.05)))</f>
        <v>772.77</v>
      </c>
      <c r="P8008">
        <f>IF(Registros[[#This Row],[idade]]&lt;18,23.99,IF(Registros[[#This Row],[idade]]&lt;=25,49.9,IF(Registros[[#This Row],[idade]]&lt;=50,145.2,175.45)))</f>
        <v>145.19999999999999</v>
      </c>
      <c r="Q8008">
        <v>1</v>
      </c>
      <c r="R8008">
        <v>16</v>
      </c>
      <c r="T8008">
        <v>3</v>
      </c>
      <c r="U8008" t="s">
        <v>3</v>
      </c>
      <c r="V8008" t="s">
        <v>19</v>
      </c>
    </row>
    <row r="8009" spans="1:22" x14ac:dyDescent="0.3">
      <c r="A8009">
        <v>8008</v>
      </c>
      <c r="B8009">
        <v>63682613215</v>
      </c>
      <c r="C8009">
        <v>4</v>
      </c>
      <c r="D8009" s="1">
        <v>38299</v>
      </c>
      <c r="E8009" s="3">
        <f>2023-YEAR(Registros[[#This Row],[data_nascimento]])</f>
        <v>19</v>
      </c>
      <c r="F8009" s="1">
        <v>44226</v>
      </c>
      <c r="H8009">
        <v>220</v>
      </c>
      <c r="I8009">
        <v>16</v>
      </c>
      <c r="J8009" s="3">
        <v>3678.9333333333334</v>
      </c>
      <c r="K8009">
        <v>23</v>
      </c>
      <c r="L8009">
        <v>6898</v>
      </c>
      <c r="M8009">
        <f>Registros[[#This Row],[salario]]*0.06</f>
        <v>413.88</v>
      </c>
      <c r="N8009">
        <f>Registros[[#This Row],[salario]]*5%</f>
        <v>344.90000000000003</v>
      </c>
      <c r="O8009">
        <f>IF(Registros[[#This Row],[idade]]&lt;18,311.43,IF(Registros[[#This Row],[idade]]&lt;=25,488.58,IF(Registros[[#This Row],[idade]]&lt;=50,772.77,850.05)))</f>
        <v>488.58</v>
      </c>
      <c r="P8009">
        <f>IF(Registros[[#This Row],[idade]]&lt;18,23.99,IF(Registros[[#This Row],[idade]]&lt;=25,49.9,IF(Registros[[#This Row],[idade]]&lt;=50,145.2,175.45)))</f>
        <v>49.9</v>
      </c>
      <c r="Q8009">
        <v>2</v>
      </c>
      <c r="R8009">
        <v>21</v>
      </c>
      <c r="T8009">
        <v>1</v>
      </c>
      <c r="U8009" t="s">
        <v>2</v>
      </c>
      <c r="V8009" t="s">
        <v>18</v>
      </c>
    </row>
    <row r="8010" spans="1:22" x14ac:dyDescent="0.3">
      <c r="A8010">
        <v>8009</v>
      </c>
      <c r="B8010">
        <v>38086919169</v>
      </c>
      <c r="C8010">
        <v>5</v>
      </c>
      <c r="D8010" s="1">
        <v>27470</v>
      </c>
      <c r="E8010" s="3">
        <f>2023-YEAR(Registros[[#This Row],[data_nascimento]])</f>
        <v>48</v>
      </c>
      <c r="F8010" s="1">
        <v>44226</v>
      </c>
      <c r="H8010">
        <v>220</v>
      </c>
      <c r="I8010">
        <v>3</v>
      </c>
      <c r="J8010" s="3">
        <v>250.79999999999998</v>
      </c>
      <c r="K8010">
        <v>8.0500000000000007</v>
      </c>
      <c r="L8010">
        <v>2508</v>
      </c>
      <c r="M8010">
        <f>Registros[[#This Row],[salario]]*0.06</f>
        <v>150.47999999999999</v>
      </c>
      <c r="N8010">
        <f>Registros[[#This Row],[salario]]*5%</f>
        <v>125.4</v>
      </c>
      <c r="O8010">
        <f>IF(Registros[[#This Row],[idade]]&lt;18,311.43,IF(Registros[[#This Row],[idade]]&lt;=25,488.58,IF(Registros[[#This Row],[idade]]&lt;=50,772.77,850.05)))</f>
        <v>772.77</v>
      </c>
      <c r="P8010">
        <f>IF(Registros[[#This Row],[idade]]&lt;18,23.99,IF(Registros[[#This Row],[idade]]&lt;=25,49.9,IF(Registros[[#This Row],[idade]]&lt;=50,145.2,175.45)))</f>
        <v>145.19999999999999</v>
      </c>
      <c r="Q8010">
        <v>5</v>
      </c>
      <c r="R8010">
        <v>24</v>
      </c>
      <c r="T8010">
        <v>3</v>
      </c>
      <c r="U8010" t="s">
        <v>2</v>
      </c>
      <c r="V8010" t="s">
        <v>18</v>
      </c>
    </row>
    <row r="8011" spans="1:22" x14ac:dyDescent="0.3">
      <c r="A8011">
        <v>8010</v>
      </c>
      <c r="B8011">
        <v>18687362754</v>
      </c>
      <c r="C8011">
        <v>5</v>
      </c>
      <c r="D8011" s="1">
        <v>31183</v>
      </c>
      <c r="E8011" s="3">
        <f>2023-YEAR(Registros[[#This Row],[data_nascimento]])</f>
        <v>38</v>
      </c>
      <c r="F8011" s="1">
        <v>44226</v>
      </c>
      <c r="H8011">
        <v>220</v>
      </c>
      <c r="I8011">
        <v>18</v>
      </c>
      <c r="J8011" s="3">
        <v>3920.4</v>
      </c>
      <c r="K8011">
        <v>1.1499999999999999</v>
      </c>
      <c r="L8011">
        <v>6534</v>
      </c>
      <c r="M8011">
        <f>Registros[[#This Row],[salario]]*0.06</f>
        <v>392.03999999999996</v>
      </c>
      <c r="N8011">
        <f>Registros[[#This Row],[salario]]*5%</f>
        <v>326.70000000000005</v>
      </c>
      <c r="O8011">
        <f>IF(Registros[[#This Row],[idade]]&lt;18,311.43,IF(Registros[[#This Row],[idade]]&lt;=25,488.58,IF(Registros[[#This Row],[idade]]&lt;=50,772.77,850.05)))</f>
        <v>772.77</v>
      </c>
      <c r="P8011">
        <f>IF(Registros[[#This Row],[idade]]&lt;18,23.99,IF(Registros[[#This Row],[idade]]&lt;=25,49.9,IF(Registros[[#This Row],[idade]]&lt;=50,145.2,175.45)))</f>
        <v>145.19999999999999</v>
      </c>
      <c r="Q8011">
        <v>3</v>
      </c>
      <c r="R8011">
        <v>27</v>
      </c>
      <c r="T8011">
        <v>2</v>
      </c>
      <c r="U8011" t="s">
        <v>3</v>
      </c>
      <c r="V8011" t="s">
        <v>19</v>
      </c>
    </row>
    <row r="8012" spans="1:22" x14ac:dyDescent="0.3">
      <c r="A8012">
        <v>8011</v>
      </c>
      <c r="B8012">
        <v>74252130983</v>
      </c>
      <c r="C8012">
        <v>2</v>
      </c>
      <c r="D8012" s="1">
        <v>33136</v>
      </c>
      <c r="E8012" s="3">
        <f>2023-YEAR(Registros[[#This Row],[data_nascimento]])</f>
        <v>33</v>
      </c>
      <c r="F8012" s="1">
        <v>44226</v>
      </c>
      <c r="H8012">
        <v>220</v>
      </c>
      <c r="I8012">
        <v>4</v>
      </c>
      <c r="J8012" s="3">
        <v>887.2</v>
      </c>
      <c r="K8012">
        <v>2.2999999999999998</v>
      </c>
      <c r="L8012">
        <v>6654</v>
      </c>
      <c r="M8012">
        <f>Registros[[#This Row],[salario]]*0.06</f>
        <v>399.24</v>
      </c>
      <c r="N8012">
        <f>Registros[[#This Row],[salario]]*5%</f>
        <v>332.70000000000005</v>
      </c>
      <c r="O8012">
        <f>IF(Registros[[#This Row],[idade]]&lt;18,311.43,IF(Registros[[#This Row],[idade]]&lt;=25,488.58,IF(Registros[[#This Row],[idade]]&lt;=50,772.77,850.05)))</f>
        <v>772.77</v>
      </c>
      <c r="P8012">
        <f>IF(Registros[[#This Row],[idade]]&lt;18,23.99,IF(Registros[[#This Row],[idade]]&lt;=25,49.9,IF(Registros[[#This Row],[idade]]&lt;=50,145.2,175.45)))</f>
        <v>145.19999999999999</v>
      </c>
      <c r="Q8012">
        <v>2</v>
      </c>
      <c r="R8012">
        <v>11</v>
      </c>
      <c r="T8012">
        <v>1</v>
      </c>
      <c r="U8012" t="s">
        <v>2</v>
      </c>
      <c r="V8012" t="s">
        <v>18</v>
      </c>
    </row>
    <row r="8013" spans="1:22" x14ac:dyDescent="0.3">
      <c r="A8013">
        <v>8012</v>
      </c>
      <c r="B8013">
        <v>67149699401</v>
      </c>
      <c r="C8013">
        <v>5</v>
      </c>
      <c r="D8013" s="1">
        <v>35357</v>
      </c>
      <c r="E8013" s="3">
        <f>2023-YEAR(Registros[[#This Row],[data_nascimento]])</f>
        <v>27</v>
      </c>
      <c r="F8013" s="1">
        <v>44226</v>
      </c>
      <c r="H8013">
        <v>220</v>
      </c>
      <c r="I8013">
        <v>10</v>
      </c>
      <c r="J8013" s="3">
        <v>627.33333333333337</v>
      </c>
      <c r="K8013">
        <v>19.55</v>
      </c>
      <c r="L8013">
        <v>1882</v>
      </c>
      <c r="M8013">
        <f>Registros[[#This Row],[salario]]*0.06</f>
        <v>112.92</v>
      </c>
      <c r="N8013">
        <f>Registros[[#This Row],[salario]]*5%</f>
        <v>94.100000000000009</v>
      </c>
      <c r="O8013">
        <f>IF(Registros[[#This Row],[idade]]&lt;18,311.43,IF(Registros[[#This Row],[idade]]&lt;=25,488.58,IF(Registros[[#This Row],[idade]]&lt;=50,772.77,850.05)))</f>
        <v>772.77</v>
      </c>
      <c r="P8013">
        <f>IF(Registros[[#This Row],[idade]]&lt;18,23.99,IF(Registros[[#This Row],[idade]]&lt;=25,49.9,IF(Registros[[#This Row],[idade]]&lt;=50,145.2,175.45)))</f>
        <v>145.19999999999999</v>
      </c>
      <c r="Q8013">
        <v>1</v>
      </c>
      <c r="R8013">
        <v>22</v>
      </c>
      <c r="T8013">
        <v>3</v>
      </c>
      <c r="U8013" t="s">
        <v>3</v>
      </c>
      <c r="V8013" t="s">
        <v>19</v>
      </c>
    </row>
    <row r="8014" spans="1:22" x14ac:dyDescent="0.3">
      <c r="A8014">
        <v>8013</v>
      </c>
      <c r="B8014">
        <v>33343311774</v>
      </c>
      <c r="C8014">
        <v>5</v>
      </c>
      <c r="D8014" s="1">
        <v>32211</v>
      </c>
      <c r="E8014" s="3">
        <f>2023-YEAR(Registros[[#This Row],[data_nascimento]])</f>
        <v>35</v>
      </c>
      <c r="F8014" s="1">
        <v>44226</v>
      </c>
      <c r="H8014">
        <v>220</v>
      </c>
      <c r="I8014">
        <v>1</v>
      </c>
      <c r="J8014" s="3">
        <v>220.66666666666666</v>
      </c>
      <c r="K8014">
        <v>18.399999999999999</v>
      </c>
      <c r="L8014">
        <v>6620</v>
      </c>
      <c r="M8014">
        <f>Registros[[#This Row],[salario]]*0.06</f>
        <v>397.2</v>
      </c>
      <c r="N8014">
        <f>Registros[[#This Row],[salario]]*5%</f>
        <v>331</v>
      </c>
      <c r="O8014">
        <f>IF(Registros[[#This Row],[idade]]&lt;18,311.43,IF(Registros[[#This Row],[idade]]&lt;=25,488.58,IF(Registros[[#This Row],[idade]]&lt;=50,772.77,850.05)))</f>
        <v>772.77</v>
      </c>
      <c r="P8014">
        <f>IF(Registros[[#This Row],[idade]]&lt;18,23.99,IF(Registros[[#This Row],[idade]]&lt;=25,49.9,IF(Registros[[#This Row],[idade]]&lt;=50,145.2,175.45)))</f>
        <v>145.19999999999999</v>
      </c>
      <c r="Q8014">
        <v>3</v>
      </c>
      <c r="R8014">
        <v>3</v>
      </c>
      <c r="T8014">
        <v>3</v>
      </c>
      <c r="U8014" t="s">
        <v>2</v>
      </c>
      <c r="V8014" t="s">
        <v>22</v>
      </c>
    </row>
    <row r="8015" spans="1:22" x14ac:dyDescent="0.3">
      <c r="A8015">
        <v>8014</v>
      </c>
      <c r="B8015">
        <v>45931476902</v>
      </c>
      <c r="C8015">
        <v>5</v>
      </c>
      <c r="D8015" s="1">
        <v>36114</v>
      </c>
      <c r="E8015" s="3">
        <f>2023-YEAR(Registros[[#This Row],[data_nascimento]])</f>
        <v>25</v>
      </c>
      <c r="F8015" s="1">
        <v>44226</v>
      </c>
      <c r="H8015">
        <v>220</v>
      </c>
      <c r="I8015">
        <v>13</v>
      </c>
      <c r="J8015" s="3">
        <v>1540.9333333333334</v>
      </c>
      <c r="K8015">
        <v>2.2999999999999998</v>
      </c>
      <c r="L8015">
        <v>3556</v>
      </c>
      <c r="M8015">
        <f>Registros[[#This Row],[salario]]*0.06</f>
        <v>213.35999999999999</v>
      </c>
      <c r="N8015">
        <f>Registros[[#This Row],[salario]]*5%</f>
        <v>177.8</v>
      </c>
      <c r="O8015">
        <f>IF(Registros[[#This Row],[idade]]&lt;18,311.43,IF(Registros[[#This Row],[idade]]&lt;=25,488.58,IF(Registros[[#This Row],[idade]]&lt;=50,772.77,850.05)))</f>
        <v>488.58</v>
      </c>
      <c r="P8015">
        <f>IF(Registros[[#This Row],[idade]]&lt;18,23.99,IF(Registros[[#This Row],[idade]]&lt;=25,49.9,IF(Registros[[#This Row],[idade]]&lt;=50,145.2,175.45)))</f>
        <v>49.9</v>
      </c>
      <c r="Q8015">
        <v>3</v>
      </c>
      <c r="R8015">
        <v>26</v>
      </c>
      <c r="T8015">
        <v>1</v>
      </c>
      <c r="U8015" t="s">
        <v>3</v>
      </c>
      <c r="V8015" t="s">
        <v>18</v>
      </c>
    </row>
    <row r="8016" spans="1:22" x14ac:dyDescent="0.3">
      <c r="A8016">
        <v>8015</v>
      </c>
      <c r="B8016">
        <v>17365070696</v>
      </c>
      <c r="C8016">
        <v>5</v>
      </c>
      <c r="D8016" s="1">
        <v>32942</v>
      </c>
      <c r="E8016" s="3">
        <f>2023-YEAR(Registros[[#This Row],[data_nascimento]])</f>
        <v>33</v>
      </c>
      <c r="F8016" s="1">
        <v>44226</v>
      </c>
      <c r="H8016">
        <v>220</v>
      </c>
      <c r="I8016">
        <v>17</v>
      </c>
      <c r="J8016" s="3">
        <v>2624.2333333333336</v>
      </c>
      <c r="K8016">
        <v>12.65</v>
      </c>
      <c r="L8016">
        <v>4631</v>
      </c>
      <c r="M8016">
        <f>Registros[[#This Row],[salario]]*0.06</f>
        <v>277.86</v>
      </c>
      <c r="N8016">
        <f>Registros[[#This Row],[salario]]*5%</f>
        <v>231.55</v>
      </c>
      <c r="O8016">
        <f>IF(Registros[[#This Row],[idade]]&lt;18,311.43,IF(Registros[[#This Row],[idade]]&lt;=25,488.58,IF(Registros[[#This Row],[idade]]&lt;=50,772.77,850.05)))</f>
        <v>772.77</v>
      </c>
      <c r="P8016">
        <f>IF(Registros[[#This Row],[idade]]&lt;18,23.99,IF(Registros[[#This Row],[idade]]&lt;=25,49.9,IF(Registros[[#This Row],[idade]]&lt;=50,145.2,175.45)))</f>
        <v>145.19999999999999</v>
      </c>
      <c r="Q8016">
        <v>4</v>
      </c>
      <c r="R8016">
        <v>13</v>
      </c>
      <c r="T8016">
        <v>1</v>
      </c>
      <c r="U8016" t="s">
        <v>3</v>
      </c>
      <c r="V8016" t="s">
        <v>21</v>
      </c>
    </row>
    <row r="8017" spans="1:22" x14ac:dyDescent="0.3">
      <c r="A8017">
        <v>8016</v>
      </c>
      <c r="B8017">
        <v>63681039944</v>
      </c>
      <c r="C8017">
        <v>4</v>
      </c>
      <c r="D8017" s="1">
        <v>32978</v>
      </c>
      <c r="E8017" s="3">
        <f>2023-YEAR(Registros[[#This Row],[data_nascimento]])</f>
        <v>33</v>
      </c>
      <c r="F8017" s="1">
        <v>44226</v>
      </c>
      <c r="H8017">
        <v>220</v>
      </c>
      <c r="I8017">
        <v>5</v>
      </c>
      <c r="J8017" s="3">
        <v>785.83333333333326</v>
      </c>
      <c r="K8017">
        <v>21.85</v>
      </c>
      <c r="L8017">
        <v>4715</v>
      </c>
      <c r="M8017">
        <f>Registros[[#This Row],[salario]]*0.06</f>
        <v>282.89999999999998</v>
      </c>
      <c r="N8017">
        <f>Registros[[#This Row],[salario]]*5%</f>
        <v>235.75</v>
      </c>
      <c r="O8017">
        <f>IF(Registros[[#This Row],[idade]]&lt;18,311.43,IF(Registros[[#This Row],[idade]]&lt;=25,488.58,IF(Registros[[#This Row],[idade]]&lt;=50,772.77,850.05)))</f>
        <v>772.77</v>
      </c>
      <c r="P8017">
        <f>IF(Registros[[#This Row],[idade]]&lt;18,23.99,IF(Registros[[#This Row],[idade]]&lt;=25,49.9,IF(Registros[[#This Row],[idade]]&lt;=50,145.2,175.45)))</f>
        <v>145.19999999999999</v>
      </c>
      <c r="Q8017">
        <v>5</v>
      </c>
      <c r="R8017">
        <v>14</v>
      </c>
      <c r="T8017">
        <v>1</v>
      </c>
      <c r="U8017" t="s">
        <v>3</v>
      </c>
      <c r="V8017" t="s">
        <v>19</v>
      </c>
    </row>
    <row r="8018" spans="1:22" x14ac:dyDescent="0.3">
      <c r="A8018">
        <v>8017</v>
      </c>
      <c r="B8018">
        <v>22109518683</v>
      </c>
      <c r="C8018">
        <v>4</v>
      </c>
      <c r="D8018" s="1">
        <v>27878</v>
      </c>
      <c r="E8018" s="3">
        <f>2023-YEAR(Registros[[#This Row],[data_nascimento]])</f>
        <v>47</v>
      </c>
      <c r="F8018" s="1">
        <v>44226</v>
      </c>
      <c r="H8018">
        <v>220</v>
      </c>
      <c r="I8018">
        <v>12</v>
      </c>
      <c r="J8018" s="3">
        <v>2516</v>
      </c>
      <c r="K8018">
        <v>17.25</v>
      </c>
      <c r="L8018">
        <v>6290</v>
      </c>
      <c r="M8018">
        <f>Registros[[#This Row],[salario]]*0.06</f>
        <v>377.4</v>
      </c>
      <c r="N8018">
        <f>Registros[[#This Row],[salario]]*5%</f>
        <v>314.5</v>
      </c>
      <c r="O8018">
        <f>IF(Registros[[#This Row],[idade]]&lt;18,311.43,IF(Registros[[#This Row],[idade]]&lt;=25,488.58,IF(Registros[[#This Row],[idade]]&lt;=50,772.77,850.05)))</f>
        <v>772.77</v>
      </c>
      <c r="P8018">
        <f>IF(Registros[[#This Row],[idade]]&lt;18,23.99,IF(Registros[[#This Row],[idade]]&lt;=25,49.9,IF(Registros[[#This Row],[idade]]&lt;=50,145.2,175.45)))</f>
        <v>145.19999999999999</v>
      </c>
      <c r="Q8018">
        <v>4</v>
      </c>
      <c r="R8018">
        <v>4</v>
      </c>
      <c r="T8018">
        <v>2</v>
      </c>
      <c r="U8018" t="s">
        <v>2</v>
      </c>
      <c r="V8018" t="s">
        <v>22</v>
      </c>
    </row>
    <row r="8019" spans="1:22" x14ac:dyDescent="0.3">
      <c r="A8019">
        <v>8018</v>
      </c>
      <c r="B8019">
        <v>60037891634</v>
      </c>
      <c r="C8019">
        <v>2</v>
      </c>
      <c r="D8019" s="1">
        <v>27997</v>
      </c>
      <c r="E8019" s="3">
        <f>2023-YEAR(Registros[[#This Row],[data_nascimento]])</f>
        <v>47</v>
      </c>
      <c r="F8019" s="1">
        <v>44226</v>
      </c>
      <c r="H8019">
        <v>220</v>
      </c>
      <c r="I8019">
        <v>14</v>
      </c>
      <c r="J8019" s="3">
        <v>3287.666666666667</v>
      </c>
      <c r="K8019">
        <v>19.55</v>
      </c>
      <c r="L8019">
        <v>7045</v>
      </c>
      <c r="M8019">
        <f>Registros[[#This Row],[salario]]*0.06</f>
        <v>422.7</v>
      </c>
      <c r="N8019">
        <f>Registros[[#This Row],[salario]]*5%</f>
        <v>352.25</v>
      </c>
      <c r="O8019">
        <f>IF(Registros[[#This Row],[idade]]&lt;18,311.43,IF(Registros[[#This Row],[idade]]&lt;=25,488.58,IF(Registros[[#This Row],[idade]]&lt;=50,772.77,850.05)))</f>
        <v>772.77</v>
      </c>
      <c r="P8019">
        <f>IF(Registros[[#This Row],[idade]]&lt;18,23.99,IF(Registros[[#This Row],[idade]]&lt;=25,49.9,IF(Registros[[#This Row],[idade]]&lt;=50,145.2,175.45)))</f>
        <v>145.19999999999999</v>
      </c>
      <c r="Q8019">
        <v>1</v>
      </c>
      <c r="R8019">
        <v>3</v>
      </c>
      <c r="T8019">
        <v>3</v>
      </c>
      <c r="U8019" t="s">
        <v>2</v>
      </c>
      <c r="V8019" t="s">
        <v>19</v>
      </c>
    </row>
    <row r="8020" spans="1:22" x14ac:dyDescent="0.3">
      <c r="A8020">
        <v>8019</v>
      </c>
      <c r="B8020">
        <v>64944822226</v>
      </c>
      <c r="C8020">
        <v>7</v>
      </c>
      <c r="D8020" s="1">
        <v>29179</v>
      </c>
      <c r="E8020" s="3">
        <f>2023-YEAR(Registros[[#This Row],[data_nascimento]])</f>
        <v>44</v>
      </c>
      <c r="F8020" s="1">
        <v>44226</v>
      </c>
      <c r="H8020">
        <v>220</v>
      </c>
      <c r="I8020">
        <v>6</v>
      </c>
      <c r="J8020" s="3">
        <v>1037.4000000000001</v>
      </c>
      <c r="K8020">
        <v>13.8</v>
      </c>
      <c r="L8020">
        <v>5187</v>
      </c>
      <c r="M8020">
        <f>Registros[[#This Row],[salario]]*0.06</f>
        <v>311.21999999999997</v>
      </c>
      <c r="N8020">
        <f>Registros[[#This Row],[salario]]*5%</f>
        <v>259.35000000000002</v>
      </c>
      <c r="O8020">
        <f>IF(Registros[[#This Row],[idade]]&lt;18,311.43,IF(Registros[[#This Row],[idade]]&lt;=25,488.58,IF(Registros[[#This Row],[idade]]&lt;=50,772.77,850.05)))</f>
        <v>772.77</v>
      </c>
      <c r="P8020">
        <f>IF(Registros[[#This Row],[idade]]&lt;18,23.99,IF(Registros[[#This Row],[idade]]&lt;=25,49.9,IF(Registros[[#This Row],[idade]]&lt;=50,145.2,175.45)))</f>
        <v>145.19999999999999</v>
      </c>
      <c r="Q8020">
        <v>2</v>
      </c>
      <c r="R8020">
        <v>9</v>
      </c>
      <c r="T8020">
        <v>2</v>
      </c>
      <c r="U8020" t="s">
        <v>2</v>
      </c>
      <c r="V8020" t="s">
        <v>19</v>
      </c>
    </row>
    <row r="8021" spans="1:22" x14ac:dyDescent="0.3">
      <c r="A8021">
        <v>8020</v>
      </c>
      <c r="B8021">
        <v>89208421648</v>
      </c>
      <c r="C8021">
        <v>4</v>
      </c>
      <c r="D8021" s="1">
        <v>32162</v>
      </c>
      <c r="E8021" s="3">
        <f>2023-YEAR(Registros[[#This Row],[data_nascimento]])</f>
        <v>35</v>
      </c>
      <c r="F8021" s="1">
        <v>44226</v>
      </c>
      <c r="H8021">
        <v>220</v>
      </c>
      <c r="I8021">
        <v>14</v>
      </c>
      <c r="J8021" s="3">
        <v>3066.9333333333334</v>
      </c>
      <c r="K8021">
        <v>16.100000000000001</v>
      </c>
      <c r="L8021">
        <v>6572</v>
      </c>
      <c r="M8021">
        <f>Registros[[#This Row],[salario]]*0.06</f>
        <v>394.32</v>
      </c>
      <c r="N8021">
        <f>Registros[[#This Row],[salario]]*5%</f>
        <v>328.6</v>
      </c>
      <c r="O8021">
        <f>IF(Registros[[#This Row],[idade]]&lt;18,311.43,IF(Registros[[#This Row],[idade]]&lt;=25,488.58,IF(Registros[[#This Row],[idade]]&lt;=50,772.77,850.05)))</f>
        <v>772.77</v>
      </c>
      <c r="P8021">
        <f>IF(Registros[[#This Row],[idade]]&lt;18,23.99,IF(Registros[[#This Row],[idade]]&lt;=25,49.9,IF(Registros[[#This Row],[idade]]&lt;=50,145.2,175.45)))</f>
        <v>145.19999999999999</v>
      </c>
      <c r="Q8021">
        <v>3</v>
      </c>
      <c r="R8021">
        <v>7</v>
      </c>
      <c r="T8021">
        <v>1</v>
      </c>
      <c r="U8021" t="s">
        <v>3</v>
      </c>
      <c r="V8021" t="s">
        <v>19</v>
      </c>
    </row>
    <row r="8022" spans="1:22" x14ac:dyDescent="0.3">
      <c r="A8022">
        <v>8021</v>
      </c>
      <c r="B8022">
        <v>51328021208</v>
      </c>
      <c r="C8022">
        <v>2</v>
      </c>
      <c r="D8022" s="1">
        <v>31783</v>
      </c>
      <c r="E8022" s="3">
        <f>2023-YEAR(Registros[[#This Row],[data_nascimento]])</f>
        <v>36</v>
      </c>
      <c r="F8022" s="1">
        <v>44226</v>
      </c>
      <c r="H8022">
        <v>220</v>
      </c>
      <c r="I8022">
        <v>6</v>
      </c>
      <c r="J8022" s="3">
        <v>1081.3999999999999</v>
      </c>
      <c r="K8022">
        <v>1.1499999999999999</v>
      </c>
      <c r="L8022">
        <v>5407</v>
      </c>
      <c r="M8022">
        <f>Registros[[#This Row],[salario]]*0.06</f>
        <v>324.42</v>
      </c>
      <c r="N8022">
        <f>Registros[[#This Row],[salario]]*5%</f>
        <v>270.35000000000002</v>
      </c>
      <c r="O8022">
        <f>IF(Registros[[#This Row],[idade]]&lt;18,311.43,IF(Registros[[#This Row],[idade]]&lt;=25,488.58,IF(Registros[[#This Row],[idade]]&lt;=50,772.77,850.05)))</f>
        <v>772.77</v>
      </c>
      <c r="P8022">
        <f>IF(Registros[[#This Row],[idade]]&lt;18,23.99,IF(Registros[[#This Row],[idade]]&lt;=25,49.9,IF(Registros[[#This Row],[idade]]&lt;=50,145.2,175.45)))</f>
        <v>145.19999999999999</v>
      </c>
      <c r="Q8022">
        <v>4</v>
      </c>
      <c r="R8022">
        <v>25</v>
      </c>
      <c r="T8022">
        <v>2</v>
      </c>
      <c r="U8022" t="s">
        <v>2</v>
      </c>
      <c r="V8022" t="s">
        <v>21</v>
      </c>
    </row>
    <row r="8023" spans="1:22" x14ac:dyDescent="0.3">
      <c r="A8023">
        <v>8022</v>
      </c>
      <c r="B8023">
        <v>58499136984</v>
      </c>
      <c r="C8023">
        <v>6</v>
      </c>
      <c r="D8023" s="1">
        <v>31638</v>
      </c>
      <c r="E8023" s="3">
        <f>2023-YEAR(Registros[[#This Row],[data_nascimento]])</f>
        <v>37</v>
      </c>
      <c r="F8023" s="1">
        <v>44226</v>
      </c>
      <c r="H8023">
        <v>220</v>
      </c>
      <c r="I8023">
        <v>13</v>
      </c>
      <c r="J8023" s="3">
        <v>1712.1</v>
      </c>
      <c r="K8023">
        <v>6.9</v>
      </c>
      <c r="L8023">
        <v>3951</v>
      </c>
      <c r="M8023">
        <f>Registros[[#This Row],[salario]]*0.06</f>
        <v>237.06</v>
      </c>
      <c r="N8023">
        <f>Registros[[#This Row],[salario]]*5%</f>
        <v>197.55</v>
      </c>
      <c r="O8023">
        <f>IF(Registros[[#This Row],[idade]]&lt;18,311.43,IF(Registros[[#This Row],[idade]]&lt;=25,488.58,IF(Registros[[#This Row],[idade]]&lt;=50,772.77,850.05)))</f>
        <v>772.77</v>
      </c>
      <c r="P8023">
        <f>IF(Registros[[#This Row],[idade]]&lt;18,23.99,IF(Registros[[#This Row],[idade]]&lt;=25,49.9,IF(Registros[[#This Row],[idade]]&lt;=50,145.2,175.45)))</f>
        <v>145.19999999999999</v>
      </c>
      <c r="Q8023">
        <v>1</v>
      </c>
      <c r="R8023">
        <v>12</v>
      </c>
      <c r="T8023">
        <v>3</v>
      </c>
      <c r="U8023" t="s">
        <v>3</v>
      </c>
      <c r="V8023" t="s">
        <v>18</v>
      </c>
    </row>
    <row r="8024" spans="1:22" x14ac:dyDescent="0.3">
      <c r="A8024">
        <v>8023</v>
      </c>
      <c r="B8024">
        <v>61186863976</v>
      </c>
      <c r="C8024">
        <v>7</v>
      </c>
      <c r="D8024" s="1">
        <v>28324</v>
      </c>
      <c r="E8024" s="3">
        <f>2023-YEAR(Registros[[#This Row],[data_nascimento]])</f>
        <v>46</v>
      </c>
      <c r="F8024" s="1">
        <v>44226</v>
      </c>
      <c r="H8024">
        <v>220</v>
      </c>
      <c r="I8024">
        <v>12</v>
      </c>
      <c r="J8024" s="3">
        <v>1864</v>
      </c>
      <c r="K8024">
        <v>23</v>
      </c>
      <c r="L8024">
        <v>4660</v>
      </c>
      <c r="M8024">
        <f>Registros[[#This Row],[salario]]*0.06</f>
        <v>279.59999999999997</v>
      </c>
      <c r="N8024">
        <f>Registros[[#This Row],[salario]]*5%</f>
        <v>233</v>
      </c>
      <c r="O8024">
        <f>IF(Registros[[#This Row],[idade]]&lt;18,311.43,IF(Registros[[#This Row],[idade]]&lt;=25,488.58,IF(Registros[[#This Row],[idade]]&lt;=50,772.77,850.05)))</f>
        <v>772.77</v>
      </c>
      <c r="P8024">
        <f>IF(Registros[[#This Row],[idade]]&lt;18,23.99,IF(Registros[[#This Row],[idade]]&lt;=25,49.9,IF(Registros[[#This Row],[idade]]&lt;=50,145.2,175.45)))</f>
        <v>145.19999999999999</v>
      </c>
      <c r="Q8024">
        <v>5</v>
      </c>
      <c r="R8024">
        <v>22</v>
      </c>
      <c r="T8024">
        <v>2</v>
      </c>
      <c r="U8024" t="s">
        <v>3</v>
      </c>
      <c r="V8024" t="s">
        <v>22</v>
      </c>
    </row>
    <row r="8025" spans="1:22" x14ac:dyDescent="0.3">
      <c r="A8025">
        <v>8024</v>
      </c>
      <c r="B8025">
        <v>92266304267</v>
      </c>
      <c r="C8025">
        <v>6</v>
      </c>
      <c r="D8025" s="1">
        <v>30938</v>
      </c>
      <c r="E8025" s="3">
        <f>2023-YEAR(Registros[[#This Row],[data_nascimento]])</f>
        <v>39</v>
      </c>
      <c r="F8025" s="1">
        <v>44226</v>
      </c>
      <c r="H8025">
        <v>220</v>
      </c>
      <c r="I8025">
        <v>20</v>
      </c>
      <c r="J8025" s="3">
        <v>2260</v>
      </c>
      <c r="K8025">
        <v>17.25</v>
      </c>
      <c r="L8025">
        <v>3390</v>
      </c>
      <c r="M8025">
        <f>Registros[[#This Row],[salario]]*0.06</f>
        <v>203.4</v>
      </c>
      <c r="N8025">
        <f>Registros[[#This Row],[salario]]*5%</f>
        <v>169.5</v>
      </c>
      <c r="O8025">
        <f>IF(Registros[[#This Row],[idade]]&lt;18,311.43,IF(Registros[[#This Row],[idade]]&lt;=25,488.58,IF(Registros[[#This Row],[idade]]&lt;=50,772.77,850.05)))</f>
        <v>772.77</v>
      </c>
      <c r="P8025">
        <f>IF(Registros[[#This Row],[idade]]&lt;18,23.99,IF(Registros[[#This Row],[idade]]&lt;=25,49.9,IF(Registros[[#This Row],[idade]]&lt;=50,145.2,175.45)))</f>
        <v>145.19999999999999</v>
      </c>
      <c r="Q8025">
        <v>4</v>
      </c>
      <c r="R8025">
        <v>15</v>
      </c>
      <c r="T8025">
        <v>1</v>
      </c>
      <c r="U8025" t="s">
        <v>2</v>
      </c>
      <c r="V8025" t="s">
        <v>19</v>
      </c>
    </row>
    <row r="8026" spans="1:22" x14ac:dyDescent="0.3">
      <c r="A8026">
        <v>8025</v>
      </c>
      <c r="B8026">
        <v>17050501264</v>
      </c>
      <c r="C8026">
        <v>2</v>
      </c>
      <c r="D8026" s="1">
        <v>32371</v>
      </c>
      <c r="E8026" s="3">
        <f>2023-YEAR(Registros[[#This Row],[data_nascimento]])</f>
        <v>35</v>
      </c>
      <c r="F8026" s="1">
        <v>44226</v>
      </c>
      <c r="H8026">
        <v>220</v>
      </c>
      <c r="I8026">
        <v>2</v>
      </c>
      <c r="J8026" s="3">
        <v>305.06666666666666</v>
      </c>
      <c r="K8026">
        <v>14.95</v>
      </c>
      <c r="L8026">
        <v>4576</v>
      </c>
      <c r="M8026">
        <f>Registros[[#This Row],[salario]]*0.06</f>
        <v>274.56</v>
      </c>
      <c r="N8026">
        <f>Registros[[#This Row],[salario]]*5%</f>
        <v>228.8</v>
      </c>
      <c r="O8026">
        <f>IF(Registros[[#This Row],[idade]]&lt;18,311.43,IF(Registros[[#This Row],[idade]]&lt;=25,488.58,IF(Registros[[#This Row],[idade]]&lt;=50,772.77,850.05)))</f>
        <v>772.77</v>
      </c>
      <c r="P8026">
        <f>IF(Registros[[#This Row],[idade]]&lt;18,23.99,IF(Registros[[#This Row],[idade]]&lt;=25,49.9,IF(Registros[[#This Row],[idade]]&lt;=50,145.2,175.45)))</f>
        <v>145.19999999999999</v>
      </c>
      <c r="Q8026">
        <v>1</v>
      </c>
      <c r="R8026">
        <v>11</v>
      </c>
      <c r="T8026">
        <v>1</v>
      </c>
      <c r="U8026" t="s">
        <v>2</v>
      </c>
      <c r="V8026" t="s">
        <v>18</v>
      </c>
    </row>
    <row r="8027" spans="1:22" x14ac:dyDescent="0.3">
      <c r="A8027">
        <v>8026</v>
      </c>
      <c r="B8027">
        <v>37191440289</v>
      </c>
      <c r="C8027">
        <v>4</v>
      </c>
      <c r="D8027" s="1">
        <v>33049</v>
      </c>
      <c r="E8027" s="3">
        <f>2023-YEAR(Registros[[#This Row],[data_nascimento]])</f>
        <v>33</v>
      </c>
      <c r="F8027" s="1">
        <v>44226</v>
      </c>
      <c r="H8027">
        <v>220</v>
      </c>
      <c r="I8027">
        <v>4</v>
      </c>
      <c r="J8027" s="3">
        <v>358.4</v>
      </c>
      <c r="K8027">
        <v>9.1999999999999993</v>
      </c>
      <c r="L8027">
        <v>2688</v>
      </c>
      <c r="M8027">
        <f>Registros[[#This Row],[salario]]*0.06</f>
        <v>161.28</v>
      </c>
      <c r="N8027">
        <f>Registros[[#This Row],[salario]]*5%</f>
        <v>134.4</v>
      </c>
      <c r="O8027">
        <f>IF(Registros[[#This Row],[idade]]&lt;18,311.43,IF(Registros[[#This Row],[idade]]&lt;=25,488.58,IF(Registros[[#This Row],[idade]]&lt;=50,772.77,850.05)))</f>
        <v>772.77</v>
      </c>
      <c r="P8027">
        <f>IF(Registros[[#This Row],[idade]]&lt;18,23.99,IF(Registros[[#This Row],[idade]]&lt;=25,49.9,IF(Registros[[#This Row],[idade]]&lt;=50,145.2,175.45)))</f>
        <v>145.19999999999999</v>
      </c>
      <c r="Q8027">
        <v>5</v>
      </c>
      <c r="R8027">
        <v>4</v>
      </c>
      <c r="T8027">
        <v>3</v>
      </c>
      <c r="U8027" t="s">
        <v>2</v>
      </c>
      <c r="V8027" t="s">
        <v>22</v>
      </c>
    </row>
    <row r="8028" spans="1:22" x14ac:dyDescent="0.3">
      <c r="A8028">
        <v>8027</v>
      </c>
      <c r="B8028">
        <v>68364100589</v>
      </c>
      <c r="C8028">
        <v>6</v>
      </c>
      <c r="D8028" s="1">
        <v>37145</v>
      </c>
      <c r="E8028" s="3">
        <f>2023-YEAR(Registros[[#This Row],[data_nascimento]])</f>
        <v>22</v>
      </c>
      <c r="F8028" s="1">
        <v>44226</v>
      </c>
      <c r="H8028">
        <v>220</v>
      </c>
      <c r="I8028">
        <v>10</v>
      </c>
      <c r="J8028" s="3">
        <v>1458.6666666666667</v>
      </c>
      <c r="K8028">
        <v>17.25</v>
      </c>
      <c r="L8028">
        <v>4376</v>
      </c>
      <c r="M8028">
        <f>Registros[[#This Row],[salario]]*0.06</f>
        <v>262.56</v>
      </c>
      <c r="N8028">
        <f>Registros[[#This Row],[salario]]*5%</f>
        <v>218.8</v>
      </c>
      <c r="O8028">
        <f>IF(Registros[[#This Row],[idade]]&lt;18,311.43,IF(Registros[[#This Row],[idade]]&lt;=25,488.58,IF(Registros[[#This Row],[idade]]&lt;=50,772.77,850.05)))</f>
        <v>488.58</v>
      </c>
      <c r="P8028">
        <f>IF(Registros[[#This Row],[idade]]&lt;18,23.99,IF(Registros[[#This Row],[idade]]&lt;=25,49.9,IF(Registros[[#This Row],[idade]]&lt;=50,145.2,175.45)))</f>
        <v>49.9</v>
      </c>
      <c r="Q8028">
        <v>2</v>
      </c>
      <c r="R8028">
        <v>6</v>
      </c>
      <c r="T8028">
        <v>1</v>
      </c>
      <c r="U8028" t="s">
        <v>3</v>
      </c>
      <c r="V8028" t="s">
        <v>19</v>
      </c>
    </row>
    <row r="8029" spans="1:22" x14ac:dyDescent="0.3">
      <c r="A8029">
        <v>8028</v>
      </c>
      <c r="B8029">
        <v>97291086181</v>
      </c>
      <c r="C8029">
        <v>4</v>
      </c>
      <c r="D8029" s="1">
        <v>36445</v>
      </c>
      <c r="E8029" s="3">
        <f>2023-YEAR(Registros[[#This Row],[data_nascimento]])</f>
        <v>24</v>
      </c>
      <c r="F8029" s="1">
        <v>44226</v>
      </c>
      <c r="H8029">
        <v>220</v>
      </c>
      <c r="I8029">
        <v>10</v>
      </c>
      <c r="J8029" s="3">
        <v>1744.3333333333335</v>
      </c>
      <c r="K8029">
        <v>12.65</v>
      </c>
      <c r="L8029">
        <v>5233</v>
      </c>
      <c r="M8029">
        <f>Registros[[#This Row],[salario]]*0.06</f>
        <v>313.97999999999996</v>
      </c>
      <c r="N8029">
        <f>Registros[[#This Row],[salario]]*5%</f>
        <v>261.65000000000003</v>
      </c>
      <c r="O8029">
        <f>IF(Registros[[#This Row],[idade]]&lt;18,311.43,IF(Registros[[#This Row],[idade]]&lt;=25,488.58,IF(Registros[[#This Row],[idade]]&lt;=50,772.77,850.05)))</f>
        <v>488.58</v>
      </c>
      <c r="P8029">
        <f>IF(Registros[[#This Row],[idade]]&lt;18,23.99,IF(Registros[[#This Row],[idade]]&lt;=25,49.9,IF(Registros[[#This Row],[idade]]&lt;=50,145.2,175.45)))</f>
        <v>49.9</v>
      </c>
      <c r="Q8029">
        <v>3</v>
      </c>
      <c r="R8029">
        <v>2</v>
      </c>
      <c r="T8029">
        <v>2</v>
      </c>
      <c r="U8029" t="s">
        <v>3</v>
      </c>
      <c r="V8029" t="s">
        <v>22</v>
      </c>
    </row>
    <row r="8030" spans="1:22" x14ac:dyDescent="0.3">
      <c r="A8030">
        <v>8029</v>
      </c>
      <c r="B8030">
        <v>43439794190</v>
      </c>
      <c r="C8030">
        <v>5</v>
      </c>
      <c r="D8030" s="1">
        <v>33873</v>
      </c>
      <c r="E8030" s="3">
        <f>2023-YEAR(Registros[[#This Row],[data_nascimento]])</f>
        <v>31</v>
      </c>
      <c r="F8030" s="1">
        <v>44226</v>
      </c>
      <c r="H8030">
        <v>220</v>
      </c>
      <c r="I8030">
        <v>8</v>
      </c>
      <c r="J8030" s="3">
        <v>1156.5333333333333</v>
      </c>
      <c r="K8030">
        <v>6.9</v>
      </c>
      <c r="L8030">
        <v>4337</v>
      </c>
      <c r="M8030">
        <f>Registros[[#This Row],[salario]]*0.06</f>
        <v>260.21999999999997</v>
      </c>
      <c r="N8030">
        <f>Registros[[#This Row],[salario]]*5%</f>
        <v>216.85000000000002</v>
      </c>
      <c r="O8030">
        <f>IF(Registros[[#This Row],[idade]]&lt;18,311.43,IF(Registros[[#This Row],[idade]]&lt;=25,488.58,IF(Registros[[#This Row],[idade]]&lt;=50,772.77,850.05)))</f>
        <v>772.77</v>
      </c>
      <c r="P8030">
        <f>IF(Registros[[#This Row],[idade]]&lt;18,23.99,IF(Registros[[#This Row],[idade]]&lt;=25,49.9,IF(Registros[[#This Row],[idade]]&lt;=50,145.2,175.45)))</f>
        <v>145.19999999999999</v>
      </c>
      <c r="Q8030">
        <v>4</v>
      </c>
      <c r="R8030">
        <v>12</v>
      </c>
      <c r="T8030">
        <v>3</v>
      </c>
      <c r="U8030" t="s">
        <v>2</v>
      </c>
      <c r="V8030" t="s">
        <v>19</v>
      </c>
    </row>
    <row r="8031" spans="1:22" x14ac:dyDescent="0.3">
      <c r="A8031">
        <v>8030</v>
      </c>
      <c r="B8031">
        <v>95506720825</v>
      </c>
      <c r="C8031">
        <v>6</v>
      </c>
      <c r="D8031" s="1">
        <v>29110</v>
      </c>
      <c r="E8031" s="3">
        <f>2023-YEAR(Registros[[#This Row],[data_nascimento]])</f>
        <v>44</v>
      </c>
      <c r="F8031" s="1">
        <v>44226</v>
      </c>
      <c r="H8031">
        <v>220</v>
      </c>
      <c r="I8031">
        <v>8</v>
      </c>
      <c r="J8031" s="3">
        <v>973.33333333333337</v>
      </c>
      <c r="K8031">
        <v>2.2999999999999998</v>
      </c>
      <c r="L8031">
        <v>3650</v>
      </c>
      <c r="M8031">
        <f>Registros[[#This Row],[salario]]*0.06</f>
        <v>219</v>
      </c>
      <c r="N8031">
        <f>Registros[[#This Row],[salario]]*5%</f>
        <v>182.5</v>
      </c>
      <c r="O8031">
        <f>IF(Registros[[#This Row],[idade]]&lt;18,311.43,IF(Registros[[#This Row],[idade]]&lt;=25,488.58,IF(Registros[[#This Row],[idade]]&lt;=50,772.77,850.05)))</f>
        <v>772.77</v>
      </c>
      <c r="P8031">
        <f>IF(Registros[[#This Row],[idade]]&lt;18,23.99,IF(Registros[[#This Row],[idade]]&lt;=25,49.9,IF(Registros[[#This Row],[idade]]&lt;=50,145.2,175.45)))</f>
        <v>145.19999999999999</v>
      </c>
      <c r="Q8031">
        <v>3</v>
      </c>
      <c r="R8031">
        <v>20</v>
      </c>
      <c r="T8031">
        <v>2</v>
      </c>
      <c r="U8031" t="s">
        <v>2</v>
      </c>
      <c r="V8031" t="s">
        <v>22</v>
      </c>
    </row>
    <row r="8032" spans="1:22" x14ac:dyDescent="0.3">
      <c r="A8032">
        <v>8031</v>
      </c>
      <c r="B8032">
        <v>66561584041</v>
      </c>
      <c r="C8032">
        <v>6</v>
      </c>
      <c r="D8032" s="1">
        <v>36564</v>
      </c>
      <c r="E8032" s="3">
        <f>2023-YEAR(Registros[[#This Row],[data_nascimento]])</f>
        <v>23</v>
      </c>
      <c r="F8032" s="1">
        <v>44226</v>
      </c>
      <c r="H8032">
        <v>220</v>
      </c>
      <c r="I8032">
        <v>4</v>
      </c>
      <c r="J8032" s="3">
        <v>459.06666666666666</v>
      </c>
      <c r="K8032">
        <v>17.25</v>
      </c>
      <c r="L8032">
        <v>3443</v>
      </c>
      <c r="M8032">
        <f>Registros[[#This Row],[salario]]*0.06</f>
        <v>206.57999999999998</v>
      </c>
      <c r="N8032">
        <f>Registros[[#This Row],[salario]]*5%</f>
        <v>172.15</v>
      </c>
      <c r="O8032">
        <f>IF(Registros[[#This Row],[idade]]&lt;18,311.43,IF(Registros[[#This Row],[idade]]&lt;=25,488.58,IF(Registros[[#This Row],[idade]]&lt;=50,772.77,850.05)))</f>
        <v>488.58</v>
      </c>
      <c r="P8032">
        <f>IF(Registros[[#This Row],[idade]]&lt;18,23.99,IF(Registros[[#This Row],[idade]]&lt;=25,49.9,IF(Registros[[#This Row],[idade]]&lt;=50,145.2,175.45)))</f>
        <v>49.9</v>
      </c>
      <c r="Q8032">
        <v>4</v>
      </c>
      <c r="R8032">
        <v>24</v>
      </c>
      <c r="T8032">
        <v>2</v>
      </c>
      <c r="U8032" t="s">
        <v>3</v>
      </c>
      <c r="V8032" t="s">
        <v>19</v>
      </c>
    </row>
    <row r="8033" spans="1:22" x14ac:dyDescent="0.3">
      <c r="A8033">
        <v>8032</v>
      </c>
      <c r="B8033">
        <v>31186771962</v>
      </c>
      <c r="C8033">
        <v>7</v>
      </c>
      <c r="D8033" s="1">
        <v>35957</v>
      </c>
      <c r="E8033" s="3">
        <f>2023-YEAR(Registros[[#This Row],[data_nascimento]])</f>
        <v>25</v>
      </c>
      <c r="F8033" s="1">
        <v>44226</v>
      </c>
      <c r="H8033">
        <v>220</v>
      </c>
      <c r="I8033">
        <v>3</v>
      </c>
      <c r="J8033" s="3">
        <v>713.09999999999991</v>
      </c>
      <c r="K8033">
        <v>6.9</v>
      </c>
      <c r="L8033">
        <v>7131</v>
      </c>
      <c r="M8033">
        <f>Registros[[#This Row],[salario]]*0.06</f>
        <v>427.85999999999996</v>
      </c>
      <c r="N8033">
        <f>Registros[[#This Row],[salario]]*5%</f>
        <v>356.55</v>
      </c>
      <c r="O8033">
        <f>IF(Registros[[#This Row],[idade]]&lt;18,311.43,IF(Registros[[#This Row],[idade]]&lt;=25,488.58,IF(Registros[[#This Row],[idade]]&lt;=50,772.77,850.05)))</f>
        <v>488.58</v>
      </c>
      <c r="P8033">
        <f>IF(Registros[[#This Row],[idade]]&lt;18,23.99,IF(Registros[[#This Row],[idade]]&lt;=25,49.9,IF(Registros[[#This Row],[idade]]&lt;=50,145.2,175.45)))</f>
        <v>49.9</v>
      </c>
      <c r="Q8033">
        <v>1</v>
      </c>
      <c r="R8033">
        <v>19</v>
      </c>
      <c r="T8033">
        <v>1</v>
      </c>
      <c r="U8033" t="s">
        <v>2</v>
      </c>
      <c r="V8033" t="s">
        <v>18</v>
      </c>
    </row>
    <row r="8034" spans="1:22" x14ac:dyDescent="0.3">
      <c r="A8034">
        <v>8033</v>
      </c>
      <c r="B8034">
        <v>71460268146</v>
      </c>
      <c r="C8034">
        <v>4</v>
      </c>
      <c r="D8034" s="1">
        <v>28562</v>
      </c>
      <c r="E8034" s="3">
        <f>2023-YEAR(Registros[[#This Row],[data_nascimento]])</f>
        <v>45</v>
      </c>
      <c r="F8034" s="1">
        <v>44226</v>
      </c>
      <c r="H8034">
        <v>220</v>
      </c>
      <c r="I8034">
        <v>1</v>
      </c>
      <c r="J8034" s="3">
        <v>197.4</v>
      </c>
      <c r="K8034">
        <v>11.5</v>
      </c>
      <c r="L8034">
        <v>5922</v>
      </c>
      <c r="M8034">
        <f>Registros[[#This Row],[salario]]*0.06</f>
        <v>355.32</v>
      </c>
      <c r="N8034">
        <f>Registros[[#This Row],[salario]]*5%</f>
        <v>296.10000000000002</v>
      </c>
      <c r="O8034">
        <f>IF(Registros[[#This Row],[idade]]&lt;18,311.43,IF(Registros[[#This Row],[idade]]&lt;=25,488.58,IF(Registros[[#This Row],[idade]]&lt;=50,772.77,850.05)))</f>
        <v>772.77</v>
      </c>
      <c r="P8034">
        <f>IF(Registros[[#This Row],[idade]]&lt;18,23.99,IF(Registros[[#This Row],[idade]]&lt;=25,49.9,IF(Registros[[#This Row],[idade]]&lt;=50,145.2,175.45)))</f>
        <v>145.19999999999999</v>
      </c>
      <c r="Q8034">
        <v>5</v>
      </c>
      <c r="R8034">
        <v>9</v>
      </c>
      <c r="T8034">
        <v>2</v>
      </c>
      <c r="U8034" t="s">
        <v>2</v>
      </c>
      <c r="V8034" t="s">
        <v>19</v>
      </c>
    </row>
    <row r="8035" spans="1:22" x14ac:dyDescent="0.3">
      <c r="A8035">
        <v>8034</v>
      </c>
      <c r="B8035">
        <v>36169574126</v>
      </c>
      <c r="C8035">
        <v>6</v>
      </c>
      <c r="D8035" s="1">
        <v>37726</v>
      </c>
      <c r="E8035" s="3">
        <f>2023-YEAR(Registros[[#This Row],[data_nascimento]])</f>
        <v>20</v>
      </c>
      <c r="F8035" s="1">
        <v>44226</v>
      </c>
      <c r="H8035">
        <v>220</v>
      </c>
      <c r="I8035">
        <v>3</v>
      </c>
      <c r="J8035" s="3">
        <v>507.1</v>
      </c>
      <c r="K8035">
        <v>23</v>
      </c>
      <c r="L8035">
        <v>5071</v>
      </c>
      <c r="M8035">
        <f>Registros[[#This Row],[salario]]*0.06</f>
        <v>304.26</v>
      </c>
      <c r="N8035">
        <f>Registros[[#This Row],[salario]]*5%</f>
        <v>253.55</v>
      </c>
      <c r="O8035">
        <f>IF(Registros[[#This Row],[idade]]&lt;18,311.43,IF(Registros[[#This Row],[idade]]&lt;=25,488.58,IF(Registros[[#This Row],[idade]]&lt;=50,772.77,850.05)))</f>
        <v>488.58</v>
      </c>
      <c r="P8035">
        <f>IF(Registros[[#This Row],[idade]]&lt;18,23.99,IF(Registros[[#This Row],[idade]]&lt;=25,49.9,IF(Registros[[#This Row],[idade]]&lt;=50,145.2,175.45)))</f>
        <v>49.9</v>
      </c>
      <c r="Q8035">
        <v>5</v>
      </c>
      <c r="R8035">
        <v>4</v>
      </c>
      <c r="T8035">
        <v>3</v>
      </c>
      <c r="U8035" t="s">
        <v>3</v>
      </c>
      <c r="V8035" t="s">
        <v>19</v>
      </c>
    </row>
    <row r="8036" spans="1:22" x14ac:dyDescent="0.3">
      <c r="A8036">
        <v>8035</v>
      </c>
      <c r="B8036">
        <v>34177652689</v>
      </c>
      <c r="C8036">
        <v>4</v>
      </c>
      <c r="D8036" s="1">
        <v>36838</v>
      </c>
      <c r="E8036" s="3">
        <f>2023-YEAR(Registros[[#This Row],[data_nascimento]])</f>
        <v>23</v>
      </c>
      <c r="F8036" s="1">
        <v>44226</v>
      </c>
      <c r="H8036">
        <v>220</v>
      </c>
      <c r="I8036">
        <v>17</v>
      </c>
      <c r="J8036" s="3">
        <v>2294.4333333333334</v>
      </c>
      <c r="K8036">
        <v>1.1499999999999999</v>
      </c>
      <c r="L8036">
        <v>4049</v>
      </c>
      <c r="M8036">
        <f>Registros[[#This Row],[salario]]*0.06</f>
        <v>242.94</v>
      </c>
      <c r="N8036">
        <f>Registros[[#This Row],[salario]]*5%</f>
        <v>202.45000000000002</v>
      </c>
      <c r="O8036">
        <f>IF(Registros[[#This Row],[idade]]&lt;18,311.43,IF(Registros[[#This Row],[idade]]&lt;=25,488.58,IF(Registros[[#This Row],[idade]]&lt;=50,772.77,850.05)))</f>
        <v>488.58</v>
      </c>
      <c r="P8036">
        <f>IF(Registros[[#This Row],[idade]]&lt;18,23.99,IF(Registros[[#This Row],[idade]]&lt;=25,49.9,IF(Registros[[#This Row],[idade]]&lt;=50,145.2,175.45)))</f>
        <v>49.9</v>
      </c>
      <c r="Q8036">
        <v>1</v>
      </c>
      <c r="R8036">
        <v>16</v>
      </c>
      <c r="T8036">
        <v>1</v>
      </c>
      <c r="U8036" t="s">
        <v>3</v>
      </c>
      <c r="V8036" t="s">
        <v>18</v>
      </c>
    </row>
    <row r="8037" spans="1:22" x14ac:dyDescent="0.3">
      <c r="A8037">
        <v>8036</v>
      </c>
      <c r="B8037">
        <v>98072339151</v>
      </c>
      <c r="C8037">
        <v>7</v>
      </c>
      <c r="D8037" s="1">
        <v>30484</v>
      </c>
      <c r="E8037" s="3">
        <f>2023-YEAR(Registros[[#This Row],[data_nascimento]])</f>
        <v>40</v>
      </c>
      <c r="F8037" s="1">
        <v>44226</v>
      </c>
      <c r="H8037">
        <v>220</v>
      </c>
      <c r="I8037">
        <v>1</v>
      </c>
      <c r="J8037" s="3">
        <v>126</v>
      </c>
      <c r="K8037">
        <v>18.399999999999999</v>
      </c>
      <c r="L8037">
        <v>3780</v>
      </c>
      <c r="M8037">
        <f>Registros[[#This Row],[salario]]*0.06</f>
        <v>226.79999999999998</v>
      </c>
      <c r="N8037">
        <f>Registros[[#This Row],[salario]]*5%</f>
        <v>189</v>
      </c>
      <c r="O8037">
        <f>IF(Registros[[#This Row],[idade]]&lt;18,311.43,IF(Registros[[#This Row],[idade]]&lt;=25,488.58,IF(Registros[[#This Row],[idade]]&lt;=50,772.77,850.05)))</f>
        <v>772.77</v>
      </c>
      <c r="P8037">
        <f>IF(Registros[[#This Row],[idade]]&lt;18,23.99,IF(Registros[[#This Row],[idade]]&lt;=25,49.9,IF(Registros[[#This Row],[idade]]&lt;=50,145.2,175.45)))</f>
        <v>145.19999999999999</v>
      </c>
      <c r="Q8037">
        <v>1</v>
      </c>
      <c r="R8037">
        <v>27</v>
      </c>
      <c r="T8037">
        <v>1</v>
      </c>
      <c r="U8037" t="s">
        <v>2</v>
      </c>
      <c r="V8037" t="s">
        <v>21</v>
      </c>
    </row>
    <row r="8038" spans="1:22" x14ac:dyDescent="0.3">
      <c r="A8038">
        <v>8037</v>
      </c>
      <c r="B8038">
        <v>93012240931</v>
      </c>
      <c r="C8038">
        <v>2</v>
      </c>
      <c r="D8038" s="1">
        <v>30155</v>
      </c>
      <c r="E8038" s="3">
        <f>2023-YEAR(Registros[[#This Row],[data_nascimento]])</f>
        <v>41</v>
      </c>
      <c r="F8038" s="1">
        <v>44226</v>
      </c>
      <c r="H8038">
        <v>220</v>
      </c>
      <c r="I8038">
        <v>1</v>
      </c>
      <c r="J8038" s="3">
        <v>237.13333333333333</v>
      </c>
      <c r="K8038">
        <v>11.5</v>
      </c>
      <c r="L8038">
        <v>7114</v>
      </c>
      <c r="M8038">
        <f>Registros[[#This Row],[salario]]*0.06</f>
        <v>426.84</v>
      </c>
      <c r="N8038">
        <f>Registros[[#This Row],[salario]]*5%</f>
        <v>355.70000000000005</v>
      </c>
      <c r="O8038">
        <f>IF(Registros[[#This Row],[idade]]&lt;18,311.43,IF(Registros[[#This Row],[idade]]&lt;=25,488.58,IF(Registros[[#This Row],[idade]]&lt;=50,772.77,850.05)))</f>
        <v>772.77</v>
      </c>
      <c r="P8038">
        <f>IF(Registros[[#This Row],[idade]]&lt;18,23.99,IF(Registros[[#This Row],[idade]]&lt;=25,49.9,IF(Registros[[#This Row],[idade]]&lt;=50,145.2,175.45)))</f>
        <v>145.19999999999999</v>
      </c>
      <c r="Q8038">
        <v>2</v>
      </c>
      <c r="R8038">
        <v>23</v>
      </c>
      <c r="T8038">
        <v>2</v>
      </c>
      <c r="U8038" t="s">
        <v>2</v>
      </c>
      <c r="V8038" t="s">
        <v>19</v>
      </c>
    </row>
    <row r="8039" spans="1:22" x14ac:dyDescent="0.3">
      <c r="A8039">
        <v>8038</v>
      </c>
      <c r="B8039">
        <v>83220498999</v>
      </c>
      <c r="C8039">
        <v>4</v>
      </c>
      <c r="D8039" s="1">
        <v>36247</v>
      </c>
      <c r="E8039" s="3">
        <f>2023-YEAR(Registros[[#This Row],[data_nascimento]])</f>
        <v>24</v>
      </c>
      <c r="F8039" s="1">
        <v>44226</v>
      </c>
      <c r="H8039">
        <v>220</v>
      </c>
      <c r="I8039">
        <v>20</v>
      </c>
      <c r="J8039" s="3">
        <v>1612</v>
      </c>
      <c r="K8039">
        <v>9.1999999999999993</v>
      </c>
      <c r="L8039">
        <v>2418</v>
      </c>
      <c r="M8039">
        <f>Registros[[#This Row],[salario]]*0.06</f>
        <v>145.07999999999998</v>
      </c>
      <c r="N8039">
        <f>Registros[[#This Row],[salario]]*5%</f>
        <v>120.9</v>
      </c>
      <c r="O8039">
        <f>IF(Registros[[#This Row],[idade]]&lt;18,311.43,IF(Registros[[#This Row],[idade]]&lt;=25,488.58,IF(Registros[[#This Row],[idade]]&lt;=50,772.77,850.05)))</f>
        <v>488.58</v>
      </c>
      <c r="P8039">
        <f>IF(Registros[[#This Row],[idade]]&lt;18,23.99,IF(Registros[[#This Row],[idade]]&lt;=25,49.9,IF(Registros[[#This Row],[idade]]&lt;=50,145.2,175.45)))</f>
        <v>49.9</v>
      </c>
      <c r="Q8039">
        <v>5</v>
      </c>
      <c r="R8039">
        <v>19</v>
      </c>
      <c r="T8039">
        <v>3</v>
      </c>
      <c r="U8039" t="s">
        <v>2</v>
      </c>
      <c r="V8039" t="s">
        <v>22</v>
      </c>
    </row>
    <row r="8040" spans="1:22" x14ac:dyDescent="0.3">
      <c r="A8040">
        <v>8039</v>
      </c>
      <c r="B8040">
        <v>21313383991</v>
      </c>
      <c r="C8040">
        <v>4</v>
      </c>
      <c r="D8040" s="1">
        <v>33629</v>
      </c>
      <c r="E8040" s="3">
        <f>2023-YEAR(Registros[[#This Row],[data_nascimento]])</f>
        <v>31</v>
      </c>
      <c r="F8040" s="1">
        <v>44226</v>
      </c>
      <c r="H8040">
        <v>220</v>
      </c>
      <c r="I8040">
        <v>15</v>
      </c>
      <c r="J8040" s="3">
        <v>2358.5</v>
      </c>
      <c r="K8040">
        <v>5.75</v>
      </c>
      <c r="L8040">
        <v>4717</v>
      </c>
      <c r="M8040">
        <f>Registros[[#This Row],[salario]]*0.06</f>
        <v>283.02</v>
      </c>
      <c r="N8040">
        <f>Registros[[#This Row],[salario]]*5%</f>
        <v>235.85000000000002</v>
      </c>
      <c r="O8040">
        <f>IF(Registros[[#This Row],[idade]]&lt;18,311.43,IF(Registros[[#This Row],[idade]]&lt;=25,488.58,IF(Registros[[#This Row],[idade]]&lt;=50,772.77,850.05)))</f>
        <v>772.77</v>
      </c>
      <c r="P8040">
        <f>IF(Registros[[#This Row],[idade]]&lt;18,23.99,IF(Registros[[#This Row],[idade]]&lt;=25,49.9,IF(Registros[[#This Row],[idade]]&lt;=50,145.2,175.45)))</f>
        <v>145.19999999999999</v>
      </c>
      <c r="Q8040">
        <v>5</v>
      </c>
      <c r="R8040">
        <v>11</v>
      </c>
      <c r="T8040">
        <v>2</v>
      </c>
      <c r="U8040" t="s">
        <v>2</v>
      </c>
      <c r="V8040" t="s">
        <v>19</v>
      </c>
    </row>
    <row r="8041" spans="1:22" x14ac:dyDescent="0.3">
      <c r="A8041">
        <v>8040</v>
      </c>
      <c r="B8041">
        <v>78570638689</v>
      </c>
      <c r="C8041">
        <v>5</v>
      </c>
      <c r="D8041" s="1">
        <v>37061</v>
      </c>
      <c r="E8041" s="3">
        <f>2023-YEAR(Registros[[#This Row],[data_nascimento]])</f>
        <v>22</v>
      </c>
      <c r="F8041" s="1">
        <v>44226</v>
      </c>
      <c r="H8041">
        <v>220</v>
      </c>
      <c r="I8041">
        <v>8</v>
      </c>
      <c r="J8041" s="3">
        <v>1358.4</v>
      </c>
      <c r="K8041">
        <v>23</v>
      </c>
      <c r="L8041">
        <v>5094</v>
      </c>
      <c r="M8041">
        <f>Registros[[#This Row],[salario]]*0.06</f>
        <v>305.64</v>
      </c>
      <c r="N8041">
        <f>Registros[[#This Row],[salario]]*5%</f>
        <v>254.70000000000002</v>
      </c>
      <c r="O8041">
        <f>IF(Registros[[#This Row],[idade]]&lt;18,311.43,IF(Registros[[#This Row],[idade]]&lt;=25,488.58,IF(Registros[[#This Row],[idade]]&lt;=50,772.77,850.05)))</f>
        <v>488.58</v>
      </c>
      <c r="P8041">
        <f>IF(Registros[[#This Row],[idade]]&lt;18,23.99,IF(Registros[[#This Row],[idade]]&lt;=25,49.9,IF(Registros[[#This Row],[idade]]&lt;=50,145.2,175.45)))</f>
        <v>49.9</v>
      </c>
      <c r="Q8041">
        <v>2</v>
      </c>
      <c r="R8041">
        <v>22</v>
      </c>
      <c r="T8041">
        <v>1</v>
      </c>
      <c r="U8041" t="s">
        <v>2</v>
      </c>
      <c r="V8041" t="s">
        <v>18</v>
      </c>
    </row>
    <row r="8042" spans="1:22" x14ac:dyDescent="0.3">
      <c r="A8042">
        <v>8041</v>
      </c>
      <c r="B8042">
        <v>53005865315</v>
      </c>
      <c r="C8042">
        <v>7</v>
      </c>
      <c r="D8042" s="1">
        <v>39123</v>
      </c>
      <c r="E8042" s="3">
        <f>2023-YEAR(Registros[[#This Row],[data_nascimento]])</f>
        <v>16</v>
      </c>
      <c r="F8042" s="1">
        <v>44226</v>
      </c>
      <c r="H8042">
        <v>120</v>
      </c>
      <c r="I8042">
        <v>19</v>
      </c>
      <c r="J8042" s="3">
        <v>1255.8999999999999</v>
      </c>
      <c r="K8042">
        <v>2.2999999999999998</v>
      </c>
      <c r="L8042">
        <v>1983</v>
      </c>
      <c r="M8042">
        <f>Registros[[#This Row],[salario]]*0.06</f>
        <v>118.97999999999999</v>
      </c>
      <c r="N8042">
        <f>Registros[[#This Row],[salario]]*5%</f>
        <v>99.15</v>
      </c>
      <c r="O8042">
        <f>IF(Registros[[#This Row],[idade]]&lt;18,311.43,IF(Registros[[#This Row],[idade]]&lt;=25,488.58,IF(Registros[[#This Row],[idade]]&lt;=50,772.77,850.05)))</f>
        <v>311.43</v>
      </c>
      <c r="P8042">
        <f>IF(Registros[[#This Row],[idade]]&lt;18,23.99,IF(Registros[[#This Row],[idade]]&lt;=25,49.9,IF(Registros[[#This Row],[idade]]&lt;=50,145.2,175.45)))</f>
        <v>23.99</v>
      </c>
      <c r="Q8042">
        <v>3</v>
      </c>
      <c r="R8042">
        <v>21</v>
      </c>
      <c r="T8042">
        <v>2</v>
      </c>
      <c r="U8042" t="s">
        <v>2</v>
      </c>
      <c r="V8042" t="s">
        <v>19</v>
      </c>
    </row>
    <row r="8043" spans="1:22" x14ac:dyDescent="0.3">
      <c r="A8043">
        <v>8042</v>
      </c>
      <c r="B8043">
        <v>34226774951</v>
      </c>
      <c r="C8043">
        <v>5</v>
      </c>
      <c r="D8043" s="1">
        <v>30610</v>
      </c>
      <c r="E8043" s="3">
        <f>2023-YEAR(Registros[[#This Row],[data_nascimento]])</f>
        <v>40</v>
      </c>
      <c r="F8043" s="1">
        <v>44226</v>
      </c>
      <c r="H8043">
        <v>220</v>
      </c>
      <c r="I8043">
        <v>11</v>
      </c>
      <c r="J8043" s="3">
        <v>1349.3333333333335</v>
      </c>
      <c r="K8043">
        <v>13.8</v>
      </c>
      <c r="L8043">
        <v>3680</v>
      </c>
      <c r="M8043">
        <f>Registros[[#This Row],[salario]]*0.06</f>
        <v>220.79999999999998</v>
      </c>
      <c r="N8043">
        <f>Registros[[#This Row],[salario]]*5%</f>
        <v>184</v>
      </c>
      <c r="O8043">
        <f>IF(Registros[[#This Row],[idade]]&lt;18,311.43,IF(Registros[[#This Row],[idade]]&lt;=25,488.58,IF(Registros[[#This Row],[idade]]&lt;=50,772.77,850.05)))</f>
        <v>772.77</v>
      </c>
      <c r="P8043">
        <f>IF(Registros[[#This Row],[idade]]&lt;18,23.99,IF(Registros[[#This Row],[idade]]&lt;=25,49.9,IF(Registros[[#This Row],[idade]]&lt;=50,145.2,175.45)))</f>
        <v>145.19999999999999</v>
      </c>
      <c r="Q8043">
        <v>5</v>
      </c>
      <c r="R8043">
        <v>7</v>
      </c>
      <c r="T8043">
        <v>3</v>
      </c>
      <c r="U8043" t="s">
        <v>3</v>
      </c>
      <c r="V8043" t="s">
        <v>21</v>
      </c>
    </row>
    <row r="8044" spans="1:22" x14ac:dyDescent="0.3">
      <c r="A8044">
        <v>8043</v>
      </c>
      <c r="B8044">
        <v>87971658300</v>
      </c>
      <c r="C8044">
        <v>5</v>
      </c>
      <c r="D8044" s="1">
        <v>29998</v>
      </c>
      <c r="E8044" s="3">
        <f>2023-YEAR(Registros[[#This Row],[data_nascimento]])</f>
        <v>41</v>
      </c>
      <c r="F8044" s="1">
        <v>44226</v>
      </c>
      <c r="H8044">
        <v>220</v>
      </c>
      <c r="I8044">
        <v>19</v>
      </c>
      <c r="J8044" s="3">
        <v>2629.6</v>
      </c>
      <c r="K8044">
        <v>17.25</v>
      </c>
      <c r="L8044">
        <v>4152</v>
      </c>
      <c r="M8044">
        <f>Registros[[#This Row],[salario]]*0.06</f>
        <v>249.12</v>
      </c>
      <c r="N8044">
        <f>Registros[[#This Row],[salario]]*5%</f>
        <v>207.60000000000002</v>
      </c>
      <c r="O8044">
        <f>IF(Registros[[#This Row],[idade]]&lt;18,311.43,IF(Registros[[#This Row],[idade]]&lt;=25,488.58,IF(Registros[[#This Row],[idade]]&lt;=50,772.77,850.05)))</f>
        <v>772.77</v>
      </c>
      <c r="P8044">
        <f>IF(Registros[[#This Row],[idade]]&lt;18,23.99,IF(Registros[[#This Row],[idade]]&lt;=25,49.9,IF(Registros[[#This Row],[idade]]&lt;=50,145.2,175.45)))</f>
        <v>145.19999999999999</v>
      </c>
      <c r="Q8044">
        <v>2</v>
      </c>
      <c r="R8044">
        <v>9</v>
      </c>
      <c r="T8044">
        <v>2</v>
      </c>
      <c r="U8044" t="s">
        <v>2</v>
      </c>
      <c r="V8044" t="s">
        <v>22</v>
      </c>
    </row>
    <row r="8045" spans="1:22" x14ac:dyDescent="0.3">
      <c r="A8045">
        <v>8044</v>
      </c>
      <c r="B8045">
        <v>19660998113</v>
      </c>
      <c r="C8045">
        <v>5</v>
      </c>
      <c r="D8045" s="1">
        <v>33478</v>
      </c>
      <c r="E8045" s="3">
        <f>2023-YEAR(Registros[[#This Row],[data_nascimento]])</f>
        <v>32</v>
      </c>
      <c r="F8045" s="1">
        <v>44226</v>
      </c>
      <c r="H8045">
        <v>220</v>
      </c>
      <c r="I8045">
        <v>15</v>
      </c>
      <c r="J8045" s="3">
        <v>1853.5</v>
      </c>
      <c r="K8045">
        <v>6.9</v>
      </c>
      <c r="L8045">
        <v>3707</v>
      </c>
      <c r="M8045">
        <f>Registros[[#This Row],[salario]]*0.06</f>
        <v>222.42</v>
      </c>
      <c r="N8045">
        <f>Registros[[#This Row],[salario]]*5%</f>
        <v>185.35000000000002</v>
      </c>
      <c r="O8045">
        <f>IF(Registros[[#This Row],[idade]]&lt;18,311.43,IF(Registros[[#This Row],[idade]]&lt;=25,488.58,IF(Registros[[#This Row],[idade]]&lt;=50,772.77,850.05)))</f>
        <v>772.77</v>
      </c>
      <c r="P8045">
        <f>IF(Registros[[#This Row],[idade]]&lt;18,23.99,IF(Registros[[#This Row],[idade]]&lt;=25,49.9,IF(Registros[[#This Row],[idade]]&lt;=50,145.2,175.45)))</f>
        <v>145.19999999999999</v>
      </c>
      <c r="Q8045">
        <v>4</v>
      </c>
      <c r="R8045">
        <v>2</v>
      </c>
      <c r="T8045">
        <v>3</v>
      </c>
      <c r="U8045" t="s">
        <v>2</v>
      </c>
      <c r="V8045" t="s">
        <v>21</v>
      </c>
    </row>
    <row r="8046" spans="1:22" x14ac:dyDescent="0.3">
      <c r="A8046">
        <v>8045</v>
      </c>
      <c r="B8046">
        <v>88272271899</v>
      </c>
      <c r="C8046">
        <v>7</v>
      </c>
      <c r="D8046" s="1">
        <v>29134</v>
      </c>
      <c r="E8046" s="3">
        <f>2023-YEAR(Registros[[#This Row],[data_nascimento]])</f>
        <v>44</v>
      </c>
      <c r="F8046" s="1">
        <v>44226</v>
      </c>
      <c r="H8046">
        <v>220</v>
      </c>
      <c r="I8046">
        <v>1</v>
      </c>
      <c r="J8046" s="3">
        <v>59.7</v>
      </c>
      <c r="K8046">
        <v>14.95</v>
      </c>
      <c r="L8046">
        <v>1791</v>
      </c>
      <c r="O8046">
        <f>IF(Registros[[#This Row],[idade]]&lt;18,311.43,IF(Registros[[#This Row],[idade]]&lt;=25,488.58,IF(Registros[[#This Row],[idade]]&lt;=50,772.77,850.05)))</f>
        <v>772.77</v>
      </c>
      <c r="P8046">
        <f>IF(Registros[[#This Row],[idade]]&lt;18,23.99,IF(Registros[[#This Row],[idade]]&lt;=25,49.9,IF(Registros[[#This Row],[idade]]&lt;=50,145.2,175.45)))</f>
        <v>145.19999999999999</v>
      </c>
      <c r="Q8046">
        <v>2</v>
      </c>
      <c r="R8046">
        <v>26</v>
      </c>
      <c r="T8046">
        <v>3</v>
      </c>
      <c r="U8046" t="s">
        <v>3</v>
      </c>
      <c r="V8046" t="s">
        <v>18</v>
      </c>
    </row>
    <row r="8047" spans="1:22" x14ac:dyDescent="0.3">
      <c r="A8047">
        <v>8046</v>
      </c>
      <c r="B8047">
        <v>21370161514</v>
      </c>
      <c r="C8047">
        <v>6</v>
      </c>
      <c r="D8047" s="1">
        <v>31492</v>
      </c>
      <c r="E8047" s="3">
        <f>2023-YEAR(Registros[[#This Row],[data_nascimento]])</f>
        <v>37</v>
      </c>
      <c r="F8047" s="1">
        <v>44226</v>
      </c>
      <c r="H8047">
        <v>220</v>
      </c>
      <c r="I8047">
        <v>12</v>
      </c>
      <c r="J8047" s="3">
        <v>720.4</v>
      </c>
      <c r="K8047">
        <v>6.9</v>
      </c>
      <c r="L8047">
        <v>1801</v>
      </c>
      <c r="O8047">
        <f>IF(Registros[[#This Row],[idade]]&lt;18,311.43,IF(Registros[[#This Row],[idade]]&lt;=25,488.58,IF(Registros[[#This Row],[idade]]&lt;=50,772.77,850.05)))</f>
        <v>772.77</v>
      </c>
      <c r="P8047">
        <f>IF(Registros[[#This Row],[idade]]&lt;18,23.99,IF(Registros[[#This Row],[idade]]&lt;=25,49.9,IF(Registros[[#This Row],[idade]]&lt;=50,145.2,175.45)))</f>
        <v>145.19999999999999</v>
      </c>
      <c r="Q8047">
        <v>2</v>
      </c>
      <c r="R8047">
        <v>26</v>
      </c>
      <c r="T8047">
        <v>3</v>
      </c>
      <c r="U8047" t="s">
        <v>2</v>
      </c>
      <c r="V8047" t="s">
        <v>19</v>
      </c>
    </row>
    <row r="8048" spans="1:22" x14ac:dyDescent="0.3">
      <c r="A8048">
        <v>8047</v>
      </c>
      <c r="B8048">
        <v>17795989720</v>
      </c>
      <c r="C8048">
        <v>4</v>
      </c>
      <c r="D8048" s="1">
        <v>27646</v>
      </c>
      <c r="E8048" s="3">
        <f>2023-YEAR(Registros[[#This Row],[data_nascimento]])</f>
        <v>48</v>
      </c>
      <c r="F8048" s="1">
        <v>44226</v>
      </c>
      <c r="H8048">
        <v>220</v>
      </c>
      <c r="I8048">
        <v>8</v>
      </c>
      <c r="J8048" s="3">
        <v>392.26666666666665</v>
      </c>
      <c r="K8048">
        <v>16.100000000000001</v>
      </c>
      <c r="L8048">
        <v>1471</v>
      </c>
      <c r="O8048">
        <f>IF(Registros[[#This Row],[idade]]&lt;18,311.43,IF(Registros[[#This Row],[idade]]&lt;=25,488.58,IF(Registros[[#This Row],[idade]]&lt;=50,772.77,850.05)))</f>
        <v>772.77</v>
      </c>
      <c r="P8048">
        <f>IF(Registros[[#This Row],[idade]]&lt;18,23.99,IF(Registros[[#This Row],[idade]]&lt;=25,49.9,IF(Registros[[#This Row],[idade]]&lt;=50,145.2,175.45)))</f>
        <v>145.19999999999999</v>
      </c>
      <c r="Q8048">
        <v>5</v>
      </c>
      <c r="R8048">
        <v>27</v>
      </c>
      <c r="T8048">
        <v>3</v>
      </c>
      <c r="U8048" t="s">
        <v>3</v>
      </c>
      <c r="V8048" t="s">
        <v>22</v>
      </c>
    </row>
    <row r="8049" spans="1:22" x14ac:dyDescent="0.3">
      <c r="A8049">
        <v>8048</v>
      </c>
      <c r="B8049">
        <v>66808696318</v>
      </c>
      <c r="C8049">
        <v>4</v>
      </c>
      <c r="D8049" s="1">
        <v>37514</v>
      </c>
      <c r="E8049" s="3">
        <f>2023-YEAR(Registros[[#This Row],[data_nascimento]])</f>
        <v>21</v>
      </c>
      <c r="F8049" s="1">
        <v>44226</v>
      </c>
      <c r="H8049">
        <v>220</v>
      </c>
      <c r="I8049">
        <v>13</v>
      </c>
      <c r="J8049" s="3">
        <v>708.06666666666672</v>
      </c>
      <c r="K8049">
        <v>12.65</v>
      </c>
      <c r="L8049">
        <v>1634</v>
      </c>
      <c r="O8049">
        <f>IF(Registros[[#This Row],[idade]]&lt;18,311.43,IF(Registros[[#This Row],[idade]]&lt;=25,488.58,IF(Registros[[#This Row],[idade]]&lt;=50,772.77,850.05)))</f>
        <v>488.58</v>
      </c>
      <c r="P8049">
        <f>IF(Registros[[#This Row],[idade]]&lt;18,23.99,IF(Registros[[#This Row],[idade]]&lt;=25,49.9,IF(Registros[[#This Row],[idade]]&lt;=50,145.2,175.45)))</f>
        <v>49.9</v>
      </c>
      <c r="Q8049">
        <v>3</v>
      </c>
      <c r="R8049">
        <v>14</v>
      </c>
      <c r="T8049">
        <v>1</v>
      </c>
      <c r="U8049" t="s">
        <v>3</v>
      </c>
      <c r="V8049" t="s">
        <v>21</v>
      </c>
    </row>
    <row r="8050" spans="1:22" x14ac:dyDescent="0.3">
      <c r="A8050">
        <v>8049</v>
      </c>
      <c r="B8050">
        <v>32099495506</v>
      </c>
      <c r="C8050">
        <v>4</v>
      </c>
      <c r="D8050" s="1">
        <v>36832</v>
      </c>
      <c r="E8050" s="3">
        <f>2023-YEAR(Registros[[#This Row],[data_nascimento]])</f>
        <v>23</v>
      </c>
      <c r="F8050" s="1">
        <v>44226</v>
      </c>
      <c r="H8050">
        <v>220</v>
      </c>
      <c r="I8050">
        <v>4</v>
      </c>
      <c r="J8050" s="3">
        <v>189.33333333333334</v>
      </c>
      <c r="K8050">
        <v>20.7</v>
      </c>
      <c r="L8050">
        <v>1420</v>
      </c>
      <c r="O8050">
        <f>IF(Registros[[#This Row],[idade]]&lt;18,311.43,IF(Registros[[#This Row],[idade]]&lt;=25,488.58,IF(Registros[[#This Row],[idade]]&lt;=50,772.77,850.05)))</f>
        <v>488.58</v>
      </c>
      <c r="P8050">
        <f>IF(Registros[[#This Row],[idade]]&lt;18,23.99,IF(Registros[[#This Row],[idade]]&lt;=25,49.9,IF(Registros[[#This Row],[idade]]&lt;=50,145.2,175.45)))</f>
        <v>49.9</v>
      </c>
      <c r="Q8050">
        <v>2</v>
      </c>
      <c r="R8050">
        <v>27</v>
      </c>
      <c r="T8050">
        <v>3</v>
      </c>
      <c r="U8050" t="s">
        <v>3</v>
      </c>
      <c r="V8050" t="s">
        <v>21</v>
      </c>
    </row>
    <row r="8051" spans="1:22" x14ac:dyDescent="0.3">
      <c r="A8051">
        <v>8050</v>
      </c>
      <c r="B8051">
        <v>28282239911</v>
      </c>
      <c r="C8051">
        <v>6</v>
      </c>
      <c r="D8051" s="1">
        <v>35778</v>
      </c>
      <c r="E8051" s="3">
        <f>2023-YEAR(Registros[[#This Row],[data_nascimento]])</f>
        <v>26</v>
      </c>
      <c r="F8051" s="1">
        <v>44226</v>
      </c>
      <c r="H8051">
        <v>220</v>
      </c>
      <c r="J8051" s="3">
        <v>0</v>
      </c>
      <c r="K8051">
        <v>5.75</v>
      </c>
      <c r="L8051">
        <v>1428</v>
      </c>
      <c r="O8051">
        <f>IF(Registros[[#This Row],[idade]]&lt;18,311.43,IF(Registros[[#This Row],[idade]]&lt;=25,488.58,IF(Registros[[#This Row],[idade]]&lt;=50,772.77,850.05)))</f>
        <v>772.77</v>
      </c>
      <c r="P8051">
        <f>IF(Registros[[#This Row],[idade]]&lt;18,23.99,IF(Registros[[#This Row],[idade]]&lt;=25,49.9,IF(Registros[[#This Row],[idade]]&lt;=50,145.2,175.45)))</f>
        <v>145.19999999999999</v>
      </c>
      <c r="Q8051">
        <v>2</v>
      </c>
      <c r="R8051">
        <v>8</v>
      </c>
      <c r="T8051">
        <v>1</v>
      </c>
      <c r="U8051" t="s">
        <v>3</v>
      </c>
      <c r="V8051" t="s">
        <v>21</v>
      </c>
    </row>
    <row r="8052" spans="1:22" x14ac:dyDescent="0.3">
      <c r="A8052">
        <v>8051</v>
      </c>
      <c r="B8052">
        <v>46964240491</v>
      </c>
      <c r="C8052">
        <v>6</v>
      </c>
      <c r="D8052" s="1">
        <v>38219</v>
      </c>
      <c r="E8052" s="3">
        <f>2023-YEAR(Registros[[#This Row],[data_nascimento]])</f>
        <v>19</v>
      </c>
      <c r="F8052" s="1">
        <v>44226</v>
      </c>
      <c r="H8052">
        <v>220</v>
      </c>
      <c r="J8052" s="3">
        <v>0</v>
      </c>
      <c r="K8052">
        <v>13.8</v>
      </c>
      <c r="L8052">
        <v>2146</v>
      </c>
      <c r="O8052">
        <f>IF(Registros[[#This Row],[idade]]&lt;18,311.43,IF(Registros[[#This Row],[idade]]&lt;=25,488.58,IF(Registros[[#This Row],[idade]]&lt;=50,772.77,850.05)))</f>
        <v>488.58</v>
      </c>
      <c r="P8052">
        <f>IF(Registros[[#This Row],[idade]]&lt;18,23.99,IF(Registros[[#This Row],[idade]]&lt;=25,49.9,IF(Registros[[#This Row],[idade]]&lt;=50,145.2,175.45)))</f>
        <v>49.9</v>
      </c>
      <c r="Q8052">
        <v>4</v>
      </c>
      <c r="R8052">
        <v>1</v>
      </c>
      <c r="T8052">
        <v>3</v>
      </c>
      <c r="U8052" t="s">
        <v>3</v>
      </c>
      <c r="V8052" t="s">
        <v>19</v>
      </c>
    </row>
    <row r="8053" spans="1:22" x14ac:dyDescent="0.3">
      <c r="A8053">
        <v>8052</v>
      </c>
      <c r="B8053">
        <v>35109018736</v>
      </c>
      <c r="C8053">
        <v>6</v>
      </c>
      <c r="D8053" s="1">
        <v>37279</v>
      </c>
      <c r="E8053" s="3">
        <f>2023-YEAR(Registros[[#This Row],[data_nascimento]])</f>
        <v>21</v>
      </c>
      <c r="F8053" s="1">
        <v>44226</v>
      </c>
      <c r="H8053">
        <v>220</v>
      </c>
      <c r="J8053" s="3">
        <v>0</v>
      </c>
      <c r="K8053">
        <v>10.35</v>
      </c>
      <c r="L8053">
        <v>2048</v>
      </c>
      <c r="O8053">
        <f>IF(Registros[[#This Row],[idade]]&lt;18,311.43,IF(Registros[[#This Row],[idade]]&lt;=25,488.58,IF(Registros[[#This Row],[idade]]&lt;=50,772.77,850.05)))</f>
        <v>488.58</v>
      </c>
      <c r="P8053">
        <f>IF(Registros[[#This Row],[idade]]&lt;18,23.99,IF(Registros[[#This Row],[idade]]&lt;=25,49.9,IF(Registros[[#This Row],[idade]]&lt;=50,145.2,175.45)))</f>
        <v>49.9</v>
      </c>
      <c r="Q8053">
        <v>5</v>
      </c>
      <c r="R8053">
        <v>11</v>
      </c>
      <c r="T8053">
        <v>3</v>
      </c>
      <c r="U8053" t="s">
        <v>3</v>
      </c>
      <c r="V8053" t="s">
        <v>21</v>
      </c>
    </row>
    <row r="8054" spans="1:22" x14ac:dyDescent="0.3">
      <c r="A8054">
        <v>8053</v>
      </c>
      <c r="B8054">
        <v>25572523350</v>
      </c>
      <c r="C8054">
        <v>4</v>
      </c>
      <c r="D8054" s="1">
        <v>27665</v>
      </c>
      <c r="E8054" s="3">
        <f>2023-YEAR(Registros[[#This Row],[data_nascimento]])</f>
        <v>48</v>
      </c>
      <c r="F8054" s="1">
        <v>44226</v>
      </c>
      <c r="H8054">
        <v>220</v>
      </c>
      <c r="I8054">
        <v>16</v>
      </c>
      <c r="J8054" s="3">
        <v>5268.8</v>
      </c>
      <c r="K8054">
        <v>3.45</v>
      </c>
      <c r="L8054">
        <v>9879</v>
      </c>
      <c r="O8054">
        <f>IF(Registros[[#This Row],[idade]]&lt;18,311.43,IF(Registros[[#This Row],[idade]]&lt;=25,488.58,IF(Registros[[#This Row],[idade]]&lt;=50,772.77,850.05)))</f>
        <v>772.77</v>
      </c>
      <c r="P8054">
        <f>IF(Registros[[#This Row],[idade]]&lt;18,23.99,IF(Registros[[#This Row],[idade]]&lt;=25,49.9,IF(Registros[[#This Row],[idade]]&lt;=50,145.2,175.45)))</f>
        <v>145.19999999999999</v>
      </c>
      <c r="Q8054">
        <v>4</v>
      </c>
      <c r="R8054">
        <v>19</v>
      </c>
      <c r="T8054">
        <v>3</v>
      </c>
      <c r="U8054" t="s">
        <v>3</v>
      </c>
      <c r="V8054" t="s">
        <v>19</v>
      </c>
    </row>
    <row r="8055" spans="1:22" x14ac:dyDescent="0.3">
      <c r="A8055">
        <v>8054</v>
      </c>
      <c r="B8055">
        <v>70085534488</v>
      </c>
      <c r="C8055">
        <v>5</v>
      </c>
      <c r="D8055" s="1">
        <v>30061</v>
      </c>
      <c r="E8055" s="3">
        <f>2023-YEAR(Registros[[#This Row],[data_nascimento]])</f>
        <v>41</v>
      </c>
      <c r="F8055" s="1">
        <v>44226</v>
      </c>
      <c r="H8055">
        <v>220</v>
      </c>
      <c r="I8055">
        <v>11</v>
      </c>
      <c r="J8055" s="3">
        <v>3023.8999999999996</v>
      </c>
      <c r="K8055">
        <v>11.5</v>
      </c>
      <c r="L8055">
        <v>8247</v>
      </c>
      <c r="O8055">
        <f>IF(Registros[[#This Row],[idade]]&lt;18,311.43,IF(Registros[[#This Row],[idade]]&lt;=25,488.58,IF(Registros[[#This Row],[idade]]&lt;=50,772.77,850.05)))</f>
        <v>772.77</v>
      </c>
      <c r="P8055">
        <f>IF(Registros[[#This Row],[idade]]&lt;18,23.99,IF(Registros[[#This Row],[idade]]&lt;=25,49.9,IF(Registros[[#This Row],[idade]]&lt;=50,145.2,175.45)))</f>
        <v>145.19999999999999</v>
      </c>
      <c r="Q8055">
        <v>3</v>
      </c>
      <c r="R8055">
        <v>15</v>
      </c>
      <c r="T8055">
        <v>1</v>
      </c>
      <c r="U8055" t="s">
        <v>3</v>
      </c>
      <c r="V8055" t="s">
        <v>19</v>
      </c>
    </row>
    <row r="8056" spans="1:22" x14ac:dyDescent="0.3">
      <c r="A8056">
        <v>8055</v>
      </c>
      <c r="B8056">
        <v>63840271538</v>
      </c>
      <c r="C8056">
        <v>4</v>
      </c>
      <c r="D8056" s="1">
        <v>30663</v>
      </c>
      <c r="E8056" s="3">
        <f>2023-YEAR(Registros[[#This Row],[data_nascimento]])</f>
        <v>40</v>
      </c>
      <c r="F8056" s="1">
        <v>44226</v>
      </c>
      <c r="H8056">
        <v>220</v>
      </c>
      <c r="I8056">
        <v>11</v>
      </c>
      <c r="J8056" s="3">
        <v>2170.666666666667</v>
      </c>
      <c r="K8056">
        <v>18.399999999999999</v>
      </c>
      <c r="L8056">
        <v>5920</v>
      </c>
      <c r="O8056">
        <f>IF(Registros[[#This Row],[idade]]&lt;18,311.43,IF(Registros[[#This Row],[idade]]&lt;=25,488.58,IF(Registros[[#This Row],[idade]]&lt;=50,772.77,850.05)))</f>
        <v>772.77</v>
      </c>
      <c r="P8056">
        <f>IF(Registros[[#This Row],[idade]]&lt;18,23.99,IF(Registros[[#This Row],[idade]]&lt;=25,49.9,IF(Registros[[#This Row],[idade]]&lt;=50,145.2,175.45)))</f>
        <v>145.19999999999999</v>
      </c>
      <c r="Q8056">
        <v>1</v>
      </c>
      <c r="R8056">
        <v>22</v>
      </c>
      <c r="T8056">
        <v>2</v>
      </c>
      <c r="U8056" t="s">
        <v>3</v>
      </c>
      <c r="V8056" t="s">
        <v>19</v>
      </c>
    </row>
    <row r="8057" spans="1:22" x14ac:dyDescent="0.3">
      <c r="A8057">
        <v>8056</v>
      </c>
      <c r="B8057">
        <v>80622921645</v>
      </c>
      <c r="C8057">
        <v>5</v>
      </c>
      <c r="D8057" s="1">
        <v>34846</v>
      </c>
      <c r="E8057" s="3">
        <f>2023-YEAR(Registros[[#This Row],[data_nascimento]])</f>
        <v>28</v>
      </c>
      <c r="F8057" s="1">
        <v>44226</v>
      </c>
      <c r="H8057">
        <v>220</v>
      </c>
      <c r="I8057">
        <v>14</v>
      </c>
      <c r="J8057" s="3">
        <v>4598.0666666666666</v>
      </c>
      <c r="K8057">
        <v>6.9</v>
      </c>
      <c r="L8057">
        <v>9853</v>
      </c>
      <c r="O8057">
        <f>IF(Registros[[#This Row],[idade]]&lt;18,311.43,IF(Registros[[#This Row],[idade]]&lt;=25,488.58,IF(Registros[[#This Row],[idade]]&lt;=50,772.77,850.05)))</f>
        <v>772.77</v>
      </c>
      <c r="P8057">
        <f>IF(Registros[[#This Row],[idade]]&lt;18,23.99,IF(Registros[[#This Row],[idade]]&lt;=25,49.9,IF(Registros[[#This Row],[idade]]&lt;=50,145.2,175.45)))</f>
        <v>145.19999999999999</v>
      </c>
      <c r="Q8057">
        <v>5</v>
      </c>
      <c r="R8057">
        <v>22</v>
      </c>
      <c r="T8057">
        <v>2</v>
      </c>
      <c r="U8057" t="s">
        <v>3</v>
      </c>
      <c r="V8057" t="s">
        <v>19</v>
      </c>
    </row>
    <row r="8058" spans="1:22" x14ac:dyDescent="0.3">
      <c r="A8058">
        <v>8057</v>
      </c>
      <c r="B8058">
        <v>97856160912</v>
      </c>
      <c r="C8058">
        <v>5</v>
      </c>
      <c r="D8058" s="1">
        <v>36788</v>
      </c>
      <c r="E8058" s="3">
        <f>2023-YEAR(Registros[[#This Row],[data_nascimento]])</f>
        <v>23</v>
      </c>
      <c r="F8058" s="1">
        <v>44226</v>
      </c>
      <c r="H8058">
        <v>220</v>
      </c>
      <c r="I8058">
        <v>0</v>
      </c>
      <c r="J8058" s="3">
        <v>0</v>
      </c>
      <c r="K8058">
        <v>4.5999999999999996</v>
      </c>
      <c r="L8058">
        <v>7530</v>
      </c>
      <c r="O8058">
        <f>IF(Registros[[#This Row],[idade]]&lt;18,311.43,IF(Registros[[#This Row],[idade]]&lt;=25,488.58,IF(Registros[[#This Row],[idade]]&lt;=50,772.77,850.05)))</f>
        <v>488.58</v>
      </c>
      <c r="P8058">
        <f>IF(Registros[[#This Row],[idade]]&lt;18,23.99,IF(Registros[[#This Row],[idade]]&lt;=25,49.9,IF(Registros[[#This Row],[idade]]&lt;=50,145.2,175.45)))</f>
        <v>49.9</v>
      </c>
      <c r="Q8058">
        <v>4</v>
      </c>
      <c r="R8058">
        <v>5</v>
      </c>
      <c r="T8058">
        <v>1</v>
      </c>
      <c r="U8058" t="s">
        <v>3</v>
      </c>
      <c r="V8058" t="s">
        <v>19</v>
      </c>
    </row>
    <row r="8059" spans="1:22" x14ac:dyDescent="0.3">
      <c r="A8059">
        <v>8058</v>
      </c>
      <c r="B8059">
        <v>90466512976</v>
      </c>
      <c r="C8059">
        <v>6</v>
      </c>
      <c r="D8059" s="1">
        <v>38510</v>
      </c>
      <c r="E8059" s="3">
        <f>2023-YEAR(Registros[[#This Row],[data_nascimento]])</f>
        <v>18</v>
      </c>
      <c r="F8059" s="1">
        <v>44226</v>
      </c>
      <c r="H8059">
        <v>220</v>
      </c>
      <c r="I8059">
        <v>1</v>
      </c>
      <c r="J8059" s="3">
        <v>293.03333333333336</v>
      </c>
      <c r="K8059">
        <v>16.100000000000001</v>
      </c>
      <c r="L8059">
        <v>8791</v>
      </c>
      <c r="O8059">
        <f>IF(Registros[[#This Row],[idade]]&lt;18,311.43,IF(Registros[[#This Row],[idade]]&lt;=25,488.58,IF(Registros[[#This Row],[idade]]&lt;=50,772.77,850.05)))</f>
        <v>488.58</v>
      </c>
      <c r="P8059">
        <f>IF(Registros[[#This Row],[idade]]&lt;18,23.99,IF(Registros[[#This Row],[idade]]&lt;=25,49.9,IF(Registros[[#This Row],[idade]]&lt;=50,145.2,175.45)))</f>
        <v>49.9</v>
      </c>
      <c r="Q8059">
        <v>3</v>
      </c>
      <c r="R8059">
        <v>24</v>
      </c>
      <c r="T8059">
        <v>2</v>
      </c>
      <c r="U8059" t="s">
        <v>2</v>
      </c>
      <c r="V8059" t="s">
        <v>22</v>
      </c>
    </row>
    <row r="8060" spans="1:22" x14ac:dyDescent="0.3">
      <c r="A8060">
        <v>8059</v>
      </c>
      <c r="B8060">
        <v>91840381109</v>
      </c>
      <c r="C8060">
        <v>5</v>
      </c>
      <c r="D8060" s="1">
        <v>37085</v>
      </c>
      <c r="E8060" s="3">
        <f>2023-YEAR(Registros[[#This Row],[data_nascimento]])</f>
        <v>22</v>
      </c>
      <c r="F8060" s="1">
        <v>44233</v>
      </c>
      <c r="H8060">
        <v>220</v>
      </c>
      <c r="I8060">
        <v>12</v>
      </c>
      <c r="J8060" s="3">
        <v>588</v>
      </c>
      <c r="K8060">
        <v>10.5</v>
      </c>
      <c r="L8060">
        <v>1470</v>
      </c>
      <c r="M8060">
        <f>Registros[[#This Row],[salario]]*0.06</f>
        <v>88.2</v>
      </c>
      <c r="N8060">
        <f>Registros[[#This Row],[salario]]*5%</f>
        <v>73.5</v>
      </c>
      <c r="O8060">
        <f>IF(Registros[[#This Row],[idade]]&lt;18,311.43,IF(Registros[[#This Row],[idade]]&lt;=25,488.58,IF(Registros[[#This Row],[idade]]&lt;=50,772.77,850.05)))</f>
        <v>488.58</v>
      </c>
      <c r="P8060">
        <f>IF(Registros[[#This Row],[idade]]&lt;18,23.99,IF(Registros[[#This Row],[idade]]&lt;=25,49.9,IF(Registros[[#This Row],[idade]]&lt;=50,145.2,175.45)))</f>
        <v>49.9</v>
      </c>
      <c r="Q8060">
        <v>2</v>
      </c>
      <c r="R8060">
        <v>10</v>
      </c>
      <c r="T8060">
        <v>2</v>
      </c>
      <c r="U8060" t="s">
        <v>3</v>
      </c>
      <c r="V8060" t="s">
        <v>19</v>
      </c>
    </row>
    <row r="8061" spans="1:22" x14ac:dyDescent="0.3">
      <c r="A8061">
        <v>8060</v>
      </c>
      <c r="B8061">
        <v>95255453118</v>
      </c>
      <c r="C8061">
        <v>2</v>
      </c>
      <c r="D8061" s="1">
        <v>38580</v>
      </c>
      <c r="E8061" s="3">
        <f>2023-YEAR(Registros[[#This Row],[data_nascimento]])</f>
        <v>18</v>
      </c>
      <c r="F8061" s="1">
        <v>44233</v>
      </c>
      <c r="H8061">
        <v>220</v>
      </c>
      <c r="I8061">
        <v>11</v>
      </c>
      <c r="J8061" s="3">
        <v>1644.5</v>
      </c>
      <c r="K8061">
        <v>35</v>
      </c>
      <c r="L8061">
        <v>4485</v>
      </c>
      <c r="M8061">
        <f>Registros[[#This Row],[salario]]*0.06</f>
        <v>269.09999999999997</v>
      </c>
      <c r="N8061">
        <f>Registros[[#This Row],[salario]]*5%</f>
        <v>224.25</v>
      </c>
      <c r="O8061">
        <f>IF(Registros[[#This Row],[idade]]&lt;18,311.43,IF(Registros[[#This Row],[idade]]&lt;=25,488.58,IF(Registros[[#This Row],[idade]]&lt;=50,772.77,850.05)))</f>
        <v>488.58</v>
      </c>
      <c r="P8061">
        <f>IF(Registros[[#This Row],[idade]]&lt;18,23.99,IF(Registros[[#This Row],[idade]]&lt;=25,49.9,IF(Registros[[#This Row],[idade]]&lt;=50,145.2,175.45)))</f>
        <v>49.9</v>
      </c>
      <c r="Q8061">
        <v>3</v>
      </c>
      <c r="R8061">
        <v>24</v>
      </c>
      <c r="T8061">
        <v>3</v>
      </c>
      <c r="U8061" t="s">
        <v>2</v>
      </c>
      <c r="V8061" t="s">
        <v>19</v>
      </c>
    </row>
    <row r="8062" spans="1:22" x14ac:dyDescent="0.3">
      <c r="A8062">
        <v>8061</v>
      </c>
      <c r="B8062">
        <v>58647158593</v>
      </c>
      <c r="C8062">
        <v>4</v>
      </c>
      <c r="D8062" s="1">
        <v>29059</v>
      </c>
      <c r="E8062" s="3">
        <f>2023-YEAR(Registros[[#This Row],[data_nascimento]])</f>
        <v>44</v>
      </c>
      <c r="F8062" s="1">
        <v>44233</v>
      </c>
      <c r="H8062">
        <v>220</v>
      </c>
      <c r="I8062">
        <v>2</v>
      </c>
      <c r="J8062" s="3">
        <v>148.6</v>
      </c>
      <c r="K8062">
        <v>28</v>
      </c>
      <c r="L8062">
        <v>2229</v>
      </c>
      <c r="M8062">
        <f>Registros[[#This Row],[salario]]*0.06</f>
        <v>133.74</v>
      </c>
      <c r="N8062">
        <f>Registros[[#This Row],[salario]]*5%</f>
        <v>111.45</v>
      </c>
      <c r="O8062">
        <f>IF(Registros[[#This Row],[idade]]&lt;18,311.43,IF(Registros[[#This Row],[idade]]&lt;=25,488.58,IF(Registros[[#This Row],[idade]]&lt;=50,772.77,850.05)))</f>
        <v>772.77</v>
      </c>
      <c r="P8062">
        <f>IF(Registros[[#This Row],[idade]]&lt;18,23.99,IF(Registros[[#This Row],[idade]]&lt;=25,49.9,IF(Registros[[#This Row],[idade]]&lt;=50,145.2,175.45)))</f>
        <v>145.19999999999999</v>
      </c>
      <c r="Q8062">
        <v>2</v>
      </c>
      <c r="R8062">
        <v>13</v>
      </c>
      <c r="T8062">
        <v>1</v>
      </c>
      <c r="U8062" t="s">
        <v>3</v>
      </c>
      <c r="V8062" t="s">
        <v>21</v>
      </c>
    </row>
    <row r="8063" spans="1:22" x14ac:dyDescent="0.3">
      <c r="A8063">
        <v>8062</v>
      </c>
      <c r="B8063">
        <v>55048475490</v>
      </c>
      <c r="C8063">
        <v>6</v>
      </c>
      <c r="D8063" s="1">
        <v>31180</v>
      </c>
      <c r="E8063" s="3">
        <f>2023-YEAR(Registros[[#This Row],[data_nascimento]])</f>
        <v>38</v>
      </c>
      <c r="F8063" s="1">
        <v>44233</v>
      </c>
      <c r="H8063">
        <v>220</v>
      </c>
      <c r="I8063">
        <v>3</v>
      </c>
      <c r="J8063" s="3">
        <v>597.1</v>
      </c>
      <c r="K8063">
        <v>3.5</v>
      </c>
      <c r="L8063">
        <v>5971</v>
      </c>
      <c r="M8063">
        <f>Registros[[#This Row],[salario]]*0.06</f>
        <v>358.26</v>
      </c>
      <c r="N8063">
        <f>Registros[[#This Row],[salario]]*5%</f>
        <v>298.55</v>
      </c>
      <c r="O8063">
        <f>IF(Registros[[#This Row],[idade]]&lt;18,311.43,IF(Registros[[#This Row],[idade]]&lt;=25,488.58,IF(Registros[[#This Row],[idade]]&lt;=50,772.77,850.05)))</f>
        <v>772.77</v>
      </c>
      <c r="P8063">
        <f>IF(Registros[[#This Row],[idade]]&lt;18,23.99,IF(Registros[[#This Row],[idade]]&lt;=25,49.9,IF(Registros[[#This Row],[idade]]&lt;=50,145.2,175.45)))</f>
        <v>145.19999999999999</v>
      </c>
      <c r="Q8063">
        <v>1</v>
      </c>
      <c r="R8063">
        <v>11</v>
      </c>
      <c r="T8063">
        <v>3</v>
      </c>
      <c r="U8063" t="s">
        <v>3</v>
      </c>
      <c r="V8063" t="s">
        <v>19</v>
      </c>
    </row>
    <row r="8064" spans="1:22" x14ac:dyDescent="0.3">
      <c r="A8064">
        <v>8063</v>
      </c>
      <c r="B8064">
        <v>34267727781</v>
      </c>
      <c r="C8064">
        <v>4</v>
      </c>
      <c r="D8064" s="1">
        <v>28326</v>
      </c>
      <c r="E8064" s="3">
        <f>2023-YEAR(Registros[[#This Row],[data_nascimento]])</f>
        <v>46</v>
      </c>
      <c r="F8064" s="1">
        <v>44233</v>
      </c>
      <c r="H8064">
        <v>220</v>
      </c>
      <c r="I8064">
        <v>1</v>
      </c>
      <c r="J8064" s="3">
        <v>148.80000000000001</v>
      </c>
      <c r="K8064">
        <v>22.75</v>
      </c>
      <c r="L8064">
        <v>4464</v>
      </c>
      <c r="M8064">
        <f>Registros[[#This Row],[salario]]*0.06</f>
        <v>267.83999999999997</v>
      </c>
      <c r="N8064">
        <f>Registros[[#This Row],[salario]]*5%</f>
        <v>223.20000000000002</v>
      </c>
      <c r="O8064">
        <f>IF(Registros[[#This Row],[idade]]&lt;18,311.43,IF(Registros[[#This Row],[idade]]&lt;=25,488.58,IF(Registros[[#This Row],[idade]]&lt;=50,772.77,850.05)))</f>
        <v>772.77</v>
      </c>
      <c r="P8064">
        <f>IF(Registros[[#This Row],[idade]]&lt;18,23.99,IF(Registros[[#This Row],[idade]]&lt;=25,49.9,IF(Registros[[#This Row],[idade]]&lt;=50,145.2,175.45)))</f>
        <v>145.19999999999999</v>
      </c>
      <c r="Q8064">
        <v>5</v>
      </c>
      <c r="R8064">
        <v>10</v>
      </c>
      <c r="T8064">
        <v>2</v>
      </c>
      <c r="U8064" t="s">
        <v>3</v>
      </c>
      <c r="V8064" t="s">
        <v>22</v>
      </c>
    </row>
    <row r="8065" spans="1:22" x14ac:dyDescent="0.3">
      <c r="A8065">
        <v>8064</v>
      </c>
      <c r="B8065">
        <v>28479617727</v>
      </c>
      <c r="C8065">
        <v>7</v>
      </c>
      <c r="D8065" s="1">
        <v>37626</v>
      </c>
      <c r="E8065" s="3">
        <f>2023-YEAR(Registros[[#This Row],[data_nascimento]])</f>
        <v>20</v>
      </c>
      <c r="F8065" s="1">
        <v>44233</v>
      </c>
      <c r="H8065">
        <v>220</v>
      </c>
      <c r="I8065">
        <v>4</v>
      </c>
      <c r="J8065" s="3">
        <v>232.8</v>
      </c>
      <c r="K8065">
        <v>5.25</v>
      </c>
      <c r="L8065">
        <v>1746</v>
      </c>
      <c r="M8065">
        <f>Registros[[#This Row],[salario]]*0.06</f>
        <v>104.75999999999999</v>
      </c>
      <c r="N8065">
        <f>Registros[[#This Row],[salario]]*5%</f>
        <v>87.300000000000011</v>
      </c>
      <c r="O8065">
        <f>IF(Registros[[#This Row],[idade]]&lt;18,311.43,IF(Registros[[#This Row],[idade]]&lt;=25,488.58,IF(Registros[[#This Row],[idade]]&lt;=50,772.77,850.05)))</f>
        <v>488.58</v>
      </c>
      <c r="P8065">
        <f>IF(Registros[[#This Row],[idade]]&lt;18,23.99,IF(Registros[[#This Row],[idade]]&lt;=25,49.9,IF(Registros[[#This Row],[idade]]&lt;=50,145.2,175.45)))</f>
        <v>49.9</v>
      </c>
      <c r="Q8065">
        <v>3</v>
      </c>
      <c r="R8065">
        <v>23</v>
      </c>
      <c r="T8065">
        <v>3</v>
      </c>
      <c r="U8065" t="s">
        <v>3</v>
      </c>
      <c r="V8065" t="s">
        <v>19</v>
      </c>
    </row>
    <row r="8066" spans="1:22" x14ac:dyDescent="0.3">
      <c r="A8066">
        <v>8065</v>
      </c>
      <c r="B8066">
        <v>97966096684</v>
      </c>
      <c r="C8066">
        <v>7</v>
      </c>
      <c r="D8066" s="1">
        <v>33547</v>
      </c>
      <c r="E8066" s="3">
        <f>2023-YEAR(Registros[[#This Row],[data_nascimento]])</f>
        <v>32</v>
      </c>
      <c r="F8066" s="1">
        <v>44233</v>
      </c>
      <c r="H8066">
        <v>220</v>
      </c>
      <c r="I8066">
        <v>5</v>
      </c>
      <c r="J8066" s="3">
        <v>514.33333333333326</v>
      </c>
      <c r="K8066">
        <v>28</v>
      </c>
      <c r="L8066">
        <v>3086</v>
      </c>
      <c r="M8066">
        <f>Registros[[#This Row],[salario]]*0.06</f>
        <v>185.16</v>
      </c>
      <c r="N8066">
        <f>Registros[[#This Row],[salario]]*5%</f>
        <v>154.30000000000001</v>
      </c>
      <c r="O8066">
        <f>IF(Registros[[#This Row],[idade]]&lt;18,311.43,IF(Registros[[#This Row],[idade]]&lt;=25,488.58,IF(Registros[[#This Row],[idade]]&lt;=50,772.77,850.05)))</f>
        <v>772.77</v>
      </c>
      <c r="P8066">
        <f>IF(Registros[[#This Row],[idade]]&lt;18,23.99,IF(Registros[[#This Row],[idade]]&lt;=25,49.9,IF(Registros[[#This Row],[idade]]&lt;=50,145.2,175.45)))</f>
        <v>145.19999999999999</v>
      </c>
      <c r="Q8066">
        <v>1</v>
      </c>
      <c r="R8066">
        <v>8</v>
      </c>
      <c r="T8066">
        <v>2</v>
      </c>
      <c r="U8066" t="s">
        <v>3</v>
      </c>
      <c r="V8066" t="s">
        <v>21</v>
      </c>
    </row>
    <row r="8067" spans="1:22" x14ac:dyDescent="0.3">
      <c r="A8067">
        <v>8066</v>
      </c>
      <c r="B8067">
        <v>28854829897</v>
      </c>
      <c r="C8067">
        <v>5</v>
      </c>
      <c r="D8067" s="1">
        <v>27792</v>
      </c>
      <c r="E8067" s="3">
        <f>2023-YEAR(Registros[[#This Row],[data_nascimento]])</f>
        <v>47</v>
      </c>
      <c r="F8067" s="1">
        <v>44233</v>
      </c>
      <c r="H8067">
        <v>220</v>
      </c>
      <c r="I8067">
        <v>11</v>
      </c>
      <c r="J8067" s="3">
        <v>710.9666666666667</v>
      </c>
      <c r="K8067">
        <v>29.75</v>
      </c>
      <c r="L8067">
        <v>1939</v>
      </c>
      <c r="M8067">
        <f>Registros[[#This Row],[salario]]*0.06</f>
        <v>116.33999999999999</v>
      </c>
      <c r="N8067">
        <f>Registros[[#This Row],[salario]]*5%</f>
        <v>96.95</v>
      </c>
      <c r="O8067">
        <f>IF(Registros[[#This Row],[idade]]&lt;18,311.43,IF(Registros[[#This Row],[idade]]&lt;=25,488.58,IF(Registros[[#This Row],[idade]]&lt;=50,772.77,850.05)))</f>
        <v>772.77</v>
      </c>
      <c r="P8067">
        <f>IF(Registros[[#This Row],[idade]]&lt;18,23.99,IF(Registros[[#This Row],[idade]]&lt;=25,49.9,IF(Registros[[#This Row],[idade]]&lt;=50,145.2,175.45)))</f>
        <v>145.19999999999999</v>
      </c>
      <c r="Q8067">
        <v>3</v>
      </c>
      <c r="R8067">
        <v>7</v>
      </c>
      <c r="T8067">
        <v>3</v>
      </c>
      <c r="U8067" t="s">
        <v>3</v>
      </c>
      <c r="V8067" t="s">
        <v>19</v>
      </c>
    </row>
    <row r="8068" spans="1:22" x14ac:dyDescent="0.3">
      <c r="A8068">
        <v>8067</v>
      </c>
      <c r="B8068">
        <v>17441929773</v>
      </c>
      <c r="C8068">
        <v>4</v>
      </c>
      <c r="D8068" s="1">
        <v>35444</v>
      </c>
      <c r="E8068" s="3">
        <f>2023-YEAR(Registros[[#This Row],[data_nascimento]])</f>
        <v>26</v>
      </c>
      <c r="F8068" s="1">
        <v>44233</v>
      </c>
      <c r="H8068">
        <v>220</v>
      </c>
      <c r="I8068">
        <v>13</v>
      </c>
      <c r="J8068" s="3">
        <v>1527.0666666666666</v>
      </c>
      <c r="K8068">
        <v>1.75</v>
      </c>
      <c r="L8068">
        <v>3524</v>
      </c>
      <c r="M8068">
        <f>Registros[[#This Row],[salario]]*0.06</f>
        <v>211.44</v>
      </c>
      <c r="N8068">
        <f>Registros[[#This Row],[salario]]*5%</f>
        <v>176.20000000000002</v>
      </c>
      <c r="O8068">
        <f>IF(Registros[[#This Row],[idade]]&lt;18,311.43,IF(Registros[[#This Row],[idade]]&lt;=25,488.58,IF(Registros[[#This Row],[idade]]&lt;=50,772.77,850.05)))</f>
        <v>772.77</v>
      </c>
      <c r="P8068">
        <f>IF(Registros[[#This Row],[idade]]&lt;18,23.99,IF(Registros[[#This Row],[idade]]&lt;=25,49.9,IF(Registros[[#This Row],[idade]]&lt;=50,145.2,175.45)))</f>
        <v>145.19999999999999</v>
      </c>
      <c r="Q8068">
        <v>5</v>
      </c>
      <c r="R8068">
        <v>27</v>
      </c>
      <c r="T8068">
        <v>3</v>
      </c>
      <c r="U8068" t="s">
        <v>2</v>
      </c>
      <c r="V8068" t="s">
        <v>19</v>
      </c>
    </row>
    <row r="8069" spans="1:22" x14ac:dyDescent="0.3">
      <c r="A8069">
        <v>8068</v>
      </c>
      <c r="B8069">
        <v>53390973574</v>
      </c>
      <c r="C8069">
        <v>6</v>
      </c>
      <c r="D8069" s="1">
        <v>32995</v>
      </c>
      <c r="E8069" s="3">
        <f>2023-YEAR(Registros[[#This Row],[data_nascimento]])</f>
        <v>33</v>
      </c>
      <c r="F8069" s="1">
        <v>44233</v>
      </c>
      <c r="H8069">
        <v>220</v>
      </c>
      <c r="I8069">
        <v>12</v>
      </c>
      <c r="J8069" s="3">
        <v>1571.2</v>
      </c>
      <c r="K8069">
        <v>10.5</v>
      </c>
      <c r="L8069">
        <v>3928</v>
      </c>
      <c r="M8069">
        <f>Registros[[#This Row],[salario]]*0.06</f>
        <v>235.67999999999998</v>
      </c>
      <c r="N8069">
        <f>Registros[[#This Row],[salario]]*5%</f>
        <v>196.4</v>
      </c>
      <c r="O8069">
        <f>IF(Registros[[#This Row],[idade]]&lt;18,311.43,IF(Registros[[#This Row],[idade]]&lt;=25,488.58,IF(Registros[[#This Row],[idade]]&lt;=50,772.77,850.05)))</f>
        <v>772.77</v>
      </c>
      <c r="P8069">
        <f>IF(Registros[[#This Row],[idade]]&lt;18,23.99,IF(Registros[[#This Row],[idade]]&lt;=25,49.9,IF(Registros[[#This Row],[idade]]&lt;=50,145.2,175.45)))</f>
        <v>145.19999999999999</v>
      </c>
      <c r="Q8069">
        <v>2</v>
      </c>
      <c r="R8069">
        <v>5</v>
      </c>
      <c r="T8069">
        <v>2</v>
      </c>
      <c r="U8069" t="s">
        <v>3</v>
      </c>
      <c r="V8069" t="s">
        <v>19</v>
      </c>
    </row>
    <row r="8070" spans="1:22" x14ac:dyDescent="0.3">
      <c r="A8070">
        <v>8069</v>
      </c>
      <c r="B8070">
        <v>40763255549</v>
      </c>
      <c r="C8070">
        <v>4</v>
      </c>
      <c r="D8070" s="1">
        <v>35103</v>
      </c>
      <c r="E8070" s="3">
        <f>2023-YEAR(Registros[[#This Row],[data_nascimento]])</f>
        <v>27</v>
      </c>
      <c r="F8070" s="1">
        <v>44233</v>
      </c>
      <c r="H8070">
        <v>220</v>
      </c>
      <c r="I8070">
        <v>13</v>
      </c>
      <c r="J8070" s="3">
        <v>669.93333333333328</v>
      </c>
      <c r="K8070">
        <v>7</v>
      </c>
      <c r="L8070">
        <v>1546</v>
      </c>
      <c r="M8070">
        <f>Registros[[#This Row],[salario]]*0.06</f>
        <v>92.759999999999991</v>
      </c>
      <c r="N8070">
        <f>Registros[[#This Row],[salario]]*5%</f>
        <v>77.300000000000011</v>
      </c>
      <c r="O8070">
        <f>IF(Registros[[#This Row],[idade]]&lt;18,311.43,IF(Registros[[#This Row],[idade]]&lt;=25,488.58,IF(Registros[[#This Row],[idade]]&lt;=50,772.77,850.05)))</f>
        <v>772.77</v>
      </c>
      <c r="P8070">
        <f>IF(Registros[[#This Row],[idade]]&lt;18,23.99,IF(Registros[[#This Row],[idade]]&lt;=25,49.9,IF(Registros[[#This Row],[idade]]&lt;=50,145.2,175.45)))</f>
        <v>145.19999999999999</v>
      </c>
      <c r="Q8070">
        <v>5</v>
      </c>
      <c r="R8070">
        <v>6</v>
      </c>
      <c r="T8070">
        <v>3</v>
      </c>
      <c r="U8070" t="s">
        <v>3</v>
      </c>
      <c r="V8070" t="s">
        <v>22</v>
      </c>
    </row>
    <row r="8071" spans="1:22" x14ac:dyDescent="0.3">
      <c r="A8071">
        <v>8070</v>
      </c>
      <c r="B8071">
        <v>71117993908</v>
      </c>
      <c r="C8071">
        <v>6</v>
      </c>
      <c r="D8071" s="1">
        <v>38148</v>
      </c>
      <c r="E8071" s="3">
        <f>2023-YEAR(Registros[[#This Row],[data_nascimento]])</f>
        <v>19</v>
      </c>
      <c r="F8071" s="1">
        <v>44233</v>
      </c>
      <c r="H8071">
        <v>220</v>
      </c>
      <c r="I8071">
        <v>6</v>
      </c>
      <c r="J8071" s="3">
        <v>1074.5999999999999</v>
      </c>
      <c r="K8071">
        <v>15.75</v>
      </c>
      <c r="L8071">
        <v>5373</v>
      </c>
      <c r="M8071">
        <f>Registros[[#This Row],[salario]]*0.06</f>
        <v>322.38</v>
      </c>
      <c r="N8071">
        <f>Registros[[#This Row],[salario]]*5%</f>
        <v>268.65000000000003</v>
      </c>
      <c r="O8071">
        <f>IF(Registros[[#This Row],[idade]]&lt;18,311.43,IF(Registros[[#This Row],[idade]]&lt;=25,488.58,IF(Registros[[#This Row],[idade]]&lt;=50,772.77,850.05)))</f>
        <v>488.58</v>
      </c>
      <c r="P8071">
        <f>IF(Registros[[#This Row],[idade]]&lt;18,23.99,IF(Registros[[#This Row],[idade]]&lt;=25,49.9,IF(Registros[[#This Row],[idade]]&lt;=50,145.2,175.45)))</f>
        <v>49.9</v>
      </c>
      <c r="Q8071">
        <v>2</v>
      </c>
      <c r="R8071">
        <v>26</v>
      </c>
      <c r="T8071">
        <v>3</v>
      </c>
      <c r="U8071" t="s">
        <v>3</v>
      </c>
      <c r="V8071" t="s">
        <v>19</v>
      </c>
    </row>
    <row r="8072" spans="1:22" x14ac:dyDescent="0.3">
      <c r="A8072">
        <v>8071</v>
      </c>
      <c r="B8072">
        <v>30108482025</v>
      </c>
      <c r="C8072">
        <v>5</v>
      </c>
      <c r="D8072" s="1">
        <v>37091</v>
      </c>
      <c r="E8072" s="3">
        <f>2023-YEAR(Registros[[#This Row],[data_nascimento]])</f>
        <v>22</v>
      </c>
      <c r="F8072" s="1">
        <v>44233</v>
      </c>
      <c r="H8072">
        <v>220</v>
      </c>
      <c r="I8072">
        <v>1</v>
      </c>
      <c r="J8072" s="3">
        <v>143.6</v>
      </c>
      <c r="K8072">
        <v>8.75</v>
      </c>
      <c r="L8072">
        <v>4308</v>
      </c>
      <c r="M8072">
        <f>Registros[[#This Row],[salario]]*0.06</f>
        <v>258.48</v>
      </c>
      <c r="N8072">
        <f>Registros[[#This Row],[salario]]*5%</f>
        <v>215.4</v>
      </c>
      <c r="O8072">
        <f>IF(Registros[[#This Row],[idade]]&lt;18,311.43,IF(Registros[[#This Row],[idade]]&lt;=25,488.58,IF(Registros[[#This Row],[idade]]&lt;=50,772.77,850.05)))</f>
        <v>488.58</v>
      </c>
      <c r="P8072">
        <f>IF(Registros[[#This Row],[idade]]&lt;18,23.99,IF(Registros[[#This Row],[idade]]&lt;=25,49.9,IF(Registros[[#This Row],[idade]]&lt;=50,145.2,175.45)))</f>
        <v>49.9</v>
      </c>
      <c r="Q8072">
        <v>5</v>
      </c>
      <c r="R8072">
        <v>12</v>
      </c>
      <c r="T8072">
        <v>3</v>
      </c>
      <c r="U8072" t="s">
        <v>2</v>
      </c>
      <c r="V8072" t="s">
        <v>19</v>
      </c>
    </row>
    <row r="8073" spans="1:22" x14ac:dyDescent="0.3">
      <c r="A8073">
        <v>8072</v>
      </c>
      <c r="B8073">
        <v>89583535734</v>
      </c>
      <c r="C8073">
        <v>6</v>
      </c>
      <c r="D8073" s="1">
        <v>34416</v>
      </c>
      <c r="E8073" s="3">
        <f>2023-YEAR(Registros[[#This Row],[data_nascimento]])</f>
        <v>29</v>
      </c>
      <c r="F8073" s="1">
        <v>44233</v>
      </c>
      <c r="H8073">
        <v>220</v>
      </c>
      <c r="I8073">
        <v>20</v>
      </c>
      <c r="J8073" s="3">
        <v>1908.6666666666667</v>
      </c>
      <c r="K8073">
        <v>28</v>
      </c>
      <c r="L8073">
        <v>2863</v>
      </c>
      <c r="M8073">
        <f>Registros[[#This Row],[salario]]*0.06</f>
        <v>171.78</v>
      </c>
      <c r="N8073">
        <f>Registros[[#This Row],[salario]]*5%</f>
        <v>143.15</v>
      </c>
      <c r="O8073">
        <f>IF(Registros[[#This Row],[idade]]&lt;18,311.43,IF(Registros[[#This Row],[idade]]&lt;=25,488.58,IF(Registros[[#This Row],[idade]]&lt;=50,772.77,850.05)))</f>
        <v>772.77</v>
      </c>
      <c r="P8073">
        <f>IF(Registros[[#This Row],[idade]]&lt;18,23.99,IF(Registros[[#This Row],[idade]]&lt;=25,49.9,IF(Registros[[#This Row],[idade]]&lt;=50,145.2,175.45)))</f>
        <v>145.19999999999999</v>
      </c>
      <c r="Q8073">
        <v>5</v>
      </c>
      <c r="R8073">
        <v>20</v>
      </c>
      <c r="T8073">
        <v>3</v>
      </c>
      <c r="U8073" t="s">
        <v>3</v>
      </c>
      <c r="V8073" t="s">
        <v>19</v>
      </c>
    </row>
    <row r="8074" spans="1:22" x14ac:dyDescent="0.3">
      <c r="A8074">
        <v>8073</v>
      </c>
      <c r="B8074">
        <v>62427470956</v>
      </c>
      <c r="C8074">
        <v>4</v>
      </c>
      <c r="D8074" s="1">
        <v>33593</v>
      </c>
      <c r="E8074" s="3">
        <f>2023-YEAR(Registros[[#This Row],[data_nascimento]])</f>
        <v>32</v>
      </c>
      <c r="F8074" s="1">
        <v>44233</v>
      </c>
      <c r="H8074">
        <v>220</v>
      </c>
      <c r="I8074">
        <v>13</v>
      </c>
      <c r="J8074" s="3">
        <v>2265.0333333333333</v>
      </c>
      <c r="K8074">
        <v>35</v>
      </c>
      <c r="L8074">
        <v>5227</v>
      </c>
      <c r="M8074">
        <f>Registros[[#This Row],[salario]]*0.06</f>
        <v>313.62</v>
      </c>
      <c r="N8074">
        <f>Registros[[#This Row],[salario]]*5%</f>
        <v>261.35000000000002</v>
      </c>
      <c r="O8074">
        <f>IF(Registros[[#This Row],[idade]]&lt;18,311.43,IF(Registros[[#This Row],[idade]]&lt;=25,488.58,IF(Registros[[#This Row],[idade]]&lt;=50,772.77,850.05)))</f>
        <v>772.77</v>
      </c>
      <c r="P8074">
        <f>IF(Registros[[#This Row],[idade]]&lt;18,23.99,IF(Registros[[#This Row],[idade]]&lt;=25,49.9,IF(Registros[[#This Row],[idade]]&lt;=50,145.2,175.45)))</f>
        <v>145.19999999999999</v>
      </c>
      <c r="Q8074">
        <v>5</v>
      </c>
      <c r="R8074">
        <v>20</v>
      </c>
      <c r="T8074">
        <v>3</v>
      </c>
      <c r="U8074" t="s">
        <v>3</v>
      </c>
      <c r="V8074" t="s">
        <v>22</v>
      </c>
    </row>
    <row r="8075" spans="1:22" x14ac:dyDescent="0.3">
      <c r="A8075">
        <v>8074</v>
      </c>
      <c r="B8075">
        <v>65561023233</v>
      </c>
      <c r="C8075">
        <v>7</v>
      </c>
      <c r="D8075" s="1">
        <v>34496</v>
      </c>
      <c r="E8075" s="3">
        <f>2023-YEAR(Registros[[#This Row],[data_nascimento]])</f>
        <v>29</v>
      </c>
      <c r="F8075" s="1">
        <v>44233</v>
      </c>
      <c r="H8075">
        <v>220</v>
      </c>
      <c r="I8075">
        <v>8</v>
      </c>
      <c r="J8075" s="3">
        <v>909.33333333333337</v>
      </c>
      <c r="K8075">
        <v>22.75</v>
      </c>
      <c r="L8075">
        <v>3410</v>
      </c>
      <c r="M8075">
        <f>Registros[[#This Row],[salario]]*0.06</f>
        <v>204.6</v>
      </c>
      <c r="N8075">
        <f>Registros[[#This Row],[salario]]*5%</f>
        <v>170.5</v>
      </c>
      <c r="O8075">
        <f>IF(Registros[[#This Row],[idade]]&lt;18,311.43,IF(Registros[[#This Row],[idade]]&lt;=25,488.58,IF(Registros[[#This Row],[idade]]&lt;=50,772.77,850.05)))</f>
        <v>772.77</v>
      </c>
      <c r="P8075">
        <f>IF(Registros[[#This Row],[idade]]&lt;18,23.99,IF(Registros[[#This Row],[idade]]&lt;=25,49.9,IF(Registros[[#This Row],[idade]]&lt;=50,145.2,175.45)))</f>
        <v>145.19999999999999</v>
      </c>
      <c r="Q8075">
        <v>5</v>
      </c>
      <c r="R8075">
        <v>15</v>
      </c>
      <c r="T8075">
        <v>2</v>
      </c>
      <c r="U8075" t="s">
        <v>3</v>
      </c>
      <c r="V8075" t="s">
        <v>21</v>
      </c>
    </row>
    <row r="8076" spans="1:22" x14ac:dyDescent="0.3">
      <c r="A8076">
        <v>8075</v>
      </c>
      <c r="B8076">
        <v>97960498001</v>
      </c>
      <c r="C8076">
        <v>4</v>
      </c>
      <c r="D8076" s="1">
        <v>37114</v>
      </c>
      <c r="E8076" s="3">
        <f>2023-YEAR(Registros[[#This Row],[data_nascimento]])</f>
        <v>22</v>
      </c>
      <c r="F8076" s="1">
        <v>44233</v>
      </c>
      <c r="H8076">
        <v>220</v>
      </c>
      <c r="I8076">
        <v>12</v>
      </c>
      <c r="J8076" s="3">
        <v>1113.2</v>
      </c>
      <c r="K8076">
        <v>14</v>
      </c>
      <c r="L8076">
        <v>2783</v>
      </c>
      <c r="M8076">
        <f>Registros[[#This Row],[salario]]*0.06</f>
        <v>166.98</v>
      </c>
      <c r="N8076">
        <f>Registros[[#This Row],[salario]]*5%</f>
        <v>139.15</v>
      </c>
      <c r="O8076">
        <f>IF(Registros[[#This Row],[idade]]&lt;18,311.43,IF(Registros[[#This Row],[idade]]&lt;=25,488.58,IF(Registros[[#This Row],[idade]]&lt;=50,772.77,850.05)))</f>
        <v>488.58</v>
      </c>
      <c r="P8076">
        <f>IF(Registros[[#This Row],[idade]]&lt;18,23.99,IF(Registros[[#This Row],[idade]]&lt;=25,49.9,IF(Registros[[#This Row],[idade]]&lt;=50,145.2,175.45)))</f>
        <v>49.9</v>
      </c>
      <c r="Q8076">
        <v>1</v>
      </c>
      <c r="R8076">
        <v>9</v>
      </c>
      <c r="T8076">
        <v>1</v>
      </c>
      <c r="U8076" t="s">
        <v>3</v>
      </c>
      <c r="V8076" t="s">
        <v>19</v>
      </c>
    </row>
    <row r="8077" spans="1:22" x14ac:dyDescent="0.3">
      <c r="A8077">
        <v>8076</v>
      </c>
      <c r="B8077">
        <v>48389610473</v>
      </c>
      <c r="C8077">
        <v>7</v>
      </c>
      <c r="D8077" s="1">
        <v>39425</v>
      </c>
      <c r="E8077" s="3">
        <f>2023-YEAR(Registros[[#This Row],[data_nascimento]])</f>
        <v>16</v>
      </c>
      <c r="F8077" s="1">
        <v>44233</v>
      </c>
      <c r="H8077">
        <v>120</v>
      </c>
      <c r="I8077">
        <v>7</v>
      </c>
      <c r="J8077" s="3">
        <v>430.0333333333333</v>
      </c>
      <c r="K8077">
        <v>35</v>
      </c>
      <c r="L8077">
        <v>1843</v>
      </c>
      <c r="M8077">
        <f>Registros[[#This Row],[salario]]*0.06</f>
        <v>110.58</v>
      </c>
      <c r="N8077">
        <f>Registros[[#This Row],[salario]]*5%</f>
        <v>92.15</v>
      </c>
      <c r="O8077">
        <f>IF(Registros[[#This Row],[idade]]&lt;18,311.43,IF(Registros[[#This Row],[idade]]&lt;=25,488.58,IF(Registros[[#This Row],[idade]]&lt;=50,772.77,850.05)))</f>
        <v>311.43</v>
      </c>
      <c r="P8077">
        <f>IF(Registros[[#This Row],[idade]]&lt;18,23.99,IF(Registros[[#This Row],[idade]]&lt;=25,49.9,IF(Registros[[#This Row],[idade]]&lt;=50,145.2,175.45)))</f>
        <v>23.99</v>
      </c>
      <c r="Q8077">
        <v>5</v>
      </c>
      <c r="R8077">
        <v>1</v>
      </c>
      <c r="T8077">
        <v>3</v>
      </c>
      <c r="U8077" t="s">
        <v>3</v>
      </c>
      <c r="V8077" t="s">
        <v>22</v>
      </c>
    </row>
    <row r="8078" spans="1:22" x14ac:dyDescent="0.3">
      <c r="A8078">
        <v>8077</v>
      </c>
      <c r="B8078">
        <v>80735063859</v>
      </c>
      <c r="C8078">
        <v>4</v>
      </c>
      <c r="D8078" s="1">
        <v>32157</v>
      </c>
      <c r="E8078" s="3">
        <f>2023-YEAR(Registros[[#This Row],[data_nascimento]])</f>
        <v>35</v>
      </c>
      <c r="F8078" s="1">
        <v>44233</v>
      </c>
      <c r="H8078">
        <v>220</v>
      </c>
      <c r="I8078">
        <v>11</v>
      </c>
      <c r="J8078" s="3">
        <v>1605.2666666666667</v>
      </c>
      <c r="K8078">
        <v>29.75</v>
      </c>
      <c r="L8078">
        <v>4378</v>
      </c>
      <c r="M8078">
        <f>Registros[[#This Row],[salario]]*0.06</f>
        <v>262.68</v>
      </c>
      <c r="N8078">
        <f>Registros[[#This Row],[salario]]*5%</f>
        <v>218.9</v>
      </c>
      <c r="O8078">
        <f>IF(Registros[[#This Row],[idade]]&lt;18,311.43,IF(Registros[[#This Row],[idade]]&lt;=25,488.58,IF(Registros[[#This Row],[idade]]&lt;=50,772.77,850.05)))</f>
        <v>772.77</v>
      </c>
      <c r="P8078">
        <f>IF(Registros[[#This Row],[idade]]&lt;18,23.99,IF(Registros[[#This Row],[idade]]&lt;=25,49.9,IF(Registros[[#This Row],[idade]]&lt;=50,145.2,175.45)))</f>
        <v>145.19999999999999</v>
      </c>
      <c r="Q8078">
        <v>4</v>
      </c>
      <c r="R8078">
        <v>12</v>
      </c>
      <c r="T8078">
        <v>2</v>
      </c>
      <c r="U8078" t="s">
        <v>2</v>
      </c>
      <c r="V8078" t="s">
        <v>19</v>
      </c>
    </row>
    <row r="8079" spans="1:22" x14ac:dyDescent="0.3">
      <c r="A8079">
        <v>8078</v>
      </c>
      <c r="B8079">
        <v>86503533058</v>
      </c>
      <c r="C8079">
        <v>7</v>
      </c>
      <c r="D8079" s="1">
        <v>38961</v>
      </c>
      <c r="E8079" s="3">
        <f>2023-YEAR(Registros[[#This Row],[data_nascimento]])</f>
        <v>17</v>
      </c>
      <c r="F8079" s="1">
        <v>44233</v>
      </c>
      <c r="H8079">
        <v>120</v>
      </c>
      <c r="I8079">
        <v>5</v>
      </c>
      <c r="J8079" s="3">
        <v>994.83333333333337</v>
      </c>
      <c r="K8079">
        <v>17.5</v>
      </c>
      <c r="L8079">
        <v>5969</v>
      </c>
      <c r="M8079">
        <f>Registros[[#This Row],[salario]]*0.06</f>
        <v>358.14</v>
      </c>
      <c r="N8079">
        <f>Registros[[#This Row],[salario]]*5%</f>
        <v>298.45</v>
      </c>
      <c r="O8079">
        <f>IF(Registros[[#This Row],[idade]]&lt;18,311.43,IF(Registros[[#This Row],[idade]]&lt;=25,488.58,IF(Registros[[#This Row],[idade]]&lt;=50,772.77,850.05)))</f>
        <v>311.43</v>
      </c>
      <c r="P8079">
        <f>IF(Registros[[#This Row],[idade]]&lt;18,23.99,IF(Registros[[#This Row],[idade]]&lt;=25,49.9,IF(Registros[[#This Row],[idade]]&lt;=50,145.2,175.45)))</f>
        <v>23.99</v>
      </c>
      <c r="Q8079">
        <v>2</v>
      </c>
      <c r="R8079">
        <v>8</v>
      </c>
      <c r="T8079">
        <v>3</v>
      </c>
      <c r="U8079" t="s">
        <v>2</v>
      </c>
      <c r="V8079" t="s">
        <v>19</v>
      </c>
    </row>
    <row r="8080" spans="1:22" x14ac:dyDescent="0.3">
      <c r="A8080">
        <v>8079</v>
      </c>
      <c r="B8080">
        <v>72658511457</v>
      </c>
      <c r="C8080">
        <v>6</v>
      </c>
      <c r="D8080" s="1">
        <v>32345</v>
      </c>
      <c r="E8080" s="3">
        <f>2023-YEAR(Registros[[#This Row],[data_nascimento]])</f>
        <v>35</v>
      </c>
      <c r="F8080" s="1">
        <v>44233</v>
      </c>
      <c r="H8080">
        <v>220</v>
      </c>
      <c r="I8080">
        <v>10</v>
      </c>
      <c r="J8080" s="3">
        <v>493.66666666666669</v>
      </c>
      <c r="K8080">
        <v>14</v>
      </c>
      <c r="L8080">
        <v>1481</v>
      </c>
      <c r="M8080">
        <f>Registros[[#This Row],[salario]]*0.06</f>
        <v>88.86</v>
      </c>
      <c r="N8080">
        <f>Registros[[#This Row],[salario]]*5%</f>
        <v>74.05</v>
      </c>
      <c r="O8080">
        <f>IF(Registros[[#This Row],[idade]]&lt;18,311.43,IF(Registros[[#This Row],[idade]]&lt;=25,488.58,IF(Registros[[#This Row],[idade]]&lt;=50,772.77,850.05)))</f>
        <v>772.77</v>
      </c>
      <c r="P8080">
        <f>IF(Registros[[#This Row],[idade]]&lt;18,23.99,IF(Registros[[#This Row],[idade]]&lt;=25,49.9,IF(Registros[[#This Row],[idade]]&lt;=50,145.2,175.45)))</f>
        <v>145.19999999999999</v>
      </c>
      <c r="Q8080">
        <v>5</v>
      </c>
      <c r="R8080">
        <v>22</v>
      </c>
      <c r="T8080">
        <v>3</v>
      </c>
      <c r="U8080" t="s">
        <v>2</v>
      </c>
      <c r="V8080" t="s">
        <v>19</v>
      </c>
    </row>
    <row r="8081" spans="1:22" x14ac:dyDescent="0.3">
      <c r="A8081">
        <v>8080</v>
      </c>
      <c r="B8081">
        <v>96015187890</v>
      </c>
      <c r="C8081">
        <v>4</v>
      </c>
      <c r="D8081" s="1">
        <v>29899</v>
      </c>
      <c r="E8081" s="3">
        <f>2023-YEAR(Registros[[#This Row],[data_nascimento]])</f>
        <v>42</v>
      </c>
      <c r="F8081" s="1">
        <v>44233</v>
      </c>
      <c r="H8081">
        <v>220</v>
      </c>
      <c r="I8081">
        <v>18</v>
      </c>
      <c r="J8081" s="3">
        <v>1247.3999999999999</v>
      </c>
      <c r="K8081">
        <v>31.5</v>
      </c>
      <c r="L8081">
        <v>2079</v>
      </c>
      <c r="M8081">
        <f>Registros[[#This Row],[salario]]*0.06</f>
        <v>124.74</v>
      </c>
      <c r="N8081">
        <f>Registros[[#This Row],[salario]]*5%</f>
        <v>103.95</v>
      </c>
      <c r="O8081">
        <f>IF(Registros[[#This Row],[idade]]&lt;18,311.43,IF(Registros[[#This Row],[idade]]&lt;=25,488.58,IF(Registros[[#This Row],[idade]]&lt;=50,772.77,850.05)))</f>
        <v>772.77</v>
      </c>
      <c r="P8081">
        <f>IF(Registros[[#This Row],[idade]]&lt;18,23.99,IF(Registros[[#This Row],[idade]]&lt;=25,49.9,IF(Registros[[#This Row],[idade]]&lt;=50,145.2,175.45)))</f>
        <v>145.19999999999999</v>
      </c>
      <c r="Q8081">
        <v>2</v>
      </c>
      <c r="R8081">
        <v>26</v>
      </c>
      <c r="T8081">
        <v>3</v>
      </c>
      <c r="U8081" t="s">
        <v>2</v>
      </c>
      <c r="V8081" t="s">
        <v>19</v>
      </c>
    </row>
    <row r="8082" spans="1:22" x14ac:dyDescent="0.3">
      <c r="A8082">
        <v>8081</v>
      </c>
      <c r="B8082">
        <v>17272486159</v>
      </c>
      <c r="C8082">
        <v>6</v>
      </c>
      <c r="D8082" s="1">
        <v>32000</v>
      </c>
      <c r="E8082" s="3">
        <f>2023-YEAR(Registros[[#This Row],[data_nascimento]])</f>
        <v>36</v>
      </c>
      <c r="F8082" s="1">
        <v>44233</v>
      </c>
      <c r="H8082">
        <v>220</v>
      </c>
      <c r="I8082">
        <v>1</v>
      </c>
      <c r="J8082" s="3">
        <v>212.96666666666667</v>
      </c>
      <c r="K8082">
        <v>26.25</v>
      </c>
      <c r="L8082">
        <v>6389</v>
      </c>
      <c r="M8082">
        <f>Registros[[#This Row],[salario]]*0.06</f>
        <v>383.34</v>
      </c>
      <c r="N8082">
        <f>Registros[[#This Row],[salario]]*5%</f>
        <v>319.45000000000005</v>
      </c>
      <c r="O8082">
        <f>IF(Registros[[#This Row],[idade]]&lt;18,311.43,IF(Registros[[#This Row],[idade]]&lt;=25,488.58,IF(Registros[[#This Row],[idade]]&lt;=50,772.77,850.05)))</f>
        <v>772.77</v>
      </c>
      <c r="P8082">
        <f>IF(Registros[[#This Row],[idade]]&lt;18,23.99,IF(Registros[[#This Row],[idade]]&lt;=25,49.9,IF(Registros[[#This Row],[idade]]&lt;=50,145.2,175.45)))</f>
        <v>145.19999999999999</v>
      </c>
      <c r="Q8082">
        <v>5</v>
      </c>
      <c r="R8082">
        <v>4</v>
      </c>
      <c r="T8082">
        <v>3</v>
      </c>
      <c r="U8082" t="s">
        <v>3</v>
      </c>
      <c r="V8082" t="s">
        <v>22</v>
      </c>
    </row>
    <row r="8083" spans="1:22" x14ac:dyDescent="0.3">
      <c r="A8083">
        <v>8082</v>
      </c>
      <c r="B8083">
        <v>63694939954</v>
      </c>
      <c r="C8083">
        <v>6</v>
      </c>
      <c r="D8083" s="1">
        <v>27427</v>
      </c>
      <c r="E8083" s="3">
        <f>2023-YEAR(Registros[[#This Row],[data_nascimento]])</f>
        <v>48</v>
      </c>
      <c r="F8083" s="1">
        <v>44233</v>
      </c>
      <c r="H8083">
        <v>220</v>
      </c>
      <c r="I8083">
        <v>12</v>
      </c>
      <c r="J8083" s="3">
        <v>1378.8000000000002</v>
      </c>
      <c r="K8083">
        <v>7</v>
      </c>
      <c r="L8083">
        <v>3447</v>
      </c>
      <c r="M8083">
        <f>Registros[[#This Row],[salario]]*0.06</f>
        <v>206.82</v>
      </c>
      <c r="N8083">
        <f>Registros[[#This Row],[salario]]*5%</f>
        <v>172.35000000000002</v>
      </c>
      <c r="O8083">
        <f>IF(Registros[[#This Row],[idade]]&lt;18,311.43,IF(Registros[[#This Row],[idade]]&lt;=25,488.58,IF(Registros[[#This Row],[idade]]&lt;=50,772.77,850.05)))</f>
        <v>772.77</v>
      </c>
      <c r="P8083">
        <f>IF(Registros[[#This Row],[idade]]&lt;18,23.99,IF(Registros[[#This Row],[idade]]&lt;=25,49.9,IF(Registros[[#This Row],[idade]]&lt;=50,145.2,175.45)))</f>
        <v>145.19999999999999</v>
      </c>
      <c r="Q8083">
        <v>4</v>
      </c>
      <c r="R8083">
        <v>10</v>
      </c>
      <c r="T8083">
        <v>3</v>
      </c>
      <c r="U8083" t="s">
        <v>3</v>
      </c>
      <c r="V8083" t="s">
        <v>22</v>
      </c>
    </row>
    <row r="8084" spans="1:22" x14ac:dyDescent="0.3">
      <c r="A8084">
        <v>8083</v>
      </c>
      <c r="B8084">
        <v>50485543672</v>
      </c>
      <c r="C8084">
        <v>6</v>
      </c>
      <c r="D8084" s="1">
        <v>27861</v>
      </c>
      <c r="E8084" s="3">
        <f>2023-YEAR(Registros[[#This Row],[data_nascimento]])</f>
        <v>47</v>
      </c>
      <c r="F8084" s="1">
        <v>44233</v>
      </c>
      <c r="H8084">
        <v>220</v>
      </c>
      <c r="I8084">
        <v>16</v>
      </c>
      <c r="J8084" s="3">
        <v>1522.6666666666667</v>
      </c>
      <c r="K8084">
        <v>1.75</v>
      </c>
      <c r="L8084">
        <v>2855</v>
      </c>
      <c r="M8084">
        <f>Registros[[#This Row],[salario]]*0.06</f>
        <v>171.29999999999998</v>
      </c>
      <c r="N8084">
        <f>Registros[[#This Row],[salario]]*5%</f>
        <v>142.75</v>
      </c>
      <c r="O8084">
        <f>IF(Registros[[#This Row],[idade]]&lt;18,311.43,IF(Registros[[#This Row],[idade]]&lt;=25,488.58,IF(Registros[[#This Row],[idade]]&lt;=50,772.77,850.05)))</f>
        <v>772.77</v>
      </c>
      <c r="P8084">
        <f>IF(Registros[[#This Row],[idade]]&lt;18,23.99,IF(Registros[[#This Row],[idade]]&lt;=25,49.9,IF(Registros[[#This Row],[idade]]&lt;=50,145.2,175.45)))</f>
        <v>145.19999999999999</v>
      </c>
      <c r="Q8084">
        <v>2</v>
      </c>
      <c r="R8084">
        <v>8</v>
      </c>
      <c r="T8084">
        <v>3</v>
      </c>
      <c r="U8084" t="s">
        <v>3</v>
      </c>
      <c r="V8084" t="s">
        <v>19</v>
      </c>
    </row>
    <row r="8085" spans="1:22" x14ac:dyDescent="0.3">
      <c r="A8085">
        <v>8084</v>
      </c>
      <c r="B8085">
        <v>63073688500</v>
      </c>
      <c r="C8085">
        <v>7</v>
      </c>
      <c r="D8085" s="1">
        <v>27399</v>
      </c>
      <c r="E8085" s="3">
        <f>2023-YEAR(Registros[[#This Row],[data_nascimento]])</f>
        <v>48</v>
      </c>
      <c r="F8085" s="1">
        <v>44233</v>
      </c>
      <c r="H8085">
        <v>220</v>
      </c>
      <c r="I8085">
        <v>4</v>
      </c>
      <c r="J8085" s="3">
        <v>386.53333333333336</v>
      </c>
      <c r="K8085">
        <v>7</v>
      </c>
      <c r="L8085">
        <v>2899</v>
      </c>
      <c r="M8085">
        <f>Registros[[#This Row],[salario]]*0.06</f>
        <v>173.94</v>
      </c>
      <c r="N8085">
        <f>Registros[[#This Row],[salario]]*5%</f>
        <v>144.95000000000002</v>
      </c>
      <c r="O8085">
        <f>IF(Registros[[#This Row],[idade]]&lt;18,311.43,IF(Registros[[#This Row],[idade]]&lt;=25,488.58,IF(Registros[[#This Row],[idade]]&lt;=50,772.77,850.05)))</f>
        <v>772.77</v>
      </c>
      <c r="P8085">
        <f>IF(Registros[[#This Row],[idade]]&lt;18,23.99,IF(Registros[[#This Row],[idade]]&lt;=25,49.9,IF(Registros[[#This Row],[idade]]&lt;=50,145.2,175.45)))</f>
        <v>145.19999999999999</v>
      </c>
      <c r="Q8085">
        <v>3</v>
      </c>
      <c r="R8085">
        <v>20</v>
      </c>
      <c r="T8085">
        <v>3</v>
      </c>
      <c r="U8085" t="s">
        <v>2</v>
      </c>
      <c r="V8085" t="s">
        <v>19</v>
      </c>
    </row>
    <row r="8086" spans="1:22" x14ac:dyDescent="0.3">
      <c r="A8086">
        <v>8085</v>
      </c>
      <c r="B8086">
        <v>58336052941</v>
      </c>
      <c r="C8086">
        <v>6</v>
      </c>
      <c r="D8086" s="1">
        <v>29510</v>
      </c>
      <c r="E8086" s="3">
        <f>2023-YEAR(Registros[[#This Row],[data_nascimento]])</f>
        <v>43</v>
      </c>
      <c r="F8086" s="1">
        <v>44233</v>
      </c>
      <c r="H8086">
        <v>220</v>
      </c>
      <c r="I8086">
        <v>17</v>
      </c>
      <c r="J8086" s="3">
        <v>3266.2666666666664</v>
      </c>
      <c r="K8086">
        <v>24.5</v>
      </c>
      <c r="L8086">
        <v>5764</v>
      </c>
      <c r="M8086">
        <f>Registros[[#This Row],[salario]]*0.06</f>
        <v>345.84</v>
      </c>
      <c r="N8086">
        <f>Registros[[#This Row],[salario]]*5%</f>
        <v>288.2</v>
      </c>
      <c r="O8086">
        <f>IF(Registros[[#This Row],[idade]]&lt;18,311.43,IF(Registros[[#This Row],[idade]]&lt;=25,488.58,IF(Registros[[#This Row],[idade]]&lt;=50,772.77,850.05)))</f>
        <v>772.77</v>
      </c>
      <c r="P8086">
        <f>IF(Registros[[#This Row],[idade]]&lt;18,23.99,IF(Registros[[#This Row],[idade]]&lt;=25,49.9,IF(Registros[[#This Row],[idade]]&lt;=50,145.2,175.45)))</f>
        <v>145.19999999999999</v>
      </c>
      <c r="Q8086">
        <v>4</v>
      </c>
      <c r="R8086">
        <v>2</v>
      </c>
      <c r="T8086">
        <v>3</v>
      </c>
      <c r="U8086" t="s">
        <v>2</v>
      </c>
      <c r="V8086" t="s">
        <v>21</v>
      </c>
    </row>
    <row r="8087" spans="1:22" x14ac:dyDescent="0.3">
      <c r="A8087">
        <v>8086</v>
      </c>
      <c r="B8087">
        <v>44001237957</v>
      </c>
      <c r="C8087">
        <v>4</v>
      </c>
      <c r="D8087" s="1">
        <v>28255</v>
      </c>
      <c r="E8087" s="3">
        <f>2023-YEAR(Registros[[#This Row],[data_nascimento]])</f>
        <v>46</v>
      </c>
      <c r="F8087" s="1">
        <v>44233</v>
      </c>
      <c r="H8087">
        <v>220</v>
      </c>
      <c r="I8087">
        <v>9</v>
      </c>
      <c r="J8087" s="3">
        <v>1452.3000000000002</v>
      </c>
      <c r="K8087">
        <v>28</v>
      </c>
      <c r="L8087">
        <v>4841</v>
      </c>
      <c r="M8087">
        <f>Registros[[#This Row],[salario]]*0.06</f>
        <v>290.45999999999998</v>
      </c>
      <c r="N8087">
        <f>Registros[[#This Row],[salario]]*5%</f>
        <v>242.05</v>
      </c>
      <c r="O8087">
        <f>IF(Registros[[#This Row],[idade]]&lt;18,311.43,IF(Registros[[#This Row],[idade]]&lt;=25,488.58,IF(Registros[[#This Row],[idade]]&lt;=50,772.77,850.05)))</f>
        <v>772.77</v>
      </c>
      <c r="P8087">
        <f>IF(Registros[[#This Row],[idade]]&lt;18,23.99,IF(Registros[[#This Row],[idade]]&lt;=25,49.9,IF(Registros[[#This Row],[idade]]&lt;=50,145.2,175.45)))</f>
        <v>145.19999999999999</v>
      </c>
      <c r="Q8087">
        <v>2</v>
      </c>
      <c r="R8087">
        <v>11</v>
      </c>
      <c r="T8087">
        <v>3</v>
      </c>
      <c r="U8087" t="s">
        <v>2</v>
      </c>
      <c r="V8087" t="s">
        <v>19</v>
      </c>
    </row>
    <row r="8088" spans="1:22" x14ac:dyDescent="0.3">
      <c r="A8088">
        <v>8087</v>
      </c>
      <c r="B8088">
        <v>16831275137</v>
      </c>
      <c r="C8088">
        <v>4</v>
      </c>
      <c r="D8088" s="1">
        <v>30214</v>
      </c>
      <c r="E8088" s="3">
        <f>2023-YEAR(Registros[[#This Row],[data_nascimento]])</f>
        <v>41</v>
      </c>
      <c r="F8088" s="1">
        <v>44233</v>
      </c>
      <c r="H8088">
        <v>220</v>
      </c>
      <c r="I8088">
        <v>16</v>
      </c>
      <c r="J8088" s="3">
        <v>806.4</v>
      </c>
      <c r="K8088">
        <v>3.5</v>
      </c>
      <c r="L8088">
        <v>1512</v>
      </c>
      <c r="M8088">
        <f>Registros[[#This Row],[salario]]*0.06</f>
        <v>90.72</v>
      </c>
      <c r="N8088">
        <f>Registros[[#This Row],[salario]]*5%</f>
        <v>75.600000000000009</v>
      </c>
      <c r="O8088">
        <f>IF(Registros[[#This Row],[idade]]&lt;18,311.43,IF(Registros[[#This Row],[idade]]&lt;=25,488.58,IF(Registros[[#This Row],[idade]]&lt;=50,772.77,850.05)))</f>
        <v>772.77</v>
      </c>
      <c r="P8088">
        <f>IF(Registros[[#This Row],[idade]]&lt;18,23.99,IF(Registros[[#This Row],[idade]]&lt;=25,49.9,IF(Registros[[#This Row],[idade]]&lt;=50,145.2,175.45)))</f>
        <v>145.19999999999999</v>
      </c>
      <c r="Q8088">
        <v>4</v>
      </c>
      <c r="R8088">
        <v>25</v>
      </c>
      <c r="T8088">
        <v>1</v>
      </c>
      <c r="U8088" t="s">
        <v>2</v>
      </c>
      <c r="V8088" t="s">
        <v>19</v>
      </c>
    </row>
    <row r="8089" spans="1:22" x14ac:dyDescent="0.3">
      <c r="A8089">
        <v>8088</v>
      </c>
      <c r="B8089">
        <v>67251378434</v>
      </c>
      <c r="C8089">
        <v>4</v>
      </c>
      <c r="D8089" s="1">
        <v>27804</v>
      </c>
      <c r="E8089" s="3">
        <f>2023-YEAR(Registros[[#This Row],[data_nascimento]])</f>
        <v>47</v>
      </c>
      <c r="F8089" s="1">
        <v>44233</v>
      </c>
      <c r="H8089">
        <v>220</v>
      </c>
      <c r="I8089">
        <v>6</v>
      </c>
      <c r="J8089" s="3">
        <v>385.4</v>
      </c>
      <c r="K8089">
        <v>5.25</v>
      </c>
      <c r="L8089">
        <v>1927</v>
      </c>
      <c r="M8089">
        <f>Registros[[#This Row],[salario]]*0.06</f>
        <v>115.61999999999999</v>
      </c>
      <c r="N8089">
        <f>Registros[[#This Row],[salario]]*5%</f>
        <v>96.350000000000009</v>
      </c>
      <c r="O8089">
        <f>IF(Registros[[#This Row],[idade]]&lt;18,311.43,IF(Registros[[#This Row],[idade]]&lt;=25,488.58,IF(Registros[[#This Row],[idade]]&lt;=50,772.77,850.05)))</f>
        <v>772.77</v>
      </c>
      <c r="P8089">
        <f>IF(Registros[[#This Row],[idade]]&lt;18,23.99,IF(Registros[[#This Row],[idade]]&lt;=25,49.9,IF(Registros[[#This Row],[idade]]&lt;=50,145.2,175.45)))</f>
        <v>145.19999999999999</v>
      </c>
      <c r="Q8089">
        <v>1</v>
      </c>
      <c r="R8089">
        <v>19</v>
      </c>
      <c r="T8089">
        <v>1</v>
      </c>
      <c r="U8089" t="s">
        <v>2</v>
      </c>
      <c r="V8089" t="s">
        <v>19</v>
      </c>
    </row>
    <row r="8090" spans="1:22" x14ac:dyDescent="0.3">
      <c r="A8090">
        <v>8089</v>
      </c>
      <c r="B8090">
        <v>22089506194</v>
      </c>
      <c r="C8090">
        <v>5</v>
      </c>
      <c r="D8090" s="1">
        <v>30287</v>
      </c>
      <c r="E8090" s="3">
        <f>2023-YEAR(Registros[[#This Row],[data_nascimento]])</f>
        <v>41</v>
      </c>
      <c r="F8090" s="1">
        <v>44233</v>
      </c>
      <c r="H8090">
        <v>220</v>
      </c>
      <c r="I8090">
        <v>7</v>
      </c>
      <c r="J8090" s="3">
        <v>325.26666666666665</v>
      </c>
      <c r="K8090">
        <v>22.75</v>
      </c>
      <c r="L8090">
        <v>1394</v>
      </c>
      <c r="M8090">
        <f>Registros[[#This Row],[salario]]*0.06</f>
        <v>83.64</v>
      </c>
      <c r="N8090">
        <f>Registros[[#This Row],[salario]]*5%</f>
        <v>69.7</v>
      </c>
      <c r="O8090">
        <f>IF(Registros[[#This Row],[idade]]&lt;18,311.43,IF(Registros[[#This Row],[idade]]&lt;=25,488.58,IF(Registros[[#This Row],[idade]]&lt;=50,772.77,850.05)))</f>
        <v>772.77</v>
      </c>
      <c r="P8090">
        <f>IF(Registros[[#This Row],[idade]]&lt;18,23.99,IF(Registros[[#This Row],[idade]]&lt;=25,49.9,IF(Registros[[#This Row],[idade]]&lt;=50,145.2,175.45)))</f>
        <v>145.19999999999999</v>
      </c>
      <c r="Q8090">
        <v>5</v>
      </c>
      <c r="R8090">
        <v>2</v>
      </c>
      <c r="T8090">
        <v>1</v>
      </c>
      <c r="U8090" t="s">
        <v>3</v>
      </c>
      <c r="V8090" t="s">
        <v>19</v>
      </c>
    </row>
    <row r="8091" spans="1:22" x14ac:dyDescent="0.3">
      <c r="A8091">
        <v>8090</v>
      </c>
      <c r="B8091">
        <v>62163903665</v>
      </c>
      <c r="C8091">
        <v>6</v>
      </c>
      <c r="D8091" s="1">
        <v>36520</v>
      </c>
      <c r="E8091" s="3">
        <f>2023-YEAR(Registros[[#This Row],[data_nascimento]])</f>
        <v>24</v>
      </c>
      <c r="F8091" s="1">
        <v>44233</v>
      </c>
      <c r="H8091">
        <v>220</v>
      </c>
      <c r="I8091">
        <v>4</v>
      </c>
      <c r="J8091" s="3">
        <v>360.8</v>
      </c>
      <c r="K8091">
        <v>10.5</v>
      </c>
      <c r="L8091">
        <v>2706</v>
      </c>
      <c r="M8091">
        <f>Registros[[#This Row],[salario]]*0.06</f>
        <v>162.35999999999999</v>
      </c>
      <c r="N8091">
        <f>Registros[[#This Row],[salario]]*5%</f>
        <v>135.30000000000001</v>
      </c>
      <c r="O8091">
        <f>IF(Registros[[#This Row],[idade]]&lt;18,311.43,IF(Registros[[#This Row],[idade]]&lt;=25,488.58,IF(Registros[[#This Row],[idade]]&lt;=50,772.77,850.05)))</f>
        <v>488.58</v>
      </c>
      <c r="P8091">
        <f>IF(Registros[[#This Row],[idade]]&lt;18,23.99,IF(Registros[[#This Row],[idade]]&lt;=25,49.9,IF(Registros[[#This Row],[idade]]&lt;=50,145.2,175.45)))</f>
        <v>49.9</v>
      </c>
      <c r="Q8091">
        <v>5</v>
      </c>
      <c r="R8091">
        <v>1</v>
      </c>
      <c r="T8091">
        <v>3</v>
      </c>
      <c r="U8091" t="s">
        <v>2</v>
      </c>
      <c r="V8091" t="s">
        <v>19</v>
      </c>
    </row>
    <row r="8092" spans="1:22" x14ac:dyDescent="0.3">
      <c r="A8092">
        <v>8091</v>
      </c>
      <c r="B8092">
        <v>14405437589</v>
      </c>
      <c r="C8092">
        <v>5</v>
      </c>
      <c r="D8092" s="1">
        <v>38194</v>
      </c>
      <c r="E8092" s="3">
        <f>2023-YEAR(Registros[[#This Row],[data_nascimento]])</f>
        <v>19</v>
      </c>
      <c r="F8092" s="1">
        <v>44233</v>
      </c>
      <c r="H8092">
        <v>220</v>
      </c>
      <c r="I8092">
        <v>8</v>
      </c>
      <c r="J8092" s="3">
        <v>840.8</v>
      </c>
      <c r="K8092">
        <v>31.5</v>
      </c>
      <c r="L8092">
        <v>3153</v>
      </c>
      <c r="M8092">
        <f>Registros[[#This Row],[salario]]*0.06</f>
        <v>189.18</v>
      </c>
      <c r="N8092">
        <f>Registros[[#This Row],[salario]]*5%</f>
        <v>157.65</v>
      </c>
      <c r="O8092">
        <f>IF(Registros[[#This Row],[idade]]&lt;18,311.43,IF(Registros[[#This Row],[idade]]&lt;=25,488.58,IF(Registros[[#This Row],[idade]]&lt;=50,772.77,850.05)))</f>
        <v>488.58</v>
      </c>
      <c r="P8092">
        <f>IF(Registros[[#This Row],[idade]]&lt;18,23.99,IF(Registros[[#This Row],[idade]]&lt;=25,49.9,IF(Registros[[#This Row],[idade]]&lt;=50,145.2,175.45)))</f>
        <v>49.9</v>
      </c>
      <c r="Q8092">
        <v>5</v>
      </c>
      <c r="R8092">
        <v>7</v>
      </c>
      <c r="T8092">
        <v>1</v>
      </c>
      <c r="U8092" t="s">
        <v>3</v>
      </c>
      <c r="V8092" t="s">
        <v>19</v>
      </c>
    </row>
    <row r="8093" spans="1:22" x14ac:dyDescent="0.3">
      <c r="A8093">
        <v>8092</v>
      </c>
      <c r="B8093">
        <v>72612769952</v>
      </c>
      <c r="C8093">
        <v>5</v>
      </c>
      <c r="D8093" s="1">
        <v>29467</v>
      </c>
      <c r="E8093" s="3">
        <f>2023-YEAR(Registros[[#This Row],[data_nascimento]])</f>
        <v>43</v>
      </c>
      <c r="F8093" s="1">
        <v>44233</v>
      </c>
      <c r="H8093">
        <v>220</v>
      </c>
      <c r="I8093">
        <v>5</v>
      </c>
      <c r="J8093" s="3">
        <v>406.5</v>
      </c>
      <c r="K8093">
        <v>3.5</v>
      </c>
      <c r="L8093">
        <v>2439</v>
      </c>
      <c r="M8093">
        <f>Registros[[#This Row],[salario]]*0.06</f>
        <v>146.34</v>
      </c>
      <c r="N8093">
        <f>Registros[[#This Row],[salario]]*5%</f>
        <v>121.95</v>
      </c>
      <c r="O8093">
        <f>IF(Registros[[#This Row],[idade]]&lt;18,311.43,IF(Registros[[#This Row],[idade]]&lt;=25,488.58,IF(Registros[[#This Row],[idade]]&lt;=50,772.77,850.05)))</f>
        <v>772.77</v>
      </c>
      <c r="P8093">
        <f>IF(Registros[[#This Row],[idade]]&lt;18,23.99,IF(Registros[[#This Row],[idade]]&lt;=25,49.9,IF(Registros[[#This Row],[idade]]&lt;=50,145.2,175.45)))</f>
        <v>145.19999999999999</v>
      </c>
      <c r="Q8093">
        <v>2</v>
      </c>
      <c r="R8093">
        <v>12</v>
      </c>
      <c r="T8093">
        <v>2</v>
      </c>
      <c r="U8093" t="s">
        <v>3</v>
      </c>
      <c r="V8093" t="s">
        <v>21</v>
      </c>
    </row>
    <row r="8094" spans="1:22" x14ac:dyDescent="0.3">
      <c r="A8094">
        <v>8093</v>
      </c>
      <c r="B8094">
        <v>49888242783</v>
      </c>
      <c r="C8094">
        <v>4</v>
      </c>
      <c r="D8094" s="1">
        <v>33152</v>
      </c>
      <c r="E8094" s="3">
        <f>2023-YEAR(Registros[[#This Row],[data_nascimento]])</f>
        <v>33</v>
      </c>
      <c r="F8094" s="1">
        <v>44233</v>
      </c>
      <c r="H8094">
        <v>220</v>
      </c>
      <c r="I8094">
        <v>15</v>
      </c>
      <c r="J8094" s="3">
        <v>3207.5</v>
      </c>
      <c r="K8094">
        <v>3.5</v>
      </c>
      <c r="L8094">
        <v>6415</v>
      </c>
      <c r="M8094">
        <f>Registros[[#This Row],[salario]]*0.06</f>
        <v>384.9</v>
      </c>
      <c r="N8094">
        <f>Registros[[#This Row],[salario]]*5%</f>
        <v>320.75</v>
      </c>
      <c r="O8094">
        <f>IF(Registros[[#This Row],[idade]]&lt;18,311.43,IF(Registros[[#This Row],[idade]]&lt;=25,488.58,IF(Registros[[#This Row],[idade]]&lt;=50,772.77,850.05)))</f>
        <v>772.77</v>
      </c>
      <c r="P8094">
        <f>IF(Registros[[#This Row],[idade]]&lt;18,23.99,IF(Registros[[#This Row],[idade]]&lt;=25,49.9,IF(Registros[[#This Row],[idade]]&lt;=50,145.2,175.45)))</f>
        <v>145.19999999999999</v>
      </c>
      <c r="Q8094">
        <v>4</v>
      </c>
      <c r="R8094">
        <v>24</v>
      </c>
      <c r="T8094">
        <v>2</v>
      </c>
      <c r="U8094" t="s">
        <v>3</v>
      </c>
      <c r="V8094" t="s">
        <v>19</v>
      </c>
    </row>
    <row r="8095" spans="1:22" x14ac:dyDescent="0.3">
      <c r="A8095">
        <v>8094</v>
      </c>
      <c r="B8095">
        <v>84238407827</v>
      </c>
      <c r="C8095">
        <v>5</v>
      </c>
      <c r="D8095" s="1">
        <v>33473</v>
      </c>
      <c r="E8095" s="3">
        <f>2023-YEAR(Registros[[#This Row],[data_nascimento]])</f>
        <v>32</v>
      </c>
      <c r="F8095" s="1">
        <v>44233</v>
      </c>
      <c r="H8095">
        <v>220</v>
      </c>
      <c r="I8095">
        <v>15</v>
      </c>
      <c r="J8095" s="3">
        <v>1226.5</v>
      </c>
      <c r="K8095">
        <v>24.5</v>
      </c>
      <c r="L8095">
        <v>2453</v>
      </c>
      <c r="M8095">
        <f>Registros[[#This Row],[salario]]*0.06</f>
        <v>147.18</v>
      </c>
      <c r="N8095">
        <f>Registros[[#This Row],[salario]]*5%</f>
        <v>122.65</v>
      </c>
      <c r="O8095">
        <f>IF(Registros[[#This Row],[idade]]&lt;18,311.43,IF(Registros[[#This Row],[idade]]&lt;=25,488.58,IF(Registros[[#This Row],[idade]]&lt;=50,772.77,850.05)))</f>
        <v>772.77</v>
      </c>
      <c r="P8095">
        <f>IF(Registros[[#This Row],[idade]]&lt;18,23.99,IF(Registros[[#This Row],[idade]]&lt;=25,49.9,IF(Registros[[#This Row],[idade]]&lt;=50,145.2,175.45)))</f>
        <v>145.19999999999999</v>
      </c>
      <c r="Q8095">
        <v>4</v>
      </c>
      <c r="R8095">
        <v>24</v>
      </c>
      <c r="T8095">
        <v>2</v>
      </c>
      <c r="U8095" t="s">
        <v>2</v>
      </c>
      <c r="V8095" t="s">
        <v>19</v>
      </c>
    </row>
    <row r="8096" spans="1:22" x14ac:dyDescent="0.3">
      <c r="A8096">
        <v>8095</v>
      </c>
      <c r="B8096">
        <v>55373867306</v>
      </c>
      <c r="C8096">
        <v>4</v>
      </c>
      <c r="D8096" s="1">
        <v>29008</v>
      </c>
      <c r="E8096" s="3">
        <f>2023-YEAR(Registros[[#This Row],[data_nascimento]])</f>
        <v>44</v>
      </c>
      <c r="F8096" s="1">
        <v>44233</v>
      </c>
      <c r="H8096">
        <v>220</v>
      </c>
      <c r="I8096">
        <v>6</v>
      </c>
      <c r="J8096" s="3">
        <v>921.4</v>
      </c>
      <c r="K8096">
        <v>19.25</v>
      </c>
      <c r="L8096">
        <v>4607</v>
      </c>
      <c r="M8096">
        <f>Registros[[#This Row],[salario]]*0.06</f>
        <v>276.42</v>
      </c>
      <c r="N8096">
        <f>Registros[[#This Row],[salario]]*5%</f>
        <v>230.35000000000002</v>
      </c>
      <c r="O8096">
        <f>IF(Registros[[#This Row],[idade]]&lt;18,311.43,IF(Registros[[#This Row],[idade]]&lt;=25,488.58,IF(Registros[[#This Row],[idade]]&lt;=50,772.77,850.05)))</f>
        <v>772.77</v>
      </c>
      <c r="P8096">
        <f>IF(Registros[[#This Row],[idade]]&lt;18,23.99,IF(Registros[[#This Row],[idade]]&lt;=25,49.9,IF(Registros[[#This Row],[idade]]&lt;=50,145.2,175.45)))</f>
        <v>145.19999999999999</v>
      </c>
      <c r="Q8096">
        <v>4</v>
      </c>
      <c r="R8096">
        <v>21</v>
      </c>
      <c r="T8096">
        <v>1</v>
      </c>
      <c r="U8096" t="s">
        <v>3</v>
      </c>
      <c r="V8096" t="s">
        <v>19</v>
      </c>
    </row>
    <row r="8097" spans="1:22" x14ac:dyDescent="0.3">
      <c r="A8097">
        <v>8096</v>
      </c>
      <c r="B8097">
        <v>54946061743</v>
      </c>
      <c r="C8097">
        <v>6</v>
      </c>
      <c r="D8097" s="1">
        <v>36331</v>
      </c>
      <c r="E8097" s="3">
        <f>2023-YEAR(Registros[[#This Row],[data_nascimento]])</f>
        <v>24</v>
      </c>
      <c r="F8097" s="1">
        <v>44233</v>
      </c>
      <c r="H8097">
        <v>220</v>
      </c>
      <c r="I8097">
        <v>14</v>
      </c>
      <c r="J8097" s="3">
        <v>1011.7333333333333</v>
      </c>
      <c r="K8097">
        <v>7</v>
      </c>
      <c r="L8097">
        <v>2168</v>
      </c>
      <c r="M8097">
        <f>Registros[[#This Row],[salario]]*0.06</f>
        <v>130.07999999999998</v>
      </c>
      <c r="N8097">
        <f>Registros[[#This Row],[salario]]*5%</f>
        <v>108.4</v>
      </c>
      <c r="O8097">
        <f>IF(Registros[[#This Row],[idade]]&lt;18,311.43,IF(Registros[[#This Row],[idade]]&lt;=25,488.58,IF(Registros[[#This Row],[idade]]&lt;=50,772.77,850.05)))</f>
        <v>488.58</v>
      </c>
      <c r="P8097">
        <f>IF(Registros[[#This Row],[idade]]&lt;18,23.99,IF(Registros[[#This Row],[idade]]&lt;=25,49.9,IF(Registros[[#This Row],[idade]]&lt;=50,145.2,175.45)))</f>
        <v>49.9</v>
      </c>
      <c r="Q8097">
        <v>3</v>
      </c>
      <c r="R8097">
        <v>23</v>
      </c>
      <c r="T8097">
        <v>3</v>
      </c>
      <c r="U8097" t="s">
        <v>3</v>
      </c>
      <c r="V8097" t="s">
        <v>19</v>
      </c>
    </row>
    <row r="8098" spans="1:22" x14ac:dyDescent="0.3">
      <c r="A8098">
        <v>8097</v>
      </c>
      <c r="B8098">
        <v>97969309355</v>
      </c>
      <c r="C8098">
        <v>6</v>
      </c>
      <c r="D8098" s="1">
        <v>35633</v>
      </c>
      <c r="E8098" s="3">
        <f>2023-YEAR(Registros[[#This Row],[data_nascimento]])</f>
        <v>26</v>
      </c>
      <c r="F8098" s="1">
        <v>44233</v>
      </c>
      <c r="H8098">
        <v>220</v>
      </c>
      <c r="I8098">
        <v>7</v>
      </c>
      <c r="J8098" s="3">
        <v>343.7</v>
      </c>
      <c r="K8098">
        <v>35</v>
      </c>
      <c r="L8098">
        <v>1473</v>
      </c>
      <c r="M8098">
        <v>180</v>
      </c>
      <c r="O8098">
        <f>IF(Registros[[#This Row],[idade]]&lt;18,311.43,IF(Registros[[#This Row],[idade]]&lt;=25,488.58,IF(Registros[[#This Row],[idade]]&lt;=50,772.77,850.05)))</f>
        <v>772.77</v>
      </c>
      <c r="P8098">
        <f>IF(Registros[[#This Row],[idade]]&lt;18,23.99,IF(Registros[[#This Row],[idade]]&lt;=25,49.9,IF(Registros[[#This Row],[idade]]&lt;=50,145.2,175.45)))</f>
        <v>145.19999999999999</v>
      </c>
      <c r="Q8098">
        <v>5</v>
      </c>
      <c r="R8098">
        <v>18</v>
      </c>
      <c r="T8098">
        <v>3</v>
      </c>
      <c r="U8098" t="s">
        <v>2</v>
      </c>
      <c r="V8098" t="s">
        <v>19</v>
      </c>
    </row>
    <row r="8099" spans="1:22" x14ac:dyDescent="0.3">
      <c r="A8099">
        <v>8098</v>
      </c>
      <c r="B8099">
        <v>67091071455</v>
      </c>
      <c r="C8099">
        <v>4</v>
      </c>
      <c r="D8099" s="1">
        <v>32047</v>
      </c>
      <c r="E8099" s="3">
        <f>2023-YEAR(Registros[[#This Row],[data_nascimento]])</f>
        <v>36</v>
      </c>
      <c r="F8099" s="1">
        <v>44233</v>
      </c>
      <c r="H8099">
        <v>220</v>
      </c>
      <c r="I8099">
        <v>3</v>
      </c>
      <c r="J8099" s="3">
        <v>175.5</v>
      </c>
      <c r="K8099">
        <v>12.25</v>
      </c>
      <c r="L8099">
        <v>1755</v>
      </c>
      <c r="M8099">
        <v>180</v>
      </c>
      <c r="O8099">
        <f>IF(Registros[[#This Row],[idade]]&lt;18,311.43,IF(Registros[[#This Row],[idade]]&lt;=25,488.58,IF(Registros[[#This Row],[idade]]&lt;=50,772.77,850.05)))</f>
        <v>772.77</v>
      </c>
      <c r="P8099">
        <f>IF(Registros[[#This Row],[idade]]&lt;18,23.99,IF(Registros[[#This Row],[idade]]&lt;=25,49.9,IF(Registros[[#This Row],[idade]]&lt;=50,145.2,175.45)))</f>
        <v>145.19999999999999</v>
      </c>
      <c r="Q8099">
        <v>3</v>
      </c>
      <c r="R8099">
        <v>11</v>
      </c>
      <c r="T8099">
        <v>2</v>
      </c>
      <c r="U8099" t="s">
        <v>2</v>
      </c>
      <c r="V8099" t="s">
        <v>21</v>
      </c>
    </row>
    <row r="8100" spans="1:22" x14ac:dyDescent="0.3">
      <c r="A8100">
        <v>8099</v>
      </c>
      <c r="B8100">
        <v>84067582075</v>
      </c>
      <c r="C8100">
        <v>4</v>
      </c>
      <c r="D8100" s="1">
        <v>34477</v>
      </c>
      <c r="E8100" s="3">
        <f>2023-YEAR(Registros[[#This Row],[data_nascimento]])</f>
        <v>29</v>
      </c>
      <c r="F8100" s="1">
        <v>44233</v>
      </c>
      <c r="H8100">
        <v>220</v>
      </c>
      <c r="J8100" s="3">
        <v>0</v>
      </c>
      <c r="K8100">
        <v>1.75</v>
      </c>
      <c r="L8100">
        <v>1375</v>
      </c>
      <c r="M8100">
        <v>180</v>
      </c>
      <c r="O8100">
        <f>IF(Registros[[#This Row],[idade]]&lt;18,311.43,IF(Registros[[#This Row],[idade]]&lt;=25,488.58,IF(Registros[[#This Row],[idade]]&lt;=50,772.77,850.05)))</f>
        <v>772.77</v>
      </c>
      <c r="P8100">
        <f>IF(Registros[[#This Row],[idade]]&lt;18,23.99,IF(Registros[[#This Row],[idade]]&lt;=25,49.9,IF(Registros[[#This Row],[idade]]&lt;=50,145.2,175.45)))</f>
        <v>145.19999999999999</v>
      </c>
      <c r="Q8100">
        <v>1</v>
      </c>
      <c r="R8100">
        <v>2</v>
      </c>
      <c r="T8100">
        <v>3</v>
      </c>
      <c r="U8100" t="s">
        <v>2</v>
      </c>
      <c r="V8100" t="s">
        <v>19</v>
      </c>
    </row>
    <row r="8101" spans="1:22" x14ac:dyDescent="0.3">
      <c r="A8101">
        <v>8100</v>
      </c>
      <c r="B8101">
        <v>80407924743</v>
      </c>
      <c r="C8101">
        <v>7</v>
      </c>
      <c r="D8101" s="1">
        <v>31012</v>
      </c>
      <c r="E8101" s="3">
        <f>2023-YEAR(Registros[[#This Row],[data_nascimento]])</f>
        <v>39</v>
      </c>
      <c r="F8101" s="1">
        <v>44233</v>
      </c>
      <c r="H8101">
        <v>220</v>
      </c>
      <c r="J8101" s="3">
        <v>0</v>
      </c>
      <c r="K8101">
        <v>5.25</v>
      </c>
      <c r="L8101">
        <v>1432</v>
      </c>
      <c r="M8101">
        <v>180</v>
      </c>
      <c r="O8101">
        <f>IF(Registros[[#This Row],[idade]]&lt;18,311.43,IF(Registros[[#This Row],[idade]]&lt;=25,488.58,IF(Registros[[#This Row],[idade]]&lt;=50,772.77,850.05)))</f>
        <v>772.77</v>
      </c>
      <c r="P8101">
        <f>IF(Registros[[#This Row],[idade]]&lt;18,23.99,IF(Registros[[#This Row],[idade]]&lt;=25,49.9,IF(Registros[[#This Row],[idade]]&lt;=50,145.2,175.45)))</f>
        <v>145.19999999999999</v>
      </c>
      <c r="Q8101">
        <v>4</v>
      </c>
      <c r="R8101">
        <v>3</v>
      </c>
      <c r="T8101">
        <v>3</v>
      </c>
      <c r="U8101" t="s">
        <v>3</v>
      </c>
      <c r="V8101" t="s">
        <v>19</v>
      </c>
    </row>
    <row r="8102" spans="1:22" x14ac:dyDescent="0.3">
      <c r="A8102">
        <v>8101</v>
      </c>
      <c r="B8102">
        <v>39291689003</v>
      </c>
      <c r="C8102">
        <v>4</v>
      </c>
      <c r="D8102" s="1">
        <v>30805</v>
      </c>
      <c r="E8102" s="3">
        <f>2023-YEAR(Registros[[#This Row],[data_nascimento]])</f>
        <v>39</v>
      </c>
      <c r="F8102" s="1">
        <v>44233</v>
      </c>
      <c r="H8102">
        <v>220</v>
      </c>
      <c r="J8102" s="3">
        <v>0</v>
      </c>
      <c r="K8102">
        <v>3.5</v>
      </c>
      <c r="L8102">
        <v>1878</v>
      </c>
      <c r="M8102">
        <v>180</v>
      </c>
      <c r="O8102">
        <f>IF(Registros[[#This Row],[idade]]&lt;18,311.43,IF(Registros[[#This Row],[idade]]&lt;=25,488.58,IF(Registros[[#This Row],[idade]]&lt;=50,772.77,850.05)))</f>
        <v>772.77</v>
      </c>
      <c r="P8102">
        <f>IF(Registros[[#This Row],[idade]]&lt;18,23.99,IF(Registros[[#This Row],[idade]]&lt;=25,49.9,IF(Registros[[#This Row],[idade]]&lt;=50,145.2,175.45)))</f>
        <v>145.19999999999999</v>
      </c>
      <c r="Q8102">
        <v>5</v>
      </c>
      <c r="R8102">
        <v>14</v>
      </c>
      <c r="T8102">
        <v>3</v>
      </c>
      <c r="U8102" t="s">
        <v>2</v>
      </c>
      <c r="V8102" t="s">
        <v>19</v>
      </c>
    </row>
    <row r="8103" spans="1:22" x14ac:dyDescent="0.3">
      <c r="A8103">
        <v>8102</v>
      </c>
      <c r="B8103">
        <v>32192796866</v>
      </c>
      <c r="C8103">
        <v>4</v>
      </c>
      <c r="D8103" s="1">
        <v>37212</v>
      </c>
      <c r="E8103" s="3">
        <f>2023-YEAR(Registros[[#This Row],[data_nascimento]])</f>
        <v>22</v>
      </c>
      <c r="F8103" s="1">
        <v>44233</v>
      </c>
      <c r="H8103">
        <v>220</v>
      </c>
      <c r="J8103" s="3">
        <v>0</v>
      </c>
      <c r="K8103">
        <v>31.5</v>
      </c>
      <c r="L8103">
        <v>1496</v>
      </c>
      <c r="M8103">
        <v>180</v>
      </c>
      <c r="O8103">
        <f>IF(Registros[[#This Row],[idade]]&lt;18,311.43,IF(Registros[[#This Row],[idade]]&lt;=25,488.58,IF(Registros[[#This Row],[idade]]&lt;=50,772.77,850.05)))</f>
        <v>488.58</v>
      </c>
      <c r="P8103">
        <f>IF(Registros[[#This Row],[idade]]&lt;18,23.99,IF(Registros[[#This Row],[idade]]&lt;=25,49.9,IF(Registros[[#This Row],[idade]]&lt;=50,145.2,175.45)))</f>
        <v>49.9</v>
      </c>
      <c r="Q8103">
        <v>5</v>
      </c>
      <c r="R8103">
        <v>13</v>
      </c>
      <c r="T8103">
        <v>3</v>
      </c>
      <c r="U8103" t="s">
        <v>2</v>
      </c>
      <c r="V8103" t="s">
        <v>21</v>
      </c>
    </row>
    <row r="8104" spans="1:22" x14ac:dyDescent="0.3">
      <c r="A8104">
        <v>8103</v>
      </c>
      <c r="B8104">
        <v>77998845476</v>
      </c>
      <c r="C8104">
        <v>6</v>
      </c>
      <c r="D8104" s="1">
        <v>31722</v>
      </c>
      <c r="E8104" s="3">
        <f>2023-YEAR(Registros[[#This Row],[data_nascimento]])</f>
        <v>37</v>
      </c>
      <c r="F8104" s="1">
        <v>44233</v>
      </c>
      <c r="H8104">
        <v>220</v>
      </c>
      <c r="J8104" s="3">
        <v>0</v>
      </c>
      <c r="K8104">
        <v>14</v>
      </c>
      <c r="L8104">
        <v>2108</v>
      </c>
      <c r="M8104">
        <v>180</v>
      </c>
      <c r="O8104">
        <f>IF(Registros[[#This Row],[idade]]&lt;18,311.43,IF(Registros[[#This Row],[idade]]&lt;=25,488.58,IF(Registros[[#This Row],[idade]]&lt;=50,772.77,850.05)))</f>
        <v>772.77</v>
      </c>
      <c r="P8104">
        <f>IF(Registros[[#This Row],[idade]]&lt;18,23.99,IF(Registros[[#This Row],[idade]]&lt;=25,49.9,IF(Registros[[#This Row],[idade]]&lt;=50,145.2,175.45)))</f>
        <v>145.19999999999999</v>
      </c>
      <c r="Q8104">
        <v>2</v>
      </c>
      <c r="R8104">
        <v>13</v>
      </c>
      <c r="T8104">
        <v>3</v>
      </c>
      <c r="U8104" t="s">
        <v>2</v>
      </c>
      <c r="V8104" t="s">
        <v>21</v>
      </c>
    </row>
    <row r="8105" spans="1:22" x14ac:dyDescent="0.3">
      <c r="A8105">
        <v>8104</v>
      </c>
      <c r="B8105">
        <v>93470147825</v>
      </c>
      <c r="C8105">
        <v>5</v>
      </c>
      <c r="D8105" s="1">
        <v>35037</v>
      </c>
      <c r="E8105" s="3">
        <f>2023-YEAR(Registros[[#This Row],[data_nascimento]])</f>
        <v>28</v>
      </c>
      <c r="F8105" s="1">
        <v>44233</v>
      </c>
      <c r="H8105">
        <v>220</v>
      </c>
      <c r="J8105" s="3">
        <v>0</v>
      </c>
      <c r="K8105">
        <v>21</v>
      </c>
      <c r="L8105">
        <v>4328</v>
      </c>
      <c r="M8105">
        <v>180</v>
      </c>
      <c r="O8105">
        <f>IF(Registros[[#This Row],[idade]]&lt;18,311.43,IF(Registros[[#This Row],[idade]]&lt;=25,488.58,IF(Registros[[#This Row],[idade]]&lt;=50,772.77,850.05)))</f>
        <v>772.77</v>
      </c>
      <c r="P8105">
        <f>IF(Registros[[#This Row],[idade]]&lt;18,23.99,IF(Registros[[#This Row],[idade]]&lt;=25,49.9,IF(Registros[[#This Row],[idade]]&lt;=50,145.2,175.45)))</f>
        <v>145.19999999999999</v>
      </c>
      <c r="Q8105">
        <v>2</v>
      </c>
      <c r="R8105">
        <v>17</v>
      </c>
      <c r="T8105">
        <v>3</v>
      </c>
      <c r="U8105" t="s">
        <v>2</v>
      </c>
      <c r="V8105" t="s">
        <v>21</v>
      </c>
    </row>
    <row r="8106" spans="1:22" x14ac:dyDescent="0.3">
      <c r="A8106">
        <v>8105</v>
      </c>
      <c r="B8106">
        <v>45054670268</v>
      </c>
      <c r="C8106">
        <v>4</v>
      </c>
      <c r="D8106" s="1">
        <v>38418</v>
      </c>
      <c r="E8106" s="3">
        <f>2023-YEAR(Registros[[#This Row],[data_nascimento]])</f>
        <v>18</v>
      </c>
      <c r="F8106" s="1">
        <v>44233</v>
      </c>
      <c r="H8106">
        <v>220</v>
      </c>
      <c r="J8106" s="3">
        <v>0</v>
      </c>
      <c r="K8106">
        <v>31.5</v>
      </c>
      <c r="L8106">
        <v>7869</v>
      </c>
      <c r="M8106">
        <v>180</v>
      </c>
      <c r="O8106">
        <f>IF(Registros[[#This Row],[idade]]&lt;18,311.43,IF(Registros[[#This Row],[idade]]&lt;=25,488.58,IF(Registros[[#This Row],[idade]]&lt;=50,772.77,850.05)))</f>
        <v>488.58</v>
      </c>
      <c r="P8106">
        <f>IF(Registros[[#This Row],[idade]]&lt;18,23.99,IF(Registros[[#This Row],[idade]]&lt;=25,49.9,IF(Registros[[#This Row],[idade]]&lt;=50,145.2,175.45)))</f>
        <v>49.9</v>
      </c>
      <c r="Q8106">
        <v>4</v>
      </c>
      <c r="R8106">
        <v>20</v>
      </c>
      <c r="T8106">
        <v>3</v>
      </c>
      <c r="U8106" t="s">
        <v>3</v>
      </c>
      <c r="V8106" t="s">
        <v>19</v>
      </c>
    </row>
    <row r="8107" spans="1:22" x14ac:dyDescent="0.3">
      <c r="A8107">
        <v>8106</v>
      </c>
      <c r="B8107">
        <v>39498330068</v>
      </c>
      <c r="C8107">
        <v>4</v>
      </c>
      <c r="D8107" s="1">
        <v>32253</v>
      </c>
      <c r="E8107" s="3">
        <f>2023-YEAR(Registros[[#This Row],[data_nascimento]])</f>
        <v>35</v>
      </c>
      <c r="F8107" s="1">
        <v>44233</v>
      </c>
      <c r="H8107">
        <v>220</v>
      </c>
      <c r="I8107">
        <v>13</v>
      </c>
      <c r="J8107" s="3">
        <v>4085.4666666666662</v>
      </c>
      <c r="K8107">
        <v>5.25</v>
      </c>
      <c r="L8107">
        <v>9428</v>
      </c>
      <c r="M8107">
        <v>180</v>
      </c>
      <c r="O8107">
        <f>IF(Registros[[#This Row],[idade]]&lt;18,311.43,IF(Registros[[#This Row],[idade]]&lt;=25,488.58,IF(Registros[[#This Row],[idade]]&lt;=50,772.77,850.05)))</f>
        <v>772.77</v>
      </c>
      <c r="P8107">
        <f>IF(Registros[[#This Row],[idade]]&lt;18,23.99,IF(Registros[[#This Row],[idade]]&lt;=25,49.9,IF(Registros[[#This Row],[idade]]&lt;=50,145.2,175.45)))</f>
        <v>145.19999999999999</v>
      </c>
      <c r="Q8107">
        <v>5</v>
      </c>
      <c r="R8107">
        <v>22</v>
      </c>
      <c r="T8107">
        <v>2</v>
      </c>
      <c r="U8107" t="s">
        <v>2</v>
      </c>
      <c r="V8107" t="s">
        <v>19</v>
      </c>
    </row>
    <row r="8108" spans="1:22" x14ac:dyDescent="0.3">
      <c r="A8108">
        <v>8107</v>
      </c>
      <c r="B8108">
        <v>51912616583</v>
      </c>
      <c r="C8108">
        <v>4</v>
      </c>
      <c r="D8108" s="1">
        <v>35323</v>
      </c>
      <c r="E8108" s="3">
        <f>2023-YEAR(Registros[[#This Row],[data_nascimento]])</f>
        <v>27</v>
      </c>
      <c r="F8108" s="1">
        <v>44233</v>
      </c>
      <c r="H8108">
        <v>220</v>
      </c>
      <c r="I8108">
        <v>14</v>
      </c>
      <c r="J8108" s="3">
        <v>1275.8666666666668</v>
      </c>
      <c r="K8108">
        <v>15.75</v>
      </c>
      <c r="L8108">
        <v>2734</v>
      </c>
      <c r="M8108">
        <v>180</v>
      </c>
      <c r="O8108">
        <f>IF(Registros[[#This Row],[idade]]&lt;18,311.43,IF(Registros[[#This Row],[idade]]&lt;=25,488.58,IF(Registros[[#This Row],[idade]]&lt;=50,772.77,850.05)))</f>
        <v>772.77</v>
      </c>
      <c r="P8108">
        <f>IF(Registros[[#This Row],[idade]]&lt;18,23.99,IF(Registros[[#This Row],[idade]]&lt;=25,49.9,IF(Registros[[#This Row],[idade]]&lt;=50,145.2,175.45)))</f>
        <v>145.19999999999999</v>
      </c>
      <c r="Q8108">
        <v>2</v>
      </c>
      <c r="R8108">
        <v>23</v>
      </c>
      <c r="T8108">
        <v>1</v>
      </c>
      <c r="U8108" t="s">
        <v>2</v>
      </c>
      <c r="V8108" t="s">
        <v>19</v>
      </c>
    </row>
    <row r="8109" spans="1:22" x14ac:dyDescent="0.3">
      <c r="A8109">
        <v>8108</v>
      </c>
      <c r="B8109">
        <v>27057612029</v>
      </c>
      <c r="C8109">
        <v>4</v>
      </c>
      <c r="D8109" s="1">
        <v>31607</v>
      </c>
      <c r="E8109" s="3">
        <f>2023-YEAR(Registros[[#This Row],[data_nascimento]])</f>
        <v>37</v>
      </c>
      <c r="F8109" s="1">
        <v>44233</v>
      </c>
      <c r="H8109">
        <v>220</v>
      </c>
      <c r="I8109">
        <v>15</v>
      </c>
      <c r="J8109" s="3">
        <v>4581.5</v>
      </c>
      <c r="K8109">
        <v>17.5</v>
      </c>
      <c r="L8109">
        <v>9163</v>
      </c>
      <c r="M8109">
        <v>180</v>
      </c>
      <c r="O8109">
        <f>IF(Registros[[#This Row],[idade]]&lt;18,311.43,IF(Registros[[#This Row],[idade]]&lt;=25,488.58,IF(Registros[[#This Row],[idade]]&lt;=50,772.77,850.05)))</f>
        <v>772.77</v>
      </c>
      <c r="P8109">
        <f>IF(Registros[[#This Row],[idade]]&lt;18,23.99,IF(Registros[[#This Row],[idade]]&lt;=25,49.9,IF(Registros[[#This Row],[idade]]&lt;=50,145.2,175.45)))</f>
        <v>145.19999999999999</v>
      </c>
      <c r="Q8109">
        <v>1</v>
      </c>
      <c r="R8109">
        <v>4</v>
      </c>
      <c r="T8109">
        <v>1</v>
      </c>
      <c r="U8109" t="s">
        <v>2</v>
      </c>
      <c r="V8109" t="s">
        <v>19</v>
      </c>
    </row>
    <row r="8110" spans="1:22" x14ac:dyDescent="0.3">
      <c r="A8110">
        <v>8109</v>
      </c>
      <c r="B8110">
        <v>61083250198</v>
      </c>
      <c r="C8110">
        <v>4</v>
      </c>
      <c r="D8110" s="1">
        <v>36601</v>
      </c>
      <c r="E8110" s="3">
        <f>2023-YEAR(Registros[[#This Row],[data_nascimento]])</f>
        <v>23</v>
      </c>
      <c r="F8110" s="1">
        <v>44233</v>
      </c>
      <c r="H8110">
        <v>220</v>
      </c>
      <c r="I8110">
        <v>5</v>
      </c>
      <c r="J8110" s="3">
        <v>1599.5</v>
      </c>
      <c r="K8110">
        <v>12.25</v>
      </c>
      <c r="L8110">
        <v>9597</v>
      </c>
      <c r="M8110">
        <v>180</v>
      </c>
      <c r="O8110">
        <f>IF(Registros[[#This Row],[idade]]&lt;18,311.43,IF(Registros[[#This Row],[idade]]&lt;=25,488.58,IF(Registros[[#This Row],[idade]]&lt;=50,772.77,850.05)))</f>
        <v>488.58</v>
      </c>
      <c r="P8110">
        <f>IF(Registros[[#This Row],[idade]]&lt;18,23.99,IF(Registros[[#This Row],[idade]]&lt;=25,49.9,IF(Registros[[#This Row],[idade]]&lt;=50,145.2,175.45)))</f>
        <v>49.9</v>
      </c>
      <c r="Q8110">
        <v>4</v>
      </c>
      <c r="R8110">
        <v>8</v>
      </c>
      <c r="T8110">
        <v>1</v>
      </c>
      <c r="U8110" t="s">
        <v>2</v>
      </c>
      <c r="V8110" t="s">
        <v>22</v>
      </c>
    </row>
    <row r="8111" spans="1:22" x14ac:dyDescent="0.3">
      <c r="A8111">
        <v>8110</v>
      </c>
      <c r="B8111">
        <v>81647935894</v>
      </c>
      <c r="C8111">
        <v>4</v>
      </c>
      <c r="D8111" s="1">
        <v>33820</v>
      </c>
      <c r="E8111" s="3">
        <f>2023-YEAR(Registros[[#This Row],[data_nascimento]])</f>
        <v>31</v>
      </c>
      <c r="F8111" s="1">
        <v>44235</v>
      </c>
      <c r="G8111" s="1">
        <v>44239</v>
      </c>
      <c r="H8111">
        <v>220</v>
      </c>
      <c r="I8111">
        <v>19</v>
      </c>
      <c r="J8111" s="3">
        <v>2235.666666666667</v>
      </c>
      <c r="K8111">
        <v>7</v>
      </c>
      <c r="L8111">
        <v>3530</v>
      </c>
      <c r="M8111">
        <f>Registros[[#This Row],[salario]]*0.06</f>
        <v>211.79999999999998</v>
      </c>
      <c r="N8111">
        <f>Registros[[#This Row],[salario]]*5%</f>
        <v>176.5</v>
      </c>
      <c r="O8111">
        <f>IF(Registros[[#This Row],[idade]]&lt;18,311.43,IF(Registros[[#This Row],[idade]]&lt;=25,488.58,IF(Registros[[#This Row],[idade]]&lt;=50,772.77,850.05)))</f>
        <v>772.77</v>
      </c>
      <c r="P8111">
        <f>IF(Registros[[#This Row],[idade]]&lt;18,23.99,IF(Registros[[#This Row],[idade]]&lt;=25,49.9,IF(Registros[[#This Row],[idade]]&lt;=50,145.2,175.45)))</f>
        <v>145.19999999999999</v>
      </c>
      <c r="Q8111">
        <v>4</v>
      </c>
      <c r="R8111">
        <v>4</v>
      </c>
      <c r="S8111">
        <v>2</v>
      </c>
      <c r="T8111">
        <v>2</v>
      </c>
      <c r="U8111" t="s">
        <v>2</v>
      </c>
      <c r="V8111" t="s">
        <v>19</v>
      </c>
    </row>
    <row r="8112" spans="1:22" x14ac:dyDescent="0.3">
      <c r="A8112">
        <v>8111</v>
      </c>
      <c r="B8112">
        <v>42827918438</v>
      </c>
      <c r="C8112">
        <v>4</v>
      </c>
      <c r="D8112" s="1">
        <v>33670</v>
      </c>
      <c r="E8112" s="3">
        <f>2023-YEAR(Registros[[#This Row],[data_nascimento]])</f>
        <v>31</v>
      </c>
      <c r="F8112" s="1">
        <v>44235</v>
      </c>
      <c r="G8112" s="1">
        <v>44239</v>
      </c>
      <c r="H8112">
        <v>220</v>
      </c>
      <c r="I8112">
        <v>16</v>
      </c>
      <c r="J8112" s="3">
        <v>1742.4</v>
      </c>
      <c r="K8112">
        <v>12.25</v>
      </c>
      <c r="L8112">
        <v>3267</v>
      </c>
      <c r="M8112">
        <f>Registros[[#This Row],[salario]]*0.06</f>
        <v>196.01999999999998</v>
      </c>
      <c r="N8112">
        <f>Registros[[#This Row],[salario]]*5%</f>
        <v>163.35000000000002</v>
      </c>
      <c r="O8112">
        <f>IF(Registros[[#This Row],[idade]]&lt;18,311.43,IF(Registros[[#This Row],[idade]]&lt;=25,488.58,IF(Registros[[#This Row],[idade]]&lt;=50,772.77,850.05)))</f>
        <v>772.77</v>
      </c>
      <c r="P8112">
        <f>IF(Registros[[#This Row],[idade]]&lt;18,23.99,IF(Registros[[#This Row],[idade]]&lt;=25,49.9,IF(Registros[[#This Row],[idade]]&lt;=50,145.2,175.45)))</f>
        <v>145.19999999999999</v>
      </c>
      <c r="Q8112">
        <v>2</v>
      </c>
      <c r="R8112">
        <v>26</v>
      </c>
      <c r="S8112">
        <v>2</v>
      </c>
      <c r="T8112">
        <v>3</v>
      </c>
      <c r="U8112" t="s">
        <v>3</v>
      </c>
      <c r="V8112" t="s">
        <v>19</v>
      </c>
    </row>
    <row r="8113" spans="1:22" x14ac:dyDescent="0.3">
      <c r="A8113">
        <v>8112</v>
      </c>
      <c r="B8113">
        <v>62123761786</v>
      </c>
      <c r="C8113">
        <v>6</v>
      </c>
      <c r="D8113" s="1">
        <v>38431</v>
      </c>
      <c r="E8113" s="3">
        <f>2023-YEAR(Registros[[#This Row],[data_nascimento]])</f>
        <v>18</v>
      </c>
      <c r="F8113" s="1">
        <v>44235</v>
      </c>
      <c r="G8113" s="1">
        <v>44239</v>
      </c>
      <c r="H8113">
        <v>220</v>
      </c>
      <c r="I8113">
        <v>9</v>
      </c>
      <c r="J8113" s="3">
        <v>1020.6</v>
      </c>
      <c r="K8113">
        <v>31.5</v>
      </c>
      <c r="L8113">
        <v>3402</v>
      </c>
      <c r="M8113">
        <f>Registros[[#This Row],[salario]]*0.06</f>
        <v>204.12</v>
      </c>
      <c r="N8113">
        <f>Registros[[#This Row],[salario]]*5%</f>
        <v>170.10000000000002</v>
      </c>
      <c r="O8113">
        <f>IF(Registros[[#This Row],[idade]]&lt;18,311.43,IF(Registros[[#This Row],[idade]]&lt;=25,488.58,IF(Registros[[#This Row],[idade]]&lt;=50,772.77,850.05)))</f>
        <v>488.58</v>
      </c>
      <c r="P8113">
        <f>IF(Registros[[#This Row],[idade]]&lt;18,23.99,IF(Registros[[#This Row],[idade]]&lt;=25,49.9,IF(Registros[[#This Row],[idade]]&lt;=50,145.2,175.45)))</f>
        <v>49.9</v>
      </c>
      <c r="Q8113">
        <v>2</v>
      </c>
      <c r="R8113">
        <v>23</v>
      </c>
      <c r="S8113">
        <v>2</v>
      </c>
      <c r="T8113">
        <v>1</v>
      </c>
      <c r="U8113" t="s">
        <v>2</v>
      </c>
      <c r="V8113" t="s">
        <v>19</v>
      </c>
    </row>
    <row r="8114" spans="1:22" x14ac:dyDescent="0.3">
      <c r="A8114">
        <v>8113</v>
      </c>
      <c r="B8114">
        <v>89650807540</v>
      </c>
      <c r="C8114">
        <v>4</v>
      </c>
      <c r="D8114" s="1">
        <v>28852</v>
      </c>
      <c r="E8114" s="3">
        <f>2023-YEAR(Registros[[#This Row],[data_nascimento]])</f>
        <v>45</v>
      </c>
      <c r="F8114" s="1">
        <v>44235</v>
      </c>
      <c r="G8114" s="1">
        <v>44239</v>
      </c>
      <c r="H8114">
        <v>220</v>
      </c>
      <c r="I8114">
        <v>5</v>
      </c>
      <c r="J8114" s="3">
        <v>580.83333333333337</v>
      </c>
      <c r="K8114">
        <v>8.75</v>
      </c>
      <c r="L8114">
        <v>3485</v>
      </c>
      <c r="M8114">
        <f>Registros[[#This Row],[salario]]*0.06</f>
        <v>209.1</v>
      </c>
      <c r="N8114">
        <f>Registros[[#This Row],[salario]]*5%</f>
        <v>174.25</v>
      </c>
      <c r="O8114">
        <f>IF(Registros[[#This Row],[idade]]&lt;18,311.43,IF(Registros[[#This Row],[idade]]&lt;=25,488.58,IF(Registros[[#This Row],[idade]]&lt;=50,772.77,850.05)))</f>
        <v>772.77</v>
      </c>
      <c r="P8114">
        <f>IF(Registros[[#This Row],[idade]]&lt;18,23.99,IF(Registros[[#This Row],[idade]]&lt;=25,49.9,IF(Registros[[#This Row],[idade]]&lt;=50,145.2,175.45)))</f>
        <v>145.19999999999999</v>
      </c>
      <c r="Q8114">
        <v>1</v>
      </c>
      <c r="R8114">
        <v>4</v>
      </c>
      <c r="S8114">
        <v>1</v>
      </c>
      <c r="T8114">
        <v>3</v>
      </c>
      <c r="U8114" t="s">
        <v>2</v>
      </c>
      <c r="V8114" t="s">
        <v>21</v>
      </c>
    </row>
    <row r="8115" spans="1:22" x14ac:dyDescent="0.3">
      <c r="A8115">
        <v>8114</v>
      </c>
      <c r="B8115">
        <v>41330148965</v>
      </c>
      <c r="C8115">
        <v>7</v>
      </c>
      <c r="D8115" s="1">
        <v>32421</v>
      </c>
      <c r="E8115" s="3">
        <f>2023-YEAR(Registros[[#This Row],[data_nascimento]])</f>
        <v>35</v>
      </c>
      <c r="F8115" s="1">
        <v>44235</v>
      </c>
      <c r="G8115" s="1">
        <v>44239</v>
      </c>
      <c r="H8115">
        <v>220</v>
      </c>
      <c r="I8115">
        <v>8</v>
      </c>
      <c r="J8115" s="3">
        <v>709.6</v>
      </c>
      <c r="K8115">
        <v>21</v>
      </c>
      <c r="L8115">
        <v>2661</v>
      </c>
      <c r="M8115">
        <f>Registros[[#This Row],[salario]]*0.06</f>
        <v>159.66</v>
      </c>
      <c r="N8115">
        <f>Registros[[#This Row],[salario]]*5%</f>
        <v>133.05000000000001</v>
      </c>
      <c r="O8115">
        <f>IF(Registros[[#This Row],[idade]]&lt;18,311.43,IF(Registros[[#This Row],[idade]]&lt;=25,488.58,IF(Registros[[#This Row],[idade]]&lt;=50,772.77,850.05)))</f>
        <v>772.77</v>
      </c>
      <c r="P8115">
        <f>IF(Registros[[#This Row],[idade]]&lt;18,23.99,IF(Registros[[#This Row],[idade]]&lt;=25,49.9,IF(Registros[[#This Row],[idade]]&lt;=50,145.2,175.45)))</f>
        <v>145.19999999999999</v>
      </c>
      <c r="Q8115">
        <v>5</v>
      </c>
      <c r="R8115">
        <v>21</v>
      </c>
      <c r="S8115">
        <v>2</v>
      </c>
      <c r="T8115">
        <v>1</v>
      </c>
      <c r="U8115" t="s">
        <v>3</v>
      </c>
      <c r="V8115" t="s">
        <v>21</v>
      </c>
    </row>
    <row r="8116" spans="1:22" x14ac:dyDescent="0.3">
      <c r="A8116">
        <v>8115</v>
      </c>
      <c r="B8116">
        <v>43904317914</v>
      </c>
      <c r="C8116">
        <v>4</v>
      </c>
      <c r="D8116" s="1">
        <v>38172</v>
      </c>
      <c r="E8116" s="3">
        <f>2023-YEAR(Registros[[#This Row],[data_nascimento]])</f>
        <v>19</v>
      </c>
      <c r="F8116" s="1">
        <v>44235</v>
      </c>
      <c r="G8116" s="1">
        <v>44239</v>
      </c>
      <c r="H8116">
        <v>220</v>
      </c>
      <c r="I8116">
        <v>10</v>
      </c>
      <c r="J8116" s="3">
        <v>1842.6666666666667</v>
      </c>
      <c r="K8116">
        <v>3.5</v>
      </c>
      <c r="L8116">
        <v>5528</v>
      </c>
      <c r="M8116">
        <f>Registros[[#This Row],[salario]]*0.06</f>
        <v>331.68</v>
      </c>
      <c r="N8116">
        <f>Registros[[#This Row],[salario]]*5%</f>
        <v>276.40000000000003</v>
      </c>
      <c r="O8116">
        <f>IF(Registros[[#This Row],[idade]]&lt;18,311.43,IF(Registros[[#This Row],[idade]]&lt;=25,488.58,IF(Registros[[#This Row],[idade]]&lt;=50,772.77,850.05)))</f>
        <v>488.58</v>
      </c>
      <c r="P8116">
        <f>IF(Registros[[#This Row],[idade]]&lt;18,23.99,IF(Registros[[#This Row],[idade]]&lt;=25,49.9,IF(Registros[[#This Row],[idade]]&lt;=50,145.2,175.45)))</f>
        <v>49.9</v>
      </c>
      <c r="Q8116">
        <v>2</v>
      </c>
      <c r="R8116">
        <v>5</v>
      </c>
      <c r="S8116">
        <v>3</v>
      </c>
      <c r="T8116">
        <v>2</v>
      </c>
      <c r="U8116" t="s">
        <v>2</v>
      </c>
      <c r="V8116" t="s">
        <v>19</v>
      </c>
    </row>
    <row r="8117" spans="1:22" x14ac:dyDescent="0.3">
      <c r="A8117">
        <v>8116</v>
      </c>
      <c r="B8117">
        <v>24239691041</v>
      </c>
      <c r="C8117">
        <v>4</v>
      </c>
      <c r="D8117" s="1">
        <v>35615</v>
      </c>
      <c r="E8117" s="3">
        <f>2023-YEAR(Registros[[#This Row],[data_nascimento]])</f>
        <v>26</v>
      </c>
      <c r="F8117" s="1">
        <v>44235</v>
      </c>
      <c r="G8117" s="1">
        <v>44239</v>
      </c>
      <c r="H8117">
        <v>220</v>
      </c>
      <c r="I8117">
        <v>1</v>
      </c>
      <c r="J8117" s="3">
        <v>80.400000000000006</v>
      </c>
      <c r="K8117">
        <v>24.5</v>
      </c>
      <c r="L8117">
        <v>2412</v>
      </c>
      <c r="M8117">
        <f>Registros[[#This Row],[salario]]*0.06</f>
        <v>144.72</v>
      </c>
      <c r="N8117">
        <f>Registros[[#This Row],[salario]]*5%</f>
        <v>120.60000000000001</v>
      </c>
      <c r="O8117">
        <f>IF(Registros[[#This Row],[idade]]&lt;18,311.43,IF(Registros[[#This Row],[idade]]&lt;=25,488.58,IF(Registros[[#This Row],[idade]]&lt;=50,772.77,850.05)))</f>
        <v>772.77</v>
      </c>
      <c r="P8117">
        <f>IF(Registros[[#This Row],[idade]]&lt;18,23.99,IF(Registros[[#This Row],[idade]]&lt;=25,49.9,IF(Registros[[#This Row],[idade]]&lt;=50,145.2,175.45)))</f>
        <v>145.19999999999999</v>
      </c>
      <c r="Q8117">
        <v>3</v>
      </c>
      <c r="R8117">
        <v>6</v>
      </c>
      <c r="S8117">
        <v>2</v>
      </c>
      <c r="T8117">
        <v>3</v>
      </c>
      <c r="U8117" t="s">
        <v>3</v>
      </c>
      <c r="V8117" t="s">
        <v>22</v>
      </c>
    </row>
    <row r="8118" spans="1:22" x14ac:dyDescent="0.3">
      <c r="A8118">
        <v>8117</v>
      </c>
      <c r="B8118">
        <v>34758849575</v>
      </c>
      <c r="C8118">
        <v>4</v>
      </c>
      <c r="D8118" s="1">
        <v>38088</v>
      </c>
      <c r="E8118" s="3">
        <f>2023-YEAR(Registros[[#This Row],[data_nascimento]])</f>
        <v>19</v>
      </c>
      <c r="F8118" s="1">
        <v>44235</v>
      </c>
      <c r="G8118" s="1">
        <v>44239</v>
      </c>
      <c r="H8118">
        <v>220</v>
      </c>
      <c r="I8118">
        <v>8</v>
      </c>
      <c r="J8118" s="3">
        <v>1457.6</v>
      </c>
      <c r="K8118">
        <v>12.25</v>
      </c>
      <c r="L8118">
        <v>5466</v>
      </c>
      <c r="M8118">
        <f>Registros[[#This Row],[salario]]*0.06</f>
        <v>327.96</v>
      </c>
      <c r="N8118">
        <f>Registros[[#This Row],[salario]]*5%</f>
        <v>273.3</v>
      </c>
      <c r="O8118">
        <f>IF(Registros[[#This Row],[idade]]&lt;18,311.43,IF(Registros[[#This Row],[idade]]&lt;=25,488.58,IF(Registros[[#This Row],[idade]]&lt;=50,772.77,850.05)))</f>
        <v>488.58</v>
      </c>
      <c r="P8118">
        <f>IF(Registros[[#This Row],[idade]]&lt;18,23.99,IF(Registros[[#This Row],[idade]]&lt;=25,49.9,IF(Registros[[#This Row],[idade]]&lt;=50,145.2,175.45)))</f>
        <v>49.9</v>
      </c>
      <c r="Q8118">
        <v>3</v>
      </c>
      <c r="R8118">
        <v>5</v>
      </c>
      <c r="S8118">
        <v>3</v>
      </c>
      <c r="T8118">
        <v>2</v>
      </c>
      <c r="U8118" t="s">
        <v>2</v>
      </c>
      <c r="V8118" t="s">
        <v>19</v>
      </c>
    </row>
    <row r="8119" spans="1:22" x14ac:dyDescent="0.3">
      <c r="A8119">
        <v>8118</v>
      </c>
      <c r="B8119">
        <v>78821756038</v>
      </c>
      <c r="C8119">
        <v>4</v>
      </c>
      <c r="D8119" s="1">
        <v>32512</v>
      </c>
      <c r="E8119" s="3">
        <f>2023-YEAR(Registros[[#This Row],[data_nascimento]])</f>
        <v>34</v>
      </c>
      <c r="F8119" s="1">
        <v>44235</v>
      </c>
      <c r="G8119" s="1">
        <v>44239</v>
      </c>
      <c r="H8119">
        <v>220</v>
      </c>
      <c r="I8119">
        <v>9</v>
      </c>
      <c r="J8119" s="3">
        <v>1883.7</v>
      </c>
      <c r="K8119">
        <v>15.75</v>
      </c>
      <c r="L8119">
        <v>6279</v>
      </c>
      <c r="M8119">
        <f>Registros[[#This Row],[salario]]*0.06</f>
        <v>376.74</v>
      </c>
      <c r="N8119">
        <f>Registros[[#This Row],[salario]]*5%</f>
        <v>313.95000000000005</v>
      </c>
      <c r="O8119">
        <f>IF(Registros[[#This Row],[idade]]&lt;18,311.43,IF(Registros[[#This Row],[idade]]&lt;=25,488.58,IF(Registros[[#This Row],[idade]]&lt;=50,772.77,850.05)))</f>
        <v>772.77</v>
      </c>
      <c r="P8119">
        <f>IF(Registros[[#This Row],[idade]]&lt;18,23.99,IF(Registros[[#This Row],[idade]]&lt;=25,49.9,IF(Registros[[#This Row],[idade]]&lt;=50,145.2,175.45)))</f>
        <v>145.19999999999999</v>
      </c>
      <c r="Q8119">
        <v>2</v>
      </c>
      <c r="R8119">
        <v>22</v>
      </c>
      <c r="S8119">
        <v>1</v>
      </c>
      <c r="T8119">
        <v>3</v>
      </c>
      <c r="U8119" t="s">
        <v>2</v>
      </c>
      <c r="V8119" t="s">
        <v>19</v>
      </c>
    </row>
    <row r="8120" spans="1:22" x14ac:dyDescent="0.3">
      <c r="A8120">
        <v>8119</v>
      </c>
      <c r="B8120">
        <v>81531270535</v>
      </c>
      <c r="C8120">
        <v>4</v>
      </c>
      <c r="D8120" s="1">
        <v>29630</v>
      </c>
      <c r="E8120" s="3">
        <f>2023-YEAR(Registros[[#This Row],[data_nascimento]])</f>
        <v>42</v>
      </c>
      <c r="F8120" s="1">
        <v>44235</v>
      </c>
      <c r="G8120" s="1">
        <v>44239</v>
      </c>
      <c r="H8120">
        <v>220</v>
      </c>
      <c r="I8120">
        <v>3</v>
      </c>
      <c r="J8120" s="3">
        <v>549.4</v>
      </c>
      <c r="K8120">
        <v>31.5</v>
      </c>
      <c r="L8120">
        <v>5494</v>
      </c>
      <c r="M8120">
        <f>Registros[[#This Row],[salario]]*0.06</f>
        <v>329.64</v>
      </c>
      <c r="N8120">
        <f>Registros[[#This Row],[salario]]*5%</f>
        <v>274.7</v>
      </c>
      <c r="O8120">
        <f>IF(Registros[[#This Row],[idade]]&lt;18,311.43,IF(Registros[[#This Row],[idade]]&lt;=25,488.58,IF(Registros[[#This Row],[idade]]&lt;=50,772.77,850.05)))</f>
        <v>772.77</v>
      </c>
      <c r="P8120">
        <f>IF(Registros[[#This Row],[idade]]&lt;18,23.99,IF(Registros[[#This Row],[idade]]&lt;=25,49.9,IF(Registros[[#This Row],[idade]]&lt;=50,145.2,175.45)))</f>
        <v>145.19999999999999</v>
      </c>
      <c r="Q8120">
        <v>4</v>
      </c>
      <c r="R8120">
        <v>27</v>
      </c>
      <c r="S8120">
        <v>3</v>
      </c>
      <c r="T8120">
        <v>3</v>
      </c>
      <c r="U8120" t="s">
        <v>3</v>
      </c>
      <c r="V8120" t="s">
        <v>22</v>
      </c>
    </row>
    <row r="8121" spans="1:22" x14ac:dyDescent="0.3">
      <c r="A8121">
        <v>8120</v>
      </c>
      <c r="B8121">
        <v>38506714463</v>
      </c>
      <c r="C8121">
        <v>6</v>
      </c>
      <c r="D8121" s="1">
        <v>38517</v>
      </c>
      <c r="E8121" s="3">
        <f>2023-YEAR(Registros[[#This Row],[data_nascimento]])</f>
        <v>18</v>
      </c>
      <c r="F8121" s="1">
        <v>44235</v>
      </c>
      <c r="G8121" s="1">
        <v>44239</v>
      </c>
      <c r="H8121">
        <v>220</v>
      </c>
      <c r="I8121">
        <v>16</v>
      </c>
      <c r="J8121" s="3">
        <v>2878.9333333333334</v>
      </c>
      <c r="K8121">
        <v>24.5</v>
      </c>
      <c r="L8121">
        <v>5398</v>
      </c>
      <c r="M8121">
        <f>Registros[[#This Row],[salario]]*0.06</f>
        <v>323.88</v>
      </c>
      <c r="N8121">
        <f>Registros[[#This Row],[salario]]*5%</f>
        <v>269.90000000000003</v>
      </c>
      <c r="O8121">
        <f>IF(Registros[[#This Row],[idade]]&lt;18,311.43,IF(Registros[[#This Row],[idade]]&lt;=25,488.58,IF(Registros[[#This Row],[idade]]&lt;=50,772.77,850.05)))</f>
        <v>488.58</v>
      </c>
      <c r="P8121">
        <f>IF(Registros[[#This Row],[idade]]&lt;18,23.99,IF(Registros[[#This Row],[idade]]&lt;=25,49.9,IF(Registros[[#This Row],[idade]]&lt;=50,145.2,175.45)))</f>
        <v>49.9</v>
      </c>
      <c r="Q8121">
        <v>5</v>
      </c>
      <c r="R8121">
        <v>5</v>
      </c>
      <c r="S8121">
        <v>3</v>
      </c>
      <c r="T8121">
        <v>3</v>
      </c>
      <c r="U8121" t="s">
        <v>2</v>
      </c>
      <c r="V8121" t="s">
        <v>21</v>
      </c>
    </row>
    <row r="8122" spans="1:22" x14ac:dyDescent="0.3">
      <c r="A8122">
        <v>8121</v>
      </c>
      <c r="B8122">
        <v>34998673338</v>
      </c>
      <c r="C8122">
        <v>5</v>
      </c>
      <c r="D8122" s="1">
        <v>27685</v>
      </c>
      <c r="E8122" s="3">
        <f>2023-YEAR(Registros[[#This Row],[data_nascimento]])</f>
        <v>48</v>
      </c>
      <c r="F8122" s="1">
        <v>44235</v>
      </c>
      <c r="G8122" s="1">
        <v>44239</v>
      </c>
      <c r="H8122">
        <v>220</v>
      </c>
      <c r="I8122">
        <v>17</v>
      </c>
      <c r="J8122" s="3">
        <v>1028.5</v>
      </c>
      <c r="K8122">
        <v>7</v>
      </c>
      <c r="L8122">
        <v>1815</v>
      </c>
      <c r="M8122">
        <f>Registros[[#This Row],[salario]]*0.06</f>
        <v>108.89999999999999</v>
      </c>
      <c r="N8122">
        <f>Registros[[#This Row],[salario]]*5%</f>
        <v>90.75</v>
      </c>
      <c r="O8122">
        <f>IF(Registros[[#This Row],[idade]]&lt;18,311.43,IF(Registros[[#This Row],[idade]]&lt;=25,488.58,IF(Registros[[#This Row],[idade]]&lt;=50,772.77,850.05)))</f>
        <v>772.77</v>
      </c>
      <c r="P8122">
        <f>IF(Registros[[#This Row],[idade]]&lt;18,23.99,IF(Registros[[#This Row],[idade]]&lt;=25,49.9,IF(Registros[[#This Row],[idade]]&lt;=50,145.2,175.45)))</f>
        <v>145.19999999999999</v>
      </c>
      <c r="Q8122">
        <v>2</v>
      </c>
      <c r="R8122">
        <v>11</v>
      </c>
      <c r="S8122">
        <v>3</v>
      </c>
      <c r="T8122">
        <v>3</v>
      </c>
      <c r="U8122" t="s">
        <v>2</v>
      </c>
      <c r="V8122" t="s">
        <v>21</v>
      </c>
    </row>
    <row r="8123" spans="1:22" x14ac:dyDescent="0.3">
      <c r="A8123">
        <v>8122</v>
      </c>
      <c r="B8123">
        <v>88629511952</v>
      </c>
      <c r="C8123">
        <v>4</v>
      </c>
      <c r="D8123" s="1">
        <v>31614</v>
      </c>
      <c r="E8123" s="3">
        <f>2023-YEAR(Registros[[#This Row],[data_nascimento]])</f>
        <v>37</v>
      </c>
      <c r="F8123" s="1">
        <v>44235</v>
      </c>
      <c r="G8123" s="1">
        <v>44239</v>
      </c>
      <c r="H8123">
        <v>220</v>
      </c>
      <c r="I8123">
        <v>4</v>
      </c>
      <c r="J8123" s="3">
        <v>188</v>
      </c>
      <c r="K8123">
        <v>5.25</v>
      </c>
      <c r="L8123">
        <v>1410</v>
      </c>
      <c r="M8123">
        <f>Registros[[#This Row],[salario]]*0.06</f>
        <v>84.6</v>
      </c>
      <c r="N8123">
        <f>Registros[[#This Row],[salario]]*5%</f>
        <v>70.5</v>
      </c>
      <c r="O8123">
        <f>IF(Registros[[#This Row],[idade]]&lt;18,311.43,IF(Registros[[#This Row],[idade]]&lt;=25,488.58,IF(Registros[[#This Row],[idade]]&lt;=50,772.77,850.05)))</f>
        <v>772.77</v>
      </c>
      <c r="P8123">
        <f>IF(Registros[[#This Row],[idade]]&lt;18,23.99,IF(Registros[[#This Row],[idade]]&lt;=25,49.9,IF(Registros[[#This Row],[idade]]&lt;=50,145.2,175.45)))</f>
        <v>145.19999999999999</v>
      </c>
      <c r="Q8123">
        <v>5</v>
      </c>
      <c r="R8123">
        <v>6</v>
      </c>
      <c r="S8123">
        <v>1</v>
      </c>
      <c r="T8123">
        <v>1</v>
      </c>
      <c r="U8123" t="s">
        <v>2</v>
      </c>
      <c r="V8123" t="s">
        <v>19</v>
      </c>
    </row>
    <row r="8124" spans="1:22" x14ac:dyDescent="0.3">
      <c r="A8124">
        <v>8123</v>
      </c>
      <c r="B8124">
        <v>72699810037</v>
      </c>
      <c r="C8124">
        <v>7</v>
      </c>
      <c r="D8124" s="1">
        <v>39055</v>
      </c>
      <c r="E8124" s="3">
        <f>2023-YEAR(Registros[[#This Row],[data_nascimento]])</f>
        <v>17</v>
      </c>
      <c r="F8124" s="1">
        <v>44235</v>
      </c>
      <c r="G8124" s="1">
        <v>44239</v>
      </c>
      <c r="H8124">
        <v>120</v>
      </c>
      <c r="I8124">
        <v>13</v>
      </c>
      <c r="J8124" s="3">
        <v>1059.9333333333334</v>
      </c>
      <c r="K8124">
        <v>35</v>
      </c>
      <c r="L8124">
        <v>2446</v>
      </c>
      <c r="M8124">
        <f>Registros[[#This Row],[salario]]*0.06</f>
        <v>146.76</v>
      </c>
      <c r="N8124">
        <f>Registros[[#This Row],[salario]]*5%</f>
        <v>122.30000000000001</v>
      </c>
      <c r="O8124">
        <f>IF(Registros[[#This Row],[idade]]&lt;18,311.43,IF(Registros[[#This Row],[idade]]&lt;=25,488.58,IF(Registros[[#This Row],[idade]]&lt;=50,772.77,850.05)))</f>
        <v>311.43</v>
      </c>
      <c r="P8124">
        <f>IF(Registros[[#This Row],[idade]]&lt;18,23.99,IF(Registros[[#This Row],[idade]]&lt;=25,49.9,IF(Registros[[#This Row],[idade]]&lt;=50,145.2,175.45)))</f>
        <v>23.99</v>
      </c>
      <c r="Q8124">
        <v>4</v>
      </c>
      <c r="R8124">
        <v>24</v>
      </c>
      <c r="S8124">
        <v>3</v>
      </c>
      <c r="T8124">
        <v>3</v>
      </c>
      <c r="U8124" t="s">
        <v>2</v>
      </c>
      <c r="V8124" t="s">
        <v>22</v>
      </c>
    </row>
    <row r="8125" spans="1:22" x14ac:dyDescent="0.3">
      <c r="A8125">
        <v>8124</v>
      </c>
      <c r="B8125">
        <v>35495544914</v>
      </c>
      <c r="C8125">
        <v>4</v>
      </c>
      <c r="D8125" s="1">
        <v>32521</v>
      </c>
      <c r="E8125" s="3">
        <f>2023-YEAR(Registros[[#This Row],[data_nascimento]])</f>
        <v>34</v>
      </c>
      <c r="F8125" s="1">
        <v>44235</v>
      </c>
      <c r="G8125" s="1">
        <v>44239</v>
      </c>
      <c r="H8125">
        <v>220</v>
      </c>
      <c r="I8125">
        <v>8</v>
      </c>
      <c r="J8125" s="3">
        <v>409.06666666666666</v>
      </c>
      <c r="K8125">
        <v>7</v>
      </c>
      <c r="L8125">
        <v>1534</v>
      </c>
      <c r="M8125">
        <f>Registros[[#This Row],[salario]]*0.06</f>
        <v>92.039999999999992</v>
      </c>
      <c r="N8125">
        <f>Registros[[#This Row],[salario]]*5%</f>
        <v>76.7</v>
      </c>
      <c r="O8125">
        <f>IF(Registros[[#This Row],[idade]]&lt;18,311.43,IF(Registros[[#This Row],[idade]]&lt;=25,488.58,IF(Registros[[#This Row],[idade]]&lt;=50,772.77,850.05)))</f>
        <v>772.77</v>
      </c>
      <c r="P8125">
        <f>IF(Registros[[#This Row],[idade]]&lt;18,23.99,IF(Registros[[#This Row],[idade]]&lt;=25,49.9,IF(Registros[[#This Row],[idade]]&lt;=50,145.2,175.45)))</f>
        <v>145.19999999999999</v>
      </c>
      <c r="Q8125">
        <v>3</v>
      </c>
      <c r="R8125">
        <v>3</v>
      </c>
      <c r="S8125">
        <v>1</v>
      </c>
      <c r="T8125">
        <v>3</v>
      </c>
      <c r="U8125" t="s">
        <v>2</v>
      </c>
      <c r="V8125" t="s">
        <v>19</v>
      </c>
    </row>
    <row r="8126" spans="1:22" x14ac:dyDescent="0.3">
      <c r="A8126">
        <v>8125</v>
      </c>
      <c r="B8126">
        <v>93816669449</v>
      </c>
      <c r="C8126">
        <v>5</v>
      </c>
      <c r="D8126" s="1">
        <v>38707</v>
      </c>
      <c r="E8126" s="3">
        <f>2023-YEAR(Registros[[#This Row],[data_nascimento]])</f>
        <v>18</v>
      </c>
      <c r="F8126" s="1">
        <v>44235</v>
      </c>
      <c r="G8126" s="1">
        <v>44239</v>
      </c>
      <c r="H8126">
        <v>220</v>
      </c>
      <c r="I8126">
        <v>14</v>
      </c>
      <c r="J8126" s="3">
        <v>2202.666666666667</v>
      </c>
      <c r="K8126">
        <v>35</v>
      </c>
      <c r="L8126">
        <v>4720</v>
      </c>
      <c r="M8126">
        <f>Registros[[#This Row],[salario]]*0.06</f>
        <v>283.2</v>
      </c>
      <c r="N8126">
        <f>Registros[[#This Row],[salario]]*5%</f>
        <v>236</v>
      </c>
      <c r="O8126">
        <f>IF(Registros[[#This Row],[idade]]&lt;18,311.43,IF(Registros[[#This Row],[idade]]&lt;=25,488.58,IF(Registros[[#This Row],[idade]]&lt;=50,772.77,850.05)))</f>
        <v>488.58</v>
      </c>
      <c r="P8126">
        <f>IF(Registros[[#This Row],[idade]]&lt;18,23.99,IF(Registros[[#This Row],[idade]]&lt;=25,49.9,IF(Registros[[#This Row],[idade]]&lt;=50,145.2,175.45)))</f>
        <v>49.9</v>
      </c>
      <c r="Q8126">
        <v>2</v>
      </c>
      <c r="R8126">
        <v>21</v>
      </c>
      <c r="S8126">
        <v>2</v>
      </c>
      <c r="T8126">
        <v>3</v>
      </c>
      <c r="U8126" t="s">
        <v>2</v>
      </c>
      <c r="V8126" t="s">
        <v>19</v>
      </c>
    </row>
    <row r="8127" spans="1:22" x14ac:dyDescent="0.3">
      <c r="A8127">
        <v>8126</v>
      </c>
      <c r="B8127">
        <v>90001817980</v>
      </c>
      <c r="C8127">
        <v>5</v>
      </c>
      <c r="D8127" s="1">
        <v>37272</v>
      </c>
      <c r="E8127" s="3">
        <f>2023-YEAR(Registros[[#This Row],[data_nascimento]])</f>
        <v>21</v>
      </c>
      <c r="F8127" s="1">
        <v>44235</v>
      </c>
      <c r="G8127" s="1">
        <v>44239</v>
      </c>
      <c r="H8127">
        <v>220</v>
      </c>
      <c r="I8127">
        <v>12</v>
      </c>
      <c r="J8127" s="3">
        <v>2230.4</v>
      </c>
      <c r="K8127">
        <v>19.25</v>
      </c>
      <c r="L8127">
        <v>5576</v>
      </c>
      <c r="M8127">
        <f>Registros[[#This Row],[salario]]*0.06</f>
        <v>334.56</v>
      </c>
      <c r="N8127">
        <f>Registros[[#This Row],[salario]]*5%</f>
        <v>278.8</v>
      </c>
      <c r="O8127">
        <f>IF(Registros[[#This Row],[idade]]&lt;18,311.43,IF(Registros[[#This Row],[idade]]&lt;=25,488.58,IF(Registros[[#This Row],[idade]]&lt;=50,772.77,850.05)))</f>
        <v>488.58</v>
      </c>
      <c r="P8127">
        <f>IF(Registros[[#This Row],[idade]]&lt;18,23.99,IF(Registros[[#This Row],[idade]]&lt;=25,49.9,IF(Registros[[#This Row],[idade]]&lt;=50,145.2,175.45)))</f>
        <v>49.9</v>
      </c>
      <c r="Q8127">
        <v>2</v>
      </c>
      <c r="R8127">
        <v>12</v>
      </c>
      <c r="S8127">
        <v>1</v>
      </c>
      <c r="T8127">
        <v>2</v>
      </c>
      <c r="U8127" t="s">
        <v>3</v>
      </c>
      <c r="V8127" t="s">
        <v>22</v>
      </c>
    </row>
    <row r="8128" spans="1:22" x14ac:dyDescent="0.3">
      <c r="A8128">
        <v>8127</v>
      </c>
      <c r="B8128">
        <v>10906222598</v>
      </c>
      <c r="C8128">
        <v>5</v>
      </c>
      <c r="D8128" s="1">
        <v>29271</v>
      </c>
      <c r="E8128" s="3">
        <f>2023-YEAR(Registros[[#This Row],[data_nascimento]])</f>
        <v>43</v>
      </c>
      <c r="F8128" s="1">
        <v>44235</v>
      </c>
      <c r="G8128" s="1">
        <v>44239</v>
      </c>
      <c r="H8128">
        <v>220</v>
      </c>
      <c r="I8128">
        <v>19</v>
      </c>
      <c r="J8128" s="3">
        <v>4546.0666666666666</v>
      </c>
      <c r="K8128">
        <v>35</v>
      </c>
      <c r="L8128">
        <v>7178</v>
      </c>
      <c r="M8128">
        <f>Registros[[#This Row],[salario]]*0.06</f>
        <v>430.68</v>
      </c>
      <c r="N8128">
        <f>Registros[[#This Row],[salario]]*5%</f>
        <v>358.90000000000003</v>
      </c>
      <c r="O8128">
        <f>IF(Registros[[#This Row],[idade]]&lt;18,311.43,IF(Registros[[#This Row],[idade]]&lt;=25,488.58,IF(Registros[[#This Row],[idade]]&lt;=50,772.77,850.05)))</f>
        <v>772.77</v>
      </c>
      <c r="P8128">
        <f>IF(Registros[[#This Row],[idade]]&lt;18,23.99,IF(Registros[[#This Row],[idade]]&lt;=25,49.9,IF(Registros[[#This Row],[idade]]&lt;=50,145.2,175.45)))</f>
        <v>145.19999999999999</v>
      </c>
      <c r="Q8128">
        <v>2</v>
      </c>
      <c r="R8128">
        <v>2</v>
      </c>
      <c r="S8128">
        <v>2</v>
      </c>
      <c r="T8128">
        <v>3</v>
      </c>
      <c r="U8128" t="s">
        <v>2</v>
      </c>
      <c r="V8128" t="s">
        <v>19</v>
      </c>
    </row>
    <row r="8129" spans="1:22" x14ac:dyDescent="0.3">
      <c r="A8129">
        <v>8128</v>
      </c>
      <c r="B8129">
        <v>24803418959</v>
      </c>
      <c r="C8129">
        <v>4</v>
      </c>
      <c r="D8129" s="1">
        <v>38027</v>
      </c>
      <c r="E8129" s="3">
        <f>2023-YEAR(Registros[[#This Row],[data_nascimento]])</f>
        <v>19</v>
      </c>
      <c r="F8129" s="1">
        <v>44235</v>
      </c>
      <c r="G8129" s="1">
        <v>44239</v>
      </c>
      <c r="H8129">
        <v>220</v>
      </c>
      <c r="I8129">
        <v>6</v>
      </c>
      <c r="J8129" s="3">
        <v>416.6</v>
      </c>
      <c r="K8129">
        <v>35</v>
      </c>
      <c r="L8129">
        <v>2083</v>
      </c>
      <c r="M8129">
        <f>Registros[[#This Row],[salario]]*0.06</f>
        <v>124.97999999999999</v>
      </c>
      <c r="N8129">
        <f>Registros[[#This Row],[salario]]*5%</f>
        <v>104.15</v>
      </c>
      <c r="O8129">
        <f>IF(Registros[[#This Row],[idade]]&lt;18,311.43,IF(Registros[[#This Row],[idade]]&lt;=25,488.58,IF(Registros[[#This Row],[idade]]&lt;=50,772.77,850.05)))</f>
        <v>488.58</v>
      </c>
      <c r="P8129">
        <f>IF(Registros[[#This Row],[idade]]&lt;18,23.99,IF(Registros[[#This Row],[idade]]&lt;=25,49.9,IF(Registros[[#This Row],[idade]]&lt;=50,145.2,175.45)))</f>
        <v>49.9</v>
      </c>
      <c r="Q8129">
        <v>5</v>
      </c>
      <c r="R8129">
        <v>15</v>
      </c>
      <c r="S8129">
        <v>3</v>
      </c>
      <c r="T8129">
        <v>1</v>
      </c>
      <c r="U8129" t="s">
        <v>2</v>
      </c>
      <c r="V8129" t="s">
        <v>19</v>
      </c>
    </row>
    <row r="8130" spans="1:22" x14ac:dyDescent="0.3">
      <c r="A8130">
        <v>8129</v>
      </c>
      <c r="B8130">
        <v>43718400872</v>
      </c>
      <c r="C8130">
        <v>4</v>
      </c>
      <c r="D8130" s="1">
        <v>32693</v>
      </c>
      <c r="E8130" s="3">
        <f>2023-YEAR(Registros[[#This Row],[data_nascimento]])</f>
        <v>34</v>
      </c>
      <c r="F8130" s="1">
        <v>44235</v>
      </c>
      <c r="G8130" s="1">
        <v>44239</v>
      </c>
      <c r="H8130">
        <v>220</v>
      </c>
      <c r="I8130">
        <v>12</v>
      </c>
      <c r="J8130" s="3">
        <v>2032</v>
      </c>
      <c r="K8130">
        <v>28</v>
      </c>
      <c r="L8130">
        <v>5080</v>
      </c>
      <c r="M8130">
        <f>Registros[[#This Row],[salario]]*0.06</f>
        <v>304.8</v>
      </c>
      <c r="N8130">
        <f>Registros[[#This Row],[salario]]*5%</f>
        <v>254</v>
      </c>
      <c r="O8130">
        <f>IF(Registros[[#This Row],[idade]]&lt;18,311.43,IF(Registros[[#This Row],[idade]]&lt;=25,488.58,IF(Registros[[#This Row],[idade]]&lt;=50,772.77,850.05)))</f>
        <v>772.77</v>
      </c>
      <c r="P8130">
        <f>IF(Registros[[#This Row],[idade]]&lt;18,23.99,IF(Registros[[#This Row],[idade]]&lt;=25,49.9,IF(Registros[[#This Row],[idade]]&lt;=50,145.2,175.45)))</f>
        <v>145.19999999999999</v>
      </c>
      <c r="Q8130">
        <v>2</v>
      </c>
      <c r="R8130">
        <v>12</v>
      </c>
      <c r="S8130">
        <v>2</v>
      </c>
      <c r="T8130">
        <v>3</v>
      </c>
      <c r="U8130" t="s">
        <v>2</v>
      </c>
      <c r="V8130" t="s">
        <v>19</v>
      </c>
    </row>
    <row r="8131" spans="1:22" x14ac:dyDescent="0.3">
      <c r="A8131">
        <v>8130</v>
      </c>
      <c r="B8131">
        <v>88862545872</v>
      </c>
      <c r="C8131">
        <v>4</v>
      </c>
      <c r="D8131" s="1">
        <v>36848</v>
      </c>
      <c r="E8131" s="3">
        <f>2023-YEAR(Registros[[#This Row],[data_nascimento]])</f>
        <v>23</v>
      </c>
      <c r="F8131" s="1">
        <v>44235</v>
      </c>
      <c r="G8131" s="1">
        <v>44239</v>
      </c>
      <c r="H8131">
        <v>220</v>
      </c>
      <c r="I8131">
        <v>2</v>
      </c>
      <c r="J8131" s="3">
        <v>97.4</v>
      </c>
      <c r="K8131">
        <v>21</v>
      </c>
      <c r="L8131">
        <v>1461</v>
      </c>
      <c r="M8131">
        <f>Registros[[#This Row],[salario]]*0.06</f>
        <v>87.66</v>
      </c>
      <c r="N8131">
        <f>Registros[[#This Row],[salario]]*5%</f>
        <v>73.05</v>
      </c>
      <c r="O8131">
        <f>IF(Registros[[#This Row],[idade]]&lt;18,311.43,IF(Registros[[#This Row],[idade]]&lt;=25,488.58,IF(Registros[[#This Row],[idade]]&lt;=50,772.77,850.05)))</f>
        <v>488.58</v>
      </c>
      <c r="P8131">
        <f>IF(Registros[[#This Row],[idade]]&lt;18,23.99,IF(Registros[[#This Row],[idade]]&lt;=25,49.9,IF(Registros[[#This Row],[idade]]&lt;=50,145.2,175.45)))</f>
        <v>49.9</v>
      </c>
      <c r="Q8131">
        <v>5</v>
      </c>
      <c r="R8131">
        <v>22</v>
      </c>
      <c r="S8131">
        <v>1</v>
      </c>
      <c r="T8131">
        <v>1</v>
      </c>
      <c r="U8131" t="s">
        <v>3</v>
      </c>
      <c r="V8131" t="s">
        <v>19</v>
      </c>
    </row>
    <row r="8132" spans="1:22" x14ac:dyDescent="0.3">
      <c r="A8132">
        <v>8131</v>
      </c>
      <c r="B8132">
        <v>95291810484</v>
      </c>
      <c r="C8132">
        <v>7</v>
      </c>
      <c r="D8132" s="1">
        <v>31832</v>
      </c>
      <c r="E8132" s="3">
        <f>2023-YEAR(Registros[[#This Row],[data_nascimento]])</f>
        <v>36</v>
      </c>
      <c r="F8132" s="1">
        <v>44235</v>
      </c>
      <c r="G8132" s="1">
        <v>44239</v>
      </c>
      <c r="H8132">
        <v>220</v>
      </c>
      <c r="I8132">
        <v>11</v>
      </c>
      <c r="J8132" s="3">
        <v>1940.0333333333333</v>
      </c>
      <c r="K8132">
        <v>19.25</v>
      </c>
      <c r="L8132">
        <v>5291</v>
      </c>
      <c r="M8132">
        <f>Registros[[#This Row],[salario]]*0.06</f>
        <v>317.45999999999998</v>
      </c>
      <c r="N8132">
        <f>Registros[[#This Row],[salario]]*5%</f>
        <v>264.55</v>
      </c>
      <c r="O8132">
        <f>IF(Registros[[#This Row],[idade]]&lt;18,311.43,IF(Registros[[#This Row],[idade]]&lt;=25,488.58,IF(Registros[[#This Row],[idade]]&lt;=50,772.77,850.05)))</f>
        <v>772.77</v>
      </c>
      <c r="P8132">
        <f>IF(Registros[[#This Row],[idade]]&lt;18,23.99,IF(Registros[[#This Row],[idade]]&lt;=25,49.9,IF(Registros[[#This Row],[idade]]&lt;=50,145.2,175.45)))</f>
        <v>145.19999999999999</v>
      </c>
      <c r="Q8132">
        <v>2</v>
      </c>
      <c r="R8132">
        <v>9</v>
      </c>
      <c r="S8132">
        <v>2</v>
      </c>
      <c r="T8132">
        <v>3</v>
      </c>
      <c r="U8132" t="s">
        <v>2</v>
      </c>
      <c r="V8132" t="s">
        <v>19</v>
      </c>
    </row>
    <row r="8133" spans="1:22" x14ac:dyDescent="0.3">
      <c r="A8133">
        <v>8132</v>
      </c>
      <c r="B8133">
        <v>32500210807</v>
      </c>
      <c r="C8133">
        <v>4</v>
      </c>
      <c r="D8133" s="1">
        <v>30814</v>
      </c>
      <c r="E8133" s="3">
        <f>2023-YEAR(Registros[[#This Row],[data_nascimento]])</f>
        <v>39</v>
      </c>
      <c r="F8133" s="1">
        <v>44235</v>
      </c>
      <c r="G8133" s="1">
        <v>44239</v>
      </c>
      <c r="H8133">
        <v>220</v>
      </c>
      <c r="I8133">
        <v>16</v>
      </c>
      <c r="J8133" s="3">
        <v>2480.5333333333333</v>
      </c>
      <c r="K8133">
        <v>10.5</v>
      </c>
      <c r="L8133">
        <v>4651</v>
      </c>
      <c r="M8133">
        <f>Registros[[#This Row],[salario]]*0.06</f>
        <v>279.06</v>
      </c>
      <c r="N8133">
        <f>Registros[[#This Row],[salario]]*5%</f>
        <v>232.55</v>
      </c>
      <c r="O8133">
        <f>IF(Registros[[#This Row],[idade]]&lt;18,311.43,IF(Registros[[#This Row],[idade]]&lt;=25,488.58,IF(Registros[[#This Row],[idade]]&lt;=50,772.77,850.05)))</f>
        <v>772.77</v>
      </c>
      <c r="P8133">
        <f>IF(Registros[[#This Row],[idade]]&lt;18,23.99,IF(Registros[[#This Row],[idade]]&lt;=25,49.9,IF(Registros[[#This Row],[idade]]&lt;=50,145.2,175.45)))</f>
        <v>145.19999999999999</v>
      </c>
      <c r="Q8133">
        <v>2</v>
      </c>
      <c r="R8133">
        <v>17</v>
      </c>
      <c r="S8133">
        <v>3</v>
      </c>
      <c r="T8133">
        <v>1</v>
      </c>
      <c r="U8133" t="s">
        <v>2</v>
      </c>
      <c r="V8133" t="s">
        <v>19</v>
      </c>
    </row>
    <row r="8134" spans="1:22" x14ac:dyDescent="0.3">
      <c r="A8134">
        <v>8133</v>
      </c>
      <c r="B8134">
        <v>58451069153</v>
      </c>
      <c r="C8134">
        <v>7</v>
      </c>
      <c r="D8134" s="1">
        <v>37911</v>
      </c>
      <c r="E8134" s="3">
        <f>2023-YEAR(Registros[[#This Row],[data_nascimento]])</f>
        <v>20</v>
      </c>
      <c r="F8134" s="1">
        <v>44235</v>
      </c>
      <c r="G8134" s="1">
        <v>44239</v>
      </c>
      <c r="H8134">
        <v>220</v>
      </c>
      <c r="I8134">
        <v>8</v>
      </c>
      <c r="J8134" s="3">
        <v>1371.7333333333333</v>
      </c>
      <c r="K8134">
        <v>33.25</v>
      </c>
      <c r="L8134">
        <v>5144</v>
      </c>
      <c r="M8134">
        <f>Registros[[#This Row],[salario]]*0.06</f>
        <v>308.64</v>
      </c>
      <c r="N8134">
        <f>Registros[[#This Row],[salario]]*5%</f>
        <v>257.2</v>
      </c>
      <c r="O8134">
        <f>IF(Registros[[#This Row],[idade]]&lt;18,311.43,IF(Registros[[#This Row],[idade]]&lt;=25,488.58,IF(Registros[[#This Row],[idade]]&lt;=50,772.77,850.05)))</f>
        <v>488.58</v>
      </c>
      <c r="P8134">
        <f>IF(Registros[[#This Row],[idade]]&lt;18,23.99,IF(Registros[[#This Row],[idade]]&lt;=25,49.9,IF(Registros[[#This Row],[idade]]&lt;=50,145.2,175.45)))</f>
        <v>49.9</v>
      </c>
      <c r="Q8134">
        <v>2</v>
      </c>
      <c r="R8134">
        <v>9</v>
      </c>
      <c r="S8134">
        <v>2</v>
      </c>
      <c r="T8134">
        <v>3</v>
      </c>
      <c r="U8134" t="s">
        <v>2</v>
      </c>
      <c r="V8134" t="s">
        <v>19</v>
      </c>
    </row>
    <row r="8135" spans="1:22" x14ac:dyDescent="0.3">
      <c r="A8135">
        <v>8134</v>
      </c>
      <c r="B8135">
        <v>46877618131</v>
      </c>
      <c r="C8135">
        <v>7</v>
      </c>
      <c r="D8135" s="1">
        <v>33298</v>
      </c>
      <c r="E8135" s="3">
        <f>2023-YEAR(Registros[[#This Row],[data_nascimento]])</f>
        <v>32</v>
      </c>
      <c r="F8135" s="1">
        <v>44235</v>
      </c>
      <c r="G8135" s="1">
        <v>44239</v>
      </c>
      <c r="H8135">
        <v>220</v>
      </c>
      <c r="I8135">
        <v>17</v>
      </c>
      <c r="J8135" s="3">
        <v>1819.5666666666666</v>
      </c>
      <c r="K8135">
        <v>28</v>
      </c>
      <c r="L8135">
        <v>3211</v>
      </c>
      <c r="M8135">
        <f>Registros[[#This Row],[salario]]*0.06</f>
        <v>192.66</v>
      </c>
      <c r="N8135">
        <f>Registros[[#This Row],[salario]]*5%</f>
        <v>160.55000000000001</v>
      </c>
      <c r="O8135">
        <f>IF(Registros[[#This Row],[idade]]&lt;18,311.43,IF(Registros[[#This Row],[idade]]&lt;=25,488.58,IF(Registros[[#This Row],[idade]]&lt;=50,772.77,850.05)))</f>
        <v>772.77</v>
      </c>
      <c r="P8135">
        <f>IF(Registros[[#This Row],[idade]]&lt;18,23.99,IF(Registros[[#This Row],[idade]]&lt;=25,49.9,IF(Registros[[#This Row],[idade]]&lt;=50,145.2,175.45)))</f>
        <v>145.19999999999999</v>
      </c>
      <c r="Q8135">
        <v>4</v>
      </c>
      <c r="R8135">
        <v>1</v>
      </c>
      <c r="S8135">
        <v>3</v>
      </c>
      <c r="T8135">
        <v>2</v>
      </c>
      <c r="U8135" t="s">
        <v>2</v>
      </c>
      <c r="V8135" t="s">
        <v>21</v>
      </c>
    </row>
    <row r="8136" spans="1:22" x14ac:dyDescent="0.3">
      <c r="A8136">
        <v>8135</v>
      </c>
      <c r="B8136">
        <v>39051423639</v>
      </c>
      <c r="C8136">
        <v>7</v>
      </c>
      <c r="D8136" s="1">
        <v>35175</v>
      </c>
      <c r="E8136" s="3">
        <f>2023-YEAR(Registros[[#This Row],[data_nascimento]])</f>
        <v>27</v>
      </c>
      <c r="F8136" s="1">
        <v>44235</v>
      </c>
      <c r="G8136" s="1">
        <v>44239</v>
      </c>
      <c r="H8136">
        <v>220</v>
      </c>
      <c r="I8136">
        <v>10</v>
      </c>
      <c r="J8136" s="3">
        <v>1295.3333333333333</v>
      </c>
      <c r="K8136">
        <v>28</v>
      </c>
      <c r="L8136">
        <v>3886</v>
      </c>
      <c r="M8136">
        <f>Registros[[#This Row],[salario]]*0.06</f>
        <v>233.16</v>
      </c>
      <c r="N8136">
        <f>Registros[[#This Row],[salario]]*5%</f>
        <v>194.3</v>
      </c>
      <c r="O8136">
        <f>IF(Registros[[#This Row],[idade]]&lt;18,311.43,IF(Registros[[#This Row],[idade]]&lt;=25,488.58,IF(Registros[[#This Row],[idade]]&lt;=50,772.77,850.05)))</f>
        <v>772.77</v>
      </c>
      <c r="P8136">
        <f>IF(Registros[[#This Row],[idade]]&lt;18,23.99,IF(Registros[[#This Row],[idade]]&lt;=25,49.9,IF(Registros[[#This Row],[idade]]&lt;=50,145.2,175.45)))</f>
        <v>145.19999999999999</v>
      </c>
      <c r="Q8136">
        <v>2</v>
      </c>
      <c r="R8136">
        <v>15</v>
      </c>
      <c r="S8136">
        <v>1</v>
      </c>
      <c r="T8136">
        <v>3</v>
      </c>
      <c r="U8136" t="s">
        <v>3</v>
      </c>
      <c r="V8136" t="s">
        <v>19</v>
      </c>
    </row>
    <row r="8137" spans="1:22" x14ac:dyDescent="0.3">
      <c r="A8137">
        <v>8136</v>
      </c>
      <c r="B8137">
        <v>24195897808</v>
      </c>
      <c r="C8137">
        <v>7</v>
      </c>
      <c r="D8137" s="1">
        <v>35537</v>
      </c>
      <c r="E8137" s="3">
        <f>2023-YEAR(Registros[[#This Row],[data_nascimento]])</f>
        <v>26</v>
      </c>
      <c r="F8137" s="1">
        <v>44235</v>
      </c>
      <c r="G8137" s="1">
        <v>44239</v>
      </c>
      <c r="H8137">
        <v>220</v>
      </c>
      <c r="I8137">
        <v>5</v>
      </c>
      <c r="J8137" s="3">
        <v>325.16666666666663</v>
      </c>
      <c r="K8137">
        <v>19.25</v>
      </c>
      <c r="L8137">
        <v>1951</v>
      </c>
      <c r="M8137">
        <f>Registros[[#This Row],[salario]]*0.06</f>
        <v>117.06</v>
      </c>
      <c r="N8137">
        <f>Registros[[#This Row],[salario]]*5%</f>
        <v>97.550000000000011</v>
      </c>
      <c r="O8137">
        <f>IF(Registros[[#This Row],[idade]]&lt;18,311.43,IF(Registros[[#This Row],[idade]]&lt;=25,488.58,IF(Registros[[#This Row],[idade]]&lt;=50,772.77,850.05)))</f>
        <v>772.77</v>
      </c>
      <c r="P8137">
        <f>IF(Registros[[#This Row],[idade]]&lt;18,23.99,IF(Registros[[#This Row],[idade]]&lt;=25,49.9,IF(Registros[[#This Row],[idade]]&lt;=50,145.2,175.45)))</f>
        <v>145.19999999999999</v>
      </c>
      <c r="Q8137">
        <v>4</v>
      </c>
      <c r="R8137">
        <v>26</v>
      </c>
      <c r="S8137">
        <v>3</v>
      </c>
      <c r="T8137">
        <v>3</v>
      </c>
      <c r="U8137" t="s">
        <v>2</v>
      </c>
      <c r="V8137" t="s">
        <v>19</v>
      </c>
    </row>
    <row r="8138" spans="1:22" x14ac:dyDescent="0.3">
      <c r="A8138">
        <v>8137</v>
      </c>
      <c r="B8138">
        <v>69960063454</v>
      </c>
      <c r="C8138">
        <v>6</v>
      </c>
      <c r="D8138" s="1">
        <v>32475</v>
      </c>
      <c r="E8138" s="3">
        <f>2023-YEAR(Registros[[#This Row],[data_nascimento]])</f>
        <v>35</v>
      </c>
      <c r="F8138" s="1">
        <v>44235</v>
      </c>
      <c r="G8138" s="1">
        <v>44239</v>
      </c>
      <c r="H8138">
        <v>220</v>
      </c>
      <c r="I8138">
        <v>3</v>
      </c>
      <c r="J8138" s="3">
        <v>305.70000000000005</v>
      </c>
      <c r="K8138">
        <v>10.5</v>
      </c>
      <c r="L8138">
        <v>3057</v>
      </c>
      <c r="M8138">
        <f>Registros[[#This Row],[salario]]*0.06</f>
        <v>183.42</v>
      </c>
      <c r="N8138">
        <f>Registros[[#This Row],[salario]]*5%</f>
        <v>152.85</v>
      </c>
      <c r="O8138">
        <f>IF(Registros[[#This Row],[idade]]&lt;18,311.43,IF(Registros[[#This Row],[idade]]&lt;=25,488.58,IF(Registros[[#This Row],[idade]]&lt;=50,772.77,850.05)))</f>
        <v>772.77</v>
      </c>
      <c r="P8138">
        <f>IF(Registros[[#This Row],[idade]]&lt;18,23.99,IF(Registros[[#This Row],[idade]]&lt;=25,49.9,IF(Registros[[#This Row],[idade]]&lt;=50,145.2,175.45)))</f>
        <v>145.19999999999999</v>
      </c>
      <c r="Q8138">
        <v>3</v>
      </c>
      <c r="R8138">
        <v>8</v>
      </c>
      <c r="S8138">
        <v>1</v>
      </c>
      <c r="T8138">
        <v>1</v>
      </c>
      <c r="U8138" t="s">
        <v>3</v>
      </c>
      <c r="V8138" t="s">
        <v>21</v>
      </c>
    </row>
    <row r="8139" spans="1:22" x14ac:dyDescent="0.3">
      <c r="A8139">
        <v>8138</v>
      </c>
      <c r="B8139">
        <v>54533800608</v>
      </c>
      <c r="C8139">
        <v>7</v>
      </c>
      <c r="D8139" s="1">
        <v>37681</v>
      </c>
      <c r="E8139" s="3">
        <f>2023-YEAR(Registros[[#This Row],[data_nascimento]])</f>
        <v>20</v>
      </c>
      <c r="F8139" s="1">
        <v>44235</v>
      </c>
      <c r="G8139" s="1">
        <v>44239</v>
      </c>
      <c r="H8139">
        <v>220</v>
      </c>
      <c r="I8139">
        <v>16</v>
      </c>
      <c r="J8139" s="3">
        <v>2851.7333333333331</v>
      </c>
      <c r="K8139">
        <v>3.5</v>
      </c>
      <c r="L8139">
        <v>5347</v>
      </c>
      <c r="M8139">
        <f>Registros[[#This Row],[salario]]*0.06</f>
        <v>320.82</v>
      </c>
      <c r="N8139">
        <f>Registros[[#This Row],[salario]]*5%</f>
        <v>267.35000000000002</v>
      </c>
      <c r="O8139">
        <f>IF(Registros[[#This Row],[idade]]&lt;18,311.43,IF(Registros[[#This Row],[idade]]&lt;=25,488.58,IF(Registros[[#This Row],[idade]]&lt;=50,772.77,850.05)))</f>
        <v>488.58</v>
      </c>
      <c r="P8139">
        <f>IF(Registros[[#This Row],[idade]]&lt;18,23.99,IF(Registros[[#This Row],[idade]]&lt;=25,49.9,IF(Registros[[#This Row],[idade]]&lt;=50,145.2,175.45)))</f>
        <v>49.9</v>
      </c>
      <c r="Q8139">
        <v>2</v>
      </c>
      <c r="R8139">
        <v>21</v>
      </c>
      <c r="S8139">
        <v>3</v>
      </c>
      <c r="T8139">
        <v>1</v>
      </c>
      <c r="U8139" t="s">
        <v>2</v>
      </c>
      <c r="V8139" t="s">
        <v>19</v>
      </c>
    </row>
    <row r="8140" spans="1:22" x14ac:dyDescent="0.3">
      <c r="A8140">
        <v>8139</v>
      </c>
      <c r="B8140">
        <v>79964584598</v>
      </c>
      <c r="C8140">
        <v>7</v>
      </c>
      <c r="D8140" s="1">
        <v>31819</v>
      </c>
      <c r="E8140" s="3">
        <f>2023-YEAR(Registros[[#This Row],[data_nascimento]])</f>
        <v>36</v>
      </c>
      <c r="F8140" s="1">
        <v>44235</v>
      </c>
      <c r="G8140" s="1">
        <v>44239</v>
      </c>
      <c r="H8140">
        <v>220</v>
      </c>
      <c r="I8140">
        <v>13</v>
      </c>
      <c r="J8140" s="3">
        <v>1404.4333333333334</v>
      </c>
      <c r="K8140">
        <v>19.25</v>
      </c>
      <c r="L8140">
        <v>3241</v>
      </c>
      <c r="M8140">
        <f>Registros[[#This Row],[salario]]*0.06</f>
        <v>194.45999999999998</v>
      </c>
      <c r="N8140">
        <f>Registros[[#This Row],[salario]]*5%</f>
        <v>162.05000000000001</v>
      </c>
      <c r="O8140">
        <f>IF(Registros[[#This Row],[idade]]&lt;18,311.43,IF(Registros[[#This Row],[idade]]&lt;=25,488.58,IF(Registros[[#This Row],[idade]]&lt;=50,772.77,850.05)))</f>
        <v>772.77</v>
      </c>
      <c r="P8140">
        <f>IF(Registros[[#This Row],[idade]]&lt;18,23.99,IF(Registros[[#This Row],[idade]]&lt;=25,49.9,IF(Registros[[#This Row],[idade]]&lt;=50,145.2,175.45)))</f>
        <v>145.19999999999999</v>
      </c>
      <c r="Q8140">
        <v>5</v>
      </c>
      <c r="R8140">
        <v>25</v>
      </c>
      <c r="S8140">
        <v>3</v>
      </c>
      <c r="T8140">
        <v>3</v>
      </c>
      <c r="U8140" t="s">
        <v>2</v>
      </c>
      <c r="V8140" t="s">
        <v>19</v>
      </c>
    </row>
    <row r="8141" spans="1:22" x14ac:dyDescent="0.3">
      <c r="A8141">
        <v>8140</v>
      </c>
      <c r="B8141">
        <v>26223273172</v>
      </c>
      <c r="C8141">
        <v>7</v>
      </c>
      <c r="D8141" s="1">
        <v>36714</v>
      </c>
      <c r="E8141" s="3">
        <f>2023-YEAR(Registros[[#This Row],[data_nascimento]])</f>
        <v>23</v>
      </c>
      <c r="F8141" s="1">
        <v>44235</v>
      </c>
      <c r="G8141" s="1">
        <v>44239</v>
      </c>
      <c r="H8141">
        <v>220</v>
      </c>
      <c r="I8141">
        <v>15</v>
      </c>
      <c r="J8141" s="3">
        <v>1462</v>
      </c>
      <c r="K8141">
        <v>17.5</v>
      </c>
      <c r="L8141">
        <v>2924</v>
      </c>
      <c r="M8141">
        <f>Registros[[#This Row],[salario]]*0.06</f>
        <v>175.44</v>
      </c>
      <c r="N8141">
        <f>Registros[[#This Row],[salario]]*5%</f>
        <v>146.20000000000002</v>
      </c>
      <c r="O8141">
        <f>IF(Registros[[#This Row],[idade]]&lt;18,311.43,IF(Registros[[#This Row],[idade]]&lt;=25,488.58,IF(Registros[[#This Row],[idade]]&lt;=50,772.77,850.05)))</f>
        <v>488.58</v>
      </c>
      <c r="P8141">
        <f>IF(Registros[[#This Row],[idade]]&lt;18,23.99,IF(Registros[[#This Row],[idade]]&lt;=25,49.9,IF(Registros[[#This Row],[idade]]&lt;=50,145.2,175.45)))</f>
        <v>49.9</v>
      </c>
      <c r="Q8141">
        <v>4</v>
      </c>
      <c r="R8141">
        <v>15</v>
      </c>
      <c r="S8141">
        <v>1</v>
      </c>
      <c r="T8141">
        <v>3</v>
      </c>
      <c r="U8141" t="s">
        <v>2</v>
      </c>
      <c r="V8141" t="s">
        <v>19</v>
      </c>
    </row>
    <row r="8142" spans="1:22" x14ac:dyDescent="0.3">
      <c r="A8142">
        <v>8141</v>
      </c>
      <c r="B8142">
        <v>91215013813</v>
      </c>
      <c r="C8142">
        <v>5</v>
      </c>
      <c r="D8142" s="1">
        <v>37968</v>
      </c>
      <c r="E8142" s="3">
        <f>2023-YEAR(Registros[[#This Row],[data_nascimento]])</f>
        <v>20</v>
      </c>
      <c r="F8142" s="1">
        <v>44235</v>
      </c>
      <c r="G8142" s="1">
        <v>44239</v>
      </c>
      <c r="H8142">
        <v>220</v>
      </c>
      <c r="I8142">
        <v>8</v>
      </c>
      <c r="J8142" s="3">
        <v>961.6</v>
      </c>
      <c r="K8142">
        <v>5.25</v>
      </c>
      <c r="L8142">
        <v>3606</v>
      </c>
      <c r="M8142">
        <f>Registros[[#This Row],[salario]]*0.06</f>
        <v>216.35999999999999</v>
      </c>
      <c r="N8142">
        <f>Registros[[#This Row],[salario]]*5%</f>
        <v>180.3</v>
      </c>
      <c r="O8142">
        <f>IF(Registros[[#This Row],[idade]]&lt;18,311.43,IF(Registros[[#This Row],[idade]]&lt;=25,488.58,IF(Registros[[#This Row],[idade]]&lt;=50,772.77,850.05)))</f>
        <v>488.58</v>
      </c>
      <c r="P8142">
        <f>IF(Registros[[#This Row],[idade]]&lt;18,23.99,IF(Registros[[#This Row],[idade]]&lt;=25,49.9,IF(Registros[[#This Row],[idade]]&lt;=50,145.2,175.45)))</f>
        <v>49.9</v>
      </c>
      <c r="Q8142">
        <v>2</v>
      </c>
      <c r="R8142">
        <v>27</v>
      </c>
      <c r="S8142">
        <v>1</v>
      </c>
      <c r="T8142">
        <v>3</v>
      </c>
      <c r="U8142" t="s">
        <v>2</v>
      </c>
      <c r="V8142" t="s">
        <v>22</v>
      </c>
    </row>
    <row r="8143" spans="1:22" x14ac:dyDescent="0.3">
      <c r="A8143">
        <v>8142</v>
      </c>
      <c r="B8143">
        <v>30718238266</v>
      </c>
      <c r="C8143">
        <v>6</v>
      </c>
      <c r="D8143" s="1">
        <v>35905</v>
      </c>
      <c r="E8143" s="3">
        <f>2023-YEAR(Registros[[#This Row],[data_nascimento]])</f>
        <v>25</v>
      </c>
      <c r="F8143" s="1">
        <v>44235</v>
      </c>
      <c r="G8143" s="1">
        <v>44239</v>
      </c>
      <c r="H8143">
        <v>220</v>
      </c>
      <c r="I8143">
        <v>10</v>
      </c>
      <c r="J8143" s="3">
        <v>2319</v>
      </c>
      <c r="K8143">
        <v>7</v>
      </c>
      <c r="L8143">
        <v>6957</v>
      </c>
      <c r="M8143">
        <f>Registros[[#This Row],[salario]]*0.06</f>
        <v>417.41999999999996</v>
      </c>
      <c r="N8143">
        <f>Registros[[#This Row],[salario]]*5%</f>
        <v>347.85</v>
      </c>
      <c r="O8143">
        <f>IF(Registros[[#This Row],[idade]]&lt;18,311.43,IF(Registros[[#This Row],[idade]]&lt;=25,488.58,IF(Registros[[#This Row],[idade]]&lt;=50,772.77,850.05)))</f>
        <v>488.58</v>
      </c>
      <c r="P8143">
        <f>IF(Registros[[#This Row],[idade]]&lt;18,23.99,IF(Registros[[#This Row],[idade]]&lt;=25,49.9,IF(Registros[[#This Row],[idade]]&lt;=50,145.2,175.45)))</f>
        <v>49.9</v>
      </c>
      <c r="Q8143">
        <v>2</v>
      </c>
      <c r="R8143">
        <v>23</v>
      </c>
      <c r="S8143">
        <v>2</v>
      </c>
      <c r="T8143">
        <v>3</v>
      </c>
      <c r="U8143" t="s">
        <v>2</v>
      </c>
      <c r="V8143" t="s">
        <v>19</v>
      </c>
    </row>
    <row r="8144" spans="1:22" x14ac:dyDescent="0.3">
      <c r="A8144">
        <v>8143</v>
      </c>
      <c r="B8144">
        <v>62275822008</v>
      </c>
      <c r="C8144">
        <v>4</v>
      </c>
      <c r="D8144" s="1">
        <v>30573</v>
      </c>
      <c r="E8144" s="3">
        <f>2023-YEAR(Registros[[#This Row],[data_nascimento]])</f>
        <v>40</v>
      </c>
      <c r="F8144" s="1">
        <v>44235</v>
      </c>
      <c r="G8144" s="1">
        <v>44239</v>
      </c>
      <c r="H8144">
        <v>220</v>
      </c>
      <c r="I8144">
        <v>5</v>
      </c>
      <c r="J8144" s="3">
        <v>220.33333333333334</v>
      </c>
      <c r="K8144">
        <v>7</v>
      </c>
      <c r="L8144">
        <v>1322</v>
      </c>
      <c r="M8144">
        <f>Registros[[#This Row],[salario]]*0.06</f>
        <v>79.319999999999993</v>
      </c>
      <c r="N8144">
        <f>Registros[[#This Row],[salario]]*5%</f>
        <v>66.100000000000009</v>
      </c>
      <c r="O8144">
        <f>IF(Registros[[#This Row],[idade]]&lt;18,311.43,IF(Registros[[#This Row],[idade]]&lt;=25,488.58,IF(Registros[[#This Row],[idade]]&lt;=50,772.77,850.05)))</f>
        <v>772.77</v>
      </c>
      <c r="P8144">
        <f>IF(Registros[[#This Row],[idade]]&lt;18,23.99,IF(Registros[[#This Row],[idade]]&lt;=25,49.9,IF(Registros[[#This Row],[idade]]&lt;=50,145.2,175.45)))</f>
        <v>145.19999999999999</v>
      </c>
      <c r="Q8144">
        <v>2</v>
      </c>
      <c r="R8144">
        <v>21</v>
      </c>
      <c r="S8144">
        <v>1</v>
      </c>
      <c r="T8144">
        <v>3</v>
      </c>
      <c r="U8144" t="s">
        <v>3</v>
      </c>
      <c r="V8144" t="s">
        <v>19</v>
      </c>
    </row>
    <row r="8145" spans="1:22" x14ac:dyDescent="0.3">
      <c r="A8145">
        <v>8144</v>
      </c>
      <c r="B8145">
        <v>71675101430</v>
      </c>
      <c r="C8145">
        <v>7</v>
      </c>
      <c r="D8145" s="1">
        <v>37635</v>
      </c>
      <c r="E8145" s="3">
        <f>2023-YEAR(Registros[[#This Row],[data_nascimento]])</f>
        <v>20</v>
      </c>
      <c r="F8145" s="1">
        <v>44235</v>
      </c>
      <c r="G8145" s="1">
        <v>44239</v>
      </c>
      <c r="H8145">
        <v>220</v>
      </c>
      <c r="I8145">
        <v>16</v>
      </c>
      <c r="J8145" s="3">
        <v>3776.5333333333333</v>
      </c>
      <c r="K8145">
        <v>26.25</v>
      </c>
      <c r="L8145">
        <v>7081</v>
      </c>
      <c r="M8145">
        <f>Registros[[#This Row],[salario]]*0.06</f>
        <v>424.85999999999996</v>
      </c>
      <c r="N8145">
        <f>Registros[[#This Row],[salario]]*5%</f>
        <v>354.05</v>
      </c>
      <c r="O8145">
        <f>IF(Registros[[#This Row],[idade]]&lt;18,311.43,IF(Registros[[#This Row],[idade]]&lt;=25,488.58,IF(Registros[[#This Row],[idade]]&lt;=50,772.77,850.05)))</f>
        <v>488.58</v>
      </c>
      <c r="P8145">
        <f>IF(Registros[[#This Row],[idade]]&lt;18,23.99,IF(Registros[[#This Row],[idade]]&lt;=25,49.9,IF(Registros[[#This Row],[idade]]&lt;=50,145.2,175.45)))</f>
        <v>49.9</v>
      </c>
      <c r="Q8145">
        <v>4</v>
      </c>
      <c r="R8145">
        <v>18</v>
      </c>
      <c r="S8145">
        <v>3</v>
      </c>
      <c r="T8145">
        <v>3</v>
      </c>
      <c r="U8145" t="s">
        <v>2</v>
      </c>
      <c r="V8145" t="s">
        <v>22</v>
      </c>
    </row>
    <row r="8146" spans="1:22" x14ac:dyDescent="0.3">
      <c r="A8146">
        <v>8145</v>
      </c>
      <c r="B8146">
        <v>48134744268</v>
      </c>
      <c r="C8146">
        <v>4</v>
      </c>
      <c r="D8146" s="1">
        <v>32134</v>
      </c>
      <c r="E8146" s="3">
        <f>2023-YEAR(Registros[[#This Row],[data_nascimento]])</f>
        <v>36</v>
      </c>
      <c r="F8146" s="1">
        <v>44235</v>
      </c>
      <c r="G8146" s="1">
        <v>44239</v>
      </c>
      <c r="H8146">
        <v>220</v>
      </c>
      <c r="I8146">
        <v>18</v>
      </c>
      <c r="J8146" s="3">
        <v>1603.8</v>
      </c>
      <c r="K8146">
        <v>21</v>
      </c>
      <c r="L8146">
        <v>2673</v>
      </c>
      <c r="M8146">
        <f>Registros[[#This Row],[salario]]*0.06</f>
        <v>160.38</v>
      </c>
      <c r="N8146">
        <f>Registros[[#This Row],[salario]]*5%</f>
        <v>133.65</v>
      </c>
      <c r="O8146">
        <f>IF(Registros[[#This Row],[idade]]&lt;18,311.43,IF(Registros[[#This Row],[idade]]&lt;=25,488.58,IF(Registros[[#This Row],[idade]]&lt;=50,772.77,850.05)))</f>
        <v>772.77</v>
      </c>
      <c r="P8146">
        <f>IF(Registros[[#This Row],[idade]]&lt;18,23.99,IF(Registros[[#This Row],[idade]]&lt;=25,49.9,IF(Registros[[#This Row],[idade]]&lt;=50,145.2,175.45)))</f>
        <v>145.19999999999999</v>
      </c>
      <c r="Q8146">
        <v>5</v>
      </c>
      <c r="R8146">
        <v>11</v>
      </c>
      <c r="S8146">
        <v>3</v>
      </c>
      <c r="T8146">
        <v>1</v>
      </c>
      <c r="U8146" t="s">
        <v>3</v>
      </c>
      <c r="V8146" t="s">
        <v>21</v>
      </c>
    </row>
    <row r="8147" spans="1:22" x14ac:dyDescent="0.3">
      <c r="A8147">
        <v>8146</v>
      </c>
      <c r="B8147">
        <v>82148332720</v>
      </c>
      <c r="C8147">
        <v>4</v>
      </c>
      <c r="D8147" s="1">
        <v>32620</v>
      </c>
      <c r="E8147" s="3">
        <f>2023-YEAR(Registros[[#This Row],[data_nascimento]])</f>
        <v>34</v>
      </c>
      <c r="F8147" s="1">
        <v>44235</v>
      </c>
      <c r="G8147" s="1">
        <v>44239</v>
      </c>
      <c r="H8147">
        <v>220</v>
      </c>
      <c r="I8147">
        <v>9</v>
      </c>
      <c r="J8147" s="3">
        <v>2198.4</v>
      </c>
      <c r="K8147">
        <v>22.75</v>
      </c>
      <c r="L8147">
        <v>7328</v>
      </c>
      <c r="M8147">
        <f>Registros[[#This Row],[salario]]*0.06</f>
        <v>439.68</v>
      </c>
      <c r="N8147">
        <f>Registros[[#This Row],[salario]]*5%</f>
        <v>366.40000000000003</v>
      </c>
      <c r="O8147">
        <f>IF(Registros[[#This Row],[idade]]&lt;18,311.43,IF(Registros[[#This Row],[idade]]&lt;=25,488.58,IF(Registros[[#This Row],[idade]]&lt;=50,772.77,850.05)))</f>
        <v>772.77</v>
      </c>
      <c r="P8147">
        <f>IF(Registros[[#This Row],[idade]]&lt;18,23.99,IF(Registros[[#This Row],[idade]]&lt;=25,49.9,IF(Registros[[#This Row],[idade]]&lt;=50,145.2,175.45)))</f>
        <v>145.19999999999999</v>
      </c>
      <c r="Q8147">
        <v>2</v>
      </c>
      <c r="R8147">
        <v>26</v>
      </c>
      <c r="S8147">
        <v>2</v>
      </c>
      <c r="T8147">
        <v>3</v>
      </c>
      <c r="U8147" t="s">
        <v>3</v>
      </c>
      <c r="V8147" t="s">
        <v>21</v>
      </c>
    </row>
    <row r="8148" spans="1:22" x14ac:dyDescent="0.3">
      <c r="A8148">
        <v>8147</v>
      </c>
      <c r="B8148">
        <v>95153767530</v>
      </c>
      <c r="C8148">
        <v>4</v>
      </c>
      <c r="D8148" s="1">
        <v>36077</v>
      </c>
      <c r="E8148" s="3">
        <f>2023-YEAR(Registros[[#This Row],[data_nascimento]])</f>
        <v>25</v>
      </c>
      <c r="F8148" s="1">
        <v>44235</v>
      </c>
      <c r="G8148" s="1">
        <v>44239</v>
      </c>
      <c r="H8148">
        <v>220</v>
      </c>
      <c r="I8148">
        <v>1</v>
      </c>
      <c r="J8148" s="3">
        <v>224.93333333333334</v>
      </c>
      <c r="K8148">
        <v>8.75</v>
      </c>
      <c r="L8148">
        <v>6748</v>
      </c>
      <c r="M8148">
        <f>Registros[[#This Row],[salario]]*0.06</f>
        <v>404.88</v>
      </c>
      <c r="N8148">
        <f>Registros[[#This Row],[salario]]*5%</f>
        <v>337.40000000000003</v>
      </c>
      <c r="O8148">
        <f>IF(Registros[[#This Row],[idade]]&lt;18,311.43,IF(Registros[[#This Row],[idade]]&lt;=25,488.58,IF(Registros[[#This Row],[idade]]&lt;=50,772.77,850.05)))</f>
        <v>488.58</v>
      </c>
      <c r="P8148">
        <f>IF(Registros[[#This Row],[idade]]&lt;18,23.99,IF(Registros[[#This Row],[idade]]&lt;=25,49.9,IF(Registros[[#This Row],[idade]]&lt;=50,145.2,175.45)))</f>
        <v>49.9</v>
      </c>
      <c r="Q8148">
        <v>2</v>
      </c>
      <c r="R8148">
        <v>10</v>
      </c>
      <c r="S8148">
        <v>3</v>
      </c>
      <c r="T8148">
        <v>3</v>
      </c>
      <c r="U8148" t="s">
        <v>3</v>
      </c>
      <c r="V8148" t="s">
        <v>19</v>
      </c>
    </row>
    <row r="8149" spans="1:22" x14ac:dyDescent="0.3">
      <c r="A8149">
        <v>8148</v>
      </c>
      <c r="B8149">
        <v>96445926571</v>
      </c>
      <c r="C8149">
        <v>4</v>
      </c>
      <c r="D8149" s="1">
        <v>32495</v>
      </c>
      <c r="E8149" s="3">
        <f>2023-YEAR(Registros[[#This Row],[data_nascimento]])</f>
        <v>35</v>
      </c>
      <c r="F8149" s="1">
        <v>44235</v>
      </c>
      <c r="G8149" s="1">
        <v>44239</v>
      </c>
      <c r="H8149">
        <v>220</v>
      </c>
      <c r="I8149">
        <v>10</v>
      </c>
      <c r="J8149" s="3">
        <v>1539.6666666666667</v>
      </c>
      <c r="K8149">
        <v>3.5</v>
      </c>
      <c r="L8149">
        <v>4619</v>
      </c>
      <c r="M8149">
        <f>Registros[[#This Row],[salario]]*0.06</f>
        <v>277.14</v>
      </c>
      <c r="N8149">
        <f>Registros[[#This Row],[salario]]*5%</f>
        <v>230.95000000000002</v>
      </c>
      <c r="O8149">
        <f>IF(Registros[[#This Row],[idade]]&lt;18,311.43,IF(Registros[[#This Row],[idade]]&lt;=25,488.58,IF(Registros[[#This Row],[idade]]&lt;=50,772.77,850.05)))</f>
        <v>772.77</v>
      </c>
      <c r="P8149">
        <f>IF(Registros[[#This Row],[idade]]&lt;18,23.99,IF(Registros[[#This Row],[idade]]&lt;=25,49.9,IF(Registros[[#This Row],[idade]]&lt;=50,145.2,175.45)))</f>
        <v>145.19999999999999</v>
      </c>
      <c r="Q8149">
        <v>1</v>
      </c>
      <c r="R8149">
        <v>6</v>
      </c>
      <c r="S8149">
        <v>3</v>
      </c>
      <c r="T8149">
        <v>3</v>
      </c>
      <c r="U8149" t="s">
        <v>3</v>
      </c>
      <c r="V8149" t="s">
        <v>21</v>
      </c>
    </row>
    <row r="8150" spans="1:22" x14ac:dyDescent="0.3">
      <c r="A8150">
        <v>8149</v>
      </c>
      <c r="B8150">
        <v>73919977924</v>
      </c>
      <c r="C8150">
        <v>7</v>
      </c>
      <c r="D8150" s="1">
        <v>31438</v>
      </c>
      <c r="E8150" s="3">
        <f>2023-YEAR(Registros[[#This Row],[data_nascimento]])</f>
        <v>37</v>
      </c>
      <c r="F8150" s="1">
        <v>44235</v>
      </c>
      <c r="G8150" s="1">
        <v>44239</v>
      </c>
      <c r="H8150">
        <v>220</v>
      </c>
      <c r="I8150">
        <v>15</v>
      </c>
      <c r="J8150" s="3">
        <v>3077.5</v>
      </c>
      <c r="K8150">
        <v>28</v>
      </c>
      <c r="L8150">
        <v>6155</v>
      </c>
      <c r="M8150">
        <f>Registros[[#This Row],[salario]]*0.06</f>
        <v>369.3</v>
      </c>
      <c r="N8150">
        <f>Registros[[#This Row],[salario]]*5%</f>
        <v>307.75</v>
      </c>
      <c r="O8150">
        <f>IF(Registros[[#This Row],[idade]]&lt;18,311.43,IF(Registros[[#This Row],[idade]]&lt;=25,488.58,IF(Registros[[#This Row],[idade]]&lt;=50,772.77,850.05)))</f>
        <v>772.77</v>
      </c>
      <c r="P8150">
        <f>IF(Registros[[#This Row],[idade]]&lt;18,23.99,IF(Registros[[#This Row],[idade]]&lt;=25,49.9,IF(Registros[[#This Row],[idade]]&lt;=50,145.2,175.45)))</f>
        <v>145.19999999999999</v>
      </c>
      <c r="Q8150">
        <v>4</v>
      </c>
      <c r="R8150">
        <v>16</v>
      </c>
      <c r="S8150">
        <v>3</v>
      </c>
      <c r="T8150">
        <v>3</v>
      </c>
      <c r="U8150" t="s">
        <v>3</v>
      </c>
      <c r="V8150" t="s">
        <v>19</v>
      </c>
    </row>
    <row r="8151" spans="1:22" x14ac:dyDescent="0.3">
      <c r="A8151">
        <v>8150</v>
      </c>
      <c r="B8151">
        <v>15317913098</v>
      </c>
      <c r="C8151">
        <v>4</v>
      </c>
      <c r="D8151" s="1">
        <v>34877</v>
      </c>
      <c r="E8151" s="3">
        <f>2023-YEAR(Registros[[#This Row],[data_nascimento]])</f>
        <v>28</v>
      </c>
      <c r="F8151" s="1">
        <v>44235</v>
      </c>
      <c r="G8151" s="1">
        <v>44239</v>
      </c>
      <c r="H8151">
        <v>220</v>
      </c>
      <c r="I8151">
        <v>6</v>
      </c>
      <c r="J8151" s="3">
        <v>916.19999999999993</v>
      </c>
      <c r="K8151">
        <v>22.75</v>
      </c>
      <c r="L8151">
        <v>4581</v>
      </c>
      <c r="M8151">
        <f>Registros[[#This Row],[salario]]*0.06</f>
        <v>274.86</v>
      </c>
      <c r="N8151">
        <f>Registros[[#This Row],[salario]]*5%</f>
        <v>229.05</v>
      </c>
      <c r="O8151">
        <f>IF(Registros[[#This Row],[idade]]&lt;18,311.43,IF(Registros[[#This Row],[idade]]&lt;=25,488.58,IF(Registros[[#This Row],[idade]]&lt;=50,772.77,850.05)))</f>
        <v>772.77</v>
      </c>
      <c r="P8151">
        <f>IF(Registros[[#This Row],[idade]]&lt;18,23.99,IF(Registros[[#This Row],[idade]]&lt;=25,49.9,IF(Registros[[#This Row],[idade]]&lt;=50,145.2,175.45)))</f>
        <v>145.19999999999999</v>
      </c>
      <c r="Q8151">
        <v>2</v>
      </c>
      <c r="R8151">
        <v>25</v>
      </c>
      <c r="S8151">
        <v>1</v>
      </c>
      <c r="T8151">
        <v>3</v>
      </c>
      <c r="U8151" t="s">
        <v>2</v>
      </c>
      <c r="V8151" t="s">
        <v>19</v>
      </c>
    </row>
    <row r="8152" spans="1:22" x14ac:dyDescent="0.3">
      <c r="A8152">
        <v>8151</v>
      </c>
      <c r="B8152">
        <v>33234547897</v>
      </c>
      <c r="C8152">
        <v>7</v>
      </c>
      <c r="D8152" s="1">
        <v>39272</v>
      </c>
      <c r="E8152" s="3">
        <f>2023-YEAR(Registros[[#This Row],[data_nascimento]])</f>
        <v>16</v>
      </c>
      <c r="F8152" s="1">
        <v>44235</v>
      </c>
      <c r="G8152" s="1">
        <v>44239</v>
      </c>
      <c r="H8152">
        <v>120</v>
      </c>
      <c r="I8152">
        <v>14</v>
      </c>
      <c r="J8152" s="3">
        <v>2926.9333333333334</v>
      </c>
      <c r="K8152">
        <v>21</v>
      </c>
      <c r="L8152">
        <v>6272</v>
      </c>
      <c r="M8152">
        <f>Registros[[#This Row],[salario]]*0.06</f>
        <v>376.32</v>
      </c>
      <c r="N8152">
        <f>Registros[[#This Row],[salario]]*5%</f>
        <v>313.60000000000002</v>
      </c>
      <c r="O8152">
        <f>IF(Registros[[#This Row],[idade]]&lt;18,311.43,IF(Registros[[#This Row],[idade]]&lt;=25,488.58,IF(Registros[[#This Row],[idade]]&lt;=50,772.77,850.05)))</f>
        <v>311.43</v>
      </c>
      <c r="P8152">
        <f>IF(Registros[[#This Row],[idade]]&lt;18,23.99,IF(Registros[[#This Row],[idade]]&lt;=25,49.9,IF(Registros[[#This Row],[idade]]&lt;=50,145.2,175.45)))</f>
        <v>23.99</v>
      </c>
      <c r="Q8152">
        <v>2</v>
      </c>
      <c r="R8152">
        <v>21</v>
      </c>
      <c r="S8152">
        <v>3</v>
      </c>
      <c r="T8152">
        <v>3</v>
      </c>
      <c r="U8152" t="s">
        <v>3</v>
      </c>
      <c r="V8152" t="s">
        <v>22</v>
      </c>
    </row>
    <row r="8153" spans="1:22" x14ac:dyDescent="0.3">
      <c r="A8153">
        <v>8152</v>
      </c>
      <c r="B8153">
        <v>30420991619</v>
      </c>
      <c r="C8153">
        <v>4</v>
      </c>
      <c r="D8153" s="1">
        <v>31590</v>
      </c>
      <c r="E8153" s="3">
        <f>2023-YEAR(Registros[[#This Row],[data_nascimento]])</f>
        <v>37</v>
      </c>
      <c r="F8153" s="1">
        <v>44235</v>
      </c>
      <c r="G8153" s="1">
        <v>44239</v>
      </c>
      <c r="H8153">
        <v>220</v>
      </c>
      <c r="I8153">
        <v>3</v>
      </c>
      <c r="J8153" s="3">
        <v>731.09999999999991</v>
      </c>
      <c r="K8153">
        <v>12.25</v>
      </c>
      <c r="L8153">
        <v>7311</v>
      </c>
      <c r="M8153">
        <f>Registros[[#This Row],[salario]]*0.06</f>
        <v>438.65999999999997</v>
      </c>
      <c r="N8153">
        <f>Registros[[#This Row],[salario]]*5%</f>
        <v>365.55</v>
      </c>
      <c r="O8153">
        <f>IF(Registros[[#This Row],[idade]]&lt;18,311.43,IF(Registros[[#This Row],[idade]]&lt;=25,488.58,IF(Registros[[#This Row],[idade]]&lt;=50,772.77,850.05)))</f>
        <v>772.77</v>
      </c>
      <c r="P8153">
        <f>IF(Registros[[#This Row],[idade]]&lt;18,23.99,IF(Registros[[#This Row],[idade]]&lt;=25,49.9,IF(Registros[[#This Row],[idade]]&lt;=50,145.2,175.45)))</f>
        <v>145.19999999999999</v>
      </c>
      <c r="Q8153">
        <v>3</v>
      </c>
      <c r="R8153">
        <v>1</v>
      </c>
      <c r="S8153">
        <v>2</v>
      </c>
      <c r="T8153">
        <v>3</v>
      </c>
      <c r="U8153" t="s">
        <v>2</v>
      </c>
      <c r="V8153" t="s">
        <v>22</v>
      </c>
    </row>
    <row r="8154" spans="1:22" x14ac:dyDescent="0.3">
      <c r="A8154">
        <v>8153</v>
      </c>
      <c r="B8154">
        <v>31375220704</v>
      </c>
      <c r="C8154">
        <v>5</v>
      </c>
      <c r="D8154" s="1">
        <v>35022</v>
      </c>
      <c r="E8154" s="3">
        <f>2023-YEAR(Registros[[#This Row],[data_nascimento]])</f>
        <v>28</v>
      </c>
      <c r="F8154" s="1">
        <v>44235</v>
      </c>
      <c r="G8154" s="1">
        <v>44239</v>
      </c>
      <c r="H8154">
        <v>220</v>
      </c>
      <c r="I8154">
        <v>9</v>
      </c>
      <c r="J8154" s="3">
        <v>771.6</v>
      </c>
      <c r="K8154">
        <v>3.5</v>
      </c>
      <c r="L8154">
        <v>2572</v>
      </c>
      <c r="M8154">
        <f>Registros[[#This Row],[salario]]*0.06</f>
        <v>154.32</v>
      </c>
      <c r="N8154">
        <f>Registros[[#This Row],[salario]]*5%</f>
        <v>128.6</v>
      </c>
      <c r="O8154">
        <f>IF(Registros[[#This Row],[idade]]&lt;18,311.43,IF(Registros[[#This Row],[idade]]&lt;=25,488.58,IF(Registros[[#This Row],[idade]]&lt;=50,772.77,850.05)))</f>
        <v>772.77</v>
      </c>
      <c r="P8154">
        <f>IF(Registros[[#This Row],[idade]]&lt;18,23.99,IF(Registros[[#This Row],[idade]]&lt;=25,49.9,IF(Registros[[#This Row],[idade]]&lt;=50,145.2,175.45)))</f>
        <v>145.19999999999999</v>
      </c>
      <c r="Q8154">
        <v>2</v>
      </c>
      <c r="R8154">
        <v>12</v>
      </c>
      <c r="S8154">
        <v>1</v>
      </c>
      <c r="T8154">
        <v>2</v>
      </c>
      <c r="U8154" t="s">
        <v>3</v>
      </c>
      <c r="V8154" t="s">
        <v>19</v>
      </c>
    </row>
    <row r="8155" spans="1:22" x14ac:dyDescent="0.3">
      <c r="A8155">
        <v>8154</v>
      </c>
      <c r="B8155">
        <v>88290180855</v>
      </c>
      <c r="C8155">
        <v>4</v>
      </c>
      <c r="D8155" s="1">
        <v>35422</v>
      </c>
      <c r="E8155" s="3">
        <f>2023-YEAR(Registros[[#This Row],[data_nascimento]])</f>
        <v>27</v>
      </c>
      <c r="F8155" s="1">
        <v>44235</v>
      </c>
      <c r="G8155" s="1">
        <v>44239</v>
      </c>
      <c r="H8155">
        <v>220</v>
      </c>
      <c r="I8155">
        <v>10</v>
      </c>
      <c r="J8155" s="3">
        <v>1186.3333333333335</v>
      </c>
      <c r="K8155">
        <v>24.5</v>
      </c>
      <c r="L8155">
        <v>3559</v>
      </c>
      <c r="M8155">
        <f>Registros[[#This Row],[salario]]*0.06</f>
        <v>213.54</v>
      </c>
      <c r="N8155">
        <f>Registros[[#This Row],[salario]]*5%</f>
        <v>177.95000000000002</v>
      </c>
      <c r="O8155">
        <f>IF(Registros[[#This Row],[idade]]&lt;18,311.43,IF(Registros[[#This Row],[idade]]&lt;=25,488.58,IF(Registros[[#This Row],[idade]]&lt;=50,772.77,850.05)))</f>
        <v>772.77</v>
      </c>
      <c r="P8155">
        <f>IF(Registros[[#This Row],[idade]]&lt;18,23.99,IF(Registros[[#This Row],[idade]]&lt;=25,49.9,IF(Registros[[#This Row],[idade]]&lt;=50,145.2,175.45)))</f>
        <v>145.19999999999999</v>
      </c>
      <c r="Q8155">
        <v>3</v>
      </c>
      <c r="R8155">
        <v>12</v>
      </c>
      <c r="S8155">
        <v>2</v>
      </c>
      <c r="T8155">
        <v>3</v>
      </c>
      <c r="U8155" t="s">
        <v>3</v>
      </c>
      <c r="V8155" t="s">
        <v>19</v>
      </c>
    </row>
    <row r="8156" spans="1:22" x14ac:dyDescent="0.3">
      <c r="A8156">
        <v>8155</v>
      </c>
      <c r="B8156">
        <v>89635916440</v>
      </c>
      <c r="C8156">
        <v>4</v>
      </c>
      <c r="D8156" s="1">
        <v>35309</v>
      </c>
      <c r="E8156" s="3">
        <f>2023-YEAR(Registros[[#This Row],[data_nascimento]])</f>
        <v>27</v>
      </c>
      <c r="F8156" s="1">
        <v>44235</v>
      </c>
      <c r="G8156" s="1">
        <v>44239</v>
      </c>
      <c r="H8156">
        <v>220</v>
      </c>
      <c r="I8156">
        <v>15</v>
      </c>
      <c r="J8156" s="3">
        <v>945</v>
      </c>
      <c r="K8156">
        <v>29.75</v>
      </c>
      <c r="L8156">
        <v>1890</v>
      </c>
      <c r="M8156">
        <f>Registros[[#This Row],[salario]]*0.06</f>
        <v>113.39999999999999</v>
      </c>
      <c r="N8156">
        <f>Registros[[#This Row],[salario]]*5%</f>
        <v>94.5</v>
      </c>
      <c r="O8156">
        <f>IF(Registros[[#This Row],[idade]]&lt;18,311.43,IF(Registros[[#This Row],[idade]]&lt;=25,488.58,IF(Registros[[#This Row],[idade]]&lt;=50,772.77,850.05)))</f>
        <v>772.77</v>
      </c>
      <c r="P8156">
        <f>IF(Registros[[#This Row],[idade]]&lt;18,23.99,IF(Registros[[#This Row],[idade]]&lt;=25,49.9,IF(Registros[[#This Row],[idade]]&lt;=50,145.2,175.45)))</f>
        <v>145.19999999999999</v>
      </c>
      <c r="Q8156">
        <v>1</v>
      </c>
      <c r="R8156">
        <v>2</v>
      </c>
      <c r="S8156">
        <v>2</v>
      </c>
      <c r="T8156">
        <v>3</v>
      </c>
      <c r="U8156" t="s">
        <v>2</v>
      </c>
      <c r="V8156" t="s">
        <v>22</v>
      </c>
    </row>
    <row r="8157" spans="1:22" x14ac:dyDescent="0.3">
      <c r="A8157">
        <v>8156</v>
      </c>
      <c r="B8157">
        <v>93465866008</v>
      </c>
      <c r="C8157">
        <v>4</v>
      </c>
      <c r="D8157" s="1">
        <v>34950</v>
      </c>
      <c r="E8157" s="3">
        <f>2023-YEAR(Registros[[#This Row],[data_nascimento]])</f>
        <v>28</v>
      </c>
      <c r="F8157" s="1">
        <v>44235</v>
      </c>
      <c r="G8157" s="1">
        <v>44239</v>
      </c>
      <c r="H8157">
        <v>220</v>
      </c>
      <c r="I8157">
        <v>9</v>
      </c>
      <c r="J8157" s="3">
        <v>1470</v>
      </c>
      <c r="K8157">
        <v>26.25</v>
      </c>
      <c r="L8157">
        <v>4900</v>
      </c>
      <c r="M8157">
        <f>Registros[[#This Row],[salario]]*0.06</f>
        <v>294</v>
      </c>
      <c r="N8157">
        <f>Registros[[#This Row],[salario]]*5%</f>
        <v>245</v>
      </c>
      <c r="O8157">
        <f>IF(Registros[[#This Row],[idade]]&lt;18,311.43,IF(Registros[[#This Row],[idade]]&lt;=25,488.58,IF(Registros[[#This Row],[idade]]&lt;=50,772.77,850.05)))</f>
        <v>772.77</v>
      </c>
      <c r="P8157">
        <f>IF(Registros[[#This Row],[idade]]&lt;18,23.99,IF(Registros[[#This Row],[idade]]&lt;=25,49.9,IF(Registros[[#This Row],[idade]]&lt;=50,145.2,175.45)))</f>
        <v>145.19999999999999</v>
      </c>
      <c r="Q8157">
        <v>4</v>
      </c>
      <c r="R8157">
        <v>26</v>
      </c>
      <c r="S8157">
        <v>3</v>
      </c>
      <c r="T8157">
        <v>3</v>
      </c>
      <c r="U8157" t="s">
        <v>3</v>
      </c>
      <c r="V8157" t="s">
        <v>22</v>
      </c>
    </row>
    <row r="8158" spans="1:22" x14ac:dyDescent="0.3">
      <c r="A8158">
        <v>8157</v>
      </c>
      <c r="B8158">
        <v>76300409727</v>
      </c>
      <c r="C8158">
        <v>7</v>
      </c>
      <c r="D8158" s="1">
        <v>32970</v>
      </c>
      <c r="E8158" s="3">
        <f>2023-YEAR(Registros[[#This Row],[data_nascimento]])</f>
        <v>33</v>
      </c>
      <c r="F8158" s="1">
        <v>44235</v>
      </c>
      <c r="G8158" s="1">
        <v>44239</v>
      </c>
      <c r="H8158">
        <v>220</v>
      </c>
      <c r="I8158">
        <v>8</v>
      </c>
      <c r="J8158" s="3">
        <v>904.26666666666665</v>
      </c>
      <c r="K8158">
        <v>33.25</v>
      </c>
      <c r="L8158">
        <v>3391</v>
      </c>
      <c r="M8158">
        <f>Registros[[#This Row],[salario]]*0.06</f>
        <v>203.45999999999998</v>
      </c>
      <c r="N8158">
        <f>Registros[[#This Row],[salario]]*5%</f>
        <v>169.55</v>
      </c>
      <c r="O8158">
        <f>IF(Registros[[#This Row],[idade]]&lt;18,311.43,IF(Registros[[#This Row],[idade]]&lt;=25,488.58,IF(Registros[[#This Row],[idade]]&lt;=50,772.77,850.05)))</f>
        <v>772.77</v>
      </c>
      <c r="P8158">
        <f>IF(Registros[[#This Row],[idade]]&lt;18,23.99,IF(Registros[[#This Row],[idade]]&lt;=25,49.9,IF(Registros[[#This Row],[idade]]&lt;=50,145.2,175.45)))</f>
        <v>145.19999999999999</v>
      </c>
      <c r="Q8158">
        <v>5</v>
      </c>
      <c r="R8158">
        <v>12</v>
      </c>
      <c r="S8158">
        <v>1</v>
      </c>
      <c r="T8158">
        <v>3</v>
      </c>
      <c r="U8158" t="s">
        <v>2</v>
      </c>
      <c r="V8158" t="s">
        <v>19</v>
      </c>
    </row>
    <row r="8159" spans="1:22" x14ac:dyDescent="0.3">
      <c r="A8159">
        <v>8158</v>
      </c>
      <c r="B8159">
        <v>85542903203</v>
      </c>
      <c r="C8159">
        <v>4</v>
      </c>
      <c r="D8159" s="1">
        <v>29622</v>
      </c>
      <c r="E8159" s="3">
        <f>2023-YEAR(Registros[[#This Row],[data_nascimento]])</f>
        <v>42</v>
      </c>
      <c r="F8159" s="1">
        <v>44235</v>
      </c>
      <c r="G8159" s="1">
        <v>44239</v>
      </c>
      <c r="H8159">
        <v>220</v>
      </c>
      <c r="I8159">
        <v>12</v>
      </c>
      <c r="J8159" s="3">
        <v>2367.6000000000004</v>
      </c>
      <c r="K8159">
        <v>26.25</v>
      </c>
      <c r="L8159">
        <v>5919</v>
      </c>
      <c r="M8159">
        <f>Registros[[#This Row],[salario]]*0.06</f>
        <v>355.14</v>
      </c>
      <c r="N8159">
        <f>Registros[[#This Row],[salario]]*5%</f>
        <v>295.95</v>
      </c>
      <c r="O8159">
        <f>IF(Registros[[#This Row],[idade]]&lt;18,311.43,IF(Registros[[#This Row],[idade]]&lt;=25,488.58,IF(Registros[[#This Row],[idade]]&lt;=50,772.77,850.05)))</f>
        <v>772.77</v>
      </c>
      <c r="P8159">
        <f>IF(Registros[[#This Row],[idade]]&lt;18,23.99,IF(Registros[[#This Row],[idade]]&lt;=25,49.9,IF(Registros[[#This Row],[idade]]&lt;=50,145.2,175.45)))</f>
        <v>145.19999999999999</v>
      </c>
      <c r="Q8159">
        <v>2</v>
      </c>
      <c r="R8159">
        <v>6</v>
      </c>
      <c r="S8159">
        <v>1</v>
      </c>
      <c r="T8159">
        <v>3</v>
      </c>
      <c r="U8159" t="s">
        <v>3</v>
      </c>
      <c r="V8159" t="s">
        <v>19</v>
      </c>
    </row>
    <row r="8160" spans="1:22" x14ac:dyDescent="0.3">
      <c r="A8160">
        <v>8159</v>
      </c>
      <c r="B8160">
        <v>46889470854</v>
      </c>
      <c r="C8160">
        <v>5</v>
      </c>
      <c r="D8160" s="1">
        <v>34340</v>
      </c>
      <c r="E8160" s="3">
        <f>2023-YEAR(Registros[[#This Row],[data_nascimento]])</f>
        <v>29</v>
      </c>
      <c r="F8160" s="1">
        <v>44235</v>
      </c>
      <c r="H8160">
        <v>220</v>
      </c>
      <c r="I8160">
        <v>9</v>
      </c>
      <c r="J8160" s="3">
        <v>1352.7</v>
      </c>
      <c r="K8160">
        <v>26.25</v>
      </c>
      <c r="L8160">
        <v>4509</v>
      </c>
      <c r="M8160">
        <f>Registros[[#This Row],[salario]]*0.06</f>
        <v>270.53999999999996</v>
      </c>
      <c r="N8160">
        <f>Registros[[#This Row],[salario]]*5%</f>
        <v>225.45000000000002</v>
      </c>
      <c r="O8160">
        <f>IF(Registros[[#This Row],[idade]]&lt;18,311.43,IF(Registros[[#This Row],[idade]]&lt;=25,488.58,IF(Registros[[#This Row],[idade]]&lt;=50,772.77,850.05)))</f>
        <v>772.77</v>
      </c>
      <c r="P8160">
        <f>IF(Registros[[#This Row],[idade]]&lt;18,23.99,IF(Registros[[#This Row],[idade]]&lt;=25,49.9,IF(Registros[[#This Row],[idade]]&lt;=50,145.2,175.45)))</f>
        <v>145.19999999999999</v>
      </c>
      <c r="Q8160">
        <v>3</v>
      </c>
      <c r="R8160">
        <v>9</v>
      </c>
      <c r="T8160">
        <v>1</v>
      </c>
      <c r="U8160" t="s">
        <v>2</v>
      </c>
      <c r="V8160" t="s">
        <v>19</v>
      </c>
    </row>
    <row r="8161" spans="1:22" x14ac:dyDescent="0.3">
      <c r="A8161">
        <v>8160</v>
      </c>
      <c r="B8161">
        <v>86539473665</v>
      </c>
      <c r="C8161">
        <v>4</v>
      </c>
      <c r="D8161" s="1">
        <v>30979</v>
      </c>
      <c r="E8161" s="3">
        <f>2023-YEAR(Registros[[#This Row],[data_nascimento]])</f>
        <v>39</v>
      </c>
      <c r="F8161" s="1">
        <v>44235</v>
      </c>
      <c r="H8161">
        <v>220</v>
      </c>
      <c r="I8161">
        <v>9</v>
      </c>
      <c r="J8161" s="3">
        <v>902.4</v>
      </c>
      <c r="K8161">
        <v>3.5</v>
      </c>
      <c r="L8161">
        <v>3008</v>
      </c>
      <c r="M8161">
        <f>Registros[[#This Row],[salario]]*0.06</f>
        <v>180.48</v>
      </c>
      <c r="N8161">
        <f>Registros[[#This Row],[salario]]*5%</f>
        <v>150.4</v>
      </c>
      <c r="O8161">
        <f>IF(Registros[[#This Row],[idade]]&lt;18,311.43,IF(Registros[[#This Row],[idade]]&lt;=25,488.58,IF(Registros[[#This Row],[idade]]&lt;=50,772.77,850.05)))</f>
        <v>772.77</v>
      </c>
      <c r="P8161">
        <f>IF(Registros[[#This Row],[idade]]&lt;18,23.99,IF(Registros[[#This Row],[idade]]&lt;=25,49.9,IF(Registros[[#This Row],[idade]]&lt;=50,145.2,175.45)))</f>
        <v>145.19999999999999</v>
      </c>
      <c r="Q8161">
        <v>1</v>
      </c>
      <c r="R8161">
        <v>13</v>
      </c>
      <c r="T8161">
        <v>3</v>
      </c>
      <c r="U8161" t="s">
        <v>3</v>
      </c>
      <c r="V8161" t="s">
        <v>19</v>
      </c>
    </row>
    <row r="8162" spans="1:22" x14ac:dyDescent="0.3">
      <c r="A8162">
        <v>8161</v>
      </c>
      <c r="B8162">
        <v>70546197396</v>
      </c>
      <c r="C8162">
        <v>7</v>
      </c>
      <c r="D8162" s="1">
        <v>33218</v>
      </c>
      <c r="E8162" s="3">
        <f>2023-YEAR(Registros[[#This Row],[data_nascimento]])</f>
        <v>33</v>
      </c>
      <c r="F8162" s="1">
        <v>44243</v>
      </c>
      <c r="H8162">
        <v>220</v>
      </c>
      <c r="I8162">
        <v>7</v>
      </c>
      <c r="J8162" s="3">
        <v>1123.7333333333333</v>
      </c>
      <c r="K8162">
        <v>1.75</v>
      </c>
      <c r="L8162">
        <v>4816</v>
      </c>
      <c r="M8162">
        <f>Registros[[#This Row],[salario]]*0.06</f>
        <v>288.95999999999998</v>
      </c>
      <c r="N8162">
        <f>Registros[[#This Row],[salario]]*5%</f>
        <v>240.8</v>
      </c>
      <c r="O8162">
        <f>IF(Registros[[#This Row],[idade]]&lt;18,311.43,IF(Registros[[#This Row],[idade]]&lt;=25,488.58,IF(Registros[[#This Row],[idade]]&lt;=50,772.77,850.05)))</f>
        <v>772.77</v>
      </c>
      <c r="P8162">
        <f>IF(Registros[[#This Row],[idade]]&lt;18,23.99,IF(Registros[[#This Row],[idade]]&lt;=25,49.9,IF(Registros[[#This Row],[idade]]&lt;=50,145.2,175.45)))</f>
        <v>145.19999999999999</v>
      </c>
      <c r="Q8162">
        <v>3</v>
      </c>
      <c r="R8162">
        <v>21</v>
      </c>
      <c r="T8162">
        <v>1</v>
      </c>
      <c r="U8162" t="s">
        <v>3</v>
      </c>
      <c r="V8162" t="s">
        <v>19</v>
      </c>
    </row>
    <row r="8163" spans="1:22" x14ac:dyDescent="0.3">
      <c r="A8163">
        <v>8162</v>
      </c>
      <c r="B8163">
        <v>55499593123</v>
      </c>
      <c r="C8163">
        <v>4</v>
      </c>
      <c r="D8163" s="1">
        <v>27955</v>
      </c>
      <c r="E8163" s="3">
        <f>2023-YEAR(Registros[[#This Row],[data_nascimento]])</f>
        <v>47</v>
      </c>
      <c r="F8163" s="1">
        <v>44243</v>
      </c>
      <c r="H8163">
        <v>220</v>
      </c>
      <c r="I8163">
        <v>11</v>
      </c>
      <c r="J8163" s="3">
        <v>756.06666666666672</v>
      </c>
      <c r="K8163">
        <v>22.75</v>
      </c>
      <c r="L8163">
        <v>2062</v>
      </c>
      <c r="M8163">
        <f>Registros[[#This Row],[salario]]*0.06</f>
        <v>123.72</v>
      </c>
      <c r="N8163">
        <f>Registros[[#This Row],[salario]]*5%</f>
        <v>103.10000000000001</v>
      </c>
      <c r="O8163">
        <f>IF(Registros[[#This Row],[idade]]&lt;18,311.43,IF(Registros[[#This Row],[idade]]&lt;=25,488.58,IF(Registros[[#This Row],[idade]]&lt;=50,772.77,850.05)))</f>
        <v>772.77</v>
      </c>
      <c r="P8163">
        <f>IF(Registros[[#This Row],[idade]]&lt;18,23.99,IF(Registros[[#This Row],[idade]]&lt;=25,49.9,IF(Registros[[#This Row],[idade]]&lt;=50,145.2,175.45)))</f>
        <v>145.19999999999999</v>
      </c>
      <c r="Q8163">
        <v>2</v>
      </c>
      <c r="R8163">
        <v>13</v>
      </c>
      <c r="T8163">
        <v>1</v>
      </c>
      <c r="U8163" t="s">
        <v>2</v>
      </c>
      <c r="V8163" t="s">
        <v>19</v>
      </c>
    </row>
    <row r="8164" spans="1:22" x14ac:dyDescent="0.3">
      <c r="A8164">
        <v>8163</v>
      </c>
      <c r="B8164">
        <v>61615630935</v>
      </c>
      <c r="C8164">
        <v>4</v>
      </c>
      <c r="D8164" s="1">
        <v>27999</v>
      </c>
      <c r="E8164" s="3">
        <f>2023-YEAR(Registros[[#This Row],[data_nascimento]])</f>
        <v>47</v>
      </c>
      <c r="F8164" s="1">
        <v>44243</v>
      </c>
      <c r="H8164">
        <v>220</v>
      </c>
      <c r="I8164">
        <v>9</v>
      </c>
      <c r="J8164" s="3">
        <v>924.30000000000007</v>
      </c>
      <c r="K8164">
        <v>19.25</v>
      </c>
      <c r="L8164">
        <v>3081</v>
      </c>
      <c r="M8164">
        <f>Registros[[#This Row],[salario]]*0.06</f>
        <v>184.85999999999999</v>
      </c>
      <c r="N8164">
        <f>Registros[[#This Row],[salario]]*5%</f>
        <v>154.05000000000001</v>
      </c>
      <c r="O8164">
        <f>IF(Registros[[#This Row],[idade]]&lt;18,311.43,IF(Registros[[#This Row],[idade]]&lt;=25,488.58,IF(Registros[[#This Row],[idade]]&lt;=50,772.77,850.05)))</f>
        <v>772.77</v>
      </c>
      <c r="P8164">
        <f>IF(Registros[[#This Row],[idade]]&lt;18,23.99,IF(Registros[[#This Row],[idade]]&lt;=25,49.9,IF(Registros[[#This Row],[idade]]&lt;=50,145.2,175.45)))</f>
        <v>145.19999999999999</v>
      </c>
      <c r="Q8164">
        <v>3</v>
      </c>
      <c r="R8164">
        <v>8</v>
      </c>
      <c r="T8164">
        <v>1</v>
      </c>
      <c r="U8164" t="s">
        <v>3</v>
      </c>
      <c r="V8164" t="s">
        <v>22</v>
      </c>
    </row>
    <row r="8165" spans="1:22" x14ac:dyDescent="0.3">
      <c r="A8165">
        <v>8164</v>
      </c>
      <c r="B8165">
        <v>93879836622</v>
      </c>
      <c r="C8165">
        <v>4</v>
      </c>
      <c r="D8165" s="1">
        <v>30566</v>
      </c>
      <c r="E8165" s="3">
        <f>2023-YEAR(Registros[[#This Row],[data_nascimento]])</f>
        <v>40</v>
      </c>
      <c r="F8165" s="1">
        <v>44243</v>
      </c>
      <c r="H8165">
        <v>220</v>
      </c>
      <c r="I8165">
        <v>4</v>
      </c>
      <c r="J8165" s="3">
        <v>978.93333333333328</v>
      </c>
      <c r="K8165">
        <v>1.75</v>
      </c>
      <c r="L8165">
        <v>7342</v>
      </c>
      <c r="M8165">
        <f>Registros[[#This Row],[salario]]*0.06</f>
        <v>440.52</v>
      </c>
      <c r="N8165">
        <f>Registros[[#This Row],[salario]]*5%</f>
        <v>367.1</v>
      </c>
      <c r="O8165">
        <f>IF(Registros[[#This Row],[idade]]&lt;18,311.43,IF(Registros[[#This Row],[idade]]&lt;=25,488.58,IF(Registros[[#This Row],[idade]]&lt;=50,772.77,850.05)))</f>
        <v>772.77</v>
      </c>
      <c r="P8165">
        <f>IF(Registros[[#This Row],[idade]]&lt;18,23.99,IF(Registros[[#This Row],[idade]]&lt;=25,49.9,IF(Registros[[#This Row],[idade]]&lt;=50,145.2,175.45)))</f>
        <v>145.19999999999999</v>
      </c>
      <c r="Q8165">
        <v>4</v>
      </c>
      <c r="R8165">
        <v>20</v>
      </c>
      <c r="T8165">
        <v>3</v>
      </c>
      <c r="U8165" t="s">
        <v>2</v>
      </c>
      <c r="V8165" t="s">
        <v>22</v>
      </c>
    </row>
    <row r="8166" spans="1:22" x14ac:dyDescent="0.3">
      <c r="A8166">
        <v>8165</v>
      </c>
      <c r="B8166">
        <v>43652679242</v>
      </c>
      <c r="C8166">
        <v>4</v>
      </c>
      <c r="D8166" s="1">
        <v>28506</v>
      </c>
      <c r="E8166" s="3">
        <f>2023-YEAR(Registros[[#This Row],[data_nascimento]])</f>
        <v>45</v>
      </c>
      <c r="F8166" s="1">
        <v>44243</v>
      </c>
      <c r="H8166">
        <v>220</v>
      </c>
      <c r="I8166">
        <v>6</v>
      </c>
      <c r="J8166" s="3">
        <v>1375.1999999999998</v>
      </c>
      <c r="K8166">
        <v>1.75</v>
      </c>
      <c r="L8166">
        <v>6876</v>
      </c>
      <c r="M8166">
        <f>Registros[[#This Row],[salario]]*0.06</f>
        <v>412.56</v>
      </c>
      <c r="N8166">
        <f>Registros[[#This Row],[salario]]*5%</f>
        <v>343.8</v>
      </c>
      <c r="O8166">
        <f>IF(Registros[[#This Row],[idade]]&lt;18,311.43,IF(Registros[[#This Row],[idade]]&lt;=25,488.58,IF(Registros[[#This Row],[idade]]&lt;=50,772.77,850.05)))</f>
        <v>772.77</v>
      </c>
      <c r="P8166">
        <f>IF(Registros[[#This Row],[idade]]&lt;18,23.99,IF(Registros[[#This Row],[idade]]&lt;=25,49.9,IF(Registros[[#This Row],[idade]]&lt;=50,145.2,175.45)))</f>
        <v>145.19999999999999</v>
      </c>
      <c r="Q8166">
        <v>1</v>
      </c>
      <c r="R8166">
        <v>20</v>
      </c>
      <c r="T8166">
        <v>1</v>
      </c>
      <c r="U8166" t="s">
        <v>2</v>
      </c>
      <c r="V8166" t="s">
        <v>19</v>
      </c>
    </row>
    <row r="8167" spans="1:22" x14ac:dyDescent="0.3">
      <c r="A8167">
        <v>8166</v>
      </c>
      <c r="B8167">
        <v>56554759104</v>
      </c>
      <c r="C8167">
        <v>7</v>
      </c>
      <c r="D8167" s="1">
        <v>39133</v>
      </c>
      <c r="E8167" s="3">
        <f>2023-YEAR(Registros[[#This Row],[data_nascimento]])</f>
        <v>16</v>
      </c>
      <c r="F8167" s="1">
        <v>44243</v>
      </c>
      <c r="H8167">
        <v>120</v>
      </c>
      <c r="I8167">
        <v>14</v>
      </c>
      <c r="J8167" s="3">
        <v>2683.7999999999997</v>
      </c>
      <c r="K8167">
        <v>22.75</v>
      </c>
      <c r="L8167">
        <v>5751</v>
      </c>
      <c r="M8167">
        <f>Registros[[#This Row],[salario]]*0.06</f>
        <v>345.06</v>
      </c>
      <c r="N8167">
        <f>Registros[[#This Row],[salario]]*5%</f>
        <v>287.55</v>
      </c>
      <c r="O8167">
        <f>IF(Registros[[#This Row],[idade]]&lt;18,311.43,IF(Registros[[#This Row],[idade]]&lt;=25,488.58,IF(Registros[[#This Row],[idade]]&lt;=50,772.77,850.05)))</f>
        <v>311.43</v>
      </c>
      <c r="P8167">
        <f>IF(Registros[[#This Row],[idade]]&lt;18,23.99,IF(Registros[[#This Row],[idade]]&lt;=25,49.9,IF(Registros[[#This Row],[idade]]&lt;=50,145.2,175.45)))</f>
        <v>23.99</v>
      </c>
      <c r="Q8167">
        <v>3</v>
      </c>
      <c r="R8167">
        <v>8</v>
      </c>
      <c r="T8167">
        <v>3</v>
      </c>
      <c r="U8167" t="s">
        <v>2</v>
      </c>
      <c r="V8167" t="s">
        <v>19</v>
      </c>
    </row>
    <row r="8168" spans="1:22" x14ac:dyDescent="0.3">
      <c r="A8168">
        <v>8167</v>
      </c>
      <c r="B8168">
        <v>85467119240</v>
      </c>
      <c r="C8168">
        <v>4</v>
      </c>
      <c r="D8168" s="1">
        <v>33698</v>
      </c>
      <c r="E8168" s="3">
        <f>2023-YEAR(Registros[[#This Row],[data_nascimento]])</f>
        <v>31</v>
      </c>
      <c r="F8168" s="1">
        <v>44243</v>
      </c>
      <c r="H8168">
        <v>220</v>
      </c>
      <c r="I8168">
        <v>5</v>
      </c>
      <c r="J8168" s="3">
        <v>1002.8333333333333</v>
      </c>
      <c r="K8168">
        <v>3.5</v>
      </c>
      <c r="L8168">
        <v>6017</v>
      </c>
      <c r="M8168">
        <f>Registros[[#This Row],[salario]]*0.06</f>
        <v>361.02</v>
      </c>
      <c r="N8168">
        <f>Registros[[#This Row],[salario]]*5%</f>
        <v>300.85000000000002</v>
      </c>
      <c r="O8168">
        <f>IF(Registros[[#This Row],[idade]]&lt;18,311.43,IF(Registros[[#This Row],[idade]]&lt;=25,488.58,IF(Registros[[#This Row],[idade]]&lt;=50,772.77,850.05)))</f>
        <v>772.77</v>
      </c>
      <c r="P8168">
        <f>IF(Registros[[#This Row],[idade]]&lt;18,23.99,IF(Registros[[#This Row],[idade]]&lt;=25,49.9,IF(Registros[[#This Row],[idade]]&lt;=50,145.2,175.45)))</f>
        <v>145.19999999999999</v>
      </c>
      <c r="Q8168">
        <v>2</v>
      </c>
      <c r="R8168">
        <v>4</v>
      </c>
      <c r="T8168">
        <v>1</v>
      </c>
      <c r="U8168" t="s">
        <v>2</v>
      </c>
      <c r="V8168" t="s">
        <v>19</v>
      </c>
    </row>
    <row r="8169" spans="1:22" x14ac:dyDescent="0.3">
      <c r="A8169">
        <v>8168</v>
      </c>
      <c r="B8169">
        <v>62020202613</v>
      </c>
      <c r="C8169">
        <v>5</v>
      </c>
      <c r="D8169" s="1">
        <v>29580</v>
      </c>
      <c r="E8169" s="3">
        <f>2023-YEAR(Registros[[#This Row],[data_nascimento]])</f>
        <v>43</v>
      </c>
      <c r="F8169" s="1">
        <v>44243</v>
      </c>
      <c r="H8169">
        <v>220</v>
      </c>
      <c r="I8169">
        <v>20</v>
      </c>
      <c r="J8169" s="3">
        <v>2946</v>
      </c>
      <c r="K8169">
        <v>26.25</v>
      </c>
      <c r="L8169">
        <v>4419</v>
      </c>
      <c r="M8169">
        <f>Registros[[#This Row],[salario]]*0.06</f>
        <v>265.14</v>
      </c>
      <c r="N8169">
        <f>Registros[[#This Row],[salario]]*5%</f>
        <v>220.95000000000002</v>
      </c>
      <c r="O8169">
        <f>IF(Registros[[#This Row],[idade]]&lt;18,311.43,IF(Registros[[#This Row],[idade]]&lt;=25,488.58,IF(Registros[[#This Row],[idade]]&lt;=50,772.77,850.05)))</f>
        <v>772.77</v>
      </c>
      <c r="P8169">
        <f>IF(Registros[[#This Row],[idade]]&lt;18,23.99,IF(Registros[[#This Row],[idade]]&lt;=25,49.9,IF(Registros[[#This Row],[idade]]&lt;=50,145.2,175.45)))</f>
        <v>145.19999999999999</v>
      </c>
      <c r="Q8169">
        <v>5</v>
      </c>
      <c r="R8169">
        <v>27</v>
      </c>
      <c r="T8169">
        <v>3</v>
      </c>
      <c r="U8169" t="s">
        <v>2</v>
      </c>
      <c r="V8169" t="s">
        <v>19</v>
      </c>
    </row>
    <row r="8170" spans="1:22" x14ac:dyDescent="0.3">
      <c r="A8170">
        <v>8169</v>
      </c>
      <c r="B8170">
        <v>64204655202</v>
      </c>
      <c r="C8170">
        <v>4</v>
      </c>
      <c r="D8170" s="1">
        <v>38215</v>
      </c>
      <c r="E8170" s="3">
        <f>2023-YEAR(Registros[[#This Row],[data_nascimento]])</f>
        <v>19</v>
      </c>
      <c r="F8170" s="1">
        <v>44243</v>
      </c>
      <c r="H8170">
        <v>220</v>
      </c>
      <c r="I8170">
        <v>12</v>
      </c>
      <c r="J8170" s="3">
        <v>2368.8000000000002</v>
      </c>
      <c r="K8170">
        <v>12.25</v>
      </c>
      <c r="L8170">
        <v>5922</v>
      </c>
      <c r="M8170">
        <f>Registros[[#This Row],[salario]]*0.06</f>
        <v>355.32</v>
      </c>
      <c r="N8170">
        <f>Registros[[#This Row],[salario]]*5%</f>
        <v>296.10000000000002</v>
      </c>
      <c r="O8170">
        <f>IF(Registros[[#This Row],[idade]]&lt;18,311.43,IF(Registros[[#This Row],[idade]]&lt;=25,488.58,IF(Registros[[#This Row],[idade]]&lt;=50,772.77,850.05)))</f>
        <v>488.58</v>
      </c>
      <c r="P8170">
        <f>IF(Registros[[#This Row],[idade]]&lt;18,23.99,IF(Registros[[#This Row],[idade]]&lt;=25,49.9,IF(Registros[[#This Row],[idade]]&lt;=50,145.2,175.45)))</f>
        <v>49.9</v>
      </c>
      <c r="Q8170">
        <v>4</v>
      </c>
      <c r="R8170">
        <v>2</v>
      </c>
      <c r="T8170">
        <v>2</v>
      </c>
      <c r="U8170" t="s">
        <v>2</v>
      </c>
      <c r="V8170" t="s">
        <v>21</v>
      </c>
    </row>
    <row r="8171" spans="1:22" x14ac:dyDescent="0.3">
      <c r="A8171">
        <v>8170</v>
      </c>
      <c r="B8171">
        <v>17044001422</v>
      </c>
      <c r="C8171">
        <v>4</v>
      </c>
      <c r="D8171" s="1">
        <v>27517</v>
      </c>
      <c r="E8171" s="3">
        <f>2023-YEAR(Registros[[#This Row],[data_nascimento]])</f>
        <v>48</v>
      </c>
      <c r="F8171" s="1">
        <v>44243</v>
      </c>
      <c r="H8171">
        <v>220</v>
      </c>
      <c r="I8171">
        <v>4</v>
      </c>
      <c r="J8171" s="3">
        <v>356.8</v>
      </c>
      <c r="K8171">
        <v>33.25</v>
      </c>
      <c r="L8171">
        <v>2676</v>
      </c>
      <c r="M8171">
        <f>Registros[[#This Row],[salario]]*0.06</f>
        <v>160.56</v>
      </c>
      <c r="N8171">
        <f>Registros[[#This Row],[salario]]*5%</f>
        <v>133.80000000000001</v>
      </c>
      <c r="O8171">
        <f>IF(Registros[[#This Row],[idade]]&lt;18,311.43,IF(Registros[[#This Row],[idade]]&lt;=25,488.58,IF(Registros[[#This Row],[idade]]&lt;=50,772.77,850.05)))</f>
        <v>772.77</v>
      </c>
      <c r="P8171">
        <f>IF(Registros[[#This Row],[idade]]&lt;18,23.99,IF(Registros[[#This Row],[idade]]&lt;=25,49.9,IF(Registros[[#This Row],[idade]]&lt;=50,145.2,175.45)))</f>
        <v>145.19999999999999</v>
      </c>
      <c r="Q8171">
        <v>3</v>
      </c>
      <c r="R8171">
        <v>22</v>
      </c>
      <c r="T8171">
        <v>3</v>
      </c>
      <c r="U8171" t="s">
        <v>3</v>
      </c>
      <c r="V8171" t="s">
        <v>21</v>
      </c>
    </row>
    <row r="8172" spans="1:22" x14ac:dyDescent="0.3">
      <c r="A8172">
        <v>8171</v>
      </c>
      <c r="B8172">
        <v>87029337600</v>
      </c>
      <c r="C8172">
        <v>7</v>
      </c>
      <c r="D8172" s="1">
        <v>37443</v>
      </c>
      <c r="E8172" s="3">
        <f>2023-YEAR(Registros[[#This Row],[data_nascimento]])</f>
        <v>21</v>
      </c>
      <c r="F8172" s="1">
        <v>44243</v>
      </c>
      <c r="H8172">
        <v>220</v>
      </c>
      <c r="I8172">
        <v>7</v>
      </c>
      <c r="J8172" s="3">
        <v>1293.8333333333335</v>
      </c>
      <c r="K8172">
        <v>29.75</v>
      </c>
      <c r="L8172">
        <v>5545</v>
      </c>
      <c r="M8172">
        <f>Registros[[#This Row],[salario]]*0.06</f>
        <v>332.7</v>
      </c>
      <c r="N8172">
        <f>Registros[[#This Row],[salario]]*5%</f>
        <v>277.25</v>
      </c>
      <c r="O8172">
        <f>IF(Registros[[#This Row],[idade]]&lt;18,311.43,IF(Registros[[#This Row],[idade]]&lt;=25,488.58,IF(Registros[[#This Row],[idade]]&lt;=50,772.77,850.05)))</f>
        <v>488.58</v>
      </c>
      <c r="P8172">
        <f>IF(Registros[[#This Row],[idade]]&lt;18,23.99,IF(Registros[[#This Row],[idade]]&lt;=25,49.9,IF(Registros[[#This Row],[idade]]&lt;=50,145.2,175.45)))</f>
        <v>49.9</v>
      </c>
      <c r="Q8172">
        <v>3</v>
      </c>
      <c r="R8172">
        <v>1</v>
      </c>
      <c r="T8172">
        <v>3</v>
      </c>
      <c r="U8172" t="s">
        <v>2</v>
      </c>
      <c r="V8172" t="s">
        <v>19</v>
      </c>
    </row>
    <row r="8173" spans="1:22" x14ac:dyDescent="0.3">
      <c r="A8173">
        <v>8172</v>
      </c>
      <c r="B8173">
        <v>50203661454</v>
      </c>
      <c r="C8173">
        <v>6</v>
      </c>
      <c r="D8173" s="1">
        <v>28724</v>
      </c>
      <c r="E8173" s="3">
        <f>2023-YEAR(Registros[[#This Row],[data_nascimento]])</f>
        <v>45</v>
      </c>
      <c r="F8173" s="1">
        <v>44243</v>
      </c>
      <c r="H8173">
        <v>220</v>
      </c>
      <c r="I8173">
        <v>15</v>
      </c>
      <c r="J8173" s="3">
        <v>2878</v>
      </c>
      <c r="K8173">
        <v>24.5</v>
      </c>
      <c r="L8173">
        <v>5756</v>
      </c>
      <c r="M8173">
        <f>Registros[[#This Row],[salario]]*0.06</f>
        <v>345.36</v>
      </c>
      <c r="N8173">
        <f>Registros[[#This Row],[salario]]*5%</f>
        <v>287.8</v>
      </c>
      <c r="O8173">
        <f>IF(Registros[[#This Row],[idade]]&lt;18,311.43,IF(Registros[[#This Row],[idade]]&lt;=25,488.58,IF(Registros[[#This Row],[idade]]&lt;=50,772.77,850.05)))</f>
        <v>772.77</v>
      </c>
      <c r="P8173">
        <f>IF(Registros[[#This Row],[idade]]&lt;18,23.99,IF(Registros[[#This Row],[idade]]&lt;=25,49.9,IF(Registros[[#This Row],[idade]]&lt;=50,145.2,175.45)))</f>
        <v>145.19999999999999</v>
      </c>
      <c r="Q8173">
        <v>1</v>
      </c>
      <c r="R8173">
        <v>1</v>
      </c>
      <c r="T8173">
        <v>2</v>
      </c>
      <c r="U8173" t="s">
        <v>3</v>
      </c>
      <c r="V8173" t="s">
        <v>19</v>
      </c>
    </row>
    <row r="8174" spans="1:22" x14ac:dyDescent="0.3">
      <c r="A8174">
        <v>8173</v>
      </c>
      <c r="B8174">
        <v>48582706434</v>
      </c>
      <c r="C8174">
        <v>5</v>
      </c>
      <c r="D8174" s="1">
        <v>35287</v>
      </c>
      <c r="E8174" s="3">
        <f>2023-YEAR(Registros[[#This Row],[data_nascimento]])</f>
        <v>27</v>
      </c>
      <c r="F8174" s="1">
        <v>44243</v>
      </c>
      <c r="H8174">
        <v>220</v>
      </c>
      <c r="I8174">
        <v>5</v>
      </c>
      <c r="J8174" s="3">
        <v>1136.3333333333335</v>
      </c>
      <c r="K8174">
        <v>7</v>
      </c>
      <c r="L8174">
        <v>6818</v>
      </c>
      <c r="M8174">
        <f>Registros[[#This Row],[salario]]*0.06</f>
        <v>409.08</v>
      </c>
      <c r="N8174">
        <f>Registros[[#This Row],[salario]]*5%</f>
        <v>340.90000000000003</v>
      </c>
      <c r="O8174">
        <f>IF(Registros[[#This Row],[idade]]&lt;18,311.43,IF(Registros[[#This Row],[idade]]&lt;=25,488.58,IF(Registros[[#This Row],[idade]]&lt;=50,772.77,850.05)))</f>
        <v>772.77</v>
      </c>
      <c r="P8174">
        <f>IF(Registros[[#This Row],[idade]]&lt;18,23.99,IF(Registros[[#This Row],[idade]]&lt;=25,49.9,IF(Registros[[#This Row],[idade]]&lt;=50,145.2,175.45)))</f>
        <v>145.19999999999999</v>
      </c>
      <c r="Q8174">
        <v>5</v>
      </c>
      <c r="R8174">
        <v>2</v>
      </c>
      <c r="T8174">
        <v>2</v>
      </c>
      <c r="U8174" t="s">
        <v>2</v>
      </c>
      <c r="V8174" t="s">
        <v>19</v>
      </c>
    </row>
    <row r="8175" spans="1:22" x14ac:dyDescent="0.3">
      <c r="A8175">
        <v>8174</v>
      </c>
      <c r="B8175">
        <v>77350795170</v>
      </c>
      <c r="C8175">
        <v>4</v>
      </c>
      <c r="D8175" s="1">
        <v>28411</v>
      </c>
      <c r="E8175" s="3">
        <f>2023-YEAR(Registros[[#This Row],[data_nascimento]])</f>
        <v>46</v>
      </c>
      <c r="F8175" s="1">
        <v>44243</v>
      </c>
      <c r="H8175">
        <v>220</v>
      </c>
      <c r="I8175">
        <v>14</v>
      </c>
      <c r="J8175" s="3">
        <v>2133.1333333333332</v>
      </c>
      <c r="K8175">
        <v>7</v>
      </c>
      <c r="L8175">
        <v>4571</v>
      </c>
      <c r="M8175">
        <f>Registros[[#This Row],[salario]]*0.06</f>
        <v>274.26</v>
      </c>
      <c r="N8175">
        <f>Registros[[#This Row],[salario]]*5%</f>
        <v>228.55</v>
      </c>
      <c r="O8175">
        <f>IF(Registros[[#This Row],[idade]]&lt;18,311.43,IF(Registros[[#This Row],[idade]]&lt;=25,488.58,IF(Registros[[#This Row],[idade]]&lt;=50,772.77,850.05)))</f>
        <v>772.77</v>
      </c>
      <c r="P8175">
        <f>IF(Registros[[#This Row],[idade]]&lt;18,23.99,IF(Registros[[#This Row],[idade]]&lt;=25,49.9,IF(Registros[[#This Row],[idade]]&lt;=50,145.2,175.45)))</f>
        <v>145.19999999999999</v>
      </c>
      <c r="Q8175">
        <v>1</v>
      </c>
      <c r="R8175">
        <v>5</v>
      </c>
      <c r="T8175">
        <v>2</v>
      </c>
      <c r="U8175" t="s">
        <v>3</v>
      </c>
      <c r="V8175" t="s">
        <v>22</v>
      </c>
    </row>
    <row r="8176" spans="1:22" x14ac:dyDescent="0.3">
      <c r="A8176">
        <v>8175</v>
      </c>
      <c r="B8176">
        <v>11526118746</v>
      </c>
      <c r="C8176">
        <v>4</v>
      </c>
      <c r="D8176" s="1">
        <v>28042</v>
      </c>
      <c r="E8176" s="3">
        <f>2023-YEAR(Registros[[#This Row],[data_nascimento]])</f>
        <v>47</v>
      </c>
      <c r="F8176" s="1">
        <v>44243</v>
      </c>
      <c r="H8176">
        <v>220</v>
      </c>
      <c r="I8176">
        <v>20</v>
      </c>
      <c r="J8176" s="3">
        <v>4626</v>
      </c>
      <c r="K8176">
        <v>15.75</v>
      </c>
      <c r="L8176">
        <v>6939</v>
      </c>
      <c r="M8176">
        <f>Registros[[#This Row],[salario]]*0.06</f>
        <v>416.34</v>
      </c>
      <c r="N8176">
        <f>Registros[[#This Row],[salario]]*5%</f>
        <v>346.95000000000005</v>
      </c>
      <c r="O8176">
        <f>IF(Registros[[#This Row],[idade]]&lt;18,311.43,IF(Registros[[#This Row],[idade]]&lt;=25,488.58,IF(Registros[[#This Row],[idade]]&lt;=50,772.77,850.05)))</f>
        <v>772.77</v>
      </c>
      <c r="P8176">
        <f>IF(Registros[[#This Row],[idade]]&lt;18,23.99,IF(Registros[[#This Row],[idade]]&lt;=25,49.9,IF(Registros[[#This Row],[idade]]&lt;=50,145.2,175.45)))</f>
        <v>145.19999999999999</v>
      </c>
      <c r="Q8176">
        <v>4</v>
      </c>
      <c r="R8176">
        <v>24</v>
      </c>
      <c r="T8176">
        <v>2</v>
      </c>
      <c r="U8176" t="s">
        <v>3</v>
      </c>
      <c r="V8176" t="s">
        <v>22</v>
      </c>
    </row>
    <row r="8177" spans="1:22" x14ac:dyDescent="0.3">
      <c r="A8177">
        <v>8176</v>
      </c>
      <c r="B8177">
        <v>23737129345</v>
      </c>
      <c r="C8177">
        <v>7</v>
      </c>
      <c r="D8177" s="1">
        <v>37044</v>
      </c>
      <c r="E8177" s="3">
        <f>2023-YEAR(Registros[[#This Row],[data_nascimento]])</f>
        <v>22</v>
      </c>
      <c r="F8177" s="1">
        <v>44243</v>
      </c>
      <c r="H8177">
        <v>220</v>
      </c>
      <c r="I8177">
        <v>6</v>
      </c>
      <c r="J8177" s="3">
        <v>460.20000000000005</v>
      </c>
      <c r="K8177">
        <v>1.75</v>
      </c>
      <c r="L8177">
        <v>2301</v>
      </c>
      <c r="M8177">
        <f>Registros[[#This Row],[salario]]*0.06</f>
        <v>138.06</v>
      </c>
      <c r="N8177">
        <f>Registros[[#This Row],[salario]]*5%</f>
        <v>115.05000000000001</v>
      </c>
      <c r="O8177">
        <f>IF(Registros[[#This Row],[idade]]&lt;18,311.43,IF(Registros[[#This Row],[idade]]&lt;=25,488.58,IF(Registros[[#This Row],[idade]]&lt;=50,772.77,850.05)))</f>
        <v>488.58</v>
      </c>
      <c r="P8177">
        <f>IF(Registros[[#This Row],[idade]]&lt;18,23.99,IF(Registros[[#This Row],[idade]]&lt;=25,49.9,IF(Registros[[#This Row],[idade]]&lt;=50,145.2,175.45)))</f>
        <v>49.9</v>
      </c>
      <c r="Q8177">
        <v>1</v>
      </c>
      <c r="R8177">
        <v>18</v>
      </c>
      <c r="T8177">
        <v>1</v>
      </c>
      <c r="U8177" t="s">
        <v>3</v>
      </c>
      <c r="V8177" t="s">
        <v>21</v>
      </c>
    </row>
    <row r="8178" spans="1:22" x14ac:dyDescent="0.3">
      <c r="A8178">
        <v>8177</v>
      </c>
      <c r="B8178">
        <v>39827772640</v>
      </c>
      <c r="C8178">
        <v>6</v>
      </c>
      <c r="D8178" s="1">
        <v>32907</v>
      </c>
      <c r="E8178" s="3">
        <f>2023-YEAR(Registros[[#This Row],[data_nascimento]])</f>
        <v>33</v>
      </c>
      <c r="F8178" s="1">
        <v>44243</v>
      </c>
      <c r="H8178">
        <v>220</v>
      </c>
      <c r="I8178">
        <v>8</v>
      </c>
      <c r="J8178" s="3">
        <v>561.86666666666667</v>
      </c>
      <c r="K8178">
        <v>8.75</v>
      </c>
      <c r="L8178">
        <v>2107</v>
      </c>
      <c r="M8178">
        <f>Registros[[#This Row],[salario]]*0.06</f>
        <v>126.42</v>
      </c>
      <c r="N8178">
        <f>Registros[[#This Row],[salario]]*5%</f>
        <v>105.35000000000001</v>
      </c>
      <c r="O8178">
        <f>IF(Registros[[#This Row],[idade]]&lt;18,311.43,IF(Registros[[#This Row],[idade]]&lt;=25,488.58,IF(Registros[[#This Row],[idade]]&lt;=50,772.77,850.05)))</f>
        <v>772.77</v>
      </c>
      <c r="P8178">
        <f>IF(Registros[[#This Row],[idade]]&lt;18,23.99,IF(Registros[[#This Row],[idade]]&lt;=25,49.9,IF(Registros[[#This Row],[idade]]&lt;=50,145.2,175.45)))</f>
        <v>145.19999999999999</v>
      </c>
      <c r="Q8178">
        <v>2</v>
      </c>
      <c r="R8178">
        <v>8</v>
      </c>
      <c r="T8178">
        <v>2</v>
      </c>
      <c r="U8178" t="s">
        <v>3</v>
      </c>
      <c r="V8178" t="s">
        <v>19</v>
      </c>
    </row>
    <row r="8179" spans="1:22" x14ac:dyDescent="0.3">
      <c r="A8179">
        <v>8178</v>
      </c>
      <c r="B8179">
        <v>81897131687</v>
      </c>
      <c r="C8179">
        <v>7</v>
      </c>
      <c r="D8179" s="1">
        <v>28242</v>
      </c>
      <c r="E8179" s="3">
        <f>2023-YEAR(Registros[[#This Row],[data_nascimento]])</f>
        <v>46</v>
      </c>
      <c r="F8179" s="1">
        <v>44243</v>
      </c>
      <c r="H8179">
        <v>220</v>
      </c>
      <c r="I8179">
        <v>7</v>
      </c>
      <c r="J8179" s="3">
        <v>614.13333333333333</v>
      </c>
      <c r="K8179">
        <v>3.5</v>
      </c>
      <c r="L8179">
        <v>2632</v>
      </c>
      <c r="M8179">
        <f>Registros[[#This Row],[salario]]*0.06</f>
        <v>157.91999999999999</v>
      </c>
      <c r="N8179">
        <f>Registros[[#This Row],[salario]]*5%</f>
        <v>131.6</v>
      </c>
      <c r="O8179">
        <f>IF(Registros[[#This Row],[idade]]&lt;18,311.43,IF(Registros[[#This Row],[idade]]&lt;=25,488.58,IF(Registros[[#This Row],[idade]]&lt;=50,772.77,850.05)))</f>
        <v>772.77</v>
      </c>
      <c r="P8179">
        <f>IF(Registros[[#This Row],[idade]]&lt;18,23.99,IF(Registros[[#This Row],[idade]]&lt;=25,49.9,IF(Registros[[#This Row],[idade]]&lt;=50,145.2,175.45)))</f>
        <v>145.19999999999999</v>
      </c>
      <c r="Q8179">
        <v>4</v>
      </c>
      <c r="R8179">
        <v>15</v>
      </c>
      <c r="T8179">
        <v>3</v>
      </c>
      <c r="U8179" t="s">
        <v>2</v>
      </c>
      <c r="V8179" t="s">
        <v>19</v>
      </c>
    </row>
    <row r="8180" spans="1:22" x14ac:dyDescent="0.3">
      <c r="A8180">
        <v>8179</v>
      </c>
      <c r="B8180">
        <v>83095517840</v>
      </c>
      <c r="C8180">
        <v>4</v>
      </c>
      <c r="D8180" s="1">
        <v>32377</v>
      </c>
      <c r="E8180" s="3">
        <f>2023-YEAR(Registros[[#This Row],[data_nascimento]])</f>
        <v>35</v>
      </c>
      <c r="F8180" s="1">
        <v>44243</v>
      </c>
      <c r="H8180">
        <v>220</v>
      </c>
      <c r="I8180">
        <v>10</v>
      </c>
      <c r="J8180" s="3">
        <v>727.66666666666663</v>
      </c>
      <c r="K8180">
        <v>8.75</v>
      </c>
      <c r="L8180">
        <v>2183</v>
      </c>
      <c r="M8180">
        <f>Registros[[#This Row],[salario]]*0.06</f>
        <v>130.97999999999999</v>
      </c>
      <c r="N8180">
        <f>Registros[[#This Row],[salario]]*5%</f>
        <v>109.15</v>
      </c>
      <c r="O8180">
        <f>IF(Registros[[#This Row],[idade]]&lt;18,311.43,IF(Registros[[#This Row],[idade]]&lt;=25,488.58,IF(Registros[[#This Row],[idade]]&lt;=50,772.77,850.05)))</f>
        <v>772.77</v>
      </c>
      <c r="P8180">
        <f>IF(Registros[[#This Row],[idade]]&lt;18,23.99,IF(Registros[[#This Row],[idade]]&lt;=25,49.9,IF(Registros[[#This Row],[idade]]&lt;=50,145.2,175.45)))</f>
        <v>145.19999999999999</v>
      </c>
      <c r="Q8180">
        <v>4</v>
      </c>
      <c r="R8180">
        <v>8</v>
      </c>
      <c r="T8180">
        <v>1</v>
      </c>
      <c r="U8180" t="s">
        <v>3</v>
      </c>
      <c r="V8180" t="s">
        <v>22</v>
      </c>
    </row>
    <row r="8181" spans="1:22" x14ac:dyDescent="0.3">
      <c r="A8181">
        <v>8180</v>
      </c>
      <c r="B8181">
        <v>50277433238</v>
      </c>
      <c r="C8181">
        <v>4</v>
      </c>
      <c r="D8181" s="1">
        <v>34246</v>
      </c>
      <c r="E8181" s="3">
        <f>2023-YEAR(Registros[[#This Row],[data_nascimento]])</f>
        <v>30</v>
      </c>
      <c r="F8181" s="1">
        <v>44243</v>
      </c>
      <c r="H8181">
        <v>220</v>
      </c>
      <c r="I8181">
        <v>11</v>
      </c>
      <c r="J8181" s="3">
        <v>1508.4666666666667</v>
      </c>
      <c r="K8181">
        <v>10.5</v>
      </c>
      <c r="L8181">
        <v>4114</v>
      </c>
      <c r="M8181">
        <f>Registros[[#This Row],[salario]]*0.06</f>
        <v>246.84</v>
      </c>
      <c r="N8181">
        <f>Registros[[#This Row],[salario]]*5%</f>
        <v>205.70000000000002</v>
      </c>
      <c r="O8181">
        <f>IF(Registros[[#This Row],[idade]]&lt;18,311.43,IF(Registros[[#This Row],[idade]]&lt;=25,488.58,IF(Registros[[#This Row],[idade]]&lt;=50,772.77,850.05)))</f>
        <v>772.77</v>
      </c>
      <c r="P8181">
        <f>IF(Registros[[#This Row],[idade]]&lt;18,23.99,IF(Registros[[#This Row],[idade]]&lt;=25,49.9,IF(Registros[[#This Row],[idade]]&lt;=50,145.2,175.45)))</f>
        <v>145.19999999999999</v>
      </c>
      <c r="Q8181">
        <v>5</v>
      </c>
      <c r="R8181">
        <v>4</v>
      </c>
      <c r="T8181">
        <v>3</v>
      </c>
      <c r="U8181" t="s">
        <v>2</v>
      </c>
      <c r="V8181" t="s">
        <v>19</v>
      </c>
    </row>
    <row r="8182" spans="1:22" x14ac:dyDescent="0.3">
      <c r="A8182">
        <v>8181</v>
      </c>
      <c r="B8182">
        <v>55262718204</v>
      </c>
      <c r="C8182">
        <v>7</v>
      </c>
      <c r="D8182" s="1">
        <v>29953</v>
      </c>
      <c r="E8182" s="3">
        <f>2023-YEAR(Registros[[#This Row],[data_nascimento]])</f>
        <v>41</v>
      </c>
      <c r="F8182" s="1">
        <v>44243</v>
      </c>
      <c r="H8182">
        <v>220</v>
      </c>
      <c r="I8182">
        <v>15</v>
      </c>
      <c r="J8182" s="3">
        <v>1798</v>
      </c>
      <c r="K8182">
        <v>33.25</v>
      </c>
      <c r="L8182">
        <v>3596</v>
      </c>
      <c r="M8182">
        <f>Registros[[#This Row],[salario]]*0.06</f>
        <v>215.76</v>
      </c>
      <c r="N8182">
        <f>Registros[[#This Row],[salario]]*5%</f>
        <v>179.8</v>
      </c>
      <c r="O8182">
        <f>IF(Registros[[#This Row],[idade]]&lt;18,311.43,IF(Registros[[#This Row],[idade]]&lt;=25,488.58,IF(Registros[[#This Row],[idade]]&lt;=50,772.77,850.05)))</f>
        <v>772.77</v>
      </c>
      <c r="P8182">
        <f>IF(Registros[[#This Row],[idade]]&lt;18,23.99,IF(Registros[[#This Row],[idade]]&lt;=25,49.9,IF(Registros[[#This Row],[idade]]&lt;=50,145.2,175.45)))</f>
        <v>145.19999999999999</v>
      </c>
      <c r="Q8182">
        <v>2</v>
      </c>
      <c r="R8182">
        <v>5</v>
      </c>
      <c r="T8182">
        <v>3</v>
      </c>
      <c r="U8182" t="s">
        <v>2</v>
      </c>
      <c r="V8182" t="s">
        <v>19</v>
      </c>
    </row>
    <row r="8183" spans="1:22" x14ac:dyDescent="0.3">
      <c r="A8183">
        <v>8182</v>
      </c>
      <c r="B8183">
        <v>82285640544</v>
      </c>
      <c r="C8183">
        <v>7</v>
      </c>
      <c r="D8183" s="1">
        <v>29760</v>
      </c>
      <c r="E8183" s="3">
        <f>2023-YEAR(Registros[[#This Row],[data_nascimento]])</f>
        <v>42</v>
      </c>
      <c r="F8183" s="1">
        <v>44243</v>
      </c>
      <c r="H8183">
        <v>220</v>
      </c>
      <c r="I8183">
        <v>11</v>
      </c>
      <c r="J8183" s="3">
        <v>2188.6333333333332</v>
      </c>
      <c r="K8183">
        <v>24.5</v>
      </c>
      <c r="L8183">
        <v>5969</v>
      </c>
      <c r="M8183">
        <f>Registros[[#This Row],[salario]]*0.06</f>
        <v>358.14</v>
      </c>
      <c r="N8183">
        <f>Registros[[#This Row],[salario]]*5%</f>
        <v>298.45</v>
      </c>
      <c r="O8183">
        <f>IF(Registros[[#This Row],[idade]]&lt;18,311.43,IF(Registros[[#This Row],[idade]]&lt;=25,488.58,IF(Registros[[#This Row],[idade]]&lt;=50,772.77,850.05)))</f>
        <v>772.77</v>
      </c>
      <c r="P8183">
        <f>IF(Registros[[#This Row],[idade]]&lt;18,23.99,IF(Registros[[#This Row],[idade]]&lt;=25,49.9,IF(Registros[[#This Row],[idade]]&lt;=50,145.2,175.45)))</f>
        <v>145.19999999999999</v>
      </c>
      <c r="Q8183">
        <v>3</v>
      </c>
      <c r="R8183">
        <v>23</v>
      </c>
      <c r="T8183">
        <v>2</v>
      </c>
      <c r="U8183" t="s">
        <v>3</v>
      </c>
      <c r="V8183" t="s">
        <v>21</v>
      </c>
    </row>
    <row r="8184" spans="1:22" x14ac:dyDescent="0.3">
      <c r="A8184">
        <v>8183</v>
      </c>
      <c r="B8184">
        <v>70933604442</v>
      </c>
      <c r="C8184">
        <v>6</v>
      </c>
      <c r="D8184" s="1">
        <v>31481</v>
      </c>
      <c r="E8184" s="3">
        <f>2023-YEAR(Registros[[#This Row],[data_nascimento]])</f>
        <v>37</v>
      </c>
      <c r="F8184" s="1">
        <v>44243</v>
      </c>
      <c r="H8184">
        <v>220</v>
      </c>
      <c r="I8184">
        <v>13</v>
      </c>
      <c r="J8184" s="3">
        <v>2746.9</v>
      </c>
      <c r="K8184">
        <v>19.25</v>
      </c>
      <c r="L8184">
        <v>6339</v>
      </c>
      <c r="M8184">
        <f>Registros[[#This Row],[salario]]*0.06</f>
        <v>380.34</v>
      </c>
      <c r="N8184">
        <f>Registros[[#This Row],[salario]]*5%</f>
        <v>316.95000000000005</v>
      </c>
      <c r="O8184">
        <f>IF(Registros[[#This Row],[idade]]&lt;18,311.43,IF(Registros[[#This Row],[idade]]&lt;=25,488.58,IF(Registros[[#This Row],[idade]]&lt;=50,772.77,850.05)))</f>
        <v>772.77</v>
      </c>
      <c r="P8184">
        <f>IF(Registros[[#This Row],[idade]]&lt;18,23.99,IF(Registros[[#This Row],[idade]]&lt;=25,49.9,IF(Registros[[#This Row],[idade]]&lt;=50,145.2,175.45)))</f>
        <v>145.19999999999999</v>
      </c>
      <c r="Q8184">
        <v>1</v>
      </c>
      <c r="R8184">
        <v>26</v>
      </c>
      <c r="T8184">
        <v>3</v>
      </c>
      <c r="U8184" t="s">
        <v>2</v>
      </c>
      <c r="V8184" t="s">
        <v>22</v>
      </c>
    </row>
    <row r="8185" spans="1:22" x14ac:dyDescent="0.3">
      <c r="A8185">
        <v>8184</v>
      </c>
      <c r="B8185">
        <v>30621105173</v>
      </c>
      <c r="C8185">
        <v>7</v>
      </c>
      <c r="D8185" s="1">
        <v>38843</v>
      </c>
      <c r="E8185" s="3">
        <f>2023-YEAR(Registros[[#This Row],[data_nascimento]])</f>
        <v>17</v>
      </c>
      <c r="F8185" s="1">
        <v>44243</v>
      </c>
      <c r="H8185">
        <v>120</v>
      </c>
      <c r="I8185">
        <v>3</v>
      </c>
      <c r="J8185" s="3">
        <v>259.60000000000002</v>
      </c>
      <c r="K8185">
        <v>31.5</v>
      </c>
      <c r="L8185">
        <v>2596</v>
      </c>
      <c r="M8185">
        <f>Registros[[#This Row],[salario]]*0.06</f>
        <v>155.76</v>
      </c>
      <c r="N8185">
        <f>Registros[[#This Row],[salario]]*5%</f>
        <v>129.80000000000001</v>
      </c>
      <c r="O8185">
        <f>IF(Registros[[#This Row],[idade]]&lt;18,311.43,IF(Registros[[#This Row],[idade]]&lt;=25,488.58,IF(Registros[[#This Row],[idade]]&lt;=50,772.77,850.05)))</f>
        <v>311.43</v>
      </c>
      <c r="P8185">
        <f>IF(Registros[[#This Row],[idade]]&lt;18,23.99,IF(Registros[[#This Row],[idade]]&lt;=25,49.9,IF(Registros[[#This Row],[idade]]&lt;=50,145.2,175.45)))</f>
        <v>23.99</v>
      </c>
      <c r="Q8185">
        <v>2</v>
      </c>
      <c r="R8185">
        <v>13</v>
      </c>
      <c r="T8185">
        <v>1</v>
      </c>
      <c r="U8185" t="s">
        <v>3</v>
      </c>
      <c r="V8185" t="s">
        <v>22</v>
      </c>
    </row>
    <row r="8186" spans="1:22" x14ac:dyDescent="0.3">
      <c r="A8186">
        <v>8185</v>
      </c>
      <c r="B8186">
        <v>83427304928</v>
      </c>
      <c r="C8186">
        <v>5</v>
      </c>
      <c r="D8186" s="1">
        <v>27958</v>
      </c>
      <c r="E8186" s="3">
        <f>2023-YEAR(Registros[[#This Row],[data_nascimento]])</f>
        <v>47</v>
      </c>
      <c r="F8186" s="1">
        <v>44243</v>
      </c>
      <c r="H8186">
        <v>220</v>
      </c>
      <c r="I8186">
        <v>1</v>
      </c>
      <c r="J8186" s="3">
        <v>50.833333333333336</v>
      </c>
      <c r="K8186">
        <v>31.5</v>
      </c>
      <c r="L8186">
        <v>1525</v>
      </c>
      <c r="M8186">
        <f>Registros[[#This Row],[salario]]*0.06</f>
        <v>91.5</v>
      </c>
      <c r="N8186">
        <f>Registros[[#This Row],[salario]]*5%</f>
        <v>76.25</v>
      </c>
      <c r="O8186">
        <f>IF(Registros[[#This Row],[idade]]&lt;18,311.43,IF(Registros[[#This Row],[idade]]&lt;=25,488.58,IF(Registros[[#This Row],[idade]]&lt;=50,772.77,850.05)))</f>
        <v>772.77</v>
      </c>
      <c r="P8186">
        <f>IF(Registros[[#This Row],[idade]]&lt;18,23.99,IF(Registros[[#This Row],[idade]]&lt;=25,49.9,IF(Registros[[#This Row],[idade]]&lt;=50,145.2,175.45)))</f>
        <v>145.19999999999999</v>
      </c>
      <c r="Q8186">
        <v>1</v>
      </c>
      <c r="R8186">
        <v>14</v>
      </c>
      <c r="T8186">
        <v>2</v>
      </c>
      <c r="U8186" t="s">
        <v>3</v>
      </c>
      <c r="V8186" t="s">
        <v>19</v>
      </c>
    </row>
    <row r="8187" spans="1:22" x14ac:dyDescent="0.3">
      <c r="A8187">
        <v>8186</v>
      </c>
      <c r="B8187">
        <v>48628406537</v>
      </c>
      <c r="C8187">
        <v>6</v>
      </c>
      <c r="D8187" s="1">
        <v>34853</v>
      </c>
      <c r="E8187" s="3">
        <f>2023-YEAR(Registros[[#This Row],[data_nascimento]])</f>
        <v>28</v>
      </c>
      <c r="F8187" s="1">
        <v>44243</v>
      </c>
      <c r="H8187">
        <v>220</v>
      </c>
      <c r="I8187">
        <v>12</v>
      </c>
      <c r="J8187" s="3">
        <v>1565.2</v>
      </c>
      <c r="K8187">
        <v>26.25</v>
      </c>
      <c r="L8187">
        <v>3913</v>
      </c>
      <c r="M8187">
        <f>Registros[[#This Row],[salario]]*0.06</f>
        <v>234.78</v>
      </c>
      <c r="N8187">
        <f>Registros[[#This Row],[salario]]*5%</f>
        <v>195.65</v>
      </c>
      <c r="O8187">
        <f>IF(Registros[[#This Row],[idade]]&lt;18,311.43,IF(Registros[[#This Row],[idade]]&lt;=25,488.58,IF(Registros[[#This Row],[idade]]&lt;=50,772.77,850.05)))</f>
        <v>772.77</v>
      </c>
      <c r="P8187">
        <f>IF(Registros[[#This Row],[idade]]&lt;18,23.99,IF(Registros[[#This Row],[idade]]&lt;=25,49.9,IF(Registros[[#This Row],[idade]]&lt;=50,145.2,175.45)))</f>
        <v>145.19999999999999</v>
      </c>
      <c r="Q8187">
        <v>4</v>
      </c>
      <c r="R8187">
        <v>20</v>
      </c>
      <c r="T8187">
        <v>1</v>
      </c>
      <c r="U8187" t="s">
        <v>3</v>
      </c>
      <c r="V8187" t="s">
        <v>19</v>
      </c>
    </row>
    <row r="8188" spans="1:22" x14ac:dyDescent="0.3">
      <c r="A8188">
        <v>8187</v>
      </c>
      <c r="B8188">
        <v>34599630818</v>
      </c>
      <c r="C8188">
        <v>5</v>
      </c>
      <c r="D8188" s="1">
        <v>36507</v>
      </c>
      <c r="E8188" s="3">
        <f>2023-YEAR(Registros[[#This Row],[data_nascimento]])</f>
        <v>24</v>
      </c>
      <c r="F8188" s="1">
        <v>44243</v>
      </c>
      <c r="H8188">
        <v>220</v>
      </c>
      <c r="I8188">
        <v>18</v>
      </c>
      <c r="J8188" s="3">
        <v>999</v>
      </c>
      <c r="K8188">
        <v>19.25</v>
      </c>
      <c r="L8188">
        <v>1665</v>
      </c>
      <c r="M8188">
        <f>Registros[[#This Row],[salario]]*0.06</f>
        <v>99.899999999999991</v>
      </c>
      <c r="N8188">
        <f>Registros[[#This Row],[salario]]*5%</f>
        <v>83.25</v>
      </c>
      <c r="O8188">
        <f>IF(Registros[[#This Row],[idade]]&lt;18,311.43,IF(Registros[[#This Row],[idade]]&lt;=25,488.58,IF(Registros[[#This Row],[idade]]&lt;=50,772.77,850.05)))</f>
        <v>488.58</v>
      </c>
      <c r="P8188">
        <f>IF(Registros[[#This Row],[idade]]&lt;18,23.99,IF(Registros[[#This Row],[idade]]&lt;=25,49.9,IF(Registros[[#This Row],[idade]]&lt;=50,145.2,175.45)))</f>
        <v>49.9</v>
      </c>
      <c r="Q8188">
        <v>1</v>
      </c>
      <c r="R8188">
        <v>5</v>
      </c>
      <c r="T8188">
        <v>3</v>
      </c>
      <c r="U8188" t="s">
        <v>3</v>
      </c>
      <c r="V8188" t="s">
        <v>19</v>
      </c>
    </row>
    <row r="8189" spans="1:22" x14ac:dyDescent="0.3">
      <c r="A8189">
        <v>8188</v>
      </c>
      <c r="B8189">
        <v>37713650543</v>
      </c>
      <c r="C8189">
        <v>7</v>
      </c>
      <c r="D8189" s="1">
        <v>35745</v>
      </c>
      <c r="E8189" s="3">
        <f>2023-YEAR(Registros[[#This Row],[data_nascimento]])</f>
        <v>26</v>
      </c>
      <c r="F8189" s="1">
        <v>44243</v>
      </c>
      <c r="H8189">
        <v>220</v>
      </c>
      <c r="I8189">
        <v>16</v>
      </c>
      <c r="J8189" s="3">
        <v>3407.4666666666667</v>
      </c>
      <c r="K8189">
        <v>15.75</v>
      </c>
      <c r="L8189">
        <v>6389</v>
      </c>
      <c r="M8189">
        <f>Registros[[#This Row],[salario]]*0.06</f>
        <v>383.34</v>
      </c>
      <c r="N8189">
        <f>Registros[[#This Row],[salario]]*5%</f>
        <v>319.45000000000005</v>
      </c>
      <c r="O8189">
        <f>IF(Registros[[#This Row],[idade]]&lt;18,311.43,IF(Registros[[#This Row],[idade]]&lt;=25,488.58,IF(Registros[[#This Row],[idade]]&lt;=50,772.77,850.05)))</f>
        <v>772.77</v>
      </c>
      <c r="P8189">
        <f>IF(Registros[[#This Row],[idade]]&lt;18,23.99,IF(Registros[[#This Row],[idade]]&lt;=25,49.9,IF(Registros[[#This Row],[idade]]&lt;=50,145.2,175.45)))</f>
        <v>145.19999999999999</v>
      </c>
      <c r="Q8189">
        <v>5</v>
      </c>
      <c r="R8189">
        <v>11</v>
      </c>
      <c r="T8189">
        <v>3</v>
      </c>
      <c r="U8189" t="s">
        <v>3</v>
      </c>
      <c r="V8189" t="s">
        <v>19</v>
      </c>
    </row>
    <row r="8190" spans="1:22" x14ac:dyDescent="0.3">
      <c r="A8190">
        <v>8189</v>
      </c>
      <c r="B8190">
        <v>82597701628</v>
      </c>
      <c r="C8190">
        <v>4</v>
      </c>
      <c r="D8190" s="1">
        <v>33502</v>
      </c>
      <c r="E8190" s="3">
        <f>2023-YEAR(Registros[[#This Row],[data_nascimento]])</f>
        <v>32</v>
      </c>
      <c r="F8190" s="1">
        <v>44243</v>
      </c>
      <c r="H8190">
        <v>220</v>
      </c>
      <c r="I8190">
        <v>7</v>
      </c>
      <c r="J8190" s="3">
        <v>1684.2</v>
      </c>
      <c r="K8190">
        <v>15.75</v>
      </c>
      <c r="L8190">
        <v>7218</v>
      </c>
      <c r="M8190">
        <f>Registros[[#This Row],[salario]]*0.06</f>
        <v>433.08</v>
      </c>
      <c r="N8190">
        <f>Registros[[#This Row],[salario]]*5%</f>
        <v>360.90000000000003</v>
      </c>
      <c r="O8190">
        <f>IF(Registros[[#This Row],[idade]]&lt;18,311.43,IF(Registros[[#This Row],[idade]]&lt;=25,488.58,IF(Registros[[#This Row],[idade]]&lt;=50,772.77,850.05)))</f>
        <v>772.77</v>
      </c>
      <c r="P8190">
        <f>IF(Registros[[#This Row],[idade]]&lt;18,23.99,IF(Registros[[#This Row],[idade]]&lt;=25,49.9,IF(Registros[[#This Row],[idade]]&lt;=50,145.2,175.45)))</f>
        <v>145.19999999999999</v>
      </c>
      <c r="Q8190">
        <v>1</v>
      </c>
      <c r="R8190">
        <v>25</v>
      </c>
      <c r="T8190">
        <v>2</v>
      </c>
      <c r="U8190" t="s">
        <v>3</v>
      </c>
      <c r="V8190" t="s">
        <v>22</v>
      </c>
    </row>
    <row r="8191" spans="1:22" x14ac:dyDescent="0.3">
      <c r="A8191">
        <v>8190</v>
      </c>
      <c r="B8191">
        <v>97613139368</v>
      </c>
      <c r="C8191">
        <v>4</v>
      </c>
      <c r="D8191" s="1">
        <v>33770</v>
      </c>
      <c r="E8191" s="3">
        <f>2023-YEAR(Registros[[#This Row],[data_nascimento]])</f>
        <v>31</v>
      </c>
      <c r="F8191" s="1">
        <v>44243</v>
      </c>
      <c r="H8191">
        <v>220</v>
      </c>
      <c r="I8191">
        <v>10</v>
      </c>
      <c r="J8191" s="3">
        <v>2093.666666666667</v>
      </c>
      <c r="K8191">
        <v>10.5</v>
      </c>
      <c r="L8191">
        <v>6281</v>
      </c>
      <c r="M8191">
        <f>Registros[[#This Row],[salario]]*0.06</f>
        <v>376.86</v>
      </c>
      <c r="N8191">
        <f>Registros[[#This Row],[salario]]*5%</f>
        <v>314.05</v>
      </c>
      <c r="O8191">
        <f>IF(Registros[[#This Row],[idade]]&lt;18,311.43,IF(Registros[[#This Row],[idade]]&lt;=25,488.58,IF(Registros[[#This Row],[idade]]&lt;=50,772.77,850.05)))</f>
        <v>772.77</v>
      </c>
      <c r="P8191">
        <f>IF(Registros[[#This Row],[idade]]&lt;18,23.99,IF(Registros[[#This Row],[idade]]&lt;=25,49.9,IF(Registros[[#This Row],[idade]]&lt;=50,145.2,175.45)))</f>
        <v>145.19999999999999</v>
      </c>
      <c r="Q8191">
        <v>5</v>
      </c>
      <c r="R8191">
        <v>27</v>
      </c>
      <c r="T8191">
        <v>1</v>
      </c>
      <c r="U8191" t="s">
        <v>2</v>
      </c>
      <c r="V8191" t="s">
        <v>21</v>
      </c>
    </row>
    <row r="8192" spans="1:22" x14ac:dyDescent="0.3">
      <c r="A8192">
        <v>8191</v>
      </c>
      <c r="B8192">
        <v>45302492521</v>
      </c>
      <c r="C8192">
        <v>5</v>
      </c>
      <c r="D8192" s="1">
        <v>35011</v>
      </c>
      <c r="E8192" s="3">
        <f>2023-YEAR(Registros[[#This Row],[data_nascimento]])</f>
        <v>28</v>
      </c>
      <c r="F8192" s="1">
        <v>44243</v>
      </c>
      <c r="H8192">
        <v>220</v>
      </c>
      <c r="I8192">
        <v>1</v>
      </c>
      <c r="J8192" s="3">
        <v>127.63333333333334</v>
      </c>
      <c r="K8192">
        <v>21</v>
      </c>
      <c r="L8192">
        <v>3829</v>
      </c>
      <c r="M8192">
        <f>Registros[[#This Row],[salario]]*0.06</f>
        <v>229.73999999999998</v>
      </c>
      <c r="N8192">
        <f>Registros[[#This Row],[salario]]*5%</f>
        <v>191.45000000000002</v>
      </c>
      <c r="O8192">
        <f>IF(Registros[[#This Row],[idade]]&lt;18,311.43,IF(Registros[[#This Row],[idade]]&lt;=25,488.58,IF(Registros[[#This Row],[idade]]&lt;=50,772.77,850.05)))</f>
        <v>772.77</v>
      </c>
      <c r="P8192">
        <f>IF(Registros[[#This Row],[idade]]&lt;18,23.99,IF(Registros[[#This Row],[idade]]&lt;=25,49.9,IF(Registros[[#This Row],[idade]]&lt;=50,145.2,175.45)))</f>
        <v>145.19999999999999</v>
      </c>
      <c r="Q8192">
        <v>3</v>
      </c>
      <c r="R8192">
        <v>16</v>
      </c>
      <c r="T8192">
        <v>2</v>
      </c>
      <c r="U8192" t="s">
        <v>3</v>
      </c>
      <c r="V8192" t="s">
        <v>19</v>
      </c>
    </row>
    <row r="8193" spans="1:22" x14ac:dyDescent="0.3">
      <c r="A8193">
        <v>8192</v>
      </c>
      <c r="B8193">
        <v>15494233197</v>
      </c>
      <c r="C8193">
        <v>4</v>
      </c>
      <c r="D8193" s="1">
        <v>35082</v>
      </c>
      <c r="E8193" s="3">
        <f>2023-YEAR(Registros[[#This Row],[data_nascimento]])</f>
        <v>27</v>
      </c>
      <c r="F8193" s="1">
        <v>44243</v>
      </c>
      <c r="H8193">
        <v>220</v>
      </c>
      <c r="I8193">
        <v>7</v>
      </c>
      <c r="J8193" s="3">
        <v>779.56666666666661</v>
      </c>
      <c r="K8193">
        <v>26.25</v>
      </c>
      <c r="L8193">
        <v>3341</v>
      </c>
      <c r="M8193">
        <f>Registros[[#This Row],[salario]]*0.06</f>
        <v>200.45999999999998</v>
      </c>
      <c r="N8193">
        <f>Registros[[#This Row],[salario]]*5%</f>
        <v>167.05</v>
      </c>
      <c r="O8193">
        <f>IF(Registros[[#This Row],[idade]]&lt;18,311.43,IF(Registros[[#This Row],[idade]]&lt;=25,488.58,IF(Registros[[#This Row],[idade]]&lt;=50,772.77,850.05)))</f>
        <v>772.77</v>
      </c>
      <c r="P8193">
        <f>IF(Registros[[#This Row],[idade]]&lt;18,23.99,IF(Registros[[#This Row],[idade]]&lt;=25,49.9,IF(Registros[[#This Row],[idade]]&lt;=50,145.2,175.45)))</f>
        <v>145.19999999999999</v>
      </c>
      <c r="Q8193">
        <v>3</v>
      </c>
      <c r="R8193">
        <v>18</v>
      </c>
      <c r="T8193">
        <v>3</v>
      </c>
      <c r="U8193" t="s">
        <v>2</v>
      </c>
      <c r="V8193" t="s">
        <v>19</v>
      </c>
    </row>
    <row r="8194" spans="1:22" x14ac:dyDescent="0.3">
      <c r="A8194">
        <v>8193</v>
      </c>
      <c r="B8194">
        <v>92810034774</v>
      </c>
      <c r="C8194">
        <v>4</v>
      </c>
      <c r="D8194" s="1">
        <v>37148</v>
      </c>
      <c r="E8194" s="3">
        <f>2023-YEAR(Registros[[#This Row],[data_nascimento]])</f>
        <v>22</v>
      </c>
      <c r="F8194" s="1">
        <v>44243</v>
      </c>
      <c r="H8194">
        <v>220</v>
      </c>
      <c r="I8194">
        <v>8</v>
      </c>
      <c r="J8194" s="3">
        <v>1088</v>
      </c>
      <c r="K8194">
        <v>15.75</v>
      </c>
      <c r="L8194">
        <v>4080</v>
      </c>
      <c r="M8194">
        <f>Registros[[#This Row],[salario]]*0.06</f>
        <v>244.79999999999998</v>
      </c>
      <c r="N8194">
        <f>Registros[[#This Row],[salario]]*5%</f>
        <v>204</v>
      </c>
      <c r="O8194">
        <f>IF(Registros[[#This Row],[idade]]&lt;18,311.43,IF(Registros[[#This Row],[idade]]&lt;=25,488.58,IF(Registros[[#This Row],[idade]]&lt;=50,772.77,850.05)))</f>
        <v>488.58</v>
      </c>
      <c r="P8194">
        <f>IF(Registros[[#This Row],[idade]]&lt;18,23.99,IF(Registros[[#This Row],[idade]]&lt;=25,49.9,IF(Registros[[#This Row],[idade]]&lt;=50,145.2,175.45)))</f>
        <v>49.9</v>
      </c>
      <c r="Q8194">
        <v>1</v>
      </c>
      <c r="R8194">
        <v>22</v>
      </c>
      <c r="T8194">
        <v>1</v>
      </c>
      <c r="U8194" t="s">
        <v>2</v>
      </c>
      <c r="V8194" t="s">
        <v>19</v>
      </c>
    </row>
    <row r="8195" spans="1:22" x14ac:dyDescent="0.3">
      <c r="A8195">
        <v>8194</v>
      </c>
      <c r="B8195">
        <v>86430154419</v>
      </c>
      <c r="C8195">
        <v>4</v>
      </c>
      <c r="D8195" s="1">
        <v>36182</v>
      </c>
      <c r="E8195" s="3">
        <f>2023-YEAR(Registros[[#This Row],[data_nascimento]])</f>
        <v>24</v>
      </c>
      <c r="F8195" s="1">
        <v>44243</v>
      </c>
      <c r="H8195">
        <v>220</v>
      </c>
      <c r="I8195">
        <v>6</v>
      </c>
      <c r="J8195" s="3">
        <v>668</v>
      </c>
      <c r="K8195">
        <v>5.25</v>
      </c>
      <c r="L8195">
        <v>3340</v>
      </c>
      <c r="M8195">
        <f>Registros[[#This Row],[salario]]*0.06</f>
        <v>200.4</v>
      </c>
      <c r="N8195">
        <f>Registros[[#This Row],[salario]]*5%</f>
        <v>167</v>
      </c>
      <c r="O8195">
        <f>IF(Registros[[#This Row],[idade]]&lt;18,311.43,IF(Registros[[#This Row],[idade]]&lt;=25,488.58,IF(Registros[[#This Row],[idade]]&lt;=50,772.77,850.05)))</f>
        <v>488.58</v>
      </c>
      <c r="P8195">
        <f>IF(Registros[[#This Row],[idade]]&lt;18,23.99,IF(Registros[[#This Row],[idade]]&lt;=25,49.9,IF(Registros[[#This Row],[idade]]&lt;=50,145.2,175.45)))</f>
        <v>49.9</v>
      </c>
      <c r="Q8195">
        <v>2</v>
      </c>
      <c r="R8195">
        <v>8</v>
      </c>
      <c r="T8195">
        <v>2</v>
      </c>
      <c r="U8195" t="s">
        <v>2</v>
      </c>
      <c r="V8195" t="s">
        <v>19</v>
      </c>
    </row>
    <row r="8196" spans="1:22" x14ac:dyDescent="0.3">
      <c r="A8196">
        <v>8195</v>
      </c>
      <c r="B8196">
        <v>41633251802</v>
      </c>
      <c r="C8196">
        <v>4</v>
      </c>
      <c r="D8196" s="1">
        <v>29667</v>
      </c>
      <c r="E8196" s="3">
        <f>2023-YEAR(Registros[[#This Row],[data_nascimento]])</f>
        <v>42</v>
      </c>
      <c r="F8196" s="1">
        <v>44243</v>
      </c>
      <c r="H8196">
        <v>220</v>
      </c>
      <c r="I8196">
        <v>8</v>
      </c>
      <c r="J8196" s="3">
        <v>865.6</v>
      </c>
      <c r="K8196">
        <v>22.75</v>
      </c>
      <c r="L8196">
        <v>3246</v>
      </c>
      <c r="M8196">
        <f>Registros[[#This Row],[salario]]*0.06</f>
        <v>194.76</v>
      </c>
      <c r="N8196">
        <f>Registros[[#This Row],[salario]]*5%</f>
        <v>162.30000000000001</v>
      </c>
      <c r="O8196">
        <f>IF(Registros[[#This Row],[idade]]&lt;18,311.43,IF(Registros[[#This Row],[idade]]&lt;=25,488.58,IF(Registros[[#This Row],[idade]]&lt;=50,772.77,850.05)))</f>
        <v>772.77</v>
      </c>
      <c r="P8196">
        <f>IF(Registros[[#This Row],[idade]]&lt;18,23.99,IF(Registros[[#This Row],[idade]]&lt;=25,49.9,IF(Registros[[#This Row],[idade]]&lt;=50,145.2,175.45)))</f>
        <v>145.19999999999999</v>
      </c>
      <c r="Q8196">
        <v>5</v>
      </c>
      <c r="R8196">
        <v>2</v>
      </c>
      <c r="T8196">
        <v>3</v>
      </c>
      <c r="U8196" t="s">
        <v>3</v>
      </c>
      <c r="V8196" t="s">
        <v>19</v>
      </c>
    </row>
    <row r="8197" spans="1:22" x14ac:dyDescent="0.3">
      <c r="A8197">
        <v>8196</v>
      </c>
      <c r="B8197">
        <v>42295129239</v>
      </c>
      <c r="C8197">
        <v>6</v>
      </c>
      <c r="D8197" s="1">
        <v>30624</v>
      </c>
      <c r="E8197" s="3">
        <f>2023-YEAR(Registros[[#This Row],[data_nascimento]])</f>
        <v>40</v>
      </c>
      <c r="F8197" s="1">
        <v>44243</v>
      </c>
      <c r="H8197">
        <v>220</v>
      </c>
      <c r="I8197">
        <v>15</v>
      </c>
      <c r="J8197" s="3">
        <v>2246</v>
      </c>
      <c r="K8197">
        <v>1.75</v>
      </c>
      <c r="L8197">
        <v>4492</v>
      </c>
      <c r="M8197">
        <f>Registros[[#This Row],[salario]]*0.06</f>
        <v>269.52</v>
      </c>
      <c r="N8197">
        <f>Registros[[#This Row],[salario]]*5%</f>
        <v>224.60000000000002</v>
      </c>
      <c r="O8197">
        <f>IF(Registros[[#This Row],[idade]]&lt;18,311.43,IF(Registros[[#This Row],[idade]]&lt;=25,488.58,IF(Registros[[#This Row],[idade]]&lt;=50,772.77,850.05)))</f>
        <v>772.77</v>
      </c>
      <c r="P8197">
        <f>IF(Registros[[#This Row],[idade]]&lt;18,23.99,IF(Registros[[#This Row],[idade]]&lt;=25,49.9,IF(Registros[[#This Row],[idade]]&lt;=50,145.2,175.45)))</f>
        <v>145.19999999999999</v>
      </c>
      <c r="Q8197">
        <v>1</v>
      </c>
      <c r="R8197">
        <v>27</v>
      </c>
      <c r="T8197">
        <v>1</v>
      </c>
      <c r="U8197" t="s">
        <v>3</v>
      </c>
      <c r="V8197" t="s">
        <v>19</v>
      </c>
    </row>
    <row r="8198" spans="1:22" x14ac:dyDescent="0.3">
      <c r="A8198">
        <v>8197</v>
      </c>
      <c r="B8198">
        <v>82762837516</v>
      </c>
      <c r="C8198">
        <v>6</v>
      </c>
      <c r="D8198" s="1">
        <v>30800</v>
      </c>
      <c r="E8198" s="3">
        <f>2023-YEAR(Registros[[#This Row],[data_nascimento]])</f>
        <v>39</v>
      </c>
      <c r="F8198" s="1">
        <v>44243</v>
      </c>
      <c r="H8198">
        <v>220</v>
      </c>
      <c r="I8198">
        <v>4</v>
      </c>
      <c r="J8198" s="3">
        <v>525.6</v>
      </c>
      <c r="K8198">
        <v>29.75</v>
      </c>
      <c r="L8198">
        <v>3942</v>
      </c>
      <c r="M8198">
        <f>Registros[[#This Row],[salario]]*0.06</f>
        <v>236.51999999999998</v>
      </c>
      <c r="N8198">
        <f>Registros[[#This Row],[salario]]*5%</f>
        <v>197.10000000000002</v>
      </c>
      <c r="O8198">
        <f>IF(Registros[[#This Row],[idade]]&lt;18,311.43,IF(Registros[[#This Row],[idade]]&lt;=25,488.58,IF(Registros[[#This Row],[idade]]&lt;=50,772.77,850.05)))</f>
        <v>772.77</v>
      </c>
      <c r="P8198">
        <f>IF(Registros[[#This Row],[idade]]&lt;18,23.99,IF(Registros[[#This Row],[idade]]&lt;=25,49.9,IF(Registros[[#This Row],[idade]]&lt;=50,145.2,175.45)))</f>
        <v>145.19999999999999</v>
      </c>
      <c r="Q8198">
        <v>3</v>
      </c>
      <c r="R8198">
        <v>11</v>
      </c>
      <c r="T8198">
        <v>3</v>
      </c>
      <c r="U8198" t="s">
        <v>3</v>
      </c>
      <c r="V8198" t="s">
        <v>21</v>
      </c>
    </row>
    <row r="8199" spans="1:22" x14ac:dyDescent="0.3">
      <c r="A8199">
        <v>8198</v>
      </c>
      <c r="B8199">
        <v>80379446807</v>
      </c>
      <c r="C8199">
        <v>4</v>
      </c>
      <c r="D8199" s="1">
        <v>32347</v>
      </c>
      <c r="E8199" s="3">
        <f>2023-YEAR(Registros[[#This Row],[data_nascimento]])</f>
        <v>35</v>
      </c>
      <c r="F8199" s="1">
        <v>44243</v>
      </c>
      <c r="H8199">
        <v>220</v>
      </c>
      <c r="I8199">
        <v>7</v>
      </c>
      <c r="J8199" s="3">
        <v>1088.0333333333333</v>
      </c>
      <c r="K8199">
        <v>35</v>
      </c>
      <c r="L8199">
        <v>4663</v>
      </c>
      <c r="M8199">
        <f>Registros[[#This Row],[salario]]*0.06</f>
        <v>279.77999999999997</v>
      </c>
      <c r="N8199">
        <f>Registros[[#This Row],[salario]]*5%</f>
        <v>233.15</v>
      </c>
      <c r="O8199">
        <f>IF(Registros[[#This Row],[idade]]&lt;18,311.43,IF(Registros[[#This Row],[idade]]&lt;=25,488.58,IF(Registros[[#This Row],[idade]]&lt;=50,772.77,850.05)))</f>
        <v>772.77</v>
      </c>
      <c r="P8199">
        <f>IF(Registros[[#This Row],[idade]]&lt;18,23.99,IF(Registros[[#This Row],[idade]]&lt;=25,49.9,IF(Registros[[#This Row],[idade]]&lt;=50,145.2,175.45)))</f>
        <v>145.19999999999999</v>
      </c>
      <c r="Q8199">
        <v>5</v>
      </c>
      <c r="R8199">
        <v>6</v>
      </c>
      <c r="T8199">
        <v>1</v>
      </c>
      <c r="U8199" t="s">
        <v>3</v>
      </c>
      <c r="V8199" t="s">
        <v>21</v>
      </c>
    </row>
    <row r="8200" spans="1:22" x14ac:dyDescent="0.3">
      <c r="A8200">
        <v>8199</v>
      </c>
      <c r="B8200">
        <v>63783296480</v>
      </c>
      <c r="C8200">
        <v>5</v>
      </c>
      <c r="D8200" s="1">
        <v>27706</v>
      </c>
      <c r="E8200" s="3">
        <f>2023-YEAR(Registros[[#This Row],[data_nascimento]])</f>
        <v>48</v>
      </c>
      <c r="F8200" s="1">
        <v>44243</v>
      </c>
      <c r="H8200">
        <v>220</v>
      </c>
      <c r="I8200">
        <v>15</v>
      </c>
      <c r="J8200" s="3">
        <v>928</v>
      </c>
      <c r="K8200">
        <v>22.75</v>
      </c>
      <c r="L8200">
        <v>1856</v>
      </c>
      <c r="O8200">
        <f>IF(Registros[[#This Row],[idade]]&lt;18,311.43,IF(Registros[[#This Row],[idade]]&lt;=25,488.58,IF(Registros[[#This Row],[idade]]&lt;=50,772.77,850.05)))</f>
        <v>772.77</v>
      </c>
      <c r="P8200">
        <f>IF(Registros[[#This Row],[idade]]&lt;18,23.99,IF(Registros[[#This Row],[idade]]&lt;=25,49.9,IF(Registros[[#This Row],[idade]]&lt;=50,145.2,175.45)))</f>
        <v>145.19999999999999</v>
      </c>
      <c r="Q8200">
        <v>4</v>
      </c>
      <c r="R8200">
        <v>20</v>
      </c>
      <c r="T8200">
        <v>2</v>
      </c>
      <c r="U8200" t="s">
        <v>3</v>
      </c>
      <c r="V8200" t="s">
        <v>19</v>
      </c>
    </row>
    <row r="8201" spans="1:22" x14ac:dyDescent="0.3">
      <c r="A8201">
        <v>8200</v>
      </c>
      <c r="B8201">
        <v>80546689186</v>
      </c>
      <c r="C8201">
        <v>4</v>
      </c>
      <c r="D8201" s="1">
        <v>30038</v>
      </c>
      <c r="E8201" s="3">
        <f>2023-YEAR(Registros[[#This Row],[data_nascimento]])</f>
        <v>41</v>
      </c>
      <c r="F8201" s="1">
        <v>44243</v>
      </c>
      <c r="H8201">
        <v>220</v>
      </c>
      <c r="I8201">
        <v>2</v>
      </c>
      <c r="J8201" s="3">
        <v>126.33333333333333</v>
      </c>
      <c r="K8201">
        <v>17.5</v>
      </c>
      <c r="L8201">
        <v>1895</v>
      </c>
      <c r="O8201">
        <f>IF(Registros[[#This Row],[idade]]&lt;18,311.43,IF(Registros[[#This Row],[idade]]&lt;=25,488.58,IF(Registros[[#This Row],[idade]]&lt;=50,772.77,850.05)))</f>
        <v>772.77</v>
      </c>
      <c r="P8201">
        <f>IF(Registros[[#This Row],[idade]]&lt;18,23.99,IF(Registros[[#This Row],[idade]]&lt;=25,49.9,IF(Registros[[#This Row],[idade]]&lt;=50,145.2,175.45)))</f>
        <v>145.19999999999999</v>
      </c>
      <c r="Q8201">
        <v>1</v>
      </c>
      <c r="R8201">
        <v>25</v>
      </c>
      <c r="T8201">
        <v>3</v>
      </c>
      <c r="U8201" t="s">
        <v>3</v>
      </c>
      <c r="V8201" t="s">
        <v>19</v>
      </c>
    </row>
    <row r="8202" spans="1:22" x14ac:dyDescent="0.3">
      <c r="A8202">
        <v>8201</v>
      </c>
      <c r="B8202">
        <v>74771318927</v>
      </c>
      <c r="C8202">
        <v>5</v>
      </c>
      <c r="D8202" s="1">
        <v>36683</v>
      </c>
      <c r="E8202" s="3">
        <f>2023-YEAR(Registros[[#This Row],[data_nascimento]])</f>
        <v>23</v>
      </c>
      <c r="F8202" s="1">
        <v>44243</v>
      </c>
      <c r="H8202">
        <v>220</v>
      </c>
      <c r="I8202">
        <v>5</v>
      </c>
      <c r="J8202" s="3">
        <v>319.5</v>
      </c>
      <c r="K8202">
        <v>15.75</v>
      </c>
      <c r="L8202">
        <v>1917</v>
      </c>
      <c r="O8202">
        <f>IF(Registros[[#This Row],[idade]]&lt;18,311.43,IF(Registros[[#This Row],[idade]]&lt;=25,488.58,IF(Registros[[#This Row],[idade]]&lt;=50,772.77,850.05)))</f>
        <v>488.58</v>
      </c>
      <c r="P8202">
        <f>IF(Registros[[#This Row],[idade]]&lt;18,23.99,IF(Registros[[#This Row],[idade]]&lt;=25,49.9,IF(Registros[[#This Row],[idade]]&lt;=50,145.2,175.45)))</f>
        <v>49.9</v>
      </c>
      <c r="Q8202">
        <v>2</v>
      </c>
      <c r="R8202">
        <v>24</v>
      </c>
      <c r="T8202">
        <v>3</v>
      </c>
      <c r="U8202" t="s">
        <v>2</v>
      </c>
      <c r="V8202" t="s">
        <v>19</v>
      </c>
    </row>
    <row r="8203" spans="1:22" x14ac:dyDescent="0.3">
      <c r="A8203">
        <v>8202</v>
      </c>
      <c r="B8203">
        <v>57580073794</v>
      </c>
      <c r="C8203">
        <v>4</v>
      </c>
      <c r="D8203" s="1">
        <v>28615</v>
      </c>
      <c r="E8203" s="3">
        <f>2023-YEAR(Registros[[#This Row],[data_nascimento]])</f>
        <v>45</v>
      </c>
      <c r="F8203" s="1">
        <v>44243</v>
      </c>
      <c r="H8203">
        <v>220</v>
      </c>
      <c r="I8203">
        <v>0</v>
      </c>
      <c r="J8203" s="3">
        <v>0</v>
      </c>
      <c r="K8203">
        <v>22.75</v>
      </c>
      <c r="L8203">
        <v>2005</v>
      </c>
      <c r="O8203">
        <f>IF(Registros[[#This Row],[idade]]&lt;18,311.43,IF(Registros[[#This Row],[idade]]&lt;=25,488.58,IF(Registros[[#This Row],[idade]]&lt;=50,772.77,850.05)))</f>
        <v>772.77</v>
      </c>
      <c r="P8203">
        <f>IF(Registros[[#This Row],[idade]]&lt;18,23.99,IF(Registros[[#This Row],[idade]]&lt;=25,49.9,IF(Registros[[#This Row],[idade]]&lt;=50,145.2,175.45)))</f>
        <v>145.19999999999999</v>
      </c>
      <c r="Q8203">
        <v>2</v>
      </c>
      <c r="R8203">
        <v>24</v>
      </c>
      <c r="T8203">
        <v>3</v>
      </c>
      <c r="U8203" t="s">
        <v>2</v>
      </c>
      <c r="V8203" t="s">
        <v>19</v>
      </c>
    </row>
    <row r="8204" spans="1:22" x14ac:dyDescent="0.3">
      <c r="A8204">
        <v>8203</v>
      </c>
      <c r="B8204">
        <v>48332097284</v>
      </c>
      <c r="C8204">
        <v>7</v>
      </c>
      <c r="D8204" s="1">
        <v>30971</v>
      </c>
      <c r="E8204" s="3">
        <f>2023-YEAR(Registros[[#This Row],[data_nascimento]])</f>
        <v>39</v>
      </c>
      <c r="F8204" s="1">
        <v>44243</v>
      </c>
      <c r="H8204">
        <v>220</v>
      </c>
      <c r="I8204">
        <v>11</v>
      </c>
      <c r="J8204" s="3">
        <v>802.63333333333333</v>
      </c>
      <c r="K8204">
        <v>7</v>
      </c>
      <c r="L8204">
        <v>2189</v>
      </c>
      <c r="O8204">
        <f>IF(Registros[[#This Row],[idade]]&lt;18,311.43,IF(Registros[[#This Row],[idade]]&lt;=25,488.58,IF(Registros[[#This Row],[idade]]&lt;=50,772.77,850.05)))</f>
        <v>772.77</v>
      </c>
      <c r="P8204">
        <f>IF(Registros[[#This Row],[idade]]&lt;18,23.99,IF(Registros[[#This Row],[idade]]&lt;=25,49.9,IF(Registros[[#This Row],[idade]]&lt;=50,145.2,175.45)))</f>
        <v>145.19999999999999</v>
      </c>
      <c r="Q8204">
        <v>4</v>
      </c>
      <c r="R8204">
        <v>5</v>
      </c>
      <c r="T8204">
        <v>3</v>
      </c>
      <c r="U8204" t="s">
        <v>2</v>
      </c>
      <c r="V8204" t="s">
        <v>19</v>
      </c>
    </row>
    <row r="8205" spans="1:22" x14ac:dyDescent="0.3">
      <c r="A8205">
        <v>8204</v>
      </c>
      <c r="B8205">
        <v>86356265063</v>
      </c>
      <c r="C8205">
        <v>5</v>
      </c>
      <c r="D8205" s="1">
        <v>36342</v>
      </c>
      <c r="E8205" s="3">
        <f>2023-YEAR(Registros[[#This Row],[data_nascimento]])</f>
        <v>24</v>
      </c>
      <c r="F8205" s="1">
        <v>44243</v>
      </c>
      <c r="H8205">
        <v>220</v>
      </c>
      <c r="J8205" s="3">
        <v>0</v>
      </c>
      <c r="K8205">
        <v>33.25</v>
      </c>
      <c r="L8205">
        <v>1862</v>
      </c>
      <c r="O8205">
        <f>IF(Registros[[#This Row],[idade]]&lt;18,311.43,IF(Registros[[#This Row],[idade]]&lt;=25,488.58,IF(Registros[[#This Row],[idade]]&lt;=50,772.77,850.05)))</f>
        <v>488.58</v>
      </c>
      <c r="P8205">
        <f>IF(Registros[[#This Row],[idade]]&lt;18,23.99,IF(Registros[[#This Row],[idade]]&lt;=25,49.9,IF(Registros[[#This Row],[idade]]&lt;=50,145.2,175.45)))</f>
        <v>49.9</v>
      </c>
      <c r="Q8205">
        <v>1</v>
      </c>
      <c r="R8205">
        <v>7</v>
      </c>
      <c r="T8205">
        <v>1</v>
      </c>
      <c r="U8205" t="s">
        <v>3</v>
      </c>
      <c r="V8205" t="s">
        <v>19</v>
      </c>
    </row>
    <row r="8206" spans="1:22" x14ac:dyDescent="0.3">
      <c r="A8206">
        <v>8205</v>
      </c>
      <c r="B8206">
        <v>20404101783</v>
      </c>
      <c r="C8206">
        <v>4</v>
      </c>
      <c r="D8206" s="1">
        <v>38222</v>
      </c>
      <c r="E8206" s="3">
        <f>2023-YEAR(Registros[[#This Row],[data_nascimento]])</f>
        <v>19</v>
      </c>
      <c r="F8206" s="1">
        <v>44243</v>
      </c>
      <c r="H8206">
        <v>220</v>
      </c>
      <c r="J8206" s="3">
        <v>0</v>
      </c>
      <c r="K8206">
        <v>31.5</v>
      </c>
      <c r="L8206">
        <v>1876</v>
      </c>
      <c r="O8206">
        <f>IF(Registros[[#This Row],[idade]]&lt;18,311.43,IF(Registros[[#This Row],[idade]]&lt;=25,488.58,IF(Registros[[#This Row],[idade]]&lt;=50,772.77,850.05)))</f>
        <v>488.58</v>
      </c>
      <c r="P8206">
        <f>IF(Registros[[#This Row],[idade]]&lt;18,23.99,IF(Registros[[#This Row],[idade]]&lt;=25,49.9,IF(Registros[[#This Row],[idade]]&lt;=50,145.2,175.45)))</f>
        <v>49.9</v>
      </c>
      <c r="Q8206">
        <v>2</v>
      </c>
      <c r="R8206">
        <v>3</v>
      </c>
      <c r="T8206">
        <v>3</v>
      </c>
      <c r="U8206" t="s">
        <v>3</v>
      </c>
      <c r="V8206" t="s">
        <v>22</v>
      </c>
    </row>
    <row r="8207" spans="1:22" x14ac:dyDescent="0.3">
      <c r="A8207">
        <v>8206</v>
      </c>
      <c r="B8207">
        <v>31683895232</v>
      </c>
      <c r="C8207">
        <v>6</v>
      </c>
      <c r="D8207" s="1">
        <v>27801</v>
      </c>
      <c r="E8207" s="3">
        <f>2023-YEAR(Registros[[#This Row],[data_nascimento]])</f>
        <v>47</v>
      </c>
      <c r="F8207" s="1">
        <v>44243</v>
      </c>
      <c r="H8207">
        <v>220</v>
      </c>
      <c r="J8207" s="3">
        <v>0</v>
      </c>
      <c r="K8207">
        <v>22.75</v>
      </c>
      <c r="L8207">
        <v>1639</v>
      </c>
      <c r="O8207">
        <f>IF(Registros[[#This Row],[idade]]&lt;18,311.43,IF(Registros[[#This Row],[idade]]&lt;=25,488.58,IF(Registros[[#This Row],[idade]]&lt;=50,772.77,850.05)))</f>
        <v>772.77</v>
      </c>
      <c r="P8207">
        <f>IF(Registros[[#This Row],[idade]]&lt;18,23.99,IF(Registros[[#This Row],[idade]]&lt;=25,49.9,IF(Registros[[#This Row],[idade]]&lt;=50,145.2,175.45)))</f>
        <v>145.19999999999999</v>
      </c>
      <c r="Q8207">
        <v>3</v>
      </c>
      <c r="R8207">
        <v>12</v>
      </c>
      <c r="T8207">
        <v>2</v>
      </c>
      <c r="U8207" t="s">
        <v>2</v>
      </c>
      <c r="V8207" t="s">
        <v>19</v>
      </c>
    </row>
    <row r="8208" spans="1:22" x14ac:dyDescent="0.3">
      <c r="A8208">
        <v>8207</v>
      </c>
      <c r="B8208">
        <v>73792423551</v>
      </c>
      <c r="C8208">
        <v>4</v>
      </c>
      <c r="D8208" s="1">
        <v>29908</v>
      </c>
      <c r="E8208" s="3">
        <f>2023-YEAR(Registros[[#This Row],[data_nascimento]])</f>
        <v>42</v>
      </c>
      <c r="F8208" s="1">
        <v>44243</v>
      </c>
      <c r="H8208">
        <v>220</v>
      </c>
      <c r="J8208" s="3">
        <v>0</v>
      </c>
      <c r="K8208">
        <v>1.75</v>
      </c>
      <c r="L8208">
        <v>9663</v>
      </c>
      <c r="O8208">
        <f>IF(Registros[[#This Row],[idade]]&lt;18,311.43,IF(Registros[[#This Row],[idade]]&lt;=25,488.58,IF(Registros[[#This Row],[idade]]&lt;=50,772.77,850.05)))</f>
        <v>772.77</v>
      </c>
      <c r="P8208">
        <f>IF(Registros[[#This Row],[idade]]&lt;18,23.99,IF(Registros[[#This Row],[idade]]&lt;=25,49.9,IF(Registros[[#This Row],[idade]]&lt;=50,145.2,175.45)))</f>
        <v>145.19999999999999</v>
      </c>
      <c r="Q8208">
        <v>2</v>
      </c>
      <c r="R8208">
        <v>23</v>
      </c>
      <c r="T8208">
        <v>3</v>
      </c>
      <c r="U8208" t="s">
        <v>3</v>
      </c>
      <c r="V8208" t="s">
        <v>19</v>
      </c>
    </row>
    <row r="8209" spans="1:22" x14ac:dyDescent="0.3">
      <c r="A8209">
        <v>8208</v>
      </c>
      <c r="B8209">
        <v>30285469506</v>
      </c>
      <c r="C8209">
        <v>7</v>
      </c>
      <c r="D8209" s="1">
        <v>38939</v>
      </c>
      <c r="E8209" s="3">
        <f>2023-YEAR(Registros[[#This Row],[data_nascimento]])</f>
        <v>17</v>
      </c>
      <c r="F8209" s="1">
        <v>44243</v>
      </c>
      <c r="H8209">
        <v>120</v>
      </c>
      <c r="J8209" s="3">
        <v>0</v>
      </c>
      <c r="K8209">
        <v>12.25</v>
      </c>
      <c r="L8209">
        <v>8511</v>
      </c>
      <c r="O8209">
        <f>IF(Registros[[#This Row],[idade]]&lt;18,311.43,IF(Registros[[#This Row],[idade]]&lt;=25,488.58,IF(Registros[[#This Row],[idade]]&lt;=50,772.77,850.05)))</f>
        <v>311.43</v>
      </c>
      <c r="P8209">
        <f>IF(Registros[[#This Row],[idade]]&lt;18,23.99,IF(Registros[[#This Row],[idade]]&lt;=25,49.9,IF(Registros[[#This Row],[idade]]&lt;=50,145.2,175.45)))</f>
        <v>23.99</v>
      </c>
      <c r="Q8209">
        <v>3</v>
      </c>
      <c r="R8209">
        <v>17</v>
      </c>
      <c r="T8209">
        <v>3</v>
      </c>
      <c r="U8209" t="s">
        <v>2</v>
      </c>
      <c r="V8209" t="s">
        <v>19</v>
      </c>
    </row>
    <row r="8210" spans="1:22" x14ac:dyDescent="0.3">
      <c r="A8210">
        <v>8209</v>
      </c>
      <c r="B8210">
        <v>95413549904</v>
      </c>
      <c r="C8210">
        <v>4</v>
      </c>
      <c r="D8210" s="1">
        <v>36022</v>
      </c>
      <c r="E8210" s="3">
        <f>2023-YEAR(Registros[[#This Row],[data_nascimento]])</f>
        <v>25</v>
      </c>
      <c r="F8210" s="1">
        <v>44243</v>
      </c>
      <c r="H8210">
        <v>220</v>
      </c>
      <c r="I8210">
        <v>2</v>
      </c>
      <c r="J8210" s="3">
        <v>610.93333333333328</v>
      </c>
      <c r="K8210">
        <v>31.5</v>
      </c>
      <c r="L8210">
        <v>9164</v>
      </c>
      <c r="O8210">
        <f>IF(Registros[[#This Row],[idade]]&lt;18,311.43,IF(Registros[[#This Row],[idade]]&lt;=25,488.58,IF(Registros[[#This Row],[idade]]&lt;=50,772.77,850.05)))</f>
        <v>488.58</v>
      </c>
      <c r="P8210">
        <f>IF(Registros[[#This Row],[idade]]&lt;18,23.99,IF(Registros[[#This Row],[idade]]&lt;=25,49.9,IF(Registros[[#This Row],[idade]]&lt;=50,145.2,175.45)))</f>
        <v>49.9</v>
      </c>
      <c r="Q8210">
        <v>1</v>
      </c>
      <c r="R8210">
        <v>11</v>
      </c>
      <c r="T8210">
        <v>1</v>
      </c>
      <c r="U8210" t="s">
        <v>2</v>
      </c>
      <c r="V8210" t="s">
        <v>19</v>
      </c>
    </row>
    <row r="8211" spans="1:22" x14ac:dyDescent="0.3">
      <c r="A8211">
        <v>8210</v>
      </c>
      <c r="B8211">
        <v>86685330814</v>
      </c>
      <c r="C8211">
        <v>6</v>
      </c>
      <c r="D8211" s="1">
        <v>32463</v>
      </c>
      <c r="E8211" s="3">
        <f>2023-YEAR(Registros[[#This Row],[data_nascimento]])</f>
        <v>35</v>
      </c>
      <c r="F8211" s="1">
        <v>44243</v>
      </c>
      <c r="H8211">
        <v>220</v>
      </c>
      <c r="I8211">
        <v>9</v>
      </c>
      <c r="J8211" s="3">
        <v>2256.9</v>
      </c>
      <c r="K8211">
        <v>19.25</v>
      </c>
      <c r="L8211">
        <v>7523</v>
      </c>
      <c r="O8211">
        <f>IF(Registros[[#This Row],[idade]]&lt;18,311.43,IF(Registros[[#This Row],[idade]]&lt;=25,488.58,IF(Registros[[#This Row],[idade]]&lt;=50,772.77,850.05)))</f>
        <v>772.77</v>
      </c>
      <c r="P8211">
        <f>IF(Registros[[#This Row],[idade]]&lt;18,23.99,IF(Registros[[#This Row],[idade]]&lt;=25,49.9,IF(Registros[[#This Row],[idade]]&lt;=50,145.2,175.45)))</f>
        <v>145.19999999999999</v>
      </c>
      <c r="Q8211">
        <v>4</v>
      </c>
      <c r="R8211">
        <v>22</v>
      </c>
      <c r="T8211">
        <v>1</v>
      </c>
      <c r="U8211" t="s">
        <v>2</v>
      </c>
      <c r="V8211" t="s">
        <v>21</v>
      </c>
    </row>
    <row r="8212" spans="1:22" x14ac:dyDescent="0.3">
      <c r="A8212">
        <v>8211</v>
      </c>
      <c r="B8212">
        <v>61801678546</v>
      </c>
      <c r="C8212">
        <v>7</v>
      </c>
      <c r="D8212" s="1">
        <v>37736</v>
      </c>
      <c r="E8212" s="3">
        <f>2023-YEAR(Registros[[#This Row],[data_nascimento]])</f>
        <v>20</v>
      </c>
      <c r="F8212" s="1">
        <v>44243</v>
      </c>
      <c r="H8212">
        <v>220</v>
      </c>
      <c r="I8212">
        <v>5</v>
      </c>
      <c r="J8212" s="3">
        <v>480.66666666666669</v>
      </c>
      <c r="K8212">
        <v>14</v>
      </c>
      <c r="L8212">
        <v>2884</v>
      </c>
      <c r="O8212">
        <f>IF(Registros[[#This Row],[idade]]&lt;18,311.43,IF(Registros[[#This Row],[idade]]&lt;=25,488.58,IF(Registros[[#This Row],[idade]]&lt;=50,772.77,850.05)))</f>
        <v>488.58</v>
      </c>
      <c r="P8212">
        <f>IF(Registros[[#This Row],[idade]]&lt;18,23.99,IF(Registros[[#This Row],[idade]]&lt;=25,49.9,IF(Registros[[#This Row],[idade]]&lt;=50,145.2,175.45)))</f>
        <v>49.9</v>
      </c>
      <c r="Q8212">
        <v>3</v>
      </c>
      <c r="R8212">
        <v>12</v>
      </c>
      <c r="T8212">
        <v>3</v>
      </c>
      <c r="U8212" t="s">
        <v>3</v>
      </c>
      <c r="V8212" t="s">
        <v>19</v>
      </c>
    </row>
    <row r="8213" spans="1:22" x14ac:dyDescent="0.3">
      <c r="A8213">
        <v>8212</v>
      </c>
      <c r="B8213">
        <v>83219641341</v>
      </c>
      <c r="C8213">
        <v>5</v>
      </c>
      <c r="D8213" s="1">
        <v>30164</v>
      </c>
      <c r="E8213" s="3">
        <f>2023-YEAR(Registros[[#This Row],[data_nascimento]])</f>
        <v>41</v>
      </c>
      <c r="F8213" s="1">
        <v>44247</v>
      </c>
      <c r="H8213">
        <v>220</v>
      </c>
      <c r="I8213">
        <v>11</v>
      </c>
      <c r="J8213" s="3">
        <v>1546.9666666666667</v>
      </c>
      <c r="K8213">
        <v>24.5</v>
      </c>
      <c r="L8213">
        <v>4219</v>
      </c>
      <c r="M8213">
        <f>Registros[[#This Row],[salario]]*0.06</f>
        <v>253.14</v>
      </c>
      <c r="N8213">
        <f>Registros[[#This Row],[salario]]*5%</f>
        <v>210.95000000000002</v>
      </c>
      <c r="O8213">
        <f>IF(Registros[[#This Row],[idade]]&lt;18,311.43,IF(Registros[[#This Row],[idade]]&lt;=25,488.58,IF(Registros[[#This Row],[idade]]&lt;=50,772.77,850.05)))</f>
        <v>772.77</v>
      </c>
      <c r="P8213">
        <f>IF(Registros[[#This Row],[idade]]&lt;18,23.99,IF(Registros[[#This Row],[idade]]&lt;=25,49.9,IF(Registros[[#This Row],[idade]]&lt;=50,145.2,175.45)))</f>
        <v>145.19999999999999</v>
      </c>
      <c r="Q8213">
        <v>5</v>
      </c>
      <c r="R8213">
        <v>25</v>
      </c>
      <c r="T8213">
        <v>1</v>
      </c>
      <c r="U8213" t="s">
        <v>3</v>
      </c>
      <c r="V8213" t="s">
        <v>22</v>
      </c>
    </row>
    <row r="8214" spans="1:22" x14ac:dyDescent="0.3">
      <c r="A8214">
        <v>8213</v>
      </c>
      <c r="B8214">
        <v>93142925875</v>
      </c>
      <c r="C8214">
        <v>6</v>
      </c>
      <c r="D8214" s="1">
        <v>36289</v>
      </c>
      <c r="E8214" s="3">
        <f>2023-YEAR(Registros[[#This Row],[data_nascimento]])</f>
        <v>24</v>
      </c>
      <c r="F8214" s="1">
        <v>44247</v>
      </c>
      <c r="H8214">
        <v>220</v>
      </c>
      <c r="I8214">
        <v>4</v>
      </c>
      <c r="J8214" s="3">
        <v>446.13333333333333</v>
      </c>
      <c r="K8214">
        <v>15.75</v>
      </c>
      <c r="L8214">
        <v>3346</v>
      </c>
      <c r="M8214">
        <f>Registros[[#This Row],[salario]]*0.06</f>
        <v>200.76</v>
      </c>
      <c r="N8214">
        <f>Registros[[#This Row],[salario]]*5%</f>
        <v>167.3</v>
      </c>
      <c r="O8214">
        <f>IF(Registros[[#This Row],[idade]]&lt;18,311.43,IF(Registros[[#This Row],[idade]]&lt;=25,488.58,IF(Registros[[#This Row],[idade]]&lt;=50,772.77,850.05)))</f>
        <v>488.58</v>
      </c>
      <c r="P8214">
        <f>IF(Registros[[#This Row],[idade]]&lt;18,23.99,IF(Registros[[#This Row],[idade]]&lt;=25,49.9,IF(Registros[[#This Row],[idade]]&lt;=50,145.2,175.45)))</f>
        <v>49.9</v>
      </c>
      <c r="Q8214">
        <v>2</v>
      </c>
      <c r="R8214">
        <v>27</v>
      </c>
      <c r="T8214">
        <v>1</v>
      </c>
      <c r="U8214" t="s">
        <v>3</v>
      </c>
      <c r="V8214" t="s">
        <v>19</v>
      </c>
    </row>
    <row r="8215" spans="1:22" x14ac:dyDescent="0.3">
      <c r="A8215">
        <v>8214</v>
      </c>
      <c r="B8215">
        <v>64259299433</v>
      </c>
      <c r="C8215">
        <v>7</v>
      </c>
      <c r="D8215" s="1">
        <v>36684</v>
      </c>
      <c r="E8215" s="3">
        <f>2023-YEAR(Registros[[#This Row],[data_nascimento]])</f>
        <v>23</v>
      </c>
      <c r="F8215" s="1">
        <v>44247</v>
      </c>
      <c r="H8215">
        <v>220</v>
      </c>
      <c r="I8215">
        <v>14</v>
      </c>
      <c r="J8215" s="3">
        <v>923.5333333333333</v>
      </c>
      <c r="K8215">
        <v>21</v>
      </c>
      <c r="L8215">
        <v>1979</v>
      </c>
      <c r="M8215">
        <f>Registros[[#This Row],[salario]]*0.06</f>
        <v>118.74</v>
      </c>
      <c r="N8215">
        <f>Registros[[#This Row],[salario]]*5%</f>
        <v>98.95</v>
      </c>
      <c r="O8215">
        <f>IF(Registros[[#This Row],[idade]]&lt;18,311.43,IF(Registros[[#This Row],[idade]]&lt;=25,488.58,IF(Registros[[#This Row],[idade]]&lt;=50,772.77,850.05)))</f>
        <v>488.58</v>
      </c>
      <c r="P8215">
        <f>IF(Registros[[#This Row],[idade]]&lt;18,23.99,IF(Registros[[#This Row],[idade]]&lt;=25,49.9,IF(Registros[[#This Row],[idade]]&lt;=50,145.2,175.45)))</f>
        <v>49.9</v>
      </c>
      <c r="Q8215">
        <v>2</v>
      </c>
      <c r="R8215">
        <v>3</v>
      </c>
      <c r="T8215">
        <v>3</v>
      </c>
      <c r="U8215" t="s">
        <v>3</v>
      </c>
      <c r="V8215" t="s">
        <v>19</v>
      </c>
    </row>
    <row r="8216" spans="1:22" x14ac:dyDescent="0.3">
      <c r="A8216">
        <v>8215</v>
      </c>
      <c r="B8216">
        <v>55829253414</v>
      </c>
      <c r="C8216">
        <v>7</v>
      </c>
      <c r="D8216" s="1">
        <v>27479</v>
      </c>
      <c r="E8216" s="3">
        <f>2023-YEAR(Registros[[#This Row],[data_nascimento]])</f>
        <v>48</v>
      </c>
      <c r="F8216" s="1">
        <v>44247</v>
      </c>
      <c r="H8216">
        <v>220</v>
      </c>
      <c r="I8216">
        <v>7</v>
      </c>
      <c r="J8216" s="3">
        <v>1582.2333333333333</v>
      </c>
      <c r="K8216">
        <v>28</v>
      </c>
      <c r="L8216">
        <v>6781</v>
      </c>
      <c r="M8216">
        <f>Registros[[#This Row],[salario]]*0.06</f>
        <v>406.85999999999996</v>
      </c>
      <c r="N8216">
        <f>Registros[[#This Row],[salario]]*5%</f>
        <v>339.05</v>
      </c>
      <c r="O8216">
        <f>IF(Registros[[#This Row],[idade]]&lt;18,311.43,IF(Registros[[#This Row],[idade]]&lt;=25,488.58,IF(Registros[[#This Row],[idade]]&lt;=50,772.77,850.05)))</f>
        <v>772.77</v>
      </c>
      <c r="P8216">
        <f>IF(Registros[[#This Row],[idade]]&lt;18,23.99,IF(Registros[[#This Row],[idade]]&lt;=25,49.9,IF(Registros[[#This Row],[idade]]&lt;=50,145.2,175.45)))</f>
        <v>145.19999999999999</v>
      </c>
      <c r="Q8216">
        <v>4</v>
      </c>
      <c r="R8216">
        <v>26</v>
      </c>
      <c r="T8216">
        <v>3</v>
      </c>
      <c r="U8216" t="s">
        <v>3</v>
      </c>
      <c r="V8216" t="s">
        <v>19</v>
      </c>
    </row>
    <row r="8217" spans="1:22" x14ac:dyDescent="0.3">
      <c r="A8217">
        <v>8216</v>
      </c>
      <c r="B8217">
        <v>85134478308</v>
      </c>
      <c r="C8217">
        <v>4</v>
      </c>
      <c r="D8217" s="1">
        <v>30883</v>
      </c>
      <c r="E8217" s="3">
        <f>2023-YEAR(Registros[[#This Row],[data_nascimento]])</f>
        <v>39</v>
      </c>
      <c r="F8217" s="1">
        <v>44247</v>
      </c>
      <c r="H8217">
        <v>220</v>
      </c>
      <c r="I8217">
        <v>20</v>
      </c>
      <c r="J8217" s="3">
        <v>3900.6666666666665</v>
      </c>
      <c r="K8217">
        <v>31.5</v>
      </c>
      <c r="L8217">
        <v>5851</v>
      </c>
      <c r="M8217">
        <f>Registros[[#This Row],[salario]]*0.06</f>
        <v>351.06</v>
      </c>
      <c r="N8217">
        <f>Registros[[#This Row],[salario]]*5%</f>
        <v>292.55</v>
      </c>
      <c r="O8217">
        <f>IF(Registros[[#This Row],[idade]]&lt;18,311.43,IF(Registros[[#This Row],[idade]]&lt;=25,488.58,IF(Registros[[#This Row],[idade]]&lt;=50,772.77,850.05)))</f>
        <v>772.77</v>
      </c>
      <c r="P8217">
        <f>IF(Registros[[#This Row],[idade]]&lt;18,23.99,IF(Registros[[#This Row],[idade]]&lt;=25,49.9,IF(Registros[[#This Row],[idade]]&lt;=50,145.2,175.45)))</f>
        <v>145.19999999999999</v>
      </c>
      <c r="Q8217">
        <v>1</v>
      </c>
      <c r="R8217">
        <v>7</v>
      </c>
      <c r="T8217">
        <v>3</v>
      </c>
      <c r="U8217" t="s">
        <v>3</v>
      </c>
      <c r="V8217" t="s">
        <v>19</v>
      </c>
    </row>
    <row r="8218" spans="1:22" x14ac:dyDescent="0.3">
      <c r="A8218">
        <v>8217</v>
      </c>
      <c r="B8218">
        <v>66713844115</v>
      </c>
      <c r="C8218">
        <v>4</v>
      </c>
      <c r="D8218" s="1">
        <v>30748</v>
      </c>
      <c r="E8218" s="3">
        <f>2023-YEAR(Registros[[#This Row],[data_nascimento]])</f>
        <v>39</v>
      </c>
      <c r="F8218" s="1">
        <v>44247</v>
      </c>
      <c r="H8218">
        <v>220</v>
      </c>
      <c r="I8218">
        <v>11</v>
      </c>
      <c r="J8218" s="3">
        <v>1782</v>
      </c>
      <c r="K8218">
        <v>22.75</v>
      </c>
      <c r="L8218">
        <v>4860</v>
      </c>
      <c r="M8218">
        <f>Registros[[#This Row],[salario]]*0.06</f>
        <v>291.59999999999997</v>
      </c>
      <c r="N8218">
        <f>Registros[[#This Row],[salario]]*5%</f>
        <v>243</v>
      </c>
      <c r="O8218">
        <f>IF(Registros[[#This Row],[idade]]&lt;18,311.43,IF(Registros[[#This Row],[idade]]&lt;=25,488.58,IF(Registros[[#This Row],[idade]]&lt;=50,772.77,850.05)))</f>
        <v>772.77</v>
      </c>
      <c r="P8218">
        <f>IF(Registros[[#This Row],[idade]]&lt;18,23.99,IF(Registros[[#This Row],[idade]]&lt;=25,49.9,IF(Registros[[#This Row],[idade]]&lt;=50,145.2,175.45)))</f>
        <v>145.19999999999999</v>
      </c>
      <c r="Q8218">
        <v>1</v>
      </c>
      <c r="R8218">
        <v>1</v>
      </c>
      <c r="T8218">
        <v>3</v>
      </c>
      <c r="U8218" t="s">
        <v>3</v>
      </c>
      <c r="V8218" t="s">
        <v>21</v>
      </c>
    </row>
    <row r="8219" spans="1:22" x14ac:dyDescent="0.3">
      <c r="A8219">
        <v>8218</v>
      </c>
      <c r="B8219">
        <v>46538613391</v>
      </c>
      <c r="C8219">
        <v>6</v>
      </c>
      <c r="D8219" s="1">
        <v>29403</v>
      </c>
      <c r="E8219" s="3">
        <f>2023-YEAR(Registros[[#This Row],[data_nascimento]])</f>
        <v>43</v>
      </c>
      <c r="F8219" s="1">
        <v>44247</v>
      </c>
      <c r="H8219">
        <v>220</v>
      </c>
      <c r="I8219">
        <v>1</v>
      </c>
      <c r="J8219" s="3">
        <v>141.1</v>
      </c>
      <c r="K8219">
        <v>8.75</v>
      </c>
      <c r="L8219">
        <v>4233</v>
      </c>
      <c r="M8219">
        <f>Registros[[#This Row],[salario]]*0.06</f>
        <v>253.98</v>
      </c>
      <c r="N8219">
        <f>Registros[[#This Row],[salario]]*5%</f>
        <v>211.65</v>
      </c>
      <c r="O8219">
        <f>IF(Registros[[#This Row],[idade]]&lt;18,311.43,IF(Registros[[#This Row],[idade]]&lt;=25,488.58,IF(Registros[[#This Row],[idade]]&lt;=50,772.77,850.05)))</f>
        <v>772.77</v>
      </c>
      <c r="P8219">
        <f>IF(Registros[[#This Row],[idade]]&lt;18,23.99,IF(Registros[[#This Row],[idade]]&lt;=25,49.9,IF(Registros[[#This Row],[idade]]&lt;=50,145.2,175.45)))</f>
        <v>145.19999999999999</v>
      </c>
      <c r="Q8219">
        <v>1</v>
      </c>
      <c r="R8219">
        <v>5</v>
      </c>
      <c r="T8219">
        <v>2</v>
      </c>
      <c r="U8219" t="s">
        <v>3</v>
      </c>
      <c r="V8219" t="s">
        <v>19</v>
      </c>
    </row>
    <row r="8220" spans="1:22" x14ac:dyDescent="0.3">
      <c r="A8220">
        <v>8219</v>
      </c>
      <c r="B8220">
        <v>94365956025</v>
      </c>
      <c r="C8220">
        <v>4</v>
      </c>
      <c r="D8220" s="1">
        <v>32563</v>
      </c>
      <c r="E8220" s="3">
        <f>2023-YEAR(Registros[[#This Row],[data_nascimento]])</f>
        <v>34</v>
      </c>
      <c r="F8220" s="1">
        <v>44247</v>
      </c>
      <c r="H8220">
        <v>220</v>
      </c>
      <c r="I8220">
        <v>17</v>
      </c>
      <c r="J8220" s="3">
        <v>2105.7333333333331</v>
      </c>
      <c r="K8220">
        <v>26.25</v>
      </c>
      <c r="L8220">
        <v>3716</v>
      </c>
      <c r="M8220">
        <f>Registros[[#This Row],[salario]]*0.06</f>
        <v>222.95999999999998</v>
      </c>
      <c r="N8220">
        <f>Registros[[#This Row],[salario]]*5%</f>
        <v>185.8</v>
      </c>
      <c r="O8220">
        <f>IF(Registros[[#This Row],[idade]]&lt;18,311.43,IF(Registros[[#This Row],[idade]]&lt;=25,488.58,IF(Registros[[#This Row],[idade]]&lt;=50,772.77,850.05)))</f>
        <v>772.77</v>
      </c>
      <c r="P8220">
        <f>IF(Registros[[#This Row],[idade]]&lt;18,23.99,IF(Registros[[#This Row],[idade]]&lt;=25,49.9,IF(Registros[[#This Row],[idade]]&lt;=50,145.2,175.45)))</f>
        <v>145.19999999999999</v>
      </c>
      <c r="Q8220">
        <v>1</v>
      </c>
      <c r="R8220">
        <v>26</v>
      </c>
      <c r="T8220">
        <v>3</v>
      </c>
      <c r="U8220" t="s">
        <v>2</v>
      </c>
      <c r="V8220" t="s">
        <v>19</v>
      </c>
    </row>
    <row r="8221" spans="1:22" x14ac:dyDescent="0.3">
      <c r="A8221">
        <v>8220</v>
      </c>
      <c r="B8221">
        <v>37033745676</v>
      </c>
      <c r="C8221">
        <v>4</v>
      </c>
      <c r="D8221" s="1">
        <v>36902</v>
      </c>
      <c r="E8221" s="3">
        <f>2023-YEAR(Registros[[#This Row],[data_nascimento]])</f>
        <v>22</v>
      </c>
      <c r="F8221" s="1">
        <v>44247</v>
      </c>
      <c r="H8221">
        <v>220</v>
      </c>
      <c r="I8221">
        <v>14</v>
      </c>
      <c r="J8221" s="3">
        <v>3317.0666666666666</v>
      </c>
      <c r="K8221">
        <v>1.75</v>
      </c>
      <c r="L8221">
        <v>7108</v>
      </c>
      <c r="M8221">
        <f>Registros[[#This Row],[salario]]*0.06</f>
        <v>426.47999999999996</v>
      </c>
      <c r="N8221">
        <f>Registros[[#This Row],[salario]]*5%</f>
        <v>355.40000000000003</v>
      </c>
      <c r="O8221">
        <f>IF(Registros[[#This Row],[idade]]&lt;18,311.43,IF(Registros[[#This Row],[idade]]&lt;=25,488.58,IF(Registros[[#This Row],[idade]]&lt;=50,772.77,850.05)))</f>
        <v>488.58</v>
      </c>
      <c r="P8221">
        <f>IF(Registros[[#This Row],[idade]]&lt;18,23.99,IF(Registros[[#This Row],[idade]]&lt;=25,49.9,IF(Registros[[#This Row],[idade]]&lt;=50,145.2,175.45)))</f>
        <v>49.9</v>
      </c>
      <c r="Q8221">
        <v>5</v>
      </c>
      <c r="R8221">
        <v>8</v>
      </c>
      <c r="T8221">
        <v>3</v>
      </c>
      <c r="U8221" t="s">
        <v>3</v>
      </c>
      <c r="V8221" t="s">
        <v>19</v>
      </c>
    </row>
    <row r="8222" spans="1:22" x14ac:dyDescent="0.3">
      <c r="A8222">
        <v>8221</v>
      </c>
      <c r="B8222">
        <v>69950049638</v>
      </c>
      <c r="C8222">
        <v>4</v>
      </c>
      <c r="D8222" s="1">
        <v>34689</v>
      </c>
      <c r="E8222" s="3">
        <f>2023-YEAR(Registros[[#This Row],[data_nascimento]])</f>
        <v>29</v>
      </c>
      <c r="F8222" s="1">
        <v>44247</v>
      </c>
      <c r="H8222">
        <v>220</v>
      </c>
      <c r="I8222">
        <v>4</v>
      </c>
      <c r="J8222" s="3">
        <v>627.73333333333335</v>
      </c>
      <c r="K8222">
        <v>26.25</v>
      </c>
      <c r="L8222">
        <v>4708</v>
      </c>
      <c r="M8222">
        <f>Registros[[#This Row],[salario]]*0.06</f>
        <v>282.47999999999996</v>
      </c>
      <c r="N8222">
        <f>Registros[[#This Row],[salario]]*5%</f>
        <v>235.4</v>
      </c>
      <c r="O8222">
        <f>IF(Registros[[#This Row],[idade]]&lt;18,311.43,IF(Registros[[#This Row],[idade]]&lt;=25,488.58,IF(Registros[[#This Row],[idade]]&lt;=50,772.77,850.05)))</f>
        <v>772.77</v>
      </c>
      <c r="P8222">
        <f>IF(Registros[[#This Row],[idade]]&lt;18,23.99,IF(Registros[[#This Row],[idade]]&lt;=25,49.9,IF(Registros[[#This Row],[idade]]&lt;=50,145.2,175.45)))</f>
        <v>145.19999999999999</v>
      </c>
      <c r="Q8222">
        <v>3</v>
      </c>
      <c r="R8222">
        <v>18</v>
      </c>
      <c r="T8222">
        <v>3</v>
      </c>
      <c r="U8222" t="s">
        <v>3</v>
      </c>
      <c r="V8222" t="s">
        <v>19</v>
      </c>
    </row>
    <row r="8223" spans="1:22" x14ac:dyDescent="0.3">
      <c r="A8223">
        <v>8222</v>
      </c>
      <c r="B8223">
        <v>70503292626</v>
      </c>
      <c r="C8223">
        <v>7</v>
      </c>
      <c r="D8223" s="1">
        <v>39138</v>
      </c>
      <c r="E8223" s="3">
        <f>2023-YEAR(Registros[[#This Row],[data_nascimento]])</f>
        <v>16</v>
      </c>
      <c r="F8223" s="1">
        <v>44247</v>
      </c>
      <c r="H8223">
        <v>120</v>
      </c>
      <c r="I8223">
        <v>7</v>
      </c>
      <c r="J8223" s="3">
        <v>398.5333333333333</v>
      </c>
      <c r="K8223">
        <v>15.75</v>
      </c>
      <c r="L8223">
        <v>1708</v>
      </c>
      <c r="M8223">
        <f>Registros[[#This Row],[salario]]*0.06</f>
        <v>102.47999999999999</v>
      </c>
      <c r="N8223">
        <f>Registros[[#This Row],[salario]]*5%</f>
        <v>85.4</v>
      </c>
      <c r="O8223">
        <f>IF(Registros[[#This Row],[idade]]&lt;18,311.43,IF(Registros[[#This Row],[idade]]&lt;=25,488.58,IF(Registros[[#This Row],[idade]]&lt;=50,772.77,850.05)))</f>
        <v>311.43</v>
      </c>
      <c r="P8223">
        <f>IF(Registros[[#This Row],[idade]]&lt;18,23.99,IF(Registros[[#This Row],[idade]]&lt;=25,49.9,IF(Registros[[#This Row],[idade]]&lt;=50,145.2,175.45)))</f>
        <v>23.99</v>
      </c>
      <c r="Q8223">
        <v>2</v>
      </c>
      <c r="R8223">
        <v>22</v>
      </c>
      <c r="T8223">
        <v>1</v>
      </c>
      <c r="U8223" t="s">
        <v>2</v>
      </c>
      <c r="V8223" t="s">
        <v>22</v>
      </c>
    </row>
    <row r="8224" spans="1:22" x14ac:dyDescent="0.3">
      <c r="A8224">
        <v>8223</v>
      </c>
      <c r="B8224">
        <v>21410723445</v>
      </c>
      <c r="C8224">
        <v>4</v>
      </c>
      <c r="D8224" s="1">
        <v>37996</v>
      </c>
      <c r="E8224" s="3">
        <f>2023-YEAR(Registros[[#This Row],[data_nascimento]])</f>
        <v>19</v>
      </c>
      <c r="F8224" s="1">
        <v>44247</v>
      </c>
      <c r="H8224">
        <v>220</v>
      </c>
      <c r="I8224">
        <v>13</v>
      </c>
      <c r="J8224" s="3">
        <v>1659.2333333333333</v>
      </c>
      <c r="K8224">
        <v>35</v>
      </c>
      <c r="L8224">
        <v>3829</v>
      </c>
      <c r="M8224">
        <f>Registros[[#This Row],[salario]]*0.06</f>
        <v>229.73999999999998</v>
      </c>
      <c r="N8224">
        <f>Registros[[#This Row],[salario]]*5%</f>
        <v>191.45000000000002</v>
      </c>
      <c r="O8224">
        <f>IF(Registros[[#This Row],[idade]]&lt;18,311.43,IF(Registros[[#This Row],[idade]]&lt;=25,488.58,IF(Registros[[#This Row],[idade]]&lt;=50,772.77,850.05)))</f>
        <v>488.58</v>
      </c>
      <c r="P8224">
        <f>IF(Registros[[#This Row],[idade]]&lt;18,23.99,IF(Registros[[#This Row],[idade]]&lt;=25,49.9,IF(Registros[[#This Row],[idade]]&lt;=50,145.2,175.45)))</f>
        <v>49.9</v>
      </c>
      <c r="Q8224">
        <v>3</v>
      </c>
      <c r="R8224">
        <v>3</v>
      </c>
      <c r="T8224">
        <v>3</v>
      </c>
      <c r="U8224" t="s">
        <v>3</v>
      </c>
      <c r="V8224" t="s">
        <v>19</v>
      </c>
    </row>
    <row r="8225" spans="1:22" x14ac:dyDescent="0.3">
      <c r="A8225">
        <v>8224</v>
      </c>
      <c r="B8225">
        <v>12236883287</v>
      </c>
      <c r="C8225">
        <v>5</v>
      </c>
      <c r="D8225" s="1">
        <v>31744</v>
      </c>
      <c r="E8225" s="3">
        <f>2023-YEAR(Registros[[#This Row],[data_nascimento]])</f>
        <v>37</v>
      </c>
      <c r="F8225" s="1">
        <v>44247</v>
      </c>
      <c r="H8225">
        <v>220</v>
      </c>
      <c r="I8225">
        <v>12</v>
      </c>
      <c r="J8225" s="3">
        <v>2607.6000000000004</v>
      </c>
      <c r="K8225">
        <v>7</v>
      </c>
      <c r="L8225">
        <v>6519</v>
      </c>
      <c r="M8225">
        <f>Registros[[#This Row],[salario]]*0.06</f>
        <v>391.14</v>
      </c>
      <c r="N8225">
        <f>Registros[[#This Row],[salario]]*5%</f>
        <v>325.95000000000005</v>
      </c>
      <c r="O8225">
        <f>IF(Registros[[#This Row],[idade]]&lt;18,311.43,IF(Registros[[#This Row],[idade]]&lt;=25,488.58,IF(Registros[[#This Row],[idade]]&lt;=50,772.77,850.05)))</f>
        <v>772.77</v>
      </c>
      <c r="P8225">
        <f>IF(Registros[[#This Row],[idade]]&lt;18,23.99,IF(Registros[[#This Row],[idade]]&lt;=25,49.9,IF(Registros[[#This Row],[idade]]&lt;=50,145.2,175.45)))</f>
        <v>145.19999999999999</v>
      </c>
      <c r="Q8225">
        <v>4</v>
      </c>
      <c r="R8225">
        <v>7</v>
      </c>
      <c r="T8225">
        <v>2</v>
      </c>
      <c r="U8225" t="s">
        <v>2</v>
      </c>
      <c r="V8225" t="s">
        <v>22</v>
      </c>
    </row>
    <row r="8226" spans="1:22" x14ac:dyDescent="0.3">
      <c r="A8226">
        <v>8225</v>
      </c>
      <c r="B8226">
        <v>11047507794</v>
      </c>
      <c r="C8226">
        <v>6</v>
      </c>
      <c r="D8226" s="1">
        <v>27639</v>
      </c>
      <c r="E8226" s="3">
        <f>2023-YEAR(Registros[[#This Row],[data_nascimento]])</f>
        <v>48</v>
      </c>
      <c r="F8226" s="1">
        <v>44247</v>
      </c>
      <c r="H8226">
        <v>220</v>
      </c>
      <c r="I8226">
        <v>10</v>
      </c>
      <c r="J8226" s="3">
        <v>1454.3333333333335</v>
      </c>
      <c r="K8226">
        <v>17.5</v>
      </c>
      <c r="L8226">
        <v>4363</v>
      </c>
      <c r="M8226">
        <f>Registros[[#This Row],[salario]]*0.06</f>
        <v>261.77999999999997</v>
      </c>
      <c r="N8226">
        <f>Registros[[#This Row],[salario]]*5%</f>
        <v>218.15</v>
      </c>
      <c r="O8226">
        <f>IF(Registros[[#This Row],[idade]]&lt;18,311.43,IF(Registros[[#This Row],[idade]]&lt;=25,488.58,IF(Registros[[#This Row],[idade]]&lt;=50,772.77,850.05)))</f>
        <v>772.77</v>
      </c>
      <c r="P8226">
        <f>IF(Registros[[#This Row],[idade]]&lt;18,23.99,IF(Registros[[#This Row],[idade]]&lt;=25,49.9,IF(Registros[[#This Row],[idade]]&lt;=50,145.2,175.45)))</f>
        <v>145.19999999999999</v>
      </c>
      <c r="Q8226">
        <v>3</v>
      </c>
      <c r="R8226">
        <v>4</v>
      </c>
      <c r="T8226">
        <v>1</v>
      </c>
      <c r="U8226" t="s">
        <v>3</v>
      </c>
      <c r="V8226" t="s">
        <v>22</v>
      </c>
    </row>
    <row r="8227" spans="1:22" x14ac:dyDescent="0.3">
      <c r="A8227">
        <v>8226</v>
      </c>
      <c r="B8227">
        <v>69584231348</v>
      </c>
      <c r="C8227">
        <v>4</v>
      </c>
      <c r="D8227" s="1">
        <v>27724</v>
      </c>
      <c r="E8227" s="3">
        <f>2023-YEAR(Registros[[#This Row],[data_nascimento]])</f>
        <v>48</v>
      </c>
      <c r="F8227" s="1">
        <v>44247</v>
      </c>
      <c r="H8227">
        <v>220</v>
      </c>
      <c r="I8227">
        <v>17</v>
      </c>
      <c r="J8227" s="3">
        <v>3865.2333333333336</v>
      </c>
      <c r="K8227">
        <v>8.75</v>
      </c>
      <c r="L8227">
        <v>6821</v>
      </c>
      <c r="M8227">
        <f>Registros[[#This Row],[salario]]*0.06</f>
        <v>409.26</v>
      </c>
      <c r="N8227">
        <f>Registros[[#This Row],[salario]]*5%</f>
        <v>341.05</v>
      </c>
      <c r="O8227">
        <f>IF(Registros[[#This Row],[idade]]&lt;18,311.43,IF(Registros[[#This Row],[idade]]&lt;=25,488.58,IF(Registros[[#This Row],[idade]]&lt;=50,772.77,850.05)))</f>
        <v>772.77</v>
      </c>
      <c r="P8227">
        <f>IF(Registros[[#This Row],[idade]]&lt;18,23.99,IF(Registros[[#This Row],[idade]]&lt;=25,49.9,IF(Registros[[#This Row],[idade]]&lt;=50,145.2,175.45)))</f>
        <v>145.19999999999999</v>
      </c>
      <c r="Q8227">
        <v>3</v>
      </c>
      <c r="R8227">
        <v>6</v>
      </c>
      <c r="T8227">
        <v>3</v>
      </c>
      <c r="U8227" t="s">
        <v>2</v>
      </c>
      <c r="V8227" t="s">
        <v>22</v>
      </c>
    </row>
    <row r="8228" spans="1:22" x14ac:dyDescent="0.3">
      <c r="A8228">
        <v>8227</v>
      </c>
      <c r="B8228">
        <v>22621752773</v>
      </c>
      <c r="C8228">
        <v>4</v>
      </c>
      <c r="D8228" s="1">
        <v>33883</v>
      </c>
      <c r="E8228" s="3">
        <f>2023-YEAR(Registros[[#This Row],[data_nascimento]])</f>
        <v>31</v>
      </c>
      <c r="F8228" s="1">
        <v>44247</v>
      </c>
      <c r="H8228">
        <v>220</v>
      </c>
      <c r="I8228">
        <v>12</v>
      </c>
      <c r="J8228" s="3">
        <v>530</v>
      </c>
      <c r="K8228">
        <v>3.5</v>
      </c>
      <c r="L8228">
        <v>1325</v>
      </c>
      <c r="M8228">
        <f>Registros[[#This Row],[salario]]*0.06</f>
        <v>79.5</v>
      </c>
      <c r="N8228">
        <f>Registros[[#This Row],[salario]]*5%</f>
        <v>66.25</v>
      </c>
      <c r="O8228">
        <f>IF(Registros[[#This Row],[idade]]&lt;18,311.43,IF(Registros[[#This Row],[idade]]&lt;=25,488.58,IF(Registros[[#This Row],[idade]]&lt;=50,772.77,850.05)))</f>
        <v>772.77</v>
      </c>
      <c r="P8228">
        <f>IF(Registros[[#This Row],[idade]]&lt;18,23.99,IF(Registros[[#This Row],[idade]]&lt;=25,49.9,IF(Registros[[#This Row],[idade]]&lt;=50,145.2,175.45)))</f>
        <v>145.19999999999999</v>
      </c>
      <c r="Q8228">
        <v>5</v>
      </c>
      <c r="R8228">
        <v>2</v>
      </c>
      <c r="T8228">
        <v>3</v>
      </c>
      <c r="U8228" t="s">
        <v>2</v>
      </c>
      <c r="V8228" t="s">
        <v>21</v>
      </c>
    </row>
    <row r="8229" spans="1:22" x14ac:dyDescent="0.3">
      <c r="A8229">
        <v>8228</v>
      </c>
      <c r="B8229">
        <v>61709657345</v>
      </c>
      <c r="C8229">
        <v>6</v>
      </c>
      <c r="D8229" s="1">
        <v>30965</v>
      </c>
      <c r="E8229" s="3">
        <f>2023-YEAR(Registros[[#This Row],[data_nascimento]])</f>
        <v>39</v>
      </c>
      <c r="F8229" s="1">
        <v>44247</v>
      </c>
      <c r="H8229">
        <v>220</v>
      </c>
      <c r="I8229">
        <v>14</v>
      </c>
      <c r="J8229" s="3">
        <v>1877.8666666666666</v>
      </c>
      <c r="K8229">
        <v>28</v>
      </c>
      <c r="L8229">
        <v>4024</v>
      </c>
      <c r="M8229">
        <f>Registros[[#This Row],[salario]]*0.06</f>
        <v>241.44</v>
      </c>
      <c r="N8229">
        <f>Registros[[#This Row],[salario]]*5%</f>
        <v>201.20000000000002</v>
      </c>
      <c r="O8229">
        <f>IF(Registros[[#This Row],[idade]]&lt;18,311.43,IF(Registros[[#This Row],[idade]]&lt;=25,488.58,IF(Registros[[#This Row],[idade]]&lt;=50,772.77,850.05)))</f>
        <v>772.77</v>
      </c>
      <c r="P8229">
        <f>IF(Registros[[#This Row],[idade]]&lt;18,23.99,IF(Registros[[#This Row],[idade]]&lt;=25,49.9,IF(Registros[[#This Row],[idade]]&lt;=50,145.2,175.45)))</f>
        <v>145.19999999999999</v>
      </c>
      <c r="Q8229">
        <v>3</v>
      </c>
      <c r="R8229">
        <v>7</v>
      </c>
      <c r="T8229">
        <v>1</v>
      </c>
      <c r="U8229" t="s">
        <v>2</v>
      </c>
      <c r="V8229" t="s">
        <v>19</v>
      </c>
    </row>
    <row r="8230" spans="1:22" x14ac:dyDescent="0.3">
      <c r="A8230">
        <v>8229</v>
      </c>
      <c r="B8230">
        <v>63055194875</v>
      </c>
      <c r="C8230">
        <v>6</v>
      </c>
      <c r="D8230" s="1">
        <v>27817</v>
      </c>
      <c r="E8230" s="3">
        <f>2023-YEAR(Registros[[#This Row],[data_nascimento]])</f>
        <v>47</v>
      </c>
      <c r="F8230" s="1">
        <v>44247</v>
      </c>
      <c r="H8230">
        <v>220</v>
      </c>
      <c r="I8230">
        <v>9</v>
      </c>
      <c r="J8230" s="3">
        <v>657.9</v>
      </c>
      <c r="K8230">
        <v>1.75</v>
      </c>
      <c r="L8230">
        <v>2193</v>
      </c>
      <c r="M8230">
        <f>Registros[[#This Row],[salario]]*0.06</f>
        <v>131.57999999999998</v>
      </c>
      <c r="N8230">
        <f>Registros[[#This Row],[salario]]*5%</f>
        <v>109.65</v>
      </c>
      <c r="O8230">
        <f>IF(Registros[[#This Row],[idade]]&lt;18,311.43,IF(Registros[[#This Row],[idade]]&lt;=25,488.58,IF(Registros[[#This Row],[idade]]&lt;=50,772.77,850.05)))</f>
        <v>772.77</v>
      </c>
      <c r="P8230">
        <f>IF(Registros[[#This Row],[idade]]&lt;18,23.99,IF(Registros[[#This Row],[idade]]&lt;=25,49.9,IF(Registros[[#This Row],[idade]]&lt;=50,145.2,175.45)))</f>
        <v>145.19999999999999</v>
      </c>
      <c r="Q8230">
        <v>4</v>
      </c>
      <c r="R8230">
        <v>8</v>
      </c>
      <c r="T8230">
        <v>2</v>
      </c>
      <c r="U8230" t="s">
        <v>2</v>
      </c>
      <c r="V8230" t="s">
        <v>22</v>
      </c>
    </row>
    <row r="8231" spans="1:22" x14ac:dyDescent="0.3">
      <c r="A8231">
        <v>8230</v>
      </c>
      <c r="B8231">
        <v>71096200457</v>
      </c>
      <c r="C8231">
        <v>5</v>
      </c>
      <c r="D8231" s="1">
        <v>30920</v>
      </c>
      <c r="E8231" s="3">
        <f>2023-YEAR(Registros[[#This Row],[data_nascimento]])</f>
        <v>39</v>
      </c>
      <c r="F8231" s="1">
        <v>44247</v>
      </c>
      <c r="H8231">
        <v>220</v>
      </c>
      <c r="I8231">
        <v>12</v>
      </c>
      <c r="J8231" s="3">
        <v>2583.2000000000003</v>
      </c>
      <c r="K8231">
        <v>5.25</v>
      </c>
      <c r="L8231">
        <v>6458</v>
      </c>
      <c r="M8231">
        <f>Registros[[#This Row],[salario]]*0.06</f>
        <v>387.47999999999996</v>
      </c>
      <c r="N8231">
        <f>Registros[[#This Row],[salario]]*5%</f>
        <v>322.90000000000003</v>
      </c>
      <c r="O8231">
        <f>IF(Registros[[#This Row],[idade]]&lt;18,311.43,IF(Registros[[#This Row],[idade]]&lt;=25,488.58,IF(Registros[[#This Row],[idade]]&lt;=50,772.77,850.05)))</f>
        <v>772.77</v>
      </c>
      <c r="P8231">
        <f>IF(Registros[[#This Row],[idade]]&lt;18,23.99,IF(Registros[[#This Row],[idade]]&lt;=25,49.9,IF(Registros[[#This Row],[idade]]&lt;=50,145.2,175.45)))</f>
        <v>145.19999999999999</v>
      </c>
      <c r="Q8231">
        <v>4</v>
      </c>
      <c r="R8231">
        <v>7</v>
      </c>
      <c r="T8231">
        <v>3</v>
      </c>
      <c r="U8231" t="s">
        <v>3</v>
      </c>
      <c r="V8231" t="s">
        <v>19</v>
      </c>
    </row>
    <row r="8232" spans="1:22" x14ac:dyDescent="0.3">
      <c r="A8232">
        <v>8231</v>
      </c>
      <c r="B8232">
        <v>43382472936</v>
      </c>
      <c r="C8232">
        <v>5</v>
      </c>
      <c r="D8232" s="1">
        <v>37452</v>
      </c>
      <c r="E8232" s="3">
        <f>2023-YEAR(Registros[[#This Row],[data_nascimento]])</f>
        <v>21</v>
      </c>
      <c r="F8232" s="1">
        <v>44247</v>
      </c>
      <c r="H8232">
        <v>220</v>
      </c>
      <c r="I8232">
        <v>17</v>
      </c>
      <c r="J8232" s="3">
        <v>1872.8333333333335</v>
      </c>
      <c r="K8232">
        <v>26.25</v>
      </c>
      <c r="L8232">
        <v>3305</v>
      </c>
      <c r="M8232">
        <f>Registros[[#This Row],[salario]]*0.06</f>
        <v>198.29999999999998</v>
      </c>
      <c r="N8232">
        <f>Registros[[#This Row],[salario]]*5%</f>
        <v>165.25</v>
      </c>
      <c r="O8232">
        <f>IF(Registros[[#This Row],[idade]]&lt;18,311.43,IF(Registros[[#This Row],[idade]]&lt;=25,488.58,IF(Registros[[#This Row],[idade]]&lt;=50,772.77,850.05)))</f>
        <v>488.58</v>
      </c>
      <c r="P8232">
        <f>IF(Registros[[#This Row],[idade]]&lt;18,23.99,IF(Registros[[#This Row],[idade]]&lt;=25,49.9,IF(Registros[[#This Row],[idade]]&lt;=50,145.2,175.45)))</f>
        <v>49.9</v>
      </c>
      <c r="Q8232">
        <v>1</v>
      </c>
      <c r="R8232">
        <v>13</v>
      </c>
      <c r="T8232">
        <v>3</v>
      </c>
      <c r="U8232" t="s">
        <v>3</v>
      </c>
      <c r="V8232" t="s">
        <v>19</v>
      </c>
    </row>
    <row r="8233" spans="1:22" x14ac:dyDescent="0.3">
      <c r="A8233">
        <v>8232</v>
      </c>
      <c r="B8233">
        <v>83518896651</v>
      </c>
      <c r="C8233">
        <v>4</v>
      </c>
      <c r="D8233" s="1">
        <v>36174</v>
      </c>
      <c r="E8233" s="3">
        <f>2023-YEAR(Registros[[#This Row],[data_nascimento]])</f>
        <v>24</v>
      </c>
      <c r="F8233" s="1">
        <v>44247</v>
      </c>
      <c r="H8233">
        <v>220</v>
      </c>
      <c r="I8233">
        <v>3</v>
      </c>
      <c r="J8233" s="3">
        <v>577.79999999999995</v>
      </c>
      <c r="K8233">
        <v>15.75</v>
      </c>
      <c r="L8233">
        <v>5778</v>
      </c>
      <c r="M8233">
        <f>Registros[[#This Row],[salario]]*0.06</f>
        <v>346.68</v>
      </c>
      <c r="N8233">
        <f>Registros[[#This Row],[salario]]*5%</f>
        <v>288.90000000000003</v>
      </c>
      <c r="O8233">
        <f>IF(Registros[[#This Row],[idade]]&lt;18,311.43,IF(Registros[[#This Row],[idade]]&lt;=25,488.58,IF(Registros[[#This Row],[idade]]&lt;=50,772.77,850.05)))</f>
        <v>488.58</v>
      </c>
      <c r="P8233">
        <f>IF(Registros[[#This Row],[idade]]&lt;18,23.99,IF(Registros[[#This Row],[idade]]&lt;=25,49.9,IF(Registros[[#This Row],[idade]]&lt;=50,145.2,175.45)))</f>
        <v>49.9</v>
      </c>
      <c r="Q8233">
        <v>5</v>
      </c>
      <c r="R8233">
        <v>15</v>
      </c>
      <c r="T8233">
        <v>1</v>
      </c>
      <c r="U8233" t="s">
        <v>2</v>
      </c>
      <c r="V8233" t="s">
        <v>19</v>
      </c>
    </row>
    <row r="8234" spans="1:22" x14ac:dyDescent="0.3">
      <c r="A8234">
        <v>8233</v>
      </c>
      <c r="B8234">
        <v>37542667423</v>
      </c>
      <c r="C8234">
        <v>5</v>
      </c>
      <c r="D8234" s="1">
        <v>32481</v>
      </c>
      <c r="E8234" s="3">
        <f>2023-YEAR(Registros[[#This Row],[data_nascimento]])</f>
        <v>35</v>
      </c>
      <c r="F8234" s="1">
        <v>44247</v>
      </c>
      <c r="H8234">
        <v>220</v>
      </c>
      <c r="I8234">
        <v>11</v>
      </c>
      <c r="J8234" s="3">
        <v>1208.5333333333333</v>
      </c>
      <c r="K8234">
        <v>29.75</v>
      </c>
      <c r="L8234">
        <v>3296</v>
      </c>
      <c r="M8234">
        <f>Registros[[#This Row],[salario]]*0.06</f>
        <v>197.76</v>
      </c>
      <c r="N8234">
        <f>Registros[[#This Row],[salario]]*5%</f>
        <v>164.8</v>
      </c>
      <c r="O8234">
        <f>IF(Registros[[#This Row],[idade]]&lt;18,311.43,IF(Registros[[#This Row],[idade]]&lt;=25,488.58,IF(Registros[[#This Row],[idade]]&lt;=50,772.77,850.05)))</f>
        <v>772.77</v>
      </c>
      <c r="P8234">
        <f>IF(Registros[[#This Row],[idade]]&lt;18,23.99,IF(Registros[[#This Row],[idade]]&lt;=25,49.9,IF(Registros[[#This Row],[idade]]&lt;=50,145.2,175.45)))</f>
        <v>145.19999999999999</v>
      </c>
      <c r="Q8234">
        <v>2</v>
      </c>
      <c r="R8234">
        <v>12</v>
      </c>
      <c r="T8234">
        <v>2</v>
      </c>
      <c r="U8234" t="s">
        <v>2</v>
      </c>
      <c r="V8234" t="s">
        <v>19</v>
      </c>
    </row>
    <row r="8235" spans="1:22" x14ac:dyDescent="0.3">
      <c r="A8235">
        <v>8234</v>
      </c>
      <c r="B8235">
        <v>49281276793</v>
      </c>
      <c r="C8235">
        <v>5</v>
      </c>
      <c r="D8235" s="1">
        <v>36692</v>
      </c>
      <c r="E8235" s="3">
        <f>2023-YEAR(Registros[[#This Row],[data_nascimento]])</f>
        <v>23</v>
      </c>
      <c r="F8235" s="1">
        <v>44247</v>
      </c>
      <c r="H8235">
        <v>220</v>
      </c>
      <c r="I8235">
        <v>19</v>
      </c>
      <c r="J8235" s="3">
        <v>1205.8666666666668</v>
      </c>
      <c r="K8235">
        <v>31.5</v>
      </c>
      <c r="L8235">
        <v>1904</v>
      </c>
      <c r="M8235">
        <f>Registros[[#This Row],[salario]]*0.06</f>
        <v>114.24</v>
      </c>
      <c r="N8235">
        <f>Registros[[#This Row],[salario]]*5%</f>
        <v>95.2</v>
      </c>
      <c r="O8235">
        <f>IF(Registros[[#This Row],[idade]]&lt;18,311.43,IF(Registros[[#This Row],[idade]]&lt;=25,488.58,IF(Registros[[#This Row],[idade]]&lt;=50,772.77,850.05)))</f>
        <v>488.58</v>
      </c>
      <c r="P8235">
        <f>IF(Registros[[#This Row],[idade]]&lt;18,23.99,IF(Registros[[#This Row],[idade]]&lt;=25,49.9,IF(Registros[[#This Row],[idade]]&lt;=50,145.2,175.45)))</f>
        <v>49.9</v>
      </c>
      <c r="Q8235">
        <v>3</v>
      </c>
      <c r="R8235">
        <v>10</v>
      </c>
      <c r="T8235">
        <v>2</v>
      </c>
      <c r="U8235" t="s">
        <v>2</v>
      </c>
      <c r="V8235" t="s">
        <v>19</v>
      </c>
    </row>
    <row r="8236" spans="1:22" x14ac:dyDescent="0.3">
      <c r="A8236">
        <v>8235</v>
      </c>
      <c r="B8236">
        <v>62185068917</v>
      </c>
      <c r="C8236">
        <v>6</v>
      </c>
      <c r="D8236" s="1">
        <v>28289</v>
      </c>
      <c r="E8236" s="3">
        <f>2023-YEAR(Registros[[#This Row],[data_nascimento]])</f>
        <v>46</v>
      </c>
      <c r="F8236" s="1">
        <v>44247</v>
      </c>
      <c r="H8236">
        <v>220</v>
      </c>
      <c r="I8236">
        <v>10</v>
      </c>
      <c r="J8236" s="3">
        <v>1249.3333333333335</v>
      </c>
      <c r="K8236">
        <v>24.5</v>
      </c>
      <c r="L8236">
        <v>3748</v>
      </c>
      <c r="M8236">
        <f>Registros[[#This Row],[salario]]*0.06</f>
        <v>224.88</v>
      </c>
      <c r="N8236">
        <f>Registros[[#This Row],[salario]]*5%</f>
        <v>187.4</v>
      </c>
      <c r="O8236">
        <f>IF(Registros[[#This Row],[idade]]&lt;18,311.43,IF(Registros[[#This Row],[idade]]&lt;=25,488.58,IF(Registros[[#This Row],[idade]]&lt;=50,772.77,850.05)))</f>
        <v>772.77</v>
      </c>
      <c r="P8236">
        <f>IF(Registros[[#This Row],[idade]]&lt;18,23.99,IF(Registros[[#This Row],[idade]]&lt;=25,49.9,IF(Registros[[#This Row],[idade]]&lt;=50,145.2,175.45)))</f>
        <v>145.19999999999999</v>
      </c>
      <c r="Q8236">
        <v>1</v>
      </c>
      <c r="R8236">
        <v>22</v>
      </c>
      <c r="T8236">
        <v>1</v>
      </c>
      <c r="U8236" t="s">
        <v>2</v>
      </c>
      <c r="V8236" t="s">
        <v>21</v>
      </c>
    </row>
    <row r="8237" spans="1:22" x14ac:dyDescent="0.3">
      <c r="A8237">
        <v>8236</v>
      </c>
      <c r="B8237">
        <v>12592401746</v>
      </c>
      <c r="C8237">
        <v>4</v>
      </c>
      <c r="D8237" s="1">
        <v>29835</v>
      </c>
      <c r="E8237" s="3">
        <f>2023-YEAR(Registros[[#This Row],[data_nascimento]])</f>
        <v>42</v>
      </c>
      <c r="F8237" s="1">
        <v>44247</v>
      </c>
      <c r="H8237">
        <v>220</v>
      </c>
      <c r="I8237">
        <v>12</v>
      </c>
      <c r="J8237" s="3">
        <v>2596</v>
      </c>
      <c r="K8237">
        <v>24.5</v>
      </c>
      <c r="L8237">
        <v>6490</v>
      </c>
      <c r="M8237">
        <f>Registros[[#This Row],[salario]]*0.06</f>
        <v>389.4</v>
      </c>
      <c r="N8237">
        <f>Registros[[#This Row],[salario]]*5%</f>
        <v>324.5</v>
      </c>
      <c r="O8237">
        <f>IF(Registros[[#This Row],[idade]]&lt;18,311.43,IF(Registros[[#This Row],[idade]]&lt;=25,488.58,IF(Registros[[#This Row],[idade]]&lt;=50,772.77,850.05)))</f>
        <v>772.77</v>
      </c>
      <c r="P8237">
        <f>IF(Registros[[#This Row],[idade]]&lt;18,23.99,IF(Registros[[#This Row],[idade]]&lt;=25,49.9,IF(Registros[[#This Row],[idade]]&lt;=50,145.2,175.45)))</f>
        <v>145.19999999999999</v>
      </c>
      <c r="Q8237">
        <v>4</v>
      </c>
      <c r="R8237">
        <v>4</v>
      </c>
      <c r="T8237">
        <v>1</v>
      </c>
      <c r="U8237" t="s">
        <v>2</v>
      </c>
      <c r="V8237" t="s">
        <v>19</v>
      </c>
    </row>
    <row r="8238" spans="1:22" x14ac:dyDescent="0.3">
      <c r="A8238">
        <v>8237</v>
      </c>
      <c r="B8238">
        <v>72290368154</v>
      </c>
      <c r="C8238">
        <v>4</v>
      </c>
      <c r="D8238" s="1">
        <v>36538</v>
      </c>
      <c r="E8238" s="3">
        <f>2023-YEAR(Registros[[#This Row],[data_nascimento]])</f>
        <v>23</v>
      </c>
      <c r="F8238" s="1">
        <v>44247</v>
      </c>
      <c r="H8238">
        <v>220</v>
      </c>
      <c r="I8238">
        <v>3</v>
      </c>
      <c r="J8238" s="3">
        <v>399</v>
      </c>
      <c r="K8238">
        <v>33.25</v>
      </c>
      <c r="L8238">
        <v>3990</v>
      </c>
      <c r="M8238">
        <f>Registros[[#This Row],[salario]]*0.06</f>
        <v>239.39999999999998</v>
      </c>
      <c r="N8238">
        <f>Registros[[#This Row],[salario]]*5%</f>
        <v>199.5</v>
      </c>
      <c r="O8238">
        <f>IF(Registros[[#This Row],[idade]]&lt;18,311.43,IF(Registros[[#This Row],[idade]]&lt;=25,488.58,IF(Registros[[#This Row],[idade]]&lt;=50,772.77,850.05)))</f>
        <v>488.58</v>
      </c>
      <c r="P8238">
        <f>IF(Registros[[#This Row],[idade]]&lt;18,23.99,IF(Registros[[#This Row],[idade]]&lt;=25,49.9,IF(Registros[[#This Row],[idade]]&lt;=50,145.2,175.45)))</f>
        <v>49.9</v>
      </c>
      <c r="Q8238">
        <v>4</v>
      </c>
      <c r="R8238">
        <v>2</v>
      </c>
      <c r="T8238">
        <v>2</v>
      </c>
      <c r="U8238" t="s">
        <v>2</v>
      </c>
      <c r="V8238" t="s">
        <v>22</v>
      </c>
    </row>
    <row r="8239" spans="1:22" x14ac:dyDescent="0.3">
      <c r="A8239">
        <v>8238</v>
      </c>
      <c r="B8239">
        <v>34606862623</v>
      </c>
      <c r="C8239">
        <v>6</v>
      </c>
      <c r="D8239" s="1">
        <v>29135</v>
      </c>
      <c r="E8239" s="3">
        <f>2023-YEAR(Registros[[#This Row],[data_nascimento]])</f>
        <v>44</v>
      </c>
      <c r="F8239" s="1">
        <v>44247</v>
      </c>
      <c r="H8239">
        <v>220</v>
      </c>
      <c r="I8239">
        <v>14</v>
      </c>
      <c r="J8239" s="3">
        <v>2331</v>
      </c>
      <c r="K8239">
        <v>1.75</v>
      </c>
      <c r="L8239">
        <v>4995</v>
      </c>
      <c r="M8239">
        <f>Registros[[#This Row],[salario]]*0.06</f>
        <v>299.7</v>
      </c>
      <c r="N8239">
        <f>Registros[[#This Row],[salario]]*5%</f>
        <v>249.75</v>
      </c>
      <c r="O8239">
        <f>IF(Registros[[#This Row],[idade]]&lt;18,311.43,IF(Registros[[#This Row],[idade]]&lt;=25,488.58,IF(Registros[[#This Row],[idade]]&lt;=50,772.77,850.05)))</f>
        <v>772.77</v>
      </c>
      <c r="P8239">
        <f>IF(Registros[[#This Row],[idade]]&lt;18,23.99,IF(Registros[[#This Row],[idade]]&lt;=25,49.9,IF(Registros[[#This Row],[idade]]&lt;=50,145.2,175.45)))</f>
        <v>145.19999999999999</v>
      </c>
      <c r="Q8239">
        <v>5</v>
      </c>
      <c r="R8239">
        <v>22</v>
      </c>
      <c r="T8239">
        <v>3</v>
      </c>
      <c r="U8239" t="s">
        <v>3</v>
      </c>
      <c r="V8239" t="s">
        <v>19</v>
      </c>
    </row>
    <row r="8240" spans="1:22" x14ac:dyDescent="0.3">
      <c r="A8240">
        <v>8239</v>
      </c>
      <c r="B8240">
        <v>23475451624</v>
      </c>
      <c r="C8240">
        <v>6</v>
      </c>
      <c r="D8240" s="1">
        <v>28524</v>
      </c>
      <c r="E8240" s="3">
        <f>2023-YEAR(Registros[[#This Row],[data_nascimento]])</f>
        <v>45</v>
      </c>
      <c r="F8240" s="1">
        <v>44247</v>
      </c>
      <c r="H8240">
        <v>220</v>
      </c>
      <c r="I8240">
        <v>19</v>
      </c>
      <c r="J8240" s="3">
        <v>1241.9666666666665</v>
      </c>
      <c r="K8240">
        <v>8.75</v>
      </c>
      <c r="L8240">
        <v>1961</v>
      </c>
      <c r="M8240">
        <f>Registros[[#This Row],[salario]]*0.06</f>
        <v>117.66</v>
      </c>
      <c r="N8240">
        <f>Registros[[#This Row],[salario]]*5%</f>
        <v>98.050000000000011</v>
      </c>
      <c r="O8240">
        <f>IF(Registros[[#This Row],[idade]]&lt;18,311.43,IF(Registros[[#This Row],[idade]]&lt;=25,488.58,IF(Registros[[#This Row],[idade]]&lt;=50,772.77,850.05)))</f>
        <v>772.77</v>
      </c>
      <c r="P8240">
        <f>IF(Registros[[#This Row],[idade]]&lt;18,23.99,IF(Registros[[#This Row],[idade]]&lt;=25,49.9,IF(Registros[[#This Row],[idade]]&lt;=50,145.2,175.45)))</f>
        <v>145.19999999999999</v>
      </c>
      <c r="Q8240">
        <v>4</v>
      </c>
      <c r="R8240">
        <v>9</v>
      </c>
      <c r="T8240">
        <v>3</v>
      </c>
      <c r="U8240" t="s">
        <v>2</v>
      </c>
      <c r="V8240" t="s">
        <v>19</v>
      </c>
    </row>
    <row r="8241" spans="1:22" x14ac:dyDescent="0.3">
      <c r="A8241">
        <v>8240</v>
      </c>
      <c r="B8241">
        <v>85263416403</v>
      </c>
      <c r="C8241">
        <v>6</v>
      </c>
      <c r="D8241" s="1">
        <v>38414</v>
      </c>
      <c r="E8241" s="3">
        <f>2023-YEAR(Registros[[#This Row],[data_nascimento]])</f>
        <v>18</v>
      </c>
      <c r="F8241" s="1">
        <v>44247</v>
      </c>
      <c r="H8241">
        <v>220</v>
      </c>
      <c r="I8241">
        <v>7</v>
      </c>
      <c r="J8241" s="3">
        <v>892.5</v>
      </c>
      <c r="K8241">
        <v>19.25</v>
      </c>
      <c r="L8241">
        <v>3825</v>
      </c>
      <c r="M8241">
        <f>Registros[[#This Row],[salario]]*0.06</f>
        <v>229.5</v>
      </c>
      <c r="N8241">
        <f>Registros[[#This Row],[salario]]*5%</f>
        <v>191.25</v>
      </c>
      <c r="O8241">
        <f>IF(Registros[[#This Row],[idade]]&lt;18,311.43,IF(Registros[[#This Row],[idade]]&lt;=25,488.58,IF(Registros[[#This Row],[idade]]&lt;=50,772.77,850.05)))</f>
        <v>488.58</v>
      </c>
      <c r="P8241">
        <f>IF(Registros[[#This Row],[idade]]&lt;18,23.99,IF(Registros[[#This Row],[idade]]&lt;=25,49.9,IF(Registros[[#This Row],[idade]]&lt;=50,145.2,175.45)))</f>
        <v>49.9</v>
      </c>
      <c r="Q8241">
        <v>2</v>
      </c>
      <c r="R8241">
        <v>12</v>
      </c>
      <c r="T8241">
        <v>2</v>
      </c>
      <c r="U8241" t="s">
        <v>2</v>
      </c>
      <c r="V8241" t="s">
        <v>21</v>
      </c>
    </row>
    <row r="8242" spans="1:22" x14ac:dyDescent="0.3">
      <c r="A8242">
        <v>8241</v>
      </c>
      <c r="B8242">
        <v>30947746795</v>
      </c>
      <c r="C8242">
        <v>4</v>
      </c>
      <c r="D8242" s="1">
        <v>34291</v>
      </c>
      <c r="E8242" s="3">
        <f>2023-YEAR(Registros[[#This Row],[data_nascimento]])</f>
        <v>30</v>
      </c>
      <c r="F8242" s="1">
        <v>44247</v>
      </c>
      <c r="H8242">
        <v>220</v>
      </c>
      <c r="I8242">
        <v>1</v>
      </c>
      <c r="J8242" s="3">
        <v>72.966666666666669</v>
      </c>
      <c r="K8242">
        <v>33.25</v>
      </c>
      <c r="L8242">
        <v>2189</v>
      </c>
      <c r="M8242">
        <f>Registros[[#This Row],[salario]]*0.06</f>
        <v>131.34</v>
      </c>
      <c r="N8242">
        <f>Registros[[#This Row],[salario]]*5%</f>
        <v>109.45</v>
      </c>
      <c r="O8242">
        <f>IF(Registros[[#This Row],[idade]]&lt;18,311.43,IF(Registros[[#This Row],[idade]]&lt;=25,488.58,IF(Registros[[#This Row],[idade]]&lt;=50,772.77,850.05)))</f>
        <v>772.77</v>
      </c>
      <c r="P8242">
        <f>IF(Registros[[#This Row],[idade]]&lt;18,23.99,IF(Registros[[#This Row],[idade]]&lt;=25,49.9,IF(Registros[[#This Row],[idade]]&lt;=50,145.2,175.45)))</f>
        <v>145.19999999999999</v>
      </c>
      <c r="Q8242">
        <v>2</v>
      </c>
      <c r="R8242">
        <v>27</v>
      </c>
      <c r="T8242">
        <v>2</v>
      </c>
      <c r="U8242" t="s">
        <v>2</v>
      </c>
      <c r="V8242" t="s">
        <v>19</v>
      </c>
    </row>
    <row r="8243" spans="1:22" x14ac:dyDescent="0.3">
      <c r="A8243">
        <v>8242</v>
      </c>
      <c r="B8243">
        <v>68958227455</v>
      </c>
      <c r="C8243">
        <v>6</v>
      </c>
      <c r="D8243" s="1">
        <v>28289</v>
      </c>
      <c r="E8243" s="3">
        <f>2023-YEAR(Registros[[#This Row],[data_nascimento]])</f>
        <v>46</v>
      </c>
      <c r="F8243" s="1">
        <v>44247</v>
      </c>
      <c r="H8243">
        <v>220</v>
      </c>
      <c r="I8243">
        <v>6</v>
      </c>
      <c r="J8243" s="3">
        <v>1110.8</v>
      </c>
      <c r="K8243">
        <v>33.25</v>
      </c>
      <c r="L8243">
        <v>5554</v>
      </c>
      <c r="M8243">
        <f>Registros[[#This Row],[salario]]*0.06</f>
        <v>333.24</v>
      </c>
      <c r="N8243">
        <f>Registros[[#This Row],[salario]]*5%</f>
        <v>277.7</v>
      </c>
      <c r="O8243">
        <f>IF(Registros[[#This Row],[idade]]&lt;18,311.43,IF(Registros[[#This Row],[idade]]&lt;=25,488.58,IF(Registros[[#This Row],[idade]]&lt;=50,772.77,850.05)))</f>
        <v>772.77</v>
      </c>
      <c r="P8243">
        <f>IF(Registros[[#This Row],[idade]]&lt;18,23.99,IF(Registros[[#This Row],[idade]]&lt;=25,49.9,IF(Registros[[#This Row],[idade]]&lt;=50,145.2,175.45)))</f>
        <v>145.19999999999999</v>
      </c>
      <c r="Q8243">
        <v>2</v>
      </c>
      <c r="R8243">
        <v>1</v>
      </c>
      <c r="T8243">
        <v>1</v>
      </c>
      <c r="U8243" t="s">
        <v>3</v>
      </c>
      <c r="V8243" t="s">
        <v>19</v>
      </c>
    </row>
    <row r="8244" spans="1:22" x14ac:dyDescent="0.3">
      <c r="A8244">
        <v>8243</v>
      </c>
      <c r="B8244">
        <v>32694233681</v>
      </c>
      <c r="C8244">
        <v>4</v>
      </c>
      <c r="D8244" s="1">
        <v>28267</v>
      </c>
      <c r="E8244" s="3">
        <f>2023-YEAR(Registros[[#This Row],[data_nascimento]])</f>
        <v>46</v>
      </c>
      <c r="F8244" s="1">
        <v>44247</v>
      </c>
      <c r="H8244">
        <v>220</v>
      </c>
      <c r="I8244">
        <v>6</v>
      </c>
      <c r="J8244" s="3">
        <v>1282.1999999999998</v>
      </c>
      <c r="K8244">
        <v>3.5</v>
      </c>
      <c r="L8244">
        <v>6411</v>
      </c>
      <c r="M8244">
        <f>Registros[[#This Row],[salario]]*0.06</f>
        <v>384.65999999999997</v>
      </c>
      <c r="N8244">
        <f>Registros[[#This Row],[salario]]*5%</f>
        <v>320.55</v>
      </c>
      <c r="O8244">
        <f>IF(Registros[[#This Row],[idade]]&lt;18,311.43,IF(Registros[[#This Row],[idade]]&lt;=25,488.58,IF(Registros[[#This Row],[idade]]&lt;=50,772.77,850.05)))</f>
        <v>772.77</v>
      </c>
      <c r="P8244">
        <f>IF(Registros[[#This Row],[idade]]&lt;18,23.99,IF(Registros[[#This Row],[idade]]&lt;=25,49.9,IF(Registros[[#This Row],[idade]]&lt;=50,145.2,175.45)))</f>
        <v>145.19999999999999</v>
      </c>
      <c r="Q8244">
        <v>4</v>
      </c>
      <c r="R8244">
        <v>22</v>
      </c>
      <c r="T8244">
        <v>2</v>
      </c>
      <c r="U8244" t="s">
        <v>3</v>
      </c>
      <c r="V8244" t="s">
        <v>19</v>
      </c>
    </row>
    <row r="8245" spans="1:22" x14ac:dyDescent="0.3">
      <c r="A8245">
        <v>8244</v>
      </c>
      <c r="B8245">
        <v>14264307855</v>
      </c>
      <c r="C8245">
        <v>6</v>
      </c>
      <c r="D8245" s="1">
        <v>28566</v>
      </c>
      <c r="E8245" s="3">
        <f>2023-YEAR(Registros[[#This Row],[data_nascimento]])</f>
        <v>45</v>
      </c>
      <c r="F8245" s="1">
        <v>44247</v>
      </c>
      <c r="H8245">
        <v>220</v>
      </c>
      <c r="I8245">
        <v>11</v>
      </c>
      <c r="J8245" s="3">
        <v>614.5333333333333</v>
      </c>
      <c r="K8245">
        <v>26.25</v>
      </c>
      <c r="L8245">
        <v>1676</v>
      </c>
      <c r="M8245">
        <f>Registros[[#This Row],[salario]]*0.06</f>
        <v>100.56</v>
      </c>
      <c r="N8245">
        <f>Registros[[#This Row],[salario]]*5%</f>
        <v>83.800000000000011</v>
      </c>
      <c r="O8245">
        <f>IF(Registros[[#This Row],[idade]]&lt;18,311.43,IF(Registros[[#This Row],[idade]]&lt;=25,488.58,IF(Registros[[#This Row],[idade]]&lt;=50,772.77,850.05)))</f>
        <v>772.77</v>
      </c>
      <c r="P8245">
        <f>IF(Registros[[#This Row],[idade]]&lt;18,23.99,IF(Registros[[#This Row],[idade]]&lt;=25,49.9,IF(Registros[[#This Row],[idade]]&lt;=50,145.2,175.45)))</f>
        <v>145.19999999999999</v>
      </c>
      <c r="Q8245">
        <v>5</v>
      </c>
      <c r="R8245">
        <v>2</v>
      </c>
      <c r="T8245">
        <v>3</v>
      </c>
      <c r="U8245" t="s">
        <v>2</v>
      </c>
      <c r="V8245" t="s">
        <v>19</v>
      </c>
    </row>
    <row r="8246" spans="1:22" x14ac:dyDescent="0.3">
      <c r="A8246">
        <v>8245</v>
      </c>
      <c r="B8246">
        <v>16883206220</v>
      </c>
      <c r="C8246">
        <v>4</v>
      </c>
      <c r="D8246" s="1">
        <v>36136</v>
      </c>
      <c r="E8246" s="3">
        <f>2023-YEAR(Registros[[#This Row],[data_nascimento]])</f>
        <v>25</v>
      </c>
      <c r="F8246" s="1">
        <v>44247</v>
      </c>
      <c r="H8246">
        <v>220</v>
      </c>
      <c r="I8246">
        <v>13</v>
      </c>
      <c r="J8246" s="3">
        <v>2357.3333333333335</v>
      </c>
      <c r="K8246">
        <v>15.75</v>
      </c>
      <c r="L8246">
        <v>5440</v>
      </c>
      <c r="M8246">
        <f>Registros[[#This Row],[salario]]*0.06</f>
        <v>326.39999999999998</v>
      </c>
      <c r="N8246">
        <f>Registros[[#This Row],[salario]]*5%</f>
        <v>272</v>
      </c>
      <c r="O8246">
        <f>IF(Registros[[#This Row],[idade]]&lt;18,311.43,IF(Registros[[#This Row],[idade]]&lt;=25,488.58,IF(Registros[[#This Row],[idade]]&lt;=50,772.77,850.05)))</f>
        <v>488.58</v>
      </c>
      <c r="P8246">
        <f>IF(Registros[[#This Row],[idade]]&lt;18,23.99,IF(Registros[[#This Row],[idade]]&lt;=25,49.9,IF(Registros[[#This Row],[idade]]&lt;=50,145.2,175.45)))</f>
        <v>49.9</v>
      </c>
      <c r="Q8246">
        <v>4</v>
      </c>
      <c r="R8246">
        <v>18</v>
      </c>
      <c r="T8246">
        <v>3</v>
      </c>
      <c r="U8246" t="s">
        <v>3</v>
      </c>
      <c r="V8246" t="s">
        <v>21</v>
      </c>
    </row>
    <row r="8247" spans="1:22" x14ac:dyDescent="0.3">
      <c r="A8247">
        <v>8246</v>
      </c>
      <c r="B8247">
        <v>44741765286</v>
      </c>
      <c r="C8247">
        <v>4</v>
      </c>
      <c r="D8247" s="1">
        <v>27868</v>
      </c>
      <c r="E8247" s="3">
        <f>2023-YEAR(Registros[[#This Row],[data_nascimento]])</f>
        <v>47</v>
      </c>
      <c r="F8247" s="1">
        <v>44247</v>
      </c>
      <c r="H8247">
        <v>220</v>
      </c>
      <c r="I8247">
        <v>1</v>
      </c>
      <c r="J8247" s="3">
        <v>230.96666666666667</v>
      </c>
      <c r="K8247">
        <v>19.25</v>
      </c>
      <c r="L8247">
        <v>6929</v>
      </c>
      <c r="M8247">
        <f>Registros[[#This Row],[salario]]*0.06</f>
        <v>415.74</v>
      </c>
      <c r="N8247">
        <f>Registros[[#This Row],[salario]]*5%</f>
        <v>346.45000000000005</v>
      </c>
      <c r="O8247">
        <f>IF(Registros[[#This Row],[idade]]&lt;18,311.43,IF(Registros[[#This Row],[idade]]&lt;=25,488.58,IF(Registros[[#This Row],[idade]]&lt;=50,772.77,850.05)))</f>
        <v>772.77</v>
      </c>
      <c r="P8247">
        <f>IF(Registros[[#This Row],[idade]]&lt;18,23.99,IF(Registros[[#This Row],[idade]]&lt;=25,49.9,IF(Registros[[#This Row],[idade]]&lt;=50,145.2,175.45)))</f>
        <v>145.19999999999999</v>
      </c>
      <c r="Q8247">
        <v>4</v>
      </c>
      <c r="R8247">
        <v>12</v>
      </c>
      <c r="T8247">
        <v>3</v>
      </c>
      <c r="U8247" t="s">
        <v>3</v>
      </c>
      <c r="V8247" t="s">
        <v>19</v>
      </c>
    </row>
    <row r="8248" spans="1:22" x14ac:dyDescent="0.3">
      <c r="A8248">
        <v>8247</v>
      </c>
      <c r="B8248">
        <v>79322830680</v>
      </c>
      <c r="C8248">
        <v>4</v>
      </c>
      <c r="D8248" s="1">
        <v>34733</v>
      </c>
      <c r="E8248" s="3">
        <f>2023-YEAR(Registros[[#This Row],[data_nascimento]])</f>
        <v>28</v>
      </c>
      <c r="F8248" s="1">
        <v>44247</v>
      </c>
      <c r="H8248">
        <v>220</v>
      </c>
      <c r="I8248">
        <v>12</v>
      </c>
      <c r="J8248" s="3">
        <v>2098.8000000000002</v>
      </c>
      <c r="K8248">
        <v>22.75</v>
      </c>
      <c r="L8248">
        <v>5247</v>
      </c>
      <c r="M8248">
        <f>Registros[[#This Row],[salario]]*0.06</f>
        <v>314.82</v>
      </c>
      <c r="N8248">
        <f>Registros[[#This Row],[salario]]*5%</f>
        <v>262.35000000000002</v>
      </c>
      <c r="O8248">
        <f>IF(Registros[[#This Row],[idade]]&lt;18,311.43,IF(Registros[[#This Row],[idade]]&lt;=25,488.58,IF(Registros[[#This Row],[idade]]&lt;=50,772.77,850.05)))</f>
        <v>772.77</v>
      </c>
      <c r="P8248">
        <f>IF(Registros[[#This Row],[idade]]&lt;18,23.99,IF(Registros[[#This Row],[idade]]&lt;=25,49.9,IF(Registros[[#This Row],[idade]]&lt;=50,145.2,175.45)))</f>
        <v>145.19999999999999</v>
      </c>
      <c r="Q8248">
        <v>3</v>
      </c>
      <c r="R8248">
        <v>15</v>
      </c>
      <c r="T8248">
        <v>3</v>
      </c>
      <c r="U8248" t="s">
        <v>3</v>
      </c>
      <c r="V8248" t="s">
        <v>19</v>
      </c>
    </row>
    <row r="8249" spans="1:22" x14ac:dyDescent="0.3">
      <c r="A8249">
        <v>8248</v>
      </c>
      <c r="B8249">
        <v>54395105583</v>
      </c>
      <c r="C8249">
        <v>6</v>
      </c>
      <c r="D8249" s="1">
        <v>29878</v>
      </c>
      <c r="E8249" s="3">
        <f>2023-YEAR(Registros[[#This Row],[data_nascimento]])</f>
        <v>42</v>
      </c>
      <c r="F8249" s="1">
        <v>44247</v>
      </c>
      <c r="H8249">
        <v>220</v>
      </c>
      <c r="I8249">
        <v>18</v>
      </c>
      <c r="J8249" s="3">
        <v>1858.8</v>
      </c>
      <c r="K8249">
        <v>19.25</v>
      </c>
      <c r="L8249">
        <v>3098</v>
      </c>
      <c r="M8249">
        <f>Registros[[#This Row],[salario]]*0.06</f>
        <v>185.88</v>
      </c>
      <c r="N8249">
        <f>Registros[[#This Row],[salario]]*5%</f>
        <v>154.9</v>
      </c>
      <c r="O8249">
        <f>IF(Registros[[#This Row],[idade]]&lt;18,311.43,IF(Registros[[#This Row],[idade]]&lt;=25,488.58,IF(Registros[[#This Row],[idade]]&lt;=50,772.77,850.05)))</f>
        <v>772.77</v>
      </c>
      <c r="P8249">
        <f>IF(Registros[[#This Row],[idade]]&lt;18,23.99,IF(Registros[[#This Row],[idade]]&lt;=25,49.9,IF(Registros[[#This Row],[idade]]&lt;=50,145.2,175.45)))</f>
        <v>145.19999999999999</v>
      </c>
      <c r="Q8249">
        <v>3</v>
      </c>
      <c r="R8249">
        <v>26</v>
      </c>
      <c r="T8249">
        <v>1</v>
      </c>
      <c r="U8249" t="s">
        <v>3</v>
      </c>
      <c r="V8249" t="s">
        <v>19</v>
      </c>
    </row>
    <row r="8250" spans="1:22" x14ac:dyDescent="0.3">
      <c r="A8250">
        <v>8249</v>
      </c>
      <c r="B8250">
        <v>69747575075</v>
      </c>
      <c r="C8250">
        <v>6</v>
      </c>
      <c r="D8250" s="1">
        <v>35463</v>
      </c>
      <c r="E8250" s="3">
        <f>2023-YEAR(Registros[[#This Row],[data_nascimento]])</f>
        <v>26</v>
      </c>
      <c r="F8250" s="1">
        <v>44247</v>
      </c>
      <c r="H8250">
        <v>220</v>
      </c>
      <c r="I8250">
        <v>14</v>
      </c>
      <c r="J8250" s="3">
        <v>654.73333333333335</v>
      </c>
      <c r="K8250">
        <v>14</v>
      </c>
      <c r="L8250">
        <v>1403</v>
      </c>
      <c r="M8250">
        <f>Registros[[#This Row],[salario]]*0.06</f>
        <v>84.179999999999993</v>
      </c>
      <c r="N8250">
        <f>Registros[[#This Row],[salario]]*5%</f>
        <v>70.150000000000006</v>
      </c>
      <c r="O8250">
        <f>IF(Registros[[#This Row],[idade]]&lt;18,311.43,IF(Registros[[#This Row],[idade]]&lt;=25,488.58,IF(Registros[[#This Row],[idade]]&lt;=50,772.77,850.05)))</f>
        <v>772.77</v>
      </c>
      <c r="P8250">
        <f>IF(Registros[[#This Row],[idade]]&lt;18,23.99,IF(Registros[[#This Row],[idade]]&lt;=25,49.9,IF(Registros[[#This Row],[idade]]&lt;=50,145.2,175.45)))</f>
        <v>145.19999999999999</v>
      </c>
      <c r="Q8250">
        <v>4</v>
      </c>
      <c r="R8250">
        <v>3</v>
      </c>
      <c r="T8250">
        <v>3</v>
      </c>
      <c r="U8250" t="s">
        <v>3</v>
      </c>
      <c r="V8250" t="s">
        <v>19</v>
      </c>
    </row>
    <row r="8251" spans="1:22" x14ac:dyDescent="0.3">
      <c r="A8251">
        <v>8250</v>
      </c>
      <c r="B8251">
        <v>93941663602</v>
      </c>
      <c r="C8251">
        <v>5</v>
      </c>
      <c r="D8251" s="1">
        <v>36117</v>
      </c>
      <c r="E8251" s="3">
        <f>2023-YEAR(Registros[[#This Row],[data_nascimento]])</f>
        <v>25</v>
      </c>
      <c r="F8251" s="1">
        <v>44247</v>
      </c>
      <c r="H8251">
        <v>220</v>
      </c>
      <c r="I8251">
        <v>3</v>
      </c>
      <c r="J8251" s="3">
        <v>328</v>
      </c>
      <c r="K8251">
        <v>1.75</v>
      </c>
      <c r="L8251">
        <v>3280</v>
      </c>
      <c r="M8251">
        <f>Registros[[#This Row],[salario]]*0.06</f>
        <v>196.79999999999998</v>
      </c>
      <c r="N8251">
        <f>Registros[[#This Row],[salario]]*5%</f>
        <v>164</v>
      </c>
      <c r="O8251">
        <f>IF(Registros[[#This Row],[idade]]&lt;18,311.43,IF(Registros[[#This Row],[idade]]&lt;=25,488.58,IF(Registros[[#This Row],[idade]]&lt;=50,772.77,850.05)))</f>
        <v>488.58</v>
      </c>
      <c r="P8251">
        <f>IF(Registros[[#This Row],[idade]]&lt;18,23.99,IF(Registros[[#This Row],[idade]]&lt;=25,49.9,IF(Registros[[#This Row],[idade]]&lt;=50,145.2,175.45)))</f>
        <v>49.9</v>
      </c>
      <c r="Q8251">
        <v>2</v>
      </c>
      <c r="R8251">
        <v>13</v>
      </c>
      <c r="T8251">
        <v>1</v>
      </c>
      <c r="U8251" t="s">
        <v>3</v>
      </c>
      <c r="V8251" t="s">
        <v>19</v>
      </c>
    </row>
    <row r="8252" spans="1:22" x14ac:dyDescent="0.3">
      <c r="A8252">
        <v>8251</v>
      </c>
      <c r="B8252">
        <v>53968251827</v>
      </c>
      <c r="C8252">
        <v>7</v>
      </c>
      <c r="D8252" s="1">
        <v>30504</v>
      </c>
      <c r="E8252" s="3">
        <f>2023-YEAR(Registros[[#This Row],[data_nascimento]])</f>
        <v>40</v>
      </c>
      <c r="F8252" s="1">
        <v>44247</v>
      </c>
      <c r="H8252">
        <v>220</v>
      </c>
      <c r="I8252">
        <v>6</v>
      </c>
      <c r="J8252" s="3">
        <v>912.4</v>
      </c>
      <c r="K8252">
        <v>31.5</v>
      </c>
      <c r="L8252">
        <v>4562</v>
      </c>
      <c r="M8252">
        <f>Registros[[#This Row],[salario]]*0.06</f>
        <v>273.71999999999997</v>
      </c>
      <c r="N8252">
        <f>Registros[[#This Row],[salario]]*5%</f>
        <v>228.10000000000002</v>
      </c>
      <c r="O8252">
        <f>IF(Registros[[#This Row],[idade]]&lt;18,311.43,IF(Registros[[#This Row],[idade]]&lt;=25,488.58,IF(Registros[[#This Row],[idade]]&lt;=50,772.77,850.05)))</f>
        <v>772.77</v>
      </c>
      <c r="P8252">
        <f>IF(Registros[[#This Row],[idade]]&lt;18,23.99,IF(Registros[[#This Row],[idade]]&lt;=25,49.9,IF(Registros[[#This Row],[idade]]&lt;=50,145.2,175.45)))</f>
        <v>145.19999999999999</v>
      </c>
      <c r="Q8252">
        <v>5</v>
      </c>
      <c r="R8252">
        <v>7</v>
      </c>
      <c r="T8252">
        <v>2</v>
      </c>
      <c r="U8252" t="s">
        <v>2</v>
      </c>
      <c r="V8252" t="s">
        <v>19</v>
      </c>
    </row>
    <row r="8253" spans="1:22" x14ac:dyDescent="0.3">
      <c r="A8253">
        <v>8252</v>
      </c>
      <c r="B8253">
        <v>38269433691</v>
      </c>
      <c r="C8253">
        <v>5</v>
      </c>
      <c r="D8253" s="1">
        <v>34451</v>
      </c>
      <c r="E8253" s="3">
        <f>2023-YEAR(Registros[[#This Row],[data_nascimento]])</f>
        <v>29</v>
      </c>
      <c r="F8253" s="1">
        <v>44247</v>
      </c>
      <c r="H8253">
        <v>220</v>
      </c>
      <c r="I8253">
        <v>11</v>
      </c>
      <c r="J8253" s="3">
        <v>2054.0666666666666</v>
      </c>
      <c r="K8253">
        <v>12.25</v>
      </c>
      <c r="L8253">
        <v>5602</v>
      </c>
      <c r="M8253">
        <f>Registros[[#This Row],[salario]]*0.06</f>
        <v>336.12</v>
      </c>
      <c r="N8253">
        <f>Registros[[#This Row],[salario]]*5%</f>
        <v>280.10000000000002</v>
      </c>
      <c r="O8253">
        <f>IF(Registros[[#This Row],[idade]]&lt;18,311.43,IF(Registros[[#This Row],[idade]]&lt;=25,488.58,IF(Registros[[#This Row],[idade]]&lt;=50,772.77,850.05)))</f>
        <v>772.77</v>
      </c>
      <c r="P8253">
        <f>IF(Registros[[#This Row],[idade]]&lt;18,23.99,IF(Registros[[#This Row],[idade]]&lt;=25,49.9,IF(Registros[[#This Row],[idade]]&lt;=50,145.2,175.45)))</f>
        <v>145.19999999999999</v>
      </c>
      <c r="Q8253">
        <v>4</v>
      </c>
      <c r="R8253">
        <v>2</v>
      </c>
      <c r="T8253">
        <v>2</v>
      </c>
      <c r="U8253" t="s">
        <v>3</v>
      </c>
      <c r="V8253" t="s">
        <v>21</v>
      </c>
    </row>
    <row r="8254" spans="1:22" x14ac:dyDescent="0.3">
      <c r="A8254">
        <v>8253</v>
      </c>
      <c r="B8254">
        <v>21925565786</v>
      </c>
      <c r="C8254">
        <v>6</v>
      </c>
      <c r="D8254" s="1">
        <v>32329</v>
      </c>
      <c r="E8254" s="3">
        <f>2023-YEAR(Registros[[#This Row],[data_nascimento]])</f>
        <v>35</v>
      </c>
      <c r="F8254" s="1">
        <v>44247</v>
      </c>
      <c r="H8254">
        <v>220</v>
      </c>
      <c r="I8254">
        <v>3</v>
      </c>
      <c r="J8254" s="3">
        <v>668.40000000000009</v>
      </c>
      <c r="K8254">
        <v>33.25</v>
      </c>
      <c r="L8254">
        <v>6684</v>
      </c>
      <c r="M8254">
        <f>Registros[[#This Row],[salario]]*0.06</f>
        <v>401.03999999999996</v>
      </c>
      <c r="N8254">
        <f>Registros[[#This Row],[salario]]*5%</f>
        <v>334.20000000000005</v>
      </c>
      <c r="O8254">
        <f>IF(Registros[[#This Row],[idade]]&lt;18,311.43,IF(Registros[[#This Row],[idade]]&lt;=25,488.58,IF(Registros[[#This Row],[idade]]&lt;=50,772.77,850.05)))</f>
        <v>772.77</v>
      </c>
      <c r="P8254">
        <f>IF(Registros[[#This Row],[idade]]&lt;18,23.99,IF(Registros[[#This Row],[idade]]&lt;=25,49.9,IF(Registros[[#This Row],[idade]]&lt;=50,145.2,175.45)))</f>
        <v>145.19999999999999</v>
      </c>
      <c r="Q8254">
        <v>5</v>
      </c>
      <c r="R8254">
        <v>2</v>
      </c>
      <c r="T8254">
        <v>2</v>
      </c>
      <c r="U8254" t="s">
        <v>2</v>
      </c>
      <c r="V8254" t="s">
        <v>19</v>
      </c>
    </row>
    <row r="8255" spans="1:22" x14ac:dyDescent="0.3">
      <c r="A8255">
        <v>8254</v>
      </c>
      <c r="B8255">
        <v>13388010710</v>
      </c>
      <c r="C8255">
        <v>7</v>
      </c>
      <c r="D8255" s="1">
        <v>38814</v>
      </c>
      <c r="E8255" s="3">
        <f>2023-YEAR(Registros[[#This Row],[data_nascimento]])</f>
        <v>17</v>
      </c>
      <c r="F8255" s="1">
        <v>44247</v>
      </c>
      <c r="H8255">
        <v>120</v>
      </c>
      <c r="I8255">
        <v>19</v>
      </c>
      <c r="J8255" s="3">
        <v>831.56666666666661</v>
      </c>
      <c r="K8255">
        <v>19.25</v>
      </c>
      <c r="L8255">
        <v>1313</v>
      </c>
      <c r="M8255">
        <f>Registros[[#This Row],[salario]]*0.06</f>
        <v>78.78</v>
      </c>
      <c r="N8255">
        <f>Registros[[#This Row],[salario]]*5%</f>
        <v>65.650000000000006</v>
      </c>
      <c r="O8255">
        <f>IF(Registros[[#This Row],[idade]]&lt;18,311.43,IF(Registros[[#This Row],[idade]]&lt;=25,488.58,IF(Registros[[#This Row],[idade]]&lt;=50,772.77,850.05)))</f>
        <v>311.43</v>
      </c>
      <c r="P8255">
        <f>IF(Registros[[#This Row],[idade]]&lt;18,23.99,IF(Registros[[#This Row],[idade]]&lt;=25,49.9,IF(Registros[[#This Row],[idade]]&lt;=50,145.2,175.45)))</f>
        <v>23.99</v>
      </c>
      <c r="Q8255">
        <v>3</v>
      </c>
      <c r="R8255">
        <v>15</v>
      </c>
      <c r="T8255">
        <v>2</v>
      </c>
      <c r="U8255" t="s">
        <v>3</v>
      </c>
      <c r="V8255" t="s">
        <v>19</v>
      </c>
    </row>
    <row r="8256" spans="1:22" x14ac:dyDescent="0.3">
      <c r="A8256">
        <v>8255</v>
      </c>
      <c r="B8256">
        <v>70059189213</v>
      </c>
      <c r="C8256">
        <v>7</v>
      </c>
      <c r="D8256" s="1">
        <v>35440</v>
      </c>
      <c r="E8256" s="3">
        <f>2023-YEAR(Registros[[#This Row],[data_nascimento]])</f>
        <v>26</v>
      </c>
      <c r="F8256" s="1">
        <v>44247</v>
      </c>
      <c r="H8256">
        <v>220</v>
      </c>
      <c r="I8256">
        <v>12</v>
      </c>
      <c r="J8256" s="3">
        <v>2303.6</v>
      </c>
      <c r="K8256">
        <v>28</v>
      </c>
      <c r="L8256">
        <v>5759</v>
      </c>
      <c r="M8256">
        <f>Registros[[#This Row],[salario]]*0.06</f>
        <v>345.53999999999996</v>
      </c>
      <c r="N8256">
        <f>Registros[[#This Row],[salario]]*5%</f>
        <v>287.95</v>
      </c>
      <c r="O8256">
        <f>IF(Registros[[#This Row],[idade]]&lt;18,311.43,IF(Registros[[#This Row],[idade]]&lt;=25,488.58,IF(Registros[[#This Row],[idade]]&lt;=50,772.77,850.05)))</f>
        <v>772.77</v>
      </c>
      <c r="P8256">
        <f>IF(Registros[[#This Row],[idade]]&lt;18,23.99,IF(Registros[[#This Row],[idade]]&lt;=25,49.9,IF(Registros[[#This Row],[idade]]&lt;=50,145.2,175.45)))</f>
        <v>145.19999999999999</v>
      </c>
      <c r="Q8256">
        <v>5</v>
      </c>
      <c r="R8256">
        <v>7</v>
      </c>
      <c r="T8256">
        <v>3</v>
      </c>
      <c r="U8256" t="s">
        <v>2</v>
      </c>
      <c r="V8256" t="s">
        <v>19</v>
      </c>
    </row>
    <row r="8257" spans="1:22" x14ac:dyDescent="0.3">
      <c r="A8257">
        <v>8256</v>
      </c>
      <c r="B8257">
        <v>41402545922</v>
      </c>
      <c r="C8257">
        <v>6</v>
      </c>
      <c r="D8257" s="1">
        <v>32936</v>
      </c>
      <c r="E8257" s="3">
        <f>2023-YEAR(Registros[[#This Row],[data_nascimento]])</f>
        <v>33</v>
      </c>
      <c r="F8257" s="1">
        <v>44247</v>
      </c>
      <c r="H8257">
        <v>220</v>
      </c>
      <c r="I8257">
        <v>15</v>
      </c>
      <c r="J8257" s="3">
        <v>1914.5</v>
      </c>
      <c r="K8257">
        <v>17.5</v>
      </c>
      <c r="L8257">
        <v>3829</v>
      </c>
      <c r="M8257">
        <f>Registros[[#This Row],[salario]]*0.06</f>
        <v>229.73999999999998</v>
      </c>
      <c r="N8257">
        <f>Registros[[#This Row],[salario]]*5%</f>
        <v>191.45000000000002</v>
      </c>
      <c r="O8257">
        <f>IF(Registros[[#This Row],[idade]]&lt;18,311.43,IF(Registros[[#This Row],[idade]]&lt;=25,488.58,IF(Registros[[#This Row],[idade]]&lt;=50,772.77,850.05)))</f>
        <v>772.77</v>
      </c>
      <c r="P8257">
        <f>IF(Registros[[#This Row],[idade]]&lt;18,23.99,IF(Registros[[#This Row],[idade]]&lt;=25,49.9,IF(Registros[[#This Row],[idade]]&lt;=50,145.2,175.45)))</f>
        <v>145.19999999999999</v>
      </c>
      <c r="Q8257">
        <v>5</v>
      </c>
      <c r="R8257">
        <v>9</v>
      </c>
      <c r="T8257">
        <v>2</v>
      </c>
      <c r="U8257" t="s">
        <v>2</v>
      </c>
      <c r="V8257" t="s">
        <v>19</v>
      </c>
    </row>
    <row r="8258" spans="1:22" x14ac:dyDescent="0.3">
      <c r="A8258">
        <v>8257</v>
      </c>
      <c r="B8258">
        <v>54073250565</v>
      </c>
      <c r="C8258">
        <v>6</v>
      </c>
      <c r="D8258" s="1">
        <v>32766</v>
      </c>
      <c r="E8258" s="3">
        <f>2023-YEAR(Registros[[#This Row],[data_nascimento]])</f>
        <v>34</v>
      </c>
      <c r="F8258" s="1">
        <v>44247</v>
      </c>
      <c r="H8258">
        <v>220</v>
      </c>
      <c r="I8258">
        <v>9</v>
      </c>
      <c r="J8258" s="3">
        <v>1539</v>
      </c>
      <c r="K8258">
        <v>31.5</v>
      </c>
      <c r="L8258">
        <v>5130</v>
      </c>
      <c r="M8258">
        <f>Registros[[#This Row],[salario]]*0.06</f>
        <v>307.8</v>
      </c>
      <c r="N8258">
        <f>Registros[[#This Row],[salario]]*5%</f>
        <v>256.5</v>
      </c>
      <c r="O8258">
        <f>IF(Registros[[#This Row],[idade]]&lt;18,311.43,IF(Registros[[#This Row],[idade]]&lt;=25,488.58,IF(Registros[[#This Row],[idade]]&lt;=50,772.77,850.05)))</f>
        <v>772.77</v>
      </c>
      <c r="P8258">
        <f>IF(Registros[[#This Row],[idade]]&lt;18,23.99,IF(Registros[[#This Row],[idade]]&lt;=25,49.9,IF(Registros[[#This Row],[idade]]&lt;=50,145.2,175.45)))</f>
        <v>145.19999999999999</v>
      </c>
      <c r="Q8258">
        <v>4</v>
      </c>
      <c r="R8258">
        <v>1</v>
      </c>
      <c r="T8258">
        <v>3</v>
      </c>
      <c r="U8258" t="s">
        <v>2</v>
      </c>
      <c r="V8258" t="s">
        <v>22</v>
      </c>
    </row>
    <row r="8259" spans="1:22" x14ac:dyDescent="0.3">
      <c r="A8259">
        <v>8258</v>
      </c>
      <c r="B8259">
        <v>23754522358</v>
      </c>
      <c r="C8259">
        <v>7</v>
      </c>
      <c r="D8259" s="1">
        <v>38799</v>
      </c>
      <c r="E8259" s="3">
        <f>2023-YEAR(Registros[[#This Row],[data_nascimento]])</f>
        <v>17</v>
      </c>
      <c r="F8259" s="1">
        <v>44247</v>
      </c>
      <c r="H8259">
        <v>120</v>
      </c>
      <c r="I8259">
        <v>10</v>
      </c>
      <c r="J8259" s="3">
        <v>1068.3333333333333</v>
      </c>
      <c r="K8259">
        <v>24.5</v>
      </c>
      <c r="L8259">
        <v>3205</v>
      </c>
      <c r="M8259">
        <f>Registros[[#This Row],[salario]]*0.06</f>
        <v>192.29999999999998</v>
      </c>
      <c r="N8259">
        <f>Registros[[#This Row],[salario]]*5%</f>
        <v>160.25</v>
      </c>
      <c r="O8259">
        <f>IF(Registros[[#This Row],[idade]]&lt;18,311.43,IF(Registros[[#This Row],[idade]]&lt;=25,488.58,IF(Registros[[#This Row],[idade]]&lt;=50,772.77,850.05)))</f>
        <v>311.43</v>
      </c>
      <c r="P8259">
        <f>IF(Registros[[#This Row],[idade]]&lt;18,23.99,IF(Registros[[#This Row],[idade]]&lt;=25,49.9,IF(Registros[[#This Row],[idade]]&lt;=50,145.2,175.45)))</f>
        <v>23.99</v>
      </c>
      <c r="Q8259">
        <v>3</v>
      </c>
      <c r="R8259">
        <v>11</v>
      </c>
      <c r="T8259">
        <v>1</v>
      </c>
      <c r="U8259" t="s">
        <v>2</v>
      </c>
      <c r="V8259" t="s">
        <v>22</v>
      </c>
    </row>
    <row r="8260" spans="1:22" x14ac:dyDescent="0.3">
      <c r="A8260">
        <v>8259</v>
      </c>
      <c r="B8260">
        <v>95921787114</v>
      </c>
      <c r="C8260">
        <v>7</v>
      </c>
      <c r="D8260" s="1">
        <v>35027</v>
      </c>
      <c r="E8260" s="3">
        <f>2023-YEAR(Registros[[#This Row],[data_nascimento]])</f>
        <v>28</v>
      </c>
      <c r="F8260" s="1">
        <v>44247</v>
      </c>
      <c r="H8260">
        <v>220</v>
      </c>
      <c r="I8260">
        <v>16</v>
      </c>
      <c r="J8260" s="3">
        <v>3118.9333333333334</v>
      </c>
      <c r="K8260">
        <v>8.75</v>
      </c>
      <c r="L8260">
        <v>5848</v>
      </c>
      <c r="M8260">
        <f>Registros[[#This Row],[salario]]*0.06</f>
        <v>350.88</v>
      </c>
      <c r="N8260">
        <f>Registros[[#This Row],[salario]]*5%</f>
        <v>292.40000000000003</v>
      </c>
      <c r="O8260">
        <f>IF(Registros[[#This Row],[idade]]&lt;18,311.43,IF(Registros[[#This Row],[idade]]&lt;=25,488.58,IF(Registros[[#This Row],[idade]]&lt;=50,772.77,850.05)))</f>
        <v>772.77</v>
      </c>
      <c r="P8260">
        <f>IF(Registros[[#This Row],[idade]]&lt;18,23.99,IF(Registros[[#This Row],[idade]]&lt;=25,49.9,IF(Registros[[#This Row],[idade]]&lt;=50,145.2,175.45)))</f>
        <v>145.19999999999999</v>
      </c>
      <c r="Q8260">
        <v>2</v>
      </c>
      <c r="R8260">
        <v>11</v>
      </c>
      <c r="T8260">
        <v>3</v>
      </c>
      <c r="U8260" t="s">
        <v>2</v>
      </c>
      <c r="V8260" t="s">
        <v>22</v>
      </c>
    </row>
    <row r="8261" spans="1:22" x14ac:dyDescent="0.3">
      <c r="A8261">
        <v>8260</v>
      </c>
      <c r="B8261">
        <v>93360820902</v>
      </c>
      <c r="C8261">
        <v>7</v>
      </c>
      <c r="D8261" s="1">
        <v>27502</v>
      </c>
      <c r="E8261" s="3">
        <f>2023-YEAR(Registros[[#This Row],[data_nascimento]])</f>
        <v>48</v>
      </c>
      <c r="F8261" s="1">
        <v>44247</v>
      </c>
      <c r="H8261">
        <v>220</v>
      </c>
      <c r="I8261">
        <v>7</v>
      </c>
      <c r="J8261" s="3">
        <v>348.13333333333333</v>
      </c>
      <c r="K8261">
        <v>26.25</v>
      </c>
      <c r="L8261">
        <v>1492</v>
      </c>
      <c r="M8261">
        <f>Registros[[#This Row],[salario]]*0.06</f>
        <v>89.52</v>
      </c>
      <c r="N8261">
        <f>Registros[[#This Row],[salario]]*5%</f>
        <v>74.600000000000009</v>
      </c>
      <c r="O8261">
        <f>IF(Registros[[#This Row],[idade]]&lt;18,311.43,IF(Registros[[#This Row],[idade]]&lt;=25,488.58,IF(Registros[[#This Row],[idade]]&lt;=50,772.77,850.05)))</f>
        <v>772.77</v>
      </c>
      <c r="P8261">
        <f>IF(Registros[[#This Row],[idade]]&lt;18,23.99,IF(Registros[[#This Row],[idade]]&lt;=25,49.9,IF(Registros[[#This Row],[idade]]&lt;=50,145.2,175.45)))</f>
        <v>145.19999999999999</v>
      </c>
      <c r="Q8261">
        <v>4</v>
      </c>
      <c r="R8261">
        <v>23</v>
      </c>
      <c r="T8261">
        <v>1</v>
      </c>
      <c r="U8261" t="s">
        <v>2</v>
      </c>
      <c r="V8261" t="s">
        <v>19</v>
      </c>
    </row>
    <row r="8262" spans="1:22" x14ac:dyDescent="0.3">
      <c r="A8262">
        <v>8261</v>
      </c>
      <c r="B8262">
        <v>21513013320</v>
      </c>
      <c r="C8262">
        <v>5</v>
      </c>
      <c r="D8262" s="1">
        <v>34223</v>
      </c>
      <c r="E8262" s="3">
        <f>2023-YEAR(Registros[[#This Row],[data_nascimento]])</f>
        <v>30</v>
      </c>
      <c r="F8262" s="1">
        <v>44247</v>
      </c>
      <c r="H8262">
        <v>220</v>
      </c>
      <c r="I8262">
        <v>19</v>
      </c>
      <c r="J8262" s="3">
        <v>3517.5333333333333</v>
      </c>
      <c r="K8262">
        <v>17.5</v>
      </c>
      <c r="L8262">
        <v>5554</v>
      </c>
      <c r="M8262">
        <f>Registros[[#This Row],[salario]]*0.06</f>
        <v>333.24</v>
      </c>
      <c r="N8262">
        <f>Registros[[#This Row],[salario]]*5%</f>
        <v>277.7</v>
      </c>
      <c r="O8262">
        <f>IF(Registros[[#This Row],[idade]]&lt;18,311.43,IF(Registros[[#This Row],[idade]]&lt;=25,488.58,IF(Registros[[#This Row],[idade]]&lt;=50,772.77,850.05)))</f>
        <v>772.77</v>
      </c>
      <c r="P8262">
        <f>IF(Registros[[#This Row],[idade]]&lt;18,23.99,IF(Registros[[#This Row],[idade]]&lt;=25,49.9,IF(Registros[[#This Row],[idade]]&lt;=50,145.2,175.45)))</f>
        <v>145.19999999999999</v>
      </c>
      <c r="Q8262">
        <v>1</v>
      </c>
      <c r="R8262">
        <v>20</v>
      </c>
      <c r="T8262">
        <v>1</v>
      </c>
      <c r="U8262" t="s">
        <v>2</v>
      </c>
      <c r="V8262" t="s">
        <v>22</v>
      </c>
    </row>
    <row r="8263" spans="1:22" x14ac:dyDescent="0.3">
      <c r="A8263">
        <v>8262</v>
      </c>
      <c r="B8263">
        <v>32984776100</v>
      </c>
      <c r="C8263">
        <v>4</v>
      </c>
      <c r="D8263" s="1">
        <v>29596</v>
      </c>
      <c r="E8263" s="3">
        <f>2023-YEAR(Registros[[#This Row],[data_nascimento]])</f>
        <v>42</v>
      </c>
      <c r="F8263" s="1">
        <v>44247</v>
      </c>
      <c r="H8263">
        <v>220</v>
      </c>
      <c r="I8263">
        <v>11</v>
      </c>
      <c r="J8263" s="3">
        <v>2875.3999999999996</v>
      </c>
      <c r="K8263">
        <v>1.75</v>
      </c>
      <c r="L8263">
        <v>7842</v>
      </c>
      <c r="M8263">
        <v>180</v>
      </c>
      <c r="N8263">
        <v>400</v>
      </c>
      <c r="O8263">
        <f>IF(Registros[[#This Row],[idade]]&lt;18,311.43,IF(Registros[[#This Row],[idade]]&lt;=25,488.58,IF(Registros[[#This Row],[idade]]&lt;=50,772.77,850.05)))</f>
        <v>772.77</v>
      </c>
      <c r="P8263">
        <f>IF(Registros[[#This Row],[idade]]&lt;18,23.99,IF(Registros[[#This Row],[idade]]&lt;=25,49.9,IF(Registros[[#This Row],[idade]]&lt;=50,145.2,175.45)))</f>
        <v>145.19999999999999</v>
      </c>
      <c r="Q8263">
        <v>3</v>
      </c>
      <c r="R8263">
        <v>9</v>
      </c>
      <c r="T8263">
        <v>1</v>
      </c>
      <c r="U8263" t="s">
        <v>3</v>
      </c>
      <c r="V8263" t="s">
        <v>19</v>
      </c>
    </row>
    <row r="8264" spans="1:22" x14ac:dyDescent="0.3">
      <c r="A8264">
        <v>8263</v>
      </c>
      <c r="B8264">
        <v>83615834379</v>
      </c>
      <c r="C8264">
        <v>7</v>
      </c>
      <c r="D8264" s="1">
        <v>31856</v>
      </c>
      <c r="E8264" s="3">
        <f>2023-YEAR(Registros[[#This Row],[data_nascimento]])</f>
        <v>36</v>
      </c>
      <c r="F8264" s="1">
        <v>44262</v>
      </c>
      <c r="G8264" s="1">
        <v>44390</v>
      </c>
      <c r="H8264">
        <v>220</v>
      </c>
      <c r="I8264">
        <v>16</v>
      </c>
      <c r="J8264" s="3">
        <v>1588.8</v>
      </c>
      <c r="K8264">
        <v>14.76</v>
      </c>
      <c r="L8264">
        <v>2979</v>
      </c>
      <c r="M8264">
        <f>Registros[[#This Row],[salario]]*0.06</f>
        <v>178.73999999999998</v>
      </c>
      <c r="N8264">
        <f>Registros[[#This Row],[salario]]*5%</f>
        <v>148.95000000000002</v>
      </c>
      <c r="O8264">
        <f>IF(Registros[[#This Row],[idade]]&lt;18,311.43,IF(Registros[[#This Row],[idade]]&lt;=25,488.58,IF(Registros[[#This Row],[idade]]&lt;=50,772.77,850.05)))</f>
        <v>772.77</v>
      </c>
      <c r="P8264">
        <f>IF(Registros[[#This Row],[idade]]&lt;18,23.99,IF(Registros[[#This Row],[idade]]&lt;=25,49.9,IF(Registros[[#This Row],[idade]]&lt;=50,145.2,175.45)))</f>
        <v>145.19999999999999</v>
      </c>
      <c r="Q8264">
        <v>1</v>
      </c>
      <c r="R8264">
        <v>3</v>
      </c>
      <c r="S8264">
        <v>3</v>
      </c>
      <c r="T8264">
        <v>3</v>
      </c>
      <c r="U8264" t="s">
        <v>3</v>
      </c>
      <c r="V8264" t="s">
        <v>19</v>
      </c>
    </row>
    <row r="8265" spans="1:22" x14ac:dyDescent="0.3">
      <c r="A8265">
        <v>8264</v>
      </c>
      <c r="B8265">
        <v>93644853130</v>
      </c>
      <c r="C8265">
        <v>5</v>
      </c>
      <c r="D8265" s="1">
        <v>38557</v>
      </c>
      <c r="E8265" s="3">
        <f>2023-YEAR(Registros[[#This Row],[data_nascimento]])</f>
        <v>18</v>
      </c>
      <c r="F8265" s="1">
        <v>44262</v>
      </c>
      <c r="G8265" s="1">
        <v>44390</v>
      </c>
      <c r="H8265">
        <v>220</v>
      </c>
      <c r="I8265">
        <v>7</v>
      </c>
      <c r="J8265" s="3">
        <v>1015.6999999999999</v>
      </c>
      <c r="K8265">
        <v>23.37</v>
      </c>
      <c r="L8265">
        <v>4353</v>
      </c>
      <c r="M8265">
        <f>Registros[[#This Row],[salario]]*0.06</f>
        <v>261.18</v>
      </c>
      <c r="N8265">
        <f>Registros[[#This Row],[salario]]*5%</f>
        <v>217.65</v>
      </c>
      <c r="O8265">
        <f>IF(Registros[[#This Row],[idade]]&lt;18,311.43,IF(Registros[[#This Row],[idade]]&lt;=25,488.58,IF(Registros[[#This Row],[idade]]&lt;=50,772.77,850.05)))</f>
        <v>488.58</v>
      </c>
      <c r="P8265">
        <f>IF(Registros[[#This Row],[idade]]&lt;18,23.99,IF(Registros[[#This Row],[idade]]&lt;=25,49.9,IF(Registros[[#This Row],[idade]]&lt;=50,145.2,175.45)))</f>
        <v>49.9</v>
      </c>
      <c r="Q8265">
        <v>3</v>
      </c>
      <c r="R8265">
        <v>14</v>
      </c>
      <c r="S8265">
        <v>3</v>
      </c>
      <c r="T8265">
        <v>3</v>
      </c>
      <c r="U8265" t="s">
        <v>2</v>
      </c>
      <c r="V8265" t="s">
        <v>19</v>
      </c>
    </row>
    <row r="8266" spans="1:22" x14ac:dyDescent="0.3">
      <c r="A8266">
        <v>8265</v>
      </c>
      <c r="B8266">
        <v>41843235808</v>
      </c>
      <c r="C8266">
        <v>5</v>
      </c>
      <c r="D8266" s="1">
        <v>32639</v>
      </c>
      <c r="E8266" s="3">
        <f>2023-YEAR(Registros[[#This Row],[data_nascimento]])</f>
        <v>34</v>
      </c>
      <c r="F8266" s="1">
        <v>44262</v>
      </c>
      <c r="G8266" s="1">
        <v>44390</v>
      </c>
      <c r="H8266">
        <v>220</v>
      </c>
      <c r="I8266">
        <v>7</v>
      </c>
      <c r="J8266" s="3">
        <v>1265.1333333333332</v>
      </c>
      <c r="K8266">
        <v>9.84</v>
      </c>
      <c r="L8266">
        <v>5422</v>
      </c>
      <c r="M8266">
        <f>Registros[[#This Row],[salario]]*0.06</f>
        <v>325.32</v>
      </c>
      <c r="N8266">
        <f>Registros[[#This Row],[salario]]*5%</f>
        <v>271.10000000000002</v>
      </c>
      <c r="O8266">
        <f>IF(Registros[[#This Row],[idade]]&lt;18,311.43,IF(Registros[[#This Row],[idade]]&lt;=25,488.58,IF(Registros[[#This Row],[idade]]&lt;=50,772.77,850.05)))</f>
        <v>772.77</v>
      </c>
      <c r="P8266">
        <f>IF(Registros[[#This Row],[idade]]&lt;18,23.99,IF(Registros[[#This Row],[idade]]&lt;=25,49.9,IF(Registros[[#This Row],[idade]]&lt;=50,145.2,175.45)))</f>
        <v>145.19999999999999</v>
      </c>
      <c r="Q8266">
        <v>4</v>
      </c>
      <c r="R8266">
        <v>9</v>
      </c>
      <c r="S8266">
        <v>3</v>
      </c>
      <c r="T8266">
        <v>3</v>
      </c>
      <c r="U8266" t="s">
        <v>3</v>
      </c>
      <c r="V8266" t="s">
        <v>22</v>
      </c>
    </row>
    <row r="8267" spans="1:22" x14ac:dyDescent="0.3">
      <c r="A8267">
        <v>8266</v>
      </c>
      <c r="B8267">
        <v>48243044926</v>
      </c>
      <c r="C8267">
        <v>4</v>
      </c>
      <c r="D8267" s="1">
        <v>33636</v>
      </c>
      <c r="E8267" s="3">
        <f>2023-YEAR(Registros[[#This Row],[data_nascimento]])</f>
        <v>31</v>
      </c>
      <c r="F8267" s="1">
        <v>44262</v>
      </c>
      <c r="G8267" s="1">
        <v>44390</v>
      </c>
      <c r="H8267">
        <v>220</v>
      </c>
      <c r="I8267">
        <v>13</v>
      </c>
      <c r="J8267" s="3">
        <v>2147.1666666666665</v>
      </c>
      <c r="K8267">
        <v>18.45</v>
      </c>
      <c r="L8267">
        <v>4955</v>
      </c>
      <c r="M8267">
        <f>Registros[[#This Row],[salario]]*0.06</f>
        <v>297.3</v>
      </c>
      <c r="N8267">
        <f>Registros[[#This Row],[salario]]*5%</f>
        <v>247.75</v>
      </c>
      <c r="O8267">
        <f>IF(Registros[[#This Row],[idade]]&lt;18,311.43,IF(Registros[[#This Row],[idade]]&lt;=25,488.58,IF(Registros[[#This Row],[idade]]&lt;=50,772.77,850.05)))</f>
        <v>772.77</v>
      </c>
      <c r="P8267">
        <f>IF(Registros[[#This Row],[idade]]&lt;18,23.99,IF(Registros[[#This Row],[idade]]&lt;=25,49.9,IF(Registros[[#This Row],[idade]]&lt;=50,145.2,175.45)))</f>
        <v>145.19999999999999</v>
      </c>
      <c r="Q8267">
        <v>1</v>
      </c>
      <c r="R8267">
        <v>6</v>
      </c>
      <c r="S8267">
        <v>2</v>
      </c>
      <c r="T8267">
        <v>3</v>
      </c>
      <c r="U8267" t="s">
        <v>3</v>
      </c>
      <c r="V8267" t="s">
        <v>22</v>
      </c>
    </row>
    <row r="8268" spans="1:22" x14ac:dyDescent="0.3">
      <c r="A8268">
        <v>8267</v>
      </c>
      <c r="B8268">
        <v>70817163703</v>
      </c>
      <c r="C8268">
        <v>4</v>
      </c>
      <c r="D8268" s="1">
        <v>34802</v>
      </c>
      <c r="E8268" s="3">
        <f>2023-YEAR(Registros[[#This Row],[data_nascimento]])</f>
        <v>28</v>
      </c>
      <c r="F8268" s="1">
        <v>44262</v>
      </c>
      <c r="H8268">
        <v>220</v>
      </c>
      <c r="I8268">
        <v>17</v>
      </c>
      <c r="J8268" s="3">
        <v>3930.3999999999996</v>
      </c>
      <c r="K8268">
        <v>14.76</v>
      </c>
      <c r="L8268">
        <v>6936</v>
      </c>
      <c r="M8268">
        <f>Registros[[#This Row],[salario]]*0.06</f>
        <v>416.15999999999997</v>
      </c>
      <c r="N8268">
        <f>Registros[[#This Row],[salario]]*5%</f>
        <v>346.8</v>
      </c>
      <c r="O8268">
        <f>IF(Registros[[#This Row],[idade]]&lt;18,311.43,IF(Registros[[#This Row],[idade]]&lt;=25,488.58,IF(Registros[[#This Row],[idade]]&lt;=50,772.77,850.05)))</f>
        <v>772.77</v>
      </c>
      <c r="P8268">
        <f>IF(Registros[[#This Row],[idade]]&lt;18,23.99,IF(Registros[[#This Row],[idade]]&lt;=25,49.9,IF(Registros[[#This Row],[idade]]&lt;=50,145.2,175.45)))</f>
        <v>145.19999999999999</v>
      </c>
      <c r="Q8268">
        <v>5</v>
      </c>
      <c r="R8268">
        <v>12</v>
      </c>
      <c r="T8268">
        <v>2</v>
      </c>
      <c r="U8268" t="s">
        <v>2</v>
      </c>
      <c r="V8268" t="s">
        <v>21</v>
      </c>
    </row>
    <row r="8269" spans="1:22" x14ac:dyDescent="0.3">
      <c r="A8269">
        <v>8268</v>
      </c>
      <c r="B8269">
        <v>80359405483</v>
      </c>
      <c r="C8269">
        <v>4</v>
      </c>
      <c r="D8269" s="1">
        <v>27689</v>
      </c>
      <c r="E8269" s="3">
        <f>2023-YEAR(Registros[[#This Row],[data_nascimento]])</f>
        <v>48</v>
      </c>
      <c r="F8269" s="1">
        <v>44262</v>
      </c>
      <c r="G8269" s="1">
        <v>44390</v>
      </c>
      <c r="H8269">
        <v>220</v>
      </c>
      <c r="I8269">
        <v>17</v>
      </c>
      <c r="J8269" s="3">
        <v>2519.3999999999996</v>
      </c>
      <c r="K8269">
        <v>3.69</v>
      </c>
      <c r="L8269">
        <v>4446</v>
      </c>
      <c r="M8269">
        <f>Registros[[#This Row],[salario]]*0.06</f>
        <v>266.76</v>
      </c>
      <c r="N8269">
        <f>Registros[[#This Row],[salario]]*5%</f>
        <v>222.3</v>
      </c>
      <c r="O8269">
        <f>IF(Registros[[#This Row],[idade]]&lt;18,311.43,IF(Registros[[#This Row],[idade]]&lt;=25,488.58,IF(Registros[[#This Row],[idade]]&lt;=50,772.77,850.05)))</f>
        <v>772.77</v>
      </c>
      <c r="P8269">
        <f>IF(Registros[[#This Row],[idade]]&lt;18,23.99,IF(Registros[[#This Row],[idade]]&lt;=25,49.9,IF(Registros[[#This Row],[idade]]&lt;=50,145.2,175.45)))</f>
        <v>145.19999999999999</v>
      </c>
      <c r="Q8269">
        <v>5</v>
      </c>
      <c r="R8269">
        <v>18</v>
      </c>
      <c r="S8269">
        <v>3</v>
      </c>
      <c r="T8269">
        <v>3</v>
      </c>
      <c r="U8269" t="s">
        <v>2</v>
      </c>
      <c r="V8269" t="s">
        <v>19</v>
      </c>
    </row>
    <row r="8270" spans="1:22" x14ac:dyDescent="0.3">
      <c r="A8270">
        <v>8269</v>
      </c>
      <c r="B8270">
        <v>87793996473</v>
      </c>
      <c r="C8270">
        <v>4</v>
      </c>
      <c r="D8270" s="1">
        <v>33646</v>
      </c>
      <c r="E8270" s="3">
        <f>2023-YEAR(Registros[[#This Row],[data_nascimento]])</f>
        <v>31</v>
      </c>
      <c r="F8270" s="1">
        <v>44262</v>
      </c>
      <c r="G8270" s="1">
        <v>44390</v>
      </c>
      <c r="H8270">
        <v>220</v>
      </c>
      <c r="I8270">
        <v>20</v>
      </c>
      <c r="J8270" s="3">
        <v>1616</v>
      </c>
      <c r="K8270">
        <v>14.76</v>
      </c>
      <c r="L8270">
        <v>2424</v>
      </c>
      <c r="M8270">
        <f>Registros[[#This Row],[salario]]*0.06</f>
        <v>145.44</v>
      </c>
      <c r="N8270">
        <f>Registros[[#This Row],[salario]]*5%</f>
        <v>121.2</v>
      </c>
      <c r="O8270">
        <f>IF(Registros[[#This Row],[idade]]&lt;18,311.43,IF(Registros[[#This Row],[idade]]&lt;=25,488.58,IF(Registros[[#This Row],[idade]]&lt;=50,772.77,850.05)))</f>
        <v>772.77</v>
      </c>
      <c r="P8270">
        <f>IF(Registros[[#This Row],[idade]]&lt;18,23.99,IF(Registros[[#This Row],[idade]]&lt;=25,49.9,IF(Registros[[#This Row],[idade]]&lt;=50,145.2,175.45)))</f>
        <v>145.19999999999999</v>
      </c>
      <c r="Q8270">
        <v>1</v>
      </c>
      <c r="R8270">
        <v>13</v>
      </c>
      <c r="S8270">
        <v>2</v>
      </c>
      <c r="T8270">
        <v>1</v>
      </c>
      <c r="U8270" t="s">
        <v>3</v>
      </c>
      <c r="V8270" t="s">
        <v>19</v>
      </c>
    </row>
    <row r="8271" spans="1:22" x14ac:dyDescent="0.3">
      <c r="A8271">
        <v>8270</v>
      </c>
      <c r="B8271">
        <v>45589818930</v>
      </c>
      <c r="C8271">
        <v>4</v>
      </c>
      <c r="D8271" s="1">
        <v>37463</v>
      </c>
      <c r="E8271" s="3">
        <f>2023-YEAR(Registros[[#This Row],[data_nascimento]])</f>
        <v>21</v>
      </c>
      <c r="F8271" s="1">
        <v>44262</v>
      </c>
      <c r="G8271" s="1">
        <v>44390</v>
      </c>
      <c r="H8271">
        <v>220</v>
      </c>
      <c r="I8271">
        <v>13</v>
      </c>
      <c r="J8271" s="3">
        <v>627.9</v>
      </c>
      <c r="K8271">
        <v>12.3</v>
      </c>
      <c r="L8271">
        <v>1449</v>
      </c>
      <c r="M8271">
        <f>Registros[[#This Row],[salario]]*0.06</f>
        <v>86.94</v>
      </c>
      <c r="N8271">
        <f>Registros[[#This Row],[salario]]*5%</f>
        <v>72.45</v>
      </c>
      <c r="O8271">
        <f>IF(Registros[[#This Row],[idade]]&lt;18,311.43,IF(Registros[[#This Row],[idade]]&lt;=25,488.58,IF(Registros[[#This Row],[idade]]&lt;=50,772.77,850.05)))</f>
        <v>488.58</v>
      </c>
      <c r="P8271">
        <f>IF(Registros[[#This Row],[idade]]&lt;18,23.99,IF(Registros[[#This Row],[idade]]&lt;=25,49.9,IF(Registros[[#This Row],[idade]]&lt;=50,145.2,175.45)))</f>
        <v>49.9</v>
      </c>
      <c r="Q8271">
        <v>4</v>
      </c>
      <c r="R8271">
        <v>25</v>
      </c>
      <c r="S8271">
        <v>1</v>
      </c>
      <c r="T8271">
        <v>2</v>
      </c>
      <c r="U8271" t="s">
        <v>2</v>
      </c>
      <c r="V8271" t="s">
        <v>19</v>
      </c>
    </row>
    <row r="8272" spans="1:22" x14ac:dyDescent="0.3">
      <c r="A8272">
        <v>8271</v>
      </c>
      <c r="B8272">
        <v>83123719937</v>
      </c>
      <c r="C8272">
        <v>4</v>
      </c>
      <c r="D8272" s="1">
        <v>28476</v>
      </c>
      <c r="E8272" s="3">
        <f>2023-YEAR(Registros[[#This Row],[data_nascimento]])</f>
        <v>46</v>
      </c>
      <c r="F8272" s="1">
        <v>44262</v>
      </c>
      <c r="G8272" s="1">
        <v>44390</v>
      </c>
      <c r="H8272">
        <v>220</v>
      </c>
      <c r="I8272">
        <v>9</v>
      </c>
      <c r="J8272" s="3">
        <v>1984.8</v>
      </c>
      <c r="K8272">
        <v>9.84</v>
      </c>
      <c r="L8272">
        <v>6616</v>
      </c>
      <c r="M8272">
        <f>Registros[[#This Row],[salario]]*0.06</f>
        <v>396.96</v>
      </c>
      <c r="N8272">
        <f>Registros[[#This Row],[salario]]*5%</f>
        <v>330.8</v>
      </c>
      <c r="O8272">
        <f>IF(Registros[[#This Row],[idade]]&lt;18,311.43,IF(Registros[[#This Row],[idade]]&lt;=25,488.58,IF(Registros[[#This Row],[idade]]&lt;=50,772.77,850.05)))</f>
        <v>772.77</v>
      </c>
      <c r="P8272">
        <f>IF(Registros[[#This Row],[idade]]&lt;18,23.99,IF(Registros[[#This Row],[idade]]&lt;=25,49.9,IF(Registros[[#This Row],[idade]]&lt;=50,145.2,175.45)))</f>
        <v>145.19999999999999</v>
      </c>
      <c r="Q8272">
        <v>1</v>
      </c>
      <c r="R8272">
        <v>14</v>
      </c>
      <c r="S8272">
        <v>2</v>
      </c>
      <c r="T8272">
        <v>1</v>
      </c>
      <c r="U8272" t="s">
        <v>2</v>
      </c>
      <c r="V8272" t="s">
        <v>22</v>
      </c>
    </row>
    <row r="8273" spans="1:22" x14ac:dyDescent="0.3">
      <c r="A8273">
        <v>8272</v>
      </c>
      <c r="B8273">
        <v>26663305323</v>
      </c>
      <c r="C8273">
        <v>6</v>
      </c>
      <c r="D8273" s="1">
        <v>30691</v>
      </c>
      <c r="E8273" s="3">
        <f>2023-YEAR(Registros[[#This Row],[data_nascimento]])</f>
        <v>39</v>
      </c>
      <c r="F8273" s="1">
        <v>44262</v>
      </c>
      <c r="G8273" s="1">
        <v>44390</v>
      </c>
      <c r="H8273">
        <v>220</v>
      </c>
      <c r="I8273">
        <v>13</v>
      </c>
      <c r="J8273" s="3">
        <v>1488.0666666666666</v>
      </c>
      <c r="K8273">
        <v>23.37</v>
      </c>
      <c r="L8273">
        <v>3434</v>
      </c>
      <c r="M8273">
        <f>Registros[[#This Row],[salario]]*0.06</f>
        <v>206.04</v>
      </c>
      <c r="N8273">
        <f>Registros[[#This Row],[salario]]*5%</f>
        <v>171.70000000000002</v>
      </c>
      <c r="O8273">
        <f>IF(Registros[[#This Row],[idade]]&lt;18,311.43,IF(Registros[[#This Row],[idade]]&lt;=25,488.58,IF(Registros[[#This Row],[idade]]&lt;=50,772.77,850.05)))</f>
        <v>772.77</v>
      </c>
      <c r="P8273">
        <f>IF(Registros[[#This Row],[idade]]&lt;18,23.99,IF(Registros[[#This Row],[idade]]&lt;=25,49.9,IF(Registros[[#This Row],[idade]]&lt;=50,145.2,175.45)))</f>
        <v>145.19999999999999</v>
      </c>
      <c r="Q8273">
        <v>5</v>
      </c>
      <c r="R8273">
        <v>25</v>
      </c>
      <c r="S8273">
        <v>1</v>
      </c>
      <c r="T8273">
        <v>3</v>
      </c>
      <c r="U8273" t="s">
        <v>2</v>
      </c>
      <c r="V8273" t="s">
        <v>19</v>
      </c>
    </row>
    <row r="8274" spans="1:22" x14ac:dyDescent="0.3">
      <c r="A8274">
        <v>8273</v>
      </c>
      <c r="B8274">
        <v>67655665285</v>
      </c>
      <c r="C8274">
        <v>7</v>
      </c>
      <c r="D8274" s="1">
        <v>34170</v>
      </c>
      <c r="E8274" s="3">
        <f>2023-YEAR(Registros[[#This Row],[data_nascimento]])</f>
        <v>30</v>
      </c>
      <c r="F8274" s="1">
        <v>44262</v>
      </c>
      <c r="G8274" s="1">
        <v>44390</v>
      </c>
      <c r="H8274">
        <v>220</v>
      </c>
      <c r="I8274">
        <v>19</v>
      </c>
      <c r="J8274" s="3">
        <v>3256.6</v>
      </c>
      <c r="K8274">
        <v>9.84</v>
      </c>
      <c r="L8274">
        <v>5142</v>
      </c>
      <c r="M8274">
        <f>Registros[[#This Row],[salario]]*0.06</f>
        <v>308.52</v>
      </c>
      <c r="N8274">
        <f>Registros[[#This Row],[salario]]*5%</f>
        <v>257.10000000000002</v>
      </c>
      <c r="O8274">
        <f>IF(Registros[[#This Row],[idade]]&lt;18,311.43,IF(Registros[[#This Row],[idade]]&lt;=25,488.58,IF(Registros[[#This Row],[idade]]&lt;=50,772.77,850.05)))</f>
        <v>772.77</v>
      </c>
      <c r="P8274">
        <f>IF(Registros[[#This Row],[idade]]&lt;18,23.99,IF(Registros[[#This Row],[idade]]&lt;=25,49.9,IF(Registros[[#This Row],[idade]]&lt;=50,145.2,175.45)))</f>
        <v>145.19999999999999</v>
      </c>
      <c r="Q8274">
        <v>3</v>
      </c>
      <c r="R8274">
        <v>26</v>
      </c>
      <c r="S8274">
        <v>1</v>
      </c>
      <c r="T8274">
        <v>1</v>
      </c>
      <c r="U8274" t="s">
        <v>3</v>
      </c>
      <c r="V8274" t="s">
        <v>22</v>
      </c>
    </row>
    <row r="8275" spans="1:22" x14ac:dyDescent="0.3">
      <c r="A8275">
        <v>8274</v>
      </c>
      <c r="B8275">
        <v>13135251661</v>
      </c>
      <c r="C8275">
        <v>4</v>
      </c>
      <c r="D8275" s="1">
        <v>31604</v>
      </c>
      <c r="E8275" s="3">
        <f>2023-YEAR(Registros[[#This Row],[data_nascimento]])</f>
        <v>37</v>
      </c>
      <c r="F8275" s="1">
        <v>44262</v>
      </c>
      <c r="G8275" s="1">
        <v>44390</v>
      </c>
      <c r="H8275">
        <v>220</v>
      </c>
      <c r="I8275">
        <v>2</v>
      </c>
      <c r="J8275" s="3">
        <v>199.33333333333334</v>
      </c>
      <c r="K8275">
        <v>19.68</v>
      </c>
      <c r="L8275">
        <v>2990</v>
      </c>
      <c r="M8275">
        <f>Registros[[#This Row],[salario]]*0.06</f>
        <v>179.4</v>
      </c>
      <c r="N8275">
        <f>Registros[[#This Row],[salario]]*5%</f>
        <v>149.5</v>
      </c>
      <c r="O8275">
        <f>IF(Registros[[#This Row],[idade]]&lt;18,311.43,IF(Registros[[#This Row],[idade]]&lt;=25,488.58,IF(Registros[[#This Row],[idade]]&lt;=50,772.77,850.05)))</f>
        <v>772.77</v>
      </c>
      <c r="P8275">
        <f>IF(Registros[[#This Row],[idade]]&lt;18,23.99,IF(Registros[[#This Row],[idade]]&lt;=25,49.9,IF(Registros[[#This Row],[idade]]&lt;=50,145.2,175.45)))</f>
        <v>145.19999999999999</v>
      </c>
      <c r="Q8275">
        <v>5</v>
      </c>
      <c r="R8275">
        <v>1</v>
      </c>
      <c r="S8275">
        <v>1</v>
      </c>
      <c r="T8275">
        <v>3</v>
      </c>
      <c r="U8275" t="s">
        <v>3</v>
      </c>
      <c r="V8275" t="s">
        <v>19</v>
      </c>
    </row>
    <row r="8276" spans="1:22" x14ac:dyDescent="0.3">
      <c r="A8276">
        <v>8275</v>
      </c>
      <c r="B8276">
        <v>32454632430</v>
      </c>
      <c r="C8276">
        <v>6</v>
      </c>
      <c r="D8276" s="1">
        <v>28536</v>
      </c>
      <c r="E8276" s="3">
        <f>2023-YEAR(Registros[[#This Row],[data_nascimento]])</f>
        <v>45</v>
      </c>
      <c r="F8276" s="1">
        <v>44262</v>
      </c>
      <c r="G8276" s="1">
        <v>44390</v>
      </c>
      <c r="H8276">
        <v>220</v>
      </c>
      <c r="I8276">
        <v>6</v>
      </c>
      <c r="J8276" s="3">
        <v>372</v>
      </c>
      <c r="K8276">
        <v>18.45</v>
      </c>
      <c r="L8276">
        <v>1860</v>
      </c>
      <c r="M8276">
        <f>Registros[[#This Row],[salario]]*0.06</f>
        <v>111.6</v>
      </c>
      <c r="N8276">
        <f>Registros[[#This Row],[salario]]*5%</f>
        <v>93</v>
      </c>
      <c r="O8276">
        <f>IF(Registros[[#This Row],[idade]]&lt;18,311.43,IF(Registros[[#This Row],[idade]]&lt;=25,488.58,IF(Registros[[#This Row],[idade]]&lt;=50,772.77,850.05)))</f>
        <v>772.77</v>
      </c>
      <c r="P8276">
        <f>IF(Registros[[#This Row],[idade]]&lt;18,23.99,IF(Registros[[#This Row],[idade]]&lt;=25,49.9,IF(Registros[[#This Row],[idade]]&lt;=50,145.2,175.45)))</f>
        <v>145.19999999999999</v>
      </c>
      <c r="Q8276">
        <v>2</v>
      </c>
      <c r="R8276">
        <v>10</v>
      </c>
      <c r="S8276">
        <v>3</v>
      </c>
      <c r="T8276">
        <v>2</v>
      </c>
      <c r="U8276" t="s">
        <v>2</v>
      </c>
      <c r="V8276" t="s">
        <v>19</v>
      </c>
    </row>
    <row r="8277" spans="1:22" x14ac:dyDescent="0.3">
      <c r="A8277">
        <v>8276</v>
      </c>
      <c r="B8277">
        <v>28856978547</v>
      </c>
      <c r="C8277">
        <v>6</v>
      </c>
      <c r="D8277" s="1">
        <v>38307</v>
      </c>
      <c r="E8277" s="3">
        <f>2023-YEAR(Registros[[#This Row],[data_nascimento]])</f>
        <v>19</v>
      </c>
      <c r="F8277" s="1">
        <v>44262</v>
      </c>
      <c r="G8277" s="1">
        <v>44390</v>
      </c>
      <c r="H8277">
        <v>220</v>
      </c>
      <c r="I8277">
        <v>11</v>
      </c>
      <c r="J8277" s="3">
        <v>1019.3333333333334</v>
      </c>
      <c r="K8277">
        <v>4.92</v>
      </c>
      <c r="L8277">
        <v>2780</v>
      </c>
      <c r="M8277">
        <f>Registros[[#This Row],[salario]]*0.06</f>
        <v>166.79999999999998</v>
      </c>
      <c r="N8277">
        <f>Registros[[#This Row],[salario]]*5%</f>
        <v>139</v>
      </c>
      <c r="O8277">
        <f>IF(Registros[[#This Row],[idade]]&lt;18,311.43,IF(Registros[[#This Row],[idade]]&lt;=25,488.58,IF(Registros[[#This Row],[idade]]&lt;=50,772.77,850.05)))</f>
        <v>488.58</v>
      </c>
      <c r="P8277">
        <f>IF(Registros[[#This Row],[idade]]&lt;18,23.99,IF(Registros[[#This Row],[idade]]&lt;=25,49.9,IF(Registros[[#This Row],[idade]]&lt;=50,145.2,175.45)))</f>
        <v>49.9</v>
      </c>
      <c r="Q8277">
        <v>5</v>
      </c>
      <c r="R8277">
        <v>14</v>
      </c>
      <c r="S8277">
        <v>2</v>
      </c>
      <c r="T8277">
        <v>2</v>
      </c>
      <c r="U8277" t="s">
        <v>2</v>
      </c>
      <c r="V8277" t="s">
        <v>19</v>
      </c>
    </row>
    <row r="8278" spans="1:22" x14ac:dyDescent="0.3">
      <c r="A8278">
        <v>8277</v>
      </c>
      <c r="B8278">
        <v>16793627088</v>
      </c>
      <c r="C8278">
        <v>4</v>
      </c>
      <c r="D8278" s="1">
        <v>34392</v>
      </c>
      <c r="E8278" s="3">
        <f>2023-YEAR(Registros[[#This Row],[data_nascimento]])</f>
        <v>29</v>
      </c>
      <c r="F8278" s="1">
        <v>44262</v>
      </c>
      <c r="G8278" s="1">
        <v>44390</v>
      </c>
      <c r="H8278">
        <v>220</v>
      </c>
      <c r="I8278">
        <v>8</v>
      </c>
      <c r="J8278" s="3">
        <v>677.33333333333337</v>
      </c>
      <c r="K8278">
        <v>23.37</v>
      </c>
      <c r="L8278">
        <v>2540</v>
      </c>
      <c r="M8278">
        <f>Registros[[#This Row],[salario]]*0.06</f>
        <v>152.4</v>
      </c>
      <c r="N8278">
        <f>Registros[[#This Row],[salario]]*5%</f>
        <v>127</v>
      </c>
      <c r="O8278">
        <f>IF(Registros[[#This Row],[idade]]&lt;18,311.43,IF(Registros[[#This Row],[idade]]&lt;=25,488.58,IF(Registros[[#This Row],[idade]]&lt;=50,772.77,850.05)))</f>
        <v>772.77</v>
      </c>
      <c r="P8278">
        <f>IF(Registros[[#This Row],[idade]]&lt;18,23.99,IF(Registros[[#This Row],[idade]]&lt;=25,49.9,IF(Registros[[#This Row],[idade]]&lt;=50,145.2,175.45)))</f>
        <v>145.19999999999999</v>
      </c>
      <c r="Q8278">
        <v>2</v>
      </c>
      <c r="R8278">
        <v>1</v>
      </c>
      <c r="S8278">
        <v>3</v>
      </c>
      <c r="T8278">
        <v>1</v>
      </c>
      <c r="U8278" t="s">
        <v>2</v>
      </c>
      <c r="V8278" t="s">
        <v>19</v>
      </c>
    </row>
    <row r="8279" spans="1:22" x14ac:dyDescent="0.3">
      <c r="A8279">
        <v>8278</v>
      </c>
      <c r="B8279">
        <v>74563424137</v>
      </c>
      <c r="C8279">
        <v>4</v>
      </c>
      <c r="D8279" s="1">
        <v>31354</v>
      </c>
      <c r="E8279" s="3">
        <f>2023-YEAR(Registros[[#This Row],[data_nascimento]])</f>
        <v>38</v>
      </c>
      <c r="F8279" s="1">
        <v>44262</v>
      </c>
      <c r="G8279" s="1">
        <v>44390</v>
      </c>
      <c r="H8279">
        <v>220</v>
      </c>
      <c r="I8279">
        <v>17</v>
      </c>
      <c r="J8279" s="3">
        <v>1223.4333333333334</v>
      </c>
      <c r="K8279">
        <v>1.23</v>
      </c>
      <c r="L8279">
        <v>2159</v>
      </c>
      <c r="M8279">
        <f>Registros[[#This Row],[salario]]*0.06</f>
        <v>129.54</v>
      </c>
      <c r="N8279">
        <f>Registros[[#This Row],[salario]]*5%</f>
        <v>107.95</v>
      </c>
      <c r="O8279">
        <f>IF(Registros[[#This Row],[idade]]&lt;18,311.43,IF(Registros[[#This Row],[idade]]&lt;=25,488.58,IF(Registros[[#This Row],[idade]]&lt;=50,772.77,850.05)))</f>
        <v>772.77</v>
      </c>
      <c r="P8279">
        <f>IF(Registros[[#This Row],[idade]]&lt;18,23.99,IF(Registros[[#This Row],[idade]]&lt;=25,49.9,IF(Registros[[#This Row],[idade]]&lt;=50,145.2,175.45)))</f>
        <v>145.19999999999999</v>
      </c>
      <c r="Q8279">
        <v>2</v>
      </c>
      <c r="R8279">
        <v>15</v>
      </c>
      <c r="S8279">
        <v>2</v>
      </c>
      <c r="T8279">
        <v>3</v>
      </c>
      <c r="U8279" t="s">
        <v>2</v>
      </c>
      <c r="V8279" t="s">
        <v>19</v>
      </c>
    </row>
    <row r="8280" spans="1:22" x14ac:dyDescent="0.3">
      <c r="A8280">
        <v>8279</v>
      </c>
      <c r="B8280">
        <v>27323500730</v>
      </c>
      <c r="C8280">
        <v>7</v>
      </c>
      <c r="D8280" s="1">
        <v>38743</v>
      </c>
      <c r="E8280" s="3">
        <f>2023-YEAR(Registros[[#This Row],[data_nascimento]])</f>
        <v>17</v>
      </c>
      <c r="F8280" s="1">
        <v>44262</v>
      </c>
      <c r="G8280" s="1">
        <v>44390</v>
      </c>
      <c r="H8280">
        <v>120</v>
      </c>
      <c r="I8280">
        <v>16</v>
      </c>
      <c r="J8280" s="3">
        <v>917.86666666666667</v>
      </c>
      <c r="K8280">
        <v>2.46</v>
      </c>
      <c r="L8280">
        <v>1721</v>
      </c>
      <c r="M8280">
        <f>Registros[[#This Row],[salario]]*0.06</f>
        <v>103.25999999999999</v>
      </c>
      <c r="N8280">
        <f>Registros[[#This Row],[salario]]*5%</f>
        <v>86.050000000000011</v>
      </c>
      <c r="O8280">
        <f>IF(Registros[[#This Row],[idade]]&lt;18,311.43,IF(Registros[[#This Row],[idade]]&lt;=25,488.58,IF(Registros[[#This Row],[idade]]&lt;=50,772.77,850.05)))</f>
        <v>311.43</v>
      </c>
      <c r="P8280">
        <f>IF(Registros[[#This Row],[idade]]&lt;18,23.99,IF(Registros[[#This Row],[idade]]&lt;=25,49.9,IF(Registros[[#This Row],[idade]]&lt;=50,145.2,175.45)))</f>
        <v>23.99</v>
      </c>
      <c r="Q8280">
        <v>4</v>
      </c>
      <c r="R8280">
        <v>14</v>
      </c>
      <c r="S8280">
        <v>1</v>
      </c>
      <c r="T8280">
        <v>1</v>
      </c>
      <c r="U8280" t="s">
        <v>2</v>
      </c>
      <c r="V8280" t="s">
        <v>19</v>
      </c>
    </row>
    <row r="8281" spans="1:22" x14ac:dyDescent="0.3">
      <c r="A8281">
        <v>8280</v>
      </c>
      <c r="B8281">
        <v>87674577259</v>
      </c>
      <c r="C8281">
        <v>7</v>
      </c>
      <c r="D8281" s="1">
        <v>38794</v>
      </c>
      <c r="E8281" s="3">
        <f>2023-YEAR(Registros[[#This Row],[data_nascimento]])</f>
        <v>17</v>
      </c>
      <c r="F8281" s="1">
        <v>44262</v>
      </c>
      <c r="G8281" s="1">
        <v>44390</v>
      </c>
      <c r="H8281">
        <v>120</v>
      </c>
      <c r="I8281">
        <v>9</v>
      </c>
      <c r="J8281" s="3">
        <v>2043.3</v>
      </c>
      <c r="K8281">
        <v>9.84</v>
      </c>
      <c r="L8281">
        <v>6811</v>
      </c>
      <c r="M8281">
        <f>Registros[[#This Row],[salario]]*0.06</f>
        <v>408.65999999999997</v>
      </c>
      <c r="N8281">
        <f>Registros[[#This Row],[salario]]*5%</f>
        <v>340.55</v>
      </c>
      <c r="O8281">
        <f>IF(Registros[[#This Row],[idade]]&lt;18,311.43,IF(Registros[[#This Row],[idade]]&lt;=25,488.58,IF(Registros[[#This Row],[idade]]&lt;=50,772.77,850.05)))</f>
        <v>311.43</v>
      </c>
      <c r="P8281">
        <f>IF(Registros[[#This Row],[idade]]&lt;18,23.99,IF(Registros[[#This Row],[idade]]&lt;=25,49.9,IF(Registros[[#This Row],[idade]]&lt;=50,145.2,175.45)))</f>
        <v>23.99</v>
      </c>
      <c r="Q8281">
        <v>2</v>
      </c>
      <c r="R8281">
        <v>20</v>
      </c>
      <c r="S8281">
        <v>3</v>
      </c>
      <c r="T8281">
        <v>3</v>
      </c>
      <c r="U8281" t="s">
        <v>3</v>
      </c>
      <c r="V8281" t="s">
        <v>19</v>
      </c>
    </row>
    <row r="8282" spans="1:22" x14ac:dyDescent="0.3">
      <c r="A8282">
        <v>8281</v>
      </c>
      <c r="B8282">
        <v>31571442598</v>
      </c>
      <c r="C8282">
        <v>6</v>
      </c>
      <c r="D8282" s="1">
        <v>29741</v>
      </c>
      <c r="E8282" s="3">
        <f>2023-YEAR(Registros[[#This Row],[data_nascimento]])</f>
        <v>42</v>
      </c>
      <c r="F8282" s="1">
        <v>44262</v>
      </c>
      <c r="G8282" s="1">
        <v>44390</v>
      </c>
      <c r="H8282">
        <v>220</v>
      </c>
      <c r="I8282">
        <v>20</v>
      </c>
      <c r="J8282" s="3">
        <v>1790</v>
      </c>
      <c r="K8282">
        <v>9.84</v>
      </c>
      <c r="L8282">
        <v>2685</v>
      </c>
      <c r="M8282">
        <f>Registros[[#This Row],[salario]]*0.06</f>
        <v>161.1</v>
      </c>
      <c r="N8282">
        <f>Registros[[#This Row],[salario]]*5%</f>
        <v>134.25</v>
      </c>
      <c r="O8282">
        <f>IF(Registros[[#This Row],[idade]]&lt;18,311.43,IF(Registros[[#This Row],[idade]]&lt;=25,488.58,IF(Registros[[#This Row],[idade]]&lt;=50,772.77,850.05)))</f>
        <v>772.77</v>
      </c>
      <c r="P8282">
        <f>IF(Registros[[#This Row],[idade]]&lt;18,23.99,IF(Registros[[#This Row],[idade]]&lt;=25,49.9,IF(Registros[[#This Row],[idade]]&lt;=50,145.2,175.45)))</f>
        <v>145.19999999999999</v>
      </c>
      <c r="Q8282">
        <v>4</v>
      </c>
      <c r="R8282">
        <v>15</v>
      </c>
      <c r="S8282">
        <v>1</v>
      </c>
      <c r="T8282">
        <v>1</v>
      </c>
      <c r="U8282" t="s">
        <v>2</v>
      </c>
      <c r="V8282" t="s">
        <v>19</v>
      </c>
    </row>
    <row r="8283" spans="1:22" x14ac:dyDescent="0.3">
      <c r="A8283">
        <v>8282</v>
      </c>
      <c r="B8283">
        <v>96517655337</v>
      </c>
      <c r="C8283">
        <v>4</v>
      </c>
      <c r="D8283" s="1">
        <v>34954</v>
      </c>
      <c r="E8283" s="3">
        <f>2023-YEAR(Registros[[#This Row],[data_nascimento]])</f>
        <v>28</v>
      </c>
      <c r="F8283" s="1">
        <v>44262</v>
      </c>
      <c r="G8283" s="1">
        <v>44390</v>
      </c>
      <c r="H8283">
        <v>220</v>
      </c>
      <c r="I8283">
        <v>9</v>
      </c>
      <c r="J8283" s="3">
        <v>952.19999999999993</v>
      </c>
      <c r="K8283">
        <v>8.61</v>
      </c>
      <c r="L8283">
        <v>3174</v>
      </c>
      <c r="M8283">
        <f>Registros[[#This Row],[salario]]*0.06</f>
        <v>190.44</v>
      </c>
      <c r="N8283">
        <f>Registros[[#This Row],[salario]]*5%</f>
        <v>158.70000000000002</v>
      </c>
      <c r="O8283">
        <f>IF(Registros[[#This Row],[idade]]&lt;18,311.43,IF(Registros[[#This Row],[idade]]&lt;=25,488.58,IF(Registros[[#This Row],[idade]]&lt;=50,772.77,850.05)))</f>
        <v>772.77</v>
      </c>
      <c r="P8283">
        <f>IF(Registros[[#This Row],[idade]]&lt;18,23.99,IF(Registros[[#This Row],[idade]]&lt;=25,49.9,IF(Registros[[#This Row],[idade]]&lt;=50,145.2,175.45)))</f>
        <v>145.19999999999999</v>
      </c>
      <c r="Q8283">
        <v>5</v>
      </c>
      <c r="R8283">
        <v>8</v>
      </c>
      <c r="S8283">
        <v>2</v>
      </c>
      <c r="T8283">
        <v>2</v>
      </c>
      <c r="U8283" t="s">
        <v>3</v>
      </c>
      <c r="V8283" t="s">
        <v>19</v>
      </c>
    </row>
    <row r="8284" spans="1:22" x14ac:dyDescent="0.3">
      <c r="A8284">
        <v>8283</v>
      </c>
      <c r="B8284">
        <v>50392385773</v>
      </c>
      <c r="C8284">
        <v>4</v>
      </c>
      <c r="D8284" s="1">
        <v>27915</v>
      </c>
      <c r="E8284" s="3">
        <f>2023-YEAR(Registros[[#This Row],[data_nascimento]])</f>
        <v>47</v>
      </c>
      <c r="F8284" s="1">
        <v>44262</v>
      </c>
      <c r="G8284" s="1">
        <v>44390</v>
      </c>
      <c r="H8284">
        <v>220</v>
      </c>
      <c r="I8284">
        <v>1</v>
      </c>
      <c r="J8284" s="3">
        <v>210.8</v>
      </c>
      <c r="K8284">
        <v>22.14</v>
      </c>
      <c r="L8284">
        <v>6324</v>
      </c>
      <c r="M8284">
        <f>Registros[[#This Row],[salario]]*0.06</f>
        <v>379.44</v>
      </c>
      <c r="N8284">
        <f>Registros[[#This Row],[salario]]*5%</f>
        <v>316.20000000000005</v>
      </c>
      <c r="O8284">
        <f>IF(Registros[[#This Row],[idade]]&lt;18,311.43,IF(Registros[[#This Row],[idade]]&lt;=25,488.58,IF(Registros[[#This Row],[idade]]&lt;=50,772.77,850.05)))</f>
        <v>772.77</v>
      </c>
      <c r="P8284">
        <f>IF(Registros[[#This Row],[idade]]&lt;18,23.99,IF(Registros[[#This Row],[idade]]&lt;=25,49.9,IF(Registros[[#This Row],[idade]]&lt;=50,145.2,175.45)))</f>
        <v>145.19999999999999</v>
      </c>
      <c r="Q8284">
        <v>2</v>
      </c>
      <c r="R8284">
        <v>25</v>
      </c>
      <c r="S8284">
        <v>3</v>
      </c>
      <c r="T8284">
        <v>1</v>
      </c>
      <c r="U8284" t="s">
        <v>3</v>
      </c>
      <c r="V8284" t="s">
        <v>22</v>
      </c>
    </row>
    <row r="8285" spans="1:22" x14ac:dyDescent="0.3">
      <c r="A8285">
        <v>8284</v>
      </c>
      <c r="B8285">
        <v>38179538989</v>
      </c>
      <c r="C8285">
        <v>5</v>
      </c>
      <c r="D8285" s="1">
        <v>28185</v>
      </c>
      <c r="E8285" s="3">
        <f>2023-YEAR(Registros[[#This Row],[data_nascimento]])</f>
        <v>46</v>
      </c>
      <c r="F8285" s="1">
        <v>44262</v>
      </c>
      <c r="G8285" s="1">
        <v>44390</v>
      </c>
      <c r="H8285">
        <v>220</v>
      </c>
      <c r="I8285">
        <v>17</v>
      </c>
      <c r="J8285" s="3">
        <v>2696.2</v>
      </c>
      <c r="K8285">
        <v>11.07</v>
      </c>
      <c r="L8285">
        <v>4758</v>
      </c>
      <c r="M8285">
        <f>Registros[[#This Row],[salario]]*0.06</f>
        <v>285.47999999999996</v>
      </c>
      <c r="N8285">
        <f>Registros[[#This Row],[salario]]*5%</f>
        <v>237.9</v>
      </c>
      <c r="O8285">
        <f>IF(Registros[[#This Row],[idade]]&lt;18,311.43,IF(Registros[[#This Row],[idade]]&lt;=25,488.58,IF(Registros[[#This Row],[idade]]&lt;=50,772.77,850.05)))</f>
        <v>772.77</v>
      </c>
      <c r="P8285">
        <f>IF(Registros[[#This Row],[idade]]&lt;18,23.99,IF(Registros[[#This Row],[idade]]&lt;=25,49.9,IF(Registros[[#This Row],[idade]]&lt;=50,145.2,175.45)))</f>
        <v>145.19999999999999</v>
      </c>
      <c r="Q8285">
        <v>1</v>
      </c>
      <c r="R8285">
        <v>6</v>
      </c>
      <c r="S8285">
        <v>2</v>
      </c>
      <c r="T8285">
        <v>1</v>
      </c>
      <c r="U8285" t="s">
        <v>2</v>
      </c>
      <c r="V8285" t="s">
        <v>19</v>
      </c>
    </row>
    <row r="8286" spans="1:22" x14ac:dyDescent="0.3">
      <c r="A8286">
        <v>8285</v>
      </c>
      <c r="B8286">
        <v>40578985793</v>
      </c>
      <c r="C8286">
        <v>4</v>
      </c>
      <c r="D8286" s="1">
        <v>32527</v>
      </c>
      <c r="E8286" s="3">
        <f>2023-YEAR(Registros[[#This Row],[data_nascimento]])</f>
        <v>34</v>
      </c>
      <c r="F8286" s="1">
        <v>44262</v>
      </c>
      <c r="G8286" s="1">
        <v>44390</v>
      </c>
      <c r="H8286">
        <v>220</v>
      </c>
      <c r="I8286">
        <v>10</v>
      </c>
      <c r="J8286" s="3">
        <v>1437.3333333333333</v>
      </c>
      <c r="K8286">
        <v>8.61</v>
      </c>
      <c r="L8286">
        <v>4312</v>
      </c>
      <c r="M8286">
        <f>Registros[[#This Row],[salario]]*0.06</f>
        <v>258.71999999999997</v>
      </c>
      <c r="N8286">
        <f>Registros[[#This Row],[salario]]*5%</f>
        <v>215.60000000000002</v>
      </c>
      <c r="O8286">
        <f>IF(Registros[[#This Row],[idade]]&lt;18,311.43,IF(Registros[[#This Row],[idade]]&lt;=25,488.58,IF(Registros[[#This Row],[idade]]&lt;=50,772.77,850.05)))</f>
        <v>772.77</v>
      </c>
      <c r="P8286">
        <f>IF(Registros[[#This Row],[idade]]&lt;18,23.99,IF(Registros[[#This Row],[idade]]&lt;=25,49.9,IF(Registros[[#This Row],[idade]]&lt;=50,145.2,175.45)))</f>
        <v>145.19999999999999</v>
      </c>
      <c r="Q8286">
        <v>5</v>
      </c>
      <c r="R8286">
        <v>19</v>
      </c>
      <c r="S8286">
        <v>2</v>
      </c>
      <c r="T8286">
        <v>2</v>
      </c>
      <c r="U8286" t="s">
        <v>3</v>
      </c>
      <c r="V8286" t="s">
        <v>19</v>
      </c>
    </row>
    <row r="8287" spans="1:22" x14ac:dyDescent="0.3">
      <c r="A8287">
        <v>8286</v>
      </c>
      <c r="B8287">
        <v>19969051987</v>
      </c>
      <c r="C8287">
        <v>4</v>
      </c>
      <c r="D8287" s="1">
        <v>30721</v>
      </c>
      <c r="E8287" s="3">
        <f>2023-YEAR(Registros[[#This Row],[data_nascimento]])</f>
        <v>39</v>
      </c>
      <c r="F8287" s="1">
        <v>44262</v>
      </c>
      <c r="G8287" s="1">
        <v>44390</v>
      </c>
      <c r="H8287">
        <v>220</v>
      </c>
      <c r="I8287">
        <v>8</v>
      </c>
      <c r="J8287" s="3">
        <v>1406.4</v>
      </c>
      <c r="K8287">
        <v>23.37</v>
      </c>
      <c r="L8287">
        <v>5274</v>
      </c>
      <c r="M8287">
        <f>Registros[[#This Row],[salario]]*0.06</f>
        <v>316.44</v>
      </c>
      <c r="N8287">
        <f>Registros[[#This Row],[salario]]*5%</f>
        <v>263.7</v>
      </c>
      <c r="O8287">
        <f>IF(Registros[[#This Row],[idade]]&lt;18,311.43,IF(Registros[[#This Row],[idade]]&lt;=25,488.58,IF(Registros[[#This Row],[idade]]&lt;=50,772.77,850.05)))</f>
        <v>772.77</v>
      </c>
      <c r="P8287">
        <f>IF(Registros[[#This Row],[idade]]&lt;18,23.99,IF(Registros[[#This Row],[idade]]&lt;=25,49.9,IF(Registros[[#This Row],[idade]]&lt;=50,145.2,175.45)))</f>
        <v>145.19999999999999</v>
      </c>
      <c r="Q8287">
        <v>4</v>
      </c>
      <c r="R8287">
        <v>16</v>
      </c>
      <c r="S8287">
        <v>3</v>
      </c>
      <c r="T8287">
        <v>3</v>
      </c>
      <c r="U8287" t="s">
        <v>3</v>
      </c>
      <c r="V8287" t="s">
        <v>21</v>
      </c>
    </row>
    <row r="8288" spans="1:22" x14ac:dyDescent="0.3">
      <c r="A8288">
        <v>8287</v>
      </c>
      <c r="B8288">
        <v>75256101772</v>
      </c>
      <c r="C8288">
        <v>7</v>
      </c>
      <c r="D8288" s="1">
        <v>39229</v>
      </c>
      <c r="E8288" s="3">
        <f>2023-YEAR(Registros[[#This Row],[data_nascimento]])</f>
        <v>16</v>
      </c>
      <c r="F8288" s="1">
        <v>44262</v>
      </c>
      <c r="G8288" s="1">
        <v>44390</v>
      </c>
      <c r="H8288">
        <v>120</v>
      </c>
      <c r="I8288">
        <v>10</v>
      </c>
      <c r="J8288" s="3">
        <v>1915.3333333333333</v>
      </c>
      <c r="K8288">
        <v>8.61</v>
      </c>
      <c r="L8288">
        <v>5746</v>
      </c>
      <c r="M8288">
        <f>Registros[[#This Row],[salario]]*0.06</f>
        <v>344.76</v>
      </c>
      <c r="N8288">
        <f>Registros[[#This Row],[salario]]*5%</f>
        <v>287.3</v>
      </c>
      <c r="O8288">
        <f>IF(Registros[[#This Row],[idade]]&lt;18,311.43,IF(Registros[[#This Row],[idade]]&lt;=25,488.58,IF(Registros[[#This Row],[idade]]&lt;=50,772.77,850.05)))</f>
        <v>311.43</v>
      </c>
      <c r="P8288">
        <f>IF(Registros[[#This Row],[idade]]&lt;18,23.99,IF(Registros[[#This Row],[idade]]&lt;=25,49.9,IF(Registros[[#This Row],[idade]]&lt;=50,145.2,175.45)))</f>
        <v>23.99</v>
      </c>
      <c r="Q8288">
        <v>5</v>
      </c>
      <c r="R8288">
        <v>8</v>
      </c>
      <c r="S8288">
        <v>2</v>
      </c>
      <c r="T8288">
        <v>3</v>
      </c>
      <c r="U8288" t="s">
        <v>2</v>
      </c>
      <c r="V8288" t="s">
        <v>19</v>
      </c>
    </row>
    <row r="8289" spans="1:22" x14ac:dyDescent="0.3">
      <c r="A8289">
        <v>8288</v>
      </c>
      <c r="B8289">
        <v>97061119307</v>
      </c>
      <c r="C8289">
        <v>7</v>
      </c>
      <c r="D8289" s="1">
        <v>39107</v>
      </c>
      <c r="E8289" s="3">
        <f>2023-YEAR(Registros[[#This Row],[data_nascimento]])</f>
        <v>16</v>
      </c>
      <c r="F8289" s="1">
        <v>44262</v>
      </c>
      <c r="G8289" s="1">
        <v>44390</v>
      </c>
      <c r="H8289">
        <v>120</v>
      </c>
      <c r="I8289">
        <v>11</v>
      </c>
      <c r="J8289" s="3">
        <v>2570.6999999999998</v>
      </c>
      <c r="K8289">
        <v>15.99</v>
      </c>
      <c r="L8289">
        <v>7011</v>
      </c>
      <c r="M8289">
        <f>Registros[[#This Row],[salario]]*0.06</f>
        <v>420.65999999999997</v>
      </c>
      <c r="N8289">
        <f>Registros[[#This Row],[salario]]*5%</f>
        <v>350.55</v>
      </c>
      <c r="O8289">
        <f>IF(Registros[[#This Row],[idade]]&lt;18,311.43,IF(Registros[[#This Row],[idade]]&lt;=25,488.58,IF(Registros[[#This Row],[idade]]&lt;=50,772.77,850.05)))</f>
        <v>311.43</v>
      </c>
      <c r="P8289">
        <f>IF(Registros[[#This Row],[idade]]&lt;18,23.99,IF(Registros[[#This Row],[idade]]&lt;=25,49.9,IF(Registros[[#This Row],[idade]]&lt;=50,145.2,175.45)))</f>
        <v>23.99</v>
      </c>
      <c r="Q8289">
        <v>2</v>
      </c>
      <c r="R8289">
        <v>26</v>
      </c>
      <c r="S8289">
        <v>3</v>
      </c>
      <c r="T8289">
        <v>3</v>
      </c>
      <c r="U8289" t="s">
        <v>3</v>
      </c>
      <c r="V8289" t="s">
        <v>21</v>
      </c>
    </row>
    <row r="8290" spans="1:22" x14ac:dyDescent="0.3">
      <c r="A8290">
        <v>8289</v>
      </c>
      <c r="B8290">
        <v>81341746884</v>
      </c>
      <c r="C8290">
        <v>6</v>
      </c>
      <c r="D8290" s="1">
        <v>38473</v>
      </c>
      <c r="E8290" s="3">
        <f>2023-YEAR(Registros[[#This Row],[data_nascimento]])</f>
        <v>18</v>
      </c>
      <c r="F8290" s="1">
        <v>44262</v>
      </c>
      <c r="G8290" s="1">
        <v>44390</v>
      </c>
      <c r="H8290">
        <v>220</v>
      </c>
      <c r="I8290">
        <v>3</v>
      </c>
      <c r="J8290" s="3">
        <v>550.9</v>
      </c>
      <c r="K8290">
        <v>4.92</v>
      </c>
      <c r="L8290">
        <v>5509</v>
      </c>
      <c r="M8290">
        <f>Registros[[#This Row],[salario]]*0.06</f>
        <v>330.53999999999996</v>
      </c>
      <c r="N8290">
        <f>Registros[[#This Row],[salario]]*5%</f>
        <v>275.45</v>
      </c>
      <c r="O8290">
        <f>IF(Registros[[#This Row],[idade]]&lt;18,311.43,IF(Registros[[#This Row],[idade]]&lt;=25,488.58,IF(Registros[[#This Row],[idade]]&lt;=50,772.77,850.05)))</f>
        <v>488.58</v>
      </c>
      <c r="P8290">
        <f>IF(Registros[[#This Row],[idade]]&lt;18,23.99,IF(Registros[[#This Row],[idade]]&lt;=25,49.9,IF(Registros[[#This Row],[idade]]&lt;=50,145.2,175.45)))</f>
        <v>49.9</v>
      </c>
      <c r="Q8290">
        <v>2</v>
      </c>
      <c r="R8290">
        <v>6</v>
      </c>
      <c r="S8290">
        <v>1</v>
      </c>
      <c r="T8290">
        <v>3</v>
      </c>
      <c r="U8290" t="s">
        <v>3</v>
      </c>
      <c r="V8290" t="s">
        <v>21</v>
      </c>
    </row>
    <row r="8291" spans="1:22" x14ac:dyDescent="0.3">
      <c r="A8291">
        <v>8290</v>
      </c>
      <c r="B8291">
        <v>70689391912</v>
      </c>
      <c r="C8291">
        <v>4</v>
      </c>
      <c r="D8291" s="1">
        <v>30596</v>
      </c>
      <c r="E8291" s="3">
        <f>2023-YEAR(Registros[[#This Row],[data_nascimento]])</f>
        <v>40</v>
      </c>
      <c r="F8291" s="1">
        <v>44262</v>
      </c>
      <c r="G8291" s="1">
        <v>44390</v>
      </c>
      <c r="H8291">
        <v>220</v>
      </c>
      <c r="I8291">
        <v>8</v>
      </c>
      <c r="J8291" s="3">
        <v>1183.2</v>
      </c>
      <c r="K8291">
        <v>2.46</v>
      </c>
      <c r="L8291">
        <v>4437</v>
      </c>
      <c r="M8291">
        <f>Registros[[#This Row],[salario]]*0.06</f>
        <v>266.21999999999997</v>
      </c>
      <c r="N8291">
        <f>Registros[[#This Row],[salario]]*5%</f>
        <v>221.85000000000002</v>
      </c>
      <c r="O8291">
        <f>IF(Registros[[#This Row],[idade]]&lt;18,311.43,IF(Registros[[#This Row],[idade]]&lt;=25,488.58,IF(Registros[[#This Row],[idade]]&lt;=50,772.77,850.05)))</f>
        <v>772.77</v>
      </c>
      <c r="P8291">
        <f>IF(Registros[[#This Row],[idade]]&lt;18,23.99,IF(Registros[[#This Row],[idade]]&lt;=25,49.9,IF(Registros[[#This Row],[idade]]&lt;=50,145.2,175.45)))</f>
        <v>145.19999999999999</v>
      </c>
      <c r="Q8291">
        <v>5</v>
      </c>
      <c r="R8291">
        <v>22</v>
      </c>
      <c r="S8291">
        <v>1</v>
      </c>
      <c r="T8291">
        <v>2</v>
      </c>
      <c r="U8291" t="s">
        <v>3</v>
      </c>
      <c r="V8291" t="s">
        <v>19</v>
      </c>
    </row>
    <row r="8292" spans="1:22" x14ac:dyDescent="0.3">
      <c r="A8292">
        <v>8291</v>
      </c>
      <c r="B8292">
        <v>15626342884</v>
      </c>
      <c r="C8292">
        <v>4</v>
      </c>
      <c r="D8292" s="1">
        <v>30971</v>
      </c>
      <c r="E8292" s="3">
        <f>2023-YEAR(Registros[[#This Row],[data_nascimento]])</f>
        <v>39</v>
      </c>
      <c r="F8292" s="1">
        <v>44262</v>
      </c>
      <c r="G8292" s="1">
        <v>44390</v>
      </c>
      <c r="H8292">
        <v>220</v>
      </c>
      <c r="I8292">
        <v>17</v>
      </c>
      <c r="J8292" s="3">
        <v>2591.3666666666668</v>
      </c>
      <c r="K8292">
        <v>13.530000000000001</v>
      </c>
      <c r="L8292">
        <v>4573</v>
      </c>
      <c r="M8292">
        <f>Registros[[#This Row],[salario]]*0.06</f>
        <v>274.38</v>
      </c>
      <c r="N8292">
        <f>Registros[[#This Row],[salario]]*5%</f>
        <v>228.65</v>
      </c>
      <c r="O8292">
        <f>IF(Registros[[#This Row],[idade]]&lt;18,311.43,IF(Registros[[#This Row],[idade]]&lt;=25,488.58,IF(Registros[[#This Row],[idade]]&lt;=50,772.77,850.05)))</f>
        <v>772.77</v>
      </c>
      <c r="P8292">
        <f>IF(Registros[[#This Row],[idade]]&lt;18,23.99,IF(Registros[[#This Row],[idade]]&lt;=25,49.9,IF(Registros[[#This Row],[idade]]&lt;=50,145.2,175.45)))</f>
        <v>145.19999999999999</v>
      </c>
      <c r="Q8292">
        <v>3</v>
      </c>
      <c r="R8292">
        <v>8</v>
      </c>
      <c r="S8292">
        <v>1</v>
      </c>
      <c r="T8292">
        <v>3</v>
      </c>
      <c r="U8292" t="s">
        <v>3</v>
      </c>
      <c r="V8292" t="s">
        <v>19</v>
      </c>
    </row>
    <row r="8293" spans="1:22" x14ac:dyDescent="0.3">
      <c r="A8293">
        <v>8292</v>
      </c>
      <c r="B8293">
        <v>64163014031</v>
      </c>
      <c r="C8293">
        <v>4</v>
      </c>
      <c r="D8293" s="1">
        <v>29212</v>
      </c>
      <c r="E8293" s="3">
        <f>2023-YEAR(Registros[[#This Row],[data_nascimento]])</f>
        <v>44</v>
      </c>
      <c r="F8293" s="1">
        <v>44262</v>
      </c>
      <c r="G8293" s="1">
        <v>44390</v>
      </c>
      <c r="H8293">
        <v>220</v>
      </c>
      <c r="I8293">
        <v>20</v>
      </c>
      <c r="J8293" s="3">
        <v>4615.3333333333339</v>
      </c>
      <c r="K8293">
        <v>23.37</v>
      </c>
      <c r="L8293">
        <v>6923</v>
      </c>
      <c r="M8293">
        <f>Registros[[#This Row],[salario]]*0.06</f>
        <v>415.38</v>
      </c>
      <c r="N8293">
        <f>Registros[[#This Row],[salario]]*5%</f>
        <v>346.15000000000003</v>
      </c>
      <c r="O8293">
        <f>IF(Registros[[#This Row],[idade]]&lt;18,311.43,IF(Registros[[#This Row],[idade]]&lt;=25,488.58,IF(Registros[[#This Row],[idade]]&lt;=50,772.77,850.05)))</f>
        <v>772.77</v>
      </c>
      <c r="P8293">
        <f>IF(Registros[[#This Row],[idade]]&lt;18,23.99,IF(Registros[[#This Row],[idade]]&lt;=25,49.9,IF(Registros[[#This Row],[idade]]&lt;=50,145.2,175.45)))</f>
        <v>145.19999999999999</v>
      </c>
      <c r="Q8293">
        <v>5</v>
      </c>
      <c r="R8293">
        <v>17</v>
      </c>
      <c r="S8293">
        <v>2</v>
      </c>
      <c r="T8293">
        <v>2</v>
      </c>
      <c r="U8293" t="s">
        <v>3</v>
      </c>
      <c r="V8293" t="s">
        <v>19</v>
      </c>
    </row>
    <row r="8294" spans="1:22" x14ac:dyDescent="0.3">
      <c r="A8294">
        <v>8293</v>
      </c>
      <c r="B8294">
        <v>47541466733</v>
      </c>
      <c r="C8294">
        <v>4</v>
      </c>
      <c r="D8294" s="1">
        <v>32711</v>
      </c>
      <c r="E8294" s="3">
        <f>2023-YEAR(Registros[[#This Row],[data_nascimento]])</f>
        <v>34</v>
      </c>
      <c r="F8294" s="1">
        <v>44262</v>
      </c>
      <c r="G8294" s="1">
        <v>44390</v>
      </c>
      <c r="H8294">
        <v>220</v>
      </c>
      <c r="I8294">
        <v>5</v>
      </c>
      <c r="J8294" s="3">
        <v>1069.1666666666667</v>
      </c>
      <c r="K8294">
        <v>18.45</v>
      </c>
      <c r="L8294">
        <v>6415</v>
      </c>
      <c r="M8294">
        <f>Registros[[#This Row],[salario]]*0.06</f>
        <v>384.9</v>
      </c>
      <c r="N8294">
        <f>Registros[[#This Row],[salario]]*5%</f>
        <v>320.75</v>
      </c>
      <c r="O8294">
        <f>IF(Registros[[#This Row],[idade]]&lt;18,311.43,IF(Registros[[#This Row],[idade]]&lt;=25,488.58,IF(Registros[[#This Row],[idade]]&lt;=50,772.77,850.05)))</f>
        <v>772.77</v>
      </c>
      <c r="P8294">
        <f>IF(Registros[[#This Row],[idade]]&lt;18,23.99,IF(Registros[[#This Row],[idade]]&lt;=25,49.9,IF(Registros[[#This Row],[idade]]&lt;=50,145.2,175.45)))</f>
        <v>145.19999999999999</v>
      </c>
      <c r="Q8294">
        <v>5</v>
      </c>
      <c r="R8294">
        <v>24</v>
      </c>
      <c r="S8294">
        <v>3</v>
      </c>
      <c r="T8294">
        <v>2</v>
      </c>
      <c r="U8294" t="s">
        <v>3</v>
      </c>
      <c r="V8294" t="s">
        <v>19</v>
      </c>
    </row>
    <row r="8295" spans="1:22" x14ac:dyDescent="0.3">
      <c r="A8295">
        <v>8294</v>
      </c>
      <c r="B8295">
        <v>24005409793</v>
      </c>
      <c r="C8295">
        <v>7</v>
      </c>
      <c r="D8295" s="1">
        <v>35566</v>
      </c>
      <c r="E8295" s="3">
        <f>2023-YEAR(Registros[[#This Row],[data_nascimento]])</f>
        <v>26</v>
      </c>
      <c r="F8295" s="1">
        <v>44262</v>
      </c>
      <c r="G8295" s="1">
        <v>44390</v>
      </c>
      <c r="H8295">
        <v>220</v>
      </c>
      <c r="I8295">
        <v>12</v>
      </c>
      <c r="J8295" s="3">
        <v>663.2</v>
      </c>
      <c r="K8295">
        <v>17.22</v>
      </c>
      <c r="L8295">
        <v>1658</v>
      </c>
      <c r="M8295">
        <f>Registros[[#This Row],[salario]]*0.06</f>
        <v>99.47999999999999</v>
      </c>
      <c r="N8295">
        <f>Registros[[#This Row],[salario]]*5%</f>
        <v>82.9</v>
      </c>
      <c r="O8295">
        <f>IF(Registros[[#This Row],[idade]]&lt;18,311.43,IF(Registros[[#This Row],[idade]]&lt;=25,488.58,IF(Registros[[#This Row],[idade]]&lt;=50,772.77,850.05)))</f>
        <v>772.77</v>
      </c>
      <c r="P8295">
        <f>IF(Registros[[#This Row],[idade]]&lt;18,23.99,IF(Registros[[#This Row],[idade]]&lt;=25,49.9,IF(Registros[[#This Row],[idade]]&lt;=50,145.2,175.45)))</f>
        <v>145.19999999999999</v>
      </c>
      <c r="Q8295">
        <v>4</v>
      </c>
      <c r="R8295">
        <v>19</v>
      </c>
      <c r="S8295">
        <v>3</v>
      </c>
      <c r="T8295">
        <v>3</v>
      </c>
      <c r="U8295" t="s">
        <v>3</v>
      </c>
      <c r="V8295" t="s">
        <v>19</v>
      </c>
    </row>
    <row r="8296" spans="1:22" x14ac:dyDescent="0.3">
      <c r="A8296">
        <v>8295</v>
      </c>
      <c r="B8296">
        <v>76127200227</v>
      </c>
      <c r="C8296">
        <v>6</v>
      </c>
      <c r="D8296" s="1">
        <v>38215</v>
      </c>
      <c r="E8296" s="3">
        <f>2023-YEAR(Registros[[#This Row],[data_nascimento]])</f>
        <v>19</v>
      </c>
      <c r="F8296" s="1">
        <v>44262</v>
      </c>
      <c r="G8296" s="1">
        <v>44390</v>
      </c>
      <c r="H8296">
        <v>220</v>
      </c>
      <c r="I8296">
        <v>4</v>
      </c>
      <c r="J8296" s="3">
        <v>467.06666666666666</v>
      </c>
      <c r="K8296">
        <v>14.76</v>
      </c>
      <c r="L8296">
        <v>3503</v>
      </c>
      <c r="M8296">
        <f>Registros[[#This Row],[salario]]*0.06</f>
        <v>210.17999999999998</v>
      </c>
      <c r="N8296">
        <f>Registros[[#This Row],[salario]]*5%</f>
        <v>175.15</v>
      </c>
      <c r="O8296">
        <f>IF(Registros[[#This Row],[idade]]&lt;18,311.43,IF(Registros[[#This Row],[idade]]&lt;=25,488.58,IF(Registros[[#This Row],[idade]]&lt;=50,772.77,850.05)))</f>
        <v>488.58</v>
      </c>
      <c r="P8296">
        <f>IF(Registros[[#This Row],[idade]]&lt;18,23.99,IF(Registros[[#This Row],[idade]]&lt;=25,49.9,IF(Registros[[#This Row],[idade]]&lt;=50,145.2,175.45)))</f>
        <v>49.9</v>
      </c>
      <c r="Q8296">
        <v>5</v>
      </c>
      <c r="R8296">
        <v>19</v>
      </c>
      <c r="S8296">
        <v>2</v>
      </c>
      <c r="T8296">
        <v>1</v>
      </c>
      <c r="U8296" t="s">
        <v>3</v>
      </c>
      <c r="V8296" t="s">
        <v>19</v>
      </c>
    </row>
    <row r="8297" spans="1:22" x14ac:dyDescent="0.3">
      <c r="A8297">
        <v>8296</v>
      </c>
      <c r="B8297">
        <v>26841530580</v>
      </c>
      <c r="C8297">
        <v>4</v>
      </c>
      <c r="D8297" s="1">
        <v>34187</v>
      </c>
      <c r="E8297" s="3">
        <f>2023-YEAR(Registros[[#This Row],[data_nascimento]])</f>
        <v>30</v>
      </c>
      <c r="F8297" s="1">
        <v>44262</v>
      </c>
      <c r="G8297" s="1">
        <v>44390</v>
      </c>
      <c r="H8297">
        <v>220</v>
      </c>
      <c r="I8297">
        <v>6</v>
      </c>
      <c r="J8297" s="3">
        <v>1290.5999999999999</v>
      </c>
      <c r="K8297">
        <v>17.22</v>
      </c>
      <c r="L8297">
        <v>6453</v>
      </c>
      <c r="M8297">
        <f>Registros[[#This Row],[salario]]*0.06</f>
        <v>387.18</v>
      </c>
      <c r="N8297">
        <f>Registros[[#This Row],[salario]]*5%</f>
        <v>322.65000000000003</v>
      </c>
      <c r="O8297">
        <f>IF(Registros[[#This Row],[idade]]&lt;18,311.43,IF(Registros[[#This Row],[idade]]&lt;=25,488.58,IF(Registros[[#This Row],[idade]]&lt;=50,772.77,850.05)))</f>
        <v>772.77</v>
      </c>
      <c r="P8297">
        <f>IF(Registros[[#This Row],[idade]]&lt;18,23.99,IF(Registros[[#This Row],[idade]]&lt;=25,49.9,IF(Registros[[#This Row],[idade]]&lt;=50,145.2,175.45)))</f>
        <v>145.19999999999999</v>
      </c>
      <c r="Q8297">
        <v>3</v>
      </c>
      <c r="R8297">
        <v>7</v>
      </c>
      <c r="S8297">
        <v>3</v>
      </c>
      <c r="T8297">
        <v>2</v>
      </c>
      <c r="U8297" t="s">
        <v>3</v>
      </c>
      <c r="V8297" t="s">
        <v>19</v>
      </c>
    </row>
    <row r="8298" spans="1:22" x14ac:dyDescent="0.3">
      <c r="A8298">
        <v>8297</v>
      </c>
      <c r="B8298">
        <v>33550506545</v>
      </c>
      <c r="C8298">
        <v>7</v>
      </c>
      <c r="D8298" s="1">
        <v>39405</v>
      </c>
      <c r="E8298" s="3">
        <f>2023-YEAR(Registros[[#This Row],[data_nascimento]])</f>
        <v>16</v>
      </c>
      <c r="F8298" s="1">
        <v>44262</v>
      </c>
      <c r="G8298" s="1">
        <v>44390</v>
      </c>
      <c r="H8298">
        <v>120</v>
      </c>
      <c r="I8298">
        <v>6</v>
      </c>
      <c r="J8298" s="3">
        <v>1285.8000000000002</v>
      </c>
      <c r="K8298">
        <v>11.07</v>
      </c>
      <c r="L8298">
        <v>6429</v>
      </c>
      <c r="M8298">
        <f>Registros[[#This Row],[salario]]*0.06</f>
        <v>385.74</v>
      </c>
      <c r="N8298">
        <f>Registros[[#This Row],[salario]]*5%</f>
        <v>321.45000000000005</v>
      </c>
      <c r="O8298">
        <f>IF(Registros[[#This Row],[idade]]&lt;18,311.43,IF(Registros[[#This Row],[idade]]&lt;=25,488.58,IF(Registros[[#This Row],[idade]]&lt;=50,772.77,850.05)))</f>
        <v>311.43</v>
      </c>
      <c r="P8298">
        <f>IF(Registros[[#This Row],[idade]]&lt;18,23.99,IF(Registros[[#This Row],[idade]]&lt;=25,49.9,IF(Registros[[#This Row],[idade]]&lt;=50,145.2,175.45)))</f>
        <v>23.99</v>
      </c>
      <c r="Q8298">
        <v>2</v>
      </c>
      <c r="R8298">
        <v>17</v>
      </c>
      <c r="S8298">
        <v>3</v>
      </c>
      <c r="T8298">
        <v>3</v>
      </c>
      <c r="U8298" t="s">
        <v>3</v>
      </c>
      <c r="V8298" t="s">
        <v>19</v>
      </c>
    </row>
    <row r="8299" spans="1:22" x14ac:dyDescent="0.3">
      <c r="A8299">
        <v>8298</v>
      </c>
      <c r="B8299">
        <v>16395983748</v>
      </c>
      <c r="C8299">
        <v>5</v>
      </c>
      <c r="D8299" s="1">
        <v>35311</v>
      </c>
      <c r="E8299" s="3">
        <f>2023-YEAR(Registros[[#This Row],[data_nascimento]])</f>
        <v>27</v>
      </c>
      <c r="F8299" s="1">
        <v>44262</v>
      </c>
      <c r="G8299" s="1">
        <v>44390</v>
      </c>
      <c r="H8299">
        <v>220</v>
      </c>
      <c r="I8299">
        <v>10</v>
      </c>
      <c r="J8299" s="3">
        <v>986.66666666666674</v>
      </c>
      <c r="K8299">
        <v>17.22</v>
      </c>
      <c r="L8299">
        <v>2960</v>
      </c>
      <c r="M8299">
        <f>Registros[[#This Row],[salario]]*0.06</f>
        <v>177.6</v>
      </c>
      <c r="N8299">
        <f>Registros[[#This Row],[salario]]*5%</f>
        <v>148</v>
      </c>
      <c r="O8299">
        <f>IF(Registros[[#This Row],[idade]]&lt;18,311.43,IF(Registros[[#This Row],[idade]]&lt;=25,488.58,IF(Registros[[#This Row],[idade]]&lt;=50,772.77,850.05)))</f>
        <v>772.77</v>
      </c>
      <c r="P8299">
        <f>IF(Registros[[#This Row],[idade]]&lt;18,23.99,IF(Registros[[#This Row],[idade]]&lt;=25,49.9,IF(Registros[[#This Row],[idade]]&lt;=50,145.2,175.45)))</f>
        <v>145.19999999999999</v>
      </c>
      <c r="Q8299">
        <v>5</v>
      </c>
      <c r="R8299">
        <v>15</v>
      </c>
      <c r="S8299">
        <v>3</v>
      </c>
      <c r="T8299">
        <v>2</v>
      </c>
      <c r="U8299" t="s">
        <v>3</v>
      </c>
      <c r="V8299" t="s">
        <v>19</v>
      </c>
    </row>
    <row r="8300" spans="1:22" x14ac:dyDescent="0.3">
      <c r="A8300">
        <v>8299</v>
      </c>
      <c r="B8300">
        <v>58770486670</v>
      </c>
      <c r="C8300">
        <v>5</v>
      </c>
      <c r="D8300" s="1">
        <v>34388</v>
      </c>
      <c r="E8300" s="3">
        <f>2023-YEAR(Registros[[#This Row],[data_nascimento]])</f>
        <v>29</v>
      </c>
      <c r="F8300" s="1">
        <v>44262</v>
      </c>
      <c r="G8300" s="1">
        <v>44390</v>
      </c>
      <c r="H8300">
        <v>220</v>
      </c>
      <c r="I8300">
        <v>3</v>
      </c>
      <c r="J8300" s="3">
        <v>364.90000000000003</v>
      </c>
      <c r="K8300">
        <v>17.22</v>
      </c>
      <c r="L8300">
        <v>3649</v>
      </c>
      <c r="M8300">
        <f>Registros[[#This Row],[salario]]*0.06</f>
        <v>218.94</v>
      </c>
      <c r="N8300">
        <f>Registros[[#This Row],[salario]]*5%</f>
        <v>182.45000000000002</v>
      </c>
      <c r="O8300">
        <f>IF(Registros[[#This Row],[idade]]&lt;18,311.43,IF(Registros[[#This Row],[idade]]&lt;=25,488.58,IF(Registros[[#This Row],[idade]]&lt;=50,772.77,850.05)))</f>
        <v>772.77</v>
      </c>
      <c r="P8300">
        <f>IF(Registros[[#This Row],[idade]]&lt;18,23.99,IF(Registros[[#This Row],[idade]]&lt;=25,49.9,IF(Registros[[#This Row],[idade]]&lt;=50,145.2,175.45)))</f>
        <v>145.19999999999999</v>
      </c>
      <c r="Q8300">
        <v>2</v>
      </c>
      <c r="R8300">
        <v>18</v>
      </c>
      <c r="S8300">
        <v>3</v>
      </c>
      <c r="T8300">
        <v>3</v>
      </c>
      <c r="U8300" t="s">
        <v>2</v>
      </c>
      <c r="V8300" t="s">
        <v>19</v>
      </c>
    </row>
    <row r="8301" spans="1:22" x14ac:dyDescent="0.3">
      <c r="A8301">
        <v>8300</v>
      </c>
      <c r="B8301">
        <v>51676948600</v>
      </c>
      <c r="C8301">
        <v>7</v>
      </c>
      <c r="D8301" s="1">
        <v>34982</v>
      </c>
      <c r="E8301" s="3">
        <f>2023-YEAR(Registros[[#This Row],[data_nascimento]])</f>
        <v>28</v>
      </c>
      <c r="F8301" s="1">
        <v>44262</v>
      </c>
      <c r="G8301" s="1">
        <v>44390</v>
      </c>
      <c r="H8301">
        <v>220</v>
      </c>
      <c r="I8301">
        <v>5</v>
      </c>
      <c r="J8301" s="3">
        <v>564</v>
      </c>
      <c r="K8301">
        <v>22.14</v>
      </c>
      <c r="L8301">
        <v>3384</v>
      </c>
      <c r="M8301">
        <f>Registros[[#This Row],[salario]]*0.06</f>
        <v>203.04</v>
      </c>
      <c r="N8301">
        <f>Registros[[#This Row],[salario]]*5%</f>
        <v>169.20000000000002</v>
      </c>
      <c r="O8301">
        <f>IF(Registros[[#This Row],[idade]]&lt;18,311.43,IF(Registros[[#This Row],[idade]]&lt;=25,488.58,IF(Registros[[#This Row],[idade]]&lt;=50,772.77,850.05)))</f>
        <v>772.77</v>
      </c>
      <c r="P8301">
        <f>IF(Registros[[#This Row],[idade]]&lt;18,23.99,IF(Registros[[#This Row],[idade]]&lt;=25,49.9,IF(Registros[[#This Row],[idade]]&lt;=50,145.2,175.45)))</f>
        <v>145.19999999999999</v>
      </c>
      <c r="Q8301">
        <v>4</v>
      </c>
      <c r="R8301">
        <v>16</v>
      </c>
      <c r="S8301">
        <v>1</v>
      </c>
      <c r="T8301">
        <v>3</v>
      </c>
      <c r="U8301" t="s">
        <v>2</v>
      </c>
      <c r="V8301" t="s">
        <v>19</v>
      </c>
    </row>
    <row r="8302" spans="1:22" x14ac:dyDescent="0.3">
      <c r="A8302">
        <v>8301</v>
      </c>
      <c r="B8302">
        <v>50750520428</v>
      </c>
      <c r="C8302">
        <v>7</v>
      </c>
      <c r="D8302" s="1">
        <v>32404</v>
      </c>
      <c r="E8302" s="3">
        <f>2023-YEAR(Registros[[#This Row],[data_nascimento]])</f>
        <v>35</v>
      </c>
      <c r="F8302" s="1">
        <v>44262</v>
      </c>
      <c r="G8302" s="1">
        <v>44390</v>
      </c>
      <c r="H8302">
        <v>220</v>
      </c>
      <c r="I8302">
        <v>5</v>
      </c>
      <c r="J8302" s="3">
        <v>1101.5</v>
      </c>
      <c r="K8302">
        <v>15.99</v>
      </c>
      <c r="L8302">
        <v>6609</v>
      </c>
      <c r="M8302">
        <f>Registros[[#This Row],[salario]]*0.06</f>
        <v>396.53999999999996</v>
      </c>
      <c r="N8302">
        <f>Registros[[#This Row],[salario]]*5%</f>
        <v>330.45000000000005</v>
      </c>
      <c r="O8302">
        <f>IF(Registros[[#This Row],[idade]]&lt;18,311.43,IF(Registros[[#This Row],[idade]]&lt;=25,488.58,IF(Registros[[#This Row],[idade]]&lt;=50,772.77,850.05)))</f>
        <v>772.77</v>
      </c>
      <c r="P8302">
        <f>IF(Registros[[#This Row],[idade]]&lt;18,23.99,IF(Registros[[#This Row],[idade]]&lt;=25,49.9,IF(Registros[[#This Row],[idade]]&lt;=50,145.2,175.45)))</f>
        <v>145.19999999999999</v>
      </c>
      <c r="Q8302">
        <v>2</v>
      </c>
      <c r="R8302">
        <v>13</v>
      </c>
      <c r="S8302">
        <v>3</v>
      </c>
      <c r="T8302">
        <v>3</v>
      </c>
      <c r="U8302" t="s">
        <v>3</v>
      </c>
      <c r="V8302" t="s">
        <v>19</v>
      </c>
    </row>
    <row r="8303" spans="1:22" x14ac:dyDescent="0.3">
      <c r="A8303">
        <v>8302</v>
      </c>
      <c r="B8303">
        <v>14345304017</v>
      </c>
      <c r="C8303">
        <v>4</v>
      </c>
      <c r="D8303" s="1">
        <v>37719</v>
      </c>
      <c r="E8303" s="3">
        <f>2023-YEAR(Registros[[#This Row],[data_nascimento]])</f>
        <v>20</v>
      </c>
      <c r="F8303" s="1">
        <v>44262</v>
      </c>
      <c r="G8303" s="1">
        <v>44390</v>
      </c>
      <c r="H8303">
        <v>220</v>
      </c>
      <c r="I8303">
        <v>17</v>
      </c>
      <c r="J8303" s="3">
        <v>3511.6333333333332</v>
      </c>
      <c r="K8303">
        <v>8.61</v>
      </c>
      <c r="L8303">
        <v>6197</v>
      </c>
      <c r="M8303">
        <f>Registros[[#This Row],[salario]]*0.06</f>
        <v>371.82</v>
      </c>
      <c r="N8303">
        <f>Registros[[#This Row],[salario]]*5%</f>
        <v>309.85000000000002</v>
      </c>
      <c r="O8303">
        <f>IF(Registros[[#This Row],[idade]]&lt;18,311.43,IF(Registros[[#This Row],[idade]]&lt;=25,488.58,IF(Registros[[#This Row],[idade]]&lt;=50,772.77,850.05)))</f>
        <v>488.58</v>
      </c>
      <c r="P8303">
        <f>IF(Registros[[#This Row],[idade]]&lt;18,23.99,IF(Registros[[#This Row],[idade]]&lt;=25,49.9,IF(Registros[[#This Row],[idade]]&lt;=50,145.2,175.45)))</f>
        <v>49.9</v>
      </c>
      <c r="Q8303">
        <v>2</v>
      </c>
      <c r="R8303">
        <v>13</v>
      </c>
      <c r="S8303">
        <v>3</v>
      </c>
      <c r="T8303">
        <v>1</v>
      </c>
      <c r="U8303" t="s">
        <v>2</v>
      </c>
      <c r="V8303" t="s">
        <v>19</v>
      </c>
    </row>
    <row r="8304" spans="1:22" x14ac:dyDescent="0.3">
      <c r="A8304">
        <v>8303</v>
      </c>
      <c r="B8304">
        <v>19783464928</v>
      </c>
      <c r="C8304">
        <v>6</v>
      </c>
      <c r="D8304" s="1">
        <v>38579</v>
      </c>
      <c r="E8304" s="3">
        <f>2023-YEAR(Registros[[#This Row],[data_nascimento]])</f>
        <v>18</v>
      </c>
      <c r="F8304" s="1">
        <v>44262</v>
      </c>
      <c r="G8304" s="1">
        <v>44390</v>
      </c>
      <c r="H8304">
        <v>220</v>
      </c>
      <c r="I8304">
        <v>13</v>
      </c>
      <c r="J8304" s="3">
        <v>1108.4666666666667</v>
      </c>
      <c r="K8304">
        <v>13.530000000000001</v>
      </c>
      <c r="L8304">
        <v>2558</v>
      </c>
      <c r="M8304">
        <f>Registros[[#This Row],[salario]]*0.06</f>
        <v>153.47999999999999</v>
      </c>
      <c r="N8304">
        <f>Registros[[#This Row],[salario]]*5%</f>
        <v>127.9</v>
      </c>
      <c r="O8304">
        <f>IF(Registros[[#This Row],[idade]]&lt;18,311.43,IF(Registros[[#This Row],[idade]]&lt;=25,488.58,IF(Registros[[#This Row],[idade]]&lt;=50,772.77,850.05)))</f>
        <v>488.58</v>
      </c>
      <c r="P8304">
        <f>IF(Registros[[#This Row],[idade]]&lt;18,23.99,IF(Registros[[#This Row],[idade]]&lt;=25,49.9,IF(Registros[[#This Row],[idade]]&lt;=50,145.2,175.45)))</f>
        <v>49.9</v>
      </c>
      <c r="Q8304">
        <v>5</v>
      </c>
      <c r="R8304">
        <v>20</v>
      </c>
      <c r="S8304">
        <v>3</v>
      </c>
      <c r="T8304">
        <v>1</v>
      </c>
      <c r="U8304" t="s">
        <v>2</v>
      </c>
      <c r="V8304" t="s">
        <v>22</v>
      </c>
    </row>
    <row r="8305" spans="1:22" x14ac:dyDescent="0.3">
      <c r="A8305">
        <v>8304</v>
      </c>
      <c r="B8305">
        <v>46673554282</v>
      </c>
      <c r="C8305">
        <v>5</v>
      </c>
      <c r="D8305" s="1">
        <v>30587</v>
      </c>
      <c r="E8305" s="3">
        <f>2023-YEAR(Registros[[#This Row],[data_nascimento]])</f>
        <v>40</v>
      </c>
      <c r="F8305" s="1">
        <v>44262</v>
      </c>
      <c r="G8305" s="1">
        <v>44390</v>
      </c>
      <c r="H8305">
        <v>220</v>
      </c>
      <c r="I8305">
        <v>1</v>
      </c>
      <c r="J8305" s="3">
        <v>64.5</v>
      </c>
      <c r="K8305">
        <v>19.68</v>
      </c>
      <c r="L8305">
        <v>1935</v>
      </c>
      <c r="M8305">
        <f>Registros[[#This Row],[salario]]*0.06</f>
        <v>116.1</v>
      </c>
      <c r="N8305">
        <f>Registros[[#This Row],[salario]]*5%</f>
        <v>96.75</v>
      </c>
      <c r="O8305">
        <f>IF(Registros[[#This Row],[idade]]&lt;18,311.43,IF(Registros[[#This Row],[idade]]&lt;=25,488.58,IF(Registros[[#This Row],[idade]]&lt;=50,772.77,850.05)))</f>
        <v>772.77</v>
      </c>
      <c r="P8305">
        <f>IF(Registros[[#This Row],[idade]]&lt;18,23.99,IF(Registros[[#This Row],[idade]]&lt;=25,49.9,IF(Registros[[#This Row],[idade]]&lt;=50,145.2,175.45)))</f>
        <v>145.19999999999999</v>
      </c>
      <c r="Q8305">
        <v>5</v>
      </c>
      <c r="R8305">
        <v>7</v>
      </c>
      <c r="S8305">
        <v>1</v>
      </c>
      <c r="T8305">
        <v>2</v>
      </c>
      <c r="U8305" t="s">
        <v>3</v>
      </c>
      <c r="V8305" t="s">
        <v>19</v>
      </c>
    </row>
    <row r="8306" spans="1:22" x14ac:dyDescent="0.3">
      <c r="A8306">
        <v>8305</v>
      </c>
      <c r="B8306">
        <v>61121175315</v>
      </c>
      <c r="C8306">
        <v>6</v>
      </c>
      <c r="D8306" s="1">
        <v>28505</v>
      </c>
      <c r="E8306" s="3">
        <f>2023-YEAR(Registros[[#This Row],[data_nascimento]])</f>
        <v>45</v>
      </c>
      <c r="F8306" s="1">
        <v>44262</v>
      </c>
      <c r="G8306" s="1">
        <v>44390</v>
      </c>
      <c r="H8306">
        <v>220</v>
      </c>
      <c r="I8306">
        <v>5</v>
      </c>
      <c r="J8306" s="3">
        <v>833.33333333333326</v>
      </c>
      <c r="K8306">
        <v>14.76</v>
      </c>
      <c r="L8306">
        <v>5000</v>
      </c>
      <c r="M8306">
        <f>Registros[[#This Row],[salario]]*0.06</f>
        <v>300</v>
      </c>
      <c r="N8306">
        <f>Registros[[#This Row],[salario]]*5%</f>
        <v>250</v>
      </c>
      <c r="O8306">
        <f>IF(Registros[[#This Row],[idade]]&lt;18,311.43,IF(Registros[[#This Row],[idade]]&lt;=25,488.58,IF(Registros[[#This Row],[idade]]&lt;=50,772.77,850.05)))</f>
        <v>772.77</v>
      </c>
      <c r="P8306">
        <f>IF(Registros[[#This Row],[idade]]&lt;18,23.99,IF(Registros[[#This Row],[idade]]&lt;=25,49.9,IF(Registros[[#This Row],[idade]]&lt;=50,145.2,175.45)))</f>
        <v>145.19999999999999</v>
      </c>
      <c r="Q8306">
        <v>4</v>
      </c>
      <c r="R8306">
        <v>8</v>
      </c>
      <c r="S8306">
        <v>2</v>
      </c>
      <c r="T8306">
        <v>3</v>
      </c>
      <c r="U8306" t="s">
        <v>2</v>
      </c>
      <c r="V8306" t="s">
        <v>22</v>
      </c>
    </row>
    <row r="8307" spans="1:22" x14ac:dyDescent="0.3">
      <c r="A8307">
        <v>8306</v>
      </c>
      <c r="B8307">
        <v>12068716368</v>
      </c>
      <c r="C8307">
        <v>4</v>
      </c>
      <c r="D8307" s="1">
        <v>37946</v>
      </c>
      <c r="E8307" s="3">
        <f>2023-YEAR(Registros[[#This Row],[data_nascimento]])</f>
        <v>20</v>
      </c>
      <c r="F8307" s="1">
        <v>44262</v>
      </c>
      <c r="G8307" s="1">
        <v>44390</v>
      </c>
      <c r="H8307">
        <v>220</v>
      </c>
      <c r="I8307">
        <v>5</v>
      </c>
      <c r="J8307" s="3">
        <v>263</v>
      </c>
      <c r="K8307">
        <v>22.14</v>
      </c>
      <c r="L8307">
        <v>1578</v>
      </c>
      <c r="M8307">
        <f>Registros[[#This Row],[salario]]*0.06</f>
        <v>94.679999999999993</v>
      </c>
      <c r="N8307">
        <f>Registros[[#This Row],[salario]]*5%</f>
        <v>78.900000000000006</v>
      </c>
      <c r="O8307">
        <f>IF(Registros[[#This Row],[idade]]&lt;18,311.43,IF(Registros[[#This Row],[idade]]&lt;=25,488.58,IF(Registros[[#This Row],[idade]]&lt;=50,772.77,850.05)))</f>
        <v>488.58</v>
      </c>
      <c r="P8307">
        <f>IF(Registros[[#This Row],[idade]]&lt;18,23.99,IF(Registros[[#This Row],[idade]]&lt;=25,49.9,IF(Registros[[#This Row],[idade]]&lt;=50,145.2,175.45)))</f>
        <v>49.9</v>
      </c>
      <c r="Q8307">
        <v>1</v>
      </c>
      <c r="R8307">
        <v>13</v>
      </c>
      <c r="S8307">
        <v>1</v>
      </c>
      <c r="T8307">
        <v>3</v>
      </c>
      <c r="U8307" t="s">
        <v>2</v>
      </c>
      <c r="V8307" t="s">
        <v>19</v>
      </c>
    </row>
    <row r="8308" spans="1:22" x14ac:dyDescent="0.3">
      <c r="A8308">
        <v>8307</v>
      </c>
      <c r="B8308">
        <v>12213803861</v>
      </c>
      <c r="C8308">
        <v>4</v>
      </c>
      <c r="D8308" s="1">
        <v>35133</v>
      </c>
      <c r="E8308" s="3">
        <f>2023-YEAR(Registros[[#This Row],[data_nascimento]])</f>
        <v>27</v>
      </c>
      <c r="F8308" s="1">
        <v>44262</v>
      </c>
      <c r="G8308" s="1">
        <v>44390</v>
      </c>
      <c r="H8308">
        <v>220</v>
      </c>
      <c r="I8308">
        <v>16</v>
      </c>
      <c r="J8308" s="3">
        <v>2500.2666666666669</v>
      </c>
      <c r="K8308">
        <v>18.45</v>
      </c>
      <c r="L8308">
        <v>4688</v>
      </c>
      <c r="M8308">
        <f>Registros[[#This Row],[salario]]*0.06</f>
        <v>281.27999999999997</v>
      </c>
      <c r="N8308">
        <f>Registros[[#This Row],[salario]]*5%</f>
        <v>234.4</v>
      </c>
      <c r="O8308">
        <f>IF(Registros[[#This Row],[idade]]&lt;18,311.43,IF(Registros[[#This Row],[idade]]&lt;=25,488.58,IF(Registros[[#This Row],[idade]]&lt;=50,772.77,850.05)))</f>
        <v>772.77</v>
      </c>
      <c r="P8308">
        <f>IF(Registros[[#This Row],[idade]]&lt;18,23.99,IF(Registros[[#This Row],[idade]]&lt;=25,49.9,IF(Registros[[#This Row],[idade]]&lt;=50,145.2,175.45)))</f>
        <v>145.19999999999999</v>
      </c>
      <c r="Q8308">
        <v>4</v>
      </c>
      <c r="R8308">
        <v>7</v>
      </c>
      <c r="S8308">
        <v>2</v>
      </c>
      <c r="T8308">
        <v>1</v>
      </c>
      <c r="U8308" t="s">
        <v>2</v>
      </c>
      <c r="V8308" t="s">
        <v>22</v>
      </c>
    </row>
    <row r="8309" spans="1:22" x14ac:dyDescent="0.3">
      <c r="A8309">
        <v>8308</v>
      </c>
      <c r="B8309">
        <v>14775184752</v>
      </c>
      <c r="C8309">
        <v>4</v>
      </c>
      <c r="D8309" s="1">
        <v>29047</v>
      </c>
      <c r="E8309" s="3">
        <f>2023-YEAR(Registros[[#This Row],[data_nascimento]])</f>
        <v>44</v>
      </c>
      <c r="F8309" s="1">
        <v>44262</v>
      </c>
      <c r="G8309" s="1">
        <v>44390</v>
      </c>
      <c r="H8309">
        <v>220</v>
      </c>
      <c r="I8309">
        <v>11</v>
      </c>
      <c r="J8309" s="3">
        <v>2589.4</v>
      </c>
      <c r="K8309">
        <v>15.99</v>
      </c>
      <c r="L8309">
        <v>7062</v>
      </c>
      <c r="M8309">
        <f>Registros[[#This Row],[salario]]*0.06</f>
        <v>423.71999999999997</v>
      </c>
      <c r="N8309">
        <f>Registros[[#This Row],[salario]]*5%</f>
        <v>353.1</v>
      </c>
      <c r="O8309">
        <f>IF(Registros[[#This Row],[idade]]&lt;18,311.43,IF(Registros[[#This Row],[idade]]&lt;=25,488.58,IF(Registros[[#This Row],[idade]]&lt;=50,772.77,850.05)))</f>
        <v>772.77</v>
      </c>
      <c r="P8309">
        <f>IF(Registros[[#This Row],[idade]]&lt;18,23.99,IF(Registros[[#This Row],[idade]]&lt;=25,49.9,IF(Registros[[#This Row],[idade]]&lt;=50,145.2,175.45)))</f>
        <v>145.19999999999999</v>
      </c>
      <c r="Q8309">
        <v>4</v>
      </c>
      <c r="R8309">
        <v>15</v>
      </c>
      <c r="S8309">
        <v>3</v>
      </c>
      <c r="T8309">
        <v>1</v>
      </c>
      <c r="U8309" t="s">
        <v>2</v>
      </c>
      <c r="V8309" t="s">
        <v>19</v>
      </c>
    </row>
    <row r="8310" spans="1:22" x14ac:dyDescent="0.3">
      <c r="A8310">
        <v>8309</v>
      </c>
      <c r="B8310">
        <v>67628816746</v>
      </c>
      <c r="C8310">
        <v>6</v>
      </c>
      <c r="D8310" s="1">
        <v>38448</v>
      </c>
      <c r="E8310" s="3">
        <f>2023-YEAR(Registros[[#This Row],[data_nascimento]])</f>
        <v>18</v>
      </c>
      <c r="F8310" s="1">
        <v>44262</v>
      </c>
      <c r="G8310" s="1">
        <v>44390</v>
      </c>
      <c r="H8310">
        <v>220</v>
      </c>
      <c r="I8310">
        <v>19</v>
      </c>
      <c r="J8310" s="3">
        <v>3742.3666666666668</v>
      </c>
      <c r="K8310">
        <v>15.99</v>
      </c>
      <c r="L8310">
        <v>5909</v>
      </c>
      <c r="M8310">
        <f>Registros[[#This Row],[salario]]*0.06</f>
        <v>354.53999999999996</v>
      </c>
      <c r="N8310">
        <f>Registros[[#This Row],[salario]]*5%</f>
        <v>295.45</v>
      </c>
      <c r="O8310">
        <f>IF(Registros[[#This Row],[idade]]&lt;18,311.43,IF(Registros[[#This Row],[idade]]&lt;=25,488.58,IF(Registros[[#This Row],[idade]]&lt;=50,772.77,850.05)))</f>
        <v>488.58</v>
      </c>
      <c r="P8310">
        <f>IF(Registros[[#This Row],[idade]]&lt;18,23.99,IF(Registros[[#This Row],[idade]]&lt;=25,49.9,IF(Registros[[#This Row],[idade]]&lt;=50,145.2,175.45)))</f>
        <v>49.9</v>
      </c>
      <c r="Q8310">
        <v>1</v>
      </c>
      <c r="R8310">
        <v>10</v>
      </c>
      <c r="S8310">
        <v>3</v>
      </c>
      <c r="T8310">
        <v>3</v>
      </c>
      <c r="U8310" t="s">
        <v>3</v>
      </c>
      <c r="V8310" t="s">
        <v>19</v>
      </c>
    </row>
    <row r="8311" spans="1:22" x14ac:dyDescent="0.3">
      <c r="A8311">
        <v>8310</v>
      </c>
      <c r="B8311">
        <v>28585128853</v>
      </c>
      <c r="C8311">
        <v>5</v>
      </c>
      <c r="D8311" s="1">
        <v>37726</v>
      </c>
      <c r="E8311" s="3">
        <f>2023-YEAR(Registros[[#This Row],[data_nascimento]])</f>
        <v>20</v>
      </c>
      <c r="F8311" s="1">
        <v>44262</v>
      </c>
      <c r="H8311">
        <v>220</v>
      </c>
      <c r="I8311">
        <v>3</v>
      </c>
      <c r="J8311" s="3">
        <v>326.5</v>
      </c>
      <c r="K8311">
        <v>24.6</v>
      </c>
      <c r="L8311">
        <v>3265</v>
      </c>
      <c r="M8311">
        <f>Registros[[#This Row],[salario]]*0.06</f>
        <v>195.9</v>
      </c>
      <c r="N8311">
        <f>Registros[[#This Row],[salario]]*5%</f>
        <v>163.25</v>
      </c>
      <c r="O8311">
        <f>IF(Registros[[#This Row],[idade]]&lt;18,311.43,IF(Registros[[#This Row],[idade]]&lt;=25,488.58,IF(Registros[[#This Row],[idade]]&lt;=50,772.77,850.05)))</f>
        <v>488.58</v>
      </c>
      <c r="P8311">
        <f>IF(Registros[[#This Row],[idade]]&lt;18,23.99,IF(Registros[[#This Row],[idade]]&lt;=25,49.9,IF(Registros[[#This Row],[idade]]&lt;=50,145.2,175.45)))</f>
        <v>49.9</v>
      </c>
      <c r="Q8311">
        <v>5</v>
      </c>
      <c r="R8311">
        <v>13</v>
      </c>
      <c r="T8311">
        <v>3</v>
      </c>
      <c r="U8311" t="s">
        <v>3</v>
      </c>
      <c r="V8311" t="s">
        <v>19</v>
      </c>
    </row>
    <row r="8312" spans="1:22" x14ac:dyDescent="0.3">
      <c r="A8312">
        <v>8311</v>
      </c>
      <c r="B8312">
        <v>18145171688</v>
      </c>
      <c r="C8312">
        <v>6</v>
      </c>
      <c r="D8312" s="1">
        <v>30886</v>
      </c>
      <c r="E8312" s="3">
        <f>2023-YEAR(Registros[[#This Row],[data_nascimento]])</f>
        <v>39</v>
      </c>
      <c r="F8312" s="1">
        <v>44262</v>
      </c>
      <c r="H8312">
        <v>220</v>
      </c>
      <c r="I8312">
        <v>7</v>
      </c>
      <c r="J8312" s="3">
        <v>1022.2333333333333</v>
      </c>
      <c r="K8312">
        <v>24.6</v>
      </c>
      <c r="L8312">
        <v>4381</v>
      </c>
      <c r="M8312">
        <f>Registros[[#This Row],[salario]]*0.06</f>
        <v>262.86</v>
      </c>
      <c r="N8312">
        <f>Registros[[#This Row],[salario]]*5%</f>
        <v>219.05</v>
      </c>
      <c r="O8312">
        <f>IF(Registros[[#This Row],[idade]]&lt;18,311.43,IF(Registros[[#This Row],[idade]]&lt;=25,488.58,IF(Registros[[#This Row],[idade]]&lt;=50,772.77,850.05)))</f>
        <v>772.77</v>
      </c>
      <c r="P8312">
        <f>IF(Registros[[#This Row],[idade]]&lt;18,23.99,IF(Registros[[#This Row],[idade]]&lt;=25,49.9,IF(Registros[[#This Row],[idade]]&lt;=50,145.2,175.45)))</f>
        <v>145.19999999999999</v>
      </c>
      <c r="Q8312">
        <v>4</v>
      </c>
      <c r="R8312">
        <v>11</v>
      </c>
      <c r="T8312">
        <v>3</v>
      </c>
      <c r="U8312" t="s">
        <v>3</v>
      </c>
      <c r="V8312" t="s">
        <v>22</v>
      </c>
    </row>
    <row r="8313" spans="1:22" x14ac:dyDescent="0.3">
      <c r="A8313">
        <v>8312</v>
      </c>
      <c r="B8313">
        <v>58243923917</v>
      </c>
      <c r="C8313">
        <v>4</v>
      </c>
      <c r="D8313" s="1">
        <v>27549</v>
      </c>
      <c r="E8313" s="3">
        <f>2023-YEAR(Registros[[#This Row],[data_nascimento]])</f>
        <v>48</v>
      </c>
      <c r="F8313" s="1">
        <v>44262</v>
      </c>
      <c r="H8313">
        <v>220</v>
      </c>
      <c r="I8313">
        <v>16</v>
      </c>
      <c r="J8313" s="3">
        <v>3993.6</v>
      </c>
      <c r="K8313">
        <v>23.37</v>
      </c>
      <c r="L8313">
        <v>7488</v>
      </c>
      <c r="M8313">
        <f>Registros[[#This Row],[salario]]*0.06</f>
        <v>449.28</v>
      </c>
      <c r="N8313">
        <f>Registros[[#This Row],[salario]]*5%</f>
        <v>374.40000000000003</v>
      </c>
      <c r="O8313">
        <f>IF(Registros[[#This Row],[idade]]&lt;18,311.43,IF(Registros[[#This Row],[idade]]&lt;=25,488.58,IF(Registros[[#This Row],[idade]]&lt;=50,772.77,850.05)))</f>
        <v>772.77</v>
      </c>
      <c r="P8313">
        <f>IF(Registros[[#This Row],[idade]]&lt;18,23.99,IF(Registros[[#This Row],[idade]]&lt;=25,49.9,IF(Registros[[#This Row],[idade]]&lt;=50,145.2,175.45)))</f>
        <v>145.19999999999999</v>
      </c>
      <c r="Q8313">
        <v>3</v>
      </c>
      <c r="R8313">
        <v>11</v>
      </c>
      <c r="T8313">
        <v>2</v>
      </c>
      <c r="U8313" t="s">
        <v>2</v>
      </c>
      <c r="V8313" t="s">
        <v>19</v>
      </c>
    </row>
    <row r="8314" spans="1:22" x14ac:dyDescent="0.3">
      <c r="A8314">
        <v>8313</v>
      </c>
      <c r="B8314">
        <v>21823665184</v>
      </c>
      <c r="C8314">
        <v>4</v>
      </c>
      <c r="D8314" s="1">
        <v>33613</v>
      </c>
      <c r="E8314" s="3">
        <f>2023-YEAR(Registros[[#This Row],[data_nascimento]])</f>
        <v>31</v>
      </c>
      <c r="F8314" s="1">
        <v>44262</v>
      </c>
      <c r="H8314">
        <v>220</v>
      </c>
      <c r="I8314">
        <v>19</v>
      </c>
      <c r="J8314" s="3">
        <v>2710.6666666666665</v>
      </c>
      <c r="K8314">
        <v>20.91</v>
      </c>
      <c r="L8314">
        <v>4280</v>
      </c>
      <c r="M8314">
        <f>Registros[[#This Row],[salario]]*0.06</f>
        <v>256.8</v>
      </c>
      <c r="N8314">
        <f>Registros[[#This Row],[salario]]*5%</f>
        <v>214</v>
      </c>
      <c r="O8314">
        <f>IF(Registros[[#This Row],[idade]]&lt;18,311.43,IF(Registros[[#This Row],[idade]]&lt;=25,488.58,IF(Registros[[#This Row],[idade]]&lt;=50,772.77,850.05)))</f>
        <v>772.77</v>
      </c>
      <c r="P8314">
        <f>IF(Registros[[#This Row],[idade]]&lt;18,23.99,IF(Registros[[#This Row],[idade]]&lt;=25,49.9,IF(Registros[[#This Row],[idade]]&lt;=50,145.2,175.45)))</f>
        <v>145.19999999999999</v>
      </c>
      <c r="Q8314">
        <v>5</v>
      </c>
      <c r="R8314">
        <v>2</v>
      </c>
      <c r="T8314">
        <v>1</v>
      </c>
      <c r="U8314" t="s">
        <v>2</v>
      </c>
      <c r="V8314" t="s">
        <v>21</v>
      </c>
    </row>
    <row r="8315" spans="1:22" x14ac:dyDescent="0.3">
      <c r="A8315">
        <v>8314</v>
      </c>
      <c r="B8315">
        <v>36523910951</v>
      </c>
      <c r="C8315">
        <v>4</v>
      </c>
      <c r="D8315" s="1">
        <v>29692</v>
      </c>
      <c r="E8315" s="3">
        <f>2023-YEAR(Registros[[#This Row],[data_nascimento]])</f>
        <v>42</v>
      </c>
      <c r="F8315" s="1">
        <v>44262</v>
      </c>
      <c r="H8315">
        <v>220</v>
      </c>
      <c r="I8315">
        <v>5</v>
      </c>
      <c r="J8315" s="3">
        <v>1236.5</v>
      </c>
      <c r="K8315">
        <v>11.07</v>
      </c>
      <c r="L8315">
        <v>7419</v>
      </c>
      <c r="M8315">
        <f>Registros[[#This Row],[salario]]*0.06</f>
        <v>445.14</v>
      </c>
      <c r="N8315">
        <f>Registros[[#This Row],[salario]]*5%</f>
        <v>370.95000000000005</v>
      </c>
      <c r="O8315">
        <f>IF(Registros[[#This Row],[idade]]&lt;18,311.43,IF(Registros[[#This Row],[idade]]&lt;=25,488.58,IF(Registros[[#This Row],[idade]]&lt;=50,772.77,850.05)))</f>
        <v>772.77</v>
      </c>
      <c r="P8315">
        <f>IF(Registros[[#This Row],[idade]]&lt;18,23.99,IF(Registros[[#This Row],[idade]]&lt;=25,49.9,IF(Registros[[#This Row],[idade]]&lt;=50,145.2,175.45)))</f>
        <v>145.19999999999999</v>
      </c>
      <c r="Q8315">
        <v>5</v>
      </c>
      <c r="R8315">
        <v>17</v>
      </c>
      <c r="T8315">
        <v>3</v>
      </c>
      <c r="U8315" t="s">
        <v>2</v>
      </c>
      <c r="V8315" t="s">
        <v>19</v>
      </c>
    </row>
    <row r="8316" spans="1:22" x14ac:dyDescent="0.3">
      <c r="A8316">
        <v>8315</v>
      </c>
      <c r="B8316">
        <v>32064986165</v>
      </c>
      <c r="C8316">
        <v>4</v>
      </c>
      <c r="D8316" s="1">
        <v>38204</v>
      </c>
      <c r="E8316" s="3">
        <f>2023-YEAR(Registros[[#This Row],[data_nascimento]])</f>
        <v>19</v>
      </c>
      <c r="F8316" s="1">
        <v>44262</v>
      </c>
      <c r="H8316">
        <v>220</v>
      </c>
      <c r="I8316">
        <v>6</v>
      </c>
      <c r="J8316" s="3">
        <v>632.19999999999993</v>
      </c>
      <c r="K8316">
        <v>19.68</v>
      </c>
      <c r="L8316">
        <v>3161</v>
      </c>
      <c r="M8316">
        <f>Registros[[#This Row],[salario]]*0.06</f>
        <v>189.66</v>
      </c>
      <c r="N8316">
        <f>Registros[[#This Row],[salario]]*5%</f>
        <v>158.05000000000001</v>
      </c>
      <c r="O8316">
        <f>IF(Registros[[#This Row],[idade]]&lt;18,311.43,IF(Registros[[#This Row],[idade]]&lt;=25,488.58,IF(Registros[[#This Row],[idade]]&lt;=50,772.77,850.05)))</f>
        <v>488.58</v>
      </c>
      <c r="P8316">
        <f>IF(Registros[[#This Row],[idade]]&lt;18,23.99,IF(Registros[[#This Row],[idade]]&lt;=25,49.9,IF(Registros[[#This Row],[idade]]&lt;=50,145.2,175.45)))</f>
        <v>49.9</v>
      </c>
      <c r="Q8316">
        <v>5</v>
      </c>
      <c r="R8316">
        <v>26</v>
      </c>
      <c r="T8316">
        <v>3</v>
      </c>
      <c r="U8316" t="s">
        <v>2</v>
      </c>
      <c r="V8316" t="s">
        <v>19</v>
      </c>
    </row>
    <row r="8317" spans="1:22" x14ac:dyDescent="0.3">
      <c r="A8317">
        <v>8316</v>
      </c>
      <c r="B8317">
        <v>44000653680</v>
      </c>
      <c r="C8317">
        <v>5</v>
      </c>
      <c r="D8317" s="1">
        <v>30064</v>
      </c>
      <c r="E8317" s="3">
        <f>2023-YEAR(Registros[[#This Row],[data_nascimento]])</f>
        <v>41</v>
      </c>
      <c r="F8317" s="1">
        <v>44262</v>
      </c>
      <c r="H8317">
        <v>220</v>
      </c>
      <c r="I8317">
        <v>3</v>
      </c>
      <c r="J8317" s="3">
        <v>298.20000000000005</v>
      </c>
      <c r="K8317">
        <v>19.68</v>
      </c>
      <c r="L8317">
        <v>2982</v>
      </c>
      <c r="M8317">
        <f>Registros[[#This Row],[salario]]*0.06</f>
        <v>178.92</v>
      </c>
      <c r="N8317">
        <f>Registros[[#This Row],[salario]]*5%</f>
        <v>149.1</v>
      </c>
      <c r="O8317">
        <f>IF(Registros[[#This Row],[idade]]&lt;18,311.43,IF(Registros[[#This Row],[idade]]&lt;=25,488.58,IF(Registros[[#This Row],[idade]]&lt;=50,772.77,850.05)))</f>
        <v>772.77</v>
      </c>
      <c r="P8317">
        <f>IF(Registros[[#This Row],[idade]]&lt;18,23.99,IF(Registros[[#This Row],[idade]]&lt;=25,49.9,IF(Registros[[#This Row],[idade]]&lt;=50,145.2,175.45)))</f>
        <v>145.19999999999999</v>
      </c>
      <c r="Q8317">
        <v>5</v>
      </c>
      <c r="R8317">
        <v>12</v>
      </c>
      <c r="T8317">
        <v>1</v>
      </c>
      <c r="U8317" t="s">
        <v>3</v>
      </c>
      <c r="V8317" t="s">
        <v>21</v>
      </c>
    </row>
    <row r="8318" spans="1:22" x14ac:dyDescent="0.3">
      <c r="A8318">
        <v>8317</v>
      </c>
      <c r="B8318">
        <v>40798072176</v>
      </c>
      <c r="C8318">
        <v>4</v>
      </c>
      <c r="D8318" s="1">
        <v>31126</v>
      </c>
      <c r="E8318" s="3">
        <f>2023-YEAR(Registros[[#This Row],[data_nascimento]])</f>
        <v>38</v>
      </c>
      <c r="F8318" s="1">
        <v>44262</v>
      </c>
      <c r="H8318">
        <v>220</v>
      </c>
      <c r="I8318">
        <v>11</v>
      </c>
      <c r="J8318" s="3">
        <v>1198.6333333333334</v>
      </c>
      <c r="K8318">
        <v>11.07</v>
      </c>
      <c r="L8318">
        <v>3269</v>
      </c>
      <c r="M8318">
        <f>Registros[[#This Row],[salario]]*0.06</f>
        <v>196.14</v>
      </c>
      <c r="N8318">
        <f>Registros[[#This Row],[salario]]*5%</f>
        <v>163.45000000000002</v>
      </c>
      <c r="O8318">
        <f>IF(Registros[[#This Row],[idade]]&lt;18,311.43,IF(Registros[[#This Row],[idade]]&lt;=25,488.58,IF(Registros[[#This Row],[idade]]&lt;=50,772.77,850.05)))</f>
        <v>772.77</v>
      </c>
      <c r="P8318">
        <f>IF(Registros[[#This Row],[idade]]&lt;18,23.99,IF(Registros[[#This Row],[idade]]&lt;=25,49.9,IF(Registros[[#This Row],[idade]]&lt;=50,145.2,175.45)))</f>
        <v>145.19999999999999</v>
      </c>
      <c r="Q8318">
        <v>5</v>
      </c>
      <c r="R8318">
        <v>5</v>
      </c>
      <c r="T8318">
        <v>3</v>
      </c>
      <c r="U8318" t="s">
        <v>3</v>
      </c>
      <c r="V8318" t="s">
        <v>19</v>
      </c>
    </row>
    <row r="8319" spans="1:22" x14ac:dyDescent="0.3">
      <c r="A8319">
        <v>8318</v>
      </c>
      <c r="B8319">
        <v>76693432750</v>
      </c>
      <c r="C8319">
        <v>4</v>
      </c>
      <c r="D8319" s="1">
        <v>28759</v>
      </c>
      <c r="E8319" s="3">
        <f>2023-YEAR(Registros[[#This Row],[data_nascimento]])</f>
        <v>45</v>
      </c>
      <c r="F8319" s="1">
        <v>44262</v>
      </c>
      <c r="H8319">
        <v>220</v>
      </c>
      <c r="I8319">
        <v>11</v>
      </c>
      <c r="J8319" s="3">
        <v>2553.833333333333</v>
      </c>
      <c r="K8319">
        <v>3.69</v>
      </c>
      <c r="L8319">
        <v>6965</v>
      </c>
      <c r="M8319">
        <f>Registros[[#This Row],[salario]]*0.06</f>
        <v>417.9</v>
      </c>
      <c r="N8319">
        <f>Registros[[#This Row],[salario]]*5%</f>
        <v>348.25</v>
      </c>
      <c r="O8319">
        <f>IF(Registros[[#This Row],[idade]]&lt;18,311.43,IF(Registros[[#This Row],[idade]]&lt;=25,488.58,IF(Registros[[#This Row],[idade]]&lt;=50,772.77,850.05)))</f>
        <v>772.77</v>
      </c>
      <c r="P8319">
        <f>IF(Registros[[#This Row],[idade]]&lt;18,23.99,IF(Registros[[#This Row],[idade]]&lt;=25,49.9,IF(Registros[[#This Row],[idade]]&lt;=50,145.2,175.45)))</f>
        <v>145.19999999999999</v>
      </c>
      <c r="Q8319">
        <v>3</v>
      </c>
      <c r="R8319">
        <v>3</v>
      </c>
      <c r="T8319">
        <v>3</v>
      </c>
      <c r="U8319" t="s">
        <v>2</v>
      </c>
      <c r="V8319" t="s">
        <v>21</v>
      </c>
    </row>
    <row r="8320" spans="1:22" x14ac:dyDescent="0.3">
      <c r="A8320">
        <v>8319</v>
      </c>
      <c r="B8320">
        <v>63489438999</v>
      </c>
      <c r="C8320">
        <v>6</v>
      </c>
      <c r="D8320" s="1">
        <v>36297</v>
      </c>
      <c r="E8320" s="3">
        <f>2023-YEAR(Registros[[#This Row],[data_nascimento]])</f>
        <v>24</v>
      </c>
      <c r="F8320" s="1">
        <v>44262</v>
      </c>
      <c r="H8320">
        <v>220</v>
      </c>
      <c r="I8320">
        <v>18</v>
      </c>
      <c r="J8320" s="3">
        <v>3178.2</v>
      </c>
      <c r="K8320">
        <v>15.99</v>
      </c>
      <c r="L8320">
        <v>5297</v>
      </c>
      <c r="M8320">
        <f>Registros[[#This Row],[salario]]*0.06</f>
        <v>317.82</v>
      </c>
      <c r="N8320">
        <f>Registros[[#This Row],[salario]]*5%</f>
        <v>264.85000000000002</v>
      </c>
      <c r="O8320">
        <f>IF(Registros[[#This Row],[idade]]&lt;18,311.43,IF(Registros[[#This Row],[idade]]&lt;=25,488.58,IF(Registros[[#This Row],[idade]]&lt;=50,772.77,850.05)))</f>
        <v>488.58</v>
      </c>
      <c r="P8320">
        <f>IF(Registros[[#This Row],[idade]]&lt;18,23.99,IF(Registros[[#This Row],[idade]]&lt;=25,49.9,IF(Registros[[#This Row],[idade]]&lt;=50,145.2,175.45)))</f>
        <v>49.9</v>
      </c>
      <c r="Q8320">
        <v>3</v>
      </c>
      <c r="R8320">
        <v>22</v>
      </c>
      <c r="T8320">
        <v>3</v>
      </c>
      <c r="U8320" t="s">
        <v>2</v>
      </c>
      <c r="V8320" t="s">
        <v>21</v>
      </c>
    </row>
    <row r="8321" spans="1:22" x14ac:dyDescent="0.3">
      <c r="A8321">
        <v>8320</v>
      </c>
      <c r="B8321">
        <v>83503971852</v>
      </c>
      <c r="C8321">
        <v>7</v>
      </c>
      <c r="D8321" s="1">
        <v>39210</v>
      </c>
      <c r="E8321" s="3">
        <f>2023-YEAR(Registros[[#This Row],[data_nascimento]])</f>
        <v>16</v>
      </c>
      <c r="F8321" s="1">
        <v>44262</v>
      </c>
      <c r="H8321">
        <v>120</v>
      </c>
      <c r="I8321">
        <v>16</v>
      </c>
      <c r="J8321" s="3">
        <v>2769.0666666666666</v>
      </c>
      <c r="K8321">
        <v>11.07</v>
      </c>
      <c r="L8321">
        <v>5192</v>
      </c>
      <c r="M8321">
        <f>Registros[[#This Row],[salario]]*0.06</f>
        <v>311.52</v>
      </c>
      <c r="N8321">
        <f>Registros[[#This Row],[salario]]*5%</f>
        <v>259.60000000000002</v>
      </c>
      <c r="O8321">
        <f>IF(Registros[[#This Row],[idade]]&lt;18,311.43,IF(Registros[[#This Row],[idade]]&lt;=25,488.58,IF(Registros[[#This Row],[idade]]&lt;=50,772.77,850.05)))</f>
        <v>311.43</v>
      </c>
      <c r="P8321">
        <f>IF(Registros[[#This Row],[idade]]&lt;18,23.99,IF(Registros[[#This Row],[idade]]&lt;=25,49.9,IF(Registros[[#This Row],[idade]]&lt;=50,145.2,175.45)))</f>
        <v>23.99</v>
      </c>
      <c r="Q8321">
        <v>4</v>
      </c>
      <c r="R8321">
        <v>25</v>
      </c>
      <c r="T8321">
        <v>3</v>
      </c>
      <c r="U8321" t="s">
        <v>2</v>
      </c>
      <c r="V8321" t="s">
        <v>21</v>
      </c>
    </row>
    <row r="8322" spans="1:22" x14ac:dyDescent="0.3">
      <c r="A8322">
        <v>8321</v>
      </c>
      <c r="B8322">
        <v>68217607777</v>
      </c>
      <c r="C8322">
        <v>6</v>
      </c>
      <c r="D8322" s="1">
        <v>37524</v>
      </c>
      <c r="E8322" s="3">
        <f>2023-YEAR(Registros[[#This Row],[data_nascimento]])</f>
        <v>21</v>
      </c>
      <c r="F8322" s="1">
        <v>44262</v>
      </c>
      <c r="H8322">
        <v>220</v>
      </c>
      <c r="I8322">
        <v>18</v>
      </c>
      <c r="J8322" s="3">
        <v>2681.4</v>
      </c>
      <c r="K8322">
        <v>4.92</v>
      </c>
      <c r="L8322">
        <v>4469</v>
      </c>
      <c r="M8322">
        <f>Registros[[#This Row],[salario]]*0.06</f>
        <v>268.14</v>
      </c>
      <c r="N8322">
        <f>Registros[[#This Row],[salario]]*5%</f>
        <v>223.45000000000002</v>
      </c>
      <c r="O8322">
        <f>IF(Registros[[#This Row],[idade]]&lt;18,311.43,IF(Registros[[#This Row],[idade]]&lt;=25,488.58,IF(Registros[[#This Row],[idade]]&lt;=50,772.77,850.05)))</f>
        <v>488.58</v>
      </c>
      <c r="P8322">
        <f>IF(Registros[[#This Row],[idade]]&lt;18,23.99,IF(Registros[[#This Row],[idade]]&lt;=25,49.9,IF(Registros[[#This Row],[idade]]&lt;=50,145.2,175.45)))</f>
        <v>49.9</v>
      </c>
      <c r="Q8322">
        <v>5</v>
      </c>
      <c r="R8322">
        <v>9</v>
      </c>
      <c r="T8322">
        <v>3</v>
      </c>
      <c r="U8322" t="s">
        <v>3</v>
      </c>
      <c r="V8322" t="s">
        <v>19</v>
      </c>
    </row>
    <row r="8323" spans="1:22" x14ac:dyDescent="0.3">
      <c r="A8323">
        <v>8322</v>
      </c>
      <c r="B8323">
        <v>69711081709</v>
      </c>
      <c r="C8323">
        <v>4</v>
      </c>
      <c r="D8323" s="1">
        <v>29115</v>
      </c>
      <c r="E8323" s="3">
        <f>2023-YEAR(Registros[[#This Row],[data_nascimento]])</f>
        <v>44</v>
      </c>
      <c r="F8323" s="1">
        <v>44262</v>
      </c>
      <c r="H8323">
        <v>220</v>
      </c>
      <c r="I8323">
        <v>4</v>
      </c>
      <c r="J8323" s="3">
        <v>400</v>
      </c>
      <c r="K8323">
        <v>17.22</v>
      </c>
      <c r="L8323">
        <v>3000</v>
      </c>
      <c r="M8323">
        <f>Registros[[#This Row],[salario]]*0.06</f>
        <v>180</v>
      </c>
      <c r="N8323">
        <f>Registros[[#This Row],[salario]]*5%</f>
        <v>150</v>
      </c>
      <c r="O8323">
        <f>IF(Registros[[#This Row],[idade]]&lt;18,311.43,IF(Registros[[#This Row],[idade]]&lt;=25,488.58,IF(Registros[[#This Row],[idade]]&lt;=50,772.77,850.05)))</f>
        <v>772.77</v>
      </c>
      <c r="P8323">
        <f>IF(Registros[[#This Row],[idade]]&lt;18,23.99,IF(Registros[[#This Row],[idade]]&lt;=25,49.9,IF(Registros[[#This Row],[idade]]&lt;=50,145.2,175.45)))</f>
        <v>145.19999999999999</v>
      </c>
      <c r="Q8323">
        <v>4</v>
      </c>
      <c r="R8323">
        <v>24</v>
      </c>
      <c r="T8323">
        <v>2</v>
      </c>
      <c r="U8323" t="s">
        <v>2</v>
      </c>
      <c r="V8323" t="s">
        <v>19</v>
      </c>
    </row>
    <row r="8324" spans="1:22" x14ac:dyDescent="0.3">
      <c r="A8324">
        <v>8323</v>
      </c>
      <c r="B8324">
        <v>64230694426</v>
      </c>
      <c r="C8324">
        <v>5</v>
      </c>
      <c r="D8324" s="1">
        <v>33939</v>
      </c>
      <c r="E8324" s="3">
        <f>2023-YEAR(Registros[[#This Row],[data_nascimento]])</f>
        <v>31</v>
      </c>
      <c r="F8324" s="1">
        <v>44262</v>
      </c>
      <c r="H8324">
        <v>220</v>
      </c>
      <c r="I8324">
        <v>10</v>
      </c>
      <c r="J8324" s="3">
        <v>2455.6666666666665</v>
      </c>
      <c r="K8324">
        <v>12.3</v>
      </c>
      <c r="L8324">
        <v>7367</v>
      </c>
      <c r="M8324">
        <f>Registros[[#This Row],[salario]]*0.06</f>
        <v>442.02</v>
      </c>
      <c r="N8324">
        <f>Registros[[#This Row],[salario]]*5%</f>
        <v>368.35</v>
      </c>
      <c r="O8324">
        <f>IF(Registros[[#This Row],[idade]]&lt;18,311.43,IF(Registros[[#This Row],[idade]]&lt;=25,488.58,IF(Registros[[#This Row],[idade]]&lt;=50,772.77,850.05)))</f>
        <v>772.77</v>
      </c>
      <c r="P8324">
        <f>IF(Registros[[#This Row],[idade]]&lt;18,23.99,IF(Registros[[#This Row],[idade]]&lt;=25,49.9,IF(Registros[[#This Row],[idade]]&lt;=50,145.2,175.45)))</f>
        <v>145.19999999999999</v>
      </c>
      <c r="Q8324">
        <v>1</v>
      </c>
      <c r="R8324">
        <v>8</v>
      </c>
      <c r="T8324">
        <v>3</v>
      </c>
      <c r="U8324" t="s">
        <v>3</v>
      </c>
      <c r="V8324" t="s">
        <v>19</v>
      </c>
    </row>
    <row r="8325" spans="1:22" x14ac:dyDescent="0.3">
      <c r="A8325">
        <v>8324</v>
      </c>
      <c r="B8325">
        <v>43106251704</v>
      </c>
      <c r="C8325">
        <v>5</v>
      </c>
      <c r="D8325" s="1">
        <v>33777</v>
      </c>
      <c r="E8325" s="3">
        <f>2023-YEAR(Registros[[#This Row],[data_nascimento]])</f>
        <v>31</v>
      </c>
      <c r="F8325" s="1">
        <v>44262</v>
      </c>
      <c r="H8325">
        <v>220</v>
      </c>
      <c r="I8325">
        <v>9</v>
      </c>
      <c r="J8325" s="3">
        <v>1824.6</v>
      </c>
      <c r="K8325">
        <v>2.46</v>
      </c>
      <c r="L8325">
        <v>6082</v>
      </c>
      <c r="M8325">
        <f>Registros[[#This Row],[salario]]*0.06</f>
        <v>364.91999999999996</v>
      </c>
      <c r="N8325">
        <f>Registros[[#This Row],[salario]]*5%</f>
        <v>304.10000000000002</v>
      </c>
      <c r="O8325">
        <f>IF(Registros[[#This Row],[idade]]&lt;18,311.43,IF(Registros[[#This Row],[idade]]&lt;=25,488.58,IF(Registros[[#This Row],[idade]]&lt;=50,772.77,850.05)))</f>
        <v>772.77</v>
      </c>
      <c r="P8325">
        <f>IF(Registros[[#This Row],[idade]]&lt;18,23.99,IF(Registros[[#This Row],[idade]]&lt;=25,49.9,IF(Registros[[#This Row],[idade]]&lt;=50,145.2,175.45)))</f>
        <v>145.19999999999999</v>
      </c>
      <c r="Q8325">
        <v>1</v>
      </c>
      <c r="R8325">
        <v>20</v>
      </c>
      <c r="T8325">
        <v>3</v>
      </c>
      <c r="U8325" t="s">
        <v>2</v>
      </c>
      <c r="V8325" t="s">
        <v>22</v>
      </c>
    </row>
    <row r="8326" spans="1:22" x14ac:dyDescent="0.3">
      <c r="A8326">
        <v>8325</v>
      </c>
      <c r="B8326">
        <v>72402012426</v>
      </c>
      <c r="C8326">
        <v>4</v>
      </c>
      <c r="D8326" s="1">
        <v>35241</v>
      </c>
      <c r="E8326" s="3">
        <f>2023-YEAR(Registros[[#This Row],[data_nascimento]])</f>
        <v>27</v>
      </c>
      <c r="F8326" s="1">
        <v>44262</v>
      </c>
      <c r="H8326">
        <v>220</v>
      </c>
      <c r="I8326">
        <v>8</v>
      </c>
      <c r="J8326" s="3">
        <v>1245.5999999999999</v>
      </c>
      <c r="K8326">
        <v>14.76</v>
      </c>
      <c r="L8326">
        <v>4671</v>
      </c>
      <c r="M8326">
        <f>Registros[[#This Row],[salario]]*0.06</f>
        <v>280.26</v>
      </c>
      <c r="N8326">
        <f>Registros[[#This Row],[salario]]*5%</f>
        <v>233.55</v>
      </c>
      <c r="O8326">
        <f>IF(Registros[[#This Row],[idade]]&lt;18,311.43,IF(Registros[[#This Row],[idade]]&lt;=25,488.58,IF(Registros[[#This Row],[idade]]&lt;=50,772.77,850.05)))</f>
        <v>772.77</v>
      </c>
      <c r="P8326">
        <f>IF(Registros[[#This Row],[idade]]&lt;18,23.99,IF(Registros[[#This Row],[idade]]&lt;=25,49.9,IF(Registros[[#This Row],[idade]]&lt;=50,145.2,175.45)))</f>
        <v>145.19999999999999</v>
      </c>
      <c r="Q8326">
        <v>2</v>
      </c>
      <c r="R8326">
        <v>13</v>
      </c>
      <c r="T8326">
        <v>3</v>
      </c>
      <c r="U8326" t="s">
        <v>2</v>
      </c>
      <c r="V8326" t="s">
        <v>19</v>
      </c>
    </row>
    <row r="8327" spans="1:22" x14ac:dyDescent="0.3">
      <c r="A8327">
        <v>8326</v>
      </c>
      <c r="B8327">
        <v>35220519241</v>
      </c>
      <c r="C8327">
        <v>4</v>
      </c>
      <c r="D8327" s="1">
        <v>37021</v>
      </c>
      <c r="E8327" s="3">
        <f>2023-YEAR(Registros[[#This Row],[data_nascimento]])</f>
        <v>22</v>
      </c>
      <c r="F8327" s="1">
        <v>44262</v>
      </c>
      <c r="H8327">
        <v>220</v>
      </c>
      <c r="I8327">
        <v>6</v>
      </c>
      <c r="J8327" s="3">
        <v>1440.2</v>
      </c>
      <c r="K8327">
        <v>19.68</v>
      </c>
      <c r="L8327">
        <v>7201</v>
      </c>
      <c r="M8327">
        <f>Registros[[#This Row],[salario]]*0.06</f>
        <v>432.06</v>
      </c>
      <c r="N8327">
        <f>Registros[[#This Row],[salario]]*5%</f>
        <v>360.05</v>
      </c>
      <c r="O8327">
        <f>IF(Registros[[#This Row],[idade]]&lt;18,311.43,IF(Registros[[#This Row],[idade]]&lt;=25,488.58,IF(Registros[[#This Row],[idade]]&lt;=50,772.77,850.05)))</f>
        <v>488.58</v>
      </c>
      <c r="P8327">
        <f>IF(Registros[[#This Row],[idade]]&lt;18,23.99,IF(Registros[[#This Row],[idade]]&lt;=25,49.9,IF(Registros[[#This Row],[idade]]&lt;=50,145.2,175.45)))</f>
        <v>49.9</v>
      </c>
      <c r="Q8327">
        <v>4</v>
      </c>
      <c r="R8327">
        <v>11</v>
      </c>
      <c r="T8327">
        <v>3</v>
      </c>
      <c r="U8327" t="s">
        <v>2</v>
      </c>
      <c r="V8327" t="s">
        <v>19</v>
      </c>
    </row>
    <row r="8328" spans="1:22" x14ac:dyDescent="0.3">
      <c r="A8328">
        <v>8327</v>
      </c>
      <c r="B8328">
        <v>73770308121</v>
      </c>
      <c r="C8328">
        <v>5</v>
      </c>
      <c r="D8328" s="1">
        <v>36449</v>
      </c>
      <c r="E8328" s="3">
        <f>2023-YEAR(Registros[[#This Row],[data_nascimento]])</f>
        <v>24</v>
      </c>
      <c r="F8328" s="1">
        <v>44262</v>
      </c>
      <c r="H8328">
        <v>220</v>
      </c>
      <c r="I8328">
        <v>11</v>
      </c>
      <c r="J8328" s="3">
        <v>1451.6333333333334</v>
      </c>
      <c r="K8328">
        <v>14.76</v>
      </c>
      <c r="L8328">
        <v>3959</v>
      </c>
      <c r="M8328">
        <f>Registros[[#This Row],[salario]]*0.06</f>
        <v>237.54</v>
      </c>
      <c r="N8328">
        <f>Registros[[#This Row],[salario]]*5%</f>
        <v>197.95000000000002</v>
      </c>
      <c r="O8328">
        <f>IF(Registros[[#This Row],[idade]]&lt;18,311.43,IF(Registros[[#This Row],[idade]]&lt;=25,488.58,IF(Registros[[#This Row],[idade]]&lt;=50,772.77,850.05)))</f>
        <v>488.58</v>
      </c>
      <c r="P8328">
        <f>IF(Registros[[#This Row],[idade]]&lt;18,23.99,IF(Registros[[#This Row],[idade]]&lt;=25,49.9,IF(Registros[[#This Row],[idade]]&lt;=50,145.2,175.45)))</f>
        <v>49.9</v>
      </c>
      <c r="Q8328">
        <v>3</v>
      </c>
      <c r="R8328">
        <v>5</v>
      </c>
      <c r="T8328">
        <v>3</v>
      </c>
      <c r="U8328" t="s">
        <v>2</v>
      </c>
      <c r="V8328" t="s">
        <v>21</v>
      </c>
    </row>
    <row r="8329" spans="1:22" x14ac:dyDescent="0.3">
      <c r="A8329">
        <v>8328</v>
      </c>
      <c r="B8329">
        <v>83823937222</v>
      </c>
      <c r="C8329">
        <v>4</v>
      </c>
      <c r="D8329" s="1">
        <v>31026</v>
      </c>
      <c r="E8329" s="3">
        <f>2023-YEAR(Registros[[#This Row],[data_nascimento]])</f>
        <v>39</v>
      </c>
      <c r="F8329" s="1">
        <v>44262</v>
      </c>
      <c r="H8329">
        <v>220</v>
      </c>
      <c r="I8329">
        <v>18</v>
      </c>
      <c r="J8329" s="3">
        <v>1744.2</v>
      </c>
      <c r="K8329">
        <v>12.3</v>
      </c>
      <c r="L8329">
        <v>2907</v>
      </c>
      <c r="M8329">
        <f>Registros[[#This Row],[salario]]*0.06</f>
        <v>174.42</v>
      </c>
      <c r="N8329">
        <f>Registros[[#This Row],[salario]]*5%</f>
        <v>145.35</v>
      </c>
      <c r="O8329">
        <f>IF(Registros[[#This Row],[idade]]&lt;18,311.43,IF(Registros[[#This Row],[idade]]&lt;=25,488.58,IF(Registros[[#This Row],[idade]]&lt;=50,772.77,850.05)))</f>
        <v>772.77</v>
      </c>
      <c r="P8329">
        <f>IF(Registros[[#This Row],[idade]]&lt;18,23.99,IF(Registros[[#This Row],[idade]]&lt;=25,49.9,IF(Registros[[#This Row],[idade]]&lt;=50,145.2,175.45)))</f>
        <v>145.19999999999999</v>
      </c>
      <c r="Q8329">
        <v>3</v>
      </c>
      <c r="R8329">
        <v>23</v>
      </c>
      <c r="T8329">
        <v>3</v>
      </c>
      <c r="U8329" t="s">
        <v>2</v>
      </c>
      <c r="V8329" t="s">
        <v>22</v>
      </c>
    </row>
    <row r="8330" spans="1:22" x14ac:dyDescent="0.3">
      <c r="A8330">
        <v>8329</v>
      </c>
      <c r="B8330">
        <v>45999133769</v>
      </c>
      <c r="C8330">
        <v>4</v>
      </c>
      <c r="D8330" s="1">
        <v>35880</v>
      </c>
      <c r="E8330" s="3">
        <f>2023-YEAR(Registros[[#This Row],[data_nascimento]])</f>
        <v>25</v>
      </c>
      <c r="F8330" s="1">
        <v>44262</v>
      </c>
      <c r="H8330">
        <v>220</v>
      </c>
      <c r="I8330">
        <v>5</v>
      </c>
      <c r="J8330" s="3">
        <v>318</v>
      </c>
      <c r="K8330">
        <v>18.45</v>
      </c>
      <c r="L8330">
        <v>1908</v>
      </c>
      <c r="M8330">
        <f>Registros[[#This Row],[salario]]*0.06</f>
        <v>114.47999999999999</v>
      </c>
      <c r="N8330">
        <f>Registros[[#This Row],[salario]]*5%</f>
        <v>95.4</v>
      </c>
      <c r="O8330">
        <f>IF(Registros[[#This Row],[idade]]&lt;18,311.43,IF(Registros[[#This Row],[idade]]&lt;=25,488.58,IF(Registros[[#This Row],[idade]]&lt;=50,772.77,850.05)))</f>
        <v>488.58</v>
      </c>
      <c r="P8330">
        <f>IF(Registros[[#This Row],[idade]]&lt;18,23.99,IF(Registros[[#This Row],[idade]]&lt;=25,49.9,IF(Registros[[#This Row],[idade]]&lt;=50,145.2,175.45)))</f>
        <v>49.9</v>
      </c>
      <c r="Q8330">
        <v>2</v>
      </c>
      <c r="R8330">
        <v>14</v>
      </c>
      <c r="T8330">
        <v>1</v>
      </c>
      <c r="U8330" t="s">
        <v>3</v>
      </c>
      <c r="V8330" t="s">
        <v>21</v>
      </c>
    </row>
    <row r="8331" spans="1:22" x14ac:dyDescent="0.3">
      <c r="A8331">
        <v>8330</v>
      </c>
      <c r="B8331">
        <v>44782543360</v>
      </c>
      <c r="C8331">
        <v>5</v>
      </c>
      <c r="D8331" s="1">
        <v>36212</v>
      </c>
      <c r="E8331" s="3">
        <f>2023-YEAR(Registros[[#This Row],[data_nascimento]])</f>
        <v>24</v>
      </c>
      <c r="F8331" s="1">
        <v>44262</v>
      </c>
      <c r="H8331">
        <v>220</v>
      </c>
      <c r="I8331">
        <v>6</v>
      </c>
      <c r="J8331" s="3">
        <v>1457</v>
      </c>
      <c r="K8331">
        <v>15.99</v>
      </c>
      <c r="L8331">
        <v>7285</v>
      </c>
      <c r="M8331">
        <f>Registros[[#This Row],[salario]]*0.06</f>
        <v>437.09999999999997</v>
      </c>
      <c r="N8331">
        <f>Registros[[#This Row],[salario]]*5%</f>
        <v>364.25</v>
      </c>
      <c r="O8331">
        <f>IF(Registros[[#This Row],[idade]]&lt;18,311.43,IF(Registros[[#This Row],[idade]]&lt;=25,488.58,IF(Registros[[#This Row],[idade]]&lt;=50,772.77,850.05)))</f>
        <v>488.58</v>
      </c>
      <c r="P8331">
        <f>IF(Registros[[#This Row],[idade]]&lt;18,23.99,IF(Registros[[#This Row],[idade]]&lt;=25,49.9,IF(Registros[[#This Row],[idade]]&lt;=50,145.2,175.45)))</f>
        <v>49.9</v>
      </c>
      <c r="Q8331">
        <v>1</v>
      </c>
      <c r="R8331">
        <v>12</v>
      </c>
      <c r="T8331">
        <v>1</v>
      </c>
      <c r="U8331" t="s">
        <v>2</v>
      </c>
      <c r="V8331" t="s">
        <v>21</v>
      </c>
    </row>
    <row r="8332" spans="1:22" x14ac:dyDescent="0.3">
      <c r="A8332">
        <v>8331</v>
      </c>
      <c r="B8332">
        <v>80667176358</v>
      </c>
      <c r="C8332">
        <v>7</v>
      </c>
      <c r="D8332" s="1">
        <v>34213</v>
      </c>
      <c r="E8332" s="3">
        <f>2023-YEAR(Registros[[#This Row],[data_nascimento]])</f>
        <v>30</v>
      </c>
      <c r="F8332" s="1">
        <v>44262</v>
      </c>
      <c r="H8332">
        <v>220</v>
      </c>
      <c r="I8332">
        <v>1</v>
      </c>
      <c r="J8332" s="3">
        <v>138.16666666666666</v>
      </c>
      <c r="K8332">
        <v>13.530000000000001</v>
      </c>
      <c r="L8332">
        <v>4145</v>
      </c>
      <c r="M8332">
        <f>Registros[[#This Row],[salario]]*0.06</f>
        <v>248.7</v>
      </c>
      <c r="N8332">
        <f>Registros[[#This Row],[salario]]*5%</f>
        <v>207.25</v>
      </c>
      <c r="O8332">
        <f>IF(Registros[[#This Row],[idade]]&lt;18,311.43,IF(Registros[[#This Row],[idade]]&lt;=25,488.58,IF(Registros[[#This Row],[idade]]&lt;=50,772.77,850.05)))</f>
        <v>772.77</v>
      </c>
      <c r="P8332">
        <f>IF(Registros[[#This Row],[idade]]&lt;18,23.99,IF(Registros[[#This Row],[idade]]&lt;=25,49.9,IF(Registros[[#This Row],[idade]]&lt;=50,145.2,175.45)))</f>
        <v>145.19999999999999</v>
      </c>
      <c r="Q8332">
        <v>5</v>
      </c>
      <c r="R8332">
        <v>16</v>
      </c>
      <c r="T8332">
        <v>2</v>
      </c>
      <c r="U8332" t="s">
        <v>3</v>
      </c>
      <c r="V8332" t="s">
        <v>19</v>
      </c>
    </row>
    <row r="8333" spans="1:22" x14ac:dyDescent="0.3">
      <c r="A8333">
        <v>8332</v>
      </c>
      <c r="B8333">
        <v>30664961777</v>
      </c>
      <c r="C8333">
        <v>5</v>
      </c>
      <c r="D8333" s="1">
        <v>34387</v>
      </c>
      <c r="E8333" s="3">
        <f>2023-YEAR(Registros[[#This Row],[data_nascimento]])</f>
        <v>29</v>
      </c>
      <c r="F8333" s="1">
        <v>44262</v>
      </c>
      <c r="H8333">
        <v>220</v>
      </c>
      <c r="I8333">
        <v>16</v>
      </c>
      <c r="J8333" s="3">
        <v>1683.7333333333333</v>
      </c>
      <c r="K8333">
        <v>1.23</v>
      </c>
      <c r="L8333">
        <v>3157</v>
      </c>
      <c r="M8333">
        <f>Registros[[#This Row],[salario]]*0.06</f>
        <v>189.42</v>
      </c>
      <c r="N8333">
        <f>Registros[[#This Row],[salario]]*5%</f>
        <v>157.85000000000002</v>
      </c>
      <c r="O8333">
        <f>IF(Registros[[#This Row],[idade]]&lt;18,311.43,IF(Registros[[#This Row],[idade]]&lt;=25,488.58,IF(Registros[[#This Row],[idade]]&lt;=50,772.77,850.05)))</f>
        <v>772.77</v>
      </c>
      <c r="P8333">
        <f>IF(Registros[[#This Row],[idade]]&lt;18,23.99,IF(Registros[[#This Row],[idade]]&lt;=25,49.9,IF(Registros[[#This Row],[idade]]&lt;=50,145.2,175.45)))</f>
        <v>145.19999999999999</v>
      </c>
      <c r="Q8333">
        <v>5</v>
      </c>
      <c r="R8333">
        <v>4</v>
      </c>
      <c r="T8333">
        <v>2</v>
      </c>
      <c r="U8333" t="s">
        <v>2</v>
      </c>
      <c r="V8333" t="s">
        <v>22</v>
      </c>
    </row>
    <row r="8334" spans="1:22" x14ac:dyDescent="0.3">
      <c r="A8334">
        <v>8333</v>
      </c>
      <c r="B8334">
        <v>53108818705</v>
      </c>
      <c r="C8334">
        <v>4</v>
      </c>
      <c r="D8334" s="1">
        <v>31375</v>
      </c>
      <c r="E8334" s="3">
        <f>2023-YEAR(Registros[[#This Row],[data_nascimento]])</f>
        <v>38</v>
      </c>
      <c r="F8334" s="1">
        <v>44262</v>
      </c>
      <c r="H8334">
        <v>220</v>
      </c>
      <c r="I8334">
        <v>12</v>
      </c>
      <c r="J8334" s="3">
        <v>2276.3999999999996</v>
      </c>
      <c r="K8334">
        <v>11.07</v>
      </c>
      <c r="L8334">
        <v>5691</v>
      </c>
      <c r="M8334">
        <f>Registros[[#This Row],[salario]]*0.06</f>
        <v>341.46</v>
      </c>
      <c r="N8334">
        <f>Registros[[#This Row],[salario]]*5%</f>
        <v>284.55</v>
      </c>
      <c r="O8334">
        <f>IF(Registros[[#This Row],[idade]]&lt;18,311.43,IF(Registros[[#This Row],[idade]]&lt;=25,488.58,IF(Registros[[#This Row],[idade]]&lt;=50,772.77,850.05)))</f>
        <v>772.77</v>
      </c>
      <c r="P8334">
        <f>IF(Registros[[#This Row],[idade]]&lt;18,23.99,IF(Registros[[#This Row],[idade]]&lt;=25,49.9,IF(Registros[[#This Row],[idade]]&lt;=50,145.2,175.45)))</f>
        <v>145.19999999999999</v>
      </c>
      <c r="Q8334">
        <v>1</v>
      </c>
      <c r="R8334">
        <v>26</v>
      </c>
      <c r="T8334">
        <v>3</v>
      </c>
      <c r="U8334" t="s">
        <v>3</v>
      </c>
      <c r="V8334" t="s">
        <v>21</v>
      </c>
    </row>
    <row r="8335" spans="1:22" x14ac:dyDescent="0.3">
      <c r="A8335">
        <v>8334</v>
      </c>
      <c r="B8335">
        <v>24741971176</v>
      </c>
      <c r="C8335">
        <v>4</v>
      </c>
      <c r="D8335" s="1">
        <v>29116</v>
      </c>
      <c r="E8335" s="3">
        <f>2023-YEAR(Registros[[#This Row],[data_nascimento]])</f>
        <v>44</v>
      </c>
      <c r="F8335" s="1">
        <v>44262</v>
      </c>
      <c r="H8335">
        <v>220</v>
      </c>
      <c r="I8335">
        <v>12</v>
      </c>
      <c r="J8335" s="3">
        <v>781.19999999999993</v>
      </c>
      <c r="K8335">
        <v>12.3</v>
      </c>
      <c r="L8335">
        <v>1953</v>
      </c>
      <c r="M8335">
        <f>Registros[[#This Row],[salario]]*0.06</f>
        <v>117.17999999999999</v>
      </c>
      <c r="N8335">
        <f>Registros[[#This Row],[salario]]*5%</f>
        <v>97.65</v>
      </c>
      <c r="O8335">
        <f>IF(Registros[[#This Row],[idade]]&lt;18,311.43,IF(Registros[[#This Row],[idade]]&lt;=25,488.58,IF(Registros[[#This Row],[idade]]&lt;=50,772.77,850.05)))</f>
        <v>772.77</v>
      </c>
      <c r="P8335">
        <f>IF(Registros[[#This Row],[idade]]&lt;18,23.99,IF(Registros[[#This Row],[idade]]&lt;=25,49.9,IF(Registros[[#This Row],[idade]]&lt;=50,145.2,175.45)))</f>
        <v>145.19999999999999</v>
      </c>
      <c r="Q8335">
        <v>1</v>
      </c>
      <c r="R8335">
        <v>11</v>
      </c>
      <c r="T8335">
        <v>3</v>
      </c>
      <c r="U8335" t="s">
        <v>2</v>
      </c>
      <c r="V8335" t="s">
        <v>22</v>
      </c>
    </row>
    <row r="8336" spans="1:22" x14ac:dyDescent="0.3">
      <c r="A8336">
        <v>8335</v>
      </c>
      <c r="B8336">
        <v>85617257467</v>
      </c>
      <c r="C8336">
        <v>5</v>
      </c>
      <c r="D8336" s="1">
        <v>35796</v>
      </c>
      <c r="E8336" s="3">
        <f>2023-YEAR(Registros[[#This Row],[data_nascimento]])</f>
        <v>25</v>
      </c>
      <c r="F8336" s="1">
        <v>44262</v>
      </c>
      <c r="H8336">
        <v>220</v>
      </c>
      <c r="I8336">
        <v>2</v>
      </c>
      <c r="J8336" s="3">
        <v>393.46666666666664</v>
      </c>
      <c r="K8336">
        <v>14.76</v>
      </c>
      <c r="L8336">
        <v>5902</v>
      </c>
      <c r="M8336">
        <f>Registros[[#This Row],[salario]]*0.06</f>
        <v>354.12</v>
      </c>
      <c r="N8336">
        <f>Registros[[#This Row],[salario]]*5%</f>
        <v>295.10000000000002</v>
      </c>
      <c r="O8336">
        <f>IF(Registros[[#This Row],[idade]]&lt;18,311.43,IF(Registros[[#This Row],[idade]]&lt;=25,488.58,IF(Registros[[#This Row],[idade]]&lt;=50,772.77,850.05)))</f>
        <v>488.58</v>
      </c>
      <c r="P8336">
        <f>IF(Registros[[#This Row],[idade]]&lt;18,23.99,IF(Registros[[#This Row],[idade]]&lt;=25,49.9,IF(Registros[[#This Row],[idade]]&lt;=50,145.2,175.45)))</f>
        <v>49.9</v>
      </c>
      <c r="Q8336">
        <v>2</v>
      </c>
      <c r="R8336">
        <v>10</v>
      </c>
      <c r="T8336">
        <v>3</v>
      </c>
      <c r="U8336" t="s">
        <v>2</v>
      </c>
      <c r="V8336" t="s">
        <v>19</v>
      </c>
    </row>
    <row r="8337" spans="1:22" x14ac:dyDescent="0.3">
      <c r="A8337">
        <v>8336</v>
      </c>
      <c r="B8337">
        <v>76634785016</v>
      </c>
      <c r="C8337">
        <v>4</v>
      </c>
      <c r="D8337" s="1">
        <v>35173</v>
      </c>
      <c r="E8337" s="3">
        <f>2023-YEAR(Registros[[#This Row],[data_nascimento]])</f>
        <v>27</v>
      </c>
      <c r="F8337" s="1">
        <v>44262</v>
      </c>
      <c r="H8337">
        <v>220</v>
      </c>
      <c r="I8337">
        <v>10</v>
      </c>
      <c r="J8337" s="3">
        <v>2032</v>
      </c>
      <c r="K8337">
        <v>6.15</v>
      </c>
      <c r="L8337">
        <v>6096</v>
      </c>
      <c r="M8337">
        <f>Registros[[#This Row],[salario]]*0.06</f>
        <v>365.76</v>
      </c>
      <c r="N8337">
        <f>Registros[[#This Row],[salario]]*5%</f>
        <v>304.8</v>
      </c>
      <c r="O8337">
        <f>IF(Registros[[#This Row],[idade]]&lt;18,311.43,IF(Registros[[#This Row],[idade]]&lt;=25,488.58,IF(Registros[[#This Row],[idade]]&lt;=50,772.77,850.05)))</f>
        <v>772.77</v>
      </c>
      <c r="P8337">
        <f>IF(Registros[[#This Row],[idade]]&lt;18,23.99,IF(Registros[[#This Row],[idade]]&lt;=25,49.9,IF(Registros[[#This Row],[idade]]&lt;=50,145.2,175.45)))</f>
        <v>145.19999999999999</v>
      </c>
      <c r="Q8337">
        <v>4</v>
      </c>
      <c r="R8337">
        <v>12</v>
      </c>
      <c r="T8337">
        <v>1</v>
      </c>
      <c r="U8337" t="s">
        <v>2</v>
      </c>
      <c r="V8337" t="s">
        <v>21</v>
      </c>
    </row>
    <row r="8338" spans="1:22" x14ac:dyDescent="0.3">
      <c r="A8338">
        <v>8337</v>
      </c>
      <c r="B8338">
        <v>16610227492</v>
      </c>
      <c r="C8338">
        <v>6</v>
      </c>
      <c r="D8338" s="1">
        <v>35330</v>
      </c>
      <c r="E8338" s="3">
        <f>2023-YEAR(Registros[[#This Row],[data_nascimento]])</f>
        <v>27</v>
      </c>
      <c r="F8338" s="1">
        <v>44262</v>
      </c>
      <c r="H8338">
        <v>220</v>
      </c>
      <c r="I8338">
        <v>15</v>
      </c>
      <c r="J8338" s="3">
        <v>2707.5</v>
      </c>
      <c r="K8338">
        <v>9.84</v>
      </c>
      <c r="L8338">
        <v>5415</v>
      </c>
      <c r="M8338">
        <f>Registros[[#This Row],[salario]]*0.06</f>
        <v>324.89999999999998</v>
      </c>
      <c r="N8338">
        <f>Registros[[#This Row],[salario]]*5%</f>
        <v>270.75</v>
      </c>
      <c r="O8338">
        <f>IF(Registros[[#This Row],[idade]]&lt;18,311.43,IF(Registros[[#This Row],[idade]]&lt;=25,488.58,IF(Registros[[#This Row],[idade]]&lt;=50,772.77,850.05)))</f>
        <v>772.77</v>
      </c>
      <c r="P8338">
        <f>IF(Registros[[#This Row],[idade]]&lt;18,23.99,IF(Registros[[#This Row],[idade]]&lt;=25,49.9,IF(Registros[[#This Row],[idade]]&lt;=50,145.2,175.45)))</f>
        <v>145.19999999999999</v>
      </c>
      <c r="Q8338">
        <v>5</v>
      </c>
      <c r="R8338">
        <v>20</v>
      </c>
      <c r="T8338">
        <v>1</v>
      </c>
      <c r="U8338" t="s">
        <v>2</v>
      </c>
      <c r="V8338" t="s">
        <v>19</v>
      </c>
    </row>
    <row r="8339" spans="1:22" x14ac:dyDescent="0.3">
      <c r="A8339">
        <v>8338</v>
      </c>
      <c r="B8339">
        <v>64282208744</v>
      </c>
      <c r="C8339">
        <v>6</v>
      </c>
      <c r="D8339" s="1">
        <v>31583</v>
      </c>
      <c r="E8339" s="3">
        <f>2023-YEAR(Registros[[#This Row],[data_nascimento]])</f>
        <v>37</v>
      </c>
      <c r="F8339" s="1">
        <v>44262</v>
      </c>
      <c r="H8339">
        <v>220</v>
      </c>
      <c r="I8339">
        <v>1</v>
      </c>
      <c r="J8339" s="3">
        <v>152.86666666666667</v>
      </c>
      <c r="K8339">
        <v>20.91</v>
      </c>
      <c r="L8339">
        <v>4586</v>
      </c>
      <c r="M8339">
        <f>Registros[[#This Row],[salario]]*0.06</f>
        <v>275.15999999999997</v>
      </c>
      <c r="N8339">
        <f>Registros[[#This Row],[salario]]*5%</f>
        <v>229.3</v>
      </c>
      <c r="O8339">
        <f>IF(Registros[[#This Row],[idade]]&lt;18,311.43,IF(Registros[[#This Row],[idade]]&lt;=25,488.58,IF(Registros[[#This Row],[idade]]&lt;=50,772.77,850.05)))</f>
        <v>772.77</v>
      </c>
      <c r="P8339">
        <f>IF(Registros[[#This Row],[idade]]&lt;18,23.99,IF(Registros[[#This Row],[idade]]&lt;=25,49.9,IF(Registros[[#This Row],[idade]]&lt;=50,145.2,175.45)))</f>
        <v>145.19999999999999</v>
      </c>
      <c r="Q8339">
        <v>3</v>
      </c>
      <c r="R8339">
        <v>8</v>
      </c>
      <c r="T8339">
        <v>3</v>
      </c>
      <c r="U8339" t="s">
        <v>3</v>
      </c>
      <c r="V8339" t="s">
        <v>22</v>
      </c>
    </row>
    <row r="8340" spans="1:22" x14ac:dyDescent="0.3">
      <c r="A8340">
        <v>8339</v>
      </c>
      <c r="B8340">
        <v>70590780544</v>
      </c>
      <c r="C8340">
        <v>4</v>
      </c>
      <c r="D8340" s="1">
        <v>32615</v>
      </c>
      <c r="E8340" s="3">
        <f>2023-YEAR(Registros[[#This Row],[data_nascimento]])</f>
        <v>34</v>
      </c>
      <c r="F8340" s="1">
        <v>44262</v>
      </c>
      <c r="H8340">
        <v>220</v>
      </c>
      <c r="I8340">
        <v>15</v>
      </c>
      <c r="J8340" s="3">
        <v>1627.5</v>
      </c>
      <c r="K8340">
        <v>11.07</v>
      </c>
      <c r="L8340">
        <v>3255</v>
      </c>
      <c r="M8340">
        <f>Registros[[#This Row],[salario]]*0.06</f>
        <v>195.29999999999998</v>
      </c>
      <c r="N8340">
        <f>Registros[[#This Row],[salario]]*5%</f>
        <v>162.75</v>
      </c>
      <c r="O8340">
        <f>IF(Registros[[#This Row],[idade]]&lt;18,311.43,IF(Registros[[#This Row],[idade]]&lt;=25,488.58,IF(Registros[[#This Row],[idade]]&lt;=50,772.77,850.05)))</f>
        <v>772.77</v>
      </c>
      <c r="P8340">
        <f>IF(Registros[[#This Row],[idade]]&lt;18,23.99,IF(Registros[[#This Row],[idade]]&lt;=25,49.9,IF(Registros[[#This Row],[idade]]&lt;=50,145.2,175.45)))</f>
        <v>145.19999999999999</v>
      </c>
      <c r="Q8340">
        <v>1</v>
      </c>
      <c r="R8340">
        <v>23</v>
      </c>
      <c r="T8340">
        <v>3</v>
      </c>
      <c r="U8340" t="s">
        <v>3</v>
      </c>
      <c r="V8340" t="s">
        <v>22</v>
      </c>
    </row>
    <row r="8341" spans="1:22" x14ac:dyDescent="0.3">
      <c r="A8341">
        <v>8340</v>
      </c>
      <c r="B8341">
        <v>95074174521</v>
      </c>
      <c r="C8341">
        <v>5</v>
      </c>
      <c r="D8341" s="1">
        <v>34329</v>
      </c>
      <c r="E8341" s="3">
        <f>2023-YEAR(Registros[[#This Row],[data_nascimento]])</f>
        <v>30</v>
      </c>
      <c r="F8341" s="1">
        <v>44262</v>
      </c>
      <c r="H8341">
        <v>220</v>
      </c>
      <c r="I8341">
        <v>6</v>
      </c>
      <c r="J8341" s="3">
        <v>1352.8</v>
      </c>
      <c r="K8341">
        <v>14.76</v>
      </c>
      <c r="L8341">
        <v>6764</v>
      </c>
      <c r="M8341">
        <f>Registros[[#This Row],[salario]]*0.06</f>
        <v>405.84</v>
      </c>
      <c r="N8341">
        <f>Registros[[#This Row],[salario]]*5%</f>
        <v>338.20000000000005</v>
      </c>
      <c r="O8341">
        <f>IF(Registros[[#This Row],[idade]]&lt;18,311.43,IF(Registros[[#This Row],[idade]]&lt;=25,488.58,IF(Registros[[#This Row],[idade]]&lt;=50,772.77,850.05)))</f>
        <v>772.77</v>
      </c>
      <c r="P8341">
        <f>IF(Registros[[#This Row],[idade]]&lt;18,23.99,IF(Registros[[#This Row],[idade]]&lt;=25,49.9,IF(Registros[[#This Row],[idade]]&lt;=50,145.2,175.45)))</f>
        <v>145.19999999999999</v>
      </c>
      <c r="Q8341">
        <v>3</v>
      </c>
      <c r="R8341">
        <v>19</v>
      </c>
      <c r="T8341">
        <v>3</v>
      </c>
      <c r="U8341" t="s">
        <v>2</v>
      </c>
      <c r="V8341" t="s">
        <v>22</v>
      </c>
    </row>
    <row r="8342" spans="1:22" x14ac:dyDescent="0.3">
      <c r="A8342">
        <v>8341</v>
      </c>
      <c r="B8342">
        <v>85809310774</v>
      </c>
      <c r="C8342">
        <v>7</v>
      </c>
      <c r="D8342" s="1">
        <v>31704</v>
      </c>
      <c r="E8342" s="3">
        <f>2023-YEAR(Registros[[#This Row],[data_nascimento]])</f>
        <v>37</v>
      </c>
      <c r="F8342" s="1">
        <v>44262</v>
      </c>
      <c r="H8342">
        <v>220</v>
      </c>
      <c r="I8342">
        <v>20</v>
      </c>
      <c r="J8342" s="3">
        <v>2589.3333333333335</v>
      </c>
      <c r="K8342">
        <v>14.76</v>
      </c>
      <c r="L8342">
        <v>3884</v>
      </c>
      <c r="M8342">
        <f>Registros[[#This Row],[salario]]*0.06</f>
        <v>233.04</v>
      </c>
      <c r="N8342">
        <f>Registros[[#This Row],[salario]]*5%</f>
        <v>194.20000000000002</v>
      </c>
      <c r="O8342">
        <f>IF(Registros[[#This Row],[idade]]&lt;18,311.43,IF(Registros[[#This Row],[idade]]&lt;=25,488.58,IF(Registros[[#This Row],[idade]]&lt;=50,772.77,850.05)))</f>
        <v>772.77</v>
      </c>
      <c r="P8342">
        <f>IF(Registros[[#This Row],[idade]]&lt;18,23.99,IF(Registros[[#This Row],[idade]]&lt;=25,49.9,IF(Registros[[#This Row],[idade]]&lt;=50,145.2,175.45)))</f>
        <v>145.19999999999999</v>
      </c>
      <c r="Q8342">
        <v>1</v>
      </c>
      <c r="R8342">
        <v>8</v>
      </c>
      <c r="T8342">
        <v>3</v>
      </c>
      <c r="U8342" t="s">
        <v>3</v>
      </c>
      <c r="V8342" t="s">
        <v>19</v>
      </c>
    </row>
    <row r="8343" spans="1:22" x14ac:dyDescent="0.3">
      <c r="A8343">
        <v>8342</v>
      </c>
      <c r="B8343">
        <v>23307972180</v>
      </c>
      <c r="C8343">
        <v>5</v>
      </c>
      <c r="D8343" s="1">
        <v>32854</v>
      </c>
      <c r="E8343" s="3">
        <f>2023-YEAR(Registros[[#This Row],[data_nascimento]])</f>
        <v>34</v>
      </c>
      <c r="F8343" s="1">
        <v>44262</v>
      </c>
      <c r="H8343">
        <v>220</v>
      </c>
      <c r="I8343">
        <v>11</v>
      </c>
      <c r="J8343" s="3">
        <v>2598.1999999999998</v>
      </c>
      <c r="K8343">
        <v>13.530000000000001</v>
      </c>
      <c r="L8343">
        <v>7086</v>
      </c>
      <c r="M8343">
        <f>Registros[[#This Row],[salario]]*0.06</f>
        <v>425.15999999999997</v>
      </c>
      <c r="N8343">
        <f>Registros[[#This Row],[salario]]*5%</f>
        <v>354.3</v>
      </c>
      <c r="O8343">
        <f>IF(Registros[[#This Row],[idade]]&lt;18,311.43,IF(Registros[[#This Row],[idade]]&lt;=25,488.58,IF(Registros[[#This Row],[idade]]&lt;=50,772.77,850.05)))</f>
        <v>772.77</v>
      </c>
      <c r="P8343">
        <f>IF(Registros[[#This Row],[idade]]&lt;18,23.99,IF(Registros[[#This Row],[idade]]&lt;=25,49.9,IF(Registros[[#This Row],[idade]]&lt;=50,145.2,175.45)))</f>
        <v>145.19999999999999</v>
      </c>
      <c r="Q8343">
        <v>5</v>
      </c>
      <c r="R8343">
        <v>14</v>
      </c>
      <c r="T8343">
        <v>3</v>
      </c>
      <c r="U8343" t="s">
        <v>2</v>
      </c>
      <c r="V8343" t="s">
        <v>22</v>
      </c>
    </row>
    <row r="8344" spans="1:22" x14ac:dyDescent="0.3">
      <c r="A8344">
        <v>8343</v>
      </c>
      <c r="B8344">
        <v>89478457669</v>
      </c>
      <c r="C8344">
        <v>7</v>
      </c>
      <c r="D8344" s="1">
        <v>31283</v>
      </c>
      <c r="E8344" s="3">
        <f>2023-YEAR(Registros[[#This Row],[data_nascimento]])</f>
        <v>38</v>
      </c>
      <c r="F8344" s="1">
        <v>44262</v>
      </c>
      <c r="H8344">
        <v>220</v>
      </c>
      <c r="I8344">
        <v>6</v>
      </c>
      <c r="J8344" s="3">
        <v>274.79999999999995</v>
      </c>
      <c r="K8344">
        <v>14.76</v>
      </c>
      <c r="L8344">
        <v>1374</v>
      </c>
      <c r="M8344">
        <f>Registros[[#This Row],[salario]]*0.06</f>
        <v>82.44</v>
      </c>
      <c r="N8344">
        <f>Registros[[#This Row],[salario]]*5%</f>
        <v>68.7</v>
      </c>
      <c r="O8344">
        <f>IF(Registros[[#This Row],[idade]]&lt;18,311.43,IF(Registros[[#This Row],[idade]]&lt;=25,488.58,IF(Registros[[#This Row],[idade]]&lt;=50,772.77,850.05)))</f>
        <v>772.77</v>
      </c>
      <c r="P8344">
        <f>IF(Registros[[#This Row],[idade]]&lt;18,23.99,IF(Registros[[#This Row],[idade]]&lt;=25,49.9,IF(Registros[[#This Row],[idade]]&lt;=50,145.2,175.45)))</f>
        <v>145.19999999999999</v>
      </c>
      <c r="Q8344">
        <v>4</v>
      </c>
      <c r="R8344">
        <v>20</v>
      </c>
      <c r="T8344">
        <v>2</v>
      </c>
      <c r="U8344" t="s">
        <v>3</v>
      </c>
      <c r="V8344" t="s">
        <v>19</v>
      </c>
    </row>
    <row r="8345" spans="1:22" x14ac:dyDescent="0.3">
      <c r="A8345">
        <v>8344</v>
      </c>
      <c r="B8345">
        <v>84812332378</v>
      </c>
      <c r="C8345">
        <v>4</v>
      </c>
      <c r="D8345" s="1">
        <v>37585</v>
      </c>
      <c r="E8345" s="3">
        <f>2023-YEAR(Registros[[#This Row],[data_nascimento]])</f>
        <v>21</v>
      </c>
      <c r="F8345" s="1">
        <v>44262</v>
      </c>
      <c r="H8345">
        <v>220</v>
      </c>
      <c r="I8345">
        <v>6</v>
      </c>
      <c r="J8345" s="3">
        <v>1337.8</v>
      </c>
      <c r="K8345">
        <v>20.91</v>
      </c>
      <c r="L8345">
        <v>6689</v>
      </c>
      <c r="M8345">
        <f>Registros[[#This Row],[salario]]*0.06</f>
        <v>401.34</v>
      </c>
      <c r="N8345">
        <f>Registros[[#This Row],[salario]]*5%</f>
        <v>334.45000000000005</v>
      </c>
      <c r="O8345">
        <f>IF(Registros[[#This Row],[idade]]&lt;18,311.43,IF(Registros[[#This Row],[idade]]&lt;=25,488.58,IF(Registros[[#This Row],[idade]]&lt;=50,772.77,850.05)))</f>
        <v>488.58</v>
      </c>
      <c r="P8345">
        <f>IF(Registros[[#This Row],[idade]]&lt;18,23.99,IF(Registros[[#This Row],[idade]]&lt;=25,49.9,IF(Registros[[#This Row],[idade]]&lt;=50,145.2,175.45)))</f>
        <v>49.9</v>
      </c>
      <c r="Q8345">
        <v>5</v>
      </c>
      <c r="R8345">
        <v>1</v>
      </c>
      <c r="T8345">
        <v>3</v>
      </c>
      <c r="U8345" t="s">
        <v>2</v>
      </c>
      <c r="V8345" t="s">
        <v>19</v>
      </c>
    </row>
    <row r="8346" spans="1:22" x14ac:dyDescent="0.3">
      <c r="A8346">
        <v>8345</v>
      </c>
      <c r="B8346">
        <v>95959486184</v>
      </c>
      <c r="C8346">
        <v>4</v>
      </c>
      <c r="D8346" s="1">
        <v>31132</v>
      </c>
      <c r="E8346" s="3">
        <f>2023-YEAR(Registros[[#This Row],[data_nascimento]])</f>
        <v>38</v>
      </c>
      <c r="F8346" s="1">
        <v>44262</v>
      </c>
      <c r="H8346">
        <v>220</v>
      </c>
      <c r="I8346">
        <v>7</v>
      </c>
      <c r="J8346" s="3">
        <v>583.56666666666661</v>
      </c>
      <c r="K8346">
        <v>1.23</v>
      </c>
      <c r="L8346">
        <v>2501</v>
      </c>
      <c r="M8346">
        <f>Registros[[#This Row],[salario]]*0.06</f>
        <v>150.06</v>
      </c>
      <c r="N8346">
        <f>Registros[[#This Row],[salario]]*5%</f>
        <v>125.05000000000001</v>
      </c>
      <c r="O8346">
        <f>IF(Registros[[#This Row],[idade]]&lt;18,311.43,IF(Registros[[#This Row],[idade]]&lt;=25,488.58,IF(Registros[[#This Row],[idade]]&lt;=50,772.77,850.05)))</f>
        <v>772.77</v>
      </c>
      <c r="P8346">
        <f>IF(Registros[[#This Row],[idade]]&lt;18,23.99,IF(Registros[[#This Row],[idade]]&lt;=25,49.9,IF(Registros[[#This Row],[idade]]&lt;=50,145.2,175.45)))</f>
        <v>145.19999999999999</v>
      </c>
      <c r="Q8346">
        <v>2</v>
      </c>
      <c r="R8346">
        <v>5</v>
      </c>
      <c r="T8346">
        <v>3</v>
      </c>
      <c r="U8346" t="s">
        <v>2</v>
      </c>
      <c r="V8346" t="s">
        <v>19</v>
      </c>
    </row>
    <row r="8347" spans="1:22" x14ac:dyDescent="0.3">
      <c r="A8347">
        <v>8346</v>
      </c>
      <c r="B8347">
        <v>68176596903</v>
      </c>
      <c r="C8347">
        <v>5</v>
      </c>
      <c r="D8347" s="1">
        <v>36235</v>
      </c>
      <c r="E8347" s="3">
        <f>2023-YEAR(Registros[[#This Row],[data_nascimento]])</f>
        <v>24</v>
      </c>
      <c r="F8347" s="1">
        <v>44262</v>
      </c>
      <c r="H8347">
        <v>220</v>
      </c>
      <c r="I8347">
        <v>9</v>
      </c>
      <c r="J8347" s="3">
        <v>1214.7</v>
      </c>
      <c r="K8347">
        <v>13.530000000000001</v>
      </c>
      <c r="L8347">
        <v>4049</v>
      </c>
      <c r="M8347">
        <f>Registros[[#This Row],[salario]]*0.06</f>
        <v>242.94</v>
      </c>
      <c r="N8347">
        <f>Registros[[#This Row],[salario]]*5%</f>
        <v>202.45000000000002</v>
      </c>
      <c r="O8347">
        <f>IF(Registros[[#This Row],[idade]]&lt;18,311.43,IF(Registros[[#This Row],[idade]]&lt;=25,488.58,IF(Registros[[#This Row],[idade]]&lt;=50,772.77,850.05)))</f>
        <v>488.58</v>
      </c>
      <c r="P8347">
        <f>IF(Registros[[#This Row],[idade]]&lt;18,23.99,IF(Registros[[#This Row],[idade]]&lt;=25,49.9,IF(Registros[[#This Row],[idade]]&lt;=50,145.2,175.45)))</f>
        <v>49.9</v>
      </c>
      <c r="Q8347">
        <v>5</v>
      </c>
      <c r="R8347">
        <v>14</v>
      </c>
      <c r="T8347">
        <v>2</v>
      </c>
      <c r="U8347" t="s">
        <v>3</v>
      </c>
      <c r="V8347" t="s">
        <v>19</v>
      </c>
    </row>
    <row r="8348" spans="1:22" x14ac:dyDescent="0.3">
      <c r="A8348">
        <v>8347</v>
      </c>
      <c r="B8348">
        <v>97908276010</v>
      </c>
      <c r="C8348">
        <v>7</v>
      </c>
      <c r="D8348" s="1">
        <v>39401</v>
      </c>
      <c r="E8348" s="3">
        <f>2023-YEAR(Registros[[#This Row],[data_nascimento]])</f>
        <v>16</v>
      </c>
      <c r="F8348" s="1">
        <v>44262</v>
      </c>
      <c r="H8348">
        <v>120</v>
      </c>
      <c r="I8348">
        <v>13</v>
      </c>
      <c r="J8348" s="3">
        <v>2357.3333333333335</v>
      </c>
      <c r="K8348">
        <v>1.23</v>
      </c>
      <c r="L8348">
        <v>5440</v>
      </c>
      <c r="M8348">
        <f>Registros[[#This Row],[salario]]*0.06</f>
        <v>326.39999999999998</v>
      </c>
      <c r="N8348">
        <f>Registros[[#This Row],[salario]]*5%</f>
        <v>272</v>
      </c>
      <c r="O8348">
        <f>IF(Registros[[#This Row],[idade]]&lt;18,311.43,IF(Registros[[#This Row],[idade]]&lt;=25,488.58,IF(Registros[[#This Row],[idade]]&lt;=50,772.77,850.05)))</f>
        <v>311.43</v>
      </c>
      <c r="P8348">
        <f>IF(Registros[[#This Row],[idade]]&lt;18,23.99,IF(Registros[[#This Row],[idade]]&lt;=25,49.9,IF(Registros[[#This Row],[idade]]&lt;=50,145.2,175.45)))</f>
        <v>23.99</v>
      </c>
      <c r="Q8348">
        <v>5</v>
      </c>
      <c r="R8348">
        <v>7</v>
      </c>
      <c r="T8348">
        <v>2</v>
      </c>
      <c r="U8348" t="s">
        <v>3</v>
      </c>
      <c r="V8348" t="s">
        <v>19</v>
      </c>
    </row>
    <row r="8349" spans="1:22" x14ac:dyDescent="0.3">
      <c r="A8349">
        <v>8348</v>
      </c>
      <c r="B8349">
        <v>22039443428</v>
      </c>
      <c r="C8349">
        <v>4</v>
      </c>
      <c r="D8349" s="1">
        <v>37324</v>
      </c>
      <c r="E8349" s="3">
        <f>2023-YEAR(Registros[[#This Row],[data_nascimento]])</f>
        <v>21</v>
      </c>
      <c r="F8349" s="1">
        <v>44262</v>
      </c>
      <c r="H8349">
        <v>220</v>
      </c>
      <c r="I8349">
        <v>3</v>
      </c>
      <c r="J8349" s="3">
        <v>586.4</v>
      </c>
      <c r="K8349">
        <v>3.69</v>
      </c>
      <c r="L8349">
        <v>5864</v>
      </c>
      <c r="M8349">
        <f>Registros[[#This Row],[salario]]*0.06</f>
        <v>351.84</v>
      </c>
      <c r="N8349">
        <f>Registros[[#This Row],[salario]]*5%</f>
        <v>293.2</v>
      </c>
      <c r="O8349">
        <f>IF(Registros[[#This Row],[idade]]&lt;18,311.43,IF(Registros[[#This Row],[idade]]&lt;=25,488.58,IF(Registros[[#This Row],[idade]]&lt;=50,772.77,850.05)))</f>
        <v>488.58</v>
      </c>
      <c r="P8349">
        <f>IF(Registros[[#This Row],[idade]]&lt;18,23.99,IF(Registros[[#This Row],[idade]]&lt;=25,49.9,IF(Registros[[#This Row],[idade]]&lt;=50,145.2,175.45)))</f>
        <v>49.9</v>
      </c>
      <c r="Q8349">
        <v>3</v>
      </c>
      <c r="R8349">
        <v>25</v>
      </c>
      <c r="T8349">
        <v>2</v>
      </c>
      <c r="U8349" t="s">
        <v>2</v>
      </c>
      <c r="V8349" t="s">
        <v>19</v>
      </c>
    </row>
    <row r="8350" spans="1:22" x14ac:dyDescent="0.3">
      <c r="A8350">
        <v>8349</v>
      </c>
      <c r="B8350">
        <v>16295462690</v>
      </c>
      <c r="C8350">
        <v>4</v>
      </c>
      <c r="D8350" s="1">
        <v>34684</v>
      </c>
      <c r="E8350" s="3">
        <f>2023-YEAR(Registros[[#This Row],[data_nascimento]])</f>
        <v>29</v>
      </c>
      <c r="F8350" s="1">
        <v>44262</v>
      </c>
      <c r="H8350">
        <v>220</v>
      </c>
      <c r="I8350">
        <v>15</v>
      </c>
      <c r="J8350" s="3">
        <v>1388</v>
      </c>
      <c r="K8350">
        <v>18.45</v>
      </c>
      <c r="L8350">
        <v>2776</v>
      </c>
      <c r="M8350">
        <f>Registros[[#This Row],[salario]]*0.06</f>
        <v>166.56</v>
      </c>
      <c r="N8350">
        <f>Registros[[#This Row],[salario]]*5%</f>
        <v>138.80000000000001</v>
      </c>
      <c r="O8350">
        <f>IF(Registros[[#This Row],[idade]]&lt;18,311.43,IF(Registros[[#This Row],[idade]]&lt;=25,488.58,IF(Registros[[#This Row],[idade]]&lt;=50,772.77,850.05)))</f>
        <v>772.77</v>
      </c>
      <c r="P8350">
        <f>IF(Registros[[#This Row],[idade]]&lt;18,23.99,IF(Registros[[#This Row],[idade]]&lt;=25,49.9,IF(Registros[[#This Row],[idade]]&lt;=50,145.2,175.45)))</f>
        <v>145.19999999999999</v>
      </c>
      <c r="Q8350">
        <v>5</v>
      </c>
      <c r="R8350">
        <v>25</v>
      </c>
      <c r="T8350">
        <v>3</v>
      </c>
      <c r="U8350" t="s">
        <v>3</v>
      </c>
      <c r="V8350" t="s">
        <v>19</v>
      </c>
    </row>
    <row r="8351" spans="1:22" x14ac:dyDescent="0.3">
      <c r="A8351">
        <v>8350</v>
      </c>
      <c r="B8351">
        <v>98447834877</v>
      </c>
      <c r="C8351">
        <v>4</v>
      </c>
      <c r="D8351" s="1">
        <v>34771</v>
      </c>
      <c r="E8351" s="3">
        <f>2023-YEAR(Registros[[#This Row],[data_nascimento]])</f>
        <v>28</v>
      </c>
      <c r="F8351" s="1">
        <v>44262</v>
      </c>
      <c r="H8351">
        <v>220</v>
      </c>
      <c r="I8351">
        <v>5</v>
      </c>
      <c r="J8351" s="3">
        <v>650.16666666666663</v>
      </c>
      <c r="K8351">
        <v>2.46</v>
      </c>
      <c r="L8351">
        <v>3901</v>
      </c>
      <c r="M8351">
        <f>Registros[[#This Row],[salario]]*0.06</f>
        <v>234.06</v>
      </c>
      <c r="N8351">
        <f>Registros[[#This Row],[salario]]*5%</f>
        <v>195.05</v>
      </c>
      <c r="O8351">
        <f>IF(Registros[[#This Row],[idade]]&lt;18,311.43,IF(Registros[[#This Row],[idade]]&lt;=25,488.58,IF(Registros[[#This Row],[idade]]&lt;=50,772.77,850.05)))</f>
        <v>772.77</v>
      </c>
      <c r="P8351">
        <f>IF(Registros[[#This Row],[idade]]&lt;18,23.99,IF(Registros[[#This Row],[idade]]&lt;=25,49.9,IF(Registros[[#This Row],[idade]]&lt;=50,145.2,175.45)))</f>
        <v>145.19999999999999</v>
      </c>
      <c r="Q8351">
        <v>4</v>
      </c>
      <c r="R8351">
        <v>18</v>
      </c>
      <c r="T8351">
        <v>1</v>
      </c>
      <c r="U8351" t="s">
        <v>2</v>
      </c>
      <c r="V8351" t="s">
        <v>19</v>
      </c>
    </row>
    <row r="8352" spans="1:22" x14ac:dyDescent="0.3">
      <c r="A8352">
        <v>8351</v>
      </c>
      <c r="B8352">
        <v>64094123146</v>
      </c>
      <c r="C8352">
        <v>6</v>
      </c>
      <c r="D8352" s="1">
        <v>28317</v>
      </c>
      <c r="E8352" s="3">
        <f>2023-YEAR(Registros[[#This Row],[data_nascimento]])</f>
        <v>46</v>
      </c>
      <c r="F8352" s="1">
        <v>44262</v>
      </c>
      <c r="G8352" s="1">
        <v>44582</v>
      </c>
      <c r="H8352">
        <v>220</v>
      </c>
      <c r="I8352">
        <v>9</v>
      </c>
      <c r="J8352" s="3">
        <v>1237.8</v>
      </c>
      <c r="K8352">
        <v>15.99</v>
      </c>
      <c r="L8352">
        <v>4126</v>
      </c>
      <c r="M8352">
        <v>180</v>
      </c>
      <c r="N8352">
        <v>400</v>
      </c>
      <c r="O8352">
        <f>IF(Registros[[#This Row],[idade]]&lt;18,311.43,IF(Registros[[#This Row],[idade]]&lt;=25,488.58,IF(Registros[[#This Row],[idade]]&lt;=50,772.77,850.05)))</f>
        <v>772.77</v>
      </c>
      <c r="P8352">
        <f>IF(Registros[[#This Row],[idade]]&lt;18,23.99,IF(Registros[[#This Row],[idade]]&lt;=25,49.9,IF(Registros[[#This Row],[idade]]&lt;=50,145.2,175.45)))</f>
        <v>145.19999999999999</v>
      </c>
      <c r="Q8352">
        <v>4</v>
      </c>
      <c r="R8352">
        <v>26</v>
      </c>
      <c r="S8352">
        <v>2</v>
      </c>
      <c r="T8352">
        <v>3</v>
      </c>
      <c r="U8352" t="s">
        <v>2</v>
      </c>
      <c r="V8352" t="s">
        <v>19</v>
      </c>
    </row>
    <row r="8353" spans="1:22" x14ac:dyDescent="0.3">
      <c r="A8353">
        <v>8352</v>
      </c>
      <c r="B8353">
        <v>56315218160</v>
      </c>
      <c r="C8353">
        <v>5</v>
      </c>
      <c r="D8353" s="1">
        <v>33104</v>
      </c>
      <c r="E8353" s="3">
        <f>2023-YEAR(Registros[[#This Row],[data_nascimento]])</f>
        <v>33</v>
      </c>
      <c r="F8353" s="1">
        <v>44262</v>
      </c>
      <c r="G8353" s="1">
        <v>44582</v>
      </c>
      <c r="H8353">
        <v>220</v>
      </c>
      <c r="I8353">
        <v>15</v>
      </c>
      <c r="J8353" s="3">
        <v>3950.5</v>
      </c>
      <c r="K8353">
        <v>6.15</v>
      </c>
      <c r="L8353">
        <v>7901</v>
      </c>
      <c r="M8353">
        <v>180</v>
      </c>
      <c r="N8353">
        <v>400</v>
      </c>
      <c r="O8353">
        <f>IF(Registros[[#This Row],[idade]]&lt;18,311.43,IF(Registros[[#This Row],[idade]]&lt;=25,488.58,IF(Registros[[#This Row],[idade]]&lt;=50,772.77,850.05)))</f>
        <v>772.77</v>
      </c>
      <c r="P8353">
        <f>IF(Registros[[#This Row],[idade]]&lt;18,23.99,IF(Registros[[#This Row],[idade]]&lt;=25,49.9,IF(Registros[[#This Row],[idade]]&lt;=50,145.2,175.45)))</f>
        <v>145.19999999999999</v>
      </c>
      <c r="Q8353">
        <v>4</v>
      </c>
      <c r="R8353">
        <v>27</v>
      </c>
      <c r="S8353">
        <v>2</v>
      </c>
      <c r="T8353">
        <v>2</v>
      </c>
      <c r="U8353" t="s">
        <v>2</v>
      </c>
      <c r="V8353" t="s">
        <v>22</v>
      </c>
    </row>
    <row r="8354" spans="1:22" x14ac:dyDescent="0.3">
      <c r="A8354">
        <v>8353</v>
      </c>
      <c r="B8354">
        <v>93261514885</v>
      </c>
      <c r="C8354">
        <v>4</v>
      </c>
      <c r="D8354" s="1">
        <v>34001</v>
      </c>
      <c r="E8354" s="3">
        <f>2023-YEAR(Registros[[#This Row],[data_nascimento]])</f>
        <v>30</v>
      </c>
      <c r="F8354" s="1">
        <v>44262</v>
      </c>
      <c r="G8354" s="1">
        <v>44582</v>
      </c>
      <c r="H8354">
        <v>220</v>
      </c>
      <c r="I8354">
        <v>16</v>
      </c>
      <c r="J8354" s="3">
        <v>1480</v>
      </c>
      <c r="K8354">
        <v>12.3</v>
      </c>
      <c r="L8354">
        <v>2775</v>
      </c>
      <c r="M8354">
        <v>180</v>
      </c>
      <c r="N8354">
        <v>400</v>
      </c>
      <c r="O8354">
        <f>IF(Registros[[#This Row],[idade]]&lt;18,311.43,IF(Registros[[#This Row],[idade]]&lt;=25,488.58,IF(Registros[[#This Row],[idade]]&lt;=50,772.77,850.05)))</f>
        <v>772.77</v>
      </c>
      <c r="P8354">
        <f>IF(Registros[[#This Row],[idade]]&lt;18,23.99,IF(Registros[[#This Row],[idade]]&lt;=25,49.9,IF(Registros[[#This Row],[idade]]&lt;=50,145.2,175.45)))</f>
        <v>145.19999999999999</v>
      </c>
      <c r="Q8354">
        <v>4</v>
      </c>
      <c r="R8354">
        <v>1</v>
      </c>
      <c r="S8354">
        <v>3</v>
      </c>
      <c r="T8354">
        <v>2</v>
      </c>
      <c r="U8354" t="s">
        <v>3</v>
      </c>
      <c r="V8354" t="s">
        <v>21</v>
      </c>
    </row>
    <row r="8355" spans="1:22" x14ac:dyDescent="0.3">
      <c r="A8355">
        <v>8354</v>
      </c>
      <c r="B8355">
        <v>70944685972</v>
      </c>
      <c r="C8355">
        <v>6</v>
      </c>
      <c r="D8355" s="1">
        <v>30738</v>
      </c>
      <c r="E8355" s="3">
        <f>2023-YEAR(Registros[[#This Row],[data_nascimento]])</f>
        <v>39</v>
      </c>
      <c r="F8355" s="1">
        <v>44262</v>
      </c>
      <c r="G8355" s="1">
        <v>44582</v>
      </c>
      <c r="H8355">
        <v>220</v>
      </c>
      <c r="I8355">
        <v>12</v>
      </c>
      <c r="J8355" s="3">
        <v>3820.4</v>
      </c>
      <c r="K8355">
        <v>24.6</v>
      </c>
      <c r="L8355">
        <v>9551</v>
      </c>
      <c r="M8355">
        <v>180</v>
      </c>
      <c r="N8355">
        <v>400</v>
      </c>
      <c r="O8355">
        <f>IF(Registros[[#This Row],[idade]]&lt;18,311.43,IF(Registros[[#This Row],[idade]]&lt;=25,488.58,IF(Registros[[#This Row],[idade]]&lt;=50,772.77,850.05)))</f>
        <v>772.77</v>
      </c>
      <c r="P8355">
        <f>IF(Registros[[#This Row],[idade]]&lt;18,23.99,IF(Registros[[#This Row],[idade]]&lt;=25,49.9,IF(Registros[[#This Row],[idade]]&lt;=50,145.2,175.45)))</f>
        <v>145.19999999999999</v>
      </c>
      <c r="Q8355">
        <v>2</v>
      </c>
      <c r="R8355">
        <v>19</v>
      </c>
      <c r="S8355">
        <v>1</v>
      </c>
      <c r="T8355">
        <v>3</v>
      </c>
      <c r="U8355" t="s">
        <v>2</v>
      </c>
      <c r="V8355" t="s">
        <v>19</v>
      </c>
    </row>
    <row r="8356" spans="1:22" x14ac:dyDescent="0.3">
      <c r="A8356">
        <v>8355</v>
      </c>
      <c r="B8356">
        <v>69111286833</v>
      </c>
      <c r="C8356">
        <v>6</v>
      </c>
      <c r="D8356" s="1">
        <v>29692</v>
      </c>
      <c r="E8356" s="3">
        <f>2023-YEAR(Registros[[#This Row],[data_nascimento]])</f>
        <v>42</v>
      </c>
      <c r="F8356" s="1">
        <v>44262</v>
      </c>
      <c r="G8356" s="1">
        <v>44582</v>
      </c>
      <c r="H8356">
        <v>220</v>
      </c>
      <c r="I8356">
        <v>6</v>
      </c>
      <c r="J8356" s="3">
        <v>1568.3999999999999</v>
      </c>
      <c r="K8356">
        <v>9.84</v>
      </c>
      <c r="L8356">
        <v>7842</v>
      </c>
      <c r="M8356">
        <v>180</v>
      </c>
      <c r="N8356">
        <v>400</v>
      </c>
      <c r="O8356">
        <f>IF(Registros[[#This Row],[idade]]&lt;18,311.43,IF(Registros[[#This Row],[idade]]&lt;=25,488.58,IF(Registros[[#This Row],[idade]]&lt;=50,772.77,850.05)))</f>
        <v>772.77</v>
      </c>
      <c r="P8356">
        <f>IF(Registros[[#This Row],[idade]]&lt;18,23.99,IF(Registros[[#This Row],[idade]]&lt;=25,49.9,IF(Registros[[#This Row],[idade]]&lt;=50,145.2,175.45)))</f>
        <v>145.19999999999999</v>
      </c>
      <c r="Q8356">
        <v>4</v>
      </c>
      <c r="R8356">
        <v>19</v>
      </c>
      <c r="S8356">
        <v>2</v>
      </c>
      <c r="T8356">
        <v>2</v>
      </c>
      <c r="U8356" t="s">
        <v>2</v>
      </c>
      <c r="V8356" t="s">
        <v>19</v>
      </c>
    </row>
    <row r="8357" spans="1:22" x14ac:dyDescent="0.3">
      <c r="A8357">
        <v>8356</v>
      </c>
      <c r="B8357">
        <v>93831042289</v>
      </c>
      <c r="C8357">
        <v>7</v>
      </c>
      <c r="D8357" s="1">
        <v>38902</v>
      </c>
      <c r="E8357" s="3">
        <f>2023-YEAR(Registros[[#This Row],[data_nascimento]])</f>
        <v>17</v>
      </c>
      <c r="F8357" s="1">
        <v>44262</v>
      </c>
      <c r="G8357" s="1">
        <v>44582</v>
      </c>
      <c r="H8357">
        <v>120</v>
      </c>
      <c r="I8357">
        <v>18</v>
      </c>
      <c r="J8357" s="3">
        <v>2005.2</v>
      </c>
      <c r="K8357">
        <v>24.6</v>
      </c>
      <c r="L8357">
        <v>3342</v>
      </c>
      <c r="M8357">
        <v>180</v>
      </c>
      <c r="N8357">
        <v>400</v>
      </c>
      <c r="O8357">
        <f>IF(Registros[[#This Row],[idade]]&lt;18,311.43,IF(Registros[[#This Row],[idade]]&lt;=25,488.58,IF(Registros[[#This Row],[idade]]&lt;=50,772.77,850.05)))</f>
        <v>311.43</v>
      </c>
      <c r="P8357">
        <f>IF(Registros[[#This Row],[idade]]&lt;18,23.99,IF(Registros[[#This Row],[idade]]&lt;=25,49.9,IF(Registros[[#This Row],[idade]]&lt;=50,145.2,175.45)))</f>
        <v>23.99</v>
      </c>
      <c r="Q8357">
        <v>4</v>
      </c>
      <c r="R8357">
        <v>24</v>
      </c>
      <c r="S8357">
        <v>3</v>
      </c>
      <c r="T8357">
        <v>1</v>
      </c>
      <c r="U8357" t="s">
        <v>3</v>
      </c>
      <c r="V8357" t="s">
        <v>22</v>
      </c>
    </row>
    <row r="8358" spans="1:22" x14ac:dyDescent="0.3">
      <c r="A8358">
        <v>8357</v>
      </c>
      <c r="B8358">
        <v>11215293945</v>
      </c>
      <c r="C8358">
        <v>4</v>
      </c>
      <c r="D8358" s="1">
        <v>37391</v>
      </c>
      <c r="E8358" s="3">
        <f>2023-YEAR(Registros[[#This Row],[data_nascimento]])</f>
        <v>21</v>
      </c>
      <c r="F8358" s="1">
        <v>44262</v>
      </c>
      <c r="G8358" s="1">
        <v>44582</v>
      </c>
      <c r="H8358">
        <v>220</v>
      </c>
      <c r="I8358">
        <v>9</v>
      </c>
      <c r="J8358" s="3">
        <v>2138.4</v>
      </c>
      <c r="K8358">
        <v>22.14</v>
      </c>
      <c r="L8358">
        <v>7128</v>
      </c>
      <c r="M8358">
        <v>180</v>
      </c>
      <c r="N8358">
        <v>400</v>
      </c>
      <c r="O8358">
        <f>IF(Registros[[#This Row],[idade]]&lt;18,311.43,IF(Registros[[#This Row],[idade]]&lt;=25,488.58,IF(Registros[[#This Row],[idade]]&lt;=50,772.77,850.05)))</f>
        <v>488.58</v>
      </c>
      <c r="P8358">
        <f>IF(Registros[[#This Row],[idade]]&lt;18,23.99,IF(Registros[[#This Row],[idade]]&lt;=25,49.9,IF(Registros[[#This Row],[idade]]&lt;=50,145.2,175.45)))</f>
        <v>49.9</v>
      </c>
      <c r="Q8358">
        <v>1</v>
      </c>
      <c r="R8358">
        <v>5</v>
      </c>
      <c r="S8358">
        <v>2</v>
      </c>
      <c r="T8358">
        <v>3</v>
      </c>
      <c r="U8358" t="s">
        <v>2</v>
      </c>
      <c r="V8358" t="s">
        <v>19</v>
      </c>
    </row>
    <row r="8359" spans="1:22" x14ac:dyDescent="0.3">
      <c r="A8359">
        <v>8358</v>
      </c>
      <c r="B8359">
        <v>90449602975</v>
      </c>
      <c r="C8359">
        <v>6</v>
      </c>
      <c r="D8359" s="1">
        <v>36729</v>
      </c>
      <c r="E8359" s="3">
        <f>2023-YEAR(Registros[[#This Row],[data_nascimento]])</f>
        <v>23</v>
      </c>
      <c r="F8359" s="1">
        <v>44262</v>
      </c>
      <c r="G8359" s="1">
        <v>44582</v>
      </c>
      <c r="H8359">
        <v>220</v>
      </c>
      <c r="I8359">
        <v>14</v>
      </c>
      <c r="J8359" s="3">
        <v>4144.9333333333334</v>
      </c>
      <c r="K8359">
        <v>24.6</v>
      </c>
      <c r="L8359">
        <v>8882</v>
      </c>
      <c r="M8359">
        <v>180</v>
      </c>
      <c r="N8359">
        <v>400</v>
      </c>
      <c r="O8359">
        <f>IF(Registros[[#This Row],[idade]]&lt;18,311.43,IF(Registros[[#This Row],[idade]]&lt;=25,488.58,IF(Registros[[#This Row],[idade]]&lt;=50,772.77,850.05)))</f>
        <v>488.58</v>
      </c>
      <c r="P8359">
        <f>IF(Registros[[#This Row],[idade]]&lt;18,23.99,IF(Registros[[#This Row],[idade]]&lt;=25,49.9,IF(Registros[[#This Row],[idade]]&lt;=50,145.2,175.45)))</f>
        <v>49.9</v>
      </c>
      <c r="Q8359">
        <v>4</v>
      </c>
      <c r="R8359">
        <v>27</v>
      </c>
      <c r="S8359">
        <v>1</v>
      </c>
      <c r="T8359">
        <v>3</v>
      </c>
      <c r="U8359" t="s">
        <v>3</v>
      </c>
      <c r="V8359" t="s">
        <v>22</v>
      </c>
    </row>
    <row r="8360" spans="1:22" x14ac:dyDescent="0.3">
      <c r="A8360">
        <v>8359</v>
      </c>
      <c r="B8360">
        <v>16157558038</v>
      </c>
      <c r="C8360">
        <v>4</v>
      </c>
      <c r="D8360" s="1">
        <v>37690</v>
      </c>
      <c r="E8360" s="3">
        <f>2023-YEAR(Registros[[#This Row],[data_nascimento]])</f>
        <v>20</v>
      </c>
      <c r="F8360" s="1">
        <v>44262</v>
      </c>
      <c r="H8360">
        <v>220</v>
      </c>
      <c r="I8360">
        <v>18</v>
      </c>
      <c r="J8360" s="3">
        <v>1018.8000000000001</v>
      </c>
      <c r="K8360">
        <v>1.23</v>
      </c>
      <c r="L8360">
        <v>1698</v>
      </c>
      <c r="M8360">
        <v>180</v>
      </c>
      <c r="N8360">
        <v>400</v>
      </c>
      <c r="O8360">
        <f>IF(Registros[[#This Row],[idade]]&lt;18,311.43,IF(Registros[[#This Row],[idade]]&lt;=25,488.58,IF(Registros[[#This Row],[idade]]&lt;=50,772.77,850.05)))</f>
        <v>488.58</v>
      </c>
      <c r="P8360">
        <f>IF(Registros[[#This Row],[idade]]&lt;18,23.99,IF(Registros[[#This Row],[idade]]&lt;=25,49.9,IF(Registros[[#This Row],[idade]]&lt;=50,145.2,175.45)))</f>
        <v>49.9</v>
      </c>
      <c r="Q8360">
        <v>2</v>
      </c>
      <c r="R8360">
        <v>17</v>
      </c>
      <c r="T8360">
        <v>3</v>
      </c>
      <c r="U8360" t="s">
        <v>2</v>
      </c>
      <c r="V8360" t="s">
        <v>21</v>
      </c>
    </row>
    <row r="8361" spans="1:22" x14ac:dyDescent="0.3">
      <c r="A8361">
        <v>8360</v>
      </c>
      <c r="B8361">
        <v>19934333094</v>
      </c>
      <c r="C8361">
        <v>7</v>
      </c>
      <c r="D8361" s="1">
        <v>36900</v>
      </c>
      <c r="E8361" s="3">
        <f>2023-YEAR(Registros[[#This Row],[data_nascimento]])</f>
        <v>22</v>
      </c>
      <c r="F8361" s="1">
        <v>44262</v>
      </c>
      <c r="G8361" s="1">
        <v>44582</v>
      </c>
      <c r="H8361">
        <v>220</v>
      </c>
      <c r="I8361">
        <v>4</v>
      </c>
      <c r="J8361" s="3">
        <v>280.13333333333333</v>
      </c>
      <c r="K8361">
        <v>18.45</v>
      </c>
      <c r="L8361">
        <v>2101</v>
      </c>
      <c r="M8361">
        <v>180</v>
      </c>
      <c r="N8361">
        <v>400</v>
      </c>
      <c r="O8361">
        <f>IF(Registros[[#This Row],[idade]]&lt;18,311.43,IF(Registros[[#This Row],[idade]]&lt;=25,488.58,IF(Registros[[#This Row],[idade]]&lt;=50,772.77,850.05)))</f>
        <v>488.58</v>
      </c>
      <c r="P8361">
        <f>IF(Registros[[#This Row],[idade]]&lt;18,23.99,IF(Registros[[#This Row],[idade]]&lt;=25,49.9,IF(Registros[[#This Row],[idade]]&lt;=50,145.2,175.45)))</f>
        <v>49.9</v>
      </c>
      <c r="Q8361">
        <v>3</v>
      </c>
      <c r="R8361">
        <v>5</v>
      </c>
      <c r="S8361">
        <v>1</v>
      </c>
      <c r="T8361">
        <v>3</v>
      </c>
      <c r="U8361" t="s">
        <v>3</v>
      </c>
      <c r="V8361" t="s">
        <v>21</v>
      </c>
    </row>
    <row r="8362" spans="1:22" x14ac:dyDescent="0.3">
      <c r="A8362">
        <v>8361</v>
      </c>
      <c r="B8362">
        <v>57235083238</v>
      </c>
      <c r="C8362">
        <v>4</v>
      </c>
      <c r="D8362" s="1">
        <v>32621</v>
      </c>
      <c r="E8362" s="3">
        <f>2023-YEAR(Registros[[#This Row],[data_nascimento]])</f>
        <v>34</v>
      </c>
      <c r="F8362" s="1">
        <v>44262</v>
      </c>
      <c r="H8362">
        <v>220</v>
      </c>
      <c r="I8362">
        <v>13</v>
      </c>
      <c r="J8362" s="3">
        <v>780</v>
      </c>
      <c r="K8362">
        <v>6.15</v>
      </c>
      <c r="L8362">
        <v>1800</v>
      </c>
      <c r="M8362">
        <v>180</v>
      </c>
      <c r="N8362">
        <v>400</v>
      </c>
      <c r="O8362">
        <f>IF(Registros[[#This Row],[idade]]&lt;18,311.43,IF(Registros[[#This Row],[idade]]&lt;=25,488.58,IF(Registros[[#This Row],[idade]]&lt;=50,772.77,850.05)))</f>
        <v>772.77</v>
      </c>
      <c r="P8362">
        <f>IF(Registros[[#This Row],[idade]]&lt;18,23.99,IF(Registros[[#This Row],[idade]]&lt;=25,49.9,IF(Registros[[#This Row],[idade]]&lt;=50,145.2,175.45)))</f>
        <v>145.19999999999999</v>
      </c>
      <c r="Q8362">
        <v>1</v>
      </c>
      <c r="R8362">
        <v>4</v>
      </c>
      <c r="T8362">
        <v>1</v>
      </c>
      <c r="U8362" t="s">
        <v>2</v>
      </c>
      <c r="V8362" t="s">
        <v>19</v>
      </c>
    </row>
    <row r="8363" spans="1:22" x14ac:dyDescent="0.3">
      <c r="A8363">
        <v>8362</v>
      </c>
      <c r="B8363">
        <v>82448547990</v>
      </c>
      <c r="C8363">
        <v>7</v>
      </c>
      <c r="D8363" s="1">
        <v>32970</v>
      </c>
      <c r="E8363" s="3">
        <f>2023-YEAR(Registros[[#This Row],[data_nascimento]])</f>
        <v>33</v>
      </c>
      <c r="F8363" s="1">
        <v>44262</v>
      </c>
      <c r="H8363">
        <v>220</v>
      </c>
      <c r="I8363">
        <v>5</v>
      </c>
      <c r="J8363" s="3">
        <v>283.83333333333331</v>
      </c>
      <c r="K8363">
        <v>11.07</v>
      </c>
      <c r="L8363">
        <v>1703</v>
      </c>
      <c r="M8363">
        <v>180</v>
      </c>
      <c r="N8363">
        <v>400</v>
      </c>
      <c r="O8363">
        <f>IF(Registros[[#This Row],[idade]]&lt;18,311.43,IF(Registros[[#This Row],[idade]]&lt;=25,488.58,IF(Registros[[#This Row],[idade]]&lt;=50,772.77,850.05)))</f>
        <v>772.77</v>
      </c>
      <c r="P8363">
        <f>IF(Registros[[#This Row],[idade]]&lt;18,23.99,IF(Registros[[#This Row],[idade]]&lt;=25,49.9,IF(Registros[[#This Row],[idade]]&lt;=50,145.2,175.45)))</f>
        <v>145.19999999999999</v>
      </c>
      <c r="Q8363">
        <v>1</v>
      </c>
      <c r="R8363">
        <v>20</v>
      </c>
      <c r="T8363">
        <v>3</v>
      </c>
      <c r="U8363" t="s">
        <v>3</v>
      </c>
      <c r="V8363" t="s">
        <v>19</v>
      </c>
    </row>
    <row r="8364" spans="1:22" x14ac:dyDescent="0.3">
      <c r="A8364">
        <v>8363</v>
      </c>
      <c r="B8364">
        <v>86189283226</v>
      </c>
      <c r="C8364">
        <v>7</v>
      </c>
      <c r="D8364" s="1">
        <v>39239</v>
      </c>
      <c r="E8364" s="3">
        <f>2023-YEAR(Registros[[#This Row],[data_nascimento]])</f>
        <v>16</v>
      </c>
      <c r="F8364" s="1">
        <v>44262</v>
      </c>
      <c r="H8364">
        <v>120</v>
      </c>
      <c r="I8364">
        <v>10</v>
      </c>
      <c r="J8364" s="3">
        <v>3051</v>
      </c>
      <c r="K8364">
        <v>15.99</v>
      </c>
      <c r="L8364">
        <v>9153</v>
      </c>
      <c r="M8364">
        <v>180</v>
      </c>
      <c r="N8364">
        <v>400</v>
      </c>
      <c r="O8364">
        <f>IF(Registros[[#This Row],[idade]]&lt;18,311.43,IF(Registros[[#This Row],[idade]]&lt;=25,488.58,IF(Registros[[#This Row],[idade]]&lt;=50,772.77,850.05)))</f>
        <v>311.43</v>
      </c>
      <c r="P8364">
        <f>IF(Registros[[#This Row],[idade]]&lt;18,23.99,IF(Registros[[#This Row],[idade]]&lt;=25,49.9,IF(Registros[[#This Row],[idade]]&lt;=50,145.2,175.45)))</f>
        <v>23.99</v>
      </c>
      <c r="Q8364">
        <v>4</v>
      </c>
      <c r="R8364">
        <v>25</v>
      </c>
      <c r="T8364">
        <v>2</v>
      </c>
      <c r="U8364" t="s">
        <v>2</v>
      </c>
      <c r="V8364" t="s">
        <v>19</v>
      </c>
    </row>
    <row r="8365" spans="1:22" x14ac:dyDescent="0.3">
      <c r="A8365">
        <v>8364</v>
      </c>
      <c r="B8365">
        <v>53047682057</v>
      </c>
      <c r="C8365">
        <v>5</v>
      </c>
      <c r="D8365" s="1">
        <v>27806</v>
      </c>
      <c r="E8365" s="3">
        <f>2023-YEAR(Registros[[#This Row],[data_nascimento]])</f>
        <v>47</v>
      </c>
      <c r="F8365" s="1">
        <v>44262</v>
      </c>
      <c r="G8365" s="1">
        <v>44390</v>
      </c>
      <c r="H8365">
        <v>220</v>
      </c>
      <c r="I8365">
        <v>13</v>
      </c>
      <c r="J8365" s="3">
        <v>3165.9333333333334</v>
      </c>
      <c r="K8365">
        <v>6.15</v>
      </c>
      <c r="L8365">
        <v>7306</v>
      </c>
      <c r="M8365">
        <v>180</v>
      </c>
      <c r="N8365">
        <v>400</v>
      </c>
      <c r="O8365">
        <f>IF(Registros[[#This Row],[idade]]&lt;18,311.43,IF(Registros[[#This Row],[idade]]&lt;=25,488.58,IF(Registros[[#This Row],[idade]]&lt;=50,772.77,850.05)))</f>
        <v>772.77</v>
      </c>
      <c r="P8365">
        <f>IF(Registros[[#This Row],[idade]]&lt;18,23.99,IF(Registros[[#This Row],[idade]]&lt;=25,49.9,IF(Registros[[#This Row],[idade]]&lt;=50,145.2,175.45)))</f>
        <v>145.19999999999999</v>
      </c>
      <c r="Q8365">
        <v>3</v>
      </c>
      <c r="R8365">
        <v>20</v>
      </c>
      <c r="S8365">
        <v>3</v>
      </c>
      <c r="T8365">
        <v>2</v>
      </c>
      <c r="U8365" t="s">
        <v>2</v>
      </c>
      <c r="V8365" t="s">
        <v>21</v>
      </c>
    </row>
    <row r="8366" spans="1:22" x14ac:dyDescent="0.3">
      <c r="A8366">
        <v>8365</v>
      </c>
      <c r="B8366">
        <v>25049759376</v>
      </c>
      <c r="C8366">
        <v>6</v>
      </c>
      <c r="D8366" s="1">
        <v>30760</v>
      </c>
      <c r="E8366" s="3">
        <f>2023-YEAR(Registros[[#This Row],[data_nascimento]])</f>
        <v>39</v>
      </c>
      <c r="F8366" s="1">
        <v>44267</v>
      </c>
      <c r="H8366">
        <v>220</v>
      </c>
      <c r="I8366">
        <v>1</v>
      </c>
      <c r="J8366" s="3">
        <v>213.3</v>
      </c>
      <c r="K8366">
        <v>23.37</v>
      </c>
      <c r="L8366">
        <v>6399</v>
      </c>
      <c r="M8366">
        <f>Registros[[#This Row],[salario]]*0.06</f>
        <v>383.94</v>
      </c>
      <c r="N8366">
        <f>Registros[[#This Row],[salario]]*5%</f>
        <v>319.95000000000005</v>
      </c>
      <c r="O8366">
        <f>IF(Registros[[#This Row],[idade]]&lt;18,311.43,IF(Registros[[#This Row],[idade]]&lt;=25,488.58,IF(Registros[[#This Row],[idade]]&lt;=50,772.77,850.05)))</f>
        <v>772.77</v>
      </c>
      <c r="P8366">
        <f>IF(Registros[[#This Row],[idade]]&lt;18,23.99,IF(Registros[[#This Row],[idade]]&lt;=25,49.9,IF(Registros[[#This Row],[idade]]&lt;=50,145.2,175.45)))</f>
        <v>145.19999999999999</v>
      </c>
      <c r="Q8366">
        <v>1</v>
      </c>
      <c r="R8366">
        <v>18</v>
      </c>
      <c r="T8366">
        <v>1</v>
      </c>
      <c r="U8366" t="s">
        <v>3</v>
      </c>
      <c r="V8366" t="s">
        <v>21</v>
      </c>
    </row>
    <row r="8367" spans="1:22" x14ac:dyDescent="0.3">
      <c r="A8367">
        <v>8366</v>
      </c>
      <c r="B8367">
        <v>23742963602</v>
      </c>
      <c r="C8367">
        <v>6</v>
      </c>
      <c r="D8367" s="1">
        <v>31132</v>
      </c>
      <c r="E8367" s="3">
        <f>2023-YEAR(Registros[[#This Row],[data_nascimento]])</f>
        <v>38</v>
      </c>
      <c r="F8367" s="1">
        <v>44267</v>
      </c>
      <c r="H8367">
        <v>220</v>
      </c>
      <c r="I8367">
        <v>3</v>
      </c>
      <c r="J8367" s="3">
        <v>678.90000000000009</v>
      </c>
      <c r="K8367">
        <v>22.14</v>
      </c>
      <c r="L8367">
        <v>6789</v>
      </c>
      <c r="M8367">
        <f>Registros[[#This Row],[salario]]*0.06</f>
        <v>407.34</v>
      </c>
      <c r="N8367">
        <f>Registros[[#This Row],[salario]]*5%</f>
        <v>339.45000000000005</v>
      </c>
      <c r="O8367">
        <f>IF(Registros[[#This Row],[idade]]&lt;18,311.43,IF(Registros[[#This Row],[idade]]&lt;=25,488.58,IF(Registros[[#This Row],[idade]]&lt;=50,772.77,850.05)))</f>
        <v>772.77</v>
      </c>
      <c r="P8367">
        <f>IF(Registros[[#This Row],[idade]]&lt;18,23.99,IF(Registros[[#This Row],[idade]]&lt;=25,49.9,IF(Registros[[#This Row],[idade]]&lt;=50,145.2,175.45)))</f>
        <v>145.19999999999999</v>
      </c>
      <c r="Q8367">
        <v>1</v>
      </c>
      <c r="R8367">
        <v>27</v>
      </c>
      <c r="T8367">
        <v>2</v>
      </c>
      <c r="U8367" t="s">
        <v>3</v>
      </c>
      <c r="V8367" t="s">
        <v>19</v>
      </c>
    </row>
    <row r="8368" spans="1:22" x14ac:dyDescent="0.3">
      <c r="A8368">
        <v>8367</v>
      </c>
      <c r="B8368">
        <v>82516899448</v>
      </c>
      <c r="C8368">
        <v>5</v>
      </c>
      <c r="D8368" s="1">
        <v>28517</v>
      </c>
      <c r="E8368" s="3">
        <f>2023-YEAR(Registros[[#This Row],[data_nascimento]])</f>
        <v>45</v>
      </c>
      <c r="F8368" s="1">
        <v>44267</v>
      </c>
      <c r="H8368">
        <v>220</v>
      </c>
      <c r="I8368">
        <v>2</v>
      </c>
      <c r="J8368" s="3">
        <v>228.6</v>
      </c>
      <c r="K8368">
        <v>13.530000000000001</v>
      </c>
      <c r="L8368">
        <v>3429</v>
      </c>
      <c r="M8368">
        <f>Registros[[#This Row],[salario]]*0.06</f>
        <v>205.73999999999998</v>
      </c>
      <c r="N8368">
        <f>Registros[[#This Row],[salario]]*5%</f>
        <v>171.45000000000002</v>
      </c>
      <c r="O8368">
        <f>IF(Registros[[#This Row],[idade]]&lt;18,311.43,IF(Registros[[#This Row],[idade]]&lt;=25,488.58,IF(Registros[[#This Row],[idade]]&lt;=50,772.77,850.05)))</f>
        <v>772.77</v>
      </c>
      <c r="P8368">
        <f>IF(Registros[[#This Row],[idade]]&lt;18,23.99,IF(Registros[[#This Row],[idade]]&lt;=25,49.9,IF(Registros[[#This Row],[idade]]&lt;=50,145.2,175.45)))</f>
        <v>145.19999999999999</v>
      </c>
      <c r="Q8368">
        <v>4</v>
      </c>
      <c r="R8368">
        <v>14</v>
      </c>
      <c r="T8368">
        <v>3</v>
      </c>
      <c r="U8368" t="s">
        <v>3</v>
      </c>
      <c r="V8368" t="s">
        <v>19</v>
      </c>
    </row>
    <row r="8369" spans="1:22" x14ac:dyDescent="0.3">
      <c r="A8369">
        <v>8368</v>
      </c>
      <c r="B8369">
        <v>93936272191</v>
      </c>
      <c r="C8369">
        <v>5</v>
      </c>
      <c r="D8369" s="1">
        <v>32933</v>
      </c>
      <c r="E8369" s="3">
        <f>2023-YEAR(Registros[[#This Row],[data_nascimento]])</f>
        <v>33</v>
      </c>
      <c r="F8369" s="1">
        <v>44267</v>
      </c>
      <c r="H8369">
        <v>220</v>
      </c>
      <c r="I8369">
        <v>7</v>
      </c>
      <c r="J8369" s="3">
        <v>1399.3</v>
      </c>
      <c r="K8369">
        <v>8.61</v>
      </c>
      <c r="L8369">
        <v>5997</v>
      </c>
      <c r="M8369">
        <f>Registros[[#This Row],[salario]]*0.06</f>
        <v>359.82</v>
      </c>
      <c r="N8369">
        <f>Registros[[#This Row],[salario]]*5%</f>
        <v>299.85000000000002</v>
      </c>
      <c r="O8369">
        <f>IF(Registros[[#This Row],[idade]]&lt;18,311.43,IF(Registros[[#This Row],[idade]]&lt;=25,488.58,IF(Registros[[#This Row],[idade]]&lt;=50,772.77,850.05)))</f>
        <v>772.77</v>
      </c>
      <c r="P8369">
        <f>IF(Registros[[#This Row],[idade]]&lt;18,23.99,IF(Registros[[#This Row],[idade]]&lt;=25,49.9,IF(Registros[[#This Row],[idade]]&lt;=50,145.2,175.45)))</f>
        <v>145.19999999999999</v>
      </c>
      <c r="Q8369">
        <v>4</v>
      </c>
      <c r="R8369">
        <v>9</v>
      </c>
      <c r="T8369">
        <v>2</v>
      </c>
      <c r="U8369" t="s">
        <v>2</v>
      </c>
      <c r="V8369" t="s">
        <v>19</v>
      </c>
    </row>
    <row r="8370" spans="1:22" x14ac:dyDescent="0.3">
      <c r="A8370">
        <v>8369</v>
      </c>
      <c r="B8370">
        <v>75177801395</v>
      </c>
      <c r="C8370">
        <v>4</v>
      </c>
      <c r="D8370" s="1">
        <v>38221</v>
      </c>
      <c r="E8370" s="3">
        <f>2023-YEAR(Registros[[#This Row],[data_nascimento]])</f>
        <v>19</v>
      </c>
      <c r="F8370" s="1">
        <v>44267</v>
      </c>
      <c r="H8370">
        <v>220</v>
      </c>
      <c r="I8370">
        <v>20</v>
      </c>
      <c r="J8370" s="3">
        <v>2382</v>
      </c>
      <c r="K8370">
        <v>4.92</v>
      </c>
      <c r="L8370">
        <v>3573</v>
      </c>
      <c r="M8370">
        <f>Registros[[#This Row],[salario]]*0.06</f>
        <v>214.38</v>
      </c>
      <c r="N8370">
        <f>Registros[[#This Row],[salario]]*5%</f>
        <v>178.65</v>
      </c>
      <c r="O8370">
        <f>IF(Registros[[#This Row],[idade]]&lt;18,311.43,IF(Registros[[#This Row],[idade]]&lt;=25,488.58,IF(Registros[[#This Row],[idade]]&lt;=50,772.77,850.05)))</f>
        <v>488.58</v>
      </c>
      <c r="P8370">
        <f>IF(Registros[[#This Row],[idade]]&lt;18,23.99,IF(Registros[[#This Row],[idade]]&lt;=25,49.9,IF(Registros[[#This Row],[idade]]&lt;=50,145.2,175.45)))</f>
        <v>49.9</v>
      </c>
      <c r="Q8370">
        <v>4</v>
      </c>
      <c r="R8370">
        <v>25</v>
      </c>
      <c r="T8370">
        <v>3</v>
      </c>
      <c r="U8370" t="s">
        <v>3</v>
      </c>
      <c r="V8370" t="s">
        <v>22</v>
      </c>
    </row>
    <row r="8371" spans="1:22" x14ac:dyDescent="0.3">
      <c r="A8371">
        <v>8370</v>
      </c>
      <c r="B8371">
        <v>40652102368</v>
      </c>
      <c r="C8371">
        <v>6</v>
      </c>
      <c r="D8371" s="1">
        <v>28070</v>
      </c>
      <c r="E8371" s="3">
        <f>2023-YEAR(Registros[[#This Row],[data_nascimento]])</f>
        <v>47</v>
      </c>
      <c r="F8371" s="1">
        <v>44267</v>
      </c>
      <c r="H8371">
        <v>220</v>
      </c>
      <c r="I8371">
        <v>17</v>
      </c>
      <c r="J8371" s="3">
        <v>4027.8666666666668</v>
      </c>
      <c r="K8371">
        <v>1.23</v>
      </c>
      <c r="L8371">
        <v>7108</v>
      </c>
      <c r="M8371">
        <f>Registros[[#This Row],[salario]]*0.06</f>
        <v>426.47999999999996</v>
      </c>
      <c r="N8371">
        <f>Registros[[#This Row],[salario]]*5%</f>
        <v>355.40000000000003</v>
      </c>
      <c r="O8371">
        <f>IF(Registros[[#This Row],[idade]]&lt;18,311.43,IF(Registros[[#This Row],[idade]]&lt;=25,488.58,IF(Registros[[#This Row],[idade]]&lt;=50,772.77,850.05)))</f>
        <v>772.77</v>
      </c>
      <c r="P8371">
        <f>IF(Registros[[#This Row],[idade]]&lt;18,23.99,IF(Registros[[#This Row],[idade]]&lt;=25,49.9,IF(Registros[[#This Row],[idade]]&lt;=50,145.2,175.45)))</f>
        <v>145.19999999999999</v>
      </c>
      <c r="Q8371">
        <v>1</v>
      </c>
      <c r="R8371">
        <v>20</v>
      </c>
      <c r="T8371">
        <v>3</v>
      </c>
      <c r="U8371" t="s">
        <v>3</v>
      </c>
      <c r="V8371" t="s">
        <v>19</v>
      </c>
    </row>
    <row r="8372" spans="1:22" x14ac:dyDescent="0.3">
      <c r="A8372">
        <v>8371</v>
      </c>
      <c r="B8372">
        <v>86410753962</v>
      </c>
      <c r="C8372">
        <v>4</v>
      </c>
      <c r="D8372" s="1">
        <v>38541</v>
      </c>
      <c r="E8372" s="3">
        <f>2023-YEAR(Registros[[#This Row],[data_nascimento]])</f>
        <v>18</v>
      </c>
      <c r="F8372" s="1">
        <v>44267</v>
      </c>
      <c r="H8372">
        <v>220</v>
      </c>
      <c r="I8372">
        <v>14</v>
      </c>
      <c r="J8372" s="3">
        <v>611.33333333333326</v>
      </c>
      <c r="K8372">
        <v>22.14</v>
      </c>
      <c r="L8372">
        <v>1310</v>
      </c>
      <c r="M8372">
        <f>Registros[[#This Row],[salario]]*0.06</f>
        <v>78.599999999999994</v>
      </c>
      <c r="N8372">
        <f>Registros[[#This Row],[salario]]*5%</f>
        <v>65.5</v>
      </c>
      <c r="O8372">
        <f>IF(Registros[[#This Row],[idade]]&lt;18,311.43,IF(Registros[[#This Row],[idade]]&lt;=25,488.58,IF(Registros[[#This Row],[idade]]&lt;=50,772.77,850.05)))</f>
        <v>488.58</v>
      </c>
      <c r="P8372">
        <f>IF(Registros[[#This Row],[idade]]&lt;18,23.99,IF(Registros[[#This Row],[idade]]&lt;=25,49.9,IF(Registros[[#This Row],[idade]]&lt;=50,145.2,175.45)))</f>
        <v>49.9</v>
      </c>
      <c r="Q8372">
        <v>1</v>
      </c>
      <c r="R8372">
        <v>25</v>
      </c>
      <c r="T8372">
        <v>3</v>
      </c>
      <c r="U8372" t="s">
        <v>2</v>
      </c>
      <c r="V8372" t="s">
        <v>22</v>
      </c>
    </row>
    <row r="8373" spans="1:22" x14ac:dyDescent="0.3">
      <c r="A8373">
        <v>8372</v>
      </c>
      <c r="B8373">
        <v>90609785396</v>
      </c>
      <c r="C8373">
        <v>4</v>
      </c>
      <c r="D8373" s="1">
        <v>32956</v>
      </c>
      <c r="E8373" s="3">
        <f>2023-YEAR(Registros[[#This Row],[data_nascimento]])</f>
        <v>33</v>
      </c>
      <c r="F8373" s="1">
        <v>44267</v>
      </c>
      <c r="H8373">
        <v>220</v>
      </c>
      <c r="I8373">
        <v>11</v>
      </c>
      <c r="J8373" s="3">
        <v>2496.2666666666669</v>
      </c>
      <c r="K8373">
        <v>9.84</v>
      </c>
      <c r="L8373">
        <v>6808</v>
      </c>
      <c r="M8373">
        <f>Registros[[#This Row],[salario]]*0.06</f>
        <v>408.47999999999996</v>
      </c>
      <c r="N8373">
        <f>Registros[[#This Row],[salario]]*5%</f>
        <v>340.40000000000003</v>
      </c>
      <c r="O8373">
        <f>IF(Registros[[#This Row],[idade]]&lt;18,311.43,IF(Registros[[#This Row],[idade]]&lt;=25,488.58,IF(Registros[[#This Row],[idade]]&lt;=50,772.77,850.05)))</f>
        <v>772.77</v>
      </c>
      <c r="P8373">
        <f>IF(Registros[[#This Row],[idade]]&lt;18,23.99,IF(Registros[[#This Row],[idade]]&lt;=25,49.9,IF(Registros[[#This Row],[idade]]&lt;=50,145.2,175.45)))</f>
        <v>145.19999999999999</v>
      </c>
      <c r="Q8373">
        <v>5</v>
      </c>
      <c r="R8373">
        <v>6</v>
      </c>
      <c r="T8373">
        <v>3</v>
      </c>
      <c r="U8373" t="s">
        <v>3</v>
      </c>
      <c r="V8373" t="s">
        <v>19</v>
      </c>
    </row>
    <row r="8374" spans="1:22" x14ac:dyDescent="0.3">
      <c r="A8374">
        <v>8373</v>
      </c>
      <c r="B8374">
        <v>33561679812</v>
      </c>
      <c r="C8374">
        <v>5</v>
      </c>
      <c r="D8374" s="1">
        <v>36035</v>
      </c>
      <c r="E8374" s="3">
        <f>2023-YEAR(Registros[[#This Row],[data_nascimento]])</f>
        <v>25</v>
      </c>
      <c r="F8374" s="1">
        <v>44267</v>
      </c>
      <c r="H8374">
        <v>220</v>
      </c>
      <c r="I8374">
        <v>1</v>
      </c>
      <c r="J8374" s="3">
        <v>196.83333333333334</v>
      </c>
      <c r="K8374">
        <v>18.45</v>
      </c>
      <c r="L8374">
        <v>5905</v>
      </c>
      <c r="M8374">
        <f>Registros[[#This Row],[salario]]*0.06</f>
        <v>354.3</v>
      </c>
      <c r="N8374">
        <f>Registros[[#This Row],[salario]]*5%</f>
        <v>295.25</v>
      </c>
      <c r="O8374">
        <f>IF(Registros[[#This Row],[idade]]&lt;18,311.43,IF(Registros[[#This Row],[idade]]&lt;=25,488.58,IF(Registros[[#This Row],[idade]]&lt;=50,772.77,850.05)))</f>
        <v>488.58</v>
      </c>
      <c r="P8374">
        <f>IF(Registros[[#This Row],[idade]]&lt;18,23.99,IF(Registros[[#This Row],[idade]]&lt;=25,49.9,IF(Registros[[#This Row],[idade]]&lt;=50,145.2,175.45)))</f>
        <v>49.9</v>
      </c>
      <c r="Q8374">
        <v>4</v>
      </c>
      <c r="R8374">
        <v>12</v>
      </c>
      <c r="T8374">
        <v>2</v>
      </c>
      <c r="U8374" t="s">
        <v>2</v>
      </c>
      <c r="V8374" t="s">
        <v>19</v>
      </c>
    </row>
    <row r="8375" spans="1:22" x14ac:dyDescent="0.3">
      <c r="A8375">
        <v>8374</v>
      </c>
      <c r="B8375">
        <v>92226754821</v>
      </c>
      <c r="C8375">
        <v>5</v>
      </c>
      <c r="D8375" s="1">
        <v>30265</v>
      </c>
      <c r="E8375" s="3">
        <f>2023-YEAR(Registros[[#This Row],[data_nascimento]])</f>
        <v>41</v>
      </c>
      <c r="F8375" s="1">
        <v>44267</v>
      </c>
      <c r="H8375">
        <v>220</v>
      </c>
      <c r="I8375">
        <v>17</v>
      </c>
      <c r="J8375" s="3">
        <v>2923.4333333333334</v>
      </c>
      <c r="K8375">
        <v>13.530000000000001</v>
      </c>
      <c r="L8375">
        <v>5159</v>
      </c>
      <c r="M8375">
        <f>Registros[[#This Row],[salario]]*0.06</f>
        <v>309.53999999999996</v>
      </c>
      <c r="N8375">
        <f>Registros[[#This Row],[salario]]*5%</f>
        <v>257.95</v>
      </c>
      <c r="O8375">
        <f>IF(Registros[[#This Row],[idade]]&lt;18,311.43,IF(Registros[[#This Row],[idade]]&lt;=25,488.58,IF(Registros[[#This Row],[idade]]&lt;=50,772.77,850.05)))</f>
        <v>772.77</v>
      </c>
      <c r="P8375">
        <f>IF(Registros[[#This Row],[idade]]&lt;18,23.99,IF(Registros[[#This Row],[idade]]&lt;=25,49.9,IF(Registros[[#This Row],[idade]]&lt;=50,145.2,175.45)))</f>
        <v>145.19999999999999</v>
      </c>
      <c r="Q8375">
        <v>4</v>
      </c>
      <c r="R8375">
        <v>25</v>
      </c>
      <c r="T8375">
        <v>3</v>
      </c>
      <c r="U8375" t="s">
        <v>3</v>
      </c>
      <c r="V8375" t="s">
        <v>19</v>
      </c>
    </row>
    <row r="8376" spans="1:22" x14ac:dyDescent="0.3">
      <c r="A8376">
        <v>8375</v>
      </c>
      <c r="B8376">
        <v>42316177955</v>
      </c>
      <c r="C8376">
        <v>5</v>
      </c>
      <c r="D8376" s="1">
        <v>31397</v>
      </c>
      <c r="E8376" s="3">
        <f>2023-YEAR(Registros[[#This Row],[data_nascimento]])</f>
        <v>38</v>
      </c>
      <c r="F8376" s="1">
        <v>44267</v>
      </c>
      <c r="H8376">
        <v>220</v>
      </c>
      <c r="I8376">
        <v>4</v>
      </c>
      <c r="J8376" s="3">
        <v>246.66666666666666</v>
      </c>
      <c r="K8376">
        <v>1.23</v>
      </c>
      <c r="L8376">
        <v>1850</v>
      </c>
      <c r="M8376">
        <f>Registros[[#This Row],[salario]]*0.06</f>
        <v>111</v>
      </c>
      <c r="N8376">
        <f>Registros[[#This Row],[salario]]*5%</f>
        <v>92.5</v>
      </c>
      <c r="O8376">
        <f>IF(Registros[[#This Row],[idade]]&lt;18,311.43,IF(Registros[[#This Row],[idade]]&lt;=25,488.58,IF(Registros[[#This Row],[idade]]&lt;=50,772.77,850.05)))</f>
        <v>772.77</v>
      </c>
      <c r="P8376">
        <f>IF(Registros[[#This Row],[idade]]&lt;18,23.99,IF(Registros[[#This Row],[idade]]&lt;=25,49.9,IF(Registros[[#This Row],[idade]]&lt;=50,145.2,175.45)))</f>
        <v>145.19999999999999</v>
      </c>
      <c r="Q8376">
        <v>3</v>
      </c>
      <c r="R8376">
        <v>4</v>
      </c>
      <c r="T8376">
        <v>1</v>
      </c>
      <c r="U8376" t="s">
        <v>3</v>
      </c>
      <c r="V8376" t="s">
        <v>19</v>
      </c>
    </row>
    <row r="8377" spans="1:22" x14ac:dyDescent="0.3">
      <c r="A8377">
        <v>8376</v>
      </c>
      <c r="B8377">
        <v>42388354242</v>
      </c>
      <c r="C8377">
        <v>5</v>
      </c>
      <c r="D8377" s="1">
        <v>27535</v>
      </c>
      <c r="E8377" s="3">
        <f>2023-YEAR(Registros[[#This Row],[data_nascimento]])</f>
        <v>48</v>
      </c>
      <c r="F8377" s="1">
        <v>44267</v>
      </c>
      <c r="H8377">
        <v>220</v>
      </c>
      <c r="I8377">
        <v>2</v>
      </c>
      <c r="J8377" s="3">
        <v>187.46666666666667</v>
      </c>
      <c r="K8377">
        <v>11.07</v>
      </c>
      <c r="L8377">
        <v>2812</v>
      </c>
      <c r="M8377">
        <f>Registros[[#This Row],[salario]]*0.06</f>
        <v>168.72</v>
      </c>
      <c r="N8377">
        <f>Registros[[#This Row],[salario]]*5%</f>
        <v>140.6</v>
      </c>
      <c r="O8377">
        <f>IF(Registros[[#This Row],[idade]]&lt;18,311.43,IF(Registros[[#This Row],[idade]]&lt;=25,488.58,IF(Registros[[#This Row],[idade]]&lt;=50,772.77,850.05)))</f>
        <v>772.77</v>
      </c>
      <c r="P8377">
        <f>IF(Registros[[#This Row],[idade]]&lt;18,23.99,IF(Registros[[#This Row],[idade]]&lt;=25,49.9,IF(Registros[[#This Row],[idade]]&lt;=50,145.2,175.45)))</f>
        <v>145.19999999999999</v>
      </c>
      <c r="Q8377">
        <v>2</v>
      </c>
      <c r="R8377">
        <v>14</v>
      </c>
      <c r="T8377">
        <v>2</v>
      </c>
      <c r="U8377" t="s">
        <v>3</v>
      </c>
      <c r="V8377" t="s">
        <v>19</v>
      </c>
    </row>
    <row r="8378" spans="1:22" x14ac:dyDescent="0.3">
      <c r="A8378">
        <v>8377</v>
      </c>
      <c r="B8378">
        <v>75484251926</v>
      </c>
      <c r="C8378">
        <v>7</v>
      </c>
      <c r="D8378" s="1">
        <v>39150</v>
      </c>
      <c r="E8378" s="3">
        <f>2023-YEAR(Registros[[#This Row],[data_nascimento]])</f>
        <v>16</v>
      </c>
      <c r="F8378" s="1">
        <v>44267</v>
      </c>
      <c r="H8378">
        <v>120</v>
      </c>
      <c r="I8378">
        <v>8</v>
      </c>
      <c r="J8378" s="3">
        <v>418.13333333333333</v>
      </c>
      <c r="K8378">
        <v>3.69</v>
      </c>
      <c r="L8378">
        <v>1568</v>
      </c>
      <c r="M8378">
        <f>Registros[[#This Row],[salario]]*0.06</f>
        <v>94.08</v>
      </c>
      <c r="N8378">
        <f>Registros[[#This Row],[salario]]*5%</f>
        <v>78.400000000000006</v>
      </c>
      <c r="O8378">
        <f>IF(Registros[[#This Row],[idade]]&lt;18,311.43,IF(Registros[[#This Row],[idade]]&lt;=25,488.58,IF(Registros[[#This Row],[idade]]&lt;=50,772.77,850.05)))</f>
        <v>311.43</v>
      </c>
      <c r="P8378">
        <f>IF(Registros[[#This Row],[idade]]&lt;18,23.99,IF(Registros[[#This Row],[idade]]&lt;=25,49.9,IF(Registros[[#This Row],[idade]]&lt;=50,145.2,175.45)))</f>
        <v>23.99</v>
      </c>
      <c r="Q8378">
        <v>1</v>
      </c>
      <c r="R8378">
        <v>26</v>
      </c>
      <c r="T8378">
        <v>3</v>
      </c>
      <c r="U8378" t="s">
        <v>3</v>
      </c>
      <c r="V8378" t="s">
        <v>19</v>
      </c>
    </row>
    <row r="8379" spans="1:22" x14ac:dyDescent="0.3">
      <c r="A8379">
        <v>8378</v>
      </c>
      <c r="B8379">
        <v>12765026634</v>
      </c>
      <c r="C8379">
        <v>7</v>
      </c>
      <c r="D8379" s="1">
        <v>27991</v>
      </c>
      <c r="E8379" s="3">
        <f>2023-YEAR(Registros[[#This Row],[data_nascimento]])</f>
        <v>47</v>
      </c>
      <c r="F8379" s="1">
        <v>44267</v>
      </c>
      <c r="H8379">
        <v>220</v>
      </c>
      <c r="I8379">
        <v>17</v>
      </c>
      <c r="J8379" s="3">
        <v>3644.2333333333336</v>
      </c>
      <c r="K8379">
        <v>24.6</v>
      </c>
      <c r="L8379">
        <v>6431</v>
      </c>
      <c r="M8379">
        <f>Registros[[#This Row],[salario]]*0.06</f>
        <v>385.86</v>
      </c>
      <c r="N8379">
        <f>Registros[[#This Row],[salario]]*5%</f>
        <v>321.55</v>
      </c>
      <c r="O8379">
        <f>IF(Registros[[#This Row],[idade]]&lt;18,311.43,IF(Registros[[#This Row],[idade]]&lt;=25,488.58,IF(Registros[[#This Row],[idade]]&lt;=50,772.77,850.05)))</f>
        <v>772.77</v>
      </c>
      <c r="P8379">
        <f>IF(Registros[[#This Row],[idade]]&lt;18,23.99,IF(Registros[[#This Row],[idade]]&lt;=25,49.9,IF(Registros[[#This Row],[idade]]&lt;=50,145.2,175.45)))</f>
        <v>145.19999999999999</v>
      </c>
      <c r="Q8379">
        <v>1</v>
      </c>
      <c r="R8379">
        <v>19</v>
      </c>
      <c r="T8379">
        <v>3</v>
      </c>
      <c r="U8379" t="s">
        <v>3</v>
      </c>
      <c r="V8379" t="s">
        <v>22</v>
      </c>
    </row>
    <row r="8380" spans="1:22" x14ac:dyDescent="0.3">
      <c r="A8380">
        <v>8379</v>
      </c>
      <c r="B8380">
        <v>20232349266</v>
      </c>
      <c r="C8380">
        <v>6</v>
      </c>
      <c r="D8380" s="1">
        <v>33374</v>
      </c>
      <c r="E8380" s="3">
        <f>2023-YEAR(Registros[[#This Row],[data_nascimento]])</f>
        <v>32</v>
      </c>
      <c r="F8380" s="1">
        <v>44267</v>
      </c>
      <c r="H8380">
        <v>220</v>
      </c>
      <c r="I8380">
        <v>9</v>
      </c>
      <c r="J8380" s="3">
        <v>445.79999999999995</v>
      </c>
      <c r="K8380">
        <v>19.68</v>
      </c>
      <c r="L8380">
        <v>1486</v>
      </c>
      <c r="M8380">
        <f>Registros[[#This Row],[salario]]*0.06</f>
        <v>89.16</v>
      </c>
      <c r="N8380">
        <f>Registros[[#This Row],[salario]]*5%</f>
        <v>74.3</v>
      </c>
      <c r="O8380">
        <f>IF(Registros[[#This Row],[idade]]&lt;18,311.43,IF(Registros[[#This Row],[idade]]&lt;=25,488.58,IF(Registros[[#This Row],[idade]]&lt;=50,772.77,850.05)))</f>
        <v>772.77</v>
      </c>
      <c r="P8380">
        <f>IF(Registros[[#This Row],[idade]]&lt;18,23.99,IF(Registros[[#This Row],[idade]]&lt;=25,49.9,IF(Registros[[#This Row],[idade]]&lt;=50,145.2,175.45)))</f>
        <v>145.19999999999999</v>
      </c>
      <c r="Q8380">
        <v>4</v>
      </c>
      <c r="R8380">
        <v>25</v>
      </c>
      <c r="T8380">
        <v>3</v>
      </c>
      <c r="U8380" t="s">
        <v>2</v>
      </c>
      <c r="V8380" t="s">
        <v>21</v>
      </c>
    </row>
    <row r="8381" spans="1:22" x14ac:dyDescent="0.3">
      <c r="A8381">
        <v>8380</v>
      </c>
      <c r="B8381">
        <v>91087470574</v>
      </c>
      <c r="C8381">
        <v>4</v>
      </c>
      <c r="D8381" s="1">
        <v>37967</v>
      </c>
      <c r="E8381" s="3">
        <f>2023-YEAR(Registros[[#This Row],[data_nascimento]])</f>
        <v>20</v>
      </c>
      <c r="F8381" s="1">
        <v>44267</v>
      </c>
      <c r="H8381">
        <v>220</v>
      </c>
      <c r="I8381">
        <v>19</v>
      </c>
      <c r="J8381" s="3">
        <v>1633.3666666666668</v>
      </c>
      <c r="K8381">
        <v>8.61</v>
      </c>
      <c r="L8381">
        <v>2579</v>
      </c>
      <c r="M8381">
        <f>Registros[[#This Row],[salario]]*0.06</f>
        <v>154.73999999999998</v>
      </c>
      <c r="N8381">
        <f>Registros[[#This Row],[salario]]*5%</f>
        <v>128.95000000000002</v>
      </c>
      <c r="O8381">
        <f>IF(Registros[[#This Row],[idade]]&lt;18,311.43,IF(Registros[[#This Row],[idade]]&lt;=25,488.58,IF(Registros[[#This Row],[idade]]&lt;=50,772.77,850.05)))</f>
        <v>488.58</v>
      </c>
      <c r="P8381">
        <f>IF(Registros[[#This Row],[idade]]&lt;18,23.99,IF(Registros[[#This Row],[idade]]&lt;=25,49.9,IF(Registros[[#This Row],[idade]]&lt;=50,145.2,175.45)))</f>
        <v>49.9</v>
      </c>
      <c r="Q8381">
        <v>2</v>
      </c>
      <c r="R8381">
        <v>16</v>
      </c>
      <c r="T8381">
        <v>3</v>
      </c>
      <c r="U8381" t="s">
        <v>3</v>
      </c>
      <c r="V8381" t="s">
        <v>19</v>
      </c>
    </row>
    <row r="8382" spans="1:22" x14ac:dyDescent="0.3">
      <c r="A8382">
        <v>8381</v>
      </c>
      <c r="B8382">
        <v>87772044152</v>
      </c>
      <c r="C8382">
        <v>4</v>
      </c>
      <c r="D8382" s="1">
        <v>30222</v>
      </c>
      <c r="E8382" s="3">
        <f>2023-YEAR(Registros[[#This Row],[data_nascimento]])</f>
        <v>41</v>
      </c>
      <c r="F8382" s="1">
        <v>44267</v>
      </c>
      <c r="H8382">
        <v>220</v>
      </c>
      <c r="I8382">
        <v>5</v>
      </c>
      <c r="J8382" s="3">
        <v>994.16666666666674</v>
      </c>
      <c r="K8382">
        <v>9.84</v>
      </c>
      <c r="L8382">
        <v>5965</v>
      </c>
      <c r="M8382">
        <f>Registros[[#This Row],[salario]]*0.06</f>
        <v>357.9</v>
      </c>
      <c r="N8382">
        <f>Registros[[#This Row],[salario]]*5%</f>
        <v>298.25</v>
      </c>
      <c r="O8382">
        <f>IF(Registros[[#This Row],[idade]]&lt;18,311.43,IF(Registros[[#This Row],[idade]]&lt;=25,488.58,IF(Registros[[#This Row],[idade]]&lt;=50,772.77,850.05)))</f>
        <v>772.77</v>
      </c>
      <c r="P8382">
        <f>IF(Registros[[#This Row],[idade]]&lt;18,23.99,IF(Registros[[#This Row],[idade]]&lt;=25,49.9,IF(Registros[[#This Row],[idade]]&lt;=50,145.2,175.45)))</f>
        <v>145.19999999999999</v>
      </c>
      <c r="Q8382">
        <v>1</v>
      </c>
      <c r="R8382">
        <v>16</v>
      </c>
      <c r="T8382">
        <v>3</v>
      </c>
      <c r="U8382" t="s">
        <v>2</v>
      </c>
      <c r="V8382" t="s">
        <v>19</v>
      </c>
    </row>
    <row r="8383" spans="1:22" x14ac:dyDescent="0.3">
      <c r="A8383">
        <v>8382</v>
      </c>
      <c r="B8383">
        <v>61132085654</v>
      </c>
      <c r="C8383">
        <v>5</v>
      </c>
      <c r="D8383" s="1">
        <v>28298</v>
      </c>
      <c r="E8383" s="3">
        <f>2023-YEAR(Registros[[#This Row],[data_nascimento]])</f>
        <v>46</v>
      </c>
      <c r="F8383" s="1">
        <v>44267</v>
      </c>
      <c r="H8383">
        <v>220</v>
      </c>
      <c r="I8383">
        <v>17</v>
      </c>
      <c r="J8383" s="3">
        <v>3875.4333333333334</v>
      </c>
      <c r="K8383">
        <v>24.6</v>
      </c>
      <c r="L8383">
        <v>6839</v>
      </c>
      <c r="M8383">
        <f>Registros[[#This Row],[salario]]*0.06</f>
        <v>410.34</v>
      </c>
      <c r="N8383">
        <f>Registros[[#This Row],[salario]]*5%</f>
        <v>341.95000000000005</v>
      </c>
      <c r="O8383">
        <f>IF(Registros[[#This Row],[idade]]&lt;18,311.43,IF(Registros[[#This Row],[idade]]&lt;=25,488.58,IF(Registros[[#This Row],[idade]]&lt;=50,772.77,850.05)))</f>
        <v>772.77</v>
      </c>
      <c r="P8383">
        <f>IF(Registros[[#This Row],[idade]]&lt;18,23.99,IF(Registros[[#This Row],[idade]]&lt;=25,49.9,IF(Registros[[#This Row],[idade]]&lt;=50,145.2,175.45)))</f>
        <v>145.19999999999999</v>
      </c>
      <c r="Q8383">
        <v>1</v>
      </c>
      <c r="R8383">
        <v>21</v>
      </c>
      <c r="T8383">
        <v>3</v>
      </c>
      <c r="U8383" t="s">
        <v>2</v>
      </c>
      <c r="V8383" t="s">
        <v>22</v>
      </c>
    </row>
    <row r="8384" spans="1:22" x14ac:dyDescent="0.3">
      <c r="A8384">
        <v>8383</v>
      </c>
      <c r="B8384">
        <v>21489231209</v>
      </c>
      <c r="C8384">
        <v>6</v>
      </c>
      <c r="D8384" s="1">
        <v>38001</v>
      </c>
      <c r="E8384" s="3">
        <f>2023-YEAR(Registros[[#This Row],[data_nascimento]])</f>
        <v>19</v>
      </c>
      <c r="F8384" s="1">
        <v>44267</v>
      </c>
      <c r="H8384">
        <v>220</v>
      </c>
      <c r="I8384">
        <v>11</v>
      </c>
      <c r="J8384" s="3">
        <v>1876.6</v>
      </c>
      <c r="K8384">
        <v>8.61</v>
      </c>
      <c r="L8384">
        <v>5118</v>
      </c>
      <c r="M8384">
        <f>Registros[[#This Row],[salario]]*0.06</f>
        <v>307.08</v>
      </c>
      <c r="N8384">
        <f>Registros[[#This Row],[salario]]*5%</f>
        <v>255.9</v>
      </c>
      <c r="O8384">
        <f>IF(Registros[[#This Row],[idade]]&lt;18,311.43,IF(Registros[[#This Row],[idade]]&lt;=25,488.58,IF(Registros[[#This Row],[idade]]&lt;=50,772.77,850.05)))</f>
        <v>488.58</v>
      </c>
      <c r="P8384">
        <f>IF(Registros[[#This Row],[idade]]&lt;18,23.99,IF(Registros[[#This Row],[idade]]&lt;=25,49.9,IF(Registros[[#This Row],[idade]]&lt;=50,145.2,175.45)))</f>
        <v>49.9</v>
      </c>
      <c r="Q8384">
        <v>2</v>
      </c>
      <c r="R8384">
        <v>19</v>
      </c>
      <c r="T8384">
        <v>3</v>
      </c>
      <c r="U8384" t="s">
        <v>3</v>
      </c>
      <c r="V8384" t="s">
        <v>21</v>
      </c>
    </row>
    <row r="8385" spans="1:22" x14ac:dyDescent="0.3">
      <c r="A8385">
        <v>8384</v>
      </c>
      <c r="B8385">
        <v>94251166229</v>
      </c>
      <c r="C8385">
        <v>5</v>
      </c>
      <c r="D8385" s="1">
        <v>27564</v>
      </c>
      <c r="E8385" s="3">
        <f>2023-YEAR(Registros[[#This Row],[data_nascimento]])</f>
        <v>48</v>
      </c>
      <c r="F8385" s="1">
        <v>44267</v>
      </c>
      <c r="H8385">
        <v>220</v>
      </c>
      <c r="I8385">
        <v>7</v>
      </c>
      <c r="J8385" s="3">
        <v>833</v>
      </c>
      <c r="K8385">
        <v>4.92</v>
      </c>
      <c r="L8385">
        <v>3570</v>
      </c>
      <c r="M8385">
        <f>Registros[[#This Row],[salario]]*0.06</f>
        <v>214.2</v>
      </c>
      <c r="N8385">
        <f>Registros[[#This Row],[salario]]*5%</f>
        <v>178.5</v>
      </c>
      <c r="O8385">
        <f>IF(Registros[[#This Row],[idade]]&lt;18,311.43,IF(Registros[[#This Row],[idade]]&lt;=25,488.58,IF(Registros[[#This Row],[idade]]&lt;=50,772.77,850.05)))</f>
        <v>772.77</v>
      </c>
      <c r="P8385">
        <f>IF(Registros[[#This Row],[idade]]&lt;18,23.99,IF(Registros[[#This Row],[idade]]&lt;=25,49.9,IF(Registros[[#This Row],[idade]]&lt;=50,145.2,175.45)))</f>
        <v>145.19999999999999</v>
      </c>
      <c r="Q8385">
        <v>1</v>
      </c>
      <c r="R8385">
        <v>6</v>
      </c>
      <c r="T8385">
        <v>2</v>
      </c>
      <c r="U8385" t="s">
        <v>2</v>
      </c>
      <c r="V8385" t="s">
        <v>19</v>
      </c>
    </row>
    <row r="8386" spans="1:22" x14ac:dyDescent="0.3">
      <c r="A8386">
        <v>8385</v>
      </c>
      <c r="B8386">
        <v>30891766982</v>
      </c>
      <c r="C8386">
        <v>4</v>
      </c>
      <c r="D8386" s="1">
        <v>31760</v>
      </c>
      <c r="E8386" s="3">
        <f>2023-YEAR(Registros[[#This Row],[data_nascimento]])</f>
        <v>37</v>
      </c>
      <c r="F8386" s="1">
        <v>44267</v>
      </c>
      <c r="H8386">
        <v>220</v>
      </c>
      <c r="I8386">
        <v>11</v>
      </c>
      <c r="J8386" s="3">
        <v>1233.4666666666667</v>
      </c>
      <c r="K8386">
        <v>15.99</v>
      </c>
      <c r="L8386">
        <v>3364</v>
      </c>
      <c r="M8386">
        <f>Registros[[#This Row],[salario]]*0.06</f>
        <v>201.84</v>
      </c>
      <c r="N8386">
        <f>Registros[[#This Row],[salario]]*5%</f>
        <v>168.20000000000002</v>
      </c>
      <c r="O8386">
        <f>IF(Registros[[#This Row],[idade]]&lt;18,311.43,IF(Registros[[#This Row],[idade]]&lt;=25,488.58,IF(Registros[[#This Row],[idade]]&lt;=50,772.77,850.05)))</f>
        <v>772.77</v>
      </c>
      <c r="P8386">
        <f>IF(Registros[[#This Row],[idade]]&lt;18,23.99,IF(Registros[[#This Row],[idade]]&lt;=25,49.9,IF(Registros[[#This Row],[idade]]&lt;=50,145.2,175.45)))</f>
        <v>145.19999999999999</v>
      </c>
      <c r="Q8386">
        <v>1</v>
      </c>
      <c r="R8386">
        <v>17</v>
      </c>
      <c r="T8386">
        <v>2</v>
      </c>
      <c r="U8386" t="s">
        <v>2</v>
      </c>
      <c r="V8386" t="s">
        <v>21</v>
      </c>
    </row>
    <row r="8387" spans="1:22" x14ac:dyDescent="0.3">
      <c r="A8387">
        <v>8386</v>
      </c>
      <c r="B8387">
        <v>18609889637</v>
      </c>
      <c r="C8387">
        <v>4</v>
      </c>
      <c r="D8387" s="1">
        <v>30688</v>
      </c>
      <c r="E8387" s="3">
        <f>2023-YEAR(Registros[[#This Row],[data_nascimento]])</f>
        <v>39</v>
      </c>
      <c r="F8387" s="1">
        <v>44267</v>
      </c>
      <c r="H8387">
        <v>220</v>
      </c>
      <c r="I8387">
        <v>18</v>
      </c>
      <c r="J8387" s="3">
        <v>801.59999999999991</v>
      </c>
      <c r="K8387">
        <v>11.07</v>
      </c>
      <c r="L8387">
        <v>1336</v>
      </c>
      <c r="M8387">
        <f>Registros[[#This Row],[salario]]*0.06</f>
        <v>80.16</v>
      </c>
      <c r="N8387">
        <f>Registros[[#This Row],[salario]]*5%</f>
        <v>66.8</v>
      </c>
      <c r="O8387">
        <f>IF(Registros[[#This Row],[idade]]&lt;18,311.43,IF(Registros[[#This Row],[idade]]&lt;=25,488.58,IF(Registros[[#This Row],[idade]]&lt;=50,772.77,850.05)))</f>
        <v>772.77</v>
      </c>
      <c r="P8387">
        <f>IF(Registros[[#This Row],[idade]]&lt;18,23.99,IF(Registros[[#This Row],[idade]]&lt;=25,49.9,IF(Registros[[#This Row],[idade]]&lt;=50,145.2,175.45)))</f>
        <v>145.19999999999999</v>
      </c>
      <c r="Q8387">
        <v>1</v>
      </c>
      <c r="R8387">
        <v>25</v>
      </c>
      <c r="T8387">
        <v>3</v>
      </c>
      <c r="U8387" t="s">
        <v>2</v>
      </c>
      <c r="V8387" t="s">
        <v>19</v>
      </c>
    </row>
    <row r="8388" spans="1:22" x14ac:dyDescent="0.3">
      <c r="A8388">
        <v>8387</v>
      </c>
      <c r="B8388">
        <v>38448624046</v>
      </c>
      <c r="C8388">
        <v>4</v>
      </c>
      <c r="D8388" s="1">
        <v>36232</v>
      </c>
      <c r="E8388" s="3">
        <f>2023-YEAR(Registros[[#This Row],[data_nascimento]])</f>
        <v>24</v>
      </c>
      <c r="F8388" s="1">
        <v>44267</v>
      </c>
      <c r="H8388">
        <v>220</v>
      </c>
      <c r="I8388">
        <v>9</v>
      </c>
      <c r="J8388" s="3">
        <v>2146.5</v>
      </c>
      <c r="K8388">
        <v>12.3</v>
      </c>
      <c r="L8388">
        <v>7155</v>
      </c>
      <c r="M8388">
        <f>Registros[[#This Row],[salario]]*0.06</f>
        <v>429.3</v>
      </c>
      <c r="N8388">
        <f>Registros[[#This Row],[salario]]*5%</f>
        <v>357.75</v>
      </c>
      <c r="O8388">
        <f>IF(Registros[[#This Row],[idade]]&lt;18,311.43,IF(Registros[[#This Row],[idade]]&lt;=25,488.58,IF(Registros[[#This Row],[idade]]&lt;=50,772.77,850.05)))</f>
        <v>488.58</v>
      </c>
      <c r="P8388">
        <f>IF(Registros[[#This Row],[idade]]&lt;18,23.99,IF(Registros[[#This Row],[idade]]&lt;=25,49.9,IF(Registros[[#This Row],[idade]]&lt;=50,145.2,175.45)))</f>
        <v>49.9</v>
      </c>
      <c r="Q8388">
        <v>5</v>
      </c>
      <c r="R8388">
        <v>18</v>
      </c>
      <c r="T8388">
        <v>2</v>
      </c>
      <c r="U8388" t="s">
        <v>3</v>
      </c>
      <c r="V8388" t="s">
        <v>19</v>
      </c>
    </row>
    <row r="8389" spans="1:22" x14ac:dyDescent="0.3">
      <c r="A8389">
        <v>8388</v>
      </c>
      <c r="B8389">
        <v>28553382007</v>
      </c>
      <c r="C8389">
        <v>6</v>
      </c>
      <c r="D8389" s="1">
        <v>29756</v>
      </c>
      <c r="E8389" s="3">
        <f>2023-YEAR(Registros[[#This Row],[data_nascimento]])</f>
        <v>42</v>
      </c>
      <c r="F8389" s="1">
        <v>44267</v>
      </c>
      <c r="H8389">
        <v>220</v>
      </c>
      <c r="I8389">
        <v>5</v>
      </c>
      <c r="J8389" s="3">
        <v>985</v>
      </c>
      <c r="K8389">
        <v>3.69</v>
      </c>
      <c r="L8389">
        <v>5910</v>
      </c>
      <c r="M8389">
        <f>Registros[[#This Row],[salario]]*0.06</f>
        <v>354.59999999999997</v>
      </c>
      <c r="N8389">
        <f>Registros[[#This Row],[salario]]*5%</f>
        <v>295.5</v>
      </c>
      <c r="O8389">
        <f>IF(Registros[[#This Row],[idade]]&lt;18,311.43,IF(Registros[[#This Row],[idade]]&lt;=25,488.58,IF(Registros[[#This Row],[idade]]&lt;=50,772.77,850.05)))</f>
        <v>772.77</v>
      </c>
      <c r="P8389">
        <f>IF(Registros[[#This Row],[idade]]&lt;18,23.99,IF(Registros[[#This Row],[idade]]&lt;=25,49.9,IF(Registros[[#This Row],[idade]]&lt;=50,145.2,175.45)))</f>
        <v>145.19999999999999</v>
      </c>
      <c r="Q8389">
        <v>2</v>
      </c>
      <c r="R8389">
        <v>8</v>
      </c>
      <c r="T8389">
        <v>1</v>
      </c>
      <c r="U8389" t="s">
        <v>2</v>
      </c>
      <c r="V8389" t="s">
        <v>21</v>
      </c>
    </row>
    <row r="8390" spans="1:22" x14ac:dyDescent="0.3">
      <c r="A8390">
        <v>8389</v>
      </c>
      <c r="B8390">
        <v>78352950433</v>
      </c>
      <c r="C8390">
        <v>6</v>
      </c>
      <c r="D8390" s="1">
        <v>33995</v>
      </c>
      <c r="E8390" s="3">
        <f>2023-YEAR(Registros[[#This Row],[data_nascimento]])</f>
        <v>30</v>
      </c>
      <c r="F8390" s="1">
        <v>44267</v>
      </c>
      <c r="H8390">
        <v>220</v>
      </c>
      <c r="I8390">
        <v>16</v>
      </c>
      <c r="J8390" s="3">
        <v>956.26666666666665</v>
      </c>
      <c r="K8390">
        <v>13.530000000000001</v>
      </c>
      <c r="L8390">
        <v>1793</v>
      </c>
      <c r="M8390">
        <f>Registros[[#This Row],[salario]]*0.06</f>
        <v>107.58</v>
      </c>
      <c r="N8390">
        <f>Registros[[#This Row],[salario]]*5%</f>
        <v>89.65</v>
      </c>
      <c r="O8390">
        <f>IF(Registros[[#This Row],[idade]]&lt;18,311.43,IF(Registros[[#This Row],[idade]]&lt;=25,488.58,IF(Registros[[#This Row],[idade]]&lt;=50,772.77,850.05)))</f>
        <v>772.77</v>
      </c>
      <c r="P8390">
        <f>IF(Registros[[#This Row],[idade]]&lt;18,23.99,IF(Registros[[#This Row],[idade]]&lt;=25,49.9,IF(Registros[[#This Row],[idade]]&lt;=50,145.2,175.45)))</f>
        <v>145.19999999999999</v>
      </c>
      <c r="Q8390">
        <v>4</v>
      </c>
      <c r="R8390">
        <v>22</v>
      </c>
      <c r="T8390">
        <v>1</v>
      </c>
      <c r="U8390" t="s">
        <v>3</v>
      </c>
      <c r="V8390" t="s">
        <v>19</v>
      </c>
    </row>
    <row r="8391" spans="1:22" x14ac:dyDescent="0.3">
      <c r="A8391">
        <v>8390</v>
      </c>
      <c r="B8391">
        <v>66270960692</v>
      </c>
      <c r="C8391">
        <v>5</v>
      </c>
      <c r="D8391" s="1">
        <v>32471</v>
      </c>
      <c r="E8391" s="3">
        <f>2023-YEAR(Registros[[#This Row],[data_nascimento]])</f>
        <v>35</v>
      </c>
      <c r="F8391" s="1">
        <v>44267</v>
      </c>
      <c r="H8391">
        <v>220</v>
      </c>
      <c r="I8391">
        <v>11</v>
      </c>
      <c r="J8391" s="3">
        <v>1188.3666666666666</v>
      </c>
      <c r="K8391">
        <v>22.14</v>
      </c>
      <c r="L8391">
        <v>3241</v>
      </c>
      <c r="M8391">
        <f>Registros[[#This Row],[salario]]*0.06</f>
        <v>194.45999999999998</v>
      </c>
      <c r="N8391">
        <f>Registros[[#This Row],[salario]]*5%</f>
        <v>162.05000000000001</v>
      </c>
      <c r="O8391">
        <f>IF(Registros[[#This Row],[idade]]&lt;18,311.43,IF(Registros[[#This Row],[idade]]&lt;=25,488.58,IF(Registros[[#This Row],[idade]]&lt;=50,772.77,850.05)))</f>
        <v>772.77</v>
      </c>
      <c r="P8391">
        <f>IF(Registros[[#This Row],[idade]]&lt;18,23.99,IF(Registros[[#This Row],[idade]]&lt;=25,49.9,IF(Registros[[#This Row],[idade]]&lt;=50,145.2,175.45)))</f>
        <v>145.19999999999999</v>
      </c>
      <c r="Q8391">
        <v>2</v>
      </c>
      <c r="R8391">
        <v>16</v>
      </c>
      <c r="T8391">
        <v>1</v>
      </c>
      <c r="U8391" t="s">
        <v>3</v>
      </c>
      <c r="V8391" t="s">
        <v>19</v>
      </c>
    </row>
    <row r="8392" spans="1:22" x14ac:dyDescent="0.3">
      <c r="A8392">
        <v>8391</v>
      </c>
      <c r="B8392">
        <v>19630706599</v>
      </c>
      <c r="C8392">
        <v>7</v>
      </c>
      <c r="D8392" s="1">
        <v>38790</v>
      </c>
      <c r="E8392" s="3">
        <f>2023-YEAR(Registros[[#This Row],[data_nascimento]])</f>
        <v>17</v>
      </c>
      <c r="F8392" s="1">
        <v>44267</v>
      </c>
      <c r="H8392">
        <v>120</v>
      </c>
      <c r="I8392">
        <v>10</v>
      </c>
      <c r="J8392" s="3">
        <v>649.33333333333337</v>
      </c>
      <c r="K8392">
        <v>1.23</v>
      </c>
      <c r="L8392">
        <v>1948</v>
      </c>
      <c r="M8392">
        <f>Registros[[#This Row],[salario]]*0.06</f>
        <v>116.88</v>
      </c>
      <c r="N8392">
        <f>Registros[[#This Row],[salario]]*5%</f>
        <v>97.4</v>
      </c>
      <c r="O8392">
        <f>IF(Registros[[#This Row],[idade]]&lt;18,311.43,IF(Registros[[#This Row],[idade]]&lt;=25,488.58,IF(Registros[[#This Row],[idade]]&lt;=50,772.77,850.05)))</f>
        <v>311.43</v>
      </c>
      <c r="P8392">
        <f>IF(Registros[[#This Row],[idade]]&lt;18,23.99,IF(Registros[[#This Row],[idade]]&lt;=25,49.9,IF(Registros[[#This Row],[idade]]&lt;=50,145.2,175.45)))</f>
        <v>23.99</v>
      </c>
      <c r="Q8392">
        <v>1</v>
      </c>
      <c r="R8392">
        <v>1</v>
      </c>
      <c r="T8392">
        <v>1</v>
      </c>
      <c r="U8392" t="s">
        <v>2</v>
      </c>
      <c r="V8392" t="s">
        <v>22</v>
      </c>
    </row>
    <row r="8393" spans="1:22" x14ac:dyDescent="0.3">
      <c r="A8393">
        <v>8392</v>
      </c>
      <c r="B8393">
        <v>25848213052</v>
      </c>
      <c r="C8393">
        <v>6</v>
      </c>
      <c r="D8393" s="1">
        <v>35698</v>
      </c>
      <c r="E8393" s="3">
        <f>2023-YEAR(Registros[[#This Row],[data_nascimento]])</f>
        <v>26</v>
      </c>
      <c r="F8393" s="1">
        <v>44267</v>
      </c>
      <c r="H8393">
        <v>220</v>
      </c>
      <c r="I8393">
        <v>15</v>
      </c>
      <c r="J8393" s="3">
        <v>1062.5</v>
      </c>
      <c r="K8393">
        <v>19.68</v>
      </c>
      <c r="L8393">
        <v>2125</v>
      </c>
      <c r="M8393">
        <f>Registros[[#This Row],[salario]]*0.06</f>
        <v>127.5</v>
      </c>
      <c r="N8393">
        <f>Registros[[#This Row],[salario]]*5%</f>
        <v>106.25</v>
      </c>
      <c r="O8393">
        <f>IF(Registros[[#This Row],[idade]]&lt;18,311.43,IF(Registros[[#This Row],[idade]]&lt;=25,488.58,IF(Registros[[#This Row],[idade]]&lt;=50,772.77,850.05)))</f>
        <v>772.77</v>
      </c>
      <c r="P8393">
        <f>IF(Registros[[#This Row],[idade]]&lt;18,23.99,IF(Registros[[#This Row],[idade]]&lt;=25,49.9,IF(Registros[[#This Row],[idade]]&lt;=50,145.2,175.45)))</f>
        <v>145.19999999999999</v>
      </c>
      <c r="Q8393">
        <v>5</v>
      </c>
      <c r="R8393">
        <v>13</v>
      </c>
      <c r="T8393">
        <v>3</v>
      </c>
      <c r="U8393" t="s">
        <v>3</v>
      </c>
      <c r="V8393" t="s">
        <v>19</v>
      </c>
    </row>
    <row r="8394" spans="1:22" x14ac:dyDescent="0.3">
      <c r="A8394">
        <v>8393</v>
      </c>
      <c r="B8394">
        <v>77758783952</v>
      </c>
      <c r="C8394">
        <v>7</v>
      </c>
      <c r="D8394" s="1">
        <v>37957</v>
      </c>
      <c r="E8394" s="3">
        <f>2023-YEAR(Registros[[#This Row],[data_nascimento]])</f>
        <v>20</v>
      </c>
      <c r="F8394" s="1">
        <v>44267</v>
      </c>
      <c r="H8394">
        <v>220</v>
      </c>
      <c r="I8394">
        <v>14</v>
      </c>
      <c r="J8394" s="3">
        <v>2766.8666666666668</v>
      </c>
      <c r="K8394">
        <v>6.15</v>
      </c>
      <c r="L8394">
        <v>5929</v>
      </c>
      <c r="M8394">
        <f>Registros[[#This Row],[salario]]*0.06</f>
        <v>355.74</v>
      </c>
      <c r="N8394">
        <f>Registros[[#This Row],[salario]]*5%</f>
        <v>296.45</v>
      </c>
      <c r="O8394">
        <f>IF(Registros[[#This Row],[idade]]&lt;18,311.43,IF(Registros[[#This Row],[idade]]&lt;=25,488.58,IF(Registros[[#This Row],[idade]]&lt;=50,772.77,850.05)))</f>
        <v>488.58</v>
      </c>
      <c r="P8394">
        <f>IF(Registros[[#This Row],[idade]]&lt;18,23.99,IF(Registros[[#This Row],[idade]]&lt;=25,49.9,IF(Registros[[#This Row],[idade]]&lt;=50,145.2,175.45)))</f>
        <v>49.9</v>
      </c>
      <c r="Q8394">
        <v>3</v>
      </c>
      <c r="R8394">
        <v>8</v>
      </c>
      <c r="T8394">
        <v>1</v>
      </c>
      <c r="U8394" t="s">
        <v>3</v>
      </c>
      <c r="V8394" t="s">
        <v>21</v>
      </c>
    </row>
    <row r="8395" spans="1:22" x14ac:dyDescent="0.3">
      <c r="A8395">
        <v>8394</v>
      </c>
      <c r="B8395">
        <v>27119091179</v>
      </c>
      <c r="C8395">
        <v>7</v>
      </c>
      <c r="D8395" s="1">
        <v>29400</v>
      </c>
      <c r="E8395" s="3">
        <f>2023-YEAR(Registros[[#This Row],[data_nascimento]])</f>
        <v>43</v>
      </c>
      <c r="F8395" s="1">
        <v>44267</v>
      </c>
      <c r="H8395">
        <v>220</v>
      </c>
      <c r="I8395">
        <v>6</v>
      </c>
      <c r="J8395" s="3">
        <v>1072.6000000000001</v>
      </c>
      <c r="K8395">
        <v>24.6</v>
      </c>
      <c r="L8395">
        <v>5363</v>
      </c>
      <c r="M8395">
        <f>Registros[[#This Row],[salario]]*0.06</f>
        <v>321.77999999999997</v>
      </c>
      <c r="N8395">
        <f>Registros[[#This Row],[salario]]*5%</f>
        <v>268.15000000000003</v>
      </c>
      <c r="O8395">
        <f>IF(Registros[[#This Row],[idade]]&lt;18,311.43,IF(Registros[[#This Row],[idade]]&lt;=25,488.58,IF(Registros[[#This Row],[idade]]&lt;=50,772.77,850.05)))</f>
        <v>772.77</v>
      </c>
      <c r="P8395">
        <f>IF(Registros[[#This Row],[idade]]&lt;18,23.99,IF(Registros[[#This Row],[idade]]&lt;=25,49.9,IF(Registros[[#This Row],[idade]]&lt;=50,145.2,175.45)))</f>
        <v>145.19999999999999</v>
      </c>
      <c r="Q8395">
        <v>3</v>
      </c>
      <c r="R8395">
        <v>26</v>
      </c>
      <c r="T8395">
        <v>2</v>
      </c>
      <c r="U8395" t="s">
        <v>2</v>
      </c>
      <c r="V8395" t="s">
        <v>21</v>
      </c>
    </row>
    <row r="8396" spans="1:22" x14ac:dyDescent="0.3">
      <c r="A8396">
        <v>8395</v>
      </c>
      <c r="B8396">
        <v>43053757796</v>
      </c>
      <c r="C8396">
        <v>7</v>
      </c>
      <c r="D8396" s="1">
        <v>39115</v>
      </c>
      <c r="E8396" s="3">
        <f>2023-YEAR(Registros[[#This Row],[data_nascimento]])</f>
        <v>16</v>
      </c>
      <c r="F8396" s="1">
        <v>44267</v>
      </c>
      <c r="H8396">
        <v>120</v>
      </c>
      <c r="I8396">
        <v>1</v>
      </c>
      <c r="J8396" s="3">
        <v>90.966666666666669</v>
      </c>
      <c r="K8396">
        <v>9.84</v>
      </c>
      <c r="L8396">
        <v>2729</v>
      </c>
      <c r="M8396">
        <f>Registros[[#This Row],[salario]]*0.06</f>
        <v>163.73999999999998</v>
      </c>
      <c r="N8396">
        <f>Registros[[#This Row],[salario]]*5%</f>
        <v>136.45000000000002</v>
      </c>
      <c r="O8396">
        <f>IF(Registros[[#This Row],[idade]]&lt;18,311.43,IF(Registros[[#This Row],[idade]]&lt;=25,488.58,IF(Registros[[#This Row],[idade]]&lt;=50,772.77,850.05)))</f>
        <v>311.43</v>
      </c>
      <c r="P8396">
        <f>IF(Registros[[#This Row],[idade]]&lt;18,23.99,IF(Registros[[#This Row],[idade]]&lt;=25,49.9,IF(Registros[[#This Row],[idade]]&lt;=50,145.2,175.45)))</f>
        <v>23.99</v>
      </c>
      <c r="Q8396">
        <v>2</v>
      </c>
      <c r="R8396">
        <v>2</v>
      </c>
      <c r="T8396">
        <v>3</v>
      </c>
      <c r="U8396" t="s">
        <v>3</v>
      </c>
      <c r="V8396" t="s">
        <v>22</v>
      </c>
    </row>
    <row r="8397" spans="1:22" x14ac:dyDescent="0.3">
      <c r="A8397">
        <v>8396</v>
      </c>
      <c r="B8397">
        <v>81144556149</v>
      </c>
      <c r="C8397">
        <v>6</v>
      </c>
      <c r="D8397" s="1">
        <v>38127</v>
      </c>
      <c r="E8397" s="3">
        <f>2023-YEAR(Registros[[#This Row],[data_nascimento]])</f>
        <v>19</v>
      </c>
      <c r="F8397" s="1">
        <v>44267</v>
      </c>
      <c r="H8397">
        <v>220</v>
      </c>
      <c r="I8397">
        <v>18</v>
      </c>
      <c r="J8397" s="3">
        <v>2595</v>
      </c>
      <c r="K8397">
        <v>12.3</v>
      </c>
      <c r="L8397">
        <v>4325</v>
      </c>
      <c r="M8397">
        <f>Registros[[#This Row],[salario]]*0.06</f>
        <v>259.5</v>
      </c>
      <c r="N8397">
        <f>Registros[[#This Row],[salario]]*5%</f>
        <v>216.25</v>
      </c>
      <c r="O8397">
        <f>IF(Registros[[#This Row],[idade]]&lt;18,311.43,IF(Registros[[#This Row],[idade]]&lt;=25,488.58,IF(Registros[[#This Row],[idade]]&lt;=50,772.77,850.05)))</f>
        <v>488.58</v>
      </c>
      <c r="P8397">
        <f>IF(Registros[[#This Row],[idade]]&lt;18,23.99,IF(Registros[[#This Row],[idade]]&lt;=25,49.9,IF(Registros[[#This Row],[idade]]&lt;=50,145.2,175.45)))</f>
        <v>49.9</v>
      </c>
      <c r="Q8397">
        <v>4</v>
      </c>
      <c r="R8397">
        <v>18</v>
      </c>
      <c r="T8397">
        <v>3</v>
      </c>
      <c r="U8397" t="s">
        <v>2</v>
      </c>
      <c r="V8397" t="s">
        <v>22</v>
      </c>
    </row>
    <row r="8398" spans="1:22" x14ac:dyDescent="0.3">
      <c r="A8398">
        <v>8397</v>
      </c>
      <c r="B8398">
        <v>88931414465</v>
      </c>
      <c r="C8398">
        <v>5</v>
      </c>
      <c r="D8398" s="1">
        <v>31219</v>
      </c>
      <c r="E8398" s="3">
        <f>2023-YEAR(Registros[[#This Row],[data_nascimento]])</f>
        <v>38</v>
      </c>
      <c r="F8398" s="1">
        <v>44267</v>
      </c>
      <c r="H8398">
        <v>220</v>
      </c>
      <c r="I8398">
        <v>2</v>
      </c>
      <c r="J8398" s="3">
        <v>253.4</v>
      </c>
      <c r="K8398">
        <v>19.68</v>
      </c>
      <c r="L8398">
        <v>3801</v>
      </c>
      <c r="M8398">
        <f>Registros[[#This Row],[salario]]*0.06</f>
        <v>228.06</v>
      </c>
      <c r="N8398">
        <f>Registros[[#This Row],[salario]]*5%</f>
        <v>190.05</v>
      </c>
      <c r="O8398">
        <f>IF(Registros[[#This Row],[idade]]&lt;18,311.43,IF(Registros[[#This Row],[idade]]&lt;=25,488.58,IF(Registros[[#This Row],[idade]]&lt;=50,772.77,850.05)))</f>
        <v>772.77</v>
      </c>
      <c r="P8398">
        <f>IF(Registros[[#This Row],[idade]]&lt;18,23.99,IF(Registros[[#This Row],[idade]]&lt;=25,49.9,IF(Registros[[#This Row],[idade]]&lt;=50,145.2,175.45)))</f>
        <v>145.19999999999999</v>
      </c>
      <c r="Q8398">
        <v>5</v>
      </c>
      <c r="R8398">
        <v>8</v>
      </c>
      <c r="T8398">
        <v>2</v>
      </c>
      <c r="U8398" t="s">
        <v>2</v>
      </c>
      <c r="V8398" t="s">
        <v>22</v>
      </c>
    </row>
    <row r="8399" spans="1:22" x14ac:dyDescent="0.3">
      <c r="A8399">
        <v>8398</v>
      </c>
      <c r="B8399">
        <v>21559289594</v>
      </c>
      <c r="C8399">
        <v>6</v>
      </c>
      <c r="D8399" s="1">
        <v>36938</v>
      </c>
      <c r="E8399" s="3">
        <f>2023-YEAR(Registros[[#This Row],[data_nascimento]])</f>
        <v>22</v>
      </c>
      <c r="F8399" s="1">
        <v>44267</v>
      </c>
      <c r="H8399">
        <v>220</v>
      </c>
      <c r="I8399">
        <v>16</v>
      </c>
      <c r="J8399" s="3">
        <v>3524.2666666666669</v>
      </c>
      <c r="K8399">
        <v>9.84</v>
      </c>
      <c r="L8399">
        <v>6608</v>
      </c>
      <c r="M8399">
        <f>Registros[[#This Row],[salario]]*0.06</f>
        <v>396.47999999999996</v>
      </c>
      <c r="N8399">
        <f>Registros[[#This Row],[salario]]*5%</f>
        <v>330.40000000000003</v>
      </c>
      <c r="O8399">
        <f>IF(Registros[[#This Row],[idade]]&lt;18,311.43,IF(Registros[[#This Row],[idade]]&lt;=25,488.58,IF(Registros[[#This Row],[idade]]&lt;=50,772.77,850.05)))</f>
        <v>488.58</v>
      </c>
      <c r="P8399">
        <f>IF(Registros[[#This Row],[idade]]&lt;18,23.99,IF(Registros[[#This Row],[idade]]&lt;=25,49.9,IF(Registros[[#This Row],[idade]]&lt;=50,145.2,175.45)))</f>
        <v>49.9</v>
      </c>
      <c r="Q8399">
        <v>2</v>
      </c>
      <c r="R8399">
        <v>10</v>
      </c>
      <c r="T8399">
        <v>3</v>
      </c>
      <c r="U8399" t="s">
        <v>2</v>
      </c>
      <c r="V8399" t="s">
        <v>19</v>
      </c>
    </row>
    <row r="8400" spans="1:22" x14ac:dyDescent="0.3">
      <c r="A8400">
        <v>8399</v>
      </c>
      <c r="B8400">
        <v>80348861956</v>
      </c>
      <c r="C8400">
        <v>4</v>
      </c>
      <c r="D8400" s="1">
        <v>30180</v>
      </c>
      <c r="E8400" s="3">
        <f>2023-YEAR(Registros[[#This Row],[data_nascimento]])</f>
        <v>41</v>
      </c>
      <c r="F8400" s="1">
        <v>44267</v>
      </c>
      <c r="H8400">
        <v>220</v>
      </c>
      <c r="I8400">
        <v>15</v>
      </c>
      <c r="J8400" s="3">
        <v>1989.5</v>
      </c>
      <c r="K8400">
        <v>3.69</v>
      </c>
      <c r="L8400">
        <v>3979</v>
      </c>
      <c r="M8400">
        <f>Registros[[#This Row],[salario]]*0.06</f>
        <v>238.73999999999998</v>
      </c>
      <c r="N8400">
        <f>Registros[[#This Row],[salario]]*5%</f>
        <v>198.95000000000002</v>
      </c>
      <c r="O8400">
        <f>IF(Registros[[#This Row],[idade]]&lt;18,311.43,IF(Registros[[#This Row],[idade]]&lt;=25,488.58,IF(Registros[[#This Row],[idade]]&lt;=50,772.77,850.05)))</f>
        <v>772.77</v>
      </c>
      <c r="P8400">
        <f>IF(Registros[[#This Row],[idade]]&lt;18,23.99,IF(Registros[[#This Row],[idade]]&lt;=25,49.9,IF(Registros[[#This Row],[idade]]&lt;=50,145.2,175.45)))</f>
        <v>145.19999999999999</v>
      </c>
      <c r="Q8400">
        <v>1</v>
      </c>
      <c r="R8400">
        <v>4</v>
      </c>
      <c r="T8400">
        <v>3</v>
      </c>
      <c r="U8400" t="s">
        <v>3</v>
      </c>
      <c r="V8400" t="s">
        <v>19</v>
      </c>
    </row>
    <row r="8401" spans="1:22" x14ac:dyDescent="0.3">
      <c r="A8401">
        <v>8400</v>
      </c>
      <c r="B8401">
        <v>10950616898</v>
      </c>
      <c r="C8401">
        <v>7</v>
      </c>
      <c r="D8401" s="1">
        <v>33759</v>
      </c>
      <c r="E8401" s="3">
        <f>2023-YEAR(Registros[[#This Row],[data_nascimento]])</f>
        <v>31</v>
      </c>
      <c r="F8401" s="1">
        <v>44267</v>
      </c>
      <c r="H8401">
        <v>220</v>
      </c>
      <c r="I8401">
        <v>13</v>
      </c>
      <c r="J8401" s="3">
        <v>1641.4666666666667</v>
      </c>
      <c r="K8401">
        <v>12.3</v>
      </c>
      <c r="L8401">
        <v>3788</v>
      </c>
      <c r="M8401">
        <f>Registros[[#This Row],[salario]]*0.06</f>
        <v>227.28</v>
      </c>
      <c r="N8401">
        <f>Registros[[#This Row],[salario]]*5%</f>
        <v>189.4</v>
      </c>
      <c r="O8401">
        <f>IF(Registros[[#This Row],[idade]]&lt;18,311.43,IF(Registros[[#This Row],[idade]]&lt;=25,488.58,IF(Registros[[#This Row],[idade]]&lt;=50,772.77,850.05)))</f>
        <v>772.77</v>
      </c>
      <c r="P8401">
        <f>IF(Registros[[#This Row],[idade]]&lt;18,23.99,IF(Registros[[#This Row],[idade]]&lt;=25,49.9,IF(Registros[[#This Row],[idade]]&lt;=50,145.2,175.45)))</f>
        <v>145.19999999999999</v>
      </c>
      <c r="Q8401">
        <v>2</v>
      </c>
      <c r="R8401">
        <v>16</v>
      </c>
      <c r="T8401">
        <v>2</v>
      </c>
      <c r="U8401" t="s">
        <v>3</v>
      </c>
      <c r="V8401" t="s">
        <v>21</v>
      </c>
    </row>
    <row r="8402" spans="1:22" x14ac:dyDescent="0.3">
      <c r="A8402">
        <v>8401</v>
      </c>
      <c r="B8402">
        <v>57162532000</v>
      </c>
      <c r="C8402">
        <v>7</v>
      </c>
      <c r="D8402" s="1">
        <v>39119</v>
      </c>
      <c r="E8402" s="3">
        <f>2023-YEAR(Registros[[#This Row],[data_nascimento]])</f>
        <v>16</v>
      </c>
      <c r="F8402" s="1">
        <v>44267</v>
      </c>
      <c r="H8402">
        <v>120</v>
      </c>
      <c r="I8402">
        <v>11</v>
      </c>
      <c r="J8402" s="3">
        <v>2107.6</v>
      </c>
      <c r="K8402">
        <v>22.14</v>
      </c>
      <c r="L8402">
        <v>5748</v>
      </c>
      <c r="M8402">
        <f>Registros[[#This Row],[salario]]*0.06</f>
        <v>344.88</v>
      </c>
      <c r="N8402">
        <f>Registros[[#This Row],[salario]]*5%</f>
        <v>287.40000000000003</v>
      </c>
      <c r="O8402">
        <f>IF(Registros[[#This Row],[idade]]&lt;18,311.43,IF(Registros[[#This Row],[idade]]&lt;=25,488.58,IF(Registros[[#This Row],[idade]]&lt;=50,772.77,850.05)))</f>
        <v>311.43</v>
      </c>
      <c r="P8402">
        <f>IF(Registros[[#This Row],[idade]]&lt;18,23.99,IF(Registros[[#This Row],[idade]]&lt;=25,49.9,IF(Registros[[#This Row],[idade]]&lt;=50,145.2,175.45)))</f>
        <v>23.99</v>
      </c>
      <c r="Q8402">
        <v>2</v>
      </c>
      <c r="R8402">
        <v>20</v>
      </c>
      <c r="T8402">
        <v>3</v>
      </c>
      <c r="U8402" t="s">
        <v>2</v>
      </c>
      <c r="V8402" t="s">
        <v>22</v>
      </c>
    </row>
    <row r="8403" spans="1:22" x14ac:dyDescent="0.3">
      <c r="A8403">
        <v>8402</v>
      </c>
      <c r="B8403">
        <v>62891358550</v>
      </c>
      <c r="C8403">
        <v>4</v>
      </c>
      <c r="D8403" s="1">
        <v>32010</v>
      </c>
      <c r="E8403" s="3">
        <f>2023-YEAR(Registros[[#This Row],[data_nascimento]])</f>
        <v>36</v>
      </c>
      <c r="F8403" s="1">
        <v>44267</v>
      </c>
      <c r="H8403">
        <v>220</v>
      </c>
      <c r="I8403">
        <v>10</v>
      </c>
      <c r="J8403" s="3">
        <v>1082</v>
      </c>
      <c r="K8403">
        <v>4.92</v>
      </c>
      <c r="L8403">
        <v>3246</v>
      </c>
      <c r="M8403">
        <f>Registros[[#This Row],[salario]]*0.06</f>
        <v>194.76</v>
      </c>
      <c r="N8403">
        <f>Registros[[#This Row],[salario]]*5%</f>
        <v>162.30000000000001</v>
      </c>
      <c r="O8403">
        <f>IF(Registros[[#This Row],[idade]]&lt;18,311.43,IF(Registros[[#This Row],[idade]]&lt;=25,488.58,IF(Registros[[#This Row],[idade]]&lt;=50,772.77,850.05)))</f>
        <v>772.77</v>
      </c>
      <c r="P8403">
        <f>IF(Registros[[#This Row],[idade]]&lt;18,23.99,IF(Registros[[#This Row],[idade]]&lt;=25,49.9,IF(Registros[[#This Row],[idade]]&lt;=50,145.2,175.45)))</f>
        <v>145.19999999999999</v>
      </c>
      <c r="Q8403">
        <v>5</v>
      </c>
      <c r="R8403">
        <v>26</v>
      </c>
      <c r="T8403">
        <v>3</v>
      </c>
      <c r="U8403" t="s">
        <v>2</v>
      </c>
      <c r="V8403" t="s">
        <v>19</v>
      </c>
    </row>
    <row r="8404" spans="1:22" x14ac:dyDescent="0.3">
      <c r="A8404">
        <v>8403</v>
      </c>
      <c r="B8404">
        <v>32114611286</v>
      </c>
      <c r="C8404">
        <v>4</v>
      </c>
      <c r="D8404" s="1">
        <v>28018</v>
      </c>
      <c r="E8404" s="3">
        <f>2023-YEAR(Registros[[#This Row],[data_nascimento]])</f>
        <v>47</v>
      </c>
      <c r="F8404" s="1">
        <v>44267</v>
      </c>
      <c r="H8404">
        <v>220</v>
      </c>
      <c r="I8404">
        <v>6</v>
      </c>
      <c r="J8404" s="3">
        <v>1138.3999999999999</v>
      </c>
      <c r="K8404">
        <v>12.3</v>
      </c>
      <c r="L8404">
        <v>5692</v>
      </c>
      <c r="M8404">
        <f>Registros[[#This Row],[salario]]*0.06</f>
        <v>341.52</v>
      </c>
      <c r="N8404">
        <f>Registros[[#This Row],[salario]]*5%</f>
        <v>284.60000000000002</v>
      </c>
      <c r="O8404">
        <f>IF(Registros[[#This Row],[idade]]&lt;18,311.43,IF(Registros[[#This Row],[idade]]&lt;=25,488.58,IF(Registros[[#This Row],[idade]]&lt;=50,772.77,850.05)))</f>
        <v>772.77</v>
      </c>
      <c r="P8404">
        <f>IF(Registros[[#This Row],[idade]]&lt;18,23.99,IF(Registros[[#This Row],[idade]]&lt;=25,49.9,IF(Registros[[#This Row],[idade]]&lt;=50,145.2,175.45)))</f>
        <v>145.19999999999999</v>
      </c>
      <c r="Q8404">
        <v>2</v>
      </c>
      <c r="R8404">
        <v>12</v>
      </c>
      <c r="T8404">
        <v>2</v>
      </c>
      <c r="U8404" t="s">
        <v>2</v>
      </c>
      <c r="V8404" t="s">
        <v>19</v>
      </c>
    </row>
    <row r="8405" spans="1:22" x14ac:dyDescent="0.3">
      <c r="A8405">
        <v>8404</v>
      </c>
      <c r="B8405">
        <v>75300744347</v>
      </c>
      <c r="C8405">
        <v>5</v>
      </c>
      <c r="D8405" s="1">
        <v>32150</v>
      </c>
      <c r="E8405" s="3">
        <f>2023-YEAR(Registros[[#This Row],[data_nascimento]])</f>
        <v>35</v>
      </c>
      <c r="F8405" s="1">
        <v>44267</v>
      </c>
      <c r="H8405">
        <v>220</v>
      </c>
      <c r="I8405">
        <v>13</v>
      </c>
      <c r="J8405" s="3">
        <v>2335.2333333333331</v>
      </c>
      <c r="K8405">
        <v>24.6</v>
      </c>
      <c r="L8405">
        <v>5389</v>
      </c>
      <c r="M8405">
        <v>180</v>
      </c>
      <c r="N8405">
        <v>400</v>
      </c>
      <c r="O8405">
        <f>IF(Registros[[#This Row],[idade]]&lt;18,311.43,IF(Registros[[#This Row],[idade]]&lt;=25,488.58,IF(Registros[[#This Row],[idade]]&lt;=50,772.77,850.05)))</f>
        <v>772.77</v>
      </c>
      <c r="P8405">
        <f>IF(Registros[[#This Row],[idade]]&lt;18,23.99,IF(Registros[[#This Row],[idade]]&lt;=25,49.9,IF(Registros[[#This Row],[idade]]&lt;=50,145.2,175.45)))</f>
        <v>145.19999999999999</v>
      </c>
      <c r="Q8405">
        <v>4</v>
      </c>
      <c r="R8405">
        <v>12</v>
      </c>
      <c r="T8405">
        <v>3</v>
      </c>
      <c r="U8405" t="s">
        <v>3</v>
      </c>
      <c r="V8405" t="s">
        <v>19</v>
      </c>
    </row>
    <row r="8406" spans="1:22" x14ac:dyDescent="0.3">
      <c r="A8406">
        <v>8405</v>
      </c>
      <c r="B8406">
        <v>91580747605</v>
      </c>
      <c r="C8406">
        <v>7</v>
      </c>
      <c r="D8406" s="1">
        <v>29507</v>
      </c>
      <c r="E8406" s="3">
        <f>2023-YEAR(Registros[[#This Row],[data_nascimento]])</f>
        <v>43</v>
      </c>
      <c r="F8406" s="1">
        <v>44267</v>
      </c>
      <c r="H8406">
        <v>220</v>
      </c>
      <c r="I8406">
        <v>16</v>
      </c>
      <c r="J8406" s="3">
        <v>2713.6</v>
      </c>
      <c r="K8406">
        <v>20.91</v>
      </c>
      <c r="L8406">
        <v>5088</v>
      </c>
      <c r="M8406">
        <v>180</v>
      </c>
      <c r="N8406">
        <v>400</v>
      </c>
      <c r="O8406">
        <f>IF(Registros[[#This Row],[idade]]&lt;18,311.43,IF(Registros[[#This Row],[idade]]&lt;=25,488.58,IF(Registros[[#This Row],[idade]]&lt;=50,772.77,850.05)))</f>
        <v>772.77</v>
      </c>
      <c r="P8406">
        <f>IF(Registros[[#This Row],[idade]]&lt;18,23.99,IF(Registros[[#This Row],[idade]]&lt;=25,49.9,IF(Registros[[#This Row],[idade]]&lt;=50,145.2,175.45)))</f>
        <v>145.19999999999999</v>
      </c>
      <c r="Q8406">
        <v>2</v>
      </c>
      <c r="R8406">
        <v>21</v>
      </c>
      <c r="T8406">
        <v>1</v>
      </c>
      <c r="U8406" t="s">
        <v>3</v>
      </c>
      <c r="V8406" t="s">
        <v>19</v>
      </c>
    </row>
    <row r="8407" spans="1:22" x14ac:dyDescent="0.3">
      <c r="A8407">
        <v>8406</v>
      </c>
      <c r="B8407">
        <v>71344002357</v>
      </c>
      <c r="C8407">
        <v>6</v>
      </c>
      <c r="D8407" s="1">
        <v>35294</v>
      </c>
      <c r="E8407" s="3">
        <f>2023-YEAR(Registros[[#This Row],[data_nascimento]])</f>
        <v>27</v>
      </c>
      <c r="F8407" s="1">
        <v>44267</v>
      </c>
      <c r="H8407">
        <v>220</v>
      </c>
      <c r="I8407">
        <v>15</v>
      </c>
      <c r="J8407" s="3">
        <v>2832.5</v>
      </c>
      <c r="K8407">
        <v>3.69</v>
      </c>
      <c r="L8407">
        <v>5665</v>
      </c>
      <c r="M8407">
        <v>180</v>
      </c>
      <c r="N8407">
        <v>400</v>
      </c>
      <c r="O8407">
        <f>IF(Registros[[#This Row],[idade]]&lt;18,311.43,IF(Registros[[#This Row],[idade]]&lt;=25,488.58,IF(Registros[[#This Row],[idade]]&lt;=50,772.77,850.05)))</f>
        <v>772.77</v>
      </c>
      <c r="P8407">
        <f>IF(Registros[[#This Row],[idade]]&lt;18,23.99,IF(Registros[[#This Row],[idade]]&lt;=25,49.9,IF(Registros[[#This Row],[idade]]&lt;=50,145.2,175.45)))</f>
        <v>145.19999999999999</v>
      </c>
      <c r="Q8407">
        <v>3</v>
      </c>
      <c r="R8407">
        <v>15</v>
      </c>
      <c r="T8407">
        <v>1</v>
      </c>
      <c r="U8407" t="s">
        <v>3</v>
      </c>
      <c r="V8407" t="s">
        <v>21</v>
      </c>
    </row>
    <row r="8408" spans="1:22" x14ac:dyDescent="0.3">
      <c r="A8408">
        <v>8407</v>
      </c>
      <c r="B8408">
        <v>29958405437</v>
      </c>
      <c r="C8408">
        <v>4</v>
      </c>
      <c r="D8408" s="1">
        <v>27438</v>
      </c>
      <c r="E8408" s="3">
        <f>2023-YEAR(Registros[[#This Row],[data_nascimento]])</f>
        <v>48</v>
      </c>
      <c r="F8408" s="1">
        <v>44267</v>
      </c>
      <c r="H8408">
        <v>220</v>
      </c>
      <c r="I8408">
        <v>1</v>
      </c>
      <c r="J8408" s="3">
        <v>161.69999999999999</v>
      </c>
      <c r="K8408">
        <v>6.15</v>
      </c>
      <c r="L8408">
        <v>4851</v>
      </c>
      <c r="M8408">
        <v>180</v>
      </c>
      <c r="N8408">
        <v>400</v>
      </c>
      <c r="O8408">
        <f>IF(Registros[[#This Row],[idade]]&lt;18,311.43,IF(Registros[[#This Row],[idade]]&lt;=25,488.58,IF(Registros[[#This Row],[idade]]&lt;=50,772.77,850.05)))</f>
        <v>772.77</v>
      </c>
      <c r="P8408">
        <f>IF(Registros[[#This Row],[idade]]&lt;18,23.99,IF(Registros[[#This Row],[idade]]&lt;=25,49.9,IF(Registros[[#This Row],[idade]]&lt;=50,145.2,175.45)))</f>
        <v>145.19999999999999</v>
      </c>
      <c r="Q8408">
        <v>3</v>
      </c>
      <c r="R8408">
        <v>6</v>
      </c>
      <c r="T8408">
        <v>2</v>
      </c>
      <c r="U8408" t="s">
        <v>2</v>
      </c>
      <c r="V8408" t="s">
        <v>19</v>
      </c>
    </row>
    <row r="8409" spans="1:22" x14ac:dyDescent="0.3">
      <c r="A8409">
        <v>8408</v>
      </c>
      <c r="B8409">
        <v>42810094606</v>
      </c>
      <c r="C8409">
        <v>4</v>
      </c>
      <c r="D8409" s="1">
        <v>29572</v>
      </c>
      <c r="E8409" s="3">
        <f>2023-YEAR(Registros[[#This Row],[data_nascimento]])</f>
        <v>43</v>
      </c>
      <c r="F8409" s="1">
        <v>44267</v>
      </c>
      <c r="H8409">
        <v>220</v>
      </c>
      <c r="J8409" s="3">
        <v>0</v>
      </c>
      <c r="K8409">
        <v>19.68</v>
      </c>
      <c r="L8409">
        <v>8539</v>
      </c>
      <c r="M8409">
        <v>180</v>
      </c>
      <c r="N8409">
        <v>400</v>
      </c>
      <c r="O8409">
        <f>IF(Registros[[#This Row],[idade]]&lt;18,311.43,IF(Registros[[#This Row],[idade]]&lt;=25,488.58,IF(Registros[[#This Row],[idade]]&lt;=50,772.77,850.05)))</f>
        <v>772.77</v>
      </c>
      <c r="P8409">
        <f>IF(Registros[[#This Row],[idade]]&lt;18,23.99,IF(Registros[[#This Row],[idade]]&lt;=25,49.9,IF(Registros[[#This Row],[idade]]&lt;=50,145.2,175.45)))</f>
        <v>145.19999999999999</v>
      </c>
      <c r="Q8409">
        <v>1</v>
      </c>
      <c r="R8409">
        <v>2</v>
      </c>
      <c r="T8409">
        <v>3</v>
      </c>
      <c r="U8409" t="s">
        <v>3</v>
      </c>
      <c r="V8409" t="s">
        <v>21</v>
      </c>
    </row>
    <row r="8410" spans="1:22" x14ac:dyDescent="0.3">
      <c r="A8410">
        <v>8409</v>
      </c>
      <c r="B8410">
        <v>51324029635</v>
      </c>
      <c r="C8410">
        <v>7</v>
      </c>
      <c r="D8410" s="1">
        <v>31768</v>
      </c>
      <c r="E8410" s="3">
        <f>2023-YEAR(Registros[[#This Row],[data_nascimento]])</f>
        <v>37</v>
      </c>
      <c r="F8410" s="1">
        <v>44267</v>
      </c>
      <c r="H8410">
        <v>220</v>
      </c>
      <c r="J8410" s="3">
        <v>0</v>
      </c>
      <c r="K8410">
        <v>4.92</v>
      </c>
      <c r="L8410">
        <v>3536</v>
      </c>
      <c r="M8410">
        <v>180</v>
      </c>
      <c r="N8410">
        <v>400</v>
      </c>
      <c r="O8410">
        <f>IF(Registros[[#This Row],[idade]]&lt;18,311.43,IF(Registros[[#This Row],[idade]]&lt;=25,488.58,IF(Registros[[#This Row],[idade]]&lt;=50,772.77,850.05)))</f>
        <v>772.77</v>
      </c>
      <c r="P8410">
        <f>IF(Registros[[#This Row],[idade]]&lt;18,23.99,IF(Registros[[#This Row],[idade]]&lt;=25,49.9,IF(Registros[[#This Row],[idade]]&lt;=50,145.2,175.45)))</f>
        <v>145.19999999999999</v>
      </c>
      <c r="Q8410">
        <v>2</v>
      </c>
      <c r="R8410">
        <v>6</v>
      </c>
      <c r="T8410">
        <v>1</v>
      </c>
      <c r="U8410" t="s">
        <v>2</v>
      </c>
      <c r="V8410" t="s">
        <v>19</v>
      </c>
    </row>
    <row r="8411" spans="1:22" x14ac:dyDescent="0.3">
      <c r="A8411">
        <v>8410</v>
      </c>
      <c r="B8411">
        <v>86357398450</v>
      </c>
      <c r="C8411">
        <v>7</v>
      </c>
      <c r="D8411" s="1">
        <v>38105</v>
      </c>
      <c r="E8411" s="3">
        <f>2023-YEAR(Registros[[#This Row],[data_nascimento]])</f>
        <v>19</v>
      </c>
      <c r="F8411" s="1">
        <v>44267</v>
      </c>
      <c r="H8411">
        <v>220</v>
      </c>
      <c r="J8411" s="3">
        <v>0</v>
      </c>
      <c r="K8411">
        <v>8.61</v>
      </c>
      <c r="L8411">
        <v>2756</v>
      </c>
      <c r="M8411">
        <v>180</v>
      </c>
      <c r="N8411">
        <v>400</v>
      </c>
      <c r="O8411">
        <f>IF(Registros[[#This Row],[idade]]&lt;18,311.43,IF(Registros[[#This Row],[idade]]&lt;=25,488.58,IF(Registros[[#This Row],[idade]]&lt;=50,772.77,850.05)))</f>
        <v>488.58</v>
      </c>
      <c r="P8411">
        <f>IF(Registros[[#This Row],[idade]]&lt;18,23.99,IF(Registros[[#This Row],[idade]]&lt;=25,49.9,IF(Registros[[#This Row],[idade]]&lt;=50,145.2,175.45)))</f>
        <v>49.9</v>
      </c>
      <c r="Q8411">
        <v>1</v>
      </c>
      <c r="R8411">
        <v>15</v>
      </c>
      <c r="T8411">
        <v>1</v>
      </c>
      <c r="U8411" t="s">
        <v>2</v>
      </c>
      <c r="V8411" t="s">
        <v>19</v>
      </c>
    </row>
    <row r="8412" spans="1:22" x14ac:dyDescent="0.3">
      <c r="A8412">
        <v>8411</v>
      </c>
      <c r="B8412">
        <v>32601856036</v>
      </c>
      <c r="C8412">
        <v>4</v>
      </c>
      <c r="D8412" s="1">
        <v>33067</v>
      </c>
      <c r="E8412" s="3">
        <f>2023-YEAR(Registros[[#This Row],[data_nascimento]])</f>
        <v>33</v>
      </c>
      <c r="F8412" s="1">
        <v>44267</v>
      </c>
      <c r="H8412">
        <v>220</v>
      </c>
      <c r="J8412" s="3">
        <v>0</v>
      </c>
      <c r="K8412">
        <v>17.22</v>
      </c>
      <c r="L8412">
        <v>5547</v>
      </c>
      <c r="M8412">
        <v>180</v>
      </c>
      <c r="N8412">
        <v>400</v>
      </c>
      <c r="O8412">
        <f>IF(Registros[[#This Row],[idade]]&lt;18,311.43,IF(Registros[[#This Row],[idade]]&lt;=25,488.58,IF(Registros[[#This Row],[idade]]&lt;=50,772.77,850.05)))</f>
        <v>772.77</v>
      </c>
      <c r="P8412">
        <f>IF(Registros[[#This Row],[idade]]&lt;18,23.99,IF(Registros[[#This Row],[idade]]&lt;=25,49.9,IF(Registros[[#This Row],[idade]]&lt;=50,145.2,175.45)))</f>
        <v>145.19999999999999</v>
      </c>
      <c r="Q8412">
        <v>2</v>
      </c>
      <c r="R8412">
        <v>4</v>
      </c>
      <c r="T8412">
        <v>1</v>
      </c>
      <c r="U8412" t="s">
        <v>2</v>
      </c>
      <c r="V8412" t="s">
        <v>19</v>
      </c>
    </row>
    <row r="8413" spans="1:22" x14ac:dyDescent="0.3">
      <c r="A8413">
        <v>8412</v>
      </c>
      <c r="B8413">
        <v>87345048388</v>
      </c>
      <c r="C8413">
        <v>5</v>
      </c>
      <c r="D8413" s="1">
        <v>32942</v>
      </c>
      <c r="E8413" s="3">
        <f>2023-YEAR(Registros[[#This Row],[data_nascimento]])</f>
        <v>33</v>
      </c>
      <c r="F8413" s="1">
        <v>44267</v>
      </c>
      <c r="H8413">
        <v>220</v>
      </c>
      <c r="J8413" s="3">
        <v>0</v>
      </c>
      <c r="K8413">
        <v>6.15</v>
      </c>
      <c r="L8413">
        <v>1386</v>
      </c>
      <c r="M8413">
        <v>180</v>
      </c>
      <c r="N8413">
        <v>400</v>
      </c>
      <c r="O8413">
        <f>IF(Registros[[#This Row],[idade]]&lt;18,311.43,IF(Registros[[#This Row],[idade]]&lt;=25,488.58,IF(Registros[[#This Row],[idade]]&lt;=50,772.77,850.05)))</f>
        <v>772.77</v>
      </c>
      <c r="P8413">
        <f>IF(Registros[[#This Row],[idade]]&lt;18,23.99,IF(Registros[[#This Row],[idade]]&lt;=25,49.9,IF(Registros[[#This Row],[idade]]&lt;=50,145.2,175.45)))</f>
        <v>145.19999999999999</v>
      </c>
      <c r="Q8413">
        <v>5</v>
      </c>
      <c r="R8413">
        <v>1</v>
      </c>
      <c r="T8413">
        <v>1</v>
      </c>
      <c r="U8413" t="s">
        <v>2</v>
      </c>
      <c r="V8413" t="s">
        <v>19</v>
      </c>
    </row>
    <row r="8414" spans="1:22" x14ac:dyDescent="0.3">
      <c r="A8414">
        <v>8413</v>
      </c>
      <c r="B8414">
        <v>54321118917</v>
      </c>
      <c r="C8414">
        <v>6</v>
      </c>
      <c r="D8414" s="1">
        <v>36351</v>
      </c>
      <c r="E8414" s="3">
        <f>2023-YEAR(Registros[[#This Row],[data_nascimento]])</f>
        <v>24</v>
      </c>
      <c r="F8414" s="1">
        <v>44267</v>
      </c>
      <c r="H8414">
        <v>220</v>
      </c>
      <c r="I8414">
        <v>1</v>
      </c>
      <c r="J8414" s="3">
        <v>48.966666666666669</v>
      </c>
      <c r="K8414">
        <v>13.530000000000001</v>
      </c>
      <c r="L8414">
        <v>1469</v>
      </c>
      <c r="M8414">
        <v>180</v>
      </c>
      <c r="N8414">
        <v>400</v>
      </c>
      <c r="O8414">
        <f>IF(Registros[[#This Row],[idade]]&lt;18,311.43,IF(Registros[[#This Row],[idade]]&lt;=25,488.58,IF(Registros[[#This Row],[idade]]&lt;=50,772.77,850.05)))</f>
        <v>488.58</v>
      </c>
      <c r="P8414">
        <f>IF(Registros[[#This Row],[idade]]&lt;18,23.99,IF(Registros[[#This Row],[idade]]&lt;=25,49.9,IF(Registros[[#This Row],[idade]]&lt;=50,145.2,175.45)))</f>
        <v>49.9</v>
      </c>
      <c r="Q8414">
        <v>1</v>
      </c>
      <c r="R8414">
        <v>19</v>
      </c>
      <c r="T8414">
        <v>3</v>
      </c>
      <c r="U8414" t="s">
        <v>3</v>
      </c>
      <c r="V8414" t="s">
        <v>19</v>
      </c>
    </row>
    <row r="8415" spans="1:22" x14ac:dyDescent="0.3">
      <c r="A8415">
        <v>8414</v>
      </c>
      <c r="B8415">
        <v>64634205531</v>
      </c>
      <c r="C8415">
        <v>6</v>
      </c>
      <c r="D8415" s="1">
        <v>33256</v>
      </c>
      <c r="E8415" s="3">
        <f>2023-YEAR(Registros[[#This Row],[data_nascimento]])</f>
        <v>32</v>
      </c>
      <c r="F8415" s="1">
        <v>44267</v>
      </c>
      <c r="H8415">
        <v>220</v>
      </c>
      <c r="I8415">
        <v>13</v>
      </c>
      <c r="J8415" s="3">
        <v>882.7</v>
      </c>
      <c r="K8415">
        <v>14.76</v>
      </c>
      <c r="L8415">
        <v>2037</v>
      </c>
      <c r="M8415">
        <v>180</v>
      </c>
      <c r="N8415">
        <v>400</v>
      </c>
      <c r="O8415">
        <f>IF(Registros[[#This Row],[idade]]&lt;18,311.43,IF(Registros[[#This Row],[idade]]&lt;=25,488.58,IF(Registros[[#This Row],[idade]]&lt;=50,772.77,850.05)))</f>
        <v>772.77</v>
      </c>
      <c r="P8415">
        <f>IF(Registros[[#This Row],[idade]]&lt;18,23.99,IF(Registros[[#This Row],[idade]]&lt;=25,49.9,IF(Registros[[#This Row],[idade]]&lt;=50,145.2,175.45)))</f>
        <v>145.19999999999999</v>
      </c>
      <c r="Q8415">
        <v>1</v>
      </c>
      <c r="R8415">
        <v>7</v>
      </c>
      <c r="T8415">
        <v>1</v>
      </c>
      <c r="U8415" t="s">
        <v>3</v>
      </c>
      <c r="V8415" t="s">
        <v>19</v>
      </c>
    </row>
    <row r="8416" spans="1:22" x14ac:dyDescent="0.3">
      <c r="A8416">
        <v>8415</v>
      </c>
      <c r="B8416">
        <v>47211668634</v>
      </c>
      <c r="C8416">
        <v>5</v>
      </c>
      <c r="D8416" s="1">
        <v>32291</v>
      </c>
      <c r="E8416" s="3">
        <f>2023-YEAR(Registros[[#This Row],[data_nascimento]])</f>
        <v>35</v>
      </c>
      <c r="F8416" s="1">
        <v>44267</v>
      </c>
      <c r="H8416">
        <v>220</v>
      </c>
      <c r="I8416">
        <v>14</v>
      </c>
      <c r="J8416" s="3">
        <v>964.60000000000014</v>
      </c>
      <c r="K8416">
        <v>12.3</v>
      </c>
      <c r="L8416">
        <v>2067</v>
      </c>
      <c r="M8416">
        <v>180</v>
      </c>
      <c r="N8416">
        <v>400</v>
      </c>
      <c r="O8416">
        <f>IF(Registros[[#This Row],[idade]]&lt;18,311.43,IF(Registros[[#This Row],[idade]]&lt;=25,488.58,IF(Registros[[#This Row],[idade]]&lt;=50,772.77,850.05)))</f>
        <v>772.77</v>
      </c>
      <c r="P8416">
        <f>IF(Registros[[#This Row],[idade]]&lt;18,23.99,IF(Registros[[#This Row],[idade]]&lt;=25,49.9,IF(Registros[[#This Row],[idade]]&lt;=50,145.2,175.45)))</f>
        <v>145.19999999999999</v>
      </c>
      <c r="Q8416">
        <v>3</v>
      </c>
      <c r="R8416">
        <v>22</v>
      </c>
      <c r="T8416">
        <v>1</v>
      </c>
      <c r="U8416" t="s">
        <v>3</v>
      </c>
      <c r="V8416" t="s">
        <v>21</v>
      </c>
    </row>
    <row r="8417" spans="1:22" x14ac:dyDescent="0.3">
      <c r="A8417">
        <v>8416</v>
      </c>
      <c r="B8417">
        <v>62295768018</v>
      </c>
      <c r="C8417">
        <v>5</v>
      </c>
      <c r="D8417" s="1">
        <v>34862</v>
      </c>
      <c r="E8417" s="3">
        <f>2023-YEAR(Registros[[#This Row],[data_nascimento]])</f>
        <v>28</v>
      </c>
      <c r="F8417" s="1">
        <v>44277</v>
      </c>
      <c r="H8417">
        <v>220</v>
      </c>
      <c r="I8417">
        <v>8</v>
      </c>
      <c r="J8417" s="3">
        <v>945.33333333333337</v>
      </c>
      <c r="K8417">
        <v>24.6</v>
      </c>
      <c r="L8417">
        <v>3545</v>
      </c>
      <c r="M8417">
        <f>Registros[[#This Row],[salario]]*0.06</f>
        <v>212.7</v>
      </c>
      <c r="N8417">
        <f>Registros[[#This Row],[salario]]*5%</f>
        <v>177.25</v>
      </c>
      <c r="O8417">
        <f>IF(Registros[[#This Row],[idade]]&lt;18,311.43,IF(Registros[[#This Row],[idade]]&lt;=25,488.58,IF(Registros[[#This Row],[idade]]&lt;=50,772.77,850.05)))</f>
        <v>772.77</v>
      </c>
      <c r="P8417">
        <f>IF(Registros[[#This Row],[idade]]&lt;18,23.99,IF(Registros[[#This Row],[idade]]&lt;=25,49.9,IF(Registros[[#This Row],[idade]]&lt;=50,145.2,175.45)))</f>
        <v>145.19999999999999</v>
      </c>
      <c r="Q8417">
        <v>5</v>
      </c>
      <c r="R8417">
        <v>9</v>
      </c>
      <c r="T8417">
        <v>1</v>
      </c>
      <c r="U8417" t="s">
        <v>2</v>
      </c>
      <c r="V8417" t="s">
        <v>21</v>
      </c>
    </row>
    <row r="8418" spans="1:22" x14ac:dyDescent="0.3">
      <c r="A8418">
        <v>8417</v>
      </c>
      <c r="B8418">
        <v>20492402116</v>
      </c>
      <c r="C8418">
        <v>7</v>
      </c>
      <c r="D8418" s="1">
        <v>39345</v>
      </c>
      <c r="E8418" s="3">
        <f>2023-YEAR(Registros[[#This Row],[data_nascimento]])</f>
        <v>16</v>
      </c>
      <c r="F8418" s="1">
        <v>44277</v>
      </c>
      <c r="H8418">
        <v>120</v>
      </c>
      <c r="I8418">
        <v>16</v>
      </c>
      <c r="J8418" s="3">
        <v>1354.6666666666667</v>
      </c>
      <c r="K8418">
        <v>11.07</v>
      </c>
      <c r="L8418">
        <v>2540</v>
      </c>
      <c r="M8418">
        <f>Registros[[#This Row],[salario]]*0.06</f>
        <v>152.4</v>
      </c>
      <c r="N8418">
        <f>Registros[[#This Row],[salario]]*5%</f>
        <v>127</v>
      </c>
      <c r="O8418">
        <f>IF(Registros[[#This Row],[idade]]&lt;18,311.43,IF(Registros[[#This Row],[idade]]&lt;=25,488.58,IF(Registros[[#This Row],[idade]]&lt;=50,772.77,850.05)))</f>
        <v>311.43</v>
      </c>
      <c r="P8418">
        <f>IF(Registros[[#This Row],[idade]]&lt;18,23.99,IF(Registros[[#This Row],[idade]]&lt;=25,49.9,IF(Registros[[#This Row],[idade]]&lt;=50,145.2,175.45)))</f>
        <v>23.99</v>
      </c>
      <c r="Q8418">
        <v>2</v>
      </c>
      <c r="R8418">
        <v>17</v>
      </c>
      <c r="T8418">
        <v>2</v>
      </c>
      <c r="U8418" t="s">
        <v>3</v>
      </c>
      <c r="V8418" t="s">
        <v>21</v>
      </c>
    </row>
    <row r="8419" spans="1:22" x14ac:dyDescent="0.3">
      <c r="A8419">
        <v>8418</v>
      </c>
      <c r="B8419">
        <v>86082411090</v>
      </c>
      <c r="C8419">
        <v>5</v>
      </c>
      <c r="D8419" s="1">
        <v>35905</v>
      </c>
      <c r="E8419" s="3">
        <f>2023-YEAR(Registros[[#This Row],[data_nascimento]])</f>
        <v>25</v>
      </c>
      <c r="F8419" s="1">
        <v>44277</v>
      </c>
      <c r="H8419">
        <v>220</v>
      </c>
      <c r="I8419">
        <v>11</v>
      </c>
      <c r="J8419" s="3">
        <v>1501.5</v>
      </c>
      <c r="K8419">
        <v>11.07</v>
      </c>
      <c r="L8419">
        <v>4095</v>
      </c>
      <c r="M8419">
        <f>Registros[[#This Row],[salario]]*0.06</f>
        <v>245.7</v>
      </c>
      <c r="N8419">
        <f>Registros[[#This Row],[salario]]*5%</f>
        <v>204.75</v>
      </c>
      <c r="O8419">
        <f>IF(Registros[[#This Row],[idade]]&lt;18,311.43,IF(Registros[[#This Row],[idade]]&lt;=25,488.58,IF(Registros[[#This Row],[idade]]&lt;=50,772.77,850.05)))</f>
        <v>488.58</v>
      </c>
      <c r="P8419">
        <f>IF(Registros[[#This Row],[idade]]&lt;18,23.99,IF(Registros[[#This Row],[idade]]&lt;=25,49.9,IF(Registros[[#This Row],[idade]]&lt;=50,145.2,175.45)))</f>
        <v>49.9</v>
      </c>
      <c r="Q8419">
        <v>1</v>
      </c>
      <c r="R8419">
        <v>20</v>
      </c>
      <c r="T8419">
        <v>3</v>
      </c>
      <c r="U8419" t="s">
        <v>2</v>
      </c>
      <c r="V8419" t="s">
        <v>19</v>
      </c>
    </row>
    <row r="8420" spans="1:22" x14ac:dyDescent="0.3">
      <c r="A8420">
        <v>8419</v>
      </c>
      <c r="B8420">
        <v>58469258238</v>
      </c>
      <c r="C8420">
        <v>4</v>
      </c>
      <c r="D8420" s="1">
        <v>36520</v>
      </c>
      <c r="E8420" s="3">
        <f>2023-YEAR(Registros[[#This Row],[data_nascimento]])</f>
        <v>24</v>
      </c>
      <c r="F8420" s="1">
        <v>44277</v>
      </c>
      <c r="H8420">
        <v>220</v>
      </c>
      <c r="I8420">
        <v>20</v>
      </c>
      <c r="J8420" s="3">
        <v>970</v>
      </c>
      <c r="K8420">
        <v>20.91</v>
      </c>
      <c r="L8420">
        <v>1455</v>
      </c>
      <c r="M8420">
        <f>Registros[[#This Row],[salario]]*0.06</f>
        <v>87.3</v>
      </c>
      <c r="N8420">
        <f>Registros[[#This Row],[salario]]*5%</f>
        <v>72.75</v>
      </c>
      <c r="O8420">
        <f>IF(Registros[[#This Row],[idade]]&lt;18,311.43,IF(Registros[[#This Row],[idade]]&lt;=25,488.58,IF(Registros[[#This Row],[idade]]&lt;=50,772.77,850.05)))</f>
        <v>488.58</v>
      </c>
      <c r="P8420">
        <f>IF(Registros[[#This Row],[idade]]&lt;18,23.99,IF(Registros[[#This Row],[idade]]&lt;=25,49.9,IF(Registros[[#This Row],[idade]]&lt;=50,145.2,175.45)))</f>
        <v>49.9</v>
      </c>
      <c r="Q8420">
        <v>4</v>
      </c>
      <c r="R8420">
        <v>25</v>
      </c>
      <c r="T8420">
        <v>3</v>
      </c>
      <c r="U8420" t="s">
        <v>2</v>
      </c>
      <c r="V8420" t="s">
        <v>19</v>
      </c>
    </row>
    <row r="8421" spans="1:22" x14ac:dyDescent="0.3">
      <c r="A8421">
        <v>8420</v>
      </c>
      <c r="B8421">
        <v>32447301562</v>
      </c>
      <c r="C8421">
        <v>5</v>
      </c>
      <c r="D8421" s="1">
        <v>35688</v>
      </c>
      <c r="E8421" s="3">
        <f>2023-YEAR(Registros[[#This Row],[data_nascimento]])</f>
        <v>26</v>
      </c>
      <c r="F8421" s="1">
        <v>44277</v>
      </c>
      <c r="H8421">
        <v>220</v>
      </c>
      <c r="I8421">
        <v>2</v>
      </c>
      <c r="J8421" s="3">
        <v>166.73333333333332</v>
      </c>
      <c r="K8421">
        <v>1.23</v>
      </c>
      <c r="L8421">
        <v>2501</v>
      </c>
      <c r="M8421">
        <f>Registros[[#This Row],[salario]]*0.06</f>
        <v>150.06</v>
      </c>
      <c r="N8421">
        <f>Registros[[#This Row],[salario]]*5%</f>
        <v>125.05000000000001</v>
      </c>
      <c r="O8421">
        <f>IF(Registros[[#This Row],[idade]]&lt;18,311.43,IF(Registros[[#This Row],[idade]]&lt;=25,488.58,IF(Registros[[#This Row],[idade]]&lt;=50,772.77,850.05)))</f>
        <v>772.77</v>
      </c>
      <c r="P8421">
        <f>IF(Registros[[#This Row],[idade]]&lt;18,23.99,IF(Registros[[#This Row],[idade]]&lt;=25,49.9,IF(Registros[[#This Row],[idade]]&lt;=50,145.2,175.45)))</f>
        <v>145.19999999999999</v>
      </c>
      <c r="Q8421">
        <v>5</v>
      </c>
      <c r="R8421">
        <v>25</v>
      </c>
      <c r="T8421">
        <v>3</v>
      </c>
      <c r="U8421" t="s">
        <v>3</v>
      </c>
      <c r="V8421" t="s">
        <v>21</v>
      </c>
    </row>
    <row r="8422" spans="1:22" x14ac:dyDescent="0.3">
      <c r="A8422">
        <v>8421</v>
      </c>
      <c r="B8422">
        <v>11423346477</v>
      </c>
      <c r="C8422">
        <v>4</v>
      </c>
      <c r="D8422" s="1">
        <v>31321</v>
      </c>
      <c r="E8422" s="3">
        <f>2023-YEAR(Registros[[#This Row],[data_nascimento]])</f>
        <v>38</v>
      </c>
      <c r="F8422" s="1">
        <v>44277</v>
      </c>
      <c r="H8422">
        <v>220</v>
      </c>
      <c r="I8422">
        <v>9</v>
      </c>
      <c r="J8422" s="3">
        <v>2136.3000000000002</v>
      </c>
      <c r="K8422">
        <v>24.6</v>
      </c>
      <c r="L8422">
        <v>7121</v>
      </c>
      <c r="M8422">
        <f>Registros[[#This Row],[salario]]*0.06</f>
        <v>427.26</v>
      </c>
      <c r="N8422">
        <f>Registros[[#This Row],[salario]]*5%</f>
        <v>356.05</v>
      </c>
      <c r="O8422">
        <f>IF(Registros[[#This Row],[idade]]&lt;18,311.43,IF(Registros[[#This Row],[idade]]&lt;=25,488.58,IF(Registros[[#This Row],[idade]]&lt;=50,772.77,850.05)))</f>
        <v>772.77</v>
      </c>
      <c r="P8422">
        <f>IF(Registros[[#This Row],[idade]]&lt;18,23.99,IF(Registros[[#This Row],[idade]]&lt;=25,49.9,IF(Registros[[#This Row],[idade]]&lt;=50,145.2,175.45)))</f>
        <v>145.19999999999999</v>
      </c>
      <c r="Q8422">
        <v>1</v>
      </c>
      <c r="R8422">
        <v>7</v>
      </c>
      <c r="T8422">
        <v>3</v>
      </c>
      <c r="U8422" t="s">
        <v>2</v>
      </c>
      <c r="V8422" t="s">
        <v>22</v>
      </c>
    </row>
    <row r="8423" spans="1:22" x14ac:dyDescent="0.3">
      <c r="A8423">
        <v>8422</v>
      </c>
      <c r="B8423">
        <v>79015668234</v>
      </c>
      <c r="C8423">
        <v>4</v>
      </c>
      <c r="D8423" s="1">
        <v>30877</v>
      </c>
      <c r="E8423" s="3">
        <f>2023-YEAR(Registros[[#This Row],[data_nascimento]])</f>
        <v>39</v>
      </c>
      <c r="F8423" s="1">
        <v>44277</v>
      </c>
      <c r="H8423">
        <v>220</v>
      </c>
      <c r="I8423">
        <v>10</v>
      </c>
      <c r="J8423" s="3">
        <v>2423.666666666667</v>
      </c>
      <c r="K8423">
        <v>15.99</v>
      </c>
      <c r="L8423">
        <v>7271</v>
      </c>
      <c r="M8423">
        <f>Registros[[#This Row],[salario]]*0.06</f>
        <v>436.26</v>
      </c>
      <c r="N8423">
        <f>Registros[[#This Row],[salario]]*5%</f>
        <v>363.55</v>
      </c>
      <c r="O8423">
        <f>IF(Registros[[#This Row],[idade]]&lt;18,311.43,IF(Registros[[#This Row],[idade]]&lt;=25,488.58,IF(Registros[[#This Row],[idade]]&lt;=50,772.77,850.05)))</f>
        <v>772.77</v>
      </c>
      <c r="P8423">
        <f>IF(Registros[[#This Row],[idade]]&lt;18,23.99,IF(Registros[[#This Row],[idade]]&lt;=25,49.9,IF(Registros[[#This Row],[idade]]&lt;=50,145.2,175.45)))</f>
        <v>145.19999999999999</v>
      </c>
      <c r="Q8423">
        <v>1</v>
      </c>
      <c r="R8423">
        <v>19</v>
      </c>
      <c r="T8423">
        <v>1</v>
      </c>
      <c r="U8423" t="s">
        <v>2</v>
      </c>
      <c r="V8423" t="s">
        <v>21</v>
      </c>
    </row>
    <row r="8424" spans="1:22" x14ac:dyDescent="0.3">
      <c r="A8424">
        <v>8423</v>
      </c>
      <c r="B8424">
        <v>75119814130</v>
      </c>
      <c r="C8424">
        <v>7</v>
      </c>
      <c r="D8424" s="1">
        <v>34400</v>
      </c>
      <c r="E8424" s="3">
        <f>2023-YEAR(Registros[[#This Row],[data_nascimento]])</f>
        <v>29</v>
      </c>
      <c r="F8424" s="1">
        <v>44277</v>
      </c>
      <c r="H8424">
        <v>220</v>
      </c>
      <c r="I8424">
        <v>17</v>
      </c>
      <c r="J8424" s="3">
        <v>3577.9333333333334</v>
      </c>
      <c r="K8424">
        <v>22.14</v>
      </c>
      <c r="L8424">
        <v>6314</v>
      </c>
      <c r="M8424">
        <f>Registros[[#This Row],[salario]]*0.06</f>
        <v>378.84</v>
      </c>
      <c r="N8424">
        <f>Registros[[#This Row],[salario]]*5%</f>
        <v>315.70000000000005</v>
      </c>
      <c r="O8424">
        <f>IF(Registros[[#This Row],[idade]]&lt;18,311.43,IF(Registros[[#This Row],[idade]]&lt;=25,488.58,IF(Registros[[#This Row],[idade]]&lt;=50,772.77,850.05)))</f>
        <v>772.77</v>
      </c>
      <c r="P8424">
        <f>IF(Registros[[#This Row],[idade]]&lt;18,23.99,IF(Registros[[#This Row],[idade]]&lt;=25,49.9,IF(Registros[[#This Row],[idade]]&lt;=50,145.2,175.45)))</f>
        <v>145.19999999999999</v>
      </c>
      <c r="Q8424">
        <v>2</v>
      </c>
      <c r="R8424">
        <v>8</v>
      </c>
      <c r="T8424">
        <v>1</v>
      </c>
      <c r="U8424" t="s">
        <v>2</v>
      </c>
      <c r="V8424" t="s">
        <v>19</v>
      </c>
    </row>
    <row r="8425" spans="1:22" x14ac:dyDescent="0.3">
      <c r="A8425">
        <v>8424</v>
      </c>
      <c r="B8425">
        <v>68805779923</v>
      </c>
      <c r="C8425">
        <v>5</v>
      </c>
      <c r="D8425" s="1">
        <v>37989</v>
      </c>
      <c r="E8425" s="3">
        <f>2023-YEAR(Registros[[#This Row],[data_nascimento]])</f>
        <v>19</v>
      </c>
      <c r="F8425" s="1">
        <v>44277</v>
      </c>
      <c r="H8425">
        <v>220</v>
      </c>
      <c r="I8425">
        <v>9</v>
      </c>
      <c r="J8425" s="3">
        <v>1539.8999999999999</v>
      </c>
      <c r="K8425">
        <v>8.61</v>
      </c>
      <c r="L8425">
        <v>5133</v>
      </c>
      <c r="M8425">
        <f>Registros[[#This Row],[salario]]*0.06</f>
        <v>307.97999999999996</v>
      </c>
      <c r="N8425">
        <f>Registros[[#This Row],[salario]]*5%</f>
        <v>256.65000000000003</v>
      </c>
      <c r="O8425">
        <f>IF(Registros[[#This Row],[idade]]&lt;18,311.43,IF(Registros[[#This Row],[idade]]&lt;=25,488.58,IF(Registros[[#This Row],[idade]]&lt;=50,772.77,850.05)))</f>
        <v>488.58</v>
      </c>
      <c r="P8425">
        <f>IF(Registros[[#This Row],[idade]]&lt;18,23.99,IF(Registros[[#This Row],[idade]]&lt;=25,49.9,IF(Registros[[#This Row],[idade]]&lt;=50,145.2,175.45)))</f>
        <v>49.9</v>
      </c>
      <c r="Q8425">
        <v>2</v>
      </c>
      <c r="R8425">
        <v>14</v>
      </c>
      <c r="T8425">
        <v>3</v>
      </c>
      <c r="U8425" t="s">
        <v>3</v>
      </c>
      <c r="V8425" t="s">
        <v>19</v>
      </c>
    </row>
    <row r="8426" spans="1:22" x14ac:dyDescent="0.3">
      <c r="A8426">
        <v>8425</v>
      </c>
      <c r="B8426">
        <v>73991092943</v>
      </c>
      <c r="C8426">
        <v>6</v>
      </c>
      <c r="D8426" s="1">
        <v>33971</v>
      </c>
      <c r="E8426" s="3">
        <f>2023-YEAR(Registros[[#This Row],[data_nascimento]])</f>
        <v>30</v>
      </c>
      <c r="F8426" s="1">
        <v>44277</v>
      </c>
      <c r="H8426">
        <v>220</v>
      </c>
      <c r="I8426">
        <v>3</v>
      </c>
      <c r="J8426" s="3">
        <v>644.70000000000005</v>
      </c>
      <c r="K8426">
        <v>12.3</v>
      </c>
      <c r="L8426">
        <v>6447</v>
      </c>
      <c r="M8426">
        <f>Registros[[#This Row],[salario]]*0.06</f>
        <v>386.82</v>
      </c>
      <c r="N8426">
        <f>Registros[[#This Row],[salario]]*5%</f>
        <v>322.35000000000002</v>
      </c>
      <c r="O8426">
        <f>IF(Registros[[#This Row],[idade]]&lt;18,311.43,IF(Registros[[#This Row],[idade]]&lt;=25,488.58,IF(Registros[[#This Row],[idade]]&lt;=50,772.77,850.05)))</f>
        <v>772.77</v>
      </c>
      <c r="P8426">
        <f>IF(Registros[[#This Row],[idade]]&lt;18,23.99,IF(Registros[[#This Row],[idade]]&lt;=25,49.9,IF(Registros[[#This Row],[idade]]&lt;=50,145.2,175.45)))</f>
        <v>145.19999999999999</v>
      </c>
      <c r="Q8426">
        <v>4</v>
      </c>
      <c r="R8426">
        <v>9</v>
      </c>
      <c r="T8426">
        <v>3</v>
      </c>
      <c r="U8426" t="s">
        <v>2</v>
      </c>
      <c r="V8426" t="s">
        <v>22</v>
      </c>
    </row>
    <row r="8427" spans="1:22" x14ac:dyDescent="0.3">
      <c r="A8427">
        <v>8426</v>
      </c>
      <c r="B8427">
        <v>77546477686</v>
      </c>
      <c r="C8427">
        <v>5</v>
      </c>
      <c r="D8427" s="1">
        <v>28966</v>
      </c>
      <c r="E8427" s="3">
        <f>2023-YEAR(Registros[[#This Row],[data_nascimento]])</f>
        <v>44</v>
      </c>
      <c r="F8427" s="1">
        <v>44277</v>
      </c>
      <c r="H8427">
        <v>220</v>
      </c>
      <c r="I8427">
        <v>20</v>
      </c>
      <c r="J8427" s="3">
        <v>2327.333333333333</v>
      </c>
      <c r="K8427">
        <v>14.76</v>
      </c>
      <c r="L8427">
        <v>3491</v>
      </c>
      <c r="M8427">
        <f>Registros[[#This Row],[salario]]*0.06</f>
        <v>209.45999999999998</v>
      </c>
      <c r="N8427">
        <f>Registros[[#This Row],[salario]]*5%</f>
        <v>174.55</v>
      </c>
      <c r="O8427">
        <f>IF(Registros[[#This Row],[idade]]&lt;18,311.43,IF(Registros[[#This Row],[idade]]&lt;=25,488.58,IF(Registros[[#This Row],[idade]]&lt;=50,772.77,850.05)))</f>
        <v>772.77</v>
      </c>
      <c r="P8427">
        <f>IF(Registros[[#This Row],[idade]]&lt;18,23.99,IF(Registros[[#This Row],[idade]]&lt;=25,49.9,IF(Registros[[#This Row],[idade]]&lt;=50,145.2,175.45)))</f>
        <v>145.19999999999999</v>
      </c>
      <c r="Q8427">
        <v>3</v>
      </c>
      <c r="R8427">
        <v>13</v>
      </c>
      <c r="T8427">
        <v>2</v>
      </c>
      <c r="U8427" t="s">
        <v>3</v>
      </c>
      <c r="V8427" t="s">
        <v>22</v>
      </c>
    </row>
    <row r="8428" spans="1:22" x14ac:dyDescent="0.3">
      <c r="A8428">
        <v>8427</v>
      </c>
      <c r="B8428">
        <v>73703753921</v>
      </c>
      <c r="C8428">
        <v>4</v>
      </c>
      <c r="D8428" s="1">
        <v>30239</v>
      </c>
      <c r="E8428" s="3">
        <f>2023-YEAR(Registros[[#This Row],[data_nascimento]])</f>
        <v>41</v>
      </c>
      <c r="F8428" s="1">
        <v>44277</v>
      </c>
      <c r="H8428">
        <v>220</v>
      </c>
      <c r="I8428">
        <v>16</v>
      </c>
      <c r="J8428" s="3">
        <v>2606.4</v>
      </c>
      <c r="K8428">
        <v>22.14</v>
      </c>
      <c r="L8428">
        <v>4887</v>
      </c>
      <c r="M8428">
        <f>Registros[[#This Row],[salario]]*0.06</f>
        <v>293.21999999999997</v>
      </c>
      <c r="N8428">
        <f>Registros[[#This Row],[salario]]*5%</f>
        <v>244.35000000000002</v>
      </c>
      <c r="O8428">
        <f>IF(Registros[[#This Row],[idade]]&lt;18,311.43,IF(Registros[[#This Row],[idade]]&lt;=25,488.58,IF(Registros[[#This Row],[idade]]&lt;=50,772.77,850.05)))</f>
        <v>772.77</v>
      </c>
      <c r="P8428">
        <f>IF(Registros[[#This Row],[idade]]&lt;18,23.99,IF(Registros[[#This Row],[idade]]&lt;=25,49.9,IF(Registros[[#This Row],[idade]]&lt;=50,145.2,175.45)))</f>
        <v>145.19999999999999</v>
      </c>
      <c r="Q8428">
        <v>1</v>
      </c>
      <c r="R8428">
        <v>24</v>
      </c>
      <c r="T8428">
        <v>2</v>
      </c>
      <c r="U8428" t="s">
        <v>3</v>
      </c>
      <c r="V8428" t="s">
        <v>21</v>
      </c>
    </row>
    <row r="8429" spans="1:22" x14ac:dyDescent="0.3">
      <c r="A8429">
        <v>8428</v>
      </c>
      <c r="B8429">
        <v>24978246833</v>
      </c>
      <c r="C8429">
        <v>4</v>
      </c>
      <c r="D8429" s="1">
        <v>33265</v>
      </c>
      <c r="E8429" s="3">
        <f>2023-YEAR(Registros[[#This Row],[data_nascimento]])</f>
        <v>32</v>
      </c>
      <c r="F8429" s="1">
        <v>44277</v>
      </c>
      <c r="H8429">
        <v>220</v>
      </c>
      <c r="I8429">
        <v>10</v>
      </c>
      <c r="J8429" s="3">
        <v>1582.6666666666667</v>
      </c>
      <c r="K8429">
        <v>22.14</v>
      </c>
      <c r="L8429">
        <v>4748</v>
      </c>
      <c r="M8429">
        <f>Registros[[#This Row],[salario]]*0.06</f>
        <v>284.88</v>
      </c>
      <c r="N8429">
        <f>Registros[[#This Row],[salario]]*5%</f>
        <v>237.4</v>
      </c>
      <c r="O8429">
        <f>IF(Registros[[#This Row],[idade]]&lt;18,311.43,IF(Registros[[#This Row],[idade]]&lt;=25,488.58,IF(Registros[[#This Row],[idade]]&lt;=50,772.77,850.05)))</f>
        <v>772.77</v>
      </c>
      <c r="P8429">
        <f>IF(Registros[[#This Row],[idade]]&lt;18,23.99,IF(Registros[[#This Row],[idade]]&lt;=25,49.9,IF(Registros[[#This Row],[idade]]&lt;=50,145.2,175.45)))</f>
        <v>145.19999999999999</v>
      </c>
      <c r="Q8429">
        <v>3</v>
      </c>
      <c r="R8429">
        <v>13</v>
      </c>
      <c r="T8429">
        <v>1</v>
      </c>
      <c r="U8429" t="s">
        <v>3</v>
      </c>
      <c r="V8429" t="s">
        <v>19</v>
      </c>
    </row>
    <row r="8430" spans="1:22" x14ac:dyDescent="0.3">
      <c r="A8430">
        <v>8429</v>
      </c>
      <c r="B8430">
        <v>30782249742</v>
      </c>
      <c r="C8430">
        <v>6</v>
      </c>
      <c r="D8430" s="1">
        <v>34260</v>
      </c>
      <c r="E8430" s="3">
        <f>2023-YEAR(Registros[[#This Row],[data_nascimento]])</f>
        <v>30</v>
      </c>
      <c r="F8430" s="1">
        <v>44277</v>
      </c>
      <c r="H8430">
        <v>220</v>
      </c>
      <c r="I8430">
        <v>6</v>
      </c>
      <c r="J8430" s="3">
        <v>282.60000000000002</v>
      </c>
      <c r="K8430">
        <v>18.45</v>
      </c>
      <c r="L8430">
        <v>1413</v>
      </c>
      <c r="M8430">
        <f>Registros[[#This Row],[salario]]*0.06</f>
        <v>84.78</v>
      </c>
      <c r="N8430">
        <f>Registros[[#This Row],[salario]]*5%</f>
        <v>70.650000000000006</v>
      </c>
      <c r="O8430">
        <f>IF(Registros[[#This Row],[idade]]&lt;18,311.43,IF(Registros[[#This Row],[idade]]&lt;=25,488.58,IF(Registros[[#This Row],[idade]]&lt;=50,772.77,850.05)))</f>
        <v>772.77</v>
      </c>
      <c r="P8430">
        <f>IF(Registros[[#This Row],[idade]]&lt;18,23.99,IF(Registros[[#This Row],[idade]]&lt;=25,49.9,IF(Registros[[#This Row],[idade]]&lt;=50,145.2,175.45)))</f>
        <v>145.19999999999999</v>
      </c>
      <c r="Q8430">
        <v>3</v>
      </c>
      <c r="R8430">
        <v>27</v>
      </c>
      <c r="T8430">
        <v>3</v>
      </c>
      <c r="U8430" t="s">
        <v>3</v>
      </c>
      <c r="V8430" t="s">
        <v>19</v>
      </c>
    </row>
    <row r="8431" spans="1:22" x14ac:dyDescent="0.3">
      <c r="A8431">
        <v>8430</v>
      </c>
      <c r="B8431">
        <v>67846919070</v>
      </c>
      <c r="C8431">
        <v>4</v>
      </c>
      <c r="D8431" s="1">
        <v>37668</v>
      </c>
      <c r="E8431" s="3">
        <f>2023-YEAR(Registros[[#This Row],[data_nascimento]])</f>
        <v>20</v>
      </c>
      <c r="F8431" s="1">
        <v>44277</v>
      </c>
      <c r="H8431">
        <v>220</v>
      </c>
      <c r="I8431">
        <v>14</v>
      </c>
      <c r="J8431" s="3">
        <v>2884.4666666666667</v>
      </c>
      <c r="K8431">
        <v>12.3</v>
      </c>
      <c r="L8431">
        <v>6181</v>
      </c>
      <c r="M8431">
        <f>Registros[[#This Row],[salario]]*0.06</f>
        <v>370.86</v>
      </c>
      <c r="N8431">
        <f>Registros[[#This Row],[salario]]*5%</f>
        <v>309.05</v>
      </c>
      <c r="O8431">
        <f>IF(Registros[[#This Row],[idade]]&lt;18,311.43,IF(Registros[[#This Row],[idade]]&lt;=25,488.58,IF(Registros[[#This Row],[idade]]&lt;=50,772.77,850.05)))</f>
        <v>488.58</v>
      </c>
      <c r="P8431">
        <f>IF(Registros[[#This Row],[idade]]&lt;18,23.99,IF(Registros[[#This Row],[idade]]&lt;=25,49.9,IF(Registros[[#This Row],[idade]]&lt;=50,145.2,175.45)))</f>
        <v>49.9</v>
      </c>
      <c r="Q8431">
        <v>3</v>
      </c>
      <c r="R8431">
        <v>15</v>
      </c>
      <c r="T8431">
        <v>2</v>
      </c>
      <c r="U8431" t="s">
        <v>3</v>
      </c>
      <c r="V8431" t="s">
        <v>19</v>
      </c>
    </row>
    <row r="8432" spans="1:22" x14ac:dyDescent="0.3">
      <c r="A8432">
        <v>8431</v>
      </c>
      <c r="B8432">
        <v>28428277706</v>
      </c>
      <c r="C8432">
        <v>7</v>
      </c>
      <c r="D8432" s="1">
        <v>38792</v>
      </c>
      <c r="E8432" s="3">
        <f>2023-YEAR(Registros[[#This Row],[data_nascimento]])</f>
        <v>17</v>
      </c>
      <c r="F8432" s="1">
        <v>44277</v>
      </c>
      <c r="H8432">
        <v>120</v>
      </c>
      <c r="I8432">
        <v>2</v>
      </c>
      <c r="J8432" s="3">
        <v>135.80000000000001</v>
      </c>
      <c r="K8432">
        <v>15.99</v>
      </c>
      <c r="L8432">
        <v>2037</v>
      </c>
      <c r="M8432">
        <f>Registros[[#This Row],[salario]]*0.06</f>
        <v>122.22</v>
      </c>
      <c r="N8432">
        <f>Registros[[#This Row],[salario]]*5%</f>
        <v>101.85000000000001</v>
      </c>
      <c r="O8432">
        <f>IF(Registros[[#This Row],[idade]]&lt;18,311.43,IF(Registros[[#This Row],[idade]]&lt;=25,488.58,IF(Registros[[#This Row],[idade]]&lt;=50,772.77,850.05)))</f>
        <v>311.43</v>
      </c>
      <c r="P8432">
        <f>IF(Registros[[#This Row],[idade]]&lt;18,23.99,IF(Registros[[#This Row],[idade]]&lt;=25,49.9,IF(Registros[[#This Row],[idade]]&lt;=50,145.2,175.45)))</f>
        <v>23.99</v>
      </c>
      <c r="Q8432">
        <v>5</v>
      </c>
      <c r="R8432">
        <v>5</v>
      </c>
      <c r="T8432">
        <v>2</v>
      </c>
      <c r="U8432" t="s">
        <v>2</v>
      </c>
      <c r="V8432" t="s">
        <v>21</v>
      </c>
    </row>
    <row r="8433" spans="1:22" x14ac:dyDescent="0.3">
      <c r="A8433">
        <v>8432</v>
      </c>
      <c r="B8433">
        <v>15851555216</v>
      </c>
      <c r="C8433">
        <v>6</v>
      </c>
      <c r="D8433" s="1">
        <v>31902</v>
      </c>
      <c r="E8433" s="3">
        <f>2023-YEAR(Registros[[#This Row],[data_nascimento]])</f>
        <v>36</v>
      </c>
      <c r="F8433" s="1">
        <v>44277</v>
      </c>
      <c r="H8433">
        <v>220</v>
      </c>
      <c r="I8433">
        <v>8</v>
      </c>
      <c r="J8433" s="3">
        <v>642.66666666666663</v>
      </c>
      <c r="K8433">
        <v>19.68</v>
      </c>
      <c r="L8433">
        <v>2410</v>
      </c>
      <c r="M8433">
        <f>Registros[[#This Row],[salario]]*0.06</f>
        <v>144.6</v>
      </c>
      <c r="N8433">
        <f>Registros[[#This Row],[salario]]*5%</f>
        <v>120.5</v>
      </c>
      <c r="O8433">
        <f>IF(Registros[[#This Row],[idade]]&lt;18,311.43,IF(Registros[[#This Row],[idade]]&lt;=25,488.58,IF(Registros[[#This Row],[idade]]&lt;=50,772.77,850.05)))</f>
        <v>772.77</v>
      </c>
      <c r="P8433">
        <f>IF(Registros[[#This Row],[idade]]&lt;18,23.99,IF(Registros[[#This Row],[idade]]&lt;=25,49.9,IF(Registros[[#This Row],[idade]]&lt;=50,145.2,175.45)))</f>
        <v>145.19999999999999</v>
      </c>
      <c r="Q8433">
        <v>3</v>
      </c>
      <c r="R8433">
        <v>25</v>
      </c>
      <c r="T8433">
        <v>2</v>
      </c>
      <c r="U8433" t="s">
        <v>3</v>
      </c>
      <c r="V8433" t="s">
        <v>19</v>
      </c>
    </row>
    <row r="8434" spans="1:22" x14ac:dyDescent="0.3">
      <c r="A8434">
        <v>8433</v>
      </c>
      <c r="B8434">
        <v>18552913759</v>
      </c>
      <c r="C8434">
        <v>5</v>
      </c>
      <c r="D8434" s="1">
        <v>28655</v>
      </c>
      <c r="E8434" s="3">
        <f>2023-YEAR(Registros[[#This Row],[data_nascimento]])</f>
        <v>45</v>
      </c>
      <c r="F8434" s="1">
        <v>44277</v>
      </c>
      <c r="H8434">
        <v>220</v>
      </c>
      <c r="I8434">
        <v>7</v>
      </c>
      <c r="J8434" s="3">
        <v>924</v>
      </c>
      <c r="K8434">
        <v>15.99</v>
      </c>
      <c r="L8434">
        <v>3960</v>
      </c>
      <c r="M8434">
        <f>Registros[[#This Row],[salario]]*0.06</f>
        <v>237.6</v>
      </c>
      <c r="N8434">
        <f>Registros[[#This Row],[salario]]*5%</f>
        <v>198</v>
      </c>
      <c r="O8434">
        <f>IF(Registros[[#This Row],[idade]]&lt;18,311.43,IF(Registros[[#This Row],[idade]]&lt;=25,488.58,IF(Registros[[#This Row],[idade]]&lt;=50,772.77,850.05)))</f>
        <v>772.77</v>
      </c>
      <c r="P8434">
        <f>IF(Registros[[#This Row],[idade]]&lt;18,23.99,IF(Registros[[#This Row],[idade]]&lt;=25,49.9,IF(Registros[[#This Row],[idade]]&lt;=50,145.2,175.45)))</f>
        <v>145.19999999999999</v>
      </c>
      <c r="Q8434">
        <v>3</v>
      </c>
      <c r="R8434">
        <v>21</v>
      </c>
      <c r="T8434">
        <v>1</v>
      </c>
      <c r="U8434" t="s">
        <v>3</v>
      </c>
      <c r="V8434" t="s">
        <v>21</v>
      </c>
    </row>
    <row r="8435" spans="1:22" x14ac:dyDescent="0.3">
      <c r="A8435">
        <v>8434</v>
      </c>
      <c r="B8435">
        <v>30295732455</v>
      </c>
      <c r="C8435">
        <v>4</v>
      </c>
      <c r="D8435" s="1">
        <v>28905</v>
      </c>
      <c r="E8435" s="3">
        <f>2023-YEAR(Registros[[#This Row],[data_nascimento]])</f>
        <v>44</v>
      </c>
      <c r="F8435" s="1">
        <v>44277</v>
      </c>
      <c r="H8435">
        <v>220</v>
      </c>
      <c r="I8435">
        <v>14</v>
      </c>
      <c r="J8435" s="3">
        <v>1844.7333333333336</v>
      </c>
      <c r="K8435">
        <v>1.23</v>
      </c>
      <c r="L8435">
        <v>3953</v>
      </c>
      <c r="M8435">
        <f>Registros[[#This Row],[salario]]*0.06</f>
        <v>237.17999999999998</v>
      </c>
      <c r="N8435">
        <f>Registros[[#This Row],[salario]]*5%</f>
        <v>197.65</v>
      </c>
      <c r="O8435">
        <f>IF(Registros[[#This Row],[idade]]&lt;18,311.43,IF(Registros[[#This Row],[idade]]&lt;=25,488.58,IF(Registros[[#This Row],[idade]]&lt;=50,772.77,850.05)))</f>
        <v>772.77</v>
      </c>
      <c r="P8435">
        <f>IF(Registros[[#This Row],[idade]]&lt;18,23.99,IF(Registros[[#This Row],[idade]]&lt;=25,49.9,IF(Registros[[#This Row],[idade]]&lt;=50,145.2,175.45)))</f>
        <v>145.19999999999999</v>
      </c>
      <c r="Q8435">
        <v>4</v>
      </c>
      <c r="R8435">
        <v>24</v>
      </c>
      <c r="T8435">
        <v>1</v>
      </c>
      <c r="U8435" t="s">
        <v>2</v>
      </c>
      <c r="V8435" t="s">
        <v>21</v>
      </c>
    </row>
    <row r="8436" spans="1:22" x14ac:dyDescent="0.3">
      <c r="A8436">
        <v>8435</v>
      </c>
      <c r="B8436">
        <v>31271690173</v>
      </c>
      <c r="C8436">
        <v>6</v>
      </c>
      <c r="D8436" s="1">
        <v>35299</v>
      </c>
      <c r="E8436" s="3">
        <f>2023-YEAR(Registros[[#This Row],[data_nascimento]])</f>
        <v>27</v>
      </c>
      <c r="F8436" s="1">
        <v>44277</v>
      </c>
      <c r="H8436">
        <v>220</v>
      </c>
      <c r="I8436">
        <v>3</v>
      </c>
      <c r="J8436" s="3">
        <v>294.60000000000002</v>
      </c>
      <c r="K8436">
        <v>4.92</v>
      </c>
      <c r="L8436">
        <v>2946</v>
      </c>
      <c r="M8436">
        <f>Registros[[#This Row],[salario]]*0.06</f>
        <v>176.76</v>
      </c>
      <c r="N8436">
        <f>Registros[[#This Row],[salario]]*5%</f>
        <v>147.30000000000001</v>
      </c>
      <c r="O8436">
        <f>IF(Registros[[#This Row],[idade]]&lt;18,311.43,IF(Registros[[#This Row],[idade]]&lt;=25,488.58,IF(Registros[[#This Row],[idade]]&lt;=50,772.77,850.05)))</f>
        <v>772.77</v>
      </c>
      <c r="P8436">
        <f>IF(Registros[[#This Row],[idade]]&lt;18,23.99,IF(Registros[[#This Row],[idade]]&lt;=25,49.9,IF(Registros[[#This Row],[idade]]&lt;=50,145.2,175.45)))</f>
        <v>145.19999999999999</v>
      </c>
      <c r="Q8436">
        <v>3</v>
      </c>
      <c r="R8436">
        <v>7</v>
      </c>
      <c r="T8436">
        <v>1</v>
      </c>
      <c r="U8436" t="s">
        <v>3</v>
      </c>
      <c r="V8436" t="s">
        <v>21</v>
      </c>
    </row>
    <row r="8437" spans="1:22" x14ac:dyDescent="0.3">
      <c r="A8437">
        <v>8436</v>
      </c>
      <c r="B8437">
        <v>69818280324</v>
      </c>
      <c r="C8437">
        <v>4</v>
      </c>
      <c r="D8437" s="1">
        <v>34539</v>
      </c>
      <c r="E8437" s="3">
        <f>2023-YEAR(Registros[[#This Row],[data_nascimento]])</f>
        <v>29</v>
      </c>
      <c r="F8437" s="1">
        <v>44277</v>
      </c>
      <c r="H8437">
        <v>220</v>
      </c>
      <c r="I8437">
        <v>3</v>
      </c>
      <c r="J8437" s="3">
        <v>252.8</v>
      </c>
      <c r="K8437">
        <v>20.91</v>
      </c>
      <c r="L8437">
        <v>2528</v>
      </c>
      <c r="M8437">
        <f>Registros[[#This Row],[salario]]*0.06</f>
        <v>151.68</v>
      </c>
      <c r="N8437">
        <f>Registros[[#This Row],[salario]]*5%</f>
        <v>126.4</v>
      </c>
      <c r="O8437">
        <f>IF(Registros[[#This Row],[idade]]&lt;18,311.43,IF(Registros[[#This Row],[idade]]&lt;=25,488.58,IF(Registros[[#This Row],[idade]]&lt;=50,772.77,850.05)))</f>
        <v>772.77</v>
      </c>
      <c r="P8437">
        <f>IF(Registros[[#This Row],[idade]]&lt;18,23.99,IF(Registros[[#This Row],[idade]]&lt;=25,49.9,IF(Registros[[#This Row],[idade]]&lt;=50,145.2,175.45)))</f>
        <v>145.19999999999999</v>
      </c>
      <c r="Q8437">
        <v>3</v>
      </c>
      <c r="R8437">
        <v>1</v>
      </c>
      <c r="T8437">
        <v>1</v>
      </c>
      <c r="U8437" t="s">
        <v>2</v>
      </c>
      <c r="V8437" t="s">
        <v>22</v>
      </c>
    </row>
    <row r="8438" spans="1:22" x14ac:dyDescent="0.3">
      <c r="A8438">
        <v>8437</v>
      </c>
      <c r="B8438">
        <v>82194644368</v>
      </c>
      <c r="C8438">
        <v>6</v>
      </c>
      <c r="D8438" s="1">
        <v>34041</v>
      </c>
      <c r="E8438" s="3">
        <f>2023-YEAR(Registros[[#This Row],[data_nascimento]])</f>
        <v>30</v>
      </c>
      <c r="F8438" s="1">
        <v>44277</v>
      </c>
      <c r="H8438">
        <v>220</v>
      </c>
      <c r="I8438">
        <v>20</v>
      </c>
      <c r="J8438" s="3">
        <v>4208</v>
      </c>
      <c r="K8438">
        <v>1.23</v>
      </c>
      <c r="L8438">
        <v>6312</v>
      </c>
      <c r="M8438">
        <f>Registros[[#This Row],[salario]]*0.06</f>
        <v>378.71999999999997</v>
      </c>
      <c r="N8438">
        <f>Registros[[#This Row],[salario]]*5%</f>
        <v>315.60000000000002</v>
      </c>
      <c r="O8438">
        <f>IF(Registros[[#This Row],[idade]]&lt;18,311.43,IF(Registros[[#This Row],[idade]]&lt;=25,488.58,IF(Registros[[#This Row],[idade]]&lt;=50,772.77,850.05)))</f>
        <v>772.77</v>
      </c>
      <c r="P8438">
        <f>IF(Registros[[#This Row],[idade]]&lt;18,23.99,IF(Registros[[#This Row],[idade]]&lt;=25,49.9,IF(Registros[[#This Row],[idade]]&lt;=50,145.2,175.45)))</f>
        <v>145.19999999999999</v>
      </c>
      <c r="Q8438">
        <v>3</v>
      </c>
      <c r="R8438">
        <v>19</v>
      </c>
      <c r="T8438">
        <v>3</v>
      </c>
      <c r="U8438" t="s">
        <v>2</v>
      </c>
      <c r="V8438" t="s">
        <v>19</v>
      </c>
    </row>
    <row r="8439" spans="1:22" x14ac:dyDescent="0.3">
      <c r="A8439">
        <v>8438</v>
      </c>
      <c r="B8439">
        <v>80986919421</v>
      </c>
      <c r="C8439">
        <v>4</v>
      </c>
      <c r="D8439" s="1">
        <v>33262</v>
      </c>
      <c r="E8439" s="3">
        <f>2023-YEAR(Registros[[#This Row],[data_nascimento]])</f>
        <v>32</v>
      </c>
      <c r="F8439" s="1">
        <v>44277</v>
      </c>
      <c r="H8439">
        <v>220</v>
      </c>
      <c r="I8439">
        <v>20</v>
      </c>
      <c r="J8439" s="3">
        <v>1803.3333333333335</v>
      </c>
      <c r="K8439">
        <v>17.22</v>
      </c>
      <c r="L8439">
        <v>2705</v>
      </c>
      <c r="M8439">
        <f>Registros[[#This Row],[salario]]*0.06</f>
        <v>162.29999999999998</v>
      </c>
      <c r="N8439">
        <f>Registros[[#This Row],[salario]]*5%</f>
        <v>135.25</v>
      </c>
      <c r="O8439">
        <f>IF(Registros[[#This Row],[idade]]&lt;18,311.43,IF(Registros[[#This Row],[idade]]&lt;=25,488.58,IF(Registros[[#This Row],[idade]]&lt;=50,772.77,850.05)))</f>
        <v>772.77</v>
      </c>
      <c r="P8439">
        <f>IF(Registros[[#This Row],[idade]]&lt;18,23.99,IF(Registros[[#This Row],[idade]]&lt;=25,49.9,IF(Registros[[#This Row],[idade]]&lt;=50,145.2,175.45)))</f>
        <v>145.19999999999999</v>
      </c>
      <c r="Q8439">
        <v>2</v>
      </c>
      <c r="R8439">
        <v>11</v>
      </c>
      <c r="T8439">
        <v>3</v>
      </c>
      <c r="U8439" t="s">
        <v>3</v>
      </c>
      <c r="V8439" t="s">
        <v>19</v>
      </c>
    </row>
    <row r="8440" spans="1:22" x14ac:dyDescent="0.3">
      <c r="A8440">
        <v>8439</v>
      </c>
      <c r="B8440">
        <v>81015097606</v>
      </c>
      <c r="C8440">
        <v>4</v>
      </c>
      <c r="D8440" s="1">
        <v>38513</v>
      </c>
      <c r="E8440" s="3">
        <f>2023-YEAR(Registros[[#This Row],[data_nascimento]])</f>
        <v>18</v>
      </c>
      <c r="F8440" s="1">
        <v>44277</v>
      </c>
      <c r="H8440">
        <v>220</v>
      </c>
      <c r="I8440">
        <v>1</v>
      </c>
      <c r="J8440" s="3">
        <v>178.3</v>
      </c>
      <c r="K8440">
        <v>1.23</v>
      </c>
      <c r="L8440">
        <v>5349</v>
      </c>
      <c r="M8440">
        <f>Registros[[#This Row],[salario]]*0.06</f>
        <v>320.94</v>
      </c>
      <c r="N8440">
        <f>Registros[[#This Row],[salario]]*5%</f>
        <v>267.45</v>
      </c>
      <c r="O8440">
        <f>IF(Registros[[#This Row],[idade]]&lt;18,311.43,IF(Registros[[#This Row],[idade]]&lt;=25,488.58,IF(Registros[[#This Row],[idade]]&lt;=50,772.77,850.05)))</f>
        <v>488.58</v>
      </c>
      <c r="P8440">
        <f>IF(Registros[[#This Row],[idade]]&lt;18,23.99,IF(Registros[[#This Row],[idade]]&lt;=25,49.9,IF(Registros[[#This Row],[idade]]&lt;=50,145.2,175.45)))</f>
        <v>49.9</v>
      </c>
      <c r="Q8440">
        <v>5</v>
      </c>
      <c r="R8440">
        <v>2</v>
      </c>
      <c r="T8440">
        <v>3</v>
      </c>
      <c r="U8440" t="s">
        <v>3</v>
      </c>
      <c r="V8440" t="s">
        <v>19</v>
      </c>
    </row>
    <row r="8441" spans="1:22" x14ac:dyDescent="0.3">
      <c r="A8441">
        <v>8440</v>
      </c>
      <c r="B8441">
        <v>70385081030</v>
      </c>
      <c r="C8441">
        <v>5</v>
      </c>
      <c r="D8441" s="1">
        <v>31910</v>
      </c>
      <c r="E8441" s="3">
        <f>2023-YEAR(Registros[[#This Row],[data_nascimento]])</f>
        <v>36</v>
      </c>
      <c r="F8441" s="1">
        <v>44277</v>
      </c>
      <c r="H8441">
        <v>220</v>
      </c>
      <c r="I8441">
        <v>6</v>
      </c>
      <c r="J8441" s="3">
        <v>508.20000000000005</v>
      </c>
      <c r="K8441">
        <v>14.76</v>
      </c>
      <c r="L8441">
        <v>2541</v>
      </c>
      <c r="M8441">
        <f>Registros[[#This Row],[salario]]*0.06</f>
        <v>152.46</v>
      </c>
      <c r="N8441">
        <f>Registros[[#This Row],[salario]]*5%</f>
        <v>127.05000000000001</v>
      </c>
      <c r="O8441">
        <f>IF(Registros[[#This Row],[idade]]&lt;18,311.43,IF(Registros[[#This Row],[idade]]&lt;=25,488.58,IF(Registros[[#This Row],[idade]]&lt;=50,772.77,850.05)))</f>
        <v>772.77</v>
      </c>
      <c r="P8441">
        <f>IF(Registros[[#This Row],[idade]]&lt;18,23.99,IF(Registros[[#This Row],[idade]]&lt;=25,49.9,IF(Registros[[#This Row],[idade]]&lt;=50,145.2,175.45)))</f>
        <v>145.19999999999999</v>
      </c>
      <c r="Q8441">
        <v>1</v>
      </c>
      <c r="R8441">
        <v>20</v>
      </c>
      <c r="T8441">
        <v>2</v>
      </c>
      <c r="U8441" t="s">
        <v>3</v>
      </c>
      <c r="V8441" t="s">
        <v>21</v>
      </c>
    </row>
    <row r="8442" spans="1:22" x14ac:dyDescent="0.3">
      <c r="A8442">
        <v>8441</v>
      </c>
      <c r="B8442">
        <v>26921608466</v>
      </c>
      <c r="C8442">
        <v>7</v>
      </c>
      <c r="D8442" s="1">
        <v>37474</v>
      </c>
      <c r="E8442" s="3">
        <f>2023-YEAR(Registros[[#This Row],[data_nascimento]])</f>
        <v>21</v>
      </c>
      <c r="F8442" s="1">
        <v>44277</v>
      </c>
      <c r="H8442">
        <v>220</v>
      </c>
      <c r="I8442">
        <v>13</v>
      </c>
      <c r="J8442" s="3">
        <v>624</v>
      </c>
      <c r="K8442">
        <v>18.45</v>
      </c>
      <c r="L8442">
        <v>1440</v>
      </c>
      <c r="M8442">
        <f>Registros[[#This Row],[salario]]*0.06</f>
        <v>86.399999999999991</v>
      </c>
      <c r="N8442">
        <f>Registros[[#This Row],[salario]]*5%</f>
        <v>72</v>
      </c>
      <c r="O8442">
        <f>IF(Registros[[#This Row],[idade]]&lt;18,311.43,IF(Registros[[#This Row],[idade]]&lt;=25,488.58,IF(Registros[[#This Row],[idade]]&lt;=50,772.77,850.05)))</f>
        <v>488.58</v>
      </c>
      <c r="P8442">
        <f>IF(Registros[[#This Row],[idade]]&lt;18,23.99,IF(Registros[[#This Row],[idade]]&lt;=25,49.9,IF(Registros[[#This Row],[idade]]&lt;=50,145.2,175.45)))</f>
        <v>49.9</v>
      </c>
      <c r="Q8442">
        <v>4</v>
      </c>
      <c r="R8442">
        <v>11</v>
      </c>
      <c r="T8442">
        <v>3</v>
      </c>
      <c r="U8442" t="s">
        <v>3</v>
      </c>
      <c r="V8442" t="s">
        <v>19</v>
      </c>
    </row>
    <row r="8443" spans="1:22" x14ac:dyDescent="0.3">
      <c r="A8443">
        <v>8442</v>
      </c>
      <c r="B8443">
        <v>41619368082</v>
      </c>
      <c r="C8443">
        <v>7</v>
      </c>
      <c r="D8443" s="1">
        <v>38184</v>
      </c>
      <c r="E8443" s="3">
        <f>2023-YEAR(Registros[[#This Row],[data_nascimento]])</f>
        <v>19</v>
      </c>
      <c r="F8443" s="1">
        <v>44277</v>
      </c>
      <c r="H8443">
        <v>220</v>
      </c>
      <c r="I8443">
        <v>16</v>
      </c>
      <c r="J8443" s="3">
        <v>3842.1333333333332</v>
      </c>
      <c r="K8443">
        <v>1.23</v>
      </c>
      <c r="L8443">
        <v>7204</v>
      </c>
      <c r="M8443">
        <f>Registros[[#This Row],[salario]]*0.06</f>
        <v>432.24</v>
      </c>
      <c r="N8443">
        <f>Registros[[#This Row],[salario]]*5%</f>
        <v>360.20000000000005</v>
      </c>
      <c r="O8443">
        <f>IF(Registros[[#This Row],[idade]]&lt;18,311.43,IF(Registros[[#This Row],[idade]]&lt;=25,488.58,IF(Registros[[#This Row],[idade]]&lt;=50,772.77,850.05)))</f>
        <v>488.58</v>
      </c>
      <c r="P8443">
        <f>IF(Registros[[#This Row],[idade]]&lt;18,23.99,IF(Registros[[#This Row],[idade]]&lt;=25,49.9,IF(Registros[[#This Row],[idade]]&lt;=50,145.2,175.45)))</f>
        <v>49.9</v>
      </c>
      <c r="Q8443">
        <v>4</v>
      </c>
      <c r="R8443">
        <v>17</v>
      </c>
      <c r="T8443">
        <v>3</v>
      </c>
      <c r="U8443" t="s">
        <v>3</v>
      </c>
      <c r="V8443" t="s">
        <v>19</v>
      </c>
    </row>
    <row r="8444" spans="1:22" x14ac:dyDescent="0.3">
      <c r="A8444">
        <v>8443</v>
      </c>
      <c r="B8444">
        <v>65594901524</v>
      </c>
      <c r="C8444">
        <v>6</v>
      </c>
      <c r="D8444" s="1">
        <v>31899</v>
      </c>
      <c r="E8444" s="3">
        <f>2023-YEAR(Registros[[#This Row],[data_nascimento]])</f>
        <v>36</v>
      </c>
      <c r="F8444" s="1">
        <v>44277</v>
      </c>
      <c r="H8444">
        <v>220</v>
      </c>
      <c r="I8444">
        <v>18</v>
      </c>
      <c r="J8444" s="3">
        <v>2246.4</v>
      </c>
      <c r="K8444">
        <v>14.76</v>
      </c>
      <c r="L8444">
        <v>3744</v>
      </c>
      <c r="M8444">
        <f>Registros[[#This Row],[salario]]*0.06</f>
        <v>224.64</v>
      </c>
      <c r="N8444">
        <f>Registros[[#This Row],[salario]]*5%</f>
        <v>187.20000000000002</v>
      </c>
      <c r="O8444">
        <f>IF(Registros[[#This Row],[idade]]&lt;18,311.43,IF(Registros[[#This Row],[idade]]&lt;=25,488.58,IF(Registros[[#This Row],[idade]]&lt;=50,772.77,850.05)))</f>
        <v>772.77</v>
      </c>
      <c r="P8444">
        <f>IF(Registros[[#This Row],[idade]]&lt;18,23.99,IF(Registros[[#This Row],[idade]]&lt;=25,49.9,IF(Registros[[#This Row],[idade]]&lt;=50,145.2,175.45)))</f>
        <v>145.19999999999999</v>
      </c>
      <c r="Q8444">
        <v>2</v>
      </c>
      <c r="R8444">
        <v>27</v>
      </c>
      <c r="T8444">
        <v>2</v>
      </c>
      <c r="U8444" t="s">
        <v>2</v>
      </c>
      <c r="V8444" t="s">
        <v>19</v>
      </c>
    </row>
    <row r="8445" spans="1:22" x14ac:dyDescent="0.3">
      <c r="A8445">
        <v>8444</v>
      </c>
      <c r="B8445">
        <v>66125924303</v>
      </c>
      <c r="C8445">
        <v>5</v>
      </c>
      <c r="D8445" s="1">
        <v>29764</v>
      </c>
      <c r="E8445" s="3">
        <f>2023-YEAR(Registros[[#This Row],[data_nascimento]])</f>
        <v>42</v>
      </c>
      <c r="F8445" s="1">
        <v>44277</v>
      </c>
      <c r="G8445" s="1">
        <v>44278</v>
      </c>
      <c r="H8445">
        <v>220</v>
      </c>
      <c r="I8445">
        <v>2</v>
      </c>
      <c r="J8445" s="3">
        <v>392.26666666666665</v>
      </c>
      <c r="K8445">
        <v>14.76</v>
      </c>
      <c r="L8445">
        <v>5884</v>
      </c>
      <c r="M8445">
        <f>Registros[[#This Row],[salario]]*0.06</f>
        <v>353.03999999999996</v>
      </c>
      <c r="N8445">
        <f>Registros[[#This Row],[salario]]*5%</f>
        <v>294.2</v>
      </c>
      <c r="O8445">
        <f>IF(Registros[[#This Row],[idade]]&lt;18,311.43,IF(Registros[[#This Row],[idade]]&lt;=25,488.58,IF(Registros[[#This Row],[idade]]&lt;=50,772.77,850.05)))</f>
        <v>772.77</v>
      </c>
      <c r="P8445">
        <f>IF(Registros[[#This Row],[idade]]&lt;18,23.99,IF(Registros[[#This Row],[idade]]&lt;=25,49.9,IF(Registros[[#This Row],[idade]]&lt;=50,145.2,175.45)))</f>
        <v>145.19999999999999</v>
      </c>
      <c r="Q8445">
        <v>5</v>
      </c>
      <c r="R8445">
        <v>17</v>
      </c>
      <c r="S8445">
        <v>2</v>
      </c>
      <c r="T8445">
        <v>3</v>
      </c>
      <c r="U8445" t="s">
        <v>3</v>
      </c>
      <c r="V8445" t="s">
        <v>19</v>
      </c>
    </row>
    <row r="8446" spans="1:22" x14ac:dyDescent="0.3">
      <c r="A8446">
        <v>8445</v>
      </c>
      <c r="B8446">
        <v>86193714347</v>
      </c>
      <c r="C8446">
        <v>7</v>
      </c>
      <c r="D8446" s="1">
        <v>38782</v>
      </c>
      <c r="E8446" s="3">
        <f>2023-YEAR(Registros[[#This Row],[data_nascimento]])</f>
        <v>17</v>
      </c>
      <c r="F8446" s="1">
        <v>44277</v>
      </c>
      <c r="G8446" s="1">
        <v>44278</v>
      </c>
      <c r="H8446">
        <v>120</v>
      </c>
      <c r="I8446">
        <v>4</v>
      </c>
      <c r="J8446" s="3">
        <v>849.06666666666672</v>
      </c>
      <c r="K8446">
        <v>3.69</v>
      </c>
      <c r="L8446">
        <v>6368</v>
      </c>
      <c r="M8446">
        <f>Registros[[#This Row],[salario]]*0.06</f>
        <v>382.08</v>
      </c>
      <c r="N8446">
        <f>Registros[[#This Row],[salario]]*5%</f>
        <v>318.40000000000003</v>
      </c>
      <c r="O8446">
        <f>IF(Registros[[#This Row],[idade]]&lt;18,311.43,IF(Registros[[#This Row],[idade]]&lt;=25,488.58,IF(Registros[[#This Row],[idade]]&lt;=50,772.77,850.05)))</f>
        <v>311.43</v>
      </c>
      <c r="P8446">
        <f>IF(Registros[[#This Row],[idade]]&lt;18,23.99,IF(Registros[[#This Row],[idade]]&lt;=25,49.9,IF(Registros[[#This Row],[idade]]&lt;=50,145.2,175.45)))</f>
        <v>23.99</v>
      </c>
      <c r="Q8446">
        <v>1</v>
      </c>
      <c r="R8446">
        <v>2</v>
      </c>
      <c r="S8446">
        <v>3</v>
      </c>
      <c r="T8446">
        <v>1</v>
      </c>
      <c r="U8446" t="s">
        <v>3</v>
      </c>
      <c r="V8446" t="s">
        <v>19</v>
      </c>
    </row>
    <row r="8447" spans="1:22" x14ac:dyDescent="0.3">
      <c r="A8447">
        <v>8446</v>
      </c>
      <c r="B8447">
        <v>69470518648</v>
      </c>
      <c r="C8447">
        <v>6</v>
      </c>
      <c r="D8447" s="1">
        <v>31160</v>
      </c>
      <c r="E8447" s="3">
        <f>2023-YEAR(Registros[[#This Row],[data_nascimento]])</f>
        <v>38</v>
      </c>
      <c r="F8447" s="1">
        <v>44277</v>
      </c>
      <c r="G8447" s="1">
        <v>44278</v>
      </c>
      <c r="H8447">
        <v>220</v>
      </c>
      <c r="I8447">
        <v>15</v>
      </c>
      <c r="J8447" s="3">
        <v>3263.5</v>
      </c>
      <c r="K8447">
        <v>20.91</v>
      </c>
      <c r="L8447">
        <v>6527</v>
      </c>
      <c r="M8447">
        <f>Registros[[#This Row],[salario]]*0.06</f>
        <v>391.62</v>
      </c>
      <c r="N8447">
        <f>Registros[[#This Row],[salario]]*5%</f>
        <v>326.35000000000002</v>
      </c>
      <c r="O8447">
        <f>IF(Registros[[#This Row],[idade]]&lt;18,311.43,IF(Registros[[#This Row],[idade]]&lt;=25,488.58,IF(Registros[[#This Row],[idade]]&lt;=50,772.77,850.05)))</f>
        <v>772.77</v>
      </c>
      <c r="P8447">
        <f>IF(Registros[[#This Row],[idade]]&lt;18,23.99,IF(Registros[[#This Row],[idade]]&lt;=25,49.9,IF(Registros[[#This Row],[idade]]&lt;=50,145.2,175.45)))</f>
        <v>145.19999999999999</v>
      </c>
      <c r="Q8447">
        <v>4</v>
      </c>
      <c r="R8447">
        <v>7</v>
      </c>
      <c r="S8447">
        <v>2</v>
      </c>
      <c r="T8447">
        <v>3</v>
      </c>
      <c r="U8447" t="s">
        <v>3</v>
      </c>
      <c r="V8447" t="s">
        <v>19</v>
      </c>
    </row>
    <row r="8448" spans="1:22" x14ac:dyDescent="0.3">
      <c r="A8448">
        <v>8447</v>
      </c>
      <c r="B8448">
        <v>76161053269</v>
      </c>
      <c r="C8448">
        <v>4</v>
      </c>
      <c r="D8448" s="1">
        <v>35754</v>
      </c>
      <c r="E8448" s="3">
        <f>2023-YEAR(Registros[[#This Row],[data_nascimento]])</f>
        <v>26</v>
      </c>
      <c r="F8448" s="1">
        <v>44277</v>
      </c>
      <c r="G8448" s="1">
        <v>44278</v>
      </c>
      <c r="H8448">
        <v>220</v>
      </c>
      <c r="I8448">
        <v>6</v>
      </c>
      <c r="J8448" s="3">
        <v>398.19999999999993</v>
      </c>
      <c r="K8448">
        <v>2.46</v>
      </c>
      <c r="L8448">
        <v>1991</v>
      </c>
      <c r="M8448">
        <f>Registros[[#This Row],[salario]]*0.06</f>
        <v>119.46</v>
      </c>
      <c r="N8448">
        <f>Registros[[#This Row],[salario]]*5%</f>
        <v>99.550000000000011</v>
      </c>
      <c r="O8448">
        <f>IF(Registros[[#This Row],[idade]]&lt;18,311.43,IF(Registros[[#This Row],[idade]]&lt;=25,488.58,IF(Registros[[#This Row],[idade]]&lt;=50,772.77,850.05)))</f>
        <v>772.77</v>
      </c>
      <c r="P8448">
        <f>IF(Registros[[#This Row],[idade]]&lt;18,23.99,IF(Registros[[#This Row],[idade]]&lt;=25,49.9,IF(Registros[[#This Row],[idade]]&lt;=50,145.2,175.45)))</f>
        <v>145.19999999999999</v>
      </c>
      <c r="Q8448">
        <v>4</v>
      </c>
      <c r="R8448">
        <v>27</v>
      </c>
      <c r="S8448">
        <v>1</v>
      </c>
      <c r="T8448">
        <v>1</v>
      </c>
      <c r="U8448" t="s">
        <v>3</v>
      </c>
      <c r="V8448" t="s">
        <v>19</v>
      </c>
    </row>
    <row r="8449" spans="1:22" x14ac:dyDescent="0.3">
      <c r="A8449">
        <v>8448</v>
      </c>
      <c r="B8449">
        <v>78829358211</v>
      </c>
      <c r="C8449">
        <v>6</v>
      </c>
      <c r="D8449" s="1">
        <v>33610</v>
      </c>
      <c r="E8449" s="3">
        <f>2023-YEAR(Registros[[#This Row],[data_nascimento]])</f>
        <v>31</v>
      </c>
      <c r="F8449" s="1">
        <v>44277</v>
      </c>
      <c r="G8449" s="1">
        <v>44278</v>
      </c>
      <c r="H8449">
        <v>220</v>
      </c>
      <c r="I8449">
        <v>4</v>
      </c>
      <c r="J8449" s="3">
        <v>198.8</v>
      </c>
      <c r="K8449">
        <v>19.68</v>
      </c>
      <c r="L8449">
        <v>1491</v>
      </c>
      <c r="M8449">
        <f>Registros[[#This Row],[salario]]*0.06</f>
        <v>89.46</v>
      </c>
      <c r="N8449">
        <f>Registros[[#This Row],[salario]]*5%</f>
        <v>74.55</v>
      </c>
      <c r="O8449">
        <f>IF(Registros[[#This Row],[idade]]&lt;18,311.43,IF(Registros[[#This Row],[idade]]&lt;=25,488.58,IF(Registros[[#This Row],[idade]]&lt;=50,772.77,850.05)))</f>
        <v>772.77</v>
      </c>
      <c r="P8449">
        <f>IF(Registros[[#This Row],[idade]]&lt;18,23.99,IF(Registros[[#This Row],[idade]]&lt;=25,49.9,IF(Registros[[#This Row],[idade]]&lt;=50,145.2,175.45)))</f>
        <v>145.19999999999999</v>
      </c>
      <c r="Q8449">
        <v>2</v>
      </c>
      <c r="R8449">
        <v>27</v>
      </c>
      <c r="S8449">
        <v>3</v>
      </c>
      <c r="T8449">
        <v>3</v>
      </c>
      <c r="U8449" t="s">
        <v>3</v>
      </c>
      <c r="V8449" t="s">
        <v>22</v>
      </c>
    </row>
    <row r="8450" spans="1:22" x14ac:dyDescent="0.3">
      <c r="A8450">
        <v>8449</v>
      </c>
      <c r="B8450">
        <v>85277355579</v>
      </c>
      <c r="C8450">
        <v>6</v>
      </c>
      <c r="D8450" s="1">
        <v>36404</v>
      </c>
      <c r="E8450" s="3">
        <f>2023-YEAR(Registros[[#This Row],[data_nascimento]])</f>
        <v>24</v>
      </c>
      <c r="F8450" s="1">
        <v>44277</v>
      </c>
      <c r="G8450" s="1">
        <v>44278</v>
      </c>
      <c r="H8450">
        <v>220</v>
      </c>
      <c r="I8450">
        <v>9</v>
      </c>
      <c r="J8450" s="3">
        <v>1186.5</v>
      </c>
      <c r="K8450">
        <v>3.69</v>
      </c>
      <c r="L8450">
        <v>3955</v>
      </c>
      <c r="M8450">
        <f>Registros[[#This Row],[salario]]*0.06</f>
        <v>237.29999999999998</v>
      </c>
      <c r="N8450">
        <f>Registros[[#This Row],[salario]]*5%</f>
        <v>197.75</v>
      </c>
      <c r="O8450">
        <f>IF(Registros[[#This Row],[idade]]&lt;18,311.43,IF(Registros[[#This Row],[idade]]&lt;=25,488.58,IF(Registros[[#This Row],[idade]]&lt;=50,772.77,850.05)))</f>
        <v>488.58</v>
      </c>
      <c r="P8450">
        <f>IF(Registros[[#This Row],[idade]]&lt;18,23.99,IF(Registros[[#This Row],[idade]]&lt;=25,49.9,IF(Registros[[#This Row],[idade]]&lt;=50,145.2,175.45)))</f>
        <v>49.9</v>
      </c>
      <c r="Q8450">
        <v>2</v>
      </c>
      <c r="R8450">
        <v>21</v>
      </c>
      <c r="S8450">
        <v>2</v>
      </c>
      <c r="T8450">
        <v>3</v>
      </c>
      <c r="U8450" t="s">
        <v>2</v>
      </c>
      <c r="V8450" t="s">
        <v>19</v>
      </c>
    </row>
    <row r="8451" spans="1:22" x14ac:dyDescent="0.3">
      <c r="A8451">
        <v>8450</v>
      </c>
      <c r="B8451">
        <v>42091395879</v>
      </c>
      <c r="C8451">
        <v>4</v>
      </c>
      <c r="D8451" s="1">
        <v>31770</v>
      </c>
      <c r="E8451" s="3">
        <f>2023-YEAR(Registros[[#This Row],[data_nascimento]])</f>
        <v>37</v>
      </c>
      <c r="F8451" s="1">
        <v>44277</v>
      </c>
      <c r="G8451" s="1">
        <v>44278</v>
      </c>
      <c r="H8451">
        <v>220</v>
      </c>
      <c r="I8451">
        <v>10</v>
      </c>
      <c r="J8451" s="3">
        <v>1763.6666666666667</v>
      </c>
      <c r="K8451">
        <v>19.68</v>
      </c>
      <c r="L8451">
        <v>5291</v>
      </c>
      <c r="M8451">
        <f>Registros[[#This Row],[salario]]*0.06</f>
        <v>317.45999999999998</v>
      </c>
      <c r="N8451">
        <f>Registros[[#This Row],[salario]]*5%</f>
        <v>264.55</v>
      </c>
      <c r="O8451">
        <f>IF(Registros[[#This Row],[idade]]&lt;18,311.43,IF(Registros[[#This Row],[idade]]&lt;=25,488.58,IF(Registros[[#This Row],[idade]]&lt;=50,772.77,850.05)))</f>
        <v>772.77</v>
      </c>
      <c r="P8451">
        <f>IF(Registros[[#This Row],[idade]]&lt;18,23.99,IF(Registros[[#This Row],[idade]]&lt;=25,49.9,IF(Registros[[#This Row],[idade]]&lt;=50,145.2,175.45)))</f>
        <v>145.19999999999999</v>
      </c>
      <c r="Q8451">
        <v>2</v>
      </c>
      <c r="R8451">
        <v>10</v>
      </c>
      <c r="S8451">
        <v>2</v>
      </c>
      <c r="T8451">
        <v>3</v>
      </c>
      <c r="U8451" t="s">
        <v>3</v>
      </c>
      <c r="V8451" t="s">
        <v>19</v>
      </c>
    </row>
    <row r="8452" spans="1:22" x14ac:dyDescent="0.3">
      <c r="A8452">
        <v>8451</v>
      </c>
      <c r="B8452">
        <v>53953842635</v>
      </c>
      <c r="C8452">
        <v>7</v>
      </c>
      <c r="D8452" s="1">
        <v>31287</v>
      </c>
      <c r="E8452" s="3">
        <f>2023-YEAR(Registros[[#This Row],[data_nascimento]])</f>
        <v>38</v>
      </c>
      <c r="F8452" s="1">
        <v>44277</v>
      </c>
      <c r="G8452" s="1">
        <v>44278</v>
      </c>
      <c r="H8452">
        <v>220</v>
      </c>
      <c r="I8452">
        <v>16</v>
      </c>
      <c r="J8452" s="3">
        <v>969.6</v>
      </c>
      <c r="K8452">
        <v>4.92</v>
      </c>
      <c r="L8452">
        <v>1818</v>
      </c>
      <c r="M8452">
        <f>Registros[[#This Row],[salario]]*0.06</f>
        <v>109.08</v>
      </c>
      <c r="N8452">
        <f>Registros[[#This Row],[salario]]*5%</f>
        <v>90.9</v>
      </c>
      <c r="O8452">
        <f>IF(Registros[[#This Row],[idade]]&lt;18,311.43,IF(Registros[[#This Row],[idade]]&lt;=25,488.58,IF(Registros[[#This Row],[idade]]&lt;=50,772.77,850.05)))</f>
        <v>772.77</v>
      </c>
      <c r="P8452">
        <f>IF(Registros[[#This Row],[idade]]&lt;18,23.99,IF(Registros[[#This Row],[idade]]&lt;=25,49.9,IF(Registros[[#This Row],[idade]]&lt;=50,145.2,175.45)))</f>
        <v>145.19999999999999</v>
      </c>
      <c r="Q8452">
        <v>1</v>
      </c>
      <c r="R8452">
        <v>2</v>
      </c>
      <c r="S8452">
        <v>1</v>
      </c>
      <c r="T8452">
        <v>1</v>
      </c>
      <c r="U8452" t="s">
        <v>3</v>
      </c>
      <c r="V8452" t="s">
        <v>19</v>
      </c>
    </row>
    <row r="8453" spans="1:22" x14ac:dyDescent="0.3">
      <c r="A8453">
        <v>8452</v>
      </c>
      <c r="B8453">
        <v>11623244454</v>
      </c>
      <c r="C8453">
        <v>7</v>
      </c>
      <c r="D8453" s="1">
        <v>34086</v>
      </c>
      <c r="E8453" s="3">
        <f>2023-YEAR(Registros[[#This Row],[data_nascimento]])</f>
        <v>30</v>
      </c>
      <c r="F8453" s="1">
        <v>44277</v>
      </c>
      <c r="G8453" s="1">
        <v>44278</v>
      </c>
      <c r="H8453">
        <v>220</v>
      </c>
      <c r="I8453">
        <v>3</v>
      </c>
      <c r="J8453" s="3">
        <v>694.2</v>
      </c>
      <c r="K8453">
        <v>14.76</v>
      </c>
      <c r="L8453">
        <v>6942</v>
      </c>
      <c r="M8453">
        <f>Registros[[#This Row],[salario]]*0.06</f>
        <v>416.52</v>
      </c>
      <c r="N8453">
        <f>Registros[[#This Row],[salario]]*5%</f>
        <v>347.1</v>
      </c>
      <c r="O8453">
        <f>IF(Registros[[#This Row],[idade]]&lt;18,311.43,IF(Registros[[#This Row],[idade]]&lt;=25,488.58,IF(Registros[[#This Row],[idade]]&lt;=50,772.77,850.05)))</f>
        <v>772.77</v>
      </c>
      <c r="P8453">
        <f>IF(Registros[[#This Row],[idade]]&lt;18,23.99,IF(Registros[[#This Row],[idade]]&lt;=25,49.9,IF(Registros[[#This Row],[idade]]&lt;=50,145.2,175.45)))</f>
        <v>145.19999999999999</v>
      </c>
      <c r="Q8453">
        <v>3</v>
      </c>
      <c r="R8453">
        <v>6</v>
      </c>
      <c r="S8453">
        <v>3</v>
      </c>
      <c r="T8453">
        <v>3</v>
      </c>
      <c r="U8453" t="s">
        <v>2</v>
      </c>
      <c r="V8453" t="s">
        <v>22</v>
      </c>
    </row>
    <row r="8454" spans="1:22" x14ac:dyDescent="0.3">
      <c r="A8454">
        <v>8453</v>
      </c>
      <c r="B8454">
        <v>88570505757</v>
      </c>
      <c r="C8454">
        <v>7</v>
      </c>
      <c r="D8454" s="1">
        <v>31335</v>
      </c>
      <c r="E8454" s="3">
        <f>2023-YEAR(Registros[[#This Row],[data_nascimento]])</f>
        <v>38</v>
      </c>
      <c r="F8454" s="1">
        <v>44277</v>
      </c>
      <c r="G8454" s="1">
        <v>44278</v>
      </c>
      <c r="H8454">
        <v>220</v>
      </c>
      <c r="I8454">
        <v>6</v>
      </c>
      <c r="J8454" s="3">
        <v>984.8</v>
      </c>
      <c r="K8454">
        <v>22.14</v>
      </c>
      <c r="L8454">
        <v>4924</v>
      </c>
      <c r="M8454">
        <f>Registros[[#This Row],[salario]]*0.06</f>
        <v>295.44</v>
      </c>
      <c r="N8454">
        <f>Registros[[#This Row],[salario]]*5%</f>
        <v>246.20000000000002</v>
      </c>
      <c r="O8454">
        <f>IF(Registros[[#This Row],[idade]]&lt;18,311.43,IF(Registros[[#This Row],[idade]]&lt;=25,488.58,IF(Registros[[#This Row],[idade]]&lt;=50,772.77,850.05)))</f>
        <v>772.77</v>
      </c>
      <c r="P8454">
        <f>IF(Registros[[#This Row],[idade]]&lt;18,23.99,IF(Registros[[#This Row],[idade]]&lt;=25,49.9,IF(Registros[[#This Row],[idade]]&lt;=50,145.2,175.45)))</f>
        <v>145.19999999999999</v>
      </c>
      <c r="Q8454">
        <v>2</v>
      </c>
      <c r="R8454">
        <v>18</v>
      </c>
      <c r="S8454">
        <v>2</v>
      </c>
      <c r="T8454">
        <v>3</v>
      </c>
      <c r="U8454" t="s">
        <v>3</v>
      </c>
      <c r="V8454" t="s">
        <v>19</v>
      </c>
    </row>
    <row r="8455" spans="1:22" x14ac:dyDescent="0.3">
      <c r="A8455">
        <v>8454</v>
      </c>
      <c r="B8455">
        <v>69791322316</v>
      </c>
      <c r="C8455">
        <v>5</v>
      </c>
      <c r="D8455" s="1">
        <v>30991</v>
      </c>
      <c r="E8455" s="3">
        <f>2023-YEAR(Registros[[#This Row],[data_nascimento]])</f>
        <v>39</v>
      </c>
      <c r="F8455" s="1">
        <v>44277</v>
      </c>
      <c r="G8455" s="1">
        <v>44278</v>
      </c>
      <c r="H8455">
        <v>220</v>
      </c>
      <c r="I8455">
        <v>19</v>
      </c>
      <c r="J8455" s="3">
        <v>1981.0666666666666</v>
      </c>
      <c r="K8455">
        <v>8.61</v>
      </c>
      <c r="L8455">
        <v>3128</v>
      </c>
      <c r="M8455">
        <f>Registros[[#This Row],[salario]]*0.06</f>
        <v>187.68</v>
      </c>
      <c r="N8455">
        <f>Registros[[#This Row],[salario]]*5%</f>
        <v>156.4</v>
      </c>
      <c r="O8455">
        <f>IF(Registros[[#This Row],[idade]]&lt;18,311.43,IF(Registros[[#This Row],[idade]]&lt;=25,488.58,IF(Registros[[#This Row],[idade]]&lt;=50,772.77,850.05)))</f>
        <v>772.77</v>
      </c>
      <c r="P8455">
        <f>IF(Registros[[#This Row],[idade]]&lt;18,23.99,IF(Registros[[#This Row],[idade]]&lt;=25,49.9,IF(Registros[[#This Row],[idade]]&lt;=50,145.2,175.45)))</f>
        <v>145.19999999999999</v>
      </c>
      <c r="Q8455">
        <v>1</v>
      </c>
      <c r="R8455">
        <v>7</v>
      </c>
      <c r="S8455">
        <v>2</v>
      </c>
      <c r="T8455">
        <v>3</v>
      </c>
      <c r="U8455" t="s">
        <v>2</v>
      </c>
      <c r="V8455" t="s">
        <v>21</v>
      </c>
    </row>
    <row r="8456" spans="1:22" x14ac:dyDescent="0.3">
      <c r="A8456">
        <v>8455</v>
      </c>
      <c r="B8456">
        <v>58626953536</v>
      </c>
      <c r="C8456">
        <v>5</v>
      </c>
      <c r="D8456" s="1">
        <v>31042</v>
      </c>
      <c r="E8456" s="3">
        <f>2023-YEAR(Registros[[#This Row],[data_nascimento]])</f>
        <v>39</v>
      </c>
      <c r="F8456" s="1">
        <v>44277</v>
      </c>
      <c r="G8456" s="1">
        <v>44278</v>
      </c>
      <c r="H8456">
        <v>220</v>
      </c>
      <c r="I8456">
        <v>4</v>
      </c>
      <c r="J8456" s="3">
        <v>257.2</v>
      </c>
      <c r="K8456">
        <v>7.38</v>
      </c>
      <c r="L8456">
        <v>1929</v>
      </c>
      <c r="M8456">
        <f>Registros[[#This Row],[salario]]*0.06</f>
        <v>115.74</v>
      </c>
      <c r="N8456">
        <f>Registros[[#This Row],[salario]]*5%</f>
        <v>96.45</v>
      </c>
      <c r="O8456">
        <f>IF(Registros[[#This Row],[idade]]&lt;18,311.43,IF(Registros[[#This Row],[idade]]&lt;=25,488.58,IF(Registros[[#This Row],[idade]]&lt;=50,772.77,850.05)))</f>
        <v>772.77</v>
      </c>
      <c r="P8456">
        <f>IF(Registros[[#This Row],[idade]]&lt;18,23.99,IF(Registros[[#This Row],[idade]]&lt;=25,49.9,IF(Registros[[#This Row],[idade]]&lt;=50,145.2,175.45)))</f>
        <v>145.19999999999999</v>
      </c>
      <c r="Q8456">
        <v>5</v>
      </c>
      <c r="R8456">
        <v>9</v>
      </c>
      <c r="S8456">
        <v>1</v>
      </c>
      <c r="T8456">
        <v>3</v>
      </c>
      <c r="U8456" t="s">
        <v>2</v>
      </c>
      <c r="V8456" t="s">
        <v>21</v>
      </c>
    </row>
    <row r="8457" spans="1:22" x14ac:dyDescent="0.3">
      <c r="A8457">
        <v>8456</v>
      </c>
      <c r="B8457">
        <v>82046183583</v>
      </c>
      <c r="C8457">
        <v>7</v>
      </c>
      <c r="D8457" s="1">
        <v>39247</v>
      </c>
      <c r="E8457" s="3">
        <f>2023-YEAR(Registros[[#This Row],[data_nascimento]])</f>
        <v>16</v>
      </c>
      <c r="F8457" s="1">
        <v>44277</v>
      </c>
      <c r="G8457" s="1">
        <v>44278</v>
      </c>
      <c r="H8457">
        <v>120</v>
      </c>
      <c r="I8457">
        <v>5</v>
      </c>
      <c r="J8457" s="3">
        <v>929.33333333333337</v>
      </c>
      <c r="K8457">
        <v>8.61</v>
      </c>
      <c r="L8457">
        <v>5576</v>
      </c>
      <c r="M8457">
        <f>Registros[[#This Row],[salario]]*0.06</f>
        <v>334.56</v>
      </c>
      <c r="N8457">
        <f>Registros[[#This Row],[salario]]*5%</f>
        <v>278.8</v>
      </c>
      <c r="O8457">
        <f>IF(Registros[[#This Row],[idade]]&lt;18,311.43,IF(Registros[[#This Row],[idade]]&lt;=25,488.58,IF(Registros[[#This Row],[idade]]&lt;=50,772.77,850.05)))</f>
        <v>311.43</v>
      </c>
      <c r="P8457">
        <f>IF(Registros[[#This Row],[idade]]&lt;18,23.99,IF(Registros[[#This Row],[idade]]&lt;=25,49.9,IF(Registros[[#This Row],[idade]]&lt;=50,145.2,175.45)))</f>
        <v>23.99</v>
      </c>
      <c r="Q8457">
        <v>1</v>
      </c>
      <c r="R8457">
        <v>8</v>
      </c>
      <c r="S8457">
        <v>1</v>
      </c>
      <c r="T8457">
        <v>2</v>
      </c>
      <c r="U8457" t="s">
        <v>3</v>
      </c>
      <c r="V8457" t="s">
        <v>19</v>
      </c>
    </row>
    <row r="8458" spans="1:22" x14ac:dyDescent="0.3">
      <c r="A8458">
        <v>8457</v>
      </c>
      <c r="B8458">
        <v>40774712027</v>
      </c>
      <c r="C8458">
        <v>7</v>
      </c>
      <c r="D8458" s="1">
        <v>34653</v>
      </c>
      <c r="E8458" s="3">
        <f>2023-YEAR(Registros[[#This Row],[data_nascimento]])</f>
        <v>29</v>
      </c>
      <c r="F8458" s="1">
        <v>44277</v>
      </c>
      <c r="G8458" s="1">
        <v>44278</v>
      </c>
      <c r="H8458">
        <v>220</v>
      </c>
      <c r="I8458">
        <v>15</v>
      </c>
      <c r="J8458" s="3">
        <v>3679.5</v>
      </c>
      <c r="K8458">
        <v>11.07</v>
      </c>
      <c r="L8458">
        <v>7359</v>
      </c>
      <c r="M8458">
        <f>Registros[[#This Row],[salario]]*0.06</f>
        <v>441.53999999999996</v>
      </c>
      <c r="N8458">
        <f>Registros[[#This Row],[salario]]*5%</f>
        <v>367.95000000000005</v>
      </c>
      <c r="O8458">
        <f>IF(Registros[[#This Row],[idade]]&lt;18,311.43,IF(Registros[[#This Row],[idade]]&lt;=25,488.58,IF(Registros[[#This Row],[idade]]&lt;=50,772.77,850.05)))</f>
        <v>772.77</v>
      </c>
      <c r="P8458">
        <f>IF(Registros[[#This Row],[idade]]&lt;18,23.99,IF(Registros[[#This Row],[idade]]&lt;=25,49.9,IF(Registros[[#This Row],[idade]]&lt;=50,145.2,175.45)))</f>
        <v>145.19999999999999</v>
      </c>
      <c r="Q8458">
        <v>3</v>
      </c>
      <c r="R8458">
        <v>9</v>
      </c>
      <c r="S8458">
        <v>1</v>
      </c>
      <c r="T8458">
        <v>3</v>
      </c>
      <c r="U8458" t="s">
        <v>3</v>
      </c>
      <c r="V8458" t="s">
        <v>19</v>
      </c>
    </row>
    <row r="8459" spans="1:22" x14ac:dyDescent="0.3">
      <c r="A8459">
        <v>8458</v>
      </c>
      <c r="B8459">
        <v>57158965500</v>
      </c>
      <c r="C8459">
        <v>5</v>
      </c>
      <c r="D8459" s="1">
        <v>30714</v>
      </c>
      <c r="E8459" s="3">
        <f>2023-YEAR(Registros[[#This Row],[data_nascimento]])</f>
        <v>39</v>
      </c>
      <c r="F8459" s="1">
        <v>44277</v>
      </c>
      <c r="G8459" s="1">
        <v>44278</v>
      </c>
      <c r="H8459">
        <v>220</v>
      </c>
      <c r="I8459">
        <v>10</v>
      </c>
      <c r="J8459" s="3">
        <v>1494</v>
      </c>
      <c r="K8459">
        <v>17.22</v>
      </c>
      <c r="L8459">
        <v>4482</v>
      </c>
      <c r="M8459">
        <f>Registros[[#This Row],[salario]]*0.06</f>
        <v>268.92</v>
      </c>
      <c r="N8459">
        <f>Registros[[#This Row],[salario]]*5%</f>
        <v>224.10000000000002</v>
      </c>
      <c r="O8459">
        <f>IF(Registros[[#This Row],[idade]]&lt;18,311.43,IF(Registros[[#This Row],[idade]]&lt;=25,488.58,IF(Registros[[#This Row],[idade]]&lt;=50,772.77,850.05)))</f>
        <v>772.77</v>
      </c>
      <c r="P8459">
        <f>IF(Registros[[#This Row],[idade]]&lt;18,23.99,IF(Registros[[#This Row],[idade]]&lt;=25,49.9,IF(Registros[[#This Row],[idade]]&lt;=50,145.2,175.45)))</f>
        <v>145.19999999999999</v>
      </c>
      <c r="Q8459">
        <v>3</v>
      </c>
      <c r="R8459">
        <v>2</v>
      </c>
      <c r="S8459">
        <v>2</v>
      </c>
      <c r="T8459">
        <v>1</v>
      </c>
      <c r="U8459" t="s">
        <v>2</v>
      </c>
      <c r="V8459" t="s">
        <v>19</v>
      </c>
    </row>
    <row r="8460" spans="1:22" x14ac:dyDescent="0.3">
      <c r="A8460">
        <v>8459</v>
      </c>
      <c r="B8460">
        <v>47529725310</v>
      </c>
      <c r="C8460">
        <v>4</v>
      </c>
      <c r="D8460" s="1">
        <v>34800</v>
      </c>
      <c r="E8460" s="3">
        <f>2023-YEAR(Registros[[#This Row],[data_nascimento]])</f>
        <v>28</v>
      </c>
      <c r="F8460" s="1">
        <v>44277</v>
      </c>
      <c r="G8460" s="1">
        <v>44278</v>
      </c>
      <c r="H8460">
        <v>220</v>
      </c>
      <c r="I8460">
        <v>8</v>
      </c>
      <c r="J8460" s="3">
        <v>1721.3333333333333</v>
      </c>
      <c r="K8460">
        <v>23.37</v>
      </c>
      <c r="L8460">
        <v>6455</v>
      </c>
      <c r="M8460">
        <f>Registros[[#This Row],[salario]]*0.06</f>
        <v>387.3</v>
      </c>
      <c r="N8460">
        <f>Registros[[#This Row],[salario]]*5%</f>
        <v>322.75</v>
      </c>
      <c r="O8460">
        <f>IF(Registros[[#This Row],[idade]]&lt;18,311.43,IF(Registros[[#This Row],[idade]]&lt;=25,488.58,IF(Registros[[#This Row],[idade]]&lt;=50,772.77,850.05)))</f>
        <v>772.77</v>
      </c>
      <c r="P8460">
        <f>IF(Registros[[#This Row],[idade]]&lt;18,23.99,IF(Registros[[#This Row],[idade]]&lt;=25,49.9,IF(Registros[[#This Row],[idade]]&lt;=50,145.2,175.45)))</f>
        <v>145.19999999999999</v>
      </c>
      <c r="Q8460">
        <v>5</v>
      </c>
      <c r="R8460">
        <v>20</v>
      </c>
      <c r="S8460">
        <v>2</v>
      </c>
      <c r="T8460">
        <v>2</v>
      </c>
      <c r="U8460" t="s">
        <v>2</v>
      </c>
      <c r="V8460" t="s">
        <v>19</v>
      </c>
    </row>
    <row r="8461" spans="1:22" x14ac:dyDescent="0.3">
      <c r="A8461">
        <v>8460</v>
      </c>
      <c r="B8461">
        <v>57506272165</v>
      </c>
      <c r="C8461">
        <v>6</v>
      </c>
      <c r="D8461" s="1">
        <v>29016</v>
      </c>
      <c r="E8461" s="3">
        <f>2023-YEAR(Registros[[#This Row],[data_nascimento]])</f>
        <v>44</v>
      </c>
      <c r="F8461" s="1">
        <v>44277</v>
      </c>
      <c r="G8461" s="1">
        <v>44278</v>
      </c>
      <c r="H8461">
        <v>220</v>
      </c>
      <c r="I8461">
        <v>3</v>
      </c>
      <c r="J8461" s="3">
        <v>294.8</v>
      </c>
      <c r="K8461">
        <v>1.23</v>
      </c>
      <c r="L8461">
        <v>2948</v>
      </c>
      <c r="M8461">
        <f>Registros[[#This Row],[salario]]*0.06</f>
        <v>176.88</v>
      </c>
      <c r="N8461">
        <f>Registros[[#This Row],[salario]]*5%</f>
        <v>147.4</v>
      </c>
      <c r="O8461">
        <f>IF(Registros[[#This Row],[idade]]&lt;18,311.43,IF(Registros[[#This Row],[idade]]&lt;=25,488.58,IF(Registros[[#This Row],[idade]]&lt;=50,772.77,850.05)))</f>
        <v>772.77</v>
      </c>
      <c r="P8461">
        <f>IF(Registros[[#This Row],[idade]]&lt;18,23.99,IF(Registros[[#This Row],[idade]]&lt;=25,49.9,IF(Registros[[#This Row],[idade]]&lt;=50,145.2,175.45)))</f>
        <v>145.19999999999999</v>
      </c>
      <c r="Q8461">
        <v>4</v>
      </c>
      <c r="R8461">
        <v>2</v>
      </c>
      <c r="S8461">
        <v>2</v>
      </c>
      <c r="T8461">
        <v>3</v>
      </c>
      <c r="U8461" t="s">
        <v>2</v>
      </c>
      <c r="V8461" t="s">
        <v>21</v>
      </c>
    </row>
    <row r="8462" spans="1:22" x14ac:dyDescent="0.3">
      <c r="A8462">
        <v>8461</v>
      </c>
      <c r="B8462">
        <v>81797967496</v>
      </c>
      <c r="C8462">
        <v>4</v>
      </c>
      <c r="D8462" s="1">
        <v>27445</v>
      </c>
      <c r="E8462" s="3">
        <f>2023-YEAR(Registros[[#This Row],[data_nascimento]])</f>
        <v>48</v>
      </c>
      <c r="F8462" s="1">
        <v>44277</v>
      </c>
      <c r="G8462" s="1">
        <v>44278</v>
      </c>
      <c r="H8462">
        <v>220</v>
      </c>
      <c r="I8462">
        <v>12</v>
      </c>
      <c r="J8462" s="3">
        <v>895.60000000000014</v>
      </c>
      <c r="K8462">
        <v>11.07</v>
      </c>
      <c r="L8462">
        <v>2239</v>
      </c>
      <c r="M8462">
        <f>Registros[[#This Row],[salario]]*0.06</f>
        <v>134.34</v>
      </c>
      <c r="N8462">
        <f>Registros[[#This Row],[salario]]*5%</f>
        <v>111.95</v>
      </c>
      <c r="O8462">
        <f>IF(Registros[[#This Row],[idade]]&lt;18,311.43,IF(Registros[[#This Row],[idade]]&lt;=25,488.58,IF(Registros[[#This Row],[idade]]&lt;=50,772.77,850.05)))</f>
        <v>772.77</v>
      </c>
      <c r="P8462">
        <f>IF(Registros[[#This Row],[idade]]&lt;18,23.99,IF(Registros[[#This Row],[idade]]&lt;=25,49.9,IF(Registros[[#This Row],[idade]]&lt;=50,145.2,175.45)))</f>
        <v>145.19999999999999</v>
      </c>
      <c r="Q8462">
        <v>3</v>
      </c>
      <c r="R8462">
        <v>8</v>
      </c>
      <c r="S8462">
        <v>2</v>
      </c>
      <c r="T8462">
        <v>2</v>
      </c>
      <c r="U8462" t="s">
        <v>2</v>
      </c>
      <c r="V8462" t="s">
        <v>19</v>
      </c>
    </row>
    <row r="8463" spans="1:22" x14ac:dyDescent="0.3">
      <c r="A8463">
        <v>8462</v>
      </c>
      <c r="B8463">
        <v>26837127794</v>
      </c>
      <c r="C8463">
        <v>5</v>
      </c>
      <c r="D8463" s="1">
        <v>35314</v>
      </c>
      <c r="E8463" s="3">
        <f>2023-YEAR(Registros[[#This Row],[data_nascimento]])</f>
        <v>27</v>
      </c>
      <c r="F8463" s="1">
        <v>44277</v>
      </c>
      <c r="G8463" s="1">
        <v>44278</v>
      </c>
      <c r="H8463">
        <v>220</v>
      </c>
      <c r="I8463">
        <v>1</v>
      </c>
      <c r="J8463" s="3">
        <v>89.466666666666669</v>
      </c>
      <c r="K8463">
        <v>8.61</v>
      </c>
      <c r="L8463">
        <v>2684</v>
      </c>
      <c r="M8463">
        <f>Registros[[#This Row],[salario]]*0.06</f>
        <v>161.04</v>
      </c>
      <c r="N8463">
        <f>Registros[[#This Row],[salario]]*5%</f>
        <v>134.20000000000002</v>
      </c>
      <c r="O8463">
        <f>IF(Registros[[#This Row],[idade]]&lt;18,311.43,IF(Registros[[#This Row],[idade]]&lt;=25,488.58,IF(Registros[[#This Row],[idade]]&lt;=50,772.77,850.05)))</f>
        <v>772.77</v>
      </c>
      <c r="P8463">
        <f>IF(Registros[[#This Row],[idade]]&lt;18,23.99,IF(Registros[[#This Row],[idade]]&lt;=25,49.9,IF(Registros[[#This Row],[idade]]&lt;=50,145.2,175.45)))</f>
        <v>145.19999999999999</v>
      </c>
      <c r="Q8463">
        <v>5</v>
      </c>
      <c r="R8463">
        <v>8</v>
      </c>
      <c r="S8463">
        <v>1</v>
      </c>
      <c r="T8463">
        <v>2</v>
      </c>
      <c r="U8463" t="s">
        <v>3</v>
      </c>
      <c r="V8463" t="s">
        <v>19</v>
      </c>
    </row>
    <row r="8464" spans="1:22" x14ac:dyDescent="0.3">
      <c r="A8464">
        <v>8463</v>
      </c>
      <c r="B8464">
        <v>41593122812</v>
      </c>
      <c r="C8464">
        <v>5</v>
      </c>
      <c r="D8464" s="1">
        <v>29559</v>
      </c>
      <c r="E8464" s="3">
        <f>2023-YEAR(Registros[[#This Row],[data_nascimento]])</f>
        <v>43</v>
      </c>
      <c r="F8464" s="1">
        <v>44277</v>
      </c>
      <c r="G8464" s="1">
        <v>44278</v>
      </c>
      <c r="H8464">
        <v>220</v>
      </c>
      <c r="I8464">
        <v>2</v>
      </c>
      <c r="J8464" s="3">
        <v>471.13333333333333</v>
      </c>
      <c r="K8464">
        <v>3.69</v>
      </c>
      <c r="L8464">
        <v>7067</v>
      </c>
      <c r="M8464">
        <f>Registros[[#This Row],[salario]]*0.06</f>
        <v>424.02</v>
      </c>
      <c r="N8464">
        <f>Registros[[#This Row],[salario]]*5%</f>
        <v>353.35</v>
      </c>
      <c r="O8464">
        <f>IF(Registros[[#This Row],[idade]]&lt;18,311.43,IF(Registros[[#This Row],[idade]]&lt;=25,488.58,IF(Registros[[#This Row],[idade]]&lt;=50,772.77,850.05)))</f>
        <v>772.77</v>
      </c>
      <c r="P8464">
        <f>IF(Registros[[#This Row],[idade]]&lt;18,23.99,IF(Registros[[#This Row],[idade]]&lt;=25,49.9,IF(Registros[[#This Row],[idade]]&lt;=50,145.2,175.45)))</f>
        <v>145.19999999999999</v>
      </c>
      <c r="Q8464">
        <v>1</v>
      </c>
      <c r="R8464">
        <v>5</v>
      </c>
      <c r="S8464">
        <v>2</v>
      </c>
      <c r="T8464">
        <v>2</v>
      </c>
      <c r="U8464" t="s">
        <v>2</v>
      </c>
      <c r="V8464" t="s">
        <v>19</v>
      </c>
    </row>
    <row r="8465" spans="1:22" x14ac:dyDescent="0.3">
      <c r="A8465">
        <v>8464</v>
      </c>
      <c r="B8465">
        <v>95617530181</v>
      </c>
      <c r="C8465">
        <v>7</v>
      </c>
      <c r="D8465" s="1">
        <v>35891</v>
      </c>
      <c r="E8465" s="3">
        <f>2023-YEAR(Registros[[#This Row],[data_nascimento]])</f>
        <v>25</v>
      </c>
      <c r="F8465" s="1">
        <v>44277</v>
      </c>
      <c r="G8465" s="1">
        <v>44278</v>
      </c>
      <c r="H8465">
        <v>220</v>
      </c>
      <c r="I8465">
        <v>20</v>
      </c>
      <c r="J8465" s="3">
        <v>3454.6666666666665</v>
      </c>
      <c r="K8465">
        <v>11.07</v>
      </c>
      <c r="L8465">
        <v>5182</v>
      </c>
      <c r="M8465">
        <f>Registros[[#This Row],[salario]]*0.06</f>
        <v>310.92</v>
      </c>
      <c r="N8465">
        <f>Registros[[#This Row],[salario]]*5%</f>
        <v>259.10000000000002</v>
      </c>
      <c r="O8465">
        <f>IF(Registros[[#This Row],[idade]]&lt;18,311.43,IF(Registros[[#This Row],[idade]]&lt;=25,488.58,IF(Registros[[#This Row],[idade]]&lt;=50,772.77,850.05)))</f>
        <v>488.58</v>
      </c>
      <c r="P8465">
        <f>IF(Registros[[#This Row],[idade]]&lt;18,23.99,IF(Registros[[#This Row],[idade]]&lt;=25,49.9,IF(Registros[[#This Row],[idade]]&lt;=50,145.2,175.45)))</f>
        <v>49.9</v>
      </c>
      <c r="Q8465">
        <v>2</v>
      </c>
      <c r="R8465">
        <v>25</v>
      </c>
      <c r="S8465">
        <v>2</v>
      </c>
      <c r="T8465">
        <v>3</v>
      </c>
      <c r="U8465" t="s">
        <v>2</v>
      </c>
      <c r="V8465" t="s">
        <v>19</v>
      </c>
    </row>
    <row r="8466" spans="1:22" x14ac:dyDescent="0.3">
      <c r="A8466">
        <v>8465</v>
      </c>
      <c r="B8466">
        <v>92463712899</v>
      </c>
      <c r="C8466">
        <v>5</v>
      </c>
      <c r="D8466" s="1">
        <v>35739</v>
      </c>
      <c r="E8466" s="3">
        <f>2023-YEAR(Registros[[#This Row],[data_nascimento]])</f>
        <v>26</v>
      </c>
      <c r="F8466" s="1">
        <v>44277</v>
      </c>
      <c r="G8466" s="1">
        <v>44278</v>
      </c>
      <c r="H8466">
        <v>220</v>
      </c>
      <c r="I8466">
        <v>5</v>
      </c>
      <c r="J8466" s="3">
        <v>655.33333333333326</v>
      </c>
      <c r="K8466">
        <v>7.38</v>
      </c>
      <c r="L8466">
        <v>3932</v>
      </c>
      <c r="M8466">
        <f>Registros[[#This Row],[salario]]*0.06</f>
        <v>235.92</v>
      </c>
      <c r="N8466">
        <f>Registros[[#This Row],[salario]]*5%</f>
        <v>196.60000000000002</v>
      </c>
      <c r="O8466">
        <f>IF(Registros[[#This Row],[idade]]&lt;18,311.43,IF(Registros[[#This Row],[idade]]&lt;=25,488.58,IF(Registros[[#This Row],[idade]]&lt;=50,772.77,850.05)))</f>
        <v>772.77</v>
      </c>
      <c r="P8466">
        <f>IF(Registros[[#This Row],[idade]]&lt;18,23.99,IF(Registros[[#This Row],[idade]]&lt;=25,49.9,IF(Registros[[#This Row],[idade]]&lt;=50,145.2,175.45)))</f>
        <v>145.19999999999999</v>
      </c>
      <c r="Q8466">
        <v>4</v>
      </c>
      <c r="R8466">
        <v>13</v>
      </c>
      <c r="S8466">
        <v>1</v>
      </c>
      <c r="T8466">
        <v>1</v>
      </c>
      <c r="U8466" t="s">
        <v>3</v>
      </c>
      <c r="V8466" t="s">
        <v>19</v>
      </c>
    </row>
    <row r="8467" spans="1:22" x14ac:dyDescent="0.3">
      <c r="A8467">
        <v>8466</v>
      </c>
      <c r="B8467">
        <v>85222947928</v>
      </c>
      <c r="C8467">
        <v>5</v>
      </c>
      <c r="D8467" s="1">
        <v>35636</v>
      </c>
      <c r="E8467" s="3">
        <f>2023-YEAR(Registros[[#This Row],[data_nascimento]])</f>
        <v>26</v>
      </c>
      <c r="F8467" s="1">
        <v>44277</v>
      </c>
      <c r="G8467" s="1">
        <v>44278</v>
      </c>
      <c r="H8467">
        <v>220</v>
      </c>
      <c r="I8467">
        <v>18</v>
      </c>
      <c r="J8467" s="3">
        <v>2098.7999999999997</v>
      </c>
      <c r="K8467">
        <v>19.68</v>
      </c>
      <c r="L8467">
        <v>3498</v>
      </c>
      <c r="M8467">
        <f>Registros[[#This Row],[salario]]*0.06</f>
        <v>209.88</v>
      </c>
      <c r="N8467">
        <f>Registros[[#This Row],[salario]]*5%</f>
        <v>174.9</v>
      </c>
      <c r="O8467">
        <f>IF(Registros[[#This Row],[idade]]&lt;18,311.43,IF(Registros[[#This Row],[idade]]&lt;=25,488.58,IF(Registros[[#This Row],[idade]]&lt;=50,772.77,850.05)))</f>
        <v>772.77</v>
      </c>
      <c r="P8467">
        <f>IF(Registros[[#This Row],[idade]]&lt;18,23.99,IF(Registros[[#This Row],[idade]]&lt;=25,49.9,IF(Registros[[#This Row],[idade]]&lt;=50,145.2,175.45)))</f>
        <v>145.19999999999999</v>
      </c>
      <c r="Q8467">
        <v>3</v>
      </c>
      <c r="R8467">
        <v>12</v>
      </c>
      <c r="S8467">
        <v>1</v>
      </c>
      <c r="T8467">
        <v>3</v>
      </c>
      <c r="U8467" t="s">
        <v>3</v>
      </c>
      <c r="V8467" t="s">
        <v>22</v>
      </c>
    </row>
    <row r="8468" spans="1:22" x14ac:dyDescent="0.3">
      <c r="A8468">
        <v>8467</v>
      </c>
      <c r="B8468">
        <v>30522951384</v>
      </c>
      <c r="C8468">
        <v>4</v>
      </c>
      <c r="D8468" s="1">
        <v>33775</v>
      </c>
      <c r="E8468" s="3">
        <f>2023-YEAR(Registros[[#This Row],[data_nascimento]])</f>
        <v>31</v>
      </c>
      <c r="F8468" s="1">
        <v>44279</v>
      </c>
      <c r="H8468">
        <v>220</v>
      </c>
      <c r="I8468">
        <v>8</v>
      </c>
      <c r="J8468" s="3">
        <v>820.8</v>
      </c>
      <c r="K8468">
        <v>22.14</v>
      </c>
      <c r="L8468">
        <v>3078</v>
      </c>
      <c r="M8468">
        <f>Registros[[#This Row],[salario]]*0.06</f>
        <v>184.68</v>
      </c>
      <c r="N8468">
        <f>Registros[[#This Row],[salario]]*5%</f>
        <v>153.9</v>
      </c>
      <c r="O8468">
        <f>IF(Registros[[#This Row],[idade]]&lt;18,311.43,IF(Registros[[#This Row],[idade]]&lt;=25,488.58,IF(Registros[[#This Row],[idade]]&lt;=50,772.77,850.05)))</f>
        <v>772.77</v>
      </c>
      <c r="P8468">
        <f>IF(Registros[[#This Row],[idade]]&lt;18,23.99,IF(Registros[[#This Row],[idade]]&lt;=25,49.9,IF(Registros[[#This Row],[idade]]&lt;=50,145.2,175.45)))</f>
        <v>145.19999999999999</v>
      </c>
      <c r="Q8468">
        <v>3</v>
      </c>
      <c r="R8468">
        <v>9</v>
      </c>
      <c r="T8468">
        <v>1</v>
      </c>
      <c r="U8468" t="s">
        <v>2</v>
      </c>
      <c r="V8468" t="s">
        <v>19</v>
      </c>
    </row>
    <row r="8469" spans="1:22" x14ac:dyDescent="0.3">
      <c r="A8469">
        <v>8468</v>
      </c>
      <c r="B8469">
        <v>53378806248</v>
      </c>
      <c r="C8469">
        <v>4</v>
      </c>
      <c r="D8469" s="1">
        <v>28785</v>
      </c>
      <c r="E8469" s="3">
        <f>2023-YEAR(Registros[[#This Row],[data_nascimento]])</f>
        <v>45</v>
      </c>
      <c r="F8469" s="1">
        <v>44279</v>
      </c>
      <c r="H8469">
        <v>220</v>
      </c>
      <c r="I8469">
        <v>3</v>
      </c>
      <c r="J8469" s="3">
        <v>722.9</v>
      </c>
      <c r="K8469">
        <v>8.61</v>
      </c>
      <c r="L8469">
        <v>7229</v>
      </c>
      <c r="M8469">
        <f>Registros[[#This Row],[salario]]*0.06</f>
        <v>433.74</v>
      </c>
      <c r="N8469">
        <f>Registros[[#This Row],[salario]]*5%</f>
        <v>361.45000000000005</v>
      </c>
      <c r="O8469">
        <f>IF(Registros[[#This Row],[idade]]&lt;18,311.43,IF(Registros[[#This Row],[idade]]&lt;=25,488.58,IF(Registros[[#This Row],[idade]]&lt;=50,772.77,850.05)))</f>
        <v>772.77</v>
      </c>
      <c r="P8469">
        <f>IF(Registros[[#This Row],[idade]]&lt;18,23.99,IF(Registros[[#This Row],[idade]]&lt;=25,49.9,IF(Registros[[#This Row],[idade]]&lt;=50,145.2,175.45)))</f>
        <v>145.19999999999999</v>
      </c>
      <c r="Q8469">
        <v>5</v>
      </c>
      <c r="R8469">
        <v>13</v>
      </c>
      <c r="T8469">
        <v>3</v>
      </c>
      <c r="U8469" t="s">
        <v>3</v>
      </c>
      <c r="V8469" t="s">
        <v>19</v>
      </c>
    </row>
    <row r="8470" spans="1:22" x14ac:dyDescent="0.3">
      <c r="A8470">
        <v>8469</v>
      </c>
      <c r="B8470">
        <v>71913198945</v>
      </c>
      <c r="C8470">
        <v>4</v>
      </c>
      <c r="D8470" s="1">
        <v>37774</v>
      </c>
      <c r="E8470" s="3">
        <f>2023-YEAR(Registros[[#This Row],[data_nascimento]])</f>
        <v>20</v>
      </c>
      <c r="F8470" s="1">
        <v>44279</v>
      </c>
      <c r="H8470">
        <v>220</v>
      </c>
      <c r="I8470">
        <v>13</v>
      </c>
      <c r="J8470" s="3">
        <v>2770.7333333333331</v>
      </c>
      <c r="K8470">
        <v>13.530000000000001</v>
      </c>
      <c r="L8470">
        <v>6394</v>
      </c>
      <c r="M8470">
        <f>Registros[[#This Row],[salario]]*0.06</f>
        <v>383.64</v>
      </c>
      <c r="N8470">
        <f>Registros[[#This Row],[salario]]*5%</f>
        <v>319.70000000000005</v>
      </c>
      <c r="O8470">
        <f>IF(Registros[[#This Row],[idade]]&lt;18,311.43,IF(Registros[[#This Row],[idade]]&lt;=25,488.58,IF(Registros[[#This Row],[idade]]&lt;=50,772.77,850.05)))</f>
        <v>488.58</v>
      </c>
      <c r="P8470">
        <f>IF(Registros[[#This Row],[idade]]&lt;18,23.99,IF(Registros[[#This Row],[idade]]&lt;=25,49.9,IF(Registros[[#This Row],[idade]]&lt;=50,145.2,175.45)))</f>
        <v>49.9</v>
      </c>
      <c r="Q8470">
        <v>1</v>
      </c>
      <c r="R8470">
        <v>8</v>
      </c>
      <c r="T8470">
        <v>3</v>
      </c>
      <c r="U8470" t="s">
        <v>3</v>
      </c>
      <c r="V8470" t="s">
        <v>21</v>
      </c>
    </row>
    <row r="8471" spans="1:22" x14ac:dyDescent="0.3">
      <c r="A8471">
        <v>8470</v>
      </c>
      <c r="B8471">
        <v>38217251554</v>
      </c>
      <c r="C8471">
        <v>4</v>
      </c>
      <c r="D8471" s="1">
        <v>28908</v>
      </c>
      <c r="E8471" s="3">
        <f>2023-YEAR(Registros[[#This Row],[data_nascimento]])</f>
        <v>44</v>
      </c>
      <c r="F8471" s="1">
        <v>44279</v>
      </c>
      <c r="H8471">
        <v>220</v>
      </c>
      <c r="I8471">
        <v>16</v>
      </c>
      <c r="J8471" s="3">
        <v>2994.1333333333332</v>
      </c>
      <c r="K8471">
        <v>8.61</v>
      </c>
      <c r="L8471">
        <v>5614</v>
      </c>
      <c r="M8471">
        <f>Registros[[#This Row],[salario]]*0.06</f>
        <v>336.84</v>
      </c>
      <c r="N8471">
        <f>Registros[[#This Row],[salario]]*5%</f>
        <v>280.7</v>
      </c>
      <c r="O8471">
        <f>IF(Registros[[#This Row],[idade]]&lt;18,311.43,IF(Registros[[#This Row],[idade]]&lt;=25,488.58,IF(Registros[[#This Row],[idade]]&lt;=50,772.77,850.05)))</f>
        <v>772.77</v>
      </c>
      <c r="P8471">
        <f>IF(Registros[[#This Row],[idade]]&lt;18,23.99,IF(Registros[[#This Row],[idade]]&lt;=25,49.9,IF(Registros[[#This Row],[idade]]&lt;=50,145.2,175.45)))</f>
        <v>145.19999999999999</v>
      </c>
      <c r="Q8471">
        <v>5</v>
      </c>
      <c r="R8471">
        <v>22</v>
      </c>
      <c r="T8471">
        <v>3</v>
      </c>
      <c r="U8471" t="s">
        <v>3</v>
      </c>
      <c r="V8471" t="s">
        <v>19</v>
      </c>
    </row>
    <row r="8472" spans="1:22" x14ac:dyDescent="0.3">
      <c r="A8472">
        <v>8471</v>
      </c>
      <c r="B8472">
        <v>52720484041</v>
      </c>
      <c r="C8472">
        <v>4</v>
      </c>
      <c r="D8472" s="1">
        <v>28447</v>
      </c>
      <c r="E8472" s="3">
        <f>2023-YEAR(Registros[[#This Row],[data_nascimento]])</f>
        <v>46</v>
      </c>
      <c r="F8472" s="1">
        <v>44279</v>
      </c>
      <c r="H8472">
        <v>220</v>
      </c>
      <c r="I8472">
        <v>20</v>
      </c>
      <c r="J8472" s="3">
        <v>4464</v>
      </c>
      <c r="K8472">
        <v>15.99</v>
      </c>
      <c r="L8472">
        <v>6696</v>
      </c>
      <c r="M8472">
        <f>Registros[[#This Row],[salario]]*0.06</f>
        <v>401.76</v>
      </c>
      <c r="N8472">
        <f>Registros[[#This Row],[salario]]*5%</f>
        <v>334.8</v>
      </c>
      <c r="O8472">
        <f>IF(Registros[[#This Row],[idade]]&lt;18,311.43,IF(Registros[[#This Row],[idade]]&lt;=25,488.58,IF(Registros[[#This Row],[idade]]&lt;=50,772.77,850.05)))</f>
        <v>772.77</v>
      </c>
      <c r="P8472">
        <f>IF(Registros[[#This Row],[idade]]&lt;18,23.99,IF(Registros[[#This Row],[idade]]&lt;=25,49.9,IF(Registros[[#This Row],[idade]]&lt;=50,145.2,175.45)))</f>
        <v>145.19999999999999</v>
      </c>
      <c r="Q8472">
        <v>3</v>
      </c>
      <c r="R8472">
        <v>25</v>
      </c>
      <c r="T8472">
        <v>1</v>
      </c>
      <c r="U8472" t="s">
        <v>3</v>
      </c>
      <c r="V8472" t="s">
        <v>19</v>
      </c>
    </row>
    <row r="8473" spans="1:22" x14ac:dyDescent="0.3">
      <c r="A8473">
        <v>8472</v>
      </c>
      <c r="B8473">
        <v>76350512260</v>
      </c>
      <c r="C8473">
        <v>4</v>
      </c>
      <c r="D8473" s="1">
        <v>38679</v>
      </c>
      <c r="E8473" s="3">
        <f>2023-YEAR(Registros[[#This Row],[data_nascimento]])</f>
        <v>18</v>
      </c>
      <c r="F8473" s="1">
        <v>44279</v>
      </c>
      <c r="H8473">
        <v>220</v>
      </c>
      <c r="I8473">
        <v>18</v>
      </c>
      <c r="J8473" s="3">
        <v>1243.1999999999998</v>
      </c>
      <c r="K8473">
        <v>12.3</v>
      </c>
      <c r="L8473">
        <v>2072</v>
      </c>
      <c r="M8473">
        <f>Registros[[#This Row],[salario]]*0.06</f>
        <v>124.32</v>
      </c>
      <c r="N8473">
        <f>Registros[[#This Row],[salario]]*5%</f>
        <v>103.60000000000001</v>
      </c>
      <c r="O8473">
        <f>IF(Registros[[#This Row],[idade]]&lt;18,311.43,IF(Registros[[#This Row],[idade]]&lt;=25,488.58,IF(Registros[[#This Row],[idade]]&lt;=50,772.77,850.05)))</f>
        <v>488.58</v>
      </c>
      <c r="P8473">
        <f>IF(Registros[[#This Row],[idade]]&lt;18,23.99,IF(Registros[[#This Row],[idade]]&lt;=25,49.9,IF(Registros[[#This Row],[idade]]&lt;=50,145.2,175.45)))</f>
        <v>49.9</v>
      </c>
      <c r="Q8473">
        <v>1</v>
      </c>
      <c r="R8473">
        <v>27</v>
      </c>
      <c r="T8473">
        <v>3</v>
      </c>
      <c r="U8473" t="s">
        <v>3</v>
      </c>
      <c r="V8473" t="s">
        <v>19</v>
      </c>
    </row>
    <row r="8474" spans="1:22" x14ac:dyDescent="0.3">
      <c r="A8474">
        <v>8473</v>
      </c>
      <c r="B8474">
        <v>38058263043</v>
      </c>
      <c r="C8474">
        <v>4</v>
      </c>
      <c r="D8474" s="1">
        <v>32505</v>
      </c>
      <c r="E8474" s="3">
        <f>2023-YEAR(Registros[[#This Row],[data_nascimento]])</f>
        <v>35</v>
      </c>
      <c r="F8474" s="1">
        <v>44279</v>
      </c>
      <c r="H8474">
        <v>220</v>
      </c>
      <c r="I8474">
        <v>12</v>
      </c>
      <c r="J8474" s="3">
        <v>1931.6</v>
      </c>
      <c r="K8474">
        <v>15.99</v>
      </c>
      <c r="L8474">
        <v>4829</v>
      </c>
      <c r="M8474">
        <f>Registros[[#This Row],[salario]]*0.06</f>
        <v>289.74</v>
      </c>
      <c r="N8474">
        <f>Registros[[#This Row],[salario]]*5%</f>
        <v>241.45000000000002</v>
      </c>
      <c r="O8474">
        <f>IF(Registros[[#This Row],[idade]]&lt;18,311.43,IF(Registros[[#This Row],[idade]]&lt;=25,488.58,IF(Registros[[#This Row],[idade]]&lt;=50,772.77,850.05)))</f>
        <v>772.77</v>
      </c>
      <c r="P8474">
        <f>IF(Registros[[#This Row],[idade]]&lt;18,23.99,IF(Registros[[#This Row],[idade]]&lt;=25,49.9,IF(Registros[[#This Row],[idade]]&lt;=50,145.2,175.45)))</f>
        <v>145.19999999999999</v>
      </c>
      <c r="Q8474">
        <v>1</v>
      </c>
      <c r="R8474">
        <v>21</v>
      </c>
      <c r="T8474">
        <v>2</v>
      </c>
      <c r="U8474" t="s">
        <v>3</v>
      </c>
      <c r="V8474" t="s">
        <v>22</v>
      </c>
    </row>
    <row r="8475" spans="1:22" x14ac:dyDescent="0.3">
      <c r="A8475">
        <v>8474</v>
      </c>
      <c r="B8475">
        <v>51438809625</v>
      </c>
      <c r="C8475">
        <v>4</v>
      </c>
      <c r="D8475" s="1">
        <v>28188</v>
      </c>
      <c r="E8475" s="3">
        <f>2023-YEAR(Registros[[#This Row],[data_nascimento]])</f>
        <v>46</v>
      </c>
      <c r="F8475" s="1">
        <v>44279</v>
      </c>
      <c r="H8475">
        <v>220</v>
      </c>
      <c r="I8475">
        <v>2</v>
      </c>
      <c r="J8475" s="3">
        <v>190.26666666666668</v>
      </c>
      <c r="K8475">
        <v>15.99</v>
      </c>
      <c r="L8475">
        <v>2854</v>
      </c>
      <c r="M8475">
        <f>Registros[[#This Row],[salario]]*0.06</f>
        <v>171.23999999999998</v>
      </c>
      <c r="N8475">
        <f>Registros[[#This Row],[salario]]*5%</f>
        <v>142.70000000000002</v>
      </c>
      <c r="O8475">
        <f>IF(Registros[[#This Row],[idade]]&lt;18,311.43,IF(Registros[[#This Row],[idade]]&lt;=25,488.58,IF(Registros[[#This Row],[idade]]&lt;=50,772.77,850.05)))</f>
        <v>772.77</v>
      </c>
      <c r="P8475">
        <f>IF(Registros[[#This Row],[idade]]&lt;18,23.99,IF(Registros[[#This Row],[idade]]&lt;=25,49.9,IF(Registros[[#This Row],[idade]]&lt;=50,145.2,175.45)))</f>
        <v>145.19999999999999</v>
      </c>
      <c r="Q8475">
        <v>1</v>
      </c>
      <c r="R8475">
        <v>18</v>
      </c>
      <c r="T8475">
        <v>3</v>
      </c>
      <c r="U8475" t="s">
        <v>3</v>
      </c>
      <c r="V8475" t="s">
        <v>19</v>
      </c>
    </row>
    <row r="8476" spans="1:22" x14ac:dyDescent="0.3">
      <c r="A8476">
        <v>8475</v>
      </c>
      <c r="B8476">
        <v>29315563678</v>
      </c>
      <c r="C8476">
        <v>5</v>
      </c>
      <c r="D8476" s="1">
        <v>33379</v>
      </c>
      <c r="E8476" s="3">
        <f>2023-YEAR(Registros[[#This Row],[data_nascimento]])</f>
        <v>32</v>
      </c>
      <c r="F8476" s="1">
        <v>44279</v>
      </c>
      <c r="H8476">
        <v>220</v>
      </c>
      <c r="I8476">
        <v>19</v>
      </c>
      <c r="J8476" s="3">
        <v>2461.1333333333332</v>
      </c>
      <c r="K8476">
        <v>13.530000000000001</v>
      </c>
      <c r="L8476">
        <v>3886</v>
      </c>
      <c r="M8476">
        <f>Registros[[#This Row],[salario]]*0.06</f>
        <v>233.16</v>
      </c>
      <c r="N8476">
        <f>Registros[[#This Row],[salario]]*5%</f>
        <v>194.3</v>
      </c>
      <c r="O8476">
        <f>IF(Registros[[#This Row],[idade]]&lt;18,311.43,IF(Registros[[#This Row],[idade]]&lt;=25,488.58,IF(Registros[[#This Row],[idade]]&lt;=50,772.77,850.05)))</f>
        <v>772.77</v>
      </c>
      <c r="P8476">
        <f>IF(Registros[[#This Row],[idade]]&lt;18,23.99,IF(Registros[[#This Row],[idade]]&lt;=25,49.9,IF(Registros[[#This Row],[idade]]&lt;=50,145.2,175.45)))</f>
        <v>145.19999999999999</v>
      </c>
      <c r="Q8476">
        <v>2</v>
      </c>
      <c r="R8476">
        <v>5</v>
      </c>
      <c r="T8476">
        <v>3</v>
      </c>
      <c r="U8476" t="s">
        <v>3</v>
      </c>
      <c r="V8476" t="s">
        <v>19</v>
      </c>
    </row>
    <row r="8477" spans="1:22" x14ac:dyDescent="0.3">
      <c r="A8477">
        <v>8476</v>
      </c>
      <c r="B8477">
        <v>12148815823</v>
      </c>
      <c r="C8477">
        <v>5</v>
      </c>
      <c r="D8477" s="1">
        <v>31193</v>
      </c>
      <c r="E8477" s="3">
        <f>2023-YEAR(Registros[[#This Row],[data_nascimento]])</f>
        <v>38</v>
      </c>
      <c r="F8477" s="1">
        <v>44279</v>
      </c>
      <c r="H8477">
        <v>220</v>
      </c>
      <c r="I8477">
        <v>20</v>
      </c>
      <c r="J8477" s="3">
        <v>986.66666666666674</v>
      </c>
      <c r="K8477">
        <v>15.99</v>
      </c>
      <c r="L8477">
        <v>1480</v>
      </c>
      <c r="M8477">
        <f>Registros[[#This Row],[salario]]*0.06</f>
        <v>88.8</v>
      </c>
      <c r="N8477">
        <f>Registros[[#This Row],[salario]]*5%</f>
        <v>74</v>
      </c>
      <c r="O8477">
        <f>IF(Registros[[#This Row],[idade]]&lt;18,311.43,IF(Registros[[#This Row],[idade]]&lt;=25,488.58,IF(Registros[[#This Row],[idade]]&lt;=50,772.77,850.05)))</f>
        <v>772.77</v>
      </c>
      <c r="P8477">
        <f>IF(Registros[[#This Row],[idade]]&lt;18,23.99,IF(Registros[[#This Row],[idade]]&lt;=25,49.9,IF(Registros[[#This Row],[idade]]&lt;=50,145.2,175.45)))</f>
        <v>145.19999999999999</v>
      </c>
      <c r="Q8477">
        <v>1</v>
      </c>
      <c r="R8477">
        <v>11</v>
      </c>
      <c r="T8477">
        <v>1</v>
      </c>
      <c r="U8477" t="s">
        <v>3</v>
      </c>
      <c r="V8477" t="s">
        <v>21</v>
      </c>
    </row>
    <row r="8478" spans="1:22" x14ac:dyDescent="0.3">
      <c r="A8478">
        <v>8477</v>
      </c>
      <c r="B8478">
        <v>75557062985</v>
      </c>
      <c r="C8478">
        <v>4</v>
      </c>
      <c r="D8478" s="1">
        <v>36395</v>
      </c>
      <c r="E8478" s="3">
        <f>2023-YEAR(Registros[[#This Row],[data_nascimento]])</f>
        <v>24</v>
      </c>
      <c r="F8478" s="1">
        <v>44279</v>
      </c>
      <c r="H8478">
        <v>220</v>
      </c>
      <c r="I8478">
        <v>12</v>
      </c>
      <c r="J8478" s="3">
        <v>530.40000000000009</v>
      </c>
      <c r="K8478">
        <v>23.37</v>
      </c>
      <c r="L8478">
        <v>1326</v>
      </c>
      <c r="M8478">
        <f>Registros[[#This Row],[salario]]*0.06</f>
        <v>79.56</v>
      </c>
      <c r="N8478">
        <f>Registros[[#This Row],[salario]]*5%</f>
        <v>66.3</v>
      </c>
      <c r="O8478">
        <f>IF(Registros[[#This Row],[idade]]&lt;18,311.43,IF(Registros[[#This Row],[idade]]&lt;=25,488.58,IF(Registros[[#This Row],[idade]]&lt;=50,772.77,850.05)))</f>
        <v>488.58</v>
      </c>
      <c r="P8478">
        <f>IF(Registros[[#This Row],[idade]]&lt;18,23.99,IF(Registros[[#This Row],[idade]]&lt;=25,49.9,IF(Registros[[#This Row],[idade]]&lt;=50,145.2,175.45)))</f>
        <v>49.9</v>
      </c>
      <c r="Q8478">
        <v>5</v>
      </c>
      <c r="R8478">
        <v>15</v>
      </c>
      <c r="T8478">
        <v>1</v>
      </c>
      <c r="U8478" t="s">
        <v>2</v>
      </c>
      <c r="V8478" t="s">
        <v>19</v>
      </c>
    </row>
    <row r="8479" spans="1:22" x14ac:dyDescent="0.3">
      <c r="A8479">
        <v>8478</v>
      </c>
      <c r="B8479">
        <v>62307578911</v>
      </c>
      <c r="C8479">
        <v>4</v>
      </c>
      <c r="D8479" s="1">
        <v>35040</v>
      </c>
      <c r="E8479" s="3">
        <f>2023-YEAR(Registros[[#This Row],[data_nascimento]])</f>
        <v>28</v>
      </c>
      <c r="F8479" s="1">
        <v>44279</v>
      </c>
      <c r="H8479">
        <v>220</v>
      </c>
      <c r="I8479">
        <v>13</v>
      </c>
      <c r="J8479" s="3">
        <v>900.4666666666667</v>
      </c>
      <c r="K8479">
        <v>18.45</v>
      </c>
      <c r="L8479">
        <v>2078</v>
      </c>
      <c r="M8479">
        <f>Registros[[#This Row],[salario]]*0.06</f>
        <v>124.67999999999999</v>
      </c>
      <c r="N8479">
        <f>Registros[[#This Row],[salario]]*5%</f>
        <v>103.9</v>
      </c>
      <c r="O8479">
        <f>IF(Registros[[#This Row],[idade]]&lt;18,311.43,IF(Registros[[#This Row],[idade]]&lt;=25,488.58,IF(Registros[[#This Row],[idade]]&lt;=50,772.77,850.05)))</f>
        <v>772.77</v>
      </c>
      <c r="P8479">
        <f>IF(Registros[[#This Row],[idade]]&lt;18,23.99,IF(Registros[[#This Row],[idade]]&lt;=25,49.9,IF(Registros[[#This Row],[idade]]&lt;=50,145.2,175.45)))</f>
        <v>145.19999999999999</v>
      </c>
      <c r="Q8479">
        <v>1</v>
      </c>
      <c r="R8479">
        <v>10</v>
      </c>
      <c r="T8479">
        <v>3</v>
      </c>
      <c r="U8479" t="s">
        <v>2</v>
      </c>
      <c r="V8479" t="s">
        <v>22</v>
      </c>
    </row>
    <row r="8480" spans="1:22" x14ac:dyDescent="0.3">
      <c r="A8480">
        <v>8479</v>
      </c>
      <c r="B8480">
        <v>28769419021</v>
      </c>
      <c r="C8480">
        <v>4</v>
      </c>
      <c r="D8480" s="1">
        <v>36046</v>
      </c>
      <c r="E8480" s="3">
        <f>2023-YEAR(Registros[[#This Row],[data_nascimento]])</f>
        <v>25</v>
      </c>
      <c r="F8480" s="1">
        <v>44279</v>
      </c>
      <c r="H8480">
        <v>220</v>
      </c>
      <c r="I8480">
        <v>15</v>
      </c>
      <c r="J8480" s="3">
        <v>761.5</v>
      </c>
      <c r="K8480">
        <v>12.3</v>
      </c>
      <c r="L8480">
        <v>1523</v>
      </c>
      <c r="M8480">
        <f>Registros[[#This Row],[salario]]*0.06</f>
        <v>91.38</v>
      </c>
      <c r="N8480">
        <f>Registros[[#This Row],[salario]]*5%</f>
        <v>76.150000000000006</v>
      </c>
      <c r="O8480">
        <f>IF(Registros[[#This Row],[idade]]&lt;18,311.43,IF(Registros[[#This Row],[idade]]&lt;=25,488.58,IF(Registros[[#This Row],[idade]]&lt;=50,772.77,850.05)))</f>
        <v>488.58</v>
      </c>
      <c r="P8480">
        <f>IF(Registros[[#This Row],[idade]]&lt;18,23.99,IF(Registros[[#This Row],[idade]]&lt;=25,49.9,IF(Registros[[#This Row],[idade]]&lt;=50,145.2,175.45)))</f>
        <v>49.9</v>
      </c>
      <c r="Q8480">
        <v>2</v>
      </c>
      <c r="R8480">
        <v>3</v>
      </c>
      <c r="T8480">
        <v>3</v>
      </c>
      <c r="U8480" t="s">
        <v>2</v>
      </c>
      <c r="V8480" t="s">
        <v>21</v>
      </c>
    </row>
    <row r="8481" spans="1:22" x14ac:dyDescent="0.3">
      <c r="A8481">
        <v>8480</v>
      </c>
      <c r="B8481">
        <v>68842738091</v>
      </c>
      <c r="C8481">
        <v>4</v>
      </c>
      <c r="D8481" s="1">
        <v>36609</v>
      </c>
      <c r="E8481" s="3">
        <f>2023-YEAR(Registros[[#This Row],[data_nascimento]])</f>
        <v>23</v>
      </c>
      <c r="F8481" s="1">
        <v>44279</v>
      </c>
      <c r="H8481">
        <v>220</v>
      </c>
      <c r="I8481">
        <v>14</v>
      </c>
      <c r="J8481" s="3">
        <v>1534.3999999999999</v>
      </c>
      <c r="K8481">
        <v>12.3</v>
      </c>
      <c r="L8481">
        <v>3288</v>
      </c>
      <c r="M8481">
        <f>Registros[[#This Row],[salario]]*0.06</f>
        <v>197.28</v>
      </c>
      <c r="N8481">
        <f>Registros[[#This Row],[salario]]*5%</f>
        <v>164.4</v>
      </c>
      <c r="O8481">
        <f>IF(Registros[[#This Row],[idade]]&lt;18,311.43,IF(Registros[[#This Row],[idade]]&lt;=25,488.58,IF(Registros[[#This Row],[idade]]&lt;=50,772.77,850.05)))</f>
        <v>488.58</v>
      </c>
      <c r="P8481">
        <f>IF(Registros[[#This Row],[idade]]&lt;18,23.99,IF(Registros[[#This Row],[idade]]&lt;=25,49.9,IF(Registros[[#This Row],[idade]]&lt;=50,145.2,175.45)))</f>
        <v>49.9</v>
      </c>
      <c r="Q8481">
        <v>4</v>
      </c>
      <c r="R8481">
        <v>9</v>
      </c>
      <c r="T8481">
        <v>3</v>
      </c>
      <c r="U8481" t="s">
        <v>2</v>
      </c>
      <c r="V8481" t="s">
        <v>21</v>
      </c>
    </row>
    <row r="8482" spans="1:22" x14ac:dyDescent="0.3">
      <c r="A8482">
        <v>8481</v>
      </c>
      <c r="B8482">
        <v>76951982806</v>
      </c>
      <c r="C8482">
        <v>6</v>
      </c>
      <c r="D8482" s="1">
        <v>38159</v>
      </c>
      <c r="E8482" s="3">
        <f>2023-YEAR(Registros[[#This Row],[data_nascimento]])</f>
        <v>19</v>
      </c>
      <c r="F8482" s="1">
        <v>44279</v>
      </c>
      <c r="H8482">
        <v>220</v>
      </c>
      <c r="I8482">
        <v>5</v>
      </c>
      <c r="J8482" s="3">
        <v>241.66666666666669</v>
      </c>
      <c r="K8482">
        <v>15.99</v>
      </c>
      <c r="L8482">
        <v>1450</v>
      </c>
      <c r="M8482">
        <f>Registros[[#This Row],[salario]]*0.06</f>
        <v>87</v>
      </c>
      <c r="N8482">
        <f>Registros[[#This Row],[salario]]*5%</f>
        <v>72.5</v>
      </c>
      <c r="O8482">
        <f>IF(Registros[[#This Row],[idade]]&lt;18,311.43,IF(Registros[[#This Row],[idade]]&lt;=25,488.58,IF(Registros[[#This Row],[idade]]&lt;=50,772.77,850.05)))</f>
        <v>488.58</v>
      </c>
      <c r="P8482">
        <f>IF(Registros[[#This Row],[idade]]&lt;18,23.99,IF(Registros[[#This Row],[idade]]&lt;=25,49.9,IF(Registros[[#This Row],[idade]]&lt;=50,145.2,175.45)))</f>
        <v>49.9</v>
      </c>
      <c r="Q8482">
        <v>2</v>
      </c>
      <c r="R8482">
        <v>13</v>
      </c>
      <c r="T8482">
        <v>2</v>
      </c>
      <c r="U8482" t="s">
        <v>2</v>
      </c>
      <c r="V8482" t="s">
        <v>21</v>
      </c>
    </row>
    <row r="8483" spans="1:22" x14ac:dyDescent="0.3">
      <c r="A8483">
        <v>8482</v>
      </c>
      <c r="B8483">
        <v>20640598618</v>
      </c>
      <c r="C8483">
        <v>5</v>
      </c>
      <c r="D8483" s="1">
        <v>28330</v>
      </c>
      <c r="E8483" s="3">
        <f>2023-YEAR(Registros[[#This Row],[data_nascimento]])</f>
        <v>46</v>
      </c>
      <c r="F8483" s="1">
        <v>44279</v>
      </c>
      <c r="H8483">
        <v>220</v>
      </c>
      <c r="I8483">
        <v>6</v>
      </c>
      <c r="J8483" s="3">
        <v>544.20000000000005</v>
      </c>
      <c r="K8483">
        <v>15.99</v>
      </c>
      <c r="L8483">
        <v>2721</v>
      </c>
      <c r="M8483">
        <f>Registros[[#This Row],[salario]]*0.06</f>
        <v>163.26</v>
      </c>
      <c r="N8483">
        <f>Registros[[#This Row],[salario]]*5%</f>
        <v>136.05000000000001</v>
      </c>
      <c r="O8483">
        <f>IF(Registros[[#This Row],[idade]]&lt;18,311.43,IF(Registros[[#This Row],[idade]]&lt;=25,488.58,IF(Registros[[#This Row],[idade]]&lt;=50,772.77,850.05)))</f>
        <v>772.77</v>
      </c>
      <c r="P8483">
        <f>IF(Registros[[#This Row],[idade]]&lt;18,23.99,IF(Registros[[#This Row],[idade]]&lt;=25,49.9,IF(Registros[[#This Row],[idade]]&lt;=50,145.2,175.45)))</f>
        <v>145.19999999999999</v>
      </c>
      <c r="Q8483">
        <v>4</v>
      </c>
      <c r="R8483">
        <v>3</v>
      </c>
      <c r="T8483">
        <v>1</v>
      </c>
      <c r="U8483" t="s">
        <v>2</v>
      </c>
      <c r="V8483" t="s">
        <v>19</v>
      </c>
    </row>
    <row r="8484" spans="1:22" x14ac:dyDescent="0.3">
      <c r="A8484">
        <v>8483</v>
      </c>
      <c r="B8484">
        <v>74089664729</v>
      </c>
      <c r="C8484">
        <v>7</v>
      </c>
      <c r="D8484" s="1">
        <v>39086</v>
      </c>
      <c r="E8484" s="3">
        <f>2023-YEAR(Registros[[#This Row],[data_nascimento]])</f>
        <v>16</v>
      </c>
      <c r="F8484" s="1">
        <v>44279</v>
      </c>
      <c r="H8484">
        <v>120</v>
      </c>
      <c r="I8484">
        <v>2</v>
      </c>
      <c r="J8484" s="3">
        <v>433.66666666666669</v>
      </c>
      <c r="K8484">
        <v>2.46</v>
      </c>
      <c r="L8484">
        <v>6505</v>
      </c>
      <c r="M8484">
        <f>Registros[[#This Row],[salario]]*0.06</f>
        <v>390.3</v>
      </c>
      <c r="N8484">
        <f>Registros[[#This Row],[salario]]*5%</f>
        <v>325.25</v>
      </c>
      <c r="O8484">
        <f>IF(Registros[[#This Row],[idade]]&lt;18,311.43,IF(Registros[[#This Row],[idade]]&lt;=25,488.58,IF(Registros[[#This Row],[idade]]&lt;=50,772.77,850.05)))</f>
        <v>311.43</v>
      </c>
      <c r="P8484">
        <f>IF(Registros[[#This Row],[idade]]&lt;18,23.99,IF(Registros[[#This Row],[idade]]&lt;=25,49.9,IF(Registros[[#This Row],[idade]]&lt;=50,145.2,175.45)))</f>
        <v>23.99</v>
      </c>
      <c r="Q8484">
        <v>1</v>
      </c>
      <c r="R8484">
        <v>7</v>
      </c>
      <c r="T8484">
        <v>3</v>
      </c>
      <c r="U8484" t="s">
        <v>2</v>
      </c>
      <c r="V8484" t="s">
        <v>19</v>
      </c>
    </row>
    <row r="8485" spans="1:22" x14ac:dyDescent="0.3">
      <c r="A8485">
        <v>8484</v>
      </c>
      <c r="B8485">
        <v>34483110213</v>
      </c>
      <c r="C8485">
        <v>4</v>
      </c>
      <c r="D8485" s="1">
        <v>30809</v>
      </c>
      <c r="E8485" s="3">
        <f>2023-YEAR(Registros[[#This Row],[data_nascimento]])</f>
        <v>39</v>
      </c>
      <c r="F8485" s="1">
        <v>44279</v>
      </c>
      <c r="H8485">
        <v>220</v>
      </c>
      <c r="I8485">
        <v>15</v>
      </c>
      <c r="J8485" s="3">
        <v>2315.5</v>
      </c>
      <c r="K8485">
        <v>15.99</v>
      </c>
      <c r="L8485">
        <v>4631</v>
      </c>
      <c r="M8485">
        <f>Registros[[#This Row],[salario]]*0.06</f>
        <v>277.86</v>
      </c>
      <c r="N8485">
        <f>Registros[[#This Row],[salario]]*5%</f>
        <v>231.55</v>
      </c>
      <c r="O8485">
        <f>IF(Registros[[#This Row],[idade]]&lt;18,311.43,IF(Registros[[#This Row],[idade]]&lt;=25,488.58,IF(Registros[[#This Row],[idade]]&lt;=50,772.77,850.05)))</f>
        <v>772.77</v>
      </c>
      <c r="P8485">
        <f>IF(Registros[[#This Row],[idade]]&lt;18,23.99,IF(Registros[[#This Row],[idade]]&lt;=25,49.9,IF(Registros[[#This Row],[idade]]&lt;=50,145.2,175.45)))</f>
        <v>145.19999999999999</v>
      </c>
      <c r="Q8485">
        <v>1</v>
      </c>
      <c r="R8485">
        <v>4</v>
      </c>
      <c r="T8485">
        <v>3</v>
      </c>
      <c r="U8485" t="s">
        <v>2</v>
      </c>
      <c r="V8485" t="s">
        <v>21</v>
      </c>
    </row>
    <row r="8486" spans="1:22" x14ac:dyDescent="0.3">
      <c r="A8486">
        <v>8485</v>
      </c>
      <c r="B8486">
        <v>84491339465</v>
      </c>
      <c r="C8486">
        <v>4</v>
      </c>
      <c r="D8486" s="1">
        <v>31208</v>
      </c>
      <c r="E8486" s="3">
        <f>2023-YEAR(Registros[[#This Row],[data_nascimento]])</f>
        <v>38</v>
      </c>
      <c r="F8486" s="1">
        <v>44279</v>
      </c>
      <c r="H8486">
        <v>220</v>
      </c>
      <c r="I8486">
        <v>13</v>
      </c>
      <c r="J8486" s="3">
        <v>3099.6333333333332</v>
      </c>
      <c r="K8486">
        <v>2.46</v>
      </c>
      <c r="L8486">
        <v>7153</v>
      </c>
      <c r="M8486">
        <f>Registros[[#This Row],[salario]]*0.06</f>
        <v>429.18</v>
      </c>
      <c r="N8486">
        <f>Registros[[#This Row],[salario]]*5%</f>
        <v>357.65000000000003</v>
      </c>
      <c r="O8486">
        <f>IF(Registros[[#This Row],[idade]]&lt;18,311.43,IF(Registros[[#This Row],[idade]]&lt;=25,488.58,IF(Registros[[#This Row],[idade]]&lt;=50,772.77,850.05)))</f>
        <v>772.77</v>
      </c>
      <c r="P8486">
        <f>IF(Registros[[#This Row],[idade]]&lt;18,23.99,IF(Registros[[#This Row],[idade]]&lt;=25,49.9,IF(Registros[[#This Row],[idade]]&lt;=50,145.2,175.45)))</f>
        <v>145.19999999999999</v>
      </c>
      <c r="Q8486">
        <v>5</v>
      </c>
      <c r="R8486">
        <v>11</v>
      </c>
      <c r="T8486">
        <v>3</v>
      </c>
      <c r="U8486" t="s">
        <v>3</v>
      </c>
      <c r="V8486" t="s">
        <v>19</v>
      </c>
    </row>
    <row r="8487" spans="1:22" x14ac:dyDescent="0.3">
      <c r="A8487">
        <v>8486</v>
      </c>
      <c r="B8487">
        <v>76692829442</v>
      </c>
      <c r="C8487">
        <v>7</v>
      </c>
      <c r="D8487" s="1">
        <v>36317</v>
      </c>
      <c r="E8487" s="3">
        <f>2023-YEAR(Registros[[#This Row],[data_nascimento]])</f>
        <v>24</v>
      </c>
      <c r="F8487" s="1">
        <v>44279</v>
      </c>
      <c r="H8487">
        <v>220</v>
      </c>
      <c r="I8487">
        <v>15</v>
      </c>
      <c r="J8487" s="3">
        <v>2528</v>
      </c>
      <c r="K8487">
        <v>6.15</v>
      </c>
      <c r="L8487">
        <v>5056</v>
      </c>
      <c r="M8487">
        <f>Registros[[#This Row],[salario]]*0.06</f>
        <v>303.36</v>
      </c>
      <c r="N8487">
        <f>Registros[[#This Row],[salario]]*5%</f>
        <v>252.8</v>
      </c>
      <c r="O8487">
        <f>IF(Registros[[#This Row],[idade]]&lt;18,311.43,IF(Registros[[#This Row],[idade]]&lt;=25,488.58,IF(Registros[[#This Row],[idade]]&lt;=50,772.77,850.05)))</f>
        <v>488.58</v>
      </c>
      <c r="P8487">
        <f>IF(Registros[[#This Row],[idade]]&lt;18,23.99,IF(Registros[[#This Row],[idade]]&lt;=25,49.9,IF(Registros[[#This Row],[idade]]&lt;=50,145.2,175.45)))</f>
        <v>49.9</v>
      </c>
      <c r="Q8487">
        <v>3</v>
      </c>
      <c r="R8487">
        <v>14</v>
      </c>
      <c r="T8487">
        <v>2</v>
      </c>
      <c r="U8487" t="s">
        <v>3</v>
      </c>
      <c r="V8487" t="s">
        <v>19</v>
      </c>
    </row>
    <row r="8488" spans="1:22" x14ac:dyDescent="0.3">
      <c r="A8488">
        <v>8487</v>
      </c>
      <c r="B8488">
        <v>89728217263</v>
      </c>
      <c r="C8488">
        <v>7</v>
      </c>
      <c r="D8488" s="1">
        <v>38993</v>
      </c>
      <c r="E8488" s="3">
        <f>2023-YEAR(Registros[[#This Row],[data_nascimento]])</f>
        <v>17</v>
      </c>
      <c r="F8488" s="1">
        <v>44279</v>
      </c>
      <c r="H8488">
        <v>120</v>
      </c>
      <c r="I8488">
        <v>5</v>
      </c>
      <c r="J8488" s="3">
        <v>345.83333333333337</v>
      </c>
      <c r="K8488">
        <v>20.91</v>
      </c>
      <c r="L8488">
        <v>2075</v>
      </c>
      <c r="M8488">
        <f>Registros[[#This Row],[salario]]*0.06</f>
        <v>124.5</v>
      </c>
      <c r="N8488">
        <f>Registros[[#This Row],[salario]]*5%</f>
        <v>103.75</v>
      </c>
      <c r="O8488">
        <f>IF(Registros[[#This Row],[idade]]&lt;18,311.43,IF(Registros[[#This Row],[idade]]&lt;=25,488.58,IF(Registros[[#This Row],[idade]]&lt;=50,772.77,850.05)))</f>
        <v>311.43</v>
      </c>
      <c r="P8488">
        <f>IF(Registros[[#This Row],[idade]]&lt;18,23.99,IF(Registros[[#This Row],[idade]]&lt;=25,49.9,IF(Registros[[#This Row],[idade]]&lt;=50,145.2,175.45)))</f>
        <v>23.99</v>
      </c>
      <c r="Q8488">
        <v>3</v>
      </c>
      <c r="R8488">
        <v>24</v>
      </c>
      <c r="T8488">
        <v>3</v>
      </c>
      <c r="U8488" t="s">
        <v>2</v>
      </c>
      <c r="V8488" t="s">
        <v>19</v>
      </c>
    </row>
    <row r="8489" spans="1:22" x14ac:dyDescent="0.3">
      <c r="A8489">
        <v>8488</v>
      </c>
      <c r="B8489">
        <v>21373418328</v>
      </c>
      <c r="C8489">
        <v>7</v>
      </c>
      <c r="D8489" s="1">
        <v>39200</v>
      </c>
      <c r="E8489" s="3">
        <f>2023-YEAR(Registros[[#This Row],[data_nascimento]])</f>
        <v>16</v>
      </c>
      <c r="F8489" s="1">
        <v>44279</v>
      </c>
      <c r="H8489">
        <v>120</v>
      </c>
      <c r="I8489">
        <v>5</v>
      </c>
      <c r="J8489" s="3">
        <v>980.16666666666663</v>
      </c>
      <c r="K8489">
        <v>6.15</v>
      </c>
      <c r="L8489">
        <v>5881</v>
      </c>
      <c r="M8489">
        <f>Registros[[#This Row],[salario]]*0.06</f>
        <v>352.86</v>
      </c>
      <c r="N8489">
        <f>Registros[[#This Row],[salario]]*5%</f>
        <v>294.05</v>
      </c>
      <c r="O8489">
        <f>IF(Registros[[#This Row],[idade]]&lt;18,311.43,IF(Registros[[#This Row],[idade]]&lt;=25,488.58,IF(Registros[[#This Row],[idade]]&lt;=50,772.77,850.05)))</f>
        <v>311.43</v>
      </c>
      <c r="P8489">
        <f>IF(Registros[[#This Row],[idade]]&lt;18,23.99,IF(Registros[[#This Row],[idade]]&lt;=25,49.9,IF(Registros[[#This Row],[idade]]&lt;=50,145.2,175.45)))</f>
        <v>23.99</v>
      </c>
      <c r="Q8489">
        <v>2</v>
      </c>
      <c r="R8489">
        <v>17</v>
      </c>
      <c r="T8489">
        <v>3</v>
      </c>
      <c r="U8489" t="s">
        <v>2</v>
      </c>
      <c r="V8489" t="s">
        <v>19</v>
      </c>
    </row>
    <row r="8490" spans="1:22" x14ac:dyDescent="0.3">
      <c r="A8490">
        <v>8489</v>
      </c>
      <c r="B8490">
        <v>34743281118</v>
      </c>
      <c r="C8490">
        <v>4</v>
      </c>
      <c r="D8490" s="1">
        <v>33104</v>
      </c>
      <c r="E8490" s="3">
        <f>2023-YEAR(Registros[[#This Row],[data_nascimento]])</f>
        <v>33</v>
      </c>
      <c r="F8490" s="1">
        <v>44279</v>
      </c>
      <c r="H8490">
        <v>220</v>
      </c>
      <c r="I8490">
        <v>18</v>
      </c>
      <c r="J8490" s="3">
        <v>1168.2</v>
      </c>
      <c r="K8490">
        <v>11.07</v>
      </c>
      <c r="L8490">
        <v>1947</v>
      </c>
      <c r="M8490">
        <f>Registros[[#This Row],[salario]]*0.06</f>
        <v>116.82</v>
      </c>
      <c r="N8490">
        <f>Registros[[#This Row],[salario]]*5%</f>
        <v>97.350000000000009</v>
      </c>
      <c r="O8490">
        <f>IF(Registros[[#This Row],[idade]]&lt;18,311.43,IF(Registros[[#This Row],[idade]]&lt;=25,488.58,IF(Registros[[#This Row],[idade]]&lt;=50,772.77,850.05)))</f>
        <v>772.77</v>
      </c>
      <c r="P8490">
        <f>IF(Registros[[#This Row],[idade]]&lt;18,23.99,IF(Registros[[#This Row],[idade]]&lt;=25,49.9,IF(Registros[[#This Row],[idade]]&lt;=50,145.2,175.45)))</f>
        <v>145.19999999999999</v>
      </c>
      <c r="Q8490">
        <v>5</v>
      </c>
      <c r="R8490">
        <v>16</v>
      </c>
      <c r="T8490">
        <v>3</v>
      </c>
      <c r="U8490" t="s">
        <v>3</v>
      </c>
      <c r="V8490" t="s">
        <v>19</v>
      </c>
    </row>
    <row r="8491" spans="1:22" x14ac:dyDescent="0.3">
      <c r="A8491">
        <v>8490</v>
      </c>
      <c r="B8491">
        <v>51768755705</v>
      </c>
      <c r="C8491">
        <v>4</v>
      </c>
      <c r="D8491" s="1">
        <v>36157</v>
      </c>
      <c r="E8491" s="3">
        <f>2023-YEAR(Registros[[#This Row],[data_nascimento]])</f>
        <v>25</v>
      </c>
      <c r="F8491" s="1">
        <v>44279</v>
      </c>
      <c r="H8491">
        <v>220</v>
      </c>
      <c r="I8491">
        <v>16</v>
      </c>
      <c r="J8491" s="3">
        <v>1631.4666666666667</v>
      </c>
      <c r="K8491">
        <v>20.91</v>
      </c>
      <c r="L8491">
        <v>3059</v>
      </c>
      <c r="M8491">
        <f>Registros[[#This Row],[salario]]*0.06</f>
        <v>183.54</v>
      </c>
      <c r="N8491">
        <f>Registros[[#This Row],[salario]]*5%</f>
        <v>152.95000000000002</v>
      </c>
      <c r="O8491">
        <f>IF(Registros[[#This Row],[idade]]&lt;18,311.43,IF(Registros[[#This Row],[idade]]&lt;=25,488.58,IF(Registros[[#This Row],[idade]]&lt;=50,772.77,850.05)))</f>
        <v>488.58</v>
      </c>
      <c r="P8491">
        <f>IF(Registros[[#This Row],[idade]]&lt;18,23.99,IF(Registros[[#This Row],[idade]]&lt;=25,49.9,IF(Registros[[#This Row],[idade]]&lt;=50,145.2,175.45)))</f>
        <v>49.9</v>
      </c>
      <c r="Q8491">
        <v>2</v>
      </c>
      <c r="R8491">
        <v>22</v>
      </c>
      <c r="T8491">
        <v>3</v>
      </c>
      <c r="U8491" t="s">
        <v>3</v>
      </c>
      <c r="V8491" t="s">
        <v>19</v>
      </c>
    </row>
    <row r="8492" spans="1:22" x14ac:dyDescent="0.3">
      <c r="A8492">
        <v>8491</v>
      </c>
      <c r="B8492">
        <v>30575055188</v>
      </c>
      <c r="C8492">
        <v>4</v>
      </c>
      <c r="D8492" s="1">
        <v>34356</v>
      </c>
      <c r="E8492" s="3">
        <f>2023-YEAR(Registros[[#This Row],[data_nascimento]])</f>
        <v>29</v>
      </c>
      <c r="F8492" s="1">
        <v>44279</v>
      </c>
      <c r="H8492">
        <v>220</v>
      </c>
      <c r="I8492">
        <v>3</v>
      </c>
      <c r="J8492" s="3">
        <v>600.80000000000007</v>
      </c>
      <c r="K8492">
        <v>24.6</v>
      </c>
      <c r="L8492">
        <v>6008</v>
      </c>
      <c r="M8492">
        <f>Registros[[#This Row],[salario]]*0.06</f>
        <v>360.47999999999996</v>
      </c>
      <c r="N8492">
        <f>Registros[[#This Row],[salario]]*5%</f>
        <v>300.40000000000003</v>
      </c>
      <c r="O8492">
        <f>IF(Registros[[#This Row],[idade]]&lt;18,311.43,IF(Registros[[#This Row],[idade]]&lt;=25,488.58,IF(Registros[[#This Row],[idade]]&lt;=50,772.77,850.05)))</f>
        <v>772.77</v>
      </c>
      <c r="P8492">
        <f>IF(Registros[[#This Row],[idade]]&lt;18,23.99,IF(Registros[[#This Row],[idade]]&lt;=25,49.9,IF(Registros[[#This Row],[idade]]&lt;=50,145.2,175.45)))</f>
        <v>145.19999999999999</v>
      </c>
      <c r="Q8492">
        <v>5</v>
      </c>
      <c r="R8492">
        <v>1</v>
      </c>
      <c r="T8492">
        <v>3</v>
      </c>
      <c r="U8492" t="s">
        <v>3</v>
      </c>
      <c r="V8492" t="s">
        <v>22</v>
      </c>
    </row>
    <row r="8493" spans="1:22" x14ac:dyDescent="0.3">
      <c r="A8493">
        <v>8492</v>
      </c>
      <c r="B8493">
        <v>62694503509</v>
      </c>
      <c r="C8493">
        <v>6</v>
      </c>
      <c r="D8493" s="1">
        <v>37546</v>
      </c>
      <c r="E8493" s="3">
        <f>2023-YEAR(Registros[[#This Row],[data_nascimento]])</f>
        <v>21</v>
      </c>
      <c r="F8493" s="1">
        <v>44279</v>
      </c>
      <c r="H8493">
        <v>220</v>
      </c>
      <c r="I8493">
        <v>7</v>
      </c>
      <c r="J8493" s="3">
        <v>817.6</v>
      </c>
      <c r="K8493">
        <v>20.91</v>
      </c>
      <c r="L8493">
        <v>3504</v>
      </c>
      <c r="M8493">
        <f>Registros[[#This Row],[salario]]*0.06</f>
        <v>210.23999999999998</v>
      </c>
      <c r="N8493">
        <f>Registros[[#This Row],[salario]]*5%</f>
        <v>175.20000000000002</v>
      </c>
      <c r="O8493">
        <f>IF(Registros[[#This Row],[idade]]&lt;18,311.43,IF(Registros[[#This Row],[idade]]&lt;=25,488.58,IF(Registros[[#This Row],[idade]]&lt;=50,772.77,850.05)))</f>
        <v>488.58</v>
      </c>
      <c r="P8493">
        <f>IF(Registros[[#This Row],[idade]]&lt;18,23.99,IF(Registros[[#This Row],[idade]]&lt;=25,49.9,IF(Registros[[#This Row],[idade]]&lt;=50,145.2,175.45)))</f>
        <v>49.9</v>
      </c>
      <c r="Q8493">
        <v>2</v>
      </c>
      <c r="R8493">
        <v>9</v>
      </c>
      <c r="T8493">
        <v>3</v>
      </c>
      <c r="U8493" t="s">
        <v>3</v>
      </c>
      <c r="V8493" t="s">
        <v>22</v>
      </c>
    </row>
    <row r="8494" spans="1:22" x14ac:dyDescent="0.3">
      <c r="A8494">
        <v>8493</v>
      </c>
      <c r="B8494">
        <v>36443270631</v>
      </c>
      <c r="C8494">
        <v>5</v>
      </c>
      <c r="D8494" s="1">
        <v>36679</v>
      </c>
      <c r="E8494" s="3">
        <f>2023-YEAR(Registros[[#This Row],[data_nascimento]])</f>
        <v>23</v>
      </c>
      <c r="F8494" s="1">
        <v>44279</v>
      </c>
      <c r="H8494">
        <v>220</v>
      </c>
      <c r="I8494">
        <v>9</v>
      </c>
      <c r="J8494" s="3">
        <v>2160.6</v>
      </c>
      <c r="K8494">
        <v>1.23</v>
      </c>
      <c r="L8494">
        <v>7202</v>
      </c>
      <c r="M8494">
        <f>Registros[[#This Row],[salario]]*0.06</f>
        <v>432.12</v>
      </c>
      <c r="N8494">
        <f>Registros[[#This Row],[salario]]*5%</f>
        <v>360.1</v>
      </c>
      <c r="O8494">
        <f>IF(Registros[[#This Row],[idade]]&lt;18,311.43,IF(Registros[[#This Row],[idade]]&lt;=25,488.58,IF(Registros[[#This Row],[idade]]&lt;=50,772.77,850.05)))</f>
        <v>488.58</v>
      </c>
      <c r="P8494">
        <f>IF(Registros[[#This Row],[idade]]&lt;18,23.99,IF(Registros[[#This Row],[idade]]&lt;=25,49.9,IF(Registros[[#This Row],[idade]]&lt;=50,145.2,175.45)))</f>
        <v>49.9</v>
      </c>
      <c r="Q8494">
        <v>2</v>
      </c>
      <c r="R8494">
        <v>15</v>
      </c>
      <c r="T8494">
        <v>1</v>
      </c>
      <c r="U8494" t="s">
        <v>2</v>
      </c>
      <c r="V8494" t="s">
        <v>21</v>
      </c>
    </row>
    <row r="8495" spans="1:22" x14ac:dyDescent="0.3">
      <c r="A8495">
        <v>8494</v>
      </c>
      <c r="B8495">
        <v>61720692895</v>
      </c>
      <c r="C8495">
        <v>7</v>
      </c>
      <c r="D8495" s="1">
        <v>39281</v>
      </c>
      <c r="E8495" s="3">
        <f>2023-YEAR(Registros[[#This Row],[data_nascimento]])</f>
        <v>16</v>
      </c>
      <c r="F8495" s="1">
        <v>44279</v>
      </c>
      <c r="H8495">
        <v>120</v>
      </c>
      <c r="I8495">
        <v>7</v>
      </c>
      <c r="J8495" s="3">
        <v>1308.7666666666667</v>
      </c>
      <c r="K8495">
        <v>8.61</v>
      </c>
      <c r="L8495">
        <v>5609</v>
      </c>
      <c r="M8495">
        <f>Registros[[#This Row],[salario]]*0.06</f>
        <v>336.53999999999996</v>
      </c>
      <c r="N8495">
        <f>Registros[[#This Row],[salario]]*5%</f>
        <v>280.45</v>
      </c>
      <c r="O8495">
        <f>IF(Registros[[#This Row],[idade]]&lt;18,311.43,IF(Registros[[#This Row],[idade]]&lt;=25,488.58,IF(Registros[[#This Row],[idade]]&lt;=50,772.77,850.05)))</f>
        <v>311.43</v>
      </c>
      <c r="P8495">
        <f>IF(Registros[[#This Row],[idade]]&lt;18,23.99,IF(Registros[[#This Row],[idade]]&lt;=25,49.9,IF(Registros[[#This Row],[idade]]&lt;=50,145.2,175.45)))</f>
        <v>23.99</v>
      </c>
      <c r="Q8495">
        <v>4</v>
      </c>
      <c r="R8495">
        <v>16</v>
      </c>
      <c r="T8495">
        <v>1</v>
      </c>
      <c r="U8495" t="s">
        <v>2</v>
      </c>
      <c r="V8495" t="s">
        <v>19</v>
      </c>
    </row>
    <row r="8496" spans="1:22" x14ac:dyDescent="0.3">
      <c r="A8496">
        <v>8495</v>
      </c>
      <c r="B8496">
        <v>71888683993</v>
      </c>
      <c r="C8496">
        <v>4</v>
      </c>
      <c r="D8496" s="1">
        <v>29921</v>
      </c>
      <c r="E8496" s="3">
        <f>2023-YEAR(Registros[[#This Row],[data_nascimento]])</f>
        <v>42</v>
      </c>
      <c r="F8496" s="1">
        <v>44279</v>
      </c>
      <c r="H8496">
        <v>220</v>
      </c>
      <c r="I8496">
        <v>1</v>
      </c>
      <c r="J8496" s="3">
        <v>68.166666666666671</v>
      </c>
      <c r="K8496">
        <v>24.6</v>
      </c>
      <c r="L8496">
        <v>2045</v>
      </c>
      <c r="M8496">
        <f>Registros[[#This Row],[salario]]*0.06</f>
        <v>122.69999999999999</v>
      </c>
      <c r="N8496">
        <f>Registros[[#This Row],[salario]]*5%</f>
        <v>102.25</v>
      </c>
      <c r="O8496">
        <f>IF(Registros[[#This Row],[idade]]&lt;18,311.43,IF(Registros[[#This Row],[idade]]&lt;=25,488.58,IF(Registros[[#This Row],[idade]]&lt;=50,772.77,850.05)))</f>
        <v>772.77</v>
      </c>
      <c r="P8496">
        <f>IF(Registros[[#This Row],[idade]]&lt;18,23.99,IF(Registros[[#This Row],[idade]]&lt;=25,49.9,IF(Registros[[#This Row],[idade]]&lt;=50,145.2,175.45)))</f>
        <v>145.19999999999999</v>
      </c>
      <c r="Q8496">
        <v>4</v>
      </c>
      <c r="R8496">
        <v>9</v>
      </c>
      <c r="T8496">
        <v>1</v>
      </c>
      <c r="U8496" t="s">
        <v>2</v>
      </c>
      <c r="V8496" t="s">
        <v>19</v>
      </c>
    </row>
    <row r="8497" spans="1:22" x14ac:dyDescent="0.3">
      <c r="A8497">
        <v>8496</v>
      </c>
      <c r="B8497">
        <v>92486541064</v>
      </c>
      <c r="C8497">
        <v>4</v>
      </c>
      <c r="D8497" s="1">
        <v>31840</v>
      </c>
      <c r="E8497" s="3">
        <f>2023-YEAR(Registros[[#This Row],[data_nascimento]])</f>
        <v>36</v>
      </c>
      <c r="F8497" s="1">
        <v>44279</v>
      </c>
      <c r="H8497">
        <v>220</v>
      </c>
      <c r="I8497">
        <v>17</v>
      </c>
      <c r="J8497" s="3">
        <v>1771.4</v>
      </c>
      <c r="K8497">
        <v>6.15</v>
      </c>
      <c r="L8497">
        <v>3126</v>
      </c>
      <c r="M8497">
        <f>Registros[[#This Row],[salario]]*0.06</f>
        <v>187.56</v>
      </c>
      <c r="N8497">
        <f>Registros[[#This Row],[salario]]*5%</f>
        <v>156.30000000000001</v>
      </c>
      <c r="O8497">
        <f>IF(Registros[[#This Row],[idade]]&lt;18,311.43,IF(Registros[[#This Row],[idade]]&lt;=25,488.58,IF(Registros[[#This Row],[idade]]&lt;=50,772.77,850.05)))</f>
        <v>772.77</v>
      </c>
      <c r="P8497">
        <f>IF(Registros[[#This Row],[idade]]&lt;18,23.99,IF(Registros[[#This Row],[idade]]&lt;=25,49.9,IF(Registros[[#This Row],[idade]]&lt;=50,145.2,175.45)))</f>
        <v>145.19999999999999</v>
      </c>
      <c r="Q8497">
        <v>1</v>
      </c>
      <c r="R8497">
        <v>17</v>
      </c>
      <c r="T8497">
        <v>3</v>
      </c>
      <c r="U8497" t="s">
        <v>3</v>
      </c>
      <c r="V8497" t="s">
        <v>19</v>
      </c>
    </row>
    <row r="8498" spans="1:22" x14ac:dyDescent="0.3">
      <c r="A8498">
        <v>8497</v>
      </c>
      <c r="B8498">
        <v>81588270201</v>
      </c>
      <c r="C8498">
        <v>7</v>
      </c>
      <c r="D8498" s="1">
        <v>32375</v>
      </c>
      <c r="E8498" s="3">
        <f>2023-YEAR(Registros[[#This Row],[data_nascimento]])</f>
        <v>35</v>
      </c>
      <c r="F8498" s="1">
        <v>44279</v>
      </c>
      <c r="H8498">
        <v>220</v>
      </c>
      <c r="I8498">
        <v>16</v>
      </c>
      <c r="J8498" s="3">
        <v>1577.6</v>
      </c>
      <c r="K8498">
        <v>11.07</v>
      </c>
      <c r="L8498">
        <v>2958</v>
      </c>
      <c r="M8498">
        <f>Registros[[#This Row],[salario]]*0.06</f>
        <v>177.48</v>
      </c>
      <c r="N8498">
        <f>Registros[[#This Row],[salario]]*5%</f>
        <v>147.9</v>
      </c>
      <c r="O8498">
        <f>IF(Registros[[#This Row],[idade]]&lt;18,311.43,IF(Registros[[#This Row],[idade]]&lt;=25,488.58,IF(Registros[[#This Row],[idade]]&lt;=50,772.77,850.05)))</f>
        <v>772.77</v>
      </c>
      <c r="P8498">
        <f>IF(Registros[[#This Row],[idade]]&lt;18,23.99,IF(Registros[[#This Row],[idade]]&lt;=25,49.9,IF(Registros[[#This Row],[idade]]&lt;=50,145.2,175.45)))</f>
        <v>145.19999999999999</v>
      </c>
      <c r="Q8498">
        <v>3</v>
      </c>
      <c r="R8498">
        <v>4</v>
      </c>
      <c r="T8498">
        <v>3</v>
      </c>
      <c r="U8498" t="s">
        <v>2</v>
      </c>
      <c r="V8498" t="s">
        <v>19</v>
      </c>
    </row>
    <row r="8499" spans="1:22" x14ac:dyDescent="0.3">
      <c r="A8499">
        <v>8498</v>
      </c>
      <c r="B8499">
        <v>92900078592</v>
      </c>
      <c r="C8499">
        <v>4</v>
      </c>
      <c r="D8499" s="1">
        <v>33745</v>
      </c>
      <c r="E8499" s="3">
        <f>2023-YEAR(Registros[[#This Row],[data_nascimento]])</f>
        <v>31</v>
      </c>
      <c r="F8499" s="1">
        <v>44279</v>
      </c>
      <c r="H8499">
        <v>220</v>
      </c>
      <c r="I8499">
        <v>10</v>
      </c>
      <c r="J8499" s="3">
        <v>2022.3333333333333</v>
      </c>
      <c r="K8499">
        <v>13.530000000000001</v>
      </c>
      <c r="L8499">
        <v>6067</v>
      </c>
      <c r="M8499">
        <f>Registros[[#This Row],[salario]]*0.06</f>
        <v>364.02</v>
      </c>
      <c r="N8499">
        <f>Registros[[#This Row],[salario]]*5%</f>
        <v>303.35000000000002</v>
      </c>
      <c r="O8499">
        <f>IF(Registros[[#This Row],[idade]]&lt;18,311.43,IF(Registros[[#This Row],[idade]]&lt;=25,488.58,IF(Registros[[#This Row],[idade]]&lt;=50,772.77,850.05)))</f>
        <v>772.77</v>
      </c>
      <c r="P8499">
        <f>IF(Registros[[#This Row],[idade]]&lt;18,23.99,IF(Registros[[#This Row],[idade]]&lt;=25,49.9,IF(Registros[[#This Row],[idade]]&lt;=50,145.2,175.45)))</f>
        <v>145.19999999999999</v>
      </c>
      <c r="Q8499">
        <v>1</v>
      </c>
      <c r="R8499">
        <v>4</v>
      </c>
      <c r="T8499">
        <v>3</v>
      </c>
      <c r="U8499" t="s">
        <v>2</v>
      </c>
      <c r="V8499" t="s">
        <v>22</v>
      </c>
    </row>
    <row r="8500" spans="1:22" x14ac:dyDescent="0.3">
      <c r="A8500">
        <v>8499</v>
      </c>
      <c r="B8500">
        <v>60956558771</v>
      </c>
      <c r="C8500">
        <v>6</v>
      </c>
      <c r="D8500" s="1">
        <v>38651</v>
      </c>
      <c r="E8500" s="3">
        <f>2023-YEAR(Registros[[#This Row],[data_nascimento]])</f>
        <v>18</v>
      </c>
      <c r="F8500" s="1">
        <v>44279</v>
      </c>
      <c r="H8500">
        <v>220</v>
      </c>
      <c r="I8500">
        <v>18</v>
      </c>
      <c r="J8500" s="3">
        <v>3867</v>
      </c>
      <c r="K8500">
        <v>12.3</v>
      </c>
      <c r="L8500">
        <v>6445</v>
      </c>
      <c r="M8500">
        <f>Registros[[#This Row],[salario]]*0.06</f>
        <v>386.7</v>
      </c>
      <c r="N8500">
        <f>Registros[[#This Row],[salario]]*5%</f>
        <v>322.25</v>
      </c>
      <c r="O8500">
        <f>IF(Registros[[#This Row],[idade]]&lt;18,311.43,IF(Registros[[#This Row],[idade]]&lt;=25,488.58,IF(Registros[[#This Row],[idade]]&lt;=50,772.77,850.05)))</f>
        <v>488.58</v>
      </c>
      <c r="P8500">
        <f>IF(Registros[[#This Row],[idade]]&lt;18,23.99,IF(Registros[[#This Row],[idade]]&lt;=25,49.9,IF(Registros[[#This Row],[idade]]&lt;=50,145.2,175.45)))</f>
        <v>49.9</v>
      </c>
      <c r="Q8500">
        <v>2</v>
      </c>
      <c r="R8500">
        <v>13</v>
      </c>
      <c r="T8500">
        <v>2</v>
      </c>
      <c r="U8500" t="s">
        <v>2</v>
      </c>
      <c r="V8500" t="s">
        <v>19</v>
      </c>
    </row>
    <row r="8501" spans="1:22" x14ac:dyDescent="0.3">
      <c r="A8501">
        <v>8500</v>
      </c>
      <c r="B8501">
        <v>38874780238</v>
      </c>
      <c r="C8501">
        <v>6</v>
      </c>
      <c r="D8501" s="1">
        <v>37443</v>
      </c>
      <c r="E8501" s="3">
        <f>2023-YEAR(Registros[[#This Row],[data_nascimento]])</f>
        <v>21</v>
      </c>
      <c r="F8501" s="1">
        <v>44279</v>
      </c>
      <c r="H8501">
        <v>220</v>
      </c>
      <c r="I8501">
        <v>6</v>
      </c>
      <c r="J8501" s="3">
        <v>1071.5999999999999</v>
      </c>
      <c r="K8501">
        <v>4.92</v>
      </c>
      <c r="L8501">
        <v>5358</v>
      </c>
      <c r="M8501">
        <f>Registros[[#This Row],[salario]]*0.06</f>
        <v>321.47999999999996</v>
      </c>
      <c r="N8501">
        <f>Registros[[#This Row],[salario]]*5%</f>
        <v>267.90000000000003</v>
      </c>
      <c r="O8501">
        <f>IF(Registros[[#This Row],[idade]]&lt;18,311.43,IF(Registros[[#This Row],[idade]]&lt;=25,488.58,IF(Registros[[#This Row],[idade]]&lt;=50,772.77,850.05)))</f>
        <v>488.58</v>
      </c>
      <c r="P8501">
        <f>IF(Registros[[#This Row],[idade]]&lt;18,23.99,IF(Registros[[#This Row],[idade]]&lt;=25,49.9,IF(Registros[[#This Row],[idade]]&lt;=50,145.2,175.45)))</f>
        <v>49.9</v>
      </c>
      <c r="Q8501">
        <v>5</v>
      </c>
      <c r="R8501">
        <v>6</v>
      </c>
      <c r="T8501">
        <v>1</v>
      </c>
      <c r="U8501" t="s">
        <v>2</v>
      </c>
      <c r="V8501" t="s">
        <v>19</v>
      </c>
    </row>
    <row r="8502" spans="1:22" x14ac:dyDescent="0.3">
      <c r="A8502">
        <v>8501</v>
      </c>
      <c r="B8502">
        <v>29246294364</v>
      </c>
      <c r="C8502">
        <v>4</v>
      </c>
      <c r="D8502" s="1">
        <v>31627</v>
      </c>
      <c r="E8502" s="3">
        <f>2023-YEAR(Registros[[#This Row],[data_nascimento]])</f>
        <v>37</v>
      </c>
      <c r="F8502" s="1">
        <v>44279</v>
      </c>
      <c r="H8502">
        <v>220</v>
      </c>
      <c r="I8502">
        <v>8</v>
      </c>
      <c r="J8502" s="3">
        <v>589.86666666666667</v>
      </c>
      <c r="K8502">
        <v>1.23</v>
      </c>
      <c r="L8502">
        <v>2212</v>
      </c>
      <c r="M8502">
        <f>Registros[[#This Row],[salario]]*0.06</f>
        <v>132.72</v>
      </c>
      <c r="N8502">
        <f>Registros[[#This Row],[salario]]*5%</f>
        <v>110.60000000000001</v>
      </c>
      <c r="O8502">
        <f>IF(Registros[[#This Row],[idade]]&lt;18,311.43,IF(Registros[[#This Row],[idade]]&lt;=25,488.58,IF(Registros[[#This Row],[idade]]&lt;=50,772.77,850.05)))</f>
        <v>772.77</v>
      </c>
      <c r="P8502">
        <f>IF(Registros[[#This Row],[idade]]&lt;18,23.99,IF(Registros[[#This Row],[idade]]&lt;=25,49.9,IF(Registros[[#This Row],[idade]]&lt;=50,145.2,175.45)))</f>
        <v>145.19999999999999</v>
      </c>
      <c r="Q8502">
        <v>1</v>
      </c>
      <c r="R8502">
        <v>19</v>
      </c>
      <c r="T8502">
        <v>2</v>
      </c>
      <c r="U8502" t="s">
        <v>2</v>
      </c>
      <c r="V8502" t="s">
        <v>19</v>
      </c>
    </row>
    <row r="8503" spans="1:22" x14ac:dyDescent="0.3">
      <c r="A8503">
        <v>8502</v>
      </c>
      <c r="B8503">
        <v>41721484815</v>
      </c>
      <c r="C8503">
        <v>7</v>
      </c>
      <c r="D8503" s="1">
        <v>30943</v>
      </c>
      <c r="E8503" s="3">
        <f>2023-YEAR(Registros[[#This Row],[data_nascimento]])</f>
        <v>39</v>
      </c>
      <c r="F8503" s="1">
        <v>44279</v>
      </c>
      <c r="H8503">
        <v>220</v>
      </c>
      <c r="I8503">
        <v>1</v>
      </c>
      <c r="J8503" s="3">
        <v>100.86666666666666</v>
      </c>
      <c r="K8503">
        <v>7.38</v>
      </c>
      <c r="L8503">
        <v>3026</v>
      </c>
      <c r="M8503">
        <f>Registros[[#This Row],[salario]]*0.06</f>
        <v>181.56</v>
      </c>
      <c r="N8503">
        <f>Registros[[#This Row],[salario]]*5%</f>
        <v>151.30000000000001</v>
      </c>
      <c r="O8503">
        <f>IF(Registros[[#This Row],[idade]]&lt;18,311.43,IF(Registros[[#This Row],[idade]]&lt;=25,488.58,IF(Registros[[#This Row],[idade]]&lt;=50,772.77,850.05)))</f>
        <v>772.77</v>
      </c>
      <c r="P8503">
        <f>IF(Registros[[#This Row],[idade]]&lt;18,23.99,IF(Registros[[#This Row],[idade]]&lt;=25,49.9,IF(Registros[[#This Row],[idade]]&lt;=50,145.2,175.45)))</f>
        <v>145.19999999999999</v>
      </c>
      <c r="Q8503">
        <v>5</v>
      </c>
      <c r="R8503">
        <v>6</v>
      </c>
      <c r="T8503">
        <v>3</v>
      </c>
      <c r="U8503" t="s">
        <v>3</v>
      </c>
      <c r="V8503" t="s">
        <v>21</v>
      </c>
    </row>
    <row r="8504" spans="1:22" x14ac:dyDescent="0.3">
      <c r="A8504">
        <v>8503</v>
      </c>
      <c r="B8504">
        <v>83890018251</v>
      </c>
      <c r="C8504">
        <v>6</v>
      </c>
      <c r="D8504" s="1">
        <v>32381</v>
      </c>
      <c r="E8504" s="3">
        <f>2023-YEAR(Registros[[#This Row],[data_nascimento]])</f>
        <v>35</v>
      </c>
      <c r="F8504" s="1">
        <v>44279</v>
      </c>
      <c r="H8504">
        <v>220</v>
      </c>
      <c r="I8504">
        <v>11</v>
      </c>
      <c r="J8504" s="3">
        <v>1234.5666666666666</v>
      </c>
      <c r="K8504">
        <v>12.3</v>
      </c>
      <c r="L8504">
        <v>3367</v>
      </c>
      <c r="M8504">
        <f>Registros[[#This Row],[salario]]*0.06</f>
        <v>202.01999999999998</v>
      </c>
      <c r="N8504">
        <f>Registros[[#This Row],[salario]]*5%</f>
        <v>168.35000000000002</v>
      </c>
      <c r="O8504">
        <f>IF(Registros[[#This Row],[idade]]&lt;18,311.43,IF(Registros[[#This Row],[idade]]&lt;=25,488.58,IF(Registros[[#This Row],[idade]]&lt;=50,772.77,850.05)))</f>
        <v>772.77</v>
      </c>
      <c r="P8504">
        <f>IF(Registros[[#This Row],[idade]]&lt;18,23.99,IF(Registros[[#This Row],[idade]]&lt;=25,49.9,IF(Registros[[#This Row],[idade]]&lt;=50,145.2,175.45)))</f>
        <v>145.19999999999999</v>
      </c>
      <c r="Q8504">
        <v>4</v>
      </c>
      <c r="R8504">
        <v>19</v>
      </c>
      <c r="T8504">
        <v>2</v>
      </c>
      <c r="U8504" t="s">
        <v>3</v>
      </c>
      <c r="V8504" t="s">
        <v>19</v>
      </c>
    </row>
    <row r="8505" spans="1:22" x14ac:dyDescent="0.3">
      <c r="A8505">
        <v>8504</v>
      </c>
      <c r="B8505">
        <v>58748862076</v>
      </c>
      <c r="C8505">
        <v>5</v>
      </c>
      <c r="D8505" s="1">
        <v>32606</v>
      </c>
      <c r="E8505" s="3">
        <f>2023-YEAR(Registros[[#This Row],[data_nascimento]])</f>
        <v>34</v>
      </c>
      <c r="F8505" s="1">
        <v>44279</v>
      </c>
      <c r="H8505">
        <v>220</v>
      </c>
      <c r="I8505">
        <v>9</v>
      </c>
      <c r="J8505" s="3">
        <v>1917.8999999999999</v>
      </c>
      <c r="K8505">
        <v>3.69</v>
      </c>
      <c r="L8505">
        <v>6393</v>
      </c>
      <c r="M8505">
        <f>Registros[[#This Row],[salario]]*0.06</f>
        <v>383.58</v>
      </c>
      <c r="N8505">
        <f>Registros[[#This Row],[salario]]*5%</f>
        <v>319.65000000000003</v>
      </c>
      <c r="O8505">
        <f>IF(Registros[[#This Row],[idade]]&lt;18,311.43,IF(Registros[[#This Row],[idade]]&lt;=25,488.58,IF(Registros[[#This Row],[idade]]&lt;=50,772.77,850.05)))</f>
        <v>772.77</v>
      </c>
      <c r="P8505">
        <f>IF(Registros[[#This Row],[idade]]&lt;18,23.99,IF(Registros[[#This Row],[idade]]&lt;=25,49.9,IF(Registros[[#This Row],[idade]]&lt;=50,145.2,175.45)))</f>
        <v>145.19999999999999</v>
      </c>
      <c r="Q8505">
        <v>3</v>
      </c>
      <c r="R8505">
        <v>13</v>
      </c>
      <c r="T8505">
        <v>3</v>
      </c>
      <c r="U8505" t="s">
        <v>3</v>
      </c>
      <c r="V8505" t="s">
        <v>19</v>
      </c>
    </row>
    <row r="8506" spans="1:22" x14ac:dyDescent="0.3">
      <c r="A8506">
        <v>8505</v>
      </c>
      <c r="B8506">
        <v>51713393616</v>
      </c>
      <c r="C8506">
        <v>4</v>
      </c>
      <c r="D8506" s="1">
        <v>31520</v>
      </c>
      <c r="E8506" s="3">
        <f>2023-YEAR(Registros[[#This Row],[data_nascimento]])</f>
        <v>37</v>
      </c>
      <c r="F8506" s="1">
        <v>44279</v>
      </c>
      <c r="H8506">
        <v>220</v>
      </c>
      <c r="I8506">
        <v>20</v>
      </c>
      <c r="J8506" s="3">
        <v>2246</v>
      </c>
      <c r="K8506">
        <v>19.68</v>
      </c>
      <c r="L8506">
        <v>3369</v>
      </c>
      <c r="M8506">
        <f>Registros[[#This Row],[salario]]*0.06</f>
        <v>202.14</v>
      </c>
      <c r="N8506">
        <f>Registros[[#This Row],[salario]]*5%</f>
        <v>168.45000000000002</v>
      </c>
      <c r="O8506">
        <f>IF(Registros[[#This Row],[idade]]&lt;18,311.43,IF(Registros[[#This Row],[idade]]&lt;=25,488.58,IF(Registros[[#This Row],[idade]]&lt;=50,772.77,850.05)))</f>
        <v>772.77</v>
      </c>
      <c r="P8506">
        <f>IF(Registros[[#This Row],[idade]]&lt;18,23.99,IF(Registros[[#This Row],[idade]]&lt;=25,49.9,IF(Registros[[#This Row],[idade]]&lt;=50,145.2,175.45)))</f>
        <v>145.19999999999999</v>
      </c>
      <c r="Q8506">
        <v>5</v>
      </c>
      <c r="R8506">
        <v>23</v>
      </c>
      <c r="T8506">
        <v>3</v>
      </c>
      <c r="U8506" t="s">
        <v>2</v>
      </c>
      <c r="V8506" t="s">
        <v>21</v>
      </c>
    </row>
    <row r="8507" spans="1:22" x14ac:dyDescent="0.3">
      <c r="A8507">
        <v>8506</v>
      </c>
      <c r="B8507">
        <v>29341474623</v>
      </c>
      <c r="C8507">
        <v>4</v>
      </c>
      <c r="D8507" s="1">
        <v>28396</v>
      </c>
      <c r="E8507" s="3">
        <f>2023-YEAR(Registros[[#This Row],[data_nascimento]])</f>
        <v>46</v>
      </c>
      <c r="F8507" s="1">
        <v>44279</v>
      </c>
      <c r="H8507">
        <v>220</v>
      </c>
      <c r="I8507">
        <v>19</v>
      </c>
      <c r="J8507" s="3">
        <v>2867.7333333333336</v>
      </c>
      <c r="K8507">
        <v>23.37</v>
      </c>
      <c r="L8507">
        <v>4528</v>
      </c>
      <c r="M8507">
        <f>Registros[[#This Row],[salario]]*0.06</f>
        <v>271.68</v>
      </c>
      <c r="N8507">
        <f>Registros[[#This Row],[salario]]*5%</f>
        <v>226.4</v>
      </c>
      <c r="O8507">
        <f>IF(Registros[[#This Row],[idade]]&lt;18,311.43,IF(Registros[[#This Row],[idade]]&lt;=25,488.58,IF(Registros[[#This Row],[idade]]&lt;=50,772.77,850.05)))</f>
        <v>772.77</v>
      </c>
      <c r="P8507">
        <f>IF(Registros[[#This Row],[idade]]&lt;18,23.99,IF(Registros[[#This Row],[idade]]&lt;=25,49.9,IF(Registros[[#This Row],[idade]]&lt;=50,145.2,175.45)))</f>
        <v>145.19999999999999</v>
      </c>
      <c r="Q8507">
        <v>4</v>
      </c>
      <c r="R8507">
        <v>24</v>
      </c>
      <c r="T8507">
        <v>1</v>
      </c>
      <c r="U8507" t="s">
        <v>3</v>
      </c>
      <c r="V8507" t="s">
        <v>19</v>
      </c>
    </row>
    <row r="8508" spans="1:22" x14ac:dyDescent="0.3">
      <c r="A8508">
        <v>8507</v>
      </c>
      <c r="B8508">
        <v>62681471480</v>
      </c>
      <c r="C8508">
        <v>7</v>
      </c>
      <c r="D8508" s="1">
        <v>29821</v>
      </c>
      <c r="E8508" s="3">
        <f>2023-YEAR(Registros[[#This Row],[data_nascimento]])</f>
        <v>42</v>
      </c>
      <c r="F8508" s="1">
        <v>44279</v>
      </c>
      <c r="G8508" s="1">
        <v>44600</v>
      </c>
      <c r="H8508">
        <v>220</v>
      </c>
      <c r="I8508">
        <v>14</v>
      </c>
      <c r="J8508" s="3">
        <v>885.73333333333335</v>
      </c>
      <c r="K8508">
        <v>23.37</v>
      </c>
      <c r="L8508">
        <v>1898</v>
      </c>
      <c r="N8508">
        <v>400</v>
      </c>
      <c r="O8508">
        <f>IF(Registros[[#This Row],[idade]]&lt;18,311.43,IF(Registros[[#This Row],[idade]]&lt;=25,488.58,IF(Registros[[#This Row],[idade]]&lt;=50,772.77,850.05)))</f>
        <v>772.77</v>
      </c>
      <c r="P8508">
        <f>IF(Registros[[#This Row],[idade]]&lt;18,23.99,IF(Registros[[#This Row],[idade]]&lt;=25,49.9,IF(Registros[[#This Row],[idade]]&lt;=50,145.2,175.45)))</f>
        <v>145.19999999999999</v>
      </c>
      <c r="Q8508">
        <v>3</v>
      </c>
      <c r="R8508">
        <v>5</v>
      </c>
      <c r="S8508">
        <v>1</v>
      </c>
      <c r="T8508">
        <v>2</v>
      </c>
      <c r="U8508" t="s">
        <v>2</v>
      </c>
      <c r="V8508" t="s">
        <v>19</v>
      </c>
    </row>
    <row r="8509" spans="1:22" x14ac:dyDescent="0.3">
      <c r="A8509">
        <v>8508</v>
      </c>
      <c r="B8509">
        <v>36097890815</v>
      </c>
      <c r="C8509">
        <v>4</v>
      </c>
      <c r="D8509" s="1">
        <v>34429</v>
      </c>
      <c r="E8509" s="3">
        <f>2023-YEAR(Registros[[#This Row],[data_nascimento]])</f>
        <v>29</v>
      </c>
      <c r="F8509" s="1">
        <v>44279</v>
      </c>
      <c r="G8509" s="1">
        <v>44600</v>
      </c>
      <c r="H8509">
        <v>220</v>
      </c>
      <c r="I8509">
        <v>16</v>
      </c>
      <c r="J8509" s="3">
        <v>784</v>
      </c>
      <c r="K8509">
        <v>24.6</v>
      </c>
      <c r="L8509">
        <v>1470</v>
      </c>
      <c r="N8509">
        <v>400</v>
      </c>
      <c r="O8509">
        <f>IF(Registros[[#This Row],[idade]]&lt;18,311.43,IF(Registros[[#This Row],[idade]]&lt;=25,488.58,IF(Registros[[#This Row],[idade]]&lt;=50,772.77,850.05)))</f>
        <v>772.77</v>
      </c>
      <c r="P8509">
        <f>IF(Registros[[#This Row],[idade]]&lt;18,23.99,IF(Registros[[#This Row],[idade]]&lt;=25,49.9,IF(Registros[[#This Row],[idade]]&lt;=50,145.2,175.45)))</f>
        <v>145.19999999999999</v>
      </c>
      <c r="Q8509">
        <v>1</v>
      </c>
      <c r="R8509">
        <v>25</v>
      </c>
      <c r="S8509">
        <v>2</v>
      </c>
      <c r="T8509">
        <v>3</v>
      </c>
      <c r="U8509" t="s">
        <v>3</v>
      </c>
      <c r="V8509" t="s">
        <v>21</v>
      </c>
    </row>
    <row r="8510" spans="1:22" x14ac:dyDescent="0.3">
      <c r="A8510">
        <v>8509</v>
      </c>
      <c r="B8510">
        <v>62438940356</v>
      </c>
      <c r="C8510">
        <v>7</v>
      </c>
      <c r="D8510" s="1">
        <v>37959</v>
      </c>
      <c r="E8510" s="3">
        <f>2023-YEAR(Registros[[#This Row],[data_nascimento]])</f>
        <v>20</v>
      </c>
      <c r="F8510" s="1">
        <v>44279</v>
      </c>
      <c r="G8510" s="1">
        <v>44600</v>
      </c>
      <c r="H8510">
        <v>220</v>
      </c>
      <c r="I8510">
        <v>5</v>
      </c>
      <c r="J8510" s="3">
        <v>318</v>
      </c>
      <c r="K8510">
        <v>9.84</v>
      </c>
      <c r="L8510">
        <v>1908</v>
      </c>
      <c r="N8510">
        <v>400</v>
      </c>
      <c r="O8510">
        <f>IF(Registros[[#This Row],[idade]]&lt;18,311.43,IF(Registros[[#This Row],[idade]]&lt;=25,488.58,IF(Registros[[#This Row],[idade]]&lt;=50,772.77,850.05)))</f>
        <v>488.58</v>
      </c>
      <c r="P8510">
        <f>IF(Registros[[#This Row],[idade]]&lt;18,23.99,IF(Registros[[#This Row],[idade]]&lt;=25,49.9,IF(Registros[[#This Row],[idade]]&lt;=50,145.2,175.45)))</f>
        <v>49.9</v>
      </c>
      <c r="Q8510">
        <v>5</v>
      </c>
      <c r="R8510">
        <v>25</v>
      </c>
      <c r="S8510">
        <v>2</v>
      </c>
      <c r="T8510">
        <v>3</v>
      </c>
      <c r="U8510" t="s">
        <v>3</v>
      </c>
      <c r="V8510" t="s">
        <v>19</v>
      </c>
    </row>
    <row r="8511" spans="1:22" x14ac:dyDescent="0.3">
      <c r="A8511">
        <v>8510</v>
      </c>
      <c r="B8511">
        <v>49935197501</v>
      </c>
      <c r="C8511">
        <v>4</v>
      </c>
      <c r="D8511" s="1">
        <v>35800</v>
      </c>
      <c r="E8511" s="3">
        <f>2023-YEAR(Registros[[#This Row],[data_nascimento]])</f>
        <v>25</v>
      </c>
      <c r="F8511" s="1">
        <v>44279</v>
      </c>
      <c r="G8511" s="1">
        <v>44600</v>
      </c>
      <c r="H8511">
        <v>220</v>
      </c>
      <c r="I8511">
        <v>4</v>
      </c>
      <c r="J8511" s="3">
        <v>202.26666666666668</v>
      </c>
      <c r="K8511">
        <v>9.84</v>
      </c>
      <c r="L8511">
        <v>1517</v>
      </c>
      <c r="N8511">
        <v>400</v>
      </c>
      <c r="O8511">
        <f>IF(Registros[[#This Row],[idade]]&lt;18,311.43,IF(Registros[[#This Row],[idade]]&lt;=25,488.58,IF(Registros[[#This Row],[idade]]&lt;=50,772.77,850.05)))</f>
        <v>488.58</v>
      </c>
      <c r="P8511">
        <f>IF(Registros[[#This Row],[idade]]&lt;18,23.99,IF(Registros[[#This Row],[idade]]&lt;=25,49.9,IF(Registros[[#This Row],[idade]]&lt;=50,145.2,175.45)))</f>
        <v>49.9</v>
      </c>
      <c r="Q8511">
        <v>5</v>
      </c>
      <c r="R8511">
        <v>1</v>
      </c>
      <c r="S8511">
        <v>3</v>
      </c>
      <c r="T8511">
        <v>3</v>
      </c>
      <c r="U8511" t="s">
        <v>2</v>
      </c>
      <c r="V8511" t="s">
        <v>19</v>
      </c>
    </row>
    <row r="8512" spans="1:22" x14ac:dyDescent="0.3">
      <c r="A8512">
        <v>8511</v>
      </c>
      <c r="B8512">
        <v>18968577522</v>
      </c>
      <c r="C8512">
        <v>4</v>
      </c>
      <c r="D8512" s="1">
        <v>28228</v>
      </c>
      <c r="E8512" s="3">
        <f>2023-YEAR(Registros[[#This Row],[data_nascimento]])</f>
        <v>46</v>
      </c>
      <c r="F8512" s="1">
        <v>44279</v>
      </c>
      <c r="G8512" s="1">
        <v>44600</v>
      </c>
      <c r="H8512">
        <v>220</v>
      </c>
      <c r="I8512">
        <v>15</v>
      </c>
      <c r="J8512" s="3">
        <v>828.5</v>
      </c>
      <c r="K8512">
        <v>22.14</v>
      </c>
      <c r="L8512">
        <v>1657</v>
      </c>
      <c r="N8512">
        <v>400</v>
      </c>
      <c r="O8512">
        <f>IF(Registros[[#This Row],[idade]]&lt;18,311.43,IF(Registros[[#This Row],[idade]]&lt;=25,488.58,IF(Registros[[#This Row],[idade]]&lt;=50,772.77,850.05)))</f>
        <v>772.77</v>
      </c>
      <c r="P8512">
        <f>IF(Registros[[#This Row],[idade]]&lt;18,23.99,IF(Registros[[#This Row],[idade]]&lt;=25,49.9,IF(Registros[[#This Row],[idade]]&lt;=50,145.2,175.45)))</f>
        <v>145.19999999999999</v>
      </c>
      <c r="Q8512">
        <v>3</v>
      </c>
      <c r="R8512">
        <v>17</v>
      </c>
      <c r="S8512">
        <v>2</v>
      </c>
      <c r="T8512">
        <v>1</v>
      </c>
      <c r="U8512" t="s">
        <v>2</v>
      </c>
      <c r="V8512" t="s">
        <v>19</v>
      </c>
    </row>
    <row r="8513" spans="1:22" x14ac:dyDescent="0.3">
      <c r="A8513">
        <v>8512</v>
      </c>
      <c r="B8513">
        <v>21342556570</v>
      </c>
      <c r="C8513">
        <v>4</v>
      </c>
      <c r="D8513" s="1">
        <v>38397</v>
      </c>
      <c r="E8513" s="3">
        <f>2023-YEAR(Registros[[#This Row],[data_nascimento]])</f>
        <v>18</v>
      </c>
      <c r="F8513" s="1">
        <v>44279</v>
      </c>
      <c r="G8513" s="1">
        <v>44600</v>
      </c>
      <c r="H8513">
        <v>220</v>
      </c>
      <c r="I8513">
        <v>16</v>
      </c>
      <c r="J8513" s="3">
        <v>3326.4</v>
      </c>
      <c r="K8513">
        <v>11.07</v>
      </c>
      <c r="L8513">
        <v>6237</v>
      </c>
      <c r="N8513">
        <v>400</v>
      </c>
      <c r="O8513">
        <f>IF(Registros[[#This Row],[idade]]&lt;18,311.43,IF(Registros[[#This Row],[idade]]&lt;=25,488.58,IF(Registros[[#This Row],[idade]]&lt;=50,772.77,850.05)))</f>
        <v>488.58</v>
      </c>
      <c r="P8513">
        <f>IF(Registros[[#This Row],[idade]]&lt;18,23.99,IF(Registros[[#This Row],[idade]]&lt;=25,49.9,IF(Registros[[#This Row],[idade]]&lt;=50,145.2,175.45)))</f>
        <v>49.9</v>
      </c>
      <c r="Q8513">
        <v>4</v>
      </c>
      <c r="R8513">
        <v>16</v>
      </c>
      <c r="S8513">
        <v>2</v>
      </c>
      <c r="T8513">
        <v>1</v>
      </c>
      <c r="U8513" t="s">
        <v>3</v>
      </c>
      <c r="V8513" t="s">
        <v>19</v>
      </c>
    </row>
    <row r="8514" spans="1:22" x14ac:dyDescent="0.3">
      <c r="A8514">
        <v>8513</v>
      </c>
      <c r="B8514">
        <v>49531320992</v>
      </c>
      <c r="C8514">
        <v>7</v>
      </c>
      <c r="D8514" s="1">
        <v>31081</v>
      </c>
      <c r="E8514" s="3">
        <f>2023-YEAR(Registros[[#This Row],[data_nascimento]])</f>
        <v>38</v>
      </c>
      <c r="F8514" s="1">
        <v>44279</v>
      </c>
      <c r="G8514" s="1">
        <v>44600</v>
      </c>
      <c r="H8514">
        <v>220</v>
      </c>
      <c r="I8514">
        <v>8</v>
      </c>
      <c r="J8514" s="3">
        <v>908</v>
      </c>
      <c r="K8514">
        <v>18.45</v>
      </c>
      <c r="L8514">
        <v>3405</v>
      </c>
      <c r="N8514">
        <v>400</v>
      </c>
      <c r="O8514">
        <f>IF(Registros[[#This Row],[idade]]&lt;18,311.43,IF(Registros[[#This Row],[idade]]&lt;=25,488.58,IF(Registros[[#This Row],[idade]]&lt;=50,772.77,850.05)))</f>
        <v>772.77</v>
      </c>
      <c r="P8514">
        <f>IF(Registros[[#This Row],[idade]]&lt;18,23.99,IF(Registros[[#This Row],[idade]]&lt;=25,49.9,IF(Registros[[#This Row],[idade]]&lt;=50,145.2,175.45)))</f>
        <v>145.19999999999999</v>
      </c>
      <c r="Q8514">
        <v>1</v>
      </c>
      <c r="R8514">
        <v>2</v>
      </c>
      <c r="S8514">
        <v>3</v>
      </c>
      <c r="T8514">
        <v>3</v>
      </c>
      <c r="U8514" t="s">
        <v>3</v>
      </c>
      <c r="V8514" t="s">
        <v>19</v>
      </c>
    </row>
    <row r="8515" spans="1:22" x14ac:dyDescent="0.3">
      <c r="A8515">
        <v>8514</v>
      </c>
      <c r="B8515">
        <v>36212053024</v>
      </c>
      <c r="C8515">
        <v>4</v>
      </c>
      <c r="D8515" s="1">
        <v>35038</v>
      </c>
      <c r="E8515" s="3">
        <f>2023-YEAR(Registros[[#This Row],[data_nascimento]])</f>
        <v>28</v>
      </c>
      <c r="F8515" s="1">
        <v>44279</v>
      </c>
      <c r="G8515" s="1">
        <v>44600</v>
      </c>
      <c r="H8515">
        <v>220</v>
      </c>
      <c r="I8515">
        <v>3</v>
      </c>
      <c r="J8515" s="3">
        <v>280.7</v>
      </c>
      <c r="K8515">
        <v>24.6</v>
      </c>
      <c r="L8515">
        <v>2807</v>
      </c>
      <c r="N8515">
        <v>400</v>
      </c>
      <c r="O8515">
        <f>IF(Registros[[#This Row],[idade]]&lt;18,311.43,IF(Registros[[#This Row],[idade]]&lt;=25,488.58,IF(Registros[[#This Row],[idade]]&lt;=50,772.77,850.05)))</f>
        <v>772.77</v>
      </c>
      <c r="P8515">
        <f>IF(Registros[[#This Row],[idade]]&lt;18,23.99,IF(Registros[[#This Row],[idade]]&lt;=25,49.9,IF(Registros[[#This Row],[idade]]&lt;=50,145.2,175.45)))</f>
        <v>145.19999999999999</v>
      </c>
      <c r="Q8515">
        <v>3</v>
      </c>
      <c r="R8515">
        <v>16</v>
      </c>
      <c r="S8515">
        <v>1</v>
      </c>
      <c r="T8515">
        <v>3</v>
      </c>
      <c r="U8515" t="s">
        <v>2</v>
      </c>
      <c r="V8515" t="s">
        <v>19</v>
      </c>
    </row>
    <row r="8516" spans="1:22" x14ac:dyDescent="0.3">
      <c r="A8516">
        <v>8515</v>
      </c>
      <c r="B8516">
        <v>13051588676</v>
      </c>
      <c r="C8516">
        <v>7</v>
      </c>
      <c r="D8516" s="1">
        <v>38810</v>
      </c>
      <c r="E8516" s="3">
        <f>2023-YEAR(Registros[[#This Row],[data_nascimento]])</f>
        <v>17</v>
      </c>
      <c r="F8516" s="1">
        <v>44279</v>
      </c>
      <c r="G8516" s="1">
        <v>44600</v>
      </c>
      <c r="H8516">
        <v>120</v>
      </c>
      <c r="I8516">
        <v>5</v>
      </c>
      <c r="J8516" s="3">
        <v>1387.8333333333333</v>
      </c>
      <c r="K8516">
        <v>6.15</v>
      </c>
      <c r="L8516">
        <v>8327</v>
      </c>
      <c r="N8516">
        <v>400</v>
      </c>
      <c r="O8516">
        <f>IF(Registros[[#This Row],[idade]]&lt;18,311.43,IF(Registros[[#This Row],[idade]]&lt;=25,488.58,IF(Registros[[#This Row],[idade]]&lt;=50,772.77,850.05)))</f>
        <v>311.43</v>
      </c>
      <c r="P8516">
        <f>IF(Registros[[#This Row],[idade]]&lt;18,23.99,IF(Registros[[#This Row],[idade]]&lt;=25,49.9,IF(Registros[[#This Row],[idade]]&lt;=50,145.2,175.45)))</f>
        <v>23.99</v>
      </c>
      <c r="Q8516">
        <v>1</v>
      </c>
      <c r="R8516">
        <v>4</v>
      </c>
      <c r="S8516">
        <v>2</v>
      </c>
      <c r="T8516">
        <v>2</v>
      </c>
      <c r="U8516" t="s">
        <v>2</v>
      </c>
      <c r="V8516" t="s">
        <v>19</v>
      </c>
    </row>
    <row r="8517" spans="1:22" x14ac:dyDescent="0.3">
      <c r="A8517">
        <v>8516</v>
      </c>
      <c r="B8517">
        <v>41125170459</v>
      </c>
      <c r="C8517">
        <v>4</v>
      </c>
      <c r="D8517" s="1">
        <v>34392</v>
      </c>
      <c r="E8517" s="3">
        <f>2023-YEAR(Registros[[#This Row],[data_nascimento]])</f>
        <v>29</v>
      </c>
      <c r="F8517" s="1">
        <v>44279</v>
      </c>
      <c r="H8517">
        <v>220</v>
      </c>
      <c r="I8517">
        <v>8</v>
      </c>
      <c r="J8517" s="3">
        <v>1453.6</v>
      </c>
      <c r="K8517">
        <v>12.3</v>
      </c>
      <c r="L8517">
        <v>5451</v>
      </c>
      <c r="N8517">
        <v>400</v>
      </c>
      <c r="O8517">
        <f>IF(Registros[[#This Row],[idade]]&lt;18,311.43,IF(Registros[[#This Row],[idade]]&lt;=25,488.58,IF(Registros[[#This Row],[idade]]&lt;=50,772.77,850.05)))</f>
        <v>772.77</v>
      </c>
      <c r="P8517">
        <f>IF(Registros[[#This Row],[idade]]&lt;18,23.99,IF(Registros[[#This Row],[idade]]&lt;=25,49.9,IF(Registros[[#This Row],[idade]]&lt;=50,145.2,175.45)))</f>
        <v>145.19999999999999</v>
      </c>
      <c r="Q8517">
        <v>4</v>
      </c>
      <c r="R8517">
        <v>22</v>
      </c>
      <c r="T8517">
        <v>3</v>
      </c>
      <c r="U8517" t="s">
        <v>3</v>
      </c>
      <c r="V8517" t="s">
        <v>19</v>
      </c>
    </row>
    <row r="8518" spans="1:22" x14ac:dyDescent="0.3">
      <c r="A8518">
        <v>8517</v>
      </c>
      <c r="B8518">
        <v>78504710734</v>
      </c>
      <c r="C8518">
        <v>4</v>
      </c>
      <c r="D8518" s="1">
        <v>29572</v>
      </c>
      <c r="E8518" s="3">
        <f>2023-YEAR(Registros[[#This Row],[data_nascimento]])</f>
        <v>43</v>
      </c>
      <c r="F8518" s="1">
        <v>44279</v>
      </c>
      <c r="H8518">
        <v>220</v>
      </c>
      <c r="I8518">
        <v>15</v>
      </c>
      <c r="J8518" s="3">
        <v>4480</v>
      </c>
      <c r="K8518">
        <v>11.07</v>
      </c>
      <c r="L8518">
        <v>8960</v>
      </c>
      <c r="N8518">
        <v>400</v>
      </c>
      <c r="O8518">
        <f>IF(Registros[[#This Row],[idade]]&lt;18,311.43,IF(Registros[[#This Row],[idade]]&lt;=25,488.58,IF(Registros[[#This Row],[idade]]&lt;=50,772.77,850.05)))</f>
        <v>772.77</v>
      </c>
      <c r="P8518">
        <f>IF(Registros[[#This Row],[idade]]&lt;18,23.99,IF(Registros[[#This Row],[idade]]&lt;=25,49.9,IF(Registros[[#This Row],[idade]]&lt;=50,145.2,175.45)))</f>
        <v>145.19999999999999</v>
      </c>
      <c r="Q8518">
        <v>3</v>
      </c>
      <c r="R8518">
        <v>18</v>
      </c>
      <c r="T8518">
        <v>3</v>
      </c>
      <c r="U8518" t="s">
        <v>2</v>
      </c>
      <c r="V8518" t="s">
        <v>21</v>
      </c>
    </row>
    <row r="8519" spans="1:22" x14ac:dyDescent="0.3">
      <c r="A8519">
        <v>8518</v>
      </c>
      <c r="B8519">
        <v>75071646840</v>
      </c>
      <c r="C8519">
        <v>5</v>
      </c>
      <c r="D8519" s="1">
        <v>35285</v>
      </c>
      <c r="E8519" s="3">
        <f>2023-YEAR(Registros[[#This Row],[data_nascimento]])</f>
        <v>27</v>
      </c>
      <c r="F8519" s="1">
        <v>44303</v>
      </c>
      <c r="H8519">
        <v>220</v>
      </c>
      <c r="I8519">
        <v>14</v>
      </c>
      <c r="J8519" s="3">
        <v>621.13333333333333</v>
      </c>
      <c r="K8519">
        <v>4.2300000000000004</v>
      </c>
      <c r="L8519">
        <v>1331</v>
      </c>
      <c r="M8519">
        <f>Registros[[#This Row],[salario]]*0.06</f>
        <v>79.86</v>
      </c>
      <c r="N8519">
        <f>Registros[[#This Row],[salario]]*5%</f>
        <v>66.55</v>
      </c>
      <c r="O8519">
        <f>IF(Registros[[#This Row],[idade]]&lt;18,311.43,IF(Registros[[#This Row],[idade]]&lt;=25,488.58,IF(Registros[[#This Row],[idade]]&lt;=50,772.77,850.05)))</f>
        <v>772.77</v>
      </c>
      <c r="P8519">
        <f>IF(Registros[[#This Row],[idade]]&lt;18,23.99,IF(Registros[[#This Row],[idade]]&lt;=25,49.9,IF(Registros[[#This Row],[idade]]&lt;=50,145.2,175.45)))</f>
        <v>145.19999999999999</v>
      </c>
      <c r="Q8519">
        <v>2</v>
      </c>
      <c r="R8519">
        <v>6</v>
      </c>
      <c r="T8519">
        <v>2</v>
      </c>
      <c r="U8519" t="s">
        <v>3</v>
      </c>
      <c r="V8519" t="s">
        <v>19</v>
      </c>
    </row>
    <row r="8520" spans="1:22" x14ac:dyDescent="0.3">
      <c r="A8520">
        <v>8519</v>
      </c>
      <c r="B8520">
        <v>68147896158</v>
      </c>
      <c r="C8520">
        <v>4</v>
      </c>
      <c r="D8520" s="1">
        <v>37393</v>
      </c>
      <c r="E8520" s="3">
        <f>2023-YEAR(Registros[[#This Row],[data_nascimento]])</f>
        <v>21</v>
      </c>
      <c r="F8520" s="1">
        <v>44303</v>
      </c>
      <c r="H8520">
        <v>220</v>
      </c>
      <c r="I8520">
        <v>1</v>
      </c>
      <c r="J8520" s="3">
        <v>106.1</v>
      </c>
      <c r="K8520">
        <v>23.97</v>
      </c>
      <c r="L8520">
        <v>3183</v>
      </c>
      <c r="M8520">
        <f>Registros[[#This Row],[salario]]*0.06</f>
        <v>190.98</v>
      </c>
      <c r="N8520">
        <f>Registros[[#This Row],[salario]]*5%</f>
        <v>159.15</v>
      </c>
      <c r="O8520">
        <f>IF(Registros[[#This Row],[idade]]&lt;18,311.43,IF(Registros[[#This Row],[idade]]&lt;=25,488.58,IF(Registros[[#This Row],[idade]]&lt;=50,772.77,850.05)))</f>
        <v>488.58</v>
      </c>
      <c r="P8520">
        <f>IF(Registros[[#This Row],[idade]]&lt;18,23.99,IF(Registros[[#This Row],[idade]]&lt;=25,49.9,IF(Registros[[#This Row],[idade]]&lt;=50,145.2,175.45)))</f>
        <v>49.9</v>
      </c>
      <c r="Q8520">
        <v>5</v>
      </c>
      <c r="R8520">
        <v>3</v>
      </c>
      <c r="T8520">
        <v>3</v>
      </c>
      <c r="U8520" t="s">
        <v>2</v>
      </c>
      <c r="V8520" t="s">
        <v>21</v>
      </c>
    </row>
    <row r="8521" spans="1:22" x14ac:dyDescent="0.3">
      <c r="A8521">
        <v>8520</v>
      </c>
      <c r="B8521">
        <v>50052168424</v>
      </c>
      <c r="C8521">
        <v>4</v>
      </c>
      <c r="D8521" s="1">
        <v>35599</v>
      </c>
      <c r="E8521" s="3">
        <f>2023-YEAR(Registros[[#This Row],[data_nascimento]])</f>
        <v>26</v>
      </c>
      <c r="F8521" s="1">
        <v>44303</v>
      </c>
      <c r="H8521">
        <v>220</v>
      </c>
      <c r="I8521">
        <v>2</v>
      </c>
      <c r="J8521" s="3">
        <v>98.6</v>
      </c>
      <c r="K8521">
        <v>22.56</v>
      </c>
      <c r="L8521">
        <v>1479</v>
      </c>
      <c r="M8521">
        <f>Registros[[#This Row],[salario]]*0.06</f>
        <v>88.74</v>
      </c>
      <c r="N8521">
        <f>Registros[[#This Row],[salario]]*5%</f>
        <v>73.95</v>
      </c>
      <c r="O8521">
        <f>IF(Registros[[#This Row],[idade]]&lt;18,311.43,IF(Registros[[#This Row],[idade]]&lt;=25,488.58,IF(Registros[[#This Row],[idade]]&lt;=50,772.77,850.05)))</f>
        <v>772.77</v>
      </c>
      <c r="P8521">
        <f>IF(Registros[[#This Row],[idade]]&lt;18,23.99,IF(Registros[[#This Row],[idade]]&lt;=25,49.9,IF(Registros[[#This Row],[idade]]&lt;=50,145.2,175.45)))</f>
        <v>145.19999999999999</v>
      </c>
      <c r="Q8521">
        <v>3</v>
      </c>
      <c r="R8521">
        <v>25</v>
      </c>
      <c r="T8521">
        <v>3</v>
      </c>
      <c r="U8521" t="s">
        <v>3</v>
      </c>
      <c r="V8521" t="s">
        <v>19</v>
      </c>
    </row>
    <row r="8522" spans="1:22" x14ac:dyDescent="0.3">
      <c r="A8522">
        <v>8521</v>
      </c>
      <c r="B8522">
        <v>39586242718</v>
      </c>
      <c r="C8522">
        <v>6</v>
      </c>
      <c r="D8522" s="1">
        <v>36815</v>
      </c>
      <c r="E8522" s="3">
        <f>2023-YEAR(Registros[[#This Row],[data_nascimento]])</f>
        <v>23</v>
      </c>
      <c r="F8522" s="1">
        <v>44303</v>
      </c>
      <c r="H8522">
        <v>220</v>
      </c>
      <c r="I8522">
        <v>10</v>
      </c>
      <c r="J8522" s="3">
        <v>492.66666666666663</v>
      </c>
      <c r="K8522">
        <v>18.329999999999998</v>
      </c>
      <c r="L8522">
        <v>1478</v>
      </c>
      <c r="M8522">
        <f>Registros[[#This Row],[salario]]*0.06</f>
        <v>88.679999999999993</v>
      </c>
      <c r="N8522">
        <f>Registros[[#This Row],[salario]]*5%</f>
        <v>73.900000000000006</v>
      </c>
      <c r="O8522">
        <f>IF(Registros[[#This Row],[idade]]&lt;18,311.43,IF(Registros[[#This Row],[idade]]&lt;=25,488.58,IF(Registros[[#This Row],[idade]]&lt;=50,772.77,850.05)))</f>
        <v>488.58</v>
      </c>
      <c r="P8522">
        <f>IF(Registros[[#This Row],[idade]]&lt;18,23.99,IF(Registros[[#This Row],[idade]]&lt;=25,49.9,IF(Registros[[#This Row],[idade]]&lt;=50,145.2,175.45)))</f>
        <v>49.9</v>
      </c>
      <c r="Q8522">
        <v>4</v>
      </c>
      <c r="R8522">
        <v>5</v>
      </c>
      <c r="T8522">
        <v>1</v>
      </c>
      <c r="U8522" t="s">
        <v>2</v>
      </c>
      <c r="V8522" t="s">
        <v>19</v>
      </c>
    </row>
    <row r="8523" spans="1:22" x14ac:dyDescent="0.3">
      <c r="A8523">
        <v>8522</v>
      </c>
      <c r="B8523">
        <v>46771931389</v>
      </c>
      <c r="C8523">
        <v>5</v>
      </c>
      <c r="D8523" s="1">
        <v>33985</v>
      </c>
      <c r="E8523" s="3">
        <f>2023-YEAR(Registros[[#This Row],[data_nascimento]])</f>
        <v>30</v>
      </c>
      <c r="F8523" s="1">
        <v>44303</v>
      </c>
      <c r="H8523">
        <v>220</v>
      </c>
      <c r="I8523">
        <v>1</v>
      </c>
      <c r="J8523" s="3">
        <v>47</v>
      </c>
      <c r="K8523">
        <v>11.28</v>
      </c>
      <c r="L8523">
        <v>1410</v>
      </c>
      <c r="M8523">
        <f>Registros[[#This Row],[salario]]*0.06</f>
        <v>84.6</v>
      </c>
      <c r="N8523">
        <f>Registros[[#This Row],[salario]]*5%</f>
        <v>70.5</v>
      </c>
      <c r="O8523">
        <f>IF(Registros[[#This Row],[idade]]&lt;18,311.43,IF(Registros[[#This Row],[idade]]&lt;=25,488.58,IF(Registros[[#This Row],[idade]]&lt;=50,772.77,850.05)))</f>
        <v>772.77</v>
      </c>
      <c r="P8523">
        <f>IF(Registros[[#This Row],[idade]]&lt;18,23.99,IF(Registros[[#This Row],[idade]]&lt;=25,49.9,IF(Registros[[#This Row],[idade]]&lt;=50,145.2,175.45)))</f>
        <v>145.19999999999999</v>
      </c>
      <c r="Q8523">
        <v>5</v>
      </c>
      <c r="R8523">
        <v>15</v>
      </c>
      <c r="T8523">
        <v>1</v>
      </c>
      <c r="U8523" t="s">
        <v>3</v>
      </c>
      <c r="V8523" t="s">
        <v>22</v>
      </c>
    </row>
    <row r="8524" spans="1:22" x14ac:dyDescent="0.3">
      <c r="A8524">
        <v>8523</v>
      </c>
      <c r="B8524">
        <v>93412344771</v>
      </c>
      <c r="C8524">
        <v>4</v>
      </c>
      <c r="D8524" s="1">
        <v>29407</v>
      </c>
      <c r="E8524" s="3">
        <f>2023-YEAR(Registros[[#This Row],[data_nascimento]])</f>
        <v>43</v>
      </c>
      <c r="F8524" s="1">
        <v>44303</v>
      </c>
      <c r="H8524">
        <v>220</v>
      </c>
      <c r="I8524">
        <v>11</v>
      </c>
      <c r="J8524" s="3">
        <v>2322.1</v>
      </c>
      <c r="K8524">
        <v>9.8699999999999992</v>
      </c>
      <c r="L8524">
        <v>6333</v>
      </c>
      <c r="M8524">
        <f>Registros[[#This Row],[salario]]*0.06</f>
        <v>379.97999999999996</v>
      </c>
      <c r="N8524">
        <f>Registros[[#This Row],[salario]]*5%</f>
        <v>316.65000000000003</v>
      </c>
      <c r="O8524">
        <f>IF(Registros[[#This Row],[idade]]&lt;18,311.43,IF(Registros[[#This Row],[idade]]&lt;=25,488.58,IF(Registros[[#This Row],[idade]]&lt;=50,772.77,850.05)))</f>
        <v>772.77</v>
      </c>
      <c r="P8524">
        <f>IF(Registros[[#This Row],[idade]]&lt;18,23.99,IF(Registros[[#This Row],[idade]]&lt;=25,49.9,IF(Registros[[#This Row],[idade]]&lt;=50,145.2,175.45)))</f>
        <v>145.19999999999999</v>
      </c>
      <c r="Q8524">
        <v>1</v>
      </c>
      <c r="R8524">
        <v>14</v>
      </c>
      <c r="T8524">
        <v>3</v>
      </c>
      <c r="U8524" t="s">
        <v>2</v>
      </c>
      <c r="V8524" t="s">
        <v>19</v>
      </c>
    </row>
    <row r="8525" spans="1:22" x14ac:dyDescent="0.3">
      <c r="A8525">
        <v>8524</v>
      </c>
      <c r="B8525">
        <v>66209436477</v>
      </c>
      <c r="C8525">
        <v>6</v>
      </c>
      <c r="D8525" s="1">
        <v>37211</v>
      </c>
      <c r="E8525" s="3">
        <f>2023-YEAR(Registros[[#This Row],[data_nascimento]])</f>
        <v>22</v>
      </c>
      <c r="F8525" s="1">
        <v>44303</v>
      </c>
      <c r="H8525">
        <v>220</v>
      </c>
      <c r="I8525">
        <v>16</v>
      </c>
      <c r="J8525" s="3">
        <v>2632</v>
      </c>
      <c r="K8525">
        <v>9.8699999999999992</v>
      </c>
      <c r="L8525">
        <v>4935</v>
      </c>
      <c r="M8525">
        <f>Registros[[#This Row],[salario]]*0.06</f>
        <v>296.09999999999997</v>
      </c>
      <c r="N8525">
        <f>Registros[[#This Row],[salario]]*5%</f>
        <v>246.75</v>
      </c>
      <c r="O8525">
        <f>IF(Registros[[#This Row],[idade]]&lt;18,311.43,IF(Registros[[#This Row],[idade]]&lt;=25,488.58,IF(Registros[[#This Row],[idade]]&lt;=50,772.77,850.05)))</f>
        <v>488.58</v>
      </c>
      <c r="P8525">
        <f>IF(Registros[[#This Row],[idade]]&lt;18,23.99,IF(Registros[[#This Row],[idade]]&lt;=25,49.9,IF(Registros[[#This Row],[idade]]&lt;=50,145.2,175.45)))</f>
        <v>49.9</v>
      </c>
      <c r="Q8525">
        <v>5</v>
      </c>
      <c r="R8525">
        <v>26</v>
      </c>
      <c r="T8525">
        <v>3</v>
      </c>
      <c r="U8525" t="s">
        <v>3</v>
      </c>
      <c r="V8525" t="s">
        <v>22</v>
      </c>
    </row>
    <row r="8526" spans="1:22" x14ac:dyDescent="0.3">
      <c r="A8526">
        <v>8525</v>
      </c>
      <c r="B8526">
        <v>59709831096</v>
      </c>
      <c r="C8526">
        <v>5</v>
      </c>
      <c r="D8526" s="1">
        <v>29718</v>
      </c>
      <c r="E8526" s="3">
        <f>2023-YEAR(Registros[[#This Row],[data_nascimento]])</f>
        <v>42</v>
      </c>
      <c r="F8526" s="1">
        <v>44303</v>
      </c>
      <c r="H8526">
        <v>220</v>
      </c>
      <c r="I8526">
        <v>3</v>
      </c>
      <c r="J8526" s="3">
        <v>584.70000000000005</v>
      </c>
      <c r="K8526">
        <v>16.920000000000002</v>
      </c>
      <c r="L8526">
        <v>5847</v>
      </c>
      <c r="M8526">
        <f>Registros[[#This Row],[salario]]*0.06</f>
        <v>350.82</v>
      </c>
      <c r="N8526">
        <f>Registros[[#This Row],[salario]]*5%</f>
        <v>292.35000000000002</v>
      </c>
      <c r="O8526">
        <f>IF(Registros[[#This Row],[idade]]&lt;18,311.43,IF(Registros[[#This Row],[idade]]&lt;=25,488.58,IF(Registros[[#This Row],[idade]]&lt;=50,772.77,850.05)))</f>
        <v>772.77</v>
      </c>
      <c r="P8526">
        <f>IF(Registros[[#This Row],[idade]]&lt;18,23.99,IF(Registros[[#This Row],[idade]]&lt;=25,49.9,IF(Registros[[#This Row],[idade]]&lt;=50,145.2,175.45)))</f>
        <v>145.19999999999999</v>
      </c>
      <c r="Q8526">
        <v>3</v>
      </c>
      <c r="R8526">
        <v>4</v>
      </c>
      <c r="T8526">
        <v>1</v>
      </c>
      <c r="U8526" t="s">
        <v>3</v>
      </c>
      <c r="V8526" t="s">
        <v>19</v>
      </c>
    </row>
    <row r="8527" spans="1:22" x14ac:dyDescent="0.3">
      <c r="A8527">
        <v>8526</v>
      </c>
      <c r="B8527">
        <v>32857235181</v>
      </c>
      <c r="C8527">
        <v>4</v>
      </c>
      <c r="D8527" s="1">
        <v>37022</v>
      </c>
      <c r="E8527" s="3">
        <f>2023-YEAR(Registros[[#This Row],[data_nascimento]])</f>
        <v>22</v>
      </c>
      <c r="F8527" s="1">
        <v>44303</v>
      </c>
      <c r="H8527">
        <v>220</v>
      </c>
      <c r="I8527">
        <v>8</v>
      </c>
      <c r="J8527" s="3">
        <v>1518.9333333333334</v>
      </c>
      <c r="K8527">
        <v>14.1</v>
      </c>
      <c r="L8527">
        <v>5696</v>
      </c>
      <c r="M8527">
        <f>Registros[[#This Row],[salario]]*0.06</f>
        <v>341.76</v>
      </c>
      <c r="N8527">
        <f>Registros[[#This Row],[salario]]*5%</f>
        <v>284.8</v>
      </c>
      <c r="O8527">
        <f>IF(Registros[[#This Row],[idade]]&lt;18,311.43,IF(Registros[[#This Row],[idade]]&lt;=25,488.58,IF(Registros[[#This Row],[idade]]&lt;=50,772.77,850.05)))</f>
        <v>488.58</v>
      </c>
      <c r="P8527">
        <f>IF(Registros[[#This Row],[idade]]&lt;18,23.99,IF(Registros[[#This Row],[idade]]&lt;=25,49.9,IF(Registros[[#This Row],[idade]]&lt;=50,145.2,175.45)))</f>
        <v>49.9</v>
      </c>
      <c r="Q8527">
        <v>1</v>
      </c>
      <c r="R8527">
        <v>2</v>
      </c>
      <c r="T8527">
        <v>1</v>
      </c>
      <c r="U8527" t="s">
        <v>3</v>
      </c>
      <c r="V8527" t="s">
        <v>19</v>
      </c>
    </row>
    <row r="8528" spans="1:22" x14ac:dyDescent="0.3">
      <c r="A8528">
        <v>8527</v>
      </c>
      <c r="B8528">
        <v>45014626956</v>
      </c>
      <c r="C8528">
        <v>5</v>
      </c>
      <c r="D8528" s="1">
        <v>33137</v>
      </c>
      <c r="E8528" s="3">
        <f>2023-YEAR(Registros[[#This Row],[data_nascimento]])</f>
        <v>33</v>
      </c>
      <c r="F8528" s="1">
        <v>44303</v>
      </c>
      <c r="H8528">
        <v>220</v>
      </c>
      <c r="I8528">
        <v>1</v>
      </c>
      <c r="J8528" s="3">
        <v>140.96666666666667</v>
      </c>
      <c r="K8528">
        <v>11.28</v>
      </c>
      <c r="L8528">
        <v>4229</v>
      </c>
      <c r="M8528">
        <f>Registros[[#This Row],[salario]]*0.06</f>
        <v>253.73999999999998</v>
      </c>
      <c r="N8528">
        <f>Registros[[#This Row],[salario]]*5%</f>
        <v>211.45000000000002</v>
      </c>
      <c r="O8528">
        <f>IF(Registros[[#This Row],[idade]]&lt;18,311.43,IF(Registros[[#This Row],[idade]]&lt;=25,488.58,IF(Registros[[#This Row],[idade]]&lt;=50,772.77,850.05)))</f>
        <v>772.77</v>
      </c>
      <c r="P8528">
        <f>IF(Registros[[#This Row],[idade]]&lt;18,23.99,IF(Registros[[#This Row],[idade]]&lt;=25,49.9,IF(Registros[[#This Row],[idade]]&lt;=50,145.2,175.45)))</f>
        <v>145.19999999999999</v>
      </c>
      <c r="Q8528">
        <v>4</v>
      </c>
      <c r="R8528">
        <v>16</v>
      </c>
      <c r="T8528">
        <v>3</v>
      </c>
      <c r="U8528" t="s">
        <v>2</v>
      </c>
      <c r="V8528" t="s">
        <v>19</v>
      </c>
    </row>
    <row r="8529" spans="1:22" x14ac:dyDescent="0.3">
      <c r="A8529">
        <v>8528</v>
      </c>
      <c r="B8529">
        <v>47881631655</v>
      </c>
      <c r="C8529">
        <v>4</v>
      </c>
      <c r="D8529" s="1">
        <v>28439</v>
      </c>
      <c r="E8529" s="3">
        <f>2023-YEAR(Registros[[#This Row],[data_nascimento]])</f>
        <v>46</v>
      </c>
      <c r="F8529" s="1">
        <v>44303</v>
      </c>
      <c r="H8529">
        <v>220</v>
      </c>
      <c r="I8529">
        <v>15</v>
      </c>
      <c r="J8529" s="3">
        <v>1390.5</v>
      </c>
      <c r="K8529">
        <v>14.1</v>
      </c>
      <c r="L8529">
        <v>2781</v>
      </c>
      <c r="M8529">
        <f>Registros[[#This Row],[salario]]*0.06</f>
        <v>166.85999999999999</v>
      </c>
      <c r="N8529">
        <f>Registros[[#This Row],[salario]]*5%</f>
        <v>139.05000000000001</v>
      </c>
      <c r="O8529">
        <f>IF(Registros[[#This Row],[idade]]&lt;18,311.43,IF(Registros[[#This Row],[idade]]&lt;=25,488.58,IF(Registros[[#This Row],[idade]]&lt;=50,772.77,850.05)))</f>
        <v>772.77</v>
      </c>
      <c r="P8529">
        <f>IF(Registros[[#This Row],[idade]]&lt;18,23.99,IF(Registros[[#This Row],[idade]]&lt;=25,49.9,IF(Registros[[#This Row],[idade]]&lt;=50,145.2,175.45)))</f>
        <v>145.19999999999999</v>
      </c>
      <c r="Q8529">
        <v>1</v>
      </c>
      <c r="R8529">
        <v>25</v>
      </c>
      <c r="T8529">
        <v>3</v>
      </c>
      <c r="U8529" t="s">
        <v>3</v>
      </c>
      <c r="V8529" t="s">
        <v>19</v>
      </c>
    </row>
    <row r="8530" spans="1:22" x14ac:dyDescent="0.3">
      <c r="A8530">
        <v>8529</v>
      </c>
      <c r="B8530">
        <v>74415943872</v>
      </c>
      <c r="C8530">
        <v>6</v>
      </c>
      <c r="D8530" s="1">
        <v>34017</v>
      </c>
      <c r="E8530" s="3">
        <f>2023-YEAR(Registros[[#This Row],[data_nascimento]])</f>
        <v>30</v>
      </c>
      <c r="F8530" s="1">
        <v>44303</v>
      </c>
      <c r="H8530">
        <v>220</v>
      </c>
      <c r="I8530">
        <v>11</v>
      </c>
      <c r="J8530" s="3">
        <v>906.40000000000009</v>
      </c>
      <c r="K8530">
        <v>16.920000000000002</v>
      </c>
      <c r="L8530">
        <v>2472</v>
      </c>
      <c r="M8530">
        <f>Registros[[#This Row],[salario]]*0.06</f>
        <v>148.32</v>
      </c>
      <c r="N8530">
        <f>Registros[[#This Row],[salario]]*5%</f>
        <v>123.60000000000001</v>
      </c>
      <c r="O8530">
        <f>IF(Registros[[#This Row],[idade]]&lt;18,311.43,IF(Registros[[#This Row],[idade]]&lt;=25,488.58,IF(Registros[[#This Row],[idade]]&lt;=50,772.77,850.05)))</f>
        <v>772.77</v>
      </c>
      <c r="P8530">
        <f>IF(Registros[[#This Row],[idade]]&lt;18,23.99,IF(Registros[[#This Row],[idade]]&lt;=25,49.9,IF(Registros[[#This Row],[idade]]&lt;=50,145.2,175.45)))</f>
        <v>145.19999999999999</v>
      </c>
      <c r="Q8530">
        <v>3</v>
      </c>
      <c r="R8530">
        <v>19</v>
      </c>
      <c r="T8530">
        <v>3</v>
      </c>
      <c r="U8530" t="s">
        <v>3</v>
      </c>
      <c r="V8530" t="s">
        <v>19</v>
      </c>
    </row>
    <row r="8531" spans="1:22" x14ac:dyDescent="0.3">
      <c r="A8531">
        <v>8530</v>
      </c>
      <c r="B8531">
        <v>97761908056</v>
      </c>
      <c r="C8531">
        <v>6</v>
      </c>
      <c r="D8531" s="1">
        <v>34723</v>
      </c>
      <c r="E8531" s="3">
        <f>2023-YEAR(Registros[[#This Row],[data_nascimento]])</f>
        <v>28</v>
      </c>
      <c r="F8531" s="1">
        <v>44303</v>
      </c>
      <c r="H8531">
        <v>220</v>
      </c>
      <c r="I8531">
        <v>3</v>
      </c>
      <c r="J8531" s="3">
        <v>202.20000000000002</v>
      </c>
      <c r="K8531">
        <v>9.8699999999999992</v>
      </c>
      <c r="L8531">
        <v>2022</v>
      </c>
      <c r="M8531">
        <f>Registros[[#This Row],[salario]]*0.06</f>
        <v>121.32</v>
      </c>
      <c r="N8531">
        <f>Registros[[#This Row],[salario]]*5%</f>
        <v>101.10000000000001</v>
      </c>
      <c r="O8531">
        <f>IF(Registros[[#This Row],[idade]]&lt;18,311.43,IF(Registros[[#This Row],[idade]]&lt;=25,488.58,IF(Registros[[#This Row],[idade]]&lt;=50,772.77,850.05)))</f>
        <v>772.77</v>
      </c>
      <c r="P8531">
        <f>IF(Registros[[#This Row],[idade]]&lt;18,23.99,IF(Registros[[#This Row],[idade]]&lt;=25,49.9,IF(Registros[[#This Row],[idade]]&lt;=50,145.2,175.45)))</f>
        <v>145.19999999999999</v>
      </c>
      <c r="Q8531">
        <v>3</v>
      </c>
      <c r="R8531">
        <v>23</v>
      </c>
      <c r="T8531">
        <v>1</v>
      </c>
      <c r="U8531" t="s">
        <v>2</v>
      </c>
      <c r="V8531" t="s">
        <v>19</v>
      </c>
    </row>
    <row r="8532" spans="1:22" x14ac:dyDescent="0.3">
      <c r="A8532">
        <v>8531</v>
      </c>
      <c r="B8532">
        <v>85596502110</v>
      </c>
      <c r="C8532">
        <v>6</v>
      </c>
      <c r="D8532" s="1">
        <v>35772</v>
      </c>
      <c r="E8532" s="3">
        <f>2023-YEAR(Registros[[#This Row],[data_nascimento]])</f>
        <v>26</v>
      </c>
      <c r="F8532" s="1">
        <v>44303</v>
      </c>
      <c r="H8532">
        <v>220</v>
      </c>
      <c r="I8532">
        <v>5</v>
      </c>
      <c r="J8532" s="3">
        <v>1117.8333333333333</v>
      </c>
      <c r="K8532">
        <v>9.8699999999999992</v>
      </c>
      <c r="L8532">
        <v>6707</v>
      </c>
      <c r="M8532">
        <f>Registros[[#This Row],[salario]]*0.06</f>
        <v>402.41999999999996</v>
      </c>
      <c r="N8532">
        <f>Registros[[#This Row],[salario]]*5%</f>
        <v>335.35</v>
      </c>
      <c r="O8532">
        <f>IF(Registros[[#This Row],[idade]]&lt;18,311.43,IF(Registros[[#This Row],[idade]]&lt;=25,488.58,IF(Registros[[#This Row],[idade]]&lt;=50,772.77,850.05)))</f>
        <v>772.77</v>
      </c>
      <c r="P8532">
        <f>IF(Registros[[#This Row],[idade]]&lt;18,23.99,IF(Registros[[#This Row],[idade]]&lt;=25,49.9,IF(Registros[[#This Row],[idade]]&lt;=50,145.2,175.45)))</f>
        <v>145.19999999999999</v>
      </c>
      <c r="Q8532">
        <v>5</v>
      </c>
      <c r="R8532">
        <v>6</v>
      </c>
      <c r="T8532">
        <v>3</v>
      </c>
      <c r="U8532" t="s">
        <v>2</v>
      </c>
      <c r="V8532" t="s">
        <v>22</v>
      </c>
    </row>
    <row r="8533" spans="1:22" x14ac:dyDescent="0.3">
      <c r="A8533">
        <v>8532</v>
      </c>
      <c r="B8533">
        <v>76323620930</v>
      </c>
      <c r="C8533">
        <v>4</v>
      </c>
      <c r="D8533" s="1">
        <v>38601</v>
      </c>
      <c r="E8533" s="3">
        <f>2023-YEAR(Registros[[#This Row],[data_nascimento]])</f>
        <v>18</v>
      </c>
      <c r="F8533" s="1">
        <v>44303</v>
      </c>
      <c r="H8533">
        <v>220</v>
      </c>
      <c r="I8533">
        <v>16</v>
      </c>
      <c r="J8533" s="3">
        <v>1932.8</v>
      </c>
      <c r="K8533">
        <v>21.15</v>
      </c>
      <c r="L8533">
        <v>3624</v>
      </c>
      <c r="M8533">
        <f>Registros[[#This Row],[salario]]*0.06</f>
        <v>217.44</v>
      </c>
      <c r="N8533">
        <f>Registros[[#This Row],[salario]]*5%</f>
        <v>181.20000000000002</v>
      </c>
      <c r="O8533">
        <f>IF(Registros[[#This Row],[idade]]&lt;18,311.43,IF(Registros[[#This Row],[idade]]&lt;=25,488.58,IF(Registros[[#This Row],[idade]]&lt;=50,772.77,850.05)))</f>
        <v>488.58</v>
      </c>
      <c r="P8533">
        <f>IF(Registros[[#This Row],[idade]]&lt;18,23.99,IF(Registros[[#This Row],[idade]]&lt;=25,49.9,IF(Registros[[#This Row],[idade]]&lt;=50,145.2,175.45)))</f>
        <v>49.9</v>
      </c>
      <c r="Q8533">
        <v>1</v>
      </c>
      <c r="R8533">
        <v>20</v>
      </c>
      <c r="T8533">
        <v>1</v>
      </c>
      <c r="U8533" t="s">
        <v>2</v>
      </c>
      <c r="V8533" t="s">
        <v>21</v>
      </c>
    </row>
    <row r="8534" spans="1:22" x14ac:dyDescent="0.3">
      <c r="A8534">
        <v>8533</v>
      </c>
      <c r="B8534">
        <v>45451836941</v>
      </c>
      <c r="C8534">
        <v>4</v>
      </c>
      <c r="D8534" s="1">
        <v>33909</v>
      </c>
      <c r="E8534" s="3">
        <f>2023-YEAR(Registros[[#This Row],[data_nascimento]])</f>
        <v>31</v>
      </c>
      <c r="F8534" s="1">
        <v>44303</v>
      </c>
      <c r="H8534">
        <v>220</v>
      </c>
      <c r="I8534">
        <v>19</v>
      </c>
      <c r="J8534" s="3">
        <v>1339.5</v>
      </c>
      <c r="K8534">
        <v>16.920000000000002</v>
      </c>
      <c r="L8534">
        <v>2115</v>
      </c>
      <c r="M8534">
        <f>Registros[[#This Row],[salario]]*0.06</f>
        <v>126.89999999999999</v>
      </c>
      <c r="N8534">
        <f>Registros[[#This Row],[salario]]*5%</f>
        <v>105.75</v>
      </c>
      <c r="O8534">
        <f>IF(Registros[[#This Row],[idade]]&lt;18,311.43,IF(Registros[[#This Row],[idade]]&lt;=25,488.58,IF(Registros[[#This Row],[idade]]&lt;=50,772.77,850.05)))</f>
        <v>772.77</v>
      </c>
      <c r="P8534">
        <f>IF(Registros[[#This Row],[idade]]&lt;18,23.99,IF(Registros[[#This Row],[idade]]&lt;=25,49.9,IF(Registros[[#This Row],[idade]]&lt;=50,145.2,175.45)))</f>
        <v>145.19999999999999</v>
      </c>
      <c r="Q8534">
        <v>1</v>
      </c>
      <c r="R8534">
        <v>22</v>
      </c>
      <c r="T8534">
        <v>3</v>
      </c>
      <c r="U8534" t="s">
        <v>3</v>
      </c>
      <c r="V8534" t="s">
        <v>19</v>
      </c>
    </row>
    <row r="8535" spans="1:22" x14ac:dyDescent="0.3">
      <c r="A8535">
        <v>8534</v>
      </c>
      <c r="B8535">
        <v>65734205236</v>
      </c>
      <c r="C8535">
        <v>4</v>
      </c>
      <c r="D8535" s="1">
        <v>34108</v>
      </c>
      <c r="E8535" s="3">
        <f>2023-YEAR(Registros[[#This Row],[data_nascimento]])</f>
        <v>30</v>
      </c>
      <c r="F8535" s="1">
        <v>44303</v>
      </c>
      <c r="H8535">
        <v>220</v>
      </c>
      <c r="I8535">
        <v>18</v>
      </c>
      <c r="J8535" s="3">
        <v>4285.8</v>
      </c>
      <c r="K8535">
        <v>9.8699999999999992</v>
      </c>
      <c r="L8535">
        <v>7143</v>
      </c>
      <c r="M8535">
        <f>Registros[[#This Row],[salario]]*0.06</f>
        <v>428.58</v>
      </c>
      <c r="N8535">
        <f>Registros[[#This Row],[salario]]*5%</f>
        <v>357.15000000000003</v>
      </c>
      <c r="O8535">
        <f>IF(Registros[[#This Row],[idade]]&lt;18,311.43,IF(Registros[[#This Row],[idade]]&lt;=25,488.58,IF(Registros[[#This Row],[idade]]&lt;=50,772.77,850.05)))</f>
        <v>772.77</v>
      </c>
      <c r="P8535">
        <f>IF(Registros[[#This Row],[idade]]&lt;18,23.99,IF(Registros[[#This Row],[idade]]&lt;=25,49.9,IF(Registros[[#This Row],[idade]]&lt;=50,145.2,175.45)))</f>
        <v>145.19999999999999</v>
      </c>
      <c r="Q8535">
        <v>1</v>
      </c>
      <c r="R8535">
        <v>24</v>
      </c>
      <c r="T8535">
        <v>2</v>
      </c>
      <c r="U8535" t="s">
        <v>3</v>
      </c>
      <c r="V8535" t="s">
        <v>19</v>
      </c>
    </row>
    <row r="8536" spans="1:22" x14ac:dyDescent="0.3">
      <c r="A8536">
        <v>8535</v>
      </c>
      <c r="B8536">
        <v>83859987985</v>
      </c>
      <c r="C8536">
        <v>6</v>
      </c>
      <c r="D8536" s="1">
        <v>34688</v>
      </c>
      <c r="E8536" s="3">
        <f>2023-YEAR(Registros[[#This Row],[data_nascimento]])</f>
        <v>29</v>
      </c>
      <c r="F8536" s="1">
        <v>44303</v>
      </c>
      <c r="H8536">
        <v>220</v>
      </c>
      <c r="I8536">
        <v>2</v>
      </c>
      <c r="J8536" s="3">
        <v>447.93333333333334</v>
      </c>
      <c r="K8536">
        <v>1.41</v>
      </c>
      <c r="L8536">
        <v>6719</v>
      </c>
      <c r="M8536">
        <f>Registros[[#This Row],[salario]]*0.06</f>
        <v>403.14</v>
      </c>
      <c r="N8536">
        <f>Registros[[#This Row],[salario]]*5%</f>
        <v>335.95000000000005</v>
      </c>
      <c r="O8536">
        <f>IF(Registros[[#This Row],[idade]]&lt;18,311.43,IF(Registros[[#This Row],[idade]]&lt;=25,488.58,IF(Registros[[#This Row],[idade]]&lt;=50,772.77,850.05)))</f>
        <v>772.77</v>
      </c>
      <c r="P8536">
        <f>IF(Registros[[#This Row],[idade]]&lt;18,23.99,IF(Registros[[#This Row],[idade]]&lt;=25,49.9,IF(Registros[[#This Row],[idade]]&lt;=50,145.2,175.45)))</f>
        <v>145.19999999999999</v>
      </c>
      <c r="Q8536">
        <v>2</v>
      </c>
      <c r="R8536">
        <v>2</v>
      </c>
      <c r="T8536">
        <v>1</v>
      </c>
      <c r="U8536" t="s">
        <v>2</v>
      </c>
      <c r="V8536" t="s">
        <v>21</v>
      </c>
    </row>
    <row r="8537" spans="1:22" x14ac:dyDescent="0.3">
      <c r="A8537">
        <v>8536</v>
      </c>
      <c r="B8537">
        <v>11196776636</v>
      </c>
      <c r="C8537">
        <v>4</v>
      </c>
      <c r="D8537" s="1">
        <v>35148</v>
      </c>
      <c r="E8537" s="3">
        <f>2023-YEAR(Registros[[#This Row],[data_nascimento]])</f>
        <v>27</v>
      </c>
      <c r="F8537" s="1">
        <v>44303</v>
      </c>
      <c r="H8537">
        <v>220</v>
      </c>
      <c r="I8537">
        <v>2</v>
      </c>
      <c r="J8537" s="3">
        <v>475.93333333333334</v>
      </c>
      <c r="K8537">
        <v>8.4600000000000009</v>
      </c>
      <c r="L8537">
        <v>7139</v>
      </c>
      <c r="M8537">
        <f>Registros[[#This Row],[salario]]*0.06</f>
        <v>428.34</v>
      </c>
      <c r="N8537">
        <f>Registros[[#This Row],[salario]]*5%</f>
        <v>356.95000000000005</v>
      </c>
      <c r="O8537">
        <f>IF(Registros[[#This Row],[idade]]&lt;18,311.43,IF(Registros[[#This Row],[idade]]&lt;=25,488.58,IF(Registros[[#This Row],[idade]]&lt;=50,772.77,850.05)))</f>
        <v>772.77</v>
      </c>
      <c r="P8537">
        <f>IF(Registros[[#This Row],[idade]]&lt;18,23.99,IF(Registros[[#This Row],[idade]]&lt;=25,49.9,IF(Registros[[#This Row],[idade]]&lt;=50,145.2,175.45)))</f>
        <v>145.19999999999999</v>
      </c>
      <c r="Q8537">
        <v>1</v>
      </c>
      <c r="R8537">
        <v>18</v>
      </c>
      <c r="T8537">
        <v>1</v>
      </c>
      <c r="U8537" t="s">
        <v>3</v>
      </c>
      <c r="V8537" t="s">
        <v>19</v>
      </c>
    </row>
    <row r="8538" spans="1:22" x14ac:dyDescent="0.3">
      <c r="A8538">
        <v>8537</v>
      </c>
      <c r="B8538">
        <v>64717298649</v>
      </c>
      <c r="C8538">
        <v>5</v>
      </c>
      <c r="D8538" s="1">
        <v>32010</v>
      </c>
      <c r="E8538" s="3">
        <f>2023-YEAR(Registros[[#This Row],[data_nascimento]])</f>
        <v>36</v>
      </c>
      <c r="F8538" s="1">
        <v>44303</v>
      </c>
      <c r="H8538">
        <v>220</v>
      </c>
      <c r="I8538">
        <v>12</v>
      </c>
      <c r="J8538" s="3">
        <v>1376.8</v>
      </c>
      <c r="K8538">
        <v>8.4600000000000009</v>
      </c>
      <c r="L8538">
        <v>3442</v>
      </c>
      <c r="M8538">
        <f>Registros[[#This Row],[salario]]*0.06</f>
        <v>206.51999999999998</v>
      </c>
      <c r="N8538">
        <f>Registros[[#This Row],[salario]]*5%</f>
        <v>172.10000000000002</v>
      </c>
      <c r="O8538">
        <f>IF(Registros[[#This Row],[idade]]&lt;18,311.43,IF(Registros[[#This Row],[idade]]&lt;=25,488.58,IF(Registros[[#This Row],[idade]]&lt;=50,772.77,850.05)))</f>
        <v>772.77</v>
      </c>
      <c r="P8538">
        <f>IF(Registros[[#This Row],[idade]]&lt;18,23.99,IF(Registros[[#This Row],[idade]]&lt;=25,49.9,IF(Registros[[#This Row],[idade]]&lt;=50,145.2,175.45)))</f>
        <v>145.19999999999999</v>
      </c>
      <c r="Q8538">
        <v>1</v>
      </c>
      <c r="R8538">
        <v>21</v>
      </c>
      <c r="T8538">
        <v>2</v>
      </c>
      <c r="U8538" t="s">
        <v>3</v>
      </c>
      <c r="V8538" t="s">
        <v>21</v>
      </c>
    </row>
    <row r="8539" spans="1:22" x14ac:dyDescent="0.3">
      <c r="A8539">
        <v>8538</v>
      </c>
      <c r="B8539">
        <v>15203708162</v>
      </c>
      <c r="C8539">
        <v>4</v>
      </c>
      <c r="D8539" s="1">
        <v>28844</v>
      </c>
      <c r="E8539" s="3">
        <f>2023-YEAR(Registros[[#This Row],[data_nascimento]])</f>
        <v>45</v>
      </c>
      <c r="F8539" s="1">
        <v>44303</v>
      </c>
      <c r="H8539">
        <v>220</v>
      </c>
      <c r="I8539">
        <v>5</v>
      </c>
      <c r="J8539" s="3">
        <v>772.83333333333326</v>
      </c>
      <c r="K8539">
        <v>18.329999999999998</v>
      </c>
      <c r="L8539">
        <v>4637</v>
      </c>
      <c r="M8539">
        <f>Registros[[#This Row],[salario]]*0.06</f>
        <v>278.21999999999997</v>
      </c>
      <c r="N8539">
        <f>Registros[[#This Row],[salario]]*5%</f>
        <v>231.85000000000002</v>
      </c>
      <c r="O8539">
        <f>IF(Registros[[#This Row],[idade]]&lt;18,311.43,IF(Registros[[#This Row],[idade]]&lt;=25,488.58,IF(Registros[[#This Row],[idade]]&lt;=50,772.77,850.05)))</f>
        <v>772.77</v>
      </c>
      <c r="P8539">
        <f>IF(Registros[[#This Row],[idade]]&lt;18,23.99,IF(Registros[[#This Row],[idade]]&lt;=25,49.9,IF(Registros[[#This Row],[idade]]&lt;=50,145.2,175.45)))</f>
        <v>145.19999999999999</v>
      </c>
      <c r="Q8539">
        <v>5</v>
      </c>
      <c r="R8539">
        <v>15</v>
      </c>
      <c r="T8539">
        <v>2</v>
      </c>
      <c r="U8539" t="s">
        <v>2</v>
      </c>
      <c r="V8539" t="s">
        <v>19</v>
      </c>
    </row>
    <row r="8540" spans="1:22" x14ac:dyDescent="0.3">
      <c r="A8540">
        <v>8539</v>
      </c>
      <c r="B8540">
        <v>35449795425</v>
      </c>
      <c r="C8540">
        <v>4</v>
      </c>
      <c r="D8540" s="1">
        <v>31383</v>
      </c>
      <c r="E8540" s="3">
        <f>2023-YEAR(Registros[[#This Row],[data_nascimento]])</f>
        <v>38</v>
      </c>
      <c r="F8540" s="1">
        <v>44303</v>
      </c>
      <c r="H8540">
        <v>220</v>
      </c>
      <c r="I8540">
        <v>9</v>
      </c>
      <c r="J8540" s="3">
        <v>1773.8999999999999</v>
      </c>
      <c r="K8540">
        <v>8.4600000000000009</v>
      </c>
      <c r="L8540">
        <v>5913</v>
      </c>
      <c r="M8540">
        <f>Registros[[#This Row],[salario]]*0.06</f>
        <v>354.78</v>
      </c>
      <c r="N8540">
        <f>Registros[[#This Row],[salario]]*5%</f>
        <v>295.65000000000003</v>
      </c>
      <c r="O8540">
        <f>IF(Registros[[#This Row],[idade]]&lt;18,311.43,IF(Registros[[#This Row],[idade]]&lt;=25,488.58,IF(Registros[[#This Row],[idade]]&lt;=50,772.77,850.05)))</f>
        <v>772.77</v>
      </c>
      <c r="P8540">
        <f>IF(Registros[[#This Row],[idade]]&lt;18,23.99,IF(Registros[[#This Row],[idade]]&lt;=25,49.9,IF(Registros[[#This Row],[idade]]&lt;=50,145.2,175.45)))</f>
        <v>145.19999999999999</v>
      </c>
      <c r="Q8540">
        <v>2</v>
      </c>
      <c r="R8540">
        <v>26</v>
      </c>
      <c r="T8540">
        <v>3</v>
      </c>
      <c r="U8540" t="s">
        <v>3</v>
      </c>
      <c r="V8540" t="s">
        <v>19</v>
      </c>
    </row>
    <row r="8541" spans="1:22" x14ac:dyDescent="0.3">
      <c r="A8541">
        <v>8540</v>
      </c>
      <c r="B8541">
        <v>87426527401</v>
      </c>
      <c r="C8541">
        <v>6</v>
      </c>
      <c r="D8541" s="1">
        <v>37850</v>
      </c>
      <c r="E8541" s="3">
        <f>2023-YEAR(Registros[[#This Row],[data_nascimento]])</f>
        <v>20</v>
      </c>
      <c r="F8541" s="1">
        <v>44303</v>
      </c>
      <c r="H8541">
        <v>220</v>
      </c>
      <c r="I8541">
        <v>10</v>
      </c>
      <c r="J8541" s="3">
        <v>1285.6666666666665</v>
      </c>
      <c r="K8541">
        <v>28.2</v>
      </c>
      <c r="L8541">
        <v>3857</v>
      </c>
      <c r="M8541">
        <f>Registros[[#This Row],[salario]]*0.06</f>
        <v>231.42</v>
      </c>
      <c r="N8541">
        <f>Registros[[#This Row],[salario]]*5%</f>
        <v>192.85000000000002</v>
      </c>
      <c r="O8541">
        <f>IF(Registros[[#This Row],[idade]]&lt;18,311.43,IF(Registros[[#This Row],[idade]]&lt;=25,488.58,IF(Registros[[#This Row],[idade]]&lt;=50,772.77,850.05)))</f>
        <v>488.58</v>
      </c>
      <c r="P8541">
        <f>IF(Registros[[#This Row],[idade]]&lt;18,23.99,IF(Registros[[#This Row],[idade]]&lt;=25,49.9,IF(Registros[[#This Row],[idade]]&lt;=50,145.2,175.45)))</f>
        <v>49.9</v>
      </c>
      <c r="Q8541">
        <v>3</v>
      </c>
      <c r="R8541">
        <v>9</v>
      </c>
      <c r="T8541">
        <v>3</v>
      </c>
      <c r="U8541" t="s">
        <v>2</v>
      </c>
      <c r="V8541" t="s">
        <v>21</v>
      </c>
    </row>
    <row r="8542" spans="1:22" x14ac:dyDescent="0.3">
      <c r="A8542">
        <v>8541</v>
      </c>
      <c r="B8542">
        <v>69332074997</v>
      </c>
      <c r="C8542">
        <v>6</v>
      </c>
      <c r="D8542" s="1">
        <v>33622</v>
      </c>
      <c r="E8542" s="3">
        <f>2023-YEAR(Registros[[#This Row],[data_nascimento]])</f>
        <v>31</v>
      </c>
      <c r="F8542" s="1">
        <v>44303</v>
      </c>
      <c r="H8542">
        <v>220</v>
      </c>
      <c r="I8542">
        <v>20</v>
      </c>
      <c r="J8542" s="3">
        <v>1570</v>
      </c>
      <c r="K8542">
        <v>11.28</v>
      </c>
      <c r="L8542">
        <v>2355</v>
      </c>
      <c r="M8542">
        <f>Registros[[#This Row],[salario]]*0.06</f>
        <v>141.29999999999998</v>
      </c>
      <c r="N8542">
        <f>Registros[[#This Row],[salario]]*5%</f>
        <v>117.75</v>
      </c>
      <c r="O8542">
        <f>IF(Registros[[#This Row],[idade]]&lt;18,311.43,IF(Registros[[#This Row],[idade]]&lt;=25,488.58,IF(Registros[[#This Row],[idade]]&lt;=50,772.77,850.05)))</f>
        <v>772.77</v>
      </c>
      <c r="P8542">
        <f>IF(Registros[[#This Row],[idade]]&lt;18,23.99,IF(Registros[[#This Row],[idade]]&lt;=25,49.9,IF(Registros[[#This Row],[idade]]&lt;=50,145.2,175.45)))</f>
        <v>145.19999999999999</v>
      </c>
      <c r="Q8542">
        <v>2</v>
      </c>
      <c r="R8542">
        <v>26</v>
      </c>
      <c r="T8542">
        <v>1</v>
      </c>
      <c r="U8542" t="s">
        <v>3</v>
      </c>
      <c r="V8542" t="s">
        <v>22</v>
      </c>
    </row>
    <row r="8543" spans="1:22" x14ac:dyDescent="0.3">
      <c r="A8543">
        <v>8542</v>
      </c>
      <c r="B8543">
        <v>25256444924</v>
      </c>
      <c r="C8543">
        <v>4</v>
      </c>
      <c r="D8543" s="1">
        <v>32124</v>
      </c>
      <c r="E8543" s="3">
        <f>2023-YEAR(Registros[[#This Row],[data_nascimento]])</f>
        <v>36</v>
      </c>
      <c r="F8543" s="1">
        <v>44303</v>
      </c>
      <c r="H8543">
        <v>220</v>
      </c>
      <c r="I8543">
        <v>19</v>
      </c>
      <c r="J8543" s="3">
        <v>4136.3</v>
      </c>
      <c r="K8543">
        <v>9.8699999999999992</v>
      </c>
      <c r="L8543">
        <v>6531</v>
      </c>
      <c r="M8543">
        <f>Registros[[#This Row],[salario]]*0.06</f>
        <v>391.86</v>
      </c>
      <c r="N8543">
        <f>Registros[[#This Row],[salario]]*5%</f>
        <v>326.55</v>
      </c>
      <c r="O8543">
        <f>IF(Registros[[#This Row],[idade]]&lt;18,311.43,IF(Registros[[#This Row],[idade]]&lt;=25,488.58,IF(Registros[[#This Row],[idade]]&lt;=50,772.77,850.05)))</f>
        <v>772.77</v>
      </c>
      <c r="P8543">
        <f>IF(Registros[[#This Row],[idade]]&lt;18,23.99,IF(Registros[[#This Row],[idade]]&lt;=25,49.9,IF(Registros[[#This Row],[idade]]&lt;=50,145.2,175.45)))</f>
        <v>145.19999999999999</v>
      </c>
      <c r="Q8543">
        <v>5</v>
      </c>
      <c r="R8543">
        <v>23</v>
      </c>
      <c r="T8543">
        <v>2</v>
      </c>
      <c r="U8543" t="s">
        <v>2</v>
      </c>
      <c r="V8543" t="s">
        <v>21</v>
      </c>
    </row>
    <row r="8544" spans="1:22" x14ac:dyDescent="0.3">
      <c r="A8544">
        <v>8543</v>
      </c>
      <c r="B8544">
        <v>62337351763</v>
      </c>
      <c r="C8544">
        <v>7</v>
      </c>
      <c r="D8544" s="1">
        <v>39164</v>
      </c>
      <c r="E8544" s="3">
        <f>2023-YEAR(Registros[[#This Row],[data_nascimento]])</f>
        <v>16</v>
      </c>
      <c r="F8544" s="1">
        <v>44303</v>
      </c>
      <c r="H8544">
        <v>120</v>
      </c>
      <c r="I8544">
        <v>9</v>
      </c>
      <c r="J8544" s="3">
        <v>2238</v>
      </c>
      <c r="K8544">
        <v>8.4600000000000009</v>
      </c>
      <c r="L8544">
        <v>7460</v>
      </c>
      <c r="M8544">
        <f>Registros[[#This Row],[salario]]*0.06</f>
        <v>447.59999999999997</v>
      </c>
      <c r="N8544">
        <f>Registros[[#This Row],[salario]]*5%</f>
        <v>373</v>
      </c>
      <c r="O8544">
        <f>IF(Registros[[#This Row],[idade]]&lt;18,311.43,IF(Registros[[#This Row],[idade]]&lt;=25,488.58,IF(Registros[[#This Row],[idade]]&lt;=50,772.77,850.05)))</f>
        <v>311.43</v>
      </c>
      <c r="P8544">
        <f>IF(Registros[[#This Row],[idade]]&lt;18,23.99,IF(Registros[[#This Row],[idade]]&lt;=25,49.9,IF(Registros[[#This Row],[idade]]&lt;=50,145.2,175.45)))</f>
        <v>23.99</v>
      </c>
      <c r="Q8544">
        <v>4</v>
      </c>
      <c r="R8544">
        <v>19</v>
      </c>
      <c r="T8544">
        <v>2</v>
      </c>
      <c r="U8544" t="s">
        <v>3</v>
      </c>
      <c r="V8544" t="s">
        <v>22</v>
      </c>
    </row>
    <row r="8545" spans="1:22" x14ac:dyDescent="0.3">
      <c r="A8545">
        <v>8544</v>
      </c>
      <c r="B8545">
        <v>24262467982</v>
      </c>
      <c r="C8545">
        <v>5</v>
      </c>
      <c r="D8545" s="1">
        <v>30016</v>
      </c>
      <c r="E8545" s="3">
        <f>2023-YEAR(Registros[[#This Row],[data_nascimento]])</f>
        <v>41</v>
      </c>
      <c r="F8545" s="1">
        <v>44303</v>
      </c>
      <c r="H8545">
        <v>220</v>
      </c>
      <c r="I8545">
        <v>13</v>
      </c>
      <c r="J8545" s="3">
        <v>3053.7000000000003</v>
      </c>
      <c r="K8545">
        <v>28.2</v>
      </c>
      <c r="L8545">
        <v>7047</v>
      </c>
      <c r="M8545">
        <f>Registros[[#This Row],[salario]]*0.06</f>
        <v>422.82</v>
      </c>
      <c r="N8545">
        <f>Registros[[#This Row],[salario]]*5%</f>
        <v>352.35</v>
      </c>
      <c r="O8545">
        <f>IF(Registros[[#This Row],[idade]]&lt;18,311.43,IF(Registros[[#This Row],[idade]]&lt;=25,488.58,IF(Registros[[#This Row],[idade]]&lt;=50,772.77,850.05)))</f>
        <v>772.77</v>
      </c>
      <c r="P8545">
        <f>IF(Registros[[#This Row],[idade]]&lt;18,23.99,IF(Registros[[#This Row],[idade]]&lt;=25,49.9,IF(Registros[[#This Row],[idade]]&lt;=50,145.2,175.45)))</f>
        <v>145.19999999999999</v>
      </c>
      <c r="Q8545">
        <v>3</v>
      </c>
      <c r="R8545">
        <v>10</v>
      </c>
      <c r="T8545">
        <v>3</v>
      </c>
      <c r="U8545" t="s">
        <v>3</v>
      </c>
      <c r="V8545" t="s">
        <v>19</v>
      </c>
    </row>
    <row r="8546" spans="1:22" x14ac:dyDescent="0.3">
      <c r="A8546">
        <v>8545</v>
      </c>
      <c r="B8546">
        <v>32093026105</v>
      </c>
      <c r="C8546">
        <v>6</v>
      </c>
      <c r="D8546" s="1">
        <v>33726</v>
      </c>
      <c r="E8546" s="3">
        <f>2023-YEAR(Registros[[#This Row],[data_nascimento]])</f>
        <v>31</v>
      </c>
      <c r="F8546" s="1">
        <v>44303</v>
      </c>
      <c r="H8546">
        <v>220</v>
      </c>
      <c r="I8546">
        <v>15</v>
      </c>
      <c r="J8546" s="3">
        <v>3749.5</v>
      </c>
      <c r="K8546">
        <v>1.41</v>
      </c>
      <c r="L8546">
        <v>7499</v>
      </c>
      <c r="M8546">
        <f>Registros[[#This Row],[salario]]*0.06</f>
        <v>449.94</v>
      </c>
      <c r="N8546">
        <f>Registros[[#This Row],[salario]]*5%</f>
        <v>374.95000000000005</v>
      </c>
      <c r="O8546">
        <f>IF(Registros[[#This Row],[idade]]&lt;18,311.43,IF(Registros[[#This Row],[idade]]&lt;=25,488.58,IF(Registros[[#This Row],[idade]]&lt;=50,772.77,850.05)))</f>
        <v>772.77</v>
      </c>
      <c r="P8546">
        <f>IF(Registros[[#This Row],[idade]]&lt;18,23.99,IF(Registros[[#This Row],[idade]]&lt;=25,49.9,IF(Registros[[#This Row],[idade]]&lt;=50,145.2,175.45)))</f>
        <v>145.19999999999999</v>
      </c>
      <c r="Q8546">
        <v>5</v>
      </c>
      <c r="R8546">
        <v>9</v>
      </c>
      <c r="T8546">
        <v>2</v>
      </c>
      <c r="U8546" t="s">
        <v>3</v>
      </c>
      <c r="V8546" t="s">
        <v>19</v>
      </c>
    </row>
    <row r="8547" spans="1:22" x14ac:dyDescent="0.3">
      <c r="A8547">
        <v>8546</v>
      </c>
      <c r="B8547">
        <v>23694612130</v>
      </c>
      <c r="C8547">
        <v>4</v>
      </c>
      <c r="D8547" s="1">
        <v>28591</v>
      </c>
      <c r="E8547" s="3">
        <f>2023-YEAR(Registros[[#This Row],[data_nascimento]])</f>
        <v>45</v>
      </c>
      <c r="F8547" s="1">
        <v>44303</v>
      </c>
      <c r="H8547">
        <v>220</v>
      </c>
      <c r="I8547">
        <v>14</v>
      </c>
      <c r="J8547" s="3">
        <v>2706.666666666667</v>
      </c>
      <c r="K8547">
        <v>28.2</v>
      </c>
      <c r="L8547">
        <v>5800</v>
      </c>
      <c r="M8547">
        <f>Registros[[#This Row],[salario]]*0.06</f>
        <v>348</v>
      </c>
      <c r="N8547">
        <f>Registros[[#This Row],[salario]]*5%</f>
        <v>290</v>
      </c>
      <c r="O8547">
        <f>IF(Registros[[#This Row],[idade]]&lt;18,311.43,IF(Registros[[#This Row],[idade]]&lt;=25,488.58,IF(Registros[[#This Row],[idade]]&lt;=50,772.77,850.05)))</f>
        <v>772.77</v>
      </c>
      <c r="P8547">
        <f>IF(Registros[[#This Row],[idade]]&lt;18,23.99,IF(Registros[[#This Row],[idade]]&lt;=25,49.9,IF(Registros[[#This Row],[idade]]&lt;=50,145.2,175.45)))</f>
        <v>145.19999999999999</v>
      </c>
      <c r="Q8547">
        <v>4</v>
      </c>
      <c r="R8547">
        <v>3</v>
      </c>
      <c r="T8547">
        <v>2</v>
      </c>
      <c r="U8547" t="s">
        <v>3</v>
      </c>
      <c r="V8547" t="s">
        <v>19</v>
      </c>
    </row>
    <row r="8548" spans="1:22" x14ac:dyDescent="0.3">
      <c r="A8548">
        <v>8547</v>
      </c>
      <c r="B8548">
        <v>15924158378</v>
      </c>
      <c r="C8548">
        <v>6</v>
      </c>
      <c r="D8548" s="1">
        <v>30567</v>
      </c>
      <c r="E8548" s="3">
        <f>2023-YEAR(Registros[[#This Row],[data_nascimento]])</f>
        <v>40</v>
      </c>
      <c r="F8548" s="1">
        <v>44303</v>
      </c>
      <c r="H8548">
        <v>220</v>
      </c>
      <c r="I8548">
        <v>12</v>
      </c>
      <c r="J8548" s="3">
        <v>2624</v>
      </c>
      <c r="K8548">
        <v>15.51</v>
      </c>
      <c r="L8548">
        <v>6560</v>
      </c>
      <c r="M8548">
        <f>Registros[[#This Row],[salario]]*0.06</f>
        <v>393.59999999999997</v>
      </c>
      <c r="N8548">
        <f>Registros[[#This Row],[salario]]*5%</f>
        <v>328</v>
      </c>
      <c r="O8548">
        <f>IF(Registros[[#This Row],[idade]]&lt;18,311.43,IF(Registros[[#This Row],[idade]]&lt;=25,488.58,IF(Registros[[#This Row],[idade]]&lt;=50,772.77,850.05)))</f>
        <v>772.77</v>
      </c>
      <c r="P8548">
        <f>IF(Registros[[#This Row],[idade]]&lt;18,23.99,IF(Registros[[#This Row],[idade]]&lt;=25,49.9,IF(Registros[[#This Row],[idade]]&lt;=50,145.2,175.45)))</f>
        <v>145.19999999999999</v>
      </c>
      <c r="Q8548">
        <v>4</v>
      </c>
      <c r="R8548">
        <v>25</v>
      </c>
      <c r="T8548">
        <v>3</v>
      </c>
      <c r="U8548" t="s">
        <v>2</v>
      </c>
      <c r="V8548" t="s">
        <v>19</v>
      </c>
    </row>
    <row r="8549" spans="1:22" x14ac:dyDescent="0.3">
      <c r="A8549">
        <v>8548</v>
      </c>
      <c r="B8549">
        <v>78954951317</v>
      </c>
      <c r="C8549">
        <v>6</v>
      </c>
      <c r="D8549" s="1">
        <v>31028</v>
      </c>
      <c r="E8549" s="3">
        <f>2023-YEAR(Registros[[#This Row],[data_nascimento]])</f>
        <v>39</v>
      </c>
      <c r="F8549" s="1">
        <v>44303</v>
      </c>
      <c r="H8549">
        <v>220</v>
      </c>
      <c r="I8549">
        <v>11</v>
      </c>
      <c r="J8549" s="3">
        <v>1619.9333333333334</v>
      </c>
      <c r="K8549">
        <v>19.739999999999998</v>
      </c>
      <c r="L8549">
        <v>4418</v>
      </c>
      <c r="M8549">
        <f>Registros[[#This Row],[salario]]*0.06</f>
        <v>265.08</v>
      </c>
      <c r="N8549">
        <f>Registros[[#This Row],[salario]]*5%</f>
        <v>220.9</v>
      </c>
      <c r="O8549">
        <f>IF(Registros[[#This Row],[idade]]&lt;18,311.43,IF(Registros[[#This Row],[idade]]&lt;=25,488.58,IF(Registros[[#This Row],[idade]]&lt;=50,772.77,850.05)))</f>
        <v>772.77</v>
      </c>
      <c r="P8549">
        <f>IF(Registros[[#This Row],[idade]]&lt;18,23.99,IF(Registros[[#This Row],[idade]]&lt;=25,49.9,IF(Registros[[#This Row],[idade]]&lt;=50,145.2,175.45)))</f>
        <v>145.19999999999999</v>
      </c>
      <c r="Q8549">
        <v>5</v>
      </c>
      <c r="R8549">
        <v>10</v>
      </c>
      <c r="T8549">
        <v>1</v>
      </c>
      <c r="U8549" t="s">
        <v>3</v>
      </c>
      <c r="V8549" t="s">
        <v>22</v>
      </c>
    </row>
    <row r="8550" spans="1:22" x14ac:dyDescent="0.3">
      <c r="A8550">
        <v>8549</v>
      </c>
      <c r="B8550">
        <v>69241505034</v>
      </c>
      <c r="C8550">
        <v>6</v>
      </c>
      <c r="D8550" s="1">
        <v>29239</v>
      </c>
      <c r="E8550" s="3">
        <f>2023-YEAR(Registros[[#This Row],[data_nascimento]])</f>
        <v>43</v>
      </c>
      <c r="F8550" s="1">
        <v>44303</v>
      </c>
      <c r="H8550">
        <v>220</v>
      </c>
      <c r="I8550">
        <v>19</v>
      </c>
      <c r="J8550" s="3">
        <v>1744.8333333333333</v>
      </c>
      <c r="K8550">
        <v>2.82</v>
      </c>
      <c r="L8550">
        <v>2755</v>
      </c>
      <c r="M8550">
        <f>Registros[[#This Row],[salario]]*0.06</f>
        <v>165.29999999999998</v>
      </c>
      <c r="N8550">
        <f>Registros[[#This Row],[salario]]*5%</f>
        <v>137.75</v>
      </c>
      <c r="O8550">
        <f>IF(Registros[[#This Row],[idade]]&lt;18,311.43,IF(Registros[[#This Row],[idade]]&lt;=25,488.58,IF(Registros[[#This Row],[idade]]&lt;=50,772.77,850.05)))</f>
        <v>772.77</v>
      </c>
      <c r="P8550">
        <f>IF(Registros[[#This Row],[idade]]&lt;18,23.99,IF(Registros[[#This Row],[idade]]&lt;=25,49.9,IF(Registros[[#This Row],[idade]]&lt;=50,145.2,175.45)))</f>
        <v>145.19999999999999</v>
      </c>
      <c r="Q8550">
        <v>5</v>
      </c>
      <c r="R8550">
        <v>13</v>
      </c>
      <c r="T8550">
        <v>3</v>
      </c>
      <c r="U8550" t="s">
        <v>2</v>
      </c>
      <c r="V8550" t="s">
        <v>22</v>
      </c>
    </row>
    <row r="8551" spans="1:22" x14ac:dyDescent="0.3">
      <c r="A8551">
        <v>8550</v>
      </c>
      <c r="B8551">
        <v>52355464058</v>
      </c>
      <c r="C8551">
        <v>6</v>
      </c>
      <c r="D8551" s="1">
        <v>34375</v>
      </c>
      <c r="E8551" s="3">
        <f>2023-YEAR(Registros[[#This Row],[data_nascimento]])</f>
        <v>29</v>
      </c>
      <c r="F8551" s="1">
        <v>44303</v>
      </c>
      <c r="H8551">
        <v>220</v>
      </c>
      <c r="I8551">
        <v>14</v>
      </c>
      <c r="J8551" s="3">
        <v>3451.9333333333334</v>
      </c>
      <c r="K8551">
        <v>1.41</v>
      </c>
      <c r="L8551">
        <v>7397</v>
      </c>
      <c r="M8551">
        <f>Registros[[#This Row],[salario]]*0.06</f>
        <v>443.82</v>
      </c>
      <c r="N8551">
        <f>Registros[[#This Row],[salario]]*5%</f>
        <v>369.85</v>
      </c>
      <c r="O8551">
        <f>IF(Registros[[#This Row],[idade]]&lt;18,311.43,IF(Registros[[#This Row],[idade]]&lt;=25,488.58,IF(Registros[[#This Row],[idade]]&lt;=50,772.77,850.05)))</f>
        <v>772.77</v>
      </c>
      <c r="P8551">
        <f>IF(Registros[[#This Row],[idade]]&lt;18,23.99,IF(Registros[[#This Row],[idade]]&lt;=25,49.9,IF(Registros[[#This Row],[idade]]&lt;=50,145.2,175.45)))</f>
        <v>145.19999999999999</v>
      </c>
      <c r="Q8551">
        <v>5</v>
      </c>
      <c r="R8551">
        <v>7</v>
      </c>
      <c r="T8551">
        <v>3</v>
      </c>
      <c r="U8551" t="s">
        <v>3</v>
      </c>
      <c r="V8551" t="s">
        <v>21</v>
      </c>
    </row>
    <row r="8552" spans="1:22" x14ac:dyDescent="0.3">
      <c r="A8552">
        <v>8551</v>
      </c>
      <c r="B8552">
        <v>43390704531</v>
      </c>
      <c r="C8552">
        <v>6</v>
      </c>
      <c r="D8552" s="1">
        <v>30371</v>
      </c>
      <c r="E8552" s="3">
        <f>2023-YEAR(Registros[[#This Row],[data_nascimento]])</f>
        <v>40</v>
      </c>
      <c r="F8552" s="1">
        <v>44303</v>
      </c>
      <c r="H8552">
        <v>220</v>
      </c>
      <c r="I8552">
        <v>2</v>
      </c>
      <c r="J8552" s="3">
        <v>372.86666666666667</v>
      </c>
      <c r="K8552">
        <v>21.15</v>
      </c>
      <c r="L8552">
        <v>5593</v>
      </c>
      <c r="M8552">
        <f>Registros[[#This Row],[salario]]*0.06</f>
        <v>335.58</v>
      </c>
      <c r="N8552">
        <f>Registros[[#This Row],[salario]]*5%</f>
        <v>279.65000000000003</v>
      </c>
      <c r="O8552">
        <f>IF(Registros[[#This Row],[idade]]&lt;18,311.43,IF(Registros[[#This Row],[idade]]&lt;=25,488.58,IF(Registros[[#This Row],[idade]]&lt;=50,772.77,850.05)))</f>
        <v>772.77</v>
      </c>
      <c r="P8552">
        <f>IF(Registros[[#This Row],[idade]]&lt;18,23.99,IF(Registros[[#This Row],[idade]]&lt;=25,49.9,IF(Registros[[#This Row],[idade]]&lt;=50,145.2,175.45)))</f>
        <v>145.19999999999999</v>
      </c>
      <c r="Q8552">
        <v>3</v>
      </c>
      <c r="R8552">
        <v>1</v>
      </c>
      <c r="T8552">
        <v>3</v>
      </c>
      <c r="U8552" t="s">
        <v>2</v>
      </c>
      <c r="V8552" t="s">
        <v>19</v>
      </c>
    </row>
    <row r="8553" spans="1:22" x14ac:dyDescent="0.3">
      <c r="A8553">
        <v>8552</v>
      </c>
      <c r="B8553">
        <v>44195512322</v>
      </c>
      <c r="C8553">
        <v>5</v>
      </c>
      <c r="D8553" s="1">
        <v>30847</v>
      </c>
      <c r="E8553" s="3">
        <f>2023-YEAR(Registros[[#This Row],[data_nascimento]])</f>
        <v>39</v>
      </c>
      <c r="F8553" s="1">
        <v>44303</v>
      </c>
      <c r="H8553">
        <v>220</v>
      </c>
      <c r="I8553">
        <v>18</v>
      </c>
      <c r="J8553" s="3">
        <v>2143.7999999999997</v>
      </c>
      <c r="K8553">
        <v>14.1</v>
      </c>
      <c r="L8553">
        <v>3573</v>
      </c>
      <c r="M8553">
        <f>Registros[[#This Row],[salario]]*0.06</f>
        <v>214.38</v>
      </c>
      <c r="N8553">
        <f>Registros[[#This Row],[salario]]*5%</f>
        <v>178.65</v>
      </c>
      <c r="O8553">
        <f>IF(Registros[[#This Row],[idade]]&lt;18,311.43,IF(Registros[[#This Row],[idade]]&lt;=25,488.58,IF(Registros[[#This Row],[idade]]&lt;=50,772.77,850.05)))</f>
        <v>772.77</v>
      </c>
      <c r="P8553">
        <f>IF(Registros[[#This Row],[idade]]&lt;18,23.99,IF(Registros[[#This Row],[idade]]&lt;=25,49.9,IF(Registros[[#This Row],[idade]]&lt;=50,145.2,175.45)))</f>
        <v>145.19999999999999</v>
      </c>
      <c r="Q8553">
        <v>2</v>
      </c>
      <c r="R8553">
        <v>11</v>
      </c>
      <c r="T8553">
        <v>2</v>
      </c>
      <c r="U8553" t="s">
        <v>2</v>
      </c>
      <c r="V8553" t="s">
        <v>21</v>
      </c>
    </row>
    <row r="8554" spans="1:22" x14ac:dyDescent="0.3">
      <c r="A8554">
        <v>8553</v>
      </c>
      <c r="B8554">
        <v>71861206693</v>
      </c>
      <c r="C8554">
        <v>7</v>
      </c>
      <c r="D8554" s="1">
        <v>38528</v>
      </c>
      <c r="E8554" s="3">
        <f>2023-YEAR(Registros[[#This Row],[data_nascimento]])</f>
        <v>18</v>
      </c>
      <c r="F8554" s="1">
        <v>44303</v>
      </c>
      <c r="H8554">
        <v>220</v>
      </c>
      <c r="I8554">
        <v>1</v>
      </c>
      <c r="J8554" s="3">
        <v>166.26666666666668</v>
      </c>
      <c r="K8554">
        <v>26.79</v>
      </c>
      <c r="L8554">
        <v>4988</v>
      </c>
      <c r="M8554">
        <f>Registros[[#This Row],[salario]]*0.06</f>
        <v>299.27999999999997</v>
      </c>
      <c r="N8554">
        <f>Registros[[#This Row],[salario]]*5%</f>
        <v>249.4</v>
      </c>
      <c r="O8554">
        <f>IF(Registros[[#This Row],[idade]]&lt;18,311.43,IF(Registros[[#This Row],[idade]]&lt;=25,488.58,IF(Registros[[#This Row],[idade]]&lt;=50,772.77,850.05)))</f>
        <v>488.58</v>
      </c>
      <c r="P8554">
        <f>IF(Registros[[#This Row],[idade]]&lt;18,23.99,IF(Registros[[#This Row],[idade]]&lt;=25,49.9,IF(Registros[[#This Row],[idade]]&lt;=50,145.2,175.45)))</f>
        <v>49.9</v>
      </c>
      <c r="Q8554">
        <v>1</v>
      </c>
      <c r="R8554">
        <v>17</v>
      </c>
      <c r="T8554">
        <v>3</v>
      </c>
      <c r="U8554" t="s">
        <v>3</v>
      </c>
      <c r="V8554" t="s">
        <v>19</v>
      </c>
    </row>
    <row r="8555" spans="1:22" x14ac:dyDescent="0.3">
      <c r="A8555">
        <v>8554</v>
      </c>
      <c r="B8555">
        <v>36425155922</v>
      </c>
      <c r="C8555">
        <v>4</v>
      </c>
      <c r="D8555" s="1">
        <v>37340</v>
      </c>
      <c r="E8555" s="3">
        <f>2023-YEAR(Registros[[#This Row],[data_nascimento]])</f>
        <v>21</v>
      </c>
      <c r="F8555" s="1">
        <v>44303</v>
      </c>
      <c r="H8555">
        <v>220</v>
      </c>
      <c r="I8555">
        <v>13</v>
      </c>
      <c r="J8555" s="3">
        <v>1280.0666666666666</v>
      </c>
      <c r="K8555">
        <v>18.329999999999998</v>
      </c>
      <c r="L8555">
        <v>2954</v>
      </c>
      <c r="M8555">
        <f>Registros[[#This Row],[salario]]*0.06</f>
        <v>177.23999999999998</v>
      </c>
      <c r="N8555">
        <f>Registros[[#This Row],[salario]]*5%</f>
        <v>147.70000000000002</v>
      </c>
      <c r="O8555">
        <f>IF(Registros[[#This Row],[idade]]&lt;18,311.43,IF(Registros[[#This Row],[idade]]&lt;=25,488.58,IF(Registros[[#This Row],[idade]]&lt;=50,772.77,850.05)))</f>
        <v>488.58</v>
      </c>
      <c r="P8555">
        <f>IF(Registros[[#This Row],[idade]]&lt;18,23.99,IF(Registros[[#This Row],[idade]]&lt;=25,49.9,IF(Registros[[#This Row],[idade]]&lt;=50,145.2,175.45)))</f>
        <v>49.9</v>
      </c>
      <c r="Q8555">
        <v>5</v>
      </c>
      <c r="R8555">
        <v>20</v>
      </c>
      <c r="T8555">
        <v>2</v>
      </c>
      <c r="U8555" t="s">
        <v>2</v>
      </c>
      <c r="V8555" t="s">
        <v>19</v>
      </c>
    </row>
    <row r="8556" spans="1:22" x14ac:dyDescent="0.3">
      <c r="A8556">
        <v>8555</v>
      </c>
      <c r="B8556">
        <v>85762646615</v>
      </c>
      <c r="C8556">
        <v>4</v>
      </c>
      <c r="D8556" s="1">
        <v>38146</v>
      </c>
      <c r="E8556" s="3">
        <f>2023-YEAR(Registros[[#This Row],[data_nascimento]])</f>
        <v>19</v>
      </c>
      <c r="F8556" s="1">
        <v>44303</v>
      </c>
      <c r="H8556">
        <v>220</v>
      </c>
      <c r="I8556">
        <v>1</v>
      </c>
      <c r="J8556" s="3">
        <v>195.03333333333333</v>
      </c>
      <c r="K8556">
        <v>12.69</v>
      </c>
      <c r="L8556">
        <v>5851</v>
      </c>
      <c r="M8556">
        <f>Registros[[#This Row],[salario]]*0.06</f>
        <v>351.06</v>
      </c>
      <c r="N8556">
        <f>Registros[[#This Row],[salario]]*5%</f>
        <v>292.55</v>
      </c>
      <c r="O8556">
        <f>IF(Registros[[#This Row],[idade]]&lt;18,311.43,IF(Registros[[#This Row],[idade]]&lt;=25,488.58,IF(Registros[[#This Row],[idade]]&lt;=50,772.77,850.05)))</f>
        <v>488.58</v>
      </c>
      <c r="P8556">
        <f>IF(Registros[[#This Row],[idade]]&lt;18,23.99,IF(Registros[[#This Row],[idade]]&lt;=25,49.9,IF(Registros[[#This Row],[idade]]&lt;=50,145.2,175.45)))</f>
        <v>49.9</v>
      </c>
      <c r="Q8556">
        <v>4</v>
      </c>
      <c r="R8556">
        <v>2</v>
      </c>
      <c r="T8556">
        <v>3</v>
      </c>
      <c r="U8556" t="s">
        <v>3</v>
      </c>
      <c r="V8556" t="s">
        <v>22</v>
      </c>
    </row>
    <row r="8557" spans="1:22" x14ac:dyDescent="0.3">
      <c r="A8557">
        <v>8556</v>
      </c>
      <c r="B8557">
        <v>53278385450</v>
      </c>
      <c r="C8557">
        <v>4</v>
      </c>
      <c r="D8557" s="1">
        <v>34297</v>
      </c>
      <c r="E8557" s="3">
        <f>2023-YEAR(Registros[[#This Row],[data_nascimento]])</f>
        <v>30</v>
      </c>
      <c r="F8557" s="1">
        <v>44303</v>
      </c>
      <c r="H8557">
        <v>220</v>
      </c>
      <c r="I8557">
        <v>15</v>
      </c>
      <c r="J8557" s="3">
        <v>3001</v>
      </c>
      <c r="K8557">
        <v>2.82</v>
      </c>
      <c r="L8557">
        <v>6002</v>
      </c>
      <c r="M8557">
        <f>Registros[[#This Row],[salario]]*0.06</f>
        <v>360.12</v>
      </c>
      <c r="N8557">
        <f>Registros[[#This Row],[salario]]*5%</f>
        <v>300.10000000000002</v>
      </c>
      <c r="O8557">
        <f>IF(Registros[[#This Row],[idade]]&lt;18,311.43,IF(Registros[[#This Row],[idade]]&lt;=25,488.58,IF(Registros[[#This Row],[idade]]&lt;=50,772.77,850.05)))</f>
        <v>772.77</v>
      </c>
      <c r="P8557">
        <f>IF(Registros[[#This Row],[idade]]&lt;18,23.99,IF(Registros[[#This Row],[idade]]&lt;=25,49.9,IF(Registros[[#This Row],[idade]]&lt;=50,145.2,175.45)))</f>
        <v>145.19999999999999</v>
      </c>
      <c r="Q8557">
        <v>2</v>
      </c>
      <c r="R8557">
        <v>17</v>
      </c>
      <c r="T8557">
        <v>3</v>
      </c>
      <c r="U8557" t="s">
        <v>3</v>
      </c>
      <c r="V8557" t="s">
        <v>21</v>
      </c>
    </row>
    <row r="8558" spans="1:22" x14ac:dyDescent="0.3">
      <c r="A8558">
        <v>8557</v>
      </c>
      <c r="B8558">
        <v>74460210209</v>
      </c>
      <c r="C8558">
        <v>5</v>
      </c>
      <c r="D8558" s="1">
        <v>30722</v>
      </c>
      <c r="E8558" s="3">
        <f>2023-YEAR(Registros[[#This Row],[data_nascimento]])</f>
        <v>39</v>
      </c>
      <c r="F8558" s="1">
        <v>44303</v>
      </c>
      <c r="H8558">
        <v>220</v>
      </c>
      <c r="I8558">
        <v>5</v>
      </c>
      <c r="J8558" s="3">
        <v>1116.3333333333335</v>
      </c>
      <c r="K8558">
        <v>26.79</v>
      </c>
      <c r="L8558">
        <v>6698</v>
      </c>
      <c r="M8558">
        <f>Registros[[#This Row],[salario]]*0.06</f>
        <v>401.88</v>
      </c>
      <c r="N8558">
        <f>Registros[[#This Row],[salario]]*5%</f>
        <v>334.90000000000003</v>
      </c>
      <c r="O8558">
        <f>IF(Registros[[#This Row],[idade]]&lt;18,311.43,IF(Registros[[#This Row],[idade]]&lt;=25,488.58,IF(Registros[[#This Row],[idade]]&lt;=50,772.77,850.05)))</f>
        <v>772.77</v>
      </c>
      <c r="P8558">
        <f>IF(Registros[[#This Row],[idade]]&lt;18,23.99,IF(Registros[[#This Row],[idade]]&lt;=25,49.9,IF(Registros[[#This Row],[idade]]&lt;=50,145.2,175.45)))</f>
        <v>145.19999999999999</v>
      </c>
      <c r="Q8558">
        <v>5</v>
      </c>
      <c r="R8558">
        <v>19</v>
      </c>
      <c r="T8558">
        <v>3</v>
      </c>
      <c r="U8558" t="s">
        <v>3</v>
      </c>
      <c r="V8558" t="s">
        <v>19</v>
      </c>
    </row>
    <row r="8559" spans="1:22" x14ac:dyDescent="0.3">
      <c r="A8559">
        <v>8558</v>
      </c>
      <c r="B8559">
        <v>71853951728</v>
      </c>
      <c r="C8559">
        <v>4</v>
      </c>
      <c r="D8559" s="1">
        <v>36793</v>
      </c>
      <c r="E8559" s="3">
        <f>2023-YEAR(Registros[[#This Row],[data_nascimento]])</f>
        <v>23</v>
      </c>
      <c r="F8559" s="1">
        <v>44303</v>
      </c>
      <c r="H8559">
        <v>220</v>
      </c>
      <c r="I8559">
        <v>12</v>
      </c>
      <c r="J8559" s="3">
        <v>1831.1999999999998</v>
      </c>
      <c r="K8559">
        <v>11.28</v>
      </c>
      <c r="L8559">
        <v>4578</v>
      </c>
      <c r="M8559">
        <f>Registros[[#This Row],[salario]]*0.06</f>
        <v>274.68</v>
      </c>
      <c r="N8559">
        <f>Registros[[#This Row],[salario]]*5%</f>
        <v>228.9</v>
      </c>
      <c r="O8559">
        <f>IF(Registros[[#This Row],[idade]]&lt;18,311.43,IF(Registros[[#This Row],[idade]]&lt;=25,488.58,IF(Registros[[#This Row],[idade]]&lt;=50,772.77,850.05)))</f>
        <v>488.58</v>
      </c>
      <c r="P8559">
        <f>IF(Registros[[#This Row],[idade]]&lt;18,23.99,IF(Registros[[#This Row],[idade]]&lt;=25,49.9,IF(Registros[[#This Row],[idade]]&lt;=50,145.2,175.45)))</f>
        <v>49.9</v>
      </c>
      <c r="Q8559">
        <v>5</v>
      </c>
      <c r="R8559">
        <v>21</v>
      </c>
      <c r="T8559">
        <v>3</v>
      </c>
      <c r="U8559" t="s">
        <v>3</v>
      </c>
      <c r="V8559" t="s">
        <v>22</v>
      </c>
    </row>
    <row r="8560" spans="1:22" x14ac:dyDescent="0.3">
      <c r="A8560">
        <v>8559</v>
      </c>
      <c r="B8560">
        <v>20624239740</v>
      </c>
      <c r="C8560">
        <v>4</v>
      </c>
      <c r="D8560" s="1">
        <v>32929</v>
      </c>
      <c r="E8560" s="3">
        <f>2023-YEAR(Registros[[#This Row],[data_nascimento]])</f>
        <v>33</v>
      </c>
      <c r="F8560" s="1">
        <v>44303</v>
      </c>
      <c r="H8560">
        <v>220</v>
      </c>
      <c r="I8560">
        <v>18</v>
      </c>
      <c r="J8560" s="3">
        <v>3679.8</v>
      </c>
      <c r="K8560">
        <v>1.41</v>
      </c>
      <c r="L8560">
        <v>6133</v>
      </c>
      <c r="M8560">
        <f>Registros[[#This Row],[salario]]*0.06</f>
        <v>367.97999999999996</v>
      </c>
      <c r="N8560">
        <f>Registros[[#This Row],[salario]]*5%</f>
        <v>306.65000000000003</v>
      </c>
      <c r="O8560">
        <f>IF(Registros[[#This Row],[idade]]&lt;18,311.43,IF(Registros[[#This Row],[idade]]&lt;=25,488.58,IF(Registros[[#This Row],[idade]]&lt;=50,772.77,850.05)))</f>
        <v>772.77</v>
      </c>
      <c r="P8560">
        <f>IF(Registros[[#This Row],[idade]]&lt;18,23.99,IF(Registros[[#This Row],[idade]]&lt;=25,49.9,IF(Registros[[#This Row],[idade]]&lt;=50,145.2,175.45)))</f>
        <v>145.19999999999999</v>
      </c>
      <c r="Q8560">
        <v>3</v>
      </c>
      <c r="R8560">
        <v>21</v>
      </c>
      <c r="T8560">
        <v>2</v>
      </c>
      <c r="U8560" t="s">
        <v>3</v>
      </c>
      <c r="V8560" t="s">
        <v>19</v>
      </c>
    </row>
    <row r="8561" spans="1:22" x14ac:dyDescent="0.3">
      <c r="A8561">
        <v>8560</v>
      </c>
      <c r="B8561">
        <v>68235896417</v>
      </c>
      <c r="C8561">
        <v>4</v>
      </c>
      <c r="D8561" s="1">
        <v>30103</v>
      </c>
      <c r="E8561" s="3">
        <f>2023-YEAR(Registros[[#This Row],[data_nascimento]])</f>
        <v>41</v>
      </c>
      <c r="F8561" s="1">
        <v>44303</v>
      </c>
      <c r="H8561">
        <v>220</v>
      </c>
      <c r="I8561">
        <v>16</v>
      </c>
      <c r="J8561" s="3">
        <v>2985.6</v>
      </c>
      <c r="K8561">
        <v>9.8699999999999992</v>
      </c>
      <c r="L8561">
        <v>5598</v>
      </c>
      <c r="M8561">
        <f>Registros[[#This Row],[salario]]*0.06</f>
        <v>335.88</v>
      </c>
      <c r="N8561">
        <f>Registros[[#This Row],[salario]]*5%</f>
        <v>279.90000000000003</v>
      </c>
      <c r="O8561">
        <f>IF(Registros[[#This Row],[idade]]&lt;18,311.43,IF(Registros[[#This Row],[idade]]&lt;=25,488.58,IF(Registros[[#This Row],[idade]]&lt;=50,772.77,850.05)))</f>
        <v>772.77</v>
      </c>
      <c r="P8561">
        <f>IF(Registros[[#This Row],[idade]]&lt;18,23.99,IF(Registros[[#This Row],[idade]]&lt;=25,49.9,IF(Registros[[#This Row],[idade]]&lt;=50,145.2,175.45)))</f>
        <v>145.19999999999999</v>
      </c>
      <c r="Q8561">
        <v>2</v>
      </c>
      <c r="R8561">
        <v>14</v>
      </c>
      <c r="T8561">
        <v>1</v>
      </c>
      <c r="U8561" t="s">
        <v>3</v>
      </c>
      <c r="V8561" t="s">
        <v>19</v>
      </c>
    </row>
    <row r="8562" spans="1:22" x14ac:dyDescent="0.3">
      <c r="A8562">
        <v>8561</v>
      </c>
      <c r="B8562">
        <v>18923769064</v>
      </c>
      <c r="C8562">
        <v>4</v>
      </c>
      <c r="D8562" s="1">
        <v>32925</v>
      </c>
      <c r="E8562" s="3">
        <f>2023-YEAR(Registros[[#This Row],[data_nascimento]])</f>
        <v>33</v>
      </c>
      <c r="F8562" s="1">
        <v>44303</v>
      </c>
      <c r="H8562">
        <v>220</v>
      </c>
      <c r="I8562">
        <v>6</v>
      </c>
      <c r="J8562" s="3">
        <v>845.40000000000009</v>
      </c>
      <c r="K8562">
        <v>21.15</v>
      </c>
      <c r="L8562">
        <v>4227</v>
      </c>
      <c r="M8562">
        <f>Registros[[#This Row],[salario]]*0.06</f>
        <v>253.62</v>
      </c>
      <c r="N8562">
        <f>Registros[[#This Row],[salario]]*5%</f>
        <v>211.35000000000002</v>
      </c>
      <c r="O8562">
        <f>IF(Registros[[#This Row],[idade]]&lt;18,311.43,IF(Registros[[#This Row],[idade]]&lt;=25,488.58,IF(Registros[[#This Row],[idade]]&lt;=50,772.77,850.05)))</f>
        <v>772.77</v>
      </c>
      <c r="P8562">
        <f>IF(Registros[[#This Row],[idade]]&lt;18,23.99,IF(Registros[[#This Row],[idade]]&lt;=25,49.9,IF(Registros[[#This Row],[idade]]&lt;=50,145.2,175.45)))</f>
        <v>145.19999999999999</v>
      </c>
      <c r="Q8562">
        <v>5</v>
      </c>
      <c r="R8562">
        <v>24</v>
      </c>
      <c r="T8562">
        <v>3</v>
      </c>
      <c r="U8562" t="s">
        <v>3</v>
      </c>
      <c r="V8562" t="s">
        <v>22</v>
      </c>
    </row>
    <row r="8563" spans="1:22" x14ac:dyDescent="0.3">
      <c r="A8563">
        <v>8562</v>
      </c>
      <c r="B8563">
        <v>12639056490</v>
      </c>
      <c r="C8563">
        <v>6</v>
      </c>
      <c r="D8563" s="1">
        <v>38636</v>
      </c>
      <c r="E8563" s="3">
        <f>2023-YEAR(Registros[[#This Row],[data_nascimento]])</f>
        <v>18</v>
      </c>
      <c r="F8563" s="1">
        <v>44303</v>
      </c>
      <c r="H8563">
        <v>220</v>
      </c>
      <c r="I8563">
        <v>18</v>
      </c>
      <c r="J8563" s="3">
        <v>2117.4</v>
      </c>
      <c r="K8563">
        <v>1.41</v>
      </c>
      <c r="L8563">
        <v>3529</v>
      </c>
      <c r="M8563">
        <f>Registros[[#This Row],[salario]]*0.06</f>
        <v>211.73999999999998</v>
      </c>
      <c r="N8563">
        <f>Registros[[#This Row],[salario]]*5%</f>
        <v>176.45000000000002</v>
      </c>
      <c r="O8563">
        <f>IF(Registros[[#This Row],[idade]]&lt;18,311.43,IF(Registros[[#This Row],[idade]]&lt;=25,488.58,IF(Registros[[#This Row],[idade]]&lt;=50,772.77,850.05)))</f>
        <v>488.58</v>
      </c>
      <c r="P8563">
        <f>IF(Registros[[#This Row],[idade]]&lt;18,23.99,IF(Registros[[#This Row],[idade]]&lt;=25,49.9,IF(Registros[[#This Row],[idade]]&lt;=50,145.2,175.45)))</f>
        <v>49.9</v>
      </c>
      <c r="Q8563">
        <v>5</v>
      </c>
      <c r="R8563">
        <v>2</v>
      </c>
      <c r="T8563">
        <v>2</v>
      </c>
      <c r="U8563" t="s">
        <v>2</v>
      </c>
      <c r="V8563" t="s">
        <v>21</v>
      </c>
    </row>
    <row r="8564" spans="1:22" x14ac:dyDescent="0.3">
      <c r="A8564">
        <v>8563</v>
      </c>
      <c r="B8564">
        <v>25312441936</v>
      </c>
      <c r="C8564">
        <v>4</v>
      </c>
      <c r="D8564" s="1">
        <v>31693</v>
      </c>
      <c r="E8564" s="3">
        <f>2023-YEAR(Registros[[#This Row],[data_nascimento]])</f>
        <v>37</v>
      </c>
      <c r="F8564" s="1">
        <v>44303</v>
      </c>
      <c r="H8564">
        <v>220</v>
      </c>
      <c r="I8564">
        <v>6</v>
      </c>
      <c r="J8564" s="3">
        <v>295.60000000000002</v>
      </c>
      <c r="K8564">
        <v>14.1</v>
      </c>
      <c r="L8564">
        <v>1478</v>
      </c>
      <c r="M8564">
        <v>180</v>
      </c>
      <c r="N8564">
        <v>400</v>
      </c>
      <c r="O8564">
        <f>IF(Registros[[#This Row],[idade]]&lt;18,311.43,IF(Registros[[#This Row],[idade]]&lt;=25,488.58,IF(Registros[[#This Row],[idade]]&lt;=50,772.77,850.05)))</f>
        <v>772.77</v>
      </c>
      <c r="P8564">
        <f>IF(Registros[[#This Row],[idade]]&lt;18,23.99,IF(Registros[[#This Row],[idade]]&lt;=25,49.9,IF(Registros[[#This Row],[idade]]&lt;=50,145.2,175.45)))</f>
        <v>145.19999999999999</v>
      </c>
      <c r="Q8564">
        <v>4</v>
      </c>
      <c r="R8564">
        <v>27</v>
      </c>
      <c r="T8564">
        <v>3</v>
      </c>
      <c r="U8564" t="s">
        <v>3</v>
      </c>
      <c r="V8564" t="s">
        <v>21</v>
      </c>
    </row>
    <row r="8565" spans="1:22" x14ac:dyDescent="0.3">
      <c r="A8565">
        <v>8564</v>
      </c>
      <c r="B8565">
        <v>48082086650</v>
      </c>
      <c r="C8565">
        <v>4</v>
      </c>
      <c r="D8565" s="1">
        <v>31595</v>
      </c>
      <c r="E8565" s="3">
        <f>2023-YEAR(Registros[[#This Row],[data_nascimento]])</f>
        <v>37</v>
      </c>
      <c r="F8565" s="1">
        <v>44303</v>
      </c>
      <c r="H8565">
        <v>220</v>
      </c>
      <c r="I8565">
        <v>15</v>
      </c>
      <c r="J8565" s="3">
        <v>861.5</v>
      </c>
      <c r="K8565">
        <v>2.82</v>
      </c>
      <c r="L8565">
        <v>1723</v>
      </c>
      <c r="M8565">
        <v>180</v>
      </c>
      <c r="N8565">
        <v>400</v>
      </c>
      <c r="O8565">
        <f>IF(Registros[[#This Row],[idade]]&lt;18,311.43,IF(Registros[[#This Row],[idade]]&lt;=25,488.58,IF(Registros[[#This Row],[idade]]&lt;=50,772.77,850.05)))</f>
        <v>772.77</v>
      </c>
      <c r="P8565">
        <f>IF(Registros[[#This Row],[idade]]&lt;18,23.99,IF(Registros[[#This Row],[idade]]&lt;=25,49.9,IF(Registros[[#This Row],[idade]]&lt;=50,145.2,175.45)))</f>
        <v>145.19999999999999</v>
      </c>
      <c r="Q8565">
        <v>1</v>
      </c>
      <c r="R8565">
        <v>14</v>
      </c>
      <c r="T8565">
        <v>2</v>
      </c>
      <c r="U8565" t="s">
        <v>3</v>
      </c>
      <c r="V8565" t="s">
        <v>19</v>
      </c>
    </row>
    <row r="8566" spans="1:22" x14ac:dyDescent="0.3">
      <c r="A8566">
        <v>8565</v>
      </c>
      <c r="B8566">
        <v>71627161047</v>
      </c>
      <c r="C8566">
        <v>4</v>
      </c>
      <c r="D8566" s="1">
        <v>37655</v>
      </c>
      <c r="E8566" s="3">
        <f>2023-YEAR(Registros[[#This Row],[data_nascimento]])</f>
        <v>20</v>
      </c>
      <c r="F8566" s="1">
        <v>44303</v>
      </c>
      <c r="H8566">
        <v>220</v>
      </c>
      <c r="I8566">
        <v>2</v>
      </c>
      <c r="J8566" s="3">
        <v>208.66666666666666</v>
      </c>
      <c r="K8566">
        <v>1.41</v>
      </c>
      <c r="L8566">
        <v>3130</v>
      </c>
      <c r="M8566">
        <v>180</v>
      </c>
      <c r="N8566">
        <v>400</v>
      </c>
      <c r="O8566">
        <f>IF(Registros[[#This Row],[idade]]&lt;18,311.43,IF(Registros[[#This Row],[idade]]&lt;=25,488.58,IF(Registros[[#This Row],[idade]]&lt;=50,772.77,850.05)))</f>
        <v>488.58</v>
      </c>
      <c r="P8566">
        <f>IF(Registros[[#This Row],[idade]]&lt;18,23.99,IF(Registros[[#This Row],[idade]]&lt;=25,49.9,IF(Registros[[#This Row],[idade]]&lt;=50,145.2,175.45)))</f>
        <v>49.9</v>
      </c>
      <c r="Q8566">
        <v>2</v>
      </c>
      <c r="R8566">
        <v>3</v>
      </c>
      <c r="T8566">
        <v>3</v>
      </c>
      <c r="U8566" t="s">
        <v>2</v>
      </c>
      <c r="V8566" t="s">
        <v>19</v>
      </c>
    </row>
    <row r="8567" spans="1:22" x14ac:dyDescent="0.3">
      <c r="A8567">
        <v>8566</v>
      </c>
      <c r="B8567">
        <v>26715643124</v>
      </c>
      <c r="C8567">
        <v>4</v>
      </c>
      <c r="D8567" s="1">
        <v>38591</v>
      </c>
      <c r="E8567" s="3">
        <f>2023-YEAR(Registros[[#This Row],[data_nascimento]])</f>
        <v>18</v>
      </c>
      <c r="F8567" s="1">
        <v>44303</v>
      </c>
      <c r="H8567">
        <v>220</v>
      </c>
      <c r="I8567">
        <v>16</v>
      </c>
      <c r="J8567" s="3">
        <v>2917.3333333333335</v>
      </c>
      <c r="K8567">
        <v>12.69</v>
      </c>
      <c r="L8567">
        <v>5470</v>
      </c>
      <c r="M8567">
        <v>180</v>
      </c>
      <c r="N8567">
        <v>400</v>
      </c>
      <c r="O8567">
        <f>IF(Registros[[#This Row],[idade]]&lt;18,311.43,IF(Registros[[#This Row],[idade]]&lt;=25,488.58,IF(Registros[[#This Row],[idade]]&lt;=50,772.77,850.05)))</f>
        <v>488.58</v>
      </c>
      <c r="P8567">
        <f>IF(Registros[[#This Row],[idade]]&lt;18,23.99,IF(Registros[[#This Row],[idade]]&lt;=25,49.9,IF(Registros[[#This Row],[idade]]&lt;=50,145.2,175.45)))</f>
        <v>49.9</v>
      </c>
      <c r="Q8567">
        <v>3</v>
      </c>
      <c r="R8567">
        <v>11</v>
      </c>
      <c r="T8567">
        <v>3</v>
      </c>
      <c r="U8567" t="s">
        <v>3</v>
      </c>
      <c r="V8567" t="s">
        <v>19</v>
      </c>
    </row>
    <row r="8568" spans="1:22" x14ac:dyDescent="0.3">
      <c r="A8568">
        <v>8567</v>
      </c>
      <c r="B8568">
        <v>81676932191</v>
      </c>
      <c r="C8568">
        <v>6</v>
      </c>
      <c r="D8568" s="1">
        <v>38626</v>
      </c>
      <c r="E8568" s="3">
        <f>2023-YEAR(Registros[[#This Row],[data_nascimento]])</f>
        <v>18</v>
      </c>
      <c r="F8568" s="1">
        <v>44303</v>
      </c>
      <c r="H8568">
        <v>220</v>
      </c>
      <c r="I8568">
        <v>7</v>
      </c>
      <c r="J8568" s="3">
        <v>798</v>
      </c>
      <c r="K8568">
        <v>18.329999999999998</v>
      </c>
      <c r="L8568">
        <v>3420</v>
      </c>
      <c r="M8568">
        <v>180</v>
      </c>
      <c r="N8568">
        <v>400</v>
      </c>
      <c r="O8568">
        <f>IF(Registros[[#This Row],[idade]]&lt;18,311.43,IF(Registros[[#This Row],[idade]]&lt;=25,488.58,IF(Registros[[#This Row],[idade]]&lt;=50,772.77,850.05)))</f>
        <v>488.58</v>
      </c>
      <c r="P8568">
        <f>IF(Registros[[#This Row],[idade]]&lt;18,23.99,IF(Registros[[#This Row],[idade]]&lt;=25,49.9,IF(Registros[[#This Row],[idade]]&lt;=50,145.2,175.45)))</f>
        <v>49.9</v>
      </c>
      <c r="Q8568">
        <v>2</v>
      </c>
      <c r="R8568">
        <v>22</v>
      </c>
      <c r="T8568">
        <v>2</v>
      </c>
      <c r="U8568" t="s">
        <v>2</v>
      </c>
      <c r="V8568" t="s">
        <v>19</v>
      </c>
    </row>
    <row r="8569" spans="1:22" x14ac:dyDescent="0.3">
      <c r="A8569">
        <v>8568</v>
      </c>
      <c r="B8569">
        <v>26870189546</v>
      </c>
      <c r="C8569">
        <v>6</v>
      </c>
      <c r="D8569" s="1">
        <v>29922</v>
      </c>
      <c r="E8569" s="3">
        <f>2023-YEAR(Registros[[#This Row],[data_nascimento]])</f>
        <v>42</v>
      </c>
      <c r="F8569" s="1">
        <v>44303</v>
      </c>
      <c r="G8569" s="1">
        <v>44474</v>
      </c>
      <c r="H8569">
        <v>220</v>
      </c>
      <c r="I8569">
        <v>13</v>
      </c>
      <c r="J8569" s="3">
        <v>3022.0666666666666</v>
      </c>
      <c r="K8569">
        <v>26.79</v>
      </c>
      <c r="L8569">
        <v>6974</v>
      </c>
      <c r="M8569">
        <v>180</v>
      </c>
      <c r="N8569">
        <v>400</v>
      </c>
      <c r="O8569">
        <f>IF(Registros[[#This Row],[idade]]&lt;18,311.43,IF(Registros[[#This Row],[idade]]&lt;=25,488.58,IF(Registros[[#This Row],[idade]]&lt;=50,772.77,850.05)))</f>
        <v>772.77</v>
      </c>
      <c r="P8569">
        <f>IF(Registros[[#This Row],[idade]]&lt;18,23.99,IF(Registros[[#This Row],[idade]]&lt;=25,49.9,IF(Registros[[#This Row],[idade]]&lt;=50,145.2,175.45)))</f>
        <v>145.19999999999999</v>
      </c>
      <c r="Q8569">
        <v>2</v>
      </c>
      <c r="R8569">
        <v>18</v>
      </c>
      <c r="S8569">
        <v>2</v>
      </c>
      <c r="T8569">
        <v>2</v>
      </c>
      <c r="U8569" t="s">
        <v>2</v>
      </c>
      <c r="V8569" t="s">
        <v>19</v>
      </c>
    </row>
    <row r="8570" spans="1:22" x14ac:dyDescent="0.3">
      <c r="A8570">
        <v>8569</v>
      </c>
      <c r="B8570">
        <v>96586156819</v>
      </c>
      <c r="C8570">
        <v>4</v>
      </c>
      <c r="D8570" s="1">
        <v>36951</v>
      </c>
      <c r="E8570" s="3">
        <f>2023-YEAR(Registros[[#This Row],[data_nascimento]])</f>
        <v>22</v>
      </c>
      <c r="F8570" s="1">
        <v>44307</v>
      </c>
      <c r="H8570">
        <v>220</v>
      </c>
      <c r="I8570">
        <v>18</v>
      </c>
      <c r="J8570" s="3">
        <v>3816</v>
      </c>
      <c r="K8570">
        <v>18.329999999999998</v>
      </c>
      <c r="L8570">
        <v>6360</v>
      </c>
      <c r="M8570">
        <f>Registros[[#This Row],[salario]]*0.06</f>
        <v>381.59999999999997</v>
      </c>
      <c r="N8570">
        <f>Registros[[#This Row],[salario]]*5%</f>
        <v>318</v>
      </c>
      <c r="O8570">
        <f>IF(Registros[[#This Row],[idade]]&lt;18,311.43,IF(Registros[[#This Row],[idade]]&lt;=25,488.58,IF(Registros[[#This Row],[idade]]&lt;=50,772.77,850.05)))</f>
        <v>488.58</v>
      </c>
      <c r="P8570">
        <f>IF(Registros[[#This Row],[idade]]&lt;18,23.99,IF(Registros[[#This Row],[idade]]&lt;=25,49.9,IF(Registros[[#This Row],[idade]]&lt;=50,145.2,175.45)))</f>
        <v>49.9</v>
      </c>
      <c r="Q8570">
        <v>2</v>
      </c>
      <c r="R8570">
        <v>16</v>
      </c>
      <c r="T8570">
        <v>1</v>
      </c>
      <c r="U8570" t="s">
        <v>3</v>
      </c>
      <c r="V8570" t="s">
        <v>22</v>
      </c>
    </row>
    <row r="8571" spans="1:22" x14ac:dyDescent="0.3">
      <c r="A8571">
        <v>8570</v>
      </c>
      <c r="B8571">
        <v>54310446312</v>
      </c>
      <c r="C8571">
        <v>6</v>
      </c>
      <c r="D8571" s="1">
        <v>33231</v>
      </c>
      <c r="E8571" s="3">
        <f>2023-YEAR(Registros[[#This Row],[data_nascimento]])</f>
        <v>33</v>
      </c>
      <c r="F8571" s="1">
        <v>44307</v>
      </c>
      <c r="H8571">
        <v>220</v>
      </c>
      <c r="I8571">
        <v>3</v>
      </c>
      <c r="J8571" s="3">
        <v>437.30000000000007</v>
      </c>
      <c r="K8571">
        <v>18.329999999999998</v>
      </c>
      <c r="L8571">
        <v>4373</v>
      </c>
      <c r="M8571">
        <f>Registros[[#This Row],[salario]]*0.06</f>
        <v>262.38</v>
      </c>
      <c r="N8571">
        <f>Registros[[#This Row],[salario]]*5%</f>
        <v>218.65</v>
      </c>
      <c r="O8571">
        <f>IF(Registros[[#This Row],[idade]]&lt;18,311.43,IF(Registros[[#This Row],[idade]]&lt;=25,488.58,IF(Registros[[#This Row],[idade]]&lt;=50,772.77,850.05)))</f>
        <v>772.77</v>
      </c>
      <c r="P8571">
        <f>IF(Registros[[#This Row],[idade]]&lt;18,23.99,IF(Registros[[#This Row],[idade]]&lt;=25,49.9,IF(Registros[[#This Row],[idade]]&lt;=50,145.2,175.45)))</f>
        <v>145.19999999999999</v>
      </c>
      <c r="Q8571">
        <v>2</v>
      </c>
      <c r="R8571">
        <v>5</v>
      </c>
      <c r="T8571">
        <v>3</v>
      </c>
      <c r="U8571" t="s">
        <v>2</v>
      </c>
      <c r="V8571" t="s">
        <v>19</v>
      </c>
    </row>
    <row r="8572" spans="1:22" x14ac:dyDescent="0.3">
      <c r="A8572">
        <v>8571</v>
      </c>
      <c r="B8572">
        <v>40470548789</v>
      </c>
      <c r="C8572">
        <v>6</v>
      </c>
      <c r="D8572" s="1">
        <v>36722</v>
      </c>
      <c r="E8572" s="3">
        <f>2023-YEAR(Registros[[#This Row],[data_nascimento]])</f>
        <v>23</v>
      </c>
      <c r="F8572" s="1">
        <v>44307</v>
      </c>
      <c r="H8572">
        <v>220</v>
      </c>
      <c r="I8572">
        <v>19</v>
      </c>
      <c r="J8572" s="3">
        <v>3243.2999999999997</v>
      </c>
      <c r="K8572">
        <v>4.2300000000000004</v>
      </c>
      <c r="L8572">
        <v>5121</v>
      </c>
      <c r="M8572">
        <f>Registros[[#This Row],[salario]]*0.06</f>
        <v>307.26</v>
      </c>
      <c r="N8572">
        <f>Registros[[#This Row],[salario]]*5%</f>
        <v>256.05</v>
      </c>
      <c r="O8572">
        <f>IF(Registros[[#This Row],[idade]]&lt;18,311.43,IF(Registros[[#This Row],[idade]]&lt;=25,488.58,IF(Registros[[#This Row],[idade]]&lt;=50,772.77,850.05)))</f>
        <v>488.58</v>
      </c>
      <c r="P8572">
        <f>IF(Registros[[#This Row],[idade]]&lt;18,23.99,IF(Registros[[#This Row],[idade]]&lt;=25,49.9,IF(Registros[[#This Row],[idade]]&lt;=50,145.2,175.45)))</f>
        <v>49.9</v>
      </c>
      <c r="Q8572">
        <v>4</v>
      </c>
      <c r="R8572">
        <v>18</v>
      </c>
      <c r="T8572">
        <v>3</v>
      </c>
      <c r="U8572" t="s">
        <v>2</v>
      </c>
      <c r="V8572" t="s">
        <v>19</v>
      </c>
    </row>
    <row r="8573" spans="1:22" x14ac:dyDescent="0.3">
      <c r="A8573">
        <v>8572</v>
      </c>
      <c r="B8573">
        <v>65878451689</v>
      </c>
      <c r="C8573">
        <v>4</v>
      </c>
      <c r="D8573" s="1">
        <v>34081</v>
      </c>
      <c r="E8573" s="3">
        <f>2023-YEAR(Registros[[#This Row],[data_nascimento]])</f>
        <v>30</v>
      </c>
      <c r="F8573" s="1">
        <v>44307</v>
      </c>
      <c r="H8573">
        <v>220</v>
      </c>
      <c r="I8573">
        <v>6</v>
      </c>
      <c r="J8573" s="3">
        <v>747.2</v>
      </c>
      <c r="K8573">
        <v>18.329999999999998</v>
      </c>
      <c r="L8573">
        <v>3736</v>
      </c>
      <c r="M8573">
        <f>Registros[[#This Row],[salario]]*0.06</f>
        <v>224.16</v>
      </c>
      <c r="N8573">
        <f>Registros[[#This Row],[salario]]*5%</f>
        <v>186.8</v>
      </c>
      <c r="O8573">
        <f>IF(Registros[[#This Row],[idade]]&lt;18,311.43,IF(Registros[[#This Row],[idade]]&lt;=25,488.58,IF(Registros[[#This Row],[idade]]&lt;=50,772.77,850.05)))</f>
        <v>772.77</v>
      </c>
      <c r="P8573">
        <f>IF(Registros[[#This Row],[idade]]&lt;18,23.99,IF(Registros[[#This Row],[idade]]&lt;=25,49.9,IF(Registros[[#This Row],[idade]]&lt;=50,145.2,175.45)))</f>
        <v>145.19999999999999</v>
      </c>
      <c r="Q8573">
        <v>1</v>
      </c>
      <c r="R8573">
        <v>23</v>
      </c>
      <c r="T8573">
        <v>2</v>
      </c>
      <c r="U8573" t="s">
        <v>3</v>
      </c>
      <c r="V8573" t="s">
        <v>19</v>
      </c>
    </row>
    <row r="8574" spans="1:22" x14ac:dyDescent="0.3">
      <c r="A8574">
        <v>8573</v>
      </c>
      <c r="B8574">
        <v>80665931923</v>
      </c>
      <c r="C8574">
        <v>6</v>
      </c>
      <c r="D8574" s="1">
        <v>28892</v>
      </c>
      <c r="E8574" s="3">
        <f>2023-YEAR(Registros[[#This Row],[data_nascimento]])</f>
        <v>44</v>
      </c>
      <c r="F8574" s="1">
        <v>44307</v>
      </c>
      <c r="H8574">
        <v>220</v>
      </c>
      <c r="I8574">
        <v>1</v>
      </c>
      <c r="J8574" s="3">
        <v>175.56666666666666</v>
      </c>
      <c r="K8574">
        <v>2.82</v>
      </c>
      <c r="L8574">
        <v>5267</v>
      </c>
      <c r="M8574">
        <f>Registros[[#This Row],[salario]]*0.06</f>
        <v>316.02</v>
      </c>
      <c r="N8574">
        <f>Registros[[#This Row],[salario]]*5%</f>
        <v>263.35000000000002</v>
      </c>
      <c r="O8574">
        <f>IF(Registros[[#This Row],[idade]]&lt;18,311.43,IF(Registros[[#This Row],[idade]]&lt;=25,488.58,IF(Registros[[#This Row],[idade]]&lt;=50,772.77,850.05)))</f>
        <v>772.77</v>
      </c>
      <c r="P8574">
        <f>IF(Registros[[#This Row],[idade]]&lt;18,23.99,IF(Registros[[#This Row],[idade]]&lt;=25,49.9,IF(Registros[[#This Row],[idade]]&lt;=50,145.2,175.45)))</f>
        <v>145.19999999999999</v>
      </c>
      <c r="Q8574">
        <v>4</v>
      </c>
      <c r="R8574">
        <v>11</v>
      </c>
      <c r="T8574">
        <v>3</v>
      </c>
      <c r="U8574" t="s">
        <v>2</v>
      </c>
      <c r="V8574" t="s">
        <v>19</v>
      </c>
    </row>
    <row r="8575" spans="1:22" x14ac:dyDescent="0.3">
      <c r="A8575">
        <v>8574</v>
      </c>
      <c r="B8575">
        <v>15085238363</v>
      </c>
      <c r="C8575">
        <v>5</v>
      </c>
      <c r="D8575" s="1">
        <v>31554</v>
      </c>
      <c r="E8575" s="3">
        <f>2023-YEAR(Registros[[#This Row],[data_nascimento]])</f>
        <v>37</v>
      </c>
      <c r="F8575" s="1">
        <v>44307</v>
      </c>
      <c r="H8575">
        <v>220</v>
      </c>
      <c r="I8575">
        <v>15</v>
      </c>
      <c r="J8575" s="3">
        <v>2869</v>
      </c>
      <c r="K8575">
        <v>2.82</v>
      </c>
      <c r="L8575">
        <v>5738</v>
      </c>
      <c r="M8575">
        <f>Registros[[#This Row],[salario]]*0.06</f>
        <v>344.28</v>
      </c>
      <c r="N8575">
        <f>Registros[[#This Row],[salario]]*5%</f>
        <v>286.90000000000003</v>
      </c>
      <c r="O8575">
        <f>IF(Registros[[#This Row],[idade]]&lt;18,311.43,IF(Registros[[#This Row],[idade]]&lt;=25,488.58,IF(Registros[[#This Row],[idade]]&lt;=50,772.77,850.05)))</f>
        <v>772.77</v>
      </c>
      <c r="P8575">
        <f>IF(Registros[[#This Row],[idade]]&lt;18,23.99,IF(Registros[[#This Row],[idade]]&lt;=25,49.9,IF(Registros[[#This Row],[idade]]&lt;=50,145.2,175.45)))</f>
        <v>145.19999999999999</v>
      </c>
      <c r="Q8575">
        <v>5</v>
      </c>
      <c r="R8575">
        <v>8</v>
      </c>
      <c r="T8575">
        <v>3</v>
      </c>
      <c r="U8575" t="s">
        <v>3</v>
      </c>
      <c r="V8575" t="s">
        <v>22</v>
      </c>
    </row>
    <row r="8576" spans="1:22" x14ac:dyDescent="0.3">
      <c r="A8576">
        <v>8575</v>
      </c>
      <c r="B8576">
        <v>14696123604</v>
      </c>
      <c r="C8576">
        <v>4</v>
      </c>
      <c r="D8576" s="1">
        <v>34314</v>
      </c>
      <c r="E8576" s="3">
        <f>2023-YEAR(Registros[[#This Row],[data_nascimento]])</f>
        <v>30</v>
      </c>
      <c r="F8576" s="1">
        <v>44307</v>
      </c>
      <c r="H8576">
        <v>220</v>
      </c>
      <c r="I8576">
        <v>13</v>
      </c>
      <c r="J8576" s="3">
        <v>1339</v>
      </c>
      <c r="K8576">
        <v>23.97</v>
      </c>
      <c r="L8576">
        <v>3090</v>
      </c>
      <c r="M8576">
        <f>Registros[[#This Row],[salario]]*0.06</f>
        <v>185.4</v>
      </c>
      <c r="N8576">
        <f>Registros[[#This Row],[salario]]*5%</f>
        <v>154.5</v>
      </c>
      <c r="O8576">
        <f>IF(Registros[[#This Row],[idade]]&lt;18,311.43,IF(Registros[[#This Row],[idade]]&lt;=25,488.58,IF(Registros[[#This Row],[idade]]&lt;=50,772.77,850.05)))</f>
        <v>772.77</v>
      </c>
      <c r="P8576">
        <f>IF(Registros[[#This Row],[idade]]&lt;18,23.99,IF(Registros[[#This Row],[idade]]&lt;=25,49.9,IF(Registros[[#This Row],[idade]]&lt;=50,145.2,175.45)))</f>
        <v>145.19999999999999</v>
      </c>
      <c r="Q8576">
        <v>2</v>
      </c>
      <c r="R8576">
        <v>5</v>
      </c>
      <c r="T8576">
        <v>3</v>
      </c>
      <c r="U8576" t="s">
        <v>3</v>
      </c>
      <c r="V8576" t="s">
        <v>19</v>
      </c>
    </row>
    <row r="8577" spans="1:22" x14ac:dyDescent="0.3">
      <c r="A8577">
        <v>8576</v>
      </c>
      <c r="B8577">
        <v>62275476525</v>
      </c>
      <c r="C8577">
        <v>5</v>
      </c>
      <c r="D8577" s="1">
        <v>30147</v>
      </c>
      <c r="E8577" s="3">
        <f>2023-YEAR(Registros[[#This Row],[data_nascimento]])</f>
        <v>41</v>
      </c>
      <c r="F8577" s="1">
        <v>44307</v>
      </c>
      <c r="H8577">
        <v>220</v>
      </c>
      <c r="I8577">
        <v>7</v>
      </c>
      <c r="J8577" s="3">
        <v>801.5</v>
      </c>
      <c r="K8577">
        <v>28.2</v>
      </c>
      <c r="L8577">
        <v>3435</v>
      </c>
      <c r="M8577">
        <f>Registros[[#This Row],[salario]]*0.06</f>
        <v>206.1</v>
      </c>
      <c r="N8577">
        <f>Registros[[#This Row],[salario]]*5%</f>
        <v>171.75</v>
      </c>
      <c r="O8577">
        <f>IF(Registros[[#This Row],[idade]]&lt;18,311.43,IF(Registros[[#This Row],[idade]]&lt;=25,488.58,IF(Registros[[#This Row],[idade]]&lt;=50,772.77,850.05)))</f>
        <v>772.77</v>
      </c>
      <c r="P8577">
        <f>IF(Registros[[#This Row],[idade]]&lt;18,23.99,IF(Registros[[#This Row],[idade]]&lt;=25,49.9,IF(Registros[[#This Row],[idade]]&lt;=50,145.2,175.45)))</f>
        <v>145.19999999999999</v>
      </c>
      <c r="Q8577">
        <v>4</v>
      </c>
      <c r="R8577">
        <v>11</v>
      </c>
      <c r="T8577">
        <v>3</v>
      </c>
      <c r="U8577" t="s">
        <v>3</v>
      </c>
      <c r="V8577" t="s">
        <v>19</v>
      </c>
    </row>
    <row r="8578" spans="1:22" x14ac:dyDescent="0.3">
      <c r="A8578">
        <v>8577</v>
      </c>
      <c r="B8578">
        <v>14055559054</v>
      </c>
      <c r="C8578">
        <v>5</v>
      </c>
      <c r="D8578" s="1">
        <v>35679</v>
      </c>
      <c r="E8578" s="3">
        <f>2023-YEAR(Registros[[#This Row],[data_nascimento]])</f>
        <v>26</v>
      </c>
      <c r="F8578" s="1">
        <v>44307</v>
      </c>
      <c r="H8578">
        <v>220</v>
      </c>
      <c r="I8578">
        <v>20</v>
      </c>
      <c r="J8578" s="3">
        <v>4392.6666666666661</v>
      </c>
      <c r="K8578">
        <v>18.329999999999998</v>
      </c>
      <c r="L8578">
        <v>6589</v>
      </c>
      <c r="M8578">
        <f>Registros[[#This Row],[salario]]*0.06</f>
        <v>395.34</v>
      </c>
      <c r="N8578">
        <f>Registros[[#This Row],[salario]]*5%</f>
        <v>329.45000000000005</v>
      </c>
      <c r="O8578">
        <f>IF(Registros[[#This Row],[idade]]&lt;18,311.43,IF(Registros[[#This Row],[idade]]&lt;=25,488.58,IF(Registros[[#This Row],[idade]]&lt;=50,772.77,850.05)))</f>
        <v>772.77</v>
      </c>
      <c r="P8578">
        <f>IF(Registros[[#This Row],[idade]]&lt;18,23.99,IF(Registros[[#This Row],[idade]]&lt;=25,49.9,IF(Registros[[#This Row],[idade]]&lt;=50,145.2,175.45)))</f>
        <v>145.19999999999999</v>
      </c>
      <c r="Q8578">
        <v>1</v>
      </c>
      <c r="R8578">
        <v>25</v>
      </c>
      <c r="T8578">
        <v>3</v>
      </c>
      <c r="U8578" t="s">
        <v>2</v>
      </c>
      <c r="V8578" t="s">
        <v>22</v>
      </c>
    </row>
    <row r="8579" spans="1:22" x14ac:dyDescent="0.3">
      <c r="A8579">
        <v>8578</v>
      </c>
      <c r="B8579">
        <v>94893864197</v>
      </c>
      <c r="C8579">
        <v>4</v>
      </c>
      <c r="D8579" s="1">
        <v>27407</v>
      </c>
      <c r="E8579" s="3">
        <f>2023-YEAR(Registros[[#This Row],[data_nascimento]])</f>
        <v>48</v>
      </c>
      <c r="F8579" s="1">
        <v>44307</v>
      </c>
      <c r="H8579">
        <v>220</v>
      </c>
      <c r="I8579">
        <v>18</v>
      </c>
      <c r="J8579" s="3">
        <v>3846</v>
      </c>
      <c r="K8579">
        <v>12.69</v>
      </c>
      <c r="L8579">
        <v>6410</v>
      </c>
      <c r="M8579">
        <f>Registros[[#This Row],[salario]]*0.06</f>
        <v>384.59999999999997</v>
      </c>
      <c r="N8579">
        <f>Registros[[#This Row],[salario]]*5%</f>
        <v>320.5</v>
      </c>
      <c r="O8579">
        <f>IF(Registros[[#This Row],[idade]]&lt;18,311.43,IF(Registros[[#This Row],[idade]]&lt;=25,488.58,IF(Registros[[#This Row],[idade]]&lt;=50,772.77,850.05)))</f>
        <v>772.77</v>
      </c>
      <c r="P8579">
        <f>IF(Registros[[#This Row],[idade]]&lt;18,23.99,IF(Registros[[#This Row],[idade]]&lt;=25,49.9,IF(Registros[[#This Row],[idade]]&lt;=50,145.2,175.45)))</f>
        <v>145.19999999999999</v>
      </c>
      <c r="Q8579">
        <v>1</v>
      </c>
      <c r="R8579">
        <v>18</v>
      </c>
      <c r="T8579">
        <v>1</v>
      </c>
      <c r="U8579" t="s">
        <v>2</v>
      </c>
      <c r="V8579" t="s">
        <v>22</v>
      </c>
    </row>
    <row r="8580" spans="1:22" x14ac:dyDescent="0.3">
      <c r="A8580">
        <v>8579</v>
      </c>
      <c r="B8580">
        <v>69670616050</v>
      </c>
      <c r="C8580">
        <v>4</v>
      </c>
      <c r="D8580" s="1">
        <v>36760</v>
      </c>
      <c r="E8580" s="3">
        <f>2023-YEAR(Registros[[#This Row],[data_nascimento]])</f>
        <v>23</v>
      </c>
      <c r="F8580" s="1">
        <v>44307</v>
      </c>
      <c r="H8580">
        <v>220</v>
      </c>
      <c r="I8580">
        <v>17</v>
      </c>
      <c r="J8580" s="3">
        <v>2997.1000000000004</v>
      </c>
      <c r="K8580">
        <v>22.56</v>
      </c>
      <c r="L8580">
        <v>5289</v>
      </c>
      <c r="M8580">
        <f>Registros[[#This Row],[salario]]*0.06</f>
        <v>317.33999999999997</v>
      </c>
      <c r="N8580">
        <f>Registros[[#This Row],[salario]]*5%</f>
        <v>264.45</v>
      </c>
      <c r="O8580">
        <f>IF(Registros[[#This Row],[idade]]&lt;18,311.43,IF(Registros[[#This Row],[idade]]&lt;=25,488.58,IF(Registros[[#This Row],[idade]]&lt;=50,772.77,850.05)))</f>
        <v>488.58</v>
      </c>
      <c r="P8580">
        <f>IF(Registros[[#This Row],[idade]]&lt;18,23.99,IF(Registros[[#This Row],[idade]]&lt;=25,49.9,IF(Registros[[#This Row],[idade]]&lt;=50,145.2,175.45)))</f>
        <v>49.9</v>
      </c>
      <c r="Q8580">
        <v>1</v>
      </c>
      <c r="R8580">
        <v>14</v>
      </c>
      <c r="T8580">
        <v>3</v>
      </c>
      <c r="U8580" t="s">
        <v>2</v>
      </c>
      <c r="V8580" t="s">
        <v>19</v>
      </c>
    </row>
    <row r="8581" spans="1:22" x14ac:dyDescent="0.3">
      <c r="A8581">
        <v>8580</v>
      </c>
      <c r="B8581">
        <v>90699888933</v>
      </c>
      <c r="C8581">
        <v>6</v>
      </c>
      <c r="D8581" s="1">
        <v>37338</v>
      </c>
      <c r="E8581" s="3">
        <f>2023-YEAR(Registros[[#This Row],[data_nascimento]])</f>
        <v>21</v>
      </c>
      <c r="F8581" s="1">
        <v>44307</v>
      </c>
      <c r="H8581">
        <v>220</v>
      </c>
      <c r="I8581">
        <v>15</v>
      </c>
      <c r="J8581" s="3">
        <v>3098.5</v>
      </c>
      <c r="K8581">
        <v>23.97</v>
      </c>
      <c r="L8581">
        <v>6197</v>
      </c>
      <c r="M8581">
        <f>Registros[[#This Row],[salario]]*0.06</f>
        <v>371.82</v>
      </c>
      <c r="N8581">
        <f>Registros[[#This Row],[salario]]*5%</f>
        <v>309.85000000000002</v>
      </c>
      <c r="O8581">
        <f>IF(Registros[[#This Row],[idade]]&lt;18,311.43,IF(Registros[[#This Row],[idade]]&lt;=25,488.58,IF(Registros[[#This Row],[idade]]&lt;=50,772.77,850.05)))</f>
        <v>488.58</v>
      </c>
      <c r="P8581">
        <f>IF(Registros[[#This Row],[idade]]&lt;18,23.99,IF(Registros[[#This Row],[idade]]&lt;=25,49.9,IF(Registros[[#This Row],[idade]]&lt;=50,145.2,175.45)))</f>
        <v>49.9</v>
      </c>
      <c r="Q8581">
        <v>4</v>
      </c>
      <c r="R8581">
        <v>4</v>
      </c>
      <c r="T8581">
        <v>3</v>
      </c>
      <c r="U8581" t="s">
        <v>3</v>
      </c>
      <c r="V8581" t="s">
        <v>22</v>
      </c>
    </row>
    <row r="8582" spans="1:22" x14ac:dyDescent="0.3">
      <c r="A8582">
        <v>8581</v>
      </c>
      <c r="B8582">
        <v>27025719081</v>
      </c>
      <c r="C8582">
        <v>6</v>
      </c>
      <c r="D8582" s="1">
        <v>34501</v>
      </c>
      <c r="E8582" s="3">
        <f>2023-YEAR(Registros[[#This Row],[data_nascimento]])</f>
        <v>29</v>
      </c>
      <c r="F8582" s="1">
        <v>44307</v>
      </c>
      <c r="H8582">
        <v>220</v>
      </c>
      <c r="I8582">
        <v>13</v>
      </c>
      <c r="J8582" s="3">
        <v>2350.8333333333335</v>
      </c>
      <c r="K8582">
        <v>2.82</v>
      </c>
      <c r="L8582">
        <v>5425</v>
      </c>
      <c r="M8582">
        <f>Registros[[#This Row],[salario]]*0.06</f>
        <v>325.5</v>
      </c>
      <c r="N8582">
        <f>Registros[[#This Row],[salario]]*5%</f>
        <v>271.25</v>
      </c>
      <c r="O8582">
        <f>IF(Registros[[#This Row],[idade]]&lt;18,311.43,IF(Registros[[#This Row],[idade]]&lt;=25,488.58,IF(Registros[[#This Row],[idade]]&lt;=50,772.77,850.05)))</f>
        <v>772.77</v>
      </c>
      <c r="P8582">
        <f>IF(Registros[[#This Row],[idade]]&lt;18,23.99,IF(Registros[[#This Row],[idade]]&lt;=25,49.9,IF(Registros[[#This Row],[idade]]&lt;=50,145.2,175.45)))</f>
        <v>145.19999999999999</v>
      </c>
      <c r="Q8582">
        <v>2</v>
      </c>
      <c r="R8582">
        <v>27</v>
      </c>
      <c r="T8582">
        <v>3</v>
      </c>
      <c r="U8582" t="s">
        <v>2</v>
      </c>
      <c r="V8582" t="s">
        <v>21</v>
      </c>
    </row>
    <row r="8583" spans="1:22" x14ac:dyDescent="0.3">
      <c r="A8583">
        <v>8582</v>
      </c>
      <c r="B8583">
        <v>11027959311</v>
      </c>
      <c r="C8583">
        <v>4</v>
      </c>
      <c r="D8583" s="1">
        <v>34711</v>
      </c>
      <c r="E8583" s="3">
        <f>2023-YEAR(Registros[[#This Row],[data_nascimento]])</f>
        <v>28</v>
      </c>
      <c r="F8583" s="1">
        <v>44307</v>
      </c>
      <c r="H8583">
        <v>220</v>
      </c>
      <c r="I8583">
        <v>2</v>
      </c>
      <c r="J8583" s="3">
        <v>487.46666666666664</v>
      </c>
      <c r="K8583">
        <v>12.69</v>
      </c>
      <c r="L8583">
        <v>7312</v>
      </c>
      <c r="M8583">
        <f>Registros[[#This Row],[salario]]*0.06</f>
        <v>438.71999999999997</v>
      </c>
      <c r="N8583">
        <f>Registros[[#This Row],[salario]]*5%</f>
        <v>365.6</v>
      </c>
      <c r="O8583">
        <f>IF(Registros[[#This Row],[idade]]&lt;18,311.43,IF(Registros[[#This Row],[idade]]&lt;=25,488.58,IF(Registros[[#This Row],[idade]]&lt;=50,772.77,850.05)))</f>
        <v>772.77</v>
      </c>
      <c r="P8583">
        <f>IF(Registros[[#This Row],[idade]]&lt;18,23.99,IF(Registros[[#This Row],[idade]]&lt;=25,49.9,IF(Registros[[#This Row],[idade]]&lt;=50,145.2,175.45)))</f>
        <v>145.19999999999999</v>
      </c>
      <c r="Q8583">
        <v>2</v>
      </c>
      <c r="R8583">
        <v>16</v>
      </c>
      <c r="T8583">
        <v>3</v>
      </c>
      <c r="U8583" t="s">
        <v>3</v>
      </c>
      <c r="V8583" t="s">
        <v>19</v>
      </c>
    </row>
    <row r="8584" spans="1:22" x14ac:dyDescent="0.3">
      <c r="A8584">
        <v>8583</v>
      </c>
      <c r="B8584">
        <v>68175371090</v>
      </c>
      <c r="C8584">
        <v>5</v>
      </c>
      <c r="D8584" s="1">
        <v>37387</v>
      </c>
      <c r="E8584" s="3">
        <f>2023-YEAR(Registros[[#This Row],[data_nascimento]])</f>
        <v>21</v>
      </c>
      <c r="F8584" s="1">
        <v>44307</v>
      </c>
      <c r="H8584">
        <v>220</v>
      </c>
      <c r="I8584">
        <v>3</v>
      </c>
      <c r="J8584" s="3">
        <v>587.6</v>
      </c>
      <c r="K8584">
        <v>22.56</v>
      </c>
      <c r="L8584">
        <v>5876</v>
      </c>
      <c r="M8584">
        <f>Registros[[#This Row],[salario]]*0.06</f>
        <v>352.56</v>
      </c>
      <c r="N8584">
        <f>Registros[[#This Row],[salario]]*5%</f>
        <v>293.8</v>
      </c>
      <c r="O8584">
        <f>IF(Registros[[#This Row],[idade]]&lt;18,311.43,IF(Registros[[#This Row],[idade]]&lt;=25,488.58,IF(Registros[[#This Row],[idade]]&lt;=50,772.77,850.05)))</f>
        <v>488.58</v>
      </c>
      <c r="P8584">
        <f>IF(Registros[[#This Row],[idade]]&lt;18,23.99,IF(Registros[[#This Row],[idade]]&lt;=25,49.9,IF(Registros[[#This Row],[idade]]&lt;=50,145.2,175.45)))</f>
        <v>49.9</v>
      </c>
      <c r="Q8584">
        <v>1</v>
      </c>
      <c r="R8584">
        <v>2</v>
      </c>
      <c r="T8584">
        <v>3</v>
      </c>
      <c r="U8584" t="s">
        <v>3</v>
      </c>
      <c r="V8584" t="s">
        <v>19</v>
      </c>
    </row>
    <row r="8585" spans="1:22" x14ac:dyDescent="0.3">
      <c r="A8585">
        <v>8584</v>
      </c>
      <c r="B8585">
        <v>66112092199</v>
      </c>
      <c r="C8585">
        <v>6</v>
      </c>
      <c r="D8585" s="1">
        <v>29132</v>
      </c>
      <c r="E8585" s="3">
        <f>2023-YEAR(Registros[[#This Row],[data_nascimento]])</f>
        <v>44</v>
      </c>
      <c r="F8585" s="1">
        <v>44307</v>
      </c>
      <c r="H8585">
        <v>220</v>
      </c>
      <c r="I8585">
        <v>13</v>
      </c>
      <c r="J8585" s="3">
        <v>2816.6666666666665</v>
      </c>
      <c r="K8585">
        <v>19.739999999999998</v>
      </c>
      <c r="L8585">
        <v>6500</v>
      </c>
      <c r="M8585">
        <f>Registros[[#This Row],[salario]]*0.06</f>
        <v>390</v>
      </c>
      <c r="N8585">
        <f>Registros[[#This Row],[salario]]*5%</f>
        <v>325</v>
      </c>
      <c r="O8585">
        <f>IF(Registros[[#This Row],[idade]]&lt;18,311.43,IF(Registros[[#This Row],[idade]]&lt;=25,488.58,IF(Registros[[#This Row],[idade]]&lt;=50,772.77,850.05)))</f>
        <v>772.77</v>
      </c>
      <c r="P8585">
        <f>IF(Registros[[#This Row],[idade]]&lt;18,23.99,IF(Registros[[#This Row],[idade]]&lt;=25,49.9,IF(Registros[[#This Row],[idade]]&lt;=50,145.2,175.45)))</f>
        <v>145.19999999999999</v>
      </c>
      <c r="Q8585">
        <v>1</v>
      </c>
      <c r="R8585">
        <v>23</v>
      </c>
      <c r="T8585">
        <v>2</v>
      </c>
      <c r="U8585" t="s">
        <v>2</v>
      </c>
      <c r="V8585" t="s">
        <v>21</v>
      </c>
    </row>
    <row r="8586" spans="1:22" x14ac:dyDescent="0.3">
      <c r="A8586">
        <v>8585</v>
      </c>
      <c r="B8586">
        <v>95499411175</v>
      </c>
      <c r="C8586">
        <v>5</v>
      </c>
      <c r="D8586" s="1">
        <v>35890</v>
      </c>
      <c r="E8586" s="3">
        <f>2023-YEAR(Registros[[#This Row],[data_nascimento]])</f>
        <v>25</v>
      </c>
      <c r="F8586" s="1">
        <v>44307</v>
      </c>
      <c r="H8586">
        <v>220</v>
      </c>
      <c r="I8586">
        <v>11</v>
      </c>
      <c r="J8586" s="3">
        <v>1661.7333333333333</v>
      </c>
      <c r="K8586">
        <v>22.56</v>
      </c>
      <c r="L8586">
        <v>4532</v>
      </c>
      <c r="M8586">
        <f>Registros[[#This Row],[salario]]*0.06</f>
        <v>271.92</v>
      </c>
      <c r="N8586">
        <f>Registros[[#This Row],[salario]]*5%</f>
        <v>226.60000000000002</v>
      </c>
      <c r="O8586">
        <f>IF(Registros[[#This Row],[idade]]&lt;18,311.43,IF(Registros[[#This Row],[idade]]&lt;=25,488.58,IF(Registros[[#This Row],[idade]]&lt;=50,772.77,850.05)))</f>
        <v>488.58</v>
      </c>
      <c r="P8586">
        <f>IF(Registros[[#This Row],[idade]]&lt;18,23.99,IF(Registros[[#This Row],[idade]]&lt;=25,49.9,IF(Registros[[#This Row],[idade]]&lt;=50,145.2,175.45)))</f>
        <v>49.9</v>
      </c>
      <c r="Q8586">
        <v>5</v>
      </c>
      <c r="R8586">
        <v>11</v>
      </c>
      <c r="T8586">
        <v>3</v>
      </c>
      <c r="U8586" t="s">
        <v>3</v>
      </c>
      <c r="V8586" t="s">
        <v>19</v>
      </c>
    </row>
    <row r="8587" spans="1:22" x14ac:dyDescent="0.3">
      <c r="A8587">
        <v>8586</v>
      </c>
      <c r="B8587">
        <v>85618886970</v>
      </c>
      <c r="C8587">
        <v>4</v>
      </c>
      <c r="D8587" s="1">
        <v>31237</v>
      </c>
      <c r="E8587" s="3">
        <f>2023-YEAR(Registros[[#This Row],[data_nascimento]])</f>
        <v>38</v>
      </c>
      <c r="F8587" s="1">
        <v>44307</v>
      </c>
      <c r="H8587">
        <v>220</v>
      </c>
      <c r="I8587">
        <v>11</v>
      </c>
      <c r="J8587" s="3">
        <v>1216.2333333333333</v>
      </c>
      <c r="K8587">
        <v>21.15</v>
      </c>
      <c r="L8587">
        <v>3317</v>
      </c>
      <c r="M8587">
        <f>Registros[[#This Row],[salario]]*0.06</f>
        <v>199.01999999999998</v>
      </c>
      <c r="N8587">
        <f>Registros[[#This Row],[salario]]*5%</f>
        <v>165.85000000000002</v>
      </c>
      <c r="O8587">
        <f>IF(Registros[[#This Row],[idade]]&lt;18,311.43,IF(Registros[[#This Row],[idade]]&lt;=25,488.58,IF(Registros[[#This Row],[idade]]&lt;=50,772.77,850.05)))</f>
        <v>772.77</v>
      </c>
      <c r="P8587">
        <f>IF(Registros[[#This Row],[idade]]&lt;18,23.99,IF(Registros[[#This Row],[idade]]&lt;=25,49.9,IF(Registros[[#This Row],[idade]]&lt;=50,145.2,175.45)))</f>
        <v>145.19999999999999</v>
      </c>
      <c r="Q8587">
        <v>2</v>
      </c>
      <c r="R8587">
        <v>20</v>
      </c>
      <c r="T8587">
        <v>1</v>
      </c>
      <c r="U8587" t="s">
        <v>3</v>
      </c>
      <c r="V8587" t="s">
        <v>19</v>
      </c>
    </row>
    <row r="8588" spans="1:22" x14ac:dyDescent="0.3">
      <c r="A8588">
        <v>8587</v>
      </c>
      <c r="B8588">
        <v>55716931260</v>
      </c>
      <c r="C8588">
        <v>4</v>
      </c>
      <c r="D8588" s="1">
        <v>29750</v>
      </c>
      <c r="E8588" s="3">
        <f>2023-YEAR(Registros[[#This Row],[data_nascimento]])</f>
        <v>42</v>
      </c>
      <c r="F8588" s="1">
        <v>44307</v>
      </c>
      <c r="H8588">
        <v>220</v>
      </c>
      <c r="I8588">
        <v>2</v>
      </c>
      <c r="J8588" s="3">
        <v>339.66666666666669</v>
      </c>
      <c r="K8588">
        <v>28.2</v>
      </c>
      <c r="L8588">
        <v>5095</v>
      </c>
      <c r="M8588">
        <f>Registros[[#This Row],[salario]]*0.06</f>
        <v>305.7</v>
      </c>
      <c r="N8588">
        <f>Registros[[#This Row],[salario]]*5%</f>
        <v>254.75</v>
      </c>
      <c r="O8588">
        <f>IF(Registros[[#This Row],[idade]]&lt;18,311.43,IF(Registros[[#This Row],[idade]]&lt;=25,488.58,IF(Registros[[#This Row],[idade]]&lt;=50,772.77,850.05)))</f>
        <v>772.77</v>
      </c>
      <c r="P8588">
        <f>IF(Registros[[#This Row],[idade]]&lt;18,23.99,IF(Registros[[#This Row],[idade]]&lt;=25,49.9,IF(Registros[[#This Row],[idade]]&lt;=50,145.2,175.45)))</f>
        <v>145.19999999999999</v>
      </c>
      <c r="Q8588">
        <v>3</v>
      </c>
      <c r="R8588">
        <v>21</v>
      </c>
      <c r="T8588">
        <v>3</v>
      </c>
      <c r="U8588" t="s">
        <v>3</v>
      </c>
      <c r="V8588" t="s">
        <v>22</v>
      </c>
    </row>
    <row r="8589" spans="1:22" x14ac:dyDescent="0.3">
      <c r="A8589">
        <v>8588</v>
      </c>
      <c r="B8589">
        <v>78655401553</v>
      </c>
      <c r="C8589">
        <v>4</v>
      </c>
      <c r="D8589" s="1">
        <v>34521</v>
      </c>
      <c r="E8589" s="3">
        <f>2023-YEAR(Registros[[#This Row],[data_nascimento]])</f>
        <v>29</v>
      </c>
      <c r="F8589" s="1">
        <v>44307</v>
      </c>
      <c r="H8589">
        <v>220</v>
      </c>
      <c r="I8589">
        <v>8</v>
      </c>
      <c r="J8589" s="3">
        <v>814.13333333333333</v>
      </c>
      <c r="K8589">
        <v>21.15</v>
      </c>
      <c r="L8589">
        <v>3053</v>
      </c>
      <c r="M8589">
        <f>Registros[[#This Row],[salario]]*0.06</f>
        <v>183.18</v>
      </c>
      <c r="N8589">
        <f>Registros[[#This Row],[salario]]*5%</f>
        <v>152.65</v>
      </c>
      <c r="O8589">
        <f>IF(Registros[[#This Row],[idade]]&lt;18,311.43,IF(Registros[[#This Row],[idade]]&lt;=25,488.58,IF(Registros[[#This Row],[idade]]&lt;=50,772.77,850.05)))</f>
        <v>772.77</v>
      </c>
      <c r="P8589">
        <f>IF(Registros[[#This Row],[idade]]&lt;18,23.99,IF(Registros[[#This Row],[idade]]&lt;=25,49.9,IF(Registros[[#This Row],[idade]]&lt;=50,145.2,175.45)))</f>
        <v>145.19999999999999</v>
      </c>
      <c r="Q8589">
        <v>3</v>
      </c>
      <c r="R8589">
        <v>22</v>
      </c>
      <c r="T8589">
        <v>3</v>
      </c>
      <c r="U8589" t="s">
        <v>3</v>
      </c>
      <c r="V8589" t="s">
        <v>19</v>
      </c>
    </row>
    <row r="8590" spans="1:22" x14ac:dyDescent="0.3">
      <c r="A8590">
        <v>8589</v>
      </c>
      <c r="B8590">
        <v>40227069323</v>
      </c>
      <c r="C8590">
        <v>4</v>
      </c>
      <c r="D8590" s="1">
        <v>36685</v>
      </c>
      <c r="E8590" s="3">
        <f>2023-YEAR(Registros[[#This Row],[data_nascimento]])</f>
        <v>23</v>
      </c>
      <c r="F8590" s="1">
        <v>44307</v>
      </c>
      <c r="H8590">
        <v>220</v>
      </c>
      <c r="I8590">
        <v>9</v>
      </c>
      <c r="J8590" s="3">
        <v>1206</v>
      </c>
      <c r="K8590">
        <v>28.2</v>
      </c>
      <c r="L8590">
        <v>4020</v>
      </c>
      <c r="M8590">
        <f>Registros[[#This Row],[salario]]*0.06</f>
        <v>241.2</v>
      </c>
      <c r="N8590">
        <f>Registros[[#This Row],[salario]]*5%</f>
        <v>201</v>
      </c>
      <c r="O8590">
        <f>IF(Registros[[#This Row],[idade]]&lt;18,311.43,IF(Registros[[#This Row],[idade]]&lt;=25,488.58,IF(Registros[[#This Row],[idade]]&lt;=50,772.77,850.05)))</f>
        <v>488.58</v>
      </c>
      <c r="P8590">
        <f>IF(Registros[[#This Row],[idade]]&lt;18,23.99,IF(Registros[[#This Row],[idade]]&lt;=25,49.9,IF(Registros[[#This Row],[idade]]&lt;=50,145.2,175.45)))</f>
        <v>49.9</v>
      </c>
      <c r="Q8590">
        <v>5</v>
      </c>
      <c r="R8590">
        <v>11</v>
      </c>
      <c r="T8590">
        <v>2</v>
      </c>
      <c r="U8590" t="s">
        <v>2</v>
      </c>
      <c r="V8590" t="s">
        <v>19</v>
      </c>
    </row>
    <row r="8591" spans="1:22" x14ac:dyDescent="0.3">
      <c r="A8591">
        <v>8590</v>
      </c>
      <c r="B8591">
        <v>40900112999</v>
      </c>
      <c r="C8591">
        <v>7</v>
      </c>
      <c r="D8591" s="1">
        <v>36256</v>
      </c>
      <c r="E8591" s="3">
        <f>2023-YEAR(Registros[[#This Row],[data_nascimento]])</f>
        <v>24</v>
      </c>
      <c r="F8591" s="1">
        <v>44307</v>
      </c>
      <c r="H8591">
        <v>220</v>
      </c>
      <c r="I8591">
        <v>5</v>
      </c>
      <c r="J8591" s="3">
        <v>500.83333333333337</v>
      </c>
      <c r="K8591">
        <v>16.920000000000002</v>
      </c>
      <c r="L8591">
        <v>3005</v>
      </c>
      <c r="M8591">
        <f>Registros[[#This Row],[salario]]*0.06</f>
        <v>180.29999999999998</v>
      </c>
      <c r="N8591">
        <f>Registros[[#This Row],[salario]]*5%</f>
        <v>150.25</v>
      </c>
      <c r="O8591">
        <f>IF(Registros[[#This Row],[idade]]&lt;18,311.43,IF(Registros[[#This Row],[idade]]&lt;=25,488.58,IF(Registros[[#This Row],[idade]]&lt;=50,772.77,850.05)))</f>
        <v>488.58</v>
      </c>
      <c r="P8591">
        <f>IF(Registros[[#This Row],[idade]]&lt;18,23.99,IF(Registros[[#This Row],[idade]]&lt;=25,49.9,IF(Registros[[#This Row],[idade]]&lt;=50,145.2,175.45)))</f>
        <v>49.9</v>
      </c>
      <c r="Q8591">
        <v>4</v>
      </c>
      <c r="R8591">
        <v>13</v>
      </c>
      <c r="T8591">
        <v>3</v>
      </c>
      <c r="U8591" t="s">
        <v>2</v>
      </c>
      <c r="V8591" t="s">
        <v>19</v>
      </c>
    </row>
    <row r="8592" spans="1:22" x14ac:dyDescent="0.3">
      <c r="A8592">
        <v>8591</v>
      </c>
      <c r="B8592">
        <v>11451339012</v>
      </c>
      <c r="C8592">
        <v>5</v>
      </c>
      <c r="D8592" s="1">
        <v>37111</v>
      </c>
      <c r="E8592" s="3">
        <f>2023-YEAR(Registros[[#This Row],[data_nascimento]])</f>
        <v>22</v>
      </c>
      <c r="F8592" s="1">
        <v>44307</v>
      </c>
      <c r="H8592">
        <v>220</v>
      </c>
      <c r="I8592">
        <v>9</v>
      </c>
      <c r="J8592" s="3">
        <v>746.40000000000009</v>
      </c>
      <c r="K8592">
        <v>15.51</v>
      </c>
      <c r="L8592">
        <v>2488</v>
      </c>
      <c r="M8592">
        <f>Registros[[#This Row],[salario]]*0.06</f>
        <v>149.28</v>
      </c>
      <c r="N8592">
        <f>Registros[[#This Row],[salario]]*5%</f>
        <v>124.4</v>
      </c>
      <c r="O8592">
        <f>IF(Registros[[#This Row],[idade]]&lt;18,311.43,IF(Registros[[#This Row],[idade]]&lt;=25,488.58,IF(Registros[[#This Row],[idade]]&lt;=50,772.77,850.05)))</f>
        <v>488.58</v>
      </c>
      <c r="P8592">
        <f>IF(Registros[[#This Row],[idade]]&lt;18,23.99,IF(Registros[[#This Row],[idade]]&lt;=25,49.9,IF(Registros[[#This Row],[idade]]&lt;=50,145.2,175.45)))</f>
        <v>49.9</v>
      </c>
      <c r="Q8592">
        <v>3</v>
      </c>
      <c r="R8592">
        <v>15</v>
      </c>
      <c r="T8592">
        <v>3</v>
      </c>
      <c r="U8592" t="s">
        <v>3</v>
      </c>
      <c r="V8592" t="s">
        <v>19</v>
      </c>
    </row>
    <row r="8593" spans="1:22" x14ac:dyDescent="0.3">
      <c r="A8593">
        <v>8592</v>
      </c>
      <c r="B8593">
        <v>57326230962</v>
      </c>
      <c r="C8593">
        <v>4</v>
      </c>
      <c r="D8593" s="1">
        <v>34854</v>
      </c>
      <c r="E8593" s="3">
        <f>2023-YEAR(Registros[[#This Row],[data_nascimento]])</f>
        <v>28</v>
      </c>
      <c r="F8593" s="1">
        <v>44307</v>
      </c>
      <c r="H8593">
        <v>220</v>
      </c>
      <c r="I8593">
        <v>10</v>
      </c>
      <c r="J8593" s="3">
        <v>1259.3333333333335</v>
      </c>
      <c r="K8593">
        <v>1.41</v>
      </c>
      <c r="L8593">
        <v>3778</v>
      </c>
      <c r="M8593">
        <f>Registros[[#This Row],[salario]]*0.06</f>
        <v>226.67999999999998</v>
      </c>
      <c r="N8593">
        <f>Registros[[#This Row],[salario]]*5%</f>
        <v>188.9</v>
      </c>
      <c r="O8593">
        <f>IF(Registros[[#This Row],[idade]]&lt;18,311.43,IF(Registros[[#This Row],[idade]]&lt;=25,488.58,IF(Registros[[#This Row],[idade]]&lt;=50,772.77,850.05)))</f>
        <v>772.77</v>
      </c>
      <c r="P8593">
        <f>IF(Registros[[#This Row],[idade]]&lt;18,23.99,IF(Registros[[#This Row],[idade]]&lt;=25,49.9,IF(Registros[[#This Row],[idade]]&lt;=50,145.2,175.45)))</f>
        <v>145.19999999999999</v>
      </c>
      <c r="Q8593">
        <v>4</v>
      </c>
      <c r="R8593">
        <v>27</v>
      </c>
      <c r="T8593">
        <v>3</v>
      </c>
      <c r="U8593" t="s">
        <v>2</v>
      </c>
      <c r="V8593" t="s">
        <v>21</v>
      </c>
    </row>
    <row r="8594" spans="1:22" x14ac:dyDescent="0.3">
      <c r="A8594">
        <v>8593</v>
      </c>
      <c r="B8594">
        <v>29611927061</v>
      </c>
      <c r="C8594">
        <v>4</v>
      </c>
      <c r="D8594" s="1">
        <v>28341</v>
      </c>
      <c r="E8594" s="3">
        <f>2023-YEAR(Registros[[#This Row],[data_nascimento]])</f>
        <v>46</v>
      </c>
      <c r="F8594" s="1">
        <v>44307</v>
      </c>
      <c r="H8594">
        <v>220</v>
      </c>
      <c r="I8594">
        <v>6</v>
      </c>
      <c r="J8594" s="3">
        <v>1370.4</v>
      </c>
      <c r="K8594">
        <v>26.79</v>
      </c>
      <c r="L8594">
        <v>6852</v>
      </c>
      <c r="M8594">
        <f>Registros[[#This Row],[salario]]*0.06</f>
        <v>411.12</v>
      </c>
      <c r="N8594">
        <f>Registros[[#This Row],[salario]]*5%</f>
        <v>342.6</v>
      </c>
      <c r="O8594">
        <f>IF(Registros[[#This Row],[idade]]&lt;18,311.43,IF(Registros[[#This Row],[idade]]&lt;=25,488.58,IF(Registros[[#This Row],[idade]]&lt;=50,772.77,850.05)))</f>
        <v>772.77</v>
      </c>
      <c r="P8594">
        <f>IF(Registros[[#This Row],[idade]]&lt;18,23.99,IF(Registros[[#This Row],[idade]]&lt;=25,49.9,IF(Registros[[#This Row],[idade]]&lt;=50,145.2,175.45)))</f>
        <v>145.19999999999999</v>
      </c>
      <c r="Q8594">
        <v>1</v>
      </c>
      <c r="R8594">
        <v>21</v>
      </c>
      <c r="T8594">
        <v>3</v>
      </c>
      <c r="U8594" t="s">
        <v>2</v>
      </c>
      <c r="V8594" t="s">
        <v>21</v>
      </c>
    </row>
    <row r="8595" spans="1:22" x14ac:dyDescent="0.3">
      <c r="A8595">
        <v>8594</v>
      </c>
      <c r="B8595">
        <v>39984381787</v>
      </c>
      <c r="C8595">
        <v>4</v>
      </c>
      <c r="D8595" s="1">
        <v>34340</v>
      </c>
      <c r="E8595" s="3">
        <f>2023-YEAR(Registros[[#This Row],[data_nascimento]])</f>
        <v>29</v>
      </c>
      <c r="F8595" s="1">
        <v>44307</v>
      </c>
      <c r="H8595">
        <v>220</v>
      </c>
      <c r="I8595">
        <v>19</v>
      </c>
      <c r="J8595" s="3">
        <v>2839.2333333333336</v>
      </c>
      <c r="K8595">
        <v>14.1</v>
      </c>
      <c r="L8595">
        <v>4483</v>
      </c>
      <c r="M8595">
        <f>Registros[[#This Row],[salario]]*0.06</f>
        <v>268.98</v>
      </c>
      <c r="N8595">
        <f>Registros[[#This Row],[salario]]*5%</f>
        <v>224.15</v>
      </c>
      <c r="O8595">
        <f>IF(Registros[[#This Row],[idade]]&lt;18,311.43,IF(Registros[[#This Row],[idade]]&lt;=25,488.58,IF(Registros[[#This Row],[idade]]&lt;=50,772.77,850.05)))</f>
        <v>772.77</v>
      </c>
      <c r="P8595">
        <f>IF(Registros[[#This Row],[idade]]&lt;18,23.99,IF(Registros[[#This Row],[idade]]&lt;=25,49.9,IF(Registros[[#This Row],[idade]]&lt;=50,145.2,175.45)))</f>
        <v>145.19999999999999</v>
      </c>
      <c r="Q8595">
        <v>3</v>
      </c>
      <c r="R8595">
        <v>16</v>
      </c>
      <c r="T8595">
        <v>1</v>
      </c>
      <c r="U8595" t="s">
        <v>2</v>
      </c>
      <c r="V8595" t="s">
        <v>19</v>
      </c>
    </row>
    <row r="8596" spans="1:22" x14ac:dyDescent="0.3">
      <c r="A8596">
        <v>8595</v>
      </c>
      <c r="B8596">
        <v>74846132959</v>
      </c>
      <c r="C8596">
        <v>7</v>
      </c>
      <c r="D8596" s="1">
        <v>34589</v>
      </c>
      <c r="E8596" s="3">
        <f>2023-YEAR(Registros[[#This Row],[data_nascimento]])</f>
        <v>29</v>
      </c>
      <c r="F8596" s="1">
        <v>44307</v>
      </c>
      <c r="H8596">
        <v>220</v>
      </c>
      <c r="I8596">
        <v>20</v>
      </c>
      <c r="J8596" s="3">
        <v>877.33333333333337</v>
      </c>
      <c r="K8596">
        <v>16.920000000000002</v>
      </c>
      <c r="L8596">
        <v>1316</v>
      </c>
      <c r="M8596">
        <f>Registros[[#This Row],[salario]]*0.06</f>
        <v>78.959999999999994</v>
      </c>
      <c r="N8596">
        <f>Registros[[#This Row],[salario]]*5%</f>
        <v>65.8</v>
      </c>
      <c r="O8596">
        <f>IF(Registros[[#This Row],[idade]]&lt;18,311.43,IF(Registros[[#This Row],[idade]]&lt;=25,488.58,IF(Registros[[#This Row],[idade]]&lt;=50,772.77,850.05)))</f>
        <v>772.77</v>
      </c>
      <c r="P8596">
        <f>IF(Registros[[#This Row],[idade]]&lt;18,23.99,IF(Registros[[#This Row],[idade]]&lt;=25,49.9,IF(Registros[[#This Row],[idade]]&lt;=50,145.2,175.45)))</f>
        <v>145.19999999999999</v>
      </c>
      <c r="Q8596">
        <v>5</v>
      </c>
      <c r="R8596">
        <v>13</v>
      </c>
      <c r="T8596">
        <v>1</v>
      </c>
      <c r="U8596" t="s">
        <v>3</v>
      </c>
      <c r="V8596" t="s">
        <v>19</v>
      </c>
    </row>
    <row r="8597" spans="1:22" x14ac:dyDescent="0.3">
      <c r="A8597">
        <v>8596</v>
      </c>
      <c r="B8597">
        <v>31747674689</v>
      </c>
      <c r="C8597">
        <v>7</v>
      </c>
      <c r="D8597" s="1">
        <v>34857</v>
      </c>
      <c r="E8597" s="3">
        <f>2023-YEAR(Registros[[#This Row],[data_nascimento]])</f>
        <v>28</v>
      </c>
      <c r="F8597" s="1">
        <v>44307</v>
      </c>
      <c r="H8597">
        <v>220</v>
      </c>
      <c r="I8597">
        <v>9</v>
      </c>
      <c r="J8597" s="3">
        <v>1881.8999999999999</v>
      </c>
      <c r="K8597">
        <v>21.15</v>
      </c>
      <c r="L8597">
        <v>6273</v>
      </c>
      <c r="M8597">
        <f>Registros[[#This Row],[salario]]*0.06</f>
        <v>376.38</v>
      </c>
      <c r="N8597">
        <f>Registros[[#This Row],[salario]]*5%</f>
        <v>313.65000000000003</v>
      </c>
      <c r="O8597">
        <f>IF(Registros[[#This Row],[idade]]&lt;18,311.43,IF(Registros[[#This Row],[idade]]&lt;=25,488.58,IF(Registros[[#This Row],[idade]]&lt;=50,772.77,850.05)))</f>
        <v>772.77</v>
      </c>
      <c r="P8597">
        <f>IF(Registros[[#This Row],[idade]]&lt;18,23.99,IF(Registros[[#This Row],[idade]]&lt;=25,49.9,IF(Registros[[#This Row],[idade]]&lt;=50,145.2,175.45)))</f>
        <v>145.19999999999999</v>
      </c>
      <c r="Q8597">
        <v>3</v>
      </c>
      <c r="R8597">
        <v>11</v>
      </c>
      <c r="T8597">
        <v>2</v>
      </c>
      <c r="U8597" t="s">
        <v>3</v>
      </c>
      <c r="V8597" t="s">
        <v>21</v>
      </c>
    </row>
    <row r="8598" spans="1:22" x14ac:dyDescent="0.3">
      <c r="A8598">
        <v>8597</v>
      </c>
      <c r="B8598">
        <v>96047902949</v>
      </c>
      <c r="C8598">
        <v>4</v>
      </c>
      <c r="D8598" s="1">
        <v>33277</v>
      </c>
      <c r="E8598" s="3">
        <f>2023-YEAR(Registros[[#This Row],[data_nascimento]])</f>
        <v>32</v>
      </c>
      <c r="F8598" s="1">
        <v>44307</v>
      </c>
      <c r="H8598">
        <v>220</v>
      </c>
      <c r="I8598">
        <v>5</v>
      </c>
      <c r="J8598" s="3">
        <v>489.66666666666669</v>
      </c>
      <c r="K8598">
        <v>4.2300000000000004</v>
      </c>
      <c r="L8598">
        <v>2938</v>
      </c>
      <c r="M8598">
        <f>Registros[[#This Row],[salario]]*0.06</f>
        <v>176.28</v>
      </c>
      <c r="N8598">
        <f>Registros[[#This Row],[salario]]*5%</f>
        <v>146.9</v>
      </c>
      <c r="O8598">
        <f>IF(Registros[[#This Row],[idade]]&lt;18,311.43,IF(Registros[[#This Row],[idade]]&lt;=25,488.58,IF(Registros[[#This Row],[idade]]&lt;=50,772.77,850.05)))</f>
        <v>772.77</v>
      </c>
      <c r="P8598">
        <f>IF(Registros[[#This Row],[idade]]&lt;18,23.99,IF(Registros[[#This Row],[idade]]&lt;=25,49.9,IF(Registros[[#This Row],[idade]]&lt;=50,145.2,175.45)))</f>
        <v>145.19999999999999</v>
      </c>
      <c r="Q8598">
        <v>1</v>
      </c>
      <c r="R8598">
        <v>18</v>
      </c>
      <c r="T8598">
        <v>2</v>
      </c>
      <c r="U8598" t="s">
        <v>2</v>
      </c>
      <c r="V8598" t="s">
        <v>19</v>
      </c>
    </row>
    <row r="8599" spans="1:22" x14ac:dyDescent="0.3">
      <c r="A8599">
        <v>8598</v>
      </c>
      <c r="B8599">
        <v>76540369657</v>
      </c>
      <c r="C8599">
        <v>6</v>
      </c>
      <c r="D8599" s="1">
        <v>37576</v>
      </c>
      <c r="E8599" s="3">
        <f>2023-YEAR(Registros[[#This Row],[data_nascimento]])</f>
        <v>21</v>
      </c>
      <c r="F8599" s="1">
        <v>44307</v>
      </c>
      <c r="H8599">
        <v>220</v>
      </c>
      <c r="I8599">
        <v>13</v>
      </c>
      <c r="J8599" s="3">
        <v>1104.1333333333334</v>
      </c>
      <c r="K8599">
        <v>26.79</v>
      </c>
      <c r="L8599">
        <v>2548</v>
      </c>
      <c r="M8599">
        <f>Registros[[#This Row],[salario]]*0.06</f>
        <v>152.88</v>
      </c>
      <c r="N8599">
        <f>Registros[[#This Row],[salario]]*5%</f>
        <v>127.4</v>
      </c>
      <c r="O8599">
        <f>IF(Registros[[#This Row],[idade]]&lt;18,311.43,IF(Registros[[#This Row],[idade]]&lt;=25,488.58,IF(Registros[[#This Row],[idade]]&lt;=50,772.77,850.05)))</f>
        <v>488.58</v>
      </c>
      <c r="P8599">
        <f>IF(Registros[[#This Row],[idade]]&lt;18,23.99,IF(Registros[[#This Row],[idade]]&lt;=25,49.9,IF(Registros[[#This Row],[idade]]&lt;=50,145.2,175.45)))</f>
        <v>49.9</v>
      </c>
      <c r="Q8599">
        <v>3</v>
      </c>
      <c r="R8599">
        <v>14</v>
      </c>
      <c r="T8599">
        <v>3</v>
      </c>
      <c r="U8599" t="s">
        <v>2</v>
      </c>
      <c r="V8599" t="s">
        <v>19</v>
      </c>
    </row>
    <row r="8600" spans="1:22" x14ac:dyDescent="0.3">
      <c r="A8600">
        <v>8599</v>
      </c>
      <c r="B8600">
        <v>74257780669</v>
      </c>
      <c r="C8600">
        <v>6</v>
      </c>
      <c r="D8600" s="1">
        <v>28446</v>
      </c>
      <c r="E8600" s="3">
        <f>2023-YEAR(Registros[[#This Row],[data_nascimento]])</f>
        <v>46</v>
      </c>
      <c r="F8600" s="1">
        <v>44307</v>
      </c>
      <c r="H8600">
        <v>220</v>
      </c>
      <c r="I8600">
        <v>6</v>
      </c>
      <c r="J8600" s="3">
        <v>1262</v>
      </c>
      <c r="K8600">
        <v>4.2300000000000004</v>
      </c>
      <c r="L8600">
        <v>6310</v>
      </c>
      <c r="M8600">
        <f>Registros[[#This Row],[salario]]*0.06</f>
        <v>378.59999999999997</v>
      </c>
      <c r="N8600">
        <f>Registros[[#This Row],[salario]]*5%</f>
        <v>315.5</v>
      </c>
      <c r="O8600">
        <f>IF(Registros[[#This Row],[idade]]&lt;18,311.43,IF(Registros[[#This Row],[idade]]&lt;=25,488.58,IF(Registros[[#This Row],[idade]]&lt;=50,772.77,850.05)))</f>
        <v>772.77</v>
      </c>
      <c r="P8600">
        <f>IF(Registros[[#This Row],[idade]]&lt;18,23.99,IF(Registros[[#This Row],[idade]]&lt;=25,49.9,IF(Registros[[#This Row],[idade]]&lt;=50,145.2,175.45)))</f>
        <v>145.19999999999999</v>
      </c>
      <c r="Q8600">
        <v>1</v>
      </c>
      <c r="R8600">
        <v>15</v>
      </c>
      <c r="T8600">
        <v>3</v>
      </c>
      <c r="U8600" t="s">
        <v>3</v>
      </c>
      <c r="V8600" t="s">
        <v>19</v>
      </c>
    </row>
    <row r="8601" spans="1:22" x14ac:dyDescent="0.3">
      <c r="A8601">
        <v>8600</v>
      </c>
      <c r="B8601">
        <v>66671944599</v>
      </c>
      <c r="C8601">
        <v>5</v>
      </c>
      <c r="D8601" s="1">
        <v>33498</v>
      </c>
      <c r="E8601" s="3">
        <f>2023-YEAR(Registros[[#This Row],[data_nascimento]])</f>
        <v>32</v>
      </c>
      <c r="F8601" s="1">
        <v>44307</v>
      </c>
      <c r="H8601">
        <v>220</v>
      </c>
      <c r="I8601">
        <v>15</v>
      </c>
      <c r="J8601" s="3">
        <v>1112.5</v>
      </c>
      <c r="K8601">
        <v>5.64</v>
      </c>
      <c r="L8601">
        <v>2225</v>
      </c>
      <c r="M8601">
        <f>Registros[[#This Row],[salario]]*0.06</f>
        <v>133.5</v>
      </c>
      <c r="N8601">
        <f>Registros[[#This Row],[salario]]*5%</f>
        <v>111.25</v>
      </c>
      <c r="O8601">
        <f>IF(Registros[[#This Row],[idade]]&lt;18,311.43,IF(Registros[[#This Row],[idade]]&lt;=25,488.58,IF(Registros[[#This Row],[idade]]&lt;=50,772.77,850.05)))</f>
        <v>772.77</v>
      </c>
      <c r="P8601">
        <f>IF(Registros[[#This Row],[idade]]&lt;18,23.99,IF(Registros[[#This Row],[idade]]&lt;=25,49.9,IF(Registros[[#This Row],[idade]]&lt;=50,145.2,175.45)))</f>
        <v>145.19999999999999</v>
      </c>
      <c r="Q8601">
        <v>2</v>
      </c>
      <c r="R8601">
        <v>7</v>
      </c>
      <c r="T8601">
        <v>3</v>
      </c>
      <c r="U8601" t="s">
        <v>3</v>
      </c>
      <c r="V8601" t="s">
        <v>22</v>
      </c>
    </row>
    <row r="8602" spans="1:22" x14ac:dyDescent="0.3">
      <c r="A8602">
        <v>8601</v>
      </c>
      <c r="B8602">
        <v>51015929587</v>
      </c>
      <c r="C8602">
        <v>4</v>
      </c>
      <c r="D8602" s="1">
        <v>28677</v>
      </c>
      <c r="E8602" s="3">
        <f>2023-YEAR(Registros[[#This Row],[data_nascimento]])</f>
        <v>45</v>
      </c>
      <c r="F8602" s="1">
        <v>44307</v>
      </c>
      <c r="H8602">
        <v>220</v>
      </c>
      <c r="I8602">
        <v>2</v>
      </c>
      <c r="J8602" s="3">
        <v>121.2</v>
      </c>
      <c r="K8602">
        <v>4.2300000000000004</v>
      </c>
      <c r="L8602">
        <v>1818</v>
      </c>
      <c r="M8602">
        <f>Registros[[#This Row],[salario]]*0.06</f>
        <v>109.08</v>
      </c>
      <c r="N8602">
        <f>Registros[[#This Row],[salario]]*5%</f>
        <v>90.9</v>
      </c>
      <c r="O8602">
        <f>IF(Registros[[#This Row],[idade]]&lt;18,311.43,IF(Registros[[#This Row],[idade]]&lt;=25,488.58,IF(Registros[[#This Row],[idade]]&lt;=50,772.77,850.05)))</f>
        <v>772.77</v>
      </c>
      <c r="P8602">
        <f>IF(Registros[[#This Row],[idade]]&lt;18,23.99,IF(Registros[[#This Row],[idade]]&lt;=25,49.9,IF(Registros[[#This Row],[idade]]&lt;=50,145.2,175.45)))</f>
        <v>145.19999999999999</v>
      </c>
      <c r="Q8602">
        <v>4</v>
      </c>
      <c r="R8602">
        <v>12</v>
      </c>
      <c r="T8602">
        <v>3</v>
      </c>
      <c r="U8602" t="s">
        <v>2</v>
      </c>
      <c r="V8602" t="s">
        <v>21</v>
      </c>
    </row>
    <row r="8603" spans="1:22" x14ac:dyDescent="0.3">
      <c r="A8603">
        <v>8602</v>
      </c>
      <c r="B8603">
        <v>86886419342</v>
      </c>
      <c r="C8603">
        <v>7</v>
      </c>
      <c r="D8603" s="1">
        <v>39313</v>
      </c>
      <c r="E8603" s="3">
        <f>2023-YEAR(Registros[[#This Row],[data_nascimento]])</f>
        <v>16</v>
      </c>
      <c r="F8603" s="1">
        <v>44307</v>
      </c>
      <c r="H8603">
        <v>120</v>
      </c>
      <c r="I8603">
        <v>14</v>
      </c>
      <c r="J8603" s="3">
        <v>3147.2000000000003</v>
      </c>
      <c r="K8603">
        <v>4.2300000000000004</v>
      </c>
      <c r="L8603">
        <v>6744</v>
      </c>
      <c r="M8603">
        <f>Registros[[#This Row],[salario]]*0.06</f>
        <v>404.64</v>
      </c>
      <c r="N8603">
        <f>Registros[[#This Row],[salario]]*5%</f>
        <v>337.20000000000005</v>
      </c>
      <c r="O8603">
        <f>IF(Registros[[#This Row],[idade]]&lt;18,311.43,IF(Registros[[#This Row],[idade]]&lt;=25,488.58,IF(Registros[[#This Row],[idade]]&lt;=50,772.77,850.05)))</f>
        <v>311.43</v>
      </c>
      <c r="P8603">
        <f>IF(Registros[[#This Row],[idade]]&lt;18,23.99,IF(Registros[[#This Row],[idade]]&lt;=25,49.9,IF(Registros[[#This Row],[idade]]&lt;=50,145.2,175.45)))</f>
        <v>23.99</v>
      </c>
      <c r="Q8603">
        <v>5</v>
      </c>
      <c r="R8603">
        <v>17</v>
      </c>
      <c r="T8603">
        <v>3</v>
      </c>
      <c r="U8603" t="s">
        <v>2</v>
      </c>
      <c r="V8603" t="s">
        <v>22</v>
      </c>
    </row>
    <row r="8604" spans="1:22" x14ac:dyDescent="0.3">
      <c r="A8604">
        <v>8603</v>
      </c>
      <c r="B8604">
        <v>28797087184</v>
      </c>
      <c r="C8604">
        <v>4</v>
      </c>
      <c r="D8604" s="1">
        <v>28440</v>
      </c>
      <c r="E8604" s="3">
        <f>2023-YEAR(Registros[[#This Row],[data_nascimento]])</f>
        <v>46</v>
      </c>
      <c r="F8604" s="1">
        <v>44307</v>
      </c>
      <c r="H8604">
        <v>220</v>
      </c>
      <c r="I8604">
        <v>7</v>
      </c>
      <c r="J8604" s="3">
        <v>1226.1666666666665</v>
      </c>
      <c r="K8604">
        <v>1.41</v>
      </c>
      <c r="L8604">
        <v>5255</v>
      </c>
      <c r="M8604">
        <f>Registros[[#This Row],[salario]]*0.06</f>
        <v>315.3</v>
      </c>
      <c r="N8604">
        <f>Registros[[#This Row],[salario]]*5%</f>
        <v>262.75</v>
      </c>
      <c r="O8604">
        <f>IF(Registros[[#This Row],[idade]]&lt;18,311.43,IF(Registros[[#This Row],[idade]]&lt;=25,488.58,IF(Registros[[#This Row],[idade]]&lt;=50,772.77,850.05)))</f>
        <v>772.77</v>
      </c>
      <c r="P8604">
        <f>IF(Registros[[#This Row],[idade]]&lt;18,23.99,IF(Registros[[#This Row],[idade]]&lt;=25,49.9,IF(Registros[[#This Row],[idade]]&lt;=50,145.2,175.45)))</f>
        <v>145.19999999999999</v>
      </c>
      <c r="Q8604">
        <v>4</v>
      </c>
      <c r="R8604">
        <v>16</v>
      </c>
      <c r="T8604">
        <v>2</v>
      </c>
      <c r="U8604" t="s">
        <v>2</v>
      </c>
      <c r="V8604" t="s">
        <v>22</v>
      </c>
    </row>
    <row r="8605" spans="1:22" x14ac:dyDescent="0.3">
      <c r="A8605">
        <v>8604</v>
      </c>
      <c r="B8605">
        <v>23355485050</v>
      </c>
      <c r="C8605">
        <v>4</v>
      </c>
      <c r="D8605" s="1">
        <v>28055</v>
      </c>
      <c r="E8605" s="3">
        <f>2023-YEAR(Registros[[#This Row],[data_nascimento]])</f>
        <v>47</v>
      </c>
      <c r="F8605" s="1">
        <v>44307</v>
      </c>
      <c r="H8605">
        <v>220</v>
      </c>
      <c r="I8605">
        <v>18</v>
      </c>
      <c r="J8605" s="3">
        <v>2281.1999999999998</v>
      </c>
      <c r="K8605">
        <v>9.8699999999999992</v>
      </c>
      <c r="L8605">
        <v>3802</v>
      </c>
      <c r="M8605">
        <f>Registros[[#This Row],[salario]]*0.06</f>
        <v>228.12</v>
      </c>
      <c r="N8605">
        <f>Registros[[#This Row],[salario]]*5%</f>
        <v>190.10000000000002</v>
      </c>
      <c r="O8605">
        <f>IF(Registros[[#This Row],[idade]]&lt;18,311.43,IF(Registros[[#This Row],[idade]]&lt;=25,488.58,IF(Registros[[#This Row],[idade]]&lt;=50,772.77,850.05)))</f>
        <v>772.77</v>
      </c>
      <c r="P8605">
        <f>IF(Registros[[#This Row],[idade]]&lt;18,23.99,IF(Registros[[#This Row],[idade]]&lt;=25,49.9,IF(Registros[[#This Row],[idade]]&lt;=50,145.2,175.45)))</f>
        <v>145.19999999999999</v>
      </c>
      <c r="Q8605">
        <v>4</v>
      </c>
      <c r="R8605">
        <v>24</v>
      </c>
      <c r="T8605">
        <v>3</v>
      </c>
      <c r="U8605" t="s">
        <v>2</v>
      </c>
      <c r="V8605" t="s">
        <v>21</v>
      </c>
    </row>
    <row r="8606" spans="1:22" x14ac:dyDescent="0.3">
      <c r="A8606">
        <v>8605</v>
      </c>
      <c r="B8606">
        <v>42407530686</v>
      </c>
      <c r="C8606">
        <v>7</v>
      </c>
      <c r="D8606" s="1">
        <v>39016</v>
      </c>
      <c r="E8606" s="3">
        <f>2023-YEAR(Registros[[#This Row],[data_nascimento]])</f>
        <v>17</v>
      </c>
      <c r="F8606" s="1">
        <v>44307</v>
      </c>
      <c r="H8606">
        <v>120</v>
      </c>
      <c r="I8606">
        <v>16</v>
      </c>
      <c r="J8606" s="3">
        <v>2878.4</v>
      </c>
      <c r="K8606">
        <v>9.8699999999999992</v>
      </c>
      <c r="L8606">
        <v>5397</v>
      </c>
      <c r="M8606">
        <f>Registros[[#This Row],[salario]]*0.06</f>
        <v>323.82</v>
      </c>
      <c r="N8606">
        <f>Registros[[#This Row],[salario]]*5%</f>
        <v>269.85000000000002</v>
      </c>
      <c r="O8606">
        <f>IF(Registros[[#This Row],[idade]]&lt;18,311.43,IF(Registros[[#This Row],[idade]]&lt;=25,488.58,IF(Registros[[#This Row],[idade]]&lt;=50,772.77,850.05)))</f>
        <v>311.43</v>
      </c>
      <c r="P8606">
        <f>IF(Registros[[#This Row],[idade]]&lt;18,23.99,IF(Registros[[#This Row],[idade]]&lt;=25,49.9,IF(Registros[[#This Row],[idade]]&lt;=50,145.2,175.45)))</f>
        <v>23.99</v>
      </c>
      <c r="Q8606">
        <v>1</v>
      </c>
      <c r="R8606">
        <v>22</v>
      </c>
      <c r="T8606">
        <v>3</v>
      </c>
      <c r="U8606" t="s">
        <v>3</v>
      </c>
      <c r="V8606" t="s">
        <v>19</v>
      </c>
    </row>
    <row r="8607" spans="1:22" x14ac:dyDescent="0.3">
      <c r="A8607">
        <v>8606</v>
      </c>
      <c r="B8607">
        <v>85724025917</v>
      </c>
      <c r="C8607">
        <v>4</v>
      </c>
      <c r="D8607" s="1">
        <v>32449</v>
      </c>
      <c r="E8607" s="3">
        <f>2023-YEAR(Registros[[#This Row],[data_nascimento]])</f>
        <v>35</v>
      </c>
      <c r="F8607" s="1">
        <v>44307</v>
      </c>
      <c r="H8607">
        <v>220</v>
      </c>
      <c r="I8607">
        <v>2</v>
      </c>
      <c r="J8607" s="3">
        <v>239.66666666666666</v>
      </c>
      <c r="K8607">
        <v>26.79</v>
      </c>
      <c r="L8607">
        <v>3595</v>
      </c>
      <c r="M8607">
        <f>Registros[[#This Row],[salario]]*0.06</f>
        <v>215.7</v>
      </c>
      <c r="N8607">
        <f>Registros[[#This Row],[salario]]*5%</f>
        <v>179.75</v>
      </c>
      <c r="O8607">
        <f>IF(Registros[[#This Row],[idade]]&lt;18,311.43,IF(Registros[[#This Row],[idade]]&lt;=25,488.58,IF(Registros[[#This Row],[idade]]&lt;=50,772.77,850.05)))</f>
        <v>772.77</v>
      </c>
      <c r="P8607">
        <f>IF(Registros[[#This Row],[idade]]&lt;18,23.99,IF(Registros[[#This Row],[idade]]&lt;=25,49.9,IF(Registros[[#This Row],[idade]]&lt;=50,145.2,175.45)))</f>
        <v>145.19999999999999</v>
      </c>
      <c r="Q8607">
        <v>2</v>
      </c>
      <c r="R8607">
        <v>13</v>
      </c>
      <c r="T8607">
        <v>2</v>
      </c>
      <c r="U8607" t="s">
        <v>2</v>
      </c>
      <c r="V8607" t="s">
        <v>19</v>
      </c>
    </row>
    <row r="8608" spans="1:22" x14ac:dyDescent="0.3">
      <c r="A8608">
        <v>8607</v>
      </c>
      <c r="B8608">
        <v>85336119263</v>
      </c>
      <c r="C8608">
        <v>7</v>
      </c>
      <c r="D8608" s="1">
        <v>30572</v>
      </c>
      <c r="E8608" s="3">
        <f>2023-YEAR(Registros[[#This Row],[data_nascimento]])</f>
        <v>40</v>
      </c>
      <c r="F8608" s="1">
        <v>44307</v>
      </c>
      <c r="H8608">
        <v>220</v>
      </c>
      <c r="I8608">
        <v>6</v>
      </c>
      <c r="J8608" s="3">
        <v>305</v>
      </c>
      <c r="K8608">
        <v>4.2300000000000004</v>
      </c>
      <c r="L8608">
        <v>1525</v>
      </c>
      <c r="M8608">
        <f>Registros[[#This Row],[salario]]*0.06</f>
        <v>91.5</v>
      </c>
      <c r="N8608">
        <f>Registros[[#This Row],[salario]]*5%</f>
        <v>76.25</v>
      </c>
      <c r="O8608">
        <f>IF(Registros[[#This Row],[idade]]&lt;18,311.43,IF(Registros[[#This Row],[idade]]&lt;=25,488.58,IF(Registros[[#This Row],[idade]]&lt;=50,772.77,850.05)))</f>
        <v>772.77</v>
      </c>
      <c r="P8608">
        <f>IF(Registros[[#This Row],[idade]]&lt;18,23.99,IF(Registros[[#This Row],[idade]]&lt;=25,49.9,IF(Registros[[#This Row],[idade]]&lt;=50,145.2,175.45)))</f>
        <v>145.19999999999999</v>
      </c>
      <c r="Q8608">
        <v>4</v>
      </c>
      <c r="R8608">
        <v>20</v>
      </c>
      <c r="T8608">
        <v>3</v>
      </c>
      <c r="U8608" t="s">
        <v>2</v>
      </c>
      <c r="V8608" t="s">
        <v>19</v>
      </c>
    </row>
    <row r="8609" spans="1:22" x14ac:dyDescent="0.3">
      <c r="A8609">
        <v>8608</v>
      </c>
      <c r="B8609">
        <v>12414650761</v>
      </c>
      <c r="C8609">
        <v>7</v>
      </c>
      <c r="D8609" s="1">
        <v>38987</v>
      </c>
      <c r="E8609" s="3">
        <f>2023-YEAR(Registros[[#This Row],[data_nascimento]])</f>
        <v>17</v>
      </c>
      <c r="F8609" s="1">
        <v>44307</v>
      </c>
      <c r="H8609">
        <v>120</v>
      </c>
      <c r="I8609">
        <v>5</v>
      </c>
      <c r="J8609" s="3">
        <v>951.5</v>
      </c>
      <c r="K8609">
        <v>19.739999999999998</v>
      </c>
      <c r="L8609">
        <v>5709</v>
      </c>
      <c r="M8609">
        <f>Registros[[#This Row],[salario]]*0.06</f>
        <v>342.53999999999996</v>
      </c>
      <c r="N8609">
        <f>Registros[[#This Row],[salario]]*5%</f>
        <v>285.45</v>
      </c>
      <c r="O8609">
        <f>IF(Registros[[#This Row],[idade]]&lt;18,311.43,IF(Registros[[#This Row],[idade]]&lt;=25,488.58,IF(Registros[[#This Row],[idade]]&lt;=50,772.77,850.05)))</f>
        <v>311.43</v>
      </c>
      <c r="P8609">
        <f>IF(Registros[[#This Row],[idade]]&lt;18,23.99,IF(Registros[[#This Row],[idade]]&lt;=25,49.9,IF(Registros[[#This Row],[idade]]&lt;=50,145.2,175.45)))</f>
        <v>23.99</v>
      </c>
      <c r="Q8609">
        <v>3</v>
      </c>
      <c r="R8609">
        <v>18</v>
      </c>
      <c r="T8609">
        <v>3</v>
      </c>
      <c r="U8609" t="s">
        <v>3</v>
      </c>
      <c r="V8609" t="s">
        <v>19</v>
      </c>
    </row>
    <row r="8610" spans="1:22" x14ac:dyDescent="0.3">
      <c r="A8610">
        <v>8609</v>
      </c>
      <c r="B8610">
        <v>21885722112</v>
      </c>
      <c r="C8610">
        <v>4</v>
      </c>
      <c r="D8610" s="1">
        <v>28963</v>
      </c>
      <c r="E8610" s="3">
        <f>2023-YEAR(Registros[[#This Row],[data_nascimento]])</f>
        <v>44</v>
      </c>
      <c r="F8610" s="1">
        <v>44307</v>
      </c>
      <c r="H8610">
        <v>220</v>
      </c>
      <c r="I8610">
        <v>9</v>
      </c>
      <c r="J8610" s="3">
        <v>2103</v>
      </c>
      <c r="K8610">
        <v>1.41</v>
      </c>
      <c r="L8610">
        <v>7010</v>
      </c>
      <c r="M8610">
        <f>Registros[[#This Row],[salario]]*0.06</f>
        <v>420.59999999999997</v>
      </c>
      <c r="N8610">
        <f>Registros[[#This Row],[salario]]*5%</f>
        <v>350.5</v>
      </c>
      <c r="O8610">
        <f>IF(Registros[[#This Row],[idade]]&lt;18,311.43,IF(Registros[[#This Row],[idade]]&lt;=25,488.58,IF(Registros[[#This Row],[idade]]&lt;=50,772.77,850.05)))</f>
        <v>772.77</v>
      </c>
      <c r="P8610">
        <f>IF(Registros[[#This Row],[idade]]&lt;18,23.99,IF(Registros[[#This Row],[idade]]&lt;=25,49.9,IF(Registros[[#This Row],[idade]]&lt;=50,145.2,175.45)))</f>
        <v>145.19999999999999</v>
      </c>
      <c r="Q8610">
        <v>2</v>
      </c>
      <c r="R8610">
        <v>12</v>
      </c>
      <c r="T8610">
        <v>2</v>
      </c>
      <c r="U8610" t="s">
        <v>3</v>
      </c>
      <c r="V8610" t="s">
        <v>22</v>
      </c>
    </row>
    <row r="8611" spans="1:22" x14ac:dyDescent="0.3">
      <c r="A8611">
        <v>8610</v>
      </c>
      <c r="B8611">
        <v>15039451972</v>
      </c>
      <c r="C8611">
        <v>7</v>
      </c>
      <c r="D8611" s="1">
        <v>38846</v>
      </c>
      <c r="E8611" s="3">
        <f>2023-YEAR(Registros[[#This Row],[data_nascimento]])</f>
        <v>17</v>
      </c>
      <c r="F8611" s="1">
        <v>44307</v>
      </c>
      <c r="H8611">
        <v>120</v>
      </c>
      <c r="I8611">
        <v>20</v>
      </c>
      <c r="J8611" s="3">
        <v>3235.3333333333335</v>
      </c>
      <c r="K8611">
        <v>14.1</v>
      </c>
      <c r="L8611">
        <v>4853</v>
      </c>
      <c r="M8611">
        <f>Registros[[#This Row],[salario]]*0.06</f>
        <v>291.18</v>
      </c>
      <c r="N8611">
        <f>Registros[[#This Row],[salario]]*5%</f>
        <v>242.65</v>
      </c>
      <c r="O8611">
        <f>IF(Registros[[#This Row],[idade]]&lt;18,311.43,IF(Registros[[#This Row],[idade]]&lt;=25,488.58,IF(Registros[[#This Row],[idade]]&lt;=50,772.77,850.05)))</f>
        <v>311.43</v>
      </c>
      <c r="P8611">
        <f>IF(Registros[[#This Row],[idade]]&lt;18,23.99,IF(Registros[[#This Row],[idade]]&lt;=25,49.9,IF(Registros[[#This Row],[idade]]&lt;=50,145.2,175.45)))</f>
        <v>23.99</v>
      </c>
      <c r="Q8611">
        <v>5</v>
      </c>
      <c r="R8611">
        <v>17</v>
      </c>
      <c r="T8611">
        <v>1</v>
      </c>
      <c r="U8611" t="s">
        <v>3</v>
      </c>
      <c r="V8611" t="s">
        <v>19</v>
      </c>
    </row>
    <row r="8612" spans="1:22" x14ac:dyDescent="0.3">
      <c r="A8612">
        <v>8611</v>
      </c>
      <c r="B8612">
        <v>50056951396</v>
      </c>
      <c r="C8612">
        <v>5</v>
      </c>
      <c r="D8612" s="1">
        <v>34051</v>
      </c>
      <c r="E8612" s="3">
        <f>2023-YEAR(Registros[[#This Row],[data_nascimento]])</f>
        <v>30</v>
      </c>
      <c r="F8612" s="1">
        <v>44307</v>
      </c>
      <c r="H8612">
        <v>220</v>
      </c>
      <c r="I8612">
        <v>3</v>
      </c>
      <c r="J8612" s="3">
        <v>338.70000000000005</v>
      </c>
      <c r="K8612">
        <v>15.51</v>
      </c>
      <c r="L8612">
        <v>3387</v>
      </c>
      <c r="M8612">
        <f>Registros[[#This Row],[salario]]*0.06</f>
        <v>203.22</v>
      </c>
      <c r="N8612">
        <f>Registros[[#This Row],[salario]]*5%</f>
        <v>169.35000000000002</v>
      </c>
      <c r="O8612">
        <f>IF(Registros[[#This Row],[idade]]&lt;18,311.43,IF(Registros[[#This Row],[idade]]&lt;=25,488.58,IF(Registros[[#This Row],[idade]]&lt;=50,772.77,850.05)))</f>
        <v>772.77</v>
      </c>
      <c r="P8612">
        <f>IF(Registros[[#This Row],[idade]]&lt;18,23.99,IF(Registros[[#This Row],[idade]]&lt;=25,49.9,IF(Registros[[#This Row],[idade]]&lt;=50,145.2,175.45)))</f>
        <v>145.19999999999999</v>
      </c>
      <c r="Q8612">
        <v>5</v>
      </c>
      <c r="R8612">
        <v>13</v>
      </c>
      <c r="T8612">
        <v>2</v>
      </c>
      <c r="U8612" t="s">
        <v>3</v>
      </c>
      <c r="V8612" t="s">
        <v>19</v>
      </c>
    </row>
    <row r="8613" spans="1:22" x14ac:dyDescent="0.3">
      <c r="A8613">
        <v>8612</v>
      </c>
      <c r="B8613">
        <v>94087110538</v>
      </c>
      <c r="C8613">
        <v>4</v>
      </c>
      <c r="D8613" s="1">
        <v>31449</v>
      </c>
      <c r="E8613" s="3">
        <f>2023-YEAR(Registros[[#This Row],[data_nascimento]])</f>
        <v>37</v>
      </c>
      <c r="F8613" s="1">
        <v>44307</v>
      </c>
      <c r="H8613">
        <v>220</v>
      </c>
      <c r="I8613">
        <v>1</v>
      </c>
      <c r="J8613" s="3">
        <v>222.9</v>
      </c>
      <c r="K8613">
        <v>5.64</v>
      </c>
      <c r="L8613">
        <v>6687</v>
      </c>
      <c r="M8613">
        <f>Registros[[#This Row],[salario]]*0.06</f>
        <v>401.21999999999997</v>
      </c>
      <c r="N8613">
        <f>Registros[[#This Row],[salario]]*5%</f>
        <v>334.35</v>
      </c>
      <c r="O8613">
        <f>IF(Registros[[#This Row],[idade]]&lt;18,311.43,IF(Registros[[#This Row],[idade]]&lt;=25,488.58,IF(Registros[[#This Row],[idade]]&lt;=50,772.77,850.05)))</f>
        <v>772.77</v>
      </c>
      <c r="P8613">
        <f>IF(Registros[[#This Row],[idade]]&lt;18,23.99,IF(Registros[[#This Row],[idade]]&lt;=25,49.9,IF(Registros[[#This Row],[idade]]&lt;=50,145.2,175.45)))</f>
        <v>145.19999999999999</v>
      </c>
      <c r="Q8613">
        <v>5</v>
      </c>
      <c r="R8613">
        <v>27</v>
      </c>
      <c r="T8613">
        <v>3</v>
      </c>
      <c r="U8613" t="s">
        <v>2</v>
      </c>
      <c r="V8613" t="s">
        <v>19</v>
      </c>
    </row>
    <row r="8614" spans="1:22" x14ac:dyDescent="0.3">
      <c r="A8614">
        <v>8613</v>
      </c>
      <c r="B8614">
        <v>70539471653</v>
      </c>
      <c r="C8614">
        <v>4</v>
      </c>
      <c r="D8614" s="1">
        <v>38342</v>
      </c>
      <c r="E8614" s="3">
        <f>2023-YEAR(Registros[[#This Row],[data_nascimento]])</f>
        <v>19</v>
      </c>
      <c r="F8614" s="1">
        <v>44307</v>
      </c>
      <c r="H8614">
        <v>220</v>
      </c>
      <c r="I8614">
        <v>19</v>
      </c>
      <c r="J8614" s="3">
        <v>4130.6000000000004</v>
      </c>
      <c r="K8614">
        <v>1.41</v>
      </c>
      <c r="L8614">
        <v>6522</v>
      </c>
      <c r="M8614">
        <f>Registros[[#This Row],[salario]]*0.06</f>
        <v>391.32</v>
      </c>
      <c r="N8614">
        <f>Registros[[#This Row],[salario]]*5%</f>
        <v>326.10000000000002</v>
      </c>
      <c r="O8614">
        <f>IF(Registros[[#This Row],[idade]]&lt;18,311.43,IF(Registros[[#This Row],[idade]]&lt;=25,488.58,IF(Registros[[#This Row],[idade]]&lt;=50,772.77,850.05)))</f>
        <v>488.58</v>
      </c>
      <c r="P8614">
        <f>IF(Registros[[#This Row],[idade]]&lt;18,23.99,IF(Registros[[#This Row],[idade]]&lt;=25,49.9,IF(Registros[[#This Row],[idade]]&lt;=50,145.2,175.45)))</f>
        <v>49.9</v>
      </c>
      <c r="Q8614">
        <v>2</v>
      </c>
      <c r="R8614">
        <v>23</v>
      </c>
      <c r="T8614">
        <v>2</v>
      </c>
      <c r="U8614" t="s">
        <v>2</v>
      </c>
      <c r="V8614" t="s">
        <v>19</v>
      </c>
    </row>
    <row r="8615" spans="1:22" x14ac:dyDescent="0.3">
      <c r="A8615">
        <v>8614</v>
      </c>
      <c r="B8615">
        <v>17671371207</v>
      </c>
      <c r="C8615">
        <v>4</v>
      </c>
      <c r="D8615" s="1">
        <v>33320</v>
      </c>
      <c r="E8615" s="3">
        <f>2023-YEAR(Registros[[#This Row],[data_nascimento]])</f>
        <v>32</v>
      </c>
      <c r="F8615" s="1">
        <v>44307</v>
      </c>
      <c r="H8615">
        <v>220</v>
      </c>
      <c r="I8615">
        <v>16</v>
      </c>
      <c r="J8615" s="3">
        <v>961.06666666666672</v>
      </c>
      <c r="K8615">
        <v>12.69</v>
      </c>
      <c r="L8615">
        <v>1802</v>
      </c>
      <c r="M8615">
        <f>Registros[[#This Row],[salario]]*0.06</f>
        <v>108.11999999999999</v>
      </c>
      <c r="N8615">
        <f>Registros[[#This Row],[salario]]*5%</f>
        <v>90.100000000000009</v>
      </c>
      <c r="O8615">
        <f>IF(Registros[[#This Row],[idade]]&lt;18,311.43,IF(Registros[[#This Row],[idade]]&lt;=25,488.58,IF(Registros[[#This Row],[idade]]&lt;=50,772.77,850.05)))</f>
        <v>772.77</v>
      </c>
      <c r="P8615">
        <f>IF(Registros[[#This Row],[idade]]&lt;18,23.99,IF(Registros[[#This Row],[idade]]&lt;=25,49.9,IF(Registros[[#This Row],[idade]]&lt;=50,145.2,175.45)))</f>
        <v>145.19999999999999</v>
      </c>
      <c r="Q8615">
        <v>4</v>
      </c>
      <c r="R8615">
        <v>5</v>
      </c>
      <c r="T8615">
        <v>3</v>
      </c>
      <c r="U8615" t="s">
        <v>3</v>
      </c>
      <c r="V8615" t="s">
        <v>21</v>
      </c>
    </row>
    <row r="8616" spans="1:22" x14ac:dyDescent="0.3">
      <c r="A8616">
        <v>8615</v>
      </c>
      <c r="B8616">
        <v>37502177075</v>
      </c>
      <c r="C8616">
        <v>7</v>
      </c>
      <c r="D8616" s="1">
        <v>38745</v>
      </c>
      <c r="E8616" s="3">
        <f>2023-YEAR(Registros[[#This Row],[data_nascimento]])</f>
        <v>17</v>
      </c>
      <c r="F8616" s="1">
        <v>44307</v>
      </c>
      <c r="H8616">
        <v>120</v>
      </c>
      <c r="I8616">
        <v>10</v>
      </c>
      <c r="J8616" s="3">
        <v>1054</v>
      </c>
      <c r="K8616">
        <v>7.05</v>
      </c>
      <c r="L8616">
        <v>3162</v>
      </c>
      <c r="M8616">
        <f>Registros[[#This Row],[salario]]*0.06</f>
        <v>189.72</v>
      </c>
      <c r="N8616">
        <f>Registros[[#This Row],[salario]]*5%</f>
        <v>158.10000000000002</v>
      </c>
      <c r="O8616">
        <f>IF(Registros[[#This Row],[idade]]&lt;18,311.43,IF(Registros[[#This Row],[idade]]&lt;=25,488.58,IF(Registros[[#This Row],[idade]]&lt;=50,772.77,850.05)))</f>
        <v>311.43</v>
      </c>
      <c r="P8616">
        <f>IF(Registros[[#This Row],[idade]]&lt;18,23.99,IF(Registros[[#This Row],[idade]]&lt;=25,49.9,IF(Registros[[#This Row],[idade]]&lt;=50,145.2,175.45)))</f>
        <v>23.99</v>
      </c>
      <c r="Q8616">
        <v>4</v>
      </c>
      <c r="R8616">
        <v>6</v>
      </c>
      <c r="T8616">
        <v>3</v>
      </c>
      <c r="U8616" t="s">
        <v>2</v>
      </c>
      <c r="V8616" t="s">
        <v>19</v>
      </c>
    </row>
    <row r="8617" spans="1:22" x14ac:dyDescent="0.3">
      <c r="A8617">
        <v>8616</v>
      </c>
      <c r="B8617">
        <v>63959965713</v>
      </c>
      <c r="C8617">
        <v>7</v>
      </c>
      <c r="D8617" s="1">
        <v>31542</v>
      </c>
      <c r="E8617" s="3">
        <f>2023-YEAR(Registros[[#This Row],[data_nascimento]])</f>
        <v>37</v>
      </c>
      <c r="F8617" s="1">
        <v>44307</v>
      </c>
      <c r="H8617">
        <v>220</v>
      </c>
      <c r="I8617">
        <v>19</v>
      </c>
      <c r="J8617" s="3">
        <v>1879.1000000000001</v>
      </c>
      <c r="K8617">
        <v>26.79</v>
      </c>
      <c r="L8617">
        <v>2967</v>
      </c>
      <c r="M8617">
        <f>Registros[[#This Row],[salario]]*0.06</f>
        <v>178.01999999999998</v>
      </c>
      <c r="N8617">
        <f>Registros[[#This Row],[salario]]*5%</f>
        <v>148.35</v>
      </c>
      <c r="O8617">
        <f>IF(Registros[[#This Row],[idade]]&lt;18,311.43,IF(Registros[[#This Row],[idade]]&lt;=25,488.58,IF(Registros[[#This Row],[idade]]&lt;=50,772.77,850.05)))</f>
        <v>772.77</v>
      </c>
      <c r="P8617">
        <f>IF(Registros[[#This Row],[idade]]&lt;18,23.99,IF(Registros[[#This Row],[idade]]&lt;=25,49.9,IF(Registros[[#This Row],[idade]]&lt;=50,145.2,175.45)))</f>
        <v>145.19999999999999</v>
      </c>
      <c r="Q8617">
        <v>5</v>
      </c>
      <c r="R8617">
        <v>1</v>
      </c>
      <c r="T8617">
        <v>2</v>
      </c>
      <c r="U8617" t="s">
        <v>2</v>
      </c>
      <c r="V8617" t="s">
        <v>19</v>
      </c>
    </row>
    <row r="8618" spans="1:22" x14ac:dyDescent="0.3">
      <c r="A8618">
        <v>8617</v>
      </c>
      <c r="B8618">
        <v>52057937123</v>
      </c>
      <c r="C8618">
        <v>7</v>
      </c>
      <c r="D8618" s="1">
        <v>29655</v>
      </c>
      <c r="E8618" s="3">
        <f>2023-YEAR(Registros[[#This Row],[data_nascimento]])</f>
        <v>42</v>
      </c>
      <c r="F8618" s="1">
        <v>44307</v>
      </c>
      <c r="H8618">
        <v>220</v>
      </c>
      <c r="I8618">
        <v>15</v>
      </c>
      <c r="J8618" s="3">
        <v>740.5</v>
      </c>
      <c r="K8618">
        <v>28.2</v>
      </c>
      <c r="L8618">
        <v>1481</v>
      </c>
      <c r="M8618">
        <f>Registros[[#This Row],[salario]]*0.06</f>
        <v>88.86</v>
      </c>
      <c r="N8618">
        <f>Registros[[#This Row],[salario]]*5%</f>
        <v>74.05</v>
      </c>
      <c r="O8618">
        <f>IF(Registros[[#This Row],[idade]]&lt;18,311.43,IF(Registros[[#This Row],[idade]]&lt;=25,488.58,IF(Registros[[#This Row],[idade]]&lt;=50,772.77,850.05)))</f>
        <v>772.77</v>
      </c>
      <c r="P8618">
        <f>IF(Registros[[#This Row],[idade]]&lt;18,23.99,IF(Registros[[#This Row],[idade]]&lt;=25,49.9,IF(Registros[[#This Row],[idade]]&lt;=50,145.2,175.45)))</f>
        <v>145.19999999999999</v>
      </c>
      <c r="Q8618">
        <v>4</v>
      </c>
      <c r="R8618">
        <v>9</v>
      </c>
      <c r="T8618">
        <v>3</v>
      </c>
      <c r="U8618" t="s">
        <v>3</v>
      </c>
      <c r="V8618" t="s">
        <v>19</v>
      </c>
    </row>
    <row r="8619" spans="1:22" x14ac:dyDescent="0.3">
      <c r="A8619">
        <v>8618</v>
      </c>
      <c r="B8619">
        <v>78153603512</v>
      </c>
      <c r="C8619">
        <v>7</v>
      </c>
      <c r="D8619" s="1">
        <v>37435</v>
      </c>
      <c r="E8619" s="3">
        <f>2023-YEAR(Registros[[#This Row],[data_nascimento]])</f>
        <v>21</v>
      </c>
      <c r="F8619" s="1">
        <v>44307</v>
      </c>
      <c r="H8619">
        <v>220</v>
      </c>
      <c r="I8619">
        <v>5</v>
      </c>
      <c r="J8619" s="3">
        <v>464</v>
      </c>
      <c r="K8619">
        <v>5.64</v>
      </c>
      <c r="L8619">
        <v>2784</v>
      </c>
      <c r="M8619">
        <f>Registros[[#This Row],[salario]]*0.06</f>
        <v>167.04</v>
      </c>
      <c r="N8619">
        <f>Registros[[#This Row],[salario]]*5%</f>
        <v>139.20000000000002</v>
      </c>
      <c r="O8619">
        <f>IF(Registros[[#This Row],[idade]]&lt;18,311.43,IF(Registros[[#This Row],[idade]]&lt;=25,488.58,IF(Registros[[#This Row],[idade]]&lt;=50,772.77,850.05)))</f>
        <v>488.58</v>
      </c>
      <c r="P8619">
        <f>IF(Registros[[#This Row],[idade]]&lt;18,23.99,IF(Registros[[#This Row],[idade]]&lt;=25,49.9,IF(Registros[[#This Row],[idade]]&lt;=50,145.2,175.45)))</f>
        <v>49.9</v>
      </c>
      <c r="Q8619">
        <v>3</v>
      </c>
      <c r="R8619">
        <v>18</v>
      </c>
      <c r="T8619">
        <v>3</v>
      </c>
      <c r="U8619" t="s">
        <v>3</v>
      </c>
      <c r="V8619" t="s">
        <v>19</v>
      </c>
    </row>
    <row r="8620" spans="1:22" x14ac:dyDescent="0.3">
      <c r="A8620">
        <v>8619</v>
      </c>
      <c r="B8620">
        <v>19181411320</v>
      </c>
      <c r="C8620">
        <v>5</v>
      </c>
      <c r="D8620" s="1">
        <v>33098</v>
      </c>
      <c r="E8620" s="3">
        <f>2023-YEAR(Registros[[#This Row],[data_nascimento]])</f>
        <v>33</v>
      </c>
      <c r="F8620" s="1">
        <v>44307</v>
      </c>
      <c r="G8620" s="1">
        <v>44334</v>
      </c>
      <c r="H8620">
        <v>220</v>
      </c>
      <c r="I8620">
        <v>14</v>
      </c>
      <c r="J8620" s="3">
        <v>2153.666666666667</v>
      </c>
      <c r="K8620">
        <v>9.8699999999999992</v>
      </c>
      <c r="L8620">
        <v>4615</v>
      </c>
      <c r="M8620">
        <v>180</v>
      </c>
      <c r="O8620">
        <f>IF(Registros[[#This Row],[idade]]&lt;18,311.43,IF(Registros[[#This Row],[idade]]&lt;=25,488.58,IF(Registros[[#This Row],[idade]]&lt;=50,772.77,850.05)))</f>
        <v>772.77</v>
      </c>
      <c r="P8620">
        <f>IF(Registros[[#This Row],[idade]]&lt;18,23.99,IF(Registros[[#This Row],[idade]]&lt;=25,49.9,IF(Registros[[#This Row],[idade]]&lt;=50,145.2,175.45)))</f>
        <v>145.19999999999999</v>
      </c>
      <c r="Q8620">
        <v>3</v>
      </c>
      <c r="R8620">
        <v>27</v>
      </c>
      <c r="S8620">
        <v>2</v>
      </c>
      <c r="T8620">
        <v>1</v>
      </c>
      <c r="U8620" t="s">
        <v>2</v>
      </c>
      <c r="V8620" t="s">
        <v>22</v>
      </c>
    </row>
    <row r="8621" spans="1:22" x14ac:dyDescent="0.3">
      <c r="A8621">
        <v>8620</v>
      </c>
      <c r="B8621">
        <v>34687228954</v>
      </c>
      <c r="C8621">
        <v>5</v>
      </c>
      <c r="D8621" s="1">
        <v>32493</v>
      </c>
      <c r="E8621" s="3">
        <f>2023-YEAR(Registros[[#This Row],[data_nascimento]])</f>
        <v>35</v>
      </c>
      <c r="F8621" s="1">
        <v>44315</v>
      </c>
      <c r="H8621">
        <v>220</v>
      </c>
      <c r="I8621">
        <v>6</v>
      </c>
      <c r="J8621" s="3">
        <v>746</v>
      </c>
      <c r="K8621">
        <v>22.56</v>
      </c>
      <c r="L8621">
        <v>3730</v>
      </c>
      <c r="M8621">
        <f>Registros[[#This Row],[salario]]*0.06</f>
        <v>223.79999999999998</v>
      </c>
      <c r="N8621">
        <f>Registros[[#This Row],[salario]]*5%</f>
        <v>186.5</v>
      </c>
      <c r="O8621">
        <f>IF(Registros[[#This Row],[idade]]&lt;18,311.43,IF(Registros[[#This Row],[idade]]&lt;=25,488.58,IF(Registros[[#This Row],[idade]]&lt;=50,772.77,850.05)))</f>
        <v>772.77</v>
      </c>
      <c r="P8621">
        <f>IF(Registros[[#This Row],[idade]]&lt;18,23.99,IF(Registros[[#This Row],[idade]]&lt;=25,49.9,IF(Registros[[#This Row],[idade]]&lt;=50,145.2,175.45)))</f>
        <v>145.19999999999999</v>
      </c>
      <c r="Q8621">
        <v>5</v>
      </c>
      <c r="R8621">
        <v>24</v>
      </c>
      <c r="T8621">
        <v>3</v>
      </c>
      <c r="U8621" t="s">
        <v>3</v>
      </c>
      <c r="V8621" t="s">
        <v>19</v>
      </c>
    </row>
    <row r="8622" spans="1:22" x14ac:dyDescent="0.3">
      <c r="A8622">
        <v>8621</v>
      </c>
      <c r="B8622">
        <v>61927134983</v>
      </c>
      <c r="C8622">
        <v>5</v>
      </c>
      <c r="D8622" s="1">
        <v>34186</v>
      </c>
      <c r="E8622" s="3">
        <f>2023-YEAR(Registros[[#This Row],[data_nascimento]])</f>
        <v>30</v>
      </c>
      <c r="F8622" s="1">
        <v>44315</v>
      </c>
      <c r="H8622">
        <v>220</v>
      </c>
      <c r="I8622">
        <v>14</v>
      </c>
      <c r="J8622" s="3">
        <v>3321.2666666666664</v>
      </c>
      <c r="K8622">
        <v>9.8699999999999992</v>
      </c>
      <c r="L8622">
        <v>7117</v>
      </c>
      <c r="M8622">
        <f>Registros[[#This Row],[salario]]*0.06</f>
        <v>427.02</v>
      </c>
      <c r="N8622">
        <f>Registros[[#This Row],[salario]]*5%</f>
        <v>355.85</v>
      </c>
      <c r="O8622">
        <f>IF(Registros[[#This Row],[idade]]&lt;18,311.43,IF(Registros[[#This Row],[idade]]&lt;=25,488.58,IF(Registros[[#This Row],[idade]]&lt;=50,772.77,850.05)))</f>
        <v>772.77</v>
      </c>
      <c r="P8622">
        <f>IF(Registros[[#This Row],[idade]]&lt;18,23.99,IF(Registros[[#This Row],[idade]]&lt;=25,49.9,IF(Registros[[#This Row],[idade]]&lt;=50,145.2,175.45)))</f>
        <v>145.19999999999999</v>
      </c>
      <c r="Q8622">
        <v>1</v>
      </c>
      <c r="R8622">
        <v>19</v>
      </c>
      <c r="T8622">
        <v>3</v>
      </c>
      <c r="U8622" t="s">
        <v>2</v>
      </c>
      <c r="V8622" t="s">
        <v>19</v>
      </c>
    </row>
    <row r="8623" spans="1:22" x14ac:dyDescent="0.3">
      <c r="A8623">
        <v>8622</v>
      </c>
      <c r="B8623">
        <v>40938608506</v>
      </c>
      <c r="C8623">
        <v>1</v>
      </c>
      <c r="D8623" s="1">
        <v>28018</v>
      </c>
      <c r="E8623" s="3">
        <f>2023-YEAR(Registros[[#This Row],[data_nascimento]])</f>
        <v>47</v>
      </c>
      <c r="F8623" s="1">
        <v>44315</v>
      </c>
      <c r="H8623">
        <v>220</v>
      </c>
      <c r="I8623">
        <v>19</v>
      </c>
      <c r="J8623" s="3">
        <v>2301.5333333333333</v>
      </c>
      <c r="K8623">
        <v>4.2300000000000004</v>
      </c>
      <c r="L8623">
        <v>3634</v>
      </c>
      <c r="M8623">
        <f>Registros[[#This Row],[salario]]*0.06</f>
        <v>218.04</v>
      </c>
      <c r="N8623">
        <f>Registros[[#This Row],[salario]]*5%</f>
        <v>181.70000000000002</v>
      </c>
      <c r="O8623">
        <f>IF(Registros[[#This Row],[idade]]&lt;18,311.43,IF(Registros[[#This Row],[idade]]&lt;=25,488.58,IF(Registros[[#This Row],[idade]]&lt;=50,772.77,850.05)))</f>
        <v>772.77</v>
      </c>
      <c r="P8623">
        <f>IF(Registros[[#This Row],[idade]]&lt;18,23.99,IF(Registros[[#This Row],[idade]]&lt;=25,49.9,IF(Registros[[#This Row],[idade]]&lt;=50,145.2,175.45)))</f>
        <v>145.19999999999999</v>
      </c>
      <c r="Q8623">
        <v>4</v>
      </c>
      <c r="R8623">
        <v>3</v>
      </c>
      <c r="T8623">
        <v>1</v>
      </c>
      <c r="U8623" t="s">
        <v>2</v>
      </c>
      <c r="V8623" t="s">
        <v>21</v>
      </c>
    </row>
    <row r="8624" spans="1:22" x14ac:dyDescent="0.3">
      <c r="A8624">
        <v>8623</v>
      </c>
      <c r="B8624">
        <v>48474068687</v>
      </c>
      <c r="C8624">
        <v>4</v>
      </c>
      <c r="D8624" s="1">
        <v>36699</v>
      </c>
      <c r="E8624" s="3">
        <f>2023-YEAR(Registros[[#This Row],[data_nascimento]])</f>
        <v>23</v>
      </c>
      <c r="F8624" s="1">
        <v>44315</v>
      </c>
      <c r="H8624">
        <v>220</v>
      </c>
      <c r="I8624">
        <v>7</v>
      </c>
      <c r="J8624" s="3">
        <v>590.56666666666661</v>
      </c>
      <c r="K8624">
        <v>4.2300000000000004</v>
      </c>
      <c r="L8624">
        <v>2531</v>
      </c>
      <c r="M8624">
        <f>Registros[[#This Row],[salario]]*0.06</f>
        <v>151.85999999999999</v>
      </c>
      <c r="N8624">
        <f>Registros[[#This Row],[salario]]*5%</f>
        <v>126.55000000000001</v>
      </c>
      <c r="O8624">
        <f>IF(Registros[[#This Row],[idade]]&lt;18,311.43,IF(Registros[[#This Row],[idade]]&lt;=25,488.58,IF(Registros[[#This Row],[idade]]&lt;=50,772.77,850.05)))</f>
        <v>488.58</v>
      </c>
      <c r="P8624">
        <f>IF(Registros[[#This Row],[idade]]&lt;18,23.99,IF(Registros[[#This Row],[idade]]&lt;=25,49.9,IF(Registros[[#This Row],[idade]]&lt;=50,145.2,175.45)))</f>
        <v>49.9</v>
      </c>
      <c r="Q8624">
        <v>5</v>
      </c>
      <c r="R8624">
        <v>18</v>
      </c>
      <c r="T8624">
        <v>3</v>
      </c>
      <c r="U8624" t="s">
        <v>3</v>
      </c>
      <c r="V8624" t="s">
        <v>21</v>
      </c>
    </row>
    <row r="8625" spans="1:22" x14ac:dyDescent="0.3">
      <c r="A8625">
        <v>8624</v>
      </c>
      <c r="B8625">
        <v>94017708002</v>
      </c>
      <c r="C8625">
        <v>7</v>
      </c>
      <c r="D8625" s="1">
        <v>38774</v>
      </c>
      <c r="E8625" s="3">
        <f>2023-YEAR(Registros[[#This Row],[data_nascimento]])</f>
        <v>17</v>
      </c>
      <c r="F8625" s="1">
        <v>44315</v>
      </c>
      <c r="H8625">
        <v>120</v>
      </c>
      <c r="I8625">
        <v>10</v>
      </c>
      <c r="J8625" s="3">
        <v>1404.3333333333335</v>
      </c>
      <c r="K8625">
        <v>26.79</v>
      </c>
      <c r="L8625">
        <v>4213</v>
      </c>
      <c r="M8625">
        <f>Registros[[#This Row],[salario]]*0.06</f>
        <v>252.78</v>
      </c>
      <c r="N8625">
        <f>Registros[[#This Row],[salario]]*5%</f>
        <v>210.65</v>
      </c>
      <c r="O8625">
        <f>IF(Registros[[#This Row],[idade]]&lt;18,311.43,IF(Registros[[#This Row],[idade]]&lt;=25,488.58,IF(Registros[[#This Row],[idade]]&lt;=50,772.77,850.05)))</f>
        <v>311.43</v>
      </c>
      <c r="P8625">
        <f>IF(Registros[[#This Row],[idade]]&lt;18,23.99,IF(Registros[[#This Row],[idade]]&lt;=25,49.9,IF(Registros[[#This Row],[idade]]&lt;=50,145.2,175.45)))</f>
        <v>23.99</v>
      </c>
      <c r="Q8625">
        <v>1</v>
      </c>
      <c r="R8625">
        <v>6</v>
      </c>
      <c r="T8625">
        <v>3</v>
      </c>
      <c r="U8625" t="s">
        <v>2</v>
      </c>
      <c r="V8625" t="s">
        <v>19</v>
      </c>
    </row>
    <row r="8626" spans="1:22" x14ac:dyDescent="0.3">
      <c r="A8626">
        <v>8625</v>
      </c>
      <c r="B8626">
        <v>50568960701</v>
      </c>
      <c r="C8626">
        <v>5</v>
      </c>
      <c r="D8626" s="1">
        <v>36452</v>
      </c>
      <c r="E8626" s="3">
        <f>2023-YEAR(Registros[[#This Row],[data_nascimento]])</f>
        <v>24</v>
      </c>
      <c r="F8626" s="1">
        <v>44315</v>
      </c>
      <c r="H8626">
        <v>220</v>
      </c>
      <c r="I8626">
        <v>20</v>
      </c>
      <c r="J8626" s="3">
        <v>3834</v>
      </c>
      <c r="K8626">
        <v>11.28</v>
      </c>
      <c r="L8626">
        <v>5751</v>
      </c>
      <c r="M8626">
        <f>Registros[[#This Row],[salario]]*0.06</f>
        <v>345.06</v>
      </c>
      <c r="N8626">
        <f>Registros[[#This Row],[salario]]*5%</f>
        <v>287.55</v>
      </c>
      <c r="O8626">
        <f>IF(Registros[[#This Row],[idade]]&lt;18,311.43,IF(Registros[[#This Row],[idade]]&lt;=25,488.58,IF(Registros[[#This Row],[idade]]&lt;=50,772.77,850.05)))</f>
        <v>488.58</v>
      </c>
      <c r="P8626">
        <f>IF(Registros[[#This Row],[idade]]&lt;18,23.99,IF(Registros[[#This Row],[idade]]&lt;=25,49.9,IF(Registros[[#This Row],[idade]]&lt;=50,145.2,175.45)))</f>
        <v>49.9</v>
      </c>
      <c r="Q8626">
        <v>2</v>
      </c>
      <c r="R8626">
        <v>7</v>
      </c>
      <c r="T8626">
        <v>3</v>
      </c>
      <c r="U8626" t="s">
        <v>2</v>
      </c>
      <c r="V8626" t="s">
        <v>21</v>
      </c>
    </row>
    <row r="8627" spans="1:22" x14ac:dyDescent="0.3">
      <c r="A8627">
        <v>8626</v>
      </c>
      <c r="B8627">
        <v>75960576194</v>
      </c>
      <c r="C8627">
        <v>5</v>
      </c>
      <c r="D8627" s="1">
        <v>32410</v>
      </c>
      <c r="E8627" s="3">
        <f>2023-YEAR(Registros[[#This Row],[data_nascimento]])</f>
        <v>35</v>
      </c>
      <c r="F8627" s="1">
        <v>44315</v>
      </c>
      <c r="H8627">
        <v>220</v>
      </c>
      <c r="I8627">
        <v>19</v>
      </c>
      <c r="J8627" s="3">
        <v>1356.6000000000001</v>
      </c>
      <c r="K8627">
        <v>12.69</v>
      </c>
      <c r="L8627">
        <v>2142</v>
      </c>
      <c r="M8627">
        <f>Registros[[#This Row],[salario]]*0.06</f>
        <v>128.51999999999998</v>
      </c>
      <c r="N8627">
        <f>Registros[[#This Row],[salario]]*5%</f>
        <v>107.10000000000001</v>
      </c>
      <c r="O8627">
        <f>IF(Registros[[#This Row],[idade]]&lt;18,311.43,IF(Registros[[#This Row],[idade]]&lt;=25,488.58,IF(Registros[[#This Row],[idade]]&lt;=50,772.77,850.05)))</f>
        <v>772.77</v>
      </c>
      <c r="P8627">
        <f>IF(Registros[[#This Row],[idade]]&lt;18,23.99,IF(Registros[[#This Row],[idade]]&lt;=25,49.9,IF(Registros[[#This Row],[idade]]&lt;=50,145.2,175.45)))</f>
        <v>145.19999999999999</v>
      </c>
      <c r="Q8627">
        <v>2</v>
      </c>
      <c r="R8627">
        <v>20</v>
      </c>
      <c r="T8627">
        <v>3</v>
      </c>
      <c r="U8627" t="s">
        <v>3</v>
      </c>
      <c r="V8627" t="s">
        <v>19</v>
      </c>
    </row>
    <row r="8628" spans="1:22" x14ac:dyDescent="0.3">
      <c r="A8628">
        <v>8627</v>
      </c>
      <c r="B8628">
        <v>49374287067</v>
      </c>
      <c r="C8628">
        <v>6</v>
      </c>
      <c r="D8628" s="1">
        <v>30966</v>
      </c>
      <c r="E8628" s="3">
        <f>2023-YEAR(Registros[[#This Row],[data_nascimento]])</f>
        <v>39</v>
      </c>
      <c r="F8628" s="1">
        <v>44315</v>
      </c>
      <c r="H8628">
        <v>220</v>
      </c>
      <c r="I8628">
        <v>11</v>
      </c>
      <c r="J8628" s="3">
        <v>2620.5666666666666</v>
      </c>
      <c r="K8628">
        <v>22.56</v>
      </c>
      <c r="L8628">
        <v>7147</v>
      </c>
      <c r="M8628">
        <f>Registros[[#This Row],[salario]]*0.06</f>
        <v>428.82</v>
      </c>
      <c r="N8628">
        <f>Registros[[#This Row],[salario]]*5%</f>
        <v>357.35</v>
      </c>
      <c r="O8628">
        <f>IF(Registros[[#This Row],[idade]]&lt;18,311.43,IF(Registros[[#This Row],[idade]]&lt;=25,488.58,IF(Registros[[#This Row],[idade]]&lt;=50,772.77,850.05)))</f>
        <v>772.77</v>
      </c>
      <c r="P8628">
        <f>IF(Registros[[#This Row],[idade]]&lt;18,23.99,IF(Registros[[#This Row],[idade]]&lt;=25,49.9,IF(Registros[[#This Row],[idade]]&lt;=50,145.2,175.45)))</f>
        <v>145.19999999999999</v>
      </c>
      <c r="Q8628">
        <v>5</v>
      </c>
      <c r="R8628">
        <v>7</v>
      </c>
      <c r="T8628">
        <v>1</v>
      </c>
      <c r="U8628" t="s">
        <v>3</v>
      </c>
      <c r="V8628" t="s">
        <v>19</v>
      </c>
    </row>
    <row r="8629" spans="1:22" x14ac:dyDescent="0.3">
      <c r="A8629">
        <v>8628</v>
      </c>
      <c r="B8629">
        <v>86340564731</v>
      </c>
      <c r="C8629">
        <v>4</v>
      </c>
      <c r="D8629" s="1">
        <v>31318</v>
      </c>
      <c r="E8629" s="3">
        <f>2023-YEAR(Registros[[#This Row],[data_nascimento]])</f>
        <v>38</v>
      </c>
      <c r="F8629" s="1">
        <v>44315</v>
      </c>
      <c r="H8629">
        <v>220</v>
      </c>
      <c r="I8629">
        <v>12</v>
      </c>
      <c r="J8629" s="3">
        <v>941.2</v>
      </c>
      <c r="K8629">
        <v>26.79</v>
      </c>
      <c r="L8629">
        <v>2353</v>
      </c>
      <c r="M8629">
        <f>Registros[[#This Row],[salario]]*0.06</f>
        <v>141.18</v>
      </c>
      <c r="N8629">
        <f>Registros[[#This Row],[salario]]*5%</f>
        <v>117.65</v>
      </c>
      <c r="O8629">
        <f>IF(Registros[[#This Row],[idade]]&lt;18,311.43,IF(Registros[[#This Row],[idade]]&lt;=25,488.58,IF(Registros[[#This Row],[idade]]&lt;=50,772.77,850.05)))</f>
        <v>772.77</v>
      </c>
      <c r="P8629">
        <f>IF(Registros[[#This Row],[idade]]&lt;18,23.99,IF(Registros[[#This Row],[idade]]&lt;=25,49.9,IF(Registros[[#This Row],[idade]]&lt;=50,145.2,175.45)))</f>
        <v>145.19999999999999</v>
      </c>
      <c r="Q8629">
        <v>1</v>
      </c>
      <c r="R8629">
        <v>20</v>
      </c>
      <c r="T8629">
        <v>1</v>
      </c>
      <c r="U8629" t="s">
        <v>3</v>
      </c>
      <c r="V8629" t="s">
        <v>19</v>
      </c>
    </row>
    <row r="8630" spans="1:22" x14ac:dyDescent="0.3">
      <c r="A8630">
        <v>8629</v>
      </c>
      <c r="B8630">
        <v>76242202230</v>
      </c>
      <c r="C8630">
        <v>4</v>
      </c>
      <c r="D8630" s="1">
        <v>28935</v>
      </c>
      <c r="E8630" s="3">
        <f>2023-YEAR(Registros[[#This Row],[data_nascimento]])</f>
        <v>44</v>
      </c>
      <c r="F8630" s="1">
        <v>44315</v>
      </c>
      <c r="H8630">
        <v>220</v>
      </c>
      <c r="I8630">
        <v>5</v>
      </c>
      <c r="J8630" s="3">
        <v>1135.3333333333333</v>
      </c>
      <c r="K8630">
        <v>21.15</v>
      </c>
      <c r="L8630">
        <v>6812</v>
      </c>
      <c r="M8630">
        <f>Registros[[#This Row],[salario]]*0.06</f>
        <v>408.71999999999997</v>
      </c>
      <c r="N8630">
        <f>Registros[[#This Row],[salario]]*5%</f>
        <v>340.6</v>
      </c>
      <c r="O8630">
        <f>IF(Registros[[#This Row],[idade]]&lt;18,311.43,IF(Registros[[#This Row],[idade]]&lt;=25,488.58,IF(Registros[[#This Row],[idade]]&lt;=50,772.77,850.05)))</f>
        <v>772.77</v>
      </c>
      <c r="P8630">
        <f>IF(Registros[[#This Row],[idade]]&lt;18,23.99,IF(Registros[[#This Row],[idade]]&lt;=25,49.9,IF(Registros[[#This Row],[idade]]&lt;=50,145.2,175.45)))</f>
        <v>145.19999999999999</v>
      </c>
      <c r="Q8630">
        <v>5</v>
      </c>
      <c r="R8630">
        <v>16</v>
      </c>
      <c r="T8630">
        <v>2</v>
      </c>
      <c r="U8630" t="s">
        <v>3</v>
      </c>
      <c r="V8630" t="s">
        <v>19</v>
      </c>
    </row>
    <row r="8631" spans="1:22" x14ac:dyDescent="0.3">
      <c r="A8631">
        <v>8630</v>
      </c>
      <c r="B8631">
        <v>39659303771</v>
      </c>
      <c r="C8631">
        <v>5</v>
      </c>
      <c r="D8631" s="1">
        <v>37686</v>
      </c>
      <c r="E8631" s="3">
        <f>2023-YEAR(Registros[[#This Row],[data_nascimento]])</f>
        <v>20</v>
      </c>
      <c r="F8631" s="1">
        <v>44315</v>
      </c>
      <c r="H8631">
        <v>220</v>
      </c>
      <c r="I8631">
        <v>17</v>
      </c>
      <c r="J8631" s="3">
        <v>2077.9666666666667</v>
      </c>
      <c r="K8631">
        <v>7.05</v>
      </c>
      <c r="L8631">
        <v>3667</v>
      </c>
      <c r="M8631">
        <f>Registros[[#This Row],[salario]]*0.06</f>
        <v>220.01999999999998</v>
      </c>
      <c r="N8631">
        <f>Registros[[#This Row],[salario]]*5%</f>
        <v>183.35000000000002</v>
      </c>
      <c r="O8631">
        <f>IF(Registros[[#This Row],[idade]]&lt;18,311.43,IF(Registros[[#This Row],[idade]]&lt;=25,488.58,IF(Registros[[#This Row],[idade]]&lt;=50,772.77,850.05)))</f>
        <v>488.58</v>
      </c>
      <c r="P8631">
        <f>IF(Registros[[#This Row],[idade]]&lt;18,23.99,IF(Registros[[#This Row],[idade]]&lt;=25,49.9,IF(Registros[[#This Row],[idade]]&lt;=50,145.2,175.45)))</f>
        <v>49.9</v>
      </c>
      <c r="Q8631">
        <v>1</v>
      </c>
      <c r="R8631">
        <v>7</v>
      </c>
      <c r="T8631">
        <v>1</v>
      </c>
      <c r="U8631" t="s">
        <v>3</v>
      </c>
      <c r="V8631" t="s">
        <v>21</v>
      </c>
    </row>
    <row r="8632" spans="1:22" x14ac:dyDescent="0.3">
      <c r="A8632">
        <v>8631</v>
      </c>
      <c r="B8632">
        <v>71093754165</v>
      </c>
      <c r="C8632">
        <v>2</v>
      </c>
      <c r="D8632" s="1">
        <v>33101</v>
      </c>
      <c r="E8632" s="3">
        <f>2023-YEAR(Registros[[#This Row],[data_nascimento]])</f>
        <v>33</v>
      </c>
      <c r="F8632" s="1">
        <v>44315</v>
      </c>
      <c r="H8632">
        <v>220</v>
      </c>
      <c r="I8632">
        <v>17</v>
      </c>
      <c r="J8632" s="3">
        <v>978.06666666666661</v>
      </c>
      <c r="K8632">
        <v>1.41</v>
      </c>
      <c r="L8632">
        <v>1726</v>
      </c>
      <c r="M8632">
        <f>Registros[[#This Row],[salario]]*0.06</f>
        <v>103.56</v>
      </c>
      <c r="N8632">
        <f>Registros[[#This Row],[salario]]*5%</f>
        <v>86.300000000000011</v>
      </c>
      <c r="O8632">
        <f>IF(Registros[[#This Row],[idade]]&lt;18,311.43,IF(Registros[[#This Row],[idade]]&lt;=25,488.58,IF(Registros[[#This Row],[idade]]&lt;=50,772.77,850.05)))</f>
        <v>772.77</v>
      </c>
      <c r="P8632">
        <f>IF(Registros[[#This Row],[idade]]&lt;18,23.99,IF(Registros[[#This Row],[idade]]&lt;=25,49.9,IF(Registros[[#This Row],[idade]]&lt;=50,145.2,175.45)))</f>
        <v>145.19999999999999</v>
      </c>
      <c r="Q8632">
        <v>3</v>
      </c>
      <c r="R8632">
        <v>11</v>
      </c>
      <c r="T8632">
        <v>3</v>
      </c>
      <c r="U8632" t="s">
        <v>2</v>
      </c>
      <c r="V8632" t="s">
        <v>22</v>
      </c>
    </row>
    <row r="8633" spans="1:22" x14ac:dyDescent="0.3">
      <c r="A8633">
        <v>8632</v>
      </c>
      <c r="B8633">
        <v>77169605576</v>
      </c>
      <c r="C8633">
        <v>4</v>
      </c>
      <c r="D8633" s="1">
        <v>34841</v>
      </c>
      <c r="E8633" s="3">
        <f>2023-YEAR(Registros[[#This Row],[data_nascimento]])</f>
        <v>28</v>
      </c>
      <c r="F8633" s="1">
        <v>44315</v>
      </c>
      <c r="H8633">
        <v>220</v>
      </c>
      <c r="I8633">
        <v>7</v>
      </c>
      <c r="J8633" s="3">
        <v>611.33333333333326</v>
      </c>
      <c r="K8633">
        <v>21.15</v>
      </c>
      <c r="L8633">
        <v>2620</v>
      </c>
      <c r="M8633">
        <f>Registros[[#This Row],[salario]]*0.06</f>
        <v>157.19999999999999</v>
      </c>
      <c r="N8633">
        <f>Registros[[#This Row],[salario]]*5%</f>
        <v>131</v>
      </c>
      <c r="O8633">
        <f>IF(Registros[[#This Row],[idade]]&lt;18,311.43,IF(Registros[[#This Row],[idade]]&lt;=25,488.58,IF(Registros[[#This Row],[idade]]&lt;=50,772.77,850.05)))</f>
        <v>772.77</v>
      </c>
      <c r="P8633">
        <f>IF(Registros[[#This Row],[idade]]&lt;18,23.99,IF(Registros[[#This Row],[idade]]&lt;=25,49.9,IF(Registros[[#This Row],[idade]]&lt;=50,145.2,175.45)))</f>
        <v>145.19999999999999</v>
      </c>
      <c r="Q8633">
        <v>1</v>
      </c>
      <c r="R8633">
        <v>21</v>
      </c>
      <c r="T8633">
        <v>2</v>
      </c>
      <c r="U8633" t="s">
        <v>2</v>
      </c>
      <c r="V8633" t="s">
        <v>22</v>
      </c>
    </row>
    <row r="8634" spans="1:22" x14ac:dyDescent="0.3">
      <c r="A8634">
        <v>8633</v>
      </c>
      <c r="B8634">
        <v>20556697091</v>
      </c>
      <c r="C8634">
        <v>4</v>
      </c>
      <c r="D8634" s="1">
        <v>32058</v>
      </c>
      <c r="E8634" s="3">
        <f>2023-YEAR(Registros[[#This Row],[data_nascimento]])</f>
        <v>36</v>
      </c>
      <c r="F8634" s="1">
        <v>44315</v>
      </c>
      <c r="H8634">
        <v>220</v>
      </c>
      <c r="I8634">
        <v>10</v>
      </c>
      <c r="J8634" s="3">
        <v>2406.333333333333</v>
      </c>
      <c r="K8634">
        <v>14.1</v>
      </c>
      <c r="L8634">
        <v>7219</v>
      </c>
      <c r="M8634">
        <f>Registros[[#This Row],[salario]]*0.06</f>
        <v>433.14</v>
      </c>
      <c r="N8634">
        <f>Registros[[#This Row],[salario]]*5%</f>
        <v>360.95000000000005</v>
      </c>
      <c r="O8634">
        <f>IF(Registros[[#This Row],[idade]]&lt;18,311.43,IF(Registros[[#This Row],[idade]]&lt;=25,488.58,IF(Registros[[#This Row],[idade]]&lt;=50,772.77,850.05)))</f>
        <v>772.77</v>
      </c>
      <c r="P8634">
        <f>IF(Registros[[#This Row],[idade]]&lt;18,23.99,IF(Registros[[#This Row],[idade]]&lt;=25,49.9,IF(Registros[[#This Row],[idade]]&lt;=50,145.2,175.45)))</f>
        <v>145.19999999999999</v>
      </c>
      <c r="Q8634">
        <v>4</v>
      </c>
      <c r="R8634">
        <v>26</v>
      </c>
      <c r="T8634">
        <v>3</v>
      </c>
      <c r="U8634" t="s">
        <v>3</v>
      </c>
      <c r="V8634" t="s">
        <v>19</v>
      </c>
    </row>
    <row r="8635" spans="1:22" x14ac:dyDescent="0.3">
      <c r="A8635">
        <v>8634</v>
      </c>
      <c r="B8635">
        <v>38382105483</v>
      </c>
      <c r="C8635">
        <v>4</v>
      </c>
      <c r="D8635" s="1">
        <v>33312</v>
      </c>
      <c r="E8635" s="3">
        <f>2023-YEAR(Registros[[#This Row],[data_nascimento]])</f>
        <v>32</v>
      </c>
      <c r="F8635" s="1">
        <v>44315</v>
      </c>
      <c r="H8635">
        <v>220</v>
      </c>
      <c r="I8635">
        <v>20</v>
      </c>
      <c r="J8635" s="3">
        <v>4322</v>
      </c>
      <c r="K8635">
        <v>5.64</v>
      </c>
      <c r="L8635">
        <v>6483</v>
      </c>
      <c r="M8635">
        <f>Registros[[#This Row],[salario]]*0.06</f>
        <v>388.97999999999996</v>
      </c>
      <c r="N8635">
        <f>Registros[[#This Row],[salario]]*5%</f>
        <v>324.15000000000003</v>
      </c>
      <c r="O8635">
        <f>IF(Registros[[#This Row],[idade]]&lt;18,311.43,IF(Registros[[#This Row],[idade]]&lt;=25,488.58,IF(Registros[[#This Row],[idade]]&lt;=50,772.77,850.05)))</f>
        <v>772.77</v>
      </c>
      <c r="P8635">
        <f>IF(Registros[[#This Row],[idade]]&lt;18,23.99,IF(Registros[[#This Row],[idade]]&lt;=25,49.9,IF(Registros[[#This Row],[idade]]&lt;=50,145.2,175.45)))</f>
        <v>145.19999999999999</v>
      </c>
      <c r="Q8635">
        <v>2</v>
      </c>
      <c r="R8635">
        <v>27</v>
      </c>
      <c r="T8635">
        <v>3</v>
      </c>
      <c r="U8635" t="s">
        <v>2</v>
      </c>
      <c r="V8635" t="s">
        <v>19</v>
      </c>
    </row>
    <row r="8636" spans="1:22" x14ac:dyDescent="0.3">
      <c r="A8636">
        <v>8635</v>
      </c>
      <c r="B8636">
        <v>42086232436</v>
      </c>
      <c r="C8636">
        <v>7</v>
      </c>
      <c r="D8636" s="1">
        <v>39313</v>
      </c>
      <c r="E8636" s="3">
        <f>2023-YEAR(Registros[[#This Row],[data_nascimento]])</f>
        <v>16</v>
      </c>
      <c r="F8636" s="1">
        <v>44315</v>
      </c>
      <c r="H8636">
        <v>120</v>
      </c>
      <c r="I8636">
        <v>6</v>
      </c>
      <c r="J8636" s="3">
        <v>1146.4000000000001</v>
      </c>
      <c r="K8636">
        <v>8.4600000000000009</v>
      </c>
      <c r="L8636">
        <v>5732</v>
      </c>
      <c r="M8636">
        <f>Registros[[#This Row],[salario]]*0.06</f>
        <v>343.91999999999996</v>
      </c>
      <c r="N8636">
        <f>Registros[[#This Row],[salario]]*5%</f>
        <v>286.60000000000002</v>
      </c>
      <c r="O8636">
        <f>IF(Registros[[#This Row],[idade]]&lt;18,311.43,IF(Registros[[#This Row],[idade]]&lt;=25,488.58,IF(Registros[[#This Row],[idade]]&lt;=50,772.77,850.05)))</f>
        <v>311.43</v>
      </c>
      <c r="P8636">
        <f>IF(Registros[[#This Row],[idade]]&lt;18,23.99,IF(Registros[[#This Row],[idade]]&lt;=25,49.9,IF(Registros[[#This Row],[idade]]&lt;=50,145.2,175.45)))</f>
        <v>23.99</v>
      </c>
      <c r="Q8636">
        <v>4</v>
      </c>
      <c r="R8636">
        <v>11</v>
      </c>
      <c r="T8636">
        <v>3</v>
      </c>
      <c r="U8636" t="s">
        <v>3</v>
      </c>
      <c r="V8636" t="s">
        <v>21</v>
      </c>
    </row>
    <row r="8637" spans="1:22" x14ac:dyDescent="0.3">
      <c r="A8637">
        <v>8636</v>
      </c>
      <c r="B8637">
        <v>36962387441</v>
      </c>
      <c r="C8637">
        <v>6</v>
      </c>
      <c r="D8637" s="1">
        <v>31688</v>
      </c>
      <c r="E8637" s="3">
        <f>2023-YEAR(Registros[[#This Row],[data_nascimento]])</f>
        <v>37</v>
      </c>
      <c r="F8637" s="1">
        <v>44315</v>
      </c>
      <c r="H8637">
        <v>220</v>
      </c>
      <c r="I8637">
        <v>8</v>
      </c>
      <c r="J8637" s="3">
        <v>1835.2</v>
      </c>
      <c r="K8637">
        <v>7.05</v>
      </c>
      <c r="L8637">
        <v>6882</v>
      </c>
      <c r="M8637">
        <f>Registros[[#This Row],[salario]]*0.06</f>
        <v>412.91999999999996</v>
      </c>
      <c r="N8637">
        <f>Registros[[#This Row],[salario]]*5%</f>
        <v>344.1</v>
      </c>
      <c r="O8637">
        <f>IF(Registros[[#This Row],[idade]]&lt;18,311.43,IF(Registros[[#This Row],[idade]]&lt;=25,488.58,IF(Registros[[#This Row],[idade]]&lt;=50,772.77,850.05)))</f>
        <v>772.77</v>
      </c>
      <c r="P8637">
        <f>IF(Registros[[#This Row],[idade]]&lt;18,23.99,IF(Registros[[#This Row],[idade]]&lt;=25,49.9,IF(Registros[[#This Row],[idade]]&lt;=50,145.2,175.45)))</f>
        <v>145.19999999999999</v>
      </c>
      <c r="Q8637">
        <v>5</v>
      </c>
      <c r="R8637">
        <v>17</v>
      </c>
      <c r="T8637">
        <v>2</v>
      </c>
      <c r="U8637" t="s">
        <v>2</v>
      </c>
      <c r="V8637" t="s">
        <v>19</v>
      </c>
    </row>
    <row r="8638" spans="1:22" x14ac:dyDescent="0.3">
      <c r="A8638">
        <v>8637</v>
      </c>
      <c r="B8638">
        <v>65887173699</v>
      </c>
      <c r="C8638">
        <v>5</v>
      </c>
      <c r="D8638" s="1">
        <v>31674</v>
      </c>
      <c r="E8638" s="3">
        <f>2023-YEAR(Registros[[#This Row],[data_nascimento]])</f>
        <v>37</v>
      </c>
      <c r="F8638" s="1">
        <v>44315</v>
      </c>
      <c r="H8638">
        <v>220</v>
      </c>
      <c r="I8638">
        <v>7</v>
      </c>
      <c r="J8638" s="3">
        <v>467.13333333333333</v>
      </c>
      <c r="K8638">
        <v>15.51</v>
      </c>
      <c r="L8638">
        <v>2002</v>
      </c>
      <c r="M8638">
        <f>Registros[[#This Row],[salario]]*0.06</f>
        <v>120.11999999999999</v>
      </c>
      <c r="N8638">
        <f>Registros[[#This Row],[salario]]*5%</f>
        <v>100.10000000000001</v>
      </c>
      <c r="O8638">
        <f>IF(Registros[[#This Row],[idade]]&lt;18,311.43,IF(Registros[[#This Row],[idade]]&lt;=25,488.58,IF(Registros[[#This Row],[idade]]&lt;=50,772.77,850.05)))</f>
        <v>772.77</v>
      </c>
      <c r="P8638">
        <f>IF(Registros[[#This Row],[idade]]&lt;18,23.99,IF(Registros[[#This Row],[idade]]&lt;=25,49.9,IF(Registros[[#This Row],[idade]]&lt;=50,145.2,175.45)))</f>
        <v>145.19999999999999</v>
      </c>
      <c r="Q8638">
        <v>1</v>
      </c>
      <c r="R8638">
        <v>4</v>
      </c>
      <c r="T8638">
        <v>3</v>
      </c>
      <c r="U8638" t="s">
        <v>2</v>
      </c>
      <c r="V8638" t="s">
        <v>19</v>
      </c>
    </row>
    <row r="8639" spans="1:22" x14ac:dyDescent="0.3">
      <c r="A8639">
        <v>8638</v>
      </c>
      <c r="B8639">
        <v>76620143588</v>
      </c>
      <c r="C8639">
        <v>7</v>
      </c>
      <c r="D8639" s="1">
        <v>27497</v>
      </c>
      <c r="E8639" s="3">
        <f>2023-YEAR(Registros[[#This Row],[data_nascimento]])</f>
        <v>48</v>
      </c>
      <c r="F8639" s="1">
        <v>44315</v>
      </c>
      <c r="H8639">
        <v>220</v>
      </c>
      <c r="I8639">
        <v>18</v>
      </c>
      <c r="J8639" s="3">
        <v>3250.2</v>
      </c>
      <c r="K8639">
        <v>2.82</v>
      </c>
      <c r="L8639">
        <v>5417</v>
      </c>
      <c r="M8639">
        <f>Registros[[#This Row],[salario]]*0.06</f>
        <v>325.02</v>
      </c>
      <c r="N8639">
        <f>Registros[[#This Row],[salario]]*5%</f>
        <v>270.85000000000002</v>
      </c>
      <c r="O8639">
        <f>IF(Registros[[#This Row],[idade]]&lt;18,311.43,IF(Registros[[#This Row],[idade]]&lt;=25,488.58,IF(Registros[[#This Row],[idade]]&lt;=50,772.77,850.05)))</f>
        <v>772.77</v>
      </c>
      <c r="P8639">
        <f>IF(Registros[[#This Row],[idade]]&lt;18,23.99,IF(Registros[[#This Row],[idade]]&lt;=25,49.9,IF(Registros[[#This Row],[idade]]&lt;=50,145.2,175.45)))</f>
        <v>145.19999999999999</v>
      </c>
      <c r="Q8639">
        <v>1</v>
      </c>
      <c r="R8639">
        <v>5</v>
      </c>
      <c r="T8639">
        <v>3</v>
      </c>
      <c r="U8639" t="s">
        <v>2</v>
      </c>
      <c r="V8639" t="s">
        <v>19</v>
      </c>
    </row>
    <row r="8640" spans="1:22" x14ac:dyDescent="0.3">
      <c r="A8640">
        <v>8639</v>
      </c>
      <c r="B8640">
        <v>84273069463</v>
      </c>
      <c r="C8640">
        <v>4</v>
      </c>
      <c r="D8640" s="1">
        <v>38612</v>
      </c>
      <c r="E8640" s="3">
        <f>2023-YEAR(Registros[[#This Row],[data_nascimento]])</f>
        <v>18</v>
      </c>
      <c r="F8640" s="1">
        <v>44315</v>
      </c>
      <c r="H8640">
        <v>220</v>
      </c>
      <c r="I8640">
        <v>7</v>
      </c>
      <c r="J8640" s="3">
        <v>1697.5</v>
      </c>
      <c r="K8640">
        <v>15.51</v>
      </c>
      <c r="L8640">
        <v>7275</v>
      </c>
      <c r="M8640">
        <f>Registros[[#This Row],[salario]]*0.06</f>
        <v>436.5</v>
      </c>
      <c r="N8640">
        <f>Registros[[#This Row],[salario]]*5%</f>
        <v>363.75</v>
      </c>
      <c r="O8640">
        <f>IF(Registros[[#This Row],[idade]]&lt;18,311.43,IF(Registros[[#This Row],[idade]]&lt;=25,488.58,IF(Registros[[#This Row],[idade]]&lt;=50,772.77,850.05)))</f>
        <v>488.58</v>
      </c>
      <c r="P8640">
        <f>IF(Registros[[#This Row],[idade]]&lt;18,23.99,IF(Registros[[#This Row],[idade]]&lt;=25,49.9,IF(Registros[[#This Row],[idade]]&lt;=50,145.2,175.45)))</f>
        <v>49.9</v>
      </c>
      <c r="Q8640">
        <v>1</v>
      </c>
      <c r="R8640">
        <v>7</v>
      </c>
      <c r="T8640">
        <v>3</v>
      </c>
      <c r="U8640" t="s">
        <v>2</v>
      </c>
      <c r="V8640" t="s">
        <v>21</v>
      </c>
    </row>
    <row r="8641" spans="1:22" x14ac:dyDescent="0.3">
      <c r="A8641">
        <v>8640</v>
      </c>
      <c r="B8641">
        <v>49309936344</v>
      </c>
      <c r="C8641">
        <v>4</v>
      </c>
      <c r="D8641" s="1">
        <v>27395</v>
      </c>
      <c r="E8641" s="3">
        <f>2023-YEAR(Registros[[#This Row],[data_nascimento]])</f>
        <v>48</v>
      </c>
      <c r="F8641" s="1">
        <v>44315</v>
      </c>
      <c r="H8641">
        <v>220</v>
      </c>
      <c r="I8641">
        <v>12</v>
      </c>
      <c r="J8641" s="3">
        <v>592.79999999999995</v>
      </c>
      <c r="K8641">
        <v>12.69</v>
      </c>
      <c r="L8641">
        <v>1482</v>
      </c>
      <c r="M8641">
        <f>Registros[[#This Row],[salario]]*0.06</f>
        <v>88.92</v>
      </c>
      <c r="N8641">
        <f>Registros[[#This Row],[salario]]*5%</f>
        <v>74.100000000000009</v>
      </c>
      <c r="O8641">
        <f>IF(Registros[[#This Row],[idade]]&lt;18,311.43,IF(Registros[[#This Row],[idade]]&lt;=25,488.58,IF(Registros[[#This Row],[idade]]&lt;=50,772.77,850.05)))</f>
        <v>772.77</v>
      </c>
      <c r="P8641">
        <f>IF(Registros[[#This Row],[idade]]&lt;18,23.99,IF(Registros[[#This Row],[idade]]&lt;=25,49.9,IF(Registros[[#This Row],[idade]]&lt;=50,145.2,175.45)))</f>
        <v>145.19999999999999</v>
      </c>
      <c r="Q8641">
        <v>5</v>
      </c>
      <c r="R8641">
        <v>2</v>
      </c>
      <c r="T8641">
        <v>3</v>
      </c>
      <c r="U8641" t="s">
        <v>3</v>
      </c>
      <c r="V8641" t="s">
        <v>21</v>
      </c>
    </row>
    <row r="8642" spans="1:22" x14ac:dyDescent="0.3">
      <c r="A8642">
        <v>8641</v>
      </c>
      <c r="B8642">
        <v>14469846325</v>
      </c>
      <c r="C8642">
        <v>6</v>
      </c>
      <c r="D8642" s="1">
        <v>28725</v>
      </c>
      <c r="E8642" s="3">
        <f>2023-YEAR(Registros[[#This Row],[data_nascimento]])</f>
        <v>45</v>
      </c>
      <c r="F8642" s="1">
        <v>44315</v>
      </c>
      <c r="H8642">
        <v>220</v>
      </c>
      <c r="I8642">
        <v>10</v>
      </c>
      <c r="J8642" s="3">
        <v>2017.3333333333333</v>
      </c>
      <c r="K8642">
        <v>22.56</v>
      </c>
      <c r="L8642">
        <v>6052</v>
      </c>
      <c r="M8642">
        <f>Registros[[#This Row],[salario]]*0.06</f>
        <v>363.12</v>
      </c>
      <c r="N8642">
        <f>Registros[[#This Row],[salario]]*5%</f>
        <v>302.60000000000002</v>
      </c>
      <c r="O8642">
        <f>IF(Registros[[#This Row],[idade]]&lt;18,311.43,IF(Registros[[#This Row],[idade]]&lt;=25,488.58,IF(Registros[[#This Row],[idade]]&lt;=50,772.77,850.05)))</f>
        <v>772.77</v>
      </c>
      <c r="P8642">
        <f>IF(Registros[[#This Row],[idade]]&lt;18,23.99,IF(Registros[[#This Row],[idade]]&lt;=25,49.9,IF(Registros[[#This Row],[idade]]&lt;=50,145.2,175.45)))</f>
        <v>145.19999999999999</v>
      </c>
      <c r="Q8642">
        <v>2</v>
      </c>
      <c r="R8642">
        <v>12</v>
      </c>
      <c r="T8642">
        <v>1</v>
      </c>
      <c r="U8642" t="s">
        <v>3</v>
      </c>
      <c r="V8642" t="s">
        <v>19</v>
      </c>
    </row>
    <row r="8643" spans="1:22" x14ac:dyDescent="0.3">
      <c r="A8643">
        <v>8642</v>
      </c>
      <c r="B8643">
        <v>49662621366</v>
      </c>
      <c r="C8643">
        <v>4</v>
      </c>
      <c r="D8643" s="1">
        <v>29763</v>
      </c>
      <c r="E8643" s="3">
        <f>2023-YEAR(Registros[[#This Row],[data_nascimento]])</f>
        <v>42</v>
      </c>
      <c r="F8643" s="1">
        <v>44315</v>
      </c>
      <c r="H8643">
        <v>220</v>
      </c>
      <c r="I8643">
        <v>20</v>
      </c>
      <c r="J8643" s="3">
        <v>1086</v>
      </c>
      <c r="K8643">
        <v>1.41</v>
      </c>
      <c r="L8643">
        <v>1629</v>
      </c>
      <c r="M8643">
        <f>Registros[[#This Row],[salario]]*0.06</f>
        <v>97.74</v>
      </c>
      <c r="N8643">
        <f>Registros[[#This Row],[salario]]*5%</f>
        <v>81.45</v>
      </c>
      <c r="O8643">
        <f>IF(Registros[[#This Row],[idade]]&lt;18,311.43,IF(Registros[[#This Row],[idade]]&lt;=25,488.58,IF(Registros[[#This Row],[idade]]&lt;=50,772.77,850.05)))</f>
        <v>772.77</v>
      </c>
      <c r="P8643">
        <f>IF(Registros[[#This Row],[idade]]&lt;18,23.99,IF(Registros[[#This Row],[idade]]&lt;=25,49.9,IF(Registros[[#This Row],[idade]]&lt;=50,145.2,175.45)))</f>
        <v>145.19999999999999</v>
      </c>
      <c r="Q8643">
        <v>1</v>
      </c>
      <c r="R8643">
        <v>13</v>
      </c>
      <c r="T8643">
        <v>3</v>
      </c>
      <c r="U8643" t="s">
        <v>3</v>
      </c>
      <c r="V8643" t="s">
        <v>19</v>
      </c>
    </row>
    <row r="8644" spans="1:22" x14ac:dyDescent="0.3">
      <c r="A8644">
        <v>8643</v>
      </c>
      <c r="B8644">
        <v>55955676457</v>
      </c>
      <c r="C8644">
        <v>7</v>
      </c>
      <c r="D8644" s="1">
        <v>28917</v>
      </c>
      <c r="E8644" s="3">
        <f>2023-YEAR(Registros[[#This Row],[data_nascimento]])</f>
        <v>44</v>
      </c>
      <c r="F8644" s="1">
        <v>44315</v>
      </c>
      <c r="H8644">
        <v>220</v>
      </c>
      <c r="I8644">
        <v>3</v>
      </c>
      <c r="J8644" s="3">
        <v>572.6</v>
      </c>
      <c r="K8644">
        <v>21.15</v>
      </c>
      <c r="L8644">
        <v>5726</v>
      </c>
      <c r="M8644">
        <f>Registros[[#This Row],[salario]]*0.06</f>
        <v>343.56</v>
      </c>
      <c r="N8644">
        <f>Registros[[#This Row],[salario]]*5%</f>
        <v>286.3</v>
      </c>
      <c r="O8644">
        <f>IF(Registros[[#This Row],[idade]]&lt;18,311.43,IF(Registros[[#This Row],[idade]]&lt;=25,488.58,IF(Registros[[#This Row],[idade]]&lt;=50,772.77,850.05)))</f>
        <v>772.77</v>
      </c>
      <c r="P8644">
        <f>IF(Registros[[#This Row],[idade]]&lt;18,23.99,IF(Registros[[#This Row],[idade]]&lt;=25,49.9,IF(Registros[[#This Row],[idade]]&lt;=50,145.2,175.45)))</f>
        <v>145.19999999999999</v>
      </c>
      <c r="Q8644">
        <v>1</v>
      </c>
      <c r="R8644">
        <v>2</v>
      </c>
      <c r="T8644">
        <v>1</v>
      </c>
      <c r="U8644" t="s">
        <v>2</v>
      </c>
      <c r="V8644" t="s">
        <v>19</v>
      </c>
    </row>
    <row r="8645" spans="1:22" x14ac:dyDescent="0.3">
      <c r="A8645">
        <v>8644</v>
      </c>
      <c r="B8645">
        <v>73852262665</v>
      </c>
      <c r="C8645">
        <v>4</v>
      </c>
      <c r="D8645" s="1">
        <v>38006</v>
      </c>
      <c r="E8645" s="3">
        <f>2023-YEAR(Registros[[#This Row],[data_nascimento]])</f>
        <v>19</v>
      </c>
      <c r="F8645" s="1">
        <v>44315</v>
      </c>
      <c r="H8645">
        <v>220</v>
      </c>
      <c r="I8645">
        <v>7</v>
      </c>
      <c r="J8645" s="3">
        <v>617.4</v>
      </c>
      <c r="K8645">
        <v>1.41</v>
      </c>
      <c r="L8645">
        <v>2646</v>
      </c>
      <c r="M8645">
        <f>Registros[[#This Row],[salario]]*0.06</f>
        <v>158.76</v>
      </c>
      <c r="N8645">
        <f>Registros[[#This Row],[salario]]*5%</f>
        <v>132.30000000000001</v>
      </c>
      <c r="O8645">
        <f>IF(Registros[[#This Row],[idade]]&lt;18,311.43,IF(Registros[[#This Row],[idade]]&lt;=25,488.58,IF(Registros[[#This Row],[idade]]&lt;=50,772.77,850.05)))</f>
        <v>488.58</v>
      </c>
      <c r="P8645">
        <f>IF(Registros[[#This Row],[idade]]&lt;18,23.99,IF(Registros[[#This Row],[idade]]&lt;=25,49.9,IF(Registros[[#This Row],[idade]]&lt;=50,145.2,175.45)))</f>
        <v>49.9</v>
      </c>
      <c r="Q8645">
        <v>5</v>
      </c>
      <c r="R8645">
        <v>22</v>
      </c>
      <c r="T8645">
        <v>3</v>
      </c>
      <c r="U8645" t="s">
        <v>3</v>
      </c>
      <c r="V8645" t="s">
        <v>21</v>
      </c>
    </row>
    <row r="8646" spans="1:22" x14ac:dyDescent="0.3">
      <c r="A8646">
        <v>8645</v>
      </c>
      <c r="B8646">
        <v>15442423828</v>
      </c>
      <c r="C8646">
        <v>5</v>
      </c>
      <c r="D8646" s="1">
        <v>31752</v>
      </c>
      <c r="E8646" s="3">
        <f>2023-YEAR(Registros[[#This Row],[data_nascimento]])</f>
        <v>37</v>
      </c>
      <c r="F8646" s="1">
        <v>44315</v>
      </c>
      <c r="H8646">
        <v>220</v>
      </c>
      <c r="I8646">
        <v>13</v>
      </c>
      <c r="J8646" s="3">
        <v>3087.0666666666666</v>
      </c>
      <c r="K8646">
        <v>15.51</v>
      </c>
      <c r="L8646">
        <v>7124</v>
      </c>
      <c r="M8646">
        <f>Registros[[#This Row],[salario]]*0.06</f>
        <v>427.44</v>
      </c>
      <c r="N8646">
        <f>Registros[[#This Row],[salario]]*5%</f>
        <v>356.20000000000005</v>
      </c>
      <c r="O8646">
        <f>IF(Registros[[#This Row],[idade]]&lt;18,311.43,IF(Registros[[#This Row],[idade]]&lt;=25,488.58,IF(Registros[[#This Row],[idade]]&lt;=50,772.77,850.05)))</f>
        <v>772.77</v>
      </c>
      <c r="P8646">
        <f>IF(Registros[[#This Row],[idade]]&lt;18,23.99,IF(Registros[[#This Row],[idade]]&lt;=25,49.9,IF(Registros[[#This Row],[idade]]&lt;=50,145.2,175.45)))</f>
        <v>145.19999999999999</v>
      </c>
      <c r="Q8646">
        <v>5</v>
      </c>
      <c r="R8646">
        <v>21</v>
      </c>
      <c r="T8646">
        <v>1</v>
      </c>
      <c r="U8646" t="s">
        <v>2</v>
      </c>
      <c r="V8646" t="s">
        <v>19</v>
      </c>
    </row>
    <row r="8647" spans="1:22" x14ac:dyDescent="0.3">
      <c r="A8647">
        <v>8646</v>
      </c>
      <c r="B8647">
        <v>41407103438</v>
      </c>
      <c r="C8647">
        <v>7</v>
      </c>
      <c r="D8647" s="1">
        <v>37465</v>
      </c>
      <c r="E8647" s="3">
        <f>2023-YEAR(Registros[[#This Row],[data_nascimento]])</f>
        <v>21</v>
      </c>
      <c r="F8647" s="1">
        <v>44315</v>
      </c>
      <c r="H8647">
        <v>220</v>
      </c>
      <c r="I8647">
        <v>17</v>
      </c>
      <c r="J8647" s="3">
        <v>2847.5</v>
      </c>
      <c r="K8647">
        <v>16.920000000000002</v>
      </c>
      <c r="L8647">
        <v>5025</v>
      </c>
      <c r="M8647">
        <f>Registros[[#This Row],[salario]]*0.06</f>
        <v>301.5</v>
      </c>
      <c r="N8647">
        <f>Registros[[#This Row],[salario]]*5%</f>
        <v>251.25</v>
      </c>
      <c r="O8647">
        <f>IF(Registros[[#This Row],[idade]]&lt;18,311.43,IF(Registros[[#This Row],[idade]]&lt;=25,488.58,IF(Registros[[#This Row],[idade]]&lt;=50,772.77,850.05)))</f>
        <v>488.58</v>
      </c>
      <c r="P8647">
        <f>IF(Registros[[#This Row],[idade]]&lt;18,23.99,IF(Registros[[#This Row],[idade]]&lt;=25,49.9,IF(Registros[[#This Row],[idade]]&lt;=50,145.2,175.45)))</f>
        <v>49.9</v>
      </c>
      <c r="Q8647">
        <v>1</v>
      </c>
      <c r="R8647">
        <v>10</v>
      </c>
      <c r="T8647">
        <v>3</v>
      </c>
      <c r="U8647" t="s">
        <v>3</v>
      </c>
      <c r="V8647" t="s">
        <v>19</v>
      </c>
    </row>
    <row r="8648" spans="1:22" x14ac:dyDescent="0.3">
      <c r="A8648">
        <v>8647</v>
      </c>
      <c r="B8648">
        <v>28797765112</v>
      </c>
      <c r="C8648">
        <v>6</v>
      </c>
      <c r="D8648" s="1">
        <v>29161</v>
      </c>
      <c r="E8648" s="3">
        <f>2023-YEAR(Registros[[#This Row],[data_nascimento]])</f>
        <v>44</v>
      </c>
      <c r="F8648" s="1">
        <v>44315</v>
      </c>
      <c r="H8648">
        <v>220</v>
      </c>
      <c r="I8648">
        <v>11</v>
      </c>
      <c r="J8648" s="3">
        <v>2019.6</v>
      </c>
      <c r="K8648">
        <v>11.28</v>
      </c>
      <c r="L8648">
        <v>5508</v>
      </c>
      <c r="M8648">
        <f>Registros[[#This Row],[salario]]*0.06</f>
        <v>330.47999999999996</v>
      </c>
      <c r="N8648">
        <f>Registros[[#This Row],[salario]]*5%</f>
        <v>275.40000000000003</v>
      </c>
      <c r="O8648">
        <f>IF(Registros[[#This Row],[idade]]&lt;18,311.43,IF(Registros[[#This Row],[idade]]&lt;=25,488.58,IF(Registros[[#This Row],[idade]]&lt;=50,772.77,850.05)))</f>
        <v>772.77</v>
      </c>
      <c r="P8648">
        <f>IF(Registros[[#This Row],[idade]]&lt;18,23.99,IF(Registros[[#This Row],[idade]]&lt;=25,49.9,IF(Registros[[#This Row],[idade]]&lt;=50,145.2,175.45)))</f>
        <v>145.19999999999999</v>
      </c>
      <c r="Q8648">
        <v>3</v>
      </c>
      <c r="R8648">
        <v>24</v>
      </c>
      <c r="T8648">
        <v>3</v>
      </c>
      <c r="U8648" t="s">
        <v>2</v>
      </c>
      <c r="V8648" t="s">
        <v>19</v>
      </c>
    </row>
    <row r="8649" spans="1:22" x14ac:dyDescent="0.3">
      <c r="A8649">
        <v>8648</v>
      </c>
      <c r="B8649">
        <v>84433280896</v>
      </c>
      <c r="C8649">
        <v>5</v>
      </c>
      <c r="D8649" s="1">
        <v>27857</v>
      </c>
      <c r="E8649" s="3">
        <f>2023-YEAR(Registros[[#This Row],[data_nascimento]])</f>
        <v>47</v>
      </c>
      <c r="F8649" s="1">
        <v>44315</v>
      </c>
      <c r="H8649">
        <v>220</v>
      </c>
      <c r="I8649">
        <v>12</v>
      </c>
      <c r="J8649" s="3">
        <v>1677.6000000000001</v>
      </c>
      <c r="K8649">
        <v>25.38</v>
      </c>
      <c r="L8649">
        <v>4194</v>
      </c>
      <c r="M8649">
        <f>Registros[[#This Row],[salario]]*0.06</f>
        <v>251.64</v>
      </c>
      <c r="N8649">
        <f>Registros[[#This Row],[salario]]*5%</f>
        <v>209.70000000000002</v>
      </c>
      <c r="O8649">
        <f>IF(Registros[[#This Row],[idade]]&lt;18,311.43,IF(Registros[[#This Row],[idade]]&lt;=25,488.58,IF(Registros[[#This Row],[idade]]&lt;=50,772.77,850.05)))</f>
        <v>772.77</v>
      </c>
      <c r="P8649">
        <f>IF(Registros[[#This Row],[idade]]&lt;18,23.99,IF(Registros[[#This Row],[idade]]&lt;=25,49.9,IF(Registros[[#This Row],[idade]]&lt;=50,145.2,175.45)))</f>
        <v>145.19999999999999</v>
      </c>
      <c r="Q8649">
        <v>5</v>
      </c>
      <c r="R8649">
        <v>3</v>
      </c>
      <c r="T8649">
        <v>3</v>
      </c>
      <c r="U8649" t="s">
        <v>3</v>
      </c>
      <c r="V8649" t="s">
        <v>22</v>
      </c>
    </row>
    <row r="8650" spans="1:22" x14ac:dyDescent="0.3">
      <c r="A8650">
        <v>8649</v>
      </c>
      <c r="B8650">
        <v>86169338524</v>
      </c>
      <c r="C8650">
        <v>5</v>
      </c>
      <c r="D8650" s="1">
        <v>28978</v>
      </c>
      <c r="E8650" s="3">
        <f>2023-YEAR(Registros[[#This Row],[data_nascimento]])</f>
        <v>44</v>
      </c>
      <c r="F8650" s="1">
        <v>44315</v>
      </c>
      <c r="H8650">
        <v>220</v>
      </c>
      <c r="I8650">
        <v>12</v>
      </c>
      <c r="J8650" s="3">
        <v>736</v>
      </c>
      <c r="K8650">
        <v>5.64</v>
      </c>
      <c r="L8650">
        <v>1840</v>
      </c>
      <c r="M8650">
        <f>Registros[[#This Row],[salario]]*0.06</f>
        <v>110.39999999999999</v>
      </c>
      <c r="N8650">
        <f>Registros[[#This Row],[salario]]*5%</f>
        <v>92</v>
      </c>
      <c r="O8650">
        <f>IF(Registros[[#This Row],[idade]]&lt;18,311.43,IF(Registros[[#This Row],[idade]]&lt;=25,488.58,IF(Registros[[#This Row],[idade]]&lt;=50,772.77,850.05)))</f>
        <v>772.77</v>
      </c>
      <c r="P8650">
        <f>IF(Registros[[#This Row],[idade]]&lt;18,23.99,IF(Registros[[#This Row],[idade]]&lt;=25,49.9,IF(Registros[[#This Row],[idade]]&lt;=50,145.2,175.45)))</f>
        <v>145.19999999999999</v>
      </c>
      <c r="Q8650">
        <v>3</v>
      </c>
      <c r="R8650">
        <v>4</v>
      </c>
      <c r="T8650">
        <v>3</v>
      </c>
      <c r="U8650" t="s">
        <v>2</v>
      </c>
      <c r="V8650" t="s">
        <v>22</v>
      </c>
    </row>
    <row r="8651" spans="1:22" x14ac:dyDescent="0.3">
      <c r="A8651">
        <v>8650</v>
      </c>
      <c r="B8651">
        <v>39501812059</v>
      </c>
      <c r="C8651">
        <v>6</v>
      </c>
      <c r="D8651" s="1">
        <v>34419</v>
      </c>
      <c r="E8651" s="3">
        <f>2023-YEAR(Registros[[#This Row],[data_nascimento]])</f>
        <v>29</v>
      </c>
      <c r="F8651" s="1">
        <v>44315</v>
      </c>
      <c r="H8651">
        <v>220</v>
      </c>
      <c r="I8651">
        <v>9</v>
      </c>
      <c r="J8651" s="3">
        <v>2133</v>
      </c>
      <c r="K8651">
        <v>2.82</v>
      </c>
      <c r="L8651">
        <v>7110</v>
      </c>
      <c r="M8651">
        <f>Registros[[#This Row],[salario]]*0.06</f>
        <v>426.59999999999997</v>
      </c>
      <c r="N8651">
        <f>Registros[[#This Row],[salario]]*5%</f>
        <v>355.5</v>
      </c>
      <c r="O8651">
        <f>IF(Registros[[#This Row],[idade]]&lt;18,311.43,IF(Registros[[#This Row],[idade]]&lt;=25,488.58,IF(Registros[[#This Row],[idade]]&lt;=50,772.77,850.05)))</f>
        <v>772.77</v>
      </c>
      <c r="P8651">
        <f>IF(Registros[[#This Row],[idade]]&lt;18,23.99,IF(Registros[[#This Row],[idade]]&lt;=25,49.9,IF(Registros[[#This Row],[idade]]&lt;=50,145.2,175.45)))</f>
        <v>145.19999999999999</v>
      </c>
      <c r="Q8651">
        <v>5</v>
      </c>
      <c r="R8651">
        <v>13</v>
      </c>
      <c r="T8651">
        <v>2</v>
      </c>
      <c r="U8651" t="s">
        <v>2</v>
      </c>
      <c r="V8651" t="s">
        <v>19</v>
      </c>
    </row>
    <row r="8652" spans="1:22" x14ac:dyDescent="0.3">
      <c r="A8652">
        <v>8651</v>
      </c>
      <c r="B8652">
        <v>54467546785</v>
      </c>
      <c r="C8652">
        <v>7</v>
      </c>
      <c r="D8652" s="1">
        <v>27795</v>
      </c>
      <c r="E8652" s="3">
        <f>2023-YEAR(Registros[[#This Row],[data_nascimento]])</f>
        <v>47</v>
      </c>
      <c r="F8652" s="1">
        <v>44315</v>
      </c>
      <c r="H8652">
        <v>220</v>
      </c>
      <c r="I8652">
        <v>1</v>
      </c>
      <c r="J8652" s="3">
        <v>132</v>
      </c>
      <c r="K8652">
        <v>19.739999999999998</v>
      </c>
      <c r="L8652">
        <v>3960</v>
      </c>
      <c r="M8652">
        <f>Registros[[#This Row],[salario]]*0.06</f>
        <v>237.6</v>
      </c>
      <c r="N8652">
        <f>Registros[[#This Row],[salario]]*5%</f>
        <v>198</v>
      </c>
      <c r="O8652">
        <f>IF(Registros[[#This Row],[idade]]&lt;18,311.43,IF(Registros[[#This Row],[idade]]&lt;=25,488.58,IF(Registros[[#This Row],[idade]]&lt;=50,772.77,850.05)))</f>
        <v>772.77</v>
      </c>
      <c r="P8652">
        <f>IF(Registros[[#This Row],[idade]]&lt;18,23.99,IF(Registros[[#This Row],[idade]]&lt;=25,49.9,IF(Registros[[#This Row],[idade]]&lt;=50,145.2,175.45)))</f>
        <v>145.19999999999999</v>
      </c>
      <c r="Q8652">
        <v>5</v>
      </c>
      <c r="R8652">
        <v>13</v>
      </c>
      <c r="T8652">
        <v>2</v>
      </c>
      <c r="U8652" t="s">
        <v>3</v>
      </c>
      <c r="V8652" t="s">
        <v>21</v>
      </c>
    </row>
    <row r="8653" spans="1:22" x14ac:dyDescent="0.3">
      <c r="A8653">
        <v>8652</v>
      </c>
      <c r="B8653">
        <v>80929661007</v>
      </c>
      <c r="C8653">
        <v>6</v>
      </c>
      <c r="D8653" s="1">
        <v>38584</v>
      </c>
      <c r="E8653" s="3">
        <f>2023-YEAR(Registros[[#This Row],[data_nascimento]])</f>
        <v>18</v>
      </c>
      <c r="F8653" s="1">
        <v>44315</v>
      </c>
      <c r="H8653">
        <v>220</v>
      </c>
      <c r="I8653">
        <v>13</v>
      </c>
      <c r="J8653" s="3">
        <v>2059.6333333333332</v>
      </c>
      <c r="K8653">
        <v>18.329999999999998</v>
      </c>
      <c r="L8653">
        <v>4753</v>
      </c>
      <c r="M8653">
        <f>Registros[[#This Row],[salario]]*0.06</f>
        <v>285.18</v>
      </c>
      <c r="N8653">
        <f>Registros[[#This Row],[salario]]*5%</f>
        <v>237.65</v>
      </c>
      <c r="O8653">
        <f>IF(Registros[[#This Row],[idade]]&lt;18,311.43,IF(Registros[[#This Row],[idade]]&lt;=25,488.58,IF(Registros[[#This Row],[idade]]&lt;=50,772.77,850.05)))</f>
        <v>488.58</v>
      </c>
      <c r="P8653">
        <f>IF(Registros[[#This Row],[idade]]&lt;18,23.99,IF(Registros[[#This Row],[idade]]&lt;=25,49.9,IF(Registros[[#This Row],[idade]]&lt;=50,145.2,175.45)))</f>
        <v>49.9</v>
      </c>
      <c r="Q8653">
        <v>4</v>
      </c>
      <c r="R8653">
        <v>18</v>
      </c>
      <c r="T8653">
        <v>1</v>
      </c>
      <c r="U8653" t="s">
        <v>2</v>
      </c>
      <c r="V8653" t="s">
        <v>19</v>
      </c>
    </row>
    <row r="8654" spans="1:22" x14ac:dyDescent="0.3">
      <c r="A8654">
        <v>8653</v>
      </c>
      <c r="B8654">
        <v>18514084442</v>
      </c>
      <c r="C8654">
        <v>4</v>
      </c>
      <c r="D8654" s="1">
        <v>36721</v>
      </c>
      <c r="E8654" s="3">
        <f>2023-YEAR(Registros[[#This Row],[data_nascimento]])</f>
        <v>23</v>
      </c>
      <c r="F8654" s="1">
        <v>44315</v>
      </c>
      <c r="H8654">
        <v>220</v>
      </c>
      <c r="I8654">
        <v>17</v>
      </c>
      <c r="J8654" s="3">
        <v>2946.1000000000004</v>
      </c>
      <c r="K8654">
        <v>26.79</v>
      </c>
      <c r="L8654">
        <v>5199</v>
      </c>
      <c r="M8654">
        <f>Registros[[#This Row],[salario]]*0.06</f>
        <v>311.94</v>
      </c>
      <c r="N8654">
        <f>Registros[[#This Row],[salario]]*5%</f>
        <v>259.95</v>
      </c>
      <c r="O8654">
        <f>IF(Registros[[#This Row],[idade]]&lt;18,311.43,IF(Registros[[#This Row],[idade]]&lt;=25,488.58,IF(Registros[[#This Row],[idade]]&lt;=50,772.77,850.05)))</f>
        <v>488.58</v>
      </c>
      <c r="P8654">
        <f>IF(Registros[[#This Row],[idade]]&lt;18,23.99,IF(Registros[[#This Row],[idade]]&lt;=25,49.9,IF(Registros[[#This Row],[idade]]&lt;=50,145.2,175.45)))</f>
        <v>49.9</v>
      </c>
      <c r="Q8654">
        <v>2</v>
      </c>
      <c r="R8654">
        <v>9</v>
      </c>
      <c r="T8654">
        <v>2</v>
      </c>
      <c r="U8654" t="s">
        <v>2</v>
      </c>
      <c r="V8654" t="s">
        <v>19</v>
      </c>
    </row>
    <row r="8655" spans="1:22" x14ac:dyDescent="0.3">
      <c r="A8655">
        <v>8654</v>
      </c>
      <c r="B8655">
        <v>39353676584</v>
      </c>
      <c r="C8655">
        <v>7</v>
      </c>
      <c r="D8655" s="1">
        <v>34281</v>
      </c>
      <c r="E8655" s="3">
        <f>2023-YEAR(Registros[[#This Row],[data_nascimento]])</f>
        <v>30</v>
      </c>
      <c r="F8655" s="1">
        <v>44315</v>
      </c>
      <c r="H8655">
        <v>220</v>
      </c>
      <c r="I8655">
        <v>12</v>
      </c>
      <c r="J8655" s="3">
        <v>2351.6</v>
      </c>
      <c r="K8655">
        <v>4.2300000000000004</v>
      </c>
      <c r="L8655">
        <v>5879</v>
      </c>
      <c r="M8655">
        <f>Registros[[#This Row],[salario]]*0.06</f>
        <v>352.74</v>
      </c>
      <c r="N8655">
        <f>Registros[[#This Row],[salario]]*5%</f>
        <v>293.95</v>
      </c>
      <c r="O8655">
        <f>IF(Registros[[#This Row],[idade]]&lt;18,311.43,IF(Registros[[#This Row],[idade]]&lt;=25,488.58,IF(Registros[[#This Row],[idade]]&lt;=50,772.77,850.05)))</f>
        <v>772.77</v>
      </c>
      <c r="P8655">
        <f>IF(Registros[[#This Row],[idade]]&lt;18,23.99,IF(Registros[[#This Row],[idade]]&lt;=25,49.9,IF(Registros[[#This Row],[idade]]&lt;=50,145.2,175.45)))</f>
        <v>145.19999999999999</v>
      </c>
      <c r="Q8655">
        <v>1</v>
      </c>
      <c r="R8655">
        <v>19</v>
      </c>
      <c r="T8655">
        <v>1</v>
      </c>
      <c r="U8655" t="s">
        <v>3</v>
      </c>
      <c r="V8655" t="s">
        <v>21</v>
      </c>
    </row>
    <row r="8656" spans="1:22" x14ac:dyDescent="0.3">
      <c r="A8656">
        <v>8655</v>
      </c>
      <c r="B8656">
        <v>51568510182</v>
      </c>
      <c r="C8656">
        <v>4</v>
      </c>
      <c r="D8656" s="1">
        <v>30335</v>
      </c>
      <c r="E8656" s="3">
        <f>2023-YEAR(Registros[[#This Row],[data_nascimento]])</f>
        <v>40</v>
      </c>
      <c r="F8656" s="1">
        <v>44315</v>
      </c>
      <c r="H8656">
        <v>220</v>
      </c>
      <c r="I8656">
        <v>2</v>
      </c>
      <c r="J8656" s="3">
        <v>274.86666666666667</v>
      </c>
      <c r="K8656">
        <v>9.8699999999999992</v>
      </c>
      <c r="L8656">
        <v>4123</v>
      </c>
      <c r="M8656">
        <f>Registros[[#This Row],[salario]]*0.06</f>
        <v>247.38</v>
      </c>
      <c r="N8656">
        <f>Registros[[#This Row],[salario]]*5%</f>
        <v>206.15</v>
      </c>
      <c r="O8656">
        <f>IF(Registros[[#This Row],[idade]]&lt;18,311.43,IF(Registros[[#This Row],[idade]]&lt;=25,488.58,IF(Registros[[#This Row],[idade]]&lt;=50,772.77,850.05)))</f>
        <v>772.77</v>
      </c>
      <c r="P8656">
        <f>IF(Registros[[#This Row],[idade]]&lt;18,23.99,IF(Registros[[#This Row],[idade]]&lt;=25,49.9,IF(Registros[[#This Row],[idade]]&lt;=50,145.2,175.45)))</f>
        <v>145.19999999999999</v>
      </c>
      <c r="Q8656">
        <v>3</v>
      </c>
      <c r="R8656">
        <v>6</v>
      </c>
      <c r="T8656">
        <v>3</v>
      </c>
      <c r="U8656" t="s">
        <v>3</v>
      </c>
      <c r="V8656" t="s">
        <v>22</v>
      </c>
    </row>
    <row r="8657" spans="1:22" x14ac:dyDescent="0.3">
      <c r="A8657">
        <v>8656</v>
      </c>
      <c r="B8657">
        <v>30976266655</v>
      </c>
      <c r="C8657">
        <v>6</v>
      </c>
      <c r="D8657" s="1">
        <v>37856</v>
      </c>
      <c r="E8657" s="3">
        <f>2023-YEAR(Registros[[#This Row],[data_nascimento]])</f>
        <v>20</v>
      </c>
      <c r="F8657" s="1">
        <v>44315</v>
      </c>
      <c r="H8657">
        <v>220</v>
      </c>
      <c r="I8657">
        <v>12</v>
      </c>
      <c r="J8657" s="3">
        <v>772</v>
      </c>
      <c r="K8657">
        <v>23.97</v>
      </c>
      <c r="L8657">
        <v>1930</v>
      </c>
      <c r="M8657">
        <f>Registros[[#This Row],[salario]]*0.06</f>
        <v>115.8</v>
      </c>
      <c r="N8657">
        <f>Registros[[#This Row],[salario]]*5%</f>
        <v>96.5</v>
      </c>
      <c r="O8657">
        <f>IF(Registros[[#This Row],[idade]]&lt;18,311.43,IF(Registros[[#This Row],[idade]]&lt;=25,488.58,IF(Registros[[#This Row],[idade]]&lt;=50,772.77,850.05)))</f>
        <v>488.58</v>
      </c>
      <c r="P8657">
        <f>IF(Registros[[#This Row],[idade]]&lt;18,23.99,IF(Registros[[#This Row],[idade]]&lt;=25,49.9,IF(Registros[[#This Row],[idade]]&lt;=50,145.2,175.45)))</f>
        <v>49.9</v>
      </c>
      <c r="Q8657">
        <v>1</v>
      </c>
      <c r="R8657">
        <v>11</v>
      </c>
      <c r="T8657">
        <v>2</v>
      </c>
      <c r="U8657" t="s">
        <v>2</v>
      </c>
      <c r="V8657" t="s">
        <v>22</v>
      </c>
    </row>
    <row r="8658" spans="1:22" x14ac:dyDescent="0.3">
      <c r="A8658">
        <v>8657</v>
      </c>
      <c r="B8658">
        <v>88420931773</v>
      </c>
      <c r="C8658">
        <v>4</v>
      </c>
      <c r="D8658" s="1">
        <v>32602</v>
      </c>
      <c r="E8658" s="3">
        <f>2023-YEAR(Registros[[#This Row],[data_nascimento]])</f>
        <v>34</v>
      </c>
      <c r="F8658" s="1">
        <v>44315</v>
      </c>
      <c r="H8658">
        <v>220</v>
      </c>
      <c r="I8658">
        <v>13</v>
      </c>
      <c r="J8658" s="3">
        <v>2697.9333333333334</v>
      </c>
      <c r="K8658">
        <v>16.920000000000002</v>
      </c>
      <c r="L8658">
        <v>6226</v>
      </c>
      <c r="M8658">
        <f>Registros[[#This Row],[salario]]*0.06</f>
        <v>373.56</v>
      </c>
      <c r="N8658">
        <f>Registros[[#This Row],[salario]]*5%</f>
        <v>311.3</v>
      </c>
      <c r="O8658">
        <f>IF(Registros[[#This Row],[idade]]&lt;18,311.43,IF(Registros[[#This Row],[idade]]&lt;=25,488.58,IF(Registros[[#This Row],[idade]]&lt;=50,772.77,850.05)))</f>
        <v>772.77</v>
      </c>
      <c r="P8658">
        <f>IF(Registros[[#This Row],[idade]]&lt;18,23.99,IF(Registros[[#This Row],[idade]]&lt;=25,49.9,IF(Registros[[#This Row],[idade]]&lt;=50,145.2,175.45)))</f>
        <v>145.19999999999999</v>
      </c>
      <c r="Q8658">
        <v>2</v>
      </c>
      <c r="R8658">
        <v>8</v>
      </c>
      <c r="T8658">
        <v>1</v>
      </c>
      <c r="U8658" t="s">
        <v>2</v>
      </c>
      <c r="V8658" t="s">
        <v>19</v>
      </c>
    </row>
    <row r="8659" spans="1:22" x14ac:dyDescent="0.3">
      <c r="A8659">
        <v>8658</v>
      </c>
      <c r="B8659">
        <v>19338549721</v>
      </c>
      <c r="C8659">
        <v>4</v>
      </c>
      <c r="D8659" s="1">
        <v>35292</v>
      </c>
      <c r="E8659" s="3">
        <f>2023-YEAR(Registros[[#This Row],[data_nascimento]])</f>
        <v>27</v>
      </c>
      <c r="F8659" s="1">
        <v>44315</v>
      </c>
      <c r="H8659">
        <v>220</v>
      </c>
      <c r="I8659">
        <v>19</v>
      </c>
      <c r="J8659" s="3">
        <v>4669.5666666666666</v>
      </c>
      <c r="K8659">
        <v>7.05</v>
      </c>
      <c r="L8659">
        <v>7373</v>
      </c>
      <c r="M8659">
        <f>Registros[[#This Row],[salario]]*0.06</f>
        <v>442.38</v>
      </c>
      <c r="N8659">
        <f>Registros[[#This Row],[salario]]*5%</f>
        <v>368.65000000000003</v>
      </c>
      <c r="O8659">
        <f>IF(Registros[[#This Row],[idade]]&lt;18,311.43,IF(Registros[[#This Row],[idade]]&lt;=25,488.58,IF(Registros[[#This Row],[idade]]&lt;=50,772.77,850.05)))</f>
        <v>772.77</v>
      </c>
      <c r="P8659">
        <f>IF(Registros[[#This Row],[idade]]&lt;18,23.99,IF(Registros[[#This Row],[idade]]&lt;=25,49.9,IF(Registros[[#This Row],[idade]]&lt;=50,145.2,175.45)))</f>
        <v>145.19999999999999</v>
      </c>
      <c r="Q8659">
        <v>5</v>
      </c>
      <c r="R8659">
        <v>2</v>
      </c>
      <c r="T8659">
        <v>2</v>
      </c>
      <c r="U8659" t="s">
        <v>2</v>
      </c>
      <c r="V8659" t="s">
        <v>19</v>
      </c>
    </row>
    <row r="8660" spans="1:22" x14ac:dyDescent="0.3">
      <c r="A8660">
        <v>8659</v>
      </c>
      <c r="B8660">
        <v>96075278558</v>
      </c>
      <c r="C8660">
        <v>7</v>
      </c>
      <c r="D8660" s="1">
        <v>34845</v>
      </c>
      <c r="E8660" s="3">
        <f>2023-YEAR(Registros[[#This Row],[data_nascimento]])</f>
        <v>28</v>
      </c>
      <c r="F8660" s="1">
        <v>44315</v>
      </c>
      <c r="H8660">
        <v>220</v>
      </c>
      <c r="I8660">
        <v>2</v>
      </c>
      <c r="J8660" s="3">
        <v>423.73333333333335</v>
      </c>
      <c r="K8660">
        <v>11.28</v>
      </c>
      <c r="L8660">
        <v>6356</v>
      </c>
      <c r="M8660">
        <f>Registros[[#This Row],[salario]]*0.06</f>
        <v>381.36</v>
      </c>
      <c r="N8660">
        <f>Registros[[#This Row],[salario]]*5%</f>
        <v>317.8</v>
      </c>
      <c r="O8660">
        <f>IF(Registros[[#This Row],[idade]]&lt;18,311.43,IF(Registros[[#This Row],[idade]]&lt;=25,488.58,IF(Registros[[#This Row],[idade]]&lt;=50,772.77,850.05)))</f>
        <v>772.77</v>
      </c>
      <c r="P8660">
        <f>IF(Registros[[#This Row],[idade]]&lt;18,23.99,IF(Registros[[#This Row],[idade]]&lt;=25,49.9,IF(Registros[[#This Row],[idade]]&lt;=50,145.2,175.45)))</f>
        <v>145.19999999999999</v>
      </c>
      <c r="Q8660">
        <v>5</v>
      </c>
      <c r="R8660">
        <v>5</v>
      </c>
      <c r="T8660">
        <v>2</v>
      </c>
      <c r="U8660" t="s">
        <v>3</v>
      </c>
      <c r="V8660" t="s">
        <v>19</v>
      </c>
    </row>
    <row r="8661" spans="1:22" x14ac:dyDescent="0.3">
      <c r="A8661">
        <v>8660</v>
      </c>
      <c r="B8661">
        <v>58050641236</v>
      </c>
      <c r="C8661">
        <v>4</v>
      </c>
      <c r="D8661" s="1">
        <v>32857</v>
      </c>
      <c r="E8661" s="3">
        <f>2023-YEAR(Registros[[#This Row],[data_nascimento]])</f>
        <v>34</v>
      </c>
      <c r="F8661" s="1">
        <v>44315</v>
      </c>
      <c r="H8661">
        <v>220</v>
      </c>
      <c r="I8661">
        <v>0</v>
      </c>
      <c r="J8661" s="3">
        <v>0</v>
      </c>
      <c r="K8661">
        <v>7.05</v>
      </c>
      <c r="L8661">
        <v>1336</v>
      </c>
      <c r="N8661">
        <v>400</v>
      </c>
      <c r="O8661">
        <f>IF(Registros[[#This Row],[idade]]&lt;18,311.43,IF(Registros[[#This Row],[idade]]&lt;=25,488.58,IF(Registros[[#This Row],[idade]]&lt;=50,772.77,850.05)))</f>
        <v>772.77</v>
      </c>
      <c r="P8661">
        <f>IF(Registros[[#This Row],[idade]]&lt;18,23.99,IF(Registros[[#This Row],[idade]]&lt;=25,49.9,IF(Registros[[#This Row],[idade]]&lt;=50,145.2,175.45)))</f>
        <v>145.19999999999999</v>
      </c>
      <c r="Q8661">
        <v>3</v>
      </c>
      <c r="R8661">
        <v>16</v>
      </c>
      <c r="T8661">
        <v>2</v>
      </c>
      <c r="U8661" t="s">
        <v>2</v>
      </c>
      <c r="V8661" t="s">
        <v>21</v>
      </c>
    </row>
    <row r="8662" spans="1:22" x14ac:dyDescent="0.3">
      <c r="A8662">
        <v>8661</v>
      </c>
      <c r="B8662">
        <v>52557542947</v>
      </c>
      <c r="C8662">
        <v>6</v>
      </c>
      <c r="D8662" s="1">
        <v>27840</v>
      </c>
      <c r="E8662" s="3">
        <f>2023-YEAR(Registros[[#This Row],[data_nascimento]])</f>
        <v>47</v>
      </c>
      <c r="F8662" s="1">
        <v>44315</v>
      </c>
      <c r="H8662">
        <v>220</v>
      </c>
      <c r="I8662">
        <v>4</v>
      </c>
      <c r="J8662" s="3">
        <v>271.60000000000002</v>
      </c>
      <c r="K8662">
        <v>28.2</v>
      </c>
      <c r="L8662">
        <v>2037</v>
      </c>
      <c r="N8662">
        <v>400</v>
      </c>
      <c r="O8662">
        <f>IF(Registros[[#This Row],[idade]]&lt;18,311.43,IF(Registros[[#This Row],[idade]]&lt;=25,488.58,IF(Registros[[#This Row],[idade]]&lt;=50,772.77,850.05)))</f>
        <v>772.77</v>
      </c>
      <c r="P8662">
        <f>IF(Registros[[#This Row],[idade]]&lt;18,23.99,IF(Registros[[#This Row],[idade]]&lt;=25,49.9,IF(Registros[[#This Row],[idade]]&lt;=50,145.2,175.45)))</f>
        <v>145.19999999999999</v>
      </c>
      <c r="Q8662">
        <v>1</v>
      </c>
      <c r="R8662">
        <v>8</v>
      </c>
      <c r="T8662">
        <v>3</v>
      </c>
      <c r="U8662" t="s">
        <v>3</v>
      </c>
      <c r="V8662" t="s">
        <v>19</v>
      </c>
    </row>
    <row r="8663" spans="1:22" x14ac:dyDescent="0.3">
      <c r="A8663">
        <v>8662</v>
      </c>
      <c r="B8663">
        <v>61348879173</v>
      </c>
      <c r="C8663">
        <v>4</v>
      </c>
      <c r="D8663" s="1">
        <v>37443</v>
      </c>
      <c r="E8663" s="3">
        <f>2023-YEAR(Registros[[#This Row],[data_nascimento]])</f>
        <v>21</v>
      </c>
      <c r="F8663" s="1">
        <v>44315</v>
      </c>
      <c r="H8663">
        <v>220</v>
      </c>
      <c r="I8663">
        <v>4</v>
      </c>
      <c r="J8663" s="3">
        <v>229.2</v>
      </c>
      <c r="K8663">
        <v>23.97</v>
      </c>
      <c r="L8663">
        <v>1719</v>
      </c>
      <c r="N8663">
        <v>400</v>
      </c>
      <c r="O8663">
        <f>IF(Registros[[#This Row],[idade]]&lt;18,311.43,IF(Registros[[#This Row],[idade]]&lt;=25,488.58,IF(Registros[[#This Row],[idade]]&lt;=50,772.77,850.05)))</f>
        <v>488.58</v>
      </c>
      <c r="P8663">
        <f>IF(Registros[[#This Row],[idade]]&lt;18,23.99,IF(Registros[[#This Row],[idade]]&lt;=25,49.9,IF(Registros[[#This Row],[idade]]&lt;=50,145.2,175.45)))</f>
        <v>49.9</v>
      </c>
      <c r="Q8663">
        <v>4</v>
      </c>
      <c r="R8663">
        <v>3</v>
      </c>
      <c r="T8663">
        <v>2</v>
      </c>
      <c r="U8663" t="s">
        <v>2</v>
      </c>
      <c r="V8663" t="s">
        <v>19</v>
      </c>
    </row>
    <row r="8664" spans="1:22" x14ac:dyDescent="0.3">
      <c r="A8664">
        <v>8663</v>
      </c>
      <c r="B8664">
        <v>83608946015</v>
      </c>
      <c r="C8664">
        <v>4</v>
      </c>
      <c r="D8664" s="1">
        <v>37264</v>
      </c>
      <c r="E8664" s="3">
        <f>2023-YEAR(Registros[[#This Row],[data_nascimento]])</f>
        <v>21</v>
      </c>
      <c r="F8664" s="1">
        <v>44315</v>
      </c>
      <c r="H8664">
        <v>220</v>
      </c>
      <c r="I8664">
        <v>16</v>
      </c>
      <c r="J8664" s="3">
        <v>773.86666666666667</v>
      </c>
      <c r="K8664">
        <v>19.739999999999998</v>
      </c>
      <c r="L8664">
        <v>1451</v>
      </c>
      <c r="N8664">
        <v>400</v>
      </c>
      <c r="O8664">
        <f>IF(Registros[[#This Row],[idade]]&lt;18,311.43,IF(Registros[[#This Row],[idade]]&lt;=25,488.58,IF(Registros[[#This Row],[idade]]&lt;=50,772.77,850.05)))</f>
        <v>488.58</v>
      </c>
      <c r="P8664">
        <f>IF(Registros[[#This Row],[idade]]&lt;18,23.99,IF(Registros[[#This Row],[idade]]&lt;=25,49.9,IF(Registros[[#This Row],[idade]]&lt;=50,145.2,175.45)))</f>
        <v>49.9</v>
      </c>
      <c r="Q8664">
        <v>3</v>
      </c>
      <c r="R8664">
        <v>25</v>
      </c>
      <c r="T8664">
        <v>3</v>
      </c>
      <c r="U8664" t="s">
        <v>3</v>
      </c>
      <c r="V8664" t="s">
        <v>21</v>
      </c>
    </row>
    <row r="8665" spans="1:22" x14ac:dyDescent="0.3">
      <c r="A8665">
        <v>8664</v>
      </c>
      <c r="B8665">
        <v>96011402230</v>
      </c>
      <c r="C8665">
        <v>4</v>
      </c>
      <c r="D8665" s="1">
        <v>31853</v>
      </c>
      <c r="E8665" s="3">
        <f>2023-YEAR(Registros[[#This Row],[data_nascimento]])</f>
        <v>36</v>
      </c>
      <c r="F8665" s="1">
        <v>44315</v>
      </c>
      <c r="H8665">
        <v>220</v>
      </c>
      <c r="I8665">
        <v>16</v>
      </c>
      <c r="J8665" s="3">
        <v>1065.5999999999999</v>
      </c>
      <c r="K8665">
        <v>11.28</v>
      </c>
      <c r="L8665">
        <v>1998</v>
      </c>
      <c r="N8665">
        <v>400</v>
      </c>
      <c r="O8665">
        <f>IF(Registros[[#This Row],[idade]]&lt;18,311.43,IF(Registros[[#This Row],[idade]]&lt;=25,488.58,IF(Registros[[#This Row],[idade]]&lt;=50,772.77,850.05)))</f>
        <v>772.77</v>
      </c>
      <c r="P8665">
        <f>IF(Registros[[#This Row],[idade]]&lt;18,23.99,IF(Registros[[#This Row],[idade]]&lt;=25,49.9,IF(Registros[[#This Row],[idade]]&lt;=50,145.2,175.45)))</f>
        <v>145.19999999999999</v>
      </c>
      <c r="Q8665">
        <v>3</v>
      </c>
      <c r="R8665">
        <v>6</v>
      </c>
      <c r="T8665">
        <v>2</v>
      </c>
      <c r="U8665" t="s">
        <v>2</v>
      </c>
      <c r="V8665" t="s">
        <v>21</v>
      </c>
    </row>
    <row r="8666" spans="1:22" x14ac:dyDescent="0.3">
      <c r="A8666">
        <v>8665</v>
      </c>
      <c r="B8666">
        <v>67108367201</v>
      </c>
      <c r="C8666">
        <v>6</v>
      </c>
      <c r="D8666" s="1">
        <v>31722</v>
      </c>
      <c r="E8666" s="3">
        <f>2023-YEAR(Registros[[#This Row],[data_nascimento]])</f>
        <v>37</v>
      </c>
      <c r="F8666" s="1">
        <v>44315</v>
      </c>
      <c r="H8666">
        <v>220</v>
      </c>
      <c r="J8666" s="3">
        <v>0</v>
      </c>
      <c r="K8666">
        <v>22.56</v>
      </c>
      <c r="L8666">
        <v>1452</v>
      </c>
      <c r="N8666">
        <v>400</v>
      </c>
      <c r="O8666">
        <f>IF(Registros[[#This Row],[idade]]&lt;18,311.43,IF(Registros[[#This Row],[idade]]&lt;=25,488.58,IF(Registros[[#This Row],[idade]]&lt;=50,772.77,850.05)))</f>
        <v>772.77</v>
      </c>
      <c r="P8666">
        <f>IF(Registros[[#This Row],[idade]]&lt;18,23.99,IF(Registros[[#This Row],[idade]]&lt;=25,49.9,IF(Registros[[#This Row],[idade]]&lt;=50,145.2,175.45)))</f>
        <v>145.19999999999999</v>
      </c>
      <c r="Q8666">
        <v>5</v>
      </c>
      <c r="R8666">
        <v>17</v>
      </c>
      <c r="T8666">
        <v>2</v>
      </c>
      <c r="U8666" t="s">
        <v>2</v>
      </c>
      <c r="V8666" t="s">
        <v>21</v>
      </c>
    </row>
    <row r="8667" spans="1:22" x14ac:dyDescent="0.3">
      <c r="A8667">
        <v>8666</v>
      </c>
      <c r="B8667">
        <v>67745796639</v>
      </c>
      <c r="C8667">
        <v>7</v>
      </c>
      <c r="D8667" s="1">
        <v>30082</v>
      </c>
      <c r="E8667" s="3">
        <f>2023-YEAR(Registros[[#This Row],[data_nascimento]])</f>
        <v>41</v>
      </c>
      <c r="F8667" s="1">
        <v>44315</v>
      </c>
      <c r="H8667">
        <v>220</v>
      </c>
      <c r="J8667" s="3">
        <v>0</v>
      </c>
      <c r="K8667">
        <v>16.920000000000002</v>
      </c>
      <c r="L8667">
        <v>1626</v>
      </c>
      <c r="N8667">
        <v>400</v>
      </c>
      <c r="O8667">
        <f>IF(Registros[[#This Row],[idade]]&lt;18,311.43,IF(Registros[[#This Row],[idade]]&lt;=25,488.58,IF(Registros[[#This Row],[idade]]&lt;=50,772.77,850.05)))</f>
        <v>772.77</v>
      </c>
      <c r="P8667">
        <f>IF(Registros[[#This Row],[idade]]&lt;18,23.99,IF(Registros[[#This Row],[idade]]&lt;=25,49.9,IF(Registros[[#This Row],[idade]]&lt;=50,145.2,175.45)))</f>
        <v>145.19999999999999</v>
      </c>
      <c r="Q8667">
        <v>5</v>
      </c>
      <c r="R8667">
        <v>22</v>
      </c>
      <c r="T8667">
        <v>1</v>
      </c>
      <c r="U8667" t="s">
        <v>2</v>
      </c>
      <c r="V8667" t="s">
        <v>21</v>
      </c>
    </row>
    <row r="8668" spans="1:22" x14ac:dyDescent="0.3">
      <c r="A8668">
        <v>8667</v>
      </c>
      <c r="B8668">
        <v>53638238211</v>
      </c>
      <c r="C8668">
        <v>4</v>
      </c>
      <c r="D8668" s="1">
        <v>31966</v>
      </c>
      <c r="E8668" s="3">
        <f>2023-YEAR(Registros[[#This Row],[data_nascimento]])</f>
        <v>36</v>
      </c>
      <c r="F8668" s="1">
        <v>44315</v>
      </c>
      <c r="H8668">
        <v>220</v>
      </c>
      <c r="J8668" s="3">
        <v>0</v>
      </c>
      <c r="K8668">
        <v>2.82</v>
      </c>
      <c r="L8668">
        <v>4480</v>
      </c>
      <c r="N8668">
        <v>400</v>
      </c>
      <c r="O8668">
        <f>IF(Registros[[#This Row],[idade]]&lt;18,311.43,IF(Registros[[#This Row],[idade]]&lt;=25,488.58,IF(Registros[[#This Row],[idade]]&lt;=50,772.77,850.05)))</f>
        <v>772.77</v>
      </c>
      <c r="P8668">
        <f>IF(Registros[[#This Row],[idade]]&lt;18,23.99,IF(Registros[[#This Row],[idade]]&lt;=25,49.9,IF(Registros[[#This Row],[idade]]&lt;=50,145.2,175.45)))</f>
        <v>145.19999999999999</v>
      </c>
      <c r="Q8668">
        <v>3</v>
      </c>
      <c r="R8668">
        <v>6</v>
      </c>
      <c r="T8668">
        <v>2</v>
      </c>
      <c r="U8668" t="s">
        <v>3</v>
      </c>
      <c r="V8668" t="s">
        <v>19</v>
      </c>
    </row>
    <row r="8669" spans="1:22" x14ac:dyDescent="0.3">
      <c r="A8669">
        <v>8668</v>
      </c>
      <c r="B8669">
        <v>62369191042</v>
      </c>
      <c r="C8669">
        <v>4</v>
      </c>
      <c r="D8669" s="1">
        <v>33983</v>
      </c>
      <c r="E8669" s="3">
        <f>2023-YEAR(Registros[[#This Row],[data_nascimento]])</f>
        <v>30</v>
      </c>
      <c r="F8669" s="1">
        <v>44315</v>
      </c>
      <c r="H8669">
        <v>220</v>
      </c>
      <c r="J8669" s="3">
        <v>0</v>
      </c>
      <c r="K8669">
        <v>28.2</v>
      </c>
      <c r="L8669">
        <v>3818</v>
      </c>
      <c r="N8669">
        <v>400</v>
      </c>
      <c r="O8669">
        <f>IF(Registros[[#This Row],[idade]]&lt;18,311.43,IF(Registros[[#This Row],[idade]]&lt;=25,488.58,IF(Registros[[#This Row],[idade]]&lt;=50,772.77,850.05)))</f>
        <v>772.77</v>
      </c>
      <c r="P8669">
        <f>IF(Registros[[#This Row],[idade]]&lt;18,23.99,IF(Registros[[#This Row],[idade]]&lt;=25,49.9,IF(Registros[[#This Row],[idade]]&lt;=50,145.2,175.45)))</f>
        <v>145.19999999999999</v>
      </c>
      <c r="Q8669">
        <v>1</v>
      </c>
      <c r="R8669">
        <v>15</v>
      </c>
      <c r="T8669">
        <v>1</v>
      </c>
      <c r="U8669" t="s">
        <v>2</v>
      </c>
      <c r="V8669" t="s">
        <v>19</v>
      </c>
    </row>
    <row r="8670" spans="1:22" x14ac:dyDescent="0.3">
      <c r="A8670">
        <v>8669</v>
      </c>
      <c r="B8670">
        <v>70972678641</v>
      </c>
      <c r="C8670">
        <v>7</v>
      </c>
      <c r="D8670" s="1">
        <v>28449</v>
      </c>
      <c r="E8670" s="3">
        <f>2023-YEAR(Registros[[#This Row],[data_nascimento]])</f>
        <v>46</v>
      </c>
      <c r="F8670" s="1">
        <v>44315</v>
      </c>
      <c r="H8670">
        <v>220</v>
      </c>
      <c r="I8670">
        <v>9</v>
      </c>
      <c r="J8670" s="3">
        <v>2059.5</v>
      </c>
      <c r="K8670">
        <v>15.51</v>
      </c>
      <c r="L8670">
        <v>6865</v>
      </c>
      <c r="N8670">
        <v>400</v>
      </c>
      <c r="O8670">
        <f>IF(Registros[[#This Row],[idade]]&lt;18,311.43,IF(Registros[[#This Row],[idade]]&lt;=25,488.58,IF(Registros[[#This Row],[idade]]&lt;=50,772.77,850.05)))</f>
        <v>772.77</v>
      </c>
      <c r="P8670">
        <f>IF(Registros[[#This Row],[idade]]&lt;18,23.99,IF(Registros[[#This Row],[idade]]&lt;=25,49.9,IF(Registros[[#This Row],[idade]]&lt;=50,145.2,175.45)))</f>
        <v>145.19999999999999</v>
      </c>
      <c r="Q8670">
        <v>5</v>
      </c>
      <c r="R8670">
        <v>20</v>
      </c>
      <c r="T8670">
        <v>3</v>
      </c>
      <c r="U8670" t="s">
        <v>2</v>
      </c>
      <c r="V8670" t="s">
        <v>19</v>
      </c>
    </row>
    <row r="8671" spans="1:22" x14ac:dyDescent="0.3">
      <c r="A8671">
        <v>8670</v>
      </c>
      <c r="B8671">
        <v>93311133943</v>
      </c>
      <c r="C8671">
        <v>4</v>
      </c>
      <c r="D8671" s="1">
        <v>33064</v>
      </c>
      <c r="E8671" s="3">
        <f>2023-YEAR(Registros[[#This Row],[data_nascimento]])</f>
        <v>33</v>
      </c>
      <c r="F8671" s="1">
        <v>44315</v>
      </c>
      <c r="H8671">
        <v>220</v>
      </c>
      <c r="I8671">
        <v>16</v>
      </c>
      <c r="J8671" s="3">
        <v>3174.9333333333334</v>
      </c>
      <c r="K8671">
        <v>5.64</v>
      </c>
      <c r="L8671">
        <v>5953</v>
      </c>
      <c r="N8671">
        <v>400</v>
      </c>
      <c r="O8671">
        <f>IF(Registros[[#This Row],[idade]]&lt;18,311.43,IF(Registros[[#This Row],[idade]]&lt;=25,488.58,IF(Registros[[#This Row],[idade]]&lt;=50,772.77,850.05)))</f>
        <v>772.77</v>
      </c>
      <c r="P8671">
        <f>IF(Registros[[#This Row],[idade]]&lt;18,23.99,IF(Registros[[#This Row],[idade]]&lt;=25,49.9,IF(Registros[[#This Row],[idade]]&lt;=50,145.2,175.45)))</f>
        <v>145.19999999999999</v>
      </c>
      <c r="Q8671">
        <v>4</v>
      </c>
      <c r="R8671">
        <v>6</v>
      </c>
      <c r="T8671">
        <v>2</v>
      </c>
      <c r="U8671" t="s">
        <v>3</v>
      </c>
      <c r="V8671" t="s">
        <v>21</v>
      </c>
    </row>
    <row r="8672" spans="1:22" x14ac:dyDescent="0.3">
      <c r="A8672">
        <v>8671</v>
      </c>
      <c r="B8672">
        <v>82546702168</v>
      </c>
      <c r="C8672">
        <v>7</v>
      </c>
      <c r="D8672" s="1">
        <v>38963</v>
      </c>
      <c r="E8672" s="3">
        <f>2023-YEAR(Registros[[#This Row],[data_nascimento]])</f>
        <v>17</v>
      </c>
      <c r="F8672" s="1">
        <v>44325</v>
      </c>
      <c r="H8672">
        <v>120</v>
      </c>
      <c r="I8672">
        <v>8</v>
      </c>
      <c r="J8672" s="3">
        <v>1798.1333333333334</v>
      </c>
      <c r="K8672">
        <v>33.659999999999997</v>
      </c>
      <c r="L8672">
        <v>6743</v>
      </c>
      <c r="M8672">
        <f>Registros[[#This Row],[salario]]*0.06</f>
        <v>404.58</v>
      </c>
      <c r="N8672">
        <f>Registros[[#This Row],[salario]]*5%</f>
        <v>337.15000000000003</v>
      </c>
      <c r="O8672">
        <f>IF(Registros[[#This Row],[idade]]&lt;18,311.43,IF(Registros[[#This Row],[idade]]&lt;=25,488.58,IF(Registros[[#This Row],[idade]]&lt;=50,772.77,850.05)))</f>
        <v>311.43</v>
      </c>
      <c r="P8672">
        <f>IF(Registros[[#This Row],[idade]]&lt;18,23.99,IF(Registros[[#This Row],[idade]]&lt;=25,49.9,IF(Registros[[#This Row],[idade]]&lt;=50,145.2,175.45)))</f>
        <v>23.99</v>
      </c>
      <c r="Q8672">
        <v>3</v>
      </c>
      <c r="R8672">
        <v>6</v>
      </c>
      <c r="T8672">
        <v>3</v>
      </c>
      <c r="U8672" t="s">
        <v>3</v>
      </c>
      <c r="V8672" t="s">
        <v>21</v>
      </c>
    </row>
    <row r="8673" spans="1:22" x14ac:dyDescent="0.3">
      <c r="A8673">
        <v>8672</v>
      </c>
      <c r="B8673">
        <v>85940382295</v>
      </c>
      <c r="C8673">
        <v>4</v>
      </c>
      <c r="D8673" s="1">
        <v>31514</v>
      </c>
      <c r="E8673" s="3">
        <f>2023-YEAR(Registros[[#This Row],[data_nascimento]])</f>
        <v>37</v>
      </c>
      <c r="F8673" s="1">
        <v>44325</v>
      </c>
      <c r="H8673">
        <v>220</v>
      </c>
      <c r="I8673">
        <v>11</v>
      </c>
      <c r="J8673" s="3">
        <v>988.16666666666663</v>
      </c>
      <c r="K8673">
        <v>28.05</v>
      </c>
      <c r="L8673">
        <v>2695</v>
      </c>
      <c r="M8673">
        <f>Registros[[#This Row],[salario]]*0.06</f>
        <v>161.69999999999999</v>
      </c>
      <c r="N8673">
        <f>Registros[[#This Row],[salario]]*5%</f>
        <v>134.75</v>
      </c>
      <c r="O8673">
        <f>IF(Registros[[#This Row],[idade]]&lt;18,311.43,IF(Registros[[#This Row],[idade]]&lt;=25,488.58,IF(Registros[[#This Row],[idade]]&lt;=50,772.77,850.05)))</f>
        <v>772.77</v>
      </c>
      <c r="P8673">
        <f>IF(Registros[[#This Row],[idade]]&lt;18,23.99,IF(Registros[[#This Row],[idade]]&lt;=25,49.9,IF(Registros[[#This Row],[idade]]&lt;=50,145.2,175.45)))</f>
        <v>145.19999999999999</v>
      </c>
      <c r="Q8673">
        <v>2</v>
      </c>
      <c r="R8673">
        <v>19</v>
      </c>
      <c r="T8673">
        <v>2</v>
      </c>
      <c r="U8673" t="s">
        <v>2</v>
      </c>
      <c r="V8673" t="s">
        <v>19</v>
      </c>
    </row>
    <row r="8674" spans="1:22" x14ac:dyDescent="0.3">
      <c r="A8674">
        <v>8673</v>
      </c>
      <c r="B8674">
        <v>23528733157</v>
      </c>
      <c r="C8674">
        <v>2</v>
      </c>
      <c r="D8674" s="1">
        <v>28989</v>
      </c>
      <c r="E8674" s="3">
        <f>2023-YEAR(Registros[[#This Row],[data_nascimento]])</f>
        <v>44</v>
      </c>
      <c r="F8674" s="1">
        <v>44325</v>
      </c>
      <c r="H8674">
        <v>220</v>
      </c>
      <c r="I8674">
        <v>14</v>
      </c>
      <c r="J8674" s="3">
        <v>1831.6666666666667</v>
      </c>
      <c r="K8674">
        <v>7.48</v>
      </c>
      <c r="L8674">
        <v>3925</v>
      </c>
      <c r="M8674">
        <f>Registros[[#This Row],[salario]]*0.06</f>
        <v>235.5</v>
      </c>
      <c r="N8674">
        <f>Registros[[#This Row],[salario]]*5%</f>
        <v>196.25</v>
      </c>
      <c r="O8674">
        <f>IF(Registros[[#This Row],[idade]]&lt;18,311.43,IF(Registros[[#This Row],[idade]]&lt;=25,488.58,IF(Registros[[#This Row],[idade]]&lt;=50,772.77,850.05)))</f>
        <v>772.77</v>
      </c>
      <c r="P8674">
        <f>IF(Registros[[#This Row],[idade]]&lt;18,23.99,IF(Registros[[#This Row],[idade]]&lt;=25,49.9,IF(Registros[[#This Row],[idade]]&lt;=50,145.2,175.45)))</f>
        <v>145.19999999999999</v>
      </c>
      <c r="Q8674">
        <v>1</v>
      </c>
      <c r="R8674">
        <v>26</v>
      </c>
      <c r="T8674">
        <v>3</v>
      </c>
      <c r="U8674" t="s">
        <v>2</v>
      </c>
      <c r="V8674" t="s">
        <v>19</v>
      </c>
    </row>
    <row r="8675" spans="1:22" x14ac:dyDescent="0.3">
      <c r="A8675">
        <v>8674</v>
      </c>
      <c r="B8675">
        <v>40340273764</v>
      </c>
      <c r="C8675">
        <v>4</v>
      </c>
      <c r="D8675" s="1">
        <v>36061</v>
      </c>
      <c r="E8675" s="3">
        <f>2023-YEAR(Registros[[#This Row],[data_nascimento]])</f>
        <v>25</v>
      </c>
      <c r="F8675" s="1">
        <v>44325</v>
      </c>
      <c r="H8675">
        <v>220</v>
      </c>
      <c r="I8675">
        <v>7</v>
      </c>
      <c r="J8675" s="3">
        <v>1743.4666666666667</v>
      </c>
      <c r="K8675">
        <v>5.6099999999999994</v>
      </c>
      <c r="L8675">
        <v>7472</v>
      </c>
      <c r="M8675">
        <f>Registros[[#This Row],[salario]]*0.06</f>
        <v>448.32</v>
      </c>
      <c r="N8675">
        <f>Registros[[#This Row],[salario]]*5%</f>
        <v>373.6</v>
      </c>
      <c r="O8675">
        <f>IF(Registros[[#This Row],[idade]]&lt;18,311.43,IF(Registros[[#This Row],[idade]]&lt;=25,488.58,IF(Registros[[#This Row],[idade]]&lt;=50,772.77,850.05)))</f>
        <v>488.58</v>
      </c>
      <c r="P8675">
        <f>IF(Registros[[#This Row],[idade]]&lt;18,23.99,IF(Registros[[#This Row],[idade]]&lt;=25,49.9,IF(Registros[[#This Row],[idade]]&lt;=50,145.2,175.45)))</f>
        <v>49.9</v>
      </c>
      <c r="Q8675">
        <v>2</v>
      </c>
      <c r="R8675">
        <v>14</v>
      </c>
      <c r="T8675">
        <v>3</v>
      </c>
      <c r="U8675" t="s">
        <v>3</v>
      </c>
      <c r="V8675" t="s">
        <v>19</v>
      </c>
    </row>
    <row r="8676" spans="1:22" x14ac:dyDescent="0.3">
      <c r="A8676">
        <v>8675</v>
      </c>
      <c r="B8676">
        <v>96426906622</v>
      </c>
      <c r="C8676">
        <v>6</v>
      </c>
      <c r="D8676" s="1">
        <v>31609</v>
      </c>
      <c r="E8676" s="3">
        <f>2023-YEAR(Registros[[#This Row],[data_nascimento]])</f>
        <v>37</v>
      </c>
      <c r="F8676" s="1">
        <v>44325</v>
      </c>
      <c r="H8676">
        <v>220</v>
      </c>
      <c r="I8676">
        <v>2</v>
      </c>
      <c r="J8676" s="3">
        <v>256.8</v>
      </c>
      <c r="K8676">
        <v>3.74</v>
      </c>
      <c r="L8676">
        <v>3852</v>
      </c>
      <c r="M8676">
        <f>Registros[[#This Row],[salario]]*0.06</f>
        <v>231.12</v>
      </c>
      <c r="N8676">
        <f>Registros[[#This Row],[salario]]*5%</f>
        <v>192.60000000000002</v>
      </c>
      <c r="O8676">
        <f>IF(Registros[[#This Row],[idade]]&lt;18,311.43,IF(Registros[[#This Row],[idade]]&lt;=25,488.58,IF(Registros[[#This Row],[idade]]&lt;=50,772.77,850.05)))</f>
        <v>772.77</v>
      </c>
      <c r="P8676">
        <f>IF(Registros[[#This Row],[idade]]&lt;18,23.99,IF(Registros[[#This Row],[idade]]&lt;=25,49.9,IF(Registros[[#This Row],[idade]]&lt;=50,145.2,175.45)))</f>
        <v>145.19999999999999</v>
      </c>
      <c r="Q8676">
        <v>3</v>
      </c>
      <c r="R8676">
        <v>25</v>
      </c>
      <c r="T8676">
        <v>2</v>
      </c>
      <c r="U8676" t="s">
        <v>2</v>
      </c>
      <c r="V8676" t="s">
        <v>19</v>
      </c>
    </row>
    <row r="8677" spans="1:22" x14ac:dyDescent="0.3">
      <c r="A8677">
        <v>8676</v>
      </c>
      <c r="B8677">
        <v>72363203786</v>
      </c>
      <c r="C8677">
        <v>6</v>
      </c>
      <c r="D8677" s="1">
        <v>32744</v>
      </c>
      <c r="E8677" s="3">
        <f>2023-YEAR(Registros[[#This Row],[data_nascimento]])</f>
        <v>34</v>
      </c>
      <c r="F8677" s="1">
        <v>44325</v>
      </c>
      <c r="H8677">
        <v>220</v>
      </c>
      <c r="I8677">
        <v>11</v>
      </c>
      <c r="J8677" s="3">
        <v>1302.7666666666667</v>
      </c>
      <c r="K8677">
        <v>26.18</v>
      </c>
      <c r="L8677">
        <v>3553</v>
      </c>
      <c r="M8677">
        <f>Registros[[#This Row],[salario]]*0.06</f>
        <v>213.17999999999998</v>
      </c>
      <c r="N8677">
        <f>Registros[[#This Row],[salario]]*5%</f>
        <v>177.65</v>
      </c>
      <c r="O8677">
        <f>IF(Registros[[#This Row],[idade]]&lt;18,311.43,IF(Registros[[#This Row],[idade]]&lt;=25,488.58,IF(Registros[[#This Row],[idade]]&lt;=50,772.77,850.05)))</f>
        <v>772.77</v>
      </c>
      <c r="P8677">
        <f>IF(Registros[[#This Row],[idade]]&lt;18,23.99,IF(Registros[[#This Row],[idade]]&lt;=25,49.9,IF(Registros[[#This Row],[idade]]&lt;=50,145.2,175.45)))</f>
        <v>145.19999999999999</v>
      </c>
      <c r="Q8677">
        <v>3</v>
      </c>
      <c r="R8677">
        <v>16</v>
      </c>
      <c r="T8677">
        <v>2</v>
      </c>
      <c r="U8677" t="s">
        <v>3</v>
      </c>
      <c r="V8677" t="s">
        <v>19</v>
      </c>
    </row>
    <row r="8678" spans="1:22" x14ac:dyDescent="0.3">
      <c r="A8678">
        <v>8677</v>
      </c>
      <c r="B8678">
        <v>22647019783</v>
      </c>
      <c r="C8678">
        <v>4</v>
      </c>
      <c r="D8678" s="1">
        <v>28770</v>
      </c>
      <c r="E8678" s="3">
        <f>2023-YEAR(Registros[[#This Row],[data_nascimento]])</f>
        <v>45</v>
      </c>
      <c r="F8678" s="1">
        <v>44325</v>
      </c>
      <c r="H8678">
        <v>220</v>
      </c>
      <c r="I8678">
        <v>18</v>
      </c>
      <c r="J8678" s="3">
        <v>3835.2</v>
      </c>
      <c r="K8678">
        <v>35.53</v>
      </c>
      <c r="L8678">
        <v>6392</v>
      </c>
      <c r="M8678">
        <f>Registros[[#This Row],[salario]]*0.06</f>
        <v>383.52</v>
      </c>
      <c r="N8678">
        <f>Registros[[#This Row],[salario]]*5%</f>
        <v>319.60000000000002</v>
      </c>
      <c r="O8678">
        <f>IF(Registros[[#This Row],[idade]]&lt;18,311.43,IF(Registros[[#This Row],[idade]]&lt;=25,488.58,IF(Registros[[#This Row],[idade]]&lt;=50,772.77,850.05)))</f>
        <v>772.77</v>
      </c>
      <c r="P8678">
        <f>IF(Registros[[#This Row],[idade]]&lt;18,23.99,IF(Registros[[#This Row],[idade]]&lt;=25,49.9,IF(Registros[[#This Row],[idade]]&lt;=50,145.2,175.45)))</f>
        <v>145.19999999999999</v>
      </c>
      <c r="Q8678">
        <v>2</v>
      </c>
      <c r="R8678">
        <v>4</v>
      </c>
      <c r="T8678">
        <v>2</v>
      </c>
      <c r="U8678" t="s">
        <v>3</v>
      </c>
      <c r="V8678" t="s">
        <v>19</v>
      </c>
    </row>
    <row r="8679" spans="1:22" x14ac:dyDescent="0.3">
      <c r="A8679">
        <v>8678</v>
      </c>
      <c r="B8679">
        <v>44012727875</v>
      </c>
      <c r="C8679">
        <v>7</v>
      </c>
      <c r="D8679" s="1">
        <v>31131</v>
      </c>
      <c r="E8679" s="3">
        <f>2023-YEAR(Registros[[#This Row],[data_nascimento]])</f>
        <v>38</v>
      </c>
      <c r="F8679" s="1">
        <v>44325</v>
      </c>
      <c r="H8679">
        <v>220</v>
      </c>
      <c r="I8679">
        <v>2</v>
      </c>
      <c r="J8679" s="3">
        <v>350.8</v>
      </c>
      <c r="K8679">
        <v>28.05</v>
      </c>
      <c r="L8679">
        <v>5262</v>
      </c>
      <c r="M8679">
        <f>Registros[[#This Row],[salario]]*0.06</f>
        <v>315.71999999999997</v>
      </c>
      <c r="N8679">
        <f>Registros[[#This Row],[salario]]*5%</f>
        <v>263.10000000000002</v>
      </c>
      <c r="O8679">
        <f>IF(Registros[[#This Row],[idade]]&lt;18,311.43,IF(Registros[[#This Row],[idade]]&lt;=25,488.58,IF(Registros[[#This Row],[idade]]&lt;=50,772.77,850.05)))</f>
        <v>772.77</v>
      </c>
      <c r="P8679">
        <f>IF(Registros[[#This Row],[idade]]&lt;18,23.99,IF(Registros[[#This Row],[idade]]&lt;=25,49.9,IF(Registros[[#This Row],[idade]]&lt;=50,145.2,175.45)))</f>
        <v>145.19999999999999</v>
      </c>
      <c r="Q8679">
        <v>4</v>
      </c>
      <c r="R8679">
        <v>17</v>
      </c>
      <c r="T8679">
        <v>2</v>
      </c>
      <c r="U8679" t="s">
        <v>3</v>
      </c>
      <c r="V8679" t="s">
        <v>19</v>
      </c>
    </row>
    <row r="8680" spans="1:22" x14ac:dyDescent="0.3">
      <c r="A8680">
        <v>8679</v>
      </c>
      <c r="B8680">
        <v>81136937269</v>
      </c>
      <c r="C8680">
        <v>6</v>
      </c>
      <c r="D8680" s="1">
        <v>31058</v>
      </c>
      <c r="E8680" s="3">
        <f>2023-YEAR(Registros[[#This Row],[data_nascimento]])</f>
        <v>38</v>
      </c>
      <c r="F8680" s="1">
        <v>44325</v>
      </c>
      <c r="H8680">
        <v>220</v>
      </c>
      <c r="I8680">
        <v>20</v>
      </c>
      <c r="J8680" s="3">
        <v>3660.6666666666665</v>
      </c>
      <c r="K8680">
        <v>3.74</v>
      </c>
      <c r="L8680">
        <v>5491</v>
      </c>
      <c r="M8680">
        <f>Registros[[#This Row],[salario]]*0.06</f>
        <v>329.46</v>
      </c>
      <c r="N8680">
        <f>Registros[[#This Row],[salario]]*5%</f>
        <v>274.55</v>
      </c>
      <c r="O8680">
        <f>IF(Registros[[#This Row],[idade]]&lt;18,311.43,IF(Registros[[#This Row],[idade]]&lt;=25,488.58,IF(Registros[[#This Row],[idade]]&lt;=50,772.77,850.05)))</f>
        <v>772.77</v>
      </c>
      <c r="P8680">
        <f>IF(Registros[[#This Row],[idade]]&lt;18,23.99,IF(Registros[[#This Row],[idade]]&lt;=25,49.9,IF(Registros[[#This Row],[idade]]&lt;=50,145.2,175.45)))</f>
        <v>145.19999999999999</v>
      </c>
      <c r="Q8680">
        <v>3</v>
      </c>
      <c r="R8680">
        <v>19</v>
      </c>
      <c r="T8680">
        <v>2</v>
      </c>
      <c r="U8680" t="s">
        <v>2</v>
      </c>
      <c r="V8680" t="s">
        <v>19</v>
      </c>
    </row>
    <row r="8681" spans="1:22" x14ac:dyDescent="0.3">
      <c r="A8681">
        <v>8680</v>
      </c>
      <c r="B8681">
        <v>47469067702</v>
      </c>
      <c r="C8681">
        <v>7</v>
      </c>
      <c r="D8681" s="1">
        <v>36670</v>
      </c>
      <c r="E8681" s="3">
        <f>2023-YEAR(Registros[[#This Row],[data_nascimento]])</f>
        <v>23</v>
      </c>
      <c r="F8681" s="1">
        <v>44325</v>
      </c>
      <c r="H8681">
        <v>220</v>
      </c>
      <c r="I8681">
        <v>8</v>
      </c>
      <c r="J8681" s="3">
        <v>1979.4666666666667</v>
      </c>
      <c r="K8681">
        <v>37.4</v>
      </c>
      <c r="L8681">
        <v>7423</v>
      </c>
      <c r="M8681">
        <f>Registros[[#This Row],[salario]]*0.06</f>
        <v>445.38</v>
      </c>
      <c r="N8681">
        <f>Registros[[#This Row],[salario]]*5%</f>
        <v>371.15000000000003</v>
      </c>
      <c r="O8681">
        <f>IF(Registros[[#This Row],[idade]]&lt;18,311.43,IF(Registros[[#This Row],[idade]]&lt;=25,488.58,IF(Registros[[#This Row],[idade]]&lt;=50,772.77,850.05)))</f>
        <v>488.58</v>
      </c>
      <c r="P8681">
        <f>IF(Registros[[#This Row],[idade]]&lt;18,23.99,IF(Registros[[#This Row],[idade]]&lt;=25,49.9,IF(Registros[[#This Row],[idade]]&lt;=50,145.2,175.45)))</f>
        <v>49.9</v>
      </c>
      <c r="Q8681">
        <v>4</v>
      </c>
      <c r="R8681">
        <v>21</v>
      </c>
      <c r="T8681">
        <v>2</v>
      </c>
      <c r="U8681" t="s">
        <v>2</v>
      </c>
      <c r="V8681" t="s">
        <v>22</v>
      </c>
    </row>
    <row r="8682" spans="1:22" x14ac:dyDescent="0.3">
      <c r="A8682">
        <v>8681</v>
      </c>
      <c r="B8682">
        <v>77752641133</v>
      </c>
      <c r="C8682">
        <v>7</v>
      </c>
      <c r="D8682" s="1">
        <v>31213</v>
      </c>
      <c r="E8682" s="3">
        <f>2023-YEAR(Registros[[#This Row],[data_nascimento]])</f>
        <v>38</v>
      </c>
      <c r="F8682" s="1">
        <v>44325</v>
      </c>
      <c r="H8682">
        <v>220</v>
      </c>
      <c r="I8682">
        <v>1</v>
      </c>
      <c r="J8682" s="3">
        <v>119.03333333333333</v>
      </c>
      <c r="K8682">
        <v>22.439999999999998</v>
      </c>
      <c r="L8682">
        <v>3571</v>
      </c>
      <c r="M8682">
        <f>Registros[[#This Row],[salario]]*0.06</f>
        <v>214.26</v>
      </c>
      <c r="N8682">
        <f>Registros[[#This Row],[salario]]*5%</f>
        <v>178.55</v>
      </c>
      <c r="O8682">
        <f>IF(Registros[[#This Row],[idade]]&lt;18,311.43,IF(Registros[[#This Row],[idade]]&lt;=25,488.58,IF(Registros[[#This Row],[idade]]&lt;=50,772.77,850.05)))</f>
        <v>772.77</v>
      </c>
      <c r="P8682">
        <f>IF(Registros[[#This Row],[idade]]&lt;18,23.99,IF(Registros[[#This Row],[idade]]&lt;=25,49.9,IF(Registros[[#This Row],[idade]]&lt;=50,145.2,175.45)))</f>
        <v>145.19999999999999</v>
      </c>
      <c r="Q8682">
        <v>2</v>
      </c>
      <c r="R8682">
        <v>27</v>
      </c>
      <c r="T8682">
        <v>2</v>
      </c>
      <c r="U8682" t="s">
        <v>3</v>
      </c>
      <c r="V8682" t="s">
        <v>22</v>
      </c>
    </row>
    <row r="8683" spans="1:22" x14ac:dyDescent="0.3">
      <c r="A8683">
        <v>8682</v>
      </c>
      <c r="B8683">
        <v>56071940911</v>
      </c>
      <c r="C8683">
        <v>6</v>
      </c>
      <c r="D8683" s="1">
        <v>28475</v>
      </c>
      <c r="E8683" s="3">
        <f>2023-YEAR(Registros[[#This Row],[data_nascimento]])</f>
        <v>46</v>
      </c>
      <c r="F8683" s="1">
        <v>44325</v>
      </c>
      <c r="H8683">
        <v>220</v>
      </c>
      <c r="I8683">
        <v>19</v>
      </c>
      <c r="J8683" s="3">
        <v>1805.6333333333332</v>
      </c>
      <c r="K8683">
        <v>26.18</v>
      </c>
      <c r="L8683">
        <v>2851</v>
      </c>
      <c r="M8683">
        <f>Registros[[#This Row],[salario]]*0.06</f>
        <v>171.06</v>
      </c>
      <c r="N8683">
        <f>Registros[[#This Row],[salario]]*5%</f>
        <v>142.55000000000001</v>
      </c>
      <c r="O8683">
        <f>IF(Registros[[#This Row],[idade]]&lt;18,311.43,IF(Registros[[#This Row],[idade]]&lt;=25,488.58,IF(Registros[[#This Row],[idade]]&lt;=50,772.77,850.05)))</f>
        <v>772.77</v>
      </c>
      <c r="P8683">
        <f>IF(Registros[[#This Row],[idade]]&lt;18,23.99,IF(Registros[[#This Row],[idade]]&lt;=25,49.9,IF(Registros[[#This Row],[idade]]&lt;=50,145.2,175.45)))</f>
        <v>145.19999999999999</v>
      </c>
      <c r="Q8683">
        <v>1</v>
      </c>
      <c r="R8683">
        <v>14</v>
      </c>
      <c r="T8683">
        <v>3</v>
      </c>
      <c r="U8683" t="s">
        <v>2</v>
      </c>
      <c r="V8683" t="s">
        <v>22</v>
      </c>
    </row>
    <row r="8684" spans="1:22" x14ac:dyDescent="0.3">
      <c r="A8684">
        <v>8683</v>
      </c>
      <c r="B8684">
        <v>67732017865</v>
      </c>
      <c r="C8684">
        <v>4</v>
      </c>
      <c r="D8684" s="1">
        <v>28604</v>
      </c>
      <c r="E8684" s="3">
        <f>2023-YEAR(Registros[[#This Row],[data_nascimento]])</f>
        <v>45</v>
      </c>
      <c r="F8684" s="1">
        <v>44325</v>
      </c>
      <c r="H8684">
        <v>220</v>
      </c>
      <c r="I8684">
        <v>16</v>
      </c>
      <c r="J8684" s="3">
        <v>2695.4666666666667</v>
      </c>
      <c r="K8684">
        <v>1.87</v>
      </c>
      <c r="L8684">
        <v>5054</v>
      </c>
      <c r="M8684">
        <f>Registros[[#This Row],[salario]]*0.06</f>
        <v>303.24</v>
      </c>
      <c r="N8684">
        <f>Registros[[#This Row],[salario]]*5%</f>
        <v>252.70000000000002</v>
      </c>
      <c r="O8684">
        <f>IF(Registros[[#This Row],[idade]]&lt;18,311.43,IF(Registros[[#This Row],[idade]]&lt;=25,488.58,IF(Registros[[#This Row],[idade]]&lt;=50,772.77,850.05)))</f>
        <v>772.77</v>
      </c>
      <c r="P8684">
        <f>IF(Registros[[#This Row],[idade]]&lt;18,23.99,IF(Registros[[#This Row],[idade]]&lt;=25,49.9,IF(Registros[[#This Row],[idade]]&lt;=50,145.2,175.45)))</f>
        <v>145.19999999999999</v>
      </c>
      <c r="Q8684">
        <v>2</v>
      </c>
      <c r="R8684">
        <v>21</v>
      </c>
      <c r="T8684">
        <v>3</v>
      </c>
      <c r="U8684" t="s">
        <v>2</v>
      </c>
      <c r="V8684" t="s">
        <v>19</v>
      </c>
    </row>
    <row r="8685" spans="1:22" x14ac:dyDescent="0.3">
      <c r="A8685">
        <v>8684</v>
      </c>
      <c r="B8685">
        <v>62306528299</v>
      </c>
      <c r="C8685">
        <v>4</v>
      </c>
      <c r="D8685" s="1">
        <v>32767</v>
      </c>
      <c r="E8685" s="3">
        <f>2023-YEAR(Registros[[#This Row],[data_nascimento]])</f>
        <v>34</v>
      </c>
      <c r="F8685" s="1">
        <v>44325</v>
      </c>
      <c r="H8685">
        <v>220</v>
      </c>
      <c r="I8685">
        <v>19</v>
      </c>
      <c r="J8685" s="3">
        <v>1690.3666666666668</v>
      </c>
      <c r="K8685">
        <v>28.05</v>
      </c>
      <c r="L8685">
        <v>2669</v>
      </c>
      <c r="M8685">
        <f>Registros[[#This Row],[salario]]*0.06</f>
        <v>160.13999999999999</v>
      </c>
      <c r="N8685">
        <f>Registros[[#This Row],[salario]]*5%</f>
        <v>133.45000000000002</v>
      </c>
      <c r="O8685">
        <f>IF(Registros[[#This Row],[idade]]&lt;18,311.43,IF(Registros[[#This Row],[idade]]&lt;=25,488.58,IF(Registros[[#This Row],[idade]]&lt;=50,772.77,850.05)))</f>
        <v>772.77</v>
      </c>
      <c r="P8685">
        <f>IF(Registros[[#This Row],[idade]]&lt;18,23.99,IF(Registros[[#This Row],[idade]]&lt;=25,49.9,IF(Registros[[#This Row],[idade]]&lt;=50,145.2,175.45)))</f>
        <v>145.19999999999999</v>
      </c>
      <c r="Q8685">
        <v>3</v>
      </c>
      <c r="R8685">
        <v>26</v>
      </c>
      <c r="T8685">
        <v>3</v>
      </c>
      <c r="U8685" t="s">
        <v>3</v>
      </c>
      <c r="V8685" t="s">
        <v>19</v>
      </c>
    </row>
    <row r="8686" spans="1:22" x14ac:dyDescent="0.3">
      <c r="A8686">
        <v>8685</v>
      </c>
      <c r="B8686">
        <v>85847444647</v>
      </c>
      <c r="C8686">
        <v>6</v>
      </c>
      <c r="D8686" s="1">
        <v>36516</v>
      </c>
      <c r="E8686" s="3">
        <f>2023-YEAR(Registros[[#This Row],[data_nascimento]])</f>
        <v>24</v>
      </c>
      <c r="F8686" s="1">
        <v>44325</v>
      </c>
      <c r="H8686">
        <v>220</v>
      </c>
      <c r="I8686">
        <v>9</v>
      </c>
      <c r="J8686" s="3">
        <v>555.30000000000007</v>
      </c>
      <c r="K8686">
        <v>31.79</v>
      </c>
      <c r="L8686">
        <v>1851</v>
      </c>
      <c r="M8686">
        <f>Registros[[#This Row],[salario]]*0.06</f>
        <v>111.06</v>
      </c>
      <c r="N8686">
        <f>Registros[[#This Row],[salario]]*5%</f>
        <v>92.550000000000011</v>
      </c>
      <c r="O8686">
        <f>IF(Registros[[#This Row],[idade]]&lt;18,311.43,IF(Registros[[#This Row],[idade]]&lt;=25,488.58,IF(Registros[[#This Row],[idade]]&lt;=50,772.77,850.05)))</f>
        <v>488.58</v>
      </c>
      <c r="P8686">
        <f>IF(Registros[[#This Row],[idade]]&lt;18,23.99,IF(Registros[[#This Row],[idade]]&lt;=25,49.9,IF(Registros[[#This Row],[idade]]&lt;=50,145.2,175.45)))</f>
        <v>49.9</v>
      </c>
      <c r="Q8686">
        <v>4</v>
      </c>
      <c r="R8686">
        <v>15</v>
      </c>
      <c r="T8686">
        <v>2</v>
      </c>
      <c r="U8686" t="s">
        <v>2</v>
      </c>
      <c r="V8686" t="s">
        <v>21</v>
      </c>
    </row>
    <row r="8687" spans="1:22" x14ac:dyDescent="0.3">
      <c r="A8687">
        <v>8686</v>
      </c>
      <c r="B8687">
        <v>55201898381</v>
      </c>
      <c r="C8687">
        <v>5</v>
      </c>
      <c r="D8687" s="1">
        <v>31029</v>
      </c>
      <c r="E8687" s="3">
        <f>2023-YEAR(Registros[[#This Row],[data_nascimento]])</f>
        <v>39</v>
      </c>
      <c r="F8687" s="1">
        <v>44325</v>
      </c>
      <c r="H8687">
        <v>220</v>
      </c>
      <c r="I8687">
        <v>11</v>
      </c>
      <c r="J8687" s="3">
        <v>498.66666666666669</v>
      </c>
      <c r="K8687">
        <v>28.05</v>
      </c>
      <c r="L8687">
        <v>1360</v>
      </c>
      <c r="M8687">
        <f>Registros[[#This Row],[salario]]*0.06</f>
        <v>81.599999999999994</v>
      </c>
      <c r="N8687">
        <f>Registros[[#This Row],[salario]]*5%</f>
        <v>68</v>
      </c>
      <c r="O8687">
        <f>IF(Registros[[#This Row],[idade]]&lt;18,311.43,IF(Registros[[#This Row],[idade]]&lt;=25,488.58,IF(Registros[[#This Row],[idade]]&lt;=50,772.77,850.05)))</f>
        <v>772.77</v>
      </c>
      <c r="P8687">
        <f>IF(Registros[[#This Row],[idade]]&lt;18,23.99,IF(Registros[[#This Row],[idade]]&lt;=25,49.9,IF(Registros[[#This Row],[idade]]&lt;=50,145.2,175.45)))</f>
        <v>145.19999999999999</v>
      </c>
      <c r="Q8687">
        <v>4</v>
      </c>
      <c r="R8687">
        <v>27</v>
      </c>
      <c r="T8687">
        <v>2</v>
      </c>
      <c r="U8687" t="s">
        <v>3</v>
      </c>
      <c r="V8687" t="s">
        <v>22</v>
      </c>
    </row>
    <row r="8688" spans="1:22" x14ac:dyDescent="0.3">
      <c r="A8688">
        <v>8687</v>
      </c>
      <c r="B8688">
        <v>34017230479</v>
      </c>
      <c r="C8688">
        <v>4</v>
      </c>
      <c r="D8688" s="1">
        <v>37613</v>
      </c>
      <c r="E8688" s="3">
        <f>2023-YEAR(Registros[[#This Row],[data_nascimento]])</f>
        <v>21</v>
      </c>
      <c r="F8688" s="1">
        <v>44325</v>
      </c>
      <c r="H8688">
        <v>220</v>
      </c>
      <c r="I8688">
        <v>13</v>
      </c>
      <c r="J8688" s="3">
        <v>1048.2333333333333</v>
      </c>
      <c r="K8688">
        <v>13.09</v>
      </c>
      <c r="L8688">
        <v>2419</v>
      </c>
      <c r="M8688">
        <f>Registros[[#This Row],[salario]]*0.06</f>
        <v>145.13999999999999</v>
      </c>
      <c r="N8688">
        <f>Registros[[#This Row],[salario]]*5%</f>
        <v>120.95</v>
      </c>
      <c r="O8688">
        <f>IF(Registros[[#This Row],[idade]]&lt;18,311.43,IF(Registros[[#This Row],[idade]]&lt;=25,488.58,IF(Registros[[#This Row],[idade]]&lt;=50,772.77,850.05)))</f>
        <v>488.58</v>
      </c>
      <c r="P8688">
        <f>IF(Registros[[#This Row],[idade]]&lt;18,23.99,IF(Registros[[#This Row],[idade]]&lt;=25,49.9,IF(Registros[[#This Row],[idade]]&lt;=50,145.2,175.45)))</f>
        <v>49.9</v>
      </c>
      <c r="Q8688">
        <v>4</v>
      </c>
      <c r="R8688">
        <v>6</v>
      </c>
      <c r="T8688">
        <v>3</v>
      </c>
      <c r="U8688" t="s">
        <v>3</v>
      </c>
      <c r="V8688" t="s">
        <v>19</v>
      </c>
    </row>
    <row r="8689" spans="1:22" x14ac:dyDescent="0.3">
      <c r="A8689">
        <v>8688</v>
      </c>
      <c r="B8689">
        <v>25227154343</v>
      </c>
      <c r="C8689">
        <v>4</v>
      </c>
      <c r="D8689" s="1">
        <v>32697</v>
      </c>
      <c r="E8689" s="3">
        <f>2023-YEAR(Registros[[#This Row],[data_nascimento]])</f>
        <v>34</v>
      </c>
      <c r="F8689" s="1">
        <v>44325</v>
      </c>
      <c r="H8689">
        <v>220</v>
      </c>
      <c r="I8689">
        <v>10</v>
      </c>
      <c r="J8689" s="3">
        <v>734.66666666666674</v>
      </c>
      <c r="K8689">
        <v>20.57</v>
      </c>
      <c r="L8689">
        <v>2204</v>
      </c>
      <c r="M8689">
        <f>Registros[[#This Row],[salario]]*0.06</f>
        <v>132.24</v>
      </c>
      <c r="N8689">
        <f>Registros[[#This Row],[salario]]*5%</f>
        <v>110.2</v>
      </c>
      <c r="O8689">
        <f>IF(Registros[[#This Row],[idade]]&lt;18,311.43,IF(Registros[[#This Row],[idade]]&lt;=25,488.58,IF(Registros[[#This Row],[idade]]&lt;=50,772.77,850.05)))</f>
        <v>772.77</v>
      </c>
      <c r="P8689">
        <f>IF(Registros[[#This Row],[idade]]&lt;18,23.99,IF(Registros[[#This Row],[idade]]&lt;=25,49.9,IF(Registros[[#This Row],[idade]]&lt;=50,145.2,175.45)))</f>
        <v>145.19999999999999</v>
      </c>
      <c r="Q8689">
        <v>1</v>
      </c>
      <c r="R8689">
        <v>18</v>
      </c>
      <c r="T8689">
        <v>3</v>
      </c>
      <c r="U8689" t="s">
        <v>2</v>
      </c>
      <c r="V8689" t="s">
        <v>19</v>
      </c>
    </row>
    <row r="8690" spans="1:22" x14ac:dyDescent="0.3">
      <c r="A8690">
        <v>8689</v>
      </c>
      <c r="B8690">
        <v>50260357702</v>
      </c>
      <c r="C8690">
        <v>5</v>
      </c>
      <c r="D8690" s="1">
        <v>27774</v>
      </c>
      <c r="E8690" s="3">
        <f>2023-YEAR(Registros[[#This Row],[data_nascimento]])</f>
        <v>47</v>
      </c>
      <c r="F8690" s="1">
        <v>44325</v>
      </c>
      <c r="H8690">
        <v>220</v>
      </c>
      <c r="I8690">
        <v>1</v>
      </c>
      <c r="J8690" s="3">
        <v>73.033333333333331</v>
      </c>
      <c r="K8690">
        <v>37.4</v>
      </c>
      <c r="L8690">
        <v>2191</v>
      </c>
      <c r="M8690">
        <f>Registros[[#This Row],[salario]]*0.06</f>
        <v>131.46</v>
      </c>
      <c r="N8690">
        <f>Registros[[#This Row],[salario]]*5%</f>
        <v>109.55000000000001</v>
      </c>
      <c r="O8690">
        <f>IF(Registros[[#This Row],[idade]]&lt;18,311.43,IF(Registros[[#This Row],[idade]]&lt;=25,488.58,IF(Registros[[#This Row],[idade]]&lt;=50,772.77,850.05)))</f>
        <v>772.77</v>
      </c>
      <c r="P8690">
        <f>IF(Registros[[#This Row],[idade]]&lt;18,23.99,IF(Registros[[#This Row],[idade]]&lt;=25,49.9,IF(Registros[[#This Row],[idade]]&lt;=50,145.2,175.45)))</f>
        <v>145.19999999999999</v>
      </c>
      <c r="Q8690">
        <v>1</v>
      </c>
      <c r="R8690">
        <v>16</v>
      </c>
      <c r="T8690">
        <v>3</v>
      </c>
      <c r="U8690" t="s">
        <v>3</v>
      </c>
      <c r="V8690" t="s">
        <v>19</v>
      </c>
    </row>
    <row r="8691" spans="1:22" x14ac:dyDescent="0.3">
      <c r="A8691">
        <v>8690</v>
      </c>
      <c r="B8691">
        <v>15129636057</v>
      </c>
      <c r="C8691">
        <v>7</v>
      </c>
      <c r="D8691" s="1">
        <v>36516</v>
      </c>
      <c r="E8691" s="3">
        <f>2023-YEAR(Registros[[#This Row],[data_nascimento]])</f>
        <v>24</v>
      </c>
      <c r="F8691" s="1">
        <v>44325</v>
      </c>
      <c r="H8691">
        <v>220</v>
      </c>
      <c r="I8691">
        <v>8</v>
      </c>
      <c r="J8691" s="3">
        <v>1438.6666666666667</v>
      </c>
      <c r="K8691">
        <v>22.439999999999998</v>
      </c>
      <c r="L8691">
        <v>5395</v>
      </c>
      <c r="M8691">
        <f>Registros[[#This Row],[salario]]*0.06</f>
        <v>323.7</v>
      </c>
      <c r="N8691">
        <f>Registros[[#This Row],[salario]]*5%</f>
        <v>269.75</v>
      </c>
      <c r="O8691">
        <f>IF(Registros[[#This Row],[idade]]&lt;18,311.43,IF(Registros[[#This Row],[idade]]&lt;=25,488.58,IF(Registros[[#This Row],[idade]]&lt;=50,772.77,850.05)))</f>
        <v>488.58</v>
      </c>
      <c r="P8691">
        <f>IF(Registros[[#This Row],[idade]]&lt;18,23.99,IF(Registros[[#This Row],[idade]]&lt;=25,49.9,IF(Registros[[#This Row],[idade]]&lt;=50,145.2,175.45)))</f>
        <v>49.9</v>
      </c>
      <c r="Q8691">
        <v>1</v>
      </c>
      <c r="R8691">
        <v>9</v>
      </c>
      <c r="T8691">
        <v>3</v>
      </c>
      <c r="U8691" t="s">
        <v>2</v>
      </c>
      <c r="V8691" t="s">
        <v>19</v>
      </c>
    </row>
    <row r="8692" spans="1:22" x14ac:dyDescent="0.3">
      <c r="A8692">
        <v>8691</v>
      </c>
      <c r="B8692">
        <v>45178335237</v>
      </c>
      <c r="C8692">
        <v>2</v>
      </c>
      <c r="D8692" s="1">
        <v>31156</v>
      </c>
      <c r="E8692" s="3">
        <f>2023-YEAR(Registros[[#This Row],[data_nascimento]])</f>
        <v>38</v>
      </c>
      <c r="F8692" s="1">
        <v>44325</v>
      </c>
      <c r="H8692">
        <v>220</v>
      </c>
      <c r="I8692">
        <v>10</v>
      </c>
      <c r="J8692" s="3">
        <v>1921</v>
      </c>
      <c r="K8692">
        <v>13.09</v>
      </c>
      <c r="L8692">
        <v>5763</v>
      </c>
      <c r="M8692">
        <f>Registros[[#This Row],[salario]]*0.06</f>
        <v>345.78</v>
      </c>
      <c r="N8692">
        <f>Registros[[#This Row],[salario]]*5%</f>
        <v>288.15000000000003</v>
      </c>
      <c r="O8692">
        <f>IF(Registros[[#This Row],[idade]]&lt;18,311.43,IF(Registros[[#This Row],[idade]]&lt;=25,488.58,IF(Registros[[#This Row],[idade]]&lt;=50,772.77,850.05)))</f>
        <v>772.77</v>
      </c>
      <c r="P8692">
        <f>IF(Registros[[#This Row],[idade]]&lt;18,23.99,IF(Registros[[#This Row],[idade]]&lt;=25,49.9,IF(Registros[[#This Row],[idade]]&lt;=50,145.2,175.45)))</f>
        <v>145.19999999999999</v>
      </c>
      <c r="Q8692">
        <v>2</v>
      </c>
      <c r="R8692">
        <v>23</v>
      </c>
      <c r="T8692">
        <v>3</v>
      </c>
      <c r="U8692" t="s">
        <v>2</v>
      </c>
      <c r="V8692" t="s">
        <v>19</v>
      </c>
    </row>
    <row r="8693" spans="1:22" x14ac:dyDescent="0.3">
      <c r="A8693">
        <v>8692</v>
      </c>
      <c r="B8693">
        <v>55287026968</v>
      </c>
      <c r="C8693">
        <v>7</v>
      </c>
      <c r="D8693" s="1">
        <v>34171</v>
      </c>
      <c r="E8693" s="3">
        <f>2023-YEAR(Registros[[#This Row],[data_nascimento]])</f>
        <v>30</v>
      </c>
      <c r="F8693" s="1">
        <v>44325</v>
      </c>
      <c r="H8693">
        <v>220</v>
      </c>
      <c r="I8693">
        <v>12</v>
      </c>
      <c r="J8693" s="3">
        <v>2683.2</v>
      </c>
      <c r="K8693">
        <v>33.659999999999997</v>
      </c>
      <c r="L8693">
        <v>6708</v>
      </c>
      <c r="M8693">
        <f>Registros[[#This Row],[salario]]*0.06</f>
        <v>402.47999999999996</v>
      </c>
      <c r="N8693">
        <f>Registros[[#This Row],[salario]]*5%</f>
        <v>335.40000000000003</v>
      </c>
      <c r="O8693">
        <f>IF(Registros[[#This Row],[idade]]&lt;18,311.43,IF(Registros[[#This Row],[idade]]&lt;=25,488.58,IF(Registros[[#This Row],[idade]]&lt;=50,772.77,850.05)))</f>
        <v>772.77</v>
      </c>
      <c r="P8693">
        <f>IF(Registros[[#This Row],[idade]]&lt;18,23.99,IF(Registros[[#This Row],[idade]]&lt;=25,49.9,IF(Registros[[#This Row],[idade]]&lt;=50,145.2,175.45)))</f>
        <v>145.19999999999999</v>
      </c>
      <c r="Q8693">
        <v>2</v>
      </c>
      <c r="R8693">
        <v>7</v>
      </c>
      <c r="T8693">
        <v>2</v>
      </c>
      <c r="U8693" t="s">
        <v>2</v>
      </c>
      <c r="V8693" t="s">
        <v>19</v>
      </c>
    </row>
    <row r="8694" spans="1:22" x14ac:dyDescent="0.3">
      <c r="A8694">
        <v>8693</v>
      </c>
      <c r="B8694">
        <v>51785461951</v>
      </c>
      <c r="C8694">
        <v>6</v>
      </c>
      <c r="D8694" s="1">
        <v>35674</v>
      </c>
      <c r="E8694" s="3">
        <f>2023-YEAR(Registros[[#This Row],[data_nascimento]])</f>
        <v>26</v>
      </c>
      <c r="F8694" s="1">
        <v>44325</v>
      </c>
      <c r="H8694">
        <v>220</v>
      </c>
      <c r="I8694">
        <v>10</v>
      </c>
      <c r="J8694" s="3">
        <v>1466.6666666666665</v>
      </c>
      <c r="K8694">
        <v>5.6099999999999994</v>
      </c>
      <c r="L8694">
        <v>4400</v>
      </c>
      <c r="M8694">
        <f>Registros[[#This Row],[salario]]*0.06</f>
        <v>264</v>
      </c>
      <c r="N8694">
        <f>Registros[[#This Row],[salario]]*5%</f>
        <v>220</v>
      </c>
      <c r="O8694">
        <f>IF(Registros[[#This Row],[idade]]&lt;18,311.43,IF(Registros[[#This Row],[idade]]&lt;=25,488.58,IF(Registros[[#This Row],[idade]]&lt;=50,772.77,850.05)))</f>
        <v>772.77</v>
      </c>
      <c r="P8694">
        <f>IF(Registros[[#This Row],[idade]]&lt;18,23.99,IF(Registros[[#This Row],[idade]]&lt;=25,49.9,IF(Registros[[#This Row],[idade]]&lt;=50,145.2,175.45)))</f>
        <v>145.19999999999999</v>
      </c>
      <c r="Q8694">
        <v>4</v>
      </c>
      <c r="R8694">
        <v>25</v>
      </c>
      <c r="T8694">
        <v>3</v>
      </c>
      <c r="U8694" t="s">
        <v>2</v>
      </c>
      <c r="V8694" t="s">
        <v>21</v>
      </c>
    </row>
    <row r="8695" spans="1:22" x14ac:dyDescent="0.3">
      <c r="A8695">
        <v>8694</v>
      </c>
      <c r="B8695">
        <v>16697006542</v>
      </c>
      <c r="C8695">
        <v>2</v>
      </c>
      <c r="D8695" s="1">
        <v>35405</v>
      </c>
      <c r="E8695" s="3">
        <f>2023-YEAR(Registros[[#This Row],[data_nascimento]])</f>
        <v>27</v>
      </c>
      <c r="F8695" s="1">
        <v>44325</v>
      </c>
      <c r="H8695">
        <v>220</v>
      </c>
      <c r="I8695">
        <v>4</v>
      </c>
      <c r="J8695" s="3">
        <v>365.33333333333331</v>
      </c>
      <c r="K8695">
        <v>16.829999999999998</v>
      </c>
      <c r="L8695">
        <v>2740</v>
      </c>
      <c r="M8695">
        <f>Registros[[#This Row],[salario]]*0.06</f>
        <v>164.4</v>
      </c>
      <c r="N8695">
        <f>Registros[[#This Row],[salario]]*5%</f>
        <v>137</v>
      </c>
      <c r="O8695">
        <f>IF(Registros[[#This Row],[idade]]&lt;18,311.43,IF(Registros[[#This Row],[idade]]&lt;=25,488.58,IF(Registros[[#This Row],[idade]]&lt;=50,772.77,850.05)))</f>
        <v>772.77</v>
      </c>
      <c r="P8695">
        <f>IF(Registros[[#This Row],[idade]]&lt;18,23.99,IF(Registros[[#This Row],[idade]]&lt;=25,49.9,IF(Registros[[#This Row],[idade]]&lt;=50,145.2,175.45)))</f>
        <v>145.19999999999999</v>
      </c>
      <c r="Q8695">
        <v>1</v>
      </c>
      <c r="R8695">
        <v>23</v>
      </c>
      <c r="T8695">
        <v>2</v>
      </c>
      <c r="U8695" t="s">
        <v>3</v>
      </c>
      <c r="V8695" t="s">
        <v>19</v>
      </c>
    </row>
    <row r="8696" spans="1:22" x14ac:dyDescent="0.3">
      <c r="A8696">
        <v>8695</v>
      </c>
      <c r="B8696">
        <v>38021015709</v>
      </c>
      <c r="C8696">
        <v>6</v>
      </c>
      <c r="D8696" s="1">
        <v>29582</v>
      </c>
      <c r="E8696" s="3">
        <f>2023-YEAR(Registros[[#This Row],[data_nascimento]])</f>
        <v>43</v>
      </c>
      <c r="F8696" s="1">
        <v>44325</v>
      </c>
      <c r="H8696">
        <v>220</v>
      </c>
      <c r="I8696">
        <v>17</v>
      </c>
      <c r="J8696" s="3">
        <v>2323.8999999999996</v>
      </c>
      <c r="K8696">
        <v>28.05</v>
      </c>
      <c r="L8696">
        <v>4101</v>
      </c>
      <c r="M8696">
        <f>Registros[[#This Row],[salario]]*0.06</f>
        <v>246.06</v>
      </c>
      <c r="N8696">
        <f>Registros[[#This Row],[salario]]*5%</f>
        <v>205.05</v>
      </c>
      <c r="O8696">
        <f>IF(Registros[[#This Row],[idade]]&lt;18,311.43,IF(Registros[[#This Row],[idade]]&lt;=25,488.58,IF(Registros[[#This Row],[idade]]&lt;=50,772.77,850.05)))</f>
        <v>772.77</v>
      </c>
      <c r="P8696">
        <f>IF(Registros[[#This Row],[idade]]&lt;18,23.99,IF(Registros[[#This Row],[idade]]&lt;=25,49.9,IF(Registros[[#This Row],[idade]]&lt;=50,145.2,175.45)))</f>
        <v>145.19999999999999</v>
      </c>
      <c r="Q8696">
        <v>4</v>
      </c>
      <c r="R8696">
        <v>16</v>
      </c>
      <c r="T8696">
        <v>3</v>
      </c>
      <c r="U8696" t="s">
        <v>2</v>
      </c>
      <c r="V8696" t="s">
        <v>22</v>
      </c>
    </row>
    <row r="8697" spans="1:22" x14ac:dyDescent="0.3">
      <c r="A8697">
        <v>8696</v>
      </c>
      <c r="B8697">
        <v>70492799577</v>
      </c>
      <c r="C8697">
        <v>4</v>
      </c>
      <c r="D8697" s="1">
        <v>29325</v>
      </c>
      <c r="E8697" s="3">
        <f>2023-YEAR(Registros[[#This Row],[data_nascimento]])</f>
        <v>43</v>
      </c>
      <c r="F8697" s="1">
        <v>44325</v>
      </c>
      <c r="H8697">
        <v>220</v>
      </c>
      <c r="I8697">
        <v>1</v>
      </c>
      <c r="J8697" s="3">
        <v>61.6</v>
      </c>
      <c r="K8697">
        <v>9.35</v>
      </c>
      <c r="L8697">
        <v>1848</v>
      </c>
      <c r="M8697">
        <f>Registros[[#This Row],[salario]]*0.06</f>
        <v>110.88</v>
      </c>
      <c r="N8697">
        <f>Registros[[#This Row],[salario]]*5%</f>
        <v>92.4</v>
      </c>
      <c r="O8697">
        <f>IF(Registros[[#This Row],[idade]]&lt;18,311.43,IF(Registros[[#This Row],[idade]]&lt;=25,488.58,IF(Registros[[#This Row],[idade]]&lt;=50,772.77,850.05)))</f>
        <v>772.77</v>
      </c>
      <c r="P8697">
        <f>IF(Registros[[#This Row],[idade]]&lt;18,23.99,IF(Registros[[#This Row],[idade]]&lt;=25,49.9,IF(Registros[[#This Row],[idade]]&lt;=50,145.2,175.45)))</f>
        <v>145.19999999999999</v>
      </c>
      <c r="Q8697">
        <v>2</v>
      </c>
      <c r="R8697">
        <v>25</v>
      </c>
      <c r="T8697">
        <v>3</v>
      </c>
      <c r="U8697" t="s">
        <v>2</v>
      </c>
      <c r="V8697" t="s">
        <v>21</v>
      </c>
    </row>
    <row r="8698" spans="1:22" x14ac:dyDescent="0.3">
      <c r="A8698">
        <v>8697</v>
      </c>
      <c r="B8698">
        <v>40480661860</v>
      </c>
      <c r="C8698">
        <v>4</v>
      </c>
      <c r="D8698" s="1">
        <v>28978</v>
      </c>
      <c r="E8698" s="3">
        <f>2023-YEAR(Registros[[#This Row],[data_nascimento]])</f>
        <v>44</v>
      </c>
      <c r="F8698" s="1">
        <v>44325</v>
      </c>
      <c r="H8698">
        <v>220</v>
      </c>
      <c r="I8698">
        <v>19</v>
      </c>
      <c r="J8698" s="3">
        <v>1397.7666666666667</v>
      </c>
      <c r="K8698">
        <v>5.6099999999999994</v>
      </c>
      <c r="L8698">
        <v>2207</v>
      </c>
      <c r="M8698">
        <f>Registros[[#This Row],[salario]]*0.06</f>
        <v>132.41999999999999</v>
      </c>
      <c r="N8698">
        <f>Registros[[#This Row],[salario]]*5%</f>
        <v>110.35000000000001</v>
      </c>
      <c r="O8698">
        <f>IF(Registros[[#This Row],[idade]]&lt;18,311.43,IF(Registros[[#This Row],[idade]]&lt;=25,488.58,IF(Registros[[#This Row],[idade]]&lt;=50,772.77,850.05)))</f>
        <v>772.77</v>
      </c>
      <c r="P8698">
        <f>IF(Registros[[#This Row],[idade]]&lt;18,23.99,IF(Registros[[#This Row],[idade]]&lt;=25,49.9,IF(Registros[[#This Row],[idade]]&lt;=50,145.2,175.45)))</f>
        <v>145.19999999999999</v>
      </c>
      <c r="Q8698">
        <v>1</v>
      </c>
      <c r="R8698">
        <v>26</v>
      </c>
      <c r="T8698">
        <v>3</v>
      </c>
      <c r="U8698" t="s">
        <v>3</v>
      </c>
      <c r="V8698" t="s">
        <v>19</v>
      </c>
    </row>
    <row r="8699" spans="1:22" x14ac:dyDescent="0.3">
      <c r="A8699">
        <v>8698</v>
      </c>
      <c r="B8699">
        <v>82039326741</v>
      </c>
      <c r="C8699">
        <v>7</v>
      </c>
      <c r="D8699" s="1">
        <v>35906</v>
      </c>
      <c r="E8699" s="3">
        <f>2023-YEAR(Registros[[#This Row],[data_nascimento]])</f>
        <v>25</v>
      </c>
      <c r="F8699" s="1">
        <v>44325</v>
      </c>
      <c r="H8699">
        <v>220</v>
      </c>
      <c r="I8699">
        <v>20</v>
      </c>
      <c r="J8699" s="3">
        <v>3477.3333333333335</v>
      </c>
      <c r="K8699">
        <v>9.35</v>
      </c>
      <c r="L8699">
        <v>5216</v>
      </c>
      <c r="M8699">
        <f>Registros[[#This Row],[salario]]*0.06</f>
        <v>312.95999999999998</v>
      </c>
      <c r="N8699">
        <f>Registros[[#This Row],[salario]]*5%</f>
        <v>260.8</v>
      </c>
      <c r="O8699">
        <f>IF(Registros[[#This Row],[idade]]&lt;18,311.43,IF(Registros[[#This Row],[idade]]&lt;=25,488.58,IF(Registros[[#This Row],[idade]]&lt;=50,772.77,850.05)))</f>
        <v>488.58</v>
      </c>
      <c r="P8699">
        <f>IF(Registros[[#This Row],[idade]]&lt;18,23.99,IF(Registros[[#This Row],[idade]]&lt;=25,49.9,IF(Registros[[#This Row],[idade]]&lt;=50,145.2,175.45)))</f>
        <v>49.9</v>
      </c>
      <c r="Q8699">
        <v>1</v>
      </c>
      <c r="R8699">
        <v>26</v>
      </c>
      <c r="T8699">
        <v>2</v>
      </c>
      <c r="U8699" t="s">
        <v>3</v>
      </c>
      <c r="V8699" t="s">
        <v>22</v>
      </c>
    </row>
    <row r="8700" spans="1:22" x14ac:dyDescent="0.3">
      <c r="A8700">
        <v>8699</v>
      </c>
      <c r="B8700">
        <v>51408200249</v>
      </c>
      <c r="C8700">
        <v>4</v>
      </c>
      <c r="D8700" s="1">
        <v>27820</v>
      </c>
      <c r="E8700" s="3">
        <f>2023-YEAR(Registros[[#This Row],[data_nascimento]])</f>
        <v>47</v>
      </c>
      <c r="F8700" s="1">
        <v>44325</v>
      </c>
      <c r="H8700">
        <v>220</v>
      </c>
      <c r="I8700">
        <v>16</v>
      </c>
      <c r="J8700" s="3">
        <v>3212.2666666666669</v>
      </c>
      <c r="K8700">
        <v>3.74</v>
      </c>
      <c r="L8700">
        <v>6023</v>
      </c>
      <c r="M8700">
        <f>Registros[[#This Row],[salario]]*0.06</f>
        <v>361.38</v>
      </c>
      <c r="N8700">
        <f>Registros[[#This Row],[salario]]*5%</f>
        <v>301.15000000000003</v>
      </c>
      <c r="O8700">
        <f>IF(Registros[[#This Row],[idade]]&lt;18,311.43,IF(Registros[[#This Row],[idade]]&lt;=25,488.58,IF(Registros[[#This Row],[idade]]&lt;=50,772.77,850.05)))</f>
        <v>772.77</v>
      </c>
      <c r="P8700">
        <f>IF(Registros[[#This Row],[idade]]&lt;18,23.99,IF(Registros[[#This Row],[idade]]&lt;=25,49.9,IF(Registros[[#This Row],[idade]]&lt;=50,145.2,175.45)))</f>
        <v>145.19999999999999</v>
      </c>
      <c r="Q8700">
        <v>3</v>
      </c>
      <c r="R8700">
        <v>2</v>
      </c>
      <c r="T8700">
        <v>3</v>
      </c>
      <c r="U8700" t="s">
        <v>2</v>
      </c>
      <c r="V8700" t="s">
        <v>21</v>
      </c>
    </row>
    <row r="8701" spans="1:22" x14ac:dyDescent="0.3">
      <c r="A8701">
        <v>8700</v>
      </c>
      <c r="B8701">
        <v>95173482119</v>
      </c>
      <c r="C8701">
        <v>4</v>
      </c>
      <c r="D8701" s="1">
        <v>37818</v>
      </c>
      <c r="E8701" s="3">
        <f>2023-YEAR(Registros[[#This Row],[data_nascimento]])</f>
        <v>20</v>
      </c>
      <c r="F8701" s="1">
        <v>44325</v>
      </c>
      <c r="H8701">
        <v>220</v>
      </c>
      <c r="I8701">
        <v>1</v>
      </c>
      <c r="J8701" s="3">
        <v>155.1</v>
      </c>
      <c r="K8701">
        <v>37.4</v>
      </c>
      <c r="L8701">
        <v>4653</v>
      </c>
      <c r="M8701">
        <f>Registros[[#This Row],[salario]]*0.06</f>
        <v>279.18</v>
      </c>
      <c r="N8701">
        <f>Registros[[#This Row],[salario]]*5%</f>
        <v>232.65</v>
      </c>
      <c r="O8701">
        <f>IF(Registros[[#This Row],[idade]]&lt;18,311.43,IF(Registros[[#This Row],[idade]]&lt;=25,488.58,IF(Registros[[#This Row],[idade]]&lt;=50,772.77,850.05)))</f>
        <v>488.58</v>
      </c>
      <c r="P8701">
        <f>IF(Registros[[#This Row],[idade]]&lt;18,23.99,IF(Registros[[#This Row],[idade]]&lt;=25,49.9,IF(Registros[[#This Row],[idade]]&lt;=50,145.2,175.45)))</f>
        <v>49.9</v>
      </c>
      <c r="Q8701">
        <v>5</v>
      </c>
      <c r="R8701">
        <v>2</v>
      </c>
      <c r="T8701">
        <v>2</v>
      </c>
      <c r="U8701" t="s">
        <v>3</v>
      </c>
      <c r="V8701" t="s">
        <v>19</v>
      </c>
    </row>
    <row r="8702" spans="1:22" x14ac:dyDescent="0.3">
      <c r="A8702">
        <v>8701</v>
      </c>
      <c r="B8702">
        <v>60895218455</v>
      </c>
      <c r="C8702">
        <v>2</v>
      </c>
      <c r="D8702" s="1">
        <v>30067</v>
      </c>
      <c r="E8702" s="3">
        <f>2023-YEAR(Registros[[#This Row],[data_nascimento]])</f>
        <v>41</v>
      </c>
      <c r="F8702" s="1">
        <v>44325</v>
      </c>
      <c r="H8702">
        <v>220</v>
      </c>
      <c r="I8702">
        <v>20</v>
      </c>
      <c r="J8702" s="3">
        <v>1832</v>
      </c>
      <c r="K8702">
        <v>33.659999999999997</v>
      </c>
      <c r="L8702">
        <v>2748</v>
      </c>
      <c r="M8702">
        <f>Registros[[#This Row],[salario]]*0.06</f>
        <v>164.88</v>
      </c>
      <c r="N8702">
        <f>Registros[[#This Row],[salario]]*5%</f>
        <v>137.4</v>
      </c>
      <c r="O8702">
        <f>IF(Registros[[#This Row],[idade]]&lt;18,311.43,IF(Registros[[#This Row],[idade]]&lt;=25,488.58,IF(Registros[[#This Row],[idade]]&lt;=50,772.77,850.05)))</f>
        <v>772.77</v>
      </c>
      <c r="P8702">
        <f>IF(Registros[[#This Row],[idade]]&lt;18,23.99,IF(Registros[[#This Row],[idade]]&lt;=25,49.9,IF(Registros[[#This Row],[idade]]&lt;=50,145.2,175.45)))</f>
        <v>145.19999999999999</v>
      </c>
      <c r="Q8702">
        <v>4</v>
      </c>
      <c r="R8702">
        <v>23</v>
      </c>
      <c r="T8702">
        <v>2</v>
      </c>
      <c r="U8702" t="s">
        <v>2</v>
      </c>
      <c r="V8702" t="s">
        <v>19</v>
      </c>
    </row>
    <row r="8703" spans="1:22" x14ac:dyDescent="0.3">
      <c r="A8703">
        <v>8702</v>
      </c>
      <c r="B8703">
        <v>12128200429</v>
      </c>
      <c r="C8703">
        <v>5</v>
      </c>
      <c r="D8703" s="1">
        <v>38303</v>
      </c>
      <c r="E8703" s="3">
        <f>2023-YEAR(Registros[[#This Row],[data_nascimento]])</f>
        <v>19</v>
      </c>
      <c r="F8703" s="1">
        <v>44325</v>
      </c>
      <c r="H8703">
        <v>220</v>
      </c>
      <c r="I8703">
        <v>8</v>
      </c>
      <c r="J8703" s="3">
        <v>816.26666666666665</v>
      </c>
      <c r="K8703">
        <v>18.7</v>
      </c>
      <c r="L8703">
        <v>3061</v>
      </c>
      <c r="M8703">
        <f>Registros[[#This Row],[salario]]*0.06</f>
        <v>183.66</v>
      </c>
      <c r="N8703">
        <f>Registros[[#This Row],[salario]]*5%</f>
        <v>153.05000000000001</v>
      </c>
      <c r="O8703">
        <f>IF(Registros[[#This Row],[idade]]&lt;18,311.43,IF(Registros[[#This Row],[idade]]&lt;=25,488.58,IF(Registros[[#This Row],[idade]]&lt;=50,772.77,850.05)))</f>
        <v>488.58</v>
      </c>
      <c r="P8703">
        <f>IF(Registros[[#This Row],[idade]]&lt;18,23.99,IF(Registros[[#This Row],[idade]]&lt;=25,49.9,IF(Registros[[#This Row],[idade]]&lt;=50,145.2,175.45)))</f>
        <v>49.9</v>
      </c>
      <c r="Q8703">
        <v>5</v>
      </c>
      <c r="R8703">
        <v>9</v>
      </c>
      <c r="T8703">
        <v>3</v>
      </c>
      <c r="U8703" t="s">
        <v>2</v>
      </c>
      <c r="V8703" t="s">
        <v>19</v>
      </c>
    </row>
    <row r="8704" spans="1:22" x14ac:dyDescent="0.3">
      <c r="A8704">
        <v>8703</v>
      </c>
      <c r="B8704">
        <v>55480272370</v>
      </c>
      <c r="C8704">
        <v>6</v>
      </c>
      <c r="D8704" s="1">
        <v>29752</v>
      </c>
      <c r="E8704" s="3">
        <f>2023-YEAR(Registros[[#This Row],[data_nascimento]])</f>
        <v>42</v>
      </c>
      <c r="F8704" s="1">
        <v>44325</v>
      </c>
      <c r="H8704">
        <v>220</v>
      </c>
      <c r="I8704">
        <v>5</v>
      </c>
      <c r="J8704" s="3">
        <v>1047.5</v>
      </c>
      <c r="K8704">
        <v>5.6099999999999994</v>
      </c>
      <c r="L8704">
        <v>6285</v>
      </c>
      <c r="M8704">
        <f>Registros[[#This Row],[salario]]*0.06</f>
        <v>377.09999999999997</v>
      </c>
      <c r="N8704">
        <f>Registros[[#This Row],[salario]]*5%</f>
        <v>314.25</v>
      </c>
      <c r="O8704">
        <f>IF(Registros[[#This Row],[idade]]&lt;18,311.43,IF(Registros[[#This Row],[idade]]&lt;=25,488.58,IF(Registros[[#This Row],[idade]]&lt;=50,772.77,850.05)))</f>
        <v>772.77</v>
      </c>
      <c r="P8704">
        <f>IF(Registros[[#This Row],[idade]]&lt;18,23.99,IF(Registros[[#This Row],[idade]]&lt;=25,49.9,IF(Registros[[#This Row],[idade]]&lt;=50,145.2,175.45)))</f>
        <v>145.19999999999999</v>
      </c>
      <c r="Q8704">
        <v>5</v>
      </c>
      <c r="R8704">
        <v>25</v>
      </c>
      <c r="T8704">
        <v>3</v>
      </c>
      <c r="U8704" t="s">
        <v>2</v>
      </c>
      <c r="V8704" t="s">
        <v>22</v>
      </c>
    </row>
    <row r="8705" spans="1:22" x14ac:dyDescent="0.3">
      <c r="A8705">
        <v>8704</v>
      </c>
      <c r="B8705">
        <v>37167859992</v>
      </c>
      <c r="C8705">
        <v>5</v>
      </c>
      <c r="D8705" s="1">
        <v>34443</v>
      </c>
      <c r="E8705" s="3">
        <f>2023-YEAR(Registros[[#This Row],[data_nascimento]])</f>
        <v>29</v>
      </c>
      <c r="F8705" s="1">
        <v>44325</v>
      </c>
      <c r="H8705">
        <v>220</v>
      </c>
      <c r="I8705">
        <v>15</v>
      </c>
      <c r="J8705" s="3">
        <v>3458.5</v>
      </c>
      <c r="K8705">
        <v>13.09</v>
      </c>
      <c r="L8705">
        <v>6917</v>
      </c>
      <c r="M8705">
        <f>Registros[[#This Row],[salario]]*0.06</f>
        <v>415.02</v>
      </c>
      <c r="N8705">
        <f>Registros[[#This Row],[salario]]*5%</f>
        <v>345.85</v>
      </c>
      <c r="O8705">
        <f>IF(Registros[[#This Row],[idade]]&lt;18,311.43,IF(Registros[[#This Row],[idade]]&lt;=25,488.58,IF(Registros[[#This Row],[idade]]&lt;=50,772.77,850.05)))</f>
        <v>772.77</v>
      </c>
      <c r="P8705">
        <f>IF(Registros[[#This Row],[idade]]&lt;18,23.99,IF(Registros[[#This Row],[idade]]&lt;=25,49.9,IF(Registros[[#This Row],[idade]]&lt;=50,145.2,175.45)))</f>
        <v>145.19999999999999</v>
      </c>
      <c r="Q8705">
        <v>5</v>
      </c>
      <c r="R8705">
        <v>4</v>
      </c>
      <c r="T8705">
        <v>3</v>
      </c>
      <c r="U8705" t="s">
        <v>2</v>
      </c>
      <c r="V8705" t="s">
        <v>19</v>
      </c>
    </row>
    <row r="8706" spans="1:22" x14ac:dyDescent="0.3">
      <c r="A8706">
        <v>8705</v>
      </c>
      <c r="B8706">
        <v>80538332955</v>
      </c>
      <c r="C8706">
        <v>7</v>
      </c>
      <c r="D8706" s="1">
        <v>36944</v>
      </c>
      <c r="E8706" s="3">
        <f>2023-YEAR(Registros[[#This Row],[data_nascimento]])</f>
        <v>22</v>
      </c>
      <c r="F8706" s="1">
        <v>44325</v>
      </c>
      <c r="H8706">
        <v>220</v>
      </c>
      <c r="I8706">
        <v>2</v>
      </c>
      <c r="J8706" s="3">
        <v>451.8</v>
      </c>
      <c r="K8706">
        <v>5.6099999999999994</v>
      </c>
      <c r="L8706">
        <v>6777</v>
      </c>
      <c r="M8706">
        <f>Registros[[#This Row],[salario]]*0.06</f>
        <v>406.62</v>
      </c>
      <c r="N8706">
        <f>Registros[[#This Row],[salario]]*5%</f>
        <v>338.85</v>
      </c>
      <c r="O8706">
        <f>IF(Registros[[#This Row],[idade]]&lt;18,311.43,IF(Registros[[#This Row],[idade]]&lt;=25,488.58,IF(Registros[[#This Row],[idade]]&lt;=50,772.77,850.05)))</f>
        <v>488.58</v>
      </c>
      <c r="P8706">
        <f>IF(Registros[[#This Row],[idade]]&lt;18,23.99,IF(Registros[[#This Row],[idade]]&lt;=25,49.9,IF(Registros[[#This Row],[idade]]&lt;=50,145.2,175.45)))</f>
        <v>49.9</v>
      </c>
      <c r="Q8706">
        <v>1</v>
      </c>
      <c r="R8706">
        <v>20</v>
      </c>
      <c r="T8706">
        <v>2</v>
      </c>
      <c r="U8706" t="s">
        <v>2</v>
      </c>
      <c r="V8706" t="s">
        <v>22</v>
      </c>
    </row>
    <row r="8707" spans="1:22" x14ac:dyDescent="0.3">
      <c r="A8707">
        <v>8706</v>
      </c>
      <c r="B8707">
        <v>42333274168</v>
      </c>
      <c r="C8707">
        <v>2</v>
      </c>
      <c r="D8707" s="1">
        <v>38580</v>
      </c>
      <c r="E8707" s="3">
        <f>2023-YEAR(Registros[[#This Row],[data_nascimento]])</f>
        <v>18</v>
      </c>
      <c r="F8707" s="1">
        <v>44325</v>
      </c>
      <c r="H8707">
        <v>220</v>
      </c>
      <c r="I8707">
        <v>9</v>
      </c>
      <c r="J8707" s="3">
        <v>1017.9</v>
      </c>
      <c r="K8707">
        <v>7.48</v>
      </c>
      <c r="L8707">
        <v>3393</v>
      </c>
      <c r="M8707">
        <f>Registros[[#This Row],[salario]]*0.06</f>
        <v>203.57999999999998</v>
      </c>
      <c r="N8707">
        <f>Registros[[#This Row],[salario]]*5%</f>
        <v>169.65</v>
      </c>
      <c r="O8707">
        <f>IF(Registros[[#This Row],[idade]]&lt;18,311.43,IF(Registros[[#This Row],[idade]]&lt;=25,488.58,IF(Registros[[#This Row],[idade]]&lt;=50,772.77,850.05)))</f>
        <v>488.58</v>
      </c>
      <c r="P8707">
        <f>IF(Registros[[#This Row],[idade]]&lt;18,23.99,IF(Registros[[#This Row],[idade]]&lt;=25,49.9,IF(Registros[[#This Row],[idade]]&lt;=50,145.2,175.45)))</f>
        <v>49.9</v>
      </c>
      <c r="Q8707">
        <v>2</v>
      </c>
      <c r="R8707">
        <v>16</v>
      </c>
      <c r="T8707">
        <v>2</v>
      </c>
      <c r="U8707" t="s">
        <v>2</v>
      </c>
      <c r="V8707" t="s">
        <v>21</v>
      </c>
    </row>
    <row r="8708" spans="1:22" x14ac:dyDescent="0.3">
      <c r="A8708">
        <v>8707</v>
      </c>
      <c r="B8708">
        <v>30987992211</v>
      </c>
      <c r="C8708">
        <v>6</v>
      </c>
      <c r="D8708" s="1">
        <v>34144</v>
      </c>
      <c r="E8708" s="3">
        <f>2023-YEAR(Registros[[#This Row],[data_nascimento]])</f>
        <v>30</v>
      </c>
      <c r="F8708" s="1">
        <v>44325</v>
      </c>
      <c r="H8708">
        <v>220</v>
      </c>
      <c r="I8708">
        <v>6</v>
      </c>
      <c r="J8708" s="3">
        <v>1255.6000000000001</v>
      </c>
      <c r="K8708">
        <v>28.05</v>
      </c>
      <c r="L8708">
        <v>6278</v>
      </c>
      <c r="M8708">
        <f>Registros[[#This Row],[salario]]*0.06</f>
        <v>376.68</v>
      </c>
      <c r="N8708">
        <f>Registros[[#This Row],[salario]]*5%</f>
        <v>313.90000000000003</v>
      </c>
      <c r="O8708">
        <f>IF(Registros[[#This Row],[idade]]&lt;18,311.43,IF(Registros[[#This Row],[idade]]&lt;=25,488.58,IF(Registros[[#This Row],[idade]]&lt;=50,772.77,850.05)))</f>
        <v>772.77</v>
      </c>
      <c r="P8708">
        <f>IF(Registros[[#This Row],[idade]]&lt;18,23.99,IF(Registros[[#This Row],[idade]]&lt;=25,49.9,IF(Registros[[#This Row],[idade]]&lt;=50,145.2,175.45)))</f>
        <v>145.19999999999999</v>
      </c>
      <c r="Q8708">
        <v>4</v>
      </c>
      <c r="R8708">
        <v>6</v>
      </c>
      <c r="T8708">
        <v>3</v>
      </c>
      <c r="U8708" t="s">
        <v>2</v>
      </c>
      <c r="V8708" t="s">
        <v>19</v>
      </c>
    </row>
    <row r="8709" spans="1:22" x14ac:dyDescent="0.3">
      <c r="A8709">
        <v>8708</v>
      </c>
      <c r="B8709">
        <v>35693519891</v>
      </c>
      <c r="C8709">
        <v>5</v>
      </c>
      <c r="D8709" s="1">
        <v>30780</v>
      </c>
      <c r="E8709" s="3">
        <f>2023-YEAR(Registros[[#This Row],[data_nascimento]])</f>
        <v>39</v>
      </c>
      <c r="F8709" s="1">
        <v>44325</v>
      </c>
      <c r="H8709">
        <v>220</v>
      </c>
      <c r="I8709">
        <v>10</v>
      </c>
      <c r="J8709" s="3">
        <v>497.33333333333337</v>
      </c>
      <c r="K8709">
        <v>5.6099999999999994</v>
      </c>
      <c r="L8709">
        <v>1492</v>
      </c>
      <c r="M8709">
        <f>Registros[[#This Row],[salario]]*0.06</f>
        <v>89.52</v>
      </c>
      <c r="N8709">
        <f>Registros[[#This Row],[salario]]*5%</f>
        <v>74.600000000000009</v>
      </c>
      <c r="O8709">
        <f>IF(Registros[[#This Row],[idade]]&lt;18,311.43,IF(Registros[[#This Row],[idade]]&lt;=25,488.58,IF(Registros[[#This Row],[idade]]&lt;=50,772.77,850.05)))</f>
        <v>772.77</v>
      </c>
      <c r="P8709">
        <f>IF(Registros[[#This Row],[idade]]&lt;18,23.99,IF(Registros[[#This Row],[idade]]&lt;=25,49.9,IF(Registros[[#This Row],[idade]]&lt;=50,145.2,175.45)))</f>
        <v>145.19999999999999</v>
      </c>
      <c r="Q8709">
        <v>3</v>
      </c>
      <c r="R8709">
        <v>23</v>
      </c>
      <c r="T8709">
        <v>3</v>
      </c>
      <c r="U8709" t="s">
        <v>2</v>
      </c>
      <c r="V8709" t="s">
        <v>21</v>
      </c>
    </row>
    <row r="8710" spans="1:22" x14ac:dyDescent="0.3">
      <c r="A8710">
        <v>8709</v>
      </c>
      <c r="B8710">
        <v>49856838177</v>
      </c>
      <c r="C8710">
        <v>5</v>
      </c>
      <c r="D8710" s="1">
        <v>31701</v>
      </c>
      <c r="E8710" s="3">
        <f>2023-YEAR(Registros[[#This Row],[data_nascimento]])</f>
        <v>37</v>
      </c>
      <c r="F8710" s="1">
        <v>44325</v>
      </c>
      <c r="H8710">
        <v>220</v>
      </c>
      <c r="I8710">
        <v>18</v>
      </c>
      <c r="J8710" s="3">
        <v>1333.1999999999998</v>
      </c>
      <c r="K8710">
        <v>29.92</v>
      </c>
      <c r="L8710">
        <v>2222</v>
      </c>
      <c r="M8710">
        <f>Registros[[#This Row],[salario]]*0.06</f>
        <v>133.32</v>
      </c>
      <c r="N8710">
        <f>Registros[[#This Row],[salario]]*5%</f>
        <v>111.10000000000001</v>
      </c>
      <c r="O8710">
        <f>IF(Registros[[#This Row],[idade]]&lt;18,311.43,IF(Registros[[#This Row],[idade]]&lt;=25,488.58,IF(Registros[[#This Row],[idade]]&lt;=50,772.77,850.05)))</f>
        <v>772.77</v>
      </c>
      <c r="P8710">
        <f>IF(Registros[[#This Row],[idade]]&lt;18,23.99,IF(Registros[[#This Row],[idade]]&lt;=25,49.9,IF(Registros[[#This Row],[idade]]&lt;=50,145.2,175.45)))</f>
        <v>145.19999999999999</v>
      </c>
      <c r="Q8710">
        <v>5</v>
      </c>
      <c r="R8710">
        <v>20</v>
      </c>
      <c r="T8710">
        <v>3</v>
      </c>
      <c r="U8710" t="s">
        <v>2</v>
      </c>
      <c r="V8710" t="s">
        <v>19</v>
      </c>
    </row>
    <row r="8711" spans="1:22" x14ac:dyDescent="0.3">
      <c r="A8711">
        <v>8710</v>
      </c>
      <c r="B8711">
        <v>19997199064</v>
      </c>
      <c r="C8711">
        <v>4</v>
      </c>
      <c r="D8711" s="1">
        <v>37608</v>
      </c>
      <c r="E8711" s="3">
        <f>2023-YEAR(Registros[[#This Row],[data_nascimento]])</f>
        <v>21</v>
      </c>
      <c r="F8711" s="1">
        <v>44325</v>
      </c>
      <c r="H8711">
        <v>220</v>
      </c>
      <c r="I8711">
        <v>14</v>
      </c>
      <c r="J8711" s="3">
        <v>2730.9333333333334</v>
      </c>
      <c r="K8711">
        <v>3.74</v>
      </c>
      <c r="L8711">
        <v>5852</v>
      </c>
      <c r="M8711">
        <f>Registros[[#This Row],[salario]]*0.06</f>
        <v>351.12</v>
      </c>
      <c r="N8711">
        <f>Registros[[#This Row],[salario]]*5%</f>
        <v>292.60000000000002</v>
      </c>
      <c r="O8711">
        <f>IF(Registros[[#This Row],[idade]]&lt;18,311.43,IF(Registros[[#This Row],[idade]]&lt;=25,488.58,IF(Registros[[#This Row],[idade]]&lt;=50,772.77,850.05)))</f>
        <v>488.58</v>
      </c>
      <c r="P8711">
        <f>IF(Registros[[#This Row],[idade]]&lt;18,23.99,IF(Registros[[#This Row],[idade]]&lt;=25,49.9,IF(Registros[[#This Row],[idade]]&lt;=50,145.2,175.45)))</f>
        <v>49.9</v>
      </c>
      <c r="Q8711">
        <v>4</v>
      </c>
      <c r="R8711">
        <v>17</v>
      </c>
      <c r="T8711">
        <v>2</v>
      </c>
      <c r="U8711" t="s">
        <v>2</v>
      </c>
      <c r="V8711" t="s">
        <v>19</v>
      </c>
    </row>
    <row r="8712" spans="1:22" x14ac:dyDescent="0.3">
      <c r="A8712">
        <v>8711</v>
      </c>
      <c r="B8712">
        <v>30293225883</v>
      </c>
      <c r="C8712">
        <v>2</v>
      </c>
      <c r="D8712" s="1">
        <v>29379</v>
      </c>
      <c r="E8712" s="3">
        <f>2023-YEAR(Registros[[#This Row],[data_nascimento]])</f>
        <v>43</v>
      </c>
      <c r="F8712" s="1">
        <v>44325</v>
      </c>
      <c r="H8712">
        <v>220</v>
      </c>
      <c r="I8712">
        <v>2</v>
      </c>
      <c r="J8712" s="3">
        <v>432.06666666666666</v>
      </c>
      <c r="K8712">
        <v>13.09</v>
      </c>
      <c r="L8712">
        <v>6481</v>
      </c>
      <c r="M8712">
        <f>Registros[[#This Row],[salario]]*0.06</f>
        <v>388.86</v>
      </c>
      <c r="N8712">
        <f>Registros[[#This Row],[salario]]*5%</f>
        <v>324.05</v>
      </c>
      <c r="O8712">
        <f>IF(Registros[[#This Row],[idade]]&lt;18,311.43,IF(Registros[[#This Row],[idade]]&lt;=25,488.58,IF(Registros[[#This Row],[idade]]&lt;=50,772.77,850.05)))</f>
        <v>772.77</v>
      </c>
      <c r="P8712">
        <f>IF(Registros[[#This Row],[idade]]&lt;18,23.99,IF(Registros[[#This Row],[idade]]&lt;=25,49.9,IF(Registros[[#This Row],[idade]]&lt;=50,145.2,175.45)))</f>
        <v>145.19999999999999</v>
      </c>
      <c r="Q8712">
        <v>1</v>
      </c>
      <c r="R8712">
        <v>22</v>
      </c>
      <c r="T8712">
        <v>3</v>
      </c>
      <c r="U8712" t="s">
        <v>2</v>
      </c>
      <c r="V8712" t="s">
        <v>19</v>
      </c>
    </row>
    <row r="8713" spans="1:22" x14ac:dyDescent="0.3">
      <c r="A8713">
        <v>8712</v>
      </c>
      <c r="B8713">
        <v>40896827295</v>
      </c>
      <c r="C8713">
        <v>5</v>
      </c>
      <c r="D8713" s="1">
        <v>34182</v>
      </c>
      <c r="E8713" s="3">
        <f>2023-YEAR(Registros[[#This Row],[data_nascimento]])</f>
        <v>30</v>
      </c>
      <c r="F8713" s="1">
        <v>44325</v>
      </c>
      <c r="H8713">
        <v>220</v>
      </c>
      <c r="I8713">
        <v>15</v>
      </c>
      <c r="J8713" s="3">
        <v>906.5</v>
      </c>
      <c r="K8713">
        <v>35.53</v>
      </c>
      <c r="L8713">
        <v>1813</v>
      </c>
      <c r="M8713">
        <v>180</v>
      </c>
      <c r="O8713">
        <f>IF(Registros[[#This Row],[idade]]&lt;18,311.43,IF(Registros[[#This Row],[idade]]&lt;=25,488.58,IF(Registros[[#This Row],[idade]]&lt;=50,772.77,850.05)))</f>
        <v>772.77</v>
      </c>
      <c r="P8713">
        <f>IF(Registros[[#This Row],[idade]]&lt;18,23.99,IF(Registros[[#This Row],[idade]]&lt;=25,49.9,IF(Registros[[#This Row],[idade]]&lt;=50,145.2,175.45)))</f>
        <v>145.19999999999999</v>
      </c>
      <c r="Q8713">
        <v>2</v>
      </c>
      <c r="R8713">
        <v>12</v>
      </c>
      <c r="T8713">
        <v>2</v>
      </c>
      <c r="U8713" t="s">
        <v>2</v>
      </c>
      <c r="V8713" t="s">
        <v>19</v>
      </c>
    </row>
    <row r="8714" spans="1:22" x14ac:dyDescent="0.3">
      <c r="A8714">
        <v>8713</v>
      </c>
      <c r="B8714">
        <v>88212454106</v>
      </c>
      <c r="C8714">
        <v>5</v>
      </c>
      <c r="D8714" s="1">
        <v>32330</v>
      </c>
      <c r="E8714" s="3">
        <f>2023-YEAR(Registros[[#This Row],[data_nascimento]])</f>
        <v>35</v>
      </c>
      <c r="F8714" s="1">
        <v>44325</v>
      </c>
      <c r="H8714">
        <v>220</v>
      </c>
      <c r="I8714">
        <v>6</v>
      </c>
      <c r="J8714" s="3">
        <v>419.8</v>
      </c>
      <c r="K8714">
        <v>3.74</v>
      </c>
      <c r="L8714">
        <v>2099</v>
      </c>
      <c r="M8714">
        <v>180</v>
      </c>
      <c r="O8714">
        <f>IF(Registros[[#This Row],[idade]]&lt;18,311.43,IF(Registros[[#This Row],[idade]]&lt;=25,488.58,IF(Registros[[#This Row],[idade]]&lt;=50,772.77,850.05)))</f>
        <v>772.77</v>
      </c>
      <c r="P8714">
        <f>IF(Registros[[#This Row],[idade]]&lt;18,23.99,IF(Registros[[#This Row],[idade]]&lt;=25,49.9,IF(Registros[[#This Row],[idade]]&lt;=50,145.2,175.45)))</f>
        <v>145.19999999999999</v>
      </c>
      <c r="Q8714">
        <v>3</v>
      </c>
      <c r="R8714">
        <v>18</v>
      </c>
      <c r="T8714">
        <v>3</v>
      </c>
      <c r="U8714" t="s">
        <v>3</v>
      </c>
      <c r="V8714" t="s">
        <v>19</v>
      </c>
    </row>
    <row r="8715" spans="1:22" x14ac:dyDescent="0.3">
      <c r="A8715">
        <v>8714</v>
      </c>
      <c r="B8715">
        <v>37437386136</v>
      </c>
      <c r="C8715">
        <v>6</v>
      </c>
      <c r="D8715" s="1">
        <v>36688</v>
      </c>
      <c r="E8715" s="3">
        <f>2023-YEAR(Registros[[#This Row],[data_nascimento]])</f>
        <v>23</v>
      </c>
      <c r="F8715" s="1">
        <v>44325</v>
      </c>
      <c r="H8715">
        <v>220</v>
      </c>
      <c r="I8715">
        <v>7</v>
      </c>
      <c r="J8715" s="3">
        <v>309.63333333333333</v>
      </c>
      <c r="K8715">
        <v>29.92</v>
      </c>
      <c r="L8715">
        <v>1327</v>
      </c>
      <c r="M8715">
        <v>180</v>
      </c>
      <c r="O8715">
        <f>IF(Registros[[#This Row],[idade]]&lt;18,311.43,IF(Registros[[#This Row],[idade]]&lt;=25,488.58,IF(Registros[[#This Row],[idade]]&lt;=50,772.77,850.05)))</f>
        <v>488.58</v>
      </c>
      <c r="P8715">
        <f>IF(Registros[[#This Row],[idade]]&lt;18,23.99,IF(Registros[[#This Row],[idade]]&lt;=25,49.9,IF(Registros[[#This Row],[idade]]&lt;=50,145.2,175.45)))</f>
        <v>49.9</v>
      </c>
      <c r="Q8715">
        <v>4</v>
      </c>
      <c r="R8715">
        <v>13</v>
      </c>
      <c r="T8715">
        <v>3</v>
      </c>
      <c r="U8715" t="s">
        <v>2</v>
      </c>
      <c r="V8715" t="s">
        <v>22</v>
      </c>
    </row>
    <row r="8716" spans="1:22" x14ac:dyDescent="0.3">
      <c r="A8716">
        <v>8715</v>
      </c>
      <c r="B8716">
        <v>59559606163</v>
      </c>
      <c r="C8716">
        <v>4</v>
      </c>
      <c r="D8716" s="1">
        <v>36459</v>
      </c>
      <c r="E8716" s="3">
        <f>2023-YEAR(Registros[[#This Row],[data_nascimento]])</f>
        <v>24</v>
      </c>
      <c r="F8716" s="1">
        <v>44325</v>
      </c>
      <c r="H8716">
        <v>220</v>
      </c>
      <c r="J8716" s="3">
        <v>0</v>
      </c>
      <c r="K8716">
        <v>14.96</v>
      </c>
      <c r="L8716">
        <v>2033</v>
      </c>
      <c r="M8716">
        <v>180</v>
      </c>
      <c r="O8716">
        <f>IF(Registros[[#This Row],[idade]]&lt;18,311.43,IF(Registros[[#This Row],[idade]]&lt;=25,488.58,IF(Registros[[#This Row],[idade]]&lt;=50,772.77,850.05)))</f>
        <v>488.58</v>
      </c>
      <c r="P8716">
        <f>IF(Registros[[#This Row],[idade]]&lt;18,23.99,IF(Registros[[#This Row],[idade]]&lt;=25,49.9,IF(Registros[[#This Row],[idade]]&lt;=50,145.2,175.45)))</f>
        <v>49.9</v>
      </c>
      <c r="Q8716">
        <v>1</v>
      </c>
      <c r="R8716">
        <v>16</v>
      </c>
      <c r="T8716">
        <v>3</v>
      </c>
      <c r="U8716" t="s">
        <v>2</v>
      </c>
      <c r="V8716" t="s">
        <v>21</v>
      </c>
    </row>
    <row r="8717" spans="1:22" x14ac:dyDescent="0.3">
      <c r="A8717">
        <v>8716</v>
      </c>
      <c r="B8717">
        <v>50429742134</v>
      </c>
      <c r="C8717">
        <v>4</v>
      </c>
      <c r="D8717" s="1">
        <v>31279</v>
      </c>
      <c r="E8717" s="3">
        <f>2023-YEAR(Registros[[#This Row],[data_nascimento]])</f>
        <v>38</v>
      </c>
      <c r="F8717" s="1">
        <v>44325</v>
      </c>
      <c r="H8717">
        <v>220</v>
      </c>
      <c r="J8717" s="3">
        <v>0</v>
      </c>
      <c r="K8717">
        <v>16.829999999999998</v>
      </c>
      <c r="L8717">
        <v>2105</v>
      </c>
      <c r="M8717">
        <v>180</v>
      </c>
      <c r="O8717">
        <f>IF(Registros[[#This Row],[idade]]&lt;18,311.43,IF(Registros[[#This Row],[idade]]&lt;=25,488.58,IF(Registros[[#This Row],[idade]]&lt;=50,772.77,850.05)))</f>
        <v>772.77</v>
      </c>
      <c r="P8717">
        <f>IF(Registros[[#This Row],[idade]]&lt;18,23.99,IF(Registros[[#This Row],[idade]]&lt;=25,49.9,IF(Registros[[#This Row],[idade]]&lt;=50,145.2,175.45)))</f>
        <v>145.19999999999999</v>
      </c>
      <c r="Q8717">
        <v>2</v>
      </c>
      <c r="R8717">
        <v>20</v>
      </c>
      <c r="T8717">
        <v>2</v>
      </c>
      <c r="U8717" t="s">
        <v>2</v>
      </c>
      <c r="V8717" t="s">
        <v>22</v>
      </c>
    </row>
    <row r="8718" spans="1:22" x14ac:dyDescent="0.3">
      <c r="A8718">
        <v>8717</v>
      </c>
      <c r="B8718">
        <v>88830923955</v>
      </c>
      <c r="C8718">
        <v>4</v>
      </c>
      <c r="D8718" s="1">
        <v>35535</v>
      </c>
      <c r="E8718" s="3">
        <f>2023-YEAR(Registros[[#This Row],[data_nascimento]])</f>
        <v>26</v>
      </c>
      <c r="F8718" s="1">
        <v>44325</v>
      </c>
      <c r="H8718">
        <v>220</v>
      </c>
      <c r="J8718" s="3">
        <v>0</v>
      </c>
      <c r="K8718">
        <v>1.87</v>
      </c>
      <c r="L8718">
        <v>1943</v>
      </c>
      <c r="M8718">
        <v>180</v>
      </c>
      <c r="O8718">
        <f>IF(Registros[[#This Row],[idade]]&lt;18,311.43,IF(Registros[[#This Row],[idade]]&lt;=25,488.58,IF(Registros[[#This Row],[idade]]&lt;=50,772.77,850.05)))</f>
        <v>772.77</v>
      </c>
      <c r="P8718">
        <f>IF(Registros[[#This Row],[idade]]&lt;18,23.99,IF(Registros[[#This Row],[idade]]&lt;=25,49.9,IF(Registros[[#This Row],[idade]]&lt;=50,145.2,175.45)))</f>
        <v>145.19999999999999</v>
      </c>
      <c r="Q8718">
        <v>4</v>
      </c>
      <c r="R8718">
        <v>5</v>
      </c>
      <c r="T8718">
        <v>3</v>
      </c>
      <c r="U8718" t="s">
        <v>3</v>
      </c>
      <c r="V8718" t="s">
        <v>19</v>
      </c>
    </row>
    <row r="8719" spans="1:22" x14ac:dyDescent="0.3">
      <c r="A8719">
        <v>8718</v>
      </c>
      <c r="B8719">
        <v>91869266608</v>
      </c>
      <c r="C8719">
        <v>6</v>
      </c>
      <c r="D8719" s="1">
        <v>36818</v>
      </c>
      <c r="E8719" s="3">
        <f>2023-YEAR(Registros[[#This Row],[data_nascimento]])</f>
        <v>23</v>
      </c>
      <c r="F8719" s="1">
        <v>44325</v>
      </c>
      <c r="H8719">
        <v>220</v>
      </c>
      <c r="J8719" s="3">
        <v>0</v>
      </c>
      <c r="K8719">
        <v>35.53</v>
      </c>
      <c r="L8719">
        <v>6546</v>
      </c>
      <c r="M8719">
        <v>180</v>
      </c>
      <c r="O8719">
        <f>IF(Registros[[#This Row],[idade]]&lt;18,311.43,IF(Registros[[#This Row],[idade]]&lt;=25,488.58,IF(Registros[[#This Row],[idade]]&lt;=50,772.77,850.05)))</f>
        <v>488.58</v>
      </c>
      <c r="P8719">
        <f>IF(Registros[[#This Row],[idade]]&lt;18,23.99,IF(Registros[[#This Row],[idade]]&lt;=25,49.9,IF(Registros[[#This Row],[idade]]&lt;=50,145.2,175.45)))</f>
        <v>49.9</v>
      </c>
      <c r="Q8719">
        <v>1</v>
      </c>
      <c r="R8719">
        <v>16</v>
      </c>
      <c r="T8719">
        <v>3</v>
      </c>
      <c r="U8719" t="s">
        <v>3</v>
      </c>
      <c r="V8719" t="s">
        <v>19</v>
      </c>
    </row>
    <row r="8720" spans="1:22" x14ac:dyDescent="0.3">
      <c r="A8720">
        <v>8719</v>
      </c>
      <c r="B8720">
        <v>65958631529</v>
      </c>
      <c r="C8720">
        <v>6</v>
      </c>
      <c r="D8720" s="1">
        <v>35604</v>
      </c>
      <c r="E8720" s="3">
        <f>2023-YEAR(Registros[[#This Row],[data_nascimento]])</f>
        <v>26</v>
      </c>
      <c r="F8720" s="1">
        <v>44325</v>
      </c>
      <c r="H8720">
        <v>220</v>
      </c>
      <c r="J8720" s="3">
        <v>0</v>
      </c>
      <c r="K8720">
        <v>29.92</v>
      </c>
      <c r="L8720">
        <v>8815</v>
      </c>
      <c r="M8720">
        <v>180</v>
      </c>
      <c r="O8720">
        <f>IF(Registros[[#This Row],[idade]]&lt;18,311.43,IF(Registros[[#This Row],[idade]]&lt;=25,488.58,IF(Registros[[#This Row],[idade]]&lt;=50,772.77,850.05)))</f>
        <v>772.77</v>
      </c>
      <c r="P8720">
        <f>IF(Registros[[#This Row],[idade]]&lt;18,23.99,IF(Registros[[#This Row],[idade]]&lt;=25,49.9,IF(Registros[[#This Row],[idade]]&lt;=50,145.2,175.45)))</f>
        <v>145.19999999999999</v>
      </c>
      <c r="Q8720">
        <v>3</v>
      </c>
      <c r="R8720">
        <v>9</v>
      </c>
      <c r="T8720">
        <v>3</v>
      </c>
      <c r="U8720" t="s">
        <v>2</v>
      </c>
      <c r="V8720" t="s">
        <v>19</v>
      </c>
    </row>
    <row r="8721" spans="1:22" x14ac:dyDescent="0.3">
      <c r="A8721">
        <v>8720</v>
      </c>
      <c r="B8721">
        <v>48346351816</v>
      </c>
      <c r="C8721">
        <v>4</v>
      </c>
      <c r="D8721" s="1">
        <v>29064</v>
      </c>
      <c r="E8721" s="3">
        <f>2023-YEAR(Registros[[#This Row],[data_nascimento]])</f>
        <v>44</v>
      </c>
      <c r="F8721" s="1">
        <v>44325</v>
      </c>
      <c r="H8721">
        <v>220</v>
      </c>
      <c r="I8721">
        <v>2</v>
      </c>
      <c r="J8721" s="3">
        <v>472.4</v>
      </c>
      <c r="K8721">
        <v>3.74</v>
      </c>
      <c r="L8721">
        <v>7086</v>
      </c>
      <c r="M8721">
        <v>180</v>
      </c>
      <c r="O8721">
        <f>IF(Registros[[#This Row],[idade]]&lt;18,311.43,IF(Registros[[#This Row],[idade]]&lt;=25,488.58,IF(Registros[[#This Row],[idade]]&lt;=50,772.77,850.05)))</f>
        <v>772.77</v>
      </c>
      <c r="P8721">
        <f>IF(Registros[[#This Row],[idade]]&lt;18,23.99,IF(Registros[[#This Row],[idade]]&lt;=25,49.9,IF(Registros[[#This Row],[idade]]&lt;=50,145.2,175.45)))</f>
        <v>145.19999999999999</v>
      </c>
      <c r="Q8721">
        <v>5</v>
      </c>
      <c r="R8721">
        <v>27</v>
      </c>
      <c r="T8721">
        <v>2</v>
      </c>
      <c r="U8721" t="s">
        <v>3</v>
      </c>
      <c r="V8721" t="s">
        <v>19</v>
      </c>
    </row>
    <row r="8722" spans="1:22" x14ac:dyDescent="0.3">
      <c r="A8722">
        <v>8721</v>
      </c>
      <c r="B8722">
        <v>92450905348</v>
      </c>
      <c r="C8722">
        <v>4</v>
      </c>
      <c r="D8722" s="1">
        <v>36117</v>
      </c>
      <c r="E8722" s="3">
        <f>2023-YEAR(Registros[[#This Row],[data_nascimento]])</f>
        <v>25</v>
      </c>
      <c r="F8722" s="1">
        <v>44325</v>
      </c>
      <c r="H8722">
        <v>220</v>
      </c>
      <c r="I8722">
        <v>5</v>
      </c>
      <c r="J8722" s="3">
        <v>1399.6666666666667</v>
      </c>
      <c r="K8722">
        <v>31.79</v>
      </c>
      <c r="L8722">
        <v>8398</v>
      </c>
      <c r="M8722">
        <v>180</v>
      </c>
      <c r="O8722">
        <f>IF(Registros[[#This Row],[idade]]&lt;18,311.43,IF(Registros[[#This Row],[idade]]&lt;=25,488.58,IF(Registros[[#This Row],[idade]]&lt;=50,772.77,850.05)))</f>
        <v>488.58</v>
      </c>
      <c r="P8722">
        <f>IF(Registros[[#This Row],[idade]]&lt;18,23.99,IF(Registros[[#This Row],[idade]]&lt;=25,49.9,IF(Registros[[#This Row],[idade]]&lt;=50,145.2,175.45)))</f>
        <v>49.9</v>
      </c>
      <c r="Q8722">
        <v>2</v>
      </c>
      <c r="R8722">
        <v>21</v>
      </c>
      <c r="T8722">
        <v>2</v>
      </c>
      <c r="U8722" t="s">
        <v>2</v>
      </c>
      <c r="V8722" t="s">
        <v>19</v>
      </c>
    </row>
    <row r="8723" spans="1:22" x14ac:dyDescent="0.3">
      <c r="A8723">
        <v>8722</v>
      </c>
      <c r="B8723">
        <v>71514826814</v>
      </c>
      <c r="C8723">
        <v>4</v>
      </c>
      <c r="D8723" s="1">
        <v>27649</v>
      </c>
      <c r="E8723" s="3">
        <f>2023-YEAR(Registros[[#This Row],[data_nascimento]])</f>
        <v>48</v>
      </c>
      <c r="F8723" s="1">
        <v>44351</v>
      </c>
      <c r="H8723">
        <v>220</v>
      </c>
      <c r="I8723">
        <v>17</v>
      </c>
      <c r="J8723" s="3">
        <v>1024.5333333333333</v>
      </c>
      <c r="K8723">
        <v>10.35</v>
      </c>
      <c r="L8723">
        <v>1808</v>
      </c>
      <c r="M8723">
        <f>Registros[[#This Row],[salario]]*0.06</f>
        <v>108.47999999999999</v>
      </c>
      <c r="N8723">
        <f>Registros[[#This Row],[salario]]*5%</f>
        <v>90.4</v>
      </c>
      <c r="O8723">
        <f>IF(Registros[[#This Row],[idade]]&lt;18,311.43,IF(Registros[[#This Row],[idade]]&lt;=25,488.58,IF(Registros[[#This Row],[idade]]&lt;=50,772.77,850.05)))</f>
        <v>772.77</v>
      </c>
      <c r="P8723">
        <f>IF(Registros[[#This Row],[idade]]&lt;18,23.99,IF(Registros[[#This Row],[idade]]&lt;=25,49.9,IF(Registros[[#This Row],[idade]]&lt;=50,145.2,175.45)))</f>
        <v>145.19999999999999</v>
      </c>
      <c r="Q8723">
        <v>3</v>
      </c>
      <c r="R8723">
        <v>18</v>
      </c>
      <c r="T8723">
        <v>2</v>
      </c>
      <c r="U8723" t="s">
        <v>2</v>
      </c>
      <c r="V8723" t="s">
        <v>19</v>
      </c>
    </row>
    <row r="8724" spans="1:22" x14ac:dyDescent="0.3">
      <c r="A8724">
        <v>8723</v>
      </c>
      <c r="B8724">
        <v>27221413722</v>
      </c>
      <c r="C8724">
        <v>5</v>
      </c>
      <c r="D8724" s="1">
        <v>33471</v>
      </c>
      <c r="E8724" s="3">
        <f>2023-YEAR(Registros[[#This Row],[data_nascimento]])</f>
        <v>32</v>
      </c>
      <c r="F8724" s="1">
        <v>44351</v>
      </c>
      <c r="H8724">
        <v>220</v>
      </c>
      <c r="I8724">
        <v>6</v>
      </c>
      <c r="J8724" s="3">
        <v>1035.4000000000001</v>
      </c>
      <c r="K8724">
        <v>3.45</v>
      </c>
      <c r="L8724">
        <v>5177</v>
      </c>
      <c r="M8724">
        <f>Registros[[#This Row],[salario]]*0.06</f>
        <v>310.62</v>
      </c>
      <c r="N8724">
        <f>Registros[[#This Row],[salario]]*5%</f>
        <v>258.85000000000002</v>
      </c>
      <c r="O8724">
        <f>IF(Registros[[#This Row],[idade]]&lt;18,311.43,IF(Registros[[#This Row],[idade]]&lt;=25,488.58,IF(Registros[[#This Row],[idade]]&lt;=50,772.77,850.05)))</f>
        <v>772.77</v>
      </c>
      <c r="P8724">
        <f>IF(Registros[[#This Row],[idade]]&lt;18,23.99,IF(Registros[[#This Row],[idade]]&lt;=25,49.9,IF(Registros[[#This Row],[idade]]&lt;=50,145.2,175.45)))</f>
        <v>145.19999999999999</v>
      </c>
      <c r="Q8724">
        <v>1</v>
      </c>
      <c r="R8724">
        <v>17</v>
      </c>
      <c r="T8724">
        <v>2</v>
      </c>
      <c r="U8724" t="s">
        <v>2</v>
      </c>
      <c r="V8724" t="s">
        <v>19</v>
      </c>
    </row>
    <row r="8725" spans="1:22" x14ac:dyDescent="0.3">
      <c r="A8725">
        <v>8724</v>
      </c>
      <c r="B8725">
        <v>94250676783</v>
      </c>
      <c r="C8725">
        <v>6</v>
      </c>
      <c r="D8725" s="1">
        <v>36918</v>
      </c>
      <c r="E8725" s="3">
        <f>2023-YEAR(Registros[[#This Row],[data_nascimento]])</f>
        <v>22</v>
      </c>
      <c r="F8725" s="1">
        <v>44351</v>
      </c>
      <c r="H8725">
        <v>220</v>
      </c>
      <c r="I8725">
        <v>9</v>
      </c>
      <c r="J8725" s="3">
        <v>1609.2</v>
      </c>
      <c r="K8725">
        <v>9.1999999999999993</v>
      </c>
      <c r="L8725">
        <v>5364</v>
      </c>
      <c r="M8725">
        <f>Registros[[#This Row],[salario]]*0.06</f>
        <v>321.83999999999997</v>
      </c>
      <c r="N8725">
        <f>Registros[[#This Row],[salario]]*5%</f>
        <v>268.2</v>
      </c>
      <c r="O8725">
        <f>IF(Registros[[#This Row],[idade]]&lt;18,311.43,IF(Registros[[#This Row],[idade]]&lt;=25,488.58,IF(Registros[[#This Row],[idade]]&lt;=50,772.77,850.05)))</f>
        <v>488.58</v>
      </c>
      <c r="P8725">
        <f>IF(Registros[[#This Row],[idade]]&lt;18,23.99,IF(Registros[[#This Row],[idade]]&lt;=25,49.9,IF(Registros[[#This Row],[idade]]&lt;=50,145.2,175.45)))</f>
        <v>49.9</v>
      </c>
      <c r="Q8725">
        <v>3</v>
      </c>
      <c r="R8725">
        <v>25</v>
      </c>
      <c r="T8725">
        <v>3</v>
      </c>
      <c r="U8725" t="s">
        <v>2</v>
      </c>
      <c r="V8725" t="s">
        <v>19</v>
      </c>
    </row>
    <row r="8726" spans="1:22" x14ac:dyDescent="0.3">
      <c r="A8726">
        <v>8725</v>
      </c>
      <c r="B8726">
        <v>15679151988</v>
      </c>
      <c r="C8726">
        <v>7</v>
      </c>
      <c r="D8726" s="1">
        <v>31709</v>
      </c>
      <c r="E8726" s="3">
        <f>2023-YEAR(Registros[[#This Row],[data_nascimento]])</f>
        <v>37</v>
      </c>
      <c r="F8726" s="1">
        <v>44351</v>
      </c>
      <c r="H8726">
        <v>220</v>
      </c>
      <c r="I8726">
        <v>6</v>
      </c>
      <c r="J8726" s="3">
        <v>1100.4000000000001</v>
      </c>
      <c r="K8726">
        <v>18.399999999999999</v>
      </c>
      <c r="L8726">
        <v>5502</v>
      </c>
      <c r="M8726">
        <f>Registros[[#This Row],[salario]]*0.06</f>
        <v>330.12</v>
      </c>
      <c r="N8726">
        <f>Registros[[#This Row],[salario]]*5%</f>
        <v>275.10000000000002</v>
      </c>
      <c r="O8726">
        <f>IF(Registros[[#This Row],[idade]]&lt;18,311.43,IF(Registros[[#This Row],[idade]]&lt;=25,488.58,IF(Registros[[#This Row],[idade]]&lt;=50,772.77,850.05)))</f>
        <v>772.77</v>
      </c>
      <c r="P8726">
        <f>IF(Registros[[#This Row],[idade]]&lt;18,23.99,IF(Registros[[#This Row],[idade]]&lt;=25,49.9,IF(Registros[[#This Row],[idade]]&lt;=50,145.2,175.45)))</f>
        <v>145.19999999999999</v>
      </c>
      <c r="Q8726">
        <v>2</v>
      </c>
      <c r="R8726">
        <v>17</v>
      </c>
      <c r="T8726">
        <v>3</v>
      </c>
      <c r="U8726" t="s">
        <v>2</v>
      </c>
      <c r="V8726" t="s">
        <v>22</v>
      </c>
    </row>
    <row r="8727" spans="1:22" x14ac:dyDescent="0.3">
      <c r="A8727">
        <v>8726</v>
      </c>
      <c r="B8727">
        <v>17091759171</v>
      </c>
      <c r="C8727">
        <v>5</v>
      </c>
      <c r="D8727" s="1">
        <v>33722</v>
      </c>
      <c r="E8727" s="3">
        <f>2023-YEAR(Registros[[#This Row],[data_nascimento]])</f>
        <v>31</v>
      </c>
      <c r="F8727" s="1">
        <v>44351</v>
      </c>
      <c r="H8727">
        <v>220</v>
      </c>
      <c r="I8727">
        <v>20</v>
      </c>
      <c r="J8727" s="3">
        <v>2894</v>
      </c>
      <c r="K8727">
        <v>3.45</v>
      </c>
      <c r="L8727">
        <v>4341</v>
      </c>
      <c r="M8727">
        <f>Registros[[#This Row],[salario]]*0.06</f>
        <v>260.45999999999998</v>
      </c>
      <c r="N8727">
        <f>Registros[[#This Row],[salario]]*5%</f>
        <v>217.05</v>
      </c>
      <c r="O8727">
        <f>IF(Registros[[#This Row],[idade]]&lt;18,311.43,IF(Registros[[#This Row],[idade]]&lt;=25,488.58,IF(Registros[[#This Row],[idade]]&lt;=50,772.77,850.05)))</f>
        <v>772.77</v>
      </c>
      <c r="P8727">
        <f>IF(Registros[[#This Row],[idade]]&lt;18,23.99,IF(Registros[[#This Row],[idade]]&lt;=25,49.9,IF(Registros[[#This Row],[idade]]&lt;=50,145.2,175.45)))</f>
        <v>145.19999999999999</v>
      </c>
      <c r="Q8727">
        <v>2</v>
      </c>
      <c r="R8727">
        <v>7</v>
      </c>
      <c r="T8727">
        <v>3</v>
      </c>
      <c r="U8727" t="s">
        <v>2</v>
      </c>
      <c r="V8727" t="s">
        <v>22</v>
      </c>
    </row>
    <row r="8728" spans="1:22" x14ac:dyDescent="0.3">
      <c r="A8728">
        <v>8727</v>
      </c>
      <c r="B8728">
        <v>41659374082</v>
      </c>
      <c r="C8728">
        <v>1</v>
      </c>
      <c r="D8728" s="1">
        <v>31740</v>
      </c>
      <c r="E8728" s="3">
        <f>2023-YEAR(Registros[[#This Row],[data_nascimento]])</f>
        <v>37</v>
      </c>
      <c r="F8728" s="1">
        <v>44351</v>
      </c>
      <c r="H8728">
        <v>220</v>
      </c>
      <c r="I8728">
        <v>7</v>
      </c>
      <c r="J8728" s="3">
        <v>443.8</v>
      </c>
      <c r="K8728">
        <v>1.1499999999999999</v>
      </c>
      <c r="L8728">
        <v>1902</v>
      </c>
      <c r="M8728">
        <f>Registros[[#This Row],[salario]]*0.06</f>
        <v>114.11999999999999</v>
      </c>
      <c r="N8728">
        <f>Registros[[#This Row],[salario]]*5%</f>
        <v>95.100000000000009</v>
      </c>
      <c r="O8728">
        <f>IF(Registros[[#This Row],[idade]]&lt;18,311.43,IF(Registros[[#This Row],[idade]]&lt;=25,488.58,IF(Registros[[#This Row],[idade]]&lt;=50,772.77,850.05)))</f>
        <v>772.77</v>
      </c>
      <c r="P8728">
        <f>IF(Registros[[#This Row],[idade]]&lt;18,23.99,IF(Registros[[#This Row],[idade]]&lt;=25,49.9,IF(Registros[[#This Row],[idade]]&lt;=50,145.2,175.45)))</f>
        <v>145.19999999999999</v>
      </c>
      <c r="Q8728">
        <v>4</v>
      </c>
      <c r="R8728">
        <v>15</v>
      </c>
      <c r="T8728">
        <v>3</v>
      </c>
      <c r="U8728" t="s">
        <v>2</v>
      </c>
      <c r="V8728" t="s">
        <v>19</v>
      </c>
    </row>
    <row r="8729" spans="1:22" x14ac:dyDescent="0.3">
      <c r="A8729">
        <v>8728</v>
      </c>
      <c r="B8729">
        <v>85186111672</v>
      </c>
      <c r="C8729">
        <v>4</v>
      </c>
      <c r="D8729" s="1">
        <v>30727</v>
      </c>
      <c r="E8729" s="3">
        <f>2023-YEAR(Registros[[#This Row],[data_nascimento]])</f>
        <v>39</v>
      </c>
      <c r="F8729" s="1">
        <v>44351</v>
      </c>
      <c r="H8729">
        <v>220</v>
      </c>
      <c r="I8729">
        <v>6</v>
      </c>
      <c r="J8729" s="3">
        <v>751.8</v>
      </c>
      <c r="K8729">
        <v>14.95</v>
      </c>
      <c r="L8729">
        <v>3759</v>
      </c>
      <c r="M8729">
        <f>Registros[[#This Row],[salario]]*0.06</f>
        <v>225.54</v>
      </c>
      <c r="N8729">
        <f>Registros[[#This Row],[salario]]*5%</f>
        <v>187.95000000000002</v>
      </c>
      <c r="O8729">
        <f>IF(Registros[[#This Row],[idade]]&lt;18,311.43,IF(Registros[[#This Row],[idade]]&lt;=25,488.58,IF(Registros[[#This Row],[idade]]&lt;=50,772.77,850.05)))</f>
        <v>772.77</v>
      </c>
      <c r="P8729">
        <f>IF(Registros[[#This Row],[idade]]&lt;18,23.99,IF(Registros[[#This Row],[idade]]&lt;=25,49.9,IF(Registros[[#This Row],[idade]]&lt;=50,145.2,175.45)))</f>
        <v>145.19999999999999</v>
      </c>
      <c r="Q8729">
        <v>3</v>
      </c>
      <c r="R8729">
        <v>5</v>
      </c>
      <c r="T8729">
        <v>2</v>
      </c>
      <c r="U8729" t="s">
        <v>2</v>
      </c>
      <c r="V8729" t="s">
        <v>19</v>
      </c>
    </row>
    <row r="8730" spans="1:22" x14ac:dyDescent="0.3">
      <c r="A8730">
        <v>8729</v>
      </c>
      <c r="B8730">
        <v>67454268104</v>
      </c>
      <c r="C8730">
        <v>4</v>
      </c>
      <c r="D8730" s="1">
        <v>30195</v>
      </c>
      <c r="E8730" s="3">
        <f>2023-YEAR(Registros[[#This Row],[data_nascimento]])</f>
        <v>41</v>
      </c>
      <c r="F8730" s="1">
        <v>44351</v>
      </c>
      <c r="H8730">
        <v>220</v>
      </c>
      <c r="I8730">
        <v>11</v>
      </c>
      <c r="J8730" s="3">
        <v>2418.5333333333333</v>
      </c>
      <c r="K8730">
        <v>5.75</v>
      </c>
      <c r="L8730">
        <v>6596</v>
      </c>
      <c r="M8730">
        <f>Registros[[#This Row],[salario]]*0.06</f>
        <v>395.76</v>
      </c>
      <c r="N8730">
        <f>Registros[[#This Row],[salario]]*5%</f>
        <v>329.8</v>
      </c>
      <c r="O8730">
        <f>IF(Registros[[#This Row],[idade]]&lt;18,311.43,IF(Registros[[#This Row],[idade]]&lt;=25,488.58,IF(Registros[[#This Row],[idade]]&lt;=50,772.77,850.05)))</f>
        <v>772.77</v>
      </c>
      <c r="P8730">
        <f>IF(Registros[[#This Row],[idade]]&lt;18,23.99,IF(Registros[[#This Row],[idade]]&lt;=25,49.9,IF(Registros[[#This Row],[idade]]&lt;=50,145.2,175.45)))</f>
        <v>145.19999999999999</v>
      </c>
      <c r="Q8730">
        <v>4</v>
      </c>
      <c r="R8730">
        <v>11</v>
      </c>
      <c r="T8730">
        <v>3</v>
      </c>
      <c r="U8730" t="s">
        <v>3</v>
      </c>
      <c r="V8730" t="s">
        <v>19</v>
      </c>
    </row>
    <row r="8731" spans="1:22" x14ac:dyDescent="0.3">
      <c r="A8731">
        <v>8730</v>
      </c>
      <c r="B8731">
        <v>68242707979</v>
      </c>
      <c r="C8731">
        <v>4</v>
      </c>
      <c r="D8731" s="1">
        <v>30599</v>
      </c>
      <c r="E8731" s="3">
        <f>2023-YEAR(Registros[[#This Row],[data_nascimento]])</f>
        <v>40</v>
      </c>
      <c r="F8731" s="1">
        <v>44351</v>
      </c>
      <c r="H8731">
        <v>220</v>
      </c>
      <c r="I8731">
        <v>15</v>
      </c>
      <c r="J8731" s="3">
        <v>3652</v>
      </c>
      <c r="K8731">
        <v>3.45</v>
      </c>
      <c r="L8731">
        <v>7304</v>
      </c>
      <c r="M8731">
        <f>Registros[[#This Row],[salario]]*0.06</f>
        <v>438.24</v>
      </c>
      <c r="N8731">
        <f>Registros[[#This Row],[salario]]*5%</f>
        <v>365.20000000000005</v>
      </c>
      <c r="O8731">
        <f>IF(Registros[[#This Row],[idade]]&lt;18,311.43,IF(Registros[[#This Row],[idade]]&lt;=25,488.58,IF(Registros[[#This Row],[idade]]&lt;=50,772.77,850.05)))</f>
        <v>772.77</v>
      </c>
      <c r="P8731">
        <f>IF(Registros[[#This Row],[idade]]&lt;18,23.99,IF(Registros[[#This Row],[idade]]&lt;=25,49.9,IF(Registros[[#This Row],[idade]]&lt;=50,145.2,175.45)))</f>
        <v>145.19999999999999</v>
      </c>
      <c r="Q8731">
        <v>5</v>
      </c>
      <c r="R8731">
        <v>6</v>
      </c>
      <c r="T8731">
        <v>2</v>
      </c>
      <c r="U8731" t="s">
        <v>2</v>
      </c>
      <c r="V8731" t="s">
        <v>22</v>
      </c>
    </row>
    <row r="8732" spans="1:22" x14ac:dyDescent="0.3">
      <c r="A8732">
        <v>8731</v>
      </c>
      <c r="B8732">
        <v>38651125097</v>
      </c>
      <c r="C8732">
        <v>6</v>
      </c>
      <c r="D8732" s="1">
        <v>37563</v>
      </c>
      <c r="E8732" s="3">
        <f>2023-YEAR(Registros[[#This Row],[data_nascimento]])</f>
        <v>21</v>
      </c>
      <c r="F8732" s="1">
        <v>44351</v>
      </c>
      <c r="H8732">
        <v>220</v>
      </c>
      <c r="I8732">
        <v>3</v>
      </c>
      <c r="J8732" s="3">
        <v>690.80000000000007</v>
      </c>
      <c r="K8732">
        <v>18.399999999999999</v>
      </c>
      <c r="L8732">
        <v>6908</v>
      </c>
      <c r="M8732">
        <f>Registros[[#This Row],[salario]]*0.06</f>
        <v>414.47999999999996</v>
      </c>
      <c r="N8732">
        <f>Registros[[#This Row],[salario]]*5%</f>
        <v>345.40000000000003</v>
      </c>
      <c r="O8732">
        <f>IF(Registros[[#This Row],[idade]]&lt;18,311.43,IF(Registros[[#This Row],[idade]]&lt;=25,488.58,IF(Registros[[#This Row],[idade]]&lt;=50,772.77,850.05)))</f>
        <v>488.58</v>
      </c>
      <c r="P8732">
        <f>IF(Registros[[#This Row],[idade]]&lt;18,23.99,IF(Registros[[#This Row],[idade]]&lt;=25,49.9,IF(Registros[[#This Row],[idade]]&lt;=50,145.2,175.45)))</f>
        <v>49.9</v>
      </c>
      <c r="Q8732">
        <v>3</v>
      </c>
      <c r="R8732">
        <v>20</v>
      </c>
      <c r="T8732">
        <v>2</v>
      </c>
      <c r="U8732" t="s">
        <v>2</v>
      </c>
      <c r="V8732" t="s">
        <v>19</v>
      </c>
    </row>
    <row r="8733" spans="1:22" x14ac:dyDescent="0.3">
      <c r="A8733">
        <v>8732</v>
      </c>
      <c r="B8733">
        <v>72641826712</v>
      </c>
      <c r="C8733">
        <v>2</v>
      </c>
      <c r="D8733" s="1">
        <v>38012</v>
      </c>
      <c r="E8733" s="3">
        <f>2023-YEAR(Registros[[#This Row],[data_nascimento]])</f>
        <v>19</v>
      </c>
      <c r="F8733" s="1">
        <v>44351</v>
      </c>
      <c r="H8733">
        <v>220</v>
      </c>
      <c r="I8733">
        <v>7</v>
      </c>
      <c r="J8733" s="3">
        <v>1423.3333333333335</v>
      </c>
      <c r="K8733">
        <v>8.0500000000000007</v>
      </c>
      <c r="L8733">
        <v>6100</v>
      </c>
      <c r="M8733">
        <f>Registros[[#This Row],[salario]]*0.06</f>
        <v>366</v>
      </c>
      <c r="N8733">
        <f>Registros[[#This Row],[salario]]*5%</f>
        <v>305</v>
      </c>
      <c r="O8733">
        <f>IF(Registros[[#This Row],[idade]]&lt;18,311.43,IF(Registros[[#This Row],[idade]]&lt;=25,488.58,IF(Registros[[#This Row],[idade]]&lt;=50,772.77,850.05)))</f>
        <v>488.58</v>
      </c>
      <c r="P8733">
        <f>IF(Registros[[#This Row],[idade]]&lt;18,23.99,IF(Registros[[#This Row],[idade]]&lt;=25,49.9,IF(Registros[[#This Row],[idade]]&lt;=50,145.2,175.45)))</f>
        <v>49.9</v>
      </c>
      <c r="Q8733">
        <v>4</v>
      </c>
      <c r="R8733">
        <v>22</v>
      </c>
      <c r="T8733">
        <v>2</v>
      </c>
      <c r="U8733" t="s">
        <v>2</v>
      </c>
      <c r="V8733" t="s">
        <v>19</v>
      </c>
    </row>
    <row r="8734" spans="1:22" x14ac:dyDescent="0.3">
      <c r="A8734">
        <v>8733</v>
      </c>
      <c r="B8734">
        <v>74045968094</v>
      </c>
      <c r="C8734">
        <v>4</v>
      </c>
      <c r="D8734" s="1">
        <v>34799</v>
      </c>
      <c r="E8734" s="3">
        <f>2023-YEAR(Registros[[#This Row],[data_nascimento]])</f>
        <v>28</v>
      </c>
      <c r="F8734" s="1">
        <v>44351</v>
      </c>
      <c r="H8734">
        <v>220</v>
      </c>
      <c r="I8734">
        <v>17</v>
      </c>
      <c r="J8734" s="3">
        <v>2241.166666666667</v>
      </c>
      <c r="K8734">
        <v>10.35</v>
      </c>
      <c r="L8734">
        <v>3955</v>
      </c>
      <c r="M8734">
        <f>Registros[[#This Row],[salario]]*0.06</f>
        <v>237.29999999999998</v>
      </c>
      <c r="N8734">
        <f>Registros[[#This Row],[salario]]*5%</f>
        <v>197.75</v>
      </c>
      <c r="O8734">
        <f>IF(Registros[[#This Row],[idade]]&lt;18,311.43,IF(Registros[[#This Row],[idade]]&lt;=25,488.58,IF(Registros[[#This Row],[idade]]&lt;=50,772.77,850.05)))</f>
        <v>772.77</v>
      </c>
      <c r="P8734">
        <f>IF(Registros[[#This Row],[idade]]&lt;18,23.99,IF(Registros[[#This Row],[idade]]&lt;=25,49.9,IF(Registros[[#This Row],[idade]]&lt;=50,145.2,175.45)))</f>
        <v>145.19999999999999</v>
      </c>
      <c r="Q8734">
        <v>3</v>
      </c>
      <c r="R8734">
        <v>6</v>
      </c>
      <c r="T8734">
        <v>3</v>
      </c>
      <c r="U8734" t="s">
        <v>2</v>
      </c>
      <c r="V8734" t="s">
        <v>22</v>
      </c>
    </row>
    <row r="8735" spans="1:22" x14ac:dyDescent="0.3">
      <c r="A8735">
        <v>8734</v>
      </c>
      <c r="B8735">
        <v>33817311245</v>
      </c>
      <c r="C8735">
        <v>4</v>
      </c>
      <c r="D8735" s="1">
        <v>37363</v>
      </c>
      <c r="E8735" s="3">
        <f>2023-YEAR(Registros[[#This Row],[data_nascimento]])</f>
        <v>21</v>
      </c>
      <c r="F8735" s="1">
        <v>44351</v>
      </c>
      <c r="H8735">
        <v>220</v>
      </c>
      <c r="I8735">
        <v>6</v>
      </c>
      <c r="J8735" s="3">
        <v>1397</v>
      </c>
      <c r="K8735">
        <v>21.85</v>
      </c>
      <c r="L8735">
        <v>6985</v>
      </c>
      <c r="M8735">
        <f>Registros[[#This Row],[salario]]*0.06</f>
        <v>419.09999999999997</v>
      </c>
      <c r="N8735">
        <f>Registros[[#This Row],[salario]]*5%</f>
        <v>349.25</v>
      </c>
      <c r="O8735">
        <f>IF(Registros[[#This Row],[idade]]&lt;18,311.43,IF(Registros[[#This Row],[idade]]&lt;=25,488.58,IF(Registros[[#This Row],[idade]]&lt;=50,772.77,850.05)))</f>
        <v>488.58</v>
      </c>
      <c r="P8735">
        <f>IF(Registros[[#This Row],[idade]]&lt;18,23.99,IF(Registros[[#This Row],[idade]]&lt;=25,49.9,IF(Registros[[#This Row],[idade]]&lt;=50,145.2,175.45)))</f>
        <v>49.9</v>
      </c>
      <c r="Q8735">
        <v>1</v>
      </c>
      <c r="R8735">
        <v>4</v>
      </c>
      <c r="T8735">
        <v>2</v>
      </c>
      <c r="U8735" t="s">
        <v>2</v>
      </c>
      <c r="V8735" t="s">
        <v>22</v>
      </c>
    </row>
    <row r="8736" spans="1:22" x14ac:dyDescent="0.3">
      <c r="A8736">
        <v>8735</v>
      </c>
      <c r="B8736">
        <v>61748834262</v>
      </c>
      <c r="C8736">
        <v>5</v>
      </c>
      <c r="D8736" s="1">
        <v>33391</v>
      </c>
      <c r="E8736" s="3">
        <f>2023-YEAR(Registros[[#This Row],[data_nascimento]])</f>
        <v>32</v>
      </c>
      <c r="F8736" s="1">
        <v>44351</v>
      </c>
      <c r="H8736">
        <v>220</v>
      </c>
      <c r="I8736">
        <v>3</v>
      </c>
      <c r="J8736" s="3">
        <v>441.69999999999993</v>
      </c>
      <c r="K8736">
        <v>6.9</v>
      </c>
      <c r="L8736">
        <v>4417</v>
      </c>
      <c r="M8736">
        <f>Registros[[#This Row],[salario]]*0.06</f>
        <v>265.02</v>
      </c>
      <c r="N8736">
        <f>Registros[[#This Row],[salario]]*5%</f>
        <v>220.85000000000002</v>
      </c>
      <c r="O8736">
        <f>IF(Registros[[#This Row],[idade]]&lt;18,311.43,IF(Registros[[#This Row],[idade]]&lt;=25,488.58,IF(Registros[[#This Row],[idade]]&lt;=50,772.77,850.05)))</f>
        <v>772.77</v>
      </c>
      <c r="P8736">
        <f>IF(Registros[[#This Row],[idade]]&lt;18,23.99,IF(Registros[[#This Row],[idade]]&lt;=25,49.9,IF(Registros[[#This Row],[idade]]&lt;=50,145.2,175.45)))</f>
        <v>145.19999999999999</v>
      </c>
      <c r="Q8736">
        <v>4</v>
      </c>
      <c r="R8736">
        <v>25</v>
      </c>
      <c r="T8736">
        <v>2</v>
      </c>
      <c r="U8736" t="s">
        <v>3</v>
      </c>
      <c r="V8736" t="s">
        <v>19</v>
      </c>
    </row>
    <row r="8737" spans="1:22" x14ac:dyDescent="0.3">
      <c r="A8737">
        <v>8736</v>
      </c>
      <c r="B8737">
        <v>69293037878</v>
      </c>
      <c r="C8737">
        <v>7</v>
      </c>
      <c r="D8737" s="1">
        <v>39107</v>
      </c>
      <c r="E8737" s="3">
        <f>2023-YEAR(Registros[[#This Row],[data_nascimento]])</f>
        <v>16</v>
      </c>
      <c r="F8737" s="1">
        <v>44351</v>
      </c>
      <c r="H8737">
        <v>120</v>
      </c>
      <c r="I8737">
        <v>2</v>
      </c>
      <c r="J8737" s="3">
        <v>398.46666666666664</v>
      </c>
      <c r="K8737">
        <v>11.5</v>
      </c>
      <c r="L8737">
        <v>5977</v>
      </c>
      <c r="M8737">
        <f>Registros[[#This Row],[salario]]*0.06</f>
        <v>358.62</v>
      </c>
      <c r="N8737">
        <f>Registros[[#This Row],[salario]]*5%</f>
        <v>298.85000000000002</v>
      </c>
      <c r="O8737">
        <f>IF(Registros[[#This Row],[idade]]&lt;18,311.43,IF(Registros[[#This Row],[idade]]&lt;=25,488.58,IF(Registros[[#This Row],[idade]]&lt;=50,772.77,850.05)))</f>
        <v>311.43</v>
      </c>
      <c r="P8737">
        <f>IF(Registros[[#This Row],[idade]]&lt;18,23.99,IF(Registros[[#This Row],[idade]]&lt;=25,49.9,IF(Registros[[#This Row],[idade]]&lt;=50,145.2,175.45)))</f>
        <v>23.99</v>
      </c>
      <c r="Q8737">
        <v>2</v>
      </c>
      <c r="R8737">
        <v>1</v>
      </c>
      <c r="T8737">
        <v>2</v>
      </c>
      <c r="U8737" t="s">
        <v>2</v>
      </c>
      <c r="V8737" t="s">
        <v>19</v>
      </c>
    </row>
    <row r="8738" spans="1:22" x14ac:dyDescent="0.3">
      <c r="A8738">
        <v>8737</v>
      </c>
      <c r="B8738">
        <v>77248060142</v>
      </c>
      <c r="C8738">
        <v>4</v>
      </c>
      <c r="D8738" s="1">
        <v>28766</v>
      </c>
      <c r="E8738" s="3">
        <f>2023-YEAR(Registros[[#This Row],[data_nascimento]])</f>
        <v>45</v>
      </c>
      <c r="F8738" s="1">
        <v>44351</v>
      </c>
      <c r="H8738">
        <v>220</v>
      </c>
      <c r="I8738">
        <v>3</v>
      </c>
      <c r="J8738" s="3">
        <v>223.5</v>
      </c>
      <c r="K8738">
        <v>16.100000000000001</v>
      </c>
      <c r="L8738">
        <v>2235</v>
      </c>
      <c r="M8738">
        <f>Registros[[#This Row],[salario]]*0.06</f>
        <v>134.1</v>
      </c>
      <c r="N8738">
        <f>Registros[[#This Row],[salario]]*5%</f>
        <v>111.75</v>
      </c>
      <c r="O8738">
        <f>IF(Registros[[#This Row],[idade]]&lt;18,311.43,IF(Registros[[#This Row],[idade]]&lt;=25,488.58,IF(Registros[[#This Row],[idade]]&lt;=50,772.77,850.05)))</f>
        <v>772.77</v>
      </c>
      <c r="P8738">
        <f>IF(Registros[[#This Row],[idade]]&lt;18,23.99,IF(Registros[[#This Row],[idade]]&lt;=25,49.9,IF(Registros[[#This Row],[idade]]&lt;=50,145.2,175.45)))</f>
        <v>145.19999999999999</v>
      </c>
      <c r="Q8738">
        <v>5</v>
      </c>
      <c r="R8738">
        <v>27</v>
      </c>
      <c r="T8738">
        <v>3</v>
      </c>
      <c r="U8738" t="s">
        <v>2</v>
      </c>
      <c r="V8738" t="s">
        <v>19</v>
      </c>
    </row>
    <row r="8739" spans="1:22" x14ac:dyDescent="0.3">
      <c r="A8739">
        <v>8738</v>
      </c>
      <c r="B8739">
        <v>91374294380</v>
      </c>
      <c r="C8739">
        <v>1</v>
      </c>
      <c r="D8739" s="1">
        <v>33339</v>
      </c>
      <c r="E8739" s="3">
        <f>2023-YEAR(Registros[[#This Row],[data_nascimento]])</f>
        <v>32</v>
      </c>
      <c r="F8739" s="1">
        <v>44351</v>
      </c>
      <c r="H8739">
        <v>220</v>
      </c>
      <c r="I8739">
        <v>9</v>
      </c>
      <c r="J8739" s="3">
        <v>1179</v>
      </c>
      <c r="K8739">
        <v>6.9</v>
      </c>
      <c r="L8739">
        <v>3930</v>
      </c>
      <c r="M8739">
        <f>Registros[[#This Row],[salario]]*0.06</f>
        <v>235.79999999999998</v>
      </c>
      <c r="N8739">
        <f>Registros[[#This Row],[salario]]*5%</f>
        <v>196.5</v>
      </c>
      <c r="O8739">
        <f>IF(Registros[[#This Row],[idade]]&lt;18,311.43,IF(Registros[[#This Row],[idade]]&lt;=25,488.58,IF(Registros[[#This Row],[idade]]&lt;=50,772.77,850.05)))</f>
        <v>772.77</v>
      </c>
      <c r="P8739">
        <f>IF(Registros[[#This Row],[idade]]&lt;18,23.99,IF(Registros[[#This Row],[idade]]&lt;=25,49.9,IF(Registros[[#This Row],[idade]]&lt;=50,145.2,175.45)))</f>
        <v>145.19999999999999</v>
      </c>
      <c r="Q8739">
        <v>5</v>
      </c>
      <c r="R8739">
        <v>3</v>
      </c>
      <c r="T8739">
        <v>2</v>
      </c>
      <c r="U8739" t="s">
        <v>3</v>
      </c>
      <c r="V8739" t="s">
        <v>21</v>
      </c>
    </row>
    <row r="8740" spans="1:22" x14ac:dyDescent="0.3">
      <c r="A8740">
        <v>8739</v>
      </c>
      <c r="B8740">
        <v>57285615798</v>
      </c>
      <c r="C8740">
        <v>7</v>
      </c>
      <c r="D8740" s="1">
        <v>34233</v>
      </c>
      <c r="E8740" s="3">
        <f>2023-YEAR(Registros[[#This Row],[data_nascimento]])</f>
        <v>30</v>
      </c>
      <c r="F8740" s="1">
        <v>44351</v>
      </c>
      <c r="H8740">
        <v>220</v>
      </c>
      <c r="I8740">
        <v>6</v>
      </c>
      <c r="J8740" s="3">
        <v>1119.2</v>
      </c>
      <c r="K8740">
        <v>14.95</v>
      </c>
      <c r="L8740">
        <v>5596</v>
      </c>
      <c r="M8740">
        <f>Registros[[#This Row],[salario]]*0.06</f>
        <v>335.76</v>
      </c>
      <c r="N8740">
        <f>Registros[[#This Row],[salario]]*5%</f>
        <v>279.8</v>
      </c>
      <c r="O8740">
        <f>IF(Registros[[#This Row],[idade]]&lt;18,311.43,IF(Registros[[#This Row],[idade]]&lt;=25,488.58,IF(Registros[[#This Row],[idade]]&lt;=50,772.77,850.05)))</f>
        <v>772.77</v>
      </c>
      <c r="P8740">
        <f>IF(Registros[[#This Row],[idade]]&lt;18,23.99,IF(Registros[[#This Row],[idade]]&lt;=25,49.9,IF(Registros[[#This Row],[idade]]&lt;=50,145.2,175.45)))</f>
        <v>145.19999999999999</v>
      </c>
      <c r="Q8740">
        <v>3</v>
      </c>
      <c r="R8740">
        <v>15</v>
      </c>
      <c r="T8740">
        <v>3</v>
      </c>
      <c r="U8740" t="s">
        <v>2</v>
      </c>
      <c r="V8740" t="s">
        <v>21</v>
      </c>
    </row>
    <row r="8741" spans="1:22" x14ac:dyDescent="0.3">
      <c r="A8741">
        <v>8740</v>
      </c>
      <c r="B8741">
        <v>90811157690</v>
      </c>
      <c r="C8741">
        <v>4</v>
      </c>
      <c r="D8741" s="1">
        <v>29404</v>
      </c>
      <c r="E8741" s="3">
        <f>2023-YEAR(Registros[[#This Row],[data_nascimento]])</f>
        <v>43</v>
      </c>
      <c r="F8741" s="1">
        <v>44351</v>
      </c>
      <c r="H8741">
        <v>220</v>
      </c>
      <c r="I8741">
        <v>13</v>
      </c>
      <c r="J8741" s="3">
        <v>3010.7999999999997</v>
      </c>
      <c r="K8741">
        <v>18.399999999999999</v>
      </c>
      <c r="L8741">
        <v>6948</v>
      </c>
      <c r="M8741">
        <f>Registros[[#This Row],[salario]]*0.06</f>
        <v>416.88</v>
      </c>
      <c r="N8741">
        <f>Registros[[#This Row],[salario]]*5%</f>
        <v>347.40000000000003</v>
      </c>
      <c r="O8741">
        <f>IF(Registros[[#This Row],[idade]]&lt;18,311.43,IF(Registros[[#This Row],[idade]]&lt;=25,488.58,IF(Registros[[#This Row],[idade]]&lt;=50,772.77,850.05)))</f>
        <v>772.77</v>
      </c>
      <c r="P8741">
        <f>IF(Registros[[#This Row],[idade]]&lt;18,23.99,IF(Registros[[#This Row],[idade]]&lt;=25,49.9,IF(Registros[[#This Row],[idade]]&lt;=50,145.2,175.45)))</f>
        <v>145.19999999999999</v>
      </c>
      <c r="Q8741">
        <v>4</v>
      </c>
      <c r="R8741">
        <v>8</v>
      </c>
      <c r="T8741">
        <v>3</v>
      </c>
      <c r="U8741" t="s">
        <v>3</v>
      </c>
      <c r="V8741" t="s">
        <v>19</v>
      </c>
    </row>
    <row r="8742" spans="1:22" x14ac:dyDescent="0.3">
      <c r="A8742">
        <v>8741</v>
      </c>
      <c r="B8742">
        <v>96687036944</v>
      </c>
      <c r="C8742">
        <v>4</v>
      </c>
      <c r="D8742" s="1">
        <v>31785</v>
      </c>
      <c r="E8742" s="3">
        <f>2023-YEAR(Registros[[#This Row],[data_nascimento]])</f>
        <v>36</v>
      </c>
      <c r="F8742" s="1">
        <v>44351</v>
      </c>
      <c r="H8742">
        <v>220</v>
      </c>
      <c r="I8742">
        <v>1</v>
      </c>
      <c r="J8742" s="3">
        <v>219.96666666666667</v>
      </c>
      <c r="K8742">
        <v>3.45</v>
      </c>
      <c r="L8742">
        <v>6599</v>
      </c>
      <c r="M8742">
        <f>Registros[[#This Row],[salario]]*0.06</f>
        <v>395.94</v>
      </c>
      <c r="N8742">
        <f>Registros[[#This Row],[salario]]*5%</f>
        <v>329.95000000000005</v>
      </c>
      <c r="O8742">
        <f>IF(Registros[[#This Row],[idade]]&lt;18,311.43,IF(Registros[[#This Row],[idade]]&lt;=25,488.58,IF(Registros[[#This Row],[idade]]&lt;=50,772.77,850.05)))</f>
        <v>772.77</v>
      </c>
      <c r="P8742">
        <f>IF(Registros[[#This Row],[idade]]&lt;18,23.99,IF(Registros[[#This Row],[idade]]&lt;=25,49.9,IF(Registros[[#This Row],[idade]]&lt;=50,145.2,175.45)))</f>
        <v>145.19999999999999</v>
      </c>
      <c r="Q8742">
        <v>3</v>
      </c>
      <c r="R8742">
        <v>15</v>
      </c>
      <c r="T8742">
        <v>2</v>
      </c>
      <c r="U8742" t="s">
        <v>3</v>
      </c>
      <c r="V8742" t="s">
        <v>21</v>
      </c>
    </row>
    <row r="8743" spans="1:22" x14ac:dyDescent="0.3">
      <c r="A8743">
        <v>8742</v>
      </c>
      <c r="B8743">
        <v>35152593529</v>
      </c>
      <c r="C8743">
        <v>4</v>
      </c>
      <c r="D8743" s="1">
        <v>34617</v>
      </c>
      <c r="E8743" s="3">
        <f>2023-YEAR(Registros[[#This Row],[data_nascimento]])</f>
        <v>29</v>
      </c>
      <c r="F8743" s="1">
        <v>44351</v>
      </c>
      <c r="H8743">
        <v>220</v>
      </c>
      <c r="I8743">
        <v>1</v>
      </c>
      <c r="J8743" s="3">
        <v>181.16666666666666</v>
      </c>
      <c r="K8743">
        <v>5.75</v>
      </c>
      <c r="L8743">
        <v>5435</v>
      </c>
      <c r="M8743">
        <f>Registros[[#This Row],[salario]]*0.06</f>
        <v>326.09999999999997</v>
      </c>
      <c r="N8743">
        <f>Registros[[#This Row],[salario]]*5%</f>
        <v>271.75</v>
      </c>
      <c r="O8743">
        <f>IF(Registros[[#This Row],[idade]]&lt;18,311.43,IF(Registros[[#This Row],[idade]]&lt;=25,488.58,IF(Registros[[#This Row],[idade]]&lt;=50,772.77,850.05)))</f>
        <v>772.77</v>
      </c>
      <c r="P8743">
        <f>IF(Registros[[#This Row],[idade]]&lt;18,23.99,IF(Registros[[#This Row],[idade]]&lt;=25,49.9,IF(Registros[[#This Row],[idade]]&lt;=50,145.2,175.45)))</f>
        <v>145.19999999999999</v>
      </c>
      <c r="Q8743">
        <v>1</v>
      </c>
      <c r="R8743">
        <v>20</v>
      </c>
      <c r="T8743">
        <v>3</v>
      </c>
      <c r="U8743" t="s">
        <v>3</v>
      </c>
      <c r="V8743" t="s">
        <v>22</v>
      </c>
    </row>
    <row r="8744" spans="1:22" x14ac:dyDescent="0.3">
      <c r="A8744">
        <v>8743</v>
      </c>
      <c r="B8744">
        <v>34916045938</v>
      </c>
      <c r="C8744">
        <v>2</v>
      </c>
      <c r="D8744" s="1">
        <v>34645</v>
      </c>
      <c r="E8744" s="3">
        <f>2023-YEAR(Registros[[#This Row],[data_nascimento]])</f>
        <v>29</v>
      </c>
      <c r="F8744" s="1">
        <v>44351</v>
      </c>
      <c r="H8744">
        <v>220</v>
      </c>
      <c r="I8744">
        <v>12</v>
      </c>
      <c r="J8744" s="3">
        <v>554.79999999999995</v>
      </c>
      <c r="K8744">
        <v>8.0500000000000007</v>
      </c>
      <c r="L8744">
        <v>1387</v>
      </c>
      <c r="M8744">
        <f>Registros[[#This Row],[salario]]*0.06</f>
        <v>83.22</v>
      </c>
      <c r="N8744">
        <f>Registros[[#This Row],[salario]]*5%</f>
        <v>69.350000000000009</v>
      </c>
      <c r="O8744">
        <f>IF(Registros[[#This Row],[idade]]&lt;18,311.43,IF(Registros[[#This Row],[idade]]&lt;=25,488.58,IF(Registros[[#This Row],[idade]]&lt;=50,772.77,850.05)))</f>
        <v>772.77</v>
      </c>
      <c r="P8744">
        <f>IF(Registros[[#This Row],[idade]]&lt;18,23.99,IF(Registros[[#This Row],[idade]]&lt;=25,49.9,IF(Registros[[#This Row],[idade]]&lt;=50,145.2,175.45)))</f>
        <v>145.19999999999999</v>
      </c>
      <c r="Q8744">
        <v>5</v>
      </c>
      <c r="R8744">
        <v>6</v>
      </c>
      <c r="T8744">
        <v>2</v>
      </c>
      <c r="U8744" t="s">
        <v>2</v>
      </c>
      <c r="V8744" t="s">
        <v>19</v>
      </c>
    </row>
    <row r="8745" spans="1:22" x14ac:dyDescent="0.3">
      <c r="A8745">
        <v>8744</v>
      </c>
      <c r="B8745">
        <v>32381352638</v>
      </c>
      <c r="C8745">
        <v>7</v>
      </c>
      <c r="D8745" s="1">
        <v>33928</v>
      </c>
      <c r="E8745" s="3">
        <f>2023-YEAR(Registros[[#This Row],[data_nascimento]])</f>
        <v>31</v>
      </c>
      <c r="F8745" s="1">
        <v>44351</v>
      </c>
      <c r="H8745">
        <v>220</v>
      </c>
      <c r="I8745">
        <v>13</v>
      </c>
      <c r="J8745" s="3">
        <v>2138.0666666666666</v>
      </c>
      <c r="K8745">
        <v>5.75</v>
      </c>
      <c r="L8745">
        <v>4934</v>
      </c>
      <c r="M8745">
        <f>Registros[[#This Row],[salario]]*0.06</f>
        <v>296.03999999999996</v>
      </c>
      <c r="N8745">
        <f>Registros[[#This Row],[salario]]*5%</f>
        <v>246.70000000000002</v>
      </c>
      <c r="O8745">
        <f>IF(Registros[[#This Row],[idade]]&lt;18,311.43,IF(Registros[[#This Row],[idade]]&lt;=25,488.58,IF(Registros[[#This Row],[idade]]&lt;=50,772.77,850.05)))</f>
        <v>772.77</v>
      </c>
      <c r="P8745">
        <f>IF(Registros[[#This Row],[idade]]&lt;18,23.99,IF(Registros[[#This Row],[idade]]&lt;=25,49.9,IF(Registros[[#This Row],[idade]]&lt;=50,145.2,175.45)))</f>
        <v>145.19999999999999</v>
      </c>
      <c r="Q8745">
        <v>3</v>
      </c>
      <c r="R8745">
        <v>14</v>
      </c>
      <c r="T8745">
        <v>2</v>
      </c>
      <c r="U8745" t="s">
        <v>2</v>
      </c>
      <c r="V8745" t="s">
        <v>19</v>
      </c>
    </row>
    <row r="8746" spans="1:22" x14ac:dyDescent="0.3">
      <c r="A8746">
        <v>8745</v>
      </c>
      <c r="B8746">
        <v>49535925257</v>
      </c>
      <c r="C8746">
        <v>2</v>
      </c>
      <c r="D8746" s="1">
        <v>37306</v>
      </c>
      <c r="E8746" s="3">
        <f>2023-YEAR(Registros[[#This Row],[data_nascimento]])</f>
        <v>21</v>
      </c>
      <c r="F8746" s="1">
        <v>44351</v>
      </c>
      <c r="H8746">
        <v>220</v>
      </c>
      <c r="I8746">
        <v>11</v>
      </c>
      <c r="J8746" s="3">
        <v>2348.8666666666668</v>
      </c>
      <c r="K8746">
        <v>23</v>
      </c>
      <c r="L8746">
        <v>6406</v>
      </c>
      <c r="M8746">
        <f>Registros[[#This Row],[salario]]*0.06</f>
        <v>384.36</v>
      </c>
      <c r="N8746">
        <f>Registros[[#This Row],[salario]]*5%</f>
        <v>320.3</v>
      </c>
      <c r="O8746">
        <f>IF(Registros[[#This Row],[idade]]&lt;18,311.43,IF(Registros[[#This Row],[idade]]&lt;=25,488.58,IF(Registros[[#This Row],[idade]]&lt;=50,772.77,850.05)))</f>
        <v>488.58</v>
      </c>
      <c r="P8746">
        <f>IF(Registros[[#This Row],[idade]]&lt;18,23.99,IF(Registros[[#This Row],[idade]]&lt;=25,49.9,IF(Registros[[#This Row],[idade]]&lt;=50,145.2,175.45)))</f>
        <v>49.9</v>
      </c>
      <c r="Q8746">
        <v>4</v>
      </c>
      <c r="R8746">
        <v>27</v>
      </c>
      <c r="T8746">
        <v>2</v>
      </c>
      <c r="U8746" t="s">
        <v>3</v>
      </c>
      <c r="V8746" t="s">
        <v>19</v>
      </c>
    </row>
    <row r="8747" spans="1:22" x14ac:dyDescent="0.3">
      <c r="A8747">
        <v>8746</v>
      </c>
      <c r="B8747">
        <v>94584304280</v>
      </c>
      <c r="C8747">
        <v>5</v>
      </c>
      <c r="D8747" s="1">
        <v>29196</v>
      </c>
      <c r="E8747" s="3">
        <f>2023-YEAR(Registros[[#This Row],[data_nascimento]])</f>
        <v>44</v>
      </c>
      <c r="F8747" s="1">
        <v>44351</v>
      </c>
      <c r="H8747">
        <v>220</v>
      </c>
      <c r="I8747">
        <v>6</v>
      </c>
      <c r="J8747" s="3">
        <v>1308</v>
      </c>
      <c r="K8747">
        <v>14.95</v>
      </c>
      <c r="L8747">
        <v>6540</v>
      </c>
      <c r="M8747">
        <f>Registros[[#This Row],[salario]]*0.06</f>
        <v>392.4</v>
      </c>
      <c r="N8747">
        <f>Registros[[#This Row],[salario]]*5%</f>
        <v>327</v>
      </c>
      <c r="O8747">
        <f>IF(Registros[[#This Row],[idade]]&lt;18,311.43,IF(Registros[[#This Row],[idade]]&lt;=25,488.58,IF(Registros[[#This Row],[idade]]&lt;=50,772.77,850.05)))</f>
        <v>772.77</v>
      </c>
      <c r="P8747">
        <f>IF(Registros[[#This Row],[idade]]&lt;18,23.99,IF(Registros[[#This Row],[idade]]&lt;=25,49.9,IF(Registros[[#This Row],[idade]]&lt;=50,145.2,175.45)))</f>
        <v>145.19999999999999</v>
      </c>
      <c r="Q8747">
        <v>4</v>
      </c>
      <c r="R8747">
        <v>3</v>
      </c>
      <c r="T8747">
        <v>3</v>
      </c>
      <c r="U8747" t="s">
        <v>2</v>
      </c>
      <c r="V8747" t="s">
        <v>19</v>
      </c>
    </row>
    <row r="8748" spans="1:22" x14ac:dyDescent="0.3">
      <c r="A8748">
        <v>8747</v>
      </c>
      <c r="B8748">
        <v>23306375954</v>
      </c>
      <c r="C8748">
        <v>6</v>
      </c>
      <c r="D8748" s="1">
        <v>36521</v>
      </c>
      <c r="E8748" s="3">
        <f>2023-YEAR(Registros[[#This Row],[data_nascimento]])</f>
        <v>24</v>
      </c>
      <c r="F8748" s="1">
        <v>44351</v>
      </c>
      <c r="H8748">
        <v>220</v>
      </c>
      <c r="I8748">
        <v>3</v>
      </c>
      <c r="J8748" s="3">
        <v>271</v>
      </c>
      <c r="K8748">
        <v>2.2999999999999998</v>
      </c>
      <c r="L8748">
        <v>2710</v>
      </c>
      <c r="M8748">
        <f>Registros[[#This Row],[salario]]*0.06</f>
        <v>162.6</v>
      </c>
      <c r="N8748">
        <f>Registros[[#This Row],[salario]]*5%</f>
        <v>135.5</v>
      </c>
      <c r="O8748">
        <f>IF(Registros[[#This Row],[idade]]&lt;18,311.43,IF(Registros[[#This Row],[idade]]&lt;=25,488.58,IF(Registros[[#This Row],[idade]]&lt;=50,772.77,850.05)))</f>
        <v>488.58</v>
      </c>
      <c r="P8748">
        <f>IF(Registros[[#This Row],[idade]]&lt;18,23.99,IF(Registros[[#This Row],[idade]]&lt;=25,49.9,IF(Registros[[#This Row],[idade]]&lt;=50,145.2,175.45)))</f>
        <v>49.9</v>
      </c>
      <c r="Q8748">
        <v>5</v>
      </c>
      <c r="R8748">
        <v>16</v>
      </c>
      <c r="T8748">
        <v>2</v>
      </c>
      <c r="U8748" t="s">
        <v>2</v>
      </c>
      <c r="V8748" t="s">
        <v>21</v>
      </c>
    </row>
    <row r="8749" spans="1:22" x14ac:dyDescent="0.3">
      <c r="A8749">
        <v>8748</v>
      </c>
      <c r="B8749">
        <v>46960429411</v>
      </c>
      <c r="C8749">
        <v>6</v>
      </c>
      <c r="D8749" s="1">
        <v>35447</v>
      </c>
      <c r="E8749" s="3">
        <f>2023-YEAR(Registros[[#This Row],[data_nascimento]])</f>
        <v>26</v>
      </c>
      <c r="F8749" s="1">
        <v>44351</v>
      </c>
      <c r="H8749">
        <v>220</v>
      </c>
      <c r="I8749">
        <v>17</v>
      </c>
      <c r="J8749" s="3">
        <v>3158.0333333333338</v>
      </c>
      <c r="K8749">
        <v>12.65</v>
      </c>
      <c r="L8749">
        <v>5573</v>
      </c>
      <c r="M8749">
        <f>Registros[[#This Row],[salario]]*0.06</f>
        <v>334.38</v>
      </c>
      <c r="N8749">
        <f>Registros[[#This Row],[salario]]*5%</f>
        <v>278.65000000000003</v>
      </c>
      <c r="O8749">
        <f>IF(Registros[[#This Row],[idade]]&lt;18,311.43,IF(Registros[[#This Row],[idade]]&lt;=25,488.58,IF(Registros[[#This Row],[idade]]&lt;=50,772.77,850.05)))</f>
        <v>772.77</v>
      </c>
      <c r="P8749">
        <f>IF(Registros[[#This Row],[idade]]&lt;18,23.99,IF(Registros[[#This Row],[idade]]&lt;=25,49.9,IF(Registros[[#This Row],[idade]]&lt;=50,145.2,175.45)))</f>
        <v>145.19999999999999</v>
      </c>
      <c r="Q8749">
        <v>1</v>
      </c>
      <c r="R8749">
        <v>24</v>
      </c>
      <c r="T8749">
        <v>3</v>
      </c>
      <c r="U8749" t="s">
        <v>3</v>
      </c>
      <c r="V8749" t="s">
        <v>19</v>
      </c>
    </row>
    <row r="8750" spans="1:22" x14ac:dyDescent="0.3">
      <c r="A8750">
        <v>8749</v>
      </c>
      <c r="B8750">
        <v>53696315020</v>
      </c>
      <c r="C8750">
        <v>7</v>
      </c>
      <c r="D8750" s="1">
        <v>38792</v>
      </c>
      <c r="E8750" s="3">
        <f>2023-YEAR(Registros[[#This Row],[data_nascimento]])</f>
        <v>17</v>
      </c>
      <c r="F8750" s="1">
        <v>44351</v>
      </c>
      <c r="H8750">
        <v>120</v>
      </c>
      <c r="I8750">
        <v>1</v>
      </c>
      <c r="J8750" s="3">
        <v>244.06666666666666</v>
      </c>
      <c r="K8750">
        <v>10.35</v>
      </c>
      <c r="L8750">
        <v>7322</v>
      </c>
      <c r="M8750">
        <f>Registros[[#This Row],[salario]]*0.06</f>
        <v>439.32</v>
      </c>
      <c r="N8750">
        <f>Registros[[#This Row],[salario]]*5%</f>
        <v>366.1</v>
      </c>
      <c r="O8750">
        <f>IF(Registros[[#This Row],[idade]]&lt;18,311.43,IF(Registros[[#This Row],[idade]]&lt;=25,488.58,IF(Registros[[#This Row],[idade]]&lt;=50,772.77,850.05)))</f>
        <v>311.43</v>
      </c>
      <c r="P8750">
        <f>IF(Registros[[#This Row],[idade]]&lt;18,23.99,IF(Registros[[#This Row],[idade]]&lt;=25,49.9,IF(Registros[[#This Row],[idade]]&lt;=50,145.2,175.45)))</f>
        <v>23.99</v>
      </c>
      <c r="Q8750">
        <v>2</v>
      </c>
      <c r="R8750">
        <v>20</v>
      </c>
      <c r="T8750">
        <v>3</v>
      </c>
      <c r="U8750" t="s">
        <v>3</v>
      </c>
      <c r="V8750" t="s">
        <v>22</v>
      </c>
    </row>
    <row r="8751" spans="1:22" x14ac:dyDescent="0.3">
      <c r="A8751">
        <v>8750</v>
      </c>
      <c r="B8751">
        <v>79542145318</v>
      </c>
      <c r="C8751">
        <v>1</v>
      </c>
      <c r="D8751" s="1">
        <v>31000</v>
      </c>
      <c r="E8751" s="3">
        <f>2023-YEAR(Registros[[#This Row],[data_nascimento]])</f>
        <v>39</v>
      </c>
      <c r="F8751" s="1">
        <v>44351</v>
      </c>
      <c r="H8751">
        <v>220</v>
      </c>
      <c r="I8751">
        <v>11</v>
      </c>
      <c r="J8751" s="3">
        <v>1682.6333333333334</v>
      </c>
      <c r="K8751">
        <v>18.399999999999999</v>
      </c>
      <c r="L8751">
        <v>4589</v>
      </c>
      <c r="M8751">
        <f>Registros[[#This Row],[salario]]*0.06</f>
        <v>275.33999999999997</v>
      </c>
      <c r="N8751">
        <f>Registros[[#This Row],[salario]]*5%</f>
        <v>229.45000000000002</v>
      </c>
      <c r="O8751">
        <f>IF(Registros[[#This Row],[idade]]&lt;18,311.43,IF(Registros[[#This Row],[idade]]&lt;=25,488.58,IF(Registros[[#This Row],[idade]]&lt;=50,772.77,850.05)))</f>
        <v>772.77</v>
      </c>
      <c r="P8751">
        <f>IF(Registros[[#This Row],[idade]]&lt;18,23.99,IF(Registros[[#This Row],[idade]]&lt;=25,49.9,IF(Registros[[#This Row],[idade]]&lt;=50,145.2,175.45)))</f>
        <v>145.19999999999999</v>
      </c>
      <c r="Q8751">
        <v>3</v>
      </c>
      <c r="R8751">
        <v>27</v>
      </c>
      <c r="T8751">
        <v>2</v>
      </c>
      <c r="U8751" t="s">
        <v>3</v>
      </c>
      <c r="V8751" t="s">
        <v>19</v>
      </c>
    </row>
    <row r="8752" spans="1:22" x14ac:dyDescent="0.3">
      <c r="A8752">
        <v>8751</v>
      </c>
      <c r="B8752">
        <v>45364172130</v>
      </c>
      <c r="C8752">
        <v>6</v>
      </c>
      <c r="D8752" s="1">
        <v>35816</v>
      </c>
      <c r="E8752" s="3">
        <f>2023-YEAR(Registros[[#This Row],[data_nascimento]])</f>
        <v>25</v>
      </c>
      <c r="F8752" s="1">
        <v>44351</v>
      </c>
      <c r="H8752">
        <v>220</v>
      </c>
      <c r="I8752">
        <v>17</v>
      </c>
      <c r="J8752" s="3">
        <v>3171.6333333333332</v>
      </c>
      <c r="K8752">
        <v>6.9</v>
      </c>
      <c r="L8752">
        <v>5597</v>
      </c>
      <c r="M8752">
        <f>Registros[[#This Row],[salario]]*0.06</f>
        <v>335.82</v>
      </c>
      <c r="N8752">
        <f>Registros[[#This Row],[salario]]*5%</f>
        <v>279.85000000000002</v>
      </c>
      <c r="O8752">
        <f>IF(Registros[[#This Row],[idade]]&lt;18,311.43,IF(Registros[[#This Row],[idade]]&lt;=25,488.58,IF(Registros[[#This Row],[idade]]&lt;=50,772.77,850.05)))</f>
        <v>488.58</v>
      </c>
      <c r="P8752">
        <f>IF(Registros[[#This Row],[idade]]&lt;18,23.99,IF(Registros[[#This Row],[idade]]&lt;=25,49.9,IF(Registros[[#This Row],[idade]]&lt;=50,145.2,175.45)))</f>
        <v>49.9</v>
      </c>
      <c r="Q8752">
        <v>1</v>
      </c>
      <c r="R8752">
        <v>3</v>
      </c>
      <c r="T8752">
        <v>3</v>
      </c>
      <c r="U8752" t="s">
        <v>2</v>
      </c>
      <c r="V8752" t="s">
        <v>19</v>
      </c>
    </row>
    <row r="8753" spans="1:22" x14ac:dyDescent="0.3">
      <c r="A8753">
        <v>8752</v>
      </c>
      <c r="B8753">
        <v>71359699307</v>
      </c>
      <c r="C8753">
        <v>4</v>
      </c>
      <c r="D8753" s="1">
        <v>34756</v>
      </c>
      <c r="E8753" s="3">
        <f>2023-YEAR(Registros[[#This Row],[data_nascimento]])</f>
        <v>28</v>
      </c>
      <c r="F8753" s="1">
        <v>44351</v>
      </c>
      <c r="H8753">
        <v>220</v>
      </c>
      <c r="I8753">
        <v>4</v>
      </c>
      <c r="J8753" s="3">
        <v>384.26666666666665</v>
      </c>
      <c r="K8753">
        <v>1.1499999999999999</v>
      </c>
      <c r="L8753">
        <v>2882</v>
      </c>
      <c r="M8753">
        <f>Registros[[#This Row],[salario]]*0.06</f>
        <v>172.92</v>
      </c>
      <c r="N8753">
        <f>Registros[[#This Row],[salario]]*5%</f>
        <v>144.1</v>
      </c>
      <c r="O8753">
        <f>IF(Registros[[#This Row],[idade]]&lt;18,311.43,IF(Registros[[#This Row],[idade]]&lt;=25,488.58,IF(Registros[[#This Row],[idade]]&lt;=50,772.77,850.05)))</f>
        <v>772.77</v>
      </c>
      <c r="P8753">
        <f>IF(Registros[[#This Row],[idade]]&lt;18,23.99,IF(Registros[[#This Row],[idade]]&lt;=25,49.9,IF(Registros[[#This Row],[idade]]&lt;=50,145.2,175.45)))</f>
        <v>145.19999999999999</v>
      </c>
      <c r="Q8753">
        <v>4</v>
      </c>
      <c r="R8753">
        <v>3</v>
      </c>
      <c r="T8753">
        <v>2</v>
      </c>
      <c r="U8753" t="s">
        <v>2</v>
      </c>
      <c r="V8753" t="s">
        <v>19</v>
      </c>
    </row>
    <row r="8754" spans="1:22" x14ac:dyDescent="0.3">
      <c r="A8754">
        <v>8753</v>
      </c>
      <c r="B8754">
        <v>58722401286</v>
      </c>
      <c r="C8754">
        <v>4</v>
      </c>
      <c r="D8754" s="1">
        <v>31838</v>
      </c>
      <c r="E8754" s="3">
        <f>2023-YEAR(Registros[[#This Row],[data_nascimento]])</f>
        <v>36</v>
      </c>
      <c r="F8754" s="1">
        <v>44351</v>
      </c>
      <c r="H8754">
        <v>220</v>
      </c>
      <c r="I8754">
        <v>18</v>
      </c>
      <c r="J8754" s="3">
        <v>3262.8</v>
      </c>
      <c r="K8754">
        <v>17.25</v>
      </c>
      <c r="L8754">
        <v>5438</v>
      </c>
      <c r="M8754">
        <f>Registros[[#This Row],[salario]]*0.06</f>
        <v>326.27999999999997</v>
      </c>
      <c r="N8754">
        <f>Registros[[#This Row],[salario]]*5%</f>
        <v>271.90000000000003</v>
      </c>
      <c r="O8754">
        <f>IF(Registros[[#This Row],[idade]]&lt;18,311.43,IF(Registros[[#This Row],[idade]]&lt;=25,488.58,IF(Registros[[#This Row],[idade]]&lt;=50,772.77,850.05)))</f>
        <v>772.77</v>
      </c>
      <c r="P8754">
        <f>IF(Registros[[#This Row],[idade]]&lt;18,23.99,IF(Registros[[#This Row],[idade]]&lt;=25,49.9,IF(Registros[[#This Row],[idade]]&lt;=50,145.2,175.45)))</f>
        <v>145.19999999999999</v>
      </c>
      <c r="Q8754">
        <v>2</v>
      </c>
      <c r="R8754">
        <v>16</v>
      </c>
      <c r="T8754">
        <v>2</v>
      </c>
      <c r="U8754" t="s">
        <v>2</v>
      </c>
      <c r="V8754" t="s">
        <v>19</v>
      </c>
    </row>
    <row r="8755" spans="1:22" x14ac:dyDescent="0.3">
      <c r="A8755">
        <v>8754</v>
      </c>
      <c r="B8755">
        <v>13147936642</v>
      </c>
      <c r="C8755">
        <v>2</v>
      </c>
      <c r="D8755" s="1">
        <v>30841</v>
      </c>
      <c r="E8755" s="3">
        <f>2023-YEAR(Registros[[#This Row],[data_nascimento]])</f>
        <v>39</v>
      </c>
      <c r="F8755" s="1">
        <v>44351</v>
      </c>
      <c r="H8755">
        <v>220</v>
      </c>
      <c r="I8755">
        <v>12</v>
      </c>
      <c r="J8755" s="3">
        <v>2974</v>
      </c>
      <c r="K8755">
        <v>5.75</v>
      </c>
      <c r="L8755">
        <v>7435</v>
      </c>
      <c r="M8755">
        <f>Registros[[#This Row],[salario]]*0.06</f>
        <v>446.09999999999997</v>
      </c>
      <c r="N8755">
        <f>Registros[[#This Row],[salario]]*5%</f>
        <v>371.75</v>
      </c>
      <c r="O8755">
        <f>IF(Registros[[#This Row],[idade]]&lt;18,311.43,IF(Registros[[#This Row],[idade]]&lt;=25,488.58,IF(Registros[[#This Row],[idade]]&lt;=50,772.77,850.05)))</f>
        <v>772.77</v>
      </c>
      <c r="P8755">
        <f>IF(Registros[[#This Row],[idade]]&lt;18,23.99,IF(Registros[[#This Row],[idade]]&lt;=25,49.9,IF(Registros[[#This Row],[idade]]&lt;=50,145.2,175.45)))</f>
        <v>145.19999999999999</v>
      </c>
      <c r="Q8755">
        <v>1</v>
      </c>
      <c r="R8755">
        <v>19</v>
      </c>
      <c r="T8755">
        <v>2</v>
      </c>
      <c r="U8755" t="s">
        <v>3</v>
      </c>
      <c r="V8755" t="s">
        <v>21</v>
      </c>
    </row>
    <row r="8756" spans="1:22" x14ac:dyDescent="0.3">
      <c r="A8756">
        <v>8755</v>
      </c>
      <c r="B8756">
        <v>61304711457</v>
      </c>
      <c r="C8756">
        <v>1</v>
      </c>
      <c r="D8756" s="1">
        <v>31491</v>
      </c>
      <c r="E8756" s="3">
        <f>2023-YEAR(Registros[[#This Row],[data_nascimento]])</f>
        <v>37</v>
      </c>
      <c r="F8756" s="1">
        <v>44351</v>
      </c>
      <c r="H8756">
        <v>220</v>
      </c>
      <c r="I8756">
        <v>14</v>
      </c>
      <c r="J8756" s="3">
        <v>2980.6</v>
      </c>
      <c r="K8756">
        <v>13.8</v>
      </c>
      <c r="L8756">
        <v>6387</v>
      </c>
      <c r="M8756">
        <f>Registros[[#This Row],[salario]]*0.06</f>
        <v>383.21999999999997</v>
      </c>
      <c r="N8756">
        <f>Registros[[#This Row],[salario]]*5%</f>
        <v>319.35000000000002</v>
      </c>
      <c r="O8756">
        <f>IF(Registros[[#This Row],[idade]]&lt;18,311.43,IF(Registros[[#This Row],[idade]]&lt;=25,488.58,IF(Registros[[#This Row],[idade]]&lt;=50,772.77,850.05)))</f>
        <v>772.77</v>
      </c>
      <c r="P8756">
        <f>IF(Registros[[#This Row],[idade]]&lt;18,23.99,IF(Registros[[#This Row],[idade]]&lt;=25,49.9,IF(Registros[[#This Row],[idade]]&lt;=50,145.2,175.45)))</f>
        <v>145.19999999999999</v>
      </c>
      <c r="Q8756">
        <v>1</v>
      </c>
      <c r="R8756">
        <v>2</v>
      </c>
      <c r="T8756">
        <v>2</v>
      </c>
      <c r="U8756" t="s">
        <v>3</v>
      </c>
      <c r="V8756" t="s">
        <v>19</v>
      </c>
    </row>
    <row r="8757" spans="1:22" x14ac:dyDescent="0.3">
      <c r="A8757">
        <v>8756</v>
      </c>
      <c r="B8757">
        <v>93629509269</v>
      </c>
      <c r="C8757">
        <v>7</v>
      </c>
      <c r="D8757" s="1">
        <v>35408</v>
      </c>
      <c r="E8757" s="3">
        <f>2023-YEAR(Registros[[#This Row],[data_nascimento]])</f>
        <v>27</v>
      </c>
      <c r="F8757" s="1">
        <v>44351</v>
      </c>
      <c r="H8757">
        <v>220</v>
      </c>
      <c r="I8757">
        <v>5</v>
      </c>
      <c r="J8757" s="3">
        <v>994.5</v>
      </c>
      <c r="K8757">
        <v>20.7</v>
      </c>
      <c r="L8757">
        <v>5967</v>
      </c>
      <c r="M8757">
        <f>Registros[[#This Row],[salario]]*0.06</f>
        <v>358.02</v>
      </c>
      <c r="N8757">
        <f>Registros[[#This Row],[salario]]*5%</f>
        <v>298.35000000000002</v>
      </c>
      <c r="O8757">
        <f>IF(Registros[[#This Row],[idade]]&lt;18,311.43,IF(Registros[[#This Row],[idade]]&lt;=25,488.58,IF(Registros[[#This Row],[idade]]&lt;=50,772.77,850.05)))</f>
        <v>772.77</v>
      </c>
      <c r="P8757">
        <f>IF(Registros[[#This Row],[idade]]&lt;18,23.99,IF(Registros[[#This Row],[idade]]&lt;=25,49.9,IF(Registros[[#This Row],[idade]]&lt;=50,145.2,175.45)))</f>
        <v>145.19999999999999</v>
      </c>
      <c r="Q8757">
        <v>4</v>
      </c>
      <c r="R8757">
        <v>24</v>
      </c>
      <c r="T8757">
        <v>3</v>
      </c>
      <c r="U8757" t="s">
        <v>2</v>
      </c>
      <c r="V8757" t="s">
        <v>19</v>
      </c>
    </row>
    <row r="8758" spans="1:22" x14ac:dyDescent="0.3">
      <c r="A8758">
        <v>8757</v>
      </c>
      <c r="B8758">
        <v>83132738732</v>
      </c>
      <c r="C8758">
        <v>4</v>
      </c>
      <c r="D8758" s="1">
        <v>36469</v>
      </c>
      <c r="E8758" s="3">
        <f>2023-YEAR(Registros[[#This Row],[data_nascimento]])</f>
        <v>24</v>
      </c>
      <c r="F8758" s="1">
        <v>44351</v>
      </c>
      <c r="H8758">
        <v>220</v>
      </c>
      <c r="I8758">
        <v>19</v>
      </c>
      <c r="J8758" s="3">
        <v>2123.5666666666666</v>
      </c>
      <c r="K8758">
        <v>6.9</v>
      </c>
      <c r="L8758">
        <v>3353</v>
      </c>
      <c r="M8758">
        <f>Registros[[#This Row],[salario]]*0.06</f>
        <v>201.17999999999998</v>
      </c>
      <c r="N8758">
        <f>Registros[[#This Row],[salario]]*5%</f>
        <v>167.65</v>
      </c>
      <c r="O8758">
        <f>IF(Registros[[#This Row],[idade]]&lt;18,311.43,IF(Registros[[#This Row],[idade]]&lt;=25,488.58,IF(Registros[[#This Row],[idade]]&lt;=50,772.77,850.05)))</f>
        <v>488.58</v>
      </c>
      <c r="P8758">
        <f>IF(Registros[[#This Row],[idade]]&lt;18,23.99,IF(Registros[[#This Row],[idade]]&lt;=25,49.9,IF(Registros[[#This Row],[idade]]&lt;=50,145.2,175.45)))</f>
        <v>49.9</v>
      </c>
      <c r="Q8758">
        <v>4</v>
      </c>
      <c r="R8758">
        <v>25</v>
      </c>
      <c r="T8758">
        <v>3</v>
      </c>
      <c r="U8758" t="s">
        <v>2</v>
      </c>
      <c r="V8758" t="s">
        <v>21</v>
      </c>
    </row>
    <row r="8759" spans="1:22" x14ac:dyDescent="0.3">
      <c r="A8759">
        <v>8758</v>
      </c>
      <c r="B8759">
        <v>26130058892</v>
      </c>
      <c r="C8759">
        <v>4</v>
      </c>
      <c r="D8759" s="1">
        <v>31834</v>
      </c>
      <c r="E8759" s="3">
        <f>2023-YEAR(Registros[[#This Row],[data_nascimento]])</f>
        <v>36</v>
      </c>
      <c r="F8759" s="1">
        <v>44351</v>
      </c>
      <c r="H8759">
        <v>220</v>
      </c>
      <c r="I8759">
        <v>7</v>
      </c>
      <c r="J8759" s="3">
        <v>1676.5</v>
      </c>
      <c r="K8759">
        <v>5.75</v>
      </c>
      <c r="L8759">
        <v>7185</v>
      </c>
      <c r="M8759">
        <f>Registros[[#This Row],[salario]]*0.06</f>
        <v>431.09999999999997</v>
      </c>
      <c r="N8759">
        <f>Registros[[#This Row],[salario]]*5%</f>
        <v>359.25</v>
      </c>
      <c r="O8759">
        <f>IF(Registros[[#This Row],[idade]]&lt;18,311.43,IF(Registros[[#This Row],[idade]]&lt;=25,488.58,IF(Registros[[#This Row],[idade]]&lt;=50,772.77,850.05)))</f>
        <v>772.77</v>
      </c>
      <c r="P8759">
        <f>IF(Registros[[#This Row],[idade]]&lt;18,23.99,IF(Registros[[#This Row],[idade]]&lt;=25,49.9,IF(Registros[[#This Row],[idade]]&lt;=50,145.2,175.45)))</f>
        <v>145.19999999999999</v>
      </c>
      <c r="Q8759">
        <v>5</v>
      </c>
      <c r="R8759">
        <v>1</v>
      </c>
      <c r="T8759">
        <v>2</v>
      </c>
      <c r="U8759" t="s">
        <v>2</v>
      </c>
      <c r="V8759" t="s">
        <v>19</v>
      </c>
    </row>
    <row r="8760" spans="1:22" x14ac:dyDescent="0.3">
      <c r="A8760">
        <v>8759</v>
      </c>
      <c r="B8760">
        <v>86227740744</v>
      </c>
      <c r="C8760">
        <v>4</v>
      </c>
      <c r="D8760" s="1">
        <v>32648</v>
      </c>
      <c r="E8760" s="3">
        <f>2023-YEAR(Registros[[#This Row],[data_nascimento]])</f>
        <v>34</v>
      </c>
      <c r="F8760" s="1">
        <v>44351</v>
      </c>
      <c r="H8760">
        <v>220</v>
      </c>
      <c r="I8760">
        <v>19</v>
      </c>
      <c r="J8760" s="3">
        <v>3776.5666666666671</v>
      </c>
      <c r="K8760">
        <v>4.5999999999999996</v>
      </c>
      <c r="L8760">
        <v>5963</v>
      </c>
      <c r="M8760">
        <f>Registros[[#This Row],[salario]]*0.06</f>
        <v>357.78</v>
      </c>
      <c r="N8760">
        <f>Registros[[#This Row],[salario]]*5%</f>
        <v>298.15000000000003</v>
      </c>
      <c r="O8760">
        <f>IF(Registros[[#This Row],[idade]]&lt;18,311.43,IF(Registros[[#This Row],[idade]]&lt;=25,488.58,IF(Registros[[#This Row],[idade]]&lt;=50,772.77,850.05)))</f>
        <v>772.77</v>
      </c>
      <c r="P8760">
        <f>IF(Registros[[#This Row],[idade]]&lt;18,23.99,IF(Registros[[#This Row],[idade]]&lt;=25,49.9,IF(Registros[[#This Row],[idade]]&lt;=50,145.2,175.45)))</f>
        <v>145.19999999999999</v>
      </c>
      <c r="Q8760">
        <v>1</v>
      </c>
      <c r="R8760">
        <v>1</v>
      </c>
      <c r="T8760">
        <v>2</v>
      </c>
      <c r="U8760" t="s">
        <v>3</v>
      </c>
      <c r="V8760" t="s">
        <v>22</v>
      </c>
    </row>
    <row r="8761" spans="1:22" x14ac:dyDescent="0.3">
      <c r="A8761">
        <v>8760</v>
      </c>
      <c r="B8761">
        <v>66051097268</v>
      </c>
      <c r="C8761">
        <v>1</v>
      </c>
      <c r="D8761" s="1">
        <v>37268</v>
      </c>
      <c r="E8761" s="3">
        <f>2023-YEAR(Registros[[#This Row],[data_nascimento]])</f>
        <v>21</v>
      </c>
      <c r="F8761" s="1">
        <v>44351</v>
      </c>
      <c r="H8761">
        <v>220</v>
      </c>
      <c r="I8761">
        <v>9</v>
      </c>
      <c r="J8761" s="3">
        <v>2030.1</v>
      </c>
      <c r="K8761">
        <v>3.45</v>
      </c>
      <c r="L8761">
        <v>6767</v>
      </c>
      <c r="M8761">
        <f>Registros[[#This Row],[salario]]*0.06</f>
        <v>406.02</v>
      </c>
      <c r="N8761">
        <f>Registros[[#This Row],[salario]]*5%</f>
        <v>338.35</v>
      </c>
      <c r="O8761">
        <f>IF(Registros[[#This Row],[idade]]&lt;18,311.43,IF(Registros[[#This Row],[idade]]&lt;=25,488.58,IF(Registros[[#This Row],[idade]]&lt;=50,772.77,850.05)))</f>
        <v>488.58</v>
      </c>
      <c r="P8761">
        <f>IF(Registros[[#This Row],[idade]]&lt;18,23.99,IF(Registros[[#This Row],[idade]]&lt;=25,49.9,IF(Registros[[#This Row],[idade]]&lt;=50,145.2,175.45)))</f>
        <v>49.9</v>
      </c>
      <c r="Q8761">
        <v>1</v>
      </c>
      <c r="R8761">
        <v>3</v>
      </c>
      <c r="T8761">
        <v>2</v>
      </c>
      <c r="U8761" t="s">
        <v>2</v>
      </c>
      <c r="V8761" t="s">
        <v>19</v>
      </c>
    </row>
    <row r="8762" spans="1:22" x14ac:dyDescent="0.3">
      <c r="A8762">
        <v>8761</v>
      </c>
      <c r="B8762">
        <v>89150436710</v>
      </c>
      <c r="C8762">
        <v>6</v>
      </c>
      <c r="D8762" s="1">
        <v>29329</v>
      </c>
      <c r="E8762" s="3">
        <f>2023-YEAR(Registros[[#This Row],[data_nascimento]])</f>
        <v>43</v>
      </c>
      <c r="F8762" s="1">
        <v>44351</v>
      </c>
      <c r="H8762">
        <v>220</v>
      </c>
      <c r="I8762">
        <v>11</v>
      </c>
      <c r="J8762" s="3">
        <v>795.3</v>
      </c>
      <c r="K8762">
        <v>20.7</v>
      </c>
      <c r="L8762">
        <v>2169</v>
      </c>
      <c r="M8762">
        <f>Registros[[#This Row],[salario]]*0.06</f>
        <v>130.13999999999999</v>
      </c>
      <c r="N8762">
        <f>Registros[[#This Row],[salario]]*5%</f>
        <v>108.45</v>
      </c>
      <c r="O8762">
        <f>IF(Registros[[#This Row],[idade]]&lt;18,311.43,IF(Registros[[#This Row],[idade]]&lt;=25,488.58,IF(Registros[[#This Row],[idade]]&lt;=50,772.77,850.05)))</f>
        <v>772.77</v>
      </c>
      <c r="P8762">
        <f>IF(Registros[[#This Row],[idade]]&lt;18,23.99,IF(Registros[[#This Row],[idade]]&lt;=25,49.9,IF(Registros[[#This Row],[idade]]&lt;=50,145.2,175.45)))</f>
        <v>145.19999999999999</v>
      </c>
      <c r="Q8762">
        <v>2</v>
      </c>
      <c r="R8762">
        <v>5</v>
      </c>
      <c r="T8762">
        <v>3</v>
      </c>
      <c r="U8762" t="s">
        <v>2</v>
      </c>
      <c r="V8762" t="s">
        <v>19</v>
      </c>
    </row>
    <row r="8763" spans="1:22" x14ac:dyDescent="0.3">
      <c r="A8763">
        <v>8762</v>
      </c>
      <c r="B8763">
        <v>83677886332</v>
      </c>
      <c r="C8763">
        <v>5</v>
      </c>
      <c r="D8763" s="1">
        <v>36500</v>
      </c>
      <c r="E8763" s="3">
        <f>2023-YEAR(Registros[[#This Row],[data_nascimento]])</f>
        <v>24</v>
      </c>
      <c r="F8763" s="1">
        <v>44351</v>
      </c>
      <c r="H8763">
        <v>220</v>
      </c>
      <c r="I8763">
        <v>17</v>
      </c>
      <c r="J8763" s="3">
        <v>3941.166666666667</v>
      </c>
      <c r="K8763">
        <v>21.85</v>
      </c>
      <c r="L8763">
        <v>6955</v>
      </c>
      <c r="M8763">
        <f>Registros[[#This Row],[salario]]*0.06</f>
        <v>417.3</v>
      </c>
      <c r="N8763">
        <f>Registros[[#This Row],[salario]]*5%</f>
        <v>347.75</v>
      </c>
      <c r="O8763">
        <f>IF(Registros[[#This Row],[idade]]&lt;18,311.43,IF(Registros[[#This Row],[idade]]&lt;=25,488.58,IF(Registros[[#This Row],[idade]]&lt;=50,772.77,850.05)))</f>
        <v>488.58</v>
      </c>
      <c r="P8763">
        <f>IF(Registros[[#This Row],[idade]]&lt;18,23.99,IF(Registros[[#This Row],[idade]]&lt;=25,49.9,IF(Registros[[#This Row],[idade]]&lt;=50,145.2,175.45)))</f>
        <v>49.9</v>
      </c>
      <c r="Q8763">
        <v>2</v>
      </c>
      <c r="R8763">
        <v>20</v>
      </c>
      <c r="T8763">
        <v>2</v>
      </c>
      <c r="U8763" t="s">
        <v>2</v>
      </c>
      <c r="V8763" t="s">
        <v>19</v>
      </c>
    </row>
    <row r="8764" spans="1:22" x14ac:dyDescent="0.3">
      <c r="A8764">
        <v>8763</v>
      </c>
      <c r="B8764">
        <v>53144743754</v>
      </c>
      <c r="C8764">
        <v>7</v>
      </c>
      <c r="D8764" s="1">
        <v>29666</v>
      </c>
      <c r="E8764" s="3">
        <f>2023-YEAR(Registros[[#This Row],[data_nascimento]])</f>
        <v>42</v>
      </c>
      <c r="F8764" s="1">
        <v>44351</v>
      </c>
      <c r="H8764">
        <v>220</v>
      </c>
      <c r="I8764">
        <v>18</v>
      </c>
      <c r="J8764" s="3">
        <v>2314.1999999999998</v>
      </c>
      <c r="K8764">
        <v>19.55</v>
      </c>
      <c r="L8764">
        <v>3857</v>
      </c>
      <c r="M8764">
        <f>Registros[[#This Row],[salario]]*0.06</f>
        <v>231.42</v>
      </c>
      <c r="N8764">
        <f>Registros[[#This Row],[salario]]*5%</f>
        <v>192.85000000000002</v>
      </c>
      <c r="O8764">
        <f>IF(Registros[[#This Row],[idade]]&lt;18,311.43,IF(Registros[[#This Row],[idade]]&lt;=25,488.58,IF(Registros[[#This Row],[idade]]&lt;=50,772.77,850.05)))</f>
        <v>772.77</v>
      </c>
      <c r="P8764">
        <f>IF(Registros[[#This Row],[idade]]&lt;18,23.99,IF(Registros[[#This Row],[idade]]&lt;=25,49.9,IF(Registros[[#This Row],[idade]]&lt;=50,145.2,175.45)))</f>
        <v>145.19999999999999</v>
      </c>
      <c r="Q8764">
        <v>1</v>
      </c>
      <c r="R8764">
        <v>15</v>
      </c>
      <c r="T8764">
        <v>3</v>
      </c>
      <c r="U8764" t="s">
        <v>3</v>
      </c>
      <c r="V8764" t="s">
        <v>21</v>
      </c>
    </row>
    <row r="8765" spans="1:22" x14ac:dyDescent="0.3">
      <c r="A8765">
        <v>8764</v>
      </c>
      <c r="B8765">
        <v>61360861022</v>
      </c>
      <c r="C8765">
        <v>4</v>
      </c>
      <c r="D8765" s="1">
        <v>35860</v>
      </c>
      <c r="E8765" s="3">
        <f>2023-YEAR(Registros[[#This Row],[data_nascimento]])</f>
        <v>25</v>
      </c>
      <c r="F8765" s="1">
        <v>44351</v>
      </c>
      <c r="H8765">
        <v>220</v>
      </c>
      <c r="I8765">
        <v>12</v>
      </c>
      <c r="J8765" s="3">
        <v>2504.7999999999997</v>
      </c>
      <c r="K8765">
        <v>1.1499999999999999</v>
      </c>
      <c r="L8765">
        <v>6262</v>
      </c>
      <c r="O8765">
        <f>IF(Registros[[#This Row],[idade]]&lt;18,311.43,IF(Registros[[#This Row],[idade]]&lt;=25,488.58,IF(Registros[[#This Row],[idade]]&lt;=50,772.77,850.05)))</f>
        <v>488.58</v>
      </c>
      <c r="P8765">
        <f>IF(Registros[[#This Row],[idade]]&lt;18,23.99,IF(Registros[[#This Row],[idade]]&lt;=25,49.9,IF(Registros[[#This Row],[idade]]&lt;=50,145.2,175.45)))</f>
        <v>49.9</v>
      </c>
      <c r="Q8765">
        <v>1</v>
      </c>
      <c r="R8765">
        <v>2</v>
      </c>
      <c r="T8765">
        <v>3</v>
      </c>
      <c r="U8765" t="s">
        <v>3</v>
      </c>
      <c r="V8765" t="s">
        <v>22</v>
      </c>
    </row>
    <row r="8766" spans="1:22" x14ac:dyDescent="0.3">
      <c r="A8766">
        <v>8765</v>
      </c>
      <c r="B8766">
        <v>77091143081</v>
      </c>
      <c r="C8766">
        <v>4</v>
      </c>
      <c r="D8766" s="1">
        <v>31789</v>
      </c>
      <c r="E8766" s="3">
        <f>2023-YEAR(Registros[[#This Row],[data_nascimento]])</f>
        <v>36</v>
      </c>
      <c r="F8766" s="1">
        <v>44351</v>
      </c>
      <c r="H8766">
        <v>220</v>
      </c>
      <c r="I8766">
        <v>8</v>
      </c>
      <c r="J8766" s="3">
        <v>1831.4666666666667</v>
      </c>
      <c r="K8766">
        <v>8.0500000000000007</v>
      </c>
      <c r="L8766">
        <v>6868</v>
      </c>
      <c r="O8766">
        <f>IF(Registros[[#This Row],[idade]]&lt;18,311.43,IF(Registros[[#This Row],[idade]]&lt;=25,488.58,IF(Registros[[#This Row],[idade]]&lt;=50,772.77,850.05)))</f>
        <v>772.77</v>
      </c>
      <c r="P8766">
        <f>IF(Registros[[#This Row],[idade]]&lt;18,23.99,IF(Registros[[#This Row],[idade]]&lt;=25,49.9,IF(Registros[[#This Row],[idade]]&lt;=50,145.2,175.45)))</f>
        <v>145.19999999999999</v>
      </c>
      <c r="Q8766">
        <v>5</v>
      </c>
      <c r="R8766">
        <v>21</v>
      </c>
      <c r="T8766">
        <v>2</v>
      </c>
      <c r="U8766" t="s">
        <v>3</v>
      </c>
      <c r="V8766" t="s">
        <v>22</v>
      </c>
    </row>
    <row r="8767" spans="1:22" x14ac:dyDescent="0.3">
      <c r="A8767">
        <v>8766</v>
      </c>
      <c r="B8767">
        <v>22498817589</v>
      </c>
      <c r="C8767">
        <v>4</v>
      </c>
      <c r="D8767" s="1">
        <v>35603</v>
      </c>
      <c r="E8767" s="3">
        <f>2023-YEAR(Registros[[#This Row],[data_nascimento]])</f>
        <v>26</v>
      </c>
      <c r="F8767" s="1">
        <v>44351</v>
      </c>
      <c r="H8767">
        <v>220</v>
      </c>
      <c r="J8767" s="3">
        <v>0</v>
      </c>
      <c r="K8767">
        <v>14.95</v>
      </c>
      <c r="L8767">
        <v>6622</v>
      </c>
      <c r="O8767">
        <f>IF(Registros[[#This Row],[idade]]&lt;18,311.43,IF(Registros[[#This Row],[idade]]&lt;=25,488.58,IF(Registros[[#This Row],[idade]]&lt;=50,772.77,850.05)))</f>
        <v>772.77</v>
      </c>
      <c r="P8767">
        <f>IF(Registros[[#This Row],[idade]]&lt;18,23.99,IF(Registros[[#This Row],[idade]]&lt;=25,49.9,IF(Registros[[#This Row],[idade]]&lt;=50,145.2,175.45)))</f>
        <v>145.19999999999999</v>
      </c>
      <c r="Q8767">
        <v>3</v>
      </c>
      <c r="R8767">
        <v>11</v>
      </c>
      <c r="T8767">
        <v>3</v>
      </c>
      <c r="U8767" t="s">
        <v>3</v>
      </c>
      <c r="V8767" t="s">
        <v>22</v>
      </c>
    </row>
    <row r="8768" spans="1:22" x14ac:dyDescent="0.3">
      <c r="A8768">
        <v>8767</v>
      </c>
      <c r="B8768">
        <v>29049974876</v>
      </c>
      <c r="C8768">
        <v>4</v>
      </c>
      <c r="D8768" s="1">
        <v>27705</v>
      </c>
      <c r="E8768" s="3">
        <f>2023-YEAR(Registros[[#This Row],[data_nascimento]])</f>
        <v>48</v>
      </c>
      <c r="F8768" s="1">
        <v>44351</v>
      </c>
      <c r="H8768">
        <v>220</v>
      </c>
      <c r="J8768" s="3">
        <v>0</v>
      </c>
      <c r="K8768">
        <v>5.75</v>
      </c>
      <c r="L8768">
        <v>9178</v>
      </c>
      <c r="O8768">
        <f>IF(Registros[[#This Row],[idade]]&lt;18,311.43,IF(Registros[[#This Row],[idade]]&lt;=25,488.58,IF(Registros[[#This Row],[idade]]&lt;=50,772.77,850.05)))</f>
        <v>772.77</v>
      </c>
      <c r="P8768">
        <f>IF(Registros[[#This Row],[idade]]&lt;18,23.99,IF(Registros[[#This Row],[idade]]&lt;=25,49.9,IF(Registros[[#This Row],[idade]]&lt;=50,145.2,175.45)))</f>
        <v>145.19999999999999</v>
      </c>
      <c r="Q8768">
        <v>5</v>
      </c>
      <c r="R8768">
        <v>26</v>
      </c>
      <c r="T8768">
        <v>3</v>
      </c>
      <c r="U8768" t="s">
        <v>2</v>
      </c>
      <c r="V8768" t="s">
        <v>22</v>
      </c>
    </row>
    <row r="8769" spans="1:22" x14ac:dyDescent="0.3">
      <c r="A8769">
        <v>8768</v>
      </c>
      <c r="B8769">
        <v>15663408964</v>
      </c>
      <c r="C8769">
        <v>7</v>
      </c>
      <c r="D8769" s="1">
        <v>38657</v>
      </c>
      <c r="E8769" s="3">
        <f>2023-YEAR(Registros[[#This Row],[data_nascimento]])</f>
        <v>18</v>
      </c>
      <c r="F8769" s="1">
        <v>44351</v>
      </c>
      <c r="H8769">
        <v>220</v>
      </c>
      <c r="J8769" s="3">
        <v>0</v>
      </c>
      <c r="K8769">
        <v>20.7</v>
      </c>
      <c r="L8769">
        <v>1860</v>
      </c>
      <c r="O8769">
        <f>IF(Registros[[#This Row],[idade]]&lt;18,311.43,IF(Registros[[#This Row],[idade]]&lt;=25,488.58,IF(Registros[[#This Row],[idade]]&lt;=50,772.77,850.05)))</f>
        <v>488.58</v>
      </c>
      <c r="P8769">
        <f>IF(Registros[[#This Row],[idade]]&lt;18,23.99,IF(Registros[[#This Row],[idade]]&lt;=25,49.9,IF(Registros[[#This Row],[idade]]&lt;=50,145.2,175.45)))</f>
        <v>49.9</v>
      </c>
      <c r="Q8769">
        <v>3</v>
      </c>
      <c r="R8769">
        <v>26</v>
      </c>
      <c r="T8769">
        <v>2</v>
      </c>
      <c r="U8769" t="s">
        <v>2</v>
      </c>
      <c r="V8769" t="s">
        <v>22</v>
      </c>
    </row>
    <row r="8770" spans="1:22" x14ac:dyDescent="0.3">
      <c r="A8770">
        <v>8769</v>
      </c>
      <c r="B8770">
        <v>74400367566</v>
      </c>
      <c r="C8770">
        <v>4</v>
      </c>
      <c r="D8770" s="1">
        <v>32044</v>
      </c>
      <c r="E8770" s="3">
        <f>2023-YEAR(Registros[[#This Row],[data_nascimento]])</f>
        <v>36</v>
      </c>
      <c r="F8770" s="1">
        <v>44351</v>
      </c>
      <c r="H8770">
        <v>220</v>
      </c>
      <c r="J8770" s="3">
        <v>0</v>
      </c>
      <c r="K8770">
        <v>3.45</v>
      </c>
      <c r="L8770">
        <v>1536</v>
      </c>
      <c r="O8770">
        <f>IF(Registros[[#This Row],[idade]]&lt;18,311.43,IF(Registros[[#This Row],[idade]]&lt;=25,488.58,IF(Registros[[#This Row],[idade]]&lt;=50,772.77,850.05)))</f>
        <v>772.77</v>
      </c>
      <c r="P8770">
        <f>IF(Registros[[#This Row],[idade]]&lt;18,23.99,IF(Registros[[#This Row],[idade]]&lt;=25,49.9,IF(Registros[[#This Row],[idade]]&lt;=50,145.2,175.45)))</f>
        <v>145.19999999999999</v>
      </c>
      <c r="Q8770">
        <v>2</v>
      </c>
      <c r="R8770">
        <v>27</v>
      </c>
      <c r="T8770">
        <v>2</v>
      </c>
      <c r="U8770" t="s">
        <v>2</v>
      </c>
      <c r="V8770" t="s">
        <v>22</v>
      </c>
    </row>
    <row r="8771" spans="1:22" x14ac:dyDescent="0.3">
      <c r="A8771">
        <v>8770</v>
      </c>
      <c r="B8771">
        <v>73481454700</v>
      </c>
      <c r="C8771">
        <v>4</v>
      </c>
      <c r="D8771" s="1">
        <v>33675</v>
      </c>
      <c r="E8771" s="3">
        <f>2023-YEAR(Registros[[#This Row],[data_nascimento]])</f>
        <v>31</v>
      </c>
      <c r="F8771" s="1">
        <v>44351</v>
      </c>
      <c r="H8771">
        <v>220</v>
      </c>
      <c r="J8771" s="3">
        <v>0</v>
      </c>
      <c r="K8771">
        <v>5.75</v>
      </c>
      <c r="L8771">
        <v>1420</v>
      </c>
      <c r="O8771">
        <f>IF(Registros[[#This Row],[idade]]&lt;18,311.43,IF(Registros[[#This Row],[idade]]&lt;=25,488.58,IF(Registros[[#This Row],[idade]]&lt;=50,772.77,850.05)))</f>
        <v>772.77</v>
      </c>
      <c r="P8771">
        <f>IF(Registros[[#This Row],[idade]]&lt;18,23.99,IF(Registros[[#This Row],[idade]]&lt;=25,49.9,IF(Registros[[#This Row],[idade]]&lt;=50,145.2,175.45)))</f>
        <v>145.19999999999999</v>
      </c>
      <c r="Q8771">
        <v>3</v>
      </c>
      <c r="R8771">
        <v>10</v>
      </c>
      <c r="T8771">
        <v>3</v>
      </c>
      <c r="U8771" t="s">
        <v>3</v>
      </c>
      <c r="V8771" t="s">
        <v>19</v>
      </c>
    </row>
    <row r="8772" spans="1:22" x14ac:dyDescent="0.3">
      <c r="A8772">
        <v>8771</v>
      </c>
      <c r="B8772">
        <v>54064402819</v>
      </c>
      <c r="C8772">
        <v>6</v>
      </c>
      <c r="D8772" s="1">
        <v>37686</v>
      </c>
      <c r="E8772" s="3">
        <f>2023-YEAR(Registros[[#This Row],[data_nascimento]])</f>
        <v>20</v>
      </c>
      <c r="F8772" s="1">
        <v>44351</v>
      </c>
      <c r="H8772">
        <v>220</v>
      </c>
      <c r="I8772">
        <v>1</v>
      </c>
      <c r="J8772" s="3">
        <v>63.56666666666667</v>
      </c>
      <c r="K8772">
        <v>13.8</v>
      </c>
      <c r="L8772">
        <v>1907</v>
      </c>
      <c r="O8772">
        <f>IF(Registros[[#This Row],[idade]]&lt;18,311.43,IF(Registros[[#This Row],[idade]]&lt;=25,488.58,IF(Registros[[#This Row],[idade]]&lt;=50,772.77,850.05)))</f>
        <v>488.58</v>
      </c>
      <c r="P8772">
        <f>IF(Registros[[#This Row],[idade]]&lt;18,23.99,IF(Registros[[#This Row],[idade]]&lt;=25,49.9,IF(Registros[[#This Row],[idade]]&lt;=50,145.2,175.45)))</f>
        <v>49.9</v>
      </c>
      <c r="Q8772">
        <v>5</v>
      </c>
      <c r="R8772">
        <v>14</v>
      </c>
      <c r="T8772">
        <v>3</v>
      </c>
      <c r="U8772" t="s">
        <v>2</v>
      </c>
      <c r="V8772" t="s">
        <v>19</v>
      </c>
    </row>
    <row r="8773" spans="1:22" x14ac:dyDescent="0.3">
      <c r="A8773">
        <v>8772</v>
      </c>
      <c r="B8773">
        <v>11075315743</v>
      </c>
      <c r="C8773">
        <v>5</v>
      </c>
      <c r="D8773" s="1">
        <v>34991</v>
      </c>
      <c r="E8773" s="3">
        <f>2023-YEAR(Registros[[#This Row],[data_nascimento]])</f>
        <v>28</v>
      </c>
      <c r="F8773" s="1">
        <v>44351</v>
      </c>
      <c r="H8773">
        <v>220</v>
      </c>
      <c r="I8773">
        <v>11</v>
      </c>
      <c r="J8773" s="3">
        <v>497.56666666666666</v>
      </c>
      <c r="K8773">
        <v>23</v>
      </c>
      <c r="L8773">
        <v>1357</v>
      </c>
      <c r="O8773">
        <f>IF(Registros[[#This Row],[idade]]&lt;18,311.43,IF(Registros[[#This Row],[idade]]&lt;=25,488.58,IF(Registros[[#This Row],[idade]]&lt;=50,772.77,850.05)))</f>
        <v>772.77</v>
      </c>
      <c r="P8773">
        <f>IF(Registros[[#This Row],[idade]]&lt;18,23.99,IF(Registros[[#This Row],[idade]]&lt;=25,49.9,IF(Registros[[#This Row],[idade]]&lt;=50,145.2,175.45)))</f>
        <v>145.19999999999999</v>
      </c>
      <c r="Q8773">
        <v>3</v>
      </c>
      <c r="R8773">
        <v>1</v>
      </c>
      <c r="T8773">
        <v>3</v>
      </c>
      <c r="U8773" t="s">
        <v>2</v>
      </c>
      <c r="V8773" t="s">
        <v>21</v>
      </c>
    </row>
    <row r="8774" spans="1:22" x14ac:dyDescent="0.3">
      <c r="A8774">
        <v>8773</v>
      </c>
      <c r="B8774">
        <v>71583551722</v>
      </c>
      <c r="C8774">
        <v>1</v>
      </c>
      <c r="D8774" s="1">
        <v>37648</v>
      </c>
      <c r="E8774" s="3">
        <f>2023-YEAR(Registros[[#This Row],[data_nascimento]])</f>
        <v>20</v>
      </c>
      <c r="F8774" s="1">
        <v>44365</v>
      </c>
      <c r="H8774">
        <v>220</v>
      </c>
      <c r="I8774">
        <v>16</v>
      </c>
      <c r="J8774" s="3">
        <v>3106.1333333333332</v>
      </c>
      <c r="K8774">
        <v>16.100000000000001</v>
      </c>
      <c r="L8774">
        <v>5824</v>
      </c>
      <c r="M8774">
        <f>Registros[[#This Row],[salario]]*0.06</f>
        <v>349.44</v>
      </c>
      <c r="N8774">
        <f>Registros[[#This Row],[salario]]*5%</f>
        <v>291.2</v>
      </c>
      <c r="O8774">
        <f>IF(Registros[[#This Row],[idade]]&lt;18,311.43,IF(Registros[[#This Row],[idade]]&lt;=25,488.58,IF(Registros[[#This Row],[idade]]&lt;=50,772.77,850.05)))</f>
        <v>488.58</v>
      </c>
      <c r="P8774">
        <f>IF(Registros[[#This Row],[idade]]&lt;18,23.99,IF(Registros[[#This Row],[idade]]&lt;=25,49.9,IF(Registros[[#This Row],[idade]]&lt;=50,145.2,175.45)))</f>
        <v>49.9</v>
      </c>
      <c r="Q8774">
        <v>4</v>
      </c>
      <c r="R8774">
        <v>21</v>
      </c>
      <c r="T8774">
        <v>2</v>
      </c>
      <c r="U8774" t="s">
        <v>3</v>
      </c>
      <c r="V8774" t="s">
        <v>19</v>
      </c>
    </row>
    <row r="8775" spans="1:22" x14ac:dyDescent="0.3">
      <c r="A8775">
        <v>8774</v>
      </c>
      <c r="B8775">
        <v>66094614311</v>
      </c>
      <c r="C8775">
        <v>2</v>
      </c>
      <c r="D8775" s="1">
        <v>33582</v>
      </c>
      <c r="E8775" s="3">
        <f>2023-YEAR(Registros[[#This Row],[data_nascimento]])</f>
        <v>32</v>
      </c>
      <c r="F8775" s="1">
        <v>44365</v>
      </c>
      <c r="H8775">
        <v>220</v>
      </c>
      <c r="I8775">
        <v>5</v>
      </c>
      <c r="J8775" s="3">
        <v>749.66666666666674</v>
      </c>
      <c r="K8775">
        <v>5.75</v>
      </c>
      <c r="L8775">
        <v>4498</v>
      </c>
      <c r="M8775">
        <f>Registros[[#This Row],[salario]]*0.06</f>
        <v>269.88</v>
      </c>
      <c r="N8775">
        <f>Registros[[#This Row],[salario]]*5%</f>
        <v>224.9</v>
      </c>
      <c r="O8775">
        <f>IF(Registros[[#This Row],[idade]]&lt;18,311.43,IF(Registros[[#This Row],[idade]]&lt;=25,488.58,IF(Registros[[#This Row],[idade]]&lt;=50,772.77,850.05)))</f>
        <v>772.77</v>
      </c>
      <c r="P8775">
        <f>IF(Registros[[#This Row],[idade]]&lt;18,23.99,IF(Registros[[#This Row],[idade]]&lt;=25,49.9,IF(Registros[[#This Row],[idade]]&lt;=50,145.2,175.45)))</f>
        <v>145.19999999999999</v>
      </c>
      <c r="Q8775">
        <v>2</v>
      </c>
      <c r="R8775">
        <v>27</v>
      </c>
      <c r="T8775">
        <v>2</v>
      </c>
      <c r="U8775" t="s">
        <v>3</v>
      </c>
      <c r="V8775" t="s">
        <v>19</v>
      </c>
    </row>
    <row r="8776" spans="1:22" x14ac:dyDescent="0.3">
      <c r="A8776">
        <v>8775</v>
      </c>
      <c r="B8776">
        <v>49381158119</v>
      </c>
      <c r="C8776">
        <v>1</v>
      </c>
      <c r="D8776" s="1">
        <v>34797</v>
      </c>
      <c r="E8776" s="3">
        <f>2023-YEAR(Registros[[#This Row],[data_nascimento]])</f>
        <v>28</v>
      </c>
      <c r="F8776" s="1">
        <v>44365</v>
      </c>
      <c r="H8776">
        <v>220</v>
      </c>
      <c r="I8776">
        <v>3</v>
      </c>
      <c r="J8776" s="3">
        <v>734.8</v>
      </c>
      <c r="K8776">
        <v>8.0500000000000007</v>
      </c>
      <c r="L8776">
        <v>7348</v>
      </c>
      <c r="M8776">
        <f>Registros[[#This Row],[salario]]*0.06</f>
        <v>440.88</v>
      </c>
      <c r="N8776">
        <f>Registros[[#This Row],[salario]]*5%</f>
        <v>367.40000000000003</v>
      </c>
      <c r="O8776">
        <f>IF(Registros[[#This Row],[idade]]&lt;18,311.43,IF(Registros[[#This Row],[idade]]&lt;=25,488.58,IF(Registros[[#This Row],[idade]]&lt;=50,772.77,850.05)))</f>
        <v>772.77</v>
      </c>
      <c r="P8776">
        <f>IF(Registros[[#This Row],[idade]]&lt;18,23.99,IF(Registros[[#This Row],[idade]]&lt;=25,49.9,IF(Registros[[#This Row],[idade]]&lt;=50,145.2,175.45)))</f>
        <v>145.19999999999999</v>
      </c>
      <c r="Q8776">
        <v>1</v>
      </c>
      <c r="R8776">
        <v>11</v>
      </c>
      <c r="T8776">
        <v>3</v>
      </c>
      <c r="U8776" t="s">
        <v>3</v>
      </c>
      <c r="V8776" t="s">
        <v>19</v>
      </c>
    </row>
    <row r="8777" spans="1:22" x14ac:dyDescent="0.3">
      <c r="A8777">
        <v>8776</v>
      </c>
      <c r="B8777">
        <v>80242303855</v>
      </c>
      <c r="C8777">
        <v>2</v>
      </c>
      <c r="D8777" s="1">
        <v>36108</v>
      </c>
      <c r="E8777" s="3">
        <f>2023-YEAR(Registros[[#This Row],[data_nascimento]])</f>
        <v>25</v>
      </c>
      <c r="F8777" s="1">
        <v>44365</v>
      </c>
      <c r="H8777">
        <v>220</v>
      </c>
      <c r="I8777">
        <v>12</v>
      </c>
      <c r="J8777" s="3">
        <v>737.6</v>
      </c>
      <c r="K8777">
        <v>6.9</v>
      </c>
      <c r="L8777">
        <v>1844</v>
      </c>
      <c r="M8777">
        <f>Registros[[#This Row],[salario]]*0.06</f>
        <v>110.64</v>
      </c>
      <c r="N8777">
        <f>Registros[[#This Row],[salario]]*5%</f>
        <v>92.2</v>
      </c>
      <c r="O8777">
        <f>IF(Registros[[#This Row],[idade]]&lt;18,311.43,IF(Registros[[#This Row],[idade]]&lt;=25,488.58,IF(Registros[[#This Row],[idade]]&lt;=50,772.77,850.05)))</f>
        <v>488.58</v>
      </c>
      <c r="P8777">
        <f>IF(Registros[[#This Row],[idade]]&lt;18,23.99,IF(Registros[[#This Row],[idade]]&lt;=25,49.9,IF(Registros[[#This Row],[idade]]&lt;=50,145.2,175.45)))</f>
        <v>49.9</v>
      </c>
      <c r="Q8777">
        <v>3</v>
      </c>
      <c r="R8777">
        <v>3</v>
      </c>
      <c r="T8777">
        <v>3</v>
      </c>
      <c r="U8777" t="s">
        <v>3</v>
      </c>
      <c r="V8777" t="s">
        <v>21</v>
      </c>
    </row>
    <row r="8778" spans="1:22" x14ac:dyDescent="0.3">
      <c r="A8778">
        <v>8777</v>
      </c>
      <c r="B8778">
        <v>27758892319</v>
      </c>
      <c r="C8778">
        <v>4</v>
      </c>
      <c r="D8778" s="1">
        <v>32744</v>
      </c>
      <c r="E8778" s="3">
        <f>2023-YEAR(Registros[[#This Row],[data_nascimento]])</f>
        <v>34</v>
      </c>
      <c r="F8778" s="1">
        <v>44365</v>
      </c>
      <c r="H8778">
        <v>220</v>
      </c>
      <c r="I8778">
        <v>2</v>
      </c>
      <c r="J8778" s="3">
        <v>377.26666666666665</v>
      </c>
      <c r="K8778">
        <v>12.65</v>
      </c>
      <c r="L8778">
        <v>5659</v>
      </c>
      <c r="M8778">
        <f>Registros[[#This Row],[salario]]*0.06</f>
        <v>339.53999999999996</v>
      </c>
      <c r="N8778">
        <f>Registros[[#This Row],[salario]]*5%</f>
        <v>282.95</v>
      </c>
      <c r="O8778">
        <f>IF(Registros[[#This Row],[idade]]&lt;18,311.43,IF(Registros[[#This Row],[idade]]&lt;=25,488.58,IF(Registros[[#This Row],[idade]]&lt;=50,772.77,850.05)))</f>
        <v>772.77</v>
      </c>
      <c r="P8778">
        <f>IF(Registros[[#This Row],[idade]]&lt;18,23.99,IF(Registros[[#This Row],[idade]]&lt;=25,49.9,IF(Registros[[#This Row],[idade]]&lt;=50,145.2,175.45)))</f>
        <v>145.19999999999999</v>
      </c>
      <c r="Q8778">
        <v>3</v>
      </c>
      <c r="R8778">
        <v>15</v>
      </c>
      <c r="T8778">
        <v>3</v>
      </c>
      <c r="U8778" t="s">
        <v>2</v>
      </c>
      <c r="V8778" t="s">
        <v>19</v>
      </c>
    </row>
    <row r="8779" spans="1:22" x14ac:dyDescent="0.3">
      <c r="A8779">
        <v>8778</v>
      </c>
      <c r="B8779">
        <v>22374556276</v>
      </c>
      <c r="C8779">
        <v>2</v>
      </c>
      <c r="D8779" s="1">
        <v>33244</v>
      </c>
      <c r="E8779" s="3">
        <f>2023-YEAR(Registros[[#This Row],[data_nascimento]])</f>
        <v>32</v>
      </c>
      <c r="F8779" s="1">
        <v>44365</v>
      </c>
      <c r="H8779">
        <v>220</v>
      </c>
      <c r="I8779">
        <v>7</v>
      </c>
      <c r="J8779" s="3">
        <v>988.63333333333321</v>
      </c>
      <c r="K8779">
        <v>11.5</v>
      </c>
      <c r="L8779">
        <v>4237</v>
      </c>
      <c r="M8779">
        <f>Registros[[#This Row],[salario]]*0.06</f>
        <v>254.22</v>
      </c>
      <c r="N8779">
        <f>Registros[[#This Row],[salario]]*5%</f>
        <v>211.85000000000002</v>
      </c>
      <c r="O8779">
        <f>IF(Registros[[#This Row],[idade]]&lt;18,311.43,IF(Registros[[#This Row],[idade]]&lt;=25,488.58,IF(Registros[[#This Row],[idade]]&lt;=50,772.77,850.05)))</f>
        <v>772.77</v>
      </c>
      <c r="P8779">
        <f>IF(Registros[[#This Row],[idade]]&lt;18,23.99,IF(Registros[[#This Row],[idade]]&lt;=25,49.9,IF(Registros[[#This Row],[idade]]&lt;=50,145.2,175.45)))</f>
        <v>145.19999999999999</v>
      </c>
      <c r="Q8779">
        <v>2</v>
      </c>
      <c r="R8779">
        <v>24</v>
      </c>
      <c r="T8779">
        <v>3</v>
      </c>
      <c r="U8779" t="s">
        <v>2</v>
      </c>
      <c r="V8779" t="s">
        <v>19</v>
      </c>
    </row>
    <row r="8780" spans="1:22" x14ac:dyDescent="0.3">
      <c r="A8780">
        <v>8779</v>
      </c>
      <c r="B8780">
        <v>29930257427</v>
      </c>
      <c r="C8780">
        <v>6</v>
      </c>
      <c r="D8780" s="1">
        <v>34665</v>
      </c>
      <c r="E8780" s="3">
        <f>2023-YEAR(Registros[[#This Row],[data_nascimento]])</f>
        <v>29</v>
      </c>
      <c r="F8780" s="1">
        <v>44365</v>
      </c>
      <c r="H8780">
        <v>220</v>
      </c>
      <c r="I8780">
        <v>20</v>
      </c>
      <c r="J8780" s="3">
        <v>4400</v>
      </c>
      <c r="K8780">
        <v>3.45</v>
      </c>
      <c r="L8780">
        <v>6600</v>
      </c>
      <c r="M8780">
        <f>Registros[[#This Row],[salario]]*0.06</f>
        <v>396</v>
      </c>
      <c r="N8780">
        <f>Registros[[#This Row],[salario]]*5%</f>
        <v>330</v>
      </c>
      <c r="O8780">
        <f>IF(Registros[[#This Row],[idade]]&lt;18,311.43,IF(Registros[[#This Row],[idade]]&lt;=25,488.58,IF(Registros[[#This Row],[idade]]&lt;=50,772.77,850.05)))</f>
        <v>772.77</v>
      </c>
      <c r="P8780">
        <f>IF(Registros[[#This Row],[idade]]&lt;18,23.99,IF(Registros[[#This Row],[idade]]&lt;=25,49.9,IF(Registros[[#This Row],[idade]]&lt;=50,145.2,175.45)))</f>
        <v>145.19999999999999</v>
      </c>
      <c r="Q8780">
        <v>2</v>
      </c>
      <c r="R8780">
        <v>17</v>
      </c>
      <c r="T8780">
        <v>2</v>
      </c>
      <c r="U8780" t="s">
        <v>3</v>
      </c>
      <c r="V8780" t="s">
        <v>21</v>
      </c>
    </row>
    <row r="8781" spans="1:22" x14ac:dyDescent="0.3">
      <c r="A8781">
        <v>8780</v>
      </c>
      <c r="B8781">
        <v>55994493549</v>
      </c>
      <c r="C8781">
        <v>1</v>
      </c>
      <c r="D8781" s="1">
        <v>31465</v>
      </c>
      <c r="E8781" s="3">
        <f>2023-YEAR(Registros[[#This Row],[data_nascimento]])</f>
        <v>37</v>
      </c>
      <c r="F8781" s="1">
        <v>44365</v>
      </c>
      <c r="H8781">
        <v>220</v>
      </c>
      <c r="I8781">
        <v>9</v>
      </c>
      <c r="J8781" s="3">
        <v>937.5</v>
      </c>
      <c r="K8781">
        <v>18.399999999999999</v>
      </c>
      <c r="L8781">
        <v>3125</v>
      </c>
      <c r="M8781">
        <f>Registros[[#This Row],[salario]]*0.06</f>
        <v>187.5</v>
      </c>
      <c r="N8781">
        <f>Registros[[#This Row],[salario]]*5%</f>
        <v>156.25</v>
      </c>
      <c r="O8781">
        <f>IF(Registros[[#This Row],[idade]]&lt;18,311.43,IF(Registros[[#This Row],[idade]]&lt;=25,488.58,IF(Registros[[#This Row],[idade]]&lt;=50,772.77,850.05)))</f>
        <v>772.77</v>
      </c>
      <c r="P8781">
        <f>IF(Registros[[#This Row],[idade]]&lt;18,23.99,IF(Registros[[#This Row],[idade]]&lt;=25,49.9,IF(Registros[[#This Row],[idade]]&lt;=50,145.2,175.45)))</f>
        <v>145.19999999999999</v>
      </c>
      <c r="Q8781">
        <v>1</v>
      </c>
      <c r="R8781">
        <v>2</v>
      </c>
      <c r="T8781">
        <v>2</v>
      </c>
      <c r="U8781" t="s">
        <v>2</v>
      </c>
      <c r="V8781" t="s">
        <v>22</v>
      </c>
    </row>
    <row r="8782" spans="1:22" x14ac:dyDescent="0.3">
      <c r="A8782">
        <v>8781</v>
      </c>
      <c r="B8782">
        <v>31993352653</v>
      </c>
      <c r="C8782">
        <v>6</v>
      </c>
      <c r="D8782" s="1">
        <v>31832</v>
      </c>
      <c r="E8782" s="3">
        <f>2023-YEAR(Registros[[#This Row],[data_nascimento]])</f>
        <v>36</v>
      </c>
      <c r="F8782" s="1">
        <v>44365</v>
      </c>
      <c r="H8782">
        <v>220</v>
      </c>
      <c r="I8782">
        <v>5</v>
      </c>
      <c r="J8782" s="3">
        <v>968.33333333333326</v>
      </c>
      <c r="K8782">
        <v>14.95</v>
      </c>
      <c r="L8782">
        <v>5810</v>
      </c>
      <c r="M8782">
        <f>Registros[[#This Row],[salario]]*0.06</f>
        <v>348.59999999999997</v>
      </c>
      <c r="N8782">
        <f>Registros[[#This Row],[salario]]*5%</f>
        <v>290.5</v>
      </c>
      <c r="O8782">
        <f>IF(Registros[[#This Row],[idade]]&lt;18,311.43,IF(Registros[[#This Row],[idade]]&lt;=25,488.58,IF(Registros[[#This Row],[idade]]&lt;=50,772.77,850.05)))</f>
        <v>772.77</v>
      </c>
      <c r="P8782">
        <f>IF(Registros[[#This Row],[idade]]&lt;18,23.99,IF(Registros[[#This Row],[idade]]&lt;=25,49.9,IF(Registros[[#This Row],[idade]]&lt;=50,145.2,175.45)))</f>
        <v>145.19999999999999</v>
      </c>
      <c r="Q8782">
        <v>2</v>
      </c>
      <c r="R8782">
        <v>1</v>
      </c>
      <c r="T8782">
        <v>2</v>
      </c>
      <c r="U8782" t="s">
        <v>2</v>
      </c>
      <c r="V8782" t="s">
        <v>21</v>
      </c>
    </row>
    <row r="8783" spans="1:22" x14ac:dyDescent="0.3">
      <c r="A8783">
        <v>8782</v>
      </c>
      <c r="B8783">
        <v>32807881455</v>
      </c>
      <c r="C8783">
        <v>7</v>
      </c>
      <c r="D8783" s="1">
        <v>36044</v>
      </c>
      <c r="E8783" s="3">
        <f>2023-YEAR(Registros[[#This Row],[data_nascimento]])</f>
        <v>25</v>
      </c>
      <c r="F8783" s="1">
        <v>44365</v>
      </c>
      <c r="H8783">
        <v>220</v>
      </c>
      <c r="I8783">
        <v>8</v>
      </c>
      <c r="J8783" s="3">
        <v>1187.2</v>
      </c>
      <c r="K8783">
        <v>23</v>
      </c>
      <c r="L8783">
        <v>4452</v>
      </c>
      <c r="M8783">
        <f>Registros[[#This Row],[salario]]*0.06</f>
        <v>267.12</v>
      </c>
      <c r="N8783">
        <f>Registros[[#This Row],[salario]]*5%</f>
        <v>222.60000000000002</v>
      </c>
      <c r="O8783">
        <f>IF(Registros[[#This Row],[idade]]&lt;18,311.43,IF(Registros[[#This Row],[idade]]&lt;=25,488.58,IF(Registros[[#This Row],[idade]]&lt;=50,772.77,850.05)))</f>
        <v>488.58</v>
      </c>
      <c r="P8783">
        <f>IF(Registros[[#This Row],[idade]]&lt;18,23.99,IF(Registros[[#This Row],[idade]]&lt;=25,49.9,IF(Registros[[#This Row],[idade]]&lt;=50,145.2,175.45)))</f>
        <v>49.9</v>
      </c>
      <c r="Q8783">
        <v>3</v>
      </c>
      <c r="R8783">
        <v>20</v>
      </c>
      <c r="T8783">
        <v>2</v>
      </c>
      <c r="U8783" t="s">
        <v>2</v>
      </c>
      <c r="V8783" t="s">
        <v>22</v>
      </c>
    </row>
    <row r="8784" spans="1:22" x14ac:dyDescent="0.3">
      <c r="A8784">
        <v>8783</v>
      </c>
      <c r="B8784">
        <v>68631446033</v>
      </c>
      <c r="C8784">
        <v>7</v>
      </c>
      <c r="D8784" s="1">
        <v>33031</v>
      </c>
      <c r="E8784" s="3">
        <f>2023-YEAR(Registros[[#This Row],[data_nascimento]])</f>
        <v>33</v>
      </c>
      <c r="F8784" s="1">
        <v>44365</v>
      </c>
      <c r="H8784">
        <v>220</v>
      </c>
      <c r="I8784">
        <v>9</v>
      </c>
      <c r="J8784" s="3">
        <v>2107.7999999999997</v>
      </c>
      <c r="K8784">
        <v>10.35</v>
      </c>
      <c r="L8784">
        <v>7026</v>
      </c>
      <c r="M8784">
        <f>Registros[[#This Row],[salario]]*0.06</f>
        <v>421.56</v>
      </c>
      <c r="N8784">
        <f>Registros[[#This Row],[salario]]*5%</f>
        <v>351.3</v>
      </c>
      <c r="O8784">
        <f>IF(Registros[[#This Row],[idade]]&lt;18,311.43,IF(Registros[[#This Row],[idade]]&lt;=25,488.58,IF(Registros[[#This Row],[idade]]&lt;=50,772.77,850.05)))</f>
        <v>772.77</v>
      </c>
      <c r="P8784">
        <f>IF(Registros[[#This Row],[idade]]&lt;18,23.99,IF(Registros[[#This Row],[idade]]&lt;=25,49.9,IF(Registros[[#This Row],[idade]]&lt;=50,145.2,175.45)))</f>
        <v>145.19999999999999</v>
      </c>
      <c r="Q8784">
        <v>5</v>
      </c>
      <c r="R8784">
        <v>11</v>
      </c>
      <c r="T8784">
        <v>3</v>
      </c>
      <c r="U8784" t="s">
        <v>3</v>
      </c>
      <c r="V8784" t="s">
        <v>19</v>
      </c>
    </row>
    <row r="8785" spans="1:22" x14ac:dyDescent="0.3">
      <c r="A8785">
        <v>8784</v>
      </c>
      <c r="B8785">
        <v>24462828561</v>
      </c>
      <c r="C8785">
        <v>4</v>
      </c>
      <c r="D8785" s="1">
        <v>33512</v>
      </c>
      <c r="E8785" s="3">
        <f>2023-YEAR(Registros[[#This Row],[data_nascimento]])</f>
        <v>32</v>
      </c>
      <c r="F8785" s="1">
        <v>44365</v>
      </c>
      <c r="H8785">
        <v>220</v>
      </c>
      <c r="I8785">
        <v>2</v>
      </c>
      <c r="J8785" s="3">
        <v>294.53333333333336</v>
      </c>
      <c r="K8785">
        <v>9.1999999999999993</v>
      </c>
      <c r="L8785">
        <v>4418</v>
      </c>
      <c r="M8785">
        <f>Registros[[#This Row],[salario]]*0.06</f>
        <v>265.08</v>
      </c>
      <c r="N8785">
        <f>Registros[[#This Row],[salario]]*5%</f>
        <v>220.9</v>
      </c>
      <c r="O8785">
        <f>IF(Registros[[#This Row],[idade]]&lt;18,311.43,IF(Registros[[#This Row],[idade]]&lt;=25,488.58,IF(Registros[[#This Row],[idade]]&lt;=50,772.77,850.05)))</f>
        <v>772.77</v>
      </c>
      <c r="P8785">
        <f>IF(Registros[[#This Row],[idade]]&lt;18,23.99,IF(Registros[[#This Row],[idade]]&lt;=25,49.9,IF(Registros[[#This Row],[idade]]&lt;=50,145.2,175.45)))</f>
        <v>145.19999999999999</v>
      </c>
      <c r="Q8785">
        <v>4</v>
      </c>
      <c r="R8785">
        <v>19</v>
      </c>
      <c r="T8785">
        <v>2</v>
      </c>
      <c r="U8785" t="s">
        <v>2</v>
      </c>
      <c r="V8785" t="s">
        <v>19</v>
      </c>
    </row>
    <row r="8786" spans="1:22" x14ac:dyDescent="0.3">
      <c r="A8786">
        <v>8785</v>
      </c>
      <c r="B8786">
        <v>23499354382</v>
      </c>
      <c r="C8786">
        <v>1</v>
      </c>
      <c r="D8786" s="1">
        <v>37177</v>
      </c>
      <c r="E8786" s="3">
        <f>2023-YEAR(Registros[[#This Row],[data_nascimento]])</f>
        <v>22</v>
      </c>
      <c r="F8786" s="1">
        <v>44365</v>
      </c>
      <c r="H8786">
        <v>220</v>
      </c>
      <c r="I8786">
        <v>9</v>
      </c>
      <c r="J8786" s="3">
        <v>1910.7</v>
      </c>
      <c r="K8786">
        <v>2.2999999999999998</v>
      </c>
      <c r="L8786">
        <v>6369</v>
      </c>
      <c r="M8786">
        <f>Registros[[#This Row],[salario]]*0.06</f>
        <v>382.14</v>
      </c>
      <c r="N8786">
        <f>Registros[[#This Row],[salario]]*5%</f>
        <v>318.45000000000005</v>
      </c>
      <c r="O8786">
        <f>IF(Registros[[#This Row],[idade]]&lt;18,311.43,IF(Registros[[#This Row],[idade]]&lt;=25,488.58,IF(Registros[[#This Row],[idade]]&lt;=50,772.77,850.05)))</f>
        <v>488.58</v>
      </c>
      <c r="P8786">
        <f>IF(Registros[[#This Row],[idade]]&lt;18,23.99,IF(Registros[[#This Row],[idade]]&lt;=25,49.9,IF(Registros[[#This Row],[idade]]&lt;=50,145.2,175.45)))</f>
        <v>49.9</v>
      </c>
      <c r="Q8786">
        <v>3</v>
      </c>
      <c r="R8786">
        <v>20</v>
      </c>
      <c r="T8786">
        <v>2</v>
      </c>
      <c r="U8786" t="s">
        <v>2</v>
      </c>
      <c r="V8786" t="s">
        <v>19</v>
      </c>
    </row>
    <row r="8787" spans="1:22" x14ac:dyDescent="0.3">
      <c r="A8787">
        <v>8786</v>
      </c>
      <c r="B8787">
        <v>14694950689</v>
      </c>
      <c r="C8787">
        <v>4</v>
      </c>
      <c r="D8787" s="1">
        <v>29656</v>
      </c>
      <c r="E8787" s="3">
        <f>2023-YEAR(Registros[[#This Row],[data_nascimento]])</f>
        <v>42</v>
      </c>
      <c r="F8787" s="1">
        <v>44365</v>
      </c>
      <c r="H8787">
        <v>220</v>
      </c>
      <c r="I8787">
        <v>10</v>
      </c>
      <c r="J8787" s="3">
        <v>611.33333333333337</v>
      </c>
      <c r="K8787">
        <v>19.55</v>
      </c>
      <c r="L8787">
        <v>1834</v>
      </c>
      <c r="M8787">
        <f>Registros[[#This Row],[salario]]*0.06</f>
        <v>110.03999999999999</v>
      </c>
      <c r="N8787">
        <f>Registros[[#This Row],[salario]]*5%</f>
        <v>91.7</v>
      </c>
      <c r="O8787">
        <f>IF(Registros[[#This Row],[idade]]&lt;18,311.43,IF(Registros[[#This Row],[idade]]&lt;=25,488.58,IF(Registros[[#This Row],[idade]]&lt;=50,772.77,850.05)))</f>
        <v>772.77</v>
      </c>
      <c r="P8787">
        <f>IF(Registros[[#This Row],[idade]]&lt;18,23.99,IF(Registros[[#This Row],[idade]]&lt;=25,49.9,IF(Registros[[#This Row],[idade]]&lt;=50,145.2,175.45)))</f>
        <v>145.19999999999999</v>
      </c>
      <c r="Q8787">
        <v>1</v>
      </c>
      <c r="R8787">
        <v>22</v>
      </c>
      <c r="T8787">
        <v>3</v>
      </c>
      <c r="U8787" t="s">
        <v>2</v>
      </c>
      <c r="V8787" t="s">
        <v>22</v>
      </c>
    </row>
    <row r="8788" spans="1:22" x14ac:dyDescent="0.3">
      <c r="A8788">
        <v>8787</v>
      </c>
      <c r="B8788">
        <v>69529750540</v>
      </c>
      <c r="C8788">
        <v>7</v>
      </c>
      <c r="D8788" s="1">
        <v>31214</v>
      </c>
      <c r="E8788" s="3">
        <f>2023-YEAR(Registros[[#This Row],[data_nascimento]])</f>
        <v>38</v>
      </c>
      <c r="F8788" s="1">
        <v>44365</v>
      </c>
      <c r="H8788">
        <v>220</v>
      </c>
      <c r="I8788">
        <v>11</v>
      </c>
      <c r="J8788" s="3">
        <v>895.76666666666665</v>
      </c>
      <c r="K8788">
        <v>8.0500000000000007</v>
      </c>
      <c r="L8788">
        <v>2443</v>
      </c>
      <c r="M8788">
        <f>Registros[[#This Row],[salario]]*0.06</f>
        <v>146.57999999999998</v>
      </c>
      <c r="N8788">
        <f>Registros[[#This Row],[salario]]*5%</f>
        <v>122.15</v>
      </c>
      <c r="O8788">
        <f>IF(Registros[[#This Row],[idade]]&lt;18,311.43,IF(Registros[[#This Row],[idade]]&lt;=25,488.58,IF(Registros[[#This Row],[idade]]&lt;=50,772.77,850.05)))</f>
        <v>772.77</v>
      </c>
      <c r="P8788">
        <f>IF(Registros[[#This Row],[idade]]&lt;18,23.99,IF(Registros[[#This Row],[idade]]&lt;=25,49.9,IF(Registros[[#This Row],[idade]]&lt;=50,145.2,175.45)))</f>
        <v>145.19999999999999</v>
      </c>
      <c r="Q8788">
        <v>3</v>
      </c>
      <c r="R8788">
        <v>27</v>
      </c>
      <c r="T8788">
        <v>3</v>
      </c>
      <c r="U8788" t="s">
        <v>3</v>
      </c>
      <c r="V8788" t="s">
        <v>19</v>
      </c>
    </row>
    <row r="8789" spans="1:22" x14ac:dyDescent="0.3">
      <c r="A8789">
        <v>8788</v>
      </c>
      <c r="B8789">
        <v>43259319648</v>
      </c>
      <c r="C8789">
        <v>6</v>
      </c>
      <c r="D8789" s="1">
        <v>36752</v>
      </c>
      <c r="E8789" s="3">
        <f>2023-YEAR(Registros[[#This Row],[data_nascimento]])</f>
        <v>23</v>
      </c>
      <c r="F8789" s="1">
        <v>44365</v>
      </c>
      <c r="H8789">
        <v>220</v>
      </c>
      <c r="I8789">
        <v>17</v>
      </c>
      <c r="J8789" s="3">
        <v>1795.1999999999998</v>
      </c>
      <c r="K8789">
        <v>6.9</v>
      </c>
      <c r="L8789">
        <v>3168</v>
      </c>
      <c r="M8789">
        <f>Registros[[#This Row],[salario]]*0.06</f>
        <v>190.07999999999998</v>
      </c>
      <c r="N8789">
        <f>Registros[[#This Row],[salario]]*5%</f>
        <v>158.4</v>
      </c>
      <c r="O8789">
        <f>IF(Registros[[#This Row],[idade]]&lt;18,311.43,IF(Registros[[#This Row],[idade]]&lt;=25,488.58,IF(Registros[[#This Row],[idade]]&lt;=50,772.77,850.05)))</f>
        <v>488.58</v>
      </c>
      <c r="P8789">
        <f>IF(Registros[[#This Row],[idade]]&lt;18,23.99,IF(Registros[[#This Row],[idade]]&lt;=25,49.9,IF(Registros[[#This Row],[idade]]&lt;=50,145.2,175.45)))</f>
        <v>49.9</v>
      </c>
      <c r="Q8789">
        <v>4</v>
      </c>
      <c r="R8789">
        <v>9</v>
      </c>
      <c r="T8789">
        <v>3</v>
      </c>
      <c r="U8789" t="s">
        <v>3</v>
      </c>
      <c r="V8789" t="s">
        <v>21</v>
      </c>
    </row>
    <row r="8790" spans="1:22" x14ac:dyDescent="0.3">
      <c r="A8790">
        <v>8789</v>
      </c>
      <c r="B8790">
        <v>52210415156</v>
      </c>
      <c r="C8790">
        <v>1</v>
      </c>
      <c r="D8790" s="1">
        <v>28405</v>
      </c>
      <c r="E8790" s="3">
        <f>2023-YEAR(Registros[[#This Row],[data_nascimento]])</f>
        <v>46</v>
      </c>
      <c r="F8790" s="1">
        <v>44365</v>
      </c>
      <c r="H8790">
        <v>220</v>
      </c>
      <c r="I8790">
        <v>20</v>
      </c>
      <c r="J8790" s="3">
        <v>1120.6666666666665</v>
      </c>
      <c r="K8790">
        <v>21.85</v>
      </c>
      <c r="L8790">
        <v>1681</v>
      </c>
      <c r="M8790">
        <f>Registros[[#This Row],[salario]]*0.06</f>
        <v>100.86</v>
      </c>
      <c r="N8790">
        <f>Registros[[#This Row],[salario]]*5%</f>
        <v>84.050000000000011</v>
      </c>
      <c r="O8790">
        <f>IF(Registros[[#This Row],[idade]]&lt;18,311.43,IF(Registros[[#This Row],[idade]]&lt;=25,488.58,IF(Registros[[#This Row],[idade]]&lt;=50,772.77,850.05)))</f>
        <v>772.77</v>
      </c>
      <c r="P8790">
        <f>IF(Registros[[#This Row],[idade]]&lt;18,23.99,IF(Registros[[#This Row],[idade]]&lt;=25,49.9,IF(Registros[[#This Row],[idade]]&lt;=50,145.2,175.45)))</f>
        <v>145.19999999999999</v>
      </c>
      <c r="Q8790">
        <v>2</v>
      </c>
      <c r="R8790">
        <v>7</v>
      </c>
      <c r="T8790">
        <v>2</v>
      </c>
      <c r="U8790" t="s">
        <v>3</v>
      </c>
      <c r="V8790" t="s">
        <v>19</v>
      </c>
    </row>
    <row r="8791" spans="1:22" x14ac:dyDescent="0.3">
      <c r="A8791">
        <v>8790</v>
      </c>
      <c r="B8791">
        <v>30497600645</v>
      </c>
      <c r="C8791">
        <v>4</v>
      </c>
      <c r="D8791" s="1">
        <v>38215</v>
      </c>
      <c r="E8791" s="3">
        <f>2023-YEAR(Registros[[#This Row],[data_nascimento]])</f>
        <v>19</v>
      </c>
      <c r="F8791" s="1">
        <v>44365</v>
      </c>
      <c r="H8791">
        <v>220</v>
      </c>
      <c r="I8791">
        <v>1</v>
      </c>
      <c r="J8791" s="3">
        <v>170.4</v>
      </c>
      <c r="K8791">
        <v>17.25</v>
      </c>
      <c r="L8791">
        <v>5112</v>
      </c>
      <c r="M8791">
        <f>Registros[[#This Row],[salario]]*0.06</f>
        <v>306.71999999999997</v>
      </c>
      <c r="N8791">
        <f>Registros[[#This Row],[salario]]*5%</f>
        <v>255.60000000000002</v>
      </c>
      <c r="O8791">
        <f>IF(Registros[[#This Row],[idade]]&lt;18,311.43,IF(Registros[[#This Row],[idade]]&lt;=25,488.58,IF(Registros[[#This Row],[idade]]&lt;=50,772.77,850.05)))</f>
        <v>488.58</v>
      </c>
      <c r="P8791">
        <f>IF(Registros[[#This Row],[idade]]&lt;18,23.99,IF(Registros[[#This Row],[idade]]&lt;=25,49.9,IF(Registros[[#This Row],[idade]]&lt;=50,145.2,175.45)))</f>
        <v>49.9</v>
      </c>
      <c r="Q8791">
        <v>5</v>
      </c>
      <c r="R8791">
        <v>10</v>
      </c>
      <c r="T8791">
        <v>2</v>
      </c>
      <c r="U8791" t="s">
        <v>3</v>
      </c>
      <c r="V8791" t="s">
        <v>21</v>
      </c>
    </row>
    <row r="8792" spans="1:22" x14ac:dyDescent="0.3">
      <c r="A8792">
        <v>8791</v>
      </c>
      <c r="B8792">
        <v>21860764697</v>
      </c>
      <c r="C8792">
        <v>7</v>
      </c>
      <c r="D8792" s="1">
        <v>39372</v>
      </c>
      <c r="E8792" s="3">
        <f>2023-YEAR(Registros[[#This Row],[data_nascimento]])</f>
        <v>16</v>
      </c>
      <c r="F8792" s="1">
        <v>44365</v>
      </c>
      <c r="H8792">
        <v>120</v>
      </c>
      <c r="I8792">
        <v>19</v>
      </c>
      <c r="J8792" s="3">
        <v>3965.9333333333329</v>
      </c>
      <c r="K8792">
        <v>17.25</v>
      </c>
      <c r="L8792">
        <v>6262</v>
      </c>
      <c r="M8792">
        <f>Registros[[#This Row],[salario]]*0.06</f>
        <v>375.71999999999997</v>
      </c>
      <c r="N8792">
        <f>Registros[[#This Row],[salario]]*5%</f>
        <v>313.10000000000002</v>
      </c>
      <c r="O8792">
        <f>IF(Registros[[#This Row],[idade]]&lt;18,311.43,IF(Registros[[#This Row],[idade]]&lt;=25,488.58,IF(Registros[[#This Row],[idade]]&lt;=50,772.77,850.05)))</f>
        <v>311.43</v>
      </c>
      <c r="P8792">
        <f>IF(Registros[[#This Row],[idade]]&lt;18,23.99,IF(Registros[[#This Row],[idade]]&lt;=25,49.9,IF(Registros[[#This Row],[idade]]&lt;=50,145.2,175.45)))</f>
        <v>23.99</v>
      </c>
      <c r="Q8792">
        <v>3</v>
      </c>
      <c r="R8792">
        <v>16</v>
      </c>
      <c r="T8792">
        <v>3</v>
      </c>
      <c r="U8792" t="s">
        <v>2</v>
      </c>
      <c r="V8792" t="s">
        <v>19</v>
      </c>
    </row>
    <row r="8793" spans="1:22" x14ac:dyDescent="0.3">
      <c r="A8793">
        <v>8792</v>
      </c>
      <c r="B8793">
        <v>71731153659</v>
      </c>
      <c r="C8793">
        <v>4</v>
      </c>
      <c r="D8793" s="1">
        <v>31238</v>
      </c>
      <c r="E8793" s="3">
        <f>2023-YEAR(Registros[[#This Row],[data_nascimento]])</f>
        <v>38</v>
      </c>
      <c r="F8793" s="1">
        <v>44365</v>
      </c>
      <c r="H8793">
        <v>220</v>
      </c>
      <c r="I8793">
        <v>4</v>
      </c>
      <c r="J8793" s="3">
        <v>824.8</v>
      </c>
      <c r="K8793">
        <v>11.5</v>
      </c>
      <c r="L8793">
        <v>6186</v>
      </c>
      <c r="M8793">
        <f>Registros[[#This Row],[salario]]*0.06</f>
        <v>371.15999999999997</v>
      </c>
      <c r="N8793">
        <f>Registros[[#This Row],[salario]]*5%</f>
        <v>309.3</v>
      </c>
      <c r="O8793">
        <f>IF(Registros[[#This Row],[idade]]&lt;18,311.43,IF(Registros[[#This Row],[idade]]&lt;=25,488.58,IF(Registros[[#This Row],[idade]]&lt;=50,772.77,850.05)))</f>
        <v>772.77</v>
      </c>
      <c r="P8793">
        <f>IF(Registros[[#This Row],[idade]]&lt;18,23.99,IF(Registros[[#This Row],[idade]]&lt;=25,49.9,IF(Registros[[#This Row],[idade]]&lt;=50,145.2,175.45)))</f>
        <v>145.19999999999999</v>
      </c>
      <c r="Q8793">
        <v>1</v>
      </c>
      <c r="R8793">
        <v>6</v>
      </c>
      <c r="T8793">
        <v>2</v>
      </c>
      <c r="U8793" t="s">
        <v>3</v>
      </c>
      <c r="V8793" t="s">
        <v>19</v>
      </c>
    </row>
    <row r="8794" spans="1:22" x14ac:dyDescent="0.3">
      <c r="A8794">
        <v>8793</v>
      </c>
      <c r="B8794">
        <v>40302651931</v>
      </c>
      <c r="C8794">
        <v>2</v>
      </c>
      <c r="D8794" s="1">
        <v>33655</v>
      </c>
      <c r="E8794" s="3">
        <f>2023-YEAR(Registros[[#This Row],[data_nascimento]])</f>
        <v>31</v>
      </c>
      <c r="F8794" s="1">
        <v>44365</v>
      </c>
      <c r="H8794">
        <v>220</v>
      </c>
      <c r="I8794">
        <v>8</v>
      </c>
      <c r="J8794" s="3">
        <v>882.93333333333328</v>
      </c>
      <c r="K8794">
        <v>11.5</v>
      </c>
      <c r="L8794">
        <v>3311</v>
      </c>
      <c r="M8794">
        <f>Registros[[#This Row],[salario]]*0.06</f>
        <v>198.66</v>
      </c>
      <c r="N8794">
        <f>Registros[[#This Row],[salario]]*5%</f>
        <v>165.55</v>
      </c>
      <c r="O8794">
        <f>IF(Registros[[#This Row],[idade]]&lt;18,311.43,IF(Registros[[#This Row],[idade]]&lt;=25,488.58,IF(Registros[[#This Row],[idade]]&lt;=50,772.77,850.05)))</f>
        <v>772.77</v>
      </c>
      <c r="P8794">
        <f>IF(Registros[[#This Row],[idade]]&lt;18,23.99,IF(Registros[[#This Row],[idade]]&lt;=25,49.9,IF(Registros[[#This Row],[idade]]&lt;=50,145.2,175.45)))</f>
        <v>145.19999999999999</v>
      </c>
      <c r="Q8794">
        <v>3</v>
      </c>
      <c r="R8794">
        <v>22</v>
      </c>
      <c r="T8794">
        <v>3</v>
      </c>
      <c r="U8794" t="s">
        <v>3</v>
      </c>
      <c r="V8794" t="s">
        <v>22</v>
      </c>
    </row>
    <row r="8795" spans="1:22" x14ac:dyDescent="0.3">
      <c r="A8795">
        <v>8794</v>
      </c>
      <c r="B8795">
        <v>87448548054</v>
      </c>
      <c r="C8795">
        <v>6</v>
      </c>
      <c r="D8795" s="1">
        <v>29771</v>
      </c>
      <c r="E8795" s="3">
        <f>2023-YEAR(Registros[[#This Row],[data_nascimento]])</f>
        <v>42</v>
      </c>
      <c r="F8795" s="1">
        <v>44365</v>
      </c>
      <c r="H8795">
        <v>220</v>
      </c>
      <c r="I8795">
        <v>6</v>
      </c>
      <c r="J8795" s="3">
        <v>1058.8</v>
      </c>
      <c r="K8795">
        <v>4.5999999999999996</v>
      </c>
      <c r="L8795">
        <v>5294</v>
      </c>
      <c r="M8795">
        <f>Registros[[#This Row],[salario]]*0.06</f>
        <v>317.64</v>
      </c>
      <c r="N8795">
        <f>Registros[[#This Row],[salario]]*5%</f>
        <v>264.7</v>
      </c>
      <c r="O8795">
        <f>IF(Registros[[#This Row],[idade]]&lt;18,311.43,IF(Registros[[#This Row],[idade]]&lt;=25,488.58,IF(Registros[[#This Row],[idade]]&lt;=50,772.77,850.05)))</f>
        <v>772.77</v>
      </c>
      <c r="P8795">
        <f>IF(Registros[[#This Row],[idade]]&lt;18,23.99,IF(Registros[[#This Row],[idade]]&lt;=25,49.9,IF(Registros[[#This Row],[idade]]&lt;=50,145.2,175.45)))</f>
        <v>145.19999999999999</v>
      </c>
      <c r="Q8795">
        <v>4</v>
      </c>
      <c r="R8795">
        <v>14</v>
      </c>
      <c r="T8795">
        <v>2</v>
      </c>
      <c r="U8795" t="s">
        <v>3</v>
      </c>
      <c r="V8795" t="s">
        <v>19</v>
      </c>
    </row>
    <row r="8796" spans="1:22" x14ac:dyDescent="0.3">
      <c r="A8796">
        <v>8795</v>
      </c>
      <c r="B8796">
        <v>67717279588</v>
      </c>
      <c r="C8796">
        <v>5</v>
      </c>
      <c r="D8796" s="1">
        <v>29581</v>
      </c>
      <c r="E8796" s="3">
        <f>2023-YEAR(Registros[[#This Row],[data_nascimento]])</f>
        <v>43</v>
      </c>
      <c r="F8796" s="1">
        <v>44365</v>
      </c>
      <c r="H8796">
        <v>220</v>
      </c>
      <c r="I8796">
        <v>7</v>
      </c>
      <c r="J8796" s="3">
        <v>545.5333333333333</v>
      </c>
      <c r="K8796">
        <v>1.1499999999999999</v>
      </c>
      <c r="L8796">
        <v>2338</v>
      </c>
      <c r="M8796">
        <f>Registros[[#This Row],[salario]]*0.06</f>
        <v>140.28</v>
      </c>
      <c r="N8796">
        <f>Registros[[#This Row],[salario]]*5%</f>
        <v>116.9</v>
      </c>
      <c r="O8796">
        <f>IF(Registros[[#This Row],[idade]]&lt;18,311.43,IF(Registros[[#This Row],[idade]]&lt;=25,488.58,IF(Registros[[#This Row],[idade]]&lt;=50,772.77,850.05)))</f>
        <v>772.77</v>
      </c>
      <c r="P8796">
        <f>IF(Registros[[#This Row],[idade]]&lt;18,23.99,IF(Registros[[#This Row],[idade]]&lt;=25,49.9,IF(Registros[[#This Row],[idade]]&lt;=50,145.2,175.45)))</f>
        <v>145.19999999999999</v>
      </c>
      <c r="Q8796">
        <v>4</v>
      </c>
      <c r="R8796">
        <v>13</v>
      </c>
      <c r="T8796">
        <v>2</v>
      </c>
      <c r="U8796" t="s">
        <v>3</v>
      </c>
      <c r="V8796" t="s">
        <v>19</v>
      </c>
    </row>
    <row r="8797" spans="1:22" x14ac:dyDescent="0.3">
      <c r="A8797">
        <v>8796</v>
      </c>
      <c r="B8797">
        <v>20399449537</v>
      </c>
      <c r="C8797">
        <v>4</v>
      </c>
      <c r="D8797" s="1">
        <v>29662</v>
      </c>
      <c r="E8797" s="3">
        <f>2023-YEAR(Registros[[#This Row],[data_nascimento]])</f>
        <v>42</v>
      </c>
      <c r="F8797" s="1">
        <v>44365</v>
      </c>
      <c r="H8797">
        <v>220</v>
      </c>
      <c r="I8797">
        <v>12</v>
      </c>
      <c r="J8797" s="3">
        <v>1622.7999999999997</v>
      </c>
      <c r="K8797">
        <v>11.5</v>
      </c>
      <c r="L8797">
        <v>4057</v>
      </c>
      <c r="M8797">
        <f>Registros[[#This Row],[salario]]*0.06</f>
        <v>243.42</v>
      </c>
      <c r="N8797">
        <f>Registros[[#This Row],[salario]]*5%</f>
        <v>202.85000000000002</v>
      </c>
      <c r="O8797">
        <f>IF(Registros[[#This Row],[idade]]&lt;18,311.43,IF(Registros[[#This Row],[idade]]&lt;=25,488.58,IF(Registros[[#This Row],[idade]]&lt;=50,772.77,850.05)))</f>
        <v>772.77</v>
      </c>
      <c r="P8797">
        <f>IF(Registros[[#This Row],[idade]]&lt;18,23.99,IF(Registros[[#This Row],[idade]]&lt;=25,49.9,IF(Registros[[#This Row],[idade]]&lt;=50,145.2,175.45)))</f>
        <v>145.19999999999999</v>
      </c>
      <c r="Q8797">
        <v>2</v>
      </c>
      <c r="R8797">
        <v>17</v>
      </c>
      <c r="T8797">
        <v>2</v>
      </c>
      <c r="U8797" t="s">
        <v>3</v>
      </c>
      <c r="V8797" t="s">
        <v>22</v>
      </c>
    </row>
    <row r="8798" spans="1:22" x14ac:dyDescent="0.3">
      <c r="A8798">
        <v>8797</v>
      </c>
      <c r="B8798">
        <v>21370022818</v>
      </c>
      <c r="C8798">
        <v>5</v>
      </c>
      <c r="D8798" s="1">
        <v>35929</v>
      </c>
      <c r="E8798" s="3">
        <f>2023-YEAR(Registros[[#This Row],[data_nascimento]])</f>
        <v>25</v>
      </c>
      <c r="F8798" s="1">
        <v>44365</v>
      </c>
      <c r="H8798">
        <v>220</v>
      </c>
      <c r="I8798">
        <v>18</v>
      </c>
      <c r="J8798" s="3">
        <v>2422.1999999999998</v>
      </c>
      <c r="K8798">
        <v>23</v>
      </c>
      <c r="L8798">
        <v>4037</v>
      </c>
      <c r="M8798">
        <f>Registros[[#This Row],[salario]]*0.06</f>
        <v>242.22</v>
      </c>
      <c r="N8798">
        <f>Registros[[#This Row],[salario]]*5%</f>
        <v>201.85000000000002</v>
      </c>
      <c r="O8798">
        <f>IF(Registros[[#This Row],[idade]]&lt;18,311.43,IF(Registros[[#This Row],[idade]]&lt;=25,488.58,IF(Registros[[#This Row],[idade]]&lt;=50,772.77,850.05)))</f>
        <v>488.58</v>
      </c>
      <c r="P8798">
        <f>IF(Registros[[#This Row],[idade]]&lt;18,23.99,IF(Registros[[#This Row],[idade]]&lt;=25,49.9,IF(Registros[[#This Row],[idade]]&lt;=50,145.2,175.45)))</f>
        <v>49.9</v>
      </c>
      <c r="Q8798">
        <v>1</v>
      </c>
      <c r="R8798">
        <v>7</v>
      </c>
      <c r="T8798">
        <v>2</v>
      </c>
      <c r="U8798" t="s">
        <v>3</v>
      </c>
      <c r="V8798" t="s">
        <v>19</v>
      </c>
    </row>
    <row r="8799" spans="1:22" x14ac:dyDescent="0.3">
      <c r="A8799">
        <v>8798</v>
      </c>
      <c r="B8799">
        <v>18982833518</v>
      </c>
      <c r="C8799">
        <v>7</v>
      </c>
      <c r="D8799" s="1">
        <v>32135</v>
      </c>
      <c r="E8799" s="3">
        <f>2023-YEAR(Registros[[#This Row],[data_nascimento]])</f>
        <v>36</v>
      </c>
      <c r="F8799" s="1">
        <v>44365</v>
      </c>
      <c r="H8799">
        <v>220</v>
      </c>
      <c r="I8799">
        <v>4</v>
      </c>
      <c r="J8799" s="3">
        <v>732.26666666666665</v>
      </c>
      <c r="K8799">
        <v>14.95</v>
      </c>
      <c r="L8799">
        <v>5492</v>
      </c>
      <c r="M8799">
        <f>Registros[[#This Row],[salario]]*0.06</f>
        <v>329.52</v>
      </c>
      <c r="N8799">
        <f>Registros[[#This Row],[salario]]*5%</f>
        <v>274.60000000000002</v>
      </c>
      <c r="O8799">
        <f>IF(Registros[[#This Row],[idade]]&lt;18,311.43,IF(Registros[[#This Row],[idade]]&lt;=25,488.58,IF(Registros[[#This Row],[idade]]&lt;=50,772.77,850.05)))</f>
        <v>772.77</v>
      </c>
      <c r="P8799">
        <f>IF(Registros[[#This Row],[idade]]&lt;18,23.99,IF(Registros[[#This Row],[idade]]&lt;=25,49.9,IF(Registros[[#This Row],[idade]]&lt;=50,145.2,175.45)))</f>
        <v>145.19999999999999</v>
      </c>
      <c r="Q8799">
        <v>4</v>
      </c>
      <c r="R8799">
        <v>3</v>
      </c>
      <c r="T8799">
        <v>3</v>
      </c>
      <c r="U8799" t="s">
        <v>3</v>
      </c>
      <c r="V8799" t="s">
        <v>22</v>
      </c>
    </row>
    <row r="8800" spans="1:22" x14ac:dyDescent="0.3">
      <c r="A8800">
        <v>8799</v>
      </c>
      <c r="B8800">
        <v>36488260936</v>
      </c>
      <c r="C8800">
        <v>7</v>
      </c>
      <c r="D8800" s="1">
        <v>38948</v>
      </c>
      <c r="E8800" s="3">
        <f>2023-YEAR(Registros[[#This Row],[data_nascimento]])</f>
        <v>17</v>
      </c>
      <c r="F8800" s="1">
        <v>44365</v>
      </c>
      <c r="H8800">
        <v>120</v>
      </c>
      <c r="I8800">
        <v>13</v>
      </c>
      <c r="J8800" s="3">
        <v>2602.1666666666665</v>
      </c>
      <c r="K8800">
        <v>18.399999999999999</v>
      </c>
      <c r="L8800">
        <v>6005</v>
      </c>
      <c r="M8800">
        <f>Registros[[#This Row],[salario]]*0.06</f>
        <v>360.3</v>
      </c>
      <c r="N8800">
        <f>Registros[[#This Row],[salario]]*5%</f>
        <v>300.25</v>
      </c>
      <c r="O8800">
        <f>IF(Registros[[#This Row],[idade]]&lt;18,311.43,IF(Registros[[#This Row],[idade]]&lt;=25,488.58,IF(Registros[[#This Row],[idade]]&lt;=50,772.77,850.05)))</f>
        <v>311.43</v>
      </c>
      <c r="P8800">
        <f>IF(Registros[[#This Row],[idade]]&lt;18,23.99,IF(Registros[[#This Row],[idade]]&lt;=25,49.9,IF(Registros[[#This Row],[idade]]&lt;=50,145.2,175.45)))</f>
        <v>23.99</v>
      </c>
      <c r="Q8800">
        <v>2</v>
      </c>
      <c r="R8800">
        <v>10</v>
      </c>
      <c r="T8800">
        <v>2</v>
      </c>
      <c r="U8800" t="s">
        <v>2</v>
      </c>
      <c r="V8800" t="s">
        <v>19</v>
      </c>
    </row>
    <row r="8801" spans="1:22" x14ac:dyDescent="0.3">
      <c r="A8801">
        <v>8800</v>
      </c>
      <c r="B8801">
        <v>42499488236</v>
      </c>
      <c r="C8801">
        <v>4</v>
      </c>
      <c r="D8801" s="1">
        <v>36562</v>
      </c>
      <c r="E8801" s="3">
        <f>2023-YEAR(Registros[[#This Row],[data_nascimento]])</f>
        <v>23</v>
      </c>
      <c r="F8801" s="1">
        <v>44365</v>
      </c>
      <c r="H8801">
        <v>220</v>
      </c>
      <c r="I8801">
        <v>4</v>
      </c>
      <c r="J8801" s="3">
        <v>665.2</v>
      </c>
      <c r="K8801">
        <v>23</v>
      </c>
      <c r="L8801">
        <v>4989</v>
      </c>
      <c r="M8801">
        <f>Registros[[#This Row],[salario]]*0.06</f>
        <v>299.33999999999997</v>
      </c>
      <c r="N8801">
        <f>Registros[[#This Row],[salario]]*5%</f>
        <v>249.45000000000002</v>
      </c>
      <c r="O8801">
        <f>IF(Registros[[#This Row],[idade]]&lt;18,311.43,IF(Registros[[#This Row],[idade]]&lt;=25,488.58,IF(Registros[[#This Row],[idade]]&lt;=50,772.77,850.05)))</f>
        <v>488.58</v>
      </c>
      <c r="P8801">
        <f>IF(Registros[[#This Row],[idade]]&lt;18,23.99,IF(Registros[[#This Row],[idade]]&lt;=25,49.9,IF(Registros[[#This Row],[idade]]&lt;=50,145.2,175.45)))</f>
        <v>49.9</v>
      </c>
      <c r="Q8801">
        <v>1</v>
      </c>
      <c r="R8801">
        <v>25</v>
      </c>
      <c r="T8801">
        <v>2</v>
      </c>
      <c r="U8801" t="s">
        <v>2</v>
      </c>
      <c r="V8801" t="s">
        <v>19</v>
      </c>
    </row>
    <row r="8802" spans="1:22" x14ac:dyDescent="0.3">
      <c r="A8802">
        <v>8801</v>
      </c>
      <c r="B8802">
        <v>64510544826</v>
      </c>
      <c r="C8802">
        <v>1</v>
      </c>
      <c r="D8802" s="1">
        <v>32181</v>
      </c>
      <c r="E8802" s="3">
        <f>2023-YEAR(Registros[[#This Row],[data_nascimento]])</f>
        <v>35</v>
      </c>
      <c r="F8802" s="1">
        <v>44365</v>
      </c>
      <c r="H8802">
        <v>220</v>
      </c>
      <c r="I8802">
        <v>11</v>
      </c>
      <c r="J8802" s="3">
        <v>1311.9333333333334</v>
      </c>
      <c r="K8802">
        <v>1.1499999999999999</v>
      </c>
      <c r="L8802">
        <v>3578</v>
      </c>
      <c r="M8802">
        <f>Registros[[#This Row],[salario]]*0.06</f>
        <v>214.67999999999998</v>
      </c>
      <c r="N8802">
        <f>Registros[[#This Row],[salario]]*5%</f>
        <v>178.9</v>
      </c>
      <c r="O8802">
        <f>IF(Registros[[#This Row],[idade]]&lt;18,311.43,IF(Registros[[#This Row],[idade]]&lt;=25,488.58,IF(Registros[[#This Row],[idade]]&lt;=50,772.77,850.05)))</f>
        <v>772.77</v>
      </c>
      <c r="P8802">
        <f>IF(Registros[[#This Row],[idade]]&lt;18,23.99,IF(Registros[[#This Row],[idade]]&lt;=25,49.9,IF(Registros[[#This Row],[idade]]&lt;=50,145.2,175.45)))</f>
        <v>145.19999999999999</v>
      </c>
      <c r="Q8802">
        <v>1</v>
      </c>
      <c r="R8802">
        <v>18</v>
      </c>
      <c r="T8802">
        <v>2</v>
      </c>
      <c r="U8802" t="s">
        <v>3</v>
      </c>
      <c r="V8802" t="s">
        <v>19</v>
      </c>
    </row>
    <row r="8803" spans="1:22" x14ac:dyDescent="0.3">
      <c r="A8803">
        <v>8802</v>
      </c>
      <c r="B8803">
        <v>89291600540</v>
      </c>
      <c r="C8803">
        <v>7</v>
      </c>
      <c r="D8803" s="1">
        <v>30662</v>
      </c>
      <c r="E8803" s="3">
        <f>2023-YEAR(Registros[[#This Row],[data_nascimento]])</f>
        <v>40</v>
      </c>
      <c r="F8803" s="1">
        <v>44365</v>
      </c>
      <c r="H8803">
        <v>220</v>
      </c>
      <c r="I8803">
        <v>2</v>
      </c>
      <c r="J8803" s="3">
        <v>331.46666666666664</v>
      </c>
      <c r="K8803">
        <v>11.5</v>
      </c>
      <c r="L8803">
        <v>4972</v>
      </c>
      <c r="M8803">
        <f>Registros[[#This Row],[salario]]*0.06</f>
        <v>298.32</v>
      </c>
      <c r="N8803">
        <f>Registros[[#This Row],[salario]]*5%</f>
        <v>248.60000000000002</v>
      </c>
      <c r="O8803">
        <f>IF(Registros[[#This Row],[idade]]&lt;18,311.43,IF(Registros[[#This Row],[idade]]&lt;=25,488.58,IF(Registros[[#This Row],[idade]]&lt;=50,772.77,850.05)))</f>
        <v>772.77</v>
      </c>
      <c r="P8803">
        <f>IF(Registros[[#This Row],[idade]]&lt;18,23.99,IF(Registros[[#This Row],[idade]]&lt;=25,49.9,IF(Registros[[#This Row],[idade]]&lt;=50,145.2,175.45)))</f>
        <v>145.19999999999999</v>
      </c>
      <c r="Q8803">
        <v>3</v>
      </c>
      <c r="R8803">
        <v>10</v>
      </c>
      <c r="T8803">
        <v>2</v>
      </c>
      <c r="U8803" t="s">
        <v>3</v>
      </c>
      <c r="V8803" t="s">
        <v>22</v>
      </c>
    </row>
    <row r="8804" spans="1:22" x14ac:dyDescent="0.3">
      <c r="A8804">
        <v>8803</v>
      </c>
      <c r="B8804">
        <v>43480196814</v>
      </c>
      <c r="C8804">
        <v>6</v>
      </c>
      <c r="D8804" s="1">
        <v>33658</v>
      </c>
      <c r="E8804" s="3">
        <f>2023-YEAR(Registros[[#This Row],[data_nascimento]])</f>
        <v>31</v>
      </c>
      <c r="F8804" s="1">
        <v>44365</v>
      </c>
      <c r="H8804">
        <v>220</v>
      </c>
      <c r="I8804">
        <v>3</v>
      </c>
      <c r="J8804" s="3">
        <v>591.20000000000005</v>
      </c>
      <c r="K8804">
        <v>10.35</v>
      </c>
      <c r="L8804">
        <v>5912</v>
      </c>
      <c r="M8804">
        <f>Registros[[#This Row],[salario]]*0.06</f>
        <v>354.71999999999997</v>
      </c>
      <c r="N8804">
        <f>Registros[[#This Row],[salario]]*5%</f>
        <v>295.60000000000002</v>
      </c>
      <c r="O8804">
        <f>IF(Registros[[#This Row],[idade]]&lt;18,311.43,IF(Registros[[#This Row],[idade]]&lt;=25,488.58,IF(Registros[[#This Row],[idade]]&lt;=50,772.77,850.05)))</f>
        <v>772.77</v>
      </c>
      <c r="P8804">
        <f>IF(Registros[[#This Row],[idade]]&lt;18,23.99,IF(Registros[[#This Row],[idade]]&lt;=25,49.9,IF(Registros[[#This Row],[idade]]&lt;=50,145.2,175.45)))</f>
        <v>145.19999999999999</v>
      </c>
      <c r="Q8804">
        <v>3</v>
      </c>
      <c r="R8804">
        <v>2</v>
      </c>
      <c r="T8804">
        <v>3</v>
      </c>
      <c r="U8804" t="s">
        <v>3</v>
      </c>
      <c r="V8804" t="s">
        <v>19</v>
      </c>
    </row>
    <row r="8805" spans="1:22" x14ac:dyDescent="0.3">
      <c r="A8805">
        <v>8804</v>
      </c>
      <c r="B8805">
        <v>97403390290</v>
      </c>
      <c r="C8805">
        <v>4</v>
      </c>
      <c r="D8805" s="1">
        <v>34881</v>
      </c>
      <c r="E8805" s="3">
        <f>2023-YEAR(Registros[[#This Row],[data_nascimento]])</f>
        <v>28</v>
      </c>
      <c r="F8805" s="1">
        <v>44365</v>
      </c>
      <c r="H8805">
        <v>220</v>
      </c>
      <c r="I8805">
        <v>4</v>
      </c>
      <c r="J8805" s="3">
        <v>256.93333333333334</v>
      </c>
      <c r="K8805">
        <v>16.100000000000001</v>
      </c>
      <c r="L8805">
        <v>1927</v>
      </c>
      <c r="M8805">
        <f>Registros[[#This Row],[salario]]*0.06</f>
        <v>115.61999999999999</v>
      </c>
      <c r="N8805">
        <f>Registros[[#This Row],[salario]]*5%</f>
        <v>96.350000000000009</v>
      </c>
      <c r="O8805">
        <f>IF(Registros[[#This Row],[idade]]&lt;18,311.43,IF(Registros[[#This Row],[idade]]&lt;=25,488.58,IF(Registros[[#This Row],[idade]]&lt;=50,772.77,850.05)))</f>
        <v>772.77</v>
      </c>
      <c r="P8805">
        <f>IF(Registros[[#This Row],[idade]]&lt;18,23.99,IF(Registros[[#This Row],[idade]]&lt;=25,49.9,IF(Registros[[#This Row],[idade]]&lt;=50,145.2,175.45)))</f>
        <v>145.19999999999999</v>
      </c>
      <c r="Q8805">
        <v>2</v>
      </c>
      <c r="R8805">
        <v>11</v>
      </c>
      <c r="T8805">
        <v>2</v>
      </c>
      <c r="U8805" t="s">
        <v>2</v>
      </c>
      <c r="V8805" t="s">
        <v>19</v>
      </c>
    </row>
    <row r="8806" spans="1:22" x14ac:dyDescent="0.3">
      <c r="A8806">
        <v>8805</v>
      </c>
      <c r="B8806">
        <v>58642552606</v>
      </c>
      <c r="C8806">
        <v>6</v>
      </c>
      <c r="D8806" s="1">
        <v>36166</v>
      </c>
      <c r="E8806" s="3">
        <f>2023-YEAR(Registros[[#This Row],[data_nascimento]])</f>
        <v>24</v>
      </c>
      <c r="F8806" s="1">
        <v>44365</v>
      </c>
      <c r="H8806">
        <v>220</v>
      </c>
      <c r="I8806">
        <v>3</v>
      </c>
      <c r="J8806" s="3">
        <v>161.30000000000001</v>
      </c>
      <c r="K8806">
        <v>20.7</v>
      </c>
      <c r="L8806">
        <v>1613</v>
      </c>
      <c r="M8806">
        <f>Registros[[#This Row],[salario]]*0.06</f>
        <v>96.78</v>
      </c>
      <c r="N8806">
        <f>Registros[[#This Row],[salario]]*5%</f>
        <v>80.650000000000006</v>
      </c>
      <c r="O8806">
        <f>IF(Registros[[#This Row],[idade]]&lt;18,311.43,IF(Registros[[#This Row],[idade]]&lt;=25,488.58,IF(Registros[[#This Row],[idade]]&lt;=50,772.77,850.05)))</f>
        <v>488.58</v>
      </c>
      <c r="P8806">
        <f>IF(Registros[[#This Row],[idade]]&lt;18,23.99,IF(Registros[[#This Row],[idade]]&lt;=25,49.9,IF(Registros[[#This Row],[idade]]&lt;=50,145.2,175.45)))</f>
        <v>49.9</v>
      </c>
      <c r="Q8806">
        <v>3</v>
      </c>
      <c r="R8806">
        <v>4</v>
      </c>
      <c r="T8806">
        <v>2</v>
      </c>
      <c r="U8806" t="s">
        <v>2</v>
      </c>
      <c r="V8806" t="s">
        <v>22</v>
      </c>
    </row>
    <row r="8807" spans="1:22" x14ac:dyDescent="0.3">
      <c r="A8807">
        <v>8806</v>
      </c>
      <c r="B8807">
        <v>23283280319</v>
      </c>
      <c r="C8807">
        <v>2</v>
      </c>
      <c r="D8807" s="1">
        <v>29729</v>
      </c>
      <c r="E8807" s="3">
        <f>2023-YEAR(Registros[[#This Row],[data_nascimento]])</f>
        <v>42</v>
      </c>
      <c r="F8807" s="1">
        <v>44365</v>
      </c>
      <c r="H8807">
        <v>220</v>
      </c>
      <c r="I8807">
        <v>2</v>
      </c>
      <c r="J8807" s="3">
        <v>312</v>
      </c>
      <c r="K8807">
        <v>20.7</v>
      </c>
      <c r="L8807">
        <v>4680</v>
      </c>
      <c r="M8807">
        <f>Registros[[#This Row],[salario]]*0.06</f>
        <v>280.8</v>
      </c>
      <c r="N8807">
        <f>Registros[[#This Row],[salario]]*5%</f>
        <v>234</v>
      </c>
      <c r="O8807">
        <f>IF(Registros[[#This Row],[idade]]&lt;18,311.43,IF(Registros[[#This Row],[idade]]&lt;=25,488.58,IF(Registros[[#This Row],[idade]]&lt;=50,772.77,850.05)))</f>
        <v>772.77</v>
      </c>
      <c r="P8807">
        <f>IF(Registros[[#This Row],[idade]]&lt;18,23.99,IF(Registros[[#This Row],[idade]]&lt;=25,49.9,IF(Registros[[#This Row],[idade]]&lt;=50,145.2,175.45)))</f>
        <v>145.19999999999999</v>
      </c>
      <c r="Q8807">
        <v>2</v>
      </c>
      <c r="R8807">
        <v>9</v>
      </c>
      <c r="T8807">
        <v>3</v>
      </c>
      <c r="U8807" t="s">
        <v>3</v>
      </c>
      <c r="V8807" t="s">
        <v>21</v>
      </c>
    </row>
    <row r="8808" spans="1:22" x14ac:dyDescent="0.3">
      <c r="A8808">
        <v>8807</v>
      </c>
      <c r="B8808">
        <v>13455260123</v>
      </c>
      <c r="C8808">
        <v>1</v>
      </c>
      <c r="D8808" s="1">
        <v>28404</v>
      </c>
      <c r="E8808" s="3">
        <f>2023-YEAR(Registros[[#This Row],[data_nascimento]])</f>
        <v>46</v>
      </c>
      <c r="F8808" s="1">
        <v>44365</v>
      </c>
      <c r="H8808">
        <v>220</v>
      </c>
      <c r="I8808">
        <v>11</v>
      </c>
      <c r="J8808" s="3">
        <v>2552.7333333333331</v>
      </c>
      <c r="K8808">
        <v>16.100000000000001</v>
      </c>
      <c r="L8808">
        <v>6962</v>
      </c>
      <c r="M8808">
        <f>Registros[[#This Row],[salario]]*0.06</f>
        <v>417.71999999999997</v>
      </c>
      <c r="N8808">
        <f>Registros[[#This Row],[salario]]*5%</f>
        <v>348.1</v>
      </c>
      <c r="O8808">
        <f>IF(Registros[[#This Row],[idade]]&lt;18,311.43,IF(Registros[[#This Row],[idade]]&lt;=25,488.58,IF(Registros[[#This Row],[idade]]&lt;=50,772.77,850.05)))</f>
        <v>772.77</v>
      </c>
      <c r="P8808">
        <f>IF(Registros[[#This Row],[idade]]&lt;18,23.99,IF(Registros[[#This Row],[idade]]&lt;=25,49.9,IF(Registros[[#This Row],[idade]]&lt;=50,145.2,175.45)))</f>
        <v>145.19999999999999</v>
      </c>
      <c r="Q8808">
        <v>2</v>
      </c>
      <c r="R8808">
        <v>7</v>
      </c>
      <c r="T8808">
        <v>3</v>
      </c>
      <c r="U8808" t="s">
        <v>2</v>
      </c>
      <c r="V8808" t="s">
        <v>19</v>
      </c>
    </row>
    <row r="8809" spans="1:22" x14ac:dyDescent="0.3">
      <c r="A8809">
        <v>8808</v>
      </c>
      <c r="B8809">
        <v>19099778405</v>
      </c>
      <c r="C8809">
        <v>5</v>
      </c>
      <c r="D8809" s="1">
        <v>33202</v>
      </c>
      <c r="E8809" s="3">
        <f>2023-YEAR(Registros[[#This Row],[data_nascimento]])</f>
        <v>33</v>
      </c>
      <c r="F8809" s="1">
        <v>44365</v>
      </c>
      <c r="H8809">
        <v>220</v>
      </c>
      <c r="I8809">
        <v>1</v>
      </c>
      <c r="J8809" s="3">
        <v>63.56666666666667</v>
      </c>
      <c r="K8809">
        <v>6.9</v>
      </c>
      <c r="L8809">
        <v>1907</v>
      </c>
      <c r="M8809">
        <f>Registros[[#This Row],[salario]]*0.06</f>
        <v>114.42</v>
      </c>
      <c r="N8809">
        <f>Registros[[#This Row],[salario]]*5%</f>
        <v>95.350000000000009</v>
      </c>
      <c r="O8809">
        <f>IF(Registros[[#This Row],[idade]]&lt;18,311.43,IF(Registros[[#This Row],[idade]]&lt;=25,488.58,IF(Registros[[#This Row],[idade]]&lt;=50,772.77,850.05)))</f>
        <v>772.77</v>
      </c>
      <c r="P8809">
        <f>IF(Registros[[#This Row],[idade]]&lt;18,23.99,IF(Registros[[#This Row],[idade]]&lt;=25,49.9,IF(Registros[[#This Row],[idade]]&lt;=50,145.2,175.45)))</f>
        <v>145.19999999999999</v>
      </c>
      <c r="Q8809">
        <v>3</v>
      </c>
      <c r="R8809">
        <v>4</v>
      </c>
      <c r="T8809">
        <v>2</v>
      </c>
      <c r="U8809" t="s">
        <v>2</v>
      </c>
      <c r="V8809" t="s">
        <v>21</v>
      </c>
    </row>
    <row r="8810" spans="1:22" x14ac:dyDescent="0.3">
      <c r="A8810">
        <v>8809</v>
      </c>
      <c r="B8810">
        <v>92739252847</v>
      </c>
      <c r="C8810">
        <v>2</v>
      </c>
      <c r="D8810" s="1">
        <v>31303</v>
      </c>
      <c r="E8810" s="3">
        <f>2023-YEAR(Registros[[#This Row],[data_nascimento]])</f>
        <v>38</v>
      </c>
      <c r="F8810" s="1">
        <v>44365</v>
      </c>
      <c r="H8810">
        <v>220</v>
      </c>
      <c r="I8810">
        <v>19</v>
      </c>
      <c r="J8810" s="3">
        <v>1171.0333333333333</v>
      </c>
      <c r="K8810">
        <v>5.75</v>
      </c>
      <c r="L8810">
        <v>1849</v>
      </c>
      <c r="M8810">
        <f>Registros[[#This Row],[salario]]*0.06</f>
        <v>110.94</v>
      </c>
      <c r="N8810">
        <f>Registros[[#This Row],[salario]]*5%</f>
        <v>92.45</v>
      </c>
      <c r="O8810">
        <f>IF(Registros[[#This Row],[idade]]&lt;18,311.43,IF(Registros[[#This Row],[idade]]&lt;=25,488.58,IF(Registros[[#This Row],[idade]]&lt;=50,772.77,850.05)))</f>
        <v>772.77</v>
      </c>
      <c r="P8810">
        <f>IF(Registros[[#This Row],[idade]]&lt;18,23.99,IF(Registros[[#This Row],[idade]]&lt;=25,49.9,IF(Registros[[#This Row],[idade]]&lt;=50,145.2,175.45)))</f>
        <v>145.19999999999999</v>
      </c>
      <c r="Q8810">
        <v>3</v>
      </c>
      <c r="R8810">
        <v>13</v>
      </c>
      <c r="T8810">
        <v>2</v>
      </c>
      <c r="U8810" t="s">
        <v>3</v>
      </c>
      <c r="V8810" t="s">
        <v>21</v>
      </c>
    </row>
    <row r="8811" spans="1:22" x14ac:dyDescent="0.3">
      <c r="A8811">
        <v>8810</v>
      </c>
      <c r="B8811">
        <v>45934753583</v>
      </c>
      <c r="C8811">
        <v>4</v>
      </c>
      <c r="D8811" s="1">
        <v>34956</v>
      </c>
      <c r="E8811" s="3">
        <f>2023-YEAR(Registros[[#This Row],[data_nascimento]])</f>
        <v>28</v>
      </c>
      <c r="F8811" s="1">
        <v>44365</v>
      </c>
      <c r="H8811">
        <v>220</v>
      </c>
      <c r="I8811">
        <v>15</v>
      </c>
      <c r="J8811" s="3">
        <v>2600</v>
      </c>
      <c r="K8811">
        <v>11.5</v>
      </c>
      <c r="L8811">
        <v>5200</v>
      </c>
      <c r="M8811">
        <f>Registros[[#This Row],[salario]]*0.06</f>
        <v>312</v>
      </c>
      <c r="N8811">
        <f>Registros[[#This Row],[salario]]*5%</f>
        <v>260</v>
      </c>
      <c r="O8811">
        <f>IF(Registros[[#This Row],[idade]]&lt;18,311.43,IF(Registros[[#This Row],[idade]]&lt;=25,488.58,IF(Registros[[#This Row],[idade]]&lt;=50,772.77,850.05)))</f>
        <v>772.77</v>
      </c>
      <c r="P8811">
        <f>IF(Registros[[#This Row],[idade]]&lt;18,23.99,IF(Registros[[#This Row],[idade]]&lt;=25,49.9,IF(Registros[[#This Row],[idade]]&lt;=50,145.2,175.45)))</f>
        <v>145.19999999999999</v>
      </c>
      <c r="Q8811">
        <v>2</v>
      </c>
      <c r="R8811">
        <v>22</v>
      </c>
      <c r="T8811">
        <v>2</v>
      </c>
      <c r="U8811" t="s">
        <v>2</v>
      </c>
      <c r="V8811" t="s">
        <v>19</v>
      </c>
    </row>
    <row r="8812" spans="1:22" x14ac:dyDescent="0.3">
      <c r="A8812">
        <v>8811</v>
      </c>
      <c r="B8812">
        <v>19903644983</v>
      </c>
      <c r="C8812">
        <v>4</v>
      </c>
      <c r="D8812" s="1">
        <v>37226</v>
      </c>
      <c r="E8812" s="3">
        <f>2023-YEAR(Registros[[#This Row],[data_nascimento]])</f>
        <v>22</v>
      </c>
      <c r="F8812" s="1">
        <v>44365</v>
      </c>
      <c r="H8812">
        <v>220</v>
      </c>
      <c r="I8812">
        <v>12</v>
      </c>
      <c r="J8812" s="3">
        <v>1894.4</v>
      </c>
      <c r="K8812">
        <v>10.35</v>
      </c>
      <c r="L8812">
        <v>4736</v>
      </c>
      <c r="M8812">
        <f>Registros[[#This Row],[salario]]*0.06</f>
        <v>284.15999999999997</v>
      </c>
      <c r="N8812">
        <f>Registros[[#This Row],[salario]]*5%</f>
        <v>236.8</v>
      </c>
      <c r="O8812">
        <f>IF(Registros[[#This Row],[idade]]&lt;18,311.43,IF(Registros[[#This Row],[idade]]&lt;=25,488.58,IF(Registros[[#This Row],[idade]]&lt;=50,772.77,850.05)))</f>
        <v>488.58</v>
      </c>
      <c r="P8812">
        <f>IF(Registros[[#This Row],[idade]]&lt;18,23.99,IF(Registros[[#This Row],[idade]]&lt;=25,49.9,IF(Registros[[#This Row],[idade]]&lt;=50,145.2,175.45)))</f>
        <v>49.9</v>
      </c>
      <c r="Q8812">
        <v>1</v>
      </c>
      <c r="R8812">
        <v>22</v>
      </c>
      <c r="T8812">
        <v>2</v>
      </c>
      <c r="U8812" t="s">
        <v>3</v>
      </c>
      <c r="V8812" t="s">
        <v>19</v>
      </c>
    </row>
    <row r="8813" spans="1:22" x14ac:dyDescent="0.3">
      <c r="A8813">
        <v>8812</v>
      </c>
      <c r="B8813">
        <v>69825340735</v>
      </c>
      <c r="C8813">
        <v>7</v>
      </c>
      <c r="D8813" s="1">
        <v>39230</v>
      </c>
      <c r="E8813" s="3">
        <f>2023-YEAR(Registros[[#This Row],[data_nascimento]])</f>
        <v>16</v>
      </c>
      <c r="F8813" s="1">
        <v>44365</v>
      </c>
      <c r="H8813">
        <v>120</v>
      </c>
      <c r="I8813">
        <v>5</v>
      </c>
      <c r="J8813" s="3">
        <v>988.66666666666663</v>
      </c>
      <c r="K8813">
        <v>14.95</v>
      </c>
      <c r="L8813">
        <v>5932</v>
      </c>
      <c r="M8813">
        <f>Registros[[#This Row],[salario]]*0.06</f>
        <v>355.91999999999996</v>
      </c>
      <c r="N8813">
        <f>Registros[[#This Row],[salario]]*5%</f>
        <v>296.60000000000002</v>
      </c>
      <c r="O8813">
        <f>IF(Registros[[#This Row],[idade]]&lt;18,311.43,IF(Registros[[#This Row],[idade]]&lt;=25,488.58,IF(Registros[[#This Row],[idade]]&lt;=50,772.77,850.05)))</f>
        <v>311.43</v>
      </c>
      <c r="P8813">
        <f>IF(Registros[[#This Row],[idade]]&lt;18,23.99,IF(Registros[[#This Row],[idade]]&lt;=25,49.9,IF(Registros[[#This Row],[idade]]&lt;=50,145.2,175.45)))</f>
        <v>23.99</v>
      </c>
      <c r="Q8813">
        <v>1</v>
      </c>
      <c r="R8813">
        <v>11</v>
      </c>
      <c r="T8813">
        <v>2</v>
      </c>
      <c r="U8813" t="s">
        <v>3</v>
      </c>
      <c r="V8813" t="s">
        <v>21</v>
      </c>
    </row>
    <row r="8814" spans="1:22" x14ac:dyDescent="0.3">
      <c r="A8814">
        <v>8813</v>
      </c>
      <c r="B8814">
        <v>31134277262</v>
      </c>
      <c r="C8814">
        <v>4</v>
      </c>
      <c r="D8814" s="1">
        <v>29581</v>
      </c>
      <c r="E8814" s="3">
        <f>2023-YEAR(Registros[[#This Row],[data_nascimento]])</f>
        <v>43</v>
      </c>
      <c r="F8814" s="1">
        <v>44365</v>
      </c>
      <c r="H8814">
        <v>220</v>
      </c>
      <c r="I8814">
        <v>12</v>
      </c>
      <c r="J8814" s="3">
        <v>2895.6000000000004</v>
      </c>
      <c r="K8814">
        <v>4.5999999999999996</v>
      </c>
      <c r="L8814">
        <v>7239</v>
      </c>
      <c r="M8814">
        <f>Registros[[#This Row],[salario]]*0.06</f>
        <v>434.34</v>
      </c>
      <c r="N8814">
        <f>Registros[[#This Row],[salario]]*5%</f>
        <v>361.95000000000005</v>
      </c>
      <c r="O8814">
        <f>IF(Registros[[#This Row],[idade]]&lt;18,311.43,IF(Registros[[#This Row],[idade]]&lt;=25,488.58,IF(Registros[[#This Row],[idade]]&lt;=50,772.77,850.05)))</f>
        <v>772.77</v>
      </c>
      <c r="P8814">
        <f>IF(Registros[[#This Row],[idade]]&lt;18,23.99,IF(Registros[[#This Row],[idade]]&lt;=25,49.9,IF(Registros[[#This Row],[idade]]&lt;=50,145.2,175.45)))</f>
        <v>145.19999999999999</v>
      </c>
      <c r="Q8814">
        <v>4</v>
      </c>
      <c r="R8814">
        <v>24</v>
      </c>
      <c r="T8814">
        <v>3</v>
      </c>
      <c r="U8814" t="s">
        <v>2</v>
      </c>
      <c r="V8814" t="s">
        <v>22</v>
      </c>
    </row>
    <row r="8815" spans="1:22" x14ac:dyDescent="0.3">
      <c r="A8815">
        <v>8814</v>
      </c>
      <c r="B8815">
        <v>57814893365</v>
      </c>
      <c r="C8815">
        <v>7</v>
      </c>
      <c r="D8815" s="1">
        <v>32337</v>
      </c>
      <c r="E8815" s="3">
        <f>2023-YEAR(Registros[[#This Row],[data_nascimento]])</f>
        <v>35</v>
      </c>
      <c r="F8815" s="1">
        <v>44365</v>
      </c>
      <c r="H8815">
        <v>220</v>
      </c>
      <c r="I8815">
        <v>13</v>
      </c>
      <c r="J8815" s="3">
        <v>679.9</v>
      </c>
      <c r="K8815">
        <v>9.1999999999999993</v>
      </c>
      <c r="L8815">
        <v>1569</v>
      </c>
      <c r="M8815">
        <f>Registros[[#This Row],[salario]]*0.06</f>
        <v>94.14</v>
      </c>
      <c r="N8815">
        <f>Registros[[#This Row],[salario]]*5%</f>
        <v>78.45</v>
      </c>
      <c r="O8815">
        <f>IF(Registros[[#This Row],[idade]]&lt;18,311.43,IF(Registros[[#This Row],[idade]]&lt;=25,488.58,IF(Registros[[#This Row],[idade]]&lt;=50,772.77,850.05)))</f>
        <v>772.77</v>
      </c>
      <c r="P8815">
        <f>IF(Registros[[#This Row],[idade]]&lt;18,23.99,IF(Registros[[#This Row],[idade]]&lt;=25,49.9,IF(Registros[[#This Row],[idade]]&lt;=50,145.2,175.45)))</f>
        <v>145.19999999999999</v>
      </c>
      <c r="Q8815">
        <v>2</v>
      </c>
      <c r="R8815">
        <v>3</v>
      </c>
      <c r="T8815">
        <v>2</v>
      </c>
      <c r="U8815" t="s">
        <v>2</v>
      </c>
      <c r="V8815" t="s">
        <v>22</v>
      </c>
    </row>
    <row r="8816" spans="1:22" x14ac:dyDescent="0.3">
      <c r="A8816">
        <v>8815</v>
      </c>
      <c r="B8816">
        <v>40669314986</v>
      </c>
      <c r="C8816">
        <v>4</v>
      </c>
      <c r="D8816" s="1">
        <v>29640</v>
      </c>
      <c r="E8816" s="3">
        <f>2023-YEAR(Registros[[#This Row],[data_nascimento]])</f>
        <v>42</v>
      </c>
      <c r="F8816" s="1">
        <v>44365</v>
      </c>
      <c r="H8816">
        <v>220</v>
      </c>
      <c r="I8816">
        <v>16</v>
      </c>
      <c r="J8816" s="3">
        <v>1379.7333333333333</v>
      </c>
      <c r="K8816">
        <v>14.95</v>
      </c>
      <c r="L8816">
        <v>2587</v>
      </c>
      <c r="M8816">
        <f>Registros[[#This Row],[salario]]*0.06</f>
        <v>155.22</v>
      </c>
      <c r="N8816">
        <f>Registros[[#This Row],[salario]]*5%</f>
        <v>129.35</v>
      </c>
      <c r="O8816">
        <f>IF(Registros[[#This Row],[idade]]&lt;18,311.43,IF(Registros[[#This Row],[idade]]&lt;=25,488.58,IF(Registros[[#This Row],[idade]]&lt;=50,772.77,850.05)))</f>
        <v>772.77</v>
      </c>
      <c r="P8816">
        <f>IF(Registros[[#This Row],[idade]]&lt;18,23.99,IF(Registros[[#This Row],[idade]]&lt;=25,49.9,IF(Registros[[#This Row],[idade]]&lt;=50,145.2,175.45)))</f>
        <v>145.19999999999999</v>
      </c>
      <c r="Q8816">
        <v>3</v>
      </c>
      <c r="R8816">
        <v>16</v>
      </c>
      <c r="T8816">
        <v>3</v>
      </c>
      <c r="U8816" t="s">
        <v>3</v>
      </c>
      <c r="V8816" t="s">
        <v>19</v>
      </c>
    </row>
    <row r="8817" spans="1:22" x14ac:dyDescent="0.3">
      <c r="A8817">
        <v>8816</v>
      </c>
      <c r="B8817">
        <v>52102203119</v>
      </c>
      <c r="C8817">
        <v>1</v>
      </c>
      <c r="D8817" s="1">
        <v>34248</v>
      </c>
      <c r="E8817" s="3">
        <f>2023-YEAR(Registros[[#This Row],[data_nascimento]])</f>
        <v>30</v>
      </c>
      <c r="F8817" s="1">
        <v>44365</v>
      </c>
      <c r="H8817">
        <v>220</v>
      </c>
      <c r="I8817">
        <v>11</v>
      </c>
      <c r="J8817" s="3">
        <v>2397.6333333333332</v>
      </c>
      <c r="K8817">
        <v>2.2999999999999998</v>
      </c>
      <c r="L8817">
        <v>6539</v>
      </c>
      <c r="M8817">
        <f>Registros[[#This Row],[salario]]*0.06</f>
        <v>392.34</v>
      </c>
      <c r="N8817">
        <f>Registros[[#This Row],[salario]]*5%</f>
        <v>326.95000000000005</v>
      </c>
      <c r="O8817">
        <f>IF(Registros[[#This Row],[idade]]&lt;18,311.43,IF(Registros[[#This Row],[idade]]&lt;=25,488.58,IF(Registros[[#This Row],[idade]]&lt;=50,772.77,850.05)))</f>
        <v>772.77</v>
      </c>
      <c r="P8817">
        <f>IF(Registros[[#This Row],[idade]]&lt;18,23.99,IF(Registros[[#This Row],[idade]]&lt;=25,49.9,IF(Registros[[#This Row],[idade]]&lt;=50,145.2,175.45)))</f>
        <v>145.19999999999999</v>
      </c>
      <c r="Q8817">
        <v>2</v>
      </c>
      <c r="R8817">
        <v>20</v>
      </c>
      <c r="T8817">
        <v>3</v>
      </c>
      <c r="U8817" t="s">
        <v>3</v>
      </c>
      <c r="V8817" t="s">
        <v>22</v>
      </c>
    </row>
    <row r="8818" spans="1:22" x14ac:dyDescent="0.3">
      <c r="A8818">
        <v>8817</v>
      </c>
      <c r="B8818">
        <v>49149132262</v>
      </c>
      <c r="C8818">
        <v>1</v>
      </c>
      <c r="D8818" s="1">
        <v>37084</v>
      </c>
      <c r="E8818" s="3">
        <f>2023-YEAR(Registros[[#This Row],[data_nascimento]])</f>
        <v>22</v>
      </c>
      <c r="F8818" s="1">
        <v>44365</v>
      </c>
      <c r="H8818">
        <v>220</v>
      </c>
      <c r="I8818">
        <v>8</v>
      </c>
      <c r="J8818" s="3">
        <v>1281.0666666666666</v>
      </c>
      <c r="K8818">
        <v>1.1499999999999999</v>
      </c>
      <c r="L8818">
        <v>4804</v>
      </c>
      <c r="M8818">
        <f>Registros[[#This Row],[salario]]*0.06</f>
        <v>288.24</v>
      </c>
      <c r="N8818">
        <f>Registros[[#This Row],[salario]]*5%</f>
        <v>240.20000000000002</v>
      </c>
      <c r="O8818">
        <f>IF(Registros[[#This Row],[idade]]&lt;18,311.43,IF(Registros[[#This Row],[idade]]&lt;=25,488.58,IF(Registros[[#This Row],[idade]]&lt;=50,772.77,850.05)))</f>
        <v>488.58</v>
      </c>
      <c r="P8818">
        <f>IF(Registros[[#This Row],[idade]]&lt;18,23.99,IF(Registros[[#This Row],[idade]]&lt;=25,49.9,IF(Registros[[#This Row],[idade]]&lt;=50,145.2,175.45)))</f>
        <v>49.9</v>
      </c>
      <c r="Q8818">
        <v>5</v>
      </c>
      <c r="R8818">
        <v>17</v>
      </c>
      <c r="T8818">
        <v>2</v>
      </c>
      <c r="U8818" t="s">
        <v>3</v>
      </c>
      <c r="V8818" t="s">
        <v>19</v>
      </c>
    </row>
    <row r="8819" spans="1:22" x14ac:dyDescent="0.3">
      <c r="A8819">
        <v>8818</v>
      </c>
      <c r="B8819">
        <v>82919851163</v>
      </c>
      <c r="C8819">
        <v>6</v>
      </c>
      <c r="D8819" s="1">
        <v>32245</v>
      </c>
      <c r="E8819" s="3">
        <f>2023-YEAR(Registros[[#This Row],[data_nascimento]])</f>
        <v>35</v>
      </c>
      <c r="F8819" s="1">
        <v>44365</v>
      </c>
      <c r="H8819">
        <v>220</v>
      </c>
      <c r="I8819">
        <v>12</v>
      </c>
      <c r="J8819" s="3">
        <v>2580</v>
      </c>
      <c r="K8819">
        <v>11.5</v>
      </c>
      <c r="L8819">
        <v>6450</v>
      </c>
      <c r="M8819">
        <f>Registros[[#This Row],[salario]]*0.06</f>
        <v>387</v>
      </c>
      <c r="N8819">
        <f>Registros[[#This Row],[salario]]*5%</f>
        <v>322.5</v>
      </c>
      <c r="O8819">
        <f>IF(Registros[[#This Row],[idade]]&lt;18,311.43,IF(Registros[[#This Row],[idade]]&lt;=25,488.58,IF(Registros[[#This Row],[idade]]&lt;=50,772.77,850.05)))</f>
        <v>772.77</v>
      </c>
      <c r="P8819">
        <f>IF(Registros[[#This Row],[idade]]&lt;18,23.99,IF(Registros[[#This Row],[idade]]&lt;=25,49.9,IF(Registros[[#This Row],[idade]]&lt;=50,145.2,175.45)))</f>
        <v>145.19999999999999</v>
      </c>
      <c r="Q8819">
        <v>1</v>
      </c>
      <c r="R8819">
        <v>25</v>
      </c>
      <c r="T8819">
        <v>3</v>
      </c>
      <c r="U8819" t="s">
        <v>3</v>
      </c>
      <c r="V8819" t="s">
        <v>22</v>
      </c>
    </row>
    <row r="8820" spans="1:22" x14ac:dyDescent="0.3">
      <c r="A8820">
        <v>8819</v>
      </c>
      <c r="B8820">
        <v>88001012453</v>
      </c>
      <c r="C8820">
        <v>2</v>
      </c>
      <c r="D8820" s="1">
        <v>36325</v>
      </c>
      <c r="E8820" s="3">
        <f>2023-YEAR(Registros[[#This Row],[data_nascimento]])</f>
        <v>24</v>
      </c>
      <c r="F8820" s="1">
        <v>44365</v>
      </c>
      <c r="H8820">
        <v>220</v>
      </c>
      <c r="I8820">
        <v>20</v>
      </c>
      <c r="J8820" s="3">
        <v>3465.3333333333335</v>
      </c>
      <c r="K8820">
        <v>5.75</v>
      </c>
      <c r="L8820">
        <v>5198</v>
      </c>
      <c r="M8820">
        <f>Registros[[#This Row],[salario]]*0.06</f>
        <v>311.88</v>
      </c>
      <c r="N8820">
        <f>Registros[[#This Row],[salario]]*5%</f>
        <v>259.90000000000003</v>
      </c>
      <c r="O8820">
        <f>IF(Registros[[#This Row],[idade]]&lt;18,311.43,IF(Registros[[#This Row],[idade]]&lt;=25,488.58,IF(Registros[[#This Row],[idade]]&lt;=50,772.77,850.05)))</f>
        <v>488.58</v>
      </c>
      <c r="P8820">
        <f>IF(Registros[[#This Row],[idade]]&lt;18,23.99,IF(Registros[[#This Row],[idade]]&lt;=25,49.9,IF(Registros[[#This Row],[idade]]&lt;=50,145.2,175.45)))</f>
        <v>49.9</v>
      </c>
      <c r="Q8820">
        <v>5</v>
      </c>
      <c r="R8820">
        <v>11</v>
      </c>
      <c r="T8820">
        <v>3</v>
      </c>
      <c r="U8820" t="s">
        <v>3</v>
      </c>
      <c r="V8820" t="s">
        <v>19</v>
      </c>
    </row>
    <row r="8821" spans="1:22" x14ac:dyDescent="0.3">
      <c r="A8821">
        <v>8820</v>
      </c>
      <c r="B8821">
        <v>82300611036</v>
      </c>
      <c r="C8821">
        <v>4</v>
      </c>
      <c r="D8821" s="1">
        <v>32456</v>
      </c>
      <c r="E8821" s="3">
        <f>2023-YEAR(Registros[[#This Row],[data_nascimento]])</f>
        <v>35</v>
      </c>
      <c r="F8821" s="1">
        <v>44365</v>
      </c>
      <c r="H8821">
        <v>220</v>
      </c>
      <c r="I8821">
        <v>10</v>
      </c>
      <c r="J8821" s="3">
        <v>1521.3333333333333</v>
      </c>
      <c r="K8821">
        <v>17.25</v>
      </c>
      <c r="L8821">
        <v>4564</v>
      </c>
      <c r="M8821">
        <f>Registros[[#This Row],[salario]]*0.06</f>
        <v>273.83999999999997</v>
      </c>
      <c r="N8821">
        <f>Registros[[#This Row],[salario]]*5%</f>
        <v>228.20000000000002</v>
      </c>
      <c r="O8821">
        <f>IF(Registros[[#This Row],[idade]]&lt;18,311.43,IF(Registros[[#This Row],[idade]]&lt;=25,488.58,IF(Registros[[#This Row],[idade]]&lt;=50,772.77,850.05)))</f>
        <v>772.77</v>
      </c>
      <c r="P8821">
        <f>IF(Registros[[#This Row],[idade]]&lt;18,23.99,IF(Registros[[#This Row],[idade]]&lt;=25,49.9,IF(Registros[[#This Row],[idade]]&lt;=50,145.2,175.45)))</f>
        <v>145.19999999999999</v>
      </c>
      <c r="Q8821">
        <v>3</v>
      </c>
      <c r="R8821">
        <v>20</v>
      </c>
      <c r="T8821">
        <v>3</v>
      </c>
      <c r="U8821" t="s">
        <v>2</v>
      </c>
      <c r="V8821" t="s">
        <v>19</v>
      </c>
    </row>
    <row r="8822" spans="1:22" x14ac:dyDescent="0.3">
      <c r="A8822">
        <v>8821</v>
      </c>
      <c r="B8822">
        <v>31252600905</v>
      </c>
      <c r="C8822">
        <v>7</v>
      </c>
      <c r="D8822" s="1">
        <v>34913</v>
      </c>
      <c r="E8822" s="3">
        <f>2023-YEAR(Registros[[#This Row],[data_nascimento]])</f>
        <v>28</v>
      </c>
      <c r="F8822" s="1">
        <v>44365</v>
      </c>
      <c r="H8822">
        <v>220</v>
      </c>
      <c r="I8822">
        <v>5</v>
      </c>
      <c r="J8822" s="3">
        <v>491.5</v>
      </c>
      <c r="K8822">
        <v>2.2999999999999998</v>
      </c>
      <c r="L8822">
        <v>2949</v>
      </c>
      <c r="M8822">
        <f>Registros[[#This Row],[salario]]*0.06</f>
        <v>176.94</v>
      </c>
      <c r="N8822">
        <f>Registros[[#This Row],[salario]]*5%</f>
        <v>147.45000000000002</v>
      </c>
      <c r="O8822">
        <f>IF(Registros[[#This Row],[idade]]&lt;18,311.43,IF(Registros[[#This Row],[idade]]&lt;=25,488.58,IF(Registros[[#This Row],[idade]]&lt;=50,772.77,850.05)))</f>
        <v>772.77</v>
      </c>
      <c r="P8822">
        <f>IF(Registros[[#This Row],[idade]]&lt;18,23.99,IF(Registros[[#This Row],[idade]]&lt;=25,49.9,IF(Registros[[#This Row],[idade]]&lt;=50,145.2,175.45)))</f>
        <v>145.19999999999999</v>
      </c>
      <c r="Q8822">
        <v>1</v>
      </c>
      <c r="R8822">
        <v>23</v>
      </c>
      <c r="T8822">
        <v>3</v>
      </c>
      <c r="U8822" t="s">
        <v>3</v>
      </c>
      <c r="V8822" t="s">
        <v>21</v>
      </c>
    </row>
    <row r="8823" spans="1:22" x14ac:dyDescent="0.3">
      <c r="A8823">
        <v>8822</v>
      </c>
      <c r="B8823">
        <v>59965701980</v>
      </c>
      <c r="C8823">
        <v>2</v>
      </c>
      <c r="D8823" s="1">
        <v>28353</v>
      </c>
      <c r="E8823" s="3">
        <f>2023-YEAR(Registros[[#This Row],[data_nascimento]])</f>
        <v>46</v>
      </c>
      <c r="F8823" s="1">
        <v>44365</v>
      </c>
      <c r="H8823">
        <v>220</v>
      </c>
      <c r="I8823">
        <v>10</v>
      </c>
      <c r="J8823" s="3">
        <v>1369.3333333333335</v>
      </c>
      <c r="K8823">
        <v>8.0500000000000007</v>
      </c>
      <c r="L8823">
        <v>4108</v>
      </c>
      <c r="M8823">
        <f>Registros[[#This Row],[salario]]*0.06</f>
        <v>246.48</v>
      </c>
      <c r="N8823">
        <f>Registros[[#This Row],[salario]]*5%</f>
        <v>205.4</v>
      </c>
      <c r="O8823">
        <f>IF(Registros[[#This Row],[idade]]&lt;18,311.43,IF(Registros[[#This Row],[idade]]&lt;=25,488.58,IF(Registros[[#This Row],[idade]]&lt;=50,772.77,850.05)))</f>
        <v>772.77</v>
      </c>
      <c r="P8823">
        <f>IF(Registros[[#This Row],[idade]]&lt;18,23.99,IF(Registros[[#This Row],[idade]]&lt;=25,49.9,IF(Registros[[#This Row],[idade]]&lt;=50,145.2,175.45)))</f>
        <v>145.19999999999999</v>
      </c>
      <c r="Q8823">
        <v>4</v>
      </c>
      <c r="R8823">
        <v>10</v>
      </c>
      <c r="T8823">
        <v>2</v>
      </c>
      <c r="U8823" t="s">
        <v>3</v>
      </c>
      <c r="V8823" t="s">
        <v>21</v>
      </c>
    </row>
    <row r="8824" spans="1:22" x14ac:dyDescent="0.3">
      <c r="A8824">
        <v>8823</v>
      </c>
      <c r="B8824">
        <v>29884832307</v>
      </c>
      <c r="C8824">
        <v>4</v>
      </c>
      <c r="D8824" s="1">
        <v>32305</v>
      </c>
      <c r="E8824" s="3">
        <f>2023-YEAR(Registros[[#This Row],[data_nascimento]])</f>
        <v>35</v>
      </c>
      <c r="F8824" s="1">
        <v>44365</v>
      </c>
      <c r="H8824">
        <v>220</v>
      </c>
      <c r="I8824">
        <v>2</v>
      </c>
      <c r="J8824" s="3">
        <v>279.66666666666669</v>
      </c>
      <c r="K8824">
        <v>2.2999999999999998</v>
      </c>
      <c r="L8824">
        <v>4195</v>
      </c>
      <c r="M8824">
        <f>Registros[[#This Row],[salario]]*0.06</f>
        <v>251.7</v>
      </c>
      <c r="N8824">
        <f>Registros[[#This Row],[salario]]*5%</f>
        <v>209.75</v>
      </c>
      <c r="O8824">
        <f>IF(Registros[[#This Row],[idade]]&lt;18,311.43,IF(Registros[[#This Row],[idade]]&lt;=25,488.58,IF(Registros[[#This Row],[idade]]&lt;=50,772.77,850.05)))</f>
        <v>772.77</v>
      </c>
      <c r="P8824">
        <f>IF(Registros[[#This Row],[idade]]&lt;18,23.99,IF(Registros[[#This Row],[idade]]&lt;=25,49.9,IF(Registros[[#This Row],[idade]]&lt;=50,145.2,175.45)))</f>
        <v>145.19999999999999</v>
      </c>
      <c r="Q8824">
        <v>4</v>
      </c>
      <c r="R8824">
        <v>13</v>
      </c>
      <c r="T8824">
        <v>3</v>
      </c>
      <c r="U8824" t="s">
        <v>3</v>
      </c>
      <c r="V8824" t="s">
        <v>22</v>
      </c>
    </row>
    <row r="8825" spans="1:22" x14ac:dyDescent="0.3">
      <c r="A8825">
        <v>8824</v>
      </c>
      <c r="B8825">
        <v>62505857007</v>
      </c>
      <c r="C8825">
        <v>2</v>
      </c>
      <c r="D8825" s="1">
        <v>29704</v>
      </c>
      <c r="E8825" s="3">
        <f>2023-YEAR(Registros[[#This Row],[data_nascimento]])</f>
        <v>42</v>
      </c>
      <c r="F8825" s="1">
        <v>44365</v>
      </c>
      <c r="H8825">
        <v>220</v>
      </c>
      <c r="I8825">
        <v>3</v>
      </c>
      <c r="J8825" s="3">
        <v>627.29999999999995</v>
      </c>
      <c r="K8825">
        <v>17.25</v>
      </c>
      <c r="L8825">
        <v>6273</v>
      </c>
      <c r="M8825">
        <f>Registros[[#This Row],[salario]]*0.06</f>
        <v>376.38</v>
      </c>
      <c r="N8825">
        <f>Registros[[#This Row],[salario]]*5%</f>
        <v>313.65000000000003</v>
      </c>
      <c r="O8825">
        <f>IF(Registros[[#This Row],[idade]]&lt;18,311.43,IF(Registros[[#This Row],[idade]]&lt;=25,488.58,IF(Registros[[#This Row],[idade]]&lt;=50,772.77,850.05)))</f>
        <v>772.77</v>
      </c>
      <c r="P8825">
        <f>IF(Registros[[#This Row],[idade]]&lt;18,23.99,IF(Registros[[#This Row],[idade]]&lt;=25,49.9,IF(Registros[[#This Row],[idade]]&lt;=50,145.2,175.45)))</f>
        <v>145.19999999999999</v>
      </c>
      <c r="Q8825">
        <v>3</v>
      </c>
      <c r="R8825">
        <v>25</v>
      </c>
      <c r="T8825">
        <v>3</v>
      </c>
      <c r="U8825" t="s">
        <v>2</v>
      </c>
      <c r="V8825" t="s">
        <v>19</v>
      </c>
    </row>
    <row r="8826" spans="1:22" x14ac:dyDescent="0.3">
      <c r="A8826">
        <v>8825</v>
      </c>
      <c r="B8826">
        <v>31170643139</v>
      </c>
      <c r="C8826">
        <v>4</v>
      </c>
      <c r="D8826" s="1">
        <v>31946</v>
      </c>
      <c r="E8826" s="3">
        <f>2023-YEAR(Registros[[#This Row],[data_nascimento]])</f>
        <v>36</v>
      </c>
      <c r="F8826" s="1">
        <v>44365</v>
      </c>
      <c r="H8826">
        <v>220</v>
      </c>
      <c r="I8826">
        <v>7</v>
      </c>
      <c r="J8826" s="3">
        <v>996.80000000000007</v>
      </c>
      <c r="K8826">
        <v>5.75</v>
      </c>
      <c r="L8826">
        <v>4272</v>
      </c>
      <c r="M8826">
        <f>Registros[[#This Row],[salario]]*0.06</f>
        <v>256.32</v>
      </c>
      <c r="N8826">
        <f>Registros[[#This Row],[salario]]*5%</f>
        <v>213.60000000000002</v>
      </c>
      <c r="O8826">
        <f>IF(Registros[[#This Row],[idade]]&lt;18,311.43,IF(Registros[[#This Row],[idade]]&lt;=25,488.58,IF(Registros[[#This Row],[idade]]&lt;=50,772.77,850.05)))</f>
        <v>772.77</v>
      </c>
      <c r="P8826">
        <f>IF(Registros[[#This Row],[idade]]&lt;18,23.99,IF(Registros[[#This Row],[idade]]&lt;=25,49.9,IF(Registros[[#This Row],[idade]]&lt;=50,145.2,175.45)))</f>
        <v>145.19999999999999</v>
      </c>
      <c r="Q8826">
        <v>5</v>
      </c>
      <c r="R8826">
        <v>11</v>
      </c>
      <c r="T8826">
        <v>2</v>
      </c>
      <c r="U8826" t="s">
        <v>2</v>
      </c>
      <c r="V8826" t="s">
        <v>19</v>
      </c>
    </row>
    <row r="8827" spans="1:22" x14ac:dyDescent="0.3">
      <c r="A8827">
        <v>8826</v>
      </c>
      <c r="B8827">
        <v>89894251258</v>
      </c>
      <c r="C8827">
        <v>4</v>
      </c>
      <c r="D8827" s="1">
        <v>27396</v>
      </c>
      <c r="E8827" s="3">
        <f>2023-YEAR(Registros[[#This Row],[data_nascimento]])</f>
        <v>48</v>
      </c>
      <c r="F8827" s="1">
        <v>44365</v>
      </c>
      <c r="H8827">
        <v>220</v>
      </c>
      <c r="I8827">
        <v>10</v>
      </c>
      <c r="J8827" s="3">
        <v>1167</v>
      </c>
      <c r="K8827">
        <v>13.8</v>
      </c>
      <c r="L8827">
        <v>3501</v>
      </c>
      <c r="M8827">
        <f>Registros[[#This Row],[salario]]*0.06</f>
        <v>210.06</v>
      </c>
      <c r="N8827">
        <f>Registros[[#This Row],[salario]]*5%</f>
        <v>175.05</v>
      </c>
      <c r="O8827">
        <f>IF(Registros[[#This Row],[idade]]&lt;18,311.43,IF(Registros[[#This Row],[idade]]&lt;=25,488.58,IF(Registros[[#This Row],[idade]]&lt;=50,772.77,850.05)))</f>
        <v>772.77</v>
      </c>
      <c r="P8827">
        <f>IF(Registros[[#This Row],[idade]]&lt;18,23.99,IF(Registros[[#This Row],[idade]]&lt;=25,49.9,IF(Registros[[#This Row],[idade]]&lt;=50,145.2,175.45)))</f>
        <v>145.19999999999999</v>
      </c>
      <c r="Q8827">
        <v>2</v>
      </c>
      <c r="R8827">
        <v>6</v>
      </c>
      <c r="T8827">
        <v>3</v>
      </c>
      <c r="U8827" t="s">
        <v>2</v>
      </c>
      <c r="V8827" t="s">
        <v>19</v>
      </c>
    </row>
    <row r="8828" spans="1:22" x14ac:dyDescent="0.3">
      <c r="A8828">
        <v>8827</v>
      </c>
      <c r="B8828">
        <v>70994324916</v>
      </c>
      <c r="C8828">
        <v>4</v>
      </c>
      <c r="D8828" s="1">
        <v>28723</v>
      </c>
      <c r="E8828" s="3">
        <f>2023-YEAR(Registros[[#This Row],[data_nascimento]])</f>
        <v>45</v>
      </c>
      <c r="F8828" s="1">
        <v>44365</v>
      </c>
      <c r="H8828">
        <v>220</v>
      </c>
      <c r="I8828">
        <v>11</v>
      </c>
      <c r="J8828" s="3">
        <v>1473.2666666666667</v>
      </c>
      <c r="K8828">
        <v>18.399999999999999</v>
      </c>
      <c r="L8828">
        <v>4018</v>
      </c>
      <c r="M8828">
        <f>Registros[[#This Row],[salario]]*0.06</f>
        <v>241.07999999999998</v>
      </c>
      <c r="N8828">
        <f>Registros[[#This Row],[salario]]*5%</f>
        <v>200.9</v>
      </c>
      <c r="O8828">
        <f>IF(Registros[[#This Row],[idade]]&lt;18,311.43,IF(Registros[[#This Row],[idade]]&lt;=25,488.58,IF(Registros[[#This Row],[idade]]&lt;=50,772.77,850.05)))</f>
        <v>772.77</v>
      </c>
      <c r="P8828">
        <f>IF(Registros[[#This Row],[idade]]&lt;18,23.99,IF(Registros[[#This Row],[idade]]&lt;=25,49.9,IF(Registros[[#This Row],[idade]]&lt;=50,145.2,175.45)))</f>
        <v>145.19999999999999</v>
      </c>
      <c r="Q8828">
        <v>4</v>
      </c>
      <c r="R8828">
        <v>5</v>
      </c>
      <c r="T8828">
        <v>2</v>
      </c>
      <c r="U8828" t="s">
        <v>3</v>
      </c>
      <c r="V8828" t="s">
        <v>19</v>
      </c>
    </row>
    <row r="8829" spans="1:22" x14ac:dyDescent="0.3">
      <c r="A8829">
        <v>8828</v>
      </c>
      <c r="B8829">
        <v>34854326334</v>
      </c>
      <c r="C8829">
        <v>7</v>
      </c>
      <c r="D8829" s="1">
        <v>36268</v>
      </c>
      <c r="E8829" s="3">
        <f>2023-YEAR(Registros[[#This Row],[data_nascimento]])</f>
        <v>24</v>
      </c>
      <c r="F8829" s="1">
        <v>44365</v>
      </c>
      <c r="H8829">
        <v>220</v>
      </c>
      <c r="I8829">
        <v>4</v>
      </c>
      <c r="J8829" s="3">
        <v>757.86666666666667</v>
      </c>
      <c r="K8829">
        <v>19.55</v>
      </c>
      <c r="L8829">
        <v>5684</v>
      </c>
      <c r="M8829">
        <f>Registros[[#This Row],[salario]]*0.06</f>
        <v>341.03999999999996</v>
      </c>
      <c r="N8829">
        <f>Registros[[#This Row],[salario]]*5%</f>
        <v>284.2</v>
      </c>
      <c r="O8829">
        <f>IF(Registros[[#This Row],[idade]]&lt;18,311.43,IF(Registros[[#This Row],[idade]]&lt;=25,488.58,IF(Registros[[#This Row],[idade]]&lt;=50,772.77,850.05)))</f>
        <v>488.58</v>
      </c>
      <c r="P8829">
        <f>IF(Registros[[#This Row],[idade]]&lt;18,23.99,IF(Registros[[#This Row],[idade]]&lt;=25,49.9,IF(Registros[[#This Row],[idade]]&lt;=50,145.2,175.45)))</f>
        <v>49.9</v>
      </c>
      <c r="Q8829">
        <v>2</v>
      </c>
      <c r="R8829">
        <v>3</v>
      </c>
      <c r="T8829">
        <v>3</v>
      </c>
      <c r="U8829" t="s">
        <v>2</v>
      </c>
      <c r="V8829" t="s">
        <v>22</v>
      </c>
    </row>
    <row r="8830" spans="1:22" x14ac:dyDescent="0.3">
      <c r="A8830">
        <v>8829</v>
      </c>
      <c r="B8830">
        <v>37255242719</v>
      </c>
      <c r="C8830">
        <v>7</v>
      </c>
      <c r="D8830" s="1">
        <v>35349</v>
      </c>
      <c r="E8830" s="3">
        <f>2023-YEAR(Registros[[#This Row],[data_nascimento]])</f>
        <v>27</v>
      </c>
      <c r="F8830" s="1">
        <v>44365</v>
      </c>
      <c r="H8830">
        <v>220</v>
      </c>
      <c r="I8830">
        <v>9</v>
      </c>
      <c r="J8830" s="3">
        <v>1294.5</v>
      </c>
      <c r="K8830">
        <v>8.0500000000000007</v>
      </c>
      <c r="L8830">
        <v>4315</v>
      </c>
      <c r="M8830">
        <f>Registros[[#This Row],[salario]]*0.06</f>
        <v>258.89999999999998</v>
      </c>
      <c r="N8830">
        <f>Registros[[#This Row],[salario]]*5%</f>
        <v>215.75</v>
      </c>
      <c r="O8830">
        <f>IF(Registros[[#This Row],[idade]]&lt;18,311.43,IF(Registros[[#This Row],[idade]]&lt;=25,488.58,IF(Registros[[#This Row],[idade]]&lt;=50,772.77,850.05)))</f>
        <v>772.77</v>
      </c>
      <c r="P8830">
        <f>IF(Registros[[#This Row],[idade]]&lt;18,23.99,IF(Registros[[#This Row],[idade]]&lt;=25,49.9,IF(Registros[[#This Row],[idade]]&lt;=50,145.2,175.45)))</f>
        <v>145.19999999999999</v>
      </c>
      <c r="Q8830">
        <v>2</v>
      </c>
      <c r="R8830">
        <v>21</v>
      </c>
      <c r="T8830">
        <v>3</v>
      </c>
      <c r="U8830" t="s">
        <v>2</v>
      </c>
      <c r="V8830" t="s">
        <v>21</v>
      </c>
    </row>
    <row r="8831" spans="1:22" x14ac:dyDescent="0.3">
      <c r="A8831">
        <v>8830</v>
      </c>
      <c r="B8831">
        <v>68037146450</v>
      </c>
      <c r="C8831">
        <v>4</v>
      </c>
      <c r="D8831" s="1">
        <v>37130</v>
      </c>
      <c r="E8831" s="3">
        <f>2023-YEAR(Registros[[#This Row],[data_nascimento]])</f>
        <v>22</v>
      </c>
      <c r="F8831" s="1">
        <v>44365</v>
      </c>
      <c r="H8831">
        <v>220</v>
      </c>
      <c r="I8831">
        <v>11</v>
      </c>
      <c r="J8831" s="3">
        <v>2261.2333333333331</v>
      </c>
      <c r="K8831">
        <v>13.8</v>
      </c>
      <c r="L8831">
        <v>6167</v>
      </c>
      <c r="M8831">
        <f>Registros[[#This Row],[salario]]*0.06</f>
        <v>370.02</v>
      </c>
      <c r="N8831">
        <f>Registros[[#This Row],[salario]]*5%</f>
        <v>308.35000000000002</v>
      </c>
      <c r="O8831">
        <f>IF(Registros[[#This Row],[idade]]&lt;18,311.43,IF(Registros[[#This Row],[idade]]&lt;=25,488.58,IF(Registros[[#This Row],[idade]]&lt;=50,772.77,850.05)))</f>
        <v>488.58</v>
      </c>
      <c r="P8831">
        <f>IF(Registros[[#This Row],[idade]]&lt;18,23.99,IF(Registros[[#This Row],[idade]]&lt;=25,49.9,IF(Registros[[#This Row],[idade]]&lt;=50,145.2,175.45)))</f>
        <v>49.9</v>
      </c>
      <c r="Q8831">
        <v>1</v>
      </c>
      <c r="R8831">
        <v>4</v>
      </c>
      <c r="T8831">
        <v>2</v>
      </c>
      <c r="U8831" t="s">
        <v>3</v>
      </c>
      <c r="V8831" t="s">
        <v>19</v>
      </c>
    </row>
    <row r="8832" spans="1:22" x14ac:dyDescent="0.3">
      <c r="A8832">
        <v>8831</v>
      </c>
      <c r="B8832">
        <v>92805336941</v>
      </c>
      <c r="C8832">
        <v>7</v>
      </c>
      <c r="D8832" s="1">
        <v>35819</v>
      </c>
      <c r="E8832" s="3">
        <f>2023-YEAR(Registros[[#This Row],[data_nascimento]])</f>
        <v>25</v>
      </c>
      <c r="F8832" s="1">
        <v>44365</v>
      </c>
      <c r="H8832">
        <v>220</v>
      </c>
      <c r="I8832">
        <v>18</v>
      </c>
      <c r="J8832" s="3">
        <v>2443.1999999999998</v>
      </c>
      <c r="K8832">
        <v>17.25</v>
      </c>
      <c r="L8832">
        <v>4072</v>
      </c>
      <c r="M8832">
        <f>Registros[[#This Row],[salario]]*0.06</f>
        <v>244.32</v>
      </c>
      <c r="N8832">
        <f>Registros[[#This Row],[salario]]*5%</f>
        <v>203.60000000000002</v>
      </c>
      <c r="O8832">
        <f>IF(Registros[[#This Row],[idade]]&lt;18,311.43,IF(Registros[[#This Row],[idade]]&lt;=25,488.58,IF(Registros[[#This Row],[idade]]&lt;=50,772.77,850.05)))</f>
        <v>488.58</v>
      </c>
      <c r="P8832">
        <f>IF(Registros[[#This Row],[idade]]&lt;18,23.99,IF(Registros[[#This Row],[idade]]&lt;=25,49.9,IF(Registros[[#This Row],[idade]]&lt;=50,145.2,175.45)))</f>
        <v>49.9</v>
      </c>
      <c r="Q8832">
        <v>1</v>
      </c>
      <c r="R8832">
        <v>11</v>
      </c>
      <c r="T8832">
        <v>2</v>
      </c>
      <c r="U8832" t="s">
        <v>3</v>
      </c>
      <c r="V8832" t="s">
        <v>19</v>
      </c>
    </row>
    <row r="8833" spans="1:22" x14ac:dyDescent="0.3">
      <c r="A8833">
        <v>8832</v>
      </c>
      <c r="B8833">
        <v>63324928321</v>
      </c>
      <c r="C8833">
        <v>4</v>
      </c>
      <c r="D8833" s="1">
        <v>38579</v>
      </c>
      <c r="E8833" s="3">
        <f>2023-YEAR(Registros[[#This Row],[data_nascimento]])</f>
        <v>18</v>
      </c>
      <c r="F8833" s="1">
        <v>44365</v>
      </c>
      <c r="H8833">
        <v>220</v>
      </c>
      <c r="I8833">
        <v>14</v>
      </c>
      <c r="J8833" s="3">
        <v>1929.2000000000003</v>
      </c>
      <c r="K8833">
        <v>23</v>
      </c>
      <c r="L8833">
        <v>4134</v>
      </c>
      <c r="M8833">
        <f>Registros[[#This Row],[salario]]*0.06</f>
        <v>248.04</v>
      </c>
      <c r="N8833">
        <f>Registros[[#This Row],[salario]]*5%</f>
        <v>206.70000000000002</v>
      </c>
      <c r="O8833">
        <f>IF(Registros[[#This Row],[idade]]&lt;18,311.43,IF(Registros[[#This Row],[idade]]&lt;=25,488.58,IF(Registros[[#This Row],[idade]]&lt;=50,772.77,850.05)))</f>
        <v>488.58</v>
      </c>
      <c r="P8833">
        <f>IF(Registros[[#This Row],[idade]]&lt;18,23.99,IF(Registros[[#This Row],[idade]]&lt;=25,49.9,IF(Registros[[#This Row],[idade]]&lt;=50,145.2,175.45)))</f>
        <v>49.9</v>
      </c>
      <c r="Q8833">
        <v>4</v>
      </c>
      <c r="R8833">
        <v>3</v>
      </c>
      <c r="T8833">
        <v>3</v>
      </c>
      <c r="U8833" t="s">
        <v>2</v>
      </c>
      <c r="V8833" t="s">
        <v>19</v>
      </c>
    </row>
    <row r="8834" spans="1:22" x14ac:dyDescent="0.3">
      <c r="A8834">
        <v>8833</v>
      </c>
      <c r="B8834">
        <v>30422902260</v>
      </c>
      <c r="C8834">
        <v>4</v>
      </c>
      <c r="D8834" s="1">
        <v>35040</v>
      </c>
      <c r="E8834" s="3">
        <f>2023-YEAR(Registros[[#This Row],[data_nascimento]])</f>
        <v>28</v>
      </c>
      <c r="F8834" s="1">
        <v>44365</v>
      </c>
      <c r="H8834">
        <v>220</v>
      </c>
      <c r="I8834">
        <v>19</v>
      </c>
      <c r="J8834" s="3">
        <v>2379.4333333333334</v>
      </c>
      <c r="K8834">
        <v>17.25</v>
      </c>
      <c r="L8834">
        <v>3757</v>
      </c>
      <c r="M8834">
        <f>Registros[[#This Row],[salario]]*0.06</f>
        <v>225.42</v>
      </c>
      <c r="N8834">
        <f>Registros[[#This Row],[salario]]*5%</f>
        <v>187.85000000000002</v>
      </c>
      <c r="O8834">
        <f>IF(Registros[[#This Row],[idade]]&lt;18,311.43,IF(Registros[[#This Row],[idade]]&lt;=25,488.58,IF(Registros[[#This Row],[idade]]&lt;=50,772.77,850.05)))</f>
        <v>772.77</v>
      </c>
      <c r="P8834">
        <f>IF(Registros[[#This Row],[idade]]&lt;18,23.99,IF(Registros[[#This Row],[idade]]&lt;=25,49.9,IF(Registros[[#This Row],[idade]]&lt;=50,145.2,175.45)))</f>
        <v>145.19999999999999</v>
      </c>
      <c r="Q8834">
        <v>4</v>
      </c>
      <c r="R8834">
        <v>7</v>
      </c>
      <c r="T8834">
        <v>3</v>
      </c>
      <c r="U8834" t="s">
        <v>2</v>
      </c>
      <c r="V8834" t="s">
        <v>22</v>
      </c>
    </row>
    <row r="8835" spans="1:22" x14ac:dyDescent="0.3">
      <c r="A8835">
        <v>8834</v>
      </c>
      <c r="B8835">
        <v>69154975662</v>
      </c>
      <c r="C8835">
        <v>5</v>
      </c>
      <c r="D8835" s="1">
        <v>32169</v>
      </c>
      <c r="E8835" s="3">
        <f>2023-YEAR(Registros[[#This Row],[data_nascimento]])</f>
        <v>35</v>
      </c>
      <c r="F8835" s="1">
        <v>44365</v>
      </c>
      <c r="H8835">
        <v>220</v>
      </c>
      <c r="I8835">
        <v>15</v>
      </c>
      <c r="J8835" s="3">
        <v>3123</v>
      </c>
      <c r="K8835">
        <v>10.35</v>
      </c>
      <c r="L8835">
        <v>6246</v>
      </c>
      <c r="M8835">
        <f>Registros[[#This Row],[salario]]*0.06</f>
        <v>374.76</v>
      </c>
      <c r="N8835">
        <f>Registros[[#This Row],[salario]]*5%</f>
        <v>312.3</v>
      </c>
      <c r="O8835">
        <f>IF(Registros[[#This Row],[idade]]&lt;18,311.43,IF(Registros[[#This Row],[idade]]&lt;=25,488.58,IF(Registros[[#This Row],[idade]]&lt;=50,772.77,850.05)))</f>
        <v>772.77</v>
      </c>
      <c r="P8835">
        <f>IF(Registros[[#This Row],[idade]]&lt;18,23.99,IF(Registros[[#This Row],[idade]]&lt;=25,49.9,IF(Registros[[#This Row],[idade]]&lt;=50,145.2,175.45)))</f>
        <v>145.19999999999999</v>
      </c>
      <c r="Q8835">
        <v>5</v>
      </c>
      <c r="R8835">
        <v>3</v>
      </c>
      <c r="T8835">
        <v>3</v>
      </c>
      <c r="U8835" t="s">
        <v>2</v>
      </c>
      <c r="V8835" t="s">
        <v>19</v>
      </c>
    </row>
    <row r="8836" spans="1:22" x14ac:dyDescent="0.3">
      <c r="A8836">
        <v>8835</v>
      </c>
      <c r="B8836">
        <v>23134444710</v>
      </c>
      <c r="C8836">
        <v>7</v>
      </c>
      <c r="D8836" s="1">
        <v>39093</v>
      </c>
      <c r="E8836" s="3">
        <f>2023-YEAR(Registros[[#This Row],[data_nascimento]])</f>
        <v>16</v>
      </c>
      <c r="F8836" s="1">
        <v>44365</v>
      </c>
      <c r="H8836">
        <v>120</v>
      </c>
      <c r="I8836">
        <v>14</v>
      </c>
      <c r="J8836" s="3">
        <v>2265.2000000000003</v>
      </c>
      <c r="K8836">
        <v>1.1499999999999999</v>
      </c>
      <c r="L8836">
        <v>4854</v>
      </c>
      <c r="M8836">
        <f>Registros[[#This Row],[salario]]*0.06</f>
        <v>291.24</v>
      </c>
      <c r="N8836">
        <f>Registros[[#This Row],[salario]]*5%</f>
        <v>242.70000000000002</v>
      </c>
      <c r="O8836">
        <f>IF(Registros[[#This Row],[idade]]&lt;18,311.43,IF(Registros[[#This Row],[idade]]&lt;=25,488.58,IF(Registros[[#This Row],[idade]]&lt;=50,772.77,850.05)))</f>
        <v>311.43</v>
      </c>
      <c r="P8836">
        <f>IF(Registros[[#This Row],[idade]]&lt;18,23.99,IF(Registros[[#This Row],[idade]]&lt;=25,49.9,IF(Registros[[#This Row],[idade]]&lt;=50,145.2,175.45)))</f>
        <v>23.99</v>
      </c>
      <c r="Q8836">
        <v>5</v>
      </c>
      <c r="R8836">
        <v>25</v>
      </c>
      <c r="T8836">
        <v>3</v>
      </c>
      <c r="U8836" t="s">
        <v>3</v>
      </c>
      <c r="V8836" t="s">
        <v>21</v>
      </c>
    </row>
    <row r="8837" spans="1:22" x14ac:dyDescent="0.3">
      <c r="A8837">
        <v>8836</v>
      </c>
      <c r="B8837">
        <v>70170601732</v>
      </c>
      <c r="C8837">
        <v>4</v>
      </c>
      <c r="D8837" s="1">
        <v>34468</v>
      </c>
      <c r="E8837" s="3">
        <f>2023-YEAR(Registros[[#This Row],[data_nascimento]])</f>
        <v>29</v>
      </c>
      <c r="F8837" s="1">
        <v>44365</v>
      </c>
      <c r="H8837">
        <v>220</v>
      </c>
      <c r="I8837">
        <v>18</v>
      </c>
      <c r="J8837" s="3">
        <v>1920.6000000000001</v>
      </c>
      <c r="K8837">
        <v>17.25</v>
      </c>
      <c r="L8837">
        <v>3201</v>
      </c>
      <c r="M8837">
        <f>Registros[[#This Row],[salario]]*0.06</f>
        <v>192.06</v>
      </c>
      <c r="N8837">
        <f>Registros[[#This Row],[salario]]*5%</f>
        <v>160.05000000000001</v>
      </c>
      <c r="O8837">
        <f>IF(Registros[[#This Row],[idade]]&lt;18,311.43,IF(Registros[[#This Row],[idade]]&lt;=25,488.58,IF(Registros[[#This Row],[idade]]&lt;=50,772.77,850.05)))</f>
        <v>772.77</v>
      </c>
      <c r="P8837">
        <f>IF(Registros[[#This Row],[idade]]&lt;18,23.99,IF(Registros[[#This Row],[idade]]&lt;=25,49.9,IF(Registros[[#This Row],[idade]]&lt;=50,145.2,175.45)))</f>
        <v>145.19999999999999</v>
      </c>
      <c r="Q8837">
        <v>5</v>
      </c>
      <c r="R8837">
        <v>22</v>
      </c>
      <c r="T8837">
        <v>2</v>
      </c>
      <c r="U8837" t="s">
        <v>3</v>
      </c>
      <c r="V8837" t="s">
        <v>21</v>
      </c>
    </row>
    <row r="8838" spans="1:22" x14ac:dyDescent="0.3">
      <c r="A8838">
        <v>8837</v>
      </c>
      <c r="B8838">
        <v>57497041747</v>
      </c>
      <c r="C8838">
        <v>6</v>
      </c>
      <c r="D8838" s="1">
        <v>31818</v>
      </c>
      <c r="E8838" s="3">
        <f>2023-YEAR(Registros[[#This Row],[data_nascimento]])</f>
        <v>36</v>
      </c>
      <c r="F8838" s="1">
        <v>44365</v>
      </c>
      <c r="H8838">
        <v>220</v>
      </c>
      <c r="I8838">
        <v>6</v>
      </c>
      <c r="J8838" s="3">
        <v>934</v>
      </c>
      <c r="K8838">
        <v>11.5</v>
      </c>
      <c r="L8838">
        <v>4670</v>
      </c>
      <c r="M8838">
        <f>Registros[[#This Row],[salario]]*0.06</f>
        <v>280.2</v>
      </c>
      <c r="N8838">
        <f>Registros[[#This Row],[salario]]*5%</f>
        <v>233.5</v>
      </c>
      <c r="O8838">
        <f>IF(Registros[[#This Row],[idade]]&lt;18,311.43,IF(Registros[[#This Row],[idade]]&lt;=25,488.58,IF(Registros[[#This Row],[idade]]&lt;=50,772.77,850.05)))</f>
        <v>772.77</v>
      </c>
      <c r="P8838">
        <f>IF(Registros[[#This Row],[idade]]&lt;18,23.99,IF(Registros[[#This Row],[idade]]&lt;=25,49.9,IF(Registros[[#This Row],[idade]]&lt;=50,145.2,175.45)))</f>
        <v>145.19999999999999</v>
      </c>
      <c r="Q8838">
        <v>1</v>
      </c>
      <c r="R8838">
        <v>24</v>
      </c>
      <c r="T8838">
        <v>3</v>
      </c>
      <c r="U8838" t="s">
        <v>2</v>
      </c>
      <c r="V8838" t="s">
        <v>21</v>
      </c>
    </row>
    <row r="8839" spans="1:22" x14ac:dyDescent="0.3">
      <c r="A8839">
        <v>8838</v>
      </c>
      <c r="B8839">
        <v>95614545196</v>
      </c>
      <c r="C8839">
        <v>5</v>
      </c>
      <c r="D8839" s="1">
        <v>32148</v>
      </c>
      <c r="E8839" s="3">
        <f>2023-YEAR(Registros[[#This Row],[data_nascimento]])</f>
        <v>35</v>
      </c>
      <c r="F8839" s="1">
        <v>44365</v>
      </c>
      <c r="H8839">
        <v>220</v>
      </c>
      <c r="I8839">
        <v>8</v>
      </c>
      <c r="J8839" s="3">
        <v>981.06666666666672</v>
      </c>
      <c r="K8839">
        <v>18.399999999999999</v>
      </c>
      <c r="L8839">
        <v>3679</v>
      </c>
      <c r="M8839">
        <f>Registros[[#This Row],[salario]]*0.06</f>
        <v>220.73999999999998</v>
      </c>
      <c r="N8839">
        <f>Registros[[#This Row],[salario]]*5%</f>
        <v>183.95000000000002</v>
      </c>
      <c r="O8839">
        <f>IF(Registros[[#This Row],[idade]]&lt;18,311.43,IF(Registros[[#This Row],[idade]]&lt;=25,488.58,IF(Registros[[#This Row],[idade]]&lt;=50,772.77,850.05)))</f>
        <v>772.77</v>
      </c>
      <c r="P8839">
        <f>IF(Registros[[#This Row],[idade]]&lt;18,23.99,IF(Registros[[#This Row],[idade]]&lt;=25,49.9,IF(Registros[[#This Row],[idade]]&lt;=50,145.2,175.45)))</f>
        <v>145.19999999999999</v>
      </c>
      <c r="Q8839">
        <v>4</v>
      </c>
      <c r="R8839">
        <v>20</v>
      </c>
      <c r="T8839">
        <v>2</v>
      </c>
      <c r="U8839" t="s">
        <v>2</v>
      </c>
      <c r="V8839" t="s">
        <v>19</v>
      </c>
    </row>
    <row r="8840" spans="1:22" x14ac:dyDescent="0.3">
      <c r="A8840">
        <v>8839</v>
      </c>
      <c r="B8840">
        <v>29711829925</v>
      </c>
      <c r="C8840">
        <v>5</v>
      </c>
      <c r="D8840" s="1">
        <v>31103</v>
      </c>
      <c r="E8840" s="3">
        <f>2023-YEAR(Registros[[#This Row],[data_nascimento]])</f>
        <v>38</v>
      </c>
      <c r="F8840" s="1">
        <v>44365</v>
      </c>
      <c r="H8840">
        <v>220</v>
      </c>
      <c r="I8840">
        <v>6</v>
      </c>
      <c r="J8840" s="3">
        <v>1487</v>
      </c>
      <c r="K8840">
        <v>14.95</v>
      </c>
      <c r="L8840">
        <v>7435</v>
      </c>
      <c r="M8840">
        <f>Registros[[#This Row],[salario]]*0.06</f>
        <v>446.09999999999997</v>
      </c>
      <c r="N8840">
        <f>Registros[[#This Row],[salario]]*5%</f>
        <v>371.75</v>
      </c>
      <c r="O8840">
        <f>IF(Registros[[#This Row],[idade]]&lt;18,311.43,IF(Registros[[#This Row],[idade]]&lt;=25,488.58,IF(Registros[[#This Row],[idade]]&lt;=50,772.77,850.05)))</f>
        <v>772.77</v>
      </c>
      <c r="P8840">
        <f>IF(Registros[[#This Row],[idade]]&lt;18,23.99,IF(Registros[[#This Row],[idade]]&lt;=25,49.9,IF(Registros[[#This Row],[idade]]&lt;=50,145.2,175.45)))</f>
        <v>145.19999999999999</v>
      </c>
      <c r="Q8840">
        <v>3</v>
      </c>
      <c r="R8840">
        <v>3</v>
      </c>
      <c r="T8840">
        <v>2</v>
      </c>
      <c r="U8840" t="s">
        <v>2</v>
      </c>
      <c r="V8840" t="s">
        <v>21</v>
      </c>
    </row>
    <row r="8841" spans="1:22" x14ac:dyDescent="0.3">
      <c r="A8841">
        <v>8840</v>
      </c>
      <c r="B8841">
        <v>10868009210</v>
      </c>
      <c r="C8841">
        <v>5</v>
      </c>
      <c r="D8841" s="1">
        <v>35668</v>
      </c>
      <c r="E8841" s="3">
        <f>2023-YEAR(Registros[[#This Row],[data_nascimento]])</f>
        <v>26</v>
      </c>
      <c r="F8841" s="1">
        <v>44365</v>
      </c>
      <c r="H8841">
        <v>220</v>
      </c>
      <c r="I8841">
        <v>3</v>
      </c>
      <c r="J8841" s="3">
        <v>667.7</v>
      </c>
      <c r="K8841">
        <v>1.1499999999999999</v>
      </c>
      <c r="L8841">
        <v>6677</v>
      </c>
      <c r="M8841">
        <f>Registros[[#This Row],[salario]]*0.06</f>
        <v>400.62</v>
      </c>
      <c r="N8841">
        <f>Registros[[#This Row],[salario]]*5%</f>
        <v>333.85</v>
      </c>
      <c r="O8841">
        <f>IF(Registros[[#This Row],[idade]]&lt;18,311.43,IF(Registros[[#This Row],[idade]]&lt;=25,488.58,IF(Registros[[#This Row],[idade]]&lt;=50,772.77,850.05)))</f>
        <v>772.77</v>
      </c>
      <c r="P8841">
        <f>IF(Registros[[#This Row],[idade]]&lt;18,23.99,IF(Registros[[#This Row],[idade]]&lt;=25,49.9,IF(Registros[[#This Row],[idade]]&lt;=50,145.2,175.45)))</f>
        <v>145.19999999999999</v>
      </c>
      <c r="Q8841">
        <v>2</v>
      </c>
      <c r="R8841">
        <v>16</v>
      </c>
      <c r="T8841">
        <v>2</v>
      </c>
      <c r="U8841" t="s">
        <v>2</v>
      </c>
      <c r="V8841" t="s">
        <v>21</v>
      </c>
    </row>
    <row r="8842" spans="1:22" x14ac:dyDescent="0.3">
      <c r="A8842">
        <v>8841</v>
      </c>
      <c r="B8842">
        <v>47632933089</v>
      </c>
      <c r="C8842">
        <v>6</v>
      </c>
      <c r="D8842" s="1">
        <v>33000</v>
      </c>
      <c r="E8842" s="3">
        <f>2023-YEAR(Registros[[#This Row],[data_nascimento]])</f>
        <v>33</v>
      </c>
      <c r="F8842" s="1">
        <v>44365</v>
      </c>
      <c r="H8842">
        <v>220</v>
      </c>
      <c r="I8842">
        <v>8</v>
      </c>
      <c r="J8842" s="3">
        <v>798.93333333333328</v>
      </c>
      <c r="K8842">
        <v>1.1499999999999999</v>
      </c>
      <c r="L8842">
        <v>2996</v>
      </c>
      <c r="M8842">
        <f>Registros[[#This Row],[salario]]*0.06</f>
        <v>179.76</v>
      </c>
      <c r="N8842">
        <f>Registros[[#This Row],[salario]]*5%</f>
        <v>149.80000000000001</v>
      </c>
      <c r="O8842">
        <f>IF(Registros[[#This Row],[idade]]&lt;18,311.43,IF(Registros[[#This Row],[idade]]&lt;=25,488.58,IF(Registros[[#This Row],[idade]]&lt;=50,772.77,850.05)))</f>
        <v>772.77</v>
      </c>
      <c r="P8842">
        <f>IF(Registros[[#This Row],[idade]]&lt;18,23.99,IF(Registros[[#This Row],[idade]]&lt;=25,49.9,IF(Registros[[#This Row],[idade]]&lt;=50,145.2,175.45)))</f>
        <v>145.19999999999999</v>
      </c>
      <c r="Q8842">
        <v>2</v>
      </c>
      <c r="R8842">
        <v>7</v>
      </c>
      <c r="T8842">
        <v>3</v>
      </c>
      <c r="U8842" t="s">
        <v>2</v>
      </c>
      <c r="V8842" t="s">
        <v>19</v>
      </c>
    </row>
    <row r="8843" spans="1:22" x14ac:dyDescent="0.3">
      <c r="A8843">
        <v>8842</v>
      </c>
      <c r="B8843">
        <v>61683526988</v>
      </c>
      <c r="C8843">
        <v>6</v>
      </c>
      <c r="D8843" s="1">
        <v>31699</v>
      </c>
      <c r="E8843" s="3">
        <f>2023-YEAR(Registros[[#This Row],[data_nascimento]])</f>
        <v>37</v>
      </c>
      <c r="F8843" s="1">
        <v>44365</v>
      </c>
      <c r="H8843">
        <v>220</v>
      </c>
      <c r="I8843">
        <v>15</v>
      </c>
      <c r="J8843" s="3">
        <v>1378</v>
      </c>
      <c r="K8843">
        <v>13.8</v>
      </c>
      <c r="L8843">
        <v>2756</v>
      </c>
      <c r="M8843">
        <f>Registros[[#This Row],[salario]]*0.06</f>
        <v>165.35999999999999</v>
      </c>
      <c r="N8843">
        <f>Registros[[#This Row],[salario]]*5%</f>
        <v>137.80000000000001</v>
      </c>
      <c r="O8843">
        <f>IF(Registros[[#This Row],[idade]]&lt;18,311.43,IF(Registros[[#This Row],[idade]]&lt;=25,488.58,IF(Registros[[#This Row],[idade]]&lt;=50,772.77,850.05)))</f>
        <v>772.77</v>
      </c>
      <c r="P8843">
        <f>IF(Registros[[#This Row],[idade]]&lt;18,23.99,IF(Registros[[#This Row],[idade]]&lt;=25,49.9,IF(Registros[[#This Row],[idade]]&lt;=50,145.2,175.45)))</f>
        <v>145.19999999999999</v>
      </c>
      <c r="Q8843">
        <v>2</v>
      </c>
      <c r="R8843">
        <v>5</v>
      </c>
      <c r="T8843">
        <v>3</v>
      </c>
      <c r="U8843" t="s">
        <v>3</v>
      </c>
      <c r="V8843" t="s">
        <v>21</v>
      </c>
    </row>
    <row r="8844" spans="1:22" x14ac:dyDescent="0.3">
      <c r="A8844">
        <v>8843</v>
      </c>
      <c r="B8844">
        <v>86132825923</v>
      </c>
      <c r="C8844">
        <v>2</v>
      </c>
      <c r="D8844" s="1">
        <v>38576</v>
      </c>
      <c r="E8844" s="3">
        <f>2023-YEAR(Registros[[#This Row],[data_nascimento]])</f>
        <v>18</v>
      </c>
      <c r="F8844" s="1">
        <v>44365</v>
      </c>
      <c r="H8844">
        <v>220</v>
      </c>
      <c r="I8844">
        <v>6</v>
      </c>
      <c r="J8844" s="3">
        <v>403.20000000000005</v>
      </c>
      <c r="K8844">
        <v>1.1499999999999999</v>
      </c>
      <c r="L8844">
        <v>2016</v>
      </c>
      <c r="M8844">
        <f>Registros[[#This Row],[salario]]*0.06</f>
        <v>120.96</v>
      </c>
      <c r="N8844">
        <f>Registros[[#This Row],[salario]]*5%</f>
        <v>100.80000000000001</v>
      </c>
      <c r="O8844">
        <f>IF(Registros[[#This Row],[idade]]&lt;18,311.43,IF(Registros[[#This Row],[idade]]&lt;=25,488.58,IF(Registros[[#This Row],[idade]]&lt;=50,772.77,850.05)))</f>
        <v>488.58</v>
      </c>
      <c r="P8844">
        <f>IF(Registros[[#This Row],[idade]]&lt;18,23.99,IF(Registros[[#This Row],[idade]]&lt;=25,49.9,IF(Registros[[#This Row],[idade]]&lt;=50,145.2,175.45)))</f>
        <v>49.9</v>
      </c>
      <c r="Q8844">
        <v>2</v>
      </c>
      <c r="R8844">
        <v>1</v>
      </c>
      <c r="T8844">
        <v>3</v>
      </c>
      <c r="U8844" t="s">
        <v>2</v>
      </c>
      <c r="V8844" t="s">
        <v>19</v>
      </c>
    </row>
    <row r="8845" spans="1:22" x14ac:dyDescent="0.3">
      <c r="A8845">
        <v>8844</v>
      </c>
      <c r="B8845">
        <v>51850429347</v>
      </c>
      <c r="C8845">
        <v>4</v>
      </c>
      <c r="D8845" s="1">
        <v>35559</v>
      </c>
      <c r="E8845" s="3">
        <f>2023-YEAR(Registros[[#This Row],[data_nascimento]])</f>
        <v>26</v>
      </c>
      <c r="F8845" s="1">
        <v>44365</v>
      </c>
      <c r="H8845">
        <v>220</v>
      </c>
      <c r="I8845">
        <v>1</v>
      </c>
      <c r="J8845" s="3">
        <v>218.36666666666667</v>
      </c>
      <c r="K8845">
        <v>17.25</v>
      </c>
      <c r="L8845">
        <v>6551</v>
      </c>
      <c r="M8845">
        <f>Registros[[#This Row],[salario]]*0.06</f>
        <v>393.06</v>
      </c>
      <c r="N8845">
        <f>Registros[[#This Row],[salario]]*5%</f>
        <v>327.55</v>
      </c>
      <c r="O8845">
        <f>IF(Registros[[#This Row],[idade]]&lt;18,311.43,IF(Registros[[#This Row],[idade]]&lt;=25,488.58,IF(Registros[[#This Row],[idade]]&lt;=50,772.77,850.05)))</f>
        <v>772.77</v>
      </c>
      <c r="P8845">
        <f>IF(Registros[[#This Row],[idade]]&lt;18,23.99,IF(Registros[[#This Row],[idade]]&lt;=25,49.9,IF(Registros[[#This Row],[idade]]&lt;=50,145.2,175.45)))</f>
        <v>145.19999999999999</v>
      </c>
      <c r="Q8845">
        <v>4</v>
      </c>
      <c r="R8845">
        <v>12</v>
      </c>
      <c r="T8845">
        <v>2</v>
      </c>
      <c r="U8845" t="s">
        <v>3</v>
      </c>
      <c r="V8845" t="s">
        <v>22</v>
      </c>
    </row>
    <row r="8846" spans="1:22" x14ac:dyDescent="0.3">
      <c r="A8846">
        <v>8845</v>
      </c>
      <c r="B8846">
        <v>22698882985</v>
      </c>
      <c r="C8846">
        <v>2</v>
      </c>
      <c r="D8846" s="1">
        <v>32426</v>
      </c>
      <c r="E8846" s="3">
        <f>2023-YEAR(Registros[[#This Row],[data_nascimento]])</f>
        <v>35</v>
      </c>
      <c r="F8846" s="1">
        <v>44365</v>
      </c>
      <c r="H8846">
        <v>220</v>
      </c>
      <c r="I8846">
        <v>3</v>
      </c>
      <c r="J8846" s="3">
        <v>723.3</v>
      </c>
      <c r="K8846">
        <v>13.8</v>
      </c>
      <c r="L8846">
        <v>7233</v>
      </c>
      <c r="M8846">
        <f>Registros[[#This Row],[salario]]*0.06</f>
        <v>433.97999999999996</v>
      </c>
      <c r="N8846">
        <f>Registros[[#This Row],[salario]]*5%</f>
        <v>361.65000000000003</v>
      </c>
      <c r="O8846">
        <f>IF(Registros[[#This Row],[idade]]&lt;18,311.43,IF(Registros[[#This Row],[idade]]&lt;=25,488.58,IF(Registros[[#This Row],[idade]]&lt;=50,772.77,850.05)))</f>
        <v>772.77</v>
      </c>
      <c r="P8846">
        <f>IF(Registros[[#This Row],[idade]]&lt;18,23.99,IF(Registros[[#This Row],[idade]]&lt;=25,49.9,IF(Registros[[#This Row],[idade]]&lt;=50,145.2,175.45)))</f>
        <v>145.19999999999999</v>
      </c>
      <c r="Q8846">
        <v>3</v>
      </c>
      <c r="R8846">
        <v>21</v>
      </c>
      <c r="T8846">
        <v>3</v>
      </c>
      <c r="U8846" t="s">
        <v>2</v>
      </c>
      <c r="V8846" t="s">
        <v>22</v>
      </c>
    </row>
    <row r="8847" spans="1:22" x14ac:dyDescent="0.3">
      <c r="A8847">
        <v>8846</v>
      </c>
      <c r="B8847">
        <v>39630061765</v>
      </c>
      <c r="C8847">
        <v>6</v>
      </c>
      <c r="D8847" s="1">
        <v>34461</v>
      </c>
      <c r="E8847" s="3">
        <f>2023-YEAR(Registros[[#This Row],[data_nascimento]])</f>
        <v>29</v>
      </c>
      <c r="F8847" s="1">
        <v>44365</v>
      </c>
      <c r="H8847">
        <v>220</v>
      </c>
      <c r="I8847">
        <v>1</v>
      </c>
      <c r="J8847" s="3">
        <v>209.46666666666667</v>
      </c>
      <c r="K8847">
        <v>21.85</v>
      </c>
      <c r="L8847">
        <v>6284</v>
      </c>
      <c r="M8847">
        <f>Registros[[#This Row],[salario]]*0.06</f>
        <v>377.03999999999996</v>
      </c>
      <c r="N8847">
        <f>Registros[[#This Row],[salario]]*5%</f>
        <v>314.20000000000005</v>
      </c>
      <c r="O8847">
        <f>IF(Registros[[#This Row],[idade]]&lt;18,311.43,IF(Registros[[#This Row],[idade]]&lt;=25,488.58,IF(Registros[[#This Row],[idade]]&lt;=50,772.77,850.05)))</f>
        <v>772.77</v>
      </c>
      <c r="P8847">
        <f>IF(Registros[[#This Row],[idade]]&lt;18,23.99,IF(Registros[[#This Row],[idade]]&lt;=25,49.9,IF(Registros[[#This Row],[idade]]&lt;=50,145.2,175.45)))</f>
        <v>145.19999999999999</v>
      </c>
      <c r="Q8847">
        <v>4</v>
      </c>
      <c r="R8847">
        <v>7</v>
      </c>
      <c r="T8847">
        <v>2</v>
      </c>
      <c r="U8847" t="s">
        <v>3</v>
      </c>
      <c r="V8847" t="s">
        <v>19</v>
      </c>
    </row>
    <row r="8848" spans="1:22" x14ac:dyDescent="0.3">
      <c r="A8848">
        <v>8847</v>
      </c>
      <c r="B8848">
        <v>41828654006</v>
      </c>
      <c r="C8848">
        <v>4</v>
      </c>
      <c r="D8848" s="1">
        <v>36386</v>
      </c>
      <c r="E8848" s="3">
        <f>2023-YEAR(Registros[[#This Row],[data_nascimento]])</f>
        <v>24</v>
      </c>
      <c r="F8848" s="1">
        <v>44365</v>
      </c>
      <c r="H8848">
        <v>220</v>
      </c>
      <c r="I8848">
        <v>19</v>
      </c>
      <c r="J8848" s="3">
        <v>2528.2666666666664</v>
      </c>
      <c r="K8848">
        <v>14.95</v>
      </c>
      <c r="L8848">
        <v>3992</v>
      </c>
      <c r="M8848">
        <f>Registros[[#This Row],[salario]]*0.06</f>
        <v>239.51999999999998</v>
      </c>
      <c r="N8848">
        <f>Registros[[#This Row],[salario]]*5%</f>
        <v>199.60000000000002</v>
      </c>
      <c r="O8848">
        <f>IF(Registros[[#This Row],[idade]]&lt;18,311.43,IF(Registros[[#This Row],[idade]]&lt;=25,488.58,IF(Registros[[#This Row],[idade]]&lt;=50,772.77,850.05)))</f>
        <v>488.58</v>
      </c>
      <c r="P8848">
        <f>IF(Registros[[#This Row],[idade]]&lt;18,23.99,IF(Registros[[#This Row],[idade]]&lt;=25,49.9,IF(Registros[[#This Row],[idade]]&lt;=50,145.2,175.45)))</f>
        <v>49.9</v>
      </c>
      <c r="Q8848">
        <v>4</v>
      </c>
      <c r="R8848">
        <v>14</v>
      </c>
      <c r="T8848">
        <v>3</v>
      </c>
      <c r="U8848" t="s">
        <v>2</v>
      </c>
      <c r="V8848" t="s">
        <v>19</v>
      </c>
    </row>
    <row r="8849" spans="1:22" x14ac:dyDescent="0.3">
      <c r="A8849">
        <v>8848</v>
      </c>
      <c r="B8849">
        <v>42198121893</v>
      </c>
      <c r="C8849">
        <v>2</v>
      </c>
      <c r="D8849" s="1">
        <v>29279</v>
      </c>
      <c r="E8849" s="3">
        <f>2023-YEAR(Registros[[#This Row],[data_nascimento]])</f>
        <v>43</v>
      </c>
      <c r="F8849" s="1">
        <v>44365</v>
      </c>
      <c r="H8849">
        <v>220</v>
      </c>
      <c r="I8849">
        <v>6</v>
      </c>
      <c r="J8849" s="3">
        <v>797.8</v>
      </c>
      <c r="K8849">
        <v>18.399999999999999</v>
      </c>
      <c r="L8849">
        <v>3989</v>
      </c>
      <c r="M8849">
        <f>Registros[[#This Row],[salario]]*0.06</f>
        <v>239.34</v>
      </c>
      <c r="N8849">
        <f>Registros[[#This Row],[salario]]*5%</f>
        <v>199.45000000000002</v>
      </c>
      <c r="O8849">
        <f>IF(Registros[[#This Row],[idade]]&lt;18,311.43,IF(Registros[[#This Row],[idade]]&lt;=25,488.58,IF(Registros[[#This Row],[idade]]&lt;=50,772.77,850.05)))</f>
        <v>772.77</v>
      </c>
      <c r="P8849">
        <f>IF(Registros[[#This Row],[idade]]&lt;18,23.99,IF(Registros[[#This Row],[idade]]&lt;=25,49.9,IF(Registros[[#This Row],[idade]]&lt;=50,145.2,175.45)))</f>
        <v>145.19999999999999</v>
      </c>
      <c r="Q8849">
        <v>4</v>
      </c>
      <c r="R8849">
        <v>4</v>
      </c>
      <c r="T8849">
        <v>2</v>
      </c>
      <c r="U8849" t="s">
        <v>3</v>
      </c>
      <c r="V8849" t="s">
        <v>19</v>
      </c>
    </row>
    <row r="8850" spans="1:22" x14ac:dyDescent="0.3">
      <c r="A8850">
        <v>8849</v>
      </c>
      <c r="B8850">
        <v>25668493379</v>
      </c>
      <c r="C8850">
        <v>4</v>
      </c>
      <c r="D8850" s="1">
        <v>28727</v>
      </c>
      <c r="E8850" s="3">
        <f>2023-YEAR(Registros[[#This Row],[data_nascimento]])</f>
        <v>45</v>
      </c>
      <c r="F8850" s="1">
        <v>44365</v>
      </c>
      <c r="H8850">
        <v>220</v>
      </c>
      <c r="I8850">
        <v>13</v>
      </c>
      <c r="J8850" s="3">
        <v>2033.6333333333334</v>
      </c>
      <c r="K8850">
        <v>8.0500000000000007</v>
      </c>
      <c r="L8850">
        <v>4693</v>
      </c>
      <c r="M8850">
        <f>Registros[[#This Row],[salario]]*0.06</f>
        <v>281.58</v>
      </c>
      <c r="N8850">
        <f>Registros[[#This Row],[salario]]*5%</f>
        <v>234.65</v>
      </c>
      <c r="O8850">
        <f>IF(Registros[[#This Row],[idade]]&lt;18,311.43,IF(Registros[[#This Row],[idade]]&lt;=25,488.58,IF(Registros[[#This Row],[idade]]&lt;=50,772.77,850.05)))</f>
        <v>772.77</v>
      </c>
      <c r="P8850">
        <f>IF(Registros[[#This Row],[idade]]&lt;18,23.99,IF(Registros[[#This Row],[idade]]&lt;=25,49.9,IF(Registros[[#This Row],[idade]]&lt;=50,145.2,175.45)))</f>
        <v>145.19999999999999</v>
      </c>
      <c r="Q8850">
        <v>1</v>
      </c>
      <c r="R8850">
        <v>22</v>
      </c>
      <c r="T8850">
        <v>3</v>
      </c>
      <c r="U8850" t="s">
        <v>3</v>
      </c>
      <c r="V8850" t="s">
        <v>21</v>
      </c>
    </row>
    <row r="8851" spans="1:22" x14ac:dyDescent="0.3">
      <c r="A8851">
        <v>8850</v>
      </c>
      <c r="B8851">
        <v>82852232446</v>
      </c>
      <c r="C8851">
        <v>4</v>
      </c>
      <c r="D8851" s="1">
        <v>28894</v>
      </c>
      <c r="E8851" s="3">
        <f>2023-YEAR(Registros[[#This Row],[data_nascimento]])</f>
        <v>44</v>
      </c>
      <c r="F8851" s="1">
        <v>44365</v>
      </c>
      <c r="H8851">
        <v>220</v>
      </c>
      <c r="I8851">
        <v>10</v>
      </c>
      <c r="J8851" s="3">
        <v>1966.3333333333333</v>
      </c>
      <c r="K8851">
        <v>9.1999999999999993</v>
      </c>
      <c r="L8851">
        <v>5899</v>
      </c>
      <c r="M8851">
        <f>Registros[[#This Row],[salario]]*0.06</f>
        <v>353.94</v>
      </c>
      <c r="N8851">
        <f>Registros[[#This Row],[salario]]*5%</f>
        <v>294.95</v>
      </c>
      <c r="O8851">
        <f>IF(Registros[[#This Row],[idade]]&lt;18,311.43,IF(Registros[[#This Row],[idade]]&lt;=25,488.58,IF(Registros[[#This Row],[idade]]&lt;=50,772.77,850.05)))</f>
        <v>772.77</v>
      </c>
      <c r="P8851">
        <f>IF(Registros[[#This Row],[idade]]&lt;18,23.99,IF(Registros[[#This Row],[idade]]&lt;=25,49.9,IF(Registros[[#This Row],[idade]]&lt;=50,145.2,175.45)))</f>
        <v>145.19999999999999</v>
      </c>
      <c r="Q8851">
        <v>2</v>
      </c>
      <c r="R8851">
        <v>15</v>
      </c>
      <c r="T8851">
        <v>2</v>
      </c>
      <c r="U8851" t="s">
        <v>3</v>
      </c>
      <c r="V8851" t="s">
        <v>19</v>
      </c>
    </row>
    <row r="8852" spans="1:22" x14ac:dyDescent="0.3">
      <c r="A8852">
        <v>8851</v>
      </c>
      <c r="B8852">
        <v>70349399973</v>
      </c>
      <c r="C8852">
        <v>6</v>
      </c>
      <c r="D8852" s="1">
        <v>37553</v>
      </c>
      <c r="E8852" s="3">
        <f>2023-YEAR(Registros[[#This Row],[data_nascimento]])</f>
        <v>21</v>
      </c>
      <c r="F8852" s="1">
        <v>44365</v>
      </c>
      <c r="H8852">
        <v>220</v>
      </c>
      <c r="I8852">
        <v>19</v>
      </c>
      <c r="J8852" s="3">
        <v>3750.6</v>
      </c>
      <c r="K8852">
        <v>18.399999999999999</v>
      </c>
      <c r="L8852">
        <v>5922</v>
      </c>
      <c r="M8852">
        <f>Registros[[#This Row],[salario]]*0.06</f>
        <v>355.32</v>
      </c>
      <c r="N8852">
        <f>Registros[[#This Row],[salario]]*5%</f>
        <v>296.10000000000002</v>
      </c>
      <c r="O8852">
        <f>IF(Registros[[#This Row],[idade]]&lt;18,311.43,IF(Registros[[#This Row],[idade]]&lt;=25,488.58,IF(Registros[[#This Row],[idade]]&lt;=50,772.77,850.05)))</f>
        <v>488.58</v>
      </c>
      <c r="P8852">
        <f>IF(Registros[[#This Row],[idade]]&lt;18,23.99,IF(Registros[[#This Row],[idade]]&lt;=25,49.9,IF(Registros[[#This Row],[idade]]&lt;=50,145.2,175.45)))</f>
        <v>49.9</v>
      </c>
      <c r="Q8852">
        <v>3</v>
      </c>
      <c r="R8852">
        <v>1</v>
      </c>
      <c r="T8852">
        <v>3</v>
      </c>
      <c r="U8852" t="s">
        <v>3</v>
      </c>
      <c r="V8852" t="s">
        <v>21</v>
      </c>
    </row>
    <row r="8853" spans="1:22" x14ac:dyDescent="0.3">
      <c r="A8853">
        <v>8852</v>
      </c>
      <c r="B8853">
        <v>56982025465</v>
      </c>
      <c r="C8853">
        <v>7</v>
      </c>
      <c r="D8853" s="1">
        <v>29785</v>
      </c>
      <c r="E8853" s="3">
        <f>2023-YEAR(Registros[[#This Row],[data_nascimento]])</f>
        <v>42</v>
      </c>
      <c r="F8853" s="1">
        <v>44365</v>
      </c>
      <c r="H8853">
        <v>220</v>
      </c>
      <c r="I8853">
        <v>10</v>
      </c>
      <c r="J8853" s="3">
        <v>1309</v>
      </c>
      <c r="K8853">
        <v>10.35</v>
      </c>
      <c r="L8853">
        <v>3927</v>
      </c>
      <c r="M8853">
        <f>Registros[[#This Row],[salario]]*0.06</f>
        <v>235.62</v>
      </c>
      <c r="N8853">
        <f>Registros[[#This Row],[salario]]*5%</f>
        <v>196.35000000000002</v>
      </c>
      <c r="O8853">
        <f>IF(Registros[[#This Row],[idade]]&lt;18,311.43,IF(Registros[[#This Row],[idade]]&lt;=25,488.58,IF(Registros[[#This Row],[idade]]&lt;=50,772.77,850.05)))</f>
        <v>772.77</v>
      </c>
      <c r="P8853">
        <f>IF(Registros[[#This Row],[idade]]&lt;18,23.99,IF(Registros[[#This Row],[idade]]&lt;=25,49.9,IF(Registros[[#This Row],[idade]]&lt;=50,145.2,175.45)))</f>
        <v>145.19999999999999</v>
      </c>
      <c r="Q8853">
        <v>5</v>
      </c>
      <c r="R8853">
        <v>14</v>
      </c>
      <c r="T8853">
        <v>3</v>
      </c>
      <c r="U8853" t="s">
        <v>3</v>
      </c>
      <c r="V8853" t="s">
        <v>21</v>
      </c>
    </row>
    <row r="8854" spans="1:22" x14ac:dyDescent="0.3">
      <c r="A8854">
        <v>8853</v>
      </c>
      <c r="B8854">
        <v>76473854997</v>
      </c>
      <c r="C8854">
        <v>4</v>
      </c>
      <c r="D8854" s="1">
        <v>29068</v>
      </c>
      <c r="E8854" s="3">
        <f>2023-YEAR(Registros[[#This Row],[data_nascimento]])</f>
        <v>44</v>
      </c>
      <c r="F8854" s="1">
        <v>44365</v>
      </c>
      <c r="H8854">
        <v>220</v>
      </c>
      <c r="I8854">
        <v>3</v>
      </c>
      <c r="J8854" s="3">
        <v>222.89999999999998</v>
      </c>
      <c r="K8854">
        <v>21.85</v>
      </c>
      <c r="L8854">
        <v>2229</v>
      </c>
      <c r="M8854">
        <f>Registros[[#This Row],[salario]]*0.06</f>
        <v>133.74</v>
      </c>
      <c r="N8854">
        <f>Registros[[#This Row],[salario]]*5%</f>
        <v>111.45</v>
      </c>
      <c r="O8854">
        <f>IF(Registros[[#This Row],[idade]]&lt;18,311.43,IF(Registros[[#This Row],[idade]]&lt;=25,488.58,IF(Registros[[#This Row],[idade]]&lt;=50,772.77,850.05)))</f>
        <v>772.77</v>
      </c>
      <c r="P8854">
        <f>IF(Registros[[#This Row],[idade]]&lt;18,23.99,IF(Registros[[#This Row],[idade]]&lt;=25,49.9,IF(Registros[[#This Row],[idade]]&lt;=50,145.2,175.45)))</f>
        <v>145.19999999999999</v>
      </c>
      <c r="Q8854">
        <v>3</v>
      </c>
      <c r="R8854">
        <v>9</v>
      </c>
      <c r="T8854">
        <v>3</v>
      </c>
      <c r="U8854" t="s">
        <v>2</v>
      </c>
      <c r="V8854" t="s">
        <v>19</v>
      </c>
    </row>
    <row r="8855" spans="1:22" x14ac:dyDescent="0.3">
      <c r="A8855">
        <v>8854</v>
      </c>
      <c r="B8855">
        <v>88444094731</v>
      </c>
      <c r="C8855">
        <v>2</v>
      </c>
      <c r="D8855" s="1">
        <v>27786</v>
      </c>
      <c r="E8855" s="3">
        <f>2023-YEAR(Registros[[#This Row],[data_nascimento]])</f>
        <v>47</v>
      </c>
      <c r="F8855" s="1">
        <v>44365</v>
      </c>
      <c r="H8855">
        <v>220</v>
      </c>
      <c r="I8855">
        <v>6</v>
      </c>
      <c r="J8855" s="3">
        <v>1194.4000000000001</v>
      </c>
      <c r="K8855">
        <v>3.45</v>
      </c>
      <c r="L8855">
        <v>5972</v>
      </c>
      <c r="M8855">
        <f>Registros[[#This Row],[salario]]*0.06</f>
        <v>358.32</v>
      </c>
      <c r="N8855">
        <f>Registros[[#This Row],[salario]]*5%</f>
        <v>298.60000000000002</v>
      </c>
      <c r="O8855">
        <f>IF(Registros[[#This Row],[idade]]&lt;18,311.43,IF(Registros[[#This Row],[idade]]&lt;=25,488.58,IF(Registros[[#This Row],[idade]]&lt;=50,772.77,850.05)))</f>
        <v>772.77</v>
      </c>
      <c r="P8855">
        <f>IF(Registros[[#This Row],[idade]]&lt;18,23.99,IF(Registros[[#This Row],[idade]]&lt;=25,49.9,IF(Registros[[#This Row],[idade]]&lt;=50,145.2,175.45)))</f>
        <v>145.19999999999999</v>
      </c>
      <c r="Q8855">
        <v>5</v>
      </c>
      <c r="R8855">
        <v>3</v>
      </c>
      <c r="T8855">
        <v>3</v>
      </c>
      <c r="U8855" t="s">
        <v>3</v>
      </c>
      <c r="V8855" t="s">
        <v>19</v>
      </c>
    </row>
    <row r="8856" spans="1:22" x14ac:dyDescent="0.3">
      <c r="A8856">
        <v>8855</v>
      </c>
      <c r="B8856">
        <v>13265053306</v>
      </c>
      <c r="C8856">
        <v>4</v>
      </c>
      <c r="D8856" s="1">
        <v>29278</v>
      </c>
      <c r="E8856" s="3">
        <f>2023-YEAR(Registros[[#This Row],[data_nascimento]])</f>
        <v>43</v>
      </c>
      <c r="F8856" s="1">
        <v>44365</v>
      </c>
      <c r="H8856">
        <v>220</v>
      </c>
      <c r="I8856">
        <v>6</v>
      </c>
      <c r="J8856" s="3">
        <v>945.8</v>
      </c>
      <c r="K8856">
        <v>13.8</v>
      </c>
      <c r="L8856">
        <v>4729</v>
      </c>
      <c r="M8856">
        <f>Registros[[#This Row],[salario]]*0.06</f>
        <v>283.74</v>
      </c>
      <c r="N8856">
        <f>Registros[[#This Row],[salario]]*5%</f>
        <v>236.45000000000002</v>
      </c>
      <c r="O8856">
        <f>IF(Registros[[#This Row],[idade]]&lt;18,311.43,IF(Registros[[#This Row],[idade]]&lt;=25,488.58,IF(Registros[[#This Row],[idade]]&lt;=50,772.77,850.05)))</f>
        <v>772.77</v>
      </c>
      <c r="P8856">
        <f>IF(Registros[[#This Row],[idade]]&lt;18,23.99,IF(Registros[[#This Row],[idade]]&lt;=25,49.9,IF(Registros[[#This Row],[idade]]&lt;=50,145.2,175.45)))</f>
        <v>145.19999999999999</v>
      </c>
      <c r="Q8856">
        <v>3</v>
      </c>
      <c r="R8856">
        <v>21</v>
      </c>
      <c r="T8856">
        <v>3</v>
      </c>
      <c r="U8856" t="s">
        <v>2</v>
      </c>
      <c r="V8856" t="s">
        <v>21</v>
      </c>
    </row>
    <row r="8857" spans="1:22" x14ac:dyDescent="0.3">
      <c r="A8857">
        <v>8856</v>
      </c>
      <c r="B8857">
        <v>82966371872</v>
      </c>
      <c r="C8857">
        <v>4</v>
      </c>
      <c r="D8857" s="1">
        <v>36471</v>
      </c>
      <c r="E8857" s="3">
        <f>2023-YEAR(Registros[[#This Row],[data_nascimento]])</f>
        <v>24</v>
      </c>
      <c r="F8857" s="1">
        <v>44365</v>
      </c>
      <c r="H8857">
        <v>220</v>
      </c>
      <c r="I8857">
        <v>15</v>
      </c>
      <c r="J8857" s="3">
        <v>878</v>
      </c>
      <c r="K8857">
        <v>17.25</v>
      </c>
      <c r="L8857">
        <v>1756</v>
      </c>
      <c r="M8857">
        <f>Registros[[#This Row],[salario]]*0.06</f>
        <v>105.36</v>
      </c>
      <c r="N8857">
        <f>Registros[[#This Row],[salario]]*5%</f>
        <v>87.800000000000011</v>
      </c>
      <c r="O8857">
        <f>IF(Registros[[#This Row],[idade]]&lt;18,311.43,IF(Registros[[#This Row],[idade]]&lt;=25,488.58,IF(Registros[[#This Row],[idade]]&lt;=50,772.77,850.05)))</f>
        <v>488.58</v>
      </c>
      <c r="P8857">
        <f>IF(Registros[[#This Row],[idade]]&lt;18,23.99,IF(Registros[[#This Row],[idade]]&lt;=25,49.9,IF(Registros[[#This Row],[idade]]&lt;=50,145.2,175.45)))</f>
        <v>49.9</v>
      </c>
      <c r="Q8857">
        <v>2</v>
      </c>
      <c r="R8857">
        <v>27</v>
      </c>
      <c r="T8857">
        <v>3</v>
      </c>
      <c r="U8857" t="s">
        <v>2</v>
      </c>
      <c r="V8857" t="s">
        <v>22</v>
      </c>
    </row>
    <row r="8858" spans="1:22" x14ac:dyDescent="0.3">
      <c r="A8858">
        <v>8857</v>
      </c>
      <c r="B8858">
        <v>61279566192</v>
      </c>
      <c r="C8858">
        <v>4</v>
      </c>
      <c r="D8858" s="1">
        <v>29732</v>
      </c>
      <c r="E8858" s="3">
        <f>2023-YEAR(Registros[[#This Row],[data_nascimento]])</f>
        <v>42</v>
      </c>
      <c r="F8858" s="1">
        <v>44365</v>
      </c>
      <c r="H8858">
        <v>220</v>
      </c>
      <c r="I8858">
        <v>11</v>
      </c>
      <c r="J8858" s="3">
        <v>3218.6000000000004</v>
      </c>
      <c r="K8858">
        <v>9.1999999999999993</v>
      </c>
      <c r="L8858">
        <v>8778</v>
      </c>
      <c r="M8858">
        <v>180</v>
      </c>
      <c r="N8858">
        <v>400</v>
      </c>
      <c r="O8858">
        <f>IF(Registros[[#This Row],[idade]]&lt;18,311.43,IF(Registros[[#This Row],[idade]]&lt;=25,488.58,IF(Registros[[#This Row],[idade]]&lt;=50,772.77,850.05)))</f>
        <v>772.77</v>
      </c>
      <c r="P8858">
        <f>IF(Registros[[#This Row],[idade]]&lt;18,23.99,IF(Registros[[#This Row],[idade]]&lt;=25,49.9,IF(Registros[[#This Row],[idade]]&lt;=50,145.2,175.45)))</f>
        <v>145.19999999999999</v>
      </c>
      <c r="Q8858">
        <v>3</v>
      </c>
      <c r="R8858">
        <v>8</v>
      </c>
      <c r="T8858">
        <v>3</v>
      </c>
      <c r="U8858" t="s">
        <v>2</v>
      </c>
      <c r="V8858" t="s">
        <v>19</v>
      </c>
    </row>
    <row r="8859" spans="1:22" x14ac:dyDescent="0.3">
      <c r="A8859">
        <v>8858</v>
      </c>
      <c r="B8859">
        <v>77490126480</v>
      </c>
      <c r="C8859">
        <v>7</v>
      </c>
      <c r="D8859" s="1">
        <v>30647</v>
      </c>
      <c r="E8859" s="3">
        <f>2023-YEAR(Registros[[#This Row],[data_nascimento]])</f>
        <v>40</v>
      </c>
      <c r="F8859" s="1">
        <v>44365</v>
      </c>
      <c r="H8859">
        <v>220</v>
      </c>
      <c r="I8859">
        <v>5</v>
      </c>
      <c r="J8859" s="3">
        <v>1520.6666666666665</v>
      </c>
      <c r="K8859">
        <v>6.9</v>
      </c>
      <c r="L8859">
        <v>9124</v>
      </c>
      <c r="M8859">
        <v>180</v>
      </c>
      <c r="N8859">
        <v>400</v>
      </c>
      <c r="O8859">
        <f>IF(Registros[[#This Row],[idade]]&lt;18,311.43,IF(Registros[[#This Row],[idade]]&lt;=25,488.58,IF(Registros[[#This Row],[idade]]&lt;=50,772.77,850.05)))</f>
        <v>772.77</v>
      </c>
      <c r="P8859">
        <f>IF(Registros[[#This Row],[idade]]&lt;18,23.99,IF(Registros[[#This Row],[idade]]&lt;=25,49.9,IF(Registros[[#This Row],[idade]]&lt;=50,145.2,175.45)))</f>
        <v>145.19999999999999</v>
      </c>
      <c r="Q8859">
        <v>1</v>
      </c>
      <c r="R8859">
        <v>26</v>
      </c>
      <c r="T8859">
        <v>2</v>
      </c>
      <c r="U8859" t="s">
        <v>2</v>
      </c>
      <c r="V8859" t="s">
        <v>21</v>
      </c>
    </row>
    <row r="8860" spans="1:22" x14ac:dyDescent="0.3">
      <c r="A8860">
        <v>8859</v>
      </c>
      <c r="B8860">
        <v>71354348833</v>
      </c>
      <c r="C8860">
        <v>4</v>
      </c>
      <c r="D8860" s="1">
        <v>28188</v>
      </c>
      <c r="E8860" s="3">
        <f>2023-YEAR(Registros[[#This Row],[data_nascimento]])</f>
        <v>46</v>
      </c>
      <c r="F8860" s="1">
        <v>44365</v>
      </c>
      <c r="H8860">
        <v>220</v>
      </c>
      <c r="I8860">
        <v>14</v>
      </c>
      <c r="J8860" s="3">
        <v>3691.7999999999997</v>
      </c>
      <c r="K8860">
        <v>21.85</v>
      </c>
      <c r="L8860">
        <v>7911</v>
      </c>
      <c r="M8860">
        <v>180</v>
      </c>
      <c r="N8860">
        <v>400</v>
      </c>
      <c r="O8860">
        <f>IF(Registros[[#This Row],[idade]]&lt;18,311.43,IF(Registros[[#This Row],[idade]]&lt;=25,488.58,IF(Registros[[#This Row],[idade]]&lt;=50,772.77,850.05)))</f>
        <v>772.77</v>
      </c>
      <c r="P8860">
        <f>IF(Registros[[#This Row],[idade]]&lt;18,23.99,IF(Registros[[#This Row],[idade]]&lt;=25,49.9,IF(Registros[[#This Row],[idade]]&lt;=50,145.2,175.45)))</f>
        <v>145.19999999999999</v>
      </c>
      <c r="Q8860">
        <v>2</v>
      </c>
      <c r="R8860">
        <v>13</v>
      </c>
      <c r="T8860">
        <v>2</v>
      </c>
      <c r="U8860" t="s">
        <v>3</v>
      </c>
      <c r="V8860" t="s">
        <v>19</v>
      </c>
    </row>
    <row r="8861" spans="1:22" x14ac:dyDescent="0.3">
      <c r="A8861">
        <v>8860</v>
      </c>
      <c r="B8861">
        <v>22739873841</v>
      </c>
      <c r="C8861">
        <v>6</v>
      </c>
      <c r="D8861" s="1">
        <v>29394</v>
      </c>
      <c r="E8861" s="3">
        <f>2023-YEAR(Registros[[#This Row],[data_nascimento]])</f>
        <v>43</v>
      </c>
      <c r="F8861" s="1">
        <v>44365</v>
      </c>
      <c r="H8861">
        <v>220</v>
      </c>
      <c r="J8861" s="3">
        <v>0</v>
      </c>
      <c r="K8861">
        <v>19.55</v>
      </c>
      <c r="L8861">
        <v>8551</v>
      </c>
      <c r="M8861">
        <v>180</v>
      </c>
      <c r="N8861">
        <v>400</v>
      </c>
      <c r="O8861">
        <f>IF(Registros[[#This Row],[idade]]&lt;18,311.43,IF(Registros[[#This Row],[idade]]&lt;=25,488.58,IF(Registros[[#This Row],[idade]]&lt;=50,772.77,850.05)))</f>
        <v>772.77</v>
      </c>
      <c r="P8861">
        <f>IF(Registros[[#This Row],[idade]]&lt;18,23.99,IF(Registros[[#This Row],[idade]]&lt;=25,49.9,IF(Registros[[#This Row],[idade]]&lt;=50,145.2,175.45)))</f>
        <v>145.19999999999999</v>
      </c>
      <c r="Q8861">
        <v>3</v>
      </c>
      <c r="R8861">
        <v>22</v>
      </c>
      <c r="T8861">
        <v>3</v>
      </c>
      <c r="U8861" t="s">
        <v>3</v>
      </c>
      <c r="V8861" t="s">
        <v>22</v>
      </c>
    </row>
    <row r="8862" spans="1:22" x14ac:dyDescent="0.3">
      <c r="A8862">
        <v>8861</v>
      </c>
      <c r="B8862">
        <v>43815076117</v>
      </c>
      <c r="C8862">
        <v>4</v>
      </c>
      <c r="D8862" s="1">
        <v>35455</v>
      </c>
      <c r="E8862" s="3">
        <f>2023-YEAR(Registros[[#This Row],[data_nascimento]])</f>
        <v>26</v>
      </c>
      <c r="F8862" s="1">
        <v>44365</v>
      </c>
      <c r="H8862">
        <v>220</v>
      </c>
      <c r="J8862" s="3">
        <v>0</v>
      </c>
      <c r="K8862">
        <v>21.85</v>
      </c>
      <c r="L8862">
        <v>4619</v>
      </c>
      <c r="M8862">
        <v>180</v>
      </c>
      <c r="N8862">
        <v>400</v>
      </c>
      <c r="O8862">
        <f>IF(Registros[[#This Row],[idade]]&lt;18,311.43,IF(Registros[[#This Row],[idade]]&lt;=25,488.58,IF(Registros[[#This Row],[idade]]&lt;=50,772.77,850.05)))</f>
        <v>772.77</v>
      </c>
      <c r="P8862">
        <f>IF(Registros[[#This Row],[idade]]&lt;18,23.99,IF(Registros[[#This Row],[idade]]&lt;=25,49.9,IF(Registros[[#This Row],[idade]]&lt;=50,145.2,175.45)))</f>
        <v>145.19999999999999</v>
      </c>
      <c r="Q8862">
        <v>4</v>
      </c>
      <c r="R8862">
        <v>18</v>
      </c>
      <c r="T8862">
        <v>3</v>
      </c>
      <c r="U8862" t="s">
        <v>3</v>
      </c>
      <c r="V8862" t="s">
        <v>19</v>
      </c>
    </row>
    <row r="8863" spans="1:22" x14ac:dyDescent="0.3">
      <c r="A8863">
        <v>8862</v>
      </c>
      <c r="B8863">
        <v>49065943442</v>
      </c>
      <c r="C8863">
        <v>4</v>
      </c>
      <c r="D8863" s="1">
        <v>28456</v>
      </c>
      <c r="E8863" s="3">
        <f>2023-YEAR(Registros[[#This Row],[data_nascimento]])</f>
        <v>46</v>
      </c>
      <c r="F8863" s="1">
        <v>44365</v>
      </c>
      <c r="H8863">
        <v>220</v>
      </c>
      <c r="J8863" s="3">
        <v>0</v>
      </c>
      <c r="K8863">
        <v>23</v>
      </c>
      <c r="L8863">
        <v>8083</v>
      </c>
      <c r="M8863">
        <v>180</v>
      </c>
      <c r="N8863">
        <v>400</v>
      </c>
      <c r="O8863">
        <f>IF(Registros[[#This Row],[idade]]&lt;18,311.43,IF(Registros[[#This Row],[idade]]&lt;=25,488.58,IF(Registros[[#This Row],[idade]]&lt;=50,772.77,850.05)))</f>
        <v>772.77</v>
      </c>
      <c r="P8863">
        <f>IF(Registros[[#This Row],[idade]]&lt;18,23.99,IF(Registros[[#This Row],[idade]]&lt;=25,49.9,IF(Registros[[#This Row],[idade]]&lt;=50,145.2,175.45)))</f>
        <v>145.19999999999999</v>
      </c>
      <c r="Q8863">
        <v>2</v>
      </c>
      <c r="R8863">
        <v>15</v>
      </c>
      <c r="T8863">
        <v>2</v>
      </c>
      <c r="U8863" t="s">
        <v>3</v>
      </c>
      <c r="V8863" t="s">
        <v>19</v>
      </c>
    </row>
    <row r="8864" spans="1:22" x14ac:dyDescent="0.3">
      <c r="A8864">
        <v>8863</v>
      </c>
      <c r="B8864">
        <v>43347878186</v>
      </c>
      <c r="C8864">
        <v>6</v>
      </c>
      <c r="D8864" s="1">
        <v>31885</v>
      </c>
      <c r="E8864" s="3">
        <f>2023-YEAR(Registros[[#This Row],[data_nascimento]])</f>
        <v>36</v>
      </c>
      <c r="F8864" s="1">
        <v>44365</v>
      </c>
      <c r="H8864">
        <v>220</v>
      </c>
      <c r="J8864" s="3">
        <v>0</v>
      </c>
      <c r="K8864">
        <v>17.25</v>
      </c>
      <c r="L8864">
        <v>1416</v>
      </c>
      <c r="M8864">
        <v>180</v>
      </c>
      <c r="N8864">
        <v>400</v>
      </c>
      <c r="O8864">
        <f>IF(Registros[[#This Row],[idade]]&lt;18,311.43,IF(Registros[[#This Row],[idade]]&lt;=25,488.58,IF(Registros[[#This Row],[idade]]&lt;=50,772.77,850.05)))</f>
        <v>772.77</v>
      </c>
      <c r="P8864">
        <f>IF(Registros[[#This Row],[idade]]&lt;18,23.99,IF(Registros[[#This Row],[idade]]&lt;=25,49.9,IF(Registros[[#This Row],[idade]]&lt;=50,145.2,175.45)))</f>
        <v>145.19999999999999</v>
      </c>
      <c r="Q8864">
        <v>3</v>
      </c>
      <c r="R8864">
        <v>16</v>
      </c>
      <c r="T8864">
        <v>3</v>
      </c>
      <c r="U8864" t="s">
        <v>2</v>
      </c>
      <c r="V8864" t="s">
        <v>19</v>
      </c>
    </row>
    <row r="8865" spans="1:22" x14ac:dyDescent="0.3">
      <c r="A8865">
        <v>8864</v>
      </c>
      <c r="B8865">
        <v>66263317037</v>
      </c>
      <c r="C8865">
        <v>7</v>
      </c>
      <c r="D8865" s="1">
        <v>29235</v>
      </c>
      <c r="E8865" s="3">
        <f>2023-YEAR(Registros[[#This Row],[data_nascimento]])</f>
        <v>43</v>
      </c>
      <c r="F8865" s="1">
        <v>44365</v>
      </c>
      <c r="H8865">
        <v>220</v>
      </c>
      <c r="I8865">
        <v>3</v>
      </c>
      <c r="J8865" s="3">
        <v>168.1</v>
      </c>
      <c r="K8865">
        <v>2.2999999999999998</v>
      </c>
      <c r="L8865">
        <v>1681</v>
      </c>
      <c r="M8865">
        <v>180</v>
      </c>
      <c r="N8865">
        <v>400</v>
      </c>
      <c r="O8865">
        <f>IF(Registros[[#This Row],[idade]]&lt;18,311.43,IF(Registros[[#This Row],[idade]]&lt;=25,488.58,IF(Registros[[#This Row],[idade]]&lt;=50,772.77,850.05)))</f>
        <v>772.77</v>
      </c>
      <c r="P8865">
        <f>IF(Registros[[#This Row],[idade]]&lt;18,23.99,IF(Registros[[#This Row],[idade]]&lt;=25,49.9,IF(Registros[[#This Row],[idade]]&lt;=50,145.2,175.45)))</f>
        <v>145.19999999999999</v>
      </c>
      <c r="Q8865">
        <v>1</v>
      </c>
      <c r="R8865">
        <v>9</v>
      </c>
      <c r="T8865">
        <v>2</v>
      </c>
      <c r="U8865" t="s">
        <v>2</v>
      </c>
      <c r="V8865" t="s">
        <v>21</v>
      </c>
    </row>
    <row r="8866" spans="1:22" x14ac:dyDescent="0.3">
      <c r="A8866">
        <v>8865</v>
      </c>
      <c r="B8866">
        <v>41616632215</v>
      </c>
      <c r="C8866">
        <v>5</v>
      </c>
      <c r="D8866" s="1">
        <v>30912</v>
      </c>
      <c r="E8866" s="3">
        <f>2023-YEAR(Registros[[#This Row],[data_nascimento]])</f>
        <v>39</v>
      </c>
      <c r="F8866" s="1">
        <v>44365</v>
      </c>
      <c r="H8866">
        <v>220</v>
      </c>
      <c r="I8866">
        <v>7</v>
      </c>
      <c r="J8866" s="3">
        <v>308.93333333333334</v>
      </c>
      <c r="K8866">
        <v>5.75</v>
      </c>
      <c r="L8866">
        <v>1324</v>
      </c>
      <c r="M8866">
        <v>180</v>
      </c>
      <c r="N8866">
        <v>400</v>
      </c>
      <c r="O8866">
        <f>IF(Registros[[#This Row],[idade]]&lt;18,311.43,IF(Registros[[#This Row],[idade]]&lt;=25,488.58,IF(Registros[[#This Row],[idade]]&lt;=50,772.77,850.05)))</f>
        <v>772.77</v>
      </c>
      <c r="P8866">
        <f>IF(Registros[[#This Row],[idade]]&lt;18,23.99,IF(Registros[[#This Row],[idade]]&lt;=25,49.9,IF(Registros[[#This Row],[idade]]&lt;=50,145.2,175.45)))</f>
        <v>145.19999999999999</v>
      </c>
      <c r="Q8866">
        <v>4</v>
      </c>
      <c r="R8866">
        <v>27</v>
      </c>
      <c r="T8866">
        <v>2</v>
      </c>
      <c r="U8866" t="s">
        <v>2</v>
      </c>
      <c r="V8866" t="s">
        <v>22</v>
      </c>
    </row>
    <row r="8867" spans="1:22" x14ac:dyDescent="0.3">
      <c r="A8867">
        <v>8866</v>
      </c>
      <c r="B8867">
        <v>55092018663</v>
      </c>
      <c r="C8867">
        <v>7</v>
      </c>
      <c r="D8867" s="1">
        <v>36161</v>
      </c>
      <c r="E8867" s="3">
        <f>2023-YEAR(Registros[[#This Row],[data_nascimento]])</f>
        <v>24</v>
      </c>
      <c r="F8867" s="1">
        <v>44365</v>
      </c>
      <c r="H8867">
        <v>220</v>
      </c>
      <c r="I8867">
        <v>2</v>
      </c>
      <c r="J8867" s="3">
        <v>127.46666666666667</v>
      </c>
      <c r="K8867">
        <v>23</v>
      </c>
      <c r="L8867">
        <v>1912</v>
      </c>
      <c r="O8867">
        <f>IF(Registros[[#This Row],[idade]]&lt;18,311.43,IF(Registros[[#This Row],[idade]]&lt;=25,488.58,IF(Registros[[#This Row],[idade]]&lt;=50,772.77,850.05)))</f>
        <v>488.58</v>
      </c>
      <c r="P8867">
        <f>IF(Registros[[#This Row],[idade]]&lt;18,23.99,IF(Registros[[#This Row],[idade]]&lt;=25,49.9,IF(Registros[[#This Row],[idade]]&lt;=50,145.2,175.45)))</f>
        <v>49.9</v>
      </c>
      <c r="Q8867">
        <v>3</v>
      </c>
      <c r="R8867">
        <v>19</v>
      </c>
      <c r="T8867">
        <v>3</v>
      </c>
      <c r="U8867" t="s">
        <v>3</v>
      </c>
      <c r="V8867" t="s">
        <v>19</v>
      </c>
    </row>
    <row r="8868" spans="1:22" x14ac:dyDescent="0.3">
      <c r="A8868">
        <v>8867</v>
      </c>
      <c r="B8868">
        <v>76636395453</v>
      </c>
      <c r="C8868">
        <v>5</v>
      </c>
      <c r="D8868" s="1">
        <v>37580</v>
      </c>
      <c r="E8868" s="3">
        <f>2023-YEAR(Registros[[#This Row],[data_nascimento]])</f>
        <v>21</v>
      </c>
      <c r="F8868" s="1">
        <v>44365</v>
      </c>
      <c r="H8868">
        <v>220</v>
      </c>
      <c r="J8868" s="3">
        <v>0</v>
      </c>
      <c r="K8868">
        <v>14.95</v>
      </c>
      <c r="L8868">
        <v>1851</v>
      </c>
      <c r="O8868">
        <f>IF(Registros[[#This Row],[idade]]&lt;18,311.43,IF(Registros[[#This Row],[idade]]&lt;=25,488.58,IF(Registros[[#This Row],[idade]]&lt;=50,772.77,850.05)))</f>
        <v>488.58</v>
      </c>
      <c r="P8868">
        <f>IF(Registros[[#This Row],[idade]]&lt;18,23.99,IF(Registros[[#This Row],[idade]]&lt;=25,49.9,IF(Registros[[#This Row],[idade]]&lt;=50,145.2,175.45)))</f>
        <v>49.9</v>
      </c>
      <c r="Q8868">
        <v>2</v>
      </c>
      <c r="R8868">
        <v>5</v>
      </c>
      <c r="T8868">
        <v>2</v>
      </c>
      <c r="U8868" t="s">
        <v>2</v>
      </c>
      <c r="V8868" t="s">
        <v>19</v>
      </c>
    </row>
    <row r="8869" spans="1:22" x14ac:dyDescent="0.3">
      <c r="A8869">
        <v>8868</v>
      </c>
      <c r="B8869">
        <v>57247667815</v>
      </c>
      <c r="C8869">
        <v>5</v>
      </c>
      <c r="D8869" s="1">
        <v>34139</v>
      </c>
      <c r="E8869" s="3">
        <f>2023-YEAR(Registros[[#This Row],[data_nascimento]])</f>
        <v>30</v>
      </c>
      <c r="F8869" s="1">
        <v>44365</v>
      </c>
      <c r="H8869">
        <v>220</v>
      </c>
      <c r="J8869" s="3">
        <v>0</v>
      </c>
      <c r="K8869">
        <v>4.5999999999999996</v>
      </c>
      <c r="L8869">
        <v>1717</v>
      </c>
      <c r="O8869">
        <f>IF(Registros[[#This Row],[idade]]&lt;18,311.43,IF(Registros[[#This Row],[idade]]&lt;=25,488.58,IF(Registros[[#This Row],[idade]]&lt;=50,772.77,850.05)))</f>
        <v>772.77</v>
      </c>
      <c r="P8869">
        <f>IF(Registros[[#This Row],[idade]]&lt;18,23.99,IF(Registros[[#This Row],[idade]]&lt;=25,49.9,IF(Registros[[#This Row],[idade]]&lt;=50,145.2,175.45)))</f>
        <v>145.19999999999999</v>
      </c>
      <c r="Q8869">
        <v>4</v>
      </c>
      <c r="R8869">
        <v>12</v>
      </c>
      <c r="T8869">
        <v>2</v>
      </c>
      <c r="U8869" t="s">
        <v>2</v>
      </c>
      <c r="V8869" t="s">
        <v>19</v>
      </c>
    </row>
    <row r="8870" spans="1:22" x14ac:dyDescent="0.3">
      <c r="A8870">
        <v>8869</v>
      </c>
      <c r="B8870">
        <v>66302964493</v>
      </c>
      <c r="C8870">
        <v>4</v>
      </c>
      <c r="D8870" s="1">
        <v>32967</v>
      </c>
      <c r="E8870" s="3">
        <f>2023-YEAR(Registros[[#This Row],[data_nascimento]])</f>
        <v>33</v>
      </c>
      <c r="F8870" s="1">
        <v>44365</v>
      </c>
      <c r="H8870">
        <v>220</v>
      </c>
      <c r="J8870" s="3">
        <v>0</v>
      </c>
      <c r="K8870">
        <v>4.5999999999999996</v>
      </c>
      <c r="L8870">
        <v>1890</v>
      </c>
      <c r="O8870">
        <f>IF(Registros[[#This Row],[idade]]&lt;18,311.43,IF(Registros[[#This Row],[idade]]&lt;=25,488.58,IF(Registros[[#This Row],[idade]]&lt;=50,772.77,850.05)))</f>
        <v>772.77</v>
      </c>
      <c r="P8870">
        <f>IF(Registros[[#This Row],[idade]]&lt;18,23.99,IF(Registros[[#This Row],[idade]]&lt;=25,49.9,IF(Registros[[#This Row],[idade]]&lt;=50,145.2,175.45)))</f>
        <v>145.19999999999999</v>
      </c>
      <c r="Q8870">
        <v>2</v>
      </c>
      <c r="R8870">
        <v>18</v>
      </c>
      <c r="T8870">
        <v>2</v>
      </c>
      <c r="U8870" t="s">
        <v>2</v>
      </c>
      <c r="V8870" t="s">
        <v>21</v>
      </c>
    </row>
    <row r="8871" spans="1:22" x14ac:dyDescent="0.3">
      <c r="A8871">
        <v>8870</v>
      </c>
      <c r="B8871">
        <v>61872733014</v>
      </c>
      <c r="C8871">
        <v>5</v>
      </c>
      <c r="D8871" s="1">
        <v>28822</v>
      </c>
      <c r="E8871" s="3">
        <f>2023-YEAR(Registros[[#This Row],[data_nascimento]])</f>
        <v>45</v>
      </c>
      <c r="F8871" s="1">
        <v>44365</v>
      </c>
      <c r="H8871">
        <v>220</v>
      </c>
      <c r="J8871" s="3">
        <v>0</v>
      </c>
      <c r="K8871">
        <v>19.55</v>
      </c>
      <c r="L8871">
        <v>4216</v>
      </c>
      <c r="O8871">
        <f>IF(Registros[[#This Row],[idade]]&lt;18,311.43,IF(Registros[[#This Row],[idade]]&lt;=25,488.58,IF(Registros[[#This Row],[idade]]&lt;=50,772.77,850.05)))</f>
        <v>772.77</v>
      </c>
      <c r="P8871">
        <f>IF(Registros[[#This Row],[idade]]&lt;18,23.99,IF(Registros[[#This Row],[idade]]&lt;=25,49.9,IF(Registros[[#This Row],[idade]]&lt;=50,145.2,175.45)))</f>
        <v>145.19999999999999</v>
      </c>
      <c r="Q8871">
        <v>3</v>
      </c>
      <c r="R8871">
        <v>10</v>
      </c>
      <c r="T8871">
        <v>3</v>
      </c>
      <c r="U8871" t="s">
        <v>3</v>
      </c>
      <c r="V8871" t="s">
        <v>19</v>
      </c>
    </row>
    <row r="8872" spans="1:22" x14ac:dyDescent="0.3">
      <c r="A8872">
        <v>8871</v>
      </c>
      <c r="B8872">
        <v>68774339428</v>
      </c>
      <c r="C8872">
        <v>5</v>
      </c>
      <c r="D8872" s="1">
        <v>29073</v>
      </c>
      <c r="E8872" s="3">
        <f>2023-YEAR(Registros[[#This Row],[data_nascimento]])</f>
        <v>44</v>
      </c>
      <c r="F8872" s="1">
        <v>44365</v>
      </c>
      <c r="H8872">
        <v>220</v>
      </c>
      <c r="J8872" s="3">
        <v>0</v>
      </c>
      <c r="K8872">
        <v>12.65</v>
      </c>
      <c r="L8872">
        <v>8427</v>
      </c>
      <c r="O8872">
        <f>IF(Registros[[#This Row],[idade]]&lt;18,311.43,IF(Registros[[#This Row],[idade]]&lt;=25,488.58,IF(Registros[[#This Row],[idade]]&lt;=50,772.77,850.05)))</f>
        <v>772.77</v>
      </c>
      <c r="P8872">
        <f>IF(Registros[[#This Row],[idade]]&lt;18,23.99,IF(Registros[[#This Row],[idade]]&lt;=25,49.9,IF(Registros[[#This Row],[idade]]&lt;=50,145.2,175.45)))</f>
        <v>145.19999999999999</v>
      </c>
      <c r="Q8872">
        <v>5</v>
      </c>
      <c r="R8872">
        <v>20</v>
      </c>
      <c r="T8872">
        <v>3</v>
      </c>
      <c r="U8872" t="s">
        <v>2</v>
      </c>
      <c r="V8872" t="s">
        <v>19</v>
      </c>
    </row>
    <row r="8873" spans="1:22" x14ac:dyDescent="0.3">
      <c r="A8873">
        <v>8872</v>
      </c>
      <c r="B8873">
        <v>40916208685</v>
      </c>
      <c r="C8873">
        <v>4</v>
      </c>
      <c r="D8873" s="1">
        <v>35565</v>
      </c>
      <c r="E8873" s="3">
        <f>2023-YEAR(Registros[[#This Row],[data_nascimento]])</f>
        <v>26</v>
      </c>
      <c r="F8873" s="1">
        <v>44365</v>
      </c>
      <c r="H8873">
        <v>220</v>
      </c>
      <c r="J8873" s="3">
        <v>0</v>
      </c>
      <c r="K8873">
        <v>17.25</v>
      </c>
      <c r="L8873">
        <v>5132</v>
      </c>
      <c r="O8873">
        <f>IF(Registros[[#This Row],[idade]]&lt;18,311.43,IF(Registros[[#This Row],[idade]]&lt;=25,488.58,IF(Registros[[#This Row],[idade]]&lt;=50,772.77,850.05)))</f>
        <v>772.77</v>
      </c>
      <c r="P8873">
        <f>IF(Registros[[#This Row],[idade]]&lt;18,23.99,IF(Registros[[#This Row],[idade]]&lt;=25,49.9,IF(Registros[[#This Row],[idade]]&lt;=50,145.2,175.45)))</f>
        <v>145.19999999999999</v>
      </c>
      <c r="Q8873">
        <v>4</v>
      </c>
      <c r="R8873">
        <v>19</v>
      </c>
      <c r="T8873">
        <v>3</v>
      </c>
      <c r="U8873" t="s">
        <v>3</v>
      </c>
      <c r="V8873" t="s">
        <v>22</v>
      </c>
    </row>
    <row r="8874" spans="1:22" x14ac:dyDescent="0.3">
      <c r="A8874">
        <v>8873</v>
      </c>
      <c r="B8874">
        <v>33018680944</v>
      </c>
      <c r="C8874">
        <v>4</v>
      </c>
      <c r="D8874" s="1">
        <v>32178</v>
      </c>
      <c r="E8874" s="3">
        <f>2023-YEAR(Registros[[#This Row],[data_nascimento]])</f>
        <v>35</v>
      </c>
      <c r="F8874" s="1">
        <v>44365</v>
      </c>
      <c r="H8874">
        <v>220</v>
      </c>
      <c r="I8874">
        <v>13</v>
      </c>
      <c r="J8874" s="3">
        <v>3846.7</v>
      </c>
      <c r="K8874">
        <v>1.1499999999999999</v>
      </c>
      <c r="L8874">
        <v>8877</v>
      </c>
      <c r="O8874">
        <f>IF(Registros[[#This Row],[idade]]&lt;18,311.43,IF(Registros[[#This Row],[idade]]&lt;=25,488.58,IF(Registros[[#This Row],[idade]]&lt;=50,772.77,850.05)))</f>
        <v>772.77</v>
      </c>
      <c r="P8874">
        <f>IF(Registros[[#This Row],[idade]]&lt;18,23.99,IF(Registros[[#This Row],[idade]]&lt;=25,49.9,IF(Registros[[#This Row],[idade]]&lt;=50,145.2,175.45)))</f>
        <v>145.19999999999999</v>
      </c>
      <c r="Q8874">
        <v>4</v>
      </c>
      <c r="R8874">
        <v>17</v>
      </c>
      <c r="T8874">
        <v>2</v>
      </c>
      <c r="U8874" t="s">
        <v>2</v>
      </c>
      <c r="V8874" t="s">
        <v>19</v>
      </c>
    </row>
    <row r="8875" spans="1:22" x14ac:dyDescent="0.3">
      <c r="A8875">
        <v>8874</v>
      </c>
      <c r="B8875">
        <v>75414473645</v>
      </c>
      <c r="C8875">
        <v>4</v>
      </c>
      <c r="D8875" s="1">
        <v>31944</v>
      </c>
      <c r="E8875" s="3">
        <f>2023-YEAR(Registros[[#This Row],[data_nascimento]])</f>
        <v>36</v>
      </c>
      <c r="F8875" s="1">
        <v>44365</v>
      </c>
      <c r="H8875">
        <v>220</v>
      </c>
      <c r="I8875">
        <v>12</v>
      </c>
      <c r="J8875" s="3">
        <v>2265.6000000000004</v>
      </c>
      <c r="K8875">
        <v>9.1999999999999993</v>
      </c>
      <c r="L8875">
        <v>5664</v>
      </c>
      <c r="O8875">
        <f>IF(Registros[[#This Row],[idade]]&lt;18,311.43,IF(Registros[[#This Row],[idade]]&lt;=25,488.58,IF(Registros[[#This Row],[idade]]&lt;=50,772.77,850.05)))</f>
        <v>772.77</v>
      </c>
      <c r="P8875">
        <f>IF(Registros[[#This Row],[idade]]&lt;18,23.99,IF(Registros[[#This Row],[idade]]&lt;=25,49.9,IF(Registros[[#This Row],[idade]]&lt;=50,145.2,175.45)))</f>
        <v>145.19999999999999</v>
      </c>
      <c r="Q8875">
        <v>5</v>
      </c>
      <c r="R8875">
        <v>24</v>
      </c>
      <c r="T8875">
        <v>2</v>
      </c>
      <c r="U8875" t="s">
        <v>2</v>
      </c>
      <c r="V8875" t="s">
        <v>19</v>
      </c>
    </row>
    <row r="8876" spans="1:22" x14ac:dyDescent="0.3">
      <c r="A8876">
        <v>8875</v>
      </c>
      <c r="B8876">
        <v>57914433040</v>
      </c>
      <c r="C8876">
        <v>6</v>
      </c>
      <c r="D8876" s="1">
        <v>29156</v>
      </c>
      <c r="E8876" s="3">
        <f>2023-YEAR(Registros[[#This Row],[data_nascimento]])</f>
        <v>44</v>
      </c>
      <c r="F8876" s="1">
        <v>44368</v>
      </c>
      <c r="H8876">
        <v>220</v>
      </c>
      <c r="I8876">
        <v>18</v>
      </c>
      <c r="J8876" s="3">
        <v>2662.8</v>
      </c>
      <c r="K8876">
        <v>21.85</v>
      </c>
      <c r="L8876">
        <v>4438</v>
      </c>
      <c r="M8876">
        <f>Registros[[#This Row],[salario]]*0.06</f>
        <v>266.27999999999997</v>
      </c>
      <c r="N8876">
        <f>Registros[[#This Row],[salario]]*5%</f>
        <v>221.9</v>
      </c>
      <c r="O8876">
        <f>IF(Registros[[#This Row],[idade]]&lt;18,311.43,IF(Registros[[#This Row],[idade]]&lt;=25,488.58,IF(Registros[[#This Row],[idade]]&lt;=50,772.77,850.05)))</f>
        <v>772.77</v>
      </c>
      <c r="P8876">
        <f>IF(Registros[[#This Row],[idade]]&lt;18,23.99,IF(Registros[[#This Row],[idade]]&lt;=25,49.9,IF(Registros[[#This Row],[idade]]&lt;=50,145.2,175.45)))</f>
        <v>145.19999999999999</v>
      </c>
      <c r="Q8876">
        <v>3</v>
      </c>
      <c r="R8876">
        <v>24</v>
      </c>
      <c r="T8876">
        <v>3</v>
      </c>
      <c r="U8876" t="s">
        <v>3</v>
      </c>
      <c r="V8876" t="s">
        <v>22</v>
      </c>
    </row>
    <row r="8877" spans="1:22" x14ac:dyDescent="0.3">
      <c r="A8877">
        <v>8876</v>
      </c>
      <c r="B8877">
        <v>51374864519</v>
      </c>
      <c r="C8877">
        <v>4</v>
      </c>
      <c r="D8877" s="1">
        <v>37425</v>
      </c>
      <c r="E8877" s="3">
        <f>2023-YEAR(Registros[[#This Row],[data_nascimento]])</f>
        <v>21</v>
      </c>
      <c r="F8877" s="1">
        <v>44368</v>
      </c>
      <c r="H8877">
        <v>220</v>
      </c>
      <c r="I8877">
        <v>9</v>
      </c>
      <c r="J8877" s="3">
        <v>1450.1999999999998</v>
      </c>
      <c r="K8877">
        <v>14.95</v>
      </c>
      <c r="L8877">
        <v>4834</v>
      </c>
      <c r="M8877">
        <f>Registros[[#This Row],[salario]]*0.06</f>
        <v>290.03999999999996</v>
      </c>
      <c r="N8877">
        <f>Registros[[#This Row],[salario]]*5%</f>
        <v>241.70000000000002</v>
      </c>
      <c r="O8877">
        <f>IF(Registros[[#This Row],[idade]]&lt;18,311.43,IF(Registros[[#This Row],[idade]]&lt;=25,488.58,IF(Registros[[#This Row],[idade]]&lt;=50,772.77,850.05)))</f>
        <v>488.58</v>
      </c>
      <c r="P8877">
        <f>IF(Registros[[#This Row],[idade]]&lt;18,23.99,IF(Registros[[#This Row],[idade]]&lt;=25,49.9,IF(Registros[[#This Row],[idade]]&lt;=50,145.2,175.45)))</f>
        <v>49.9</v>
      </c>
      <c r="Q8877">
        <v>1</v>
      </c>
      <c r="R8877">
        <v>25</v>
      </c>
      <c r="T8877">
        <v>2</v>
      </c>
      <c r="U8877" t="s">
        <v>3</v>
      </c>
      <c r="V8877" t="s">
        <v>22</v>
      </c>
    </row>
    <row r="8878" spans="1:22" x14ac:dyDescent="0.3">
      <c r="A8878">
        <v>8877</v>
      </c>
      <c r="B8878">
        <v>97009969474</v>
      </c>
      <c r="C8878">
        <v>6</v>
      </c>
      <c r="D8878" s="1">
        <v>29758</v>
      </c>
      <c r="E8878" s="3">
        <f>2023-YEAR(Registros[[#This Row],[data_nascimento]])</f>
        <v>42</v>
      </c>
      <c r="F8878" s="1">
        <v>44368</v>
      </c>
      <c r="H8878">
        <v>220</v>
      </c>
      <c r="I8878">
        <v>1</v>
      </c>
      <c r="J8878" s="3">
        <v>137.69999999999999</v>
      </c>
      <c r="K8878">
        <v>2.2999999999999998</v>
      </c>
      <c r="L8878">
        <v>4131</v>
      </c>
      <c r="M8878">
        <f>Registros[[#This Row],[salario]]*0.06</f>
        <v>247.85999999999999</v>
      </c>
      <c r="N8878">
        <f>Registros[[#This Row],[salario]]*5%</f>
        <v>206.55</v>
      </c>
      <c r="O8878">
        <f>IF(Registros[[#This Row],[idade]]&lt;18,311.43,IF(Registros[[#This Row],[idade]]&lt;=25,488.58,IF(Registros[[#This Row],[idade]]&lt;=50,772.77,850.05)))</f>
        <v>772.77</v>
      </c>
      <c r="P8878">
        <f>IF(Registros[[#This Row],[idade]]&lt;18,23.99,IF(Registros[[#This Row],[idade]]&lt;=25,49.9,IF(Registros[[#This Row],[idade]]&lt;=50,145.2,175.45)))</f>
        <v>145.19999999999999</v>
      </c>
      <c r="Q8878">
        <v>1</v>
      </c>
      <c r="R8878">
        <v>24</v>
      </c>
      <c r="T8878">
        <v>2</v>
      </c>
      <c r="U8878" t="s">
        <v>3</v>
      </c>
      <c r="V8878" t="s">
        <v>21</v>
      </c>
    </row>
    <row r="8879" spans="1:22" x14ac:dyDescent="0.3">
      <c r="A8879">
        <v>8878</v>
      </c>
      <c r="B8879">
        <v>80330790690</v>
      </c>
      <c r="C8879">
        <v>7</v>
      </c>
      <c r="D8879" s="1">
        <v>27602</v>
      </c>
      <c r="E8879" s="3">
        <f>2023-YEAR(Registros[[#This Row],[data_nascimento]])</f>
        <v>48</v>
      </c>
      <c r="F8879" s="1">
        <v>44368</v>
      </c>
      <c r="H8879">
        <v>220</v>
      </c>
      <c r="I8879">
        <v>13</v>
      </c>
      <c r="J8879" s="3">
        <v>2104.2666666666669</v>
      </c>
      <c r="K8879">
        <v>17.25</v>
      </c>
      <c r="L8879">
        <v>4856</v>
      </c>
      <c r="M8879">
        <f>Registros[[#This Row],[salario]]*0.06</f>
        <v>291.36</v>
      </c>
      <c r="N8879">
        <f>Registros[[#This Row],[salario]]*5%</f>
        <v>242.8</v>
      </c>
      <c r="O8879">
        <f>IF(Registros[[#This Row],[idade]]&lt;18,311.43,IF(Registros[[#This Row],[idade]]&lt;=25,488.58,IF(Registros[[#This Row],[idade]]&lt;=50,772.77,850.05)))</f>
        <v>772.77</v>
      </c>
      <c r="P8879">
        <f>IF(Registros[[#This Row],[idade]]&lt;18,23.99,IF(Registros[[#This Row],[idade]]&lt;=25,49.9,IF(Registros[[#This Row],[idade]]&lt;=50,145.2,175.45)))</f>
        <v>145.19999999999999</v>
      </c>
      <c r="Q8879">
        <v>1</v>
      </c>
      <c r="R8879">
        <v>5</v>
      </c>
      <c r="T8879">
        <v>3</v>
      </c>
      <c r="U8879" t="s">
        <v>3</v>
      </c>
      <c r="V8879" t="s">
        <v>19</v>
      </c>
    </row>
    <row r="8880" spans="1:22" x14ac:dyDescent="0.3">
      <c r="A8880">
        <v>8879</v>
      </c>
      <c r="B8880">
        <v>71688741506</v>
      </c>
      <c r="C8880">
        <v>5</v>
      </c>
      <c r="D8880" s="1">
        <v>30567</v>
      </c>
      <c r="E8880" s="3">
        <f>2023-YEAR(Registros[[#This Row],[data_nascimento]])</f>
        <v>40</v>
      </c>
      <c r="F8880" s="1">
        <v>44368</v>
      </c>
      <c r="H8880">
        <v>220</v>
      </c>
      <c r="I8880">
        <v>20</v>
      </c>
      <c r="J8880" s="3">
        <v>2553.3333333333335</v>
      </c>
      <c r="K8880">
        <v>4.5999999999999996</v>
      </c>
      <c r="L8880">
        <v>3830</v>
      </c>
      <c r="M8880">
        <f>Registros[[#This Row],[salario]]*0.06</f>
        <v>229.79999999999998</v>
      </c>
      <c r="N8880">
        <f>Registros[[#This Row],[salario]]*5%</f>
        <v>191.5</v>
      </c>
      <c r="O8880">
        <f>IF(Registros[[#This Row],[idade]]&lt;18,311.43,IF(Registros[[#This Row],[idade]]&lt;=25,488.58,IF(Registros[[#This Row],[idade]]&lt;=50,772.77,850.05)))</f>
        <v>772.77</v>
      </c>
      <c r="P8880">
        <f>IF(Registros[[#This Row],[idade]]&lt;18,23.99,IF(Registros[[#This Row],[idade]]&lt;=25,49.9,IF(Registros[[#This Row],[idade]]&lt;=50,145.2,175.45)))</f>
        <v>145.19999999999999</v>
      </c>
      <c r="Q8880">
        <v>5</v>
      </c>
      <c r="R8880">
        <v>23</v>
      </c>
      <c r="T8880">
        <v>2</v>
      </c>
      <c r="U8880" t="s">
        <v>3</v>
      </c>
      <c r="V8880" t="s">
        <v>19</v>
      </c>
    </row>
    <row r="8881" spans="1:22" x14ac:dyDescent="0.3">
      <c r="A8881">
        <v>8880</v>
      </c>
      <c r="B8881">
        <v>26839938803</v>
      </c>
      <c r="C8881">
        <v>4</v>
      </c>
      <c r="D8881" s="1">
        <v>36165</v>
      </c>
      <c r="E8881" s="3">
        <f>2023-YEAR(Registros[[#This Row],[data_nascimento]])</f>
        <v>24</v>
      </c>
      <c r="F8881" s="1">
        <v>44368</v>
      </c>
      <c r="H8881">
        <v>220</v>
      </c>
      <c r="I8881">
        <v>15</v>
      </c>
      <c r="J8881" s="3">
        <v>1915</v>
      </c>
      <c r="K8881">
        <v>2.2999999999999998</v>
      </c>
      <c r="L8881">
        <v>3830</v>
      </c>
      <c r="M8881">
        <f>Registros[[#This Row],[salario]]*0.06</f>
        <v>229.79999999999998</v>
      </c>
      <c r="N8881">
        <f>Registros[[#This Row],[salario]]*5%</f>
        <v>191.5</v>
      </c>
      <c r="O8881">
        <f>IF(Registros[[#This Row],[idade]]&lt;18,311.43,IF(Registros[[#This Row],[idade]]&lt;=25,488.58,IF(Registros[[#This Row],[idade]]&lt;=50,772.77,850.05)))</f>
        <v>488.58</v>
      </c>
      <c r="P8881">
        <f>IF(Registros[[#This Row],[idade]]&lt;18,23.99,IF(Registros[[#This Row],[idade]]&lt;=25,49.9,IF(Registros[[#This Row],[idade]]&lt;=50,145.2,175.45)))</f>
        <v>49.9</v>
      </c>
      <c r="Q8881">
        <v>3</v>
      </c>
      <c r="R8881">
        <v>25</v>
      </c>
      <c r="T8881">
        <v>3</v>
      </c>
      <c r="U8881" t="s">
        <v>3</v>
      </c>
      <c r="V8881" t="s">
        <v>21</v>
      </c>
    </row>
    <row r="8882" spans="1:22" x14ac:dyDescent="0.3">
      <c r="A8882">
        <v>8881</v>
      </c>
      <c r="B8882">
        <v>25551349233</v>
      </c>
      <c r="C8882">
        <v>6</v>
      </c>
      <c r="D8882" s="1">
        <v>35859</v>
      </c>
      <c r="E8882" s="3">
        <f>2023-YEAR(Registros[[#This Row],[data_nascimento]])</f>
        <v>25</v>
      </c>
      <c r="F8882" s="1">
        <v>44368</v>
      </c>
      <c r="H8882">
        <v>220</v>
      </c>
      <c r="I8882">
        <v>8</v>
      </c>
      <c r="J8882" s="3">
        <v>459.73333333333335</v>
      </c>
      <c r="K8882">
        <v>9.1999999999999993</v>
      </c>
      <c r="L8882">
        <v>1724</v>
      </c>
      <c r="M8882">
        <f>Registros[[#This Row],[salario]]*0.06</f>
        <v>103.44</v>
      </c>
      <c r="N8882">
        <f>Registros[[#This Row],[salario]]*5%</f>
        <v>86.2</v>
      </c>
      <c r="O8882">
        <f>IF(Registros[[#This Row],[idade]]&lt;18,311.43,IF(Registros[[#This Row],[idade]]&lt;=25,488.58,IF(Registros[[#This Row],[idade]]&lt;=50,772.77,850.05)))</f>
        <v>488.58</v>
      </c>
      <c r="P8882">
        <f>IF(Registros[[#This Row],[idade]]&lt;18,23.99,IF(Registros[[#This Row],[idade]]&lt;=25,49.9,IF(Registros[[#This Row],[idade]]&lt;=50,145.2,175.45)))</f>
        <v>49.9</v>
      </c>
      <c r="Q8882">
        <v>4</v>
      </c>
      <c r="R8882">
        <v>4</v>
      </c>
      <c r="T8882">
        <v>3</v>
      </c>
      <c r="U8882" t="s">
        <v>3</v>
      </c>
      <c r="V8882" t="s">
        <v>19</v>
      </c>
    </row>
    <row r="8883" spans="1:22" x14ac:dyDescent="0.3">
      <c r="A8883">
        <v>8882</v>
      </c>
      <c r="B8883">
        <v>98109308719</v>
      </c>
      <c r="C8883">
        <v>7</v>
      </c>
      <c r="D8883" s="1">
        <v>30044</v>
      </c>
      <c r="E8883" s="3">
        <f>2023-YEAR(Registros[[#This Row],[data_nascimento]])</f>
        <v>41</v>
      </c>
      <c r="F8883" s="1">
        <v>44368</v>
      </c>
      <c r="H8883">
        <v>220</v>
      </c>
      <c r="I8883">
        <v>10</v>
      </c>
      <c r="J8883" s="3">
        <v>505.33333333333331</v>
      </c>
      <c r="K8883">
        <v>2.2999999999999998</v>
      </c>
      <c r="L8883">
        <v>1516</v>
      </c>
      <c r="M8883">
        <f>Registros[[#This Row],[salario]]*0.06</f>
        <v>90.96</v>
      </c>
      <c r="N8883">
        <f>Registros[[#This Row],[salario]]*5%</f>
        <v>75.8</v>
      </c>
      <c r="O8883">
        <f>IF(Registros[[#This Row],[idade]]&lt;18,311.43,IF(Registros[[#This Row],[idade]]&lt;=25,488.58,IF(Registros[[#This Row],[idade]]&lt;=50,772.77,850.05)))</f>
        <v>772.77</v>
      </c>
      <c r="P8883">
        <f>IF(Registros[[#This Row],[idade]]&lt;18,23.99,IF(Registros[[#This Row],[idade]]&lt;=25,49.9,IF(Registros[[#This Row],[idade]]&lt;=50,145.2,175.45)))</f>
        <v>145.19999999999999</v>
      </c>
      <c r="Q8883">
        <v>2</v>
      </c>
      <c r="R8883">
        <v>7</v>
      </c>
      <c r="T8883">
        <v>3</v>
      </c>
      <c r="U8883" t="s">
        <v>3</v>
      </c>
      <c r="V8883" t="s">
        <v>19</v>
      </c>
    </row>
    <row r="8884" spans="1:22" x14ac:dyDescent="0.3">
      <c r="A8884">
        <v>8883</v>
      </c>
      <c r="B8884">
        <v>24507029982</v>
      </c>
      <c r="C8884">
        <v>4</v>
      </c>
      <c r="D8884" s="1">
        <v>30720</v>
      </c>
      <c r="E8884" s="3">
        <f>2023-YEAR(Registros[[#This Row],[data_nascimento]])</f>
        <v>39</v>
      </c>
      <c r="F8884" s="1">
        <v>44368</v>
      </c>
      <c r="H8884">
        <v>220</v>
      </c>
      <c r="I8884">
        <v>2</v>
      </c>
      <c r="J8884" s="3">
        <v>472.06666666666666</v>
      </c>
      <c r="K8884">
        <v>23</v>
      </c>
      <c r="L8884">
        <v>7081</v>
      </c>
      <c r="M8884">
        <f>Registros[[#This Row],[salario]]*0.06</f>
        <v>424.85999999999996</v>
      </c>
      <c r="N8884">
        <f>Registros[[#This Row],[salario]]*5%</f>
        <v>354.05</v>
      </c>
      <c r="O8884">
        <f>IF(Registros[[#This Row],[idade]]&lt;18,311.43,IF(Registros[[#This Row],[idade]]&lt;=25,488.58,IF(Registros[[#This Row],[idade]]&lt;=50,772.77,850.05)))</f>
        <v>772.77</v>
      </c>
      <c r="P8884">
        <f>IF(Registros[[#This Row],[idade]]&lt;18,23.99,IF(Registros[[#This Row],[idade]]&lt;=25,49.9,IF(Registros[[#This Row],[idade]]&lt;=50,145.2,175.45)))</f>
        <v>145.19999999999999</v>
      </c>
      <c r="Q8884">
        <v>5</v>
      </c>
      <c r="R8884">
        <v>8</v>
      </c>
      <c r="T8884">
        <v>3</v>
      </c>
      <c r="U8884" t="s">
        <v>3</v>
      </c>
      <c r="V8884" t="s">
        <v>21</v>
      </c>
    </row>
    <row r="8885" spans="1:22" x14ac:dyDescent="0.3">
      <c r="A8885">
        <v>8884</v>
      </c>
      <c r="B8885">
        <v>40110600100</v>
      </c>
      <c r="C8885">
        <v>4</v>
      </c>
      <c r="D8885" s="1">
        <v>30624</v>
      </c>
      <c r="E8885" s="3">
        <f>2023-YEAR(Registros[[#This Row],[data_nascimento]])</f>
        <v>40</v>
      </c>
      <c r="F8885" s="1">
        <v>44368</v>
      </c>
      <c r="H8885">
        <v>220</v>
      </c>
      <c r="I8885">
        <v>3</v>
      </c>
      <c r="J8885" s="3">
        <v>647.5</v>
      </c>
      <c r="K8885">
        <v>6.9</v>
      </c>
      <c r="L8885">
        <v>6475</v>
      </c>
      <c r="M8885">
        <f>Registros[[#This Row],[salario]]*0.06</f>
        <v>388.5</v>
      </c>
      <c r="N8885">
        <f>Registros[[#This Row],[salario]]*5%</f>
        <v>323.75</v>
      </c>
      <c r="O8885">
        <f>IF(Registros[[#This Row],[idade]]&lt;18,311.43,IF(Registros[[#This Row],[idade]]&lt;=25,488.58,IF(Registros[[#This Row],[idade]]&lt;=50,772.77,850.05)))</f>
        <v>772.77</v>
      </c>
      <c r="P8885">
        <f>IF(Registros[[#This Row],[idade]]&lt;18,23.99,IF(Registros[[#This Row],[idade]]&lt;=25,49.9,IF(Registros[[#This Row],[idade]]&lt;=50,145.2,175.45)))</f>
        <v>145.19999999999999</v>
      </c>
      <c r="Q8885">
        <v>2</v>
      </c>
      <c r="R8885">
        <v>25</v>
      </c>
      <c r="T8885">
        <v>3</v>
      </c>
      <c r="U8885" t="s">
        <v>2</v>
      </c>
      <c r="V8885" t="s">
        <v>22</v>
      </c>
    </row>
    <row r="8886" spans="1:22" x14ac:dyDescent="0.3">
      <c r="A8886">
        <v>8885</v>
      </c>
      <c r="B8886">
        <v>26430178257</v>
      </c>
      <c r="C8886">
        <v>7</v>
      </c>
      <c r="D8886" s="1">
        <v>36695</v>
      </c>
      <c r="E8886" s="3">
        <f>2023-YEAR(Registros[[#This Row],[data_nascimento]])</f>
        <v>23</v>
      </c>
      <c r="F8886" s="1">
        <v>44368</v>
      </c>
      <c r="H8886">
        <v>220</v>
      </c>
      <c r="I8886">
        <v>5</v>
      </c>
      <c r="J8886" s="3">
        <v>592.16666666666674</v>
      </c>
      <c r="K8886">
        <v>3.45</v>
      </c>
      <c r="L8886">
        <v>3553</v>
      </c>
      <c r="M8886">
        <f>Registros[[#This Row],[salario]]*0.06</f>
        <v>213.17999999999998</v>
      </c>
      <c r="N8886">
        <f>Registros[[#This Row],[salario]]*5%</f>
        <v>177.65</v>
      </c>
      <c r="O8886">
        <f>IF(Registros[[#This Row],[idade]]&lt;18,311.43,IF(Registros[[#This Row],[idade]]&lt;=25,488.58,IF(Registros[[#This Row],[idade]]&lt;=50,772.77,850.05)))</f>
        <v>488.58</v>
      </c>
      <c r="P8886">
        <f>IF(Registros[[#This Row],[idade]]&lt;18,23.99,IF(Registros[[#This Row],[idade]]&lt;=25,49.9,IF(Registros[[#This Row],[idade]]&lt;=50,145.2,175.45)))</f>
        <v>49.9</v>
      </c>
      <c r="Q8886">
        <v>1</v>
      </c>
      <c r="R8886">
        <v>19</v>
      </c>
      <c r="T8886">
        <v>3</v>
      </c>
      <c r="U8886" t="s">
        <v>3</v>
      </c>
      <c r="V8886" t="s">
        <v>19</v>
      </c>
    </row>
    <row r="8887" spans="1:22" x14ac:dyDescent="0.3">
      <c r="A8887">
        <v>8886</v>
      </c>
      <c r="B8887">
        <v>37245192842</v>
      </c>
      <c r="C8887">
        <v>4</v>
      </c>
      <c r="D8887" s="1">
        <v>37871</v>
      </c>
      <c r="E8887" s="3">
        <f>2023-YEAR(Registros[[#This Row],[data_nascimento]])</f>
        <v>20</v>
      </c>
      <c r="F8887" s="1">
        <v>44368</v>
      </c>
      <c r="H8887">
        <v>220</v>
      </c>
      <c r="I8887">
        <v>7</v>
      </c>
      <c r="J8887" s="3">
        <v>1638.7</v>
      </c>
      <c r="K8887">
        <v>18.399999999999999</v>
      </c>
      <c r="L8887">
        <v>7023</v>
      </c>
      <c r="M8887">
        <f>Registros[[#This Row],[salario]]*0.06</f>
        <v>421.38</v>
      </c>
      <c r="N8887">
        <f>Registros[[#This Row],[salario]]*5%</f>
        <v>351.15000000000003</v>
      </c>
      <c r="O8887">
        <f>IF(Registros[[#This Row],[idade]]&lt;18,311.43,IF(Registros[[#This Row],[idade]]&lt;=25,488.58,IF(Registros[[#This Row],[idade]]&lt;=50,772.77,850.05)))</f>
        <v>488.58</v>
      </c>
      <c r="P8887">
        <f>IF(Registros[[#This Row],[idade]]&lt;18,23.99,IF(Registros[[#This Row],[idade]]&lt;=25,49.9,IF(Registros[[#This Row],[idade]]&lt;=50,145.2,175.45)))</f>
        <v>49.9</v>
      </c>
      <c r="Q8887">
        <v>2</v>
      </c>
      <c r="R8887">
        <v>20</v>
      </c>
      <c r="T8887">
        <v>3</v>
      </c>
      <c r="U8887" t="s">
        <v>2</v>
      </c>
      <c r="V8887" t="s">
        <v>19</v>
      </c>
    </row>
    <row r="8888" spans="1:22" x14ac:dyDescent="0.3">
      <c r="A8888">
        <v>8887</v>
      </c>
      <c r="B8888">
        <v>60134890685</v>
      </c>
      <c r="C8888">
        <v>4</v>
      </c>
      <c r="D8888" s="1">
        <v>32448</v>
      </c>
      <c r="E8888" s="3">
        <f>2023-YEAR(Registros[[#This Row],[data_nascimento]])</f>
        <v>35</v>
      </c>
      <c r="F8888" s="1">
        <v>44368</v>
      </c>
      <c r="H8888">
        <v>220</v>
      </c>
      <c r="I8888">
        <v>17</v>
      </c>
      <c r="J8888" s="3">
        <v>1552.1</v>
      </c>
      <c r="K8888">
        <v>21.85</v>
      </c>
      <c r="L8888">
        <v>2739</v>
      </c>
      <c r="M8888">
        <f>Registros[[#This Row],[salario]]*0.06</f>
        <v>164.34</v>
      </c>
      <c r="N8888">
        <f>Registros[[#This Row],[salario]]*5%</f>
        <v>136.95000000000002</v>
      </c>
      <c r="O8888">
        <f>IF(Registros[[#This Row],[idade]]&lt;18,311.43,IF(Registros[[#This Row],[idade]]&lt;=25,488.58,IF(Registros[[#This Row],[idade]]&lt;=50,772.77,850.05)))</f>
        <v>772.77</v>
      </c>
      <c r="P8888">
        <f>IF(Registros[[#This Row],[idade]]&lt;18,23.99,IF(Registros[[#This Row],[idade]]&lt;=25,49.9,IF(Registros[[#This Row],[idade]]&lt;=50,145.2,175.45)))</f>
        <v>145.19999999999999</v>
      </c>
      <c r="Q8888">
        <v>4</v>
      </c>
      <c r="R8888">
        <v>1</v>
      </c>
      <c r="T8888">
        <v>3</v>
      </c>
      <c r="U8888" t="s">
        <v>2</v>
      </c>
      <c r="V8888" t="s">
        <v>19</v>
      </c>
    </row>
    <row r="8889" spans="1:22" x14ac:dyDescent="0.3">
      <c r="A8889">
        <v>8888</v>
      </c>
      <c r="B8889">
        <v>82317050142</v>
      </c>
      <c r="C8889">
        <v>4</v>
      </c>
      <c r="D8889" s="1">
        <v>33703</v>
      </c>
      <c r="E8889" s="3">
        <f>2023-YEAR(Registros[[#This Row],[data_nascimento]])</f>
        <v>31</v>
      </c>
      <c r="F8889" s="1">
        <v>44368</v>
      </c>
      <c r="H8889">
        <v>220</v>
      </c>
      <c r="I8889">
        <v>18</v>
      </c>
      <c r="J8889" s="3">
        <v>3949.2000000000003</v>
      </c>
      <c r="K8889">
        <v>19.55</v>
      </c>
      <c r="L8889">
        <v>6582</v>
      </c>
      <c r="M8889">
        <f>Registros[[#This Row],[salario]]*0.06</f>
        <v>394.91999999999996</v>
      </c>
      <c r="N8889">
        <f>Registros[[#This Row],[salario]]*5%</f>
        <v>329.1</v>
      </c>
      <c r="O8889">
        <f>IF(Registros[[#This Row],[idade]]&lt;18,311.43,IF(Registros[[#This Row],[idade]]&lt;=25,488.58,IF(Registros[[#This Row],[idade]]&lt;=50,772.77,850.05)))</f>
        <v>772.77</v>
      </c>
      <c r="P8889">
        <f>IF(Registros[[#This Row],[idade]]&lt;18,23.99,IF(Registros[[#This Row],[idade]]&lt;=25,49.9,IF(Registros[[#This Row],[idade]]&lt;=50,145.2,175.45)))</f>
        <v>145.19999999999999</v>
      </c>
      <c r="Q8889">
        <v>1</v>
      </c>
      <c r="R8889">
        <v>18</v>
      </c>
      <c r="T8889">
        <v>3</v>
      </c>
      <c r="U8889" t="s">
        <v>2</v>
      </c>
      <c r="V8889" t="s">
        <v>21</v>
      </c>
    </row>
    <row r="8890" spans="1:22" x14ac:dyDescent="0.3">
      <c r="A8890">
        <v>8889</v>
      </c>
      <c r="B8890">
        <v>52149422273</v>
      </c>
      <c r="C8890">
        <v>6</v>
      </c>
      <c r="D8890" s="1">
        <v>28466</v>
      </c>
      <c r="E8890" s="3">
        <f>2023-YEAR(Registros[[#This Row],[data_nascimento]])</f>
        <v>46</v>
      </c>
      <c r="F8890" s="1">
        <v>44368</v>
      </c>
      <c r="H8890">
        <v>220</v>
      </c>
      <c r="I8890">
        <v>16</v>
      </c>
      <c r="J8890" s="3">
        <v>1653.3333333333333</v>
      </c>
      <c r="K8890">
        <v>14.95</v>
      </c>
      <c r="L8890">
        <v>3100</v>
      </c>
      <c r="M8890">
        <f>Registros[[#This Row],[salario]]*0.06</f>
        <v>186</v>
      </c>
      <c r="N8890">
        <f>Registros[[#This Row],[salario]]*5%</f>
        <v>155</v>
      </c>
      <c r="O8890">
        <f>IF(Registros[[#This Row],[idade]]&lt;18,311.43,IF(Registros[[#This Row],[idade]]&lt;=25,488.58,IF(Registros[[#This Row],[idade]]&lt;=50,772.77,850.05)))</f>
        <v>772.77</v>
      </c>
      <c r="P8890">
        <f>IF(Registros[[#This Row],[idade]]&lt;18,23.99,IF(Registros[[#This Row],[idade]]&lt;=25,49.9,IF(Registros[[#This Row],[idade]]&lt;=50,145.2,175.45)))</f>
        <v>145.19999999999999</v>
      </c>
      <c r="Q8890">
        <v>3</v>
      </c>
      <c r="R8890">
        <v>5</v>
      </c>
      <c r="T8890">
        <v>3</v>
      </c>
      <c r="U8890" t="s">
        <v>2</v>
      </c>
      <c r="V8890" t="s">
        <v>21</v>
      </c>
    </row>
    <row r="8891" spans="1:22" x14ac:dyDescent="0.3">
      <c r="A8891">
        <v>8890</v>
      </c>
      <c r="B8891">
        <v>25251853979</v>
      </c>
      <c r="C8891">
        <v>7</v>
      </c>
      <c r="D8891" s="1">
        <v>34415</v>
      </c>
      <c r="E8891" s="3">
        <f>2023-YEAR(Registros[[#This Row],[data_nascimento]])</f>
        <v>29</v>
      </c>
      <c r="F8891" s="1">
        <v>44368</v>
      </c>
      <c r="H8891">
        <v>220</v>
      </c>
      <c r="I8891">
        <v>7</v>
      </c>
      <c r="J8891" s="3">
        <v>835.33333333333326</v>
      </c>
      <c r="K8891">
        <v>14.95</v>
      </c>
      <c r="L8891">
        <v>3580</v>
      </c>
      <c r="M8891">
        <f>Registros[[#This Row],[salario]]*0.06</f>
        <v>214.79999999999998</v>
      </c>
      <c r="N8891">
        <f>Registros[[#This Row],[salario]]*5%</f>
        <v>179</v>
      </c>
      <c r="O8891">
        <f>IF(Registros[[#This Row],[idade]]&lt;18,311.43,IF(Registros[[#This Row],[idade]]&lt;=25,488.58,IF(Registros[[#This Row],[idade]]&lt;=50,772.77,850.05)))</f>
        <v>772.77</v>
      </c>
      <c r="P8891">
        <f>IF(Registros[[#This Row],[idade]]&lt;18,23.99,IF(Registros[[#This Row],[idade]]&lt;=25,49.9,IF(Registros[[#This Row],[idade]]&lt;=50,145.2,175.45)))</f>
        <v>145.19999999999999</v>
      </c>
      <c r="Q8891">
        <v>1</v>
      </c>
      <c r="R8891">
        <v>27</v>
      </c>
      <c r="T8891">
        <v>2</v>
      </c>
      <c r="U8891" t="s">
        <v>3</v>
      </c>
      <c r="V8891" t="s">
        <v>22</v>
      </c>
    </row>
    <row r="8892" spans="1:22" x14ac:dyDescent="0.3">
      <c r="A8892">
        <v>8891</v>
      </c>
      <c r="B8892">
        <v>25073529700</v>
      </c>
      <c r="C8892">
        <v>6</v>
      </c>
      <c r="D8892" s="1">
        <v>37967</v>
      </c>
      <c r="E8892" s="3">
        <f>2023-YEAR(Registros[[#This Row],[data_nascimento]])</f>
        <v>20</v>
      </c>
      <c r="F8892" s="1">
        <v>44368</v>
      </c>
      <c r="H8892">
        <v>220</v>
      </c>
      <c r="I8892">
        <v>19</v>
      </c>
      <c r="J8892" s="3">
        <v>3622.6666666666665</v>
      </c>
      <c r="K8892">
        <v>17.25</v>
      </c>
      <c r="L8892">
        <v>5720</v>
      </c>
      <c r="M8892">
        <f>Registros[[#This Row],[salario]]*0.06</f>
        <v>343.2</v>
      </c>
      <c r="N8892">
        <f>Registros[[#This Row],[salario]]*5%</f>
        <v>286</v>
      </c>
      <c r="O8892">
        <f>IF(Registros[[#This Row],[idade]]&lt;18,311.43,IF(Registros[[#This Row],[idade]]&lt;=25,488.58,IF(Registros[[#This Row],[idade]]&lt;=50,772.77,850.05)))</f>
        <v>488.58</v>
      </c>
      <c r="P8892">
        <f>IF(Registros[[#This Row],[idade]]&lt;18,23.99,IF(Registros[[#This Row],[idade]]&lt;=25,49.9,IF(Registros[[#This Row],[idade]]&lt;=50,145.2,175.45)))</f>
        <v>49.9</v>
      </c>
      <c r="Q8892">
        <v>3</v>
      </c>
      <c r="R8892">
        <v>27</v>
      </c>
      <c r="T8892">
        <v>3</v>
      </c>
      <c r="U8892" t="s">
        <v>3</v>
      </c>
      <c r="V8892" t="s">
        <v>22</v>
      </c>
    </row>
    <row r="8893" spans="1:22" x14ac:dyDescent="0.3">
      <c r="A8893">
        <v>8892</v>
      </c>
      <c r="B8893">
        <v>32660691514</v>
      </c>
      <c r="C8893">
        <v>4</v>
      </c>
      <c r="D8893" s="1">
        <v>32094</v>
      </c>
      <c r="E8893" s="3">
        <f>2023-YEAR(Registros[[#This Row],[data_nascimento]])</f>
        <v>36</v>
      </c>
      <c r="F8893" s="1">
        <v>44368</v>
      </c>
      <c r="H8893">
        <v>220</v>
      </c>
      <c r="I8893">
        <v>7</v>
      </c>
      <c r="J8893" s="3">
        <v>620.66666666666674</v>
      </c>
      <c r="K8893">
        <v>17.25</v>
      </c>
      <c r="L8893">
        <v>2660</v>
      </c>
      <c r="M8893">
        <f>Registros[[#This Row],[salario]]*0.06</f>
        <v>159.6</v>
      </c>
      <c r="N8893">
        <f>Registros[[#This Row],[salario]]*5%</f>
        <v>133</v>
      </c>
      <c r="O8893">
        <f>IF(Registros[[#This Row],[idade]]&lt;18,311.43,IF(Registros[[#This Row],[idade]]&lt;=25,488.58,IF(Registros[[#This Row],[idade]]&lt;=50,772.77,850.05)))</f>
        <v>772.77</v>
      </c>
      <c r="P8893">
        <f>IF(Registros[[#This Row],[idade]]&lt;18,23.99,IF(Registros[[#This Row],[idade]]&lt;=25,49.9,IF(Registros[[#This Row],[idade]]&lt;=50,145.2,175.45)))</f>
        <v>145.19999999999999</v>
      </c>
      <c r="Q8893">
        <v>1</v>
      </c>
      <c r="R8893">
        <v>5</v>
      </c>
      <c r="T8893">
        <v>3</v>
      </c>
      <c r="U8893" t="s">
        <v>3</v>
      </c>
      <c r="V8893" t="s">
        <v>19</v>
      </c>
    </row>
    <row r="8894" spans="1:22" x14ac:dyDescent="0.3">
      <c r="A8894">
        <v>8893</v>
      </c>
      <c r="B8894">
        <v>67182758772</v>
      </c>
      <c r="C8894">
        <v>7</v>
      </c>
      <c r="D8894" s="1">
        <v>30178</v>
      </c>
      <c r="E8894" s="3">
        <f>2023-YEAR(Registros[[#This Row],[data_nascimento]])</f>
        <v>41</v>
      </c>
      <c r="F8894" s="1">
        <v>44368</v>
      </c>
      <c r="H8894">
        <v>220</v>
      </c>
      <c r="I8894">
        <v>19</v>
      </c>
      <c r="J8894" s="3">
        <v>4526.4333333333334</v>
      </c>
      <c r="K8894">
        <v>21.85</v>
      </c>
      <c r="L8894">
        <v>7147</v>
      </c>
      <c r="M8894">
        <f>Registros[[#This Row],[salario]]*0.06</f>
        <v>428.82</v>
      </c>
      <c r="N8894">
        <f>Registros[[#This Row],[salario]]*5%</f>
        <v>357.35</v>
      </c>
      <c r="O8894">
        <f>IF(Registros[[#This Row],[idade]]&lt;18,311.43,IF(Registros[[#This Row],[idade]]&lt;=25,488.58,IF(Registros[[#This Row],[idade]]&lt;=50,772.77,850.05)))</f>
        <v>772.77</v>
      </c>
      <c r="P8894">
        <f>IF(Registros[[#This Row],[idade]]&lt;18,23.99,IF(Registros[[#This Row],[idade]]&lt;=25,49.9,IF(Registros[[#This Row],[idade]]&lt;=50,145.2,175.45)))</f>
        <v>145.19999999999999</v>
      </c>
      <c r="Q8894">
        <v>1</v>
      </c>
      <c r="R8894">
        <v>23</v>
      </c>
      <c r="T8894">
        <v>2</v>
      </c>
      <c r="U8894" t="s">
        <v>3</v>
      </c>
      <c r="V8894" t="s">
        <v>19</v>
      </c>
    </row>
    <row r="8895" spans="1:22" x14ac:dyDescent="0.3">
      <c r="A8895">
        <v>8894</v>
      </c>
      <c r="B8895">
        <v>56449640683</v>
      </c>
      <c r="C8895">
        <v>4</v>
      </c>
      <c r="D8895" s="1">
        <v>35777</v>
      </c>
      <c r="E8895" s="3">
        <f>2023-YEAR(Registros[[#This Row],[data_nascimento]])</f>
        <v>26</v>
      </c>
      <c r="F8895" s="1">
        <v>44368</v>
      </c>
      <c r="H8895">
        <v>220</v>
      </c>
      <c r="I8895">
        <v>10</v>
      </c>
      <c r="J8895" s="3">
        <v>1102.6666666666667</v>
      </c>
      <c r="K8895">
        <v>9.1999999999999993</v>
      </c>
      <c r="L8895">
        <v>3308</v>
      </c>
      <c r="M8895">
        <f>Registros[[#This Row],[salario]]*0.06</f>
        <v>198.48</v>
      </c>
      <c r="N8895">
        <f>Registros[[#This Row],[salario]]*5%</f>
        <v>165.4</v>
      </c>
      <c r="O8895">
        <f>IF(Registros[[#This Row],[idade]]&lt;18,311.43,IF(Registros[[#This Row],[idade]]&lt;=25,488.58,IF(Registros[[#This Row],[idade]]&lt;=50,772.77,850.05)))</f>
        <v>772.77</v>
      </c>
      <c r="P8895">
        <f>IF(Registros[[#This Row],[idade]]&lt;18,23.99,IF(Registros[[#This Row],[idade]]&lt;=25,49.9,IF(Registros[[#This Row],[idade]]&lt;=50,145.2,175.45)))</f>
        <v>145.19999999999999</v>
      </c>
      <c r="Q8895">
        <v>4</v>
      </c>
      <c r="R8895">
        <v>8</v>
      </c>
      <c r="T8895">
        <v>2</v>
      </c>
      <c r="U8895" t="s">
        <v>3</v>
      </c>
      <c r="V8895" t="s">
        <v>22</v>
      </c>
    </row>
    <row r="8896" spans="1:22" x14ac:dyDescent="0.3">
      <c r="A8896">
        <v>8895</v>
      </c>
      <c r="B8896">
        <v>75395747237</v>
      </c>
      <c r="C8896">
        <v>6</v>
      </c>
      <c r="D8896" s="1">
        <v>28779</v>
      </c>
      <c r="E8896" s="3">
        <f>2023-YEAR(Registros[[#This Row],[data_nascimento]])</f>
        <v>45</v>
      </c>
      <c r="F8896" s="1">
        <v>44368</v>
      </c>
      <c r="H8896">
        <v>220</v>
      </c>
      <c r="I8896">
        <v>9</v>
      </c>
      <c r="J8896" s="3">
        <v>1477.5</v>
      </c>
      <c r="K8896">
        <v>13.8</v>
      </c>
      <c r="L8896">
        <v>4925</v>
      </c>
      <c r="M8896">
        <f>Registros[[#This Row],[salario]]*0.06</f>
        <v>295.5</v>
      </c>
      <c r="N8896">
        <f>Registros[[#This Row],[salario]]*5%</f>
        <v>246.25</v>
      </c>
      <c r="O8896">
        <f>IF(Registros[[#This Row],[idade]]&lt;18,311.43,IF(Registros[[#This Row],[idade]]&lt;=25,488.58,IF(Registros[[#This Row],[idade]]&lt;=50,772.77,850.05)))</f>
        <v>772.77</v>
      </c>
      <c r="P8896">
        <f>IF(Registros[[#This Row],[idade]]&lt;18,23.99,IF(Registros[[#This Row],[idade]]&lt;=25,49.9,IF(Registros[[#This Row],[idade]]&lt;=50,145.2,175.45)))</f>
        <v>145.19999999999999</v>
      </c>
      <c r="Q8896">
        <v>2</v>
      </c>
      <c r="R8896">
        <v>18</v>
      </c>
      <c r="T8896">
        <v>2</v>
      </c>
      <c r="U8896" t="s">
        <v>3</v>
      </c>
      <c r="V8896" t="s">
        <v>22</v>
      </c>
    </row>
    <row r="8897" spans="1:22" x14ac:dyDescent="0.3">
      <c r="A8897">
        <v>8896</v>
      </c>
      <c r="B8897">
        <v>29493621235</v>
      </c>
      <c r="C8897">
        <v>7</v>
      </c>
      <c r="D8897" s="1">
        <v>34010</v>
      </c>
      <c r="E8897" s="3">
        <f>2023-YEAR(Registros[[#This Row],[data_nascimento]])</f>
        <v>30</v>
      </c>
      <c r="F8897" s="1">
        <v>44368</v>
      </c>
      <c r="H8897">
        <v>220</v>
      </c>
      <c r="I8897">
        <v>14</v>
      </c>
      <c r="J8897" s="3">
        <v>1159.2</v>
      </c>
      <c r="K8897">
        <v>6.9</v>
      </c>
      <c r="L8897">
        <v>2484</v>
      </c>
      <c r="M8897">
        <f>Registros[[#This Row],[salario]]*0.06</f>
        <v>149.04</v>
      </c>
      <c r="N8897">
        <f>Registros[[#This Row],[salario]]*5%</f>
        <v>124.2</v>
      </c>
      <c r="O8897">
        <f>IF(Registros[[#This Row],[idade]]&lt;18,311.43,IF(Registros[[#This Row],[idade]]&lt;=25,488.58,IF(Registros[[#This Row],[idade]]&lt;=50,772.77,850.05)))</f>
        <v>772.77</v>
      </c>
      <c r="P8897">
        <f>IF(Registros[[#This Row],[idade]]&lt;18,23.99,IF(Registros[[#This Row],[idade]]&lt;=25,49.9,IF(Registros[[#This Row],[idade]]&lt;=50,145.2,175.45)))</f>
        <v>145.19999999999999</v>
      </c>
      <c r="Q8897">
        <v>3</v>
      </c>
      <c r="R8897">
        <v>6</v>
      </c>
      <c r="T8897">
        <v>2</v>
      </c>
      <c r="U8897" t="s">
        <v>3</v>
      </c>
      <c r="V8897" t="s">
        <v>19</v>
      </c>
    </row>
    <row r="8898" spans="1:22" x14ac:dyDescent="0.3">
      <c r="A8898">
        <v>8897</v>
      </c>
      <c r="B8898">
        <v>67953217530</v>
      </c>
      <c r="C8898">
        <v>4</v>
      </c>
      <c r="D8898" s="1">
        <v>29229</v>
      </c>
      <c r="E8898" s="3">
        <f>2023-YEAR(Registros[[#This Row],[data_nascimento]])</f>
        <v>43</v>
      </c>
      <c r="F8898" s="1">
        <v>44368</v>
      </c>
      <c r="H8898">
        <v>220</v>
      </c>
      <c r="I8898">
        <v>9</v>
      </c>
      <c r="J8898" s="3">
        <v>1596</v>
      </c>
      <c r="K8898">
        <v>17.25</v>
      </c>
      <c r="L8898">
        <v>5320</v>
      </c>
      <c r="M8898">
        <f>Registros[[#This Row],[salario]]*0.06</f>
        <v>319.2</v>
      </c>
      <c r="N8898">
        <f>Registros[[#This Row],[salario]]*5%</f>
        <v>266</v>
      </c>
      <c r="O8898">
        <f>IF(Registros[[#This Row],[idade]]&lt;18,311.43,IF(Registros[[#This Row],[idade]]&lt;=25,488.58,IF(Registros[[#This Row],[idade]]&lt;=50,772.77,850.05)))</f>
        <v>772.77</v>
      </c>
      <c r="P8898">
        <f>IF(Registros[[#This Row],[idade]]&lt;18,23.99,IF(Registros[[#This Row],[idade]]&lt;=25,49.9,IF(Registros[[#This Row],[idade]]&lt;=50,145.2,175.45)))</f>
        <v>145.19999999999999</v>
      </c>
      <c r="Q8898">
        <v>4</v>
      </c>
      <c r="R8898">
        <v>6</v>
      </c>
      <c r="T8898">
        <v>3</v>
      </c>
      <c r="U8898" t="s">
        <v>3</v>
      </c>
      <c r="V8898" t="s">
        <v>21</v>
      </c>
    </row>
    <row r="8899" spans="1:22" x14ac:dyDescent="0.3">
      <c r="A8899">
        <v>8898</v>
      </c>
      <c r="B8899">
        <v>28837326292</v>
      </c>
      <c r="C8899">
        <v>4</v>
      </c>
      <c r="D8899" s="1">
        <v>35857</v>
      </c>
      <c r="E8899" s="3">
        <f>2023-YEAR(Registros[[#This Row],[data_nascimento]])</f>
        <v>25</v>
      </c>
      <c r="F8899" s="1">
        <v>44368</v>
      </c>
      <c r="H8899">
        <v>220</v>
      </c>
      <c r="I8899">
        <v>9</v>
      </c>
      <c r="J8899" s="3">
        <v>1940.3999999999999</v>
      </c>
      <c r="K8899">
        <v>2.2999999999999998</v>
      </c>
      <c r="L8899">
        <v>6468</v>
      </c>
      <c r="M8899">
        <f>Registros[[#This Row],[salario]]*0.06</f>
        <v>388.08</v>
      </c>
      <c r="N8899">
        <f>Registros[[#This Row],[salario]]*5%</f>
        <v>323.40000000000003</v>
      </c>
      <c r="O8899">
        <f>IF(Registros[[#This Row],[idade]]&lt;18,311.43,IF(Registros[[#This Row],[idade]]&lt;=25,488.58,IF(Registros[[#This Row],[idade]]&lt;=50,772.77,850.05)))</f>
        <v>488.58</v>
      </c>
      <c r="P8899">
        <f>IF(Registros[[#This Row],[idade]]&lt;18,23.99,IF(Registros[[#This Row],[idade]]&lt;=25,49.9,IF(Registros[[#This Row],[idade]]&lt;=50,145.2,175.45)))</f>
        <v>49.9</v>
      </c>
      <c r="Q8899">
        <v>4</v>
      </c>
      <c r="R8899">
        <v>16</v>
      </c>
      <c r="T8899">
        <v>2</v>
      </c>
      <c r="U8899" t="s">
        <v>2</v>
      </c>
      <c r="V8899" t="s">
        <v>19</v>
      </c>
    </row>
    <row r="8900" spans="1:22" x14ac:dyDescent="0.3">
      <c r="A8900">
        <v>8899</v>
      </c>
      <c r="B8900">
        <v>24250514359</v>
      </c>
      <c r="C8900">
        <v>7</v>
      </c>
      <c r="D8900" s="1">
        <v>31966</v>
      </c>
      <c r="E8900" s="3">
        <f>2023-YEAR(Registros[[#This Row],[data_nascimento]])</f>
        <v>36</v>
      </c>
      <c r="F8900" s="1">
        <v>44368</v>
      </c>
      <c r="H8900">
        <v>220</v>
      </c>
      <c r="I8900">
        <v>18</v>
      </c>
      <c r="J8900" s="3">
        <v>2608.8000000000002</v>
      </c>
      <c r="K8900">
        <v>3.45</v>
      </c>
      <c r="L8900">
        <v>4348</v>
      </c>
      <c r="M8900">
        <f>Registros[[#This Row],[salario]]*0.06</f>
        <v>260.88</v>
      </c>
      <c r="N8900">
        <f>Registros[[#This Row],[salario]]*5%</f>
        <v>217.4</v>
      </c>
      <c r="O8900">
        <f>IF(Registros[[#This Row],[idade]]&lt;18,311.43,IF(Registros[[#This Row],[idade]]&lt;=25,488.58,IF(Registros[[#This Row],[idade]]&lt;=50,772.77,850.05)))</f>
        <v>772.77</v>
      </c>
      <c r="P8900">
        <f>IF(Registros[[#This Row],[idade]]&lt;18,23.99,IF(Registros[[#This Row],[idade]]&lt;=25,49.9,IF(Registros[[#This Row],[idade]]&lt;=50,145.2,175.45)))</f>
        <v>145.19999999999999</v>
      </c>
      <c r="Q8900">
        <v>4</v>
      </c>
      <c r="R8900">
        <v>20</v>
      </c>
      <c r="T8900">
        <v>2</v>
      </c>
      <c r="U8900" t="s">
        <v>3</v>
      </c>
      <c r="V8900" t="s">
        <v>19</v>
      </c>
    </row>
    <row r="8901" spans="1:22" x14ac:dyDescent="0.3">
      <c r="A8901">
        <v>8900</v>
      </c>
      <c r="B8901">
        <v>33028142477</v>
      </c>
      <c r="C8901">
        <v>6</v>
      </c>
      <c r="D8901" s="1">
        <v>29681</v>
      </c>
      <c r="E8901" s="3">
        <f>2023-YEAR(Registros[[#This Row],[data_nascimento]])</f>
        <v>42</v>
      </c>
      <c r="F8901" s="1">
        <v>44368</v>
      </c>
      <c r="H8901">
        <v>220</v>
      </c>
      <c r="I8901">
        <v>4</v>
      </c>
      <c r="J8901" s="3">
        <v>273.33333333333331</v>
      </c>
      <c r="K8901">
        <v>18.399999999999999</v>
      </c>
      <c r="L8901">
        <v>2050</v>
      </c>
      <c r="M8901">
        <f>Registros[[#This Row],[salario]]*0.06</f>
        <v>123</v>
      </c>
      <c r="N8901">
        <f>Registros[[#This Row],[salario]]*5%</f>
        <v>102.5</v>
      </c>
      <c r="O8901">
        <f>IF(Registros[[#This Row],[idade]]&lt;18,311.43,IF(Registros[[#This Row],[idade]]&lt;=25,488.58,IF(Registros[[#This Row],[idade]]&lt;=50,772.77,850.05)))</f>
        <v>772.77</v>
      </c>
      <c r="P8901">
        <f>IF(Registros[[#This Row],[idade]]&lt;18,23.99,IF(Registros[[#This Row],[idade]]&lt;=25,49.9,IF(Registros[[#This Row],[idade]]&lt;=50,145.2,175.45)))</f>
        <v>145.19999999999999</v>
      </c>
      <c r="Q8901">
        <v>3</v>
      </c>
      <c r="R8901">
        <v>10</v>
      </c>
      <c r="T8901">
        <v>2</v>
      </c>
      <c r="U8901" t="s">
        <v>3</v>
      </c>
      <c r="V8901" t="s">
        <v>21</v>
      </c>
    </row>
    <row r="8902" spans="1:22" x14ac:dyDescent="0.3">
      <c r="A8902">
        <v>8901</v>
      </c>
      <c r="B8902">
        <v>39769703255</v>
      </c>
      <c r="C8902">
        <v>7</v>
      </c>
      <c r="D8902" s="1">
        <v>32832</v>
      </c>
      <c r="E8902" s="3">
        <f>2023-YEAR(Registros[[#This Row],[data_nascimento]])</f>
        <v>34</v>
      </c>
      <c r="F8902" s="1">
        <v>44368</v>
      </c>
      <c r="H8902">
        <v>220</v>
      </c>
      <c r="I8902">
        <v>4</v>
      </c>
      <c r="J8902" s="3">
        <v>852.8</v>
      </c>
      <c r="K8902">
        <v>18.399999999999999</v>
      </c>
      <c r="L8902">
        <v>6396</v>
      </c>
      <c r="M8902">
        <f>Registros[[#This Row],[salario]]*0.06</f>
        <v>383.76</v>
      </c>
      <c r="N8902">
        <f>Registros[[#This Row],[salario]]*5%</f>
        <v>319.8</v>
      </c>
      <c r="O8902">
        <f>IF(Registros[[#This Row],[idade]]&lt;18,311.43,IF(Registros[[#This Row],[idade]]&lt;=25,488.58,IF(Registros[[#This Row],[idade]]&lt;=50,772.77,850.05)))</f>
        <v>772.77</v>
      </c>
      <c r="P8902">
        <f>IF(Registros[[#This Row],[idade]]&lt;18,23.99,IF(Registros[[#This Row],[idade]]&lt;=25,49.9,IF(Registros[[#This Row],[idade]]&lt;=50,145.2,175.45)))</f>
        <v>145.19999999999999</v>
      </c>
      <c r="Q8902">
        <v>5</v>
      </c>
      <c r="R8902">
        <v>1</v>
      </c>
      <c r="T8902">
        <v>3</v>
      </c>
      <c r="U8902" t="s">
        <v>2</v>
      </c>
      <c r="V8902" t="s">
        <v>21</v>
      </c>
    </row>
    <row r="8903" spans="1:22" x14ac:dyDescent="0.3">
      <c r="A8903">
        <v>8902</v>
      </c>
      <c r="B8903">
        <v>69595232624</v>
      </c>
      <c r="C8903">
        <v>4</v>
      </c>
      <c r="D8903" s="1">
        <v>34096</v>
      </c>
      <c r="E8903" s="3">
        <f>2023-YEAR(Registros[[#This Row],[data_nascimento]])</f>
        <v>30</v>
      </c>
      <c r="F8903" s="1">
        <v>44368</v>
      </c>
      <c r="H8903">
        <v>220</v>
      </c>
      <c r="I8903">
        <v>12</v>
      </c>
      <c r="J8903" s="3">
        <v>1867.6</v>
      </c>
      <c r="K8903">
        <v>14.95</v>
      </c>
      <c r="L8903">
        <v>4669</v>
      </c>
      <c r="M8903">
        <f>Registros[[#This Row],[salario]]*0.06</f>
        <v>280.14</v>
      </c>
      <c r="N8903">
        <f>Registros[[#This Row],[salario]]*5%</f>
        <v>233.45000000000002</v>
      </c>
      <c r="O8903">
        <f>IF(Registros[[#This Row],[idade]]&lt;18,311.43,IF(Registros[[#This Row],[idade]]&lt;=25,488.58,IF(Registros[[#This Row],[idade]]&lt;=50,772.77,850.05)))</f>
        <v>772.77</v>
      </c>
      <c r="P8903">
        <f>IF(Registros[[#This Row],[idade]]&lt;18,23.99,IF(Registros[[#This Row],[idade]]&lt;=25,49.9,IF(Registros[[#This Row],[idade]]&lt;=50,145.2,175.45)))</f>
        <v>145.19999999999999</v>
      </c>
      <c r="Q8903">
        <v>2</v>
      </c>
      <c r="R8903">
        <v>26</v>
      </c>
      <c r="T8903">
        <v>2</v>
      </c>
      <c r="U8903" t="s">
        <v>3</v>
      </c>
      <c r="V8903" t="s">
        <v>19</v>
      </c>
    </row>
    <row r="8904" spans="1:22" x14ac:dyDescent="0.3">
      <c r="A8904">
        <v>8903</v>
      </c>
      <c r="B8904">
        <v>69630363271</v>
      </c>
      <c r="C8904">
        <v>6</v>
      </c>
      <c r="D8904" s="1">
        <v>30511</v>
      </c>
      <c r="E8904" s="3">
        <f>2023-YEAR(Registros[[#This Row],[data_nascimento]])</f>
        <v>40</v>
      </c>
      <c r="F8904" s="1">
        <v>44368</v>
      </c>
      <c r="H8904">
        <v>220</v>
      </c>
      <c r="I8904">
        <v>9</v>
      </c>
      <c r="J8904" s="3">
        <v>997.5</v>
      </c>
      <c r="K8904">
        <v>11.5</v>
      </c>
      <c r="L8904">
        <v>3325</v>
      </c>
      <c r="M8904">
        <f>Registros[[#This Row],[salario]]*0.06</f>
        <v>199.5</v>
      </c>
      <c r="N8904">
        <f>Registros[[#This Row],[salario]]*5%</f>
        <v>166.25</v>
      </c>
      <c r="O8904">
        <f>IF(Registros[[#This Row],[idade]]&lt;18,311.43,IF(Registros[[#This Row],[idade]]&lt;=25,488.58,IF(Registros[[#This Row],[idade]]&lt;=50,772.77,850.05)))</f>
        <v>772.77</v>
      </c>
      <c r="P8904">
        <f>IF(Registros[[#This Row],[idade]]&lt;18,23.99,IF(Registros[[#This Row],[idade]]&lt;=25,49.9,IF(Registros[[#This Row],[idade]]&lt;=50,145.2,175.45)))</f>
        <v>145.19999999999999</v>
      </c>
      <c r="Q8904">
        <v>2</v>
      </c>
      <c r="R8904">
        <v>19</v>
      </c>
      <c r="T8904">
        <v>3</v>
      </c>
      <c r="U8904" t="s">
        <v>3</v>
      </c>
      <c r="V8904" t="s">
        <v>19</v>
      </c>
    </row>
    <row r="8905" spans="1:22" x14ac:dyDescent="0.3">
      <c r="A8905">
        <v>8904</v>
      </c>
      <c r="B8905">
        <v>49434878087</v>
      </c>
      <c r="C8905">
        <v>6</v>
      </c>
      <c r="D8905" s="1">
        <v>35239</v>
      </c>
      <c r="E8905" s="3">
        <f>2023-YEAR(Registros[[#This Row],[data_nascimento]])</f>
        <v>27</v>
      </c>
      <c r="F8905" s="1">
        <v>44368</v>
      </c>
      <c r="H8905">
        <v>220</v>
      </c>
      <c r="I8905">
        <v>3</v>
      </c>
      <c r="J8905" s="3">
        <v>542.6</v>
      </c>
      <c r="K8905">
        <v>5.75</v>
      </c>
      <c r="L8905">
        <v>5426</v>
      </c>
      <c r="M8905">
        <f>Registros[[#This Row],[salario]]*0.06</f>
        <v>325.56</v>
      </c>
      <c r="N8905">
        <f>Registros[[#This Row],[salario]]*5%</f>
        <v>271.3</v>
      </c>
      <c r="O8905">
        <f>IF(Registros[[#This Row],[idade]]&lt;18,311.43,IF(Registros[[#This Row],[idade]]&lt;=25,488.58,IF(Registros[[#This Row],[idade]]&lt;=50,772.77,850.05)))</f>
        <v>772.77</v>
      </c>
      <c r="P8905">
        <f>IF(Registros[[#This Row],[idade]]&lt;18,23.99,IF(Registros[[#This Row],[idade]]&lt;=25,49.9,IF(Registros[[#This Row],[idade]]&lt;=50,145.2,175.45)))</f>
        <v>145.19999999999999</v>
      </c>
      <c r="Q8905">
        <v>1</v>
      </c>
      <c r="R8905">
        <v>23</v>
      </c>
      <c r="T8905">
        <v>2</v>
      </c>
      <c r="U8905" t="s">
        <v>3</v>
      </c>
      <c r="V8905" t="s">
        <v>19</v>
      </c>
    </row>
    <row r="8906" spans="1:22" x14ac:dyDescent="0.3">
      <c r="A8906">
        <v>8905</v>
      </c>
      <c r="B8906">
        <v>60838522222</v>
      </c>
      <c r="C8906">
        <v>6</v>
      </c>
      <c r="D8906" s="1">
        <v>33403</v>
      </c>
      <c r="E8906" s="3">
        <f>2023-YEAR(Registros[[#This Row],[data_nascimento]])</f>
        <v>32</v>
      </c>
      <c r="F8906" s="1">
        <v>44368</v>
      </c>
      <c r="H8906">
        <v>220</v>
      </c>
      <c r="I8906">
        <v>5</v>
      </c>
      <c r="J8906" s="3">
        <v>962.83333333333326</v>
      </c>
      <c r="K8906">
        <v>19.55</v>
      </c>
      <c r="L8906">
        <v>5777</v>
      </c>
      <c r="M8906">
        <f>Registros[[#This Row],[salario]]*0.06</f>
        <v>346.62</v>
      </c>
      <c r="N8906">
        <f>Registros[[#This Row],[salario]]*5%</f>
        <v>288.85000000000002</v>
      </c>
      <c r="O8906">
        <f>IF(Registros[[#This Row],[idade]]&lt;18,311.43,IF(Registros[[#This Row],[idade]]&lt;=25,488.58,IF(Registros[[#This Row],[idade]]&lt;=50,772.77,850.05)))</f>
        <v>772.77</v>
      </c>
      <c r="P8906">
        <f>IF(Registros[[#This Row],[idade]]&lt;18,23.99,IF(Registros[[#This Row],[idade]]&lt;=25,49.9,IF(Registros[[#This Row],[idade]]&lt;=50,145.2,175.45)))</f>
        <v>145.19999999999999</v>
      </c>
      <c r="Q8906">
        <v>3</v>
      </c>
      <c r="R8906">
        <v>5</v>
      </c>
      <c r="T8906">
        <v>3</v>
      </c>
      <c r="U8906" t="s">
        <v>3</v>
      </c>
      <c r="V8906" t="s">
        <v>19</v>
      </c>
    </row>
    <row r="8907" spans="1:22" x14ac:dyDescent="0.3">
      <c r="A8907">
        <v>8906</v>
      </c>
      <c r="B8907">
        <v>46774287760</v>
      </c>
      <c r="C8907">
        <v>4</v>
      </c>
      <c r="D8907" s="1">
        <v>35036</v>
      </c>
      <c r="E8907" s="3">
        <f>2023-YEAR(Registros[[#This Row],[data_nascimento]])</f>
        <v>28</v>
      </c>
      <c r="F8907" s="1">
        <v>44368</v>
      </c>
      <c r="H8907">
        <v>220</v>
      </c>
      <c r="I8907">
        <v>1</v>
      </c>
      <c r="J8907" s="3">
        <v>101.86666666666666</v>
      </c>
      <c r="K8907">
        <v>1.1499999999999999</v>
      </c>
      <c r="L8907">
        <v>3056</v>
      </c>
      <c r="M8907">
        <f>Registros[[#This Row],[salario]]*0.06</f>
        <v>183.35999999999999</v>
      </c>
      <c r="N8907">
        <f>Registros[[#This Row],[salario]]*5%</f>
        <v>152.80000000000001</v>
      </c>
      <c r="O8907">
        <f>IF(Registros[[#This Row],[idade]]&lt;18,311.43,IF(Registros[[#This Row],[idade]]&lt;=25,488.58,IF(Registros[[#This Row],[idade]]&lt;=50,772.77,850.05)))</f>
        <v>772.77</v>
      </c>
      <c r="P8907">
        <f>IF(Registros[[#This Row],[idade]]&lt;18,23.99,IF(Registros[[#This Row],[idade]]&lt;=25,49.9,IF(Registros[[#This Row],[idade]]&lt;=50,145.2,175.45)))</f>
        <v>145.19999999999999</v>
      </c>
      <c r="Q8907">
        <v>4</v>
      </c>
      <c r="R8907">
        <v>2</v>
      </c>
      <c r="T8907">
        <v>3</v>
      </c>
      <c r="U8907" t="s">
        <v>2</v>
      </c>
      <c r="V8907" t="s">
        <v>19</v>
      </c>
    </row>
    <row r="8908" spans="1:22" x14ac:dyDescent="0.3">
      <c r="A8908">
        <v>8907</v>
      </c>
      <c r="B8908">
        <v>79934925241</v>
      </c>
      <c r="C8908">
        <v>7</v>
      </c>
      <c r="D8908" s="1">
        <v>39065</v>
      </c>
      <c r="E8908" s="3">
        <f>2023-YEAR(Registros[[#This Row],[data_nascimento]])</f>
        <v>17</v>
      </c>
      <c r="F8908" s="1">
        <v>44368</v>
      </c>
      <c r="H8908">
        <v>120</v>
      </c>
      <c r="I8908">
        <v>17</v>
      </c>
      <c r="J8908" s="3">
        <v>1204.7333333333331</v>
      </c>
      <c r="K8908">
        <v>14.95</v>
      </c>
      <c r="L8908">
        <v>2126</v>
      </c>
      <c r="M8908">
        <f>Registros[[#This Row],[salario]]*0.06</f>
        <v>127.56</v>
      </c>
      <c r="N8908">
        <f>Registros[[#This Row],[salario]]*5%</f>
        <v>106.30000000000001</v>
      </c>
      <c r="O8908">
        <f>IF(Registros[[#This Row],[idade]]&lt;18,311.43,IF(Registros[[#This Row],[idade]]&lt;=25,488.58,IF(Registros[[#This Row],[idade]]&lt;=50,772.77,850.05)))</f>
        <v>311.43</v>
      </c>
      <c r="P8908">
        <f>IF(Registros[[#This Row],[idade]]&lt;18,23.99,IF(Registros[[#This Row],[idade]]&lt;=25,49.9,IF(Registros[[#This Row],[idade]]&lt;=50,145.2,175.45)))</f>
        <v>23.99</v>
      </c>
      <c r="Q8908">
        <v>5</v>
      </c>
      <c r="R8908">
        <v>7</v>
      </c>
      <c r="T8908">
        <v>2</v>
      </c>
      <c r="U8908" t="s">
        <v>2</v>
      </c>
      <c r="V8908" t="s">
        <v>21</v>
      </c>
    </row>
    <row r="8909" spans="1:22" x14ac:dyDescent="0.3">
      <c r="A8909">
        <v>8908</v>
      </c>
      <c r="B8909">
        <v>22142074601</v>
      </c>
      <c r="C8909">
        <v>4</v>
      </c>
      <c r="D8909" s="1">
        <v>28087</v>
      </c>
      <c r="E8909" s="3">
        <f>2023-YEAR(Registros[[#This Row],[data_nascimento]])</f>
        <v>47</v>
      </c>
      <c r="F8909" s="1">
        <v>44368</v>
      </c>
      <c r="H8909">
        <v>220</v>
      </c>
      <c r="I8909">
        <v>3</v>
      </c>
      <c r="J8909" s="3">
        <v>325.79999999999995</v>
      </c>
      <c r="K8909">
        <v>17.25</v>
      </c>
      <c r="L8909">
        <v>3258</v>
      </c>
      <c r="M8909">
        <f>Registros[[#This Row],[salario]]*0.06</f>
        <v>195.48</v>
      </c>
      <c r="N8909">
        <f>Registros[[#This Row],[salario]]*5%</f>
        <v>162.9</v>
      </c>
      <c r="O8909">
        <f>IF(Registros[[#This Row],[idade]]&lt;18,311.43,IF(Registros[[#This Row],[idade]]&lt;=25,488.58,IF(Registros[[#This Row],[idade]]&lt;=50,772.77,850.05)))</f>
        <v>772.77</v>
      </c>
      <c r="P8909">
        <f>IF(Registros[[#This Row],[idade]]&lt;18,23.99,IF(Registros[[#This Row],[idade]]&lt;=25,49.9,IF(Registros[[#This Row],[idade]]&lt;=50,145.2,175.45)))</f>
        <v>145.19999999999999</v>
      </c>
      <c r="Q8909">
        <v>5</v>
      </c>
      <c r="R8909">
        <v>13</v>
      </c>
      <c r="T8909">
        <v>3</v>
      </c>
      <c r="U8909" t="s">
        <v>3</v>
      </c>
      <c r="V8909" t="s">
        <v>19</v>
      </c>
    </row>
    <row r="8910" spans="1:22" x14ac:dyDescent="0.3">
      <c r="A8910">
        <v>8909</v>
      </c>
      <c r="B8910">
        <v>18378467212</v>
      </c>
      <c r="C8910">
        <v>6</v>
      </c>
      <c r="D8910" s="1">
        <v>35791</v>
      </c>
      <c r="E8910" s="3">
        <f>2023-YEAR(Registros[[#This Row],[data_nascimento]])</f>
        <v>26</v>
      </c>
      <c r="F8910" s="1">
        <v>44368</v>
      </c>
      <c r="H8910">
        <v>220</v>
      </c>
      <c r="I8910">
        <v>1</v>
      </c>
      <c r="J8910" s="3">
        <v>121.6</v>
      </c>
      <c r="K8910">
        <v>17.25</v>
      </c>
      <c r="L8910">
        <v>3648</v>
      </c>
      <c r="M8910">
        <f>Registros[[#This Row],[salario]]*0.06</f>
        <v>218.88</v>
      </c>
      <c r="N8910">
        <f>Registros[[#This Row],[salario]]*5%</f>
        <v>182.4</v>
      </c>
      <c r="O8910">
        <f>IF(Registros[[#This Row],[idade]]&lt;18,311.43,IF(Registros[[#This Row],[idade]]&lt;=25,488.58,IF(Registros[[#This Row],[idade]]&lt;=50,772.77,850.05)))</f>
        <v>772.77</v>
      </c>
      <c r="P8910">
        <f>IF(Registros[[#This Row],[idade]]&lt;18,23.99,IF(Registros[[#This Row],[idade]]&lt;=25,49.9,IF(Registros[[#This Row],[idade]]&lt;=50,145.2,175.45)))</f>
        <v>145.19999999999999</v>
      </c>
      <c r="Q8910">
        <v>4</v>
      </c>
      <c r="R8910">
        <v>1</v>
      </c>
      <c r="T8910">
        <v>3</v>
      </c>
      <c r="U8910" t="s">
        <v>3</v>
      </c>
      <c r="V8910" t="s">
        <v>19</v>
      </c>
    </row>
    <row r="8911" spans="1:22" x14ac:dyDescent="0.3">
      <c r="A8911">
        <v>8910</v>
      </c>
      <c r="B8911">
        <v>84941117420</v>
      </c>
      <c r="C8911">
        <v>7</v>
      </c>
      <c r="D8911" s="1">
        <v>29673</v>
      </c>
      <c r="E8911" s="3">
        <f>2023-YEAR(Registros[[#This Row],[data_nascimento]])</f>
        <v>42</v>
      </c>
      <c r="F8911" s="1">
        <v>44368</v>
      </c>
      <c r="H8911">
        <v>220</v>
      </c>
      <c r="I8911">
        <v>11</v>
      </c>
      <c r="J8911" s="3">
        <v>2519</v>
      </c>
      <c r="K8911">
        <v>1.1499999999999999</v>
      </c>
      <c r="L8911">
        <v>6870</v>
      </c>
      <c r="M8911">
        <f>Registros[[#This Row],[salario]]*0.06</f>
        <v>412.2</v>
      </c>
      <c r="N8911">
        <f>Registros[[#This Row],[salario]]*5%</f>
        <v>343.5</v>
      </c>
      <c r="O8911">
        <f>IF(Registros[[#This Row],[idade]]&lt;18,311.43,IF(Registros[[#This Row],[idade]]&lt;=25,488.58,IF(Registros[[#This Row],[idade]]&lt;=50,772.77,850.05)))</f>
        <v>772.77</v>
      </c>
      <c r="P8911">
        <f>IF(Registros[[#This Row],[idade]]&lt;18,23.99,IF(Registros[[#This Row],[idade]]&lt;=25,49.9,IF(Registros[[#This Row],[idade]]&lt;=50,145.2,175.45)))</f>
        <v>145.19999999999999</v>
      </c>
      <c r="Q8911">
        <v>4</v>
      </c>
      <c r="R8911">
        <v>13</v>
      </c>
      <c r="T8911">
        <v>2</v>
      </c>
      <c r="U8911" t="s">
        <v>2</v>
      </c>
      <c r="V8911" t="s">
        <v>19</v>
      </c>
    </row>
    <row r="8912" spans="1:22" x14ac:dyDescent="0.3">
      <c r="A8912">
        <v>8911</v>
      </c>
      <c r="B8912">
        <v>43179993890</v>
      </c>
      <c r="C8912">
        <v>6</v>
      </c>
      <c r="D8912" s="1">
        <v>31554</v>
      </c>
      <c r="E8912" s="3">
        <f>2023-YEAR(Registros[[#This Row],[data_nascimento]])</f>
        <v>37</v>
      </c>
      <c r="F8912" s="1">
        <v>44368</v>
      </c>
      <c r="H8912">
        <v>220</v>
      </c>
      <c r="I8912">
        <v>3</v>
      </c>
      <c r="J8912" s="3">
        <v>625.79999999999995</v>
      </c>
      <c r="K8912">
        <v>17.25</v>
      </c>
      <c r="L8912">
        <v>6258</v>
      </c>
      <c r="M8912">
        <f>Registros[[#This Row],[salario]]*0.06</f>
        <v>375.47999999999996</v>
      </c>
      <c r="N8912">
        <f>Registros[[#This Row],[salario]]*5%</f>
        <v>312.90000000000003</v>
      </c>
      <c r="O8912">
        <f>IF(Registros[[#This Row],[idade]]&lt;18,311.43,IF(Registros[[#This Row],[idade]]&lt;=25,488.58,IF(Registros[[#This Row],[idade]]&lt;=50,772.77,850.05)))</f>
        <v>772.77</v>
      </c>
      <c r="P8912">
        <f>IF(Registros[[#This Row],[idade]]&lt;18,23.99,IF(Registros[[#This Row],[idade]]&lt;=25,49.9,IF(Registros[[#This Row],[idade]]&lt;=50,145.2,175.45)))</f>
        <v>145.19999999999999</v>
      </c>
      <c r="Q8912">
        <v>3</v>
      </c>
      <c r="R8912">
        <v>20</v>
      </c>
      <c r="T8912">
        <v>3</v>
      </c>
      <c r="U8912" t="s">
        <v>3</v>
      </c>
      <c r="V8912" t="s">
        <v>19</v>
      </c>
    </row>
    <row r="8913" spans="1:22" x14ac:dyDescent="0.3">
      <c r="A8913">
        <v>8912</v>
      </c>
      <c r="B8913">
        <v>90168452415</v>
      </c>
      <c r="C8913">
        <v>4</v>
      </c>
      <c r="D8913" s="1">
        <v>38464</v>
      </c>
      <c r="E8913" s="3">
        <f>2023-YEAR(Registros[[#This Row],[data_nascimento]])</f>
        <v>18</v>
      </c>
      <c r="F8913" s="1">
        <v>44368</v>
      </c>
      <c r="H8913">
        <v>220</v>
      </c>
      <c r="I8913">
        <v>3</v>
      </c>
      <c r="J8913" s="3">
        <v>553</v>
      </c>
      <c r="K8913">
        <v>17.25</v>
      </c>
      <c r="L8913">
        <v>5530</v>
      </c>
      <c r="M8913">
        <f>Registros[[#This Row],[salario]]*0.06</f>
        <v>331.8</v>
      </c>
      <c r="N8913">
        <f>Registros[[#This Row],[salario]]*5%</f>
        <v>276.5</v>
      </c>
      <c r="O8913">
        <f>IF(Registros[[#This Row],[idade]]&lt;18,311.43,IF(Registros[[#This Row],[idade]]&lt;=25,488.58,IF(Registros[[#This Row],[idade]]&lt;=50,772.77,850.05)))</f>
        <v>488.58</v>
      </c>
      <c r="P8913">
        <f>IF(Registros[[#This Row],[idade]]&lt;18,23.99,IF(Registros[[#This Row],[idade]]&lt;=25,49.9,IF(Registros[[#This Row],[idade]]&lt;=50,145.2,175.45)))</f>
        <v>49.9</v>
      </c>
      <c r="Q8913">
        <v>2</v>
      </c>
      <c r="R8913">
        <v>12</v>
      </c>
      <c r="T8913">
        <v>2</v>
      </c>
      <c r="U8913" t="s">
        <v>2</v>
      </c>
      <c r="V8913" t="s">
        <v>19</v>
      </c>
    </row>
    <row r="8914" spans="1:22" x14ac:dyDescent="0.3">
      <c r="A8914">
        <v>8913</v>
      </c>
      <c r="B8914">
        <v>59127297395</v>
      </c>
      <c r="C8914">
        <v>7</v>
      </c>
      <c r="D8914" s="1">
        <v>30988</v>
      </c>
      <c r="E8914" s="3">
        <f>2023-YEAR(Registros[[#This Row],[data_nascimento]])</f>
        <v>39</v>
      </c>
      <c r="F8914" s="1">
        <v>44368</v>
      </c>
      <c r="H8914">
        <v>220</v>
      </c>
      <c r="I8914">
        <v>2</v>
      </c>
      <c r="J8914" s="3">
        <v>306.33333333333331</v>
      </c>
      <c r="K8914">
        <v>8.0500000000000007</v>
      </c>
      <c r="L8914">
        <v>4595</v>
      </c>
      <c r="M8914">
        <f>Registros[[#This Row],[salario]]*0.06</f>
        <v>275.7</v>
      </c>
      <c r="N8914">
        <f>Registros[[#This Row],[salario]]*5%</f>
        <v>229.75</v>
      </c>
      <c r="O8914">
        <f>IF(Registros[[#This Row],[idade]]&lt;18,311.43,IF(Registros[[#This Row],[idade]]&lt;=25,488.58,IF(Registros[[#This Row],[idade]]&lt;=50,772.77,850.05)))</f>
        <v>772.77</v>
      </c>
      <c r="P8914">
        <f>IF(Registros[[#This Row],[idade]]&lt;18,23.99,IF(Registros[[#This Row],[idade]]&lt;=25,49.9,IF(Registros[[#This Row],[idade]]&lt;=50,145.2,175.45)))</f>
        <v>145.19999999999999</v>
      </c>
      <c r="Q8914">
        <v>2</v>
      </c>
      <c r="R8914">
        <v>8</v>
      </c>
      <c r="T8914">
        <v>2</v>
      </c>
      <c r="U8914" t="s">
        <v>3</v>
      </c>
      <c r="V8914" t="s">
        <v>19</v>
      </c>
    </row>
    <row r="8915" spans="1:22" x14ac:dyDescent="0.3">
      <c r="A8915">
        <v>8914</v>
      </c>
      <c r="B8915">
        <v>89818152742</v>
      </c>
      <c r="C8915">
        <v>4</v>
      </c>
      <c r="D8915" s="1">
        <v>29258</v>
      </c>
      <c r="E8915" s="3">
        <f>2023-YEAR(Registros[[#This Row],[data_nascimento]])</f>
        <v>43</v>
      </c>
      <c r="F8915" s="1">
        <v>44368</v>
      </c>
      <c r="H8915">
        <v>220</v>
      </c>
      <c r="I8915">
        <v>14</v>
      </c>
      <c r="J8915" s="3">
        <v>1775.6666666666665</v>
      </c>
      <c r="K8915">
        <v>17.25</v>
      </c>
      <c r="L8915">
        <v>3805</v>
      </c>
      <c r="M8915">
        <f>Registros[[#This Row],[salario]]*0.06</f>
        <v>228.29999999999998</v>
      </c>
      <c r="N8915">
        <f>Registros[[#This Row],[salario]]*5%</f>
        <v>190.25</v>
      </c>
      <c r="O8915">
        <f>IF(Registros[[#This Row],[idade]]&lt;18,311.43,IF(Registros[[#This Row],[idade]]&lt;=25,488.58,IF(Registros[[#This Row],[idade]]&lt;=50,772.77,850.05)))</f>
        <v>772.77</v>
      </c>
      <c r="P8915">
        <f>IF(Registros[[#This Row],[idade]]&lt;18,23.99,IF(Registros[[#This Row],[idade]]&lt;=25,49.9,IF(Registros[[#This Row],[idade]]&lt;=50,145.2,175.45)))</f>
        <v>145.19999999999999</v>
      </c>
      <c r="Q8915">
        <v>1</v>
      </c>
      <c r="R8915">
        <v>22</v>
      </c>
      <c r="T8915">
        <v>3</v>
      </c>
      <c r="U8915" t="s">
        <v>3</v>
      </c>
      <c r="V8915" t="s">
        <v>22</v>
      </c>
    </row>
    <row r="8916" spans="1:22" x14ac:dyDescent="0.3">
      <c r="A8916">
        <v>8915</v>
      </c>
      <c r="B8916">
        <v>70563745991</v>
      </c>
      <c r="C8916">
        <v>7</v>
      </c>
      <c r="D8916" s="1">
        <v>28444</v>
      </c>
      <c r="E8916" s="3">
        <f>2023-YEAR(Registros[[#This Row],[data_nascimento]])</f>
        <v>46</v>
      </c>
      <c r="F8916" s="1">
        <v>44368</v>
      </c>
      <c r="H8916">
        <v>220</v>
      </c>
      <c r="I8916">
        <v>1</v>
      </c>
      <c r="J8916" s="3">
        <v>53.466666666666669</v>
      </c>
      <c r="K8916">
        <v>23</v>
      </c>
      <c r="L8916">
        <v>1604</v>
      </c>
      <c r="M8916">
        <f>Registros[[#This Row],[salario]]*0.06</f>
        <v>96.24</v>
      </c>
      <c r="N8916">
        <f>Registros[[#This Row],[salario]]*5%</f>
        <v>80.2</v>
      </c>
      <c r="O8916">
        <f>IF(Registros[[#This Row],[idade]]&lt;18,311.43,IF(Registros[[#This Row],[idade]]&lt;=25,488.58,IF(Registros[[#This Row],[idade]]&lt;=50,772.77,850.05)))</f>
        <v>772.77</v>
      </c>
      <c r="P8916">
        <f>IF(Registros[[#This Row],[idade]]&lt;18,23.99,IF(Registros[[#This Row],[idade]]&lt;=25,49.9,IF(Registros[[#This Row],[idade]]&lt;=50,145.2,175.45)))</f>
        <v>145.19999999999999</v>
      </c>
      <c r="Q8916">
        <v>5</v>
      </c>
      <c r="R8916">
        <v>15</v>
      </c>
      <c r="T8916">
        <v>3</v>
      </c>
      <c r="U8916" t="s">
        <v>3</v>
      </c>
      <c r="V8916" t="s">
        <v>19</v>
      </c>
    </row>
    <row r="8917" spans="1:22" x14ac:dyDescent="0.3">
      <c r="A8917">
        <v>8916</v>
      </c>
      <c r="B8917">
        <v>55668653833</v>
      </c>
      <c r="C8917">
        <v>4</v>
      </c>
      <c r="D8917" s="1">
        <v>33978</v>
      </c>
      <c r="E8917" s="3">
        <f>2023-YEAR(Registros[[#This Row],[data_nascimento]])</f>
        <v>30</v>
      </c>
      <c r="F8917" s="1">
        <v>44368</v>
      </c>
      <c r="H8917">
        <v>220</v>
      </c>
      <c r="I8917">
        <v>5</v>
      </c>
      <c r="J8917" s="3">
        <v>834</v>
      </c>
      <c r="K8917">
        <v>12.65</v>
      </c>
      <c r="L8917">
        <v>5004</v>
      </c>
      <c r="M8917">
        <f>Registros[[#This Row],[salario]]*0.06</f>
        <v>300.24</v>
      </c>
      <c r="N8917">
        <f>Registros[[#This Row],[salario]]*5%</f>
        <v>250.20000000000002</v>
      </c>
      <c r="O8917">
        <f>IF(Registros[[#This Row],[idade]]&lt;18,311.43,IF(Registros[[#This Row],[idade]]&lt;=25,488.58,IF(Registros[[#This Row],[idade]]&lt;=50,772.77,850.05)))</f>
        <v>772.77</v>
      </c>
      <c r="P8917">
        <f>IF(Registros[[#This Row],[idade]]&lt;18,23.99,IF(Registros[[#This Row],[idade]]&lt;=25,49.9,IF(Registros[[#This Row],[idade]]&lt;=50,145.2,175.45)))</f>
        <v>145.19999999999999</v>
      </c>
      <c r="Q8917">
        <v>2</v>
      </c>
      <c r="R8917">
        <v>1</v>
      </c>
      <c r="T8917">
        <v>3</v>
      </c>
      <c r="U8917" t="s">
        <v>2</v>
      </c>
      <c r="V8917" t="s">
        <v>19</v>
      </c>
    </row>
    <row r="8918" spans="1:22" x14ac:dyDescent="0.3">
      <c r="A8918">
        <v>8917</v>
      </c>
      <c r="B8918">
        <v>43435952386</v>
      </c>
      <c r="C8918">
        <v>4</v>
      </c>
      <c r="D8918" s="1">
        <v>29176</v>
      </c>
      <c r="E8918" s="3">
        <f>2023-YEAR(Registros[[#This Row],[data_nascimento]])</f>
        <v>44</v>
      </c>
      <c r="F8918" s="1">
        <v>44368</v>
      </c>
      <c r="H8918">
        <v>220</v>
      </c>
      <c r="I8918">
        <v>16</v>
      </c>
      <c r="J8918" s="3">
        <v>1805.8666666666666</v>
      </c>
      <c r="K8918">
        <v>6.9</v>
      </c>
      <c r="L8918">
        <v>3386</v>
      </c>
      <c r="N8918">
        <v>400</v>
      </c>
      <c r="O8918">
        <f>IF(Registros[[#This Row],[idade]]&lt;18,311.43,IF(Registros[[#This Row],[idade]]&lt;=25,488.58,IF(Registros[[#This Row],[idade]]&lt;=50,772.77,850.05)))</f>
        <v>772.77</v>
      </c>
      <c r="P8918">
        <f>IF(Registros[[#This Row],[idade]]&lt;18,23.99,IF(Registros[[#This Row],[idade]]&lt;=25,49.9,IF(Registros[[#This Row],[idade]]&lt;=50,145.2,175.45)))</f>
        <v>145.19999999999999</v>
      </c>
      <c r="Q8918">
        <v>3</v>
      </c>
      <c r="R8918">
        <v>24</v>
      </c>
      <c r="T8918">
        <v>3</v>
      </c>
      <c r="U8918" t="s">
        <v>3</v>
      </c>
      <c r="V8918" t="s">
        <v>19</v>
      </c>
    </row>
    <row r="8919" spans="1:22" x14ac:dyDescent="0.3">
      <c r="A8919">
        <v>8918</v>
      </c>
      <c r="B8919">
        <v>81409008736</v>
      </c>
      <c r="C8919">
        <v>7</v>
      </c>
      <c r="D8919" s="1">
        <v>28822</v>
      </c>
      <c r="E8919" s="3">
        <f>2023-YEAR(Registros[[#This Row],[data_nascimento]])</f>
        <v>45</v>
      </c>
      <c r="F8919" s="1">
        <v>44368</v>
      </c>
      <c r="H8919">
        <v>220</v>
      </c>
      <c r="I8919">
        <v>4</v>
      </c>
      <c r="J8919" s="3">
        <v>1194.8</v>
      </c>
      <c r="K8919">
        <v>10.35</v>
      </c>
      <c r="L8919">
        <v>8961</v>
      </c>
      <c r="N8919">
        <v>400</v>
      </c>
      <c r="O8919">
        <f>IF(Registros[[#This Row],[idade]]&lt;18,311.43,IF(Registros[[#This Row],[idade]]&lt;=25,488.58,IF(Registros[[#This Row],[idade]]&lt;=50,772.77,850.05)))</f>
        <v>772.77</v>
      </c>
      <c r="P8919">
        <f>IF(Registros[[#This Row],[idade]]&lt;18,23.99,IF(Registros[[#This Row],[idade]]&lt;=25,49.9,IF(Registros[[#This Row],[idade]]&lt;=50,145.2,175.45)))</f>
        <v>145.19999999999999</v>
      </c>
      <c r="Q8919">
        <v>5</v>
      </c>
      <c r="R8919">
        <v>12</v>
      </c>
      <c r="T8919">
        <v>2</v>
      </c>
      <c r="U8919" t="s">
        <v>2</v>
      </c>
      <c r="V8919" t="s">
        <v>19</v>
      </c>
    </row>
    <row r="8920" spans="1:22" x14ac:dyDescent="0.3">
      <c r="A8920">
        <v>8919</v>
      </c>
      <c r="B8920">
        <v>30375773355</v>
      </c>
      <c r="C8920">
        <v>7</v>
      </c>
      <c r="D8920" s="1">
        <v>32677</v>
      </c>
      <c r="E8920" s="3">
        <f>2023-YEAR(Registros[[#This Row],[data_nascimento]])</f>
        <v>34</v>
      </c>
      <c r="F8920" s="1">
        <v>44368</v>
      </c>
      <c r="H8920">
        <v>220</v>
      </c>
      <c r="I8920">
        <v>8</v>
      </c>
      <c r="J8920" s="3">
        <v>1253.3333333333333</v>
      </c>
      <c r="K8920">
        <v>18.399999999999999</v>
      </c>
      <c r="L8920">
        <v>4700</v>
      </c>
      <c r="N8920">
        <v>400</v>
      </c>
      <c r="O8920">
        <f>IF(Registros[[#This Row],[idade]]&lt;18,311.43,IF(Registros[[#This Row],[idade]]&lt;=25,488.58,IF(Registros[[#This Row],[idade]]&lt;=50,772.77,850.05)))</f>
        <v>772.77</v>
      </c>
      <c r="P8920">
        <f>IF(Registros[[#This Row],[idade]]&lt;18,23.99,IF(Registros[[#This Row],[idade]]&lt;=25,49.9,IF(Registros[[#This Row],[idade]]&lt;=50,145.2,175.45)))</f>
        <v>145.19999999999999</v>
      </c>
      <c r="Q8920">
        <v>2</v>
      </c>
      <c r="R8920">
        <v>22</v>
      </c>
      <c r="T8920">
        <v>3</v>
      </c>
      <c r="U8920" t="s">
        <v>3</v>
      </c>
      <c r="V8920" t="s">
        <v>19</v>
      </c>
    </row>
    <row r="8921" spans="1:22" x14ac:dyDescent="0.3">
      <c r="A8921">
        <v>8920</v>
      </c>
      <c r="B8921">
        <v>90238933268</v>
      </c>
      <c r="C8921">
        <v>5</v>
      </c>
      <c r="D8921" s="1">
        <v>35425</v>
      </c>
      <c r="E8921" s="3">
        <f>2023-YEAR(Registros[[#This Row],[data_nascimento]])</f>
        <v>27</v>
      </c>
      <c r="F8921" s="1">
        <v>44368</v>
      </c>
      <c r="H8921">
        <v>220</v>
      </c>
      <c r="I8921">
        <v>1</v>
      </c>
      <c r="J8921" s="3">
        <v>180.9</v>
      </c>
      <c r="K8921">
        <v>2.2999999999999998</v>
      </c>
      <c r="L8921">
        <v>5427</v>
      </c>
      <c r="N8921">
        <v>400</v>
      </c>
      <c r="O8921">
        <f>IF(Registros[[#This Row],[idade]]&lt;18,311.43,IF(Registros[[#This Row],[idade]]&lt;=25,488.58,IF(Registros[[#This Row],[idade]]&lt;=50,772.77,850.05)))</f>
        <v>772.77</v>
      </c>
      <c r="P8921">
        <f>IF(Registros[[#This Row],[idade]]&lt;18,23.99,IF(Registros[[#This Row],[idade]]&lt;=25,49.9,IF(Registros[[#This Row],[idade]]&lt;=50,145.2,175.45)))</f>
        <v>145.19999999999999</v>
      </c>
      <c r="Q8921">
        <v>1</v>
      </c>
      <c r="R8921">
        <v>7</v>
      </c>
      <c r="T8921">
        <v>2</v>
      </c>
      <c r="U8921" t="s">
        <v>2</v>
      </c>
      <c r="V8921" t="s">
        <v>19</v>
      </c>
    </row>
    <row r="8922" spans="1:22" x14ac:dyDescent="0.3">
      <c r="A8922">
        <v>8921</v>
      </c>
      <c r="B8922">
        <v>41817305045</v>
      </c>
      <c r="C8922">
        <v>7</v>
      </c>
      <c r="D8922" s="1">
        <v>32442</v>
      </c>
      <c r="E8922" s="3">
        <f>2023-YEAR(Registros[[#This Row],[data_nascimento]])</f>
        <v>35</v>
      </c>
      <c r="F8922" s="1">
        <v>44368</v>
      </c>
      <c r="H8922">
        <v>220</v>
      </c>
      <c r="I8922">
        <v>7</v>
      </c>
      <c r="J8922" s="3">
        <v>887.6</v>
      </c>
      <c r="K8922">
        <v>4.5999999999999996</v>
      </c>
      <c r="L8922">
        <v>3804</v>
      </c>
      <c r="N8922">
        <v>400</v>
      </c>
      <c r="O8922">
        <f>IF(Registros[[#This Row],[idade]]&lt;18,311.43,IF(Registros[[#This Row],[idade]]&lt;=25,488.58,IF(Registros[[#This Row],[idade]]&lt;=50,772.77,850.05)))</f>
        <v>772.77</v>
      </c>
      <c r="P8922">
        <f>IF(Registros[[#This Row],[idade]]&lt;18,23.99,IF(Registros[[#This Row],[idade]]&lt;=25,49.9,IF(Registros[[#This Row],[idade]]&lt;=50,145.2,175.45)))</f>
        <v>145.19999999999999</v>
      </c>
      <c r="Q8922">
        <v>2</v>
      </c>
      <c r="R8922">
        <v>19</v>
      </c>
      <c r="T8922">
        <v>2</v>
      </c>
      <c r="U8922" t="s">
        <v>3</v>
      </c>
      <c r="V8922" t="s">
        <v>19</v>
      </c>
    </row>
    <row r="8923" spans="1:22" x14ac:dyDescent="0.3">
      <c r="A8923">
        <v>8922</v>
      </c>
      <c r="B8923">
        <v>58274614704</v>
      </c>
      <c r="C8923">
        <v>6</v>
      </c>
      <c r="D8923" s="1">
        <v>28264</v>
      </c>
      <c r="E8923" s="3">
        <f>2023-YEAR(Registros[[#This Row],[data_nascimento]])</f>
        <v>46</v>
      </c>
      <c r="F8923" s="1">
        <v>44368</v>
      </c>
      <c r="H8923">
        <v>220</v>
      </c>
      <c r="J8923" s="3">
        <v>0</v>
      </c>
      <c r="K8923">
        <v>20.7</v>
      </c>
      <c r="L8923">
        <v>6209</v>
      </c>
      <c r="N8923">
        <v>400</v>
      </c>
      <c r="O8923">
        <f>IF(Registros[[#This Row],[idade]]&lt;18,311.43,IF(Registros[[#This Row],[idade]]&lt;=25,488.58,IF(Registros[[#This Row],[idade]]&lt;=50,772.77,850.05)))</f>
        <v>772.77</v>
      </c>
      <c r="P8923">
        <f>IF(Registros[[#This Row],[idade]]&lt;18,23.99,IF(Registros[[#This Row],[idade]]&lt;=25,49.9,IF(Registros[[#This Row],[idade]]&lt;=50,145.2,175.45)))</f>
        <v>145.19999999999999</v>
      </c>
      <c r="Q8923">
        <v>4</v>
      </c>
      <c r="R8923">
        <v>22</v>
      </c>
      <c r="T8923">
        <v>3</v>
      </c>
      <c r="U8923" t="s">
        <v>3</v>
      </c>
      <c r="V8923" t="s">
        <v>19</v>
      </c>
    </row>
    <row r="8924" spans="1:22" x14ac:dyDescent="0.3">
      <c r="A8924">
        <v>8923</v>
      </c>
      <c r="B8924">
        <v>80547369083</v>
      </c>
      <c r="C8924">
        <v>5</v>
      </c>
      <c r="D8924" s="1">
        <v>33927</v>
      </c>
      <c r="E8924" s="3">
        <f>2023-YEAR(Registros[[#This Row],[data_nascimento]])</f>
        <v>31</v>
      </c>
      <c r="F8924" s="1">
        <v>44368</v>
      </c>
      <c r="H8924">
        <v>220</v>
      </c>
      <c r="J8924" s="3">
        <v>0</v>
      </c>
      <c r="K8924">
        <v>6.9</v>
      </c>
      <c r="L8924">
        <v>9077</v>
      </c>
      <c r="N8924">
        <v>400</v>
      </c>
      <c r="O8924">
        <f>IF(Registros[[#This Row],[idade]]&lt;18,311.43,IF(Registros[[#This Row],[idade]]&lt;=25,488.58,IF(Registros[[#This Row],[idade]]&lt;=50,772.77,850.05)))</f>
        <v>772.77</v>
      </c>
      <c r="P8924">
        <f>IF(Registros[[#This Row],[idade]]&lt;18,23.99,IF(Registros[[#This Row],[idade]]&lt;=25,49.9,IF(Registros[[#This Row],[idade]]&lt;=50,145.2,175.45)))</f>
        <v>145.19999999999999</v>
      </c>
      <c r="Q8924">
        <v>5</v>
      </c>
      <c r="R8924">
        <v>17</v>
      </c>
      <c r="T8924">
        <v>2</v>
      </c>
      <c r="U8924" t="s">
        <v>3</v>
      </c>
      <c r="V8924" t="s">
        <v>21</v>
      </c>
    </row>
    <row r="8925" spans="1:22" x14ac:dyDescent="0.3">
      <c r="A8925">
        <v>8924</v>
      </c>
      <c r="B8925">
        <v>62309568134</v>
      </c>
      <c r="C8925">
        <v>4</v>
      </c>
      <c r="D8925" s="1">
        <v>30663</v>
      </c>
      <c r="E8925" s="3">
        <f>2023-YEAR(Registros[[#This Row],[data_nascimento]])</f>
        <v>40</v>
      </c>
      <c r="F8925" s="1">
        <v>44368</v>
      </c>
      <c r="H8925">
        <v>220</v>
      </c>
      <c r="J8925" s="3">
        <v>0</v>
      </c>
      <c r="K8925">
        <v>10.35</v>
      </c>
      <c r="L8925">
        <v>7986</v>
      </c>
      <c r="N8925">
        <v>400</v>
      </c>
      <c r="O8925">
        <f>IF(Registros[[#This Row],[idade]]&lt;18,311.43,IF(Registros[[#This Row],[idade]]&lt;=25,488.58,IF(Registros[[#This Row],[idade]]&lt;=50,772.77,850.05)))</f>
        <v>772.77</v>
      </c>
      <c r="P8925">
        <f>IF(Registros[[#This Row],[idade]]&lt;18,23.99,IF(Registros[[#This Row],[idade]]&lt;=25,49.9,IF(Registros[[#This Row],[idade]]&lt;=50,145.2,175.45)))</f>
        <v>145.19999999999999</v>
      </c>
      <c r="Q8925">
        <v>4</v>
      </c>
      <c r="R8925">
        <v>14</v>
      </c>
      <c r="T8925">
        <v>3</v>
      </c>
      <c r="U8925" t="s">
        <v>3</v>
      </c>
      <c r="V8925" t="s">
        <v>19</v>
      </c>
    </row>
    <row r="8926" spans="1:22" x14ac:dyDescent="0.3">
      <c r="A8926">
        <v>8925</v>
      </c>
      <c r="B8926">
        <v>81503797077</v>
      </c>
      <c r="C8926">
        <v>5</v>
      </c>
      <c r="D8926" s="1">
        <v>36282</v>
      </c>
      <c r="E8926" s="3">
        <f>2023-YEAR(Registros[[#This Row],[data_nascimento]])</f>
        <v>24</v>
      </c>
      <c r="F8926" s="1">
        <v>44368</v>
      </c>
      <c r="H8926">
        <v>220</v>
      </c>
      <c r="I8926">
        <v>16</v>
      </c>
      <c r="J8926" s="3">
        <v>891.73333333333335</v>
      </c>
      <c r="K8926">
        <v>14.95</v>
      </c>
      <c r="L8926">
        <v>1672</v>
      </c>
      <c r="N8926">
        <v>400</v>
      </c>
      <c r="O8926">
        <f>IF(Registros[[#This Row],[idade]]&lt;18,311.43,IF(Registros[[#This Row],[idade]]&lt;=25,488.58,IF(Registros[[#This Row],[idade]]&lt;=50,772.77,850.05)))</f>
        <v>488.58</v>
      </c>
      <c r="P8926">
        <f>IF(Registros[[#This Row],[idade]]&lt;18,23.99,IF(Registros[[#This Row],[idade]]&lt;=25,49.9,IF(Registros[[#This Row],[idade]]&lt;=50,145.2,175.45)))</f>
        <v>49.9</v>
      </c>
      <c r="Q8926">
        <v>5</v>
      </c>
      <c r="R8926">
        <v>8</v>
      </c>
      <c r="T8926">
        <v>2</v>
      </c>
      <c r="U8926" t="s">
        <v>2</v>
      </c>
      <c r="V8926" t="s">
        <v>22</v>
      </c>
    </row>
    <row r="8927" spans="1:22" x14ac:dyDescent="0.3">
      <c r="A8927">
        <v>8926</v>
      </c>
      <c r="B8927">
        <v>10829618983</v>
      </c>
      <c r="C8927">
        <v>5</v>
      </c>
      <c r="D8927" s="1">
        <v>35512</v>
      </c>
      <c r="E8927" s="3">
        <f>2023-YEAR(Registros[[#This Row],[data_nascimento]])</f>
        <v>26</v>
      </c>
      <c r="F8927" s="1">
        <v>44373</v>
      </c>
      <c r="G8927" s="1">
        <v>44540</v>
      </c>
      <c r="H8927">
        <v>220</v>
      </c>
      <c r="I8927">
        <v>18</v>
      </c>
      <c r="J8927" s="3">
        <v>2265.6</v>
      </c>
      <c r="K8927">
        <v>3.45</v>
      </c>
      <c r="L8927">
        <v>3776</v>
      </c>
      <c r="M8927">
        <f>Registros[[#This Row],[salario]]*0.06</f>
        <v>226.56</v>
      </c>
      <c r="N8927">
        <f>Registros[[#This Row],[salario]]*5%</f>
        <v>188.8</v>
      </c>
      <c r="O8927">
        <f>IF(Registros[[#This Row],[idade]]&lt;18,311.43,IF(Registros[[#This Row],[idade]]&lt;=25,488.58,IF(Registros[[#This Row],[idade]]&lt;=50,772.77,850.05)))</f>
        <v>772.77</v>
      </c>
      <c r="P8927">
        <f>IF(Registros[[#This Row],[idade]]&lt;18,23.99,IF(Registros[[#This Row],[idade]]&lt;=25,49.9,IF(Registros[[#This Row],[idade]]&lt;=50,145.2,175.45)))</f>
        <v>145.19999999999999</v>
      </c>
      <c r="Q8927">
        <v>4</v>
      </c>
      <c r="R8927">
        <v>22</v>
      </c>
      <c r="S8927">
        <v>1</v>
      </c>
      <c r="T8927">
        <v>3</v>
      </c>
      <c r="U8927" t="s">
        <v>2</v>
      </c>
      <c r="V8927" t="s">
        <v>19</v>
      </c>
    </row>
    <row r="8928" spans="1:22" x14ac:dyDescent="0.3">
      <c r="A8928">
        <v>8927</v>
      </c>
      <c r="B8928">
        <v>74380488076</v>
      </c>
      <c r="C8928">
        <v>4</v>
      </c>
      <c r="D8928" s="1">
        <v>38606</v>
      </c>
      <c r="E8928" s="3">
        <f>2023-YEAR(Registros[[#This Row],[data_nascimento]])</f>
        <v>18</v>
      </c>
      <c r="F8928" s="1">
        <v>44373</v>
      </c>
      <c r="G8928" s="1">
        <v>44540</v>
      </c>
      <c r="H8928">
        <v>220</v>
      </c>
      <c r="I8928">
        <v>14</v>
      </c>
      <c r="J8928" s="3">
        <v>721</v>
      </c>
      <c r="K8928">
        <v>19.55</v>
      </c>
      <c r="L8928">
        <v>1545</v>
      </c>
      <c r="M8928">
        <f>Registros[[#This Row],[salario]]*0.06</f>
        <v>92.7</v>
      </c>
      <c r="N8928">
        <f>Registros[[#This Row],[salario]]*5%</f>
        <v>77.25</v>
      </c>
      <c r="O8928">
        <f>IF(Registros[[#This Row],[idade]]&lt;18,311.43,IF(Registros[[#This Row],[idade]]&lt;=25,488.58,IF(Registros[[#This Row],[idade]]&lt;=50,772.77,850.05)))</f>
        <v>488.58</v>
      </c>
      <c r="P8928">
        <f>IF(Registros[[#This Row],[idade]]&lt;18,23.99,IF(Registros[[#This Row],[idade]]&lt;=25,49.9,IF(Registros[[#This Row],[idade]]&lt;=50,145.2,175.45)))</f>
        <v>49.9</v>
      </c>
      <c r="Q8928">
        <v>4</v>
      </c>
      <c r="R8928">
        <v>26</v>
      </c>
      <c r="S8928">
        <v>2</v>
      </c>
      <c r="T8928">
        <v>2</v>
      </c>
      <c r="U8928" t="s">
        <v>2</v>
      </c>
      <c r="V8928" t="s">
        <v>19</v>
      </c>
    </row>
    <row r="8929" spans="1:22" x14ac:dyDescent="0.3">
      <c r="A8929">
        <v>8928</v>
      </c>
      <c r="B8929">
        <v>57596954153</v>
      </c>
      <c r="C8929">
        <v>5</v>
      </c>
      <c r="D8929" s="1">
        <v>32715</v>
      </c>
      <c r="E8929" s="3">
        <f>2023-YEAR(Registros[[#This Row],[data_nascimento]])</f>
        <v>34</v>
      </c>
      <c r="F8929" s="1">
        <v>44373</v>
      </c>
      <c r="G8929" s="1">
        <v>44540</v>
      </c>
      <c r="H8929">
        <v>220</v>
      </c>
      <c r="I8929">
        <v>3</v>
      </c>
      <c r="J8929" s="3">
        <v>193.5</v>
      </c>
      <c r="K8929">
        <v>23</v>
      </c>
      <c r="L8929">
        <v>1935</v>
      </c>
      <c r="M8929">
        <f>Registros[[#This Row],[salario]]*0.06</f>
        <v>116.1</v>
      </c>
      <c r="N8929">
        <f>Registros[[#This Row],[salario]]*5%</f>
        <v>96.75</v>
      </c>
      <c r="O8929">
        <f>IF(Registros[[#This Row],[idade]]&lt;18,311.43,IF(Registros[[#This Row],[idade]]&lt;=25,488.58,IF(Registros[[#This Row],[idade]]&lt;=50,772.77,850.05)))</f>
        <v>772.77</v>
      </c>
      <c r="P8929">
        <f>IF(Registros[[#This Row],[idade]]&lt;18,23.99,IF(Registros[[#This Row],[idade]]&lt;=25,49.9,IF(Registros[[#This Row],[idade]]&lt;=50,145.2,175.45)))</f>
        <v>145.19999999999999</v>
      </c>
      <c r="Q8929">
        <v>5</v>
      </c>
      <c r="R8929">
        <v>18</v>
      </c>
      <c r="S8929">
        <v>2</v>
      </c>
      <c r="T8929">
        <v>3</v>
      </c>
      <c r="U8929" t="s">
        <v>3</v>
      </c>
      <c r="V8929" t="s">
        <v>19</v>
      </c>
    </row>
    <row r="8930" spans="1:22" x14ac:dyDescent="0.3">
      <c r="A8930">
        <v>8929</v>
      </c>
      <c r="B8930">
        <v>52279184922</v>
      </c>
      <c r="C8930">
        <v>6</v>
      </c>
      <c r="D8930" s="1">
        <v>35798</v>
      </c>
      <c r="E8930" s="3">
        <f>2023-YEAR(Registros[[#This Row],[data_nascimento]])</f>
        <v>25</v>
      </c>
      <c r="F8930" s="1">
        <v>44373</v>
      </c>
      <c r="G8930" s="1">
        <v>44540</v>
      </c>
      <c r="H8930">
        <v>220</v>
      </c>
      <c r="I8930">
        <v>5</v>
      </c>
      <c r="J8930" s="3">
        <v>596</v>
      </c>
      <c r="K8930">
        <v>18.399999999999999</v>
      </c>
      <c r="L8930">
        <v>3576</v>
      </c>
      <c r="M8930">
        <f>Registros[[#This Row],[salario]]*0.06</f>
        <v>214.56</v>
      </c>
      <c r="N8930">
        <f>Registros[[#This Row],[salario]]*5%</f>
        <v>178.8</v>
      </c>
      <c r="O8930">
        <f>IF(Registros[[#This Row],[idade]]&lt;18,311.43,IF(Registros[[#This Row],[idade]]&lt;=25,488.58,IF(Registros[[#This Row],[idade]]&lt;=50,772.77,850.05)))</f>
        <v>488.58</v>
      </c>
      <c r="P8930">
        <f>IF(Registros[[#This Row],[idade]]&lt;18,23.99,IF(Registros[[#This Row],[idade]]&lt;=25,49.9,IF(Registros[[#This Row],[idade]]&lt;=50,145.2,175.45)))</f>
        <v>49.9</v>
      </c>
      <c r="Q8930">
        <v>1</v>
      </c>
      <c r="R8930">
        <v>24</v>
      </c>
      <c r="S8930">
        <v>2</v>
      </c>
      <c r="T8930">
        <v>3</v>
      </c>
      <c r="U8930" t="s">
        <v>3</v>
      </c>
      <c r="V8930" t="s">
        <v>19</v>
      </c>
    </row>
    <row r="8931" spans="1:22" x14ac:dyDescent="0.3">
      <c r="A8931">
        <v>8930</v>
      </c>
      <c r="B8931">
        <v>63149640604</v>
      </c>
      <c r="C8931">
        <v>6</v>
      </c>
      <c r="D8931" s="1">
        <v>36741</v>
      </c>
      <c r="E8931" s="3">
        <f>2023-YEAR(Registros[[#This Row],[data_nascimento]])</f>
        <v>23</v>
      </c>
      <c r="F8931" s="1">
        <v>44373</v>
      </c>
      <c r="G8931" s="1">
        <v>44540</v>
      </c>
      <c r="H8931">
        <v>220</v>
      </c>
      <c r="I8931">
        <v>20</v>
      </c>
      <c r="J8931" s="3">
        <v>4036</v>
      </c>
      <c r="K8931">
        <v>20.7</v>
      </c>
      <c r="L8931">
        <v>6054</v>
      </c>
      <c r="M8931">
        <f>Registros[[#This Row],[salario]]*0.06</f>
        <v>363.24</v>
      </c>
      <c r="N8931">
        <f>Registros[[#This Row],[salario]]*5%</f>
        <v>302.7</v>
      </c>
      <c r="O8931">
        <f>IF(Registros[[#This Row],[idade]]&lt;18,311.43,IF(Registros[[#This Row],[idade]]&lt;=25,488.58,IF(Registros[[#This Row],[idade]]&lt;=50,772.77,850.05)))</f>
        <v>488.58</v>
      </c>
      <c r="P8931">
        <f>IF(Registros[[#This Row],[idade]]&lt;18,23.99,IF(Registros[[#This Row],[idade]]&lt;=25,49.9,IF(Registros[[#This Row],[idade]]&lt;=50,145.2,175.45)))</f>
        <v>49.9</v>
      </c>
      <c r="Q8931">
        <v>4</v>
      </c>
      <c r="R8931">
        <v>8</v>
      </c>
      <c r="S8931">
        <v>2</v>
      </c>
      <c r="T8931">
        <v>3</v>
      </c>
      <c r="U8931" t="s">
        <v>3</v>
      </c>
      <c r="V8931" t="s">
        <v>21</v>
      </c>
    </row>
    <row r="8932" spans="1:22" x14ac:dyDescent="0.3">
      <c r="A8932">
        <v>8931</v>
      </c>
      <c r="B8932">
        <v>18233661330</v>
      </c>
      <c r="C8932">
        <v>4</v>
      </c>
      <c r="D8932" s="1">
        <v>38024</v>
      </c>
      <c r="E8932" s="3">
        <f>2023-YEAR(Registros[[#This Row],[data_nascimento]])</f>
        <v>19</v>
      </c>
      <c r="F8932" s="1">
        <v>44373</v>
      </c>
      <c r="G8932" s="1">
        <v>44540</v>
      </c>
      <c r="H8932">
        <v>220</v>
      </c>
      <c r="I8932">
        <v>2</v>
      </c>
      <c r="J8932" s="3">
        <v>334.73333333333335</v>
      </c>
      <c r="K8932">
        <v>10.35</v>
      </c>
      <c r="L8932">
        <v>5021</v>
      </c>
      <c r="M8932">
        <f>Registros[[#This Row],[salario]]*0.06</f>
        <v>301.26</v>
      </c>
      <c r="N8932">
        <f>Registros[[#This Row],[salario]]*5%</f>
        <v>251.05</v>
      </c>
      <c r="O8932">
        <f>IF(Registros[[#This Row],[idade]]&lt;18,311.43,IF(Registros[[#This Row],[idade]]&lt;=25,488.58,IF(Registros[[#This Row],[idade]]&lt;=50,772.77,850.05)))</f>
        <v>488.58</v>
      </c>
      <c r="P8932">
        <f>IF(Registros[[#This Row],[idade]]&lt;18,23.99,IF(Registros[[#This Row],[idade]]&lt;=25,49.9,IF(Registros[[#This Row],[idade]]&lt;=50,145.2,175.45)))</f>
        <v>49.9</v>
      </c>
      <c r="Q8932">
        <v>2</v>
      </c>
      <c r="R8932">
        <v>24</v>
      </c>
      <c r="S8932">
        <v>3</v>
      </c>
      <c r="T8932">
        <v>3</v>
      </c>
      <c r="U8932" t="s">
        <v>2</v>
      </c>
      <c r="V8932" t="s">
        <v>19</v>
      </c>
    </row>
    <row r="8933" spans="1:22" x14ac:dyDescent="0.3">
      <c r="A8933">
        <v>8932</v>
      </c>
      <c r="B8933">
        <v>81828596401</v>
      </c>
      <c r="C8933">
        <v>6</v>
      </c>
      <c r="D8933" s="1">
        <v>37946</v>
      </c>
      <c r="E8933" s="3">
        <f>2023-YEAR(Registros[[#This Row],[data_nascimento]])</f>
        <v>20</v>
      </c>
      <c r="F8933" s="1">
        <v>44373</v>
      </c>
      <c r="G8933" s="1">
        <v>44540</v>
      </c>
      <c r="H8933">
        <v>220</v>
      </c>
      <c r="I8933">
        <v>20</v>
      </c>
      <c r="J8933" s="3">
        <v>3332</v>
      </c>
      <c r="K8933">
        <v>10.35</v>
      </c>
      <c r="L8933">
        <v>4998</v>
      </c>
      <c r="M8933">
        <f>Registros[[#This Row],[salario]]*0.06</f>
        <v>299.88</v>
      </c>
      <c r="N8933">
        <f>Registros[[#This Row],[salario]]*5%</f>
        <v>249.9</v>
      </c>
      <c r="O8933">
        <f>IF(Registros[[#This Row],[idade]]&lt;18,311.43,IF(Registros[[#This Row],[idade]]&lt;=25,488.58,IF(Registros[[#This Row],[idade]]&lt;=50,772.77,850.05)))</f>
        <v>488.58</v>
      </c>
      <c r="P8933">
        <f>IF(Registros[[#This Row],[idade]]&lt;18,23.99,IF(Registros[[#This Row],[idade]]&lt;=25,49.9,IF(Registros[[#This Row],[idade]]&lt;=50,145.2,175.45)))</f>
        <v>49.9</v>
      </c>
      <c r="Q8933">
        <v>4</v>
      </c>
      <c r="R8933">
        <v>26</v>
      </c>
      <c r="S8933">
        <v>2</v>
      </c>
      <c r="T8933">
        <v>3</v>
      </c>
      <c r="U8933" t="s">
        <v>2</v>
      </c>
      <c r="V8933" t="s">
        <v>21</v>
      </c>
    </row>
    <row r="8934" spans="1:22" x14ac:dyDescent="0.3">
      <c r="A8934">
        <v>8933</v>
      </c>
      <c r="B8934">
        <v>47074233636</v>
      </c>
      <c r="C8934">
        <v>6</v>
      </c>
      <c r="D8934" s="1">
        <v>33836</v>
      </c>
      <c r="E8934" s="3">
        <f>2023-YEAR(Registros[[#This Row],[data_nascimento]])</f>
        <v>31</v>
      </c>
      <c r="F8934" s="1">
        <v>44373</v>
      </c>
      <c r="G8934" s="1">
        <v>44540</v>
      </c>
      <c r="H8934">
        <v>220</v>
      </c>
      <c r="I8934">
        <v>14</v>
      </c>
      <c r="J8934" s="3">
        <v>859.13333333333333</v>
      </c>
      <c r="K8934">
        <v>23</v>
      </c>
      <c r="L8934">
        <v>1841</v>
      </c>
      <c r="M8934">
        <f>Registros[[#This Row],[salario]]*0.06</f>
        <v>110.46</v>
      </c>
      <c r="N8934">
        <f>Registros[[#This Row],[salario]]*5%</f>
        <v>92.050000000000011</v>
      </c>
      <c r="O8934">
        <f>IF(Registros[[#This Row],[idade]]&lt;18,311.43,IF(Registros[[#This Row],[idade]]&lt;=25,488.58,IF(Registros[[#This Row],[idade]]&lt;=50,772.77,850.05)))</f>
        <v>772.77</v>
      </c>
      <c r="P8934">
        <f>IF(Registros[[#This Row],[idade]]&lt;18,23.99,IF(Registros[[#This Row],[idade]]&lt;=25,49.9,IF(Registros[[#This Row],[idade]]&lt;=50,145.2,175.45)))</f>
        <v>145.19999999999999</v>
      </c>
      <c r="Q8934">
        <v>4</v>
      </c>
      <c r="R8934">
        <v>7</v>
      </c>
      <c r="S8934">
        <v>2</v>
      </c>
      <c r="T8934">
        <v>3</v>
      </c>
      <c r="U8934" t="s">
        <v>2</v>
      </c>
      <c r="V8934" t="s">
        <v>19</v>
      </c>
    </row>
    <row r="8935" spans="1:22" x14ac:dyDescent="0.3">
      <c r="A8935">
        <v>8934</v>
      </c>
      <c r="B8935">
        <v>63480143661</v>
      </c>
      <c r="C8935">
        <v>6</v>
      </c>
      <c r="D8935" s="1">
        <v>35716</v>
      </c>
      <c r="E8935" s="3">
        <f>2023-YEAR(Registros[[#This Row],[data_nascimento]])</f>
        <v>26</v>
      </c>
      <c r="F8935" s="1">
        <v>44373</v>
      </c>
      <c r="G8935" s="1">
        <v>44540</v>
      </c>
      <c r="H8935">
        <v>220</v>
      </c>
      <c r="I8935">
        <v>8</v>
      </c>
      <c r="J8935" s="3">
        <v>612.26666666666665</v>
      </c>
      <c r="K8935">
        <v>5.75</v>
      </c>
      <c r="L8935">
        <v>2296</v>
      </c>
      <c r="M8935">
        <f>Registros[[#This Row],[salario]]*0.06</f>
        <v>137.76</v>
      </c>
      <c r="N8935">
        <f>Registros[[#This Row],[salario]]*5%</f>
        <v>114.80000000000001</v>
      </c>
      <c r="O8935">
        <f>IF(Registros[[#This Row],[idade]]&lt;18,311.43,IF(Registros[[#This Row],[idade]]&lt;=25,488.58,IF(Registros[[#This Row],[idade]]&lt;=50,772.77,850.05)))</f>
        <v>772.77</v>
      </c>
      <c r="P8935">
        <f>IF(Registros[[#This Row],[idade]]&lt;18,23.99,IF(Registros[[#This Row],[idade]]&lt;=25,49.9,IF(Registros[[#This Row],[idade]]&lt;=50,145.2,175.45)))</f>
        <v>145.19999999999999</v>
      </c>
      <c r="Q8935">
        <v>3</v>
      </c>
      <c r="R8935">
        <v>7</v>
      </c>
      <c r="S8935">
        <v>1</v>
      </c>
      <c r="T8935">
        <v>3</v>
      </c>
      <c r="U8935" t="s">
        <v>3</v>
      </c>
      <c r="V8935" t="s">
        <v>19</v>
      </c>
    </row>
    <row r="8936" spans="1:22" x14ac:dyDescent="0.3">
      <c r="A8936">
        <v>8935</v>
      </c>
      <c r="B8936">
        <v>72027572610</v>
      </c>
      <c r="C8936">
        <v>5</v>
      </c>
      <c r="D8936" s="1">
        <v>36333</v>
      </c>
      <c r="E8936" s="3">
        <f>2023-YEAR(Registros[[#This Row],[data_nascimento]])</f>
        <v>24</v>
      </c>
      <c r="F8936" s="1">
        <v>44373</v>
      </c>
      <c r="G8936" s="1">
        <v>44540</v>
      </c>
      <c r="H8936">
        <v>220</v>
      </c>
      <c r="I8936">
        <v>2</v>
      </c>
      <c r="J8936" s="3">
        <v>91.533333333333331</v>
      </c>
      <c r="K8936">
        <v>19.55</v>
      </c>
      <c r="L8936">
        <v>1373</v>
      </c>
      <c r="M8936">
        <f>Registros[[#This Row],[salario]]*0.06</f>
        <v>82.38</v>
      </c>
      <c r="N8936">
        <f>Registros[[#This Row],[salario]]*5%</f>
        <v>68.650000000000006</v>
      </c>
      <c r="O8936">
        <f>IF(Registros[[#This Row],[idade]]&lt;18,311.43,IF(Registros[[#This Row],[idade]]&lt;=25,488.58,IF(Registros[[#This Row],[idade]]&lt;=50,772.77,850.05)))</f>
        <v>488.58</v>
      </c>
      <c r="P8936">
        <f>IF(Registros[[#This Row],[idade]]&lt;18,23.99,IF(Registros[[#This Row],[idade]]&lt;=25,49.9,IF(Registros[[#This Row],[idade]]&lt;=50,145.2,175.45)))</f>
        <v>49.9</v>
      </c>
      <c r="Q8936">
        <v>4</v>
      </c>
      <c r="R8936">
        <v>3</v>
      </c>
      <c r="S8936">
        <v>2</v>
      </c>
      <c r="T8936">
        <v>3</v>
      </c>
      <c r="U8936" t="s">
        <v>2</v>
      </c>
      <c r="V8936" t="s">
        <v>22</v>
      </c>
    </row>
    <row r="8937" spans="1:22" x14ac:dyDescent="0.3">
      <c r="A8937">
        <v>8936</v>
      </c>
      <c r="B8937">
        <v>92496917092</v>
      </c>
      <c r="C8937">
        <v>7</v>
      </c>
      <c r="D8937" s="1">
        <v>32619</v>
      </c>
      <c r="E8937" s="3">
        <f>2023-YEAR(Registros[[#This Row],[data_nascimento]])</f>
        <v>34</v>
      </c>
      <c r="F8937" s="1">
        <v>44373</v>
      </c>
      <c r="G8937" s="1">
        <v>44540</v>
      </c>
      <c r="H8937">
        <v>220</v>
      </c>
      <c r="I8937">
        <v>2</v>
      </c>
      <c r="J8937" s="3">
        <v>424.66666666666669</v>
      </c>
      <c r="K8937">
        <v>8.0500000000000007</v>
      </c>
      <c r="L8937">
        <v>6370</v>
      </c>
      <c r="M8937">
        <f>Registros[[#This Row],[salario]]*0.06</f>
        <v>382.2</v>
      </c>
      <c r="N8937">
        <f>Registros[[#This Row],[salario]]*5%</f>
        <v>318.5</v>
      </c>
      <c r="O8937">
        <f>IF(Registros[[#This Row],[idade]]&lt;18,311.43,IF(Registros[[#This Row],[idade]]&lt;=25,488.58,IF(Registros[[#This Row],[idade]]&lt;=50,772.77,850.05)))</f>
        <v>772.77</v>
      </c>
      <c r="P8937">
        <f>IF(Registros[[#This Row],[idade]]&lt;18,23.99,IF(Registros[[#This Row],[idade]]&lt;=25,49.9,IF(Registros[[#This Row],[idade]]&lt;=50,145.2,175.45)))</f>
        <v>145.19999999999999</v>
      </c>
      <c r="Q8937">
        <v>4</v>
      </c>
      <c r="R8937">
        <v>21</v>
      </c>
      <c r="S8937">
        <v>1</v>
      </c>
      <c r="T8937">
        <v>2</v>
      </c>
      <c r="U8937" t="s">
        <v>3</v>
      </c>
      <c r="V8937" t="s">
        <v>19</v>
      </c>
    </row>
    <row r="8938" spans="1:22" x14ac:dyDescent="0.3">
      <c r="A8938">
        <v>8937</v>
      </c>
      <c r="B8938">
        <v>34157812056</v>
      </c>
      <c r="C8938">
        <v>5</v>
      </c>
      <c r="D8938" s="1">
        <v>31595</v>
      </c>
      <c r="E8938" s="3">
        <f>2023-YEAR(Registros[[#This Row],[data_nascimento]])</f>
        <v>37</v>
      </c>
      <c r="F8938" s="1">
        <v>44373</v>
      </c>
      <c r="G8938" s="1">
        <v>44540</v>
      </c>
      <c r="H8938">
        <v>220</v>
      </c>
      <c r="I8938">
        <v>20</v>
      </c>
      <c r="J8938" s="3">
        <v>2327.333333333333</v>
      </c>
      <c r="K8938">
        <v>3.45</v>
      </c>
      <c r="L8938">
        <v>3491</v>
      </c>
      <c r="M8938">
        <f>Registros[[#This Row],[salario]]*0.06</f>
        <v>209.45999999999998</v>
      </c>
      <c r="N8938">
        <f>Registros[[#This Row],[salario]]*5%</f>
        <v>174.55</v>
      </c>
      <c r="O8938">
        <f>IF(Registros[[#This Row],[idade]]&lt;18,311.43,IF(Registros[[#This Row],[idade]]&lt;=25,488.58,IF(Registros[[#This Row],[idade]]&lt;=50,772.77,850.05)))</f>
        <v>772.77</v>
      </c>
      <c r="P8938">
        <f>IF(Registros[[#This Row],[idade]]&lt;18,23.99,IF(Registros[[#This Row],[idade]]&lt;=25,49.9,IF(Registros[[#This Row],[idade]]&lt;=50,145.2,175.45)))</f>
        <v>145.19999999999999</v>
      </c>
      <c r="Q8938">
        <v>1</v>
      </c>
      <c r="R8938">
        <v>18</v>
      </c>
      <c r="S8938">
        <v>1</v>
      </c>
      <c r="T8938">
        <v>3</v>
      </c>
      <c r="U8938" t="s">
        <v>2</v>
      </c>
      <c r="V8938" t="s">
        <v>19</v>
      </c>
    </row>
    <row r="8939" spans="1:22" x14ac:dyDescent="0.3">
      <c r="A8939">
        <v>8938</v>
      </c>
      <c r="B8939">
        <v>59535894576</v>
      </c>
      <c r="C8939">
        <v>7</v>
      </c>
      <c r="D8939" s="1">
        <v>39376</v>
      </c>
      <c r="E8939" s="3">
        <f>2023-YEAR(Registros[[#This Row],[data_nascimento]])</f>
        <v>16</v>
      </c>
      <c r="F8939" s="1">
        <v>44373</v>
      </c>
      <c r="H8939">
        <v>120</v>
      </c>
      <c r="I8939">
        <v>17</v>
      </c>
      <c r="J8939" s="3">
        <v>1025.6666666666667</v>
      </c>
      <c r="K8939">
        <v>5.75</v>
      </c>
      <c r="L8939">
        <v>1810</v>
      </c>
      <c r="M8939">
        <f>Registros[[#This Row],[salario]]*0.06</f>
        <v>108.6</v>
      </c>
      <c r="N8939">
        <f>Registros[[#This Row],[salario]]*5%</f>
        <v>90.5</v>
      </c>
      <c r="O8939">
        <f>IF(Registros[[#This Row],[idade]]&lt;18,311.43,IF(Registros[[#This Row],[idade]]&lt;=25,488.58,IF(Registros[[#This Row],[idade]]&lt;=50,772.77,850.05)))</f>
        <v>311.43</v>
      </c>
      <c r="P8939">
        <f>IF(Registros[[#This Row],[idade]]&lt;18,23.99,IF(Registros[[#This Row],[idade]]&lt;=25,49.9,IF(Registros[[#This Row],[idade]]&lt;=50,145.2,175.45)))</f>
        <v>23.99</v>
      </c>
      <c r="Q8939">
        <v>1</v>
      </c>
      <c r="R8939">
        <v>3</v>
      </c>
      <c r="T8939">
        <v>2</v>
      </c>
      <c r="U8939" t="s">
        <v>2</v>
      </c>
      <c r="V8939" t="s">
        <v>19</v>
      </c>
    </row>
    <row r="8940" spans="1:22" x14ac:dyDescent="0.3">
      <c r="A8940">
        <v>8939</v>
      </c>
      <c r="B8940">
        <v>30090083735</v>
      </c>
      <c r="C8940">
        <v>4</v>
      </c>
      <c r="D8940" s="1">
        <v>36428</v>
      </c>
      <c r="E8940" s="3">
        <f>2023-YEAR(Registros[[#This Row],[data_nascimento]])</f>
        <v>24</v>
      </c>
      <c r="F8940" s="1">
        <v>44373</v>
      </c>
      <c r="H8940">
        <v>220</v>
      </c>
      <c r="I8940">
        <v>3</v>
      </c>
      <c r="J8940" s="3">
        <v>664.7</v>
      </c>
      <c r="K8940">
        <v>10.35</v>
      </c>
      <c r="L8940">
        <v>6647</v>
      </c>
      <c r="M8940">
        <f>Registros[[#This Row],[salario]]*0.06</f>
        <v>398.82</v>
      </c>
      <c r="N8940">
        <f>Registros[[#This Row],[salario]]*5%</f>
        <v>332.35</v>
      </c>
      <c r="O8940">
        <f>IF(Registros[[#This Row],[idade]]&lt;18,311.43,IF(Registros[[#This Row],[idade]]&lt;=25,488.58,IF(Registros[[#This Row],[idade]]&lt;=50,772.77,850.05)))</f>
        <v>488.58</v>
      </c>
      <c r="P8940">
        <f>IF(Registros[[#This Row],[idade]]&lt;18,23.99,IF(Registros[[#This Row],[idade]]&lt;=25,49.9,IF(Registros[[#This Row],[idade]]&lt;=50,145.2,175.45)))</f>
        <v>49.9</v>
      </c>
      <c r="Q8940">
        <v>1</v>
      </c>
      <c r="R8940">
        <v>12</v>
      </c>
      <c r="T8940">
        <v>3</v>
      </c>
      <c r="U8940" t="s">
        <v>3</v>
      </c>
      <c r="V8940" t="s">
        <v>21</v>
      </c>
    </row>
    <row r="8941" spans="1:22" x14ac:dyDescent="0.3">
      <c r="A8941">
        <v>8940</v>
      </c>
      <c r="B8941">
        <v>30394471420</v>
      </c>
      <c r="C8941">
        <v>6</v>
      </c>
      <c r="D8941" s="1">
        <v>37665</v>
      </c>
      <c r="E8941" s="3">
        <f>2023-YEAR(Registros[[#This Row],[data_nascimento]])</f>
        <v>20</v>
      </c>
      <c r="F8941" s="1">
        <v>44373</v>
      </c>
      <c r="H8941">
        <v>220</v>
      </c>
      <c r="I8941">
        <v>14</v>
      </c>
      <c r="J8941" s="3">
        <v>2844.7999999999997</v>
      </c>
      <c r="K8941">
        <v>10.35</v>
      </c>
      <c r="L8941">
        <v>6096</v>
      </c>
      <c r="M8941">
        <f>Registros[[#This Row],[salario]]*0.06</f>
        <v>365.76</v>
      </c>
      <c r="N8941">
        <f>Registros[[#This Row],[salario]]*5%</f>
        <v>304.8</v>
      </c>
      <c r="O8941">
        <f>IF(Registros[[#This Row],[idade]]&lt;18,311.43,IF(Registros[[#This Row],[idade]]&lt;=25,488.58,IF(Registros[[#This Row],[idade]]&lt;=50,772.77,850.05)))</f>
        <v>488.58</v>
      </c>
      <c r="P8941">
        <f>IF(Registros[[#This Row],[idade]]&lt;18,23.99,IF(Registros[[#This Row],[idade]]&lt;=25,49.9,IF(Registros[[#This Row],[idade]]&lt;=50,145.2,175.45)))</f>
        <v>49.9</v>
      </c>
      <c r="Q8941">
        <v>1</v>
      </c>
      <c r="R8941">
        <v>16</v>
      </c>
      <c r="T8941">
        <v>3</v>
      </c>
      <c r="U8941" t="s">
        <v>3</v>
      </c>
      <c r="V8941" t="s">
        <v>19</v>
      </c>
    </row>
    <row r="8942" spans="1:22" x14ac:dyDescent="0.3">
      <c r="A8942">
        <v>8941</v>
      </c>
      <c r="B8942">
        <v>70788063177</v>
      </c>
      <c r="C8942">
        <v>5</v>
      </c>
      <c r="D8942" s="1">
        <v>37763</v>
      </c>
      <c r="E8942" s="3">
        <f>2023-YEAR(Registros[[#This Row],[data_nascimento]])</f>
        <v>20</v>
      </c>
      <c r="F8942" s="1">
        <v>44373</v>
      </c>
      <c r="H8942">
        <v>220</v>
      </c>
      <c r="I8942">
        <v>1</v>
      </c>
      <c r="J8942" s="3">
        <v>134.66666666666666</v>
      </c>
      <c r="K8942">
        <v>9.1999999999999993</v>
      </c>
      <c r="L8942">
        <v>4040</v>
      </c>
      <c r="M8942">
        <f>Registros[[#This Row],[salario]]*0.06</f>
        <v>242.39999999999998</v>
      </c>
      <c r="N8942">
        <f>Registros[[#This Row],[salario]]*5%</f>
        <v>202</v>
      </c>
      <c r="O8942">
        <f>IF(Registros[[#This Row],[idade]]&lt;18,311.43,IF(Registros[[#This Row],[idade]]&lt;=25,488.58,IF(Registros[[#This Row],[idade]]&lt;=50,772.77,850.05)))</f>
        <v>488.58</v>
      </c>
      <c r="P8942">
        <f>IF(Registros[[#This Row],[idade]]&lt;18,23.99,IF(Registros[[#This Row],[idade]]&lt;=25,49.9,IF(Registros[[#This Row],[idade]]&lt;=50,145.2,175.45)))</f>
        <v>49.9</v>
      </c>
      <c r="Q8942">
        <v>3</v>
      </c>
      <c r="R8942">
        <v>11</v>
      </c>
      <c r="T8942">
        <v>2</v>
      </c>
      <c r="U8942" t="s">
        <v>3</v>
      </c>
      <c r="V8942" t="s">
        <v>19</v>
      </c>
    </row>
    <row r="8943" spans="1:22" x14ac:dyDescent="0.3">
      <c r="A8943">
        <v>8942</v>
      </c>
      <c r="B8943">
        <v>91205843287</v>
      </c>
      <c r="C8943">
        <v>5</v>
      </c>
      <c r="D8943" s="1">
        <v>38021</v>
      </c>
      <c r="E8943" s="3">
        <f>2023-YEAR(Registros[[#This Row],[data_nascimento]])</f>
        <v>19</v>
      </c>
      <c r="F8943" s="1">
        <v>44373</v>
      </c>
      <c r="H8943">
        <v>220</v>
      </c>
      <c r="I8943">
        <v>11</v>
      </c>
      <c r="J8943" s="3">
        <v>2663.4666666666667</v>
      </c>
      <c r="K8943">
        <v>1.1499999999999999</v>
      </c>
      <c r="L8943">
        <v>7264</v>
      </c>
      <c r="M8943">
        <f>Registros[[#This Row],[salario]]*0.06</f>
        <v>435.84</v>
      </c>
      <c r="N8943">
        <f>Registros[[#This Row],[salario]]*5%</f>
        <v>363.20000000000005</v>
      </c>
      <c r="O8943">
        <f>IF(Registros[[#This Row],[idade]]&lt;18,311.43,IF(Registros[[#This Row],[idade]]&lt;=25,488.58,IF(Registros[[#This Row],[idade]]&lt;=50,772.77,850.05)))</f>
        <v>488.58</v>
      </c>
      <c r="P8943">
        <f>IF(Registros[[#This Row],[idade]]&lt;18,23.99,IF(Registros[[#This Row],[idade]]&lt;=25,49.9,IF(Registros[[#This Row],[idade]]&lt;=50,145.2,175.45)))</f>
        <v>49.9</v>
      </c>
      <c r="Q8943">
        <v>3</v>
      </c>
      <c r="R8943">
        <v>22</v>
      </c>
      <c r="T8943">
        <v>3</v>
      </c>
      <c r="U8943" t="s">
        <v>3</v>
      </c>
      <c r="V8943" t="s">
        <v>19</v>
      </c>
    </row>
    <row r="8944" spans="1:22" x14ac:dyDescent="0.3">
      <c r="A8944">
        <v>8943</v>
      </c>
      <c r="B8944">
        <v>22109213085</v>
      </c>
      <c r="C8944">
        <v>6</v>
      </c>
      <c r="D8944" s="1">
        <v>27942</v>
      </c>
      <c r="E8944" s="3">
        <f>2023-YEAR(Registros[[#This Row],[data_nascimento]])</f>
        <v>47</v>
      </c>
      <c r="F8944" s="1">
        <v>44373</v>
      </c>
      <c r="H8944">
        <v>220</v>
      </c>
      <c r="I8944">
        <v>7</v>
      </c>
      <c r="J8944" s="3">
        <v>1332.8</v>
      </c>
      <c r="K8944">
        <v>14.95</v>
      </c>
      <c r="L8944">
        <v>5712</v>
      </c>
      <c r="M8944">
        <f>Registros[[#This Row],[salario]]*0.06</f>
        <v>342.71999999999997</v>
      </c>
      <c r="N8944">
        <f>Registros[[#This Row],[salario]]*5%</f>
        <v>285.60000000000002</v>
      </c>
      <c r="O8944">
        <f>IF(Registros[[#This Row],[idade]]&lt;18,311.43,IF(Registros[[#This Row],[idade]]&lt;=25,488.58,IF(Registros[[#This Row],[idade]]&lt;=50,772.77,850.05)))</f>
        <v>772.77</v>
      </c>
      <c r="P8944">
        <f>IF(Registros[[#This Row],[idade]]&lt;18,23.99,IF(Registros[[#This Row],[idade]]&lt;=25,49.9,IF(Registros[[#This Row],[idade]]&lt;=50,145.2,175.45)))</f>
        <v>145.19999999999999</v>
      </c>
      <c r="Q8944">
        <v>4</v>
      </c>
      <c r="R8944">
        <v>4</v>
      </c>
      <c r="T8944">
        <v>3</v>
      </c>
      <c r="U8944" t="s">
        <v>2</v>
      </c>
      <c r="V8944" t="s">
        <v>19</v>
      </c>
    </row>
    <row r="8945" spans="1:22" x14ac:dyDescent="0.3">
      <c r="A8945">
        <v>8944</v>
      </c>
      <c r="B8945">
        <v>58176763531</v>
      </c>
      <c r="C8945">
        <v>4</v>
      </c>
      <c r="D8945" s="1">
        <v>34050</v>
      </c>
      <c r="E8945" s="3">
        <f>2023-YEAR(Registros[[#This Row],[data_nascimento]])</f>
        <v>30</v>
      </c>
      <c r="F8945" s="1">
        <v>44373</v>
      </c>
      <c r="H8945">
        <v>220</v>
      </c>
      <c r="I8945">
        <v>7</v>
      </c>
      <c r="J8945" s="3">
        <v>510.76666666666665</v>
      </c>
      <c r="K8945">
        <v>1.1499999999999999</v>
      </c>
      <c r="L8945">
        <v>2189</v>
      </c>
      <c r="M8945">
        <f>Registros[[#This Row],[salario]]*0.06</f>
        <v>131.34</v>
      </c>
      <c r="N8945">
        <f>Registros[[#This Row],[salario]]*5%</f>
        <v>109.45</v>
      </c>
      <c r="O8945">
        <f>IF(Registros[[#This Row],[idade]]&lt;18,311.43,IF(Registros[[#This Row],[idade]]&lt;=25,488.58,IF(Registros[[#This Row],[idade]]&lt;=50,772.77,850.05)))</f>
        <v>772.77</v>
      </c>
      <c r="P8945">
        <f>IF(Registros[[#This Row],[idade]]&lt;18,23.99,IF(Registros[[#This Row],[idade]]&lt;=25,49.9,IF(Registros[[#This Row],[idade]]&lt;=50,145.2,175.45)))</f>
        <v>145.19999999999999</v>
      </c>
      <c r="Q8945">
        <v>1</v>
      </c>
      <c r="R8945">
        <v>7</v>
      </c>
      <c r="T8945">
        <v>3</v>
      </c>
      <c r="U8945" t="s">
        <v>3</v>
      </c>
      <c r="V8945" t="s">
        <v>19</v>
      </c>
    </row>
    <row r="8946" spans="1:22" x14ac:dyDescent="0.3">
      <c r="A8946">
        <v>8945</v>
      </c>
      <c r="B8946">
        <v>39989337072</v>
      </c>
      <c r="C8946">
        <v>6</v>
      </c>
      <c r="D8946" s="1">
        <v>31995</v>
      </c>
      <c r="E8946" s="3">
        <f>2023-YEAR(Registros[[#This Row],[data_nascimento]])</f>
        <v>36</v>
      </c>
      <c r="F8946" s="1">
        <v>44373</v>
      </c>
      <c r="H8946">
        <v>220</v>
      </c>
      <c r="I8946">
        <v>20</v>
      </c>
      <c r="J8946" s="3">
        <v>4436</v>
      </c>
      <c r="K8946">
        <v>11.5</v>
      </c>
      <c r="L8946">
        <v>6654</v>
      </c>
      <c r="M8946">
        <f>Registros[[#This Row],[salario]]*0.06</f>
        <v>399.24</v>
      </c>
      <c r="N8946">
        <f>Registros[[#This Row],[salario]]*5%</f>
        <v>332.70000000000005</v>
      </c>
      <c r="O8946">
        <f>IF(Registros[[#This Row],[idade]]&lt;18,311.43,IF(Registros[[#This Row],[idade]]&lt;=25,488.58,IF(Registros[[#This Row],[idade]]&lt;=50,772.77,850.05)))</f>
        <v>772.77</v>
      </c>
      <c r="P8946">
        <f>IF(Registros[[#This Row],[idade]]&lt;18,23.99,IF(Registros[[#This Row],[idade]]&lt;=25,49.9,IF(Registros[[#This Row],[idade]]&lt;=50,145.2,175.45)))</f>
        <v>145.19999999999999</v>
      </c>
      <c r="Q8946">
        <v>2</v>
      </c>
      <c r="R8946">
        <v>15</v>
      </c>
      <c r="T8946">
        <v>3</v>
      </c>
      <c r="U8946" t="s">
        <v>2</v>
      </c>
      <c r="V8946" t="s">
        <v>21</v>
      </c>
    </row>
    <row r="8947" spans="1:22" x14ac:dyDescent="0.3">
      <c r="A8947">
        <v>8946</v>
      </c>
      <c r="B8947">
        <v>88548981621</v>
      </c>
      <c r="C8947">
        <v>5</v>
      </c>
      <c r="D8947" s="1">
        <v>27516</v>
      </c>
      <c r="E8947" s="3">
        <f>2023-YEAR(Registros[[#This Row],[data_nascimento]])</f>
        <v>48</v>
      </c>
      <c r="F8947" s="1">
        <v>44373</v>
      </c>
      <c r="H8947">
        <v>220</v>
      </c>
      <c r="I8947">
        <v>9</v>
      </c>
      <c r="J8947" s="3">
        <v>871.5</v>
      </c>
      <c r="K8947">
        <v>8.0500000000000007</v>
      </c>
      <c r="L8947">
        <v>2905</v>
      </c>
      <c r="M8947">
        <f>Registros[[#This Row],[salario]]*0.06</f>
        <v>174.29999999999998</v>
      </c>
      <c r="N8947">
        <f>Registros[[#This Row],[salario]]*5%</f>
        <v>145.25</v>
      </c>
      <c r="O8947">
        <f>IF(Registros[[#This Row],[idade]]&lt;18,311.43,IF(Registros[[#This Row],[idade]]&lt;=25,488.58,IF(Registros[[#This Row],[idade]]&lt;=50,772.77,850.05)))</f>
        <v>772.77</v>
      </c>
      <c r="P8947">
        <f>IF(Registros[[#This Row],[idade]]&lt;18,23.99,IF(Registros[[#This Row],[idade]]&lt;=25,49.9,IF(Registros[[#This Row],[idade]]&lt;=50,145.2,175.45)))</f>
        <v>145.19999999999999</v>
      </c>
      <c r="Q8947">
        <v>5</v>
      </c>
      <c r="R8947">
        <v>1</v>
      </c>
      <c r="T8947">
        <v>3</v>
      </c>
      <c r="U8947" t="s">
        <v>3</v>
      </c>
      <c r="V8947" t="s">
        <v>19</v>
      </c>
    </row>
    <row r="8948" spans="1:22" x14ac:dyDescent="0.3">
      <c r="A8948">
        <v>8947</v>
      </c>
      <c r="B8948">
        <v>46630102632</v>
      </c>
      <c r="C8948">
        <v>5</v>
      </c>
      <c r="D8948" s="1">
        <v>30840</v>
      </c>
      <c r="E8948" s="3">
        <f>2023-YEAR(Registros[[#This Row],[data_nascimento]])</f>
        <v>39</v>
      </c>
      <c r="F8948" s="1">
        <v>44373</v>
      </c>
      <c r="H8948">
        <v>220</v>
      </c>
      <c r="I8948">
        <v>12</v>
      </c>
      <c r="J8948" s="3">
        <v>2331.6000000000004</v>
      </c>
      <c r="K8948">
        <v>1.1499999999999999</v>
      </c>
      <c r="L8948">
        <v>5829</v>
      </c>
      <c r="M8948">
        <f>Registros[[#This Row],[salario]]*0.06</f>
        <v>349.74</v>
      </c>
      <c r="N8948">
        <f>Registros[[#This Row],[salario]]*5%</f>
        <v>291.45</v>
      </c>
      <c r="O8948">
        <f>IF(Registros[[#This Row],[idade]]&lt;18,311.43,IF(Registros[[#This Row],[idade]]&lt;=25,488.58,IF(Registros[[#This Row],[idade]]&lt;=50,772.77,850.05)))</f>
        <v>772.77</v>
      </c>
      <c r="P8948">
        <f>IF(Registros[[#This Row],[idade]]&lt;18,23.99,IF(Registros[[#This Row],[idade]]&lt;=25,49.9,IF(Registros[[#This Row],[idade]]&lt;=50,145.2,175.45)))</f>
        <v>145.19999999999999</v>
      </c>
      <c r="Q8948">
        <v>4</v>
      </c>
      <c r="R8948">
        <v>16</v>
      </c>
      <c r="T8948">
        <v>2</v>
      </c>
      <c r="U8948" t="s">
        <v>3</v>
      </c>
      <c r="V8948" t="s">
        <v>19</v>
      </c>
    </row>
    <row r="8949" spans="1:22" x14ac:dyDescent="0.3">
      <c r="A8949">
        <v>8948</v>
      </c>
      <c r="B8949">
        <v>13967742411</v>
      </c>
      <c r="C8949">
        <v>5</v>
      </c>
      <c r="D8949" s="1">
        <v>36148</v>
      </c>
      <c r="E8949" s="3">
        <f>2023-YEAR(Registros[[#This Row],[data_nascimento]])</f>
        <v>25</v>
      </c>
      <c r="F8949" s="1">
        <v>44373</v>
      </c>
      <c r="H8949">
        <v>220</v>
      </c>
      <c r="I8949">
        <v>7</v>
      </c>
      <c r="J8949" s="3">
        <v>557.19999999999993</v>
      </c>
      <c r="K8949">
        <v>8.0500000000000007</v>
      </c>
      <c r="L8949">
        <v>2388</v>
      </c>
      <c r="M8949">
        <f>Registros[[#This Row],[salario]]*0.06</f>
        <v>143.28</v>
      </c>
      <c r="N8949">
        <f>Registros[[#This Row],[salario]]*5%</f>
        <v>119.4</v>
      </c>
      <c r="O8949">
        <f>IF(Registros[[#This Row],[idade]]&lt;18,311.43,IF(Registros[[#This Row],[idade]]&lt;=25,488.58,IF(Registros[[#This Row],[idade]]&lt;=50,772.77,850.05)))</f>
        <v>488.58</v>
      </c>
      <c r="P8949">
        <f>IF(Registros[[#This Row],[idade]]&lt;18,23.99,IF(Registros[[#This Row],[idade]]&lt;=25,49.9,IF(Registros[[#This Row],[idade]]&lt;=50,145.2,175.45)))</f>
        <v>49.9</v>
      </c>
      <c r="Q8949">
        <v>3</v>
      </c>
      <c r="R8949">
        <v>6</v>
      </c>
      <c r="T8949">
        <v>3</v>
      </c>
      <c r="U8949" t="s">
        <v>2</v>
      </c>
      <c r="V8949" t="s">
        <v>19</v>
      </c>
    </row>
    <row r="8950" spans="1:22" x14ac:dyDescent="0.3">
      <c r="A8950">
        <v>8949</v>
      </c>
      <c r="B8950">
        <v>39457619178</v>
      </c>
      <c r="C8950">
        <v>4</v>
      </c>
      <c r="D8950" s="1">
        <v>28457</v>
      </c>
      <c r="E8950" s="3">
        <f>2023-YEAR(Registros[[#This Row],[data_nascimento]])</f>
        <v>46</v>
      </c>
      <c r="F8950" s="1">
        <v>44373</v>
      </c>
      <c r="H8950">
        <v>220</v>
      </c>
      <c r="I8950">
        <v>6</v>
      </c>
      <c r="J8950" s="3">
        <v>535.4</v>
      </c>
      <c r="K8950">
        <v>10.35</v>
      </c>
      <c r="L8950">
        <v>2677</v>
      </c>
      <c r="M8950">
        <f>Registros[[#This Row],[salario]]*0.06</f>
        <v>160.62</v>
      </c>
      <c r="N8950">
        <f>Registros[[#This Row],[salario]]*5%</f>
        <v>133.85</v>
      </c>
      <c r="O8950">
        <f>IF(Registros[[#This Row],[idade]]&lt;18,311.43,IF(Registros[[#This Row],[idade]]&lt;=25,488.58,IF(Registros[[#This Row],[idade]]&lt;=50,772.77,850.05)))</f>
        <v>772.77</v>
      </c>
      <c r="P8950">
        <f>IF(Registros[[#This Row],[idade]]&lt;18,23.99,IF(Registros[[#This Row],[idade]]&lt;=25,49.9,IF(Registros[[#This Row],[idade]]&lt;=50,145.2,175.45)))</f>
        <v>145.19999999999999</v>
      </c>
      <c r="Q8950">
        <v>1</v>
      </c>
      <c r="R8950">
        <v>22</v>
      </c>
      <c r="T8950">
        <v>3</v>
      </c>
      <c r="U8950" t="s">
        <v>2</v>
      </c>
      <c r="V8950" t="s">
        <v>19</v>
      </c>
    </row>
    <row r="8951" spans="1:22" x14ac:dyDescent="0.3">
      <c r="A8951">
        <v>8950</v>
      </c>
      <c r="B8951">
        <v>61866852102</v>
      </c>
      <c r="C8951">
        <v>4</v>
      </c>
      <c r="D8951" s="1">
        <v>32471</v>
      </c>
      <c r="E8951" s="3">
        <f>2023-YEAR(Registros[[#This Row],[data_nascimento]])</f>
        <v>35</v>
      </c>
      <c r="F8951" s="1">
        <v>44373</v>
      </c>
      <c r="H8951">
        <v>220</v>
      </c>
      <c r="I8951">
        <v>12</v>
      </c>
      <c r="J8951" s="3">
        <v>1276.8000000000002</v>
      </c>
      <c r="K8951">
        <v>10.35</v>
      </c>
      <c r="L8951">
        <v>3192</v>
      </c>
      <c r="M8951">
        <f>Registros[[#This Row],[salario]]*0.06</f>
        <v>191.51999999999998</v>
      </c>
      <c r="N8951">
        <f>Registros[[#This Row],[salario]]*5%</f>
        <v>159.60000000000002</v>
      </c>
      <c r="O8951">
        <f>IF(Registros[[#This Row],[idade]]&lt;18,311.43,IF(Registros[[#This Row],[idade]]&lt;=25,488.58,IF(Registros[[#This Row],[idade]]&lt;=50,772.77,850.05)))</f>
        <v>772.77</v>
      </c>
      <c r="P8951">
        <f>IF(Registros[[#This Row],[idade]]&lt;18,23.99,IF(Registros[[#This Row],[idade]]&lt;=25,49.9,IF(Registros[[#This Row],[idade]]&lt;=50,145.2,175.45)))</f>
        <v>145.19999999999999</v>
      </c>
      <c r="Q8951">
        <v>1</v>
      </c>
      <c r="R8951">
        <v>4</v>
      </c>
      <c r="T8951">
        <v>2</v>
      </c>
      <c r="U8951" t="s">
        <v>2</v>
      </c>
      <c r="V8951" t="s">
        <v>19</v>
      </c>
    </row>
    <row r="8952" spans="1:22" x14ac:dyDescent="0.3">
      <c r="A8952">
        <v>8951</v>
      </c>
      <c r="B8952">
        <v>20883673956</v>
      </c>
      <c r="C8952">
        <v>4</v>
      </c>
      <c r="D8952" s="1">
        <v>37173</v>
      </c>
      <c r="E8952" s="3">
        <f>2023-YEAR(Registros[[#This Row],[data_nascimento]])</f>
        <v>22</v>
      </c>
      <c r="F8952" s="1">
        <v>44373</v>
      </c>
      <c r="H8952">
        <v>220</v>
      </c>
      <c r="I8952">
        <v>2</v>
      </c>
      <c r="J8952" s="3">
        <v>345.93333333333334</v>
      </c>
      <c r="K8952">
        <v>3.45</v>
      </c>
      <c r="L8952">
        <v>5189</v>
      </c>
      <c r="M8952">
        <f>Registros[[#This Row],[salario]]*0.06</f>
        <v>311.33999999999997</v>
      </c>
      <c r="N8952">
        <f>Registros[[#This Row],[salario]]*5%</f>
        <v>259.45</v>
      </c>
      <c r="O8952">
        <f>IF(Registros[[#This Row],[idade]]&lt;18,311.43,IF(Registros[[#This Row],[idade]]&lt;=25,488.58,IF(Registros[[#This Row],[idade]]&lt;=50,772.77,850.05)))</f>
        <v>488.58</v>
      </c>
      <c r="P8952">
        <f>IF(Registros[[#This Row],[idade]]&lt;18,23.99,IF(Registros[[#This Row],[idade]]&lt;=25,49.9,IF(Registros[[#This Row],[idade]]&lt;=50,145.2,175.45)))</f>
        <v>49.9</v>
      </c>
      <c r="Q8952">
        <v>4</v>
      </c>
      <c r="R8952">
        <v>9</v>
      </c>
      <c r="T8952">
        <v>2</v>
      </c>
      <c r="U8952" t="s">
        <v>2</v>
      </c>
      <c r="V8952" t="s">
        <v>19</v>
      </c>
    </row>
    <row r="8953" spans="1:22" x14ac:dyDescent="0.3">
      <c r="A8953">
        <v>8952</v>
      </c>
      <c r="B8953">
        <v>86941773086</v>
      </c>
      <c r="C8953">
        <v>4</v>
      </c>
      <c r="D8953" s="1">
        <v>29878</v>
      </c>
      <c r="E8953" s="3">
        <f>2023-YEAR(Registros[[#This Row],[data_nascimento]])</f>
        <v>42</v>
      </c>
      <c r="F8953" s="1">
        <v>44373</v>
      </c>
      <c r="H8953">
        <v>220</v>
      </c>
      <c r="I8953">
        <v>11</v>
      </c>
      <c r="J8953" s="3">
        <v>2581.6999999999998</v>
      </c>
      <c r="K8953">
        <v>6.9</v>
      </c>
      <c r="L8953">
        <v>7041</v>
      </c>
      <c r="M8953">
        <f>Registros[[#This Row],[salario]]*0.06</f>
        <v>422.46</v>
      </c>
      <c r="N8953">
        <f>Registros[[#This Row],[salario]]*5%</f>
        <v>352.05</v>
      </c>
      <c r="O8953">
        <f>IF(Registros[[#This Row],[idade]]&lt;18,311.43,IF(Registros[[#This Row],[idade]]&lt;=25,488.58,IF(Registros[[#This Row],[idade]]&lt;=50,772.77,850.05)))</f>
        <v>772.77</v>
      </c>
      <c r="P8953">
        <f>IF(Registros[[#This Row],[idade]]&lt;18,23.99,IF(Registros[[#This Row],[idade]]&lt;=25,49.9,IF(Registros[[#This Row],[idade]]&lt;=50,145.2,175.45)))</f>
        <v>145.19999999999999</v>
      </c>
      <c r="Q8953">
        <v>4</v>
      </c>
      <c r="R8953">
        <v>25</v>
      </c>
      <c r="T8953">
        <v>3</v>
      </c>
      <c r="U8953" t="s">
        <v>2</v>
      </c>
      <c r="V8953" t="s">
        <v>22</v>
      </c>
    </row>
    <row r="8954" spans="1:22" x14ac:dyDescent="0.3">
      <c r="A8954">
        <v>8953</v>
      </c>
      <c r="B8954">
        <v>51603001995</v>
      </c>
      <c r="C8954">
        <v>4</v>
      </c>
      <c r="D8954" s="1">
        <v>34886</v>
      </c>
      <c r="E8954" s="3">
        <f>2023-YEAR(Registros[[#This Row],[data_nascimento]])</f>
        <v>28</v>
      </c>
      <c r="F8954" s="1">
        <v>44373</v>
      </c>
      <c r="H8954">
        <v>220</v>
      </c>
      <c r="I8954">
        <v>14</v>
      </c>
      <c r="J8954" s="3">
        <v>2547.5333333333333</v>
      </c>
      <c r="K8954">
        <v>12.65</v>
      </c>
      <c r="L8954">
        <v>5459</v>
      </c>
      <c r="M8954">
        <f>Registros[[#This Row],[salario]]*0.06</f>
        <v>327.53999999999996</v>
      </c>
      <c r="N8954">
        <f>Registros[[#This Row],[salario]]*5%</f>
        <v>272.95</v>
      </c>
      <c r="O8954">
        <f>IF(Registros[[#This Row],[idade]]&lt;18,311.43,IF(Registros[[#This Row],[idade]]&lt;=25,488.58,IF(Registros[[#This Row],[idade]]&lt;=50,772.77,850.05)))</f>
        <v>772.77</v>
      </c>
      <c r="P8954">
        <f>IF(Registros[[#This Row],[idade]]&lt;18,23.99,IF(Registros[[#This Row],[idade]]&lt;=25,49.9,IF(Registros[[#This Row],[idade]]&lt;=50,145.2,175.45)))</f>
        <v>145.19999999999999</v>
      </c>
      <c r="Q8954">
        <v>5</v>
      </c>
      <c r="R8954">
        <v>24</v>
      </c>
      <c r="T8954">
        <v>3</v>
      </c>
      <c r="U8954" t="s">
        <v>3</v>
      </c>
      <c r="V8954" t="s">
        <v>22</v>
      </c>
    </row>
    <row r="8955" spans="1:22" x14ac:dyDescent="0.3">
      <c r="A8955">
        <v>8954</v>
      </c>
      <c r="B8955">
        <v>19346674863</v>
      </c>
      <c r="C8955">
        <v>4</v>
      </c>
      <c r="D8955" s="1">
        <v>33455</v>
      </c>
      <c r="E8955" s="3">
        <f>2023-YEAR(Registros[[#This Row],[data_nascimento]])</f>
        <v>32</v>
      </c>
      <c r="F8955" s="1">
        <v>44373</v>
      </c>
      <c r="G8955" s="1">
        <v>44540</v>
      </c>
      <c r="H8955">
        <v>220</v>
      </c>
      <c r="I8955">
        <v>5</v>
      </c>
      <c r="J8955" s="3">
        <v>469.66666666666669</v>
      </c>
      <c r="K8955">
        <v>5.75</v>
      </c>
      <c r="L8955">
        <v>2818</v>
      </c>
      <c r="M8955">
        <f>Registros[[#This Row],[salario]]*0.06</f>
        <v>169.07999999999998</v>
      </c>
      <c r="N8955">
        <f>Registros[[#This Row],[salario]]*5%</f>
        <v>140.9</v>
      </c>
      <c r="O8955">
        <f>IF(Registros[[#This Row],[idade]]&lt;18,311.43,IF(Registros[[#This Row],[idade]]&lt;=25,488.58,IF(Registros[[#This Row],[idade]]&lt;=50,772.77,850.05)))</f>
        <v>772.77</v>
      </c>
      <c r="P8955">
        <f>IF(Registros[[#This Row],[idade]]&lt;18,23.99,IF(Registros[[#This Row],[idade]]&lt;=25,49.9,IF(Registros[[#This Row],[idade]]&lt;=50,145.2,175.45)))</f>
        <v>145.19999999999999</v>
      </c>
      <c r="Q8955">
        <v>2</v>
      </c>
      <c r="R8955">
        <v>27</v>
      </c>
      <c r="S8955">
        <v>3</v>
      </c>
      <c r="T8955">
        <v>2</v>
      </c>
      <c r="U8955" t="s">
        <v>3</v>
      </c>
      <c r="V8955" t="s">
        <v>19</v>
      </c>
    </row>
    <row r="8956" spans="1:22" x14ac:dyDescent="0.3">
      <c r="A8956">
        <v>8955</v>
      </c>
      <c r="B8956">
        <v>92096847549</v>
      </c>
      <c r="C8956">
        <v>7</v>
      </c>
      <c r="D8956" s="1">
        <v>39147</v>
      </c>
      <c r="E8956" s="3">
        <f>2023-YEAR(Registros[[#This Row],[data_nascimento]])</f>
        <v>16</v>
      </c>
      <c r="F8956" s="1">
        <v>44373</v>
      </c>
      <c r="G8956" s="1">
        <v>44540</v>
      </c>
      <c r="H8956">
        <v>120</v>
      </c>
      <c r="I8956">
        <v>14</v>
      </c>
      <c r="J8956" s="3">
        <v>3036.1333333333332</v>
      </c>
      <c r="K8956">
        <v>20.7</v>
      </c>
      <c r="L8956">
        <v>6506</v>
      </c>
      <c r="M8956">
        <f>Registros[[#This Row],[salario]]*0.06</f>
        <v>390.36</v>
      </c>
      <c r="N8956">
        <f>Registros[[#This Row],[salario]]*5%</f>
        <v>325.3</v>
      </c>
      <c r="O8956">
        <f>IF(Registros[[#This Row],[idade]]&lt;18,311.43,IF(Registros[[#This Row],[idade]]&lt;=25,488.58,IF(Registros[[#This Row],[idade]]&lt;=50,772.77,850.05)))</f>
        <v>311.43</v>
      </c>
      <c r="P8956">
        <f>IF(Registros[[#This Row],[idade]]&lt;18,23.99,IF(Registros[[#This Row],[idade]]&lt;=25,49.9,IF(Registros[[#This Row],[idade]]&lt;=50,145.2,175.45)))</f>
        <v>23.99</v>
      </c>
      <c r="Q8956">
        <v>2</v>
      </c>
      <c r="R8956">
        <v>18</v>
      </c>
      <c r="S8956">
        <v>3</v>
      </c>
      <c r="T8956">
        <v>3</v>
      </c>
      <c r="U8956" t="s">
        <v>2</v>
      </c>
      <c r="V8956" t="s">
        <v>19</v>
      </c>
    </row>
    <row r="8957" spans="1:22" x14ac:dyDescent="0.3">
      <c r="A8957">
        <v>8956</v>
      </c>
      <c r="B8957">
        <v>74749121913</v>
      </c>
      <c r="C8957">
        <v>4</v>
      </c>
      <c r="D8957" s="1">
        <v>29639</v>
      </c>
      <c r="E8957" s="3">
        <f>2023-YEAR(Registros[[#This Row],[data_nascimento]])</f>
        <v>42</v>
      </c>
      <c r="F8957" s="1">
        <v>44373</v>
      </c>
      <c r="G8957" s="1">
        <v>44540</v>
      </c>
      <c r="H8957">
        <v>220</v>
      </c>
      <c r="I8957">
        <v>3</v>
      </c>
      <c r="J8957" s="3">
        <v>173.3</v>
      </c>
      <c r="K8957">
        <v>3.45</v>
      </c>
      <c r="L8957">
        <v>1733</v>
      </c>
      <c r="M8957">
        <f>Registros[[#This Row],[salario]]*0.06</f>
        <v>103.97999999999999</v>
      </c>
      <c r="N8957">
        <f>Registros[[#This Row],[salario]]*5%</f>
        <v>86.65</v>
      </c>
      <c r="O8957">
        <f>IF(Registros[[#This Row],[idade]]&lt;18,311.43,IF(Registros[[#This Row],[idade]]&lt;=25,488.58,IF(Registros[[#This Row],[idade]]&lt;=50,772.77,850.05)))</f>
        <v>772.77</v>
      </c>
      <c r="P8957">
        <f>IF(Registros[[#This Row],[idade]]&lt;18,23.99,IF(Registros[[#This Row],[idade]]&lt;=25,49.9,IF(Registros[[#This Row],[idade]]&lt;=50,145.2,175.45)))</f>
        <v>145.19999999999999</v>
      </c>
      <c r="Q8957">
        <v>4</v>
      </c>
      <c r="R8957">
        <v>6</v>
      </c>
      <c r="S8957">
        <v>2</v>
      </c>
      <c r="T8957">
        <v>3</v>
      </c>
      <c r="U8957" t="s">
        <v>3</v>
      </c>
      <c r="V8957" t="s">
        <v>19</v>
      </c>
    </row>
    <row r="8958" spans="1:22" x14ac:dyDescent="0.3">
      <c r="A8958">
        <v>8957</v>
      </c>
      <c r="B8958">
        <v>29967526085</v>
      </c>
      <c r="C8958">
        <v>4</v>
      </c>
      <c r="D8958" s="1">
        <v>35119</v>
      </c>
      <c r="E8958" s="3">
        <f>2023-YEAR(Registros[[#This Row],[data_nascimento]])</f>
        <v>27</v>
      </c>
      <c r="F8958" s="1">
        <v>44373</v>
      </c>
      <c r="G8958" s="1">
        <v>44540</v>
      </c>
      <c r="H8958">
        <v>220</v>
      </c>
      <c r="I8958">
        <v>4</v>
      </c>
      <c r="J8958" s="3">
        <v>949.4666666666667</v>
      </c>
      <c r="K8958">
        <v>12.65</v>
      </c>
      <c r="L8958">
        <v>7121</v>
      </c>
      <c r="M8958">
        <f>Registros[[#This Row],[salario]]*0.06</f>
        <v>427.26</v>
      </c>
      <c r="N8958">
        <f>Registros[[#This Row],[salario]]*5%</f>
        <v>356.05</v>
      </c>
      <c r="O8958">
        <f>IF(Registros[[#This Row],[idade]]&lt;18,311.43,IF(Registros[[#This Row],[idade]]&lt;=25,488.58,IF(Registros[[#This Row],[idade]]&lt;=50,772.77,850.05)))</f>
        <v>772.77</v>
      </c>
      <c r="P8958">
        <f>IF(Registros[[#This Row],[idade]]&lt;18,23.99,IF(Registros[[#This Row],[idade]]&lt;=25,49.9,IF(Registros[[#This Row],[idade]]&lt;=50,145.2,175.45)))</f>
        <v>145.19999999999999</v>
      </c>
      <c r="Q8958">
        <v>5</v>
      </c>
      <c r="R8958">
        <v>8</v>
      </c>
      <c r="S8958">
        <v>2</v>
      </c>
      <c r="T8958">
        <v>2</v>
      </c>
      <c r="U8958" t="s">
        <v>3</v>
      </c>
      <c r="V8958" t="s">
        <v>22</v>
      </c>
    </row>
    <row r="8959" spans="1:22" x14ac:dyDescent="0.3">
      <c r="A8959">
        <v>8958</v>
      </c>
      <c r="B8959">
        <v>54959032974</v>
      </c>
      <c r="C8959">
        <v>4</v>
      </c>
      <c r="D8959" s="1">
        <v>31504</v>
      </c>
      <c r="E8959" s="3">
        <f>2023-YEAR(Registros[[#This Row],[data_nascimento]])</f>
        <v>37</v>
      </c>
      <c r="F8959" s="1">
        <v>44373</v>
      </c>
      <c r="G8959" s="1">
        <v>44540</v>
      </c>
      <c r="H8959">
        <v>220</v>
      </c>
      <c r="I8959">
        <v>15</v>
      </c>
      <c r="J8959" s="3">
        <v>1793</v>
      </c>
      <c r="K8959">
        <v>6.9</v>
      </c>
      <c r="L8959">
        <v>3586</v>
      </c>
      <c r="M8959">
        <f>Registros[[#This Row],[salario]]*0.06</f>
        <v>215.16</v>
      </c>
      <c r="N8959">
        <f>Registros[[#This Row],[salario]]*5%</f>
        <v>179.3</v>
      </c>
      <c r="O8959">
        <f>IF(Registros[[#This Row],[idade]]&lt;18,311.43,IF(Registros[[#This Row],[idade]]&lt;=25,488.58,IF(Registros[[#This Row],[idade]]&lt;=50,772.77,850.05)))</f>
        <v>772.77</v>
      </c>
      <c r="P8959">
        <f>IF(Registros[[#This Row],[idade]]&lt;18,23.99,IF(Registros[[#This Row],[idade]]&lt;=25,49.9,IF(Registros[[#This Row],[idade]]&lt;=50,145.2,175.45)))</f>
        <v>145.19999999999999</v>
      </c>
      <c r="Q8959">
        <v>2</v>
      </c>
      <c r="R8959">
        <v>16</v>
      </c>
      <c r="S8959">
        <v>1</v>
      </c>
      <c r="T8959">
        <v>2</v>
      </c>
      <c r="U8959" t="s">
        <v>2</v>
      </c>
      <c r="V8959" t="s">
        <v>21</v>
      </c>
    </row>
    <row r="8960" spans="1:22" x14ac:dyDescent="0.3">
      <c r="A8960">
        <v>8959</v>
      </c>
      <c r="B8960">
        <v>63142810127</v>
      </c>
      <c r="C8960">
        <v>5</v>
      </c>
      <c r="D8960" s="1">
        <v>35522</v>
      </c>
      <c r="E8960" s="3">
        <f>2023-YEAR(Registros[[#This Row],[data_nascimento]])</f>
        <v>26</v>
      </c>
      <c r="F8960" s="1">
        <v>44373</v>
      </c>
      <c r="G8960" s="1">
        <v>44540</v>
      </c>
      <c r="H8960">
        <v>220</v>
      </c>
      <c r="I8960">
        <v>8</v>
      </c>
      <c r="J8960" s="3">
        <v>1465.0666666666666</v>
      </c>
      <c r="K8960">
        <v>11.5</v>
      </c>
      <c r="L8960">
        <v>5494</v>
      </c>
      <c r="M8960">
        <f>Registros[[#This Row],[salario]]*0.06</f>
        <v>329.64</v>
      </c>
      <c r="N8960">
        <f>Registros[[#This Row],[salario]]*5%</f>
        <v>274.7</v>
      </c>
      <c r="O8960">
        <f>IF(Registros[[#This Row],[idade]]&lt;18,311.43,IF(Registros[[#This Row],[idade]]&lt;=25,488.58,IF(Registros[[#This Row],[idade]]&lt;=50,772.77,850.05)))</f>
        <v>772.77</v>
      </c>
      <c r="P8960">
        <f>IF(Registros[[#This Row],[idade]]&lt;18,23.99,IF(Registros[[#This Row],[idade]]&lt;=25,49.9,IF(Registros[[#This Row],[idade]]&lt;=50,145.2,175.45)))</f>
        <v>145.19999999999999</v>
      </c>
      <c r="Q8960">
        <v>1</v>
      </c>
      <c r="R8960">
        <v>7</v>
      </c>
      <c r="S8960">
        <v>3</v>
      </c>
      <c r="T8960">
        <v>3</v>
      </c>
      <c r="U8960" t="s">
        <v>2</v>
      </c>
      <c r="V8960" t="s">
        <v>19</v>
      </c>
    </row>
    <row r="8961" spans="1:22" x14ac:dyDescent="0.3">
      <c r="A8961">
        <v>8960</v>
      </c>
      <c r="B8961">
        <v>84939582179</v>
      </c>
      <c r="C8961">
        <v>7</v>
      </c>
      <c r="D8961" s="1">
        <v>29638</v>
      </c>
      <c r="E8961" s="3">
        <f>2023-YEAR(Registros[[#This Row],[data_nascimento]])</f>
        <v>42</v>
      </c>
      <c r="F8961" s="1">
        <v>44373</v>
      </c>
      <c r="G8961" s="1">
        <v>44540</v>
      </c>
      <c r="H8961">
        <v>220</v>
      </c>
      <c r="I8961">
        <v>9</v>
      </c>
      <c r="J8961" s="3">
        <v>1073.0999999999999</v>
      </c>
      <c r="K8961">
        <v>1.1499999999999999</v>
      </c>
      <c r="L8961">
        <v>3577</v>
      </c>
      <c r="M8961">
        <f>Registros[[#This Row],[salario]]*0.06</f>
        <v>214.62</v>
      </c>
      <c r="N8961">
        <f>Registros[[#This Row],[salario]]*5%</f>
        <v>178.85000000000002</v>
      </c>
      <c r="O8961">
        <f>IF(Registros[[#This Row],[idade]]&lt;18,311.43,IF(Registros[[#This Row],[idade]]&lt;=25,488.58,IF(Registros[[#This Row],[idade]]&lt;=50,772.77,850.05)))</f>
        <v>772.77</v>
      </c>
      <c r="P8961">
        <f>IF(Registros[[#This Row],[idade]]&lt;18,23.99,IF(Registros[[#This Row],[idade]]&lt;=25,49.9,IF(Registros[[#This Row],[idade]]&lt;=50,145.2,175.45)))</f>
        <v>145.19999999999999</v>
      </c>
      <c r="Q8961">
        <v>3</v>
      </c>
      <c r="R8961">
        <v>4</v>
      </c>
      <c r="S8961">
        <v>3</v>
      </c>
      <c r="T8961">
        <v>2</v>
      </c>
      <c r="U8961" t="s">
        <v>3</v>
      </c>
      <c r="V8961" t="s">
        <v>21</v>
      </c>
    </row>
    <row r="8962" spans="1:22" x14ac:dyDescent="0.3">
      <c r="A8962">
        <v>8961</v>
      </c>
      <c r="B8962">
        <v>54754662447</v>
      </c>
      <c r="C8962">
        <v>5</v>
      </c>
      <c r="D8962" s="1">
        <v>36324</v>
      </c>
      <c r="E8962" s="3">
        <f>2023-YEAR(Registros[[#This Row],[data_nascimento]])</f>
        <v>24</v>
      </c>
      <c r="F8962" s="1">
        <v>44373</v>
      </c>
      <c r="G8962" s="1">
        <v>44540</v>
      </c>
      <c r="H8962">
        <v>220</v>
      </c>
      <c r="I8962">
        <v>16</v>
      </c>
      <c r="J8962" s="3">
        <v>3628.2666666666669</v>
      </c>
      <c r="K8962">
        <v>23</v>
      </c>
      <c r="L8962">
        <v>6803</v>
      </c>
      <c r="M8962">
        <f>Registros[[#This Row],[salario]]*0.06</f>
        <v>408.18</v>
      </c>
      <c r="N8962">
        <f>Registros[[#This Row],[salario]]*5%</f>
        <v>340.15000000000003</v>
      </c>
      <c r="O8962">
        <f>IF(Registros[[#This Row],[idade]]&lt;18,311.43,IF(Registros[[#This Row],[idade]]&lt;=25,488.58,IF(Registros[[#This Row],[idade]]&lt;=50,772.77,850.05)))</f>
        <v>488.58</v>
      </c>
      <c r="P8962">
        <f>IF(Registros[[#This Row],[idade]]&lt;18,23.99,IF(Registros[[#This Row],[idade]]&lt;=25,49.9,IF(Registros[[#This Row],[idade]]&lt;=50,145.2,175.45)))</f>
        <v>49.9</v>
      </c>
      <c r="Q8962">
        <v>5</v>
      </c>
      <c r="R8962">
        <v>7</v>
      </c>
      <c r="S8962">
        <v>2</v>
      </c>
      <c r="T8962">
        <v>2</v>
      </c>
      <c r="U8962" t="s">
        <v>2</v>
      </c>
      <c r="V8962" t="s">
        <v>19</v>
      </c>
    </row>
    <row r="8963" spans="1:22" x14ac:dyDescent="0.3">
      <c r="A8963">
        <v>8962</v>
      </c>
      <c r="B8963">
        <v>19135933542</v>
      </c>
      <c r="C8963">
        <v>4</v>
      </c>
      <c r="D8963" s="1">
        <v>31758</v>
      </c>
      <c r="E8963" s="3">
        <f>2023-YEAR(Registros[[#This Row],[data_nascimento]])</f>
        <v>37</v>
      </c>
      <c r="F8963" s="1">
        <v>44373</v>
      </c>
      <c r="G8963" s="1">
        <v>44540</v>
      </c>
      <c r="H8963">
        <v>220</v>
      </c>
      <c r="I8963">
        <v>11</v>
      </c>
      <c r="J8963" s="3">
        <v>1948.1</v>
      </c>
      <c r="K8963">
        <v>4.5999999999999996</v>
      </c>
      <c r="L8963">
        <v>5313</v>
      </c>
      <c r="M8963">
        <f>Registros[[#This Row],[salario]]*0.06</f>
        <v>318.77999999999997</v>
      </c>
      <c r="N8963">
        <f>Registros[[#This Row],[salario]]*5%</f>
        <v>265.65000000000003</v>
      </c>
      <c r="O8963">
        <f>IF(Registros[[#This Row],[idade]]&lt;18,311.43,IF(Registros[[#This Row],[idade]]&lt;=25,488.58,IF(Registros[[#This Row],[idade]]&lt;=50,772.77,850.05)))</f>
        <v>772.77</v>
      </c>
      <c r="P8963">
        <f>IF(Registros[[#This Row],[idade]]&lt;18,23.99,IF(Registros[[#This Row],[idade]]&lt;=25,49.9,IF(Registros[[#This Row],[idade]]&lt;=50,145.2,175.45)))</f>
        <v>145.19999999999999</v>
      </c>
      <c r="Q8963">
        <v>4</v>
      </c>
      <c r="R8963">
        <v>23</v>
      </c>
      <c r="S8963">
        <v>2</v>
      </c>
      <c r="T8963">
        <v>3</v>
      </c>
      <c r="U8963" t="s">
        <v>3</v>
      </c>
      <c r="V8963" t="s">
        <v>19</v>
      </c>
    </row>
    <row r="8964" spans="1:22" x14ac:dyDescent="0.3">
      <c r="A8964">
        <v>8963</v>
      </c>
      <c r="B8964">
        <v>21054100194</v>
      </c>
      <c r="C8964">
        <v>6</v>
      </c>
      <c r="D8964" s="1">
        <v>32892</v>
      </c>
      <c r="E8964" s="3">
        <f>2023-YEAR(Registros[[#This Row],[data_nascimento]])</f>
        <v>33</v>
      </c>
      <c r="F8964" s="1">
        <v>44373</v>
      </c>
      <c r="G8964" s="1">
        <v>44540</v>
      </c>
      <c r="H8964">
        <v>220</v>
      </c>
      <c r="I8964">
        <v>19</v>
      </c>
      <c r="J8964" s="3">
        <v>2225.5333333333333</v>
      </c>
      <c r="K8964">
        <v>11.5</v>
      </c>
      <c r="L8964">
        <v>3514</v>
      </c>
      <c r="M8964">
        <f>Registros[[#This Row],[salario]]*0.06</f>
        <v>210.84</v>
      </c>
      <c r="N8964">
        <f>Registros[[#This Row],[salario]]*5%</f>
        <v>175.70000000000002</v>
      </c>
      <c r="O8964">
        <f>IF(Registros[[#This Row],[idade]]&lt;18,311.43,IF(Registros[[#This Row],[idade]]&lt;=25,488.58,IF(Registros[[#This Row],[idade]]&lt;=50,772.77,850.05)))</f>
        <v>772.77</v>
      </c>
      <c r="P8964">
        <f>IF(Registros[[#This Row],[idade]]&lt;18,23.99,IF(Registros[[#This Row],[idade]]&lt;=25,49.9,IF(Registros[[#This Row],[idade]]&lt;=50,145.2,175.45)))</f>
        <v>145.19999999999999</v>
      </c>
      <c r="Q8964">
        <v>5</v>
      </c>
      <c r="R8964">
        <v>21</v>
      </c>
      <c r="S8964">
        <v>3</v>
      </c>
      <c r="T8964">
        <v>3</v>
      </c>
      <c r="U8964" t="s">
        <v>3</v>
      </c>
      <c r="V8964" t="s">
        <v>19</v>
      </c>
    </row>
    <row r="8965" spans="1:22" x14ac:dyDescent="0.3">
      <c r="A8965">
        <v>8964</v>
      </c>
      <c r="B8965">
        <v>59208941476</v>
      </c>
      <c r="C8965">
        <v>6</v>
      </c>
      <c r="D8965" s="1">
        <v>36934</v>
      </c>
      <c r="E8965" s="3">
        <f>2023-YEAR(Registros[[#This Row],[data_nascimento]])</f>
        <v>22</v>
      </c>
      <c r="F8965" s="1">
        <v>44373</v>
      </c>
      <c r="G8965" s="1">
        <v>44540</v>
      </c>
      <c r="H8965">
        <v>220</v>
      </c>
      <c r="I8965">
        <v>3</v>
      </c>
      <c r="J8965" s="3">
        <v>175.8</v>
      </c>
      <c r="K8965">
        <v>8.0500000000000007</v>
      </c>
      <c r="L8965">
        <v>1758</v>
      </c>
      <c r="M8965">
        <f>Registros[[#This Row],[salario]]*0.06</f>
        <v>105.47999999999999</v>
      </c>
      <c r="N8965">
        <f>Registros[[#This Row],[salario]]*5%</f>
        <v>87.9</v>
      </c>
      <c r="O8965">
        <f>IF(Registros[[#This Row],[idade]]&lt;18,311.43,IF(Registros[[#This Row],[idade]]&lt;=25,488.58,IF(Registros[[#This Row],[idade]]&lt;=50,772.77,850.05)))</f>
        <v>488.58</v>
      </c>
      <c r="P8965">
        <f>IF(Registros[[#This Row],[idade]]&lt;18,23.99,IF(Registros[[#This Row],[idade]]&lt;=25,49.9,IF(Registros[[#This Row],[idade]]&lt;=50,145.2,175.45)))</f>
        <v>49.9</v>
      </c>
      <c r="Q8965">
        <v>4</v>
      </c>
      <c r="R8965">
        <v>23</v>
      </c>
      <c r="S8965">
        <v>3</v>
      </c>
      <c r="T8965">
        <v>3</v>
      </c>
      <c r="U8965" t="s">
        <v>3</v>
      </c>
      <c r="V8965" t="s">
        <v>19</v>
      </c>
    </row>
    <row r="8966" spans="1:22" x14ac:dyDescent="0.3">
      <c r="A8966">
        <v>8965</v>
      </c>
      <c r="B8966">
        <v>98579125480</v>
      </c>
      <c r="C8966">
        <v>7</v>
      </c>
      <c r="D8966" s="1">
        <v>34711</v>
      </c>
      <c r="E8966" s="3">
        <f>2023-YEAR(Registros[[#This Row],[data_nascimento]])</f>
        <v>28</v>
      </c>
      <c r="F8966" s="1">
        <v>44373</v>
      </c>
      <c r="G8966" s="1">
        <v>44540</v>
      </c>
      <c r="H8966">
        <v>220</v>
      </c>
      <c r="I8966">
        <v>13</v>
      </c>
      <c r="J8966" s="3">
        <v>3063.6666666666665</v>
      </c>
      <c r="K8966">
        <v>14.95</v>
      </c>
      <c r="L8966">
        <v>7070</v>
      </c>
      <c r="M8966">
        <f>Registros[[#This Row],[salario]]*0.06</f>
        <v>424.2</v>
      </c>
      <c r="N8966">
        <f>Registros[[#This Row],[salario]]*5%</f>
        <v>353.5</v>
      </c>
      <c r="O8966">
        <f>IF(Registros[[#This Row],[idade]]&lt;18,311.43,IF(Registros[[#This Row],[idade]]&lt;=25,488.58,IF(Registros[[#This Row],[idade]]&lt;=50,772.77,850.05)))</f>
        <v>772.77</v>
      </c>
      <c r="P8966">
        <f>IF(Registros[[#This Row],[idade]]&lt;18,23.99,IF(Registros[[#This Row],[idade]]&lt;=25,49.9,IF(Registros[[#This Row],[idade]]&lt;=50,145.2,175.45)))</f>
        <v>145.19999999999999</v>
      </c>
      <c r="Q8966">
        <v>3</v>
      </c>
      <c r="R8966">
        <v>17</v>
      </c>
      <c r="S8966">
        <v>1</v>
      </c>
      <c r="T8966">
        <v>3</v>
      </c>
      <c r="U8966" t="s">
        <v>3</v>
      </c>
      <c r="V8966" t="s">
        <v>21</v>
      </c>
    </row>
    <row r="8967" spans="1:22" x14ac:dyDescent="0.3">
      <c r="A8967">
        <v>8966</v>
      </c>
      <c r="B8967">
        <v>28032697506</v>
      </c>
      <c r="C8967">
        <v>4</v>
      </c>
      <c r="D8967" s="1">
        <v>38341</v>
      </c>
      <c r="E8967" s="3">
        <f>2023-YEAR(Registros[[#This Row],[data_nascimento]])</f>
        <v>19</v>
      </c>
      <c r="F8967" s="1">
        <v>44373</v>
      </c>
      <c r="G8967" s="1">
        <v>44540</v>
      </c>
      <c r="H8967">
        <v>220</v>
      </c>
      <c r="I8967">
        <v>13</v>
      </c>
      <c r="J8967" s="3">
        <v>2538.9</v>
      </c>
      <c r="K8967">
        <v>12.65</v>
      </c>
      <c r="L8967">
        <v>5859</v>
      </c>
      <c r="M8967">
        <f>Registros[[#This Row],[salario]]*0.06</f>
        <v>351.53999999999996</v>
      </c>
      <c r="N8967">
        <f>Registros[[#This Row],[salario]]*5%</f>
        <v>292.95</v>
      </c>
      <c r="O8967">
        <f>IF(Registros[[#This Row],[idade]]&lt;18,311.43,IF(Registros[[#This Row],[idade]]&lt;=25,488.58,IF(Registros[[#This Row],[idade]]&lt;=50,772.77,850.05)))</f>
        <v>488.58</v>
      </c>
      <c r="P8967">
        <f>IF(Registros[[#This Row],[idade]]&lt;18,23.99,IF(Registros[[#This Row],[idade]]&lt;=25,49.9,IF(Registros[[#This Row],[idade]]&lt;=50,145.2,175.45)))</f>
        <v>49.9</v>
      </c>
      <c r="Q8967">
        <v>1</v>
      </c>
      <c r="R8967">
        <v>22</v>
      </c>
      <c r="S8967">
        <v>2</v>
      </c>
      <c r="T8967">
        <v>2</v>
      </c>
      <c r="U8967" t="s">
        <v>2</v>
      </c>
      <c r="V8967" t="s">
        <v>19</v>
      </c>
    </row>
    <row r="8968" spans="1:22" x14ac:dyDescent="0.3">
      <c r="A8968">
        <v>8967</v>
      </c>
      <c r="B8968">
        <v>94650514075</v>
      </c>
      <c r="C8968">
        <v>4</v>
      </c>
      <c r="D8968" s="1">
        <v>35607</v>
      </c>
      <c r="E8968" s="3">
        <f>2023-YEAR(Registros[[#This Row],[data_nascimento]])</f>
        <v>26</v>
      </c>
      <c r="F8968" s="1">
        <v>44373</v>
      </c>
      <c r="G8968" s="1">
        <v>44540</v>
      </c>
      <c r="H8968">
        <v>220</v>
      </c>
      <c r="I8968">
        <v>10</v>
      </c>
      <c r="J8968" s="3">
        <v>2112</v>
      </c>
      <c r="K8968">
        <v>13.8</v>
      </c>
      <c r="L8968">
        <v>6336</v>
      </c>
      <c r="M8968">
        <f>Registros[[#This Row],[salario]]*0.06</f>
        <v>380.15999999999997</v>
      </c>
      <c r="N8968">
        <f>Registros[[#This Row],[salario]]*5%</f>
        <v>316.8</v>
      </c>
      <c r="O8968">
        <f>IF(Registros[[#This Row],[idade]]&lt;18,311.43,IF(Registros[[#This Row],[idade]]&lt;=25,488.58,IF(Registros[[#This Row],[idade]]&lt;=50,772.77,850.05)))</f>
        <v>772.77</v>
      </c>
      <c r="P8968">
        <f>IF(Registros[[#This Row],[idade]]&lt;18,23.99,IF(Registros[[#This Row],[idade]]&lt;=25,49.9,IF(Registros[[#This Row],[idade]]&lt;=50,145.2,175.45)))</f>
        <v>145.19999999999999</v>
      </c>
      <c r="Q8968">
        <v>3</v>
      </c>
      <c r="R8968">
        <v>13</v>
      </c>
      <c r="S8968">
        <v>1</v>
      </c>
      <c r="T8968">
        <v>2</v>
      </c>
      <c r="U8968" t="s">
        <v>2</v>
      </c>
      <c r="V8968" t="s">
        <v>19</v>
      </c>
    </row>
    <row r="8969" spans="1:22" x14ac:dyDescent="0.3">
      <c r="A8969">
        <v>8968</v>
      </c>
      <c r="B8969">
        <v>85842291718</v>
      </c>
      <c r="C8969">
        <v>6</v>
      </c>
      <c r="D8969" s="1">
        <v>33197</v>
      </c>
      <c r="E8969" s="3">
        <f>2023-YEAR(Registros[[#This Row],[data_nascimento]])</f>
        <v>33</v>
      </c>
      <c r="F8969" s="1">
        <v>44373</v>
      </c>
      <c r="H8969">
        <v>220</v>
      </c>
      <c r="I8969">
        <v>20</v>
      </c>
      <c r="J8969" s="3">
        <v>1010</v>
      </c>
      <c r="K8969">
        <v>6.9</v>
      </c>
      <c r="L8969">
        <v>1515</v>
      </c>
      <c r="M8969">
        <f>Registros[[#This Row],[salario]]*0.06</f>
        <v>90.899999999999991</v>
      </c>
      <c r="N8969">
        <f>Registros[[#This Row],[salario]]*5%</f>
        <v>75.75</v>
      </c>
      <c r="O8969">
        <f>IF(Registros[[#This Row],[idade]]&lt;18,311.43,IF(Registros[[#This Row],[idade]]&lt;=25,488.58,IF(Registros[[#This Row],[idade]]&lt;=50,772.77,850.05)))</f>
        <v>772.77</v>
      </c>
      <c r="P8969">
        <f>IF(Registros[[#This Row],[idade]]&lt;18,23.99,IF(Registros[[#This Row],[idade]]&lt;=25,49.9,IF(Registros[[#This Row],[idade]]&lt;=50,145.2,175.45)))</f>
        <v>145.19999999999999</v>
      </c>
      <c r="Q8969">
        <v>1</v>
      </c>
      <c r="R8969">
        <v>18</v>
      </c>
      <c r="T8969">
        <v>2</v>
      </c>
      <c r="U8969" t="s">
        <v>2</v>
      </c>
      <c r="V8969" t="s">
        <v>19</v>
      </c>
    </row>
    <row r="8970" spans="1:22" x14ac:dyDescent="0.3">
      <c r="A8970">
        <v>8969</v>
      </c>
      <c r="B8970">
        <v>27764676793</v>
      </c>
      <c r="C8970">
        <v>5</v>
      </c>
      <c r="D8970" s="1">
        <v>32329</v>
      </c>
      <c r="E8970" s="3">
        <f>2023-YEAR(Registros[[#This Row],[data_nascimento]])</f>
        <v>35</v>
      </c>
      <c r="F8970" s="1">
        <v>44373</v>
      </c>
      <c r="H8970">
        <v>220</v>
      </c>
      <c r="I8970">
        <v>12</v>
      </c>
      <c r="J8970" s="3">
        <v>2698</v>
      </c>
      <c r="K8970">
        <v>16.100000000000001</v>
      </c>
      <c r="L8970">
        <v>6745</v>
      </c>
      <c r="M8970">
        <f>Registros[[#This Row],[salario]]*0.06</f>
        <v>404.7</v>
      </c>
      <c r="N8970">
        <f>Registros[[#This Row],[salario]]*5%</f>
        <v>337.25</v>
      </c>
      <c r="O8970">
        <f>IF(Registros[[#This Row],[idade]]&lt;18,311.43,IF(Registros[[#This Row],[idade]]&lt;=25,488.58,IF(Registros[[#This Row],[idade]]&lt;=50,772.77,850.05)))</f>
        <v>772.77</v>
      </c>
      <c r="P8970">
        <f>IF(Registros[[#This Row],[idade]]&lt;18,23.99,IF(Registros[[#This Row],[idade]]&lt;=25,49.9,IF(Registros[[#This Row],[idade]]&lt;=50,145.2,175.45)))</f>
        <v>145.19999999999999</v>
      </c>
      <c r="Q8970">
        <v>5</v>
      </c>
      <c r="R8970">
        <v>19</v>
      </c>
      <c r="T8970">
        <v>2</v>
      </c>
      <c r="U8970" t="s">
        <v>3</v>
      </c>
      <c r="V8970" t="s">
        <v>21</v>
      </c>
    </row>
    <row r="8971" spans="1:22" x14ac:dyDescent="0.3">
      <c r="A8971">
        <v>8970</v>
      </c>
      <c r="B8971">
        <v>84992342652</v>
      </c>
      <c r="C8971">
        <v>4</v>
      </c>
      <c r="D8971" s="1">
        <v>35999</v>
      </c>
      <c r="E8971" s="3">
        <f>2023-YEAR(Registros[[#This Row],[data_nascimento]])</f>
        <v>25</v>
      </c>
      <c r="F8971" s="1">
        <v>44373</v>
      </c>
      <c r="H8971">
        <v>220</v>
      </c>
      <c r="I8971">
        <v>8</v>
      </c>
      <c r="J8971" s="3">
        <v>1954.4</v>
      </c>
      <c r="K8971">
        <v>21.85</v>
      </c>
      <c r="L8971">
        <v>7329</v>
      </c>
      <c r="M8971">
        <f>Registros[[#This Row],[salario]]*0.06</f>
        <v>439.74</v>
      </c>
      <c r="N8971">
        <f>Registros[[#This Row],[salario]]*5%</f>
        <v>366.45000000000005</v>
      </c>
      <c r="O8971">
        <f>IF(Registros[[#This Row],[idade]]&lt;18,311.43,IF(Registros[[#This Row],[idade]]&lt;=25,488.58,IF(Registros[[#This Row],[idade]]&lt;=50,772.77,850.05)))</f>
        <v>488.58</v>
      </c>
      <c r="P8971">
        <f>IF(Registros[[#This Row],[idade]]&lt;18,23.99,IF(Registros[[#This Row],[idade]]&lt;=25,49.9,IF(Registros[[#This Row],[idade]]&lt;=50,145.2,175.45)))</f>
        <v>49.9</v>
      </c>
      <c r="Q8971">
        <v>1</v>
      </c>
      <c r="R8971">
        <v>24</v>
      </c>
      <c r="T8971">
        <v>3</v>
      </c>
      <c r="U8971" t="s">
        <v>3</v>
      </c>
      <c r="V8971" t="s">
        <v>19</v>
      </c>
    </row>
    <row r="8972" spans="1:22" x14ac:dyDescent="0.3">
      <c r="A8972">
        <v>8971</v>
      </c>
      <c r="B8972">
        <v>29513416165</v>
      </c>
      <c r="C8972">
        <v>4</v>
      </c>
      <c r="D8972" s="1">
        <v>27664</v>
      </c>
      <c r="E8972" s="3">
        <f>2023-YEAR(Registros[[#This Row],[data_nascimento]])</f>
        <v>48</v>
      </c>
      <c r="F8972" s="1">
        <v>44373</v>
      </c>
      <c r="G8972" s="1">
        <v>44540</v>
      </c>
      <c r="H8972">
        <v>220</v>
      </c>
      <c r="I8972">
        <v>8</v>
      </c>
      <c r="J8972" s="3">
        <v>1285.3333333333333</v>
      </c>
      <c r="K8972">
        <v>5.75</v>
      </c>
      <c r="L8972">
        <v>4820</v>
      </c>
      <c r="M8972">
        <v>180</v>
      </c>
      <c r="O8972">
        <f>IF(Registros[[#This Row],[idade]]&lt;18,311.43,IF(Registros[[#This Row],[idade]]&lt;=25,488.58,IF(Registros[[#This Row],[idade]]&lt;=50,772.77,850.05)))</f>
        <v>772.77</v>
      </c>
      <c r="P8972">
        <f>IF(Registros[[#This Row],[idade]]&lt;18,23.99,IF(Registros[[#This Row],[idade]]&lt;=25,49.9,IF(Registros[[#This Row],[idade]]&lt;=50,145.2,175.45)))</f>
        <v>145.19999999999999</v>
      </c>
      <c r="Q8972">
        <v>4</v>
      </c>
      <c r="R8972">
        <v>1</v>
      </c>
      <c r="S8972">
        <v>1</v>
      </c>
      <c r="T8972">
        <v>2</v>
      </c>
      <c r="U8972" t="s">
        <v>2</v>
      </c>
      <c r="V8972" t="s">
        <v>22</v>
      </c>
    </row>
    <row r="8973" spans="1:22" x14ac:dyDescent="0.3">
      <c r="A8973">
        <v>8972</v>
      </c>
      <c r="B8973">
        <v>33781385811</v>
      </c>
      <c r="C8973">
        <v>4</v>
      </c>
      <c r="D8973" s="1">
        <v>34449</v>
      </c>
      <c r="E8973" s="3">
        <f>2023-YEAR(Registros[[#This Row],[data_nascimento]])</f>
        <v>29</v>
      </c>
      <c r="F8973" s="1">
        <v>44373</v>
      </c>
      <c r="G8973" s="1">
        <v>44540</v>
      </c>
      <c r="H8973">
        <v>220</v>
      </c>
      <c r="I8973">
        <v>15</v>
      </c>
      <c r="J8973" s="3">
        <v>2287</v>
      </c>
      <c r="K8973">
        <v>18.399999999999999</v>
      </c>
      <c r="L8973">
        <v>4574</v>
      </c>
      <c r="M8973">
        <v>180</v>
      </c>
      <c r="O8973">
        <f>IF(Registros[[#This Row],[idade]]&lt;18,311.43,IF(Registros[[#This Row],[idade]]&lt;=25,488.58,IF(Registros[[#This Row],[idade]]&lt;=50,772.77,850.05)))</f>
        <v>772.77</v>
      </c>
      <c r="P8973">
        <f>IF(Registros[[#This Row],[idade]]&lt;18,23.99,IF(Registros[[#This Row],[idade]]&lt;=25,49.9,IF(Registros[[#This Row],[idade]]&lt;=50,145.2,175.45)))</f>
        <v>145.19999999999999</v>
      </c>
      <c r="Q8973">
        <v>3</v>
      </c>
      <c r="R8973">
        <v>26</v>
      </c>
      <c r="S8973">
        <v>2</v>
      </c>
      <c r="T8973">
        <v>3</v>
      </c>
      <c r="U8973" t="s">
        <v>2</v>
      </c>
      <c r="V8973" t="s">
        <v>22</v>
      </c>
    </row>
    <row r="8974" spans="1:22" x14ac:dyDescent="0.3">
      <c r="A8974">
        <v>8973</v>
      </c>
      <c r="B8974">
        <v>12342663565</v>
      </c>
      <c r="C8974">
        <v>4</v>
      </c>
      <c r="D8974" s="1">
        <v>30097</v>
      </c>
      <c r="E8974" s="3">
        <f>2023-YEAR(Registros[[#This Row],[data_nascimento]])</f>
        <v>41</v>
      </c>
      <c r="F8974" s="1">
        <v>44373</v>
      </c>
      <c r="H8974">
        <v>220</v>
      </c>
      <c r="I8974">
        <v>11</v>
      </c>
      <c r="J8974" s="3">
        <v>792</v>
      </c>
      <c r="K8974">
        <v>10.35</v>
      </c>
      <c r="L8974">
        <v>2160</v>
      </c>
      <c r="M8974">
        <v>180</v>
      </c>
      <c r="O8974">
        <f>IF(Registros[[#This Row],[idade]]&lt;18,311.43,IF(Registros[[#This Row],[idade]]&lt;=25,488.58,IF(Registros[[#This Row],[idade]]&lt;=50,772.77,850.05)))</f>
        <v>772.77</v>
      </c>
      <c r="P8974">
        <f>IF(Registros[[#This Row],[idade]]&lt;18,23.99,IF(Registros[[#This Row],[idade]]&lt;=25,49.9,IF(Registros[[#This Row],[idade]]&lt;=50,145.2,175.45)))</f>
        <v>145.19999999999999</v>
      </c>
      <c r="Q8974">
        <v>5</v>
      </c>
      <c r="R8974">
        <v>9</v>
      </c>
      <c r="T8974">
        <v>2</v>
      </c>
      <c r="U8974" t="s">
        <v>2</v>
      </c>
      <c r="V8974" t="s">
        <v>21</v>
      </c>
    </row>
    <row r="8975" spans="1:22" x14ac:dyDescent="0.3">
      <c r="A8975">
        <v>8974</v>
      </c>
      <c r="B8975">
        <v>65226254458</v>
      </c>
      <c r="C8975">
        <v>4</v>
      </c>
      <c r="D8975" s="1">
        <v>29862</v>
      </c>
      <c r="E8975" s="3">
        <f>2023-YEAR(Registros[[#This Row],[data_nascimento]])</f>
        <v>42</v>
      </c>
      <c r="F8975" s="1">
        <v>44373</v>
      </c>
      <c r="H8975">
        <v>220</v>
      </c>
      <c r="I8975">
        <v>11</v>
      </c>
      <c r="J8975" s="3">
        <v>748.73333333333335</v>
      </c>
      <c r="K8975">
        <v>23</v>
      </c>
      <c r="L8975">
        <v>2042</v>
      </c>
      <c r="M8975">
        <v>180</v>
      </c>
      <c r="O8975">
        <f>IF(Registros[[#This Row],[idade]]&lt;18,311.43,IF(Registros[[#This Row],[idade]]&lt;=25,488.58,IF(Registros[[#This Row],[idade]]&lt;=50,772.77,850.05)))</f>
        <v>772.77</v>
      </c>
      <c r="P8975">
        <f>IF(Registros[[#This Row],[idade]]&lt;18,23.99,IF(Registros[[#This Row],[idade]]&lt;=25,49.9,IF(Registros[[#This Row],[idade]]&lt;=50,145.2,175.45)))</f>
        <v>145.19999999999999</v>
      </c>
      <c r="Q8975">
        <v>2</v>
      </c>
      <c r="R8975">
        <v>10</v>
      </c>
      <c r="T8975">
        <v>2</v>
      </c>
      <c r="U8975" t="s">
        <v>2</v>
      </c>
      <c r="V8975" t="s">
        <v>19</v>
      </c>
    </row>
    <row r="8976" spans="1:22" x14ac:dyDescent="0.3">
      <c r="A8976">
        <v>8975</v>
      </c>
      <c r="B8976">
        <v>13878260650</v>
      </c>
      <c r="C8976">
        <v>4</v>
      </c>
      <c r="D8976" s="1">
        <v>35413</v>
      </c>
      <c r="E8976" s="3">
        <f>2023-YEAR(Registros[[#This Row],[data_nascimento]])</f>
        <v>27</v>
      </c>
      <c r="F8976" s="1">
        <v>44373</v>
      </c>
      <c r="H8976">
        <v>220</v>
      </c>
      <c r="I8976">
        <v>4</v>
      </c>
      <c r="J8976" s="3">
        <v>217.73333333333332</v>
      </c>
      <c r="K8976">
        <v>10.35</v>
      </c>
      <c r="L8976">
        <v>1633</v>
      </c>
      <c r="M8976">
        <v>180</v>
      </c>
      <c r="O8976">
        <f>IF(Registros[[#This Row],[idade]]&lt;18,311.43,IF(Registros[[#This Row],[idade]]&lt;=25,488.58,IF(Registros[[#This Row],[idade]]&lt;=50,772.77,850.05)))</f>
        <v>772.77</v>
      </c>
      <c r="P8976">
        <f>IF(Registros[[#This Row],[idade]]&lt;18,23.99,IF(Registros[[#This Row],[idade]]&lt;=25,49.9,IF(Registros[[#This Row],[idade]]&lt;=50,145.2,175.45)))</f>
        <v>145.19999999999999</v>
      </c>
      <c r="Q8976">
        <v>3</v>
      </c>
      <c r="R8976">
        <v>21</v>
      </c>
      <c r="T8976">
        <v>3</v>
      </c>
      <c r="U8976" t="s">
        <v>3</v>
      </c>
      <c r="V8976" t="s">
        <v>19</v>
      </c>
    </row>
    <row r="8977" spans="1:22" x14ac:dyDescent="0.3">
      <c r="A8977">
        <v>8976</v>
      </c>
      <c r="B8977">
        <v>24386056231</v>
      </c>
      <c r="C8977">
        <v>7</v>
      </c>
      <c r="D8977" s="1">
        <v>34428</v>
      </c>
      <c r="E8977" s="3">
        <f>2023-YEAR(Registros[[#This Row],[data_nascimento]])</f>
        <v>29</v>
      </c>
      <c r="F8977" s="1">
        <v>44373</v>
      </c>
      <c r="H8977">
        <v>220</v>
      </c>
      <c r="I8977">
        <v>9</v>
      </c>
      <c r="J8977" s="3">
        <v>534</v>
      </c>
      <c r="K8977">
        <v>13.8</v>
      </c>
      <c r="L8977">
        <v>1780</v>
      </c>
      <c r="M8977">
        <v>180</v>
      </c>
      <c r="O8977">
        <f>IF(Registros[[#This Row],[idade]]&lt;18,311.43,IF(Registros[[#This Row],[idade]]&lt;=25,488.58,IF(Registros[[#This Row],[idade]]&lt;=50,772.77,850.05)))</f>
        <v>772.77</v>
      </c>
      <c r="P8977">
        <f>IF(Registros[[#This Row],[idade]]&lt;18,23.99,IF(Registros[[#This Row],[idade]]&lt;=25,49.9,IF(Registros[[#This Row],[idade]]&lt;=50,145.2,175.45)))</f>
        <v>145.19999999999999</v>
      </c>
      <c r="Q8977">
        <v>4</v>
      </c>
      <c r="R8977">
        <v>9</v>
      </c>
      <c r="T8977">
        <v>3</v>
      </c>
      <c r="U8977" t="s">
        <v>2</v>
      </c>
      <c r="V8977" t="s">
        <v>19</v>
      </c>
    </row>
    <row r="8978" spans="1:22" x14ac:dyDescent="0.3">
      <c r="A8978">
        <v>8977</v>
      </c>
      <c r="B8978">
        <v>27795979712</v>
      </c>
      <c r="C8978">
        <v>7</v>
      </c>
      <c r="D8978" s="1">
        <v>37413</v>
      </c>
      <c r="E8978" s="3">
        <f>2023-YEAR(Registros[[#This Row],[data_nascimento]])</f>
        <v>21</v>
      </c>
      <c r="F8978" s="1">
        <v>44381</v>
      </c>
      <c r="H8978">
        <v>220</v>
      </c>
      <c r="I8978">
        <v>1</v>
      </c>
      <c r="J8978" s="3">
        <v>128.80000000000001</v>
      </c>
      <c r="K8978">
        <v>12.04</v>
      </c>
      <c r="L8978">
        <v>3864</v>
      </c>
      <c r="M8978">
        <f>Registros[[#This Row],[salario]]*0.06</f>
        <v>231.84</v>
      </c>
      <c r="N8978">
        <f>Registros[[#This Row],[salario]]*5%</f>
        <v>193.20000000000002</v>
      </c>
      <c r="O8978">
        <f>IF(Registros[[#This Row],[idade]]&lt;18,311.43,IF(Registros[[#This Row],[idade]]&lt;=25,488.58,IF(Registros[[#This Row],[idade]]&lt;=50,772.77,850.05)))</f>
        <v>488.58</v>
      </c>
      <c r="P8978">
        <f>IF(Registros[[#This Row],[idade]]&lt;18,23.99,IF(Registros[[#This Row],[idade]]&lt;=25,49.9,IF(Registros[[#This Row],[idade]]&lt;=50,145.2,175.45)))</f>
        <v>49.9</v>
      </c>
      <c r="Q8978">
        <v>4</v>
      </c>
      <c r="R8978">
        <v>7</v>
      </c>
      <c r="T8978">
        <v>2</v>
      </c>
      <c r="U8978" t="s">
        <v>3</v>
      </c>
      <c r="V8978" t="s">
        <v>19</v>
      </c>
    </row>
    <row r="8979" spans="1:22" x14ac:dyDescent="0.3">
      <c r="A8979">
        <v>8978</v>
      </c>
      <c r="B8979">
        <v>53630339507</v>
      </c>
      <c r="C8979">
        <v>7</v>
      </c>
      <c r="D8979" s="1">
        <v>33708</v>
      </c>
      <c r="E8979" s="3">
        <f>2023-YEAR(Registros[[#This Row],[data_nascimento]])</f>
        <v>31</v>
      </c>
      <c r="F8979" s="1">
        <v>44381</v>
      </c>
      <c r="H8979">
        <v>220</v>
      </c>
      <c r="I8979">
        <v>11</v>
      </c>
      <c r="J8979" s="3">
        <v>2198.5333333333333</v>
      </c>
      <c r="K8979">
        <v>30.96</v>
      </c>
      <c r="L8979">
        <v>5996</v>
      </c>
      <c r="M8979">
        <f>Registros[[#This Row],[salario]]*0.06</f>
        <v>359.76</v>
      </c>
      <c r="N8979">
        <f>Registros[[#This Row],[salario]]*5%</f>
        <v>299.8</v>
      </c>
      <c r="O8979">
        <f>IF(Registros[[#This Row],[idade]]&lt;18,311.43,IF(Registros[[#This Row],[idade]]&lt;=25,488.58,IF(Registros[[#This Row],[idade]]&lt;=50,772.77,850.05)))</f>
        <v>772.77</v>
      </c>
      <c r="P8979">
        <f>IF(Registros[[#This Row],[idade]]&lt;18,23.99,IF(Registros[[#This Row],[idade]]&lt;=25,49.9,IF(Registros[[#This Row],[idade]]&lt;=50,145.2,175.45)))</f>
        <v>145.19999999999999</v>
      </c>
      <c r="Q8979">
        <v>1</v>
      </c>
      <c r="R8979">
        <v>12</v>
      </c>
      <c r="T8979">
        <v>3</v>
      </c>
      <c r="U8979" t="s">
        <v>2</v>
      </c>
      <c r="V8979" t="s">
        <v>21</v>
      </c>
    </row>
    <row r="8980" spans="1:22" x14ac:dyDescent="0.3">
      <c r="A8980">
        <v>8979</v>
      </c>
      <c r="B8980">
        <v>82181879538</v>
      </c>
      <c r="C8980">
        <v>6</v>
      </c>
      <c r="D8980" s="1">
        <v>31803</v>
      </c>
      <c r="E8980" s="3">
        <f>2023-YEAR(Registros[[#This Row],[data_nascimento]])</f>
        <v>36</v>
      </c>
      <c r="F8980" s="1">
        <v>44381</v>
      </c>
      <c r="H8980">
        <v>220</v>
      </c>
      <c r="I8980">
        <v>19</v>
      </c>
      <c r="J8980" s="3">
        <v>2845.5666666666671</v>
      </c>
      <c r="K8980">
        <v>1.72</v>
      </c>
      <c r="L8980">
        <v>4493</v>
      </c>
      <c r="M8980">
        <f>Registros[[#This Row],[salario]]*0.06</f>
        <v>269.58</v>
      </c>
      <c r="N8980">
        <f>Registros[[#This Row],[salario]]*5%</f>
        <v>224.65</v>
      </c>
      <c r="O8980">
        <f>IF(Registros[[#This Row],[idade]]&lt;18,311.43,IF(Registros[[#This Row],[idade]]&lt;=25,488.58,IF(Registros[[#This Row],[idade]]&lt;=50,772.77,850.05)))</f>
        <v>772.77</v>
      </c>
      <c r="P8980">
        <f>IF(Registros[[#This Row],[idade]]&lt;18,23.99,IF(Registros[[#This Row],[idade]]&lt;=25,49.9,IF(Registros[[#This Row],[idade]]&lt;=50,145.2,175.45)))</f>
        <v>145.19999999999999</v>
      </c>
      <c r="Q8980">
        <v>5</v>
      </c>
      <c r="R8980">
        <v>6</v>
      </c>
      <c r="T8980">
        <v>3</v>
      </c>
      <c r="U8980" t="s">
        <v>2</v>
      </c>
      <c r="V8980" t="s">
        <v>19</v>
      </c>
    </row>
    <row r="8981" spans="1:22" x14ac:dyDescent="0.3">
      <c r="A8981">
        <v>8980</v>
      </c>
      <c r="B8981">
        <v>90793315883</v>
      </c>
      <c r="C8981">
        <v>6</v>
      </c>
      <c r="D8981" s="1">
        <v>30666</v>
      </c>
      <c r="E8981" s="3">
        <f>2023-YEAR(Registros[[#This Row],[data_nascimento]])</f>
        <v>40</v>
      </c>
      <c r="F8981" s="1">
        <v>44381</v>
      </c>
      <c r="H8981">
        <v>220</v>
      </c>
      <c r="I8981">
        <v>20</v>
      </c>
      <c r="J8981" s="3">
        <v>2528.666666666667</v>
      </c>
      <c r="K8981">
        <v>32.68</v>
      </c>
      <c r="L8981">
        <v>3793</v>
      </c>
      <c r="M8981">
        <f>Registros[[#This Row],[salario]]*0.06</f>
        <v>227.57999999999998</v>
      </c>
      <c r="N8981">
        <f>Registros[[#This Row],[salario]]*5%</f>
        <v>189.65</v>
      </c>
      <c r="O8981">
        <f>IF(Registros[[#This Row],[idade]]&lt;18,311.43,IF(Registros[[#This Row],[idade]]&lt;=25,488.58,IF(Registros[[#This Row],[idade]]&lt;=50,772.77,850.05)))</f>
        <v>772.77</v>
      </c>
      <c r="P8981">
        <f>IF(Registros[[#This Row],[idade]]&lt;18,23.99,IF(Registros[[#This Row],[idade]]&lt;=25,49.9,IF(Registros[[#This Row],[idade]]&lt;=50,145.2,175.45)))</f>
        <v>145.19999999999999</v>
      </c>
      <c r="Q8981">
        <v>3</v>
      </c>
      <c r="R8981">
        <v>15</v>
      </c>
      <c r="T8981">
        <v>2</v>
      </c>
      <c r="U8981" t="s">
        <v>2</v>
      </c>
      <c r="V8981" t="s">
        <v>19</v>
      </c>
    </row>
    <row r="8982" spans="1:22" x14ac:dyDescent="0.3">
      <c r="A8982">
        <v>8981</v>
      </c>
      <c r="B8982">
        <v>39707644163</v>
      </c>
      <c r="C8982">
        <v>5</v>
      </c>
      <c r="D8982" s="1">
        <v>37803</v>
      </c>
      <c r="E8982" s="3">
        <f>2023-YEAR(Registros[[#This Row],[data_nascimento]])</f>
        <v>20</v>
      </c>
      <c r="F8982" s="1">
        <v>44381</v>
      </c>
      <c r="H8982">
        <v>220</v>
      </c>
      <c r="I8982">
        <v>6</v>
      </c>
      <c r="J8982" s="3">
        <v>777</v>
      </c>
      <c r="K8982">
        <v>18.920000000000002</v>
      </c>
      <c r="L8982">
        <v>3885</v>
      </c>
      <c r="M8982">
        <f>Registros[[#This Row],[salario]]*0.06</f>
        <v>233.1</v>
      </c>
      <c r="N8982">
        <f>Registros[[#This Row],[salario]]*5%</f>
        <v>194.25</v>
      </c>
      <c r="O8982">
        <f>IF(Registros[[#This Row],[idade]]&lt;18,311.43,IF(Registros[[#This Row],[idade]]&lt;=25,488.58,IF(Registros[[#This Row],[idade]]&lt;=50,772.77,850.05)))</f>
        <v>488.58</v>
      </c>
      <c r="P8982">
        <f>IF(Registros[[#This Row],[idade]]&lt;18,23.99,IF(Registros[[#This Row],[idade]]&lt;=25,49.9,IF(Registros[[#This Row],[idade]]&lt;=50,145.2,175.45)))</f>
        <v>49.9</v>
      </c>
      <c r="Q8982">
        <v>3</v>
      </c>
      <c r="R8982">
        <v>8</v>
      </c>
      <c r="T8982">
        <v>3</v>
      </c>
      <c r="U8982" t="s">
        <v>2</v>
      </c>
      <c r="V8982" t="s">
        <v>19</v>
      </c>
    </row>
    <row r="8983" spans="1:22" x14ac:dyDescent="0.3">
      <c r="A8983">
        <v>8982</v>
      </c>
      <c r="B8983">
        <v>57904858875</v>
      </c>
      <c r="C8983">
        <v>2</v>
      </c>
      <c r="D8983" s="1">
        <v>32052</v>
      </c>
      <c r="E8983" s="3">
        <f>2023-YEAR(Registros[[#This Row],[data_nascimento]])</f>
        <v>36</v>
      </c>
      <c r="F8983" s="1">
        <v>44381</v>
      </c>
      <c r="H8983">
        <v>220</v>
      </c>
      <c r="I8983">
        <v>11</v>
      </c>
      <c r="J8983" s="3">
        <v>1706.4666666666667</v>
      </c>
      <c r="K8983">
        <v>30.96</v>
      </c>
      <c r="L8983">
        <v>4654</v>
      </c>
      <c r="M8983">
        <f>Registros[[#This Row],[salario]]*0.06</f>
        <v>279.24</v>
      </c>
      <c r="N8983">
        <f>Registros[[#This Row],[salario]]*5%</f>
        <v>232.70000000000002</v>
      </c>
      <c r="O8983">
        <f>IF(Registros[[#This Row],[idade]]&lt;18,311.43,IF(Registros[[#This Row],[idade]]&lt;=25,488.58,IF(Registros[[#This Row],[idade]]&lt;=50,772.77,850.05)))</f>
        <v>772.77</v>
      </c>
      <c r="P8983">
        <f>IF(Registros[[#This Row],[idade]]&lt;18,23.99,IF(Registros[[#This Row],[idade]]&lt;=25,49.9,IF(Registros[[#This Row],[idade]]&lt;=50,145.2,175.45)))</f>
        <v>145.19999999999999</v>
      </c>
      <c r="Q8983">
        <v>4</v>
      </c>
      <c r="R8983">
        <v>14</v>
      </c>
      <c r="T8983">
        <v>3</v>
      </c>
      <c r="U8983" t="s">
        <v>3</v>
      </c>
      <c r="V8983" t="s">
        <v>19</v>
      </c>
    </row>
    <row r="8984" spans="1:22" x14ac:dyDescent="0.3">
      <c r="A8984">
        <v>8983</v>
      </c>
      <c r="B8984">
        <v>86710563617</v>
      </c>
      <c r="C8984">
        <v>6</v>
      </c>
      <c r="D8984" s="1">
        <v>33306</v>
      </c>
      <c r="E8984" s="3">
        <f>2023-YEAR(Registros[[#This Row],[data_nascimento]])</f>
        <v>32</v>
      </c>
      <c r="F8984" s="1">
        <v>44381</v>
      </c>
      <c r="H8984">
        <v>220</v>
      </c>
      <c r="I8984">
        <v>20</v>
      </c>
      <c r="J8984" s="3">
        <v>2150.6666666666665</v>
      </c>
      <c r="K8984">
        <v>15.48</v>
      </c>
      <c r="L8984">
        <v>3226</v>
      </c>
      <c r="M8984">
        <f>Registros[[#This Row],[salario]]*0.06</f>
        <v>193.56</v>
      </c>
      <c r="N8984">
        <f>Registros[[#This Row],[salario]]*5%</f>
        <v>161.30000000000001</v>
      </c>
      <c r="O8984">
        <f>IF(Registros[[#This Row],[idade]]&lt;18,311.43,IF(Registros[[#This Row],[idade]]&lt;=25,488.58,IF(Registros[[#This Row],[idade]]&lt;=50,772.77,850.05)))</f>
        <v>772.77</v>
      </c>
      <c r="P8984">
        <f>IF(Registros[[#This Row],[idade]]&lt;18,23.99,IF(Registros[[#This Row],[idade]]&lt;=25,49.9,IF(Registros[[#This Row],[idade]]&lt;=50,145.2,175.45)))</f>
        <v>145.19999999999999</v>
      </c>
      <c r="Q8984">
        <v>2</v>
      </c>
      <c r="R8984">
        <v>16</v>
      </c>
      <c r="T8984">
        <v>2</v>
      </c>
      <c r="U8984" t="s">
        <v>2</v>
      </c>
      <c r="V8984" t="s">
        <v>19</v>
      </c>
    </row>
    <row r="8985" spans="1:22" x14ac:dyDescent="0.3">
      <c r="A8985">
        <v>8984</v>
      </c>
      <c r="B8985">
        <v>67094459020</v>
      </c>
      <c r="C8985">
        <v>2</v>
      </c>
      <c r="D8985" s="1">
        <v>29172</v>
      </c>
      <c r="E8985" s="3">
        <f>2023-YEAR(Registros[[#This Row],[data_nascimento]])</f>
        <v>44</v>
      </c>
      <c r="F8985" s="1">
        <v>44381</v>
      </c>
      <c r="H8985">
        <v>220</v>
      </c>
      <c r="I8985">
        <v>13</v>
      </c>
      <c r="J8985" s="3">
        <v>1186.8999999999999</v>
      </c>
      <c r="K8985">
        <v>30.96</v>
      </c>
      <c r="L8985">
        <v>2739</v>
      </c>
      <c r="M8985">
        <f>Registros[[#This Row],[salario]]*0.06</f>
        <v>164.34</v>
      </c>
      <c r="N8985">
        <f>Registros[[#This Row],[salario]]*5%</f>
        <v>136.95000000000002</v>
      </c>
      <c r="O8985">
        <f>IF(Registros[[#This Row],[idade]]&lt;18,311.43,IF(Registros[[#This Row],[idade]]&lt;=25,488.58,IF(Registros[[#This Row],[idade]]&lt;=50,772.77,850.05)))</f>
        <v>772.77</v>
      </c>
      <c r="P8985">
        <f>IF(Registros[[#This Row],[idade]]&lt;18,23.99,IF(Registros[[#This Row],[idade]]&lt;=25,49.9,IF(Registros[[#This Row],[idade]]&lt;=50,145.2,175.45)))</f>
        <v>145.19999999999999</v>
      </c>
      <c r="Q8985">
        <v>2</v>
      </c>
      <c r="R8985">
        <v>19</v>
      </c>
      <c r="T8985">
        <v>3</v>
      </c>
      <c r="U8985" t="s">
        <v>3</v>
      </c>
      <c r="V8985" t="s">
        <v>19</v>
      </c>
    </row>
    <row r="8986" spans="1:22" x14ac:dyDescent="0.3">
      <c r="A8986">
        <v>8985</v>
      </c>
      <c r="B8986">
        <v>19414356167</v>
      </c>
      <c r="C8986">
        <v>4</v>
      </c>
      <c r="D8986" s="1">
        <v>27974</v>
      </c>
      <c r="E8986" s="3">
        <f>2023-YEAR(Registros[[#This Row],[data_nascimento]])</f>
        <v>47</v>
      </c>
      <c r="F8986" s="1">
        <v>44381</v>
      </c>
      <c r="H8986">
        <v>220</v>
      </c>
      <c r="I8986">
        <v>20</v>
      </c>
      <c r="J8986" s="3">
        <v>4402</v>
      </c>
      <c r="K8986">
        <v>32.68</v>
      </c>
      <c r="L8986">
        <v>6603</v>
      </c>
      <c r="M8986">
        <f>Registros[[#This Row],[salario]]*0.06</f>
        <v>396.18</v>
      </c>
      <c r="N8986">
        <f>Registros[[#This Row],[salario]]*5%</f>
        <v>330.15000000000003</v>
      </c>
      <c r="O8986">
        <f>IF(Registros[[#This Row],[idade]]&lt;18,311.43,IF(Registros[[#This Row],[idade]]&lt;=25,488.58,IF(Registros[[#This Row],[idade]]&lt;=50,772.77,850.05)))</f>
        <v>772.77</v>
      </c>
      <c r="P8986">
        <f>IF(Registros[[#This Row],[idade]]&lt;18,23.99,IF(Registros[[#This Row],[idade]]&lt;=25,49.9,IF(Registros[[#This Row],[idade]]&lt;=50,145.2,175.45)))</f>
        <v>145.19999999999999</v>
      </c>
      <c r="Q8986">
        <v>2</v>
      </c>
      <c r="R8986">
        <v>20</v>
      </c>
      <c r="T8986">
        <v>3</v>
      </c>
      <c r="U8986" t="s">
        <v>3</v>
      </c>
      <c r="V8986" t="s">
        <v>19</v>
      </c>
    </row>
    <row r="8987" spans="1:22" x14ac:dyDescent="0.3">
      <c r="A8987">
        <v>8986</v>
      </c>
      <c r="B8987">
        <v>38417638616</v>
      </c>
      <c r="C8987">
        <v>5</v>
      </c>
      <c r="D8987" s="1">
        <v>34492</v>
      </c>
      <c r="E8987" s="3">
        <f>2023-YEAR(Registros[[#This Row],[data_nascimento]])</f>
        <v>29</v>
      </c>
      <c r="F8987" s="1">
        <v>44381</v>
      </c>
      <c r="H8987">
        <v>220</v>
      </c>
      <c r="I8987">
        <v>1</v>
      </c>
      <c r="J8987" s="3">
        <v>248.3</v>
      </c>
      <c r="K8987">
        <v>10.32</v>
      </c>
      <c r="L8987">
        <v>7449</v>
      </c>
      <c r="M8987">
        <f>Registros[[#This Row],[salario]]*0.06</f>
        <v>446.94</v>
      </c>
      <c r="N8987">
        <f>Registros[[#This Row],[salario]]*5%</f>
        <v>372.45000000000005</v>
      </c>
      <c r="O8987">
        <f>IF(Registros[[#This Row],[idade]]&lt;18,311.43,IF(Registros[[#This Row],[idade]]&lt;=25,488.58,IF(Registros[[#This Row],[idade]]&lt;=50,772.77,850.05)))</f>
        <v>772.77</v>
      </c>
      <c r="P8987">
        <f>IF(Registros[[#This Row],[idade]]&lt;18,23.99,IF(Registros[[#This Row],[idade]]&lt;=25,49.9,IF(Registros[[#This Row],[idade]]&lt;=50,145.2,175.45)))</f>
        <v>145.19999999999999</v>
      </c>
      <c r="Q8987">
        <v>2</v>
      </c>
      <c r="R8987">
        <v>19</v>
      </c>
      <c r="T8987">
        <v>3</v>
      </c>
      <c r="U8987" t="s">
        <v>3</v>
      </c>
      <c r="V8987" t="s">
        <v>22</v>
      </c>
    </row>
    <row r="8988" spans="1:22" x14ac:dyDescent="0.3">
      <c r="A8988">
        <v>8987</v>
      </c>
      <c r="B8988">
        <v>42205879044</v>
      </c>
      <c r="C8988">
        <v>2</v>
      </c>
      <c r="D8988" s="1">
        <v>28413</v>
      </c>
      <c r="E8988" s="3">
        <f>2023-YEAR(Registros[[#This Row],[data_nascimento]])</f>
        <v>46</v>
      </c>
      <c r="F8988" s="1">
        <v>44381</v>
      </c>
      <c r="H8988">
        <v>220</v>
      </c>
      <c r="I8988">
        <v>1</v>
      </c>
      <c r="J8988" s="3">
        <v>215.1</v>
      </c>
      <c r="K8988">
        <v>22.36</v>
      </c>
      <c r="L8988">
        <v>6453</v>
      </c>
      <c r="M8988">
        <f>Registros[[#This Row],[salario]]*0.06</f>
        <v>387.18</v>
      </c>
      <c r="N8988">
        <f>Registros[[#This Row],[salario]]*5%</f>
        <v>322.65000000000003</v>
      </c>
      <c r="O8988">
        <f>IF(Registros[[#This Row],[idade]]&lt;18,311.43,IF(Registros[[#This Row],[idade]]&lt;=25,488.58,IF(Registros[[#This Row],[idade]]&lt;=50,772.77,850.05)))</f>
        <v>772.77</v>
      </c>
      <c r="P8988">
        <f>IF(Registros[[#This Row],[idade]]&lt;18,23.99,IF(Registros[[#This Row],[idade]]&lt;=25,49.9,IF(Registros[[#This Row],[idade]]&lt;=50,145.2,175.45)))</f>
        <v>145.19999999999999</v>
      </c>
      <c r="Q8988">
        <v>5</v>
      </c>
      <c r="R8988">
        <v>22</v>
      </c>
      <c r="T8988">
        <v>2</v>
      </c>
      <c r="U8988" t="s">
        <v>3</v>
      </c>
      <c r="V8988" t="s">
        <v>21</v>
      </c>
    </row>
    <row r="8989" spans="1:22" x14ac:dyDescent="0.3">
      <c r="A8989">
        <v>8988</v>
      </c>
      <c r="B8989">
        <v>50630018254</v>
      </c>
      <c r="C8989">
        <v>7</v>
      </c>
      <c r="D8989" s="1">
        <v>30221</v>
      </c>
      <c r="E8989" s="3">
        <f>2023-YEAR(Registros[[#This Row],[data_nascimento]])</f>
        <v>41</v>
      </c>
      <c r="F8989" s="1">
        <v>44381</v>
      </c>
      <c r="H8989">
        <v>220</v>
      </c>
      <c r="I8989">
        <v>16</v>
      </c>
      <c r="J8989" s="3">
        <v>1321.6</v>
      </c>
      <c r="K8989">
        <v>6.88</v>
      </c>
      <c r="L8989">
        <v>2478</v>
      </c>
      <c r="M8989">
        <f>Registros[[#This Row],[salario]]*0.06</f>
        <v>148.68</v>
      </c>
      <c r="N8989">
        <f>Registros[[#This Row],[salario]]*5%</f>
        <v>123.9</v>
      </c>
      <c r="O8989">
        <f>IF(Registros[[#This Row],[idade]]&lt;18,311.43,IF(Registros[[#This Row],[idade]]&lt;=25,488.58,IF(Registros[[#This Row],[idade]]&lt;=50,772.77,850.05)))</f>
        <v>772.77</v>
      </c>
      <c r="P8989">
        <f>IF(Registros[[#This Row],[idade]]&lt;18,23.99,IF(Registros[[#This Row],[idade]]&lt;=25,49.9,IF(Registros[[#This Row],[idade]]&lt;=50,145.2,175.45)))</f>
        <v>145.19999999999999</v>
      </c>
      <c r="Q8989">
        <v>4</v>
      </c>
      <c r="R8989">
        <v>19</v>
      </c>
      <c r="T8989">
        <v>3</v>
      </c>
      <c r="U8989" t="s">
        <v>2</v>
      </c>
      <c r="V8989" t="s">
        <v>21</v>
      </c>
    </row>
    <row r="8990" spans="1:22" x14ac:dyDescent="0.3">
      <c r="A8990">
        <v>8989</v>
      </c>
      <c r="B8990">
        <v>46795453982</v>
      </c>
      <c r="C8990">
        <v>7</v>
      </c>
      <c r="D8990" s="1">
        <v>38986</v>
      </c>
      <c r="E8990" s="3">
        <f>2023-YEAR(Registros[[#This Row],[data_nascimento]])</f>
        <v>17</v>
      </c>
      <c r="F8990" s="1">
        <v>44381</v>
      </c>
      <c r="H8990">
        <v>120</v>
      </c>
      <c r="I8990">
        <v>20</v>
      </c>
      <c r="J8990" s="3">
        <v>3325.3333333333335</v>
      </c>
      <c r="K8990">
        <v>5.16</v>
      </c>
      <c r="L8990">
        <v>4988</v>
      </c>
      <c r="M8990">
        <f>Registros[[#This Row],[salario]]*0.06</f>
        <v>299.27999999999997</v>
      </c>
      <c r="N8990">
        <f>Registros[[#This Row],[salario]]*5%</f>
        <v>249.4</v>
      </c>
      <c r="O8990">
        <f>IF(Registros[[#This Row],[idade]]&lt;18,311.43,IF(Registros[[#This Row],[idade]]&lt;=25,488.58,IF(Registros[[#This Row],[idade]]&lt;=50,772.77,850.05)))</f>
        <v>311.43</v>
      </c>
      <c r="P8990">
        <f>IF(Registros[[#This Row],[idade]]&lt;18,23.99,IF(Registros[[#This Row],[idade]]&lt;=25,49.9,IF(Registros[[#This Row],[idade]]&lt;=50,145.2,175.45)))</f>
        <v>23.99</v>
      </c>
      <c r="Q8990">
        <v>5</v>
      </c>
      <c r="R8990">
        <v>15</v>
      </c>
      <c r="T8990">
        <v>3</v>
      </c>
      <c r="U8990" t="s">
        <v>2</v>
      </c>
      <c r="V8990" t="s">
        <v>22</v>
      </c>
    </row>
    <row r="8991" spans="1:22" x14ac:dyDescent="0.3">
      <c r="A8991">
        <v>8990</v>
      </c>
      <c r="B8991">
        <v>73431498556</v>
      </c>
      <c r="C8991">
        <v>4</v>
      </c>
      <c r="D8991" s="1">
        <v>30017</v>
      </c>
      <c r="E8991" s="3">
        <f>2023-YEAR(Registros[[#This Row],[data_nascimento]])</f>
        <v>41</v>
      </c>
      <c r="F8991" s="1">
        <v>44381</v>
      </c>
      <c r="H8991">
        <v>220</v>
      </c>
      <c r="I8991">
        <v>11</v>
      </c>
      <c r="J8991" s="3">
        <v>2675.2</v>
      </c>
      <c r="K8991">
        <v>32.68</v>
      </c>
      <c r="L8991">
        <v>7296</v>
      </c>
      <c r="M8991">
        <f>Registros[[#This Row],[salario]]*0.06</f>
        <v>437.76</v>
      </c>
      <c r="N8991">
        <f>Registros[[#This Row],[salario]]*5%</f>
        <v>364.8</v>
      </c>
      <c r="O8991">
        <f>IF(Registros[[#This Row],[idade]]&lt;18,311.43,IF(Registros[[#This Row],[idade]]&lt;=25,488.58,IF(Registros[[#This Row],[idade]]&lt;=50,772.77,850.05)))</f>
        <v>772.77</v>
      </c>
      <c r="P8991">
        <f>IF(Registros[[#This Row],[idade]]&lt;18,23.99,IF(Registros[[#This Row],[idade]]&lt;=25,49.9,IF(Registros[[#This Row],[idade]]&lt;=50,145.2,175.45)))</f>
        <v>145.19999999999999</v>
      </c>
      <c r="Q8991">
        <v>3</v>
      </c>
      <c r="R8991">
        <v>6</v>
      </c>
      <c r="T8991">
        <v>2</v>
      </c>
      <c r="U8991" t="s">
        <v>3</v>
      </c>
      <c r="V8991" t="s">
        <v>19</v>
      </c>
    </row>
    <row r="8992" spans="1:22" x14ac:dyDescent="0.3">
      <c r="A8992">
        <v>8991</v>
      </c>
      <c r="B8992">
        <v>76960926740</v>
      </c>
      <c r="C8992">
        <v>2</v>
      </c>
      <c r="D8992" s="1">
        <v>28736</v>
      </c>
      <c r="E8992" s="3">
        <f>2023-YEAR(Registros[[#This Row],[data_nascimento]])</f>
        <v>45</v>
      </c>
      <c r="F8992" s="1">
        <v>44381</v>
      </c>
      <c r="H8992">
        <v>220</v>
      </c>
      <c r="I8992">
        <v>11</v>
      </c>
      <c r="J8992" s="3">
        <v>1524.6</v>
      </c>
      <c r="K8992">
        <v>24.08</v>
      </c>
      <c r="L8992">
        <v>4158</v>
      </c>
      <c r="M8992">
        <f>Registros[[#This Row],[salario]]*0.06</f>
        <v>249.48</v>
      </c>
      <c r="N8992">
        <f>Registros[[#This Row],[salario]]*5%</f>
        <v>207.9</v>
      </c>
      <c r="O8992">
        <f>IF(Registros[[#This Row],[idade]]&lt;18,311.43,IF(Registros[[#This Row],[idade]]&lt;=25,488.58,IF(Registros[[#This Row],[idade]]&lt;=50,772.77,850.05)))</f>
        <v>772.77</v>
      </c>
      <c r="P8992">
        <f>IF(Registros[[#This Row],[idade]]&lt;18,23.99,IF(Registros[[#This Row],[idade]]&lt;=25,49.9,IF(Registros[[#This Row],[idade]]&lt;=50,145.2,175.45)))</f>
        <v>145.19999999999999</v>
      </c>
      <c r="Q8992">
        <v>5</v>
      </c>
      <c r="R8992">
        <v>18</v>
      </c>
      <c r="T8992">
        <v>2</v>
      </c>
      <c r="U8992" t="s">
        <v>3</v>
      </c>
      <c r="V8992" t="s">
        <v>19</v>
      </c>
    </row>
    <row r="8993" spans="1:22" x14ac:dyDescent="0.3">
      <c r="A8993">
        <v>8992</v>
      </c>
      <c r="B8993">
        <v>67257737683</v>
      </c>
      <c r="C8993">
        <v>5</v>
      </c>
      <c r="D8993" s="1">
        <v>35243</v>
      </c>
      <c r="E8993" s="3">
        <f>2023-YEAR(Registros[[#This Row],[data_nascimento]])</f>
        <v>27</v>
      </c>
      <c r="F8993" s="1">
        <v>44381</v>
      </c>
      <c r="H8993">
        <v>220</v>
      </c>
      <c r="I8993">
        <v>9</v>
      </c>
      <c r="J8993" s="3">
        <v>681.30000000000007</v>
      </c>
      <c r="K8993">
        <v>18.920000000000002</v>
      </c>
      <c r="L8993">
        <v>2271</v>
      </c>
      <c r="M8993">
        <f>Registros[[#This Row],[salario]]*0.06</f>
        <v>136.26</v>
      </c>
      <c r="N8993">
        <f>Registros[[#This Row],[salario]]*5%</f>
        <v>113.55000000000001</v>
      </c>
      <c r="O8993">
        <f>IF(Registros[[#This Row],[idade]]&lt;18,311.43,IF(Registros[[#This Row],[idade]]&lt;=25,488.58,IF(Registros[[#This Row],[idade]]&lt;=50,772.77,850.05)))</f>
        <v>772.77</v>
      </c>
      <c r="P8993">
        <f>IF(Registros[[#This Row],[idade]]&lt;18,23.99,IF(Registros[[#This Row],[idade]]&lt;=25,49.9,IF(Registros[[#This Row],[idade]]&lt;=50,145.2,175.45)))</f>
        <v>145.19999999999999</v>
      </c>
      <c r="Q8993">
        <v>1</v>
      </c>
      <c r="R8993">
        <v>8</v>
      </c>
      <c r="T8993">
        <v>3</v>
      </c>
      <c r="U8993" t="s">
        <v>3</v>
      </c>
      <c r="V8993" t="s">
        <v>22</v>
      </c>
    </row>
    <row r="8994" spans="1:22" x14ac:dyDescent="0.3">
      <c r="A8994">
        <v>8993</v>
      </c>
      <c r="B8994">
        <v>44062037233</v>
      </c>
      <c r="C8994">
        <v>4</v>
      </c>
      <c r="D8994" s="1">
        <v>27744</v>
      </c>
      <c r="E8994" s="3">
        <f>2023-YEAR(Registros[[#This Row],[data_nascimento]])</f>
        <v>48</v>
      </c>
      <c r="F8994" s="1">
        <v>44381</v>
      </c>
      <c r="H8994">
        <v>220</v>
      </c>
      <c r="I8994">
        <v>5</v>
      </c>
      <c r="J8994" s="3">
        <v>833.83333333333337</v>
      </c>
      <c r="K8994">
        <v>29.240000000000002</v>
      </c>
      <c r="L8994">
        <v>5003</v>
      </c>
      <c r="M8994">
        <f>Registros[[#This Row],[salario]]*0.06</f>
        <v>300.18</v>
      </c>
      <c r="N8994">
        <f>Registros[[#This Row],[salario]]*5%</f>
        <v>250.15</v>
      </c>
      <c r="O8994">
        <f>IF(Registros[[#This Row],[idade]]&lt;18,311.43,IF(Registros[[#This Row],[idade]]&lt;=25,488.58,IF(Registros[[#This Row],[idade]]&lt;=50,772.77,850.05)))</f>
        <v>772.77</v>
      </c>
      <c r="P8994">
        <f>IF(Registros[[#This Row],[idade]]&lt;18,23.99,IF(Registros[[#This Row],[idade]]&lt;=25,49.9,IF(Registros[[#This Row],[idade]]&lt;=50,145.2,175.45)))</f>
        <v>145.19999999999999</v>
      </c>
      <c r="Q8994">
        <v>3</v>
      </c>
      <c r="R8994">
        <v>21</v>
      </c>
      <c r="T8994">
        <v>3</v>
      </c>
      <c r="U8994" t="s">
        <v>3</v>
      </c>
      <c r="V8994" t="s">
        <v>19</v>
      </c>
    </row>
    <row r="8995" spans="1:22" x14ac:dyDescent="0.3">
      <c r="A8995">
        <v>8994</v>
      </c>
      <c r="B8995">
        <v>57332925612</v>
      </c>
      <c r="C8995">
        <v>2</v>
      </c>
      <c r="D8995" s="1">
        <v>30032</v>
      </c>
      <c r="E8995" s="3">
        <f>2023-YEAR(Registros[[#This Row],[data_nascimento]])</f>
        <v>41</v>
      </c>
      <c r="F8995" s="1">
        <v>44381</v>
      </c>
      <c r="H8995">
        <v>220</v>
      </c>
      <c r="I8995">
        <v>7</v>
      </c>
      <c r="J8995" s="3">
        <v>1442.4666666666667</v>
      </c>
      <c r="K8995">
        <v>22.36</v>
      </c>
      <c r="L8995">
        <v>6182</v>
      </c>
      <c r="M8995">
        <f>Registros[[#This Row],[salario]]*0.06</f>
        <v>370.91999999999996</v>
      </c>
      <c r="N8995">
        <f>Registros[[#This Row],[salario]]*5%</f>
        <v>309.10000000000002</v>
      </c>
      <c r="O8995">
        <f>IF(Registros[[#This Row],[idade]]&lt;18,311.43,IF(Registros[[#This Row],[idade]]&lt;=25,488.58,IF(Registros[[#This Row],[idade]]&lt;=50,772.77,850.05)))</f>
        <v>772.77</v>
      </c>
      <c r="P8995">
        <f>IF(Registros[[#This Row],[idade]]&lt;18,23.99,IF(Registros[[#This Row],[idade]]&lt;=25,49.9,IF(Registros[[#This Row],[idade]]&lt;=50,145.2,175.45)))</f>
        <v>145.19999999999999</v>
      </c>
      <c r="Q8995">
        <v>4</v>
      </c>
      <c r="R8995">
        <v>26</v>
      </c>
      <c r="T8995">
        <v>3</v>
      </c>
      <c r="U8995" t="s">
        <v>3</v>
      </c>
      <c r="V8995" t="s">
        <v>22</v>
      </c>
    </row>
    <row r="8996" spans="1:22" x14ac:dyDescent="0.3">
      <c r="A8996">
        <v>8995</v>
      </c>
      <c r="B8996">
        <v>40848342172</v>
      </c>
      <c r="C8996">
        <v>4</v>
      </c>
      <c r="D8996" s="1">
        <v>33653</v>
      </c>
      <c r="E8996" s="3">
        <f>2023-YEAR(Registros[[#This Row],[data_nascimento]])</f>
        <v>31</v>
      </c>
      <c r="F8996" s="1">
        <v>44381</v>
      </c>
      <c r="H8996">
        <v>220</v>
      </c>
      <c r="I8996">
        <v>11</v>
      </c>
      <c r="J8996" s="3">
        <v>2727.2666666666669</v>
      </c>
      <c r="K8996">
        <v>24.08</v>
      </c>
      <c r="L8996">
        <v>7438</v>
      </c>
      <c r="M8996">
        <f>Registros[[#This Row],[salario]]*0.06</f>
        <v>446.28</v>
      </c>
      <c r="N8996">
        <f>Registros[[#This Row],[salario]]*5%</f>
        <v>371.90000000000003</v>
      </c>
      <c r="O8996">
        <f>IF(Registros[[#This Row],[idade]]&lt;18,311.43,IF(Registros[[#This Row],[idade]]&lt;=25,488.58,IF(Registros[[#This Row],[idade]]&lt;=50,772.77,850.05)))</f>
        <v>772.77</v>
      </c>
      <c r="P8996">
        <f>IF(Registros[[#This Row],[idade]]&lt;18,23.99,IF(Registros[[#This Row],[idade]]&lt;=25,49.9,IF(Registros[[#This Row],[idade]]&lt;=50,145.2,175.45)))</f>
        <v>145.19999999999999</v>
      </c>
      <c r="Q8996">
        <v>5</v>
      </c>
      <c r="R8996">
        <v>4</v>
      </c>
      <c r="T8996">
        <v>2</v>
      </c>
      <c r="U8996" t="s">
        <v>2</v>
      </c>
      <c r="V8996" t="s">
        <v>21</v>
      </c>
    </row>
    <row r="8997" spans="1:22" x14ac:dyDescent="0.3">
      <c r="A8997">
        <v>8996</v>
      </c>
      <c r="B8997">
        <v>75598141532</v>
      </c>
      <c r="C8997">
        <v>4</v>
      </c>
      <c r="D8997" s="1">
        <v>38028</v>
      </c>
      <c r="E8997" s="3">
        <f>2023-YEAR(Registros[[#This Row],[data_nascimento]])</f>
        <v>19</v>
      </c>
      <c r="F8997" s="1">
        <v>44381</v>
      </c>
      <c r="H8997">
        <v>220</v>
      </c>
      <c r="I8997">
        <v>11</v>
      </c>
      <c r="J8997" s="3">
        <v>2024.7333333333333</v>
      </c>
      <c r="K8997">
        <v>25.799999999999997</v>
      </c>
      <c r="L8997">
        <v>5522</v>
      </c>
      <c r="M8997">
        <f>Registros[[#This Row],[salario]]*0.06</f>
        <v>331.32</v>
      </c>
      <c r="N8997">
        <f>Registros[[#This Row],[salario]]*5%</f>
        <v>276.10000000000002</v>
      </c>
      <c r="O8997">
        <f>IF(Registros[[#This Row],[idade]]&lt;18,311.43,IF(Registros[[#This Row],[idade]]&lt;=25,488.58,IF(Registros[[#This Row],[idade]]&lt;=50,772.77,850.05)))</f>
        <v>488.58</v>
      </c>
      <c r="P8997">
        <f>IF(Registros[[#This Row],[idade]]&lt;18,23.99,IF(Registros[[#This Row],[idade]]&lt;=25,49.9,IF(Registros[[#This Row],[idade]]&lt;=50,145.2,175.45)))</f>
        <v>49.9</v>
      </c>
      <c r="Q8997">
        <v>4</v>
      </c>
      <c r="R8997">
        <v>15</v>
      </c>
      <c r="T8997">
        <v>3</v>
      </c>
      <c r="U8997" t="s">
        <v>3</v>
      </c>
      <c r="V8997" t="s">
        <v>19</v>
      </c>
    </row>
    <row r="8998" spans="1:22" x14ac:dyDescent="0.3">
      <c r="A8998">
        <v>8997</v>
      </c>
      <c r="B8998">
        <v>88199645277</v>
      </c>
      <c r="C8998">
        <v>5</v>
      </c>
      <c r="D8998" s="1">
        <v>38531</v>
      </c>
      <c r="E8998" s="3">
        <f>2023-YEAR(Registros[[#This Row],[data_nascimento]])</f>
        <v>18</v>
      </c>
      <c r="F8998" s="1">
        <v>44381</v>
      </c>
      <c r="H8998">
        <v>220</v>
      </c>
      <c r="I8998">
        <v>10</v>
      </c>
      <c r="J8998" s="3">
        <v>1501</v>
      </c>
      <c r="K8998">
        <v>30.96</v>
      </c>
      <c r="L8998">
        <v>4503</v>
      </c>
      <c r="M8998">
        <f>Registros[[#This Row],[salario]]*0.06</f>
        <v>270.18</v>
      </c>
      <c r="N8998">
        <f>Registros[[#This Row],[salario]]*5%</f>
        <v>225.15</v>
      </c>
      <c r="O8998">
        <f>IF(Registros[[#This Row],[idade]]&lt;18,311.43,IF(Registros[[#This Row],[idade]]&lt;=25,488.58,IF(Registros[[#This Row],[idade]]&lt;=50,772.77,850.05)))</f>
        <v>488.58</v>
      </c>
      <c r="P8998">
        <f>IF(Registros[[#This Row],[idade]]&lt;18,23.99,IF(Registros[[#This Row],[idade]]&lt;=25,49.9,IF(Registros[[#This Row],[idade]]&lt;=50,145.2,175.45)))</f>
        <v>49.9</v>
      </c>
      <c r="Q8998">
        <v>2</v>
      </c>
      <c r="R8998">
        <v>9</v>
      </c>
      <c r="T8998">
        <v>3</v>
      </c>
      <c r="U8998" t="s">
        <v>3</v>
      </c>
      <c r="V8998" t="s">
        <v>22</v>
      </c>
    </row>
    <row r="8999" spans="1:22" x14ac:dyDescent="0.3">
      <c r="A8999">
        <v>8998</v>
      </c>
      <c r="B8999">
        <v>76774628700</v>
      </c>
      <c r="C8999">
        <v>4</v>
      </c>
      <c r="D8999" s="1">
        <v>38374</v>
      </c>
      <c r="E8999" s="3">
        <f>2023-YEAR(Registros[[#This Row],[data_nascimento]])</f>
        <v>18</v>
      </c>
      <c r="F8999" s="1">
        <v>44381</v>
      </c>
      <c r="H8999">
        <v>220</v>
      </c>
      <c r="I8999">
        <v>14</v>
      </c>
      <c r="J8999" s="3">
        <v>2756.6</v>
      </c>
      <c r="K8999">
        <v>15.48</v>
      </c>
      <c r="L8999">
        <v>5907</v>
      </c>
      <c r="M8999">
        <f>Registros[[#This Row],[salario]]*0.06</f>
        <v>354.41999999999996</v>
      </c>
      <c r="N8999">
        <f>Registros[[#This Row],[salario]]*5%</f>
        <v>295.35000000000002</v>
      </c>
      <c r="O8999">
        <f>IF(Registros[[#This Row],[idade]]&lt;18,311.43,IF(Registros[[#This Row],[idade]]&lt;=25,488.58,IF(Registros[[#This Row],[idade]]&lt;=50,772.77,850.05)))</f>
        <v>488.58</v>
      </c>
      <c r="P8999">
        <f>IF(Registros[[#This Row],[idade]]&lt;18,23.99,IF(Registros[[#This Row],[idade]]&lt;=25,49.9,IF(Registros[[#This Row],[idade]]&lt;=50,145.2,175.45)))</f>
        <v>49.9</v>
      </c>
      <c r="Q8999">
        <v>5</v>
      </c>
      <c r="R8999">
        <v>26</v>
      </c>
      <c r="T8999">
        <v>3</v>
      </c>
      <c r="U8999" t="s">
        <v>2</v>
      </c>
      <c r="V8999" t="s">
        <v>21</v>
      </c>
    </row>
    <row r="9000" spans="1:22" x14ac:dyDescent="0.3">
      <c r="A9000">
        <v>8999</v>
      </c>
      <c r="B9000">
        <v>87050132572</v>
      </c>
      <c r="C9000">
        <v>2</v>
      </c>
      <c r="D9000" s="1">
        <v>30338</v>
      </c>
      <c r="E9000" s="3">
        <f>2023-YEAR(Registros[[#This Row],[data_nascimento]])</f>
        <v>40</v>
      </c>
      <c r="F9000" s="1">
        <v>44381</v>
      </c>
      <c r="H9000">
        <v>220</v>
      </c>
      <c r="I9000">
        <v>11</v>
      </c>
      <c r="J9000" s="3">
        <v>884.40000000000009</v>
      </c>
      <c r="K9000">
        <v>18.920000000000002</v>
      </c>
      <c r="L9000">
        <v>2412</v>
      </c>
      <c r="M9000">
        <f>Registros[[#This Row],[salario]]*0.06</f>
        <v>144.72</v>
      </c>
      <c r="N9000">
        <f>Registros[[#This Row],[salario]]*5%</f>
        <v>120.60000000000001</v>
      </c>
      <c r="O9000">
        <f>IF(Registros[[#This Row],[idade]]&lt;18,311.43,IF(Registros[[#This Row],[idade]]&lt;=25,488.58,IF(Registros[[#This Row],[idade]]&lt;=50,772.77,850.05)))</f>
        <v>772.77</v>
      </c>
      <c r="P9000">
        <f>IF(Registros[[#This Row],[idade]]&lt;18,23.99,IF(Registros[[#This Row],[idade]]&lt;=25,49.9,IF(Registros[[#This Row],[idade]]&lt;=50,145.2,175.45)))</f>
        <v>145.19999999999999</v>
      </c>
      <c r="Q9000">
        <v>4</v>
      </c>
      <c r="R9000">
        <v>2</v>
      </c>
      <c r="T9000">
        <v>3</v>
      </c>
      <c r="U9000" t="s">
        <v>3</v>
      </c>
      <c r="V9000" t="s">
        <v>21</v>
      </c>
    </row>
    <row r="9001" spans="1:22" x14ac:dyDescent="0.3">
      <c r="A9001">
        <v>9000</v>
      </c>
      <c r="B9001">
        <v>20806136742</v>
      </c>
      <c r="C9001">
        <v>5</v>
      </c>
      <c r="D9001" s="1">
        <v>27979</v>
      </c>
      <c r="E9001" s="3">
        <f>2023-YEAR(Registros[[#This Row],[data_nascimento]])</f>
        <v>47</v>
      </c>
      <c r="F9001" s="1">
        <v>44381</v>
      </c>
      <c r="H9001">
        <v>220</v>
      </c>
      <c r="I9001">
        <v>1</v>
      </c>
      <c r="J9001" s="3">
        <v>248.46666666666667</v>
      </c>
      <c r="K9001">
        <v>24.08</v>
      </c>
      <c r="L9001">
        <v>7454</v>
      </c>
      <c r="M9001">
        <f>Registros[[#This Row],[salario]]*0.06</f>
        <v>447.24</v>
      </c>
      <c r="N9001">
        <f>Registros[[#This Row],[salario]]*5%</f>
        <v>372.70000000000005</v>
      </c>
      <c r="O9001">
        <f>IF(Registros[[#This Row],[idade]]&lt;18,311.43,IF(Registros[[#This Row],[idade]]&lt;=25,488.58,IF(Registros[[#This Row],[idade]]&lt;=50,772.77,850.05)))</f>
        <v>772.77</v>
      </c>
      <c r="P9001">
        <f>IF(Registros[[#This Row],[idade]]&lt;18,23.99,IF(Registros[[#This Row],[idade]]&lt;=25,49.9,IF(Registros[[#This Row],[idade]]&lt;=50,145.2,175.45)))</f>
        <v>145.19999999999999</v>
      </c>
      <c r="Q9001">
        <v>5</v>
      </c>
      <c r="R9001">
        <v>7</v>
      </c>
      <c r="T9001">
        <v>2</v>
      </c>
      <c r="U9001" t="s">
        <v>3</v>
      </c>
      <c r="V9001" t="s">
        <v>22</v>
      </c>
    </row>
    <row r="9002" spans="1:22" x14ac:dyDescent="0.3">
      <c r="A9002">
        <v>9001</v>
      </c>
      <c r="B9002">
        <v>38257220462</v>
      </c>
      <c r="C9002">
        <v>7</v>
      </c>
      <c r="D9002" s="1">
        <v>38795</v>
      </c>
      <c r="E9002" s="3">
        <f>2023-YEAR(Registros[[#This Row],[data_nascimento]])</f>
        <v>17</v>
      </c>
      <c r="F9002" s="1">
        <v>44381</v>
      </c>
      <c r="H9002">
        <v>120</v>
      </c>
      <c r="I9002">
        <v>18</v>
      </c>
      <c r="J9002" s="3">
        <v>4337.3999999999996</v>
      </c>
      <c r="K9002">
        <v>24.08</v>
      </c>
      <c r="L9002">
        <v>7229</v>
      </c>
      <c r="M9002">
        <f>Registros[[#This Row],[salario]]*0.06</f>
        <v>433.74</v>
      </c>
      <c r="N9002">
        <f>Registros[[#This Row],[salario]]*5%</f>
        <v>361.45000000000005</v>
      </c>
      <c r="O9002">
        <f>IF(Registros[[#This Row],[idade]]&lt;18,311.43,IF(Registros[[#This Row],[idade]]&lt;=25,488.58,IF(Registros[[#This Row],[idade]]&lt;=50,772.77,850.05)))</f>
        <v>311.43</v>
      </c>
      <c r="P9002">
        <f>IF(Registros[[#This Row],[idade]]&lt;18,23.99,IF(Registros[[#This Row],[idade]]&lt;=25,49.9,IF(Registros[[#This Row],[idade]]&lt;=50,145.2,175.45)))</f>
        <v>23.99</v>
      </c>
      <c r="Q9002">
        <v>1</v>
      </c>
      <c r="R9002">
        <v>20</v>
      </c>
      <c r="T9002">
        <v>3</v>
      </c>
      <c r="U9002" t="s">
        <v>3</v>
      </c>
      <c r="V9002" t="s">
        <v>22</v>
      </c>
    </row>
    <row r="9003" spans="1:22" x14ac:dyDescent="0.3">
      <c r="A9003">
        <v>9002</v>
      </c>
      <c r="B9003">
        <v>94626064135</v>
      </c>
      <c r="C9003">
        <v>4</v>
      </c>
      <c r="D9003" s="1">
        <v>37896</v>
      </c>
      <c r="E9003" s="3">
        <f>2023-YEAR(Registros[[#This Row],[data_nascimento]])</f>
        <v>20</v>
      </c>
      <c r="F9003" s="1">
        <v>44381</v>
      </c>
      <c r="H9003">
        <v>220</v>
      </c>
      <c r="I9003">
        <v>17</v>
      </c>
      <c r="J9003" s="3">
        <v>3632.333333333333</v>
      </c>
      <c r="K9003">
        <v>25.799999999999997</v>
      </c>
      <c r="L9003">
        <v>6410</v>
      </c>
      <c r="M9003">
        <f>Registros[[#This Row],[salario]]*0.06</f>
        <v>384.59999999999997</v>
      </c>
      <c r="N9003">
        <f>Registros[[#This Row],[salario]]*5%</f>
        <v>320.5</v>
      </c>
      <c r="O9003">
        <f>IF(Registros[[#This Row],[idade]]&lt;18,311.43,IF(Registros[[#This Row],[idade]]&lt;=25,488.58,IF(Registros[[#This Row],[idade]]&lt;=50,772.77,850.05)))</f>
        <v>488.58</v>
      </c>
      <c r="P9003">
        <f>IF(Registros[[#This Row],[idade]]&lt;18,23.99,IF(Registros[[#This Row],[idade]]&lt;=25,49.9,IF(Registros[[#This Row],[idade]]&lt;=50,145.2,175.45)))</f>
        <v>49.9</v>
      </c>
      <c r="Q9003">
        <v>1</v>
      </c>
      <c r="R9003">
        <v>3</v>
      </c>
      <c r="T9003">
        <v>3</v>
      </c>
      <c r="U9003" t="s">
        <v>2</v>
      </c>
      <c r="V9003" t="s">
        <v>22</v>
      </c>
    </row>
    <row r="9004" spans="1:22" x14ac:dyDescent="0.3">
      <c r="A9004">
        <v>9003</v>
      </c>
      <c r="B9004">
        <v>32125002857</v>
      </c>
      <c r="C9004">
        <v>5</v>
      </c>
      <c r="D9004" s="1">
        <v>28719</v>
      </c>
      <c r="E9004" s="3">
        <f>2023-YEAR(Registros[[#This Row],[data_nascimento]])</f>
        <v>45</v>
      </c>
      <c r="F9004" s="1">
        <v>44381</v>
      </c>
      <c r="H9004">
        <v>220</v>
      </c>
      <c r="I9004">
        <v>5</v>
      </c>
      <c r="J9004" s="3">
        <v>272.33333333333337</v>
      </c>
      <c r="K9004">
        <v>12.04</v>
      </c>
      <c r="L9004">
        <v>1634</v>
      </c>
      <c r="M9004">
        <f>Registros[[#This Row],[salario]]*0.06</f>
        <v>98.039999999999992</v>
      </c>
      <c r="N9004">
        <f>Registros[[#This Row],[salario]]*5%</f>
        <v>81.7</v>
      </c>
      <c r="O9004">
        <f>IF(Registros[[#This Row],[idade]]&lt;18,311.43,IF(Registros[[#This Row],[idade]]&lt;=25,488.58,IF(Registros[[#This Row],[idade]]&lt;=50,772.77,850.05)))</f>
        <v>772.77</v>
      </c>
      <c r="P9004">
        <f>IF(Registros[[#This Row],[idade]]&lt;18,23.99,IF(Registros[[#This Row],[idade]]&lt;=25,49.9,IF(Registros[[#This Row],[idade]]&lt;=50,145.2,175.45)))</f>
        <v>145.19999999999999</v>
      </c>
      <c r="Q9004">
        <v>2</v>
      </c>
      <c r="R9004">
        <v>19</v>
      </c>
      <c r="T9004">
        <v>3</v>
      </c>
      <c r="U9004" t="s">
        <v>3</v>
      </c>
      <c r="V9004" t="s">
        <v>19</v>
      </c>
    </row>
    <row r="9005" spans="1:22" x14ac:dyDescent="0.3">
      <c r="A9005">
        <v>9004</v>
      </c>
      <c r="B9005">
        <v>62250883793</v>
      </c>
      <c r="C9005">
        <v>6</v>
      </c>
      <c r="D9005" s="1">
        <v>30155</v>
      </c>
      <c r="E9005" s="3">
        <f>2023-YEAR(Registros[[#This Row],[data_nascimento]])</f>
        <v>41</v>
      </c>
      <c r="F9005" s="1">
        <v>44381</v>
      </c>
      <c r="H9005">
        <v>220</v>
      </c>
      <c r="I9005">
        <v>20</v>
      </c>
      <c r="J9005" s="3">
        <v>3878.666666666667</v>
      </c>
      <c r="K9005">
        <v>27.52</v>
      </c>
      <c r="L9005">
        <v>5818</v>
      </c>
      <c r="M9005">
        <f>Registros[[#This Row],[salario]]*0.06</f>
        <v>349.08</v>
      </c>
      <c r="N9005">
        <f>Registros[[#This Row],[salario]]*5%</f>
        <v>290.90000000000003</v>
      </c>
      <c r="O9005">
        <f>IF(Registros[[#This Row],[idade]]&lt;18,311.43,IF(Registros[[#This Row],[idade]]&lt;=25,488.58,IF(Registros[[#This Row],[idade]]&lt;=50,772.77,850.05)))</f>
        <v>772.77</v>
      </c>
      <c r="P9005">
        <f>IF(Registros[[#This Row],[idade]]&lt;18,23.99,IF(Registros[[#This Row],[idade]]&lt;=25,49.9,IF(Registros[[#This Row],[idade]]&lt;=50,145.2,175.45)))</f>
        <v>145.19999999999999</v>
      </c>
      <c r="Q9005">
        <v>5</v>
      </c>
      <c r="R9005">
        <v>1</v>
      </c>
      <c r="T9005">
        <v>3</v>
      </c>
      <c r="U9005" t="s">
        <v>2</v>
      </c>
      <c r="V9005" t="s">
        <v>19</v>
      </c>
    </row>
    <row r="9006" spans="1:22" x14ac:dyDescent="0.3">
      <c r="A9006">
        <v>9005</v>
      </c>
      <c r="B9006">
        <v>44158010032</v>
      </c>
      <c r="C9006">
        <v>7</v>
      </c>
      <c r="D9006" s="1">
        <v>37231</v>
      </c>
      <c r="E9006" s="3">
        <f>2023-YEAR(Registros[[#This Row],[data_nascimento]])</f>
        <v>22</v>
      </c>
      <c r="F9006" s="1">
        <v>44381</v>
      </c>
      <c r="H9006">
        <v>220</v>
      </c>
      <c r="I9006">
        <v>18</v>
      </c>
      <c r="J9006" s="3">
        <v>3881.3999999999996</v>
      </c>
      <c r="K9006">
        <v>1.72</v>
      </c>
      <c r="L9006">
        <v>6469</v>
      </c>
      <c r="M9006">
        <f>Registros[[#This Row],[salario]]*0.06</f>
        <v>388.14</v>
      </c>
      <c r="N9006">
        <f>Registros[[#This Row],[salario]]*5%</f>
        <v>323.45000000000005</v>
      </c>
      <c r="O9006">
        <f>IF(Registros[[#This Row],[idade]]&lt;18,311.43,IF(Registros[[#This Row],[idade]]&lt;=25,488.58,IF(Registros[[#This Row],[idade]]&lt;=50,772.77,850.05)))</f>
        <v>488.58</v>
      </c>
      <c r="P9006">
        <f>IF(Registros[[#This Row],[idade]]&lt;18,23.99,IF(Registros[[#This Row],[idade]]&lt;=25,49.9,IF(Registros[[#This Row],[idade]]&lt;=50,145.2,175.45)))</f>
        <v>49.9</v>
      </c>
      <c r="Q9006">
        <v>2</v>
      </c>
      <c r="R9006">
        <v>26</v>
      </c>
      <c r="T9006">
        <v>2</v>
      </c>
      <c r="U9006" t="s">
        <v>2</v>
      </c>
      <c r="V9006" t="s">
        <v>22</v>
      </c>
    </row>
    <row r="9007" spans="1:22" x14ac:dyDescent="0.3">
      <c r="A9007">
        <v>9006</v>
      </c>
      <c r="B9007">
        <v>61268951963</v>
      </c>
      <c r="C9007">
        <v>4</v>
      </c>
      <c r="D9007" s="1">
        <v>30433</v>
      </c>
      <c r="E9007" s="3">
        <f>2023-YEAR(Registros[[#This Row],[data_nascimento]])</f>
        <v>40</v>
      </c>
      <c r="F9007" s="1">
        <v>44381</v>
      </c>
      <c r="H9007">
        <v>220</v>
      </c>
      <c r="I9007">
        <v>12</v>
      </c>
      <c r="J9007" s="3">
        <v>2375.1999999999998</v>
      </c>
      <c r="K9007">
        <v>18.920000000000002</v>
      </c>
      <c r="L9007">
        <v>5938</v>
      </c>
      <c r="M9007">
        <f>Registros[[#This Row],[salario]]*0.06</f>
        <v>356.28</v>
      </c>
      <c r="N9007">
        <f>Registros[[#This Row],[salario]]*5%</f>
        <v>296.90000000000003</v>
      </c>
      <c r="O9007">
        <f>IF(Registros[[#This Row],[idade]]&lt;18,311.43,IF(Registros[[#This Row],[idade]]&lt;=25,488.58,IF(Registros[[#This Row],[idade]]&lt;=50,772.77,850.05)))</f>
        <v>772.77</v>
      </c>
      <c r="P9007">
        <f>IF(Registros[[#This Row],[idade]]&lt;18,23.99,IF(Registros[[#This Row],[idade]]&lt;=25,49.9,IF(Registros[[#This Row],[idade]]&lt;=50,145.2,175.45)))</f>
        <v>145.19999999999999</v>
      </c>
      <c r="Q9007">
        <v>4</v>
      </c>
      <c r="R9007">
        <v>3</v>
      </c>
      <c r="T9007">
        <v>3</v>
      </c>
      <c r="U9007" t="s">
        <v>2</v>
      </c>
      <c r="V9007" t="s">
        <v>19</v>
      </c>
    </row>
    <row r="9008" spans="1:22" x14ac:dyDescent="0.3">
      <c r="A9008">
        <v>9007</v>
      </c>
      <c r="B9008">
        <v>68961324566</v>
      </c>
      <c r="C9008">
        <v>2</v>
      </c>
      <c r="D9008" s="1">
        <v>32021</v>
      </c>
      <c r="E9008" s="3">
        <f>2023-YEAR(Registros[[#This Row],[data_nascimento]])</f>
        <v>36</v>
      </c>
      <c r="F9008" s="1">
        <v>44381</v>
      </c>
      <c r="H9008">
        <v>220</v>
      </c>
      <c r="I9008">
        <v>2</v>
      </c>
      <c r="J9008" s="3">
        <v>376.93333333333334</v>
      </c>
      <c r="K9008">
        <v>30.96</v>
      </c>
      <c r="L9008">
        <v>5654</v>
      </c>
      <c r="M9008">
        <f>Registros[[#This Row],[salario]]*0.06</f>
        <v>339.24</v>
      </c>
      <c r="N9008">
        <f>Registros[[#This Row],[salario]]*5%</f>
        <v>282.7</v>
      </c>
      <c r="O9008">
        <f>IF(Registros[[#This Row],[idade]]&lt;18,311.43,IF(Registros[[#This Row],[idade]]&lt;=25,488.58,IF(Registros[[#This Row],[idade]]&lt;=50,772.77,850.05)))</f>
        <v>772.77</v>
      </c>
      <c r="P9008">
        <f>IF(Registros[[#This Row],[idade]]&lt;18,23.99,IF(Registros[[#This Row],[idade]]&lt;=25,49.9,IF(Registros[[#This Row],[idade]]&lt;=50,145.2,175.45)))</f>
        <v>145.19999999999999</v>
      </c>
      <c r="Q9008">
        <v>5</v>
      </c>
      <c r="R9008">
        <v>10</v>
      </c>
      <c r="T9008">
        <v>2</v>
      </c>
      <c r="U9008" t="s">
        <v>2</v>
      </c>
      <c r="V9008" t="s">
        <v>21</v>
      </c>
    </row>
    <row r="9009" spans="1:22" x14ac:dyDescent="0.3">
      <c r="A9009">
        <v>9008</v>
      </c>
      <c r="B9009">
        <v>55176177486</v>
      </c>
      <c r="C9009">
        <v>4</v>
      </c>
      <c r="D9009" s="1">
        <v>31678</v>
      </c>
      <c r="E9009" s="3">
        <f>2023-YEAR(Registros[[#This Row],[data_nascimento]])</f>
        <v>37</v>
      </c>
      <c r="F9009" s="1">
        <v>44381</v>
      </c>
      <c r="H9009">
        <v>220</v>
      </c>
      <c r="I9009">
        <v>3</v>
      </c>
      <c r="J9009" s="3">
        <v>638.5</v>
      </c>
      <c r="K9009">
        <v>1.72</v>
      </c>
      <c r="L9009">
        <v>6385</v>
      </c>
      <c r="M9009">
        <f>Registros[[#This Row],[salario]]*0.06</f>
        <v>383.09999999999997</v>
      </c>
      <c r="N9009">
        <f>Registros[[#This Row],[salario]]*5%</f>
        <v>319.25</v>
      </c>
      <c r="O9009">
        <f>IF(Registros[[#This Row],[idade]]&lt;18,311.43,IF(Registros[[#This Row],[idade]]&lt;=25,488.58,IF(Registros[[#This Row],[idade]]&lt;=50,772.77,850.05)))</f>
        <v>772.77</v>
      </c>
      <c r="P9009">
        <f>IF(Registros[[#This Row],[idade]]&lt;18,23.99,IF(Registros[[#This Row],[idade]]&lt;=25,49.9,IF(Registros[[#This Row],[idade]]&lt;=50,145.2,175.45)))</f>
        <v>145.19999999999999</v>
      </c>
      <c r="Q9009">
        <v>4</v>
      </c>
      <c r="R9009">
        <v>23</v>
      </c>
      <c r="T9009">
        <v>2</v>
      </c>
      <c r="U9009" t="s">
        <v>2</v>
      </c>
      <c r="V9009" t="s">
        <v>19</v>
      </c>
    </row>
    <row r="9010" spans="1:22" x14ac:dyDescent="0.3">
      <c r="A9010">
        <v>9009</v>
      </c>
      <c r="B9010">
        <v>88421791196</v>
      </c>
      <c r="C9010">
        <v>4</v>
      </c>
      <c r="D9010" s="1">
        <v>35727</v>
      </c>
      <c r="E9010" s="3">
        <f>2023-YEAR(Registros[[#This Row],[data_nascimento]])</f>
        <v>26</v>
      </c>
      <c r="F9010" s="1">
        <v>44381</v>
      </c>
      <c r="H9010">
        <v>220</v>
      </c>
      <c r="I9010">
        <v>6</v>
      </c>
      <c r="J9010" s="3">
        <v>1236</v>
      </c>
      <c r="K9010">
        <v>10.32</v>
      </c>
      <c r="L9010">
        <v>6180</v>
      </c>
      <c r="M9010">
        <f>Registros[[#This Row],[salario]]*0.06</f>
        <v>370.8</v>
      </c>
      <c r="N9010">
        <f>Registros[[#This Row],[salario]]*5%</f>
        <v>309</v>
      </c>
      <c r="O9010">
        <f>IF(Registros[[#This Row],[idade]]&lt;18,311.43,IF(Registros[[#This Row],[idade]]&lt;=25,488.58,IF(Registros[[#This Row],[idade]]&lt;=50,772.77,850.05)))</f>
        <v>772.77</v>
      </c>
      <c r="P9010">
        <f>IF(Registros[[#This Row],[idade]]&lt;18,23.99,IF(Registros[[#This Row],[idade]]&lt;=25,49.9,IF(Registros[[#This Row],[idade]]&lt;=50,145.2,175.45)))</f>
        <v>145.19999999999999</v>
      </c>
      <c r="Q9010">
        <v>5</v>
      </c>
      <c r="R9010">
        <v>16</v>
      </c>
      <c r="T9010">
        <v>3</v>
      </c>
      <c r="U9010" t="s">
        <v>3</v>
      </c>
      <c r="V9010" t="s">
        <v>22</v>
      </c>
    </row>
    <row r="9011" spans="1:22" x14ac:dyDescent="0.3">
      <c r="A9011">
        <v>9010</v>
      </c>
      <c r="B9011">
        <v>45676094181</v>
      </c>
      <c r="C9011">
        <v>7</v>
      </c>
      <c r="D9011" s="1">
        <v>34486</v>
      </c>
      <c r="E9011" s="3">
        <f>2023-YEAR(Registros[[#This Row],[data_nascimento]])</f>
        <v>29</v>
      </c>
      <c r="F9011" s="1">
        <v>44381</v>
      </c>
      <c r="H9011">
        <v>220</v>
      </c>
      <c r="I9011">
        <v>6</v>
      </c>
      <c r="J9011" s="3">
        <v>825.8</v>
      </c>
      <c r="K9011">
        <v>1.72</v>
      </c>
      <c r="L9011">
        <v>4129</v>
      </c>
      <c r="M9011">
        <f>Registros[[#This Row],[salario]]*0.06</f>
        <v>247.73999999999998</v>
      </c>
      <c r="N9011">
        <f>Registros[[#This Row],[salario]]*5%</f>
        <v>206.45000000000002</v>
      </c>
      <c r="O9011">
        <f>IF(Registros[[#This Row],[idade]]&lt;18,311.43,IF(Registros[[#This Row],[idade]]&lt;=25,488.58,IF(Registros[[#This Row],[idade]]&lt;=50,772.77,850.05)))</f>
        <v>772.77</v>
      </c>
      <c r="P9011">
        <f>IF(Registros[[#This Row],[idade]]&lt;18,23.99,IF(Registros[[#This Row],[idade]]&lt;=25,49.9,IF(Registros[[#This Row],[idade]]&lt;=50,145.2,175.45)))</f>
        <v>145.19999999999999</v>
      </c>
      <c r="Q9011">
        <v>1</v>
      </c>
      <c r="R9011">
        <v>23</v>
      </c>
      <c r="T9011">
        <v>2</v>
      </c>
      <c r="U9011" t="s">
        <v>3</v>
      </c>
      <c r="V9011" t="s">
        <v>22</v>
      </c>
    </row>
    <row r="9012" spans="1:22" x14ac:dyDescent="0.3">
      <c r="A9012">
        <v>9011</v>
      </c>
      <c r="B9012">
        <v>70357463448</v>
      </c>
      <c r="C9012">
        <v>5</v>
      </c>
      <c r="D9012" s="1">
        <v>28612</v>
      </c>
      <c r="E9012" s="3">
        <f>2023-YEAR(Registros[[#This Row],[data_nascimento]])</f>
        <v>45</v>
      </c>
      <c r="F9012" s="1">
        <v>44381</v>
      </c>
      <c r="H9012">
        <v>220</v>
      </c>
      <c r="I9012">
        <v>13</v>
      </c>
      <c r="J9012" s="3">
        <v>1779.2666666666669</v>
      </c>
      <c r="K9012">
        <v>24.08</v>
      </c>
      <c r="L9012">
        <v>4106</v>
      </c>
      <c r="M9012">
        <f>Registros[[#This Row],[salario]]*0.06</f>
        <v>246.35999999999999</v>
      </c>
      <c r="N9012">
        <f>Registros[[#This Row],[salario]]*5%</f>
        <v>205.3</v>
      </c>
      <c r="O9012">
        <f>IF(Registros[[#This Row],[idade]]&lt;18,311.43,IF(Registros[[#This Row],[idade]]&lt;=25,488.58,IF(Registros[[#This Row],[idade]]&lt;=50,772.77,850.05)))</f>
        <v>772.77</v>
      </c>
      <c r="P9012">
        <f>IF(Registros[[#This Row],[idade]]&lt;18,23.99,IF(Registros[[#This Row],[idade]]&lt;=25,49.9,IF(Registros[[#This Row],[idade]]&lt;=50,145.2,175.45)))</f>
        <v>145.19999999999999</v>
      </c>
      <c r="Q9012">
        <v>5</v>
      </c>
      <c r="R9012">
        <v>11</v>
      </c>
      <c r="T9012">
        <v>2</v>
      </c>
      <c r="U9012" t="s">
        <v>2</v>
      </c>
      <c r="V9012" t="s">
        <v>22</v>
      </c>
    </row>
    <row r="9013" spans="1:22" x14ac:dyDescent="0.3">
      <c r="A9013">
        <v>9012</v>
      </c>
      <c r="B9013">
        <v>49615811883</v>
      </c>
      <c r="C9013">
        <v>7</v>
      </c>
      <c r="D9013" s="1">
        <v>38794</v>
      </c>
      <c r="E9013" s="3">
        <f>2023-YEAR(Registros[[#This Row],[data_nascimento]])</f>
        <v>17</v>
      </c>
      <c r="F9013" s="1">
        <v>44381</v>
      </c>
      <c r="H9013">
        <v>120</v>
      </c>
      <c r="I9013">
        <v>5</v>
      </c>
      <c r="J9013" s="3">
        <v>581.33333333333337</v>
      </c>
      <c r="K9013">
        <v>15.48</v>
      </c>
      <c r="L9013">
        <v>3488</v>
      </c>
      <c r="M9013">
        <f>Registros[[#This Row],[salario]]*0.06</f>
        <v>209.28</v>
      </c>
      <c r="N9013">
        <f>Registros[[#This Row],[salario]]*5%</f>
        <v>174.4</v>
      </c>
      <c r="O9013">
        <f>IF(Registros[[#This Row],[idade]]&lt;18,311.43,IF(Registros[[#This Row],[idade]]&lt;=25,488.58,IF(Registros[[#This Row],[idade]]&lt;=50,772.77,850.05)))</f>
        <v>311.43</v>
      </c>
      <c r="P9013">
        <f>IF(Registros[[#This Row],[idade]]&lt;18,23.99,IF(Registros[[#This Row],[idade]]&lt;=25,49.9,IF(Registros[[#This Row],[idade]]&lt;=50,145.2,175.45)))</f>
        <v>23.99</v>
      </c>
      <c r="Q9013">
        <v>1</v>
      </c>
      <c r="R9013">
        <v>18</v>
      </c>
      <c r="T9013">
        <v>3</v>
      </c>
      <c r="U9013" t="s">
        <v>2</v>
      </c>
      <c r="V9013" t="s">
        <v>19</v>
      </c>
    </row>
    <row r="9014" spans="1:22" x14ac:dyDescent="0.3">
      <c r="A9014">
        <v>9013</v>
      </c>
      <c r="B9014">
        <v>76528193376</v>
      </c>
      <c r="C9014">
        <v>4</v>
      </c>
      <c r="D9014" s="1">
        <v>37107</v>
      </c>
      <c r="E9014" s="3">
        <f>2023-YEAR(Registros[[#This Row],[data_nascimento]])</f>
        <v>22</v>
      </c>
      <c r="F9014" s="1">
        <v>44381</v>
      </c>
      <c r="H9014">
        <v>220</v>
      </c>
      <c r="I9014">
        <v>11</v>
      </c>
      <c r="J9014" s="3">
        <v>2062.5</v>
      </c>
      <c r="K9014">
        <v>12.04</v>
      </c>
      <c r="L9014">
        <v>5625</v>
      </c>
      <c r="M9014">
        <f>Registros[[#This Row],[salario]]*0.06</f>
        <v>337.5</v>
      </c>
      <c r="N9014">
        <f>Registros[[#This Row],[salario]]*5%</f>
        <v>281.25</v>
      </c>
      <c r="O9014">
        <f>IF(Registros[[#This Row],[idade]]&lt;18,311.43,IF(Registros[[#This Row],[idade]]&lt;=25,488.58,IF(Registros[[#This Row],[idade]]&lt;=50,772.77,850.05)))</f>
        <v>488.58</v>
      </c>
      <c r="P9014">
        <f>IF(Registros[[#This Row],[idade]]&lt;18,23.99,IF(Registros[[#This Row],[idade]]&lt;=25,49.9,IF(Registros[[#This Row],[idade]]&lt;=50,145.2,175.45)))</f>
        <v>49.9</v>
      </c>
      <c r="Q9014">
        <v>3</v>
      </c>
      <c r="R9014">
        <v>27</v>
      </c>
      <c r="T9014">
        <v>2</v>
      </c>
      <c r="U9014" t="s">
        <v>2</v>
      </c>
      <c r="V9014" t="s">
        <v>22</v>
      </c>
    </row>
    <row r="9015" spans="1:22" x14ac:dyDescent="0.3">
      <c r="A9015">
        <v>9014</v>
      </c>
      <c r="B9015">
        <v>50175861118</v>
      </c>
      <c r="C9015">
        <v>4</v>
      </c>
      <c r="D9015" s="1">
        <v>29052</v>
      </c>
      <c r="E9015" s="3">
        <f>2023-YEAR(Registros[[#This Row],[data_nascimento]])</f>
        <v>44</v>
      </c>
      <c r="F9015" s="1">
        <v>44381</v>
      </c>
      <c r="H9015">
        <v>220</v>
      </c>
      <c r="I9015">
        <v>16</v>
      </c>
      <c r="J9015" s="3">
        <v>3772.8</v>
      </c>
      <c r="K9015">
        <v>3.44</v>
      </c>
      <c r="L9015">
        <v>7074</v>
      </c>
      <c r="M9015">
        <f>Registros[[#This Row],[salario]]*0.06</f>
        <v>424.44</v>
      </c>
      <c r="N9015">
        <f>Registros[[#This Row],[salario]]*5%</f>
        <v>353.70000000000005</v>
      </c>
      <c r="O9015">
        <f>IF(Registros[[#This Row],[idade]]&lt;18,311.43,IF(Registros[[#This Row],[idade]]&lt;=25,488.58,IF(Registros[[#This Row],[idade]]&lt;=50,772.77,850.05)))</f>
        <v>772.77</v>
      </c>
      <c r="P9015">
        <f>IF(Registros[[#This Row],[idade]]&lt;18,23.99,IF(Registros[[#This Row],[idade]]&lt;=25,49.9,IF(Registros[[#This Row],[idade]]&lt;=50,145.2,175.45)))</f>
        <v>145.19999999999999</v>
      </c>
      <c r="Q9015">
        <v>1</v>
      </c>
      <c r="R9015">
        <v>16</v>
      </c>
      <c r="T9015">
        <v>3</v>
      </c>
      <c r="U9015" t="s">
        <v>2</v>
      </c>
      <c r="V9015" t="s">
        <v>19</v>
      </c>
    </row>
    <row r="9016" spans="1:22" x14ac:dyDescent="0.3">
      <c r="A9016">
        <v>9015</v>
      </c>
      <c r="B9016">
        <v>16622321998</v>
      </c>
      <c r="C9016">
        <v>7</v>
      </c>
      <c r="D9016" s="1">
        <v>39140</v>
      </c>
      <c r="E9016" s="3">
        <f>2023-YEAR(Registros[[#This Row],[data_nascimento]])</f>
        <v>16</v>
      </c>
      <c r="F9016" s="1">
        <v>44381</v>
      </c>
      <c r="H9016">
        <v>120</v>
      </c>
      <c r="I9016">
        <v>16</v>
      </c>
      <c r="J9016" s="3">
        <v>3159.4666666666667</v>
      </c>
      <c r="K9016">
        <v>18.920000000000002</v>
      </c>
      <c r="L9016">
        <v>5924</v>
      </c>
      <c r="M9016">
        <f>Registros[[#This Row],[salario]]*0.06</f>
        <v>355.44</v>
      </c>
      <c r="N9016">
        <f>Registros[[#This Row],[salario]]*5%</f>
        <v>296.2</v>
      </c>
      <c r="O9016">
        <f>IF(Registros[[#This Row],[idade]]&lt;18,311.43,IF(Registros[[#This Row],[idade]]&lt;=25,488.58,IF(Registros[[#This Row],[idade]]&lt;=50,772.77,850.05)))</f>
        <v>311.43</v>
      </c>
      <c r="P9016">
        <f>IF(Registros[[#This Row],[idade]]&lt;18,23.99,IF(Registros[[#This Row],[idade]]&lt;=25,49.9,IF(Registros[[#This Row],[idade]]&lt;=50,145.2,175.45)))</f>
        <v>23.99</v>
      </c>
      <c r="Q9016">
        <v>4</v>
      </c>
      <c r="R9016">
        <v>8</v>
      </c>
      <c r="T9016">
        <v>2</v>
      </c>
      <c r="U9016" t="s">
        <v>2</v>
      </c>
      <c r="V9016" t="s">
        <v>19</v>
      </c>
    </row>
    <row r="9017" spans="1:22" x14ac:dyDescent="0.3">
      <c r="A9017">
        <v>9016</v>
      </c>
      <c r="B9017">
        <v>26895755209</v>
      </c>
      <c r="C9017">
        <v>7</v>
      </c>
      <c r="D9017" s="1">
        <v>37687</v>
      </c>
      <c r="E9017" s="3">
        <f>2023-YEAR(Registros[[#This Row],[data_nascimento]])</f>
        <v>20</v>
      </c>
      <c r="F9017" s="1">
        <v>44381</v>
      </c>
      <c r="H9017">
        <v>220</v>
      </c>
      <c r="I9017">
        <v>7</v>
      </c>
      <c r="J9017" s="3">
        <v>1588.0666666666666</v>
      </c>
      <c r="K9017">
        <v>12.04</v>
      </c>
      <c r="L9017">
        <v>6806</v>
      </c>
      <c r="M9017">
        <f>Registros[[#This Row],[salario]]*0.06</f>
        <v>408.35999999999996</v>
      </c>
      <c r="N9017">
        <f>Registros[[#This Row],[salario]]*5%</f>
        <v>340.3</v>
      </c>
      <c r="O9017">
        <f>IF(Registros[[#This Row],[idade]]&lt;18,311.43,IF(Registros[[#This Row],[idade]]&lt;=25,488.58,IF(Registros[[#This Row],[idade]]&lt;=50,772.77,850.05)))</f>
        <v>488.58</v>
      </c>
      <c r="P9017">
        <f>IF(Registros[[#This Row],[idade]]&lt;18,23.99,IF(Registros[[#This Row],[idade]]&lt;=25,49.9,IF(Registros[[#This Row],[idade]]&lt;=50,145.2,175.45)))</f>
        <v>49.9</v>
      </c>
      <c r="Q9017">
        <v>5</v>
      </c>
      <c r="R9017">
        <v>22</v>
      </c>
      <c r="T9017">
        <v>2</v>
      </c>
      <c r="U9017" t="s">
        <v>3</v>
      </c>
      <c r="V9017" t="s">
        <v>21</v>
      </c>
    </row>
    <row r="9018" spans="1:22" x14ac:dyDescent="0.3">
      <c r="A9018">
        <v>9017</v>
      </c>
      <c r="B9018">
        <v>77535924578</v>
      </c>
      <c r="C9018">
        <v>2</v>
      </c>
      <c r="D9018" s="1">
        <v>34219</v>
      </c>
      <c r="E9018" s="3">
        <f>2023-YEAR(Registros[[#This Row],[data_nascimento]])</f>
        <v>30</v>
      </c>
      <c r="F9018" s="1">
        <v>44381</v>
      </c>
      <c r="H9018">
        <v>220</v>
      </c>
      <c r="I9018">
        <v>12</v>
      </c>
      <c r="J9018" s="3">
        <v>892.80000000000007</v>
      </c>
      <c r="K9018">
        <v>15.48</v>
      </c>
      <c r="L9018">
        <v>2232</v>
      </c>
      <c r="M9018">
        <f>Registros[[#This Row],[salario]]*0.06</f>
        <v>133.91999999999999</v>
      </c>
      <c r="N9018">
        <f>Registros[[#This Row],[salario]]*5%</f>
        <v>111.60000000000001</v>
      </c>
      <c r="O9018">
        <f>IF(Registros[[#This Row],[idade]]&lt;18,311.43,IF(Registros[[#This Row],[idade]]&lt;=25,488.58,IF(Registros[[#This Row],[idade]]&lt;=50,772.77,850.05)))</f>
        <v>772.77</v>
      </c>
      <c r="P9018">
        <f>IF(Registros[[#This Row],[idade]]&lt;18,23.99,IF(Registros[[#This Row],[idade]]&lt;=25,49.9,IF(Registros[[#This Row],[idade]]&lt;=50,145.2,175.45)))</f>
        <v>145.19999999999999</v>
      </c>
      <c r="Q9018">
        <v>2</v>
      </c>
      <c r="R9018">
        <v>16</v>
      </c>
      <c r="T9018">
        <v>2</v>
      </c>
      <c r="U9018" t="s">
        <v>3</v>
      </c>
      <c r="V9018" t="s">
        <v>21</v>
      </c>
    </row>
    <row r="9019" spans="1:22" x14ac:dyDescent="0.3">
      <c r="A9019">
        <v>9018</v>
      </c>
      <c r="B9019">
        <v>80361722797</v>
      </c>
      <c r="C9019">
        <v>4</v>
      </c>
      <c r="D9019" s="1">
        <v>33563</v>
      </c>
      <c r="E9019" s="3">
        <f>2023-YEAR(Registros[[#This Row],[data_nascimento]])</f>
        <v>32</v>
      </c>
      <c r="F9019" s="1">
        <v>44381</v>
      </c>
      <c r="H9019">
        <v>220</v>
      </c>
      <c r="I9019">
        <v>2</v>
      </c>
      <c r="J9019" s="3">
        <v>284.66666666666669</v>
      </c>
      <c r="K9019">
        <v>5.16</v>
      </c>
      <c r="L9019">
        <v>4270</v>
      </c>
      <c r="M9019">
        <f>Registros[[#This Row],[salario]]*0.06</f>
        <v>256.2</v>
      </c>
      <c r="N9019">
        <f>Registros[[#This Row],[salario]]*5%</f>
        <v>213.5</v>
      </c>
      <c r="O9019">
        <f>IF(Registros[[#This Row],[idade]]&lt;18,311.43,IF(Registros[[#This Row],[idade]]&lt;=25,488.58,IF(Registros[[#This Row],[idade]]&lt;=50,772.77,850.05)))</f>
        <v>772.77</v>
      </c>
      <c r="P9019">
        <f>IF(Registros[[#This Row],[idade]]&lt;18,23.99,IF(Registros[[#This Row],[idade]]&lt;=25,49.9,IF(Registros[[#This Row],[idade]]&lt;=50,145.2,175.45)))</f>
        <v>145.19999999999999</v>
      </c>
      <c r="Q9019">
        <v>1</v>
      </c>
      <c r="R9019">
        <v>14</v>
      </c>
      <c r="T9019">
        <v>3</v>
      </c>
      <c r="U9019" t="s">
        <v>2</v>
      </c>
      <c r="V9019" t="s">
        <v>22</v>
      </c>
    </row>
    <row r="9020" spans="1:22" x14ac:dyDescent="0.3">
      <c r="A9020">
        <v>9019</v>
      </c>
      <c r="B9020">
        <v>98043257226</v>
      </c>
      <c r="C9020">
        <v>5</v>
      </c>
      <c r="D9020" s="1">
        <v>36469</v>
      </c>
      <c r="E9020" s="3">
        <f>2023-YEAR(Registros[[#This Row],[data_nascimento]])</f>
        <v>24</v>
      </c>
      <c r="F9020" s="1">
        <v>44381</v>
      </c>
      <c r="H9020">
        <v>220</v>
      </c>
      <c r="I9020">
        <v>13</v>
      </c>
      <c r="J9020" s="3">
        <v>2839.6333333333332</v>
      </c>
      <c r="K9020">
        <v>17.2</v>
      </c>
      <c r="L9020">
        <v>6553</v>
      </c>
      <c r="M9020">
        <f>Registros[[#This Row],[salario]]*0.06</f>
        <v>393.18</v>
      </c>
      <c r="N9020">
        <f>Registros[[#This Row],[salario]]*5%</f>
        <v>327.65000000000003</v>
      </c>
      <c r="O9020">
        <f>IF(Registros[[#This Row],[idade]]&lt;18,311.43,IF(Registros[[#This Row],[idade]]&lt;=25,488.58,IF(Registros[[#This Row],[idade]]&lt;=50,772.77,850.05)))</f>
        <v>488.58</v>
      </c>
      <c r="P9020">
        <f>IF(Registros[[#This Row],[idade]]&lt;18,23.99,IF(Registros[[#This Row],[idade]]&lt;=25,49.9,IF(Registros[[#This Row],[idade]]&lt;=50,145.2,175.45)))</f>
        <v>49.9</v>
      </c>
      <c r="Q9020">
        <v>4</v>
      </c>
      <c r="R9020">
        <v>8</v>
      </c>
      <c r="T9020">
        <v>2</v>
      </c>
      <c r="U9020" t="s">
        <v>2</v>
      </c>
      <c r="V9020" t="s">
        <v>22</v>
      </c>
    </row>
    <row r="9021" spans="1:22" x14ac:dyDescent="0.3">
      <c r="A9021">
        <v>9020</v>
      </c>
      <c r="B9021">
        <v>70821686938</v>
      </c>
      <c r="C9021">
        <v>4</v>
      </c>
      <c r="D9021" s="1">
        <v>33679</v>
      </c>
      <c r="E9021" s="3">
        <f>2023-YEAR(Registros[[#This Row],[data_nascimento]])</f>
        <v>31</v>
      </c>
      <c r="F9021" s="1">
        <v>44381</v>
      </c>
      <c r="G9021" s="1">
        <v>44580</v>
      </c>
      <c r="H9021">
        <v>220</v>
      </c>
      <c r="I9021">
        <v>9</v>
      </c>
      <c r="J9021" s="3">
        <v>1959.9</v>
      </c>
      <c r="K9021">
        <v>24.08</v>
      </c>
      <c r="L9021">
        <v>6533</v>
      </c>
      <c r="M9021">
        <f>Registros[[#This Row],[salario]]*0.06</f>
        <v>391.97999999999996</v>
      </c>
      <c r="N9021">
        <f>Registros[[#This Row],[salario]]*5%</f>
        <v>326.65000000000003</v>
      </c>
      <c r="O9021">
        <f>IF(Registros[[#This Row],[idade]]&lt;18,311.43,IF(Registros[[#This Row],[idade]]&lt;=25,488.58,IF(Registros[[#This Row],[idade]]&lt;=50,772.77,850.05)))</f>
        <v>772.77</v>
      </c>
      <c r="P9021">
        <f>IF(Registros[[#This Row],[idade]]&lt;18,23.99,IF(Registros[[#This Row],[idade]]&lt;=25,49.9,IF(Registros[[#This Row],[idade]]&lt;=50,145.2,175.45)))</f>
        <v>145.19999999999999</v>
      </c>
      <c r="Q9021">
        <v>2</v>
      </c>
      <c r="R9021">
        <v>7</v>
      </c>
      <c r="S9021">
        <v>2</v>
      </c>
      <c r="T9021">
        <v>2</v>
      </c>
      <c r="U9021" t="s">
        <v>3</v>
      </c>
      <c r="V9021" t="s">
        <v>19</v>
      </c>
    </row>
    <row r="9022" spans="1:22" x14ac:dyDescent="0.3">
      <c r="A9022">
        <v>9021</v>
      </c>
      <c r="B9022">
        <v>50534742772</v>
      </c>
      <c r="C9022">
        <v>4</v>
      </c>
      <c r="D9022" s="1">
        <v>31860</v>
      </c>
      <c r="E9022" s="3">
        <f>2023-YEAR(Registros[[#This Row],[data_nascimento]])</f>
        <v>36</v>
      </c>
      <c r="F9022" s="1">
        <v>44381</v>
      </c>
      <c r="G9022" s="1">
        <v>44580</v>
      </c>
      <c r="H9022">
        <v>220</v>
      </c>
      <c r="I9022">
        <v>2</v>
      </c>
      <c r="J9022" s="3">
        <v>447.93333333333334</v>
      </c>
      <c r="K9022">
        <v>3.44</v>
      </c>
      <c r="L9022">
        <v>6719</v>
      </c>
      <c r="M9022">
        <f>Registros[[#This Row],[salario]]*0.06</f>
        <v>403.14</v>
      </c>
      <c r="N9022">
        <f>Registros[[#This Row],[salario]]*5%</f>
        <v>335.95000000000005</v>
      </c>
      <c r="O9022">
        <f>IF(Registros[[#This Row],[idade]]&lt;18,311.43,IF(Registros[[#This Row],[idade]]&lt;=25,488.58,IF(Registros[[#This Row],[idade]]&lt;=50,772.77,850.05)))</f>
        <v>772.77</v>
      </c>
      <c r="P9022">
        <f>IF(Registros[[#This Row],[idade]]&lt;18,23.99,IF(Registros[[#This Row],[idade]]&lt;=25,49.9,IF(Registros[[#This Row],[idade]]&lt;=50,145.2,175.45)))</f>
        <v>145.19999999999999</v>
      </c>
      <c r="Q9022">
        <v>1</v>
      </c>
      <c r="R9022">
        <v>18</v>
      </c>
      <c r="S9022">
        <v>2</v>
      </c>
      <c r="T9022">
        <v>2</v>
      </c>
      <c r="U9022" t="s">
        <v>2</v>
      </c>
      <c r="V9022" t="s">
        <v>21</v>
      </c>
    </row>
    <row r="9023" spans="1:22" x14ac:dyDescent="0.3">
      <c r="A9023">
        <v>9022</v>
      </c>
      <c r="B9023">
        <v>78166935796</v>
      </c>
      <c r="C9023">
        <v>5</v>
      </c>
      <c r="D9023" s="1">
        <v>33957</v>
      </c>
      <c r="E9023" s="3">
        <f>2023-YEAR(Registros[[#This Row],[data_nascimento]])</f>
        <v>31</v>
      </c>
      <c r="F9023" s="1">
        <v>44381</v>
      </c>
      <c r="G9023" s="1">
        <v>44580</v>
      </c>
      <c r="H9023">
        <v>220</v>
      </c>
      <c r="I9023">
        <v>14</v>
      </c>
      <c r="J9023" s="3">
        <v>880.13333333333333</v>
      </c>
      <c r="K9023">
        <v>30.96</v>
      </c>
      <c r="L9023">
        <v>1886</v>
      </c>
      <c r="M9023">
        <f>Registros[[#This Row],[salario]]*0.06</f>
        <v>113.16</v>
      </c>
      <c r="N9023">
        <f>Registros[[#This Row],[salario]]*5%</f>
        <v>94.300000000000011</v>
      </c>
      <c r="O9023">
        <f>IF(Registros[[#This Row],[idade]]&lt;18,311.43,IF(Registros[[#This Row],[idade]]&lt;=25,488.58,IF(Registros[[#This Row],[idade]]&lt;=50,772.77,850.05)))</f>
        <v>772.77</v>
      </c>
      <c r="P9023">
        <f>IF(Registros[[#This Row],[idade]]&lt;18,23.99,IF(Registros[[#This Row],[idade]]&lt;=25,49.9,IF(Registros[[#This Row],[idade]]&lt;=50,145.2,175.45)))</f>
        <v>145.19999999999999</v>
      </c>
      <c r="Q9023">
        <v>4</v>
      </c>
      <c r="R9023">
        <v>17</v>
      </c>
      <c r="S9023">
        <v>2</v>
      </c>
      <c r="T9023">
        <v>2</v>
      </c>
      <c r="U9023" t="s">
        <v>2</v>
      </c>
      <c r="V9023" t="s">
        <v>22</v>
      </c>
    </row>
    <row r="9024" spans="1:22" x14ac:dyDescent="0.3">
      <c r="A9024">
        <v>9023</v>
      </c>
      <c r="B9024">
        <v>87330755285</v>
      </c>
      <c r="C9024">
        <v>7</v>
      </c>
      <c r="D9024" s="1">
        <v>31864</v>
      </c>
      <c r="E9024" s="3">
        <f>2023-YEAR(Registros[[#This Row],[data_nascimento]])</f>
        <v>36</v>
      </c>
      <c r="F9024" s="1">
        <v>44381</v>
      </c>
      <c r="G9024" s="1">
        <v>44580</v>
      </c>
      <c r="H9024">
        <v>220</v>
      </c>
      <c r="I9024">
        <v>2</v>
      </c>
      <c r="J9024" s="3">
        <v>181.46666666666667</v>
      </c>
      <c r="K9024">
        <v>32.68</v>
      </c>
      <c r="L9024">
        <v>2722</v>
      </c>
      <c r="M9024">
        <f>Registros[[#This Row],[salario]]*0.06</f>
        <v>163.32</v>
      </c>
      <c r="N9024">
        <f>Registros[[#This Row],[salario]]*5%</f>
        <v>136.1</v>
      </c>
      <c r="O9024">
        <f>IF(Registros[[#This Row],[idade]]&lt;18,311.43,IF(Registros[[#This Row],[idade]]&lt;=25,488.58,IF(Registros[[#This Row],[idade]]&lt;=50,772.77,850.05)))</f>
        <v>772.77</v>
      </c>
      <c r="P9024">
        <f>IF(Registros[[#This Row],[idade]]&lt;18,23.99,IF(Registros[[#This Row],[idade]]&lt;=25,49.9,IF(Registros[[#This Row],[idade]]&lt;=50,145.2,175.45)))</f>
        <v>145.19999999999999</v>
      </c>
      <c r="Q9024">
        <v>4</v>
      </c>
      <c r="R9024">
        <v>13</v>
      </c>
      <c r="S9024">
        <v>3</v>
      </c>
      <c r="T9024">
        <v>3</v>
      </c>
      <c r="U9024" t="s">
        <v>3</v>
      </c>
      <c r="V9024" t="s">
        <v>22</v>
      </c>
    </row>
    <row r="9025" spans="1:22" x14ac:dyDescent="0.3">
      <c r="A9025">
        <v>9024</v>
      </c>
      <c r="B9025">
        <v>85377662436</v>
      </c>
      <c r="C9025">
        <v>7</v>
      </c>
      <c r="D9025" s="1">
        <v>37631</v>
      </c>
      <c r="E9025" s="3">
        <f>2023-YEAR(Registros[[#This Row],[data_nascimento]])</f>
        <v>20</v>
      </c>
      <c r="F9025" s="1">
        <v>44381</v>
      </c>
      <c r="G9025" s="1">
        <v>44580</v>
      </c>
      <c r="H9025">
        <v>220</v>
      </c>
      <c r="I9025">
        <v>19</v>
      </c>
      <c r="J9025" s="3">
        <v>1843</v>
      </c>
      <c r="K9025">
        <v>13.76</v>
      </c>
      <c r="L9025">
        <v>2910</v>
      </c>
      <c r="M9025">
        <f>Registros[[#This Row],[salario]]*0.06</f>
        <v>174.6</v>
      </c>
      <c r="N9025">
        <f>Registros[[#This Row],[salario]]*5%</f>
        <v>145.5</v>
      </c>
      <c r="O9025">
        <f>IF(Registros[[#This Row],[idade]]&lt;18,311.43,IF(Registros[[#This Row],[idade]]&lt;=25,488.58,IF(Registros[[#This Row],[idade]]&lt;=50,772.77,850.05)))</f>
        <v>488.58</v>
      </c>
      <c r="P9025">
        <f>IF(Registros[[#This Row],[idade]]&lt;18,23.99,IF(Registros[[#This Row],[idade]]&lt;=25,49.9,IF(Registros[[#This Row],[idade]]&lt;=50,145.2,175.45)))</f>
        <v>49.9</v>
      </c>
      <c r="Q9025">
        <v>3</v>
      </c>
      <c r="R9025">
        <v>1</v>
      </c>
      <c r="S9025">
        <v>2</v>
      </c>
      <c r="T9025">
        <v>2</v>
      </c>
      <c r="U9025" t="s">
        <v>2</v>
      </c>
      <c r="V9025" t="s">
        <v>19</v>
      </c>
    </row>
    <row r="9026" spans="1:22" x14ac:dyDescent="0.3">
      <c r="A9026">
        <v>9025</v>
      </c>
      <c r="B9026">
        <v>88343119434</v>
      </c>
      <c r="C9026">
        <v>4</v>
      </c>
      <c r="D9026" s="1">
        <v>27414</v>
      </c>
      <c r="E9026" s="3">
        <f>2023-YEAR(Registros[[#This Row],[data_nascimento]])</f>
        <v>48</v>
      </c>
      <c r="F9026" s="1">
        <v>44381</v>
      </c>
      <c r="G9026" s="1">
        <v>44580</v>
      </c>
      <c r="H9026">
        <v>220</v>
      </c>
      <c r="I9026">
        <v>2</v>
      </c>
      <c r="J9026" s="3">
        <v>144.13333333333333</v>
      </c>
      <c r="K9026">
        <v>3.44</v>
      </c>
      <c r="L9026">
        <v>2162</v>
      </c>
      <c r="M9026">
        <f>Registros[[#This Row],[salario]]*0.06</f>
        <v>129.72</v>
      </c>
      <c r="N9026">
        <f>Registros[[#This Row],[salario]]*5%</f>
        <v>108.10000000000001</v>
      </c>
      <c r="O9026">
        <f>IF(Registros[[#This Row],[idade]]&lt;18,311.43,IF(Registros[[#This Row],[idade]]&lt;=25,488.58,IF(Registros[[#This Row],[idade]]&lt;=50,772.77,850.05)))</f>
        <v>772.77</v>
      </c>
      <c r="P9026">
        <f>IF(Registros[[#This Row],[idade]]&lt;18,23.99,IF(Registros[[#This Row],[idade]]&lt;=25,49.9,IF(Registros[[#This Row],[idade]]&lt;=50,145.2,175.45)))</f>
        <v>145.19999999999999</v>
      </c>
      <c r="Q9026">
        <v>3</v>
      </c>
      <c r="R9026">
        <v>16</v>
      </c>
      <c r="S9026">
        <v>3</v>
      </c>
      <c r="T9026">
        <v>3</v>
      </c>
      <c r="U9026" t="s">
        <v>3</v>
      </c>
      <c r="V9026" t="s">
        <v>21</v>
      </c>
    </row>
    <row r="9027" spans="1:22" x14ac:dyDescent="0.3">
      <c r="A9027">
        <v>9026</v>
      </c>
      <c r="B9027">
        <v>61781090972</v>
      </c>
      <c r="C9027">
        <v>7</v>
      </c>
      <c r="D9027" s="1">
        <v>29987</v>
      </c>
      <c r="E9027" s="3">
        <f>2023-YEAR(Registros[[#This Row],[data_nascimento]])</f>
        <v>41</v>
      </c>
      <c r="F9027" s="1">
        <v>44381</v>
      </c>
      <c r="G9027" s="1">
        <v>44580</v>
      </c>
      <c r="H9027">
        <v>220</v>
      </c>
      <c r="I9027">
        <v>10</v>
      </c>
      <c r="J9027" s="3">
        <v>875.66666666666663</v>
      </c>
      <c r="K9027">
        <v>24.08</v>
      </c>
      <c r="L9027">
        <v>2627</v>
      </c>
      <c r="M9027">
        <f>Registros[[#This Row],[salario]]*0.06</f>
        <v>157.62</v>
      </c>
      <c r="N9027">
        <f>Registros[[#This Row],[salario]]*5%</f>
        <v>131.35</v>
      </c>
      <c r="O9027">
        <f>IF(Registros[[#This Row],[idade]]&lt;18,311.43,IF(Registros[[#This Row],[idade]]&lt;=25,488.58,IF(Registros[[#This Row],[idade]]&lt;=50,772.77,850.05)))</f>
        <v>772.77</v>
      </c>
      <c r="P9027">
        <f>IF(Registros[[#This Row],[idade]]&lt;18,23.99,IF(Registros[[#This Row],[idade]]&lt;=25,49.9,IF(Registros[[#This Row],[idade]]&lt;=50,145.2,175.45)))</f>
        <v>145.19999999999999</v>
      </c>
      <c r="Q9027">
        <v>3</v>
      </c>
      <c r="R9027">
        <v>17</v>
      </c>
      <c r="S9027">
        <v>1</v>
      </c>
      <c r="T9027">
        <v>2</v>
      </c>
      <c r="U9027" t="s">
        <v>3</v>
      </c>
      <c r="V9027" t="s">
        <v>19</v>
      </c>
    </row>
    <row r="9028" spans="1:22" x14ac:dyDescent="0.3">
      <c r="A9028">
        <v>9027</v>
      </c>
      <c r="B9028">
        <v>94123049148</v>
      </c>
      <c r="C9028">
        <v>6</v>
      </c>
      <c r="D9028" s="1">
        <v>34998</v>
      </c>
      <c r="E9028" s="3">
        <f>2023-YEAR(Registros[[#This Row],[data_nascimento]])</f>
        <v>28</v>
      </c>
      <c r="F9028" s="1">
        <v>44381</v>
      </c>
      <c r="G9028" s="1">
        <v>44580</v>
      </c>
      <c r="H9028">
        <v>220</v>
      </c>
      <c r="I9028">
        <v>6</v>
      </c>
      <c r="J9028" s="3">
        <v>1370</v>
      </c>
      <c r="K9028">
        <v>29.240000000000002</v>
      </c>
      <c r="L9028">
        <v>6850</v>
      </c>
      <c r="M9028">
        <f>Registros[[#This Row],[salario]]*0.06</f>
        <v>411</v>
      </c>
      <c r="N9028">
        <f>Registros[[#This Row],[salario]]*5%</f>
        <v>342.5</v>
      </c>
      <c r="O9028">
        <f>IF(Registros[[#This Row],[idade]]&lt;18,311.43,IF(Registros[[#This Row],[idade]]&lt;=25,488.58,IF(Registros[[#This Row],[idade]]&lt;=50,772.77,850.05)))</f>
        <v>772.77</v>
      </c>
      <c r="P9028">
        <f>IF(Registros[[#This Row],[idade]]&lt;18,23.99,IF(Registros[[#This Row],[idade]]&lt;=25,49.9,IF(Registros[[#This Row],[idade]]&lt;=50,145.2,175.45)))</f>
        <v>145.19999999999999</v>
      </c>
      <c r="Q9028">
        <v>3</v>
      </c>
      <c r="R9028">
        <v>24</v>
      </c>
      <c r="S9028">
        <v>3</v>
      </c>
      <c r="T9028">
        <v>2</v>
      </c>
      <c r="U9028" t="s">
        <v>2</v>
      </c>
      <c r="V9028" t="s">
        <v>22</v>
      </c>
    </row>
    <row r="9029" spans="1:22" x14ac:dyDescent="0.3">
      <c r="A9029">
        <v>9028</v>
      </c>
      <c r="B9029">
        <v>96815071239</v>
      </c>
      <c r="C9029">
        <v>6</v>
      </c>
      <c r="D9029" s="1">
        <v>33619</v>
      </c>
      <c r="E9029" s="3">
        <f>2023-YEAR(Registros[[#This Row],[data_nascimento]])</f>
        <v>31</v>
      </c>
      <c r="F9029" s="1">
        <v>44381</v>
      </c>
      <c r="G9029" s="1">
        <v>44580</v>
      </c>
      <c r="H9029">
        <v>220</v>
      </c>
      <c r="I9029">
        <v>15</v>
      </c>
      <c r="J9029" s="3">
        <v>3081</v>
      </c>
      <c r="K9029">
        <v>15.48</v>
      </c>
      <c r="L9029">
        <v>6162</v>
      </c>
      <c r="M9029">
        <f>Registros[[#This Row],[salario]]*0.06</f>
        <v>369.71999999999997</v>
      </c>
      <c r="N9029">
        <f>Registros[[#This Row],[salario]]*5%</f>
        <v>308.10000000000002</v>
      </c>
      <c r="O9029">
        <f>IF(Registros[[#This Row],[idade]]&lt;18,311.43,IF(Registros[[#This Row],[idade]]&lt;=25,488.58,IF(Registros[[#This Row],[idade]]&lt;=50,772.77,850.05)))</f>
        <v>772.77</v>
      </c>
      <c r="P9029">
        <f>IF(Registros[[#This Row],[idade]]&lt;18,23.99,IF(Registros[[#This Row],[idade]]&lt;=25,49.9,IF(Registros[[#This Row],[idade]]&lt;=50,145.2,175.45)))</f>
        <v>145.19999999999999</v>
      </c>
      <c r="Q9029">
        <v>4</v>
      </c>
      <c r="R9029">
        <v>13</v>
      </c>
      <c r="S9029">
        <v>2</v>
      </c>
      <c r="T9029">
        <v>2</v>
      </c>
      <c r="U9029" t="s">
        <v>3</v>
      </c>
      <c r="V9029" t="s">
        <v>19</v>
      </c>
    </row>
    <row r="9030" spans="1:22" x14ac:dyDescent="0.3">
      <c r="A9030">
        <v>9029</v>
      </c>
      <c r="B9030">
        <v>66351398201</v>
      </c>
      <c r="C9030">
        <v>5</v>
      </c>
      <c r="D9030" s="1">
        <v>38462</v>
      </c>
      <c r="E9030" s="3">
        <f>2023-YEAR(Registros[[#This Row],[data_nascimento]])</f>
        <v>18</v>
      </c>
      <c r="F9030" s="1">
        <v>44381</v>
      </c>
      <c r="G9030" s="1">
        <v>44580</v>
      </c>
      <c r="H9030">
        <v>220</v>
      </c>
      <c r="I9030">
        <v>4</v>
      </c>
      <c r="J9030" s="3">
        <v>753.73333333333335</v>
      </c>
      <c r="K9030">
        <v>20.64</v>
      </c>
      <c r="L9030">
        <v>5653</v>
      </c>
      <c r="M9030">
        <f>Registros[[#This Row],[salario]]*0.06</f>
        <v>339.18</v>
      </c>
      <c r="N9030">
        <f>Registros[[#This Row],[salario]]*5%</f>
        <v>282.65000000000003</v>
      </c>
      <c r="O9030">
        <f>IF(Registros[[#This Row],[idade]]&lt;18,311.43,IF(Registros[[#This Row],[idade]]&lt;=25,488.58,IF(Registros[[#This Row],[idade]]&lt;=50,772.77,850.05)))</f>
        <v>488.58</v>
      </c>
      <c r="P9030">
        <f>IF(Registros[[#This Row],[idade]]&lt;18,23.99,IF(Registros[[#This Row],[idade]]&lt;=25,49.9,IF(Registros[[#This Row],[idade]]&lt;=50,145.2,175.45)))</f>
        <v>49.9</v>
      </c>
      <c r="Q9030">
        <v>3</v>
      </c>
      <c r="R9030">
        <v>25</v>
      </c>
      <c r="S9030">
        <v>2</v>
      </c>
      <c r="T9030">
        <v>2</v>
      </c>
      <c r="U9030" t="s">
        <v>3</v>
      </c>
      <c r="V9030" t="s">
        <v>19</v>
      </c>
    </row>
    <row r="9031" spans="1:22" x14ac:dyDescent="0.3">
      <c r="A9031">
        <v>9030</v>
      </c>
      <c r="B9031">
        <v>65349134229</v>
      </c>
      <c r="C9031">
        <v>5</v>
      </c>
      <c r="D9031" s="1">
        <v>33410</v>
      </c>
      <c r="E9031" s="3">
        <f>2023-YEAR(Registros[[#This Row],[data_nascimento]])</f>
        <v>32</v>
      </c>
      <c r="F9031" s="1">
        <v>44381</v>
      </c>
      <c r="G9031" s="1">
        <v>44580</v>
      </c>
      <c r="H9031">
        <v>220</v>
      </c>
      <c r="I9031">
        <v>12</v>
      </c>
      <c r="J9031" s="3">
        <v>2173.1999999999998</v>
      </c>
      <c r="K9031">
        <v>30.96</v>
      </c>
      <c r="L9031">
        <v>5433</v>
      </c>
      <c r="M9031">
        <f>Registros[[#This Row],[salario]]*0.06</f>
        <v>325.97999999999996</v>
      </c>
      <c r="N9031">
        <f>Registros[[#This Row],[salario]]*5%</f>
        <v>271.65000000000003</v>
      </c>
      <c r="O9031">
        <f>IF(Registros[[#This Row],[idade]]&lt;18,311.43,IF(Registros[[#This Row],[idade]]&lt;=25,488.58,IF(Registros[[#This Row],[idade]]&lt;=50,772.77,850.05)))</f>
        <v>772.77</v>
      </c>
      <c r="P9031">
        <f>IF(Registros[[#This Row],[idade]]&lt;18,23.99,IF(Registros[[#This Row],[idade]]&lt;=25,49.9,IF(Registros[[#This Row],[idade]]&lt;=50,145.2,175.45)))</f>
        <v>145.19999999999999</v>
      </c>
      <c r="Q9031">
        <v>5</v>
      </c>
      <c r="R9031">
        <v>23</v>
      </c>
      <c r="S9031">
        <v>2</v>
      </c>
      <c r="T9031">
        <v>3</v>
      </c>
      <c r="U9031" t="s">
        <v>3</v>
      </c>
      <c r="V9031" t="s">
        <v>21</v>
      </c>
    </row>
    <row r="9032" spans="1:22" x14ac:dyDescent="0.3">
      <c r="A9032">
        <v>9031</v>
      </c>
      <c r="B9032">
        <v>16695433078</v>
      </c>
      <c r="C9032">
        <v>5</v>
      </c>
      <c r="D9032" s="1">
        <v>27623</v>
      </c>
      <c r="E9032" s="3">
        <f>2023-YEAR(Registros[[#This Row],[data_nascimento]])</f>
        <v>48</v>
      </c>
      <c r="F9032" s="1">
        <v>44381</v>
      </c>
      <c r="G9032" s="1">
        <v>44580</v>
      </c>
      <c r="H9032">
        <v>220</v>
      </c>
      <c r="I9032">
        <v>18</v>
      </c>
      <c r="J9032" s="3">
        <v>4237.2</v>
      </c>
      <c r="K9032">
        <v>20.64</v>
      </c>
      <c r="L9032">
        <v>7062</v>
      </c>
      <c r="M9032">
        <f>Registros[[#This Row],[salario]]*0.06</f>
        <v>423.71999999999997</v>
      </c>
      <c r="N9032">
        <f>Registros[[#This Row],[salario]]*5%</f>
        <v>353.1</v>
      </c>
      <c r="O9032">
        <f>IF(Registros[[#This Row],[idade]]&lt;18,311.43,IF(Registros[[#This Row],[idade]]&lt;=25,488.58,IF(Registros[[#This Row],[idade]]&lt;=50,772.77,850.05)))</f>
        <v>772.77</v>
      </c>
      <c r="P9032">
        <f>IF(Registros[[#This Row],[idade]]&lt;18,23.99,IF(Registros[[#This Row],[idade]]&lt;=25,49.9,IF(Registros[[#This Row],[idade]]&lt;=50,145.2,175.45)))</f>
        <v>145.19999999999999</v>
      </c>
      <c r="Q9032">
        <v>3</v>
      </c>
      <c r="R9032">
        <v>16</v>
      </c>
      <c r="S9032">
        <v>2</v>
      </c>
      <c r="T9032">
        <v>2</v>
      </c>
      <c r="U9032" t="s">
        <v>2</v>
      </c>
      <c r="V9032" t="s">
        <v>19</v>
      </c>
    </row>
    <row r="9033" spans="1:22" x14ac:dyDescent="0.3">
      <c r="A9033">
        <v>9032</v>
      </c>
      <c r="B9033">
        <v>59059397390</v>
      </c>
      <c r="C9033">
        <v>4</v>
      </c>
      <c r="D9033" s="1">
        <v>33829</v>
      </c>
      <c r="E9033" s="3">
        <f>2023-YEAR(Registros[[#This Row],[data_nascimento]])</f>
        <v>31</v>
      </c>
      <c r="F9033" s="1">
        <v>44381</v>
      </c>
      <c r="G9033" s="1">
        <v>44580</v>
      </c>
      <c r="H9033">
        <v>220</v>
      </c>
      <c r="I9033">
        <v>5</v>
      </c>
      <c r="J9033" s="3">
        <v>542.5</v>
      </c>
      <c r="K9033">
        <v>17.2</v>
      </c>
      <c r="L9033">
        <v>3255</v>
      </c>
      <c r="M9033">
        <f>Registros[[#This Row],[salario]]*0.06</f>
        <v>195.29999999999998</v>
      </c>
      <c r="N9033">
        <f>Registros[[#This Row],[salario]]*5%</f>
        <v>162.75</v>
      </c>
      <c r="O9033">
        <f>IF(Registros[[#This Row],[idade]]&lt;18,311.43,IF(Registros[[#This Row],[idade]]&lt;=25,488.58,IF(Registros[[#This Row],[idade]]&lt;=50,772.77,850.05)))</f>
        <v>772.77</v>
      </c>
      <c r="P9033">
        <f>IF(Registros[[#This Row],[idade]]&lt;18,23.99,IF(Registros[[#This Row],[idade]]&lt;=25,49.9,IF(Registros[[#This Row],[idade]]&lt;=50,145.2,175.45)))</f>
        <v>145.19999999999999</v>
      </c>
      <c r="Q9033">
        <v>4</v>
      </c>
      <c r="R9033">
        <v>10</v>
      </c>
      <c r="S9033">
        <v>2</v>
      </c>
      <c r="T9033">
        <v>3</v>
      </c>
      <c r="U9033" t="s">
        <v>2</v>
      </c>
      <c r="V9033" t="s">
        <v>19</v>
      </c>
    </row>
    <row r="9034" spans="1:22" x14ac:dyDescent="0.3">
      <c r="A9034">
        <v>9033</v>
      </c>
      <c r="B9034">
        <v>87381813148</v>
      </c>
      <c r="C9034">
        <v>6</v>
      </c>
      <c r="D9034" s="1">
        <v>29115</v>
      </c>
      <c r="E9034" s="3">
        <f>2023-YEAR(Registros[[#This Row],[data_nascimento]])</f>
        <v>44</v>
      </c>
      <c r="F9034" s="1">
        <v>44381</v>
      </c>
      <c r="G9034" s="1">
        <v>44580</v>
      </c>
      <c r="H9034">
        <v>220</v>
      </c>
      <c r="I9034">
        <v>1</v>
      </c>
      <c r="J9034" s="3">
        <v>159.30000000000001</v>
      </c>
      <c r="K9034">
        <v>17.2</v>
      </c>
      <c r="L9034">
        <v>4779</v>
      </c>
      <c r="M9034">
        <f>Registros[[#This Row],[salario]]*0.06</f>
        <v>286.74</v>
      </c>
      <c r="N9034">
        <f>Registros[[#This Row],[salario]]*5%</f>
        <v>238.95000000000002</v>
      </c>
      <c r="O9034">
        <f>IF(Registros[[#This Row],[idade]]&lt;18,311.43,IF(Registros[[#This Row],[idade]]&lt;=25,488.58,IF(Registros[[#This Row],[idade]]&lt;=50,772.77,850.05)))</f>
        <v>772.77</v>
      </c>
      <c r="P9034">
        <f>IF(Registros[[#This Row],[idade]]&lt;18,23.99,IF(Registros[[#This Row],[idade]]&lt;=25,49.9,IF(Registros[[#This Row],[idade]]&lt;=50,145.2,175.45)))</f>
        <v>145.19999999999999</v>
      </c>
      <c r="Q9034">
        <v>1</v>
      </c>
      <c r="R9034">
        <v>4</v>
      </c>
      <c r="S9034">
        <v>1</v>
      </c>
      <c r="T9034">
        <v>3</v>
      </c>
      <c r="U9034" t="s">
        <v>3</v>
      </c>
      <c r="V9034" t="s">
        <v>21</v>
      </c>
    </row>
    <row r="9035" spans="1:22" x14ac:dyDescent="0.3">
      <c r="A9035">
        <v>9034</v>
      </c>
      <c r="B9035">
        <v>59827916300</v>
      </c>
      <c r="C9035">
        <v>4</v>
      </c>
      <c r="D9035" s="1">
        <v>30181</v>
      </c>
      <c r="E9035" s="3">
        <f>2023-YEAR(Registros[[#This Row],[data_nascimento]])</f>
        <v>41</v>
      </c>
      <c r="F9035" s="1">
        <v>44381</v>
      </c>
      <c r="G9035" s="1">
        <v>44580</v>
      </c>
      <c r="H9035">
        <v>220</v>
      </c>
      <c r="I9035">
        <v>20</v>
      </c>
      <c r="J9035" s="3">
        <v>1982</v>
      </c>
      <c r="K9035">
        <v>18.920000000000002</v>
      </c>
      <c r="L9035">
        <v>2973</v>
      </c>
      <c r="M9035">
        <f>Registros[[#This Row],[salario]]*0.06</f>
        <v>178.38</v>
      </c>
      <c r="N9035">
        <f>Registros[[#This Row],[salario]]*5%</f>
        <v>148.65</v>
      </c>
      <c r="O9035">
        <f>IF(Registros[[#This Row],[idade]]&lt;18,311.43,IF(Registros[[#This Row],[idade]]&lt;=25,488.58,IF(Registros[[#This Row],[idade]]&lt;=50,772.77,850.05)))</f>
        <v>772.77</v>
      </c>
      <c r="P9035">
        <f>IF(Registros[[#This Row],[idade]]&lt;18,23.99,IF(Registros[[#This Row],[idade]]&lt;=25,49.9,IF(Registros[[#This Row],[idade]]&lt;=50,145.2,175.45)))</f>
        <v>145.19999999999999</v>
      </c>
      <c r="Q9035">
        <v>4</v>
      </c>
      <c r="R9035">
        <v>26</v>
      </c>
      <c r="S9035">
        <v>1</v>
      </c>
      <c r="T9035">
        <v>2</v>
      </c>
      <c r="U9035" t="s">
        <v>2</v>
      </c>
      <c r="V9035" t="s">
        <v>19</v>
      </c>
    </row>
    <row r="9036" spans="1:22" x14ac:dyDescent="0.3">
      <c r="A9036">
        <v>9035</v>
      </c>
      <c r="B9036">
        <v>23284980616</v>
      </c>
      <c r="C9036">
        <v>4</v>
      </c>
      <c r="D9036" s="1">
        <v>30564</v>
      </c>
      <c r="E9036" s="3">
        <f>2023-YEAR(Registros[[#This Row],[data_nascimento]])</f>
        <v>40</v>
      </c>
      <c r="F9036" s="1">
        <v>44381</v>
      </c>
      <c r="G9036" s="1">
        <v>44580</v>
      </c>
      <c r="H9036">
        <v>220</v>
      </c>
      <c r="I9036">
        <v>2</v>
      </c>
      <c r="J9036" s="3">
        <v>366.6</v>
      </c>
      <c r="K9036">
        <v>17.2</v>
      </c>
      <c r="L9036">
        <v>5499</v>
      </c>
      <c r="M9036">
        <f>Registros[[#This Row],[salario]]*0.06</f>
        <v>329.94</v>
      </c>
      <c r="N9036">
        <f>Registros[[#This Row],[salario]]*5%</f>
        <v>274.95</v>
      </c>
      <c r="O9036">
        <f>IF(Registros[[#This Row],[idade]]&lt;18,311.43,IF(Registros[[#This Row],[idade]]&lt;=25,488.58,IF(Registros[[#This Row],[idade]]&lt;=50,772.77,850.05)))</f>
        <v>772.77</v>
      </c>
      <c r="P9036">
        <f>IF(Registros[[#This Row],[idade]]&lt;18,23.99,IF(Registros[[#This Row],[idade]]&lt;=25,49.9,IF(Registros[[#This Row],[idade]]&lt;=50,145.2,175.45)))</f>
        <v>145.19999999999999</v>
      </c>
      <c r="Q9036">
        <v>1</v>
      </c>
      <c r="R9036">
        <v>12</v>
      </c>
      <c r="S9036">
        <v>2</v>
      </c>
      <c r="T9036">
        <v>2</v>
      </c>
      <c r="U9036" t="s">
        <v>3</v>
      </c>
      <c r="V9036" t="s">
        <v>22</v>
      </c>
    </row>
    <row r="9037" spans="1:22" x14ac:dyDescent="0.3">
      <c r="A9037">
        <v>9036</v>
      </c>
      <c r="B9037">
        <v>77262761973</v>
      </c>
      <c r="C9037">
        <v>6</v>
      </c>
      <c r="D9037" s="1">
        <v>37897</v>
      </c>
      <c r="E9037" s="3">
        <f>2023-YEAR(Registros[[#This Row],[data_nascimento]])</f>
        <v>20</v>
      </c>
      <c r="F9037" s="1">
        <v>44381</v>
      </c>
      <c r="G9037" s="1">
        <v>44580</v>
      </c>
      <c r="H9037">
        <v>220</v>
      </c>
      <c r="I9037">
        <v>6</v>
      </c>
      <c r="J9037" s="3">
        <v>1267.6000000000001</v>
      </c>
      <c r="K9037">
        <v>8.6</v>
      </c>
      <c r="L9037">
        <v>6338</v>
      </c>
      <c r="M9037">
        <f>Registros[[#This Row],[salario]]*0.06</f>
        <v>380.28</v>
      </c>
      <c r="N9037">
        <f>Registros[[#This Row],[salario]]*5%</f>
        <v>316.90000000000003</v>
      </c>
      <c r="O9037">
        <f>IF(Registros[[#This Row],[idade]]&lt;18,311.43,IF(Registros[[#This Row],[idade]]&lt;=25,488.58,IF(Registros[[#This Row],[idade]]&lt;=50,772.77,850.05)))</f>
        <v>488.58</v>
      </c>
      <c r="P9037">
        <f>IF(Registros[[#This Row],[idade]]&lt;18,23.99,IF(Registros[[#This Row],[idade]]&lt;=25,49.9,IF(Registros[[#This Row],[idade]]&lt;=50,145.2,175.45)))</f>
        <v>49.9</v>
      </c>
      <c r="Q9037">
        <v>1</v>
      </c>
      <c r="R9037">
        <v>22</v>
      </c>
      <c r="S9037">
        <v>3</v>
      </c>
      <c r="T9037">
        <v>2</v>
      </c>
      <c r="U9037" t="s">
        <v>3</v>
      </c>
      <c r="V9037" t="s">
        <v>22</v>
      </c>
    </row>
    <row r="9038" spans="1:22" x14ac:dyDescent="0.3">
      <c r="A9038">
        <v>9037</v>
      </c>
      <c r="B9038">
        <v>70168677643</v>
      </c>
      <c r="C9038">
        <v>5</v>
      </c>
      <c r="D9038" s="1">
        <v>31910</v>
      </c>
      <c r="E9038" s="3">
        <f>2023-YEAR(Registros[[#This Row],[data_nascimento]])</f>
        <v>36</v>
      </c>
      <c r="F9038" s="1">
        <v>44381</v>
      </c>
      <c r="G9038" s="1">
        <v>44580</v>
      </c>
      <c r="H9038">
        <v>220</v>
      </c>
      <c r="I9038">
        <v>8</v>
      </c>
      <c r="J9038" s="3">
        <v>1331.7333333333333</v>
      </c>
      <c r="K9038">
        <v>5.16</v>
      </c>
      <c r="L9038">
        <v>4994</v>
      </c>
      <c r="M9038">
        <f>Registros[[#This Row],[salario]]*0.06</f>
        <v>299.64</v>
      </c>
      <c r="N9038">
        <f>Registros[[#This Row],[salario]]*5%</f>
        <v>249.70000000000002</v>
      </c>
      <c r="O9038">
        <f>IF(Registros[[#This Row],[idade]]&lt;18,311.43,IF(Registros[[#This Row],[idade]]&lt;=25,488.58,IF(Registros[[#This Row],[idade]]&lt;=50,772.77,850.05)))</f>
        <v>772.77</v>
      </c>
      <c r="P9038">
        <f>IF(Registros[[#This Row],[idade]]&lt;18,23.99,IF(Registros[[#This Row],[idade]]&lt;=25,49.9,IF(Registros[[#This Row],[idade]]&lt;=50,145.2,175.45)))</f>
        <v>145.19999999999999</v>
      </c>
      <c r="Q9038">
        <v>2</v>
      </c>
      <c r="R9038">
        <v>8</v>
      </c>
      <c r="S9038">
        <v>2</v>
      </c>
      <c r="T9038">
        <v>2</v>
      </c>
      <c r="U9038" t="s">
        <v>3</v>
      </c>
      <c r="V9038" t="s">
        <v>21</v>
      </c>
    </row>
    <row r="9039" spans="1:22" x14ac:dyDescent="0.3">
      <c r="A9039">
        <v>9038</v>
      </c>
      <c r="B9039">
        <v>17477901889</v>
      </c>
      <c r="C9039">
        <v>5</v>
      </c>
      <c r="D9039" s="1">
        <v>29238</v>
      </c>
      <c r="E9039" s="3">
        <f>2023-YEAR(Registros[[#This Row],[data_nascimento]])</f>
        <v>43</v>
      </c>
      <c r="F9039" s="1">
        <v>44381</v>
      </c>
      <c r="G9039" s="1">
        <v>44580</v>
      </c>
      <c r="H9039">
        <v>220</v>
      </c>
      <c r="I9039">
        <v>6</v>
      </c>
      <c r="J9039" s="3">
        <v>1196.4000000000001</v>
      </c>
      <c r="K9039">
        <v>3.44</v>
      </c>
      <c r="L9039">
        <v>5982</v>
      </c>
      <c r="M9039">
        <f>Registros[[#This Row],[salario]]*0.06</f>
        <v>358.91999999999996</v>
      </c>
      <c r="N9039">
        <f>Registros[[#This Row],[salario]]*5%</f>
        <v>299.10000000000002</v>
      </c>
      <c r="O9039">
        <f>IF(Registros[[#This Row],[idade]]&lt;18,311.43,IF(Registros[[#This Row],[idade]]&lt;=25,488.58,IF(Registros[[#This Row],[idade]]&lt;=50,772.77,850.05)))</f>
        <v>772.77</v>
      </c>
      <c r="P9039">
        <f>IF(Registros[[#This Row],[idade]]&lt;18,23.99,IF(Registros[[#This Row],[idade]]&lt;=25,49.9,IF(Registros[[#This Row],[idade]]&lt;=50,145.2,175.45)))</f>
        <v>145.19999999999999</v>
      </c>
      <c r="Q9039">
        <v>2</v>
      </c>
      <c r="R9039">
        <v>7</v>
      </c>
      <c r="S9039">
        <v>1</v>
      </c>
      <c r="T9039">
        <v>3</v>
      </c>
      <c r="U9039" t="s">
        <v>3</v>
      </c>
      <c r="V9039" t="s">
        <v>21</v>
      </c>
    </row>
    <row r="9040" spans="1:22" x14ac:dyDescent="0.3">
      <c r="A9040">
        <v>9039</v>
      </c>
      <c r="B9040">
        <v>30149897824</v>
      </c>
      <c r="C9040">
        <v>6</v>
      </c>
      <c r="D9040" s="1">
        <v>30989</v>
      </c>
      <c r="E9040" s="3">
        <f>2023-YEAR(Registros[[#This Row],[data_nascimento]])</f>
        <v>39</v>
      </c>
      <c r="F9040" s="1">
        <v>44381</v>
      </c>
      <c r="G9040" s="1">
        <v>44580</v>
      </c>
      <c r="H9040">
        <v>220</v>
      </c>
      <c r="I9040">
        <v>13</v>
      </c>
      <c r="J9040" s="3">
        <v>2507.2666666666669</v>
      </c>
      <c r="K9040">
        <v>20.64</v>
      </c>
      <c r="L9040">
        <v>5786</v>
      </c>
      <c r="M9040">
        <f>Registros[[#This Row],[salario]]*0.06</f>
        <v>347.15999999999997</v>
      </c>
      <c r="N9040">
        <f>Registros[[#This Row],[salario]]*5%</f>
        <v>289.3</v>
      </c>
      <c r="O9040">
        <f>IF(Registros[[#This Row],[idade]]&lt;18,311.43,IF(Registros[[#This Row],[idade]]&lt;=25,488.58,IF(Registros[[#This Row],[idade]]&lt;=50,772.77,850.05)))</f>
        <v>772.77</v>
      </c>
      <c r="P9040">
        <f>IF(Registros[[#This Row],[idade]]&lt;18,23.99,IF(Registros[[#This Row],[idade]]&lt;=25,49.9,IF(Registros[[#This Row],[idade]]&lt;=50,145.2,175.45)))</f>
        <v>145.19999999999999</v>
      </c>
      <c r="Q9040">
        <v>4</v>
      </c>
      <c r="R9040">
        <v>13</v>
      </c>
      <c r="S9040">
        <v>1</v>
      </c>
      <c r="T9040">
        <v>2</v>
      </c>
      <c r="U9040" t="s">
        <v>3</v>
      </c>
      <c r="V9040" t="s">
        <v>19</v>
      </c>
    </row>
    <row r="9041" spans="1:22" x14ac:dyDescent="0.3">
      <c r="A9041">
        <v>9040</v>
      </c>
      <c r="B9041">
        <v>34037055233</v>
      </c>
      <c r="C9041">
        <v>4</v>
      </c>
      <c r="D9041" s="1">
        <v>32973</v>
      </c>
      <c r="E9041" s="3">
        <f>2023-YEAR(Registros[[#This Row],[data_nascimento]])</f>
        <v>33</v>
      </c>
      <c r="F9041" s="1">
        <v>44381</v>
      </c>
      <c r="G9041" s="1">
        <v>44580</v>
      </c>
      <c r="H9041">
        <v>220</v>
      </c>
      <c r="I9041">
        <v>20</v>
      </c>
      <c r="J9041" s="3">
        <v>1321.3333333333333</v>
      </c>
      <c r="K9041">
        <v>17.2</v>
      </c>
      <c r="L9041">
        <v>1982</v>
      </c>
      <c r="M9041">
        <f>Registros[[#This Row],[salario]]*0.06</f>
        <v>118.92</v>
      </c>
      <c r="N9041">
        <f>Registros[[#This Row],[salario]]*5%</f>
        <v>99.100000000000009</v>
      </c>
      <c r="O9041">
        <f>IF(Registros[[#This Row],[idade]]&lt;18,311.43,IF(Registros[[#This Row],[idade]]&lt;=25,488.58,IF(Registros[[#This Row],[idade]]&lt;=50,772.77,850.05)))</f>
        <v>772.77</v>
      </c>
      <c r="P9041">
        <f>IF(Registros[[#This Row],[idade]]&lt;18,23.99,IF(Registros[[#This Row],[idade]]&lt;=25,49.9,IF(Registros[[#This Row],[idade]]&lt;=50,145.2,175.45)))</f>
        <v>145.19999999999999</v>
      </c>
      <c r="Q9041">
        <v>3</v>
      </c>
      <c r="R9041">
        <v>23</v>
      </c>
      <c r="S9041">
        <v>2</v>
      </c>
      <c r="T9041">
        <v>3</v>
      </c>
      <c r="U9041" t="s">
        <v>2</v>
      </c>
      <c r="V9041" t="s">
        <v>19</v>
      </c>
    </row>
    <row r="9042" spans="1:22" x14ac:dyDescent="0.3">
      <c r="A9042">
        <v>9041</v>
      </c>
      <c r="B9042">
        <v>64900004479</v>
      </c>
      <c r="C9042">
        <v>4</v>
      </c>
      <c r="D9042" s="1">
        <v>28848</v>
      </c>
      <c r="E9042" s="3">
        <f>2023-YEAR(Registros[[#This Row],[data_nascimento]])</f>
        <v>45</v>
      </c>
      <c r="F9042" s="1">
        <v>44381</v>
      </c>
      <c r="G9042" s="1">
        <v>44580</v>
      </c>
      <c r="H9042">
        <v>220</v>
      </c>
      <c r="I9042">
        <v>12</v>
      </c>
      <c r="J9042" s="3">
        <v>2578</v>
      </c>
      <c r="K9042">
        <v>25.799999999999997</v>
      </c>
      <c r="L9042">
        <v>6445</v>
      </c>
      <c r="M9042">
        <f>Registros[[#This Row],[salario]]*0.06</f>
        <v>386.7</v>
      </c>
      <c r="N9042">
        <f>Registros[[#This Row],[salario]]*5%</f>
        <v>322.25</v>
      </c>
      <c r="O9042">
        <f>IF(Registros[[#This Row],[idade]]&lt;18,311.43,IF(Registros[[#This Row],[idade]]&lt;=25,488.58,IF(Registros[[#This Row],[idade]]&lt;=50,772.77,850.05)))</f>
        <v>772.77</v>
      </c>
      <c r="P9042">
        <f>IF(Registros[[#This Row],[idade]]&lt;18,23.99,IF(Registros[[#This Row],[idade]]&lt;=25,49.9,IF(Registros[[#This Row],[idade]]&lt;=50,145.2,175.45)))</f>
        <v>145.19999999999999</v>
      </c>
      <c r="Q9042">
        <v>2</v>
      </c>
      <c r="R9042">
        <v>1</v>
      </c>
      <c r="S9042">
        <v>2</v>
      </c>
      <c r="T9042">
        <v>2</v>
      </c>
      <c r="U9042" t="s">
        <v>3</v>
      </c>
      <c r="V9042" t="s">
        <v>19</v>
      </c>
    </row>
    <row r="9043" spans="1:22" x14ac:dyDescent="0.3">
      <c r="A9043">
        <v>9042</v>
      </c>
      <c r="B9043">
        <v>43805481557</v>
      </c>
      <c r="C9043">
        <v>5</v>
      </c>
      <c r="D9043" s="1">
        <v>28303</v>
      </c>
      <c r="E9043" s="3">
        <f>2023-YEAR(Registros[[#This Row],[data_nascimento]])</f>
        <v>46</v>
      </c>
      <c r="F9043" s="1">
        <v>44381</v>
      </c>
      <c r="G9043" s="1">
        <v>44580</v>
      </c>
      <c r="H9043">
        <v>220</v>
      </c>
      <c r="I9043">
        <v>8</v>
      </c>
      <c r="J9043" s="3">
        <v>1586.4</v>
      </c>
      <c r="K9043">
        <v>10.32</v>
      </c>
      <c r="L9043">
        <v>5949</v>
      </c>
      <c r="M9043">
        <f>Registros[[#This Row],[salario]]*0.06</f>
        <v>356.94</v>
      </c>
      <c r="N9043">
        <f>Registros[[#This Row],[salario]]*5%</f>
        <v>297.45</v>
      </c>
      <c r="O9043">
        <f>IF(Registros[[#This Row],[idade]]&lt;18,311.43,IF(Registros[[#This Row],[idade]]&lt;=25,488.58,IF(Registros[[#This Row],[idade]]&lt;=50,772.77,850.05)))</f>
        <v>772.77</v>
      </c>
      <c r="P9043">
        <f>IF(Registros[[#This Row],[idade]]&lt;18,23.99,IF(Registros[[#This Row],[idade]]&lt;=25,49.9,IF(Registros[[#This Row],[idade]]&lt;=50,145.2,175.45)))</f>
        <v>145.19999999999999</v>
      </c>
      <c r="Q9043">
        <v>5</v>
      </c>
      <c r="R9043">
        <v>3</v>
      </c>
      <c r="S9043">
        <v>2</v>
      </c>
      <c r="T9043">
        <v>2</v>
      </c>
      <c r="U9043" t="s">
        <v>3</v>
      </c>
      <c r="V9043" t="s">
        <v>19</v>
      </c>
    </row>
    <row r="9044" spans="1:22" x14ac:dyDescent="0.3">
      <c r="A9044">
        <v>9043</v>
      </c>
      <c r="B9044">
        <v>23293627469</v>
      </c>
      <c r="C9044">
        <v>6</v>
      </c>
      <c r="D9044" s="1">
        <v>35383</v>
      </c>
      <c r="E9044" s="3">
        <f>2023-YEAR(Registros[[#This Row],[data_nascimento]])</f>
        <v>27</v>
      </c>
      <c r="F9044" s="1">
        <v>44381</v>
      </c>
      <c r="H9044">
        <v>220</v>
      </c>
      <c r="I9044">
        <v>6</v>
      </c>
      <c r="J9044" s="3">
        <v>1130.5999999999999</v>
      </c>
      <c r="K9044">
        <v>5.16</v>
      </c>
      <c r="L9044">
        <v>5653</v>
      </c>
      <c r="M9044">
        <f>Registros[[#This Row],[salario]]*0.06</f>
        <v>339.18</v>
      </c>
      <c r="N9044">
        <f>Registros[[#This Row],[salario]]*5%</f>
        <v>282.65000000000003</v>
      </c>
      <c r="O9044">
        <f>IF(Registros[[#This Row],[idade]]&lt;18,311.43,IF(Registros[[#This Row],[idade]]&lt;=25,488.58,IF(Registros[[#This Row],[idade]]&lt;=50,772.77,850.05)))</f>
        <v>772.77</v>
      </c>
      <c r="P9044">
        <f>IF(Registros[[#This Row],[idade]]&lt;18,23.99,IF(Registros[[#This Row],[idade]]&lt;=25,49.9,IF(Registros[[#This Row],[idade]]&lt;=50,145.2,175.45)))</f>
        <v>145.19999999999999</v>
      </c>
      <c r="Q9044">
        <v>1</v>
      </c>
      <c r="R9044">
        <v>19</v>
      </c>
      <c r="T9044">
        <v>3</v>
      </c>
      <c r="U9044" t="s">
        <v>3</v>
      </c>
      <c r="V9044" t="s">
        <v>19</v>
      </c>
    </row>
    <row r="9045" spans="1:22" x14ac:dyDescent="0.3">
      <c r="A9045">
        <v>9044</v>
      </c>
      <c r="B9045">
        <v>90050510841</v>
      </c>
      <c r="C9045">
        <v>4</v>
      </c>
      <c r="D9045" s="1">
        <v>31558</v>
      </c>
      <c r="E9045" s="3">
        <f>2023-YEAR(Registros[[#This Row],[data_nascimento]])</f>
        <v>37</v>
      </c>
      <c r="F9045" s="1">
        <v>44381</v>
      </c>
      <c r="H9045">
        <v>220</v>
      </c>
      <c r="I9045">
        <v>9</v>
      </c>
      <c r="J9045" s="3">
        <v>1119</v>
      </c>
      <c r="K9045">
        <v>24.08</v>
      </c>
      <c r="L9045">
        <v>3730</v>
      </c>
      <c r="M9045">
        <f>Registros[[#This Row],[salario]]*0.06</f>
        <v>223.79999999999998</v>
      </c>
      <c r="N9045">
        <f>Registros[[#This Row],[salario]]*5%</f>
        <v>186.5</v>
      </c>
      <c r="O9045">
        <f>IF(Registros[[#This Row],[idade]]&lt;18,311.43,IF(Registros[[#This Row],[idade]]&lt;=25,488.58,IF(Registros[[#This Row],[idade]]&lt;=50,772.77,850.05)))</f>
        <v>772.77</v>
      </c>
      <c r="P9045">
        <f>IF(Registros[[#This Row],[idade]]&lt;18,23.99,IF(Registros[[#This Row],[idade]]&lt;=25,49.9,IF(Registros[[#This Row],[idade]]&lt;=50,145.2,175.45)))</f>
        <v>145.19999999999999</v>
      </c>
      <c r="Q9045">
        <v>1</v>
      </c>
      <c r="R9045">
        <v>12</v>
      </c>
      <c r="T9045">
        <v>3</v>
      </c>
      <c r="U9045" t="s">
        <v>2</v>
      </c>
      <c r="V9045" t="s">
        <v>19</v>
      </c>
    </row>
    <row r="9046" spans="1:22" x14ac:dyDescent="0.3">
      <c r="A9046">
        <v>9045</v>
      </c>
      <c r="B9046">
        <v>35546253267</v>
      </c>
      <c r="C9046">
        <v>5</v>
      </c>
      <c r="D9046" s="1">
        <v>37054</v>
      </c>
      <c r="E9046" s="3">
        <f>2023-YEAR(Registros[[#This Row],[data_nascimento]])</f>
        <v>22</v>
      </c>
      <c r="F9046" s="1">
        <v>44381</v>
      </c>
      <c r="H9046">
        <v>220</v>
      </c>
      <c r="I9046">
        <v>9</v>
      </c>
      <c r="J9046" s="3">
        <v>1145.7</v>
      </c>
      <c r="K9046">
        <v>6.88</v>
      </c>
      <c r="L9046">
        <v>3819</v>
      </c>
      <c r="M9046">
        <f>Registros[[#This Row],[salario]]*0.06</f>
        <v>229.14</v>
      </c>
      <c r="N9046">
        <f>Registros[[#This Row],[salario]]*5%</f>
        <v>190.95000000000002</v>
      </c>
      <c r="O9046">
        <f>IF(Registros[[#This Row],[idade]]&lt;18,311.43,IF(Registros[[#This Row],[idade]]&lt;=25,488.58,IF(Registros[[#This Row],[idade]]&lt;=50,772.77,850.05)))</f>
        <v>488.58</v>
      </c>
      <c r="P9046">
        <f>IF(Registros[[#This Row],[idade]]&lt;18,23.99,IF(Registros[[#This Row],[idade]]&lt;=25,49.9,IF(Registros[[#This Row],[idade]]&lt;=50,145.2,175.45)))</f>
        <v>49.9</v>
      </c>
      <c r="Q9046">
        <v>3</v>
      </c>
      <c r="R9046">
        <v>12</v>
      </c>
      <c r="T9046">
        <v>2</v>
      </c>
      <c r="U9046" t="s">
        <v>3</v>
      </c>
      <c r="V9046" t="s">
        <v>22</v>
      </c>
    </row>
    <row r="9047" spans="1:22" x14ac:dyDescent="0.3">
      <c r="A9047">
        <v>9046</v>
      </c>
      <c r="B9047">
        <v>58037301295</v>
      </c>
      <c r="C9047">
        <v>4</v>
      </c>
      <c r="D9047" s="1">
        <v>29115</v>
      </c>
      <c r="E9047" s="3">
        <f>2023-YEAR(Registros[[#This Row],[data_nascimento]])</f>
        <v>44</v>
      </c>
      <c r="F9047" s="1">
        <v>44381</v>
      </c>
      <c r="H9047">
        <v>220</v>
      </c>
      <c r="I9047">
        <v>12</v>
      </c>
      <c r="J9047" s="3">
        <v>2727.6000000000004</v>
      </c>
      <c r="K9047">
        <v>5.16</v>
      </c>
      <c r="L9047">
        <v>6819</v>
      </c>
      <c r="M9047">
        <f>Registros[[#This Row],[salario]]*0.06</f>
        <v>409.14</v>
      </c>
      <c r="N9047">
        <f>Registros[[#This Row],[salario]]*5%</f>
        <v>340.95000000000005</v>
      </c>
      <c r="O9047">
        <f>IF(Registros[[#This Row],[idade]]&lt;18,311.43,IF(Registros[[#This Row],[idade]]&lt;=25,488.58,IF(Registros[[#This Row],[idade]]&lt;=50,772.77,850.05)))</f>
        <v>772.77</v>
      </c>
      <c r="P9047">
        <f>IF(Registros[[#This Row],[idade]]&lt;18,23.99,IF(Registros[[#This Row],[idade]]&lt;=25,49.9,IF(Registros[[#This Row],[idade]]&lt;=50,145.2,175.45)))</f>
        <v>145.19999999999999</v>
      </c>
      <c r="Q9047">
        <v>2</v>
      </c>
      <c r="R9047">
        <v>24</v>
      </c>
      <c r="T9047">
        <v>3</v>
      </c>
      <c r="U9047" t="s">
        <v>2</v>
      </c>
      <c r="V9047" t="s">
        <v>21</v>
      </c>
    </row>
    <row r="9048" spans="1:22" x14ac:dyDescent="0.3">
      <c r="A9048">
        <v>9047</v>
      </c>
      <c r="B9048">
        <v>20203592809</v>
      </c>
      <c r="C9048">
        <v>4</v>
      </c>
      <c r="D9048" s="1">
        <v>31254</v>
      </c>
      <c r="E9048" s="3">
        <f>2023-YEAR(Registros[[#This Row],[data_nascimento]])</f>
        <v>38</v>
      </c>
      <c r="F9048" s="1">
        <v>44381</v>
      </c>
      <c r="H9048">
        <v>220</v>
      </c>
      <c r="I9048">
        <v>8</v>
      </c>
      <c r="J9048" s="3">
        <v>1594.9333333333334</v>
      </c>
      <c r="K9048">
        <v>5.16</v>
      </c>
      <c r="L9048">
        <v>5981</v>
      </c>
      <c r="M9048">
        <f>Registros[[#This Row],[salario]]*0.06</f>
        <v>358.86</v>
      </c>
      <c r="N9048">
        <f>Registros[[#This Row],[salario]]*5%</f>
        <v>299.05</v>
      </c>
      <c r="O9048">
        <f>IF(Registros[[#This Row],[idade]]&lt;18,311.43,IF(Registros[[#This Row],[idade]]&lt;=25,488.58,IF(Registros[[#This Row],[idade]]&lt;=50,772.77,850.05)))</f>
        <v>772.77</v>
      </c>
      <c r="P9048">
        <f>IF(Registros[[#This Row],[idade]]&lt;18,23.99,IF(Registros[[#This Row],[idade]]&lt;=25,49.9,IF(Registros[[#This Row],[idade]]&lt;=50,145.2,175.45)))</f>
        <v>145.19999999999999</v>
      </c>
      <c r="Q9048">
        <v>1</v>
      </c>
      <c r="R9048">
        <v>18</v>
      </c>
      <c r="T9048">
        <v>2</v>
      </c>
      <c r="U9048" t="s">
        <v>3</v>
      </c>
      <c r="V9048" t="s">
        <v>22</v>
      </c>
    </row>
    <row r="9049" spans="1:22" x14ac:dyDescent="0.3">
      <c r="A9049">
        <v>9048</v>
      </c>
      <c r="B9049">
        <v>36856448460</v>
      </c>
      <c r="C9049">
        <v>6</v>
      </c>
      <c r="D9049" s="1">
        <v>32440</v>
      </c>
      <c r="E9049" s="3">
        <f>2023-YEAR(Registros[[#This Row],[data_nascimento]])</f>
        <v>35</v>
      </c>
      <c r="F9049" s="1">
        <v>44381</v>
      </c>
      <c r="H9049">
        <v>220</v>
      </c>
      <c r="I9049">
        <v>12</v>
      </c>
      <c r="J9049" s="3">
        <v>1154.8</v>
      </c>
      <c r="K9049">
        <v>22.36</v>
      </c>
      <c r="L9049">
        <v>2887</v>
      </c>
      <c r="M9049">
        <f>Registros[[#This Row],[salario]]*0.06</f>
        <v>173.22</v>
      </c>
      <c r="N9049">
        <f>Registros[[#This Row],[salario]]*5%</f>
        <v>144.35</v>
      </c>
      <c r="O9049">
        <f>IF(Registros[[#This Row],[idade]]&lt;18,311.43,IF(Registros[[#This Row],[idade]]&lt;=25,488.58,IF(Registros[[#This Row],[idade]]&lt;=50,772.77,850.05)))</f>
        <v>772.77</v>
      </c>
      <c r="P9049">
        <f>IF(Registros[[#This Row],[idade]]&lt;18,23.99,IF(Registros[[#This Row],[idade]]&lt;=25,49.9,IF(Registros[[#This Row],[idade]]&lt;=50,145.2,175.45)))</f>
        <v>145.19999999999999</v>
      </c>
      <c r="Q9049">
        <v>1</v>
      </c>
      <c r="R9049">
        <v>20</v>
      </c>
      <c r="T9049">
        <v>2</v>
      </c>
      <c r="U9049" t="s">
        <v>3</v>
      </c>
      <c r="V9049" t="s">
        <v>22</v>
      </c>
    </row>
    <row r="9050" spans="1:22" x14ac:dyDescent="0.3">
      <c r="A9050">
        <v>9049</v>
      </c>
      <c r="B9050">
        <v>61352236563</v>
      </c>
      <c r="C9050">
        <v>4</v>
      </c>
      <c r="D9050" s="1">
        <v>38055</v>
      </c>
      <c r="E9050" s="3">
        <f>2023-YEAR(Registros[[#This Row],[data_nascimento]])</f>
        <v>19</v>
      </c>
      <c r="F9050" s="1">
        <v>44381</v>
      </c>
      <c r="H9050">
        <v>220</v>
      </c>
      <c r="I9050">
        <v>13</v>
      </c>
      <c r="J9050" s="3">
        <v>2920.2333333333331</v>
      </c>
      <c r="K9050">
        <v>15.48</v>
      </c>
      <c r="L9050">
        <v>6739</v>
      </c>
      <c r="M9050">
        <f>Registros[[#This Row],[salario]]*0.06</f>
        <v>404.34</v>
      </c>
      <c r="N9050">
        <f>Registros[[#This Row],[salario]]*5%</f>
        <v>336.95000000000005</v>
      </c>
      <c r="O9050">
        <f>IF(Registros[[#This Row],[idade]]&lt;18,311.43,IF(Registros[[#This Row],[idade]]&lt;=25,488.58,IF(Registros[[#This Row],[idade]]&lt;=50,772.77,850.05)))</f>
        <v>488.58</v>
      </c>
      <c r="P9050">
        <f>IF(Registros[[#This Row],[idade]]&lt;18,23.99,IF(Registros[[#This Row],[idade]]&lt;=25,49.9,IF(Registros[[#This Row],[idade]]&lt;=50,145.2,175.45)))</f>
        <v>49.9</v>
      </c>
      <c r="Q9050">
        <v>1</v>
      </c>
      <c r="R9050">
        <v>7</v>
      </c>
      <c r="T9050">
        <v>2</v>
      </c>
      <c r="U9050" t="s">
        <v>3</v>
      </c>
      <c r="V9050" t="s">
        <v>19</v>
      </c>
    </row>
    <row r="9051" spans="1:22" x14ac:dyDescent="0.3">
      <c r="A9051">
        <v>9050</v>
      </c>
      <c r="B9051">
        <v>16635294862</v>
      </c>
      <c r="C9051">
        <v>5</v>
      </c>
      <c r="D9051" s="1">
        <v>36083</v>
      </c>
      <c r="E9051" s="3">
        <f>2023-YEAR(Registros[[#This Row],[data_nascimento]])</f>
        <v>25</v>
      </c>
      <c r="F9051" s="1">
        <v>44381</v>
      </c>
      <c r="G9051" s="1">
        <v>44580</v>
      </c>
      <c r="H9051">
        <v>220</v>
      </c>
      <c r="I9051">
        <v>7</v>
      </c>
      <c r="J9051" s="3">
        <v>1435.4666666666667</v>
      </c>
      <c r="K9051">
        <v>29.240000000000002</v>
      </c>
      <c r="L9051">
        <v>6152</v>
      </c>
      <c r="M9051">
        <f>Registros[[#This Row],[salario]]*0.06</f>
        <v>369.12</v>
      </c>
      <c r="N9051">
        <f>Registros[[#This Row],[salario]]*5%</f>
        <v>307.60000000000002</v>
      </c>
      <c r="O9051">
        <f>IF(Registros[[#This Row],[idade]]&lt;18,311.43,IF(Registros[[#This Row],[idade]]&lt;=25,488.58,IF(Registros[[#This Row],[idade]]&lt;=50,772.77,850.05)))</f>
        <v>488.58</v>
      </c>
      <c r="P9051">
        <f>IF(Registros[[#This Row],[idade]]&lt;18,23.99,IF(Registros[[#This Row],[idade]]&lt;=25,49.9,IF(Registros[[#This Row],[idade]]&lt;=50,145.2,175.45)))</f>
        <v>49.9</v>
      </c>
      <c r="Q9051">
        <v>1</v>
      </c>
      <c r="R9051">
        <v>6</v>
      </c>
      <c r="S9051">
        <v>3</v>
      </c>
      <c r="T9051">
        <v>2</v>
      </c>
      <c r="U9051" t="s">
        <v>3</v>
      </c>
      <c r="V9051" t="s">
        <v>19</v>
      </c>
    </row>
    <row r="9052" spans="1:22" x14ac:dyDescent="0.3">
      <c r="A9052">
        <v>9051</v>
      </c>
      <c r="B9052">
        <v>92284402013</v>
      </c>
      <c r="C9052">
        <v>4</v>
      </c>
      <c r="D9052" s="1">
        <v>32969</v>
      </c>
      <c r="E9052" s="3">
        <f>2023-YEAR(Registros[[#This Row],[data_nascimento]])</f>
        <v>33</v>
      </c>
      <c r="F9052" s="1">
        <v>44381</v>
      </c>
      <c r="G9052" s="1">
        <v>44580</v>
      </c>
      <c r="H9052">
        <v>220</v>
      </c>
      <c r="I9052">
        <v>10</v>
      </c>
      <c r="J9052" s="3">
        <v>746</v>
      </c>
      <c r="K9052">
        <v>3.44</v>
      </c>
      <c r="L9052">
        <v>2238</v>
      </c>
      <c r="M9052">
        <f>Registros[[#This Row],[salario]]*0.06</f>
        <v>134.28</v>
      </c>
      <c r="N9052">
        <f>Registros[[#This Row],[salario]]*5%</f>
        <v>111.9</v>
      </c>
      <c r="O9052">
        <f>IF(Registros[[#This Row],[idade]]&lt;18,311.43,IF(Registros[[#This Row],[idade]]&lt;=25,488.58,IF(Registros[[#This Row],[idade]]&lt;=50,772.77,850.05)))</f>
        <v>772.77</v>
      </c>
      <c r="P9052">
        <f>IF(Registros[[#This Row],[idade]]&lt;18,23.99,IF(Registros[[#This Row],[idade]]&lt;=25,49.9,IF(Registros[[#This Row],[idade]]&lt;=50,145.2,175.45)))</f>
        <v>145.19999999999999</v>
      </c>
      <c r="Q9052">
        <v>1</v>
      </c>
      <c r="R9052">
        <v>1</v>
      </c>
      <c r="S9052">
        <v>3</v>
      </c>
      <c r="T9052">
        <v>2</v>
      </c>
      <c r="U9052" t="s">
        <v>3</v>
      </c>
      <c r="V9052" t="s">
        <v>19</v>
      </c>
    </row>
    <row r="9053" spans="1:22" x14ac:dyDescent="0.3">
      <c r="A9053">
        <v>9052</v>
      </c>
      <c r="B9053">
        <v>24201862784</v>
      </c>
      <c r="C9053">
        <v>4</v>
      </c>
      <c r="D9053" s="1">
        <v>31949</v>
      </c>
      <c r="E9053" s="3">
        <f>2023-YEAR(Registros[[#This Row],[data_nascimento]])</f>
        <v>36</v>
      </c>
      <c r="F9053" s="1">
        <v>44381</v>
      </c>
      <c r="G9053" s="1">
        <v>44580</v>
      </c>
      <c r="H9053">
        <v>220</v>
      </c>
      <c r="I9053">
        <v>4</v>
      </c>
      <c r="J9053" s="3">
        <v>909.06666666666672</v>
      </c>
      <c r="K9053">
        <v>30.96</v>
      </c>
      <c r="L9053">
        <v>6818</v>
      </c>
      <c r="M9053">
        <f>Registros[[#This Row],[salario]]*0.06</f>
        <v>409.08</v>
      </c>
      <c r="N9053">
        <f>Registros[[#This Row],[salario]]*5%</f>
        <v>340.90000000000003</v>
      </c>
      <c r="O9053">
        <f>IF(Registros[[#This Row],[idade]]&lt;18,311.43,IF(Registros[[#This Row],[idade]]&lt;=25,488.58,IF(Registros[[#This Row],[idade]]&lt;=50,772.77,850.05)))</f>
        <v>772.77</v>
      </c>
      <c r="P9053">
        <f>IF(Registros[[#This Row],[idade]]&lt;18,23.99,IF(Registros[[#This Row],[idade]]&lt;=25,49.9,IF(Registros[[#This Row],[idade]]&lt;=50,145.2,175.45)))</f>
        <v>145.19999999999999</v>
      </c>
      <c r="Q9053">
        <v>2</v>
      </c>
      <c r="R9053">
        <v>16</v>
      </c>
      <c r="S9053">
        <v>3</v>
      </c>
      <c r="T9053">
        <v>3</v>
      </c>
      <c r="U9053" t="s">
        <v>2</v>
      </c>
      <c r="V9053" t="s">
        <v>19</v>
      </c>
    </row>
    <row r="9054" spans="1:22" x14ac:dyDescent="0.3">
      <c r="A9054">
        <v>9053</v>
      </c>
      <c r="B9054">
        <v>15468681563</v>
      </c>
      <c r="C9054">
        <v>5</v>
      </c>
      <c r="D9054" s="1">
        <v>37553</v>
      </c>
      <c r="E9054" s="3">
        <f>2023-YEAR(Registros[[#This Row],[data_nascimento]])</f>
        <v>21</v>
      </c>
      <c r="F9054" s="1">
        <v>44381</v>
      </c>
      <c r="G9054" s="1">
        <v>44580</v>
      </c>
      <c r="H9054">
        <v>220</v>
      </c>
      <c r="I9054">
        <v>2</v>
      </c>
      <c r="J9054" s="3">
        <v>474.4</v>
      </c>
      <c r="K9054">
        <v>3.44</v>
      </c>
      <c r="L9054">
        <v>7116</v>
      </c>
      <c r="M9054">
        <f>Registros[[#This Row],[salario]]*0.06</f>
        <v>426.96</v>
      </c>
      <c r="N9054">
        <f>Registros[[#This Row],[salario]]*5%</f>
        <v>355.8</v>
      </c>
      <c r="O9054">
        <f>IF(Registros[[#This Row],[idade]]&lt;18,311.43,IF(Registros[[#This Row],[idade]]&lt;=25,488.58,IF(Registros[[#This Row],[idade]]&lt;=50,772.77,850.05)))</f>
        <v>488.58</v>
      </c>
      <c r="P9054">
        <f>IF(Registros[[#This Row],[idade]]&lt;18,23.99,IF(Registros[[#This Row],[idade]]&lt;=25,49.9,IF(Registros[[#This Row],[idade]]&lt;=50,145.2,175.45)))</f>
        <v>49.9</v>
      </c>
      <c r="Q9054">
        <v>4</v>
      </c>
      <c r="R9054">
        <v>7</v>
      </c>
      <c r="S9054">
        <v>3</v>
      </c>
      <c r="T9054">
        <v>2</v>
      </c>
      <c r="U9054" t="s">
        <v>2</v>
      </c>
      <c r="V9054" t="s">
        <v>22</v>
      </c>
    </row>
    <row r="9055" spans="1:22" x14ac:dyDescent="0.3">
      <c r="A9055">
        <v>9054</v>
      </c>
      <c r="B9055">
        <v>21237253295</v>
      </c>
      <c r="C9055">
        <v>7</v>
      </c>
      <c r="D9055" s="1">
        <v>27593</v>
      </c>
      <c r="E9055" s="3">
        <f>2023-YEAR(Registros[[#This Row],[data_nascimento]])</f>
        <v>48</v>
      </c>
      <c r="F9055" s="1">
        <v>44381</v>
      </c>
      <c r="G9055" s="1">
        <v>44580</v>
      </c>
      <c r="H9055">
        <v>220</v>
      </c>
      <c r="I9055">
        <v>20</v>
      </c>
      <c r="J9055" s="3">
        <v>2796.666666666667</v>
      </c>
      <c r="K9055">
        <v>10.32</v>
      </c>
      <c r="L9055">
        <v>4195</v>
      </c>
      <c r="M9055">
        <f>Registros[[#This Row],[salario]]*0.06</f>
        <v>251.7</v>
      </c>
      <c r="N9055">
        <f>Registros[[#This Row],[salario]]*5%</f>
        <v>209.75</v>
      </c>
      <c r="O9055">
        <f>IF(Registros[[#This Row],[idade]]&lt;18,311.43,IF(Registros[[#This Row],[idade]]&lt;=25,488.58,IF(Registros[[#This Row],[idade]]&lt;=50,772.77,850.05)))</f>
        <v>772.77</v>
      </c>
      <c r="P9055">
        <f>IF(Registros[[#This Row],[idade]]&lt;18,23.99,IF(Registros[[#This Row],[idade]]&lt;=25,49.9,IF(Registros[[#This Row],[idade]]&lt;=50,145.2,175.45)))</f>
        <v>145.19999999999999</v>
      </c>
      <c r="Q9055">
        <v>2</v>
      </c>
      <c r="R9055">
        <v>4</v>
      </c>
      <c r="S9055">
        <v>1</v>
      </c>
      <c r="T9055">
        <v>2</v>
      </c>
      <c r="U9055" t="s">
        <v>3</v>
      </c>
      <c r="V9055" t="s">
        <v>19</v>
      </c>
    </row>
    <row r="9056" spans="1:22" x14ac:dyDescent="0.3">
      <c r="A9056">
        <v>9055</v>
      </c>
      <c r="B9056">
        <v>67815353288</v>
      </c>
      <c r="C9056">
        <v>4</v>
      </c>
      <c r="D9056" s="1">
        <v>36686</v>
      </c>
      <c r="E9056" s="3">
        <f>2023-YEAR(Registros[[#This Row],[data_nascimento]])</f>
        <v>23</v>
      </c>
      <c r="F9056" s="1">
        <v>44381</v>
      </c>
      <c r="G9056" s="1">
        <v>44580</v>
      </c>
      <c r="H9056">
        <v>220</v>
      </c>
      <c r="I9056">
        <v>18</v>
      </c>
      <c r="J9056" s="3">
        <v>3432.6</v>
      </c>
      <c r="K9056">
        <v>20.64</v>
      </c>
      <c r="L9056">
        <v>5721</v>
      </c>
      <c r="M9056">
        <f>Registros[[#This Row],[salario]]*0.06</f>
        <v>343.26</v>
      </c>
      <c r="N9056">
        <f>Registros[[#This Row],[salario]]*5%</f>
        <v>286.05</v>
      </c>
      <c r="O9056">
        <f>IF(Registros[[#This Row],[idade]]&lt;18,311.43,IF(Registros[[#This Row],[idade]]&lt;=25,488.58,IF(Registros[[#This Row],[idade]]&lt;=50,772.77,850.05)))</f>
        <v>488.58</v>
      </c>
      <c r="P9056">
        <f>IF(Registros[[#This Row],[idade]]&lt;18,23.99,IF(Registros[[#This Row],[idade]]&lt;=25,49.9,IF(Registros[[#This Row],[idade]]&lt;=50,145.2,175.45)))</f>
        <v>49.9</v>
      </c>
      <c r="Q9056">
        <v>3</v>
      </c>
      <c r="R9056">
        <v>22</v>
      </c>
      <c r="S9056">
        <v>3</v>
      </c>
      <c r="T9056">
        <v>2</v>
      </c>
      <c r="U9056" t="s">
        <v>3</v>
      </c>
      <c r="V9056" t="s">
        <v>21</v>
      </c>
    </row>
    <row r="9057" spans="1:22" x14ac:dyDescent="0.3">
      <c r="A9057">
        <v>9056</v>
      </c>
      <c r="B9057">
        <v>18472834207</v>
      </c>
      <c r="C9057">
        <v>4</v>
      </c>
      <c r="D9057" s="1">
        <v>36654</v>
      </c>
      <c r="E9057" s="3">
        <f>2023-YEAR(Registros[[#This Row],[data_nascimento]])</f>
        <v>23</v>
      </c>
      <c r="F9057" s="1">
        <v>44381</v>
      </c>
      <c r="G9057" s="1">
        <v>44580</v>
      </c>
      <c r="H9057">
        <v>220</v>
      </c>
      <c r="I9057">
        <v>13</v>
      </c>
      <c r="J9057" s="3">
        <v>2004.6</v>
      </c>
      <c r="K9057">
        <v>22.36</v>
      </c>
      <c r="L9057">
        <v>4626</v>
      </c>
      <c r="M9057">
        <f>Registros[[#This Row],[salario]]*0.06</f>
        <v>277.56</v>
      </c>
      <c r="N9057">
        <f>Registros[[#This Row],[salario]]*5%</f>
        <v>231.3</v>
      </c>
      <c r="O9057">
        <f>IF(Registros[[#This Row],[idade]]&lt;18,311.43,IF(Registros[[#This Row],[idade]]&lt;=25,488.58,IF(Registros[[#This Row],[idade]]&lt;=50,772.77,850.05)))</f>
        <v>488.58</v>
      </c>
      <c r="P9057">
        <f>IF(Registros[[#This Row],[idade]]&lt;18,23.99,IF(Registros[[#This Row],[idade]]&lt;=25,49.9,IF(Registros[[#This Row],[idade]]&lt;=50,145.2,175.45)))</f>
        <v>49.9</v>
      </c>
      <c r="Q9057">
        <v>4</v>
      </c>
      <c r="R9057">
        <v>25</v>
      </c>
      <c r="S9057">
        <v>3</v>
      </c>
      <c r="T9057">
        <v>2</v>
      </c>
      <c r="U9057" t="s">
        <v>3</v>
      </c>
      <c r="V9057" t="s">
        <v>19</v>
      </c>
    </row>
    <row r="9058" spans="1:22" x14ac:dyDescent="0.3">
      <c r="A9058">
        <v>9057</v>
      </c>
      <c r="B9058">
        <v>83193227220</v>
      </c>
      <c r="C9058">
        <v>4</v>
      </c>
      <c r="D9058" s="1">
        <v>28196</v>
      </c>
      <c r="E9058" s="3">
        <f>2023-YEAR(Registros[[#This Row],[data_nascimento]])</f>
        <v>46</v>
      </c>
      <c r="F9058" s="1">
        <v>44381</v>
      </c>
      <c r="G9058" s="1">
        <v>44580</v>
      </c>
      <c r="H9058">
        <v>220</v>
      </c>
      <c r="I9058">
        <v>10</v>
      </c>
      <c r="J9058" s="3">
        <v>1216.3333333333335</v>
      </c>
      <c r="K9058">
        <v>24.08</v>
      </c>
      <c r="L9058">
        <v>3649</v>
      </c>
      <c r="M9058">
        <f>Registros[[#This Row],[salario]]*0.06</f>
        <v>218.94</v>
      </c>
      <c r="N9058">
        <f>Registros[[#This Row],[salario]]*5%</f>
        <v>182.45000000000002</v>
      </c>
      <c r="O9058">
        <f>IF(Registros[[#This Row],[idade]]&lt;18,311.43,IF(Registros[[#This Row],[idade]]&lt;=25,488.58,IF(Registros[[#This Row],[idade]]&lt;=50,772.77,850.05)))</f>
        <v>772.77</v>
      </c>
      <c r="P9058">
        <f>IF(Registros[[#This Row],[idade]]&lt;18,23.99,IF(Registros[[#This Row],[idade]]&lt;=25,49.9,IF(Registros[[#This Row],[idade]]&lt;=50,145.2,175.45)))</f>
        <v>145.19999999999999</v>
      </c>
      <c r="Q9058">
        <v>5</v>
      </c>
      <c r="R9058">
        <v>21</v>
      </c>
      <c r="S9058">
        <v>1</v>
      </c>
      <c r="T9058">
        <v>3</v>
      </c>
      <c r="U9058" t="s">
        <v>3</v>
      </c>
      <c r="V9058" t="s">
        <v>22</v>
      </c>
    </row>
    <row r="9059" spans="1:22" x14ac:dyDescent="0.3">
      <c r="A9059">
        <v>9058</v>
      </c>
      <c r="B9059">
        <v>64629608906</v>
      </c>
      <c r="C9059">
        <v>4</v>
      </c>
      <c r="D9059" s="1">
        <v>37377</v>
      </c>
      <c r="E9059" s="3">
        <f>2023-YEAR(Registros[[#This Row],[data_nascimento]])</f>
        <v>21</v>
      </c>
      <c r="F9059" s="1">
        <v>44381</v>
      </c>
      <c r="G9059" s="1">
        <v>44580</v>
      </c>
      <c r="H9059">
        <v>220</v>
      </c>
      <c r="I9059">
        <v>13</v>
      </c>
      <c r="J9059" s="3">
        <v>2040.1333333333334</v>
      </c>
      <c r="K9059">
        <v>3.44</v>
      </c>
      <c r="L9059">
        <v>4708</v>
      </c>
      <c r="M9059">
        <f>Registros[[#This Row],[salario]]*0.06</f>
        <v>282.47999999999996</v>
      </c>
      <c r="N9059">
        <f>Registros[[#This Row],[salario]]*5%</f>
        <v>235.4</v>
      </c>
      <c r="O9059">
        <f>IF(Registros[[#This Row],[idade]]&lt;18,311.43,IF(Registros[[#This Row],[idade]]&lt;=25,488.58,IF(Registros[[#This Row],[idade]]&lt;=50,772.77,850.05)))</f>
        <v>488.58</v>
      </c>
      <c r="P9059">
        <f>IF(Registros[[#This Row],[idade]]&lt;18,23.99,IF(Registros[[#This Row],[idade]]&lt;=25,49.9,IF(Registros[[#This Row],[idade]]&lt;=50,145.2,175.45)))</f>
        <v>49.9</v>
      </c>
      <c r="Q9059">
        <v>3</v>
      </c>
      <c r="R9059">
        <v>15</v>
      </c>
      <c r="S9059">
        <v>3</v>
      </c>
      <c r="T9059">
        <v>2</v>
      </c>
      <c r="U9059" t="s">
        <v>3</v>
      </c>
      <c r="V9059" t="s">
        <v>19</v>
      </c>
    </row>
    <row r="9060" spans="1:22" x14ac:dyDescent="0.3">
      <c r="A9060">
        <v>9059</v>
      </c>
      <c r="B9060">
        <v>48725950161</v>
      </c>
      <c r="C9060">
        <v>6</v>
      </c>
      <c r="D9060" s="1">
        <v>28667</v>
      </c>
      <c r="E9060" s="3">
        <f>2023-YEAR(Registros[[#This Row],[data_nascimento]])</f>
        <v>45</v>
      </c>
      <c r="F9060" s="1">
        <v>44381</v>
      </c>
      <c r="G9060" s="1">
        <v>44580</v>
      </c>
      <c r="H9060">
        <v>220</v>
      </c>
      <c r="I9060">
        <v>9</v>
      </c>
      <c r="J9060" s="3">
        <v>1233.3</v>
      </c>
      <c r="K9060">
        <v>20.64</v>
      </c>
      <c r="L9060">
        <v>4111</v>
      </c>
      <c r="M9060">
        <f>Registros[[#This Row],[salario]]*0.06</f>
        <v>246.66</v>
      </c>
      <c r="N9060">
        <f>Registros[[#This Row],[salario]]*5%</f>
        <v>205.55</v>
      </c>
      <c r="O9060">
        <f>IF(Registros[[#This Row],[idade]]&lt;18,311.43,IF(Registros[[#This Row],[idade]]&lt;=25,488.58,IF(Registros[[#This Row],[idade]]&lt;=50,772.77,850.05)))</f>
        <v>772.77</v>
      </c>
      <c r="P9060">
        <f>IF(Registros[[#This Row],[idade]]&lt;18,23.99,IF(Registros[[#This Row],[idade]]&lt;=25,49.9,IF(Registros[[#This Row],[idade]]&lt;=50,145.2,175.45)))</f>
        <v>145.19999999999999</v>
      </c>
      <c r="Q9060">
        <v>3</v>
      </c>
      <c r="R9060">
        <v>17</v>
      </c>
      <c r="S9060">
        <v>1</v>
      </c>
      <c r="T9060">
        <v>2</v>
      </c>
      <c r="U9060" t="s">
        <v>3</v>
      </c>
      <c r="V9060" t="s">
        <v>22</v>
      </c>
    </row>
    <row r="9061" spans="1:22" x14ac:dyDescent="0.3">
      <c r="A9061">
        <v>9060</v>
      </c>
      <c r="B9061">
        <v>75945971106</v>
      </c>
      <c r="C9061">
        <v>5</v>
      </c>
      <c r="D9061" s="1">
        <v>37598</v>
      </c>
      <c r="E9061" s="3">
        <f>2023-YEAR(Registros[[#This Row],[data_nascimento]])</f>
        <v>21</v>
      </c>
      <c r="F9061" s="1">
        <v>44381</v>
      </c>
      <c r="G9061" s="1">
        <v>44580</v>
      </c>
      <c r="H9061">
        <v>220</v>
      </c>
      <c r="I9061">
        <v>1</v>
      </c>
      <c r="J9061" s="3">
        <v>68.7</v>
      </c>
      <c r="K9061">
        <v>30.96</v>
      </c>
      <c r="L9061">
        <v>2061</v>
      </c>
      <c r="M9061">
        <f>Registros[[#This Row],[salario]]*0.06</f>
        <v>123.66</v>
      </c>
      <c r="N9061">
        <f>Registros[[#This Row],[salario]]*5%</f>
        <v>103.05000000000001</v>
      </c>
      <c r="O9061">
        <f>IF(Registros[[#This Row],[idade]]&lt;18,311.43,IF(Registros[[#This Row],[idade]]&lt;=25,488.58,IF(Registros[[#This Row],[idade]]&lt;=50,772.77,850.05)))</f>
        <v>488.58</v>
      </c>
      <c r="P9061">
        <f>IF(Registros[[#This Row],[idade]]&lt;18,23.99,IF(Registros[[#This Row],[idade]]&lt;=25,49.9,IF(Registros[[#This Row],[idade]]&lt;=50,145.2,175.45)))</f>
        <v>49.9</v>
      </c>
      <c r="Q9061">
        <v>5</v>
      </c>
      <c r="R9061">
        <v>10</v>
      </c>
      <c r="S9061">
        <v>2</v>
      </c>
      <c r="T9061">
        <v>3</v>
      </c>
      <c r="U9061" t="s">
        <v>2</v>
      </c>
      <c r="V9061" t="s">
        <v>19</v>
      </c>
    </row>
    <row r="9062" spans="1:22" x14ac:dyDescent="0.3">
      <c r="A9062">
        <v>9061</v>
      </c>
      <c r="B9062">
        <v>87661520986</v>
      </c>
      <c r="C9062">
        <v>4</v>
      </c>
      <c r="D9062" s="1">
        <v>27837</v>
      </c>
      <c r="E9062" s="3">
        <f>2023-YEAR(Registros[[#This Row],[data_nascimento]])</f>
        <v>47</v>
      </c>
      <c r="F9062" s="1">
        <v>44381</v>
      </c>
      <c r="G9062" s="1">
        <v>44580</v>
      </c>
      <c r="H9062">
        <v>220</v>
      </c>
      <c r="I9062">
        <v>15</v>
      </c>
      <c r="J9062" s="3">
        <v>2554</v>
      </c>
      <c r="K9062">
        <v>12.04</v>
      </c>
      <c r="L9062">
        <v>5108</v>
      </c>
      <c r="M9062">
        <f>Registros[[#This Row],[salario]]*0.06</f>
        <v>306.47999999999996</v>
      </c>
      <c r="N9062">
        <f>Registros[[#This Row],[salario]]*5%</f>
        <v>255.4</v>
      </c>
      <c r="O9062">
        <f>IF(Registros[[#This Row],[idade]]&lt;18,311.43,IF(Registros[[#This Row],[idade]]&lt;=25,488.58,IF(Registros[[#This Row],[idade]]&lt;=50,772.77,850.05)))</f>
        <v>772.77</v>
      </c>
      <c r="P9062">
        <f>IF(Registros[[#This Row],[idade]]&lt;18,23.99,IF(Registros[[#This Row],[idade]]&lt;=25,49.9,IF(Registros[[#This Row],[idade]]&lt;=50,145.2,175.45)))</f>
        <v>145.19999999999999</v>
      </c>
      <c r="Q9062">
        <v>3</v>
      </c>
      <c r="R9062">
        <v>6</v>
      </c>
      <c r="S9062">
        <v>2</v>
      </c>
      <c r="T9062">
        <v>2</v>
      </c>
      <c r="U9062" t="s">
        <v>2</v>
      </c>
      <c r="V9062" t="s">
        <v>19</v>
      </c>
    </row>
    <row r="9063" spans="1:22" x14ac:dyDescent="0.3">
      <c r="A9063">
        <v>9062</v>
      </c>
      <c r="B9063">
        <v>41984946963</v>
      </c>
      <c r="C9063">
        <v>4</v>
      </c>
      <c r="D9063" s="1">
        <v>36551</v>
      </c>
      <c r="E9063" s="3">
        <f>2023-YEAR(Registros[[#This Row],[data_nascimento]])</f>
        <v>23</v>
      </c>
      <c r="F9063" s="1">
        <v>44381</v>
      </c>
      <c r="G9063" s="1">
        <v>44580</v>
      </c>
      <c r="H9063">
        <v>220</v>
      </c>
      <c r="I9063">
        <v>6</v>
      </c>
      <c r="J9063" s="3">
        <v>568.20000000000005</v>
      </c>
      <c r="K9063">
        <v>22.36</v>
      </c>
      <c r="L9063">
        <v>2841</v>
      </c>
      <c r="M9063">
        <f>Registros[[#This Row],[salario]]*0.06</f>
        <v>170.45999999999998</v>
      </c>
      <c r="N9063">
        <f>Registros[[#This Row],[salario]]*5%</f>
        <v>142.05000000000001</v>
      </c>
      <c r="O9063">
        <f>IF(Registros[[#This Row],[idade]]&lt;18,311.43,IF(Registros[[#This Row],[idade]]&lt;=25,488.58,IF(Registros[[#This Row],[idade]]&lt;=50,772.77,850.05)))</f>
        <v>488.58</v>
      </c>
      <c r="P9063">
        <f>IF(Registros[[#This Row],[idade]]&lt;18,23.99,IF(Registros[[#This Row],[idade]]&lt;=25,49.9,IF(Registros[[#This Row],[idade]]&lt;=50,145.2,175.45)))</f>
        <v>49.9</v>
      </c>
      <c r="Q9063">
        <v>3</v>
      </c>
      <c r="R9063">
        <v>17</v>
      </c>
      <c r="S9063">
        <v>1</v>
      </c>
      <c r="T9063">
        <v>2</v>
      </c>
      <c r="U9063" t="s">
        <v>2</v>
      </c>
      <c r="V9063" t="s">
        <v>21</v>
      </c>
    </row>
    <row r="9064" spans="1:22" x14ac:dyDescent="0.3">
      <c r="A9064">
        <v>9063</v>
      </c>
      <c r="B9064">
        <v>46130308278</v>
      </c>
      <c r="C9064">
        <v>7</v>
      </c>
      <c r="D9064" s="1">
        <v>35708</v>
      </c>
      <c r="E9064" s="3">
        <f>2023-YEAR(Registros[[#This Row],[data_nascimento]])</f>
        <v>26</v>
      </c>
      <c r="F9064" s="1">
        <v>44381</v>
      </c>
      <c r="G9064" s="1">
        <v>44580</v>
      </c>
      <c r="H9064">
        <v>220</v>
      </c>
      <c r="I9064">
        <v>7</v>
      </c>
      <c r="J9064" s="3">
        <v>1405.3666666666668</v>
      </c>
      <c r="K9064">
        <v>34.4</v>
      </c>
      <c r="L9064">
        <v>6023</v>
      </c>
      <c r="M9064">
        <f>Registros[[#This Row],[salario]]*0.06</f>
        <v>361.38</v>
      </c>
      <c r="N9064">
        <f>Registros[[#This Row],[salario]]*5%</f>
        <v>301.15000000000003</v>
      </c>
      <c r="O9064">
        <f>IF(Registros[[#This Row],[idade]]&lt;18,311.43,IF(Registros[[#This Row],[idade]]&lt;=25,488.58,IF(Registros[[#This Row],[idade]]&lt;=50,772.77,850.05)))</f>
        <v>772.77</v>
      </c>
      <c r="P9064">
        <f>IF(Registros[[#This Row],[idade]]&lt;18,23.99,IF(Registros[[#This Row],[idade]]&lt;=25,49.9,IF(Registros[[#This Row],[idade]]&lt;=50,145.2,175.45)))</f>
        <v>145.19999999999999</v>
      </c>
      <c r="Q9064">
        <v>1</v>
      </c>
      <c r="R9064">
        <v>27</v>
      </c>
      <c r="S9064">
        <v>3</v>
      </c>
      <c r="T9064">
        <v>3</v>
      </c>
      <c r="U9064" t="s">
        <v>3</v>
      </c>
      <c r="V9064" t="s">
        <v>19</v>
      </c>
    </row>
    <row r="9065" spans="1:22" x14ac:dyDescent="0.3">
      <c r="A9065">
        <v>9064</v>
      </c>
      <c r="B9065">
        <v>47117762218</v>
      </c>
      <c r="C9065">
        <v>4</v>
      </c>
      <c r="D9065" s="1">
        <v>37604</v>
      </c>
      <c r="E9065" s="3">
        <f>2023-YEAR(Registros[[#This Row],[data_nascimento]])</f>
        <v>21</v>
      </c>
      <c r="F9065" s="1">
        <v>44381</v>
      </c>
      <c r="G9065" s="1">
        <v>44580</v>
      </c>
      <c r="H9065">
        <v>220</v>
      </c>
      <c r="I9065">
        <v>5</v>
      </c>
      <c r="J9065" s="3">
        <v>321.83333333333331</v>
      </c>
      <c r="K9065">
        <v>34.4</v>
      </c>
      <c r="L9065">
        <v>1931</v>
      </c>
      <c r="M9065">
        <f>Registros[[#This Row],[salario]]*0.06</f>
        <v>115.86</v>
      </c>
      <c r="N9065">
        <f>Registros[[#This Row],[salario]]*5%</f>
        <v>96.550000000000011</v>
      </c>
      <c r="O9065">
        <f>IF(Registros[[#This Row],[idade]]&lt;18,311.43,IF(Registros[[#This Row],[idade]]&lt;=25,488.58,IF(Registros[[#This Row],[idade]]&lt;=50,772.77,850.05)))</f>
        <v>488.58</v>
      </c>
      <c r="P9065">
        <f>IF(Registros[[#This Row],[idade]]&lt;18,23.99,IF(Registros[[#This Row],[idade]]&lt;=25,49.9,IF(Registros[[#This Row],[idade]]&lt;=50,145.2,175.45)))</f>
        <v>49.9</v>
      </c>
      <c r="Q9065">
        <v>1</v>
      </c>
      <c r="R9065">
        <v>22</v>
      </c>
      <c r="S9065">
        <v>3</v>
      </c>
      <c r="T9065">
        <v>2</v>
      </c>
      <c r="U9065" t="s">
        <v>3</v>
      </c>
      <c r="V9065" t="s">
        <v>19</v>
      </c>
    </row>
    <row r="9066" spans="1:22" x14ac:dyDescent="0.3">
      <c r="A9066">
        <v>9065</v>
      </c>
      <c r="B9066">
        <v>47101904516</v>
      </c>
      <c r="C9066">
        <v>6</v>
      </c>
      <c r="D9066" s="1">
        <v>29316</v>
      </c>
      <c r="E9066" s="3">
        <f>2023-YEAR(Registros[[#This Row],[data_nascimento]])</f>
        <v>43</v>
      </c>
      <c r="F9066" s="1">
        <v>44381</v>
      </c>
      <c r="G9066" s="1">
        <v>44580</v>
      </c>
      <c r="H9066">
        <v>220</v>
      </c>
      <c r="I9066">
        <v>1</v>
      </c>
      <c r="J9066" s="3">
        <v>168.2</v>
      </c>
      <c r="K9066">
        <v>20.64</v>
      </c>
      <c r="L9066">
        <v>5046</v>
      </c>
      <c r="M9066">
        <v>180</v>
      </c>
      <c r="O9066">
        <f>IF(Registros[[#This Row],[idade]]&lt;18,311.43,IF(Registros[[#This Row],[idade]]&lt;=25,488.58,IF(Registros[[#This Row],[idade]]&lt;=50,772.77,850.05)))</f>
        <v>772.77</v>
      </c>
      <c r="P9066">
        <f>IF(Registros[[#This Row],[idade]]&lt;18,23.99,IF(Registros[[#This Row],[idade]]&lt;=25,49.9,IF(Registros[[#This Row],[idade]]&lt;=50,145.2,175.45)))</f>
        <v>145.19999999999999</v>
      </c>
      <c r="Q9066">
        <v>5</v>
      </c>
      <c r="R9066">
        <v>23</v>
      </c>
      <c r="S9066">
        <v>1</v>
      </c>
      <c r="T9066">
        <v>2</v>
      </c>
      <c r="U9066" t="s">
        <v>3</v>
      </c>
      <c r="V9066" t="s">
        <v>19</v>
      </c>
    </row>
    <row r="9067" spans="1:22" x14ac:dyDescent="0.3">
      <c r="A9067">
        <v>9066</v>
      </c>
      <c r="B9067">
        <v>85226405521</v>
      </c>
      <c r="C9067">
        <v>4</v>
      </c>
      <c r="D9067" s="1">
        <v>32402</v>
      </c>
      <c r="E9067" s="3">
        <f>2023-YEAR(Registros[[#This Row],[data_nascimento]])</f>
        <v>35</v>
      </c>
      <c r="F9067" s="1">
        <v>44381</v>
      </c>
      <c r="G9067" s="1">
        <v>44580</v>
      </c>
      <c r="H9067">
        <v>220</v>
      </c>
      <c r="I9067">
        <v>2</v>
      </c>
      <c r="J9067" s="3">
        <v>203.26666666666668</v>
      </c>
      <c r="K9067">
        <v>25.799999999999997</v>
      </c>
      <c r="L9067">
        <v>3049</v>
      </c>
      <c r="M9067">
        <v>180</v>
      </c>
      <c r="O9067">
        <f>IF(Registros[[#This Row],[idade]]&lt;18,311.43,IF(Registros[[#This Row],[idade]]&lt;=25,488.58,IF(Registros[[#This Row],[idade]]&lt;=50,772.77,850.05)))</f>
        <v>772.77</v>
      </c>
      <c r="P9067">
        <f>IF(Registros[[#This Row],[idade]]&lt;18,23.99,IF(Registros[[#This Row],[idade]]&lt;=25,49.9,IF(Registros[[#This Row],[idade]]&lt;=50,145.2,175.45)))</f>
        <v>145.19999999999999</v>
      </c>
      <c r="Q9067">
        <v>4</v>
      </c>
      <c r="R9067">
        <v>16</v>
      </c>
      <c r="S9067">
        <v>3</v>
      </c>
      <c r="T9067">
        <v>3</v>
      </c>
      <c r="U9067" t="s">
        <v>2</v>
      </c>
      <c r="V9067" t="s">
        <v>19</v>
      </c>
    </row>
    <row r="9068" spans="1:22" x14ac:dyDescent="0.3">
      <c r="A9068">
        <v>9067</v>
      </c>
      <c r="B9068">
        <v>47233263233</v>
      </c>
      <c r="C9068">
        <v>4</v>
      </c>
      <c r="D9068" s="1">
        <v>27835</v>
      </c>
      <c r="E9068" s="3">
        <f>2023-YEAR(Registros[[#This Row],[data_nascimento]])</f>
        <v>47</v>
      </c>
      <c r="F9068" s="1">
        <v>44381</v>
      </c>
      <c r="G9068" s="1">
        <v>44580</v>
      </c>
      <c r="H9068">
        <v>220</v>
      </c>
      <c r="I9068">
        <v>20</v>
      </c>
      <c r="J9068" s="3">
        <v>4492.6666666666661</v>
      </c>
      <c r="K9068">
        <v>20.64</v>
      </c>
      <c r="L9068">
        <v>6739</v>
      </c>
      <c r="M9068">
        <v>180</v>
      </c>
      <c r="O9068">
        <f>IF(Registros[[#This Row],[idade]]&lt;18,311.43,IF(Registros[[#This Row],[idade]]&lt;=25,488.58,IF(Registros[[#This Row],[idade]]&lt;=50,772.77,850.05)))</f>
        <v>772.77</v>
      </c>
      <c r="P9068">
        <f>IF(Registros[[#This Row],[idade]]&lt;18,23.99,IF(Registros[[#This Row],[idade]]&lt;=25,49.9,IF(Registros[[#This Row],[idade]]&lt;=50,145.2,175.45)))</f>
        <v>145.19999999999999</v>
      </c>
      <c r="Q9068">
        <v>4</v>
      </c>
      <c r="R9068">
        <v>18</v>
      </c>
      <c r="S9068">
        <v>2</v>
      </c>
      <c r="T9068">
        <v>2</v>
      </c>
      <c r="U9068" t="s">
        <v>3</v>
      </c>
      <c r="V9068" t="s">
        <v>22</v>
      </c>
    </row>
    <row r="9069" spans="1:22" x14ac:dyDescent="0.3">
      <c r="A9069">
        <v>9068</v>
      </c>
      <c r="B9069">
        <v>26056932444</v>
      </c>
      <c r="C9069">
        <v>4</v>
      </c>
      <c r="D9069" s="1">
        <v>36130</v>
      </c>
      <c r="E9069" s="3">
        <f>2023-YEAR(Registros[[#This Row],[data_nascimento]])</f>
        <v>25</v>
      </c>
      <c r="F9069" s="1">
        <v>44381</v>
      </c>
      <c r="H9069">
        <v>220</v>
      </c>
      <c r="I9069">
        <v>20</v>
      </c>
      <c r="J9069" s="3">
        <v>1047.3333333333333</v>
      </c>
      <c r="K9069">
        <v>1.72</v>
      </c>
      <c r="L9069">
        <v>1571</v>
      </c>
      <c r="M9069">
        <v>180</v>
      </c>
      <c r="O9069">
        <f>IF(Registros[[#This Row],[idade]]&lt;18,311.43,IF(Registros[[#This Row],[idade]]&lt;=25,488.58,IF(Registros[[#This Row],[idade]]&lt;=50,772.77,850.05)))</f>
        <v>488.58</v>
      </c>
      <c r="P9069">
        <f>IF(Registros[[#This Row],[idade]]&lt;18,23.99,IF(Registros[[#This Row],[idade]]&lt;=25,49.9,IF(Registros[[#This Row],[idade]]&lt;=50,145.2,175.45)))</f>
        <v>49.9</v>
      </c>
      <c r="Q9069">
        <v>5</v>
      </c>
      <c r="R9069">
        <v>15</v>
      </c>
      <c r="T9069">
        <v>2</v>
      </c>
      <c r="U9069" t="s">
        <v>3</v>
      </c>
      <c r="V9069" t="s">
        <v>19</v>
      </c>
    </row>
    <row r="9070" spans="1:22" x14ac:dyDescent="0.3">
      <c r="A9070">
        <v>9069</v>
      </c>
      <c r="B9070">
        <v>92950205863</v>
      </c>
      <c r="C9070">
        <v>5</v>
      </c>
      <c r="D9070" s="1">
        <v>31983</v>
      </c>
      <c r="E9070" s="3">
        <f>2023-YEAR(Registros[[#This Row],[data_nascimento]])</f>
        <v>36</v>
      </c>
      <c r="F9070" s="1">
        <v>44381</v>
      </c>
      <c r="G9070" s="1">
        <v>44580</v>
      </c>
      <c r="H9070">
        <v>220</v>
      </c>
      <c r="I9070">
        <v>2</v>
      </c>
      <c r="J9070" s="3">
        <v>139.33333333333334</v>
      </c>
      <c r="K9070">
        <v>15.48</v>
      </c>
      <c r="L9070">
        <v>2090</v>
      </c>
      <c r="M9070">
        <v>180</v>
      </c>
      <c r="O9070">
        <f>IF(Registros[[#This Row],[idade]]&lt;18,311.43,IF(Registros[[#This Row],[idade]]&lt;=25,488.58,IF(Registros[[#This Row],[idade]]&lt;=50,772.77,850.05)))</f>
        <v>772.77</v>
      </c>
      <c r="P9070">
        <f>IF(Registros[[#This Row],[idade]]&lt;18,23.99,IF(Registros[[#This Row],[idade]]&lt;=25,49.9,IF(Registros[[#This Row],[idade]]&lt;=50,145.2,175.45)))</f>
        <v>145.19999999999999</v>
      </c>
      <c r="Q9070">
        <v>1</v>
      </c>
      <c r="R9070">
        <v>1</v>
      </c>
      <c r="S9070">
        <v>3</v>
      </c>
      <c r="T9070">
        <v>3</v>
      </c>
      <c r="U9070" t="s">
        <v>3</v>
      </c>
      <c r="V9070" t="s">
        <v>22</v>
      </c>
    </row>
    <row r="9071" spans="1:22" x14ac:dyDescent="0.3">
      <c r="A9071">
        <v>9070</v>
      </c>
      <c r="B9071">
        <v>97600389474</v>
      </c>
      <c r="C9071">
        <v>4</v>
      </c>
      <c r="D9071" s="1">
        <v>29330</v>
      </c>
      <c r="E9071" s="3">
        <f>2023-YEAR(Registros[[#This Row],[data_nascimento]])</f>
        <v>43</v>
      </c>
      <c r="F9071" s="1">
        <v>44381</v>
      </c>
      <c r="G9071" s="1">
        <v>44580</v>
      </c>
      <c r="H9071">
        <v>220</v>
      </c>
      <c r="I9071">
        <v>8</v>
      </c>
      <c r="J9071" s="3">
        <v>472</v>
      </c>
      <c r="K9071">
        <v>22.36</v>
      </c>
      <c r="L9071">
        <v>1770</v>
      </c>
      <c r="M9071">
        <v>180</v>
      </c>
      <c r="O9071">
        <f>IF(Registros[[#This Row],[idade]]&lt;18,311.43,IF(Registros[[#This Row],[idade]]&lt;=25,488.58,IF(Registros[[#This Row],[idade]]&lt;=50,772.77,850.05)))</f>
        <v>772.77</v>
      </c>
      <c r="P9071">
        <f>IF(Registros[[#This Row],[idade]]&lt;18,23.99,IF(Registros[[#This Row],[idade]]&lt;=25,49.9,IF(Registros[[#This Row],[idade]]&lt;=50,145.2,175.45)))</f>
        <v>145.19999999999999</v>
      </c>
      <c r="Q9071">
        <v>4</v>
      </c>
      <c r="R9071">
        <v>7</v>
      </c>
      <c r="S9071">
        <v>3</v>
      </c>
      <c r="T9071">
        <v>2</v>
      </c>
      <c r="U9071" t="s">
        <v>2</v>
      </c>
      <c r="V9071" t="s">
        <v>19</v>
      </c>
    </row>
    <row r="9072" spans="1:22" x14ac:dyDescent="0.3">
      <c r="A9072">
        <v>9071</v>
      </c>
      <c r="B9072">
        <v>85569493951</v>
      </c>
      <c r="C9072">
        <v>5</v>
      </c>
      <c r="D9072" s="1">
        <v>33494</v>
      </c>
      <c r="E9072" s="3">
        <f>2023-YEAR(Registros[[#This Row],[data_nascimento]])</f>
        <v>32</v>
      </c>
      <c r="F9072" s="1">
        <v>44381</v>
      </c>
      <c r="H9072">
        <v>220</v>
      </c>
      <c r="I9072">
        <v>10</v>
      </c>
      <c r="J9072" s="3">
        <v>456.66666666666663</v>
      </c>
      <c r="K9072">
        <v>29.240000000000002</v>
      </c>
      <c r="L9072">
        <v>1370</v>
      </c>
      <c r="O9072">
        <f>IF(Registros[[#This Row],[idade]]&lt;18,311.43,IF(Registros[[#This Row],[idade]]&lt;=25,488.58,IF(Registros[[#This Row],[idade]]&lt;=50,772.77,850.05)))</f>
        <v>772.77</v>
      </c>
      <c r="P9072">
        <f>IF(Registros[[#This Row],[idade]]&lt;18,23.99,IF(Registros[[#This Row],[idade]]&lt;=25,49.9,IF(Registros[[#This Row],[idade]]&lt;=50,145.2,175.45)))</f>
        <v>145.19999999999999</v>
      </c>
      <c r="Q9072">
        <v>5</v>
      </c>
      <c r="R9072">
        <v>13</v>
      </c>
      <c r="T9072">
        <v>3</v>
      </c>
      <c r="U9072" t="s">
        <v>2</v>
      </c>
      <c r="V9072" t="s">
        <v>22</v>
      </c>
    </row>
    <row r="9073" spans="1:22" x14ac:dyDescent="0.3">
      <c r="A9073">
        <v>9072</v>
      </c>
      <c r="B9073">
        <v>94407436699</v>
      </c>
      <c r="C9073">
        <v>7</v>
      </c>
      <c r="D9073" s="1">
        <v>37438</v>
      </c>
      <c r="E9073" s="3">
        <f>2023-YEAR(Registros[[#This Row],[data_nascimento]])</f>
        <v>21</v>
      </c>
      <c r="F9073" s="1">
        <v>44381</v>
      </c>
      <c r="H9073">
        <v>220</v>
      </c>
      <c r="I9073">
        <v>7</v>
      </c>
      <c r="J9073" s="3">
        <v>353.26666666666665</v>
      </c>
      <c r="K9073">
        <v>22.36</v>
      </c>
      <c r="L9073">
        <v>1514</v>
      </c>
      <c r="O9073">
        <f>IF(Registros[[#This Row],[idade]]&lt;18,311.43,IF(Registros[[#This Row],[idade]]&lt;=25,488.58,IF(Registros[[#This Row],[idade]]&lt;=50,772.77,850.05)))</f>
        <v>488.58</v>
      </c>
      <c r="P9073">
        <f>IF(Registros[[#This Row],[idade]]&lt;18,23.99,IF(Registros[[#This Row],[idade]]&lt;=25,49.9,IF(Registros[[#This Row],[idade]]&lt;=50,145.2,175.45)))</f>
        <v>49.9</v>
      </c>
      <c r="Q9073">
        <v>5</v>
      </c>
      <c r="R9073">
        <v>4</v>
      </c>
      <c r="T9073">
        <v>3</v>
      </c>
      <c r="U9073" t="s">
        <v>2</v>
      </c>
      <c r="V9073" t="s">
        <v>22</v>
      </c>
    </row>
    <row r="9074" spans="1:22" x14ac:dyDescent="0.3">
      <c r="A9074">
        <v>9073</v>
      </c>
      <c r="B9074">
        <v>40062782954</v>
      </c>
      <c r="C9074">
        <v>5</v>
      </c>
      <c r="D9074" s="1">
        <v>29088</v>
      </c>
      <c r="E9074" s="3">
        <f>2023-YEAR(Registros[[#This Row],[data_nascimento]])</f>
        <v>44</v>
      </c>
      <c r="F9074" s="1">
        <v>44381</v>
      </c>
      <c r="H9074">
        <v>220</v>
      </c>
      <c r="J9074" s="3">
        <v>0</v>
      </c>
      <c r="K9074">
        <v>8.6</v>
      </c>
      <c r="L9074">
        <v>2195</v>
      </c>
      <c r="O9074">
        <f>IF(Registros[[#This Row],[idade]]&lt;18,311.43,IF(Registros[[#This Row],[idade]]&lt;=25,488.58,IF(Registros[[#This Row],[idade]]&lt;=50,772.77,850.05)))</f>
        <v>772.77</v>
      </c>
      <c r="P9074">
        <f>IF(Registros[[#This Row],[idade]]&lt;18,23.99,IF(Registros[[#This Row],[idade]]&lt;=25,49.9,IF(Registros[[#This Row],[idade]]&lt;=50,145.2,175.45)))</f>
        <v>145.19999999999999</v>
      </c>
      <c r="Q9074">
        <v>2</v>
      </c>
      <c r="R9074">
        <v>22</v>
      </c>
      <c r="T9074">
        <v>3</v>
      </c>
      <c r="U9074" t="s">
        <v>3</v>
      </c>
      <c r="V9074" t="s">
        <v>19</v>
      </c>
    </row>
    <row r="9075" spans="1:22" x14ac:dyDescent="0.3">
      <c r="A9075">
        <v>9074</v>
      </c>
      <c r="B9075">
        <v>52331571761</v>
      </c>
      <c r="C9075">
        <v>4</v>
      </c>
      <c r="D9075" s="1">
        <v>37838</v>
      </c>
      <c r="E9075" s="3">
        <f>2023-YEAR(Registros[[#This Row],[data_nascimento]])</f>
        <v>20</v>
      </c>
      <c r="F9075" s="1">
        <v>44381</v>
      </c>
      <c r="H9075">
        <v>220</v>
      </c>
      <c r="I9075">
        <v>15</v>
      </c>
      <c r="J9075" s="3">
        <v>1810.5</v>
      </c>
      <c r="K9075">
        <v>22.36</v>
      </c>
      <c r="L9075">
        <v>3621</v>
      </c>
      <c r="O9075">
        <f>IF(Registros[[#This Row],[idade]]&lt;18,311.43,IF(Registros[[#This Row],[idade]]&lt;=25,488.58,IF(Registros[[#This Row],[idade]]&lt;=50,772.77,850.05)))</f>
        <v>488.58</v>
      </c>
      <c r="P9075">
        <f>IF(Registros[[#This Row],[idade]]&lt;18,23.99,IF(Registros[[#This Row],[idade]]&lt;=25,49.9,IF(Registros[[#This Row],[idade]]&lt;=50,145.2,175.45)))</f>
        <v>49.9</v>
      </c>
      <c r="Q9075">
        <v>2</v>
      </c>
      <c r="R9075">
        <v>7</v>
      </c>
      <c r="T9075">
        <v>3</v>
      </c>
      <c r="U9075" t="s">
        <v>2</v>
      </c>
      <c r="V9075" t="s">
        <v>19</v>
      </c>
    </row>
    <row r="9076" spans="1:22" x14ac:dyDescent="0.3">
      <c r="A9076">
        <v>9075</v>
      </c>
      <c r="B9076">
        <v>96265861222</v>
      </c>
      <c r="C9076">
        <v>5</v>
      </c>
      <c r="D9076" s="1">
        <v>33468</v>
      </c>
      <c r="E9076" s="3">
        <f>2023-YEAR(Registros[[#This Row],[data_nascimento]])</f>
        <v>32</v>
      </c>
      <c r="F9076" s="1">
        <v>44381</v>
      </c>
      <c r="H9076">
        <v>220</v>
      </c>
      <c r="I9076">
        <v>15</v>
      </c>
      <c r="J9076" s="3">
        <v>2218</v>
      </c>
      <c r="K9076">
        <v>5.16</v>
      </c>
      <c r="L9076">
        <v>4436</v>
      </c>
      <c r="O9076">
        <f>IF(Registros[[#This Row],[idade]]&lt;18,311.43,IF(Registros[[#This Row],[idade]]&lt;=25,488.58,IF(Registros[[#This Row],[idade]]&lt;=50,772.77,850.05)))</f>
        <v>772.77</v>
      </c>
      <c r="P9076">
        <f>IF(Registros[[#This Row],[idade]]&lt;18,23.99,IF(Registros[[#This Row],[idade]]&lt;=25,49.9,IF(Registros[[#This Row],[idade]]&lt;=50,145.2,175.45)))</f>
        <v>145.19999999999999</v>
      </c>
      <c r="Q9076">
        <v>1</v>
      </c>
      <c r="R9076">
        <v>6</v>
      </c>
      <c r="T9076">
        <v>2</v>
      </c>
      <c r="U9076" t="s">
        <v>2</v>
      </c>
      <c r="V9076" t="s">
        <v>19</v>
      </c>
    </row>
    <row r="9077" spans="1:22" x14ac:dyDescent="0.3">
      <c r="A9077">
        <v>9076</v>
      </c>
      <c r="B9077">
        <v>58537848203</v>
      </c>
      <c r="C9077">
        <v>6</v>
      </c>
      <c r="D9077" s="1">
        <v>33117</v>
      </c>
      <c r="E9077" s="3">
        <f>2023-YEAR(Registros[[#This Row],[data_nascimento]])</f>
        <v>33</v>
      </c>
      <c r="F9077" s="1">
        <v>44381</v>
      </c>
      <c r="H9077">
        <v>220</v>
      </c>
      <c r="I9077">
        <v>3</v>
      </c>
      <c r="J9077" s="3">
        <v>402.1</v>
      </c>
      <c r="K9077">
        <v>30.96</v>
      </c>
      <c r="L9077">
        <v>4021</v>
      </c>
      <c r="O9077">
        <f>IF(Registros[[#This Row],[idade]]&lt;18,311.43,IF(Registros[[#This Row],[idade]]&lt;=25,488.58,IF(Registros[[#This Row],[idade]]&lt;=50,772.77,850.05)))</f>
        <v>772.77</v>
      </c>
      <c r="P9077">
        <f>IF(Registros[[#This Row],[idade]]&lt;18,23.99,IF(Registros[[#This Row],[idade]]&lt;=25,49.9,IF(Registros[[#This Row],[idade]]&lt;=50,145.2,175.45)))</f>
        <v>145.19999999999999</v>
      </c>
      <c r="Q9077">
        <v>2</v>
      </c>
      <c r="R9077">
        <v>11</v>
      </c>
      <c r="T9077">
        <v>2</v>
      </c>
      <c r="U9077" t="s">
        <v>2</v>
      </c>
      <c r="V9077" t="s">
        <v>19</v>
      </c>
    </row>
    <row r="9078" spans="1:22" x14ac:dyDescent="0.3">
      <c r="A9078">
        <v>9077</v>
      </c>
      <c r="B9078">
        <v>38838448477</v>
      </c>
      <c r="C9078">
        <v>6</v>
      </c>
      <c r="D9078" s="1">
        <v>28797</v>
      </c>
      <c r="E9078" s="3">
        <f>2023-YEAR(Registros[[#This Row],[data_nascimento]])</f>
        <v>45</v>
      </c>
      <c r="F9078" s="1">
        <v>44381</v>
      </c>
      <c r="H9078">
        <v>220</v>
      </c>
      <c r="I9078">
        <v>12</v>
      </c>
      <c r="J9078" s="3">
        <v>1918</v>
      </c>
      <c r="K9078">
        <v>1.72</v>
      </c>
      <c r="L9078">
        <v>4795</v>
      </c>
      <c r="O9078">
        <f>IF(Registros[[#This Row],[idade]]&lt;18,311.43,IF(Registros[[#This Row],[idade]]&lt;=25,488.58,IF(Registros[[#This Row],[idade]]&lt;=50,772.77,850.05)))</f>
        <v>772.77</v>
      </c>
      <c r="P9078">
        <f>IF(Registros[[#This Row],[idade]]&lt;18,23.99,IF(Registros[[#This Row],[idade]]&lt;=25,49.9,IF(Registros[[#This Row],[idade]]&lt;=50,145.2,175.45)))</f>
        <v>145.19999999999999</v>
      </c>
      <c r="Q9078">
        <v>4</v>
      </c>
      <c r="R9078">
        <v>7</v>
      </c>
      <c r="T9078">
        <v>3</v>
      </c>
      <c r="U9078" t="s">
        <v>2</v>
      </c>
      <c r="V9078" t="s">
        <v>19</v>
      </c>
    </row>
    <row r="9079" spans="1:22" x14ac:dyDescent="0.3">
      <c r="A9079">
        <v>9078</v>
      </c>
      <c r="B9079">
        <v>59700731705</v>
      </c>
      <c r="C9079">
        <v>7</v>
      </c>
      <c r="D9079" s="1">
        <v>36507</v>
      </c>
      <c r="E9079" s="3">
        <f>2023-YEAR(Registros[[#This Row],[data_nascimento]])</f>
        <v>24</v>
      </c>
      <c r="F9079" s="1">
        <v>44381</v>
      </c>
      <c r="H9079">
        <v>220</v>
      </c>
      <c r="I9079">
        <v>12</v>
      </c>
      <c r="J9079" s="3">
        <v>2184.8000000000002</v>
      </c>
      <c r="K9079">
        <v>27.52</v>
      </c>
      <c r="L9079">
        <v>5462</v>
      </c>
      <c r="O9079">
        <f>IF(Registros[[#This Row],[idade]]&lt;18,311.43,IF(Registros[[#This Row],[idade]]&lt;=25,488.58,IF(Registros[[#This Row],[idade]]&lt;=50,772.77,850.05)))</f>
        <v>488.58</v>
      </c>
      <c r="P9079">
        <f>IF(Registros[[#This Row],[idade]]&lt;18,23.99,IF(Registros[[#This Row],[idade]]&lt;=25,49.9,IF(Registros[[#This Row],[idade]]&lt;=50,145.2,175.45)))</f>
        <v>49.9</v>
      </c>
      <c r="Q9079">
        <v>2</v>
      </c>
      <c r="R9079">
        <v>4</v>
      </c>
      <c r="T9079">
        <v>3</v>
      </c>
      <c r="U9079" t="s">
        <v>2</v>
      </c>
      <c r="V9079" t="s">
        <v>19</v>
      </c>
    </row>
    <row r="9080" spans="1:22" x14ac:dyDescent="0.3">
      <c r="A9080">
        <v>9079</v>
      </c>
      <c r="B9080">
        <v>24585475441</v>
      </c>
      <c r="C9080">
        <v>5</v>
      </c>
      <c r="D9080" s="1">
        <v>31327</v>
      </c>
      <c r="E9080" s="3">
        <f>2023-YEAR(Registros[[#This Row],[data_nascimento]])</f>
        <v>38</v>
      </c>
      <c r="F9080" s="1">
        <v>44400</v>
      </c>
      <c r="H9080">
        <v>220</v>
      </c>
      <c r="I9080">
        <v>15</v>
      </c>
      <c r="J9080" s="3">
        <v>2037.5000000000002</v>
      </c>
      <c r="K9080">
        <v>12.04</v>
      </c>
      <c r="L9080">
        <v>4075</v>
      </c>
      <c r="M9080">
        <f>Registros[[#This Row],[salario]]*0.06</f>
        <v>244.5</v>
      </c>
      <c r="N9080">
        <f>Registros[[#This Row],[salario]]*5%</f>
        <v>203.75</v>
      </c>
      <c r="O9080">
        <f>IF(Registros[[#This Row],[idade]]&lt;18,311.43,IF(Registros[[#This Row],[idade]]&lt;=25,488.58,IF(Registros[[#This Row],[idade]]&lt;=50,772.77,850.05)))</f>
        <v>772.77</v>
      </c>
      <c r="P9080">
        <f>IF(Registros[[#This Row],[idade]]&lt;18,23.99,IF(Registros[[#This Row],[idade]]&lt;=25,49.9,IF(Registros[[#This Row],[idade]]&lt;=50,145.2,175.45)))</f>
        <v>145.19999999999999</v>
      </c>
      <c r="Q9080">
        <v>4</v>
      </c>
      <c r="R9080">
        <v>9</v>
      </c>
      <c r="T9080">
        <v>2</v>
      </c>
      <c r="U9080" t="s">
        <v>2</v>
      </c>
      <c r="V9080" t="s">
        <v>19</v>
      </c>
    </row>
    <row r="9081" spans="1:22" x14ac:dyDescent="0.3">
      <c r="A9081">
        <v>9080</v>
      </c>
      <c r="B9081">
        <v>37488801230</v>
      </c>
      <c r="C9081">
        <v>6</v>
      </c>
      <c r="D9081" s="1">
        <v>35582</v>
      </c>
      <c r="E9081" s="3">
        <f>2023-YEAR(Registros[[#This Row],[data_nascimento]])</f>
        <v>26</v>
      </c>
      <c r="F9081" s="1">
        <v>44400</v>
      </c>
      <c r="H9081">
        <v>220</v>
      </c>
      <c r="I9081">
        <v>17</v>
      </c>
      <c r="J9081" s="3">
        <v>2689.3999999999996</v>
      </c>
      <c r="K9081">
        <v>34.4</v>
      </c>
      <c r="L9081">
        <v>4746</v>
      </c>
      <c r="M9081">
        <f>Registros[[#This Row],[salario]]*0.06</f>
        <v>284.76</v>
      </c>
      <c r="N9081">
        <f>Registros[[#This Row],[salario]]*5%</f>
        <v>237.3</v>
      </c>
      <c r="O9081">
        <f>IF(Registros[[#This Row],[idade]]&lt;18,311.43,IF(Registros[[#This Row],[idade]]&lt;=25,488.58,IF(Registros[[#This Row],[idade]]&lt;=50,772.77,850.05)))</f>
        <v>772.77</v>
      </c>
      <c r="P9081">
        <f>IF(Registros[[#This Row],[idade]]&lt;18,23.99,IF(Registros[[#This Row],[idade]]&lt;=25,49.9,IF(Registros[[#This Row],[idade]]&lt;=50,145.2,175.45)))</f>
        <v>145.19999999999999</v>
      </c>
      <c r="Q9081">
        <v>4</v>
      </c>
      <c r="R9081">
        <v>8</v>
      </c>
      <c r="T9081">
        <v>3</v>
      </c>
      <c r="U9081" t="s">
        <v>2</v>
      </c>
      <c r="V9081" t="s">
        <v>19</v>
      </c>
    </row>
    <row r="9082" spans="1:22" x14ac:dyDescent="0.3">
      <c r="A9082">
        <v>9081</v>
      </c>
      <c r="B9082">
        <v>54165314032</v>
      </c>
      <c r="C9082">
        <v>5</v>
      </c>
      <c r="D9082" s="1">
        <v>35318</v>
      </c>
      <c r="E9082" s="3">
        <f>2023-YEAR(Registros[[#This Row],[data_nascimento]])</f>
        <v>27</v>
      </c>
      <c r="F9082" s="1">
        <v>44400</v>
      </c>
      <c r="H9082">
        <v>220</v>
      </c>
      <c r="I9082">
        <v>11</v>
      </c>
      <c r="J9082" s="3">
        <v>1577.7666666666667</v>
      </c>
      <c r="K9082">
        <v>6.88</v>
      </c>
      <c r="L9082">
        <v>4303</v>
      </c>
      <c r="M9082">
        <f>Registros[[#This Row],[salario]]*0.06</f>
        <v>258.18</v>
      </c>
      <c r="N9082">
        <f>Registros[[#This Row],[salario]]*5%</f>
        <v>215.15</v>
      </c>
      <c r="O9082">
        <f>IF(Registros[[#This Row],[idade]]&lt;18,311.43,IF(Registros[[#This Row],[idade]]&lt;=25,488.58,IF(Registros[[#This Row],[idade]]&lt;=50,772.77,850.05)))</f>
        <v>772.77</v>
      </c>
      <c r="P9082">
        <f>IF(Registros[[#This Row],[idade]]&lt;18,23.99,IF(Registros[[#This Row],[idade]]&lt;=25,49.9,IF(Registros[[#This Row],[idade]]&lt;=50,145.2,175.45)))</f>
        <v>145.19999999999999</v>
      </c>
      <c r="Q9082">
        <v>2</v>
      </c>
      <c r="R9082">
        <v>5</v>
      </c>
      <c r="T9082">
        <v>3</v>
      </c>
      <c r="U9082" t="s">
        <v>2</v>
      </c>
      <c r="V9082" t="s">
        <v>21</v>
      </c>
    </row>
    <row r="9083" spans="1:22" x14ac:dyDescent="0.3">
      <c r="A9083">
        <v>9082</v>
      </c>
      <c r="B9083">
        <v>28602243777</v>
      </c>
      <c r="C9083">
        <v>4</v>
      </c>
      <c r="D9083" s="1">
        <v>28851</v>
      </c>
      <c r="E9083" s="3">
        <f>2023-YEAR(Registros[[#This Row],[data_nascimento]])</f>
        <v>45</v>
      </c>
      <c r="F9083" s="1">
        <v>44400</v>
      </c>
      <c r="H9083">
        <v>220</v>
      </c>
      <c r="I9083">
        <v>9</v>
      </c>
      <c r="J9083" s="3">
        <v>1152.5999999999999</v>
      </c>
      <c r="K9083">
        <v>5.16</v>
      </c>
      <c r="L9083">
        <v>3842</v>
      </c>
      <c r="M9083">
        <f>Registros[[#This Row],[salario]]*0.06</f>
        <v>230.51999999999998</v>
      </c>
      <c r="N9083">
        <f>Registros[[#This Row],[salario]]*5%</f>
        <v>192.10000000000002</v>
      </c>
      <c r="O9083">
        <f>IF(Registros[[#This Row],[idade]]&lt;18,311.43,IF(Registros[[#This Row],[idade]]&lt;=25,488.58,IF(Registros[[#This Row],[idade]]&lt;=50,772.77,850.05)))</f>
        <v>772.77</v>
      </c>
      <c r="P9083">
        <f>IF(Registros[[#This Row],[idade]]&lt;18,23.99,IF(Registros[[#This Row],[idade]]&lt;=25,49.9,IF(Registros[[#This Row],[idade]]&lt;=50,145.2,175.45)))</f>
        <v>145.19999999999999</v>
      </c>
      <c r="Q9083">
        <v>5</v>
      </c>
      <c r="R9083">
        <v>5</v>
      </c>
      <c r="T9083">
        <v>3</v>
      </c>
      <c r="U9083" t="s">
        <v>3</v>
      </c>
      <c r="V9083" t="s">
        <v>19</v>
      </c>
    </row>
    <row r="9084" spans="1:22" x14ac:dyDescent="0.3">
      <c r="A9084">
        <v>9083</v>
      </c>
      <c r="B9084">
        <v>54054579893</v>
      </c>
      <c r="C9084">
        <v>4</v>
      </c>
      <c r="D9084" s="1">
        <v>37249</v>
      </c>
      <c r="E9084" s="3">
        <f>2023-YEAR(Registros[[#This Row],[data_nascimento]])</f>
        <v>22</v>
      </c>
      <c r="F9084" s="1">
        <v>44400</v>
      </c>
      <c r="H9084">
        <v>220</v>
      </c>
      <c r="I9084">
        <v>16</v>
      </c>
      <c r="J9084" s="3">
        <v>3643.2</v>
      </c>
      <c r="K9084">
        <v>22.36</v>
      </c>
      <c r="L9084">
        <v>6831</v>
      </c>
      <c r="M9084">
        <f>Registros[[#This Row],[salario]]*0.06</f>
        <v>409.85999999999996</v>
      </c>
      <c r="N9084">
        <f>Registros[[#This Row],[salario]]*5%</f>
        <v>341.55</v>
      </c>
      <c r="O9084">
        <f>IF(Registros[[#This Row],[idade]]&lt;18,311.43,IF(Registros[[#This Row],[idade]]&lt;=25,488.58,IF(Registros[[#This Row],[idade]]&lt;=50,772.77,850.05)))</f>
        <v>488.58</v>
      </c>
      <c r="P9084">
        <f>IF(Registros[[#This Row],[idade]]&lt;18,23.99,IF(Registros[[#This Row],[idade]]&lt;=25,49.9,IF(Registros[[#This Row],[idade]]&lt;=50,145.2,175.45)))</f>
        <v>49.9</v>
      </c>
      <c r="Q9084">
        <v>5</v>
      </c>
      <c r="R9084">
        <v>7</v>
      </c>
      <c r="T9084">
        <v>3</v>
      </c>
      <c r="U9084" t="s">
        <v>3</v>
      </c>
      <c r="V9084" t="s">
        <v>19</v>
      </c>
    </row>
    <row r="9085" spans="1:22" x14ac:dyDescent="0.3">
      <c r="A9085">
        <v>9084</v>
      </c>
      <c r="B9085">
        <v>93244983922</v>
      </c>
      <c r="C9085">
        <v>4</v>
      </c>
      <c r="D9085" s="1">
        <v>33496</v>
      </c>
      <c r="E9085" s="3">
        <f>2023-YEAR(Registros[[#This Row],[data_nascimento]])</f>
        <v>32</v>
      </c>
      <c r="F9085" s="1">
        <v>44400</v>
      </c>
      <c r="H9085">
        <v>220</v>
      </c>
      <c r="I9085">
        <v>2</v>
      </c>
      <c r="J9085" s="3">
        <v>185.2</v>
      </c>
      <c r="K9085">
        <v>5.16</v>
      </c>
      <c r="L9085">
        <v>2778</v>
      </c>
      <c r="M9085">
        <f>Registros[[#This Row],[salario]]*0.06</f>
        <v>166.68</v>
      </c>
      <c r="N9085">
        <f>Registros[[#This Row],[salario]]*5%</f>
        <v>138.9</v>
      </c>
      <c r="O9085">
        <f>IF(Registros[[#This Row],[idade]]&lt;18,311.43,IF(Registros[[#This Row],[idade]]&lt;=25,488.58,IF(Registros[[#This Row],[idade]]&lt;=50,772.77,850.05)))</f>
        <v>772.77</v>
      </c>
      <c r="P9085">
        <f>IF(Registros[[#This Row],[idade]]&lt;18,23.99,IF(Registros[[#This Row],[idade]]&lt;=25,49.9,IF(Registros[[#This Row],[idade]]&lt;=50,145.2,175.45)))</f>
        <v>145.19999999999999</v>
      </c>
      <c r="Q9085">
        <v>2</v>
      </c>
      <c r="R9085">
        <v>12</v>
      </c>
      <c r="T9085">
        <v>3</v>
      </c>
      <c r="U9085" t="s">
        <v>3</v>
      </c>
      <c r="V9085" t="s">
        <v>19</v>
      </c>
    </row>
    <row r="9086" spans="1:22" x14ac:dyDescent="0.3">
      <c r="A9086">
        <v>9085</v>
      </c>
      <c r="B9086">
        <v>66751294689</v>
      </c>
      <c r="C9086">
        <v>4</v>
      </c>
      <c r="D9086" s="1">
        <v>30865</v>
      </c>
      <c r="E9086" s="3">
        <f>2023-YEAR(Registros[[#This Row],[data_nascimento]])</f>
        <v>39</v>
      </c>
      <c r="F9086" s="1">
        <v>44400</v>
      </c>
      <c r="H9086">
        <v>220</v>
      </c>
      <c r="I9086">
        <v>8</v>
      </c>
      <c r="J9086" s="3">
        <v>725.06666666666672</v>
      </c>
      <c r="K9086">
        <v>34.4</v>
      </c>
      <c r="L9086">
        <v>2719</v>
      </c>
      <c r="M9086">
        <f>Registros[[#This Row],[salario]]*0.06</f>
        <v>163.13999999999999</v>
      </c>
      <c r="N9086">
        <f>Registros[[#This Row],[salario]]*5%</f>
        <v>135.95000000000002</v>
      </c>
      <c r="O9086">
        <f>IF(Registros[[#This Row],[idade]]&lt;18,311.43,IF(Registros[[#This Row],[idade]]&lt;=25,488.58,IF(Registros[[#This Row],[idade]]&lt;=50,772.77,850.05)))</f>
        <v>772.77</v>
      </c>
      <c r="P9086">
        <f>IF(Registros[[#This Row],[idade]]&lt;18,23.99,IF(Registros[[#This Row],[idade]]&lt;=25,49.9,IF(Registros[[#This Row],[idade]]&lt;=50,145.2,175.45)))</f>
        <v>145.19999999999999</v>
      </c>
      <c r="Q9086">
        <v>1</v>
      </c>
      <c r="R9086">
        <v>12</v>
      </c>
      <c r="T9086">
        <v>3</v>
      </c>
      <c r="U9086" t="s">
        <v>2</v>
      </c>
      <c r="V9086" t="s">
        <v>21</v>
      </c>
    </row>
    <row r="9087" spans="1:22" x14ac:dyDescent="0.3">
      <c r="A9087">
        <v>9086</v>
      </c>
      <c r="B9087">
        <v>18446756749</v>
      </c>
      <c r="C9087">
        <v>6</v>
      </c>
      <c r="D9087" s="1">
        <v>31273</v>
      </c>
      <c r="E9087" s="3">
        <f>2023-YEAR(Registros[[#This Row],[data_nascimento]])</f>
        <v>38</v>
      </c>
      <c r="F9087" s="1">
        <v>44400</v>
      </c>
      <c r="H9087">
        <v>220</v>
      </c>
      <c r="I9087">
        <v>14</v>
      </c>
      <c r="J9087" s="3">
        <v>2885.8666666666668</v>
      </c>
      <c r="K9087">
        <v>10.32</v>
      </c>
      <c r="L9087">
        <v>6184</v>
      </c>
      <c r="M9087">
        <f>Registros[[#This Row],[salario]]*0.06</f>
        <v>371.03999999999996</v>
      </c>
      <c r="N9087">
        <f>Registros[[#This Row],[salario]]*5%</f>
        <v>309.20000000000005</v>
      </c>
      <c r="O9087">
        <f>IF(Registros[[#This Row],[idade]]&lt;18,311.43,IF(Registros[[#This Row],[idade]]&lt;=25,488.58,IF(Registros[[#This Row],[idade]]&lt;=50,772.77,850.05)))</f>
        <v>772.77</v>
      </c>
      <c r="P9087">
        <f>IF(Registros[[#This Row],[idade]]&lt;18,23.99,IF(Registros[[#This Row],[idade]]&lt;=25,49.9,IF(Registros[[#This Row],[idade]]&lt;=50,145.2,175.45)))</f>
        <v>145.19999999999999</v>
      </c>
      <c r="Q9087">
        <v>3</v>
      </c>
      <c r="R9087">
        <v>1</v>
      </c>
      <c r="T9087">
        <v>3</v>
      </c>
      <c r="U9087" t="s">
        <v>2</v>
      </c>
      <c r="V9087" t="s">
        <v>19</v>
      </c>
    </row>
    <row r="9088" spans="1:22" x14ac:dyDescent="0.3">
      <c r="A9088">
        <v>9087</v>
      </c>
      <c r="B9088">
        <v>94771547680</v>
      </c>
      <c r="C9088">
        <v>4</v>
      </c>
      <c r="D9088" s="1">
        <v>28325</v>
      </c>
      <c r="E9088" s="3">
        <f>2023-YEAR(Registros[[#This Row],[data_nascimento]])</f>
        <v>46</v>
      </c>
      <c r="F9088" s="1">
        <v>44400</v>
      </c>
      <c r="H9088">
        <v>220</v>
      </c>
      <c r="I9088">
        <v>11</v>
      </c>
      <c r="J9088" s="3">
        <v>2653.9333333333334</v>
      </c>
      <c r="K9088">
        <v>10.32</v>
      </c>
      <c r="L9088">
        <v>7238</v>
      </c>
      <c r="M9088">
        <f>Registros[[#This Row],[salario]]*0.06</f>
        <v>434.28</v>
      </c>
      <c r="N9088">
        <f>Registros[[#This Row],[salario]]*5%</f>
        <v>361.90000000000003</v>
      </c>
      <c r="O9088">
        <f>IF(Registros[[#This Row],[idade]]&lt;18,311.43,IF(Registros[[#This Row],[idade]]&lt;=25,488.58,IF(Registros[[#This Row],[idade]]&lt;=50,772.77,850.05)))</f>
        <v>772.77</v>
      </c>
      <c r="P9088">
        <f>IF(Registros[[#This Row],[idade]]&lt;18,23.99,IF(Registros[[#This Row],[idade]]&lt;=25,49.9,IF(Registros[[#This Row],[idade]]&lt;=50,145.2,175.45)))</f>
        <v>145.19999999999999</v>
      </c>
      <c r="Q9088">
        <v>5</v>
      </c>
      <c r="R9088">
        <v>11</v>
      </c>
      <c r="T9088">
        <v>3</v>
      </c>
      <c r="U9088" t="s">
        <v>3</v>
      </c>
      <c r="V9088" t="s">
        <v>21</v>
      </c>
    </row>
    <row r="9089" spans="1:22" x14ac:dyDescent="0.3">
      <c r="A9089">
        <v>9088</v>
      </c>
      <c r="B9089">
        <v>62554607294</v>
      </c>
      <c r="C9089">
        <v>6</v>
      </c>
      <c r="D9089" s="1">
        <v>34986</v>
      </c>
      <c r="E9089" s="3">
        <f>2023-YEAR(Registros[[#This Row],[data_nascimento]])</f>
        <v>28</v>
      </c>
      <c r="F9089" s="1">
        <v>44400</v>
      </c>
      <c r="H9089">
        <v>220</v>
      </c>
      <c r="I9089">
        <v>7</v>
      </c>
      <c r="J9089" s="3">
        <v>666.63333333333333</v>
      </c>
      <c r="K9089">
        <v>6.88</v>
      </c>
      <c r="L9089">
        <v>2857</v>
      </c>
      <c r="M9089">
        <f>Registros[[#This Row],[salario]]*0.06</f>
        <v>171.42</v>
      </c>
      <c r="N9089">
        <f>Registros[[#This Row],[salario]]*5%</f>
        <v>142.85</v>
      </c>
      <c r="O9089">
        <f>IF(Registros[[#This Row],[idade]]&lt;18,311.43,IF(Registros[[#This Row],[idade]]&lt;=25,488.58,IF(Registros[[#This Row],[idade]]&lt;=50,772.77,850.05)))</f>
        <v>772.77</v>
      </c>
      <c r="P9089">
        <f>IF(Registros[[#This Row],[idade]]&lt;18,23.99,IF(Registros[[#This Row],[idade]]&lt;=25,49.9,IF(Registros[[#This Row],[idade]]&lt;=50,145.2,175.45)))</f>
        <v>145.19999999999999</v>
      </c>
      <c r="Q9089">
        <v>3</v>
      </c>
      <c r="R9089">
        <v>7</v>
      </c>
      <c r="T9089">
        <v>3</v>
      </c>
      <c r="U9089" t="s">
        <v>2</v>
      </c>
      <c r="V9089" t="s">
        <v>22</v>
      </c>
    </row>
    <row r="9090" spans="1:22" x14ac:dyDescent="0.3">
      <c r="A9090">
        <v>9089</v>
      </c>
      <c r="B9090">
        <v>70432367882</v>
      </c>
      <c r="C9090">
        <v>7</v>
      </c>
      <c r="D9090" s="1">
        <v>39266</v>
      </c>
      <c r="E9090" s="3">
        <f>2023-YEAR(Registros[[#This Row],[data_nascimento]])</f>
        <v>16</v>
      </c>
      <c r="F9090" s="1">
        <v>44400</v>
      </c>
      <c r="H9090">
        <v>120</v>
      </c>
      <c r="I9090">
        <v>5</v>
      </c>
      <c r="J9090" s="3">
        <v>519.5</v>
      </c>
      <c r="K9090">
        <v>18.920000000000002</v>
      </c>
      <c r="L9090">
        <v>3117</v>
      </c>
      <c r="M9090">
        <f>Registros[[#This Row],[salario]]*0.06</f>
        <v>187.01999999999998</v>
      </c>
      <c r="N9090">
        <f>Registros[[#This Row],[salario]]*5%</f>
        <v>155.85000000000002</v>
      </c>
      <c r="O9090">
        <f>IF(Registros[[#This Row],[idade]]&lt;18,311.43,IF(Registros[[#This Row],[idade]]&lt;=25,488.58,IF(Registros[[#This Row],[idade]]&lt;=50,772.77,850.05)))</f>
        <v>311.43</v>
      </c>
      <c r="P9090">
        <f>IF(Registros[[#This Row],[idade]]&lt;18,23.99,IF(Registros[[#This Row],[idade]]&lt;=25,49.9,IF(Registros[[#This Row],[idade]]&lt;=50,145.2,175.45)))</f>
        <v>23.99</v>
      </c>
      <c r="Q9090">
        <v>3</v>
      </c>
      <c r="R9090">
        <v>5</v>
      </c>
      <c r="T9090">
        <v>2</v>
      </c>
      <c r="U9090" t="s">
        <v>3</v>
      </c>
      <c r="V9090" t="s">
        <v>19</v>
      </c>
    </row>
    <row r="9091" spans="1:22" x14ac:dyDescent="0.3">
      <c r="A9091">
        <v>9090</v>
      </c>
      <c r="B9091">
        <v>14673784331</v>
      </c>
      <c r="C9091">
        <v>4</v>
      </c>
      <c r="D9091" s="1">
        <v>33229</v>
      </c>
      <c r="E9091" s="3">
        <f>2023-YEAR(Registros[[#This Row],[data_nascimento]])</f>
        <v>33</v>
      </c>
      <c r="F9091" s="1">
        <v>44400</v>
      </c>
      <c r="H9091">
        <v>220</v>
      </c>
      <c r="I9091">
        <v>1</v>
      </c>
      <c r="J9091" s="3">
        <v>95.966666666666669</v>
      </c>
      <c r="K9091">
        <v>32.68</v>
      </c>
      <c r="L9091">
        <v>2879</v>
      </c>
      <c r="M9091">
        <f>Registros[[#This Row],[salario]]*0.06</f>
        <v>172.73999999999998</v>
      </c>
      <c r="N9091">
        <f>Registros[[#This Row],[salario]]*5%</f>
        <v>143.95000000000002</v>
      </c>
      <c r="O9091">
        <f>IF(Registros[[#This Row],[idade]]&lt;18,311.43,IF(Registros[[#This Row],[idade]]&lt;=25,488.58,IF(Registros[[#This Row],[idade]]&lt;=50,772.77,850.05)))</f>
        <v>772.77</v>
      </c>
      <c r="P9091">
        <f>IF(Registros[[#This Row],[idade]]&lt;18,23.99,IF(Registros[[#This Row],[idade]]&lt;=25,49.9,IF(Registros[[#This Row],[idade]]&lt;=50,145.2,175.45)))</f>
        <v>145.19999999999999</v>
      </c>
      <c r="Q9091">
        <v>1</v>
      </c>
      <c r="R9091">
        <v>12</v>
      </c>
      <c r="T9091">
        <v>3</v>
      </c>
      <c r="U9091" t="s">
        <v>2</v>
      </c>
      <c r="V9091" t="s">
        <v>22</v>
      </c>
    </row>
    <row r="9092" spans="1:22" x14ac:dyDescent="0.3">
      <c r="A9092">
        <v>9091</v>
      </c>
      <c r="B9092">
        <v>88217487827</v>
      </c>
      <c r="C9092">
        <v>6</v>
      </c>
      <c r="D9092" s="1">
        <v>34487</v>
      </c>
      <c r="E9092" s="3">
        <f>2023-YEAR(Registros[[#This Row],[data_nascimento]])</f>
        <v>29</v>
      </c>
      <c r="F9092" s="1">
        <v>44400</v>
      </c>
      <c r="H9092">
        <v>220</v>
      </c>
      <c r="I9092">
        <v>14</v>
      </c>
      <c r="J9092" s="3">
        <v>2575.5333333333333</v>
      </c>
      <c r="K9092">
        <v>24.08</v>
      </c>
      <c r="L9092">
        <v>5519</v>
      </c>
      <c r="M9092">
        <f>Registros[[#This Row],[salario]]*0.06</f>
        <v>331.14</v>
      </c>
      <c r="N9092">
        <f>Registros[[#This Row],[salario]]*5%</f>
        <v>275.95</v>
      </c>
      <c r="O9092">
        <f>IF(Registros[[#This Row],[idade]]&lt;18,311.43,IF(Registros[[#This Row],[idade]]&lt;=25,488.58,IF(Registros[[#This Row],[idade]]&lt;=50,772.77,850.05)))</f>
        <v>772.77</v>
      </c>
      <c r="P9092">
        <f>IF(Registros[[#This Row],[idade]]&lt;18,23.99,IF(Registros[[#This Row],[idade]]&lt;=25,49.9,IF(Registros[[#This Row],[idade]]&lt;=50,145.2,175.45)))</f>
        <v>145.19999999999999</v>
      </c>
      <c r="Q9092">
        <v>5</v>
      </c>
      <c r="R9092">
        <v>14</v>
      </c>
      <c r="T9092">
        <v>3</v>
      </c>
      <c r="U9092" t="s">
        <v>3</v>
      </c>
      <c r="V9092" t="s">
        <v>21</v>
      </c>
    </row>
    <row r="9093" spans="1:22" x14ac:dyDescent="0.3">
      <c r="A9093">
        <v>9092</v>
      </c>
      <c r="B9093">
        <v>41137081275</v>
      </c>
      <c r="C9093">
        <v>4</v>
      </c>
      <c r="D9093" s="1">
        <v>32932</v>
      </c>
      <c r="E9093" s="3">
        <f>2023-YEAR(Registros[[#This Row],[data_nascimento]])</f>
        <v>33</v>
      </c>
      <c r="F9093" s="1">
        <v>44400</v>
      </c>
      <c r="G9093" s="1">
        <v>44500</v>
      </c>
      <c r="H9093">
        <v>220</v>
      </c>
      <c r="I9093">
        <v>9</v>
      </c>
      <c r="J9093" s="3">
        <v>1590.6</v>
      </c>
      <c r="K9093">
        <v>24.08</v>
      </c>
      <c r="L9093">
        <v>5302</v>
      </c>
      <c r="M9093">
        <f>Registros[[#This Row],[salario]]*0.06</f>
        <v>318.12</v>
      </c>
      <c r="N9093">
        <f>Registros[[#This Row],[salario]]*5%</f>
        <v>265.10000000000002</v>
      </c>
      <c r="O9093">
        <f>IF(Registros[[#This Row],[idade]]&lt;18,311.43,IF(Registros[[#This Row],[idade]]&lt;=25,488.58,IF(Registros[[#This Row],[idade]]&lt;=50,772.77,850.05)))</f>
        <v>772.77</v>
      </c>
      <c r="P9093">
        <f>IF(Registros[[#This Row],[idade]]&lt;18,23.99,IF(Registros[[#This Row],[idade]]&lt;=25,49.9,IF(Registros[[#This Row],[idade]]&lt;=50,145.2,175.45)))</f>
        <v>145.19999999999999</v>
      </c>
      <c r="Q9093">
        <v>4</v>
      </c>
      <c r="R9093">
        <v>12</v>
      </c>
      <c r="S9093">
        <v>3</v>
      </c>
      <c r="T9093">
        <v>3</v>
      </c>
      <c r="U9093" t="s">
        <v>3</v>
      </c>
      <c r="V9093" t="s">
        <v>19</v>
      </c>
    </row>
    <row r="9094" spans="1:22" x14ac:dyDescent="0.3">
      <c r="A9094">
        <v>9093</v>
      </c>
      <c r="B9094">
        <v>56323871939</v>
      </c>
      <c r="C9094">
        <v>5</v>
      </c>
      <c r="D9094" s="1">
        <v>28907</v>
      </c>
      <c r="E9094" s="3">
        <f>2023-YEAR(Registros[[#This Row],[data_nascimento]])</f>
        <v>44</v>
      </c>
      <c r="F9094" s="1">
        <v>44400</v>
      </c>
      <c r="G9094" s="1">
        <v>44500</v>
      </c>
      <c r="H9094">
        <v>220</v>
      </c>
      <c r="I9094">
        <v>16</v>
      </c>
      <c r="J9094" s="3">
        <v>848.5333333333333</v>
      </c>
      <c r="K9094">
        <v>17.2</v>
      </c>
      <c r="L9094">
        <v>1591</v>
      </c>
      <c r="M9094">
        <f>Registros[[#This Row],[salario]]*0.06</f>
        <v>95.46</v>
      </c>
      <c r="N9094">
        <f>Registros[[#This Row],[salario]]*5%</f>
        <v>79.550000000000011</v>
      </c>
      <c r="O9094">
        <f>IF(Registros[[#This Row],[idade]]&lt;18,311.43,IF(Registros[[#This Row],[idade]]&lt;=25,488.58,IF(Registros[[#This Row],[idade]]&lt;=50,772.77,850.05)))</f>
        <v>772.77</v>
      </c>
      <c r="P9094">
        <f>IF(Registros[[#This Row],[idade]]&lt;18,23.99,IF(Registros[[#This Row],[idade]]&lt;=25,49.9,IF(Registros[[#This Row],[idade]]&lt;=50,145.2,175.45)))</f>
        <v>145.19999999999999</v>
      </c>
      <c r="Q9094">
        <v>2</v>
      </c>
      <c r="R9094">
        <v>6</v>
      </c>
      <c r="S9094">
        <v>2</v>
      </c>
      <c r="T9094">
        <v>3</v>
      </c>
      <c r="U9094" t="s">
        <v>2</v>
      </c>
      <c r="V9094" t="s">
        <v>19</v>
      </c>
    </row>
    <row r="9095" spans="1:22" x14ac:dyDescent="0.3">
      <c r="A9095">
        <v>9094</v>
      </c>
      <c r="B9095">
        <v>95376934968</v>
      </c>
      <c r="C9095">
        <v>5</v>
      </c>
      <c r="D9095" s="1">
        <v>38267</v>
      </c>
      <c r="E9095" s="3">
        <f>2023-YEAR(Registros[[#This Row],[data_nascimento]])</f>
        <v>19</v>
      </c>
      <c r="F9095" s="1">
        <v>44400</v>
      </c>
      <c r="G9095" s="1">
        <v>44500</v>
      </c>
      <c r="H9095">
        <v>220</v>
      </c>
      <c r="I9095">
        <v>10</v>
      </c>
      <c r="J9095" s="3">
        <v>1461.3333333333333</v>
      </c>
      <c r="K9095">
        <v>10.32</v>
      </c>
      <c r="L9095">
        <v>4384</v>
      </c>
      <c r="M9095">
        <f>Registros[[#This Row],[salario]]*0.06</f>
        <v>263.03999999999996</v>
      </c>
      <c r="N9095">
        <f>Registros[[#This Row],[salario]]*5%</f>
        <v>219.20000000000002</v>
      </c>
      <c r="O9095">
        <f>IF(Registros[[#This Row],[idade]]&lt;18,311.43,IF(Registros[[#This Row],[idade]]&lt;=25,488.58,IF(Registros[[#This Row],[idade]]&lt;=50,772.77,850.05)))</f>
        <v>488.58</v>
      </c>
      <c r="P9095">
        <f>IF(Registros[[#This Row],[idade]]&lt;18,23.99,IF(Registros[[#This Row],[idade]]&lt;=25,49.9,IF(Registros[[#This Row],[idade]]&lt;=50,145.2,175.45)))</f>
        <v>49.9</v>
      </c>
      <c r="Q9095">
        <v>5</v>
      </c>
      <c r="R9095">
        <v>18</v>
      </c>
      <c r="S9095">
        <v>3</v>
      </c>
      <c r="T9095">
        <v>2</v>
      </c>
      <c r="U9095" t="s">
        <v>3</v>
      </c>
      <c r="V9095" t="s">
        <v>19</v>
      </c>
    </row>
    <row r="9096" spans="1:22" x14ac:dyDescent="0.3">
      <c r="A9096">
        <v>9095</v>
      </c>
      <c r="B9096">
        <v>15056314128</v>
      </c>
      <c r="C9096">
        <v>7</v>
      </c>
      <c r="D9096" s="1">
        <v>32706</v>
      </c>
      <c r="E9096" s="3">
        <f>2023-YEAR(Registros[[#This Row],[data_nascimento]])</f>
        <v>34</v>
      </c>
      <c r="F9096" s="1">
        <v>44400</v>
      </c>
      <c r="G9096" s="1">
        <v>44500</v>
      </c>
      <c r="H9096">
        <v>220</v>
      </c>
      <c r="I9096">
        <v>15</v>
      </c>
      <c r="J9096" s="3">
        <v>3012</v>
      </c>
      <c r="K9096">
        <v>30.96</v>
      </c>
      <c r="L9096">
        <v>6024</v>
      </c>
      <c r="M9096">
        <f>Registros[[#This Row],[salario]]*0.06</f>
        <v>361.44</v>
      </c>
      <c r="N9096">
        <f>Registros[[#This Row],[salario]]*5%</f>
        <v>301.2</v>
      </c>
      <c r="O9096">
        <f>IF(Registros[[#This Row],[idade]]&lt;18,311.43,IF(Registros[[#This Row],[idade]]&lt;=25,488.58,IF(Registros[[#This Row],[idade]]&lt;=50,772.77,850.05)))</f>
        <v>772.77</v>
      </c>
      <c r="P9096">
        <f>IF(Registros[[#This Row],[idade]]&lt;18,23.99,IF(Registros[[#This Row],[idade]]&lt;=25,49.9,IF(Registros[[#This Row],[idade]]&lt;=50,145.2,175.45)))</f>
        <v>145.19999999999999</v>
      </c>
      <c r="Q9096">
        <v>1</v>
      </c>
      <c r="R9096">
        <v>26</v>
      </c>
      <c r="S9096">
        <v>3</v>
      </c>
      <c r="T9096">
        <v>3</v>
      </c>
      <c r="U9096" t="s">
        <v>3</v>
      </c>
      <c r="V9096" t="s">
        <v>22</v>
      </c>
    </row>
    <row r="9097" spans="1:22" x14ac:dyDescent="0.3">
      <c r="A9097">
        <v>9096</v>
      </c>
      <c r="B9097">
        <v>71379188267</v>
      </c>
      <c r="C9097">
        <v>4</v>
      </c>
      <c r="D9097" s="1">
        <v>31803</v>
      </c>
      <c r="E9097" s="3">
        <f>2023-YEAR(Registros[[#This Row],[data_nascimento]])</f>
        <v>36</v>
      </c>
      <c r="F9097" s="1">
        <v>44400</v>
      </c>
      <c r="G9097" s="1">
        <v>44500</v>
      </c>
      <c r="H9097">
        <v>220</v>
      </c>
      <c r="I9097">
        <v>6</v>
      </c>
      <c r="J9097" s="3">
        <v>608.40000000000009</v>
      </c>
      <c r="K9097">
        <v>24.08</v>
      </c>
      <c r="L9097">
        <v>3042</v>
      </c>
      <c r="M9097">
        <f>Registros[[#This Row],[salario]]*0.06</f>
        <v>182.51999999999998</v>
      </c>
      <c r="N9097">
        <f>Registros[[#This Row],[salario]]*5%</f>
        <v>152.1</v>
      </c>
      <c r="O9097">
        <f>IF(Registros[[#This Row],[idade]]&lt;18,311.43,IF(Registros[[#This Row],[idade]]&lt;=25,488.58,IF(Registros[[#This Row],[idade]]&lt;=50,772.77,850.05)))</f>
        <v>772.77</v>
      </c>
      <c r="P9097">
        <f>IF(Registros[[#This Row],[idade]]&lt;18,23.99,IF(Registros[[#This Row],[idade]]&lt;=25,49.9,IF(Registros[[#This Row],[idade]]&lt;=50,145.2,175.45)))</f>
        <v>145.19999999999999</v>
      </c>
      <c r="Q9097">
        <v>2</v>
      </c>
      <c r="R9097">
        <v>14</v>
      </c>
      <c r="S9097">
        <v>1</v>
      </c>
      <c r="T9097">
        <v>3</v>
      </c>
      <c r="U9097" t="s">
        <v>3</v>
      </c>
      <c r="V9097" t="s">
        <v>22</v>
      </c>
    </row>
    <row r="9098" spans="1:22" x14ac:dyDescent="0.3">
      <c r="A9098">
        <v>9097</v>
      </c>
      <c r="B9098">
        <v>94108415061</v>
      </c>
      <c r="C9098">
        <v>4</v>
      </c>
      <c r="D9098" s="1">
        <v>36563</v>
      </c>
      <c r="E9098" s="3">
        <f>2023-YEAR(Registros[[#This Row],[data_nascimento]])</f>
        <v>23</v>
      </c>
      <c r="F9098" s="1">
        <v>44400</v>
      </c>
      <c r="G9098" s="1">
        <v>44500</v>
      </c>
      <c r="H9098">
        <v>220</v>
      </c>
      <c r="I9098">
        <v>5</v>
      </c>
      <c r="J9098" s="3">
        <v>456.33333333333331</v>
      </c>
      <c r="K9098">
        <v>6.88</v>
      </c>
      <c r="L9098">
        <v>2738</v>
      </c>
      <c r="M9098">
        <f>Registros[[#This Row],[salario]]*0.06</f>
        <v>164.28</v>
      </c>
      <c r="N9098">
        <f>Registros[[#This Row],[salario]]*5%</f>
        <v>136.9</v>
      </c>
      <c r="O9098">
        <f>IF(Registros[[#This Row],[idade]]&lt;18,311.43,IF(Registros[[#This Row],[idade]]&lt;=25,488.58,IF(Registros[[#This Row],[idade]]&lt;=50,772.77,850.05)))</f>
        <v>488.58</v>
      </c>
      <c r="P9098">
        <f>IF(Registros[[#This Row],[idade]]&lt;18,23.99,IF(Registros[[#This Row],[idade]]&lt;=25,49.9,IF(Registros[[#This Row],[idade]]&lt;=50,145.2,175.45)))</f>
        <v>49.9</v>
      </c>
      <c r="Q9098">
        <v>5</v>
      </c>
      <c r="R9098">
        <v>4</v>
      </c>
      <c r="S9098">
        <v>2</v>
      </c>
      <c r="T9098">
        <v>2</v>
      </c>
      <c r="U9098" t="s">
        <v>2</v>
      </c>
      <c r="V9098" t="s">
        <v>19</v>
      </c>
    </row>
    <row r="9099" spans="1:22" x14ac:dyDescent="0.3">
      <c r="A9099">
        <v>9098</v>
      </c>
      <c r="B9099">
        <v>42892733255</v>
      </c>
      <c r="C9099">
        <v>5</v>
      </c>
      <c r="D9099" s="1">
        <v>28987</v>
      </c>
      <c r="E9099" s="3">
        <f>2023-YEAR(Registros[[#This Row],[data_nascimento]])</f>
        <v>44</v>
      </c>
      <c r="F9099" s="1">
        <v>44400</v>
      </c>
      <c r="G9099" s="1">
        <v>44500</v>
      </c>
      <c r="H9099">
        <v>220</v>
      </c>
      <c r="I9099">
        <v>17</v>
      </c>
      <c r="J9099" s="3">
        <v>1834.8666666666668</v>
      </c>
      <c r="K9099">
        <v>6.88</v>
      </c>
      <c r="L9099">
        <v>3238</v>
      </c>
      <c r="M9099">
        <f>Registros[[#This Row],[salario]]*0.06</f>
        <v>194.28</v>
      </c>
      <c r="N9099">
        <f>Registros[[#This Row],[salario]]*5%</f>
        <v>161.9</v>
      </c>
      <c r="O9099">
        <f>IF(Registros[[#This Row],[idade]]&lt;18,311.43,IF(Registros[[#This Row],[idade]]&lt;=25,488.58,IF(Registros[[#This Row],[idade]]&lt;=50,772.77,850.05)))</f>
        <v>772.77</v>
      </c>
      <c r="P9099">
        <f>IF(Registros[[#This Row],[idade]]&lt;18,23.99,IF(Registros[[#This Row],[idade]]&lt;=25,49.9,IF(Registros[[#This Row],[idade]]&lt;=50,145.2,175.45)))</f>
        <v>145.19999999999999</v>
      </c>
      <c r="Q9099">
        <v>5</v>
      </c>
      <c r="R9099">
        <v>21</v>
      </c>
      <c r="S9099">
        <v>1</v>
      </c>
      <c r="T9099">
        <v>2</v>
      </c>
      <c r="U9099" t="s">
        <v>2</v>
      </c>
      <c r="V9099" t="s">
        <v>21</v>
      </c>
    </row>
    <row r="9100" spans="1:22" x14ac:dyDescent="0.3">
      <c r="A9100">
        <v>9099</v>
      </c>
      <c r="B9100">
        <v>79444931752</v>
      </c>
      <c r="C9100">
        <v>6</v>
      </c>
      <c r="D9100" s="1">
        <v>35196</v>
      </c>
      <c r="E9100" s="3">
        <f>2023-YEAR(Registros[[#This Row],[data_nascimento]])</f>
        <v>27</v>
      </c>
      <c r="F9100" s="1">
        <v>44400</v>
      </c>
      <c r="G9100" s="1">
        <v>44500</v>
      </c>
      <c r="H9100">
        <v>220</v>
      </c>
      <c r="I9100">
        <v>16</v>
      </c>
      <c r="J9100" s="3">
        <v>3636.8</v>
      </c>
      <c r="K9100">
        <v>1.72</v>
      </c>
      <c r="L9100">
        <v>6819</v>
      </c>
      <c r="M9100">
        <f>Registros[[#This Row],[salario]]*0.06</f>
        <v>409.14</v>
      </c>
      <c r="N9100">
        <f>Registros[[#This Row],[salario]]*5%</f>
        <v>340.95000000000005</v>
      </c>
      <c r="O9100">
        <f>IF(Registros[[#This Row],[idade]]&lt;18,311.43,IF(Registros[[#This Row],[idade]]&lt;=25,488.58,IF(Registros[[#This Row],[idade]]&lt;=50,772.77,850.05)))</f>
        <v>772.77</v>
      </c>
      <c r="P9100">
        <f>IF(Registros[[#This Row],[idade]]&lt;18,23.99,IF(Registros[[#This Row],[idade]]&lt;=25,49.9,IF(Registros[[#This Row],[idade]]&lt;=50,145.2,175.45)))</f>
        <v>145.19999999999999</v>
      </c>
      <c r="Q9100">
        <v>5</v>
      </c>
      <c r="R9100">
        <v>11</v>
      </c>
      <c r="S9100">
        <v>2</v>
      </c>
      <c r="T9100">
        <v>2</v>
      </c>
      <c r="U9100" t="s">
        <v>3</v>
      </c>
      <c r="V9100" t="s">
        <v>19</v>
      </c>
    </row>
    <row r="9101" spans="1:22" x14ac:dyDescent="0.3">
      <c r="A9101">
        <v>9100</v>
      </c>
      <c r="B9101">
        <v>51427480853</v>
      </c>
      <c r="C9101">
        <v>7</v>
      </c>
      <c r="D9101" s="1">
        <v>36198</v>
      </c>
      <c r="E9101" s="3">
        <f>2023-YEAR(Registros[[#This Row],[data_nascimento]])</f>
        <v>24</v>
      </c>
      <c r="F9101" s="1">
        <v>44400</v>
      </c>
      <c r="G9101" s="1">
        <v>44500</v>
      </c>
      <c r="H9101">
        <v>220</v>
      </c>
      <c r="I9101">
        <v>20</v>
      </c>
      <c r="J9101" s="3">
        <v>3200.6666666666665</v>
      </c>
      <c r="K9101">
        <v>15.48</v>
      </c>
      <c r="L9101">
        <v>4801</v>
      </c>
      <c r="M9101">
        <f>Registros[[#This Row],[salario]]*0.06</f>
        <v>288.06</v>
      </c>
      <c r="N9101">
        <f>Registros[[#This Row],[salario]]*5%</f>
        <v>240.05</v>
      </c>
      <c r="O9101">
        <f>IF(Registros[[#This Row],[idade]]&lt;18,311.43,IF(Registros[[#This Row],[idade]]&lt;=25,488.58,IF(Registros[[#This Row],[idade]]&lt;=50,772.77,850.05)))</f>
        <v>488.58</v>
      </c>
      <c r="P9101">
        <f>IF(Registros[[#This Row],[idade]]&lt;18,23.99,IF(Registros[[#This Row],[idade]]&lt;=25,49.9,IF(Registros[[#This Row],[idade]]&lt;=50,145.2,175.45)))</f>
        <v>49.9</v>
      </c>
      <c r="Q9101">
        <v>1</v>
      </c>
      <c r="R9101">
        <v>18</v>
      </c>
      <c r="S9101">
        <v>3</v>
      </c>
      <c r="T9101">
        <v>3</v>
      </c>
      <c r="U9101" t="s">
        <v>2</v>
      </c>
      <c r="V9101" t="s">
        <v>22</v>
      </c>
    </row>
    <row r="9102" spans="1:22" x14ac:dyDescent="0.3">
      <c r="A9102">
        <v>9101</v>
      </c>
      <c r="B9102">
        <v>26021396852</v>
      </c>
      <c r="C9102">
        <v>5</v>
      </c>
      <c r="D9102" s="1">
        <v>29722</v>
      </c>
      <c r="E9102" s="3">
        <f>2023-YEAR(Registros[[#This Row],[data_nascimento]])</f>
        <v>42</v>
      </c>
      <c r="F9102" s="1">
        <v>44400</v>
      </c>
      <c r="G9102" s="1">
        <v>44500</v>
      </c>
      <c r="H9102">
        <v>220</v>
      </c>
      <c r="I9102">
        <v>14</v>
      </c>
      <c r="J9102" s="3">
        <v>1946.9333333333334</v>
      </c>
      <c r="K9102">
        <v>29.240000000000002</v>
      </c>
      <c r="L9102">
        <v>4172</v>
      </c>
      <c r="M9102">
        <f>Registros[[#This Row],[salario]]*0.06</f>
        <v>250.32</v>
      </c>
      <c r="N9102">
        <f>Registros[[#This Row],[salario]]*5%</f>
        <v>208.60000000000002</v>
      </c>
      <c r="O9102">
        <f>IF(Registros[[#This Row],[idade]]&lt;18,311.43,IF(Registros[[#This Row],[idade]]&lt;=25,488.58,IF(Registros[[#This Row],[idade]]&lt;=50,772.77,850.05)))</f>
        <v>772.77</v>
      </c>
      <c r="P9102">
        <f>IF(Registros[[#This Row],[idade]]&lt;18,23.99,IF(Registros[[#This Row],[idade]]&lt;=25,49.9,IF(Registros[[#This Row],[idade]]&lt;=50,145.2,175.45)))</f>
        <v>145.19999999999999</v>
      </c>
      <c r="Q9102">
        <v>2</v>
      </c>
      <c r="R9102">
        <v>16</v>
      </c>
      <c r="S9102">
        <v>1</v>
      </c>
      <c r="T9102">
        <v>3</v>
      </c>
      <c r="U9102" t="s">
        <v>2</v>
      </c>
      <c r="V9102" t="s">
        <v>19</v>
      </c>
    </row>
    <row r="9103" spans="1:22" x14ac:dyDescent="0.3">
      <c r="A9103">
        <v>9102</v>
      </c>
      <c r="B9103">
        <v>93106307930</v>
      </c>
      <c r="C9103">
        <v>7</v>
      </c>
      <c r="D9103" s="1">
        <v>35779</v>
      </c>
      <c r="E9103" s="3">
        <f>2023-YEAR(Registros[[#This Row],[data_nascimento]])</f>
        <v>26</v>
      </c>
      <c r="F9103" s="1">
        <v>44400</v>
      </c>
      <c r="G9103" s="1">
        <v>44500</v>
      </c>
      <c r="H9103">
        <v>220</v>
      </c>
      <c r="I9103">
        <v>11</v>
      </c>
      <c r="J9103" s="3">
        <v>1264.2666666666667</v>
      </c>
      <c r="K9103">
        <v>6.88</v>
      </c>
      <c r="L9103">
        <v>3448</v>
      </c>
      <c r="M9103">
        <f>Registros[[#This Row],[salario]]*0.06</f>
        <v>206.88</v>
      </c>
      <c r="N9103">
        <f>Registros[[#This Row],[salario]]*5%</f>
        <v>172.4</v>
      </c>
      <c r="O9103">
        <f>IF(Registros[[#This Row],[idade]]&lt;18,311.43,IF(Registros[[#This Row],[idade]]&lt;=25,488.58,IF(Registros[[#This Row],[idade]]&lt;=50,772.77,850.05)))</f>
        <v>772.77</v>
      </c>
      <c r="P9103">
        <f>IF(Registros[[#This Row],[idade]]&lt;18,23.99,IF(Registros[[#This Row],[idade]]&lt;=25,49.9,IF(Registros[[#This Row],[idade]]&lt;=50,145.2,175.45)))</f>
        <v>145.19999999999999</v>
      </c>
      <c r="Q9103">
        <v>5</v>
      </c>
      <c r="R9103">
        <v>26</v>
      </c>
      <c r="S9103">
        <v>3</v>
      </c>
      <c r="T9103">
        <v>2</v>
      </c>
      <c r="U9103" t="s">
        <v>2</v>
      </c>
      <c r="V9103" t="s">
        <v>21</v>
      </c>
    </row>
    <row r="9104" spans="1:22" x14ac:dyDescent="0.3">
      <c r="A9104">
        <v>9103</v>
      </c>
      <c r="B9104">
        <v>90452050352</v>
      </c>
      <c r="C9104">
        <v>6</v>
      </c>
      <c r="D9104" s="1">
        <v>38000</v>
      </c>
      <c r="E9104" s="3">
        <f>2023-YEAR(Registros[[#This Row],[data_nascimento]])</f>
        <v>19</v>
      </c>
      <c r="F9104" s="1">
        <v>44400</v>
      </c>
      <c r="G9104" s="1">
        <v>44500</v>
      </c>
      <c r="H9104">
        <v>220</v>
      </c>
      <c r="I9104">
        <v>15</v>
      </c>
      <c r="J9104" s="3">
        <v>1561.5</v>
      </c>
      <c r="K9104">
        <v>27.52</v>
      </c>
      <c r="L9104">
        <v>3123</v>
      </c>
      <c r="M9104">
        <f>Registros[[#This Row],[salario]]*0.06</f>
        <v>187.38</v>
      </c>
      <c r="N9104">
        <f>Registros[[#This Row],[salario]]*5%</f>
        <v>156.15</v>
      </c>
      <c r="O9104">
        <f>IF(Registros[[#This Row],[idade]]&lt;18,311.43,IF(Registros[[#This Row],[idade]]&lt;=25,488.58,IF(Registros[[#This Row],[idade]]&lt;=50,772.77,850.05)))</f>
        <v>488.58</v>
      </c>
      <c r="P9104">
        <f>IF(Registros[[#This Row],[idade]]&lt;18,23.99,IF(Registros[[#This Row],[idade]]&lt;=25,49.9,IF(Registros[[#This Row],[idade]]&lt;=50,145.2,175.45)))</f>
        <v>49.9</v>
      </c>
      <c r="Q9104">
        <v>2</v>
      </c>
      <c r="R9104">
        <v>4</v>
      </c>
      <c r="S9104">
        <v>1</v>
      </c>
      <c r="T9104">
        <v>3</v>
      </c>
      <c r="U9104" t="s">
        <v>3</v>
      </c>
      <c r="V9104" t="s">
        <v>21</v>
      </c>
    </row>
    <row r="9105" spans="1:22" x14ac:dyDescent="0.3">
      <c r="A9105">
        <v>9104</v>
      </c>
      <c r="B9105">
        <v>77783385010</v>
      </c>
      <c r="C9105">
        <v>5</v>
      </c>
      <c r="D9105" s="1">
        <v>33094</v>
      </c>
      <c r="E9105" s="3">
        <f>2023-YEAR(Registros[[#This Row],[data_nascimento]])</f>
        <v>33</v>
      </c>
      <c r="F9105" s="1">
        <v>44400</v>
      </c>
      <c r="G9105" s="1">
        <v>44500</v>
      </c>
      <c r="H9105">
        <v>220</v>
      </c>
      <c r="I9105">
        <v>8</v>
      </c>
      <c r="J9105" s="3">
        <v>637.6</v>
      </c>
      <c r="K9105">
        <v>3.44</v>
      </c>
      <c r="L9105">
        <v>2391</v>
      </c>
      <c r="M9105">
        <f>Registros[[#This Row],[salario]]*0.06</f>
        <v>143.46</v>
      </c>
      <c r="N9105">
        <f>Registros[[#This Row],[salario]]*5%</f>
        <v>119.55000000000001</v>
      </c>
      <c r="O9105">
        <f>IF(Registros[[#This Row],[idade]]&lt;18,311.43,IF(Registros[[#This Row],[idade]]&lt;=25,488.58,IF(Registros[[#This Row],[idade]]&lt;=50,772.77,850.05)))</f>
        <v>772.77</v>
      </c>
      <c r="P9105">
        <f>IF(Registros[[#This Row],[idade]]&lt;18,23.99,IF(Registros[[#This Row],[idade]]&lt;=25,49.9,IF(Registros[[#This Row],[idade]]&lt;=50,145.2,175.45)))</f>
        <v>145.19999999999999</v>
      </c>
      <c r="Q9105">
        <v>1</v>
      </c>
      <c r="R9105">
        <v>15</v>
      </c>
      <c r="S9105">
        <v>1</v>
      </c>
      <c r="T9105">
        <v>2</v>
      </c>
      <c r="U9105" t="s">
        <v>3</v>
      </c>
      <c r="V9105" t="s">
        <v>21</v>
      </c>
    </row>
    <row r="9106" spans="1:22" x14ac:dyDescent="0.3">
      <c r="A9106">
        <v>9105</v>
      </c>
      <c r="B9106">
        <v>56153463846</v>
      </c>
      <c r="C9106">
        <v>4</v>
      </c>
      <c r="D9106" s="1">
        <v>31811</v>
      </c>
      <c r="E9106" s="3">
        <f>2023-YEAR(Registros[[#This Row],[data_nascimento]])</f>
        <v>36</v>
      </c>
      <c r="F9106" s="1">
        <v>44400</v>
      </c>
      <c r="G9106" s="1">
        <v>44500</v>
      </c>
      <c r="H9106">
        <v>220</v>
      </c>
      <c r="I9106">
        <v>6</v>
      </c>
      <c r="J9106" s="3">
        <v>343.79999999999995</v>
      </c>
      <c r="K9106">
        <v>5.16</v>
      </c>
      <c r="L9106">
        <v>1719</v>
      </c>
      <c r="M9106">
        <f>Registros[[#This Row],[salario]]*0.06</f>
        <v>103.14</v>
      </c>
      <c r="N9106">
        <f>Registros[[#This Row],[salario]]*5%</f>
        <v>85.95</v>
      </c>
      <c r="O9106">
        <f>IF(Registros[[#This Row],[idade]]&lt;18,311.43,IF(Registros[[#This Row],[idade]]&lt;=25,488.58,IF(Registros[[#This Row],[idade]]&lt;=50,772.77,850.05)))</f>
        <v>772.77</v>
      </c>
      <c r="P9106">
        <f>IF(Registros[[#This Row],[idade]]&lt;18,23.99,IF(Registros[[#This Row],[idade]]&lt;=25,49.9,IF(Registros[[#This Row],[idade]]&lt;=50,145.2,175.45)))</f>
        <v>145.19999999999999</v>
      </c>
      <c r="Q9106">
        <v>5</v>
      </c>
      <c r="R9106">
        <v>18</v>
      </c>
      <c r="S9106">
        <v>2</v>
      </c>
      <c r="T9106">
        <v>3</v>
      </c>
      <c r="U9106" t="s">
        <v>2</v>
      </c>
      <c r="V9106" t="s">
        <v>21</v>
      </c>
    </row>
    <row r="9107" spans="1:22" x14ac:dyDescent="0.3">
      <c r="A9107">
        <v>9106</v>
      </c>
      <c r="B9107">
        <v>45099018726</v>
      </c>
      <c r="C9107">
        <v>6</v>
      </c>
      <c r="D9107" s="1">
        <v>29968</v>
      </c>
      <c r="E9107" s="3">
        <f>2023-YEAR(Registros[[#This Row],[data_nascimento]])</f>
        <v>41</v>
      </c>
      <c r="F9107" s="1">
        <v>44400</v>
      </c>
      <c r="G9107" s="1">
        <v>44500</v>
      </c>
      <c r="H9107">
        <v>220</v>
      </c>
      <c r="I9107">
        <v>8</v>
      </c>
      <c r="J9107" s="3">
        <v>500.26666666666665</v>
      </c>
      <c r="K9107">
        <v>17.2</v>
      </c>
      <c r="L9107">
        <v>1876</v>
      </c>
      <c r="M9107">
        <f>Registros[[#This Row],[salario]]*0.06</f>
        <v>112.56</v>
      </c>
      <c r="N9107">
        <f>Registros[[#This Row],[salario]]*5%</f>
        <v>93.800000000000011</v>
      </c>
      <c r="O9107">
        <f>IF(Registros[[#This Row],[idade]]&lt;18,311.43,IF(Registros[[#This Row],[idade]]&lt;=25,488.58,IF(Registros[[#This Row],[idade]]&lt;=50,772.77,850.05)))</f>
        <v>772.77</v>
      </c>
      <c r="P9107">
        <f>IF(Registros[[#This Row],[idade]]&lt;18,23.99,IF(Registros[[#This Row],[idade]]&lt;=25,49.9,IF(Registros[[#This Row],[idade]]&lt;=50,145.2,175.45)))</f>
        <v>145.19999999999999</v>
      </c>
      <c r="Q9107">
        <v>5</v>
      </c>
      <c r="R9107">
        <v>25</v>
      </c>
      <c r="S9107">
        <v>1</v>
      </c>
      <c r="T9107">
        <v>3</v>
      </c>
      <c r="U9107" t="s">
        <v>2</v>
      </c>
      <c r="V9107" t="s">
        <v>19</v>
      </c>
    </row>
    <row r="9108" spans="1:22" x14ac:dyDescent="0.3">
      <c r="A9108">
        <v>9107</v>
      </c>
      <c r="B9108">
        <v>78783780088</v>
      </c>
      <c r="C9108">
        <v>6</v>
      </c>
      <c r="D9108" s="1">
        <v>32420</v>
      </c>
      <c r="E9108" s="3">
        <f>2023-YEAR(Registros[[#This Row],[data_nascimento]])</f>
        <v>35</v>
      </c>
      <c r="F9108" s="1">
        <v>44400</v>
      </c>
      <c r="G9108" s="1">
        <v>44500</v>
      </c>
      <c r="H9108">
        <v>220</v>
      </c>
      <c r="I9108">
        <v>13</v>
      </c>
      <c r="J9108" s="3">
        <v>2863.9</v>
      </c>
      <c r="K9108">
        <v>20.64</v>
      </c>
      <c r="L9108">
        <v>6609</v>
      </c>
      <c r="M9108">
        <f>Registros[[#This Row],[salario]]*0.06</f>
        <v>396.53999999999996</v>
      </c>
      <c r="N9108">
        <f>Registros[[#This Row],[salario]]*5%</f>
        <v>330.45000000000005</v>
      </c>
      <c r="O9108">
        <f>IF(Registros[[#This Row],[idade]]&lt;18,311.43,IF(Registros[[#This Row],[idade]]&lt;=25,488.58,IF(Registros[[#This Row],[idade]]&lt;=50,772.77,850.05)))</f>
        <v>772.77</v>
      </c>
      <c r="P9108">
        <f>IF(Registros[[#This Row],[idade]]&lt;18,23.99,IF(Registros[[#This Row],[idade]]&lt;=25,49.9,IF(Registros[[#This Row],[idade]]&lt;=50,145.2,175.45)))</f>
        <v>145.19999999999999</v>
      </c>
      <c r="Q9108">
        <v>3</v>
      </c>
      <c r="R9108">
        <v>6</v>
      </c>
      <c r="S9108">
        <v>3</v>
      </c>
      <c r="T9108">
        <v>2</v>
      </c>
      <c r="U9108" t="s">
        <v>3</v>
      </c>
      <c r="V9108" t="s">
        <v>19</v>
      </c>
    </row>
    <row r="9109" spans="1:22" x14ac:dyDescent="0.3">
      <c r="A9109">
        <v>9108</v>
      </c>
      <c r="B9109">
        <v>63738793790</v>
      </c>
      <c r="C9109">
        <v>4</v>
      </c>
      <c r="D9109" s="1">
        <v>30422</v>
      </c>
      <c r="E9109" s="3">
        <f>2023-YEAR(Registros[[#This Row],[data_nascimento]])</f>
        <v>40</v>
      </c>
      <c r="F9109" s="1">
        <v>44400</v>
      </c>
      <c r="G9109" s="1">
        <v>44500</v>
      </c>
      <c r="H9109">
        <v>220</v>
      </c>
      <c r="I9109">
        <v>10</v>
      </c>
      <c r="J9109" s="3">
        <v>1447.3333333333333</v>
      </c>
      <c r="K9109">
        <v>24.08</v>
      </c>
      <c r="L9109">
        <v>4342</v>
      </c>
      <c r="M9109">
        <f>Registros[[#This Row],[salario]]*0.06</f>
        <v>260.52</v>
      </c>
      <c r="N9109">
        <f>Registros[[#This Row],[salario]]*5%</f>
        <v>217.10000000000002</v>
      </c>
      <c r="O9109">
        <f>IF(Registros[[#This Row],[idade]]&lt;18,311.43,IF(Registros[[#This Row],[idade]]&lt;=25,488.58,IF(Registros[[#This Row],[idade]]&lt;=50,772.77,850.05)))</f>
        <v>772.77</v>
      </c>
      <c r="P9109">
        <f>IF(Registros[[#This Row],[idade]]&lt;18,23.99,IF(Registros[[#This Row],[idade]]&lt;=25,49.9,IF(Registros[[#This Row],[idade]]&lt;=50,145.2,175.45)))</f>
        <v>145.19999999999999</v>
      </c>
      <c r="Q9109">
        <v>2</v>
      </c>
      <c r="R9109">
        <v>19</v>
      </c>
      <c r="S9109">
        <v>2</v>
      </c>
      <c r="T9109">
        <v>3</v>
      </c>
      <c r="U9109" t="s">
        <v>2</v>
      </c>
      <c r="V9109" t="s">
        <v>19</v>
      </c>
    </row>
    <row r="9110" spans="1:22" x14ac:dyDescent="0.3">
      <c r="A9110">
        <v>9109</v>
      </c>
      <c r="B9110">
        <v>85864277505</v>
      </c>
      <c r="C9110">
        <v>5</v>
      </c>
      <c r="D9110" s="1">
        <v>32453</v>
      </c>
      <c r="E9110" s="3">
        <f>2023-YEAR(Registros[[#This Row],[data_nascimento]])</f>
        <v>35</v>
      </c>
      <c r="F9110" s="1">
        <v>44400</v>
      </c>
      <c r="G9110" s="1">
        <v>44500</v>
      </c>
      <c r="H9110">
        <v>220</v>
      </c>
      <c r="I9110">
        <v>4</v>
      </c>
      <c r="J9110" s="3">
        <v>411.2</v>
      </c>
      <c r="K9110">
        <v>20.64</v>
      </c>
      <c r="L9110">
        <v>3084</v>
      </c>
      <c r="M9110">
        <f>Registros[[#This Row],[salario]]*0.06</f>
        <v>185.04</v>
      </c>
      <c r="N9110">
        <f>Registros[[#This Row],[salario]]*5%</f>
        <v>154.20000000000002</v>
      </c>
      <c r="O9110">
        <f>IF(Registros[[#This Row],[idade]]&lt;18,311.43,IF(Registros[[#This Row],[idade]]&lt;=25,488.58,IF(Registros[[#This Row],[idade]]&lt;=50,772.77,850.05)))</f>
        <v>772.77</v>
      </c>
      <c r="P9110">
        <f>IF(Registros[[#This Row],[idade]]&lt;18,23.99,IF(Registros[[#This Row],[idade]]&lt;=25,49.9,IF(Registros[[#This Row],[idade]]&lt;=50,145.2,175.45)))</f>
        <v>145.19999999999999</v>
      </c>
      <c r="Q9110">
        <v>4</v>
      </c>
      <c r="R9110">
        <v>16</v>
      </c>
      <c r="S9110">
        <v>1</v>
      </c>
      <c r="T9110">
        <v>2</v>
      </c>
      <c r="U9110" t="s">
        <v>3</v>
      </c>
      <c r="V9110" t="s">
        <v>19</v>
      </c>
    </row>
    <row r="9111" spans="1:22" x14ac:dyDescent="0.3">
      <c r="A9111">
        <v>9110</v>
      </c>
      <c r="B9111">
        <v>60013788237</v>
      </c>
      <c r="C9111">
        <v>5</v>
      </c>
      <c r="D9111" s="1">
        <v>34706</v>
      </c>
      <c r="E9111" s="3">
        <f>2023-YEAR(Registros[[#This Row],[data_nascimento]])</f>
        <v>28</v>
      </c>
      <c r="F9111" s="1">
        <v>44400</v>
      </c>
      <c r="G9111" s="1">
        <v>44500</v>
      </c>
      <c r="H9111">
        <v>220</v>
      </c>
      <c r="I9111">
        <v>7</v>
      </c>
      <c r="J9111" s="3">
        <v>951.30000000000007</v>
      </c>
      <c r="K9111">
        <v>5.16</v>
      </c>
      <c r="L9111">
        <v>4077</v>
      </c>
      <c r="M9111">
        <f>Registros[[#This Row],[salario]]*0.06</f>
        <v>244.62</v>
      </c>
      <c r="N9111">
        <f>Registros[[#This Row],[salario]]*5%</f>
        <v>203.85000000000002</v>
      </c>
      <c r="O9111">
        <f>IF(Registros[[#This Row],[idade]]&lt;18,311.43,IF(Registros[[#This Row],[idade]]&lt;=25,488.58,IF(Registros[[#This Row],[idade]]&lt;=50,772.77,850.05)))</f>
        <v>772.77</v>
      </c>
      <c r="P9111">
        <f>IF(Registros[[#This Row],[idade]]&lt;18,23.99,IF(Registros[[#This Row],[idade]]&lt;=25,49.9,IF(Registros[[#This Row],[idade]]&lt;=50,145.2,175.45)))</f>
        <v>145.19999999999999</v>
      </c>
      <c r="Q9111">
        <v>3</v>
      </c>
      <c r="R9111">
        <v>16</v>
      </c>
      <c r="S9111">
        <v>1</v>
      </c>
      <c r="T9111">
        <v>3</v>
      </c>
      <c r="U9111" t="s">
        <v>3</v>
      </c>
      <c r="V9111" t="s">
        <v>19</v>
      </c>
    </row>
    <row r="9112" spans="1:22" x14ac:dyDescent="0.3">
      <c r="A9112">
        <v>9111</v>
      </c>
      <c r="B9112">
        <v>59537602055</v>
      </c>
      <c r="C9112">
        <v>7</v>
      </c>
      <c r="D9112" s="1">
        <v>37678</v>
      </c>
      <c r="E9112" s="3">
        <f>2023-YEAR(Registros[[#This Row],[data_nascimento]])</f>
        <v>20</v>
      </c>
      <c r="F9112" s="1">
        <v>44400</v>
      </c>
      <c r="G9112" s="1">
        <v>44500</v>
      </c>
      <c r="H9112">
        <v>220</v>
      </c>
      <c r="I9112">
        <v>17</v>
      </c>
      <c r="J9112" s="3">
        <v>1322.0333333333333</v>
      </c>
      <c r="K9112">
        <v>15.48</v>
      </c>
      <c r="L9112">
        <v>2333</v>
      </c>
      <c r="M9112">
        <f>Registros[[#This Row],[salario]]*0.06</f>
        <v>139.97999999999999</v>
      </c>
      <c r="N9112">
        <f>Registros[[#This Row],[salario]]*5%</f>
        <v>116.65</v>
      </c>
      <c r="O9112">
        <f>IF(Registros[[#This Row],[idade]]&lt;18,311.43,IF(Registros[[#This Row],[idade]]&lt;=25,488.58,IF(Registros[[#This Row],[idade]]&lt;=50,772.77,850.05)))</f>
        <v>488.58</v>
      </c>
      <c r="P9112">
        <f>IF(Registros[[#This Row],[idade]]&lt;18,23.99,IF(Registros[[#This Row],[idade]]&lt;=25,49.9,IF(Registros[[#This Row],[idade]]&lt;=50,145.2,175.45)))</f>
        <v>49.9</v>
      </c>
      <c r="Q9112">
        <v>3</v>
      </c>
      <c r="R9112">
        <v>16</v>
      </c>
      <c r="S9112">
        <v>1</v>
      </c>
      <c r="T9112">
        <v>3</v>
      </c>
      <c r="U9112" t="s">
        <v>3</v>
      </c>
      <c r="V9112" t="s">
        <v>19</v>
      </c>
    </row>
    <row r="9113" spans="1:22" x14ac:dyDescent="0.3">
      <c r="A9113">
        <v>9112</v>
      </c>
      <c r="B9113">
        <v>91116754286</v>
      </c>
      <c r="C9113">
        <v>4</v>
      </c>
      <c r="D9113" s="1">
        <v>34431</v>
      </c>
      <c r="E9113" s="3">
        <f>2023-YEAR(Registros[[#This Row],[data_nascimento]])</f>
        <v>29</v>
      </c>
      <c r="F9113" s="1">
        <v>44400</v>
      </c>
      <c r="G9113" s="1">
        <v>44500</v>
      </c>
      <c r="H9113">
        <v>220</v>
      </c>
      <c r="I9113">
        <v>6</v>
      </c>
      <c r="J9113" s="3">
        <v>1289.2</v>
      </c>
      <c r="K9113">
        <v>24.08</v>
      </c>
      <c r="L9113">
        <v>6446</v>
      </c>
      <c r="M9113">
        <f>Registros[[#This Row],[salario]]*0.06</f>
        <v>386.76</v>
      </c>
      <c r="N9113">
        <f>Registros[[#This Row],[salario]]*5%</f>
        <v>322.3</v>
      </c>
      <c r="O9113">
        <f>IF(Registros[[#This Row],[idade]]&lt;18,311.43,IF(Registros[[#This Row],[idade]]&lt;=25,488.58,IF(Registros[[#This Row],[idade]]&lt;=50,772.77,850.05)))</f>
        <v>772.77</v>
      </c>
      <c r="P9113">
        <f>IF(Registros[[#This Row],[idade]]&lt;18,23.99,IF(Registros[[#This Row],[idade]]&lt;=25,49.9,IF(Registros[[#This Row],[idade]]&lt;=50,145.2,175.45)))</f>
        <v>145.19999999999999</v>
      </c>
      <c r="Q9113">
        <v>5</v>
      </c>
      <c r="R9113">
        <v>1</v>
      </c>
      <c r="S9113">
        <v>1</v>
      </c>
      <c r="T9113">
        <v>2</v>
      </c>
      <c r="U9113" t="s">
        <v>3</v>
      </c>
      <c r="V9113" t="s">
        <v>21</v>
      </c>
    </row>
    <row r="9114" spans="1:22" x14ac:dyDescent="0.3">
      <c r="A9114">
        <v>9113</v>
      </c>
      <c r="B9114">
        <v>51800486784</v>
      </c>
      <c r="C9114">
        <v>7</v>
      </c>
      <c r="D9114" s="1">
        <v>39143</v>
      </c>
      <c r="E9114" s="3">
        <f>2023-YEAR(Registros[[#This Row],[data_nascimento]])</f>
        <v>16</v>
      </c>
      <c r="F9114" s="1">
        <v>44400</v>
      </c>
      <c r="G9114" s="1">
        <v>44500</v>
      </c>
      <c r="H9114">
        <v>120</v>
      </c>
      <c r="I9114">
        <v>12</v>
      </c>
      <c r="J9114" s="3">
        <v>575.6</v>
      </c>
      <c r="K9114">
        <v>34.4</v>
      </c>
      <c r="L9114">
        <v>1439</v>
      </c>
      <c r="M9114">
        <f>Registros[[#This Row],[salario]]*0.06</f>
        <v>86.34</v>
      </c>
      <c r="N9114">
        <f>Registros[[#This Row],[salario]]*5%</f>
        <v>71.95</v>
      </c>
      <c r="O9114">
        <f>IF(Registros[[#This Row],[idade]]&lt;18,311.43,IF(Registros[[#This Row],[idade]]&lt;=25,488.58,IF(Registros[[#This Row],[idade]]&lt;=50,772.77,850.05)))</f>
        <v>311.43</v>
      </c>
      <c r="P9114">
        <f>IF(Registros[[#This Row],[idade]]&lt;18,23.99,IF(Registros[[#This Row],[idade]]&lt;=25,49.9,IF(Registros[[#This Row],[idade]]&lt;=50,145.2,175.45)))</f>
        <v>23.99</v>
      </c>
      <c r="Q9114">
        <v>1</v>
      </c>
      <c r="R9114">
        <v>13</v>
      </c>
      <c r="S9114">
        <v>1</v>
      </c>
      <c r="T9114">
        <v>2</v>
      </c>
      <c r="U9114" t="s">
        <v>3</v>
      </c>
      <c r="V9114" t="s">
        <v>19</v>
      </c>
    </row>
    <row r="9115" spans="1:22" x14ac:dyDescent="0.3">
      <c r="A9115">
        <v>9114</v>
      </c>
      <c r="B9115">
        <v>87440535986</v>
      </c>
      <c r="C9115">
        <v>7</v>
      </c>
      <c r="D9115" s="1">
        <v>31977</v>
      </c>
      <c r="E9115" s="3">
        <f>2023-YEAR(Registros[[#This Row],[data_nascimento]])</f>
        <v>36</v>
      </c>
      <c r="F9115" s="1">
        <v>44400</v>
      </c>
      <c r="G9115" s="1">
        <v>44500</v>
      </c>
      <c r="H9115">
        <v>220</v>
      </c>
      <c r="I9115">
        <v>6</v>
      </c>
      <c r="J9115" s="3">
        <v>1276.8000000000002</v>
      </c>
      <c r="K9115">
        <v>15.48</v>
      </c>
      <c r="L9115">
        <v>6384</v>
      </c>
      <c r="M9115">
        <f>Registros[[#This Row],[salario]]*0.06</f>
        <v>383.03999999999996</v>
      </c>
      <c r="N9115">
        <f>Registros[[#This Row],[salario]]*5%</f>
        <v>319.20000000000005</v>
      </c>
      <c r="O9115">
        <f>IF(Registros[[#This Row],[idade]]&lt;18,311.43,IF(Registros[[#This Row],[idade]]&lt;=25,488.58,IF(Registros[[#This Row],[idade]]&lt;=50,772.77,850.05)))</f>
        <v>772.77</v>
      </c>
      <c r="P9115">
        <f>IF(Registros[[#This Row],[idade]]&lt;18,23.99,IF(Registros[[#This Row],[idade]]&lt;=25,49.9,IF(Registros[[#This Row],[idade]]&lt;=50,145.2,175.45)))</f>
        <v>145.19999999999999</v>
      </c>
      <c r="Q9115">
        <v>3</v>
      </c>
      <c r="R9115">
        <v>16</v>
      </c>
      <c r="S9115">
        <v>2</v>
      </c>
      <c r="T9115">
        <v>2</v>
      </c>
      <c r="U9115" t="s">
        <v>3</v>
      </c>
      <c r="V9115" t="s">
        <v>21</v>
      </c>
    </row>
    <row r="9116" spans="1:22" x14ac:dyDescent="0.3">
      <c r="A9116">
        <v>9115</v>
      </c>
      <c r="B9116">
        <v>83101169141</v>
      </c>
      <c r="C9116">
        <v>4</v>
      </c>
      <c r="D9116" s="1">
        <v>36624</v>
      </c>
      <c r="E9116" s="3">
        <f>2023-YEAR(Registros[[#This Row],[data_nascimento]])</f>
        <v>23</v>
      </c>
      <c r="F9116" s="1">
        <v>44400</v>
      </c>
      <c r="G9116" s="1">
        <v>44500</v>
      </c>
      <c r="H9116">
        <v>220</v>
      </c>
      <c r="I9116">
        <v>11</v>
      </c>
      <c r="J9116" s="3">
        <v>2582.0666666666666</v>
      </c>
      <c r="K9116">
        <v>8.6</v>
      </c>
      <c r="L9116">
        <v>7042</v>
      </c>
      <c r="M9116">
        <f>Registros[[#This Row],[salario]]*0.06</f>
        <v>422.52</v>
      </c>
      <c r="N9116">
        <f>Registros[[#This Row],[salario]]*5%</f>
        <v>352.1</v>
      </c>
      <c r="O9116">
        <f>IF(Registros[[#This Row],[idade]]&lt;18,311.43,IF(Registros[[#This Row],[idade]]&lt;=25,488.58,IF(Registros[[#This Row],[idade]]&lt;=50,772.77,850.05)))</f>
        <v>488.58</v>
      </c>
      <c r="P9116">
        <f>IF(Registros[[#This Row],[idade]]&lt;18,23.99,IF(Registros[[#This Row],[idade]]&lt;=25,49.9,IF(Registros[[#This Row],[idade]]&lt;=50,145.2,175.45)))</f>
        <v>49.9</v>
      </c>
      <c r="Q9116">
        <v>4</v>
      </c>
      <c r="R9116">
        <v>15</v>
      </c>
      <c r="S9116">
        <v>3</v>
      </c>
      <c r="T9116">
        <v>3</v>
      </c>
      <c r="U9116" t="s">
        <v>2</v>
      </c>
      <c r="V9116" t="s">
        <v>21</v>
      </c>
    </row>
    <row r="9117" spans="1:22" x14ac:dyDescent="0.3">
      <c r="A9117">
        <v>9116</v>
      </c>
      <c r="B9117">
        <v>44854443080</v>
      </c>
      <c r="C9117">
        <v>4</v>
      </c>
      <c r="D9117" s="1">
        <v>34024</v>
      </c>
      <c r="E9117" s="3">
        <f>2023-YEAR(Registros[[#This Row],[data_nascimento]])</f>
        <v>30</v>
      </c>
      <c r="F9117" s="1">
        <v>44400</v>
      </c>
      <c r="G9117" s="1">
        <v>44500</v>
      </c>
      <c r="H9117">
        <v>220</v>
      </c>
      <c r="I9117">
        <v>10</v>
      </c>
      <c r="J9117" s="3">
        <v>1425</v>
      </c>
      <c r="K9117">
        <v>17.2</v>
      </c>
      <c r="L9117">
        <v>4275</v>
      </c>
      <c r="M9117">
        <f>Registros[[#This Row],[salario]]*0.06</f>
        <v>256.5</v>
      </c>
      <c r="N9117">
        <f>Registros[[#This Row],[salario]]*5%</f>
        <v>213.75</v>
      </c>
      <c r="O9117">
        <f>IF(Registros[[#This Row],[idade]]&lt;18,311.43,IF(Registros[[#This Row],[idade]]&lt;=25,488.58,IF(Registros[[#This Row],[idade]]&lt;=50,772.77,850.05)))</f>
        <v>772.77</v>
      </c>
      <c r="P9117">
        <f>IF(Registros[[#This Row],[idade]]&lt;18,23.99,IF(Registros[[#This Row],[idade]]&lt;=25,49.9,IF(Registros[[#This Row],[idade]]&lt;=50,145.2,175.45)))</f>
        <v>145.19999999999999</v>
      </c>
      <c r="Q9117">
        <v>2</v>
      </c>
      <c r="R9117">
        <v>4</v>
      </c>
      <c r="S9117">
        <v>1</v>
      </c>
      <c r="T9117">
        <v>3</v>
      </c>
      <c r="U9117" t="s">
        <v>2</v>
      </c>
      <c r="V9117" t="s">
        <v>21</v>
      </c>
    </row>
    <row r="9118" spans="1:22" x14ac:dyDescent="0.3">
      <c r="A9118">
        <v>9117</v>
      </c>
      <c r="B9118">
        <v>58209331962</v>
      </c>
      <c r="C9118">
        <v>4</v>
      </c>
      <c r="D9118" s="1">
        <v>33052</v>
      </c>
      <c r="E9118" s="3">
        <f>2023-YEAR(Registros[[#This Row],[data_nascimento]])</f>
        <v>33</v>
      </c>
      <c r="F9118" s="1">
        <v>44400</v>
      </c>
      <c r="G9118" s="1">
        <v>44500</v>
      </c>
      <c r="H9118">
        <v>220</v>
      </c>
      <c r="I9118">
        <v>16</v>
      </c>
      <c r="J9118" s="3">
        <v>2786.1333333333332</v>
      </c>
      <c r="K9118">
        <v>3.44</v>
      </c>
      <c r="L9118">
        <v>5224</v>
      </c>
      <c r="M9118">
        <f>Registros[[#This Row],[salario]]*0.06</f>
        <v>313.44</v>
      </c>
      <c r="N9118">
        <f>Registros[[#This Row],[salario]]*5%</f>
        <v>261.2</v>
      </c>
      <c r="O9118">
        <f>IF(Registros[[#This Row],[idade]]&lt;18,311.43,IF(Registros[[#This Row],[idade]]&lt;=25,488.58,IF(Registros[[#This Row],[idade]]&lt;=50,772.77,850.05)))</f>
        <v>772.77</v>
      </c>
      <c r="P9118">
        <f>IF(Registros[[#This Row],[idade]]&lt;18,23.99,IF(Registros[[#This Row],[idade]]&lt;=25,49.9,IF(Registros[[#This Row],[idade]]&lt;=50,145.2,175.45)))</f>
        <v>145.19999999999999</v>
      </c>
      <c r="Q9118">
        <v>4</v>
      </c>
      <c r="R9118">
        <v>26</v>
      </c>
      <c r="S9118">
        <v>2</v>
      </c>
      <c r="T9118">
        <v>2</v>
      </c>
      <c r="U9118" t="s">
        <v>2</v>
      </c>
      <c r="V9118" t="s">
        <v>19</v>
      </c>
    </row>
    <row r="9119" spans="1:22" x14ac:dyDescent="0.3">
      <c r="A9119">
        <v>9118</v>
      </c>
      <c r="B9119">
        <v>85967506977</v>
      </c>
      <c r="C9119">
        <v>7</v>
      </c>
      <c r="D9119" s="1">
        <v>28536</v>
      </c>
      <c r="E9119" s="3">
        <f>2023-YEAR(Registros[[#This Row],[data_nascimento]])</f>
        <v>45</v>
      </c>
      <c r="F9119" s="1">
        <v>44400</v>
      </c>
      <c r="G9119" s="1">
        <v>44500</v>
      </c>
      <c r="H9119">
        <v>220</v>
      </c>
      <c r="I9119">
        <v>9</v>
      </c>
      <c r="J9119" s="3">
        <v>1901.4</v>
      </c>
      <c r="K9119">
        <v>32.68</v>
      </c>
      <c r="L9119">
        <v>6338</v>
      </c>
      <c r="M9119">
        <f>Registros[[#This Row],[salario]]*0.06</f>
        <v>380.28</v>
      </c>
      <c r="N9119">
        <f>Registros[[#This Row],[salario]]*5%</f>
        <v>316.90000000000003</v>
      </c>
      <c r="O9119">
        <f>IF(Registros[[#This Row],[idade]]&lt;18,311.43,IF(Registros[[#This Row],[idade]]&lt;=25,488.58,IF(Registros[[#This Row],[idade]]&lt;=50,772.77,850.05)))</f>
        <v>772.77</v>
      </c>
      <c r="P9119">
        <f>IF(Registros[[#This Row],[idade]]&lt;18,23.99,IF(Registros[[#This Row],[idade]]&lt;=25,49.9,IF(Registros[[#This Row],[idade]]&lt;=50,145.2,175.45)))</f>
        <v>145.19999999999999</v>
      </c>
      <c r="Q9119">
        <v>3</v>
      </c>
      <c r="R9119">
        <v>21</v>
      </c>
      <c r="S9119">
        <v>2</v>
      </c>
      <c r="T9119">
        <v>3</v>
      </c>
      <c r="U9119" t="s">
        <v>2</v>
      </c>
      <c r="V9119" t="s">
        <v>22</v>
      </c>
    </row>
    <row r="9120" spans="1:22" x14ac:dyDescent="0.3">
      <c r="A9120">
        <v>9119</v>
      </c>
      <c r="B9120">
        <v>17623826723</v>
      </c>
      <c r="C9120">
        <v>6</v>
      </c>
      <c r="D9120" s="1">
        <v>30896</v>
      </c>
      <c r="E9120" s="3">
        <f>2023-YEAR(Registros[[#This Row],[data_nascimento]])</f>
        <v>39</v>
      </c>
      <c r="F9120" s="1">
        <v>44400</v>
      </c>
      <c r="G9120" s="1">
        <v>44500</v>
      </c>
      <c r="H9120">
        <v>220</v>
      </c>
      <c r="I9120">
        <v>3</v>
      </c>
      <c r="J9120" s="3">
        <v>155.39999999999998</v>
      </c>
      <c r="K9120">
        <v>1.72</v>
      </c>
      <c r="L9120">
        <v>1554</v>
      </c>
      <c r="M9120">
        <f>Registros[[#This Row],[salario]]*0.06</f>
        <v>93.24</v>
      </c>
      <c r="N9120">
        <f>Registros[[#This Row],[salario]]*5%</f>
        <v>77.7</v>
      </c>
      <c r="O9120">
        <f>IF(Registros[[#This Row],[idade]]&lt;18,311.43,IF(Registros[[#This Row],[idade]]&lt;=25,488.58,IF(Registros[[#This Row],[idade]]&lt;=50,772.77,850.05)))</f>
        <v>772.77</v>
      </c>
      <c r="P9120">
        <f>IF(Registros[[#This Row],[idade]]&lt;18,23.99,IF(Registros[[#This Row],[idade]]&lt;=25,49.9,IF(Registros[[#This Row],[idade]]&lt;=50,145.2,175.45)))</f>
        <v>145.19999999999999</v>
      </c>
      <c r="Q9120">
        <v>1</v>
      </c>
      <c r="R9120">
        <v>2</v>
      </c>
      <c r="S9120">
        <v>1</v>
      </c>
      <c r="T9120">
        <v>2</v>
      </c>
      <c r="U9120" t="s">
        <v>3</v>
      </c>
      <c r="V9120" t="s">
        <v>21</v>
      </c>
    </row>
    <row r="9121" spans="1:22" x14ac:dyDescent="0.3">
      <c r="A9121">
        <v>9120</v>
      </c>
      <c r="B9121">
        <v>19887306285</v>
      </c>
      <c r="C9121">
        <v>6</v>
      </c>
      <c r="D9121" s="1">
        <v>31909</v>
      </c>
      <c r="E9121" s="3">
        <f>2023-YEAR(Registros[[#This Row],[data_nascimento]])</f>
        <v>36</v>
      </c>
      <c r="F9121" s="1">
        <v>44400</v>
      </c>
      <c r="G9121" s="1">
        <v>44500</v>
      </c>
      <c r="H9121">
        <v>220</v>
      </c>
      <c r="I9121">
        <v>9</v>
      </c>
      <c r="J9121" s="3">
        <v>1581.6</v>
      </c>
      <c r="K9121">
        <v>24.08</v>
      </c>
      <c r="L9121">
        <v>5272</v>
      </c>
      <c r="M9121">
        <f>Registros[[#This Row],[salario]]*0.06</f>
        <v>316.32</v>
      </c>
      <c r="N9121">
        <f>Registros[[#This Row],[salario]]*5%</f>
        <v>263.60000000000002</v>
      </c>
      <c r="O9121">
        <f>IF(Registros[[#This Row],[idade]]&lt;18,311.43,IF(Registros[[#This Row],[idade]]&lt;=25,488.58,IF(Registros[[#This Row],[idade]]&lt;=50,772.77,850.05)))</f>
        <v>772.77</v>
      </c>
      <c r="P9121">
        <f>IF(Registros[[#This Row],[idade]]&lt;18,23.99,IF(Registros[[#This Row],[idade]]&lt;=25,49.9,IF(Registros[[#This Row],[idade]]&lt;=50,145.2,175.45)))</f>
        <v>145.19999999999999</v>
      </c>
      <c r="Q9121">
        <v>4</v>
      </c>
      <c r="R9121">
        <v>6</v>
      </c>
      <c r="S9121">
        <v>1</v>
      </c>
      <c r="T9121">
        <v>3</v>
      </c>
      <c r="U9121" t="s">
        <v>2</v>
      </c>
      <c r="V9121" t="s">
        <v>21</v>
      </c>
    </row>
    <row r="9122" spans="1:22" x14ac:dyDescent="0.3">
      <c r="A9122">
        <v>9121</v>
      </c>
      <c r="B9122">
        <v>68409447991</v>
      </c>
      <c r="C9122">
        <v>7</v>
      </c>
      <c r="D9122" s="1">
        <v>28316</v>
      </c>
      <c r="E9122" s="3">
        <f>2023-YEAR(Registros[[#This Row],[data_nascimento]])</f>
        <v>46</v>
      </c>
      <c r="F9122" s="1">
        <v>44400</v>
      </c>
      <c r="G9122" s="1">
        <v>44500</v>
      </c>
      <c r="H9122">
        <v>220</v>
      </c>
      <c r="I9122">
        <v>9</v>
      </c>
      <c r="J9122" s="3">
        <v>525.6</v>
      </c>
      <c r="K9122">
        <v>27.52</v>
      </c>
      <c r="L9122">
        <v>1752</v>
      </c>
      <c r="M9122">
        <f>Registros[[#This Row],[salario]]*0.06</f>
        <v>105.11999999999999</v>
      </c>
      <c r="N9122">
        <f>Registros[[#This Row],[salario]]*5%</f>
        <v>87.600000000000009</v>
      </c>
      <c r="O9122">
        <f>IF(Registros[[#This Row],[idade]]&lt;18,311.43,IF(Registros[[#This Row],[idade]]&lt;=25,488.58,IF(Registros[[#This Row],[idade]]&lt;=50,772.77,850.05)))</f>
        <v>772.77</v>
      </c>
      <c r="P9122">
        <f>IF(Registros[[#This Row],[idade]]&lt;18,23.99,IF(Registros[[#This Row],[idade]]&lt;=25,49.9,IF(Registros[[#This Row],[idade]]&lt;=50,145.2,175.45)))</f>
        <v>145.19999999999999</v>
      </c>
      <c r="Q9122">
        <v>5</v>
      </c>
      <c r="R9122">
        <v>12</v>
      </c>
      <c r="S9122">
        <v>1</v>
      </c>
      <c r="T9122">
        <v>3</v>
      </c>
      <c r="U9122" t="s">
        <v>2</v>
      </c>
      <c r="V9122" t="s">
        <v>21</v>
      </c>
    </row>
    <row r="9123" spans="1:22" x14ac:dyDescent="0.3">
      <c r="A9123">
        <v>9122</v>
      </c>
      <c r="B9123">
        <v>23723610245</v>
      </c>
      <c r="C9123">
        <v>5</v>
      </c>
      <c r="D9123" s="1">
        <v>31536</v>
      </c>
      <c r="E9123" s="3">
        <f>2023-YEAR(Registros[[#This Row],[data_nascimento]])</f>
        <v>37</v>
      </c>
      <c r="F9123" s="1">
        <v>44400</v>
      </c>
      <c r="G9123" s="1">
        <v>44500</v>
      </c>
      <c r="H9123">
        <v>220</v>
      </c>
      <c r="I9123">
        <v>6</v>
      </c>
      <c r="J9123" s="3">
        <v>889</v>
      </c>
      <c r="K9123">
        <v>34.4</v>
      </c>
      <c r="L9123">
        <v>4445</v>
      </c>
      <c r="M9123">
        <f>Registros[[#This Row],[salario]]*0.06</f>
        <v>266.7</v>
      </c>
      <c r="N9123">
        <f>Registros[[#This Row],[salario]]*5%</f>
        <v>222.25</v>
      </c>
      <c r="O9123">
        <f>IF(Registros[[#This Row],[idade]]&lt;18,311.43,IF(Registros[[#This Row],[idade]]&lt;=25,488.58,IF(Registros[[#This Row],[idade]]&lt;=50,772.77,850.05)))</f>
        <v>772.77</v>
      </c>
      <c r="P9123">
        <f>IF(Registros[[#This Row],[idade]]&lt;18,23.99,IF(Registros[[#This Row],[idade]]&lt;=25,49.9,IF(Registros[[#This Row],[idade]]&lt;=50,145.2,175.45)))</f>
        <v>145.19999999999999</v>
      </c>
      <c r="Q9123">
        <v>5</v>
      </c>
      <c r="R9123">
        <v>16</v>
      </c>
      <c r="S9123">
        <v>3</v>
      </c>
      <c r="T9123">
        <v>2</v>
      </c>
      <c r="U9123" t="s">
        <v>3</v>
      </c>
      <c r="V9123" t="s">
        <v>19</v>
      </c>
    </row>
    <row r="9124" spans="1:22" x14ac:dyDescent="0.3">
      <c r="A9124">
        <v>9123</v>
      </c>
      <c r="B9124">
        <v>76881257995</v>
      </c>
      <c r="C9124">
        <v>4</v>
      </c>
      <c r="D9124" s="1">
        <v>32700</v>
      </c>
      <c r="E9124" s="3">
        <f>2023-YEAR(Registros[[#This Row],[data_nascimento]])</f>
        <v>34</v>
      </c>
      <c r="F9124" s="1">
        <v>44400</v>
      </c>
      <c r="G9124" s="1">
        <v>44500</v>
      </c>
      <c r="H9124">
        <v>220</v>
      </c>
      <c r="I9124">
        <v>12</v>
      </c>
      <c r="J9124" s="3">
        <v>2058.4</v>
      </c>
      <c r="K9124">
        <v>20.64</v>
      </c>
      <c r="L9124">
        <v>5146</v>
      </c>
      <c r="M9124">
        <f>Registros[[#This Row],[salario]]*0.06</f>
        <v>308.76</v>
      </c>
      <c r="N9124">
        <f>Registros[[#This Row],[salario]]*5%</f>
        <v>257.3</v>
      </c>
      <c r="O9124">
        <f>IF(Registros[[#This Row],[idade]]&lt;18,311.43,IF(Registros[[#This Row],[idade]]&lt;=25,488.58,IF(Registros[[#This Row],[idade]]&lt;=50,772.77,850.05)))</f>
        <v>772.77</v>
      </c>
      <c r="P9124">
        <f>IF(Registros[[#This Row],[idade]]&lt;18,23.99,IF(Registros[[#This Row],[idade]]&lt;=25,49.9,IF(Registros[[#This Row],[idade]]&lt;=50,145.2,175.45)))</f>
        <v>145.19999999999999</v>
      </c>
      <c r="Q9124">
        <v>3</v>
      </c>
      <c r="R9124">
        <v>5</v>
      </c>
      <c r="S9124">
        <v>2</v>
      </c>
      <c r="T9124">
        <v>2</v>
      </c>
      <c r="U9124" t="s">
        <v>3</v>
      </c>
      <c r="V9124" t="s">
        <v>22</v>
      </c>
    </row>
    <row r="9125" spans="1:22" x14ac:dyDescent="0.3">
      <c r="A9125">
        <v>9124</v>
      </c>
      <c r="B9125">
        <v>14065484828</v>
      </c>
      <c r="C9125">
        <v>4</v>
      </c>
      <c r="D9125" s="1">
        <v>33610</v>
      </c>
      <c r="E9125" s="3">
        <f>2023-YEAR(Registros[[#This Row],[data_nascimento]])</f>
        <v>31</v>
      </c>
      <c r="F9125" s="1">
        <v>44400</v>
      </c>
      <c r="G9125" s="1">
        <v>44500</v>
      </c>
      <c r="H9125">
        <v>220</v>
      </c>
      <c r="I9125">
        <v>16</v>
      </c>
      <c r="J9125" s="3">
        <v>3263.4666666666667</v>
      </c>
      <c r="K9125">
        <v>12.04</v>
      </c>
      <c r="L9125">
        <v>6119</v>
      </c>
      <c r="M9125">
        <f>Registros[[#This Row],[salario]]*0.06</f>
        <v>367.14</v>
      </c>
      <c r="N9125">
        <f>Registros[[#This Row],[salario]]*5%</f>
        <v>305.95</v>
      </c>
      <c r="O9125">
        <f>IF(Registros[[#This Row],[idade]]&lt;18,311.43,IF(Registros[[#This Row],[idade]]&lt;=25,488.58,IF(Registros[[#This Row],[idade]]&lt;=50,772.77,850.05)))</f>
        <v>772.77</v>
      </c>
      <c r="P9125">
        <f>IF(Registros[[#This Row],[idade]]&lt;18,23.99,IF(Registros[[#This Row],[idade]]&lt;=25,49.9,IF(Registros[[#This Row],[idade]]&lt;=50,145.2,175.45)))</f>
        <v>145.19999999999999</v>
      </c>
      <c r="Q9125">
        <v>4</v>
      </c>
      <c r="R9125">
        <v>6</v>
      </c>
      <c r="S9125">
        <v>3</v>
      </c>
      <c r="T9125">
        <v>3</v>
      </c>
      <c r="U9125" t="s">
        <v>3</v>
      </c>
      <c r="V9125" t="s">
        <v>22</v>
      </c>
    </row>
    <row r="9126" spans="1:22" x14ac:dyDescent="0.3">
      <c r="A9126">
        <v>9125</v>
      </c>
      <c r="B9126">
        <v>26288049648</v>
      </c>
      <c r="C9126">
        <v>4</v>
      </c>
      <c r="D9126" s="1">
        <v>36414</v>
      </c>
      <c r="E9126" s="3">
        <f>2023-YEAR(Registros[[#This Row],[data_nascimento]])</f>
        <v>24</v>
      </c>
      <c r="F9126" s="1">
        <v>44400</v>
      </c>
      <c r="G9126" s="1">
        <v>44500</v>
      </c>
      <c r="H9126">
        <v>220</v>
      </c>
      <c r="I9126">
        <v>10</v>
      </c>
      <c r="J9126" s="3">
        <v>1054.6666666666667</v>
      </c>
      <c r="K9126">
        <v>22.36</v>
      </c>
      <c r="L9126">
        <v>3164</v>
      </c>
      <c r="M9126">
        <f>Registros[[#This Row],[salario]]*0.06</f>
        <v>189.84</v>
      </c>
      <c r="N9126">
        <f>Registros[[#This Row],[salario]]*5%</f>
        <v>158.20000000000002</v>
      </c>
      <c r="O9126">
        <f>IF(Registros[[#This Row],[idade]]&lt;18,311.43,IF(Registros[[#This Row],[idade]]&lt;=25,488.58,IF(Registros[[#This Row],[idade]]&lt;=50,772.77,850.05)))</f>
        <v>488.58</v>
      </c>
      <c r="P9126">
        <f>IF(Registros[[#This Row],[idade]]&lt;18,23.99,IF(Registros[[#This Row],[idade]]&lt;=25,49.9,IF(Registros[[#This Row],[idade]]&lt;=50,145.2,175.45)))</f>
        <v>49.9</v>
      </c>
      <c r="Q9126">
        <v>3</v>
      </c>
      <c r="R9126">
        <v>23</v>
      </c>
      <c r="S9126">
        <v>3</v>
      </c>
      <c r="T9126">
        <v>2</v>
      </c>
      <c r="U9126" t="s">
        <v>3</v>
      </c>
      <c r="V9126" t="s">
        <v>21</v>
      </c>
    </row>
    <row r="9127" spans="1:22" x14ac:dyDescent="0.3">
      <c r="A9127">
        <v>9126</v>
      </c>
      <c r="B9127">
        <v>60702511176</v>
      </c>
      <c r="C9127">
        <v>6</v>
      </c>
      <c r="D9127" s="1">
        <v>33391</v>
      </c>
      <c r="E9127" s="3">
        <f>2023-YEAR(Registros[[#This Row],[data_nascimento]])</f>
        <v>32</v>
      </c>
      <c r="F9127" s="1">
        <v>44400</v>
      </c>
      <c r="G9127" s="1">
        <v>44500</v>
      </c>
      <c r="H9127">
        <v>220</v>
      </c>
      <c r="I9127">
        <v>13</v>
      </c>
      <c r="J9127" s="3">
        <v>2577.0333333333333</v>
      </c>
      <c r="K9127">
        <v>24.08</v>
      </c>
      <c r="L9127">
        <v>5947</v>
      </c>
      <c r="M9127">
        <f>Registros[[#This Row],[salario]]*0.06</f>
        <v>356.82</v>
      </c>
      <c r="N9127">
        <f>Registros[[#This Row],[salario]]*5%</f>
        <v>297.35000000000002</v>
      </c>
      <c r="O9127">
        <f>IF(Registros[[#This Row],[idade]]&lt;18,311.43,IF(Registros[[#This Row],[idade]]&lt;=25,488.58,IF(Registros[[#This Row],[idade]]&lt;=50,772.77,850.05)))</f>
        <v>772.77</v>
      </c>
      <c r="P9127">
        <f>IF(Registros[[#This Row],[idade]]&lt;18,23.99,IF(Registros[[#This Row],[idade]]&lt;=25,49.9,IF(Registros[[#This Row],[idade]]&lt;=50,145.2,175.45)))</f>
        <v>145.19999999999999</v>
      </c>
      <c r="Q9127">
        <v>3</v>
      </c>
      <c r="R9127">
        <v>20</v>
      </c>
      <c r="S9127">
        <v>3</v>
      </c>
      <c r="T9127">
        <v>2</v>
      </c>
      <c r="U9127" t="s">
        <v>3</v>
      </c>
      <c r="V9127" t="s">
        <v>19</v>
      </c>
    </row>
    <row r="9128" spans="1:22" x14ac:dyDescent="0.3">
      <c r="A9128">
        <v>9127</v>
      </c>
      <c r="B9128">
        <v>41338956665</v>
      </c>
      <c r="C9128">
        <v>7</v>
      </c>
      <c r="D9128" s="1">
        <v>38892</v>
      </c>
      <c r="E9128" s="3">
        <f>2023-YEAR(Registros[[#This Row],[data_nascimento]])</f>
        <v>17</v>
      </c>
      <c r="F9128" s="1">
        <v>44400</v>
      </c>
      <c r="H9128">
        <v>120</v>
      </c>
      <c r="I9128">
        <v>2</v>
      </c>
      <c r="J9128" s="3">
        <v>105.73333333333333</v>
      </c>
      <c r="K9128">
        <v>8.6</v>
      </c>
      <c r="L9128">
        <v>1586</v>
      </c>
      <c r="M9128">
        <v>180</v>
      </c>
      <c r="O9128">
        <f>IF(Registros[[#This Row],[idade]]&lt;18,311.43,IF(Registros[[#This Row],[idade]]&lt;=25,488.58,IF(Registros[[#This Row],[idade]]&lt;=50,772.77,850.05)))</f>
        <v>311.43</v>
      </c>
      <c r="P9128">
        <f>IF(Registros[[#This Row],[idade]]&lt;18,23.99,IF(Registros[[#This Row],[idade]]&lt;=25,49.9,IF(Registros[[#This Row],[idade]]&lt;=50,145.2,175.45)))</f>
        <v>23.99</v>
      </c>
      <c r="Q9128">
        <v>3</v>
      </c>
      <c r="R9128">
        <v>13</v>
      </c>
      <c r="T9128">
        <v>2</v>
      </c>
      <c r="U9128" t="s">
        <v>3</v>
      </c>
      <c r="V9128" t="s">
        <v>19</v>
      </c>
    </row>
    <row r="9129" spans="1:22" x14ac:dyDescent="0.3">
      <c r="A9129">
        <v>9128</v>
      </c>
      <c r="B9129">
        <v>97439422816</v>
      </c>
      <c r="C9129">
        <v>4</v>
      </c>
      <c r="D9129" s="1">
        <v>28497</v>
      </c>
      <c r="E9129" s="3">
        <f>2023-YEAR(Registros[[#This Row],[data_nascimento]])</f>
        <v>45</v>
      </c>
      <c r="F9129" s="1">
        <v>44400</v>
      </c>
      <c r="H9129">
        <v>220</v>
      </c>
      <c r="I9129">
        <v>3</v>
      </c>
      <c r="J9129" s="3">
        <v>175.2</v>
      </c>
      <c r="K9129">
        <v>22.36</v>
      </c>
      <c r="L9129">
        <v>1752</v>
      </c>
      <c r="M9129">
        <v>180</v>
      </c>
      <c r="O9129">
        <f>IF(Registros[[#This Row],[idade]]&lt;18,311.43,IF(Registros[[#This Row],[idade]]&lt;=25,488.58,IF(Registros[[#This Row],[idade]]&lt;=50,772.77,850.05)))</f>
        <v>772.77</v>
      </c>
      <c r="P9129">
        <f>IF(Registros[[#This Row],[idade]]&lt;18,23.99,IF(Registros[[#This Row],[idade]]&lt;=25,49.9,IF(Registros[[#This Row],[idade]]&lt;=50,145.2,175.45)))</f>
        <v>145.19999999999999</v>
      </c>
      <c r="Q9129">
        <v>2</v>
      </c>
      <c r="R9129">
        <v>8</v>
      </c>
      <c r="T9129">
        <v>3</v>
      </c>
      <c r="U9129" t="s">
        <v>3</v>
      </c>
      <c r="V9129" t="s">
        <v>21</v>
      </c>
    </row>
    <row r="9130" spans="1:22" x14ac:dyDescent="0.3">
      <c r="A9130">
        <v>9129</v>
      </c>
      <c r="B9130">
        <v>59572501866</v>
      </c>
      <c r="C9130">
        <v>4</v>
      </c>
      <c r="D9130" s="1">
        <v>34376</v>
      </c>
      <c r="E9130" s="3">
        <f>2023-YEAR(Registros[[#This Row],[data_nascimento]])</f>
        <v>29</v>
      </c>
      <c r="F9130" s="1">
        <v>44400</v>
      </c>
      <c r="G9130" s="1">
        <v>44500</v>
      </c>
      <c r="H9130">
        <v>220</v>
      </c>
      <c r="I9130">
        <v>13</v>
      </c>
      <c r="J9130" s="3">
        <v>3511.7333333333331</v>
      </c>
      <c r="K9130">
        <v>5.16</v>
      </c>
      <c r="L9130">
        <v>8104</v>
      </c>
      <c r="M9130">
        <v>180</v>
      </c>
      <c r="O9130">
        <f>IF(Registros[[#This Row],[idade]]&lt;18,311.43,IF(Registros[[#This Row],[idade]]&lt;=25,488.58,IF(Registros[[#This Row],[idade]]&lt;=50,772.77,850.05)))</f>
        <v>772.77</v>
      </c>
      <c r="P9130">
        <f>IF(Registros[[#This Row],[idade]]&lt;18,23.99,IF(Registros[[#This Row],[idade]]&lt;=25,49.9,IF(Registros[[#This Row],[idade]]&lt;=50,145.2,175.45)))</f>
        <v>145.19999999999999</v>
      </c>
      <c r="Q9130">
        <v>5</v>
      </c>
      <c r="R9130">
        <v>10</v>
      </c>
      <c r="S9130">
        <v>2</v>
      </c>
      <c r="T9130">
        <v>2</v>
      </c>
      <c r="U9130" t="s">
        <v>3</v>
      </c>
      <c r="V9130" t="s">
        <v>19</v>
      </c>
    </row>
    <row r="9131" spans="1:22" x14ac:dyDescent="0.3">
      <c r="A9131">
        <v>9130</v>
      </c>
      <c r="B9131">
        <v>66974890815</v>
      </c>
      <c r="C9131">
        <v>5</v>
      </c>
      <c r="D9131" s="1">
        <v>29654</v>
      </c>
      <c r="E9131" s="3">
        <f>2023-YEAR(Registros[[#This Row],[data_nascimento]])</f>
        <v>42</v>
      </c>
      <c r="F9131" s="1">
        <v>44410</v>
      </c>
      <c r="H9131">
        <v>220</v>
      </c>
      <c r="I9131">
        <v>13</v>
      </c>
      <c r="J9131" s="3">
        <v>2092.5666666666666</v>
      </c>
      <c r="K9131">
        <v>20.25</v>
      </c>
      <c r="L9131">
        <v>4829</v>
      </c>
      <c r="M9131">
        <f>Registros[[#This Row],[salario]]*0.06</f>
        <v>289.74</v>
      </c>
      <c r="N9131">
        <f>Registros[[#This Row],[salario]]*5%</f>
        <v>241.45000000000002</v>
      </c>
      <c r="O9131">
        <f>IF(Registros[[#This Row],[idade]]&lt;18,311.43,IF(Registros[[#This Row],[idade]]&lt;=25,488.58,IF(Registros[[#This Row],[idade]]&lt;=50,772.77,850.05)))</f>
        <v>772.77</v>
      </c>
      <c r="P9131">
        <f>IF(Registros[[#This Row],[idade]]&lt;18,23.99,IF(Registros[[#This Row],[idade]]&lt;=25,49.9,IF(Registros[[#This Row],[idade]]&lt;=50,145.2,175.45)))</f>
        <v>145.19999999999999</v>
      </c>
      <c r="Q9131">
        <v>5</v>
      </c>
      <c r="R9131">
        <v>20</v>
      </c>
      <c r="T9131">
        <v>3</v>
      </c>
      <c r="U9131" t="s">
        <v>3</v>
      </c>
      <c r="V9131" t="s">
        <v>19</v>
      </c>
    </row>
    <row r="9132" spans="1:22" x14ac:dyDescent="0.3">
      <c r="A9132">
        <v>9131</v>
      </c>
      <c r="B9132">
        <v>93357110504</v>
      </c>
      <c r="C9132">
        <v>7</v>
      </c>
      <c r="D9132" s="1">
        <v>36766</v>
      </c>
      <c r="E9132" s="3">
        <f>2023-YEAR(Registros[[#This Row],[data_nascimento]])</f>
        <v>23</v>
      </c>
      <c r="F9132" s="1">
        <v>44410</v>
      </c>
      <c r="H9132">
        <v>220</v>
      </c>
      <c r="I9132">
        <v>17</v>
      </c>
      <c r="J9132" s="3">
        <v>2452.5333333333338</v>
      </c>
      <c r="K9132">
        <v>27</v>
      </c>
      <c r="L9132">
        <v>4328</v>
      </c>
      <c r="M9132">
        <f>Registros[[#This Row],[salario]]*0.06</f>
        <v>259.68</v>
      </c>
      <c r="N9132">
        <f>Registros[[#This Row],[salario]]*5%</f>
        <v>216.4</v>
      </c>
      <c r="O9132">
        <f>IF(Registros[[#This Row],[idade]]&lt;18,311.43,IF(Registros[[#This Row],[idade]]&lt;=25,488.58,IF(Registros[[#This Row],[idade]]&lt;=50,772.77,850.05)))</f>
        <v>488.58</v>
      </c>
      <c r="P9132">
        <f>IF(Registros[[#This Row],[idade]]&lt;18,23.99,IF(Registros[[#This Row],[idade]]&lt;=25,49.9,IF(Registros[[#This Row],[idade]]&lt;=50,145.2,175.45)))</f>
        <v>49.9</v>
      </c>
      <c r="Q9132">
        <v>4</v>
      </c>
      <c r="R9132">
        <v>5</v>
      </c>
      <c r="T9132">
        <v>3</v>
      </c>
      <c r="U9132" t="s">
        <v>3</v>
      </c>
      <c r="V9132" t="s">
        <v>19</v>
      </c>
    </row>
    <row r="9133" spans="1:22" x14ac:dyDescent="0.3">
      <c r="A9133">
        <v>9132</v>
      </c>
      <c r="B9133">
        <v>36264055116</v>
      </c>
      <c r="C9133">
        <v>4</v>
      </c>
      <c r="D9133" s="1">
        <v>29626</v>
      </c>
      <c r="E9133" s="3">
        <f>2023-YEAR(Registros[[#This Row],[data_nascimento]])</f>
        <v>42</v>
      </c>
      <c r="F9133" s="1">
        <v>44410</v>
      </c>
      <c r="H9133">
        <v>220</v>
      </c>
      <c r="I9133">
        <v>20</v>
      </c>
      <c r="J9133" s="3">
        <v>1131.3333333333335</v>
      </c>
      <c r="K9133">
        <v>16.2</v>
      </c>
      <c r="L9133">
        <v>1697</v>
      </c>
      <c r="M9133">
        <f>Registros[[#This Row],[salario]]*0.06</f>
        <v>101.82</v>
      </c>
      <c r="N9133">
        <f>Registros[[#This Row],[salario]]*5%</f>
        <v>84.850000000000009</v>
      </c>
      <c r="O9133">
        <f>IF(Registros[[#This Row],[idade]]&lt;18,311.43,IF(Registros[[#This Row],[idade]]&lt;=25,488.58,IF(Registros[[#This Row],[idade]]&lt;=50,772.77,850.05)))</f>
        <v>772.77</v>
      </c>
      <c r="P9133">
        <f>IF(Registros[[#This Row],[idade]]&lt;18,23.99,IF(Registros[[#This Row],[idade]]&lt;=25,49.9,IF(Registros[[#This Row],[idade]]&lt;=50,145.2,175.45)))</f>
        <v>145.19999999999999</v>
      </c>
      <c r="Q9133">
        <v>2</v>
      </c>
      <c r="R9133">
        <v>11</v>
      </c>
      <c r="T9133">
        <v>2</v>
      </c>
      <c r="U9133" t="s">
        <v>3</v>
      </c>
      <c r="V9133" t="s">
        <v>19</v>
      </c>
    </row>
    <row r="9134" spans="1:22" x14ac:dyDescent="0.3">
      <c r="A9134">
        <v>9133</v>
      </c>
      <c r="B9134">
        <v>30832079711</v>
      </c>
      <c r="C9134">
        <v>2</v>
      </c>
      <c r="D9134" s="1">
        <v>27618</v>
      </c>
      <c r="E9134" s="3">
        <f>2023-YEAR(Registros[[#This Row],[data_nascimento]])</f>
        <v>48</v>
      </c>
      <c r="F9134" s="1">
        <v>44410</v>
      </c>
      <c r="H9134">
        <v>220</v>
      </c>
      <c r="I9134">
        <v>6</v>
      </c>
      <c r="J9134" s="3">
        <v>335.59999999999997</v>
      </c>
      <c r="K9134">
        <v>5.4</v>
      </c>
      <c r="L9134">
        <v>1678</v>
      </c>
      <c r="M9134">
        <f>Registros[[#This Row],[salario]]*0.06</f>
        <v>100.67999999999999</v>
      </c>
      <c r="N9134">
        <f>Registros[[#This Row],[salario]]*5%</f>
        <v>83.9</v>
      </c>
      <c r="O9134">
        <f>IF(Registros[[#This Row],[idade]]&lt;18,311.43,IF(Registros[[#This Row],[idade]]&lt;=25,488.58,IF(Registros[[#This Row],[idade]]&lt;=50,772.77,850.05)))</f>
        <v>772.77</v>
      </c>
      <c r="P9134">
        <f>IF(Registros[[#This Row],[idade]]&lt;18,23.99,IF(Registros[[#This Row],[idade]]&lt;=25,49.9,IF(Registros[[#This Row],[idade]]&lt;=50,145.2,175.45)))</f>
        <v>145.19999999999999</v>
      </c>
      <c r="Q9134">
        <v>2</v>
      </c>
      <c r="R9134">
        <v>25</v>
      </c>
      <c r="T9134">
        <v>2</v>
      </c>
      <c r="U9134" t="s">
        <v>3</v>
      </c>
      <c r="V9134" t="s">
        <v>21</v>
      </c>
    </row>
    <row r="9135" spans="1:22" x14ac:dyDescent="0.3">
      <c r="A9135">
        <v>9134</v>
      </c>
      <c r="B9135">
        <v>29165256571</v>
      </c>
      <c r="C9135">
        <v>4</v>
      </c>
      <c r="D9135" s="1">
        <v>28153</v>
      </c>
      <c r="E9135" s="3">
        <f>2023-YEAR(Registros[[#This Row],[data_nascimento]])</f>
        <v>46</v>
      </c>
      <c r="F9135" s="1">
        <v>44410</v>
      </c>
      <c r="H9135">
        <v>220</v>
      </c>
      <c r="I9135">
        <v>12</v>
      </c>
      <c r="J9135" s="3">
        <v>1807.1999999999998</v>
      </c>
      <c r="K9135">
        <v>4.05</v>
      </c>
      <c r="L9135">
        <v>4518</v>
      </c>
      <c r="M9135">
        <f>Registros[[#This Row],[salario]]*0.06</f>
        <v>271.08</v>
      </c>
      <c r="N9135">
        <f>Registros[[#This Row],[salario]]*5%</f>
        <v>225.9</v>
      </c>
      <c r="O9135">
        <f>IF(Registros[[#This Row],[idade]]&lt;18,311.43,IF(Registros[[#This Row],[idade]]&lt;=25,488.58,IF(Registros[[#This Row],[idade]]&lt;=50,772.77,850.05)))</f>
        <v>772.77</v>
      </c>
      <c r="P9135">
        <f>IF(Registros[[#This Row],[idade]]&lt;18,23.99,IF(Registros[[#This Row],[idade]]&lt;=25,49.9,IF(Registros[[#This Row],[idade]]&lt;=50,145.2,175.45)))</f>
        <v>145.19999999999999</v>
      </c>
      <c r="Q9135">
        <v>1</v>
      </c>
      <c r="R9135">
        <v>7</v>
      </c>
      <c r="T9135">
        <v>3</v>
      </c>
      <c r="U9135" t="s">
        <v>3</v>
      </c>
      <c r="V9135" t="s">
        <v>19</v>
      </c>
    </row>
    <row r="9136" spans="1:22" x14ac:dyDescent="0.3">
      <c r="A9136">
        <v>9135</v>
      </c>
      <c r="B9136">
        <v>93327274496</v>
      </c>
      <c r="C9136">
        <v>2</v>
      </c>
      <c r="D9136" s="1">
        <v>32190</v>
      </c>
      <c r="E9136" s="3">
        <f>2023-YEAR(Registros[[#This Row],[data_nascimento]])</f>
        <v>35</v>
      </c>
      <c r="F9136" s="1">
        <v>44410</v>
      </c>
      <c r="H9136">
        <v>220</v>
      </c>
      <c r="I9136">
        <v>2</v>
      </c>
      <c r="J9136" s="3">
        <v>224.13333333333333</v>
      </c>
      <c r="K9136">
        <v>25.65</v>
      </c>
      <c r="L9136">
        <v>3362</v>
      </c>
      <c r="M9136">
        <f>Registros[[#This Row],[salario]]*0.06</f>
        <v>201.72</v>
      </c>
      <c r="N9136">
        <f>Registros[[#This Row],[salario]]*5%</f>
        <v>168.10000000000002</v>
      </c>
      <c r="O9136">
        <f>IF(Registros[[#This Row],[idade]]&lt;18,311.43,IF(Registros[[#This Row],[idade]]&lt;=25,488.58,IF(Registros[[#This Row],[idade]]&lt;=50,772.77,850.05)))</f>
        <v>772.77</v>
      </c>
      <c r="P9136">
        <f>IF(Registros[[#This Row],[idade]]&lt;18,23.99,IF(Registros[[#This Row],[idade]]&lt;=25,49.9,IF(Registros[[#This Row],[idade]]&lt;=50,145.2,175.45)))</f>
        <v>145.19999999999999</v>
      </c>
      <c r="Q9136">
        <v>4</v>
      </c>
      <c r="R9136">
        <v>9</v>
      </c>
      <c r="T9136">
        <v>2</v>
      </c>
      <c r="U9136" t="s">
        <v>3</v>
      </c>
      <c r="V9136" t="s">
        <v>19</v>
      </c>
    </row>
    <row r="9137" spans="1:22" x14ac:dyDescent="0.3">
      <c r="A9137">
        <v>9136</v>
      </c>
      <c r="B9137">
        <v>39453768368</v>
      </c>
      <c r="C9137">
        <v>5</v>
      </c>
      <c r="D9137" s="1">
        <v>34392</v>
      </c>
      <c r="E9137" s="3">
        <f>2023-YEAR(Registros[[#This Row],[data_nascimento]])</f>
        <v>29</v>
      </c>
      <c r="F9137" s="1">
        <v>44410</v>
      </c>
      <c r="H9137">
        <v>220</v>
      </c>
      <c r="I9137">
        <v>19</v>
      </c>
      <c r="J9137" s="3">
        <v>2307.8666666666668</v>
      </c>
      <c r="K9137">
        <v>8.1</v>
      </c>
      <c r="L9137">
        <v>3644</v>
      </c>
      <c r="M9137">
        <f>Registros[[#This Row],[salario]]*0.06</f>
        <v>218.64</v>
      </c>
      <c r="N9137">
        <f>Registros[[#This Row],[salario]]*5%</f>
        <v>182.20000000000002</v>
      </c>
      <c r="O9137">
        <f>IF(Registros[[#This Row],[idade]]&lt;18,311.43,IF(Registros[[#This Row],[idade]]&lt;=25,488.58,IF(Registros[[#This Row],[idade]]&lt;=50,772.77,850.05)))</f>
        <v>772.77</v>
      </c>
      <c r="P9137">
        <f>IF(Registros[[#This Row],[idade]]&lt;18,23.99,IF(Registros[[#This Row],[idade]]&lt;=25,49.9,IF(Registros[[#This Row],[idade]]&lt;=50,145.2,175.45)))</f>
        <v>145.19999999999999</v>
      </c>
      <c r="Q9137">
        <v>1</v>
      </c>
      <c r="R9137">
        <v>22</v>
      </c>
      <c r="T9137">
        <v>3</v>
      </c>
      <c r="U9137" t="s">
        <v>3</v>
      </c>
      <c r="V9137" t="s">
        <v>19</v>
      </c>
    </row>
    <row r="9138" spans="1:22" x14ac:dyDescent="0.3">
      <c r="A9138">
        <v>9137</v>
      </c>
      <c r="B9138">
        <v>41406949294</v>
      </c>
      <c r="C9138">
        <v>6</v>
      </c>
      <c r="D9138" s="1">
        <v>34566</v>
      </c>
      <c r="E9138" s="3">
        <f>2023-YEAR(Registros[[#This Row],[data_nascimento]])</f>
        <v>29</v>
      </c>
      <c r="F9138" s="1">
        <v>44410</v>
      </c>
      <c r="H9138">
        <v>220</v>
      </c>
      <c r="I9138">
        <v>18</v>
      </c>
      <c r="J9138" s="3">
        <v>2620.7999999999997</v>
      </c>
      <c r="K9138">
        <v>12.15</v>
      </c>
      <c r="L9138">
        <v>4368</v>
      </c>
      <c r="M9138">
        <f>Registros[[#This Row],[salario]]*0.06</f>
        <v>262.08</v>
      </c>
      <c r="N9138">
        <f>Registros[[#This Row],[salario]]*5%</f>
        <v>218.4</v>
      </c>
      <c r="O9138">
        <f>IF(Registros[[#This Row],[idade]]&lt;18,311.43,IF(Registros[[#This Row],[idade]]&lt;=25,488.58,IF(Registros[[#This Row],[idade]]&lt;=50,772.77,850.05)))</f>
        <v>772.77</v>
      </c>
      <c r="P9138">
        <f>IF(Registros[[#This Row],[idade]]&lt;18,23.99,IF(Registros[[#This Row],[idade]]&lt;=25,49.9,IF(Registros[[#This Row],[idade]]&lt;=50,145.2,175.45)))</f>
        <v>145.19999999999999</v>
      </c>
      <c r="Q9138">
        <v>2</v>
      </c>
      <c r="R9138">
        <v>22</v>
      </c>
      <c r="T9138">
        <v>3</v>
      </c>
      <c r="U9138" t="s">
        <v>3</v>
      </c>
      <c r="V9138" t="s">
        <v>19</v>
      </c>
    </row>
    <row r="9139" spans="1:22" x14ac:dyDescent="0.3">
      <c r="A9139">
        <v>9138</v>
      </c>
      <c r="B9139">
        <v>19721124899</v>
      </c>
      <c r="C9139">
        <v>4</v>
      </c>
      <c r="D9139" s="1">
        <v>31448</v>
      </c>
      <c r="E9139" s="3">
        <f>2023-YEAR(Registros[[#This Row],[data_nascimento]])</f>
        <v>37</v>
      </c>
      <c r="F9139" s="1">
        <v>44410</v>
      </c>
      <c r="H9139">
        <v>220</v>
      </c>
      <c r="I9139">
        <v>10</v>
      </c>
      <c r="J9139" s="3">
        <v>437.66666666666663</v>
      </c>
      <c r="K9139">
        <v>8.1</v>
      </c>
      <c r="L9139">
        <v>1313</v>
      </c>
      <c r="M9139">
        <f>Registros[[#This Row],[salario]]*0.06</f>
        <v>78.78</v>
      </c>
      <c r="N9139">
        <f>Registros[[#This Row],[salario]]*5%</f>
        <v>65.650000000000006</v>
      </c>
      <c r="O9139">
        <f>IF(Registros[[#This Row],[idade]]&lt;18,311.43,IF(Registros[[#This Row],[idade]]&lt;=25,488.58,IF(Registros[[#This Row],[idade]]&lt;=50,772.77,850.05)))</f>
        <v>772.77</v>
      </c>
      <c r="P9139">
        <f>IF(Registros[[#This Row],[idade]]&lt;18,23.99,IF(Registros[[#This Row],[idade]]&lt;=25,49.9,IF(Registros[[#This Row],[idade]]&lt;=50,145.2,175.45)))</f>
        <v>145.19999999999999</v>
      </c>
      <c r="Q9139">
        <v>2</v>
      </c>
      <c r="R9139">
        <v>11</v>
      </c>
      <c r="T9139">
        <v>3</v>
      </c>
      <c r="U9139" t="s">
        <v>3</v>
      </c>
      <c r="V9139" t="s">
        <v>21</v>
      </c>
    </row>
    <row r="9140" spans="1:22" x14ac:dyDescent="0.3">
      <c r="A9140">
        <v>9139</v>
      </c>
      <c r="B9140">
        <v>21920194698</v>
      </c>
      <c r="C9140">
        <v>2</v>
      </c>
      <c r="D9140" s="1">
        <v>33645</v>
      </c>
      <c r="E9140" s="3">
        <f>2023-YEAR(Registros[[#This Row],[data_nascimento]])</f>
        <v>31</v>
      </c>
      <c r="F9140" s="1">
        <v>44410</v>
      </c>
      <c r="H9140">
        <v>220</v>
      </c>
      <c r="I9140">
        <v>13</v>
      </c>
      <c r="J9140" s="3">
        <v>799.06666666666672</v>
      </c>
      <c r="K9140">
        <v>14.85</v>
      </c>
      <c r="L9140">
        <v>1844</v>
      </c>
      <c r="M9140">
        <f>Registros[[#This Row],[salario]]*0.06</f>
        <v>110.64</v>
      </c>
      <c r="N9140">
        <f>Registros[[#This Row],[salario]]*5%</f>
        <v>92.2</v>
      </c>
      <c r="O9140">
        <f>IF(Registros[[#This Row],[idade]]&lt;18,311.43,IF(Registros[[#This Row],[idade]]&lt;=25,488.58,IF(Registros[[#This Row],[idade]]&lt;=50,772.77,850.05)))</f>
        <v>772.77</v>
      </c>
      <c r="P9140">
        <f>IF(Registros[[#This Row],[idade]]&lt;18,23.99,IF(Registros[[#This Row],[idade]]&lt;=25,49.9,IF(Registros[[#This Row],[idade]]&lt;=50,145.2,175.45)))</f>
        <v>145.19999999999999</v>
      </c>
      <c r="Q9140">
        <v>5</v>
      </c>
      <c r="R9140">
        <v>9</v>
      </c>
      <c r="T9140">
        <v>2</v>
      </c>
      <c r="U9140" t="s">
        <v>3</v>
      </c>
      <c r="V9140" t="s">
        <v>21</v>
      </c>
    </row>
    <row r="9141" spans="1:22" x14ac:dyDescent="0.3">
      <c r="A9141">
        <v>9140</v>
      </c>
      <c r="B9141">
        <v>67604315766</v>
      </c>
      <c r="C9141">
        <v>7</v>
      </c>
      <c r="D9141" s="1">
        <v>33016</v>
      </c>
      <c r="E9141" s="3">
        <f>2023-YEAR(Registros[[#This Row],[data_nascimento]])</f>
        <v>33</v>
      </c>
      <c r="F9141" s="1">
        <v>44410</v>
      </c>
      <c r="H9141">
        <v>220</v>
      </c>
      <c r="I9141">
        <v>5</v>
      </c>
      <c r="J9141" s="3">
        <v>511.33333333333331</v>
      </c>
      <c r="K9141">
        <v>8.1</v>
      </c>
      <c r="L9141">
        <v>3068</v>
      </c>
      <c r="M9141">
        <f>Registros[[#This Row],[salario]]*0.06</f>
        <v>184.07999999999998</v>
      </c>
      <c r="N9141">
        <f>Registros[[#This Row],[salario]]*5%</f>
        <v>153.4</v>
      </c>
      <c r="O9141">
        <f>IF(Registros[[#This Row],[idade]]&lt;18,311.43,IF(Registros[[#This Row],[idade]]&lt;=25,488.58,IF(Registros[[#This Row],[idade]]&lt;=50,772.77,850.05)))</f>
        <v>772.77</v>
      </c>
      <c r="P9141">
        <f>IF(Registros[[#This Row],[idade]]&lt;18,23.99,IF(Registros[[#This Row],[idade]]&lt;=25,49.9,IF(Registros[[#This Row],[idade]]&lt;=50,145.2,175.45)))</f>
        <v>145.19999999999999</v>
      </c>
      <c r="Q9141">
        <v>4</v>
      </c>
      <c r="R9141">
        <v>23</v>
      </c>
      <c r="T9141">
        <v>2</v>
      </c>
      <c r="U9141" t="s">
        <v>3</v>
      </c>
      <c r="V9141" t="s">
        <v>19</v>
      </c>
    </row>
    <row r="9142" spans="1:22" x14ac:dyDescent="0.3">
      <c r="A9142">
        <v>9141</v>
      </c>
      <c r="B9142">
        <v>18338813681</v>
      </c>
      <c r="C9142">
        <v>4</v>
      </c>
      <c r="D9142" s="1">
        <v>37602</v>
      </c>
      <c r="E9142" s="3">
        <f>2023-YEAR(Registros[[#This Row],[data_nascimento]])</f>
        <v>21</v>
      </c>
      <c r="F9142" s="1">
        <v>44410</v>
      </c>
      <c r="H9142">
        <v>220</v>
      </c>
      <c r="I9142">
        <v>10</v>
      </c>
      <c r="J9142" s="3">
        <v>1796</v>
      </c>
      <c r="K9142">
        <v>6.75</v>
      </c>
      <c r="L9142">
        <v>5388</v>
      </c>
      <c r="M9142">
        <f>Registros[[#This Row],[salario]]*0.06</f>
        <v>323.27999999999997</v>
      </c>
      <c r="N9142">
        <f>Registros[[#This Row],[salario]]*5%</f>
        <v>269.40000000000003</v>
      </c>
      <c r="O9142">
        <f>IF(Registros[[#This Row],[idade]]&lt;18,311.43,IF(Registros[[#This Row],[idade]]&lt;=25,488.58,IF(Registros[[#This Row],[idade]]&lt;=50,772.77,850.05)))</f>
        <v>488.58</v>
      </c>
      <c r="P9142">
        <f>IF(Registros[[#This Row],[idade]]&lt;18,23.99,IF(Registros[[#This Row],[idade]]&lt;=25,49.9,IF(Registros[[#This Row],[idade]]&lt;=50,145.2,175.45)))</f>
        <v>49.9</v>
      </c>
      <c r="Q9142">
        <v>5</v>
      </c>
      <c r="R9142">
        <v>16</v>
      </c>
      <c r="T9142">
        <v>3</v>
      </c>
      <c r="U9142" t="s">
        <v>3</v>
      </c>
      <c r="V9142" t="s">
        <v>19</v>
      </c>
    </row>
    <row r="9143" spans="1:22" x14ac:dyDescent="0.3">
      <c r="A9143">
        <v>9142</v>
      </c>
      <c r="B9143">
        <v>25560088090</v>
      </c>
      <c r="C9143">
        <v>5</v>
      </c>
      <c r="D9143" s="1">
        <v>30332</v>
      </c>
      <c r="E9143" s="3">
        <f>2023-YEAR(Registros[[#This Row],[data_nascimento]])</f>
        <v>40</v>
      </c>
      <c r="F9143" s="1">
        <v>44410</v>
      </c>
      <c r="H9143">
        <v>220</v>
      </c>
      <c r="I9143">
        <v>13</v>
      </c>
      <c r="J9143" s="3">
        <v>1729</v>
      </c>
      <c r="K9143">
        <v>1.35</v>
      </c>
      <c r="L9143">
        <v>3990</v>
      </c>
      <c r="M9143">
        <f>Registros[[#This Row],[salario]]*0.06</f>
        <v>239.39999999999998</v>
      </c>
      <c r="N9143">
        <f>Registros[[#This Row],[salario]]*5%</f>
        <v>199.5</v>
      </c>
      <c r="O9143">
        <f>IF(Registros[[#This Row],[idade]]&lt;18,311.43,IF(Registros[[#This Row],[idade]]&lt;=25,488.58,IF(Registros[[#This Row],[idade]]&lt;=50,772.77,850.05)))</f>
        <v>772.77</v>
      </c>
      <c r="P9143">
        <f>IF(Registros[[#This Row],[idade]]&lt;18,23.99,IF(Registros[[#This Row],[idade]]&lt;=25,49.9,IF(Registros[[#This Row],[idade]]&lt;=50,145.2,175.45)))</f>
        <v>145.19999999999999</v>
      </c>
      <c r="Q9143">
        <v>4</v>
      </c>
      <c r="R9143">
        <v>3</v>
      </c>
      <c r="T9143">
        <v>2</v>
      </c>
      <c r="U9143" t="s">
        <v>3</v>
      </c>
      <c r="V9143" t="s">
        <v>19</v>
      </c>
    </row>
    <row r="9144" spans="1:22" x14ac:dyDescent="0.3">
      <c r="A9144">
        <v>9143</v>
      </c>
      <c r="B9144">
        <v>39189863453</v>
      </c>
      <c r="C9144">
        <v>5</v>
      </c>
      <c r="D9144" s="1">
        <v>33702</v>
      </c>
      <c r="E9144" s="3">
        <f>2023-YEAR(Registros[[#This Row],[data_nascimento]])</f>
        <v>31</v>
      </c>
      <c r="F9144" s="1">
        <v>44410</v>
      </c>
      <c r="H9144">
        <v>220</v>
      </c>
      <c r="I9144">
        <v>7</v>
      </c>
      <c r="J9144" s="3">
        <v>681.56666666666661</v>
      </c>
      <c r="K9144">
        <v>25.65</v>
      </c>
      <c r="L9144">
        <v>2921</v>
      </c>
      <c r="M9144">
        <f>Registros[[#This Row],[salario]]*0.06</f>
        <v>175.26</v>
      </c>
      <c r="N9144">
        <f>Registros[[#This Row],[salario]]*5%</f>
        <v>146.05000000000001</v>
      </c>
      <c r="O9144">
        <f>IF(Registros[[#This Row],[idade]]&lt;18,311.43,IF(Registros[[#This Row],[idade]]&lt;=25,488.58,IF(Registros[[#This Row],[idade]]&lt;=50,772.77,850.05)))</f>
        <v>772.77</v>
      </c>
      <c r="P9144">
        <f>IF(Registros[[#This Row],[idade]]&lt;18,23.99,IF(Registros[[#This Row],[idade]]&lt;=25,49.9,IF(Registros[[#This Row],[idade]]&lt;=50,145.2,175.45)))</f>
        <v>145.19999999999999</v>
      </c>
      <c r="Q9144">
        <v>3</v>
      </c>
      <c r="R9144">
        <v>15</v>
      </c>
      <c r="T9144">
        <v>2</v>
      </c>
      <c r="U9144" t="s">
        <v>3</v>
      </c>
      <c r="V9144" t="s">
        <v>19</v>
      </c>
    </row>
    <row r="9145" spans="1:22" x14ac:dyDescent="0.3">
      <c r="A9145">
        <v>9144</v>
      </c>
      <c r="B9145">
        <v>24560631313</v>
      </c>
      <c r="C9145">
        <v>6</v>
      </c>
      <c r="D9145" s="1">
        <v>27889</v>
      </c>
      <c r="E9145" s="3">
        <f>2023-YEAR(Registros[[#This Row],[data_nascimento]])</f>
        <v>47</v>
      </c>
      <c r="F9145" s="1">
        <v>44410</v>
      </c>
      <c r="H9145">
        <v>220</v>
      </c>
      <c r="I9145">
        <v>1</v>
      </c>
      <c r="J9145" s="3">
        <v>176.9</v>
      </c>
      <c r="K9145">
        <v>22.95</v>
      </c>
      <c r="L9145">
        <v>5307</v>
      </c>
      <c r="M9145">
        <f>Registros[[#This Row],[salario]]*0.06</f>
        <v>318.42</v>
      </c>
      <c r="N9145">
        <f>Registros[[#This Row],[salario]]*5%</f>
        <v>265.35000000000002</v>
      </c>
      <c r="O9145">
        <f>IF(Registros[[#This Row],[idade]]&lt;18,311.43,IF(Registros[[#This Row],[idade]]&lt;=25,488.58,IF(Registros[[#This Row],[idade]]&lt;=50,772.77,850.05)))</f>
        <v>772.77</v>
      </c>
      <c r="P9145">
        <f>IF(Registros[[#This Row],[idade]]&lt;18,23.99,IF(Registros[[#This Row],[idade]]&lt;=25,49.9,IF(Registros[[#This Row],[idade]]&lt;=50,145.2,175.45)))</f>
        <v>145.19999999999999</v>
      </c>
      <c r="Q9145">
        <v>2</v>
      </c>
      <c r="R9145">
        <v>21</v>
      </c>
      <c r="T9145">
        <v>3</v>
      </c>
      <c r="U9145" t="s">
        <v>3</v>
      </c>
      <c r="V9145" t="s">
        <v>19</v>
      </c>
    </row>
    <row r="9146" spans="1:22" x14ac:dyDescent="0.3">
      <c r="A9146">
        <v>9145</v>
      </c>
      <c r="B9146">
        <v>26726476461</v>
      </c>
      <c r="C9146">
        <v>4</v>
      </c>
      <c r="D9146" s="1">
        <v>29779</v>
      </c>
      <c r="E9146" s="3">
        <f>2023-YEAR(Registros[[#This Row],[data_nascimento]])</f>
        <v>42</v>
      </c>
      <c r="F9146" s="1">
        <v>44410</v>
      </c>
      <c r="H9146">
        <v>220</v>
      </c>
      <c r="I9146">
        <v>11</v>
      </c>
      <c r="J9146" s="3">
        <v>1827.4666666666667</v>
      </c>
      <c r="K9146">
        <v>13.5</v>
      </c>
      <c r="L9146">
        <v>4984</v>
      </c>
      <c r="M9146">
        <f>Registros[[#This Row],[salario]]*0.06</f>
        <v>299.03999999999996</v>
      </c>
      <c r="N9146">
        <f>Registros[[#This Row],[salario]]*5%</f>
        <v>249.20000000000002</v>
      </c>
      <c r="O9146">
        <f>IF(Registros[[#This Row],[idade]]&lt;18,311.43,IF(Registros[[#This Row],[idade]]&lt;=25,488.58,IF(Registros[[#This Row],[idade]]&lt;=50,772.77,850.05)))</f>
        <v>772.77</v>
      </c>
      <c r="P9146">
        <f>IF(Registros[[#This Row],[idade]]&lt;18,23.99,IF(Registros[[#This Row],[idade]]&lt;=25,49.9,IF(Registros[[#This Row],[idade]]&lt;=50,145.2,175.45)))</f>
        <v>145.19999999999999</v>
      </c>
      <c r="Q9146">
        <v>2</v>
      </c>
      <c r="R9146">
        <v>7</v>
      </c>
      <c r="T9146">
        <v>2</v>
      </c>
      <c r="U9146" t="s">
        <v>3</v>
      </c>
      <c r="V9146" t="s">
        <v>22</v>
      </c>
    </row>
    <row r="9147" spans="1:22" x14ac:dyDescent="0.3">
      <c r="A9147">
        <v>9146</v>
      </c>
      <c r="B9147">
        <v>38731091370</v>
      </c>
      <c r="C9147">
        <v>2</v>
      </c>
      <c r="D9147" s="1">
        <v>35305</v>
      </c>
      <c r="E9147" s="3">
        <f>2023-YEAR(Registros[[#This Row],[data_nascimento]])</f>
        <v>27</v>
      </c>
      <c r="F9147" s="1">
        <v>44410</v>
      </c>
      <c r="H9147">
        <v>220</v>
      </c>
      <c r="I9147">
        <v>11</v>
      </c>
      <c r="J9147" s="3">
        <v>1999.0666666666666</v>
      </c>
      <c r="K9147">
        <v>2.7</v>
      </c>
      <c r="L9147">
        <v>5452</v>
      </c>
      <c r="M9147">
        <f>Registros[[#This Row],[salario]]*0.06</f>
        <v>327.12</v>
      </c>
      <c r="N9147">
        <f>Registros[[#This Row],[salario]]*5%</f>
        <v>272.60000000000002</v>
      </c>
      <c r="O9147">
        <f>IF(Registros[[#This Row],[idade]]&lt;18,311.43,IF(Registros[[#This Row],[idade]]&lt;=25,488.58,IF(Registros[[#This Row],[idade]]&lt;=50,772.77,850.05)))</f>
        <v>772.77</v>
      </c>
      <c r="P9147">
        <f>IF(Registros[[#This Row],[idade]]&lt;18,23.99,IF(Registros[[#This Row],[idade]]&lt;=25,49.9,IF(Registros[[#This Row],[idade]]&lt;=50,145.2,175.45)))</f>
        <v>145.19999999999999</v>
      </c>
      <c r="Q9147">
        <v>3</v>
      </c>
      <c r="R9147">
        <v>19</v>
      </c>
      <c r="T9147">
        <v>2</v>
      </c>
      <c r="U9147" t="s">
        <v>3</v>
      </c>
      <c r="V9147" t="s">
        <v>21</v>
      </c>
    </row>
    <row r="9148" spans="1:22" x14ac:dyDescent="0.3">
      <c r="A9148">
        <v>9147</v>
      </c>
      <c r="B9148">
        <v>37300085452</v>
      </c>
      <c r="C9148">
        <v>7</v>
      </c>
      <c r="D9148" s="1">
        <v>36440</v>
      </c>
      <c r="E9148" s="3">
        <f>2023-YEAR(Registros[[#This Row],[data_nascimento]])</f>
        <v>24</v>
      </c>
      <c r="F9148" s="1">
        <v>44410</v>
      </c>
      <c r="H9148">
        <v>220</v>
      </c>
      <c r="I9148">
        <v>20</v>
      </c>
      <c r="J9148" s="3">
        <v>2825.3333333333335</v>
      </c>
      <c r="K9148">
        <v>4.05</v>
      </c>
      <c r="L9148">
        <v>4238</v>
      </c>
      <c r="M9148">
        <f>Registros[[#This Row],[salario]]*0.06</f>
        <v>254.28</v>
      </c>
      <c r="N9148">
        <f>Registros[[#This Row],[salario]]*5%</f>
        <v>211.9</v>
      </c>
      <c r="O9148">
        <f>IF(Registros[[#This Row],[idade]]&lt;18,311.43,IF(Registros[[#This Row],[idade]]&lt;=25,488.58,IF(Registros[[#This Row],[idade]]&lt;=50,772.77,850.05)))</f>
        <v>488.58</v>
      </c>
      <c r="P9148">
        <f>IF(Registros[[#This Row],[idade]]&lt;18,23.99,IF(Registros[[#This Row],[idade]]&lt;=25,49.9,IF(Registros[[#This Row],[idade]]&lt;=50,145.2,175.45)))</f>
        <v>49.9</v>
      </c>
      <c r="Q9148">
        <v>5</v>
      </c>
      <c r="R9148">
        <v>12</v>
      </c>
      <c r="T9148">
        <v>2</v>
      </c>
      <c r="U9148" t="s">
        <v>3</v>
      </c>
      <c r="V9148" t="s">
        <v>21</v>
      </c>
    </row>
    <row r="9149" spans="1:22" x14ac:dyDescent="0.3">
      <c r="A9149">
        <v>9148</v>
      </c>
      <c r="B9149">
        <v>43792594858</v>
      </c>
      <c r="C9149">
        <v>6</v>
      </c>
      <c r="D9149" s="1">
        <v>35320</v>
      </c>
      <c r="E9149" s="3">
        <f>2023-YEAR(Registros[[#This Row],[data_nascimento]])</f>
        <v>27</v>
      </c>
      <c r="F9149" s="1">
        <v>44410</v>
      </c>
      <c r="H9149">
        <v>220</v>
      </c>
      <c r="I9149">
        <v>18</v>
      </c>
      <c r="J9149" s="3">
        <v>2464.8000000000002</v>
      </c>
      <c r="K9149">
        <v>16.2</v>
      </c>
      <c r="L9149">
        <v>4108</v>
      </c>
      <c r="M9149">
        <f>Registros[[#This Row],[salario]]*0.06</f>
        <v>246.48</v>
      </c>
      <c r="N9149">
        <f>Registros[[#This Row],[salario]]*5%</f>
        <v>205.4</v>
      </c>
      <c r="O9149">
        <f>IF(Registros[[#This Row],[idade]]&lt;18,311.43,IF(Registros[[#This Row],[idade]]&lt;=25,488.58,IF(Registros[[#This Row],[idade]]&lt;=50,772.77,850.05)))</f>
        <v>772.77</v>
      </c>
      <c r="P9149">
        <f>IF(Registros[[#This Row],[idade]]&lt;18,23.99,IF(Registros[[#This Row],[idade]]&lt;=25,49.9,IF(Registros[[#This Row],[idade]]&lt;=50,145.2,175.45)))</f>
        <v>145.19999999999999</v>
      </c>
      <c r="Q9149">
        <v>3</v>
      </c>
      <c r="R9149">
        <v>26</v>
      </c>
      <c r="T9149">
        <v>2</v>
      </c>
      <c r="U9149" t="s">
        <v>3</v>
      </c>
      <c r="V9149" t="s">
        <v>19</v>
      </c>
    </row>
    <row r="9150" spans="1:22" x14ac:dyDescent="0.3">
      <c r="A9150">
        <v>9149</v>
      </c>
      <c r="B9150">
        <v>71478820079</v>
      </c>
      <c r="C9150">
        <v>7</v>
      </c>
      <c r="D9150" s="1">
        <v>32677</v>
      </c>
      <c r="E9150" s="3">
        <f>2023-YEAR(Registros[[#This Row],[data_nascimento]])</f>
        <v>34</v>
      </c>
      <c r="F9150" s="1">
        <v>44410</v>
      </c>
      <c r="H9150">
        <v>220</v>
      </c>
      <c r="I9150">
        <v>5</v>
      </c>
      <c r="J9150" s="3">
        <v>759.5</v>
      </c>
      <c r="K9150">
        <v>16.2</v>
      </c>
      <c r="L9150">
        <v>4557</v>
      </c>
      <c r="M9150">
        <f>Registros[[#This Row],[salario]]*0.06</f>
        <v>273.42</v>
      </c>
      <c r="N9150">
        <f>Registros[[#This Row],[salario]]*5%</f>
        <v>227.85000000000002</v>
      </c>
      <c r="O9150">
        <f>IF(Registros[[#This Row],[idade]]&lt;18,311.43,IF(Registros[[#This Row],[idade]]&lt;=25,488.58,IF(Registros[[#This Row],[idade]]&lt;=50,772.77,850.05)))</f>
        <v>772.77</v>
      </c>
      <c r="P9150">
        <f>IF(Registros[[#This Row],[idade]]&lt;18,23.99,IF(Registros[[#This Row],[idade]]&lt;=25,49.9,IF(Registros[[#This Row],[idade]]&lt;=50,145.2,175.45)))</f>
        <v>145.19999999999999</v>
      </c>
      <c r="Q9150">
        <v>2</v>
      </c>
      <c r="R9150">
        <v>21</v>
      </c>
      <c r="T9150">
        <v>3</v>
      </c>
      <c r="U9150" t="s">
        <v>3</v>
      </c>
      <c r="V9150" t="s">
        <v>22</v>
      </c>
    </row>
    <row r="9151" spans="1:22" x14ac:dyDescent="0.3">
      <c r="A9151">
        <v>9150</v>
      </c>
      <c r="B9151">
        <v>52253260282</v>
      </c>
      <c r="C9151">
        <v>4</v>
      </c>
      <c r="D9151" s="1">
        <v>38227</v>
      </c>
      <c r="E9151" s="3">
        <f>2023-YEAR(Registros[[#This Row],[data_nascimento]])</f>
        <v>19</v>
      </c>
      <c r="F9151" s="1">
        <v>44410</v>
      </c>
      <c r="H9151">
        <v>220</v>
      </c>
      <c r="I9151">
        <v>1</v>
      </c>
      <c r="J9151" s="3">
        <v>194</v>
      </c>
      <c r="K9151">
        <v>4.05</v>
      </c>
      <c r="L9151">
        <v>5820</v>
      </c>
      <c r="M9151">
        <f>Registros[[#This Row],[salario]]*0.06</f>
        <v>349.2</v>
      </c>
      <c r="N9151">
        <f>Registros[[#This Row],[salario]]*5%</f>
        <v>291</v>
      </c>
      <c r="O9151">
        <f>IF(Registros[[#This Row],[idade]]&lt;18,311.43,IF(Registros[[#This Row],[idade]]&lt;=25,488.58,IF(Registros[[#This Row],[idade]]&lt;=50,772.77,850.05)))</f>
        <v>488.58</v>
      </c>
      <c r="P9151">
        <f>IF(Registros[[#This Row],[idade]]&lt;18,23.99,IF(Registros[[#This Row],[idade]]&lt;=25,49.9,IF(Registros[[#This Row],[idade]]&lt;=50,145.2,175.45)))</f>
        <v>49.9</v>
      </c>
      <c r="Q9151">
        <v>3</v>
      </c>
      <c r="R9151">
        <v>18</v>
      </c>
      <c r="T9151">
        <v>2</v>
      </c>
      <c r="U9151" t="s">
        <v>3</v>
      </c>
      <c r="V9151" t="s">
        <v>22</v>
      </c>
    </row>
    <row r="9152" spans="1:22" x14ac:dyDescent="0.3">
      <c r="A9152">
        <v>9151</v>
      </c>
      <c r="B9152">
        <v>86565026785</v>
      </c>
      <c r="C9152">
        <v>6</v>
      </c>
      <c r="D9152" s="1">
        <v>28568</v>
      </c>
      <c r="E9152" s="3">
        <f>2023-YEAR(Registros[[#This Row],[data_nascimento]])</f>
        <v>45</v>
      </c>
      <c r="F9152" s="1">
        <v>44410</v>
      </c>
      <c r="H9152">
        <v>220</v>
      </c>
      <c r="I9152">
        <v>7</v>
      </c>
      <c r="J9152" s="3">
        <v>967.16666666666663</v>
      </c>
      <c r="K9152">
        <v>14.85</v>
      </c>
      <c r="L9152">
        <v>4145</v>
      </c>
      <c r="M9152">
        <f>Registros[[#This Row],[salario]]*0.06</f>
        <v>248.7</v>
      </c>
      <c r="N9152">
        <f>Registros[[#This Row],[salario]]*5%</f>
        <v>207.25</v>
      </c>
      <c r="O9152">
        <f>IF(Registros[[#This Row],[idade]]&lt;18,311.43,IF(Registros[[#This Row],[idade]]&lt;=25,488.58,IF(Registros[[#This Row],[idade]]&lt;=50,772.77,850.05)))</f>
        <v>772.77</v>
      </c>
      <c r="P9152">
        <f>IF(Registros[[#This Row],[idade]]&lt;18,23.99,IF(Registros[[#This Row],[idade]]&lt;=25,49.9,IF(Registros[[#This Row],[idade]]&lt;=50,145.2,175.45)))</f>
        <v>145.19999999999999</v>
      </c>
      <c r="Q9152">
        <v>4</v>
      </c>
      <c r="R9152">
        <v>5</v>
      </c>
      <c r="T9152">
        <v>2</v>
      </c>
      <c r="U9152" t="s">
        <v>3</v>
      </c>
      <c r="V9152" t="s">
        <v>19</v>
      </c>
    </row>
    <row r="9153" spans="1:22" x14ac:dyDescent="0.3">
      <c r="A9153">
        <v>9152</v>
      </c>
      <c r="B9153">
        <v>43808100996</v>
      </c>
      <c r="C9153">
        <v>4</v>
      </c>
      <c r="D9153" s="1">
        <v>31455</v>
      </c>
      <c r="E9153" s="3">
        <f>2023-YEAR(Registros[[#This Row],[data_nascimento]])</f>
        <v>37</v>
      </c>
      <c r="F9153" s="1">
        <v>44410</v>
      </c>
      <c r="H9153">
        <v>220</v>
      </c>
      <c r="I9153">
        <v>8</v>
      </c>
      <c r="J9153" s="3">
        <v>1242.4000000000001</v>
      </c>
      <c r="K9153">
        <v>21.6</v>
      </c>
      <c r="L9153">
        <v>4659</v>
      </c>
      <c r="M9153">
        <f>Registros[[#This Row],[salario]]*0.06</f>
        <v>279.53999999999996</v>
      </c>
      <c r="N9153">
        <f>Registros[[#This Row],[salario]]*5%</f>
        <v>232.95000000000002</v>
      </c>
      <c r="O9153">
        <f>IF(Registros[[#This Row],[idade]]&lt;18,311.43,IF(Registros[[#This Row],[idade]]&lt;=25,488.58,IF(Registros[[#This Row],[idade]]&lt;=50,772.77,850.05)))</f>
        <v>772.77</v>
      </c>
      <c r="P9153">
        <f>IF(Registros[[#This Row],[idade]]&lt;18,23.99,IF(Registros[[#This Row],[idade]]&lt;=25,49.9,IF(Registros[[#This Row],[idade]]&lt;=50,145.2,175.45)))</f>
        <v>145.19999999999999</v>
      </c>
      <c r="Q9153">
        <v>3</v>
      </c>
      <c r="R9153">
        <v>23</v>
      </c>
      <c r="T9153">
        <v>2</v>
      </c>
      <c r="U9153" t="s">
        <v>3</v>
      </c>
      <c r="V9153" t="s">
        <v>19</v>
      </c>
    </row>
    <row r="9154" spans="1:22" x14ac:dyDescent="0.3">
      <c r="A9154">
        <v>9153</v>
      </c>
      <c r="B9154">
        <v>83982790015</v>
      </c>
      <c r="C9154">
        <v>6</v>
      </c>
      <c r="D9154" s="1">
        <v>37632</v>
      </c>
      <c r="E9154" s="3">
        <f>2023-YEAR(Registros[[#This Row],[data_nascimento]])</f>
        <v>20</v>
      </c>
      <c r="F9154" s="1">
        <v>44410</v>
      </c>
      <c r="H9154">
        <v>220</v>
      </c>
      <c r="I9154">
        <v>5</v>
      </c>
      <c r="J9154" s="3">
        <v>355.83333333333337</v>
      </c>
      <c r="K9154">
        <v>2.7</v>
      </c>
      <c r="L9154">
        <v>2135</v>
      </c>
      <c r="M9154">
        <f>Registros[[#This Row],[salario]]*0.06</f>
        <v>128.1</v>
      </c>
      <c r="N9154">
        <f>Registros[[#This Row],[salario]]*5%</f>
        <v>106.75</v>
      </c>
      <c r="O9154">
        <f>IF(Registros[[#This Row],[idade]]&lt;18,311.43,IF(Registros[[#This Row],[idade]]&lt;=25,488.58,IF(Registros[[#This Row],[idade]]&lt;=50,772.77,850.05)))</f>
        <v>488.58</v>
      </c>
      <c r="P9154">
        <f>IF(Registros[[#This Row],[idade]]&lt;18,23.99,IF(Registros[[#This Row],[idade]]&lt;=25,49.9,IF(Registros[[#This Row],[idade]]&lt;=50,145.2,175.45)))</f>
        <v>49.9</v>
      </c>
      <c r="Q9154">
        <v>1</v>
      </c>
      <c r="R9154">
        <v>22</v>
      </c>
      <c r="T9154">
        <v>3</v>
      </c>
      <c r="U9154" t="s">
        <v>3</v>
      </c>
      <c r="V9154" t="s">
        <v>22</v>
      </c>
    </row>
    <row r="9155" spans="1:22" x14ac:dyDescent="0.3">
      <c r="A9155">
        <v>9154</v>
      </c>
      <c r="B9155">
        <v>58286530984</v>
      </c>
      <c r="C9155">
        <v>7</v>
      </c>
      <c r="D9155" s="1">
        <v>38327</v>
      </c>
      <c r="E9155" s="3">
        <f>2023-YEAR(Registros[[#This Row],[data_nascimento]])</f>
        <v>19</v>
      </c>
      <c r="F9155" s="1">
        <v>44410</v>
      </c>
      <c r="H9155">
        <v>220</v>
      </c>
      <c r="I9155">
        <v>19</v>
      </c>
      <c r="J9155" s="3">
        <v>2678.3666666666668</v>
      </c>
      <c r="K9155">
        <v>27</v>
      </c>
      <c r="L9155">
        <v>4229</v>
      </c>
      <c r="M9155">
        <f>Registros[[#This Row],[salario]]*0.06</f>
        <v>253.73999999999998</v>
      </c>
      <c r="N9155">
        <f>Registros[[#This Row],[salario]]*5%</f>
        <v>211.45000000000002</v>
      </c>
      <c r="O9155">
        <f>IF(Registros[[#This Row],[idade]]&lt;18,311.43,IF(Registros[[#This Row],[idade]]&lt;=25,488.58,IF(Registros[[#This Row],[idade]]&lt;=50,772.77,850.05)))</f>
        <v>488.58</v>
      </c>
      <c r="P9155">
        <f>IF(Registros[[#This Row],[idade]]&lt;18,23.99,IF(Registros[[#This Row],[idade]]&lt;=25,49.9,IF(Registros[[#This Row],[idade]]&lt;=50,145.2,175.45)))</f>
        <v>49.9</v>
      </c>
      <c r="Q9155">
        <v>2</v>
      </c>
      <c r="R9155">
        <v>9</v>
      </c>
      <c r="T9155">
        <v>3</v>
      </c>
      <c r="U9155" t="s">
        <v>3</v>
      </c>
      <c r="V9155" t="s">
        <v>22</v>
      </c>
    </row>
    <row r="9156" spans="1:22" x14ac:dyDescent="0.3">
      <c r="A9156">
        <v>9155</v>
      </c>
      <c r="B9156">
        <v>32946418082</v>
      </c>
      <c r="C9156">
        <v>6</v>
      </c>
      <c r="D9156" s="1">
        <v>30353</v>
      </c>
      <c r="E9156" s="3">
        <f>2023-YEAR(Registros[[#This Row],[data_nascimento]])</f>
        <v>40</v>
      </c>
      <c r="F9156" s="1">
        <v>44410</v>
      </c>
      <c r="H9156">
        <v>220</v>
      </c>
      <c r="I9156">
        <v>18</v>
      </c>
      <c r="J9156" s="3">
        <v>4098</v>
      </c>
      <c r="K9156">
        <v>22.95</v>
      </c>
      <c r="L9156">
        <v>6830</v>
      </c>
      <c r="M9156">
        <f>Registros[[#This Row],[salario]]*0.06</f>
        <v>409.8</v>
      </c>
      <c r="N9156">
        <f>Registros[[#This Row],[salario]]*5%</f>
        <v>341.5</v>
      </c>
      <c r="O9156">
        <f>IF(Registros[[#This Row],[idade]]&lt;18,311.43,IF(Registros[[#This Row],[idade]]&lt;=25,488.58,IF(Registros[[#This Row],[idade]]&lt;=50,772.77,850.05)))</f>
        <v>772.77</v>
      </c>
      <c r="P9156">
        <f>IF(Registros[[#This Row],[idade]]&lt;18,23.99,IF(Registros[[#This Row],[idade]]&lt;=25,49.9,IF(Registros[[#This Row],[idade]]&lt;=50,145.2,175.45)))</f>
        <v>145.19999999999999</v>
      </c>
      <c r="Q9156">
        <v>5</v>
      </c>
      <c r="R9156">
        <v>22</v>
      </c>
      <c r="T9156">
        <v>3</v>
      </c>
      <c r="U9156" t="s">
        <v>3</v>
      </c>
      <c r="V9156" t="s">
        <v>19</v>
      </c>
    </row>
    <row r="9157" spans="1:22" x14ac:dyDescent="0.3">
      <c r="A9157">
        <v>9156</v>
      </c>
      <c r="B9157">
        <v>70226713462</v>
      </c>
      <c r="C9157">
        <v>4</v>
      </c>
      <c r="D9157" s="1">
        <v>38535</v>
      </c>
      <c r="E9157" s="3">
        <f>2023-YEAR(Registros[[#This Row],[data_nascimento]])</f>
        <v>18</v>
      </c>
      <c r="F9157" s="1">
        <v>44410</v>
      </c>
      <c r="H9157">
        <v>220</v>
      </c>
      <c r="I9157">
        <v>20</v>
      </c>
      <c r="J9157" s="3">
        <v>3102.6666666666665</v>
      </c>
      <c r="K9157">
        <v>8.1</v>
      </c>
      <c r="L9157">
        <v>4654</v>
      </c>
      <c r="M9157">
        <f>Registros[[#This Row],[salario]]*0.06</f>
        <v>279.24</v>
      </c>
      <c r="N9157">
        <f>Registros[[#This Row],[salario]]*5%</f>
        <v>232.70000000000002</v>
      </c>
      <c r="O9157">
        <f>IF(Registros[[#This Row],[idade]]&lt;18,311.43,IF(Registros[[#This Row],[idade]]&lt;=25,488.58,IF(Registros[[#This Row],[idade]]&lt;=50,772.77,850.05)))</f>
        <v>488.58</v>
      </c>
      <c r="P9157">
        <f>IF(Registros[[#This Row],[idade]]&lt;18,23.99,IF(Registros[[#This Row],[idade]]&lt;=25,49.9,IF(Registros[[#This Row],[idade]]&lt;=50,145.2,175.45)))</f>
        <v>49.9</v>
      </c>
      <c r="Q9157">
        <v>3</v>
      </c>
      <c r="R9157">
        <v>1</v>
      </c>
      <c r="T9157">
        <v>3</v>
      </c>
      <c r="U9157" t="s">
        <v>3</v>
      </c>
      <c r="V9157" t="s">
        <v>19</v>
      </c>
    </row>
    <row r="9158" spans="1:22" x14ac:dyDescent="0.3">
      <c r="A9158">
        <v>9157</v>
      </c>
      <c r="B9158">
        <v>33443986033</v>
      </c>
      <c r="C9158">
        <v>6</v>
      </c>
      <c r="D9158" s="1">
        <v>36838</v>
      </c>
      <c r="E9158" s="3">
        <f>2023-YEAR(Registros[[#This Row],[data_nascimento]])</f>
        <v>23</v>
      </c>
      <c r="F9158" s="1">
        <v>44410</v>
      </c>
      <c r="H9158">
        <v>220</v>
      </c>
      <c r="I9158">
        <v>14</v>
      </c>
      <c r="J9158" s="3">
        <v>3302.1333333333332</v>
      </c>
      <c r="K9158">
        <v>22.95</v>
      </c>
      <c r="L9158">
        <v>7076</v>
      </c>
      <c r="M9158">
        <f>Registros[[#This Row],[salario]]*0.06</f>
        <v>424.56</v>
      </c>
      <c r="N9158">
        <f>Registros[[#This Row],[salario]]*5%</f>
        <v>353.8</v>
      </c>
      <c r="O9158">
        <f>IF(Registros[[#This Row],[idade]]&lt;18,311.43,IF(Registros[[#This Row],[idade]]&lt;=25,488.58,IF(Registros[[#This Row],[idade]]&lt;=50,772.77,850.05)))</f>
        <v>488.58</v>
      </c>
      <c r="P9158">
        <f>IF(Registros[[#This Row],[idade]]&lt;18,23.99,IF(Registros[[#This Row],[idade]]&lt;=25,49.9,IF(Registros[[#This Row],[idade]]&lt;=50,145.2,175.45)))</f>
        <v>49.9</v>
      </c>
      <c r="Q9158">
        <v>3</v>
      </c>
      <c r="R9158">
        <v>3</v>
      </c>
      <c r="T9158">
        <v>2</v>
      </c>
      <c r="U9158" t="s">
        <v>2</v>
      </c>
      <c r="V9158" t="s">
        <v>22</v>
      </c>
    </row>
    <row r="9159" spans="1:22" x14ac:dyDescent="0.3">
      <c r="A9159">
        <v>9158</v>
      </c>
      <c r="B9159">
        <v>16177110482</v>
      </c>
      <c r="C9159">
        <v>4</v>
      </c>
      <c r="D9159" s="1">
        <v>30958</v>
      </c>
      <c r="E9159" s="3">
        <f>2023-YEAR(Registros[[#This Row],[data_nascimento]])</f>
        <v>39</v>
      </c>
      <c r="F9159" s="1">
        <v>44410</v>
      </c>
      <c r="H9159">
        <v>220</v>
      </c>
      <c r="I9159">
        <v>11</v>
      </c>
      <c r="J9159" s="3">
        <v>543.0333333333333</v>
      </c>
      <c r="K9159">
        <v>25.65</v>
      </c>
      <c r="L9159">
        <v>1481</v>
      </c>
      <c r="M9159">
        <f>Registros[[#This Row],[salario]]*0.06</f>
        <v>88.86</v>
      </c>
      <c r="N9159">
        <f>Registros[[#This Row],[salario]]*5%</f>
        <v>74.05</v>
      </c>
      <c r="O9159">
        <f>IF(Registros[[#This Row],[idade]]&lt;18,311.43,IF(Registros[[#This Row],[idade]]&lt;=25,488.58,IF(Registros[[#This Row],[idade]]&lt;=50,772.77,850.05)))</f>
        <v>772.77</v>
      </c>
      <c r="P9159">
        <f>IF(Registros[[#This Row],[idade]]&lt;18,23.99,IF(Registros[[#This Row],[idade]]&lt;=25,49.9,IF(Registros[[#This Row],[idade]]&lt;=50,145.2,175.45)))</f>
        <v>145.19999999999999</v>
      </c>
      <c r="Q9159">
        <v>5</v>
      </c>
      <c r="R9159">
        <v>17</v>
      </c>
      <c r="T9159">
        <v>2</v>
      </c>
      <c r="U9159" t="s">
        <v>2</v>
      </c>
      <c r="V9159" t="s">
        <v>19</v>
      </c>
    </row>
    <row r="9160" spans="1:22" x14ac:dyDescent="0.3">
      <c r="A9160">
        <v>9159</v>
      </c>
      <c r="B9160">
        <v>27029226089</v>
      </c>
      <c r="C9160">
        <v>5</v>
      </c>
      <c r="D9160" s="1">
        <v>35348</v>
      </c>
      <c r="E9160" s="3">
        <f>2023-YEAR(Registros[[#This Row],[data_nascimento]])</f>
        <v>27</v>
      </c>
      <c r="F9160" s="1">
        <v>44410</v>
      </c>
      <c r="H9160">
        <v>220</v>
      </c>
      <c r="I9160">
        <v>6</v>
      </c>
      <c r="J9160" s="3">
        <v>965.8</v>
      </c>
      <c r="K9160">
        <v>9.4499999999999993</v>
      </c>
      <c r="L9160">
        <v>4829</v>
      </c>
      <c r="M9160">
        <f>Registros[[#This Row],[salario]]*0.06</f>
        <v>289.74</v>
      </c>
      <c r="N9160">
        <f>Registros[[#This Row],[salario]]*5%</f>
        <v>241.45000000000002</v>
      </c>
      <c r="O9160">
        <f>IF(Registros[[#This Row],[idade]]&lt;18,311.43,IF(Registros[[#This Row],[idade]]&lt;=25,488.58,IF(Registros[[#This Row],[idade]]&lt;=50,772.77,850.05)))</f>
        <v>772.77</v>
      </c>
      <c r="P9160">
        <f>IF(Registros[[#This Row],[idade]]&lt;18,23.99,IF(Registros[[#This Row],[idade]]&lt;=25,49.9,IF(Registros[[#This Row],[idade]]&lt;=50,145.2,175.45)))</f>
        <v>145.19999999999999</v>
      </c>
      <c r="Q9160">
        <v>5</v>
      </c>
      <c r="R9160">
        <v>11</v>
      </c>
      <c r="T9160">
        <v>3</v>
      </c>
      <c r="U9160" t="s">
        <v>3</v>
      </c>
      <c r="V9160" t="s">
        <v>19</v>
      </c>
    </row>
    <row r="9161" spans="1:22" x14ac:dyDescent="0.3">
      <c r="A9161">
        <v>9160</v>
      </c>
      <c r="B9161">
        <v>21695443857</v>
      </c>
      <c r="C9161">
        <v>4</v>
      </c>
      <c r="D9161" s="1">
        <v>30209</v>
      </c>
      <c r="E9161" s="3">
        <f>2023-YEAR(Registros[[#This Row],[data_nascimento]])</f>
        <v>41</v>
      </c>
      <c r="F9161" s="1">
        <v>44410</v>
      </c>
      <c r="H9161">
        <v>220</v>
      </c>
      <c r="I9161">
        <v>2</v>
      </c>
      <c r="J9161" s="3">
        <v>137.13333333333333</v>
      </c>
      <c r="K9161">
        <v>8.1</v>
      </c>
      <c r="L9161">
        <v>2057</v>
      </c>
      <c r="M9161">
        <f>Registros[[#This Row],[salario]]*0.06</f>
        <v>123.42</v>
      </c>
      <c r="N9161">
        <f>Registros[[#This Row],[salario]]*5%</f>
        <v>102.85000000000001</v>
      </c>
      <c r="O9161">
        <f>IF(Registros[[#This Row],[idade]]&lt;18,311.43,IF(Registros[[#This Row],[idade]]&lt;=25,488.58,IF(Registros[[#This Row],[idade]]&lt;=50,772.77,850.05)))</f>
        <v>772.77</v>
      </c>
      <c r="P9161">
        <f>IF(Registros[[#This Row],[idade]]&lt;18,23.99,IF(Registros[[#This Row],[idade]]&lt;=25,49.9,IF(Registros[[#This Row],[idade]]&lt;=50,145.2,175.45)))</f>
        <v>145.19999999999999</v>
      </c>
      <c r="Q9161">
        <v>3</v>
      </c>
      <c r="R9161">
        <v>27</v>
      </c>
      <c r="T9161">
        <v>2</v>
      </c>
      <c r="U9161" t="s">
        <v>3</v>
      </c>
      <c r="V9161" t="s">
        <v>19</v>
      </c>
    </row>
    <row r="9162" spans="1:22" x14ac:dyDescent="0.3">
      <c r="A9162">
        <v>9161</v>
      </c>
      <c r="B9162">
        <v>93259427522</v>
      </c>
      <c r="C9162">
        <v>7</v>
      </c>
      <c r="D9162" s="1">
        <v>35212</v>
      </c>
      <c r="E9162" s="3">
        <f>2023-YEAR(Registros[[#This Row],[data_nascimento]])</f>
        <v>27</v>
      </c>
      <c r="F9162" s="1">
        <v>44410</v>
      </c>
      <c r="H9162">
        <v>220</v>
      </c>
      <c r="I9162">
        <v>20</v>
      </c>
      <c r="J9162" s="3">
        <v>2650</v>
      </c>
      <c r="K9162">
        <v>21.6</v>
      </c>
      <c r="L9162">
        <v>3975</v>
      </c>
      <c r="M9162">
        <f>Registros[[#This Row],[salario]]*0.06</f>
        <v>238.5</v>
      </c>
      <c r="N9162">
        <f>Registros[[#This Row],[salario]]*5%</f>
        <v>198.75</v>
      </c>
      <c r="O9162">
        <f>IF(Registros[[#This Row],[idade]]&lt;18,311.43,IF(Registros[[#This Row],[idade]]&lt;=25,488.58,IF(Registros[[#This Row],[idade]]&lt;=50,772.77,850.05)))</f>
        <v>772.77</v>
      </c>
      <c r="P9162">
        <f>IF(Registros[[#This Row],[idade]]&lt;18,23.99,IF(Registros[[#This Row],[idade]]&lt;=25,49.9,IF(Registros[[#This Row],[idade]]&lt;=50,145.2,175.45)))</f>
        <v>145.19999999999999</v>
      </c>
      <c r="Q9162">
        <v>1</v>
      </c>
      <c r="R9162">
        <v>19</v>
      </c>
      <c r="T9162">
        <v>2</v>
      </c>
      <c r="U9162" t="s">
        <v>3</v>
      </c>
      <c r="V9162" t="s">
        <v>19</v>
      </c>
    </row>
    <row r="9163" spans="1:22" x14ac:dyDescent="0.3">
      <c r="A9163">
        <v>9162</v>
      </c>
      <c r="B9163">
        <v>68265269401</v>
      </c>
      <c r="C9163">
        <v>4</v>
      </c>
      <c r="D9163" s="1">
        <v>35031</v>
      </c>
      <c r="E9163" s="3">
        <f>2023-YEAR(Registros[[#This Row],[data_nascimento]])</f>
        <v>28</v>
      </c>
      <c r="F9163" s="1">
        <v>44410</v>
      </c>
      <c r="H9163">
        <v>220</v>
      </c>
      <c r="I9163">
        <v>8</v>
      </c>
      <c r="J9163" s="3">
        <v>1372.2666666666667</v>
      </c>
      <c r="K9163">
        <v>21.6</v>
      </c>
      <c r="L9163">
        <v>5146</v>
      </c>
      <c r="M9163">
        <f>Registros[[#This Row],[salario]]*0.06</f>
        <v>308.76</v>
      </c>
      <c r="N9163">
        <f>Registros[[#This Row],[salario]]*5%</f>
        <v>257.3</v>
      </c>
      <c r="O9163">
        <f>IF(Registros[[#This Row],[idade]]&lt;18,311.43,IF(Registros[[#This Row],[idade]]&lt;=25,488.58,IF(Registros[[#This Row],[idade]]&lt;=50,772.77,850.05)))</f>
        <v>772.77</v>
      </c>
      <c r="P9163">
        <f>IF(Registros[[#This Row],[idade]]&lt;18,23.99,IF(Registros[[#This Row],[idade]]&lt;=25,49.9,IF(Registros[[#This Row],[idade]]&lt;=50,145.2,175.45)))</f>
        <v>145.19999999999999</v>
      </c>
      <c r="Q9163">
        <v>1</v>
      </c>
      <c r="R9163">
        <v>5</v>
      </c>
      <c r="T9163">
        <v>2</v>
      </c>
      <c r="U9163" t="s">
        <v>3</v>
      </c>
      <c r="V9163" t="s">
        <v>19</v>
      </c>
    </row>
    <row r="9164" spans="1:22" x14ac:dyDescent="0.3">
      <c r="A9164">
        <v>9163</v>
      </c>
      <c r="B9164">
        <v>76520274302</v>
      </c>
      <c r="C9164">
        <v>4</v>
      </c>
      <c r="D9164" s="1">
        <v>34164</v>
      </c>
      <c r="E9164" s="3">
        <f>2023-YEAR(Registros[[#This Row],[data_nascimento]])</f>
        <v>30</v>
      </c>
      <c r="F9164" s="1">
        <v>44410</v>
      </c>
      <c r="H9164">
        <v>220</v>
      </c>
      <c r="I9164">
        <v>14</v>
      </c>
      <c r="J9164" s="3">
        <v>2453.7333333333336</v>
      </c>
      <c r="K9164">
        <v>12.15</v>
      </c>
      <c r="L9164">
        <v>5258</v>
      </c>
      <c r="M9164">
        <f>Registros[[#This Row],[salario]]*0.06</f>
        <v>315.47999999999996</v>
      </c>
      <c r="N9164">
        <f>Registros[[#This Row],[salario]]*5%</f>
        <v>262.90000000000003</v>
      </c>
      <c r="O9164">
        <f>IF(Registros[[#This Row],[idade]]&lt;18,311.43,IF(Registros[[#This Row],[idade]]&lt;=25,488.58,IF(Registros[[#This Row],[idade]]&lt;=50,772.77,850.05)))</f>
        <v>772.77</v>
      </c>
      <c r="P9164">
        <f>IF(Registros[[#This Row],[idade]]&lt;18,23.99,IF(Registros[[#This Row],[idade]]&lt;=25,49.9,IF(Registros[[#This Row],[idade]]&lt;=50,145.2,175.45)))</f>
        <v>145.19999999999999</v>
      </c>
      <c r="Q9164">
        <v>5</v>
      </c>
      <c r="R9164">
        <v>4</v>
      </c>
      <c r="T9164">
        <v>3</v>
      </c>
      <c r="U9164" t="s">
        <v>3</v>
      </c>
      <c r="V9164" t="s">
        <v>19</v>
      </c>
    </row>
    <row r="9165" spans="1:22" x14ac:dyDescent="0.3">
      <c r="A9165">
        <v>9164</v>
      </c>
      <c r="B9165">
        <v>30962184052</v>
      </c>
      <c r="C9165">
        <v>4</v>
      </c>
      <c r="D9165" s="1">
        <v>32981</v>
      </c>
      <c r="E9165" s="3">
        <f>2023-YEAR(Registros[[#This Row],[data_nascimento]])</f>
        <v>33</v>
      </c>
      <c r="F9165" s="1">
        <v>44410</v>
      </c>
      <c r="H9165">
        <v>220</v>
      </c>
      <c r="I9165">
        <v>6</v>
      </c>
      <c r="J9165" s="3">
        <v>1271.8</v>
      </c>
      <c r="K9165">
        <v>17.55</v>
      </c>
      <c r="L9165">
        <v>6359</v>
      </c>
      <c r="M9165">
        <f>Registros[[#This Row],[salario]]*0.06</f>
        <v>381.53999999999996</v>
      </c>
      <c r="N9165">
        <f>Registros[[#This Row],[salario]]*5%</f>
        <v>317.95000000000005</v>
      </c>
      <c r="O9165">
        <f>IF(Registros[[#This Row],[idade]]&lt;18,311.43,IF(Registros[[#This Row],[idade]]&lt;=25,488.58,IF(Registros[[#This Row],[idade]]&lt;=50,772.77,850.05)))</f>
        <v>772.77</v>
      </c>
      <c r="P9165">
        <f>IF(Registros[[#This Row],[idade]]&lt;18,23.99,IF(Registros[[#This Row],[idade]]&lt;=25,49.9,IF(Registros[[#This Row],[idade]]&lt;=50,145.2,175.45)))</f>
        <v>145.19999999999999</v>
      </c>
      <c r="Q9165">
        <v>1</v>
      </c>
      <c r="R9165">
        <v>10</v>
      </c>
      <c r="T9165">
        <v>3</v>
      </c>
      <c r="U9165" t="s">
        <v>2</v>
      </c>
      <c r="V9165" t="s">
        <v>19</v>
      </c>
    </row>
    <row r="9166" spans="1:22" x14ac:dyDescent="0.3">
      <c r="A9166">
        <v>9165</v>
      </c>
      <c r="B9166">
        <v>72179301527</v>
      </c>
      <c r="C9166">
        <v>4</v>
      </c>
      <c r="D9166" s="1">
        <v>33605</v>
      </c>
      <c r="E9166" s="3">
        <f>2023-YEAR(Registros[[#This Row],[data_nascimento]])</f>
        <v>31</v>
      </c>
      <c r="F9166" s="1">
        <v>44410</v>
      </c>
      <c r="H9166">
        <v>220</v>
      </c>
      <c r="I9166">
        <v>14</v>
      </c>
      <c r="J9166" s="3">
        <v>2807.9333333333334</v>
      </c>
      <c r="K9166">
        <v>5.4</v>
      </c>
      <c r="L9166">
        <v>6017</v>
      </c>
      <c r="M9166">
        <f>Registros[[#This Row],[salario]]*0.06</f>
        <v>361.02</v>
      </c>
      <c r="N9166">
        <f>Registros[[#This Row],[salario]]*5%</f>
        <v>300.85000000000002</v>
      </c>
      <c r="O9166">
        <f>IF(Registros[[#This Row],[idade]]&lt;18,311.43,IF(Registros[[#This Row],[idade]]&lt;=25,488.58,IF(Registros[[#This Row],[idade]]&lt;=50,772.77,850.05)))</f>
        <v>772.77</v>
      </c>
      <c r="P9166">
        <f>IF(Registros[[#This Row],[idade]]&lt;18,23.99,IF(Registros[[#This Row],[idade]]&lt;=25,49.9,IF(Registros[[#This Row],[idade]]&lt;=50,145.2,175.45)))</f>
        <v>145.19999999999999</v>
      </c>
      <c r="Q9166">
        <v>2</v>
      </c>
      <c r="R9166">
        <v>21</v>
      </c>
      <c r="T9166">
        <v>2</v>
      </c>
      <c r="U9166" t="s">
        <v>3</v>
      </c>
      <c r="V9166" t="s">
        <v>19</v>
      </c>
    </row>
    <row r="9167" spans="1:22" x14ac:dyDescent="0.3">
      <c r="A9167">
        <v>9166</v>
      </c>
      <c r="B9167">
        <v>52577318170</v>
      </c>
      <c r="C9167">
        <v>6</v>
      </c>
      <c r="D9167" s="1">
        <v>37465</v>
      </c>
      <c r="E9167" s="3">
        <f>2023-YEAR(Registros[[#This Row],[data_nascimento]])</f>
        <v>21</v>
      </c>
      <c r="F9167" s="1">
        <v>44410</v>
      </c>
      <c r="H9167">
        <v>220</v>
      </c>
      <c r="I9167">
        <v>16</v>
      </c>
      <c r="J9167" s="3">
        <v>1722.1333333333334</v>
      </c>
      <c r="K9167">
        <v>16.2</v>
      </c>
      <c r="L9167">
        <v>3229</v>
      </c>
      <c r="M9167">
        <f>Registros[[#This Row],[salario]]*0.06</f>
        <v>193.73999999999998</v>
      </c>
      <c r="N9167">
        <f>Registros[[#This Row],[salario]]*5%</f>
        <v>161.45000000000002</v>
      </c>
      <c r="O9167">
        <f>IF(Registros[[#This Row],[idade]]&lt;18,311.43,IF(Registros[[#This Row],[idade]]&lt;=25,488.58,IF(Registros[[#This Row],[idade]]&lt;=50,772.77,850.05)))</f>
        <v>488.58</v>
      </c>
      <c r="P9167">
        <f>IF(Registros[[#This Row],[idade]]&lt;18,23.99,IF(Registros[[#This Row],[idade]]&lt;=25,49.9,IF(Registros[[#This Row],[idade]]&lt;=50,145.2,175.45)))</f>
        <v>49.9</v>
      </c>
      <c r="Q9167">
        <v>4</v>
      </c>
      <c r="R9167">
        <v>5</v>
      </c>
      <c r="T9167">
        <v>3</v>
      </c>
      <c r="U9167" t="s">
        <v>3</v>
      </c>
      <c r="V9167" t="s">
        <v>19</v>
      </c>
    </row>
    <row r="9168" spans="1:22" x14ac:dyDescent="0.3">
      <c r="A9168">
        <v>9167</v>
      </c>
      <c r="B9168">
        <v>17695345532</v>
      </c>
      <c r="C9168">
        <v>5</v>
      </c>
      <c r="D9168" s="1">
        <v>28309</v>
      </c>
      <c r="E9168" s="3">
        <f>2023-YEAR(Registros[[#This Row],[data_nascimento]])</f>
        <v>46</v>
      </c>
      <c r="F9168" s="1">
        <v>44410</v>
      </c>
      <c r="H9168">
        <v>220</v>
      </c>
      <c r="I9168">
        <v>8</v>
      </c>
      <c r="J9168" s="3">
        <v>1270.4000000000001</v>
      </c>
      <c r="K9168">
        <v>1.35</v>
      </c>
      <c r="L9168">
        <v>4764</v>
      </c>
      <c r="M9168">
        <f>Registros[[#This Row],[salario]]*0.06</f>
        <v>285.83999999999997</v>
      </c>
      <c r="N9168">
        <f>Registros[[#This Row],[salario]]*5%</f>
        <v>238.20000000000002</v>
      </c>
      <c r="O9168">
        <f>IF(Registros[[#This Row],[idade]]&lt;18,311.43,IF(Registros[[#This Row],[idade]]&lt;=25,488.58,IF(Registros[[#This Row],[idade]]&lt;=50,772.77,850.05)))</f>
        <v>772.77</v>
      </c>
      <c r="P9168">
        <f>IF(Registros[[#This Row],[idade]]&lt;18,23.99,IF(Registros[[#This Row],[idade]]&lt;=25,49.9,IF(Registros[[#This Row],[idade]]&lt;=50,145.2,175.45)))</f>
        <v>145.19999999999999</v>
      </c>
      <c r="Q9168">
        <v>1</v>
      </c>
      <c r="R9168">
        <v>3</v>
      </c>
      <c r="T9168">
        <v>2</v>
      </c>
      <c r="U9168" t="s">
        <v>2</v>
      </c>
      <c r="V9168" t="s">
        <v>21</v>
      </c>
    </row>
    <row r="9169" spans="1:22" x14ac:dyDescent="0.3">
      <c r="A9169">
        <v>9168</v>
      </c>
      <c r="B9169">
        <v>50988264973</v>
      </c>
      <c r="C9169">
        <v>7</v>
      </c>
      <c r="D9169" s="1">
        <v>38965</v>
      </c>
      <c r="E9169" s="3">
        <f>2023-YEAR(Registros[[#This Row],[data_nascimento]])</f>
        <v>17</v>
      </c>
      <c r="F9169" s="1">
        <v>44410</v>
      </c>
      <c r="H9169">
        <v>120</v>
      </c>
      <c r="I9169">
        <v>10</v>
      </c>
      <c r="J9169" s="3">
        <v>1697.6666666666667</v>
      </c>
      <c r="K9169">
        <v>10.8</v>
      </c>
      <c r="L9169">
        <v>5093</v>
      </c>
      <c r="M9169">
        <f>Registros[[#This Row],[salario]]*0.06</f>
        <v>305.58</v>
      </c>
      <c r="N9169">
        <f>Registros[[#This Row],[salario]]*5%</f>
        <v>254.65</v>
      </c>
      <c r="O9169">
        <f>IF(Registros[[#This Row],[idade]]&lt;18,311.43,IF(Registros[[#This Row],[idade]]&lt;=25,488.58,IF(Registros[[#This Row],[idade]]&lt;=50,772.77,850.05)))</f>
        <v>311.43</v>
      </c>
      <c r="P9169">
        <f>IF(Registros[[#This Row],[idade]]&lt;18,23.99,IF(Registros[[#This Row],[idade]]&lt;=25,49.9,IF(Registros[[#This Row],[idade]]&lt;=50,145.2,175.45)))</f>
        <v>23.99</v>
      </c>
      <c r="Q9169">
        <v>1</v>
      </c>
      <c r="R9169">
        <v>17</v>
      </c>
      <c r="T9169">
        <v>3</v>
      </c>
      <c r="U9169" t="s">
        <v>2</v>
      </c>
      <c r="V9169" t="s">
        <v>22</v>
      </c>
    </row>
    <row r="9170" spans="1:22" x14ac:dyDescent="0.3">
      <c r="A9170">
        <v>9169</v>
      </c>
      <c r="B9170">
        <v>62840201008</v>
      </c>
      <c r="C9170">
        <v>7</v>
      </c>
      <c r="D9170" s="1">
        <v>39432</v>
      </c>
      <c r="E9170" s="3">
        <f>2023-YEAR(Registros[[#This Row],[data_nascimento]])</f>
        <v>16</v>
      </c>
      <c r="F9170" s="1">
        <v>44410</v>
      </c>
      <c r="H9170">
        <v>120</v>
      </c>
      <c r="I9170">
        <v>1</v>
      </c>
      <c r="J9170" s="3">
        <v>94.4</v>
      </c>
      <c r="K9170">
        <v>10.8</v>
      </c>
      <c r="L9170">
        <v>2832</v>
      </c>
      <c r="M9170">
        <f>Registros[[#This Row],[salario]]*0.06</f>
        <v>169.92</v>
      </c>
      <c r="N9170">
        <f>Registros[[#This Row],[salario]]*5%</f>
        <v>141.6</v>
      </c>
      <c r="O9170">
        <f>IF(Registros[[#This Row],[idade]]&lt;18,311.43,IF(Registros[[#This Row],[idade]]&lt;=25,488.58,IF(Registros[[#This Row],[idade]]&lt;=50,772.77,850.05)))</f>
        <v>311.43</v>
      </c>
      <c r="P9170">
        <f>IF(Registros[[#This Row],[idade]]&lt;18,23.99,IF(Registros[[#This Row],[idade]]&lt;=25,49.9,IF(Registros[[#This Row],[idade]]&lt;=50,145.2,175.45)))</f>
        <v>23.99</v>
      </c>
      <c r="Q9170">
        <v>1</v>
      </c>
      <c r="R9170">
        <v>18</v>
      </c>
      <c r="T9170">
        <v>2</v>
      </c>
      <c r="U9170" t="s">
        <v>2</v>
      </c>
      <c r="V9170" t="s">
        <v>19</v>
      </c>
    </row>
    <row r="9171" spans="1:22" x14ac:dyDescent="0.3">
      <c r="A9171">
        <v>9170</v>
      </c>
      <c r="B9171">
        <v>90600924954</v>
      </c>
      <c r="C9171">
        <v>5</v>
      </c>
      <c r="D9171" s="1">
        <v>30226</v>
      </c>
      <c r="E9171" s="3">
        <f>2023-YEAR(Registros[[#This Row],[data_nascimento]])</f>
        <v>41</v>
      </c>
      <c r="F9171" s="1">
        <v>44410</v>
      </c>
      <c r="H9171">
        <v>220</v>
      </c>
      <c r="I9171">
        <v>7</v>
      </c>
      <c r="J9171" s="3">
        <v>1610.2333333333333</v>
      </c>
      <c r="K9171">
        <v>9.4499999999999993</v>
      </c>
      <c r="L9171">
        <v>6901</v>
      </c>
      <c r="M9171">
        <f>Registros[[#This Row],[salario]]*0.06</f>
        <v>414.06</v>
      </c>
      <c r="N9171">
        <f>Registros[[#This Row],[salario]]*5%</f>
        <v>345.05</v>
      </c>
      <c r="O9171">
        <f>IF(Registros[[#This Row],[idade]]&lt;18,311.43,IF(Registros[[#This Row],[idade]]&lt;=25,488.58,IF(Registros[[#This Row],[idade]]&lt;=50,772.77,850.05)))</f>
        <v>772.77</v>
      </c>
      <c r="P9171">
        <f>IF(Registros[[#This Row],[idade]]&lt;18,23.99,IF(Registros[[#This Row],[idade]]&lt;=25,49.9,IF(Registros[[#This Row],[idade]]&lt;=50,145.2,175.45)))</f>
        <v>145.19999999999999</v>
      </c>
      <c r="Q9171">
        <v>3</v>
      </c>
      <c r="R9171">
        <v>7</v>
      </c>
      <c r="T9171">
        <v>2</v>
      </c>
      <c r="U9171" t="s">
        <v>2</v>
      </c>
      <c r="V9171" t="s">
        <v>19</v>
      </c>
    </row>
    <row r="9172" spans="1:22" x14ac:dyDescent="0.3">
      <c r="A9172">
        <v>9171</v>
      </c>
      <c r="B9172">
        <v>48752172156</v>
      </c>
      <c r="C9172">
        <v>5</v>
      </c>
      <c r="D9172" s="1">
        <v>29884</v>
      </c>
      <c r="E9172" s="3">
        <f>2023-YEAR(Registros[[#This Row],[data_nascimento]])</f>
        <v>42</v>
      </c>
      <c r="F9172" s="1">
        <v>44410</v>
      </c>
      <c r="H9172">
        <v>220</v>
      </c>
      <c r="I9172">
        <v>1</v>
      </c>
      <c r="J9172" s="3">
        <v>178.1</v>
      </c>
      <c r="K9172">
        <v>27</v>
      </c>
      <c r="L9172">
        <v>5343</v>
      </c>
      <c r="M9172">
        <f>Registros[[#This Row],[salario]]*0.06</f>
        <v>320.58</v>
      </c>
      <c r="N9172">
        <f>Registros[[#This Row],[salario]]*5%</f>
        <v>267.15000000000003</v>
      </c>
      <c r="O9172">
        <f>IF(Registros[[#This Row],[idade]]&lt;18,311.43,IF(Registros[[#This Row],[idade]]&lt;=25,488.58,IF(Registros[[#This Row],[idade]]&lt;=50,772.77,850.05)))</f>
        <v>772.77</v>
      </c>
      <c r="P9172">
        <f>IF(Registros[[#This Row],[idade]]&lt;18,23.99,IF(Registros[[#This Row],[idade]]&lt;=25,49.9,IF(Registros[[#This Row],[idade]]&lt;=50,145.2,175.45)))</f>
        <v>145.19999999999999</v>
      </c>
      <c r="Q9172">
        <v>3</v>
      </c>
      <c r="R9172">
        <v>17</v>
      </c>
      <c r="T9172">
        <v>3</v>
      </c>
      <c r="U9172" t="s">
        <v>3</v>
      </c>
      <c r="V9172" t="s">
        <v>22</v>
      </c>
    </row>
    <row r="9173" spans="1:22" x14ac:dyDescent="0.3">
      <c r="A9173">
        <v>9172</v>
      </c>
      <c r="B9173">
        <v>59998975379</v>
      </c>
      <c r="C9173">
        <v>6</v>
      </c>
      <c r="D9173" s="1">
        <v>30231</v>
      </c>
      <c r="E9173" s="3">
        <f>2023-YEAR(Registros[[#This Row],[data_nascimento]])</f>
        <v>41</v>
      </c>
      <c r="F9173" s="1">
        <v>44410</v>
      </c>
      <c r="H9173">
        <v>220</v>
      </c>
      <c r="I9173">
        <v>3</v>
      </c>
      <c r="J9173" s="3">
        <v>427.7</v>
      </c>
      <c r="K9173">
        <v>12.15</v>
      </c>
      <c r="L9173">
        <v>4277</v>
      </c>
      <c r="M9173">
        <f>Registros[[#This Row],[salario]]*0.06</f>
        <v>256.62</v>
      </c>
      <c r="N9173">
        <f>Registros[[#This Row],[salario]]*5%</f>
        <v>213.85000000000002</v>
      </c>
      <c r="O9173">
        <f>IF(Registros[[#This Row],[idade]]&lt;18,311.43,IF(Registros[[#This Row],[idade]]&lt;=25,488.58,IF(Registros[[#This Row],[idade]]&lt;=50,772.77,850.05)))</f>
        <v>772.77</v>
      </c>
      <c r="P9173">
        <f>IF(Registros[[#This Row],[idade]]&lt;18,23.99,IF(Registros[[#This Row],[idade]]&lt;=25,49.9,IF(Registros[[#This Row],[idade]]&lt;=50,145.2,175.45)))</f>
        <v>145.19999999999999</v>
      </c>
      <c r="Q9173">
        <v>3</v>
      </c>
      <c r="R9173">
        <v>14</v>
      </c>
      <c r="T9173">
        <v>2</v>
      </c>
      <c r="U9173" t="s">
        <v>2</v>
      </c>
      <c r="V9173" t="s">
        <v>19</v>
      </c>
    </row>
    <row r="9174" spans="1:22" x14ac:dyDescent="0.3">
      <c r="A9174">
        <v>9173</v>
      </c>
      <c r="B9174">
        <v>50699346158</v>
      </c>
      <c r="C9174">
        <v>6</v>
      </c>
      <c r="D9174" s="1">
        <v>30384</v>
      </c>
      <c r="E9174" s="3">
        <f>2023-YEAR(Registros[[#This Row],[data_nascimento]])</f>
        <v>40</v>
      </c>
      <c r="F9174" s="1">
        <v>44410</v>
      </c>
      <c r="H9174">
        <v>220</v>
      </c>
      <c r="I9174">
        <v>11</v>
      </c>
      <c r="J9174" s="3">
        <v>1244.0999999999999</v>
      </c>
      <c r="K9174">
        <v>25.65</v>
      </c>
      <c r="L9174">
        <v>3393</v>
      </c>
      <c r="M9174">
        <f>Registros[[#This Row],[salario]]*0.06</f>
        <v>203.57999999999998</v>
      </c>
      <c r="N9174">
        <f>Registros[[#This Row],[salario]]*5%</f>
        <v>169.65</v>
      </c>
      <c r="O9174">
        <f>IF(Registros[[#This Row],[idade]]&lt;18,311.43,IF(Registros[[#This Row],[idade]]&lt;=25,488.58,IF(Registros[[#This Row],[idade]]&lt;=50,772.77,850.05)))</f>
        <v>772.77</v>
      </c>
      <c r="P9174">
        <f>IF(Registros[[#This Row],[idade]]&lt;18,23.99,IF(Registros[[#This Row],[idade]]&lt;=25,49.9,IF(Registros[[#This Row],[idade]]&lt;=50,145.2,175.45)))</f>
        <v>145.19999999999999</v>
      </c>
      <c r="Q9174">
        <v>3</v>
      </c>
      <c r="R9174">
        <v>9</v>
      </c>
      <c r="T9174">
        <v>2</v>
      </c>
      <c r="U9174" t="s">
        <v>2</v>
      </c>
      <c r="V9174" t="s">
        <v>19</v>
      </c>
    </row>
    <row r="9175" spans="1:22" x14ac:dyDescent="0.3">
      <c r="A9175">
        <v>9174</v>
      </c>
      <c r="B9175">
        <v>57136781831</v>
      </c>
      <c r="C9175">
        <v>6</v>
      </c>
      <c r="D9175" s="1">
        <v>29421</v>
      </c>
      <c r="E9175" s="3">
        <f>2023-YEAR(Registros[[#This Row],[data_nascimento]])</f>
        <v>43</v>
      </c>
      <c r="F9175" s="1">
        <v>44410</v>
      </c>
      <c r="H9175">
        <v>220</v>
      </c>
      <c r="I9175">
        <v>6</v>
      </c>
      <c r="J9175" s="3">
        <v>278.39999999999998</v>
      </c>
      <c r="K9175">
        <v>25.65</v>
      </c>
      <c r="L9175">
        <v>1392</v>
      </c>
      <c r="M9175">
        <f>Registros[[#This Row],[salario]]*0.06</f>
        <v>83.52</v>
      </c>
      <c r="N9175">
        <f>Registros[[#This Row],[salario]]*5%</f>
        <v>69.600000000000009</v>
      </c>
      <c r="O9175">
        <f>IF(Registros[[#This Row],[idade]]&lt;18,311.43,IF(Registros[[#This Row],[idade]]&lt;=25,488.58,IF(Registros[[#This Row],[idade]]&lt;=50,772.77,850.05)))</f>
        <v>772.77</v>
      </c>
      <c r="P9175">
        <f>IF(Registros[[#This Row],[idade]]&lt;18,23.99,IF(Registros[[#This Row],[idade]]&lt;=25,49.9,IF(Registros[[#This Row],[idade]]&lt;=50,145.2,175.45)))</f>
        <v>145.19999999999999</v>
      </c>
      <c r="Q9175">
        <v>2</v>
      </c>
      <c r="R9175">
        <v>24</v>
      </c>
      <c r="T9175">
        <v>3</v>
      </c>
      <c r="U9175" t="s">
        <v>2</v>
      </c>
      <c r="V9175" t="s">
        <v>19</v>
      </c>
    </row>
    <row r="9176" spans="1:22" x14ac:dyDescent="0.3">
      <c r="A9176">
        <v>9175</v>
      </c>
      <c r="B9176">
        <v>88366631005</v>
      </c>
      <c r="C9176">
        <v>7</v>
      </c>
      <c r="D9176" s="1">
        <v>32001</v>
      </c>
      <c r="E9176" s="3">
        <f>2023-YEAR(Registros[[#This Row],[data_nascimento]])</f>
        <v>36</v>
      </c>
      <c r="F9176" s="1">
        <v>44410</v>
      </c>
      <c r="H9176">
        <v>220</v>
      </c>
      <c r="I9176">
        <v>10</v>
      </c>
      <c r="J9176" s="3">
        <v>2151.6666666666665</v>
      </c>
      <c r="K9176">
        <v>24.3</v>
      </c>
      <c r="L9176">
        <v>6455</v>
      </c>
      <c r="M9176">
        <f>Registros[[#This Row],[salario]]*0.06</f>
        <v>387.3</v>
      </c>
      <c r="N9176">
        <f>Registros[[#This Row],[salario]]*5%</f>
        <v>322.75</v>
      </c>
      <c r="O9176">
        <f>IF(Registros[[#This Row],[idade]]&lt;18,311.43,IF(Registros[[#This Row],[idade]]&lt;=25,488.58,IF(Registros[[#This Row],[idade]]&lt;=50,772.77,850.05)))</f>
        <v>772.77</v>
      </c>
      <c r="P9176">
        <f>IF(Registros[[#This Row],[idade]]&lt;18,23.99,IF(Registros[[#This Row],[idade]]&lt;=25,49.9,IF(Registros[[#This Row],[idade]]&lt;=50,145.2,175.45)))</f>
        <v>145.19999999999999</v>
      </c>
      <c r="Q9176">
        <v>1</v>
      </c>
      <c r="R9176">
        <v>27</v>
      </c>
      <c r="T9176">
        <v>3</v>
      </c>
      <c r="U9176" t="s">
        <v>3</v>
      </c>
      <c r="V9176" t="s">
        <v>22</v>
      </c>
    </row>
    <row r="9177" spans="1:22" x14ac:dyDescent="0.3">
      <c r="A9177">
        <v>9176</v>
      </c>
      <c r="B9177">
        <v>71256879852</v>
      </c>
      <c r="C9177">
        <v>5</v>
      </c>
      <c r="D9177" s="1">
        <v>33722</v>
      </c>
      <c r="E9177" s="3">
        <f>2023-YEAR(Registros[[#This Row],[data_nascimento]])</f>
        <v>31</v>
      </c>
      <c r="F9177" s="1">
        <v>44410</v>
      </c>
      <c r="H9177">
        <v>220</v>
      </c>
      <c r="I9177">
        <v>12</v>
      </c>
      <c r="J9177" s="3">
        <v>1304</v>
      </c>
      <c r="K9177">
        <v>1.35</v>
      </c>
      <c r="L9177">
        <v>3260</v>
      </c>
      <c r="M9177">
        <f>Registros[[#This Row],[salario]]*0.06</f>
        <v>195.6</v>
      </c>
      <c r="N9177">
        <f>Registros[[#This Row],[salario]]*5%</f>
        <v>163</v>
      </c>
      <c r="O9177">
        <f>IF(Registros[[#This Row],[idade]]&lt;18,311.43,IF(Registros[[#This Row],[idade]]&lt;=25,488.58,IF(Registros[[#This Row],[idade]]&lt;=50,772.77,850.05)))</f>
        <v>772.77</v>
      </c>
      <c r="P9177">
        <f>IF(Registros[[#This Row],[idade]]&lt;18,23.99,IF(Registros[[#This Row],[idade]]&lt;=25,49.9,IF(Registros[[#This Row],[idade]]&lt;=50,145.2,175.45)))</f>
        <v>145.19999999999999</v>
      </c>
      <c r="Q9177">
        <v>4</v>
      </c>
      <c r="R9177">
        <v>13</v>
      </c>
      <c r="T9177">
        <v>3</v>
      </c>
      <c r="U9177" t="s">
        <v>2</v>
      </c>
      <c r="V9177" t="s">
        <v>21</v>
      </c>
    </row>
    <row r="9178" spans="1:22" x14ac:dyDescent="0.3">
      <c r="A9178">
        <v>9177</v>
      </c>
      <c r="B9178">
        <v>64474052685</v>
      </c>
      <c r="C9178">
        <v>7</v>
      </c>
      <c r="D9178" s="1">
        <v>32481</v>
      </c>
      <c r="E9178" s="3">
        <f>2023-YEAR(Registros[[#This Row],[data_nascimento]])</f>
        <v>35</v>
      </c>
      <c r="F9178" s="1">
        <v>44410</v>
      </c>
      <c r="H9178">
        <v>220</v>
      </c>
      <c r="I9178">
        <v>5</v>
      </c>
      <c r="J9178" s="3">
        <v>439.83333333333337</v>
      </c>
      <c r="K9178">
        <v>14.85</v>
      </c>
      <c r="L9178">
        <v>2639</v>
      </c>
      <c r="M9178">
        <f>Registros[[#This Row],[salario]]*0.06</f>
        <v>158.34</v>
      </c>
      <c r="N9178">
        <f>Registros[[#This Row],[salario]]*5%</f>
        <v>131.95000000000002</v>
      </c>
      <c r="O9178">
        <f>IF(Registros[[#This Row],[idade]]&lt;18,311.43,IF(Registros[[#This Row],[idade]]&lt;=25,488.58,IF(Registros[[#This Row],[idade]]&lt;=50,772.77,850.05)))</f>
        <v>772.77</v>
      </c>
      <c r="P9178">
        <f>IF(Registros[[#This Row],[idade]]&lt;18,23.99,IF(Registros[[#This Row],[idade]]&lt;=25,49.9,IF(Registros[[#This Row],[idade]]&lt;=50,145.2,175.45)))</f>
        <v>145.19999999999999</v>
      </c>
      <c r="Q9178">
        <v>5</v>
      </c>
      <c r="R9178">
        <v>6</v>
      </c>
      <c r="T9178">
        <v>2</v>
      </c>
      <c r="U9178" t="s">
        <v>3</v>
      </c>
      <c r="V9178" t="s">
        <v>19</v>
      </c>
    </row>
    <row r="9179" spans="1:22" x14ac:dyDescent="0.3">
      <c r="A9179">
        <v>9178</v>
      </c>
      <c r="B9179">
        <v>39630466808</v>
      </c>
      <c r="C9179">
        <v>7</v>
      </c>
      <c r="D9179" s="1">
        <v>35511</v>
      </c>
      <c r="E9179" s="3">
        <f>2023-YEAR(Registros[[#This Row],[data_nascimento]])</f>
        <v>26</v>
      </c>
      <c r="F9179" s="1">
        <v>44410</v>
      </c>
      <c r="H9179">
        <v>220</v>
      </c>
      <c r="I9179">
        <v>3</v>
      </c>
      <c r="J9179" s="3">
        <v>602.79999999999995</v>
      </c>
      <c r="K9179">
        <v>25.65</v>
      </c>
      <c r="L9179">
        <v>6028</v>
      </c>
      <c r="M9179">
        <f>Registros[[#This Row],[salario]]*0.06</f>
        <v>361.68</v>
      </c>
      <c r="N9179">
        <f>Registros[[#This Row],[salario]]*5%</f>
        <v>301.40000000000003</v>
      </c>
      <c r="O9179">
        <f>IF(Registros[[#This Row],[idade]]&lt;18,311.43,IF(Registros[[#This Row],[idade]]&lt;=25,488.58,IF(Registros[[#This Row],[idade]]&lt;=50,772.77,850.05)))</f>
        <v>772.77</v>
      </c>
      <c r="P9179">
        <f>IF(Registros[[#This Row],[idade]]&lt;18,23.99,IF(Registros[[#This Row],[idade]]&lt;=25,49.9,IF(Registros[[#This Row],[idade]]&lt;=50,145.2,175.45)))</f>
        <v>145.19999999999999</v>
      </c>
      <c r="Q9179">
        <v>2</v>
      </c>
      <c r="R9179">
        <v>3</v>
      </c>
      <c r="T9179">
        <v>3</v>
      </c>
      <c r="U9179" t="s">
        <v>3</v>
      </c>
      <c r="V9179" t="s">
        <v>19</v>
      </c>
    </row>
    <row r="9180" spans="1:22" x14ac:dyDescent="0.3">
      <c r="A9180">
        <v>9179</v>
      </c>
      <c r="B9180">
        <v>61485627778</v>
      </c>
      <c r="C9180">
        <v>7</v>
      </c>
      <c r="D9180" s="1">
        <v>38745</v>
      </c>
      <c r="E9180" s="3">
        <f>2023-YEAR(Registros[[#This Row],[data_nascimento]])</f>
        <v>17</v>
      </c>
      <c r="F9180" s="1">
        <v>44410</v>
      </c>
      <c r="H9180">
        <v>120</v>
      </c>
      <c r="I9180">
        <v>10</v>
      </c>
      <c r="J9180" s="3">
        <v>1862.6666666666667</v>
      </c>
      <c r="K9180">
        <v>12.15</v>
      </c>
      <c r="L9180">
        <v>5588</v>
      </c>
      <c r="M9180">
        <f>Registros[[#This Row],[salario]]*0.06</f>
        <v>335.28</v>
      </c>
      <c r="N9180">
        <f>Registros[[#This Row],[salario]]*5%</f>
        <v>279.40000000000003</v>
      </c>
      <c r="O9180">
        <f>IF(Registros[[#This Row],[idade]]&lt;18,311.43,IF(Registros[[#This Row],[idade]]&lt;=25,488.58,IF(Registros[[#This Row],[idade]]&lt;=50,772.77,850.05)))</f>
        <v>311.43</v>
      </c>
      <c r="P9180">
        <f>IF(Registros[[#This Row],[idade]]&lt;18,23.99,IF(Registros[[#This Row],[idade]]&lt;=25,49.9,IF(Registros[[#This Row],[idade]]&lt;=50,145.2,175.45)))</f>
        <v>23.99</v>
      </c>
      <c r="Q9180">
        <v>4</v>
      </c>
      <c r="R9180">
        <v>18</v>
      </c>
      <c r="T9180">
        <v>3</v>
      </c>
      <c r="U9180" t="s">
        <v>3</v>
      </c>
      <c r="V9180" t="s">
        <v>19</v>
      </c>
    </row>
    <row r="9181" spans="1:22" x14ac:dyDescent="0.3">
      <c r="A9181">
        <v>9180</v>
      </c>
      <c r="B9181">
        <v>41970381351</v>
      </c>
      <c r="C9181">
        <v>7</v>
      </c>
      <c r="D9181" s="1">
        <v>28219</v>
      </c>
      <c r="E9181" s="3">
        <f>2023-YEAR(Registros[[#This Row],[data_nascimento]])</f>
        <v>46</v>
      </c>
      <c r="F9181" s="1">
        <v>44410</v>
      </c>
      <c r="H9181">
        <v>220</v>
      </c>
      <c r="I9181">
        <v>1</v>
      </c>
      <c r="J9181" s="3">
        <v>222.43333333333334</v>
      </c>
      <c r="K9181">
        <v>1.35</v>
      </c>
      <c r="L9181">
        <v>6673</v>
      </c>
      <c r="M9181">
        <f>Registros[[#This Row],[salario]]*0.06</f>
        <v>400.38</v>
      </c>
      <c r="N9181">
        <f>Registros[[#This Row],[salario]]*5%</f>
        <v>333.65000000000003</v>
      </c>
      <c r="O9181">
        <f>IF(Registros[[#This Row],[idade]]&lt;18,311.43,IF(Registros[[#This Row],[idade]]&lt;=25,488.58,IF(Registros[[#This Row],[idade]]&lt;=50,772.77,850.05)))</f>
        <v>772.77</v>
      </c>
      <c r="P9181">
        <f>IF(Registros[[#This Row],[idade]]&lt;18,23.99,IF(Registros[[#This Row],[idade]]&lt;=25,49.9,IF(Registros[[#This Row],[idade]]&lt;=50,145.2,175.45)))</f>
        <v>145.19999999999999</v>
      </c>
      <c r="Q9181">
        <v>2</v>
      </c>
      <c r="R9181">
        <v>23</v>
      </c>
      <c r="T9181">
        <v>3</v>
      </c>
      <c r="U9181" t="s">
        <v>2</v>
      </c>
      <c r="V9181" t="s">
        <v>22</v>
      </c>
    </row>
    <row r="9182" spans="1:22" x14ac:dyDescent="0.3">
      <c r="A9182">
        <v>9181</v>
      </c>
      <c r="B9182">
        <v>20650755356</v>
      </c>
      <c r="C9182">
        <v>4</v>
      </c>
      <c r="D9182" s="1">
        <v>30579</v>
      </c>
      <c r="E9182" s="3">
        <f>2023-YEAR(Registros[[#This Row],[data_nascimento]])</f>
        <v>40</v>
      </c>
      <c r="F9182" s="1">
        <v>44410</v>
      </c>
      <c r="H9182">
        <v>220</v>
      </c>
      <c r="I9182">
        <v>4</v>
      </c>
      <c r="J9182" s="3">
        <v>600.79999999999995</v>
      </c>
      <c r="K9182">
        <v>1.35</v>
      </c>
      <c r="L9182">
        <v>4506</v>
      </c>
      <c r="M9182">
        <f>Registros[[#This Row],[salario]]*0.06</f>
        <v>270.36</v>
      </c>
      <c r="N9182">
        <f>Registros[[#This Row],[salario]]*5%</f>
        <v>225.3</v>
      </c>
      <c r="O9182">
        <f>IF(Registros[[#This Row],[idade]]&lt;18,311.43,IF(Registros[[#This Row],[idade]]&lt;=25,488.58,IF(Registros[[#This Row],[idade]]&lt;=50,772.77,850.05)))</f>
        <v>772.77</v>
      </c>
      <c r="P9182">
        <f>IF(Registros[[#This Row],[idade]]&lt;18,23.99,IF(Registros[[#This Row],[idade]]&lt;=25,49.9,IF(Registros[[#This Row],[idade]]&lt;=50,145.2,175.45)))</f>
        <v>145.19999999999999</v>
      </c>
      <c r="Q9182">
        <v>1</v>
      </c>
      <c r="R9182">
        <v>7</v>
      </c>
      <c r="T9182">
        <v>3</v>
      </c>
      <c r="U9182" t="s">
        <v>3</v>
      </c>
      <c r="V9182" t="s">
        <v>22</v>
      </c>
    </row>
    <row r="9183" spans="1:22" x14ac:dyDescent="0.3">
      <c r="A9183">
        <v>9182</v>
      </c>
      <c r="B9183">
        <v>41848263060</v>
      </c>
      <c r="C9183">
        <v>4</v>
      </c>
      <c r="D9183" s="1">
        <v>32838</v>
      </c>
      <c r="E9183" s="3">
        <f>2023-YEAR(Registros[[#This Row],[data_nascimento]])</f>
        <v>34</v>
      </c>
      <c r="F9183" s="1">
        <v>44410</v>
      </c>
      <c r="H9183">
        <v>220</v>
      </c>
      <c r="I9183">
        <v>18</v>
      </c>
      <c r="J9183" s="3">
        <v>3085.8</v>
      </c>
      <c r="K9183">
        <v>25.65</v>
      </c>
      <c r="L9183">
        <v>5143</v>
      </c>
      <c r="M9183">
        <f>Registros[[#This Row],[salario]]*0.06</f>
        <v>308.58</v>
      </c>
      <c r="N9183">
        <f>Registros[[#This Row],[salario]]*5%</f>
        <v>257.15000000000003</v>
      </c>
      <c r="O9183">
        <f>IF(Registros[[#This Row],[idade]]&lt;18,311.43,IF(Registros[[#This Row],[idade]]&lt;=25,488.58,IF(Registros[[#This Row],[idade]]&lt;=50,772.77,850.05)))</f>
        <v>772.77</v>
      </c>
      <c r="P9183">
        <f>IF(Registros[[#This Row],[idade]]&lt;18,23.99,IF(Registros[[#This Row],[idade]]&lt;=25,49.9,IF(Registros[[#This Row],[idade]]&lt;=50,145.2,175.45)))</f>
        <v>145.19999999999999</v>
      </c>
      <c r="Q9183">
        <v>5</v>
      </c>
      <c r="R9183">
        <v>22</v>
      </c>
      <c r="T9183">
        <v>3</v>
      </c>
      <c r="U9183" t="s">
        <v>3</v>
      </c>
      <c r="V9183" t="s">
        <v>19</v>
      </c>
    </row>
    <row r="9184" spans="1:22" x14ac:dyDescent="0.3">
      <c r="A9184">
        <v>9183</v>
      </c>
      <c r="B9184">
        <v>14733243207</v>
      </c>
      <c r="C9184">
        <v>4</v>
      </c>
      <c r="D9184" s="1">
        <v>38050</v>
      </c>
      <c r="E9184" s="3">
        <f>2023-YEAR(Registros[[#This Row],[data_nascimento]])</f>
        <v>19</v>
      </c>
      <c r="F9184" s="1">
        <v>44410</v>
      </c>
      <c r="H9184">
        <v>220</v>
      </c>
      <c r="I9184">
        <v>14</v>
      </c>
      <c r="J9184" s="3">
        <v>1291.7333333333333</v>
      </c>
      <c r="K9184">
        <v>17.55</v>
      </c>
      <c r="L9184">
        <v>2768</v>
      </c>
      <c r="M9184">
        <f>Registros[[#This Row],[salario]]*0.06</f>
        <v>166.07999999999998</v>
      </c>
      <c r="N9184">
        <f>Registros[[#This Row],[salario]]*5%</f>
        <v>138.4</v>
      </c>
      <c r="O9184">
        <f>IF(Registros[[#This Row],[idade]]&lt;18,311.43,IF(Registros[[#This Row],[idade]]&lt;=25,488.58,IF(Registros[[#This Row],[idade]]&lt;=50,772.77,850.05)))</f>
        <v>488.58</v>
      </c>
      <c r="P9184">
        <f>IF(Registros[[#This Row],[idade]]&lt;18,23.99,IF(Registros[[#This Row],[idade]]&lt;=25,49.9,IF(Registros[[#This Row],[idade]]&lt;=50,145.2,175.45)))</f>
        <v>49.9</v>
      </c>
      <c r="Q9184">
        <v>2</v>
      </c>
      <c r="R9184">
        <v>21</v>
      </c>
      <c r="T9184">
        <v>3</v>
      </c>
      <c r="U9184" t="s">
        <v>3</v>
      </c>
      <c r="V9184" t="s">
        <v>22</v>
      </c>
    </row>
    <row r="9185" spans="1:22" x14ac:dyDescent="0.3">
      <c r="A9185">
        <v>9184</v>
      </c>
      <c r="B9185">
        <v>64302445696</v>
      </c>
      <c r="C9185">
        <v>5</v>
      </c>
      <c r="D9185" s="1">
        <v>27407</v>
      </c>
      <c r="E9185" s="3">
        <f>2023-YEAR(Registros[[#This Row],[data_nascimento]])</f>
        <v>48</v>
      </c>
      <c r="F9185" s="1">
        <v>44410</v>
      </c>
      <c r="H9185">
        <v>220</v>
      </c>
      <c r="I9185">
        <v>13</v>
      </c>
      <c r="J9185" s="3">
        <v>1958.2333333333331</v>
      </c>
      <c r="K9185">
        <v>20.25</v>
      </c>
      <c r="L9185">
        <v>4519</v>
      </c>
      <c r="M9185">
        <f>Registros[[#This Row],[salario]]*0.06</f>
        <v>271.14</v>
      </c>
      <c r="N9185">
        <f>Registros[[#This Row],[salario]]*5%</f>
        <v>225.95000000000002</v>
      </c>
      <c r="O9185">
        <f>IF(Registros[[#This Row],[idade]]&lt;18,311.43,IF(Registros[[#This Row],[idade]]&lt;=25,488.58,IF(Registros[[#This Row],[idade]]&lt;=50,772.77,850.05)))</f>
        <v>772.77</v>
      </c>
      <c r="P9185">
        <f>IF(Registros[[#This Row],[idade]]&lt;18,23.99,IF(Registros[[#This Row],[idade]]&lt;=25,49.9,IF(Registros[[#This Row],[idade]]&lt;=50,145.2,175.45)))</f>
        <v>145.19999999999999</v>
      </c>
      <c r="Q9185">
        <v>5</v>
      </c>
      <c r="R9185">
        <v>6</v>
      </c>
      <c r="T9185">
        <v>3</v>
      </c>
      <c r="U9185" t="s">
        <v>3</v>
      </c>
      <c r="V9185" t="s">
        <v>19</v>
      </c>
    </row>
    <row r="9186" spans="1:22" x14ac:dyDescent="0.3">
      <c r="A9186">
        <v>9185</v>
      </c>
      <c r="B9186">
        <v>52588838839</v>
      </c>
      <c r="C9186">
        <v>6</v>
      </c>
      <c r="D9186" s="1">
        <v>27432</v>
      </c>
      <c r="E9186" s="3">
        <f>2023-YEAR(Registros[[#This Row],[data_nascimento]])</f>
        <v>48</v>
      </c>
      <c r="F9186" s="1">
        <v>44410</v>
      </c>
      <c r="H9186">
        <v>220</v>
      </c>
      <c r="I9186">
        <v>16</v>
      </c>
      <c r="J9186" s="3">
        <v>1278.9333333333334</v>
      </c>
      <c r="K9186">
        <v>6.75</v>
      </c>
      <c r="L9186">
        <v>2398</v>
      </c>
      <c r="M9186">
        <f>Registros[[#This Row],[salario]]*0.06</f>
        <v>143.88</v>
      </c>
      <c r="N9186">
        <f>Registros[[#This Row],[salario]]*5%</f>
        <v>119.9</v>
      </c>
      <c r="O9186">
        <f>IF(Registros[[#This Row],[idade]]&lt;18,311.43,IF(Registros[[#This Row],[idade]]&lt;=25,488.58,IF(Registros[[#This Row],[idade]]&lt;=50,772.77,850.05)))</f>
        <v>772.77</v>
      </c>
      <c r="P9186">
        <f>IF(Registros[[#This Row],[idade]]&lt;18,23.99,IF(Registros[[#This Row],[idade]]&lt;=25,49.9,IF(Registros[[#This Row],[idade]]&lt;=50,145.2,175.45)))</f>
        <v>145.19999999999999</v>
      </c>
      <c r="Q9186">
        <v>4</v>
      </c>
      <c r="R9186">
        <v>21</v>
      </c>
      <c r="T9186">
        <v>3</v>
      </c>
      <c r="U9186" t="s">
        <v>2</v>
      </c>
      <c r="V9186" t="s">
        <v>19</v>
      </c>
    </row>
    <row r="9187" spans="1:22" x14ac:dyDescent="0.3">
      <c r="A9187">
        <v>9186</v>
      </c>
      <c r="B9187">
        <v>62428952569</v>
      </c>
      <c r="C9187">
        <v>4</v>
      </c>
      <c r="D9187" s="1">
        <v>29215</v>
      </c>
      <c r="E9187" s="3">
        <f>2023-YEAR(Registros[[#This Row],[data_nascimento]])</f>
        <v>44</v>
      </c>
      <c r="F9187" s="1">
        <v>44410</v>
      </c>
      <c r="H9187">
        <v>220</v>
      </c>
      <c r="I9187">
        <v>7</v>
      </c>
      <c r="J9187" s="3">
        <v>1542.3333333333335</v>
      </c>
      <c r="K9187">
        <v>24.3</v>
      </c>
      <c r="L9187">
        <v>6610</v>
      </c>
      <c r="M9187">
        <f>Registros[[#This Row],[salario]]*0.06</f>
        <v>396.59999999999997</v>
      </c>
      <c r="N9187">
        <f>Registros[[#This Row],[salario]]*5%</f>
        <v>330.5</v>
      </c>
      <c r="O9187">
        <f>IF(Registros[[#This Row],[idade]]&lt;18,311.43,IF(Registros[[#This Row],[idade]]&lt;=25,488.58,IF(Registros[[#This Row],[idade]]&lt;=50,772.77,850.05)))</f>
        <v>772.77</v>
      </c>
      <c r="P9187">
        <f>IF(Registros[[#This Row],[idade]]&lt;18,23.99,IF(Registros[[#This Row],[idade]]&lt;=25,49.9,IF(Registros[[#This Row],[idade]]&lt;=50,145.2,175.45)))</f>
        <v>145.19999999999999</v>
      </c>
      <c r="Q9187">
        <v>3</v>
      </c>
      <c r="R9187">
        <v>11</v>
      </c>
      <c r="T9187">
        <v>3</v>
      </c>
      <c r="U9187" t="s">
        <v>3</v>
      </c>
      <c r="V9187" t="s">
        <v>19</v>
      </c>
    </row>
    <row r="9188" spans="1:22" x14ac:dyDescent="0.3">
      <c r="A9188">
        <v>9187</v>
      </c>
      <c r="B9188">
        <v>21333110276</v>
      </c>
      <c r="C9188">
        <v>6</v>
      </c>
      <c r="D9188" s="1">
        <v>34919</v>
      </c>
      <c r="E9188" s="3">
        <f>2023-YEAR(Registros[[#This Row],[data_nascimento]])</f>
        <v>28</v>
      </c>
      <c r="F9188" s="1">
        <v>44410</v>
      </c>
      <c r="H9188">
        <v>220</v>
      </c>
      <c r="I9188">
        <v>18</v>
      </c>
      <c r="J9188" s="3">
        <v>2763</v>
      </c>
      <c r="K9188">
        <v>21.6</v>
      </c>
      <c r="L9188">
        <v>4605</v>
      </c>
      <c r="M9188">
        <f>Registros[[#This Row],[salario]]*0.06</f>
        <v>276.3</v>
      </c>
      <c r="N9188">
        <f>Registros[[#This Row],[salario]]*5%</f>
        <v>230.25</v>
      </c>
      <c r="O9188">
        <f>IF(Registros[[#This Row],[idade]]&lt;18,311.43,IF(Registros[[#This Row],[idade]]&lt;=25,488.58,IF(Registros[[#This Row],[idade]]&lt;=50,772.77,850.05)))</f>
        <v>772.77</v>
      </c>
      <c r="P9188">
        <f>IF(Registros[[#This Row],[idade]]&lt;18,23.99,IF(Registros[[#This Row],[idade]]&lt;=25,49.9,IF(Registros[[#This Row],[idade]]&lt;=50,145.2,175.45)))</f>
        <v>145.19999999999999</v>
      </c>
      <c r="Q9188">
        <v>5</v>
      </c>
      <c r="R9188">
        <v>7</v>
      </c>
      <c r="T9188">
        <v>2</v>
      </c>
      <c r="U9188" t="s">
        <v>3</v>
      </c>
      <c r="V9188" t="s">
        <v>19</v>
      </c>
    </row>
    <row r="9189" spans="1:22" x14ac:dyDescent="0.3">
      <c r="A9189">
        <v>9188</v>
      </c>
      <c r="B9189">
        <v>86880912012</v>
      </c>
      <c r="C9189">
        <v>4</v>
      </c>
      <c r="D9189" s="1">
        <v>38182</v>
      </c>
      <c r="E9189" s="3">
        <f>2023-YEAR(Registros[[#This Row],[data_nascimento]])</f>
        <v>19</v>
      </c>
      <c r="F9189" s="1">
        <v>44410</v>
      </c>
      <c r="H9189">
        <v>220</v>
      </c>
      <c r="I9189">
        <v>3</v>
      </c>
      <c r="J9189" s="3">
        <v>174.60000000000002</v>
      </c>
      <c r="K9189">
        <v>8.1</v>
      </c>
      <c r="L9189">
        <v>1746</v>
      </c>
      <c r="M9189">
        <f>Registros[[#This Row],[salario]]*0.06</f>
        <v>104.75999999999999</v>
      </c>
      <c r="N9189">
        <f>Registros[[#This Row],[salario]]*5%</f>
        <v>87.300000000000011</v>
      </c>
      <c r="O9189">
        <f>IF(Registros[[#This Row],[idade]]&lt;18,311.43,IF(Registros[[#This Row],[idade]]&lt;=25,488.58,IF(Registros[[#This Row],[idade]]&lt;=50,772.77,850.05)))</f>
        <v>488.58</v>
      </c>
      <c r="P9189">
        <f>IF(Registros[[#This Row],[idade]]&lt;18,23.99,IF(Registros[[#This Row],[idade]]&lt;=25,49.9,IF(Registros[[#This Row],[idade]]&lt;=50,145.2,175.45)))</f>
        <v>49.9</v>
      </c>
      <c r="Q9189">
        <v>1</v>
      </c>
      <c r="R9189">
        <v>17</v>
      </c>
      <c r="T9189">
        <v>3</v>
      </c>
      <c r="U9189" t="s">
        <v>3</v>
      </c>
      <c r="V9189" t="s">
        <v>19</v>
      </c>
    </row>
    <row r="9190" spans="1:22" x14ac:dyDescent="0.3">
      <c r="A9190">
        <v>9189</v>
      </c>
      <c r="B9190">
        <v>26825050158</v>
      </c>
      <c r="C9190">
        <v>4</v>
      </c>
      <c r="D9190" s="1">
        <v>35289</v>
      </c>
      <c r="E9190" s="3">
        <f>2023-YEAR(Registros[[#This Row],[data_nascimento]])</f>
        <v>27</v>
      </c>
      <c r="F9190" s="1">
        <v>44410</v>
      </c>
      <c r="H9190">
        <v>220</v>
      </c>
      <c r="I9190">
        <v>8</v>
      </c>
      <c r="J9190" s="3">
        <v>1262.1333333333334</v>
      </c>
      <c r="K9190">
        <v>16.2</v>
      </c>
      <c r="L9190">
        <v>4733</v>
      </c>
      <c r="M9190">
        <f>Registros[[#This Row],[salario]]*0.06</f>
        <v>283.97999999999996</v>
      </c>
      <c r="N9190">
        <f>Registros[[#This Row],[salario]]*5%</f>
        <v>236.65</v>
      </c>
      <c r="O9190">
        <f>IF(Registros[[#This Row],[idade]]&lt;18,311.43,IF(Registros[[#This Row],[idade]]&lt;=25,488.58,IF(Registros[[#This Row],[idade]]&lt;=50,772.77,850.05)))</f>
        <v>772.77</v>
      </c>
      <c r="P9190">
        <f>IF(Registros[[#This Row],[idade]]&lt;18,23.99,IF(Registros[[#This Row],[idade]]&lt;=25,49.9,IF(Registros[[#This Row],[idade]]&lt;=50,145.2,175.45)))</f>
        <v>145.19999999999999</v>
      </c>
      <c r="Q9190">
        <v>4</v>
      </c>
      <c r="R9190">
        <v>21</v>
      </c>
      <c r="T9190">
        <v>2</v>
      </c>
      <c r="U9190" t="s">
        <v>3</v>
      </c>
      <c r="V9190" t="s">
        <v>19</v>
      </c>
    </row>
    <row r="9191" spans="1:22" x14ac:dyDescent="0.3">
      <c r="A9191">
        <v>9190</v>
      </c>
      <c r="B9191">
        <v>22046742388</v>
      </c>
      <c r="C9191">
        <v>4</v>
      </c>
      <c r="D9191" s="1">
        <v>28350</v>
      </c>
      <c r="E9191" s="3">
        <f>2023-YEAR(Registros[[#This Row],[data_nascimento]])</f>
        <v>46</v>
      </c>
      <c r="F9191" s="1">
        <v>44410</v>
      </c>
      <c r="H9191">
        <v>220</v>
      </c>
      <c r="I9191">
        <v>3</v>
      </c>
      <c r="J9191" s="3">
        <v>303.2</v>
      </c>
      <c r="K9191">
        <v>22.95</v>
      </c>
      <c r="L9191">
        <v>3032</v>
      </c>
      <c r="M9191">
        <f>Registros[[#This Row],[salario]]*0.06</f>
        <v>181.92</v>
      </c>
      <c r="N9191">
        <f>Registros[[#This Row],[salario]]*5%</f>
        <v>151.6</v>
      </c>
      <c r="O9191">
        <f>IF(Registros[[#This Row],[idade]]&lt;18,311.43,IF(Registros[[#This Row],[idade]]&lt;=25,488.58,IF(Registros[[#This Row],[idade]]&lt;=50,772.77,850.05)))</f>
        <v>772.77</v>
      </c>
      <c r="P9191">
        <f>IF(Registros[[#This Row],[idade]]&lt;18,23.99,IF(Registros[[#This Row],[idade]]&lt;=25,49.9,IF(Registros[[#This Row],[idade]]&lt;=50,145.2,175.45)))</f>
        <v>145.19999999999999</v>
      </c>
      <c r="Q9191">
        <v>5</v>
      </c>
      <c r="R9191">
        <v>7</v>
      </c>
      <c r="T9191">
        <v>2</v>
      </c>
      <c r="U9191" t="s">
        <v>2</v>
      </c>
      <c r="V9191" t="s">
        <v>22</v>
      </c>
    </row>
    <row r="9192" spans="1:22" x14ac:dyDescent="0.3">
      <c r="A9192">
        <v>9191</v>
      </c>
      <c r="B9192">
        <v>43963917493</v>
      </c>
      <c r="C9192">
        <v>7</v>
      </c>
      <c r="D9192" s="1">
        <v>33394</v>
      </c>
      <c r="E9192" s="3">
        <f>2023-YEAR(Registros[[#This Row],[data_nascimento]])</f>
        <v>32</v>
      </c>
      <c r="F9192" s="1">
        <v>44410</v>
      </c>
      <c r="H9192">
        <v>220</v>
      </c>
      <c r="I9192">
        <v>9</v>
      </c>
      <c r="J9192" s="3">
        <v>1967.1</v>
      </c>
      <c r="K9192">
        <v>24.3</v>
      </c>
      <c r="L9192">
        <v>6557</v>
      </c>
      <c r="M9192">
        <f>Registros[[#This Row],[salario]]*0.06</f>
        <v>393.41999999999996</v>
      </c>
      <c r="N9192">
        <f>Registros[[#This Row],[salario]]*5%</f>
        <v>327.85</v>
      </c>
      <c r="O9192">
        <f>IF(Registros[[#This Row],[idade]]&lt;18,311.43,IF(Registros[[#This Row],[idade]]&lt;=25,488.58,IF(Registros[[#This Row],[idade]]&lt;=50,772.77,850.05)))</f>
        <v>772.77</v>
      </c>
      <c r="P9192">
        <f>IF(Registros[[#This Row],[idade]]&lt;18,23.99,IF(Registros[[#This Row],[idade]]&lt;=25,49.9,IF(Registros[[#This Row],[idade]]&lt;=50,145.2,175.45)))</f>
        <v>145.19999999999999</v>
      </c>
      <c r="Q9192">
        <v>1</v>
      </c>
      <c r="R9192">
        <v>19</v>
      </c>
      <c r="T9192">
        <v>2</v>
      </c>
      <c r="U9192" t="s">
        <v>2</v>
      </c>
      <c r="V9192" t="s">
        <v>21</v>
      </c>
    </row>
    <row r="9193" spans="1:22" x14ac:dyDescent="0.3">
      <c r="A9193">
        <v>9192</v>
      </c>
      <c r="B9193">
        <v>27153430446</v>
      </c>
      <c r="C9193">
        <v>5</v>
      </c>
      <c r="D9193" s="1">
        <v>36838</v>
      </c>
      <c r="E9193" s="3">
        <f>2023-YEAR(Registros[[#This Row],[data_nascimento]])</f>
        <v>23</v>
      </c>
      <c r="F9193" s="1">
        <v>44410</v>
      </c>
      <c r="H9193">
        <v>220</v>
      </c>
      <c r="I9193">
        <v>2</v>
      </c>
      <c r="J9193" s="3">
        <v>435.8</v>
      </c>
      <c r="K9193">
        <v>17.55</v>
      </c>
      <c r="L9193">
        <v>6537</v>
      </c>
      <c r="M9193">
        <f>Registros[[#This Row],[salario]]*0.06</f>
        <v>392.21999999999997</v>
      </c>
      <c r="N9193">
        <f>Registros[[#This Row],[salario]]*5%</f>
        <v>326.85000000000002</v>
      </c>
      <c r="O9193">
        <f>IF(Registros[[#This Row],[idade]]&lt;18,311.43,IF(Registros[[#This Row],[idade]]&lt;=25,488.58,IF(Registros[[#This Row],[idade]]&lt;=50,772.77,850.05)))</f>
        <v>488.58</v>
      </c>
      <c r="P9193">
        <f>IF(Registros[[#This Row],[idade]]&lt;18,23.99,IF(Registros[[#This Row],[idade]]&lt;=25,49.9,IF(Registros[[#This Row],[idade]]&lt;=50,145.2,175.45)))</f>
        <v>49.9</v>
      </c>
      <c r="Q9193">
        <v>1</v>
      </c>
      <c r="R9193">
        <v>5</v>
      </c>
      <c r="T9193">
        <v>2</v>
      </c>
      <c r="U9193" t="s">
        <v>2</v>
      </c>
      <c r="V9193" t="s">
        <v>21</v>
      </c>
    </row>
    <row r="9194" spans="1:22" x14ac:dyDescent="0.3">
      <c r="A9194">
        <v>9193</v>
      </c>
      <c r="B9194">
        <v>47945022899</v>
      </c>
      <c r="C9194">
        <v>4</v>
      </c>
      <c r="D9194" s="1">
        <v>36230</v>
      </c>
      <c r="E9194" s="3">
        <f>2023-YEAR(Registros[[#This Row],[data_nascimento]])</f>
        <v>24</v>
      </c>
      <c r="F9194" s="1">
        <v>44410</v>
      </c>
      <c r="H9194">
        <v>220</v>
      </c>
      <c r="I9194">
        <v>1</v>
      </c>
      <c r="J9194" s="3">
        <v>150.56666666666666</v>
      </c>
      <c r="K9194">
        <v>10.8</v>
      </c>
      <c r="L9194">
        <v>4517</v>
      </c>
      <c r="M9194">
        <f>Registros[[#This Row],[salario]]*0.06</f>
        <v>271.02</v>
      </c>
      <c r="N9194">
        <f>Registros[[#This Row],[salario]]*5%</f>
        <v>225.85000000000002</v>
      </c>
      <c r="O9194">
        <f>IF(Registros[[#This Row],[idade]]&lt;18,311.43,IF(Registros[[#This Row],[idade]]&lt;=25,488.58,IF(Registros[[#This Row],[idade]]&lt;=50,772.77,850.05)))</f>
        <v>488.58</v>
      </c>
      <c r="P9194">
        <f>IF(Registros[[#This Row],[idade]]&lt;18,23.99,IF(Registros[[#This Row],[idade]]&lt;=25,49.9,IF(Registros[[#This Row],[idade]]&lt;=50,145.2,175.45)))</f>
        <v>49.9</v>
      </c>
      <c r="Q9194">
        <v>5</v>
      </c>
      <c r="R9194">
        <v>6</v>
      </c>
      <c r="T9194">
        <v>2</v>
      </c>
      <c r="U9194" t="s">
        <v>3</v>
      </c>
      <c r="V9194" t="s">
        <v>19</v>
      </c>
    </row>
    <row r="9195" spans="1:22" x14ac:dyDescent="0.3">
      <c r="A9195">
        <v>9194</v>
      </c>
      <c r="B9195">
        <v>31091088711</v>
      </c>
      <c r="C9195">
        <v>6</v>
      </c>
      <c r="D9195" s="1">
        <v>28092</v>
      </c>
      <c r="E9195" s="3">
        <f>2023-YEAR(Registros[[#This Row],[data_nascimento]])</f>
        <v>47</v>
      </c>
      <c r="F9195" s="1">
        <v>44410</v>
      </c>
      <c r="H9195">
        <v>220</v>
      </c>
      <c r="I9195">
        <v>4</v>
      </c>
      <c r="J9195" s="3">
        <v>558.93333333333328</v>
      </c>
      <c r="K9195">
        <v>25.65</v>
      </c>
      <c r="L9195">
        <v>4192</v>
      </c>
      <c r="M9195">
        <f>Registros[[#This Row],[salario]]*0.06</f>
        <v>251.51999999999998</v>
      </c>
      <c r="N9195">
        <f>Registros[[#This Row],[salario]]*5%</f>
        <v>209.60000000000002</v>
      </c>
      <c r="O9195">
        <f>IF(Registros[[#This Row],[idade]]&lt;18,311.43,IF(Registros[[#This Row],[idade]]&lt;=25,488.58,IF(Registros[[#This Row],[idade]]&lt;=50,772.77,850.05)))</f>
        <v>772.77</v>
      </c>
      <c r="P9195">
        <f>IF(Registros[[#This Row],[idade]]&lt;18,23.99,IF(Registros[[#This Row],[idade]]&lt;=25,49.9,IF(Registros[[#This Row],[idade]]&lt;=50,145.2,175.45)))</f>
        <v>145.19999999999999</v>
      </c>
      <c r="Q9195">
        <v>4</v>
      </c>
      <c r="R9195">
        <v>4</v>
      </c>
      <c r="T9195">
        <v>3</v>
      </c>
      <c r="U9195" t="s">
        <v>2</v>
      </c>
      <c r="V9195" t="s">
        <v>22</v>
      </c>
    </row>
    <row r="9196" spans="1:22" x14ac:dyDescent="0.3">
      <c r="A9196">
        <v>9195</v>
      </c>
      <c r="B9196">
        <v>81172939443</v>
      </c>
      <c r="C9196">
        <v>4</v>
      </c>
      <c r="D9196" s="1">
        <v>35600</v>
      </c>
      <c r="E9196" s="3">
        <f>2023-YEAR(Registros[[#This Row],[data_nascimento]])</f>
        <v>26</v>
      </c>
      <c r="F9196" s="1">
        <v>44410</v>
      </c>
      <c r="H9196">
        <v>220</v>
      </c>
      <c r="I9196">
        <v>4</v>
      </c>
      <c r="J9196" s="3">
        <v>836.13333333333333</v>
      </c>
      <c r="K9196">
        <v>14.85</v>
      </c>
      <c r="L9196">
        <v>6271</v>
      </c>
      <c r="M9196">
        <f>Registros[[#This Row],[salario]]*0.06</f>
        <v>376.26</v>
      </c>
      <c r="N9196">
        <f>Registros[[#This Row],[salario]]*5%</f>
        <v>313.55</v>
      </c>
      <c r="O9196">
        <f>IF(Registros[[#This Row],[idade]]&lt;18,311.43,IF(Registros[[#This Row],[idade]]&lt;=25,488.58,IF(Registros[[#This Row],[idade]]&lt;=50,772.77,850.05)))</f>
        <v>772.77</v>
      </c>
      <c r="P9196">
        <f>IF(Registros[[#This Row],[idade]]&lt;18,23.99,IF(Registros[[#This Row],[idade]]&lt;=25,49.9,IF(Registros[[#This Row],[idade]]&lt;=50,145.2,175.45)))</f>
        <v>145.19999999999999</v>
      </c>
      <c r="Q9196">
        <v>4</v>
      </c>
      <c r="R9196">
        <v>11</v>
      </c>
      <c r="T9196">
        <v>2</v>
      </c>
      <c r="U9196" t="s">
        <v>2</v>
      </c>
      <c r="V9196" t="s">
        <v>19</v>
      </c>
    </row>
    <row r="9197" spans="1:22" x14ac:dyDescent="0.3">
      <c r="A9197">
        <v>9196</v>
      </c>
      <c r="B9197">
        <v>31536824551</v>
      </c>
      <c r="C9197">
        <v>5</v>
      </c>
      <c r="D9197" s="1">
        <v>31881</v>
      </c>
      <c r="E9197" s="3">
        <f>2023-YEAR(Registros[[#This Row],[data_nascimento]])</f>
        <v>36</v>
      </c>
      <c r="F9197" s="1">
        <v>44410</v>
      </c>
      <c r="H9197">
        <v>220</v>
      </c>
      <c r="I9197">
        <v>3</v>
      </c>
      <c r="J9197" s="3">
        <v>711</v>
      </c>
      <c r="K9197">
        <v>5.4</v>
      </c>
      <c r="L9197">
        <v>7110</v>
      </c>
      <c r="M9197">
        <f>Registros[[#This Row],[salario]]*0.06</f>
        <v>426.59999999999997</v>
      </c>
      <c r="N9197">
        <f>Registros[[#This Row],[salario]]*5%</f>
        <v>355.5</v>
      </c>
      <c r="O9197">
        <f>IF(Registros[[#This Row],[idade]]&lt;18,311.43,IF(Registros[[#This Row],[idade]]&lt;=25,488.58,IF(Registros[[#This Row],[idade]]&lt;=50,772.77,850.05)))</f>
        <v>772.77</v>
      </c>
      <c r="P9197">
        <f>IF(Registros[[#This Row],[idade]]&lt;18,23.99,IF(Registros[[#This Row],[idade]]&lt;=25,49.9,IF(Registros[[#This Row],[idade]]&lt;=50,145.2,175.45)))</f>
        <v>145.19999999999999</v>
      </c>
      <c r="Q9197">
        <v>3</v>
      </c>
      <c r="R9197">
        <v>5</v>
      </c>
      <c r="T9197">
        <v>3</v>
      </c>
      <c r="U9197" t="s">
        <v>2</v>
      </c>
      <c r="V9197" t="s">
        <v>19</v>
      </c>
    </row>
    <row r="9198" spans="1:22" x14ac:dyDescent="0.3">
      <c r="A9198">
        <v>9197</v>
      </c>
      <c r="B9198">
        <v>58533248547</v>
      </c>
      <c r="C9198">
        <v>4</v>
      </c>
      <c r="D9198" s="1">
        <v>33117</v>
      </c>
      <c r="E9198" s="3">
        <f>2023-YEAR(Registros[[#This Row],[data_nascimento]])</f>
        <v>33</v>
      </c>
      <c r="F9198" s="1">
        <v>44410</v>
      </c>
      <c r="H9198">
        <v>220</v>
      </c>
      <c r="I9198">
        <v>6</v>
      </c>
      <c r="J9198" s="3">
        <v>1062</v>
      </c>
      <c r="K9198">
        <v>25.65</v>
      </c>
      <c r="L9198">
        <v>5310</v>
      </c>
      <c r="M9198">
        <f>Registros[[#This Row],[salario]]*0.06</f>
        <v>318.59999999999997</v>
      </c>
      <c r="N9198">
        <f>Registros[[#This Row],[salario]]*5%</f>
        <v>265.5</v>
      </c>
      <c r="O9198">
        <f>IF(Registros[[#This Row],[idade]]&lt;18,311.43,IF(Registros[[#This Row],[idade]]&lt;=25,488.58,IF(Registros[[#This Row],[idade]]&lt;=50,772.77,850.05)))</f>
        <v>772.77</v>
      </c>
      <c r="P9198">
        <f>IF(Registros[[#This Row],[idade]]&lt;18,23.99,IF(Registros[[#This Row],[idade]]&lt;=25,49.9,IF(Registros[[#This Row],[idade]]&lt;=50,145.2,175.45)))</f>
        <v>145.19999999999999</v>
      </c>
      <c r="Q9198">
        <v>2</v>
      </c>
      <c r="R9198">
        <v>25</v>
      </c>
      <c r="T9198">
        <v>1</v>
      </c>
      <c r="U9198" t="s">
        <v>2</v>
      </c>
      <c r="V9198" t="s">
        <v>19</v>
      </c>
    </row>
    <row r="9199" spans="1:22" x14ac:dyDescent="0.3">
      <c r="A9199">
        <v>9198</v>
      </c>
      <c r="B9199">
        <v>18272550617</v>
      </c>
      <c r="C9199">
        <v>6</v>
      </c>
      <c r="D9199" s="1">
        <v>34066</v>
      </c>
      <c r="E9199" s="3">
        <f>2023-YEAR(Registros[[#This Row],[data_nascimento]])</f>
        <v>30</v>
      </c>
      <c r="F9199" s="1">
        <v>44410</v>
      </c>
      <c r="H9199">
        <v>220</v>
      </c>
      <c r="I9199">
        <v>3</v>
      </c>
      <c r="J9199" s="3">
        <v>742.2</v>
      </c>
      <c r="K9199">
        <v>10.8</v>
      </c>
      <c r="L9199">
        <v>7422</v>
      </c>
      <c r="M9199">
        <f>Registros[[#This Row],[salario]]*0.06</f>
        <v>445.32</v>
      </c>
      <c r="N9199">
        <f>Registros[[#This Row],[salario]]*5%</f>
        <v>371.1</v>
      </c>
      <c r="O9199">
        <f>IF(Registros[[#This Row],[idade]]&lt;18,311.43,IF(Registros[[#This Row],[idade]]&lt;=25,488.58,IF(Registros[[#This Row],[idade]]&lt;=50,772.77,850.05)))</f>
        <v>772.77</v>
      </c>
      <c r="P9199">
        <f>IF(Registros[[#This Row],[idade]]&lt;18,23.99,IF(Registros[[#This Row],[idade]]&lt;=25,49.9,IF(Registros[[#This Row],[idade]]&lt;=50,145.2,175.45)))</f>
        <v>145.19999999999999</v>
      </c>
      <c r="Q9199">
        <v>2</v>
      </c>
      <c r="R9199">
        <v>26</v>
      </c>
      <c r="T9199">
        <v>1</v>
      </c>
      <c r="U9199" t="s">
        <v>3</v>
      </c>
      <c r="V9199" t="s">
        <v>19</v>
      </c>
    </row>
    <row r="9200" spans="1:22" x14ac:dyDescent="0.3">
      <c r="A9200">
        <v>9199</v>
      </c>
      <c r="B9200">
        <v>88671196200</v>
      </c>
      <c r="C9200">
        <v>4</v>
      </c>
      <c r="D9200" s="1">
        <v>28908</v>
      </c>
      <c r="E9200" s="3">
        <f>2023-YEAR(Registros[[#This Row],[data_nascimento]])</f>
        <v>44</v>
      </c>
      <c r="F9200" s="1">
        <v>44410</v>
      </c>
      <c r="H9200">
        <v>220</v>
      </c>
      <c r="I9200">
        <v>18</v>
      </c>
      <c r="J9200" s="3">
        <v>4467</v>
      </c>
      <c r="K9200">
        <v>22.95</v>
      </c>
      <c r="L9200">
        <v>7445</v>
      </c>
      <c r="M9200">
        <f>Registros[[#This Row],[salario]]*0.06</f>
        <v>446.7</v>
      </c>
      <c r="N9200">
        <f>Registros[[#This Row],[salario]]*5%</f>
        <v>372.25</v>
      </c>
      <c r="O9200">
        <f>IF(Registros[[#This Row],[idade]]&lt;18,311.43,IF(Registros[[#This Row],[idade]]&lt;=25,488.58,IF(Registros[[#This Row],[idade]]&lt;=50,772.77,850.05)))</f>
        <v>772.77</v>
      </c>
      <c r="P9200">
        <f>IF(Registros[[#This Row],[idade]]&lt;18,23.99,IF(Registros[[#This Row],[idade]]&lt;=25,49.9,IF(Registros[[#This Row],[idade]]&lt;=50,145.2,175.45)))</f>
        <v>145.19999999999999</v>
      </c>
      <c r="Q9200">
        <v>4</v>
      </c>
      <c r="R9200">
        <v>1</v>
      </c>
      <c r="T9200">
        <v>2</v>
      </c>
      <c r="U9200" t="s">
        <v>2</v>
      </c>
      <c r="V9200" t="s">
        <v>21</v>
      </c>
    </row>
    <row r="9201" spans="1:22" x14ac:dyDescent="0.3">
      <c r="A9201">
        <v>9200</v>
      </c>
      <c r="B9201">
        <v>89285377048</v>
      </c>
      <c r="C9201">
        <v>6</v>
      </c>
      <c r="D9201" s="1">
        <v>31086</v>
      </c>
      <c r="E9201" s="3">
        <f>2023-YEAR(Registros[[#This Row],[data_nascimento]])</f>
        <v>38</v>
      </c>
      <c r="F9201" s="1">
        <v>44410</v>
      </c>
      <c r="H9201">
        <v>220</v>
      </c>
      <c r="I9201">
        <v>14</v>
      </c>
      <c r="J9201" s="3">
        <v>1277.7333333333333</v>
      </c>
      <c r="K9201">
        <v>8.1</v>
      </c>
      <c r="L9201">
        <v>2738</v>
      </c>
      <c r="M9201">
        <f>Registros[[#This Row],[salario]]*0.06</f>
        <v>164.28</v>
      </c>
      <c r="N9201">
        <f>Registros[[#This Row],[salario]]*5%</f>
        <v>136.9</v>
      </c>
      <c r="O9201">
        <f>IF(Registros[[#This Row],[idade]]&lt;18,311.43,IF(Registros[[#This Row],[idade]]&lt;=25,488.58,IF(Registros[[#This Row],[idade]]&lt;=50,772.77,850.05)))</f>
        <v>772.77</v>
      </c>
      <c r="P9201">
        <f>IF(Registros[[#This Row],[idade]]&lt;18,23.99,IF(Registros[[#This Row],[idade]]&lt;=25,49.9,IF(Registros[[#This Row],[idade]]&lt;=50,145.2,175.45)))</f>
        <v>145.19999999999999</v>
      </c>
      <c r="Q9201">
        <v>1</v>
      </c>
      <c r="R9201">
        <v>21</v>
      </c>
      <c r="T9201">
        <v>3</v>
      </c>
      <c r="U9201" t="s">
        <v>2</v>
      </c>
      <c r="V9201" t="s">
        <v>19</v>
      </c>
    </row>
    <row r="9202" spans="1:22" x14ac:dyDescent="0.3">
      <c r="A9202">
        <v>9201</v>
      </c>
      <c r="B9202">
        <v>14057809979</v>
      </c>
      <c r="C9202">
        <v>6</v>
      </c>
      <c r="D9202" s="1">
        <v>38404</v>
      </c>
      <c r="E9202" s="3">
        <f>2023-YEAR(Registros[[#This Row],[data_nascimento]])</f>
        <v>18</v>
      </c>
      <c r="F9202" s="1">
        <v>44410</v>
      </c>
      <c r="H9202">
        <v>220</v>
      </c>
      <c r="I9202">
        <v>17</v>
      </c>
      <c r="J9202" s="3">
        <v>1180.9333333333334</v>
      </c>
      <c r="K9202">
        <v>5.4</v>
      </c>
      <c r="L9202">
        <v>2084</v>
      </c>
      <c r="M9202">
        <f>Registros[[#This Row],[salario]]*0.06</f>
        <v>125.03999999999999</v>
      </c>
      <c r="N9202">
        <f>Registros[[#This Row],[salario]]*5%</f>
        <v>104.2</v>
      </c>
      <c r="O9202">
        <f>IF(Registros[[#This Row],[idade]]&lt;18,311.43,IF(Registros[[#This Row],[idade]]&lt;=25,488.58,IF(Registros[[#This Row],[idade]]&lt;=50,772.77,850.05)))</f>
        <v>488.58</v>
      </c>
      <c r="P9202">
        <f>IF(Registros[[#This Row],[idade]]&lt;18,23.99,IF(Registros[[#This Row],[idade]]&lt;=25,49.9,IF(Registros[[#This Row],[idade]]&lt;=50,145.2,175.45)))</f>
        <v>49.9</v>
      </c>
      <c r="Q9202">
        <v>5</v>
      </c>
      <c r="R9202">
        <v>10</v>
      </c>
      <c r="T9202">
        <v>2</v>
      </c>
      <c r="U9202" t="s">
        <v>3</v>
      </c>
      <c r="V9202" t="s">
        <v>19</v>
      </c>
    </row>
    <row r="9203" spans="1:22" x14ac:dyDescent="0.3">
      <c r="A9203">
        <v>9202</v>
      </c>
      <c r="B9203">
        <v>29096917530</v>
      </c>
      <c r="C9203">
        <v>4</v>
      </c>
      <c r="D9203" s="1">
        <v>33379</v>
      </c>
      <c r="E9203" s="3">
        <f>2023-YEAR(Registros[[#This Row],[data_nascimento]])</f>
        <v>32</v>
      </c>
      <c r="F9203" s="1">
        <v>44410</v>
      </c>
      <c r="H9203">
        <v>220</v>
      </c>
      <c r="I9203">
        <v>2</v>
      </c>
      <c r="J9203" s="3">
        <v>443.2</v>
      </c>
      <c r="K9203">
        <v>5.4</v>
      </c>
      <c r="L9203">
        <v>6648</v>
      </c>
      <c r="M9203">
        <f>Registros[[#This Row],[salario]]*0.06</f>
        <v>398.88</v>
      </c>
      <c r="N9203">
        <f>Registros[[#This Row],[salario]]*5%</f>
        <v>332.40000000000003</v>
      </c>
      <c r="O9203">
        <f>IF(Registros[[#This Row],[idade]]&lt;18,311.43,IF(Registros[[#This Row],[idade]]&lt;=25,488.58,IF(Registros[[#This Row],[idade]]&lt;=50,772.77,850.05)))</f>
        <v>772.77</v>
      </c>
      <c r="P9203">
        <f>IF(Registros[[#This Row],[idade]]&lt;18,23.99,IF(Registros[[#This Row],[idade]]&lt;=25,49.9,IF(Registros[[#This Row],[idade]]&lt;=50,145.2,175.45)))</f>
        <v>145.19999999999999</v>
      </c>
      <c r="Q9203">
        <v>4</v>
      </c>
      <c r="R9203">
        <v>20</v>
      </c>
      <c r="T9203">
        <v>3</v>
      </c>
      <c r="U9203" t="s">
        <v>2</v>
      </c>
      <c r="V9203" t="s">
        <v>19</v>
      </c>
    </row>
    <row r="9204" spans="1:22" x14ac:dyDescent="0.3">
      <c r="A9204">
        <v>9203</v>
      </c>
      <c r="B9204">
        <v>75410300968</v>
      </c>
      <c r="C9204">
        <v>5</v>
      </c>
      <c r="D9204" s="1">
        <v>35898</v>
      </c>
      <c r="E9204" s="3">
        <f>2023-YEAR(Registros[[#This Row],[data_nascimento]])</f>
        <v>25</v>
      </c>
      <c r="F9204" s="1">
        <v>44410</v>
      </c>
      <c r="H9204">
        <v>220</v>
      </c>
      <c r="I9204">
        <v>11</v>
      </c>
      <c r="J9204" s="3">
        <v>1151.7</v>
      </c>
      <c r="K9204">
        <v>14.85</v>
      </c>
      <c r="L9204">
        <v>3141</v>
      </c>
      <c r="M9204">
        <f>Registros[[#This Row],[salario]]*0.06</f>
        <v>188.45999999999998</v>
      </c>
      <c r="N9204">
        <f>Registros[[#This Row],[salario]]*5%</f>
        <v>157.05000000000001</v>
      </c>
      <c r="O9204">
        <f>IF(Registros[[#This Row],[idade]]&lt;18,311.43,IF(Registros[[#This Row],[idade]]&lt;=25,488.58,IF(Registros[[#This Row],[idade]]&lt;=50,772.77,850.05)))</f>
        <v>488.58</v>
      </c>
      <c r="P9204">
        <f>IF(Registros[[#This Row],[idade]]&lt;18,23.99,IF(Registros[[#This Row],[idade]]&lt;=25,49.9,IF(Registros[[#This Row],[idade]]&lt;=50,145.2,175.45)))</f>
        <v>49.9</v>
      </c>
      <c r="Q9204">
        <v>2</v>
      </c>
      <c r="R9204">
        <v>4</v>
      </c>
      <c r="T9204">
        <v>3</v>
      </c>
      <c r="U9204" t="s">
        <v>3</v>
      </c>
      <c r="V9204" t="s">
        <v>19</v>
      </c>
    </row>
    <row r="9205" spans="1:22" x14ac:dyDescent="0.3">
      <c r="A9205">
        <v>9204</v>
      </c>
      <c r="B9205">
        <v>46547853934</v>
      </c>
      <c r="C9205">
        <v>6</v>
      </c>
      <c r="D9205" s="1">
        <v>34594</v>
      </c>
      <c r="E9205" s="3">
        <f>2023-YEAR(Registros[[#This Row],[data_nascimento]])</f>
        <v>29</v>
      </c>
      <c r="F9205" s="1">
        <v>44410</v>
      </c>
      <c r="H9205">
        <v>220</v>
      </c>
      <c r="I9205">
        <v>18</v>
      </c>
      <c r="J9205" s="3">
        <v>2238.6</v>
      </c>
      <c r="K9205">
        <v>14.85</v>
      </c>
      <c r="L9205">
        <v>3731</v>
      </c>
      <c r="M9205">
        <f>Registros[[#This Row],[salario]]*0.06</f>
        <v>223.85999999999999</v>
      </c>
      <c r="N9205">
        <f>Registros[[#This Row],[salario]]*5%</f>
        <v>186.55</v>
      </c>
      <c r="O9205">
        <f>IF(Registros[[#This Row],[idade]]&lt;18,311.43,IF(Registros[[#This Row],[idade]]&lt;=25,488.58,IF(Registros[[#This Row],[idade]]&lt;=50,772.77,850.05)))</f>
        <v>772.77</v>
      </c>
      <c r="P9205">
        <f>IF(Registros[[#This Row],[idade]]&lt;18,23.99,IF(Registros[[#This Row],[idade]]&lt;=25,49.9,IF(Registros[[#This Row],[idade]]&lt;=50,145.2,175.45)))</f>
        <v>145.19999999999999</v>
      </c>
      <c r="Q9205">
        <v>1</v>
      </c>
      <c r="R9205">
        <v>21</v>
      </c>
      <c r="T9205">
        <v>2</v>
      </c>
      <c r="U9205" t="s">
        <v>3</v>
      </c>
      <c r="V9205" t="s">
        <v>21</v>
      </c>
    </row>
    <row r="9206" spans="1:22" x14ac:dyDescent="0.3">
      <c r="A9206">
        <v>9205</v>
      </c>
      <c r="B9206">
        <v>51958363435</v>
      </c>
      <c r="C9206">
        <v>4</v>
      </c>
      <c r="D9206" s="1">
        <v>34989</v>
      </c>
      <c r="E9206" s="3">
        <f>2023-YEAR(Registros[[#This Row],[data_nascimento]])</f>
        <v>28</v>
      </c>
      <c r="F9206" s="1">
        <v>44410</v>
      </c>
      <c r="H9206">
        <v>220</v>
      </c>
      <c r="I9206">
        <v>5</v>
      </c>
      <c r="J9206" s="3">
        <v>746.5</v>
      </c>
      <c r="K9206">
        <v>27</v>
      </c>
      <c r="L9206">
        <v>4479</v>
      </c>
      <c r="M9206">
        <f>Registros[[#This Row],[salario]]*0.06</f>
        <v>268.74</v>
      </c>
      <c r="N9206">
        <f>Registros[[#This Row],[salario]]*5%</f>
        <v>223.95000000000002</v>
      </c>
      <c r="O9206">
        <f>IF(Registros[[#This Row],[idade]]&lt;18,311.43,IF(Registros[[#This Row],[idade]]&lt;=25,488.58,IF(Registros[[#This Row],[idade]]&lt;=50,772.77,850.05)))</f>
        <v>772.77</v>
      </c>
      <c r="P9206">
        <f>IF(Registros[[#This Row],[idade]]&lt;18,23.99,IF(Registros[[#This Row],[idade]]&lt;=25,49.9,IF(Registros[[#This Row],[idade]]&lt;=50,145.2,175.45)))</f>
        <v>145.19999999999999</v>
      </c>
      <c r="Q9206">
        <v>3</v>
      </c>
      <c r="R9206">
        <v>18</v>
      </c>
      <c r="T9206">
        <v>3</v>
      </c>
      <c r="U9206" t="s">
        <v>3</v>
      </c>
      <c r="V9206" t="s">
        <v>21</v>
      </c>
    </row>
    <row r="9207" spans="1:22" x14ac:dyDescent="0.3">
      <c r="A9207">
        <v>9206</v>
      </c>
      <c r="B9207">
        <v>51319562934</v>
      </c>
      <c r="C9207">
        <v>6</v>
      </c>
      <c r="D9207" s="1">
        <v>35059</v>
      </c>
      <c r="E9207" s="3">
        <f>2023-YEAR(Registros[[#This Row],[data_nascimento]])</f>
        <v>28</v>
      </c>
      <c r="F9207" s="1">
        <v>44410</v>
      </c>
      <c r="H9207">
        <v>220</v>
      </c>
      <c r="I9207">
        <v>17</v>
      </c>
      <c r="J9207" s="3">
        <v>4157.0666666666666</v>
      </c>
      <c r="K9207">
        <v>20.25</v>
      </c>
      <c r="L9207">
        <v>7336</v>
      </c>
      <c r="M9207">
        <f>Registros[[#This Row],[salario]]*0.06</f>
        <v>440.15999999999997</v>
      </c>
      <c r="N9207">
        <f>Registros[[#This Row],[salario]]*5%</f>
        <v>366.8</v>
      </c>
      <c r="O9207">
        <f>IF(Registros[[#This Row],[idade]]&lt;18,311.43,IF(Registros[[#This Row],[idade]]&lt;=25,488.58,IF(Registros[[#This Row],[idade]]&lt;=50,772.77,850.05)))</f>
        <v>772.77</v>
      </c>
      <c r="P9207">
        <f>IF(Registros[[#This Row],[idade]]&lt;18,23.99,IF(Registros[[#This Row],[idade]]&lt;=25,49.9,IF(Registros[[#This Row],[idade]]&lt;=50,145.2,175.45)))</f>
        <v>145.19999999999999</v>
      </c>
      <c r="Q9207">
        <v>4</v>
      </c>
      <c r="R9207">
        <v>8</v>
      </c>
      <c r="T9207">
        <v>1</v>
      </c>
      <c r="U9207" t="s">
        <v>2</v>
      </c>
      <c r="V9207" t="s">
        <v>22</v>
      </c>
    </row>
    <row r="9208" spans="1:22" x14ac:dyDescent="0.3">
      <c r="A9208">
        <v>9207</v>
      </c>
      <c r="B9208">
        <v>15832275008</v>
      </c>
      <c r="C9208">
        <v>6</v>
      </c>
      <c r="D9208" s="1">
        <v>29162</v>
      </c>
      <c r="E9208" s="3">
        <f>2023-YEAR(Registros[[#This Row],[data_nascimento]])</f>
        <v>44</v>
      </c>
      <c r="F9208" s="1">
        <v>44410</v>
      </c>
      <c r="H9208">
        <v>220</v>
      </c>
      <c r="I9208">
        <v>10</v>
      </c>
      <c r="J9208" s="3">
        <v>1172.6666666666667</v>
      </c>
      <c r="K9208">
        <v>22.95</v>
      </c>
      <c r="L9208">
        <v>3518</v>
      </c>
      <c r="M9208">
        <f>Registros[[#This Row],[salario]]*0.06</f>
        <v>211.07999999999998</v>
      </c>
      <c r="N9208">
        <f>Registros[[#This Row],[salario]]*5%</f>
        <v>175.9</v>
      </c>
      <c r="O9208">
        <f>IF(Registros[[#This Row],[idade]]&lt;18,311.43,IF(Registros[[#This Row],[idade]]&lt;=25,488.58,IF(Registros[[#This Row],[idade]]&lt;=50,772.77,850.05)))</f>
        <v>772.77</v>
      </c>
      <c r="P9208">
        <f>IF(Registros[[#This Row],[idade]]&lt;18,23.99,IF(Registros[[#This Row],[idade]]&lt;=25,49.9,IF(Registros[[#This Row],[idade]]&lt;=50,145.2,175.45)))</f>
        <v>145.19999999999999</v>
      </c>
      <c r="Q9208">
        <v>1</v>
      </c>
      <c r="R9208">
        <v>13</v>
      </c>
      <c r="T9208">
        <v>1</v>
      </c>
      <c r="U9208" t="s">
        <v>3</v>
      </c>
      <c r="V9208" t="s">
        <v>22</v>
      </c>
    </row>
    <row r="9209" spans="1:22" x14ac:dyDescent="0.3">
      <c r="A9209">
        <v>9208</v>
      </c>
      <c r="B9209">
        <v>19731537843</v>
      </c>
      <c r="C9209">
        <v>7</v>
      </c>
      <c r="D9209" s="1">
        <v>29123</v>
      </c>
      <c r="E9209" s="3">
        <f>2023-YEAR(Registros[[#This Row],[data_nascimento]])</f>
        <v>44</v>
      </c>
      <c r="F9209" s="1">
        <v>44410</v>
      </c>
      <c r="H9209">
        <v>220</v>
      </c>
      <c r="I9209">
        <v>17</v>
      </c>
      <c r="J9209" s="3">
        <v>3058.3</v>
      </c>
      <c r="K9209">
        <v>25.65</v>
      </c>
      <c r="L9209">
        <v>5397</v>
      </c>
      <c r="M9209">
        <f>Registros[[#This Row],[salario]]*0.06</f>
        <v>323.82</v>
      </c>
      <c r="N9209">
        <f>Registros[[#This Row],[salario]]*5%</f>
        <v>269.85000000000002</v>
      </c>
      <c r="O9209">
        <f>IF(Registros[[#This Row],[idade]]&lt;18,311.43,IF(Registros[[#This Row],[idade]]&lt;=25,488.58,IF(Registros[[#This Row],[idade]]&lt;=50,772.77,850.05)))</f>
        <v>772.77</v>
      </c>
      <c r="P9209">
        <f>IF(Registros[[#This Row],[idade]]&lt;18,23.99,IF(Registros[[#This Row],[idade]]&lt;=25,49.9,IF(Registros[[#This Row],[idade]]&lt;=50,145.2,175.45)))</f>
        <v>145.19999999999999</v>
      </c>
      <c r="Q9209">
        <v>1</v>
      </c>
      <c r="R9209">
        <v>22</v>
      </c>
      <c r="T9209">
        <v>3</v>
      </c>
      <c r="U9209" t="s">
        <v>2</v>
      </c>
      <c r="V9209" t="s">
        <v>19</v>
      </c>
    </row>
    <row r="9210" spans="1:22" x14ac:dyDescent="0.3">
      <c r="A9210">
        <v>9209</v>
      </c>
      <c r="B9210">
        <v>27052276526</v>
      </c>
      <c r="C9210">
        <v>7</v>
      </c>
      <c r="D9210" s="1">
        <v>30038</v>
      </c>
      <c r="E9210" s="3">
        <f>2023-YEAR(Registros[[#This Row],[data_nascimento]])</f>
        <v>41</v>
      </c>
      <c r="F9210" s="1">
        <v>44410</v>
      </c>
      <c r="H9210">
        <v>220</v>
      </c>
      <c r="I9210">
        <v>12</v>
      </c>
      <c r="J9210" s="3">
        <v>2106.4</v>
      </c>
      <c r="K9210">
        <v>12.15</v>
      </c>
      <c r="L9210">
        <v>5266</v>
      </c>
      <c r="M9210">
        <f>Registros[[#This Row],[salario]]*0.06</f>
        <v>315.95999999999998</v>
      </c>
      <c r="N9210">
        <f>Registros[[#This Row],[salario]]*5%</f>
        <v>263.3</v>
      </c>
      <c r="O9210">
        <f>IF(Registros[[#This Row],[idade]]&lt;18,311.43,IF(Registros[[#This Row],[idade]]&lt;=25,488.58,IF(Registros[[#This Row],[idade]]&lt;=50,772.77,850.05)))</f>
        <v>772.77</v>
      </c>
      <c r="P9210">
        <f>IF(Registros[[#This Row],[idade]]&lt;18,23.99,IF(Registros[[#This Row],[idade]]&lt;=25,49.9,IF(Registros[[#This Row],[idade]]&lt;=50,145.2,175.45)))</f>
        <v>145.19999999999999</v>
      </c>
      <c r="Q9210">
        <v>3</v>
      </c>
      <c r="R9210">
        <v>12</v>
      </c>
      <c r="T9210">
        <v>2</v>
      </c>
      <c r="U9210" t="s">
        <v>2</v>
      </c>
      <c r="V9210" t="s">
        <v>21</v>
      </c>
    </row>
    <row r="9211" spans="1:22" x14ac:dyDescent="0.3">
      <c r="A9211">
        <v>9210</v>
      </c>
      <c r="B9211">
        <v>64345593970</v>
      </c>
      <c r="C9211">
        <v>4</v>
      </c>
      <c r="D9211" s="1">
        <v>34168</v>
      </c>
      <c r="E9211" s="3">
        <f>2023-YEAR(Registros[[#This Row],[data_nascimento]])</f>
        <v>30</v>
      </c>
      <c r="F9211" s="1">
        <v>44410</v>
      </c>
      <c r="H9211">
        <v>220</v>
      </c>
      <c r="I9211">
        <v>5</v>
      </c>
      <c r="J9211" s="3">
        <v>928</v>
      </c>
      <c r="K9211">
        <v>20.25</v>
      </c>
      <c r="L9211">
        <v>5568</v>
      </c>
      <c r="M9211">
        <f>Registros[[#This Row],[salario]]*0.06</f>
        <v>334.08</v>
      </c>
      <c r="N9211">
        <f>Registros[[#This Row],[salario]]*5%</f>
        <v>278.40000000000003</v>
      </c>
      <c r="O9211">
        <f>IF(Registros[[#This Row],[idade]]&lt;18,311.43,IF(Registros[[#This Row],[idade]]&lt;=25,488.58,IF(Registros[[#This Row],[idade]]&lt;=50,772.77,850.05)))</f>
        <v>772.77</v>
      </c>
      <c r="P9211">
        <f>IF(Registros[[#This Row],[idade]]&lt;18,23.99,IF(Registros[[#This Row],[idade]]&lt;=25,49.9,IF(Registros[[#This Row],[idade]]&lt;=50,145.2,175.45)))</f>
        <v>145.19999999999999</v>
      </c>
      <c r="Q9211">
        <v>4</v>
      </c>
      <c r="R9211">
        <v>24</v>
      </c>
      <c r="T9211">
        <v>1</v>
      </c>
      <c r="U9211" t="s">
        <v>2</v>
      </c>
      <c r="V9211" t="s">
        <v>21</v>
      </c>
    </row>
    <row r="9212" spans="1:22" x14ac:dyDescent="0.3">
      <c r="A9212">
        <v>9211</v>
      </c>
      <c r="B9212">
        <v>74852343868</v>
      </c>
      <c r="C9212">
        <v>5</v>
      </c>
      <c r="D9212" s="1">
        <v>37952</v>
      </c>
      <c r="E9212" s="3">
        <f>2023-YEAR(Registros[[#This Row],[data_nascimento]])</f>
        <v>20</v>
      </c>
      <c r="F9212" s="1">
        <v>44410</v>
      </c>
      <c r="H9212">
        <v>220</v>
      </c>
      <c r="I9212">
        <v>14</v>
      </c>
      <c r="J9212" s="3">
        <v>2902.2000000000003</v>
      </c>
      <c r="K9212">
        <v>20.25</v>
      </c>
      <c r="L9212">
        <v>6219</v>
      </c>
      <c r="M9212">
        <f>Registros[[#This Row],[salario]]*0.06</f>
        <v>373.14</v>
      </c>
      <c r="N9212">
        <f>Registros[[#This Row],[salario]]*5%</f>
        <v>310.95000000000005</v>
      </c>
      <c r="O9212">
        <f>IF(Registros[[#This Row],[idade]]&lt;18,311.43,IF(Registros[[#This Row],[idade]]&lt;=25,488.58,IF(Registros[[#This Row],[idade]]&lt;=50,772.77,850.05)))</f>
        <v>488.58</v>
      </c>
      <c r="P9212">
        <f>IF(Registros[[#This Row],[idade]]&lt;18,23.99,IF(Registros[[#This Row],[idade]]&lt;=25,49.9,IF(Registros[[#This Row],[idade]]&lt;=50,145.2,175.45)))</f>
        <v>49.9</v>
      </c>
      <c r="Q9212">
        <v>5</v>
      </c>
      <c r="R9212">
        <v>2</v>
      </c>
      <c r="T9212">
        <v>3</v>
      </c>
      <c r="U9212" t="s">
        <v>3</v>
      </c>
      <c r="V9212" t="s">
        <v>19</v>
      </c>
    </row>
    <row r="9213" spans="1:22" x14ac:dyDescent="0.3">
      <c r="A9213">
        <v>9212</v>
      </c>
      <c r="B9213">
        <v>76674150758</v>
      </c>
      <c r="C9213">
        <v>4</v>
      </c>
      <c r="D9213" s="1">
        <v>29862</v>
      </c>
      <c r="E9213" s="3">
        <f>2023-YEAR(Registros[[#This Row],[data_nascimento]])</f>
        <v>42</v>
      </c>
      <c r="F9213" s="1">
        <v>44410</v>
      </c>
      <c r="H9213">
        <v>220</v>
      </c>
      <c r="I9213">
        <v>15</v>
      </c>
      <c r="J9213" s="3">
        <v>2067</v>
      </c>
      <c r="K9213">
        <v>18.899999999999999</v>
      </c>
      <c r="L9213">
        <v>4134</v>
      </c>
      <c r="M9213">
        <f>Registros[[#This Row],[salario]]*0.06</f>
        <v>248.04</v>
      </c>
      <c r="N9213">
        <f>Registros[[#This Row],[salario]]*5%</f>
        <v>206.70000000000002</v>
      </c>
      <c r="O9213">
        <f>IF(Registros[[#This Row],[idade]]&lt;18,311.43,IF(Registros[[#This Row],[idade]]&lt;=25,488.58,IF(Registros[[#This Row],[idade]]&lt;=50,772.77,850.05)))</f>
        <v>772.77</v>
      </c>
      <c r="P9213">
        <f>IF(Registros[[#This Row],[idade]]&lt;18,23.99,IF(Registros[[#This Row],[idade]]&lt;=25,49.9,IF(Registros[[#This Row],[idade]]&lt;=50,145.2,175.45)))</f>
        <v>145.19999999999999</v>
      </c>
      <c r="Q9213">
        <v>5</v>
      </c>
      <c r="R9213">
        <v>23</v>
      </c>
      <c r="T9213">
        <v>3</v>
      </c>
      <c r="U9213" t="s">
        <v>2</v>
      </c>
      <c r="V9213" t="s">
        <v>19</v>
      </c>
    </row>
    <row r="9214" spans="1:22" x14ac:dyDescent="0.3">
      <c r="A9214">
        <v>9213</v>
      </c>
      <c r="B9214">
        <v>24389859070</v>
      </c>
      <c r="C9214">
        <v>4</v>
      </c>
      <c r="D9214" s="1">
        <v>27450</v>
      </c>
      <c r="E9214" s="3">
        <f>2023-YEAR(Registros[[#This Row],[data_nascimento]])</f>
        <v>48</v>
      </c>
      <c r="F9214" s="1">
        <v>44410</v>
      </c>
      <c r="H9214">
        <v>220</v>
      </c>
      <c r="I9214">
        <v>14</v>
      </c>
      <c r="J9214" s="3">
        <v>3406.2000000000003</v>
      </c>
      <c r="K9214">
        <v>4.05</v>
      </c>
      <c r="L9214">
        <v>7299</v>
      </c>
      <c r="M9214">
        <f>Registros[[#This Row],[salario]]*0.06</f>
        <v>437.94</v>
      </c>
      <c r="N9214">
        <f>Registros[[#This Row],[salario]]*5%</f>
        <v>364.95000000000005</v>
      </c>
      <c r="O9214">
        <f>IF(Registros[[#This Row],[idade]]&lt;18,311.43,IF(Registros[[#This Row],[idade]]&lt;=25,488.58,IF(Registros[[#This Row],[idade]]&lt;=50,772.77,850.05)))</f>
        <v>772.77</v>
      </c>
      <c r="P9214">
        <f>IF(Registros[[#This Row],[idade]]&lt;18,23.99,IF(Registros[[#This Row],[idade]]&lt;=25,49.9,IF(Registros[[#This Row],[idade]]&lt;=50,145.2,175.45)))</f>
        <v>145.19999999999999</v>
      </c>
      <c r="Q9214">
        <v>5</v>
      </c>
      <c r="R9214">
        <v>27</v>
      </c>
      <c r="T9214">
        <v>3</v>
      </c>
      <c r="U9214" t="s">
        <v>3</v>
      </c>
      <c r="V9214" t="s">
        <v>21</v>
      </c>
    </row>
    <row r="9215" spans="1:22" x14ac:dyDescent="0.3">
      <c r="A9215">
        <v>9214</v>
      </c>
      <c r="B9215">
        <v>54304822342</v>
      </c>
      <c r="C9215">
        <v>5</v>
      </c>
      <c r="D9215" s="1">
        <v>36944</v>
      </c>
      <c r="E9215" s="3">
        <f>2023-YEAR(Registros[[#This Row],[data_nascimento]])</f>
        <v>22</v>
      </c>
      <c r="F9215" s="1">
        <v>44410</v>
      </c>
      <c r="H9215">
        <v>220</v>
      </c>
      <c r="I9215">
        <v>16</v>
      </c>
      <c r="J9215" s="3">
        <v>2538.1333333333332</v>
      </c>
      <c r="K9215">
        <v>9.4499999999999993</v>
      </c>
      <c r="L9215">
        <v>4759</v>
      </c>
      <c r="M9215">
        <f>Registros[[#This Row],[salario]]*0.06</f>
        <v>285.53999999999996</v>
      </c>
      <c r="N9215">
        <f>Registros[[#This Row],[salario]]*5%</f>
        <v>237.95000000000002</v>
      </c>
      <c r="O9215">
        <f>IF(Registros[[#This Row],[idade]]&lt;18,311.43,IF(Registros[[#This Row],[idade]]&lt;=25,488.58,IF(Registros[[#This Row],[idade]]&lt;=50,772.77,850.05)))</f>
        <v>488.58</v>
      </c>
      <c r="P9215">
        <f>IF(Registros[[#This Row],[idade]]&lt;18,23.99,IF(Registros[[#This Row],[idade]]&lt;=25,49.9,IF(Registros[[#This Row],[idade]]&lt;=50,145.2,175.45)))</f>
        <v>49.9</v>
      </c>
      <c r="Q9215">
        <v>5</v>
      </c>
      <c r="R9215">
        <v>8</v>
      </c>
      <c r="T9215">
        <v>3</v>
      </c>
      <c r="U9215" t="s">
        <v>3</v>
      </c>
      <c r="V9215" t="s">
        <v>22</v>
      </c>
    </row>
    <row r="9216" spans="1:22" x14ac:dyDescent="0.3">
      <c r="A9216">
        <v>9215</v>
      </c>
      <c r="B9216">
        <v>54275678099</v>
      </c>
      <c r="C9216">
        <v>7</v>
      </c>
      <c r="D9216" s="1">
        <v>31750</v>
      </c>
      <c r="E9216" s="3">
        <f>2023-YEAR(Registros[[#This Row],[data_nascimento]])</f>
        <v>37</v>
      </c>
      <c r="F9216" s="1">
        <v>44410</v>
      </c>
      <c r="H9216">
        <v>220</v>
      </c>
      <c r="I9216">
        <v>7</v>
      </c>
      <c r="J9216" s="3">
        <v>322.7</v>
      </c>
      <c r="K9216">
        <v>8.1</v>
      </c>
      <c r="L9216">
        <v>1383</v>
      </c>
      <c r="M9216">
        <f>Registros[[#This Row],[salario]]*0.06</f>
        <v>82.98</v>
      </c>
      <c r="N9216">
        <f>Registros[[#This Row],[salario]]*5%</f>
        <v>69.150000000000006</v>
      </c>
      <c r="O9216">
        <f>IF(Registros[[#This Row],[idade]]&lt;18,311.43,IF(Registros[[#This Row],[idade]]&lt;=25,488.58,IF(Registros[[#This Row],[idade]]&lt;=50,772.77,850.05)))</f>
        <v>772.77</v>
      </c>
      <c r="P9216">
        <f>IF(Registros[[#This Row],[idade]]&lt;18,23.99,IF(Registros[[#This Row],[idade]]&lt;=25,49.9,IF(Registros[[#This Row],[idade]]&lt;=50,145.2,175.45)))</f>
        <v>145.19999999999999</v>
      </c>
      <c r="Q9216">
        <v>4</v>
      </c>
      <c r="R9216">
        <v>10</v>
      </c>
      <c r="T9216">
        <v>2</v>
      </c>
      <c r="U9216" t="s">
        <v>2</v>
      </c>
      <c r="V9216" t="s">
        <v>19</v>
      </c>
    </row>
    <row r="9217" spans="1:22" x14ac:dyDescent="0.3">
      <c r="A9217">
        <v>9216</v>
      </c>
      <c r="B9217">
        <v>45163001509</v>
      </c>
      <c r="C9217">
        <v>5</v>
      </c>
      <c r="D9217" s="1">
        <v>33364</v>
      </c>
      <c r="E9217" s="3">
        <f>2023-YEAR(Registros[[#This Row],[data_nascimento]])</f>
        <v>32</v>
      </c>
      <c r="F9217" s="1">
        <v>44410</v>
      </c>
      <c r="H9217">
        <v>220</v>
      </c>
      <c r="I9217">
        <v>1</v>
      </c>
      <c r="J9217" s="3">
        <v>244.2</v>
      </c>
      <c r="K9217">
        <v>13.5</v>
      </c>
      <c r="L9217">
        <v>7326</v>
      </c>
      <c r="M9217">
        <f>Registros[[#This Row],[salario]]*0.06</f>
        <v>439.56</v>
      </c>
      <c r="N9217">
        <f>Registros[[#This Row],[salario]]*5%</f>
        <v>366.3</v>
      </c>
      <c r="O9217">
        <f>IF(Registros[[#This Row],[idade]]&lt;18,311.43,IF(Registros[[#This Row],[idade]]&lt;=25,488.58,IF(Registros[[#This Row],[idade]]&lt;=50,772.77,850.05)))</f>
        <v>772.77</v>
      </c>
      <c r="P9217">
        <f>IF(Registros[[#This Row],[idade]]&lt;18,23.99,IF(Registros[[#This Row],[idade]]&lt;=25,49.9,IF(Registros[[#This Row],[idade]]&lt;=50,145.2,175.45)))</f>
        <v>145.19999999999999</v>
      </c>
      <c r="Q9217">
        <v>5</v>
      </c>
      <c r="R9217">
        <v>13</v>
      </c>
      <c r="T9217">
        <v>3</v>
      </c>
      <c r="U9217" t="s">
        <v>2</v>
      </c>
      <c r="V9217" t="s">
        <v>19</v>
      </c>
    </row>
    <row r="9218" spans="1:22" x14ac:dyDescent="0.3">
      <c r="A9218">
        <v>9217</v>
      </c>
      <c r="B9218">
        <v>98409583321</v>
      </c>
      <c r="C9218">
        <v>4</v>
      </c>
      <c r="D9218" s="1">
        <v>36873</v>
      </c>
      <c r="E9218" s="3">
        <f>2023-YEAR(Registros[[#This Row],[data_nascimento]])</f>
        <v>23</v>
      </c>
      <c r="F9218" s="1">
        <v>44410</v>
      </c>
      <c r="H9218">
        <v>220</v>
      </c>
      <c r="I9218">
        <v>18</v>
      </c>
      <c r="J9218" s="3">
        <v>1493.4</v>
      </c>
      <c r="K9218">
        <v>12.15</v>
      </c>
      <c r="L9218">
        <v>2489</v>
      </c>
      <c r="M9218">
        <f>Registros[[#This Row],[salario]]*0.06</f>
        <v>149.34</v>
      </c>
      <c r="N9218">
        <f>Registros[[#This Row],[salario]]*5%</f>
        <v>124.45</v>
      </c>
      <c r="O9218">
        <f>IF(Registros[[#This Row],[idade]]&lt;18,311.43,IF(Registros[[#This Row],[idade]]&lt;=25,488.58,IF(Registros[[#This Row],[idade]]&lt;=50,772.77,850.05)))</f>
        <v>488.58</v>
      </c>
      <c r="P9218">
        <f>IF(Registros[[#This Row],[idade]]&lt;18,23.99,IF(Registros[[#This Row],[idade]]&lt;=25,49.9,IF(Registros[[#This Row],[idade]]&lt;=50,145.2,175.45)))</f>
        <v>49.9</v>
      </c>
      <c r="Q9218">
        <v>5</v>
      </c>
      <c r="R9218">
        <v>6</v>
      </c>
      <c r="T9218">
        <v>3</v>
      </c>
      <c r="U9218" t="s">
        <v>3</v>
      </c>
      <c r="V9218" t="s">
        <v>22</v>
      </c>
    </row>
    <row r="9219" spans="1:22" x14ac:dyDescent="0.3">
      <c r="A9219">
        <v>9218</v>
      </c>
      <c r="B9219">
        <v>49517967119</v>
      </c>
      <c r="C9219">
        <v>7</v>
      </c>
      <c r="D9219" s="1">
        <v>36832</v>
      </c>
      <c r="E9219" s="3">
        <f>2023-YEAR(Registros[[#This Row],[data_nascimento]])</f>
        <v>23</v>
      </c>
      <c r="F9219" s="1">
        <v>44410</v>
      </c>
      <c r="G9219" s="1">
        <v>44641</v>
      </c>
      <c r="H9219">
        <v>220</v>
      </c>
      <c r="I9219">
        <v>16</v>
      </c>
      <c r="J9219" s="3">
        <v>2061.8666666666668</v>
      </c>
      <c r="K9219">
        <v>21.6</v>
      </c>
      <c r="L9219">
        <v>3866</v>
      </c>
      <c r="M9219">
        <v>180</v>
      </c>
      <c r="O9219">
        <f>IF(Registros[[#This Row],[idade]]&lt;18,311.43,IF(Registros[[#This Row],[idade]]&lt;=25,488.58,IF(Registros[[#This Row],[idade]]&lt;=50,772.77,850.05)))</f>
        <v>488.58</v>
      </c>
      <c r="P9219">
        <f>IF(Registros[[#This Row],[idade]]&lt;18,23.99,IF(Registros[[#This Row],[idade]]&lt;=25,49.9,IF(Registros[[#This Row],[idade]]&lt;=50,145.2,175.45)))</f>
        <v>49.9</v>
      </c>
      <c r="Q9219">
        <v>2</v>
      </c>
      <c r="R9219">
        <v>4</v>
      </c>
      <c r="S9219">
        <v>2</v>
      </c>
      <c r="T9219">
        <v>2</v>
      </c>
      <c r="U9219" t="s">
        <v>3</v>
      </c>
      <c r="V9219" t="s">
        <v>21</v>
      </c>
    </row>
    <row r="9220" spans="1:22" x14ac:dyDescent="0.3">
      <c r="A9220">
        <v>9219</v>
      </c>
      <c r="B9220">
        <v>96172723047</v>
      </c>
      <c r="C9220">
        <v>5</v>
      </c>
      <c r="D9220" s="1">
        <v>27733</v>
      </c>
      <c r="E9220" s="3">
        <f>2023-YEAR(Registros[[#This Row],[data_nascimento]])</f>
        <v>48</v>
      </c>
      <c r="F9220" s="1">
        <v>44410</v>
      </c>
      <c r="H9220">
        <v>220</v>
      </c>
      <c r="I9220">
        <v>3</v>
      </c>
      <c r="J9220" s="3">
        <v>947.2</v>
      </c>
      <c r="K9220">
        <v>8.1</v>
      </c>
      <c r="L9220">
        <v>9472</v>
      </c>
      <c r="M9220">
        <v>180</v>
      </c>
      <c r="N9220">
        <v>400</v>
      </c>
      <c r="O9220">
        <f>IF(Registros[[#This Row],[idade]]&lt;18,311.43,IF(Registros[[#This Row],[idade]]&lt;=25,488.58,IF(Registros[[#This Row],[idade]]&lt;=50,772.77,850.05)))</f>
        <v>772.77</v>
      </c>
      <c r="P9220">
        <f>IF(Registros[[#This Row],[idade]]&lt;18,23.99,IF(Registros[[#This Row],[idade]]&lt;=25,49.9,IF(Registros[[#This Row],[idade]]&lt;=50,145.2,175.45)))</f>
        <v>145.19999999999999</v>
      </c>
      <c r="Q9220">
        <v>1</v>
      </c>
      <c r="R9220">
        <v>1</v>
      </c>
      <c r="T9220">
        <v>3</v>
      </c>
      <c r="U9220" t="s">
        <v>2</v>
      </c>
      <c r="V9220" t="s">
        <v>19</v>
      </c>
    </row>
    <row r="9221" spans="1:22" x14ac:dyDescent="0.3">
      <c r="A9221">
        <v>9220</v>
      </c>
      <c r="B9221">
        <v>94729974663</v>
      </c>
      <c r="C9221">
        <v>4</v>
      </c>
      <c r="D9221" s="1">
        <v>31589</v>
      </c>
      <c r="E9221" s="3">
        <f>2023-YEAR(Registros[[#This Row],[data_nascimento]])</f>
        <v>37</v>
      </c>
      <c r="F9221" s="1">
        <v>44410</v>
      </c>
      <c r="H9221">
        <v>220</v>
      </c>
      <c r="I9221">
        <v>9</v>
      </c>
      <c r="J9221" s="3">
        <v>2005.5</v>
      </c>
      <c r="K9221">
        <v>20.25</v>
      </c>
      <c r="L9221">
        <v>6685</v>
      </c>
      <c r="M9221">
        <v>180</v>
      </c>
      <c r="N9221">
        <v>400</v>
      </c>
      <c r="O9221">
        <f>IF(Registros[[#This Row],[idade]]&lt;18,311.43,IF(Registros[[#This Row],[idade]]&lt;=25,488.58,IF(Registros[[#This Row],[idade]]&lt;=50,772.77,850.05)))</f>
        <v>772.77</v>
      </c>
      <c r="P9221">
        <f>IF(Registros[[#This Row],[idade]]&lt;18,23.99,IF(Registros[[#This Row],[idade]]&lt;=25,49.9,IF(Registros[[#This Row],[idade]]&lt;=50,145.2,175.45)))</f>
        <v>145.19999999999999</v>
      </c>
      <c r="Q9221">
        <v>1</v>
      </c>
      <c r="R9221">
        <v>7</v>
      </c>
      <c r="T9221">
        <v>1</v>
      </c>
      <c r="U9221" t="s">
        <v>2</v>
      </c>
      <c r="V9221" t="s">
        <v>21</v>
      </c>
    </row>
    <row r="9222" spans="1:22" x14ac:dyDescent="0.3">
      <c r="A9222">
        <v>9221</v>
      </c>
      <c r="B9222">
        <v>72845916723</v>
      </c>
      <c r="C9222">
        <v>4</v>
      </c>
      <c r="D9222" s="1">
        <v>29138</v>
      </c>
      <c r="E9222" s="3">
        <f>2023-YEAR(Registros[[#This Row],[data_nascimento]])</f>
        <v>44</v>
      </c>
      <c r="F9222" s="1">
        <v>44410</v>
      </c>
      <c r="H9222">
        <v>220</v>
      </c>
      <c r="I9222">
        <v>2</v>
      </c>
      <c r="J9222" s="3">
        <v>452.26666666666665</v>
      </c>
      <c r="K9222">
        <v>27</v>
      </c>
      <c r="L9222">
        <v>6784</v>
      </c>
      <c r="M9222">
        <v>180</v>
      </c>
      <c r="N9222">
        <v>400</v>
      </c>
      <c r="O9222">
        <f>IF(Registros[[#This Row],[idade]]&lt;18,311.43,IF(Registros[[#This Row],[idade]]&lt;=25,488.58,IF(Registros[[#This Row],[idade]]&lt;=50,772.77,850.05)))</f>
        <v>772.77</v>
      </c>
      <c r="P9222">
        <f>IF(Registros[[#This Row],[idade]]&lt;18,23.99,IF(Registros[[#This Row],[idade]]&lt;=25,49.9,IF(Registros[[#This Row],[idade]]&lt;=50,145.2,175.45)))</f>
        <v>145.19999999999999</v>
      </c>
      <c r="Q9222">
        <v>2</v>
      </c>
      <c r="R9222">
        <v>12</v>
      </c>
      <c r="T9222">
        <v>2</v>
      </c>
      <c r="U9222" t="s">
        <v>3</v>
      </c>
      <c r="V9222" t="s">
        <v>19</v>
      </c>
    </row>
    <row r="9223" spans="1:22" x14ac:dyDescent="0.3">
      <c r="A9223">
        <v>9222</v>
      </c>
      <c r="B9223">
        <v>16185253751</v>
      </c>
      <c r="C9223">
        <v>4</v>
      </c>
      <c r="D9223" s="1">
        <v>33802</v>
      </c>
      <c r="E9223" s="3">
        <f>2023-YEAR(Registros[[#This Row],[data_nascimento]])</f>
        <v>31</v>
      </c>
      <c r="F9223" s="1">
        <v>44410</v>
      </c>
      <c r="H9223">
        <v>220</v>
      </c>
      <c r="I9223">
        <v>16</v>
      </c>
      <c r="J9223" s="3">
        <v>4418.1333333333332</v>
      </c>
      <c r="K9223">
        <v>6.75</v>
      </c>
      <c r="L9223">
        <v>8284</v>
      </c>
      <c r="M9223">
        <v>180</v>
      </c>
      <c r="N9223">
        <v>400</v>
      </c>
      <c r="O9223">
        <f>IF(Registros[[#This Row],[idade]]&lt;18,311.43,IF(Registros[[#This Row],[idade]]&lt;=25,488.58,IF(Registros[[#This Row],[idade]]&lt;=50,772.77,850.05)))</f>
        <v>772.77</v>
      </c>
      <c r="P9223">
        <f>IF(Registros[[#This Row],[idade]]&lt;18,23.99,IF(Registros[[#This Row],[idade]]&lt;=25,49.9,IF(Registros[[#This Row],[idade]]&lt;=50,145.2,175.45)))</f>
        <v>145.19999999999999</v>
      </c>
      <c r="Q9223">
        <v>3</v>
      </c>
      <c r="R9223">
        <v>8</v>
      </c>
      <c r="T9223">
        <v>3</v>
      </c>
      <c r="U9223" t="s">
        <v>2</v>
      </c>
      <c r="V9223" t="s">
        <v>19</v>
      </c>
    </row>
    <row r="9224" spans="1:22" x14ac:dyDescent="0.3">
      <c r="A9224">
        <v>9223</v>
      </c>
      <c r="B9224">
        <v>31800845027</v>
      </c>
      <c r="C9224">
        <v>4</v>
      </c>
      <c r="D9224" s="1">
        <v>27588</v>
      </c>
      <c r="E9224" s="3">
        <f>2023-YEAR(Registros[[#This Row],[data_nascimento]])</f>
        <v>48</v>
      </c>
      <c r="F9224" s="1">
        <v>44410</v>
      </c>
      <c r="H9224">
        <v>220</v>
      </c>
      <c r="J9224" s="3">
        <v>0</v>
      </c>
      <c r="K9224">
        <v>1.35</v>
      </c>
      <c r="L9224">
        <v>1773</v>
      </c>
      <c r="M9224">
        <v>180</v>
      </c>
      <c r="N9224">
        <v>400</v>
      </c>
      <c r="O9224">
        <f>IF(Registros[[#This Row],[idade]]&lt;18,311.43,IF(Registros[[#This Row],[idade]]&lt;=25,488.58,IF(Registros[[#This Row],[idade]]&lt;=50,772.77,850.05)))</f>
        <v>772.77</v>
      </c>
      <c r="P9224">
        <f>IF(Registros[[#This Row],[idade]]&lt;18,23.99,IF(Registros[[#This Row],[idade]]&lt;=25,49.9,IF(Registros[[#This Row],[idade]]&lt;=50,145.2,175.45)))</f>
        <v>145.19999999999999</v>
      </c>
      <c r="Q9224">
        <v>5</v>
      </c>
      <c r="R9224">
        <v>10</v>
      </c>
      <c r="T9224">
        <v>1</v>
      </c>
      <c r="U9224" t="s">
        <v>2</v>
      </c>
      <c r="V9224" t="s">
        <v>19</v>
      </c>
    </row>
    <row r="9225" spans="1:22" x14ac:dyDescent="0.3">
      <c r="A9225">
        <v>9224</v>
      </c>
      <c r="B9225">
        <v>15758774353</v>
      </c>
      <c r="C9225">
        <v>4</v>
      </c>
      <c r="D9225" s="1">
        <v>32851</v>
      </c>
      <c r="E9225" s="3">
        <f>2023-YEAR(Registros[[#This Row],[data_nascimento]])</f>
        <v>34</v>
      </c>
      <c r="F9225" s="1">
        <v>44410</v>
      </c>
      <c r="H9225">
        <v>220</v>
      </c>
      <c r="J9225" s="3">
        <v>0</v>
      </c>
      <c r="K9225">
        <v>25.65</v>
      </c>
      <c r="L9225">
        <v>1684</v>
      </c>
      <c r="M9225">
        <v>180</v>
      </c>
      <c r="N9225">
        <v>400</v>
      </c>
      <c r="O9225">
        <f>IF(Registros[[#This Row],[idade]]&lt;18,311.43,IF(Registros[[#This Row],[idade]]&lt;=25,488.58,IF(Registros[[#This Row],[idade]]&lt;=50,772.77,850.05)))</f>
        <v>772.77</v>
      </c>
      <c r="P9225">
        <f>IF(Registros[[#This Row],[idade]]&lt;18,23.99,IF(Registros[[#This Row],[idade]]&lt;=25,49.9,IF(Registros[[#This Row],[idade]]&lt;=50,145.2,175.45)))</f>
        <v>145.19999999999999</v>
      </c>
      <c r="Q9225">
        <v>3</v>
      </c>
      <c r="R9225">
        <v>3</v>
      </c>
      <c r="T9225">
        <v>2</v>
      </c>
      <c r="U9225" t="s">
        <v>3</v>
      </c>
      <c r="V9225" t="s">
        <v>19</v>
      </c>
    </row>
    <row r="9226" spans="1:22" x14ac:dyDescent="0.3">
      <c r="A9226">
        <v>9225</v>
      </c>
      <c r="B9226">
        <v>16912123591</v>
      </c>
      <c r="C9226">
        <v>5</v>
      </c>
      <c r="D9226" s="1">
        <v>37078</v>
      </c>
      <c r="E9226" s="3">
        <f>2023-YEAR(Registros[[#This Row],[data_nascimento]])</f>
        <v>22</v>
      </c>
      <c r="F9226" s="1">
        <v>44410</v>
      </c>
      <c r="H9226">
        <v>220</v>
      </c>
      <c r="I9226">
        <v>2</v>
      </c>
      <c r="J9226" s="3">
        <v>125.06666666666666</v>
      </c>
      <c r="K9226">
        <v>1.35</v>
      </c>
      <c r="L9226">
        <v>1876</v>
      </c>
      <c r="M9226">
        <v>180</v>
      </c>
      <c r="N9226">
        <v>400</v>
      </c>
      <c r="O9226">
        <f>IF(Registros[[#This Row],[idade]]&lt;18,311.43,IF(Registros[[#This Row],[idade]]&lt;=25,488.58,IF(Registros[[#This Row],[idade]]&lt;=50,772.77,850.05)))</f>
        <v>488.58</v>
      </c>
      <c r="P9226">
        <f>IF(Registros[[#This Row],[idade]]&lt;18,23.99,IF(Registros[[#This Row],[idade]]&lt;=25,49.9,IF(Registros[[#This Row],[idade]]&lt;=50,145.2,175.45)))</f>
        <v>49.9</v>
      </c>
      <c r="Q9226">
        <v>1</v>
      </c>
      <c r="R9226">
        <v>16</v>
      </c>
      <c r="T9226">
        <v>3</v>
      </c>
      <c r="U9226" t="s">
        <v>2</v>
      </c>
      <c r="V9226" t="s">
        <v>19</v>
      </c>
    </row>
    <row r="9227" spans="1:22" x14ac:dyDescent="0.3">
      <c r="A9227">
        <v>9226</v>
      </c>
      <c r="B9227">
        <v>45146888062</v>
      </c>
      <c r="C9227">
        <v>4</v>
      </c>
      <c r="D9227" s="1">
        <v>37028</v>
      </c>
      <c r="E9227" s="3">
        <f>2023-YEAR(Registros[[#This Row],[data_nascimento]])</f>
        <v>22</v>
      </c>
      <c r="F9227" s="1">
        <v>44410</v>
      </c>
      <c r="H9227">
        <v>220</v>
      </c>
      <c r="I9227">
        <v>11</v>
      </c>
      <c r="J9227" s="3">
        <v>788.7</v>
      </c>
      <c r="K9227">
        <v>20.25</v>
      </c>
      <c r="L9227">
        <v>2151</v>
      </c>
      <c r="M9227">
        <v>180</v>
      </c>
      <c r="O9227">
        <f>IF(Registros[[#This Row],[idade]]&lt;18,311.43,IF(Registros[[#This Row],[idade]]&lt;=25,488.58,IF(Registros[[#This Row],[idade]]&lt;=50,772.77,850.05)))</f>
        <v>488.58</v>
      </c>
      <c r="P9227">
        <f>IF(Registros[[#This Row],[idade]]&lt;18,23.99,IF(Registros[[#This Row],[idade]]&lt;=25,49.9,IF(Registros[[#This Row],[idade]]&lt;=50,145.2,175.45)))</f>
        <v>49.9</v>
      </c>
      <c r="Q9227">
        <v>1</v>
      </c>
      <c r="R9227">
        <v>9</v>
      </c>
      <c r="T9227">
        <v>3</v>
      </c>
      <c r="U9227" t="s">
        <v>3</v>
      </c>
      <c r="V9227" t="s">
        <v>21</v>
      </c>
    </row>
    <row r="9228" spans="1:22" x14ac:dyDescent="0.3">
      <c r="A9228">
        <v>9227</v>
      </c>
      <c r="B9228">
        <v>48225717561</v>
      </c>
      <c r="C9228">
        <v>7</v>
      </c>
      <c r="D9228" s="1">
        <v>37321</v>
      </c>
      <c r="E9228" s="3">
        <f>2023-YEAR(Registros[[#This Row],[data_nascimento]])</f>
        <v>21</v>
      </c>
      <c r="F9228" s="1">
        <v>44410</v>
      </c>
      <c r="H9228">
        <v>220</v>
      </c>
      <c r="I9228">
        <v>14</v>
      </c>
      <c r="J9228" s="3">
        <v>952.93333333333328</v>
      </c>
      <c r="K9228">
        <v>21.6</v>
      </c>
      <c r="L9228">
        <v>2042</v>
      </c>
      <c r="M9228">
        <v>180</v>
      </c>
      <c r="O9228">
        <f>IF(Registros[[#This Row],[idade]]&lt;18,311.43,IF(Registros[[#This Row],[idade]]&lt;=25,488.58,IF(Registros[[#This Row],[idade]]&lt;=50,772.77,850.05)))</f>
        <v>488.58</v>
      </c>
      <c r="P9228">
        <f>IF(Registros[[#This Row],[idade]]&lt;18,23.99,IF(Registros[[#This Row],[idade]]&lt;=25,49.9,IF(Registros[[#This Row],[idade]]&lt;=50,145.2,175.45)))</f>
        <v>49.9</v>
      </c>
      <c r="Q9228">
        <v>4</v>
      </c>
      <c r="R9228">
        <v>22</v>
      </c>
      <c r="T9228">
        <v>3</v>
      </c>
      <c r="U9228" t="s">
        <v>2</v>
      </c>
      <c r="V9228" t="s">
        <v>22</v>
      </c>
    </row>
    <row r="9229" spans="1:22" x14ac:dyDescent="0.3">
      <c r="A9229">
        <v>9228</v>
      </c>
      <c r="B9229">
        <v>15680424734</v>
      </c>
      <c r="C9229">
        <v>4</v>
      </c>
      <c r="D9229" s="1">
        <v>34028</v>
      </c>
      <c r="E9229" s="3">
        <f>2023-YEAR(Registros[[#This Row],[data_nascimento]])</f>
        <v>30</v>
      </c>
      <c r="F9229" s="1">
        <v>44410</v>
      </c>
      <c r="H9229">
        <v>220</v>
      </c>
      <c r="I9229">
        <v>8</v>
      </c>
      <c r="J9229" s="3">
        <v>447.73333333333335</v>
      </c>
      <c r="K9229">
        <v>21.6</v>
      </c>
      <c r="L9229">
        <v>1679</v>
      </c>
      <c r="M9229">
        <v>180</v>
      </c>
      <c r="O9229">
        <f>IF(Registros[[#This Row],[idade]]&lt;18,311.43,IF(Registros[[#This Row],[idade]]&lt;=25,488.58,IF(Registros[[#This Row],[idade]]&lt;=50,772.77,850.05)))</f>
        <v>772.77</v>
      </c>
      <c r="P9229">
        <f>IF(Registros[[#This Row],[idade]]&lt;18,23.99,IF(Registros[[#This Row],[idade]]&lt;=25,49.9,IF(Registros[[#This Row],[idade]]&lt;=50,145.2,175.45)))</f>
        <v>145.19999999999999</v>
      </c>
      <c r="Q9229">
        <v>5</v>
      </c>
      <c r="R9229">
        <v>9</v>
      </c>
      <c r="T9229">
        <v>3</v>
      </c>
      <c r="U9229" t="s">
        <v>2</v>
      </c>
      <c r="V9229" t="s">
        <v>21</v>
      </c>
    </row>
    <row r="9230" spans="1:22" x14ac:dyDescent="0.3">
      <c r="A9230">
        <v>9229</v>
      </c>
      <c r="B9230">
        <v>13255752882</v>
      </c>
      <c r="C9230">
        <v>6</v>
      </c>
      <c r="D9230" s="1">
        <v>30625</v>
      </c>
      <c r="E9230" s="3">
        <f>2023-YEAR(Registros[[#This Row],[data_nascimento]])</f>
        <v>40</v>
      </c>
      <c r="F9230" s="1">
        <v>44410</v>
      </c>
      <c r="G9230" s="1">
        <v>44641</v>
      </c>
      <c r="H9230">
        <v>220</v>
      </c>
      <c r="I9230">
        <v>1</v>
      </c>
      <c r="J9230" s="3">
        <v>48.6</v>
      </c>
      <c r="K9230">
        <v>8.1</v>
      </c>
      <c r="L9230">
        <v>1458</v>
      </c>
      <c r="M9230">
        <v>180</v>
      </c>
      <c r="O9230">
        <f>IF(Registros[[#This Row],[idade]]&lt;18,311.43,IF(Registros[[#This Row],[idade]]&lt;=25,488.58,IF(Registros[[#This Row],[idade]]&lt;=50,772.77,850.05)))</f>
        <v>772.77</v>
      </c>
      <c r="P9230">
        <f>IF(Registros[[#This Row],[idade]]&lt;18,23.99,IF(Registros[[#This Row],[idade]]&lt;=25,49.9,IF(Registros[[#This Row],[idade]]&lt;=50,145.2,175.45)))</f>
        <v>145.19999999999999</v>
      </c>
      <c r="Q9230">
        <v>2</v>
      </c>
      <c r="R9230">
        <v>9</v>
      </c>
      <c r="S9230">
        <v>3</v>
      </c>
      <c r="T9230">
        <v>3</v>
      </c>
      <c r="U9230" t="s">
        <v>3</v>
      </c>
      <c r="V9230" t="s">
        <v>19</v>
      </c>
    </row>
    <row r="9231" spans="1:22" x14ac:dyDescent="0.3">
      <c r="A9231">
        <v>9230</v>
      </c>
      <c r="B9231">
        <v>18415112125</v>
      </c>
      <c r="C9231">
        <v>4</v>
      </c>
      <c r="D9231" s="1">
        <v>28435</v>
      </c>
      <c r="E9231" s="3">
        <f>2023-YEAR(Registros[[#This Row],[data_nascimento]])</f>
        <v>46</v>
      </c>
      <c r="F9231" s="1">
        <v>44410</v>
      </c>
      <c r="G9231" s="1">
        <v>44641</v>
      </c>
      <c r="H9231">
        <v>220</v>
      </c>
      <c r="I9231">
        <v>12</v>
      </c>
      <c r="J9231" s="3">
        <v>856.39999999999986</v>
      </c>
      <c r="K9231">
        <v>10.8</v>
      </c>
      <c r="L9231">
        <v>2141</v>
      </c>
      <c r="M9231">
        <v>180</v>
      </c>
      <c r="O9231">
        <f>IF(Registros[[#This Row],[idade]]&lt;18,311.43,IF(Registros[[#This Row],[idade]]&lt;=25,488.58,IF(Registros[[#This Row],[idade]]&lt;=50,772.77,850.05)))</f>
        <v>772.77</v>
      </c>
      <c r="P9231">
        <f>IF(Registros[[#This Row],[idade]]&lt;18,23.99,IF(Registros[[#This Row],[idade]]&lt;=25,49.9,IF(Registros[[#This Row],[idade]]&lt;=50,145.2,175.45)))</f>
        <v>145.19999999999999</v>
      </c>
      <c r="Q9231">
        <v>3</v>
      </c>
      <c r="R9231">
        <v>15</v>
      </c>
      <c r="S9231">
        <v>1</v>
      </c>
      <c r="T9231">
        <v>2</v>
      </c>
      <c r="U9231" t="s">
        <v>2</v>
      </c>
      <c r="V9231" t="s">
        <v>19</v>
      </c>
    </row>
    <row r="9232" spans="1:22" x14ac:dyDescent="0.3">
      <c r="A9232">
        <v>9231</v>
      </c>
      <c r="B9232">
        <v>85147068957</v>
      </c>
      <c r="C9232">
        <v>7</v>
      </c>
      <c r="D9232" s="1">
        <v>31080</v>
      </c>
      <c r="E9232" s="3">
        <f>2023-YEAR(Registros[[#This Row],[data_nascimento]])</f>
        <v>38</v>
      </c>
      <c r="F9232" s="1">
        <v>44410</v>
      </c>
      <c r="G9232" s="1">
        <v>44641</v>
      </c>
      <c r="H9232">
        <v>220</v>
      </c>
      <c r="I9232">
        <v>8</v>
      </c>
      <c r="J9232" s="3">
        <v>358.4</v>
      </c>
      <c r="K9232">
        <v>27</v>
      </c>
      <c r="L9232">
        <v>1344</v>
      </c>
      <c r="M9232">
        <v>180</v>
      </c>
      <c r="O9232">
        <f>IF(Registros[[#This Row],[idade]]&lt;18,311.43,IF(Registros[[#This Row],[idade]]&lt;=25,488.58,IF(Registros[[#This Row],[idade]]&lt;=50,772.77,850.05)))</f>
        <v>772.77</v>
      </c>
      <c r="P9232">
        <f>IF(Registros[[#This Row],[idade]]&lt;18,23.99,IF(Registros[[#This Row],[idade]]&lt;=25,49.9,IF(Registros[[#This Row],[idade]]&lt;=50,145.2,175.45)))</f>
        <v>145.19999999999999</v>
      </c>
      <c r="Q9232">
        <v>2</v>
      </c>
      <c r="R9232">
        <v>9</v>
      </c>
      <c r="S9232">
        <v>1</v>
      </c>
      <c r="T9232">
        <v>2</v>
      </c>
      <c r="U9232" t="s">
        <v>2</v>
      </c>
      <c r="V9232" t="s">
        <v>22</v>
      </c>
    </row>
    <row r="9233" spans="1:22" x14ac:dyDescent="0.3">
      <c r="A9233">
        <v>9232</v>
      </c>
      <c r="B9233">
        <v>90214474679</v>
      </c>
      <c r="C9233">
        <v>1</v>
      </c>
      <c r="D9233" s="1">
        <v>33767</v>
      </c>
      <c r="E9233" s="3">
        <f>2023-YEAR(Registros[[#This Row],[data_nascimento]])</f>
        <v>31</v>
      </c>
      <c r="F9233" s="1">
        <v>44412</v>
      </c>
      <c r="H9233">
        <v>220</v>
      </c>
      <c r="I9233">
        <v>2</v>
      </c>
      <c r="J9233" s="3">
        <v>395.86666666666667</v>
      </c>
      <c r="K9233">
        <v>2.7</v>
      </c>
      <c r="L9233">
        <v>5938</v>
      </c>
      <c r="M9233">
        <f>Registros[[#This Row],[salario]]*0.06</f>
        <v>356.28</v>
      </c>
      <c r="N9233">
        <f>Registros[[#This Row],[salario]]*5%</f>
        <v>296.90000000000003</v>
      </c>
      <c r="O9233">
        <f>IF(Registros[[#This Row],[idade]]&lt;18,311.43,IF(Registros[[#This Row],[idade]]&lt;=25,488.58,IF(Registros[[#This Row],[idade]]&lt;=50,772.77,850.05)))</f>
        <v>772.77</v>
      </c>
      <c r="P9233">
        <f>IF(Registros[[#This Row],[idade]]&lt;18,23.99,IF(Registros[[#This Row],[idade]]&lt;=25,49.9,IF(Registros[[#This Row],[idade]]&lt;=50,145.2,175.45)))</f>
        <v>145.19999999999999</v>
      </c>
      <c r="Q9233">
        <v>5</v>
      </c>
      <c r="R9233">
        <v>12</v>
      </c>
      <c r="T9233">
        <v>3</v>
      </c>
      <c r="U9233" t="s">
        <v>2</v>
      </c>
      <c r="V9233" t="s">
        <v>19</v>
      </c>
    </row>
    <row r="9234" spans="1:22" x14ac:dyDescent="0.3">
      <c r="A9234">
        <v>9233</v>
      </c>
      <c r="B9234">
        <v>14639064789</v>
      </c>
      <c r="C9234">
        <v>7</v>
      </c>
      <c r="D9234" s="1">
        <v>33487</v>
      </c>
      <c r="E9234" s="3">
        <f>2023-YEAR(Registros[[#This Row],[data_nascimento]])</f>
        <v>32</v>
      </c>
      <c r="F9234" s="1">
        <v>44412</v>
      </c>
      <c r="H9234">
        <v>220</v>
      </c>
      <c r="I9234">
        <v>16</v>
      </c>
      <c r="J9234" s="3">
        <v>2712</v>
      </c>
      <c r="K9234">
        <v>18.899999999999999</v>
      </c>
      <c r="L9234">
        <v>5085</v>
      </c>
      <c r="M9234">
        <f>Registros[[#This Row],[salario]]*0.06</f>
        <v>305.09999999999997</v>
      </c>
      <c r="N9234">
        <f>Registros[[#This Row],[salario]]*5%</f>
        <v>254.25</v>
      </c>
      <c r="O9234">
        <f>IF(Registros[[#This Row],[idade]]&lt;18,311.43,IF(Registros[[#This Row],[idade]]&lt;=25,488.58,IF(Registros[[#This Row],[idade]]&lt;=50,772.77,850.05)))</f>
        <v>772.77</v>
      </c>
      <c r="P9234">
        <f>IF(Registros[[#This Row],[idade]]&lt;18,23.99,IF(Registros[[#This Row],[idade]]&lt;=25,49.9,IF(Registros[[#This Row],[idade]]&lt;=50,145.2,175.45)))</f>
        <v>145.19999999999999</v>
      </c>
      <c r="Q9234">
        <v>2</v>
      </c>
      <c r="R9234">
        <v>2</v>
      </c>
      <c r="T9234">
        <v>1</v>
      </c>
      <c r="U9234" t="s">
        <v>2</v>
      </c>
      <c r="V9234" t="s">
        <v>19</v>
      </c>
    </row>
    <row r="9235" spans="1:22" x14ac:dyDescent="0.3">
      <c r="A9235">
        <v>9234</v>
      </c>
      <c r="B9235">
        <v>77000921603</v>
      </c>
      <c r="C9235">
        <v>7</v>
      </c>
      <c r="D9235" s="1">
        <v>36688</v>
      </c>
      <c r="E9235" s="3">
        <f>2023-YEAR(Registros[[#This Row],[data_nascimento]])</f>
        <v>23</v>
      </c>
      <c r="F9235" s="1">
        <v>44412</v>
      </c>
      <c r="H9235">
        <v>220</v>
      </c>
      <c r="I9235">
        <v>4</v>
      </c>
      <c r="J9235" s="3">
        <v>328.53333333333336</v>
      </c>
      <c r="K9235">
        <v>16.2</v>
      </c>
      <c r="L9235">
        <v>2464</v>
      </c>
      <c r="M9235">
        <f>Registros[[#This Row],[salario]]*0.06</f>
        <v>147.84</v>
      </c>
      <c r="N9235">
        <f>Registros[[#This Row],[salario]]*5%</f>
        <v>123.2</v>
      </c>
      <c r="O9235">
        <f>IF(Registros[[#This Row],[idade]]&lt;18,311.43,IF(Registros[[#This Row],[idade]]&lt;=25,488.58,IF(Registros[[#This Row],[idade]]&lt;=50,772.77,850.05)))</f>
        <v>488.58</v>
      </c>
      <c r="P9235">
        <f>IF(Registros[[#This Row],[idade]]&lt;18,23.99,IF(Registros[[#This Row],[idade]]&lt;=25,49.9,IF(Registros[[#This Row],[idade]]&lt;=50,145.2,175.45)))</f>
        <v>49.9</v>
      </c>
      <c r="Q9235">
        <v>4</v>
      </c>
      <c r="R9235">
        <v>17</v>
      </c>
      <c r="T9235">
        <v>3</v>
      </c>
      <c r="U9235" t="s">
        <v>2</v>
      </c>
      <c r="V9235" t="s">
        <v>19</v>
      </c>
    </row>
    <row r="9236" spans="1:22" x14ac:dyDescent="0.3">
      <c r="A9236">
        <v>9235</v>
      </c>
      <c r="B9236">
        <v>91588886928</v>
      </c>
      <c r="C9236">
        <v>7</v>
      </c>
      <c r="D9236" s="1">
        <v>33521</v>
      </c>
      <c r="E9236" s="3">
        <f>2023-YEAR(Registros[[#This Row],[data_nascimento]])</f>
        <v>32</v>
      </c>
      <c r="F9236" s="1">
        <v>44412</v>
      </c>
      <c r="H9236">
        <v>220</v>
      </c>
      <c r="I9236">
        <v>11</v>
      </c>
      <c r="J9236" s="3">
        <v>2067.6333333333332</v>
      </c>
      <c r="K9236">
        <v>17.55</v>
      </c>
      <c r="L9236">
        <v>5639</v>
      </c>
      <c r="M9236">
        <f>Registros[[#This Row],[salario]]*0.06</f>
        <v>338.34</v>
      </c>
      <c r="N9236">
        <f>Registros[[#This Row],[salario]]*5%</f>
        <v>281.95</v>
      </c>
      <c r="O9236">
        <f>IF(Registros[[#This Row],[idade]]&lt;18,311.43,IF(Registros[[#This Row],[idade]]&lt;=25,488.58,IF(Registros[[#This Row],[idade]]&lt;=50,772.77,850.05)))</f>
        <v>772.77</v>
      </c>
      <c r="P9236">
        <f>IF(Registros[[#This Row],[idade]]&lt;18,23.99,IF(Registros[[#This Row],[idade]]&lt;=25,49.9,IF(Registros[[#This Row],[idade]]&lt;=50,145.2,175.45)))</f>
        <v>145.19999999999999</v>
      </c>
      <c r="Q9236">
        <v>1</v>
      </c>
      <c r="R9236">
        <v>15</v>
      </c>
      <c r="T9236">
        <v>2</v>
      </c>
      <c r="U9236" t="s">
        <v>2</v>
      </c>
      <c r="V9236" t="s">
        <v>19</v>
      </c>
    </row>
    <row r="9237" spans="1:22" x14ac:dyDescent="0.3">
      <c r="A9237">
        <v>9236</v>
      </c>
      <c r="B9237">
        <v>56775718499</v>
      </c>
      <c r="C9237">
        <v>4</v>
      </c>
      <c r="D9237" s="1">
        <v>33099</v>
      </c>
      <c r="E9237" s="3">
        <f>2023-YEAR(Registros[[#This Row],[data_nascimento]])</f>
        <v>33</v>
      </c>
      <c r="F9237" s="1">
        <v>44412</v>
      </c>
      <c r="H9237">
        <v>220</v>
      </c>
      <c r="I9237">
        <v>13</v>
      </c>
      <c r="J9237" s="3">
        <v>2977.8666666666668</v>
      </c>
      <c r="K9237">
        <v>25.65</v>
      </c>
      <c r="L9237">
        <v>6872</v>
      </c>
      <c r="M9237">
        <f>Registros[[#This Row],[salario]]*0.06</f>
        <v>412.32</v>
      </c>
      <c r="N9237">
        <f>Registros[[#This Row],[salario]]*5%</f>
        <v>343.6</v>
      </c>
      <c r="O9237">
        <f>IF(Registros[[#This Row],[idade]]&lt;18,311.43,IF(Registros[[#This Row],[idade]]&lt;=25,488.58,IF(Registros[[#This Row],[idade]]&lt;=50,772.77,850.05)))</f>
        <v>772.77</v>
      </c>
      <c r="P9237">
        <f>IF(Registros[[#This Row],[idade]]&lt;18,23.99,IF(Registros[[#This Row],[idade]]&lt;=25,49.9,IF(Registros[[#This Row],[idade]]&lt;=50,145.2,175.45)))</f>
        <v>145.19999999999999</v>
      </c>
      <c r="Q9237">
        <v>3</v>
      </c>
      <c r="R9237">
        <v>15</v>
      </c>
      <c r="T9237">
        <v>3</v>
      </c>
      <c r="U9237" t="s">
        <v>3</v>
      </c>
      <c r="V9237" t="s">
        <v>19</v>
      </c>
    </row>
    <row r="9238" spans="1:22" x14ac:dyDescent="0.3">
      <c r="A9238">
        <v>9237</v>
      </c>
      <c r="B9238">
        <v>19276044587</v>
      </c>
      <c r="C9238">
        <v>6</v>
      </c>
      <c r="D9238" s="1">
        <v>30698</v>
      </c>
      <c r="E9238" s="3">
        <f>2023-YEAR(Registros[[#This Row],[data_nascimento]])</f>
        <v>39</v>
      </c>
      <c r="F9238" s="1">
        <v>44412</v>
      </c>
      <c r="H9238">
        <v>220</v>
      </c>
      <c r="I9238">
        <v>17</v>
      </c>
      <c r="J9238" s="3">
        <v>2747.2</v>
      </c>
      <c r="K9238">
        <v>2.7</v>
      </c>
      <c r="L9238">
        <v>4848</v>
      </c>
      <c r="M9238">
        <f>Registros[[#This Row],[salario]]*0.06</f>
        <v>290.88</v>
      </c>
      <c r="N9238">
        <f>Registros[[#This Row],[salario]]*5%</f>
        <v>242.4</v>
      </c>
      <c r="O9238">
        <f>IF(Registros[[#This Row],[idade]]&lt;18,311.43,IF(Registros[[#This Row],[idade]]&lt;=25,488.58,IF(Registros[[#This Row],[idade]]&lt;=50,772.77,850.05)))</f>
        <v>772.77</v>
      </c>
      <c r="P9238">
        <f>IF(Registros[[#This Row],[idade]]&lt;18,23.99,IF(Registros[[#This Row],[idade]]&lt;=25,49.9,IF(Registros[[#This Row],[idade]]&lt;=50,145.2,175.45)))</f>
        <v>145.19999999999999</v>
      </c>
      <c r="Q9238">
        <v>3</v>
      </c>
      <c r="R9238">
        <v>23</v>
      </c>
      <c r="T9238">
        <v>2</v>
      </c>
      <c r="U9238" t="s">
        <v>2</v>
      </c>
      <c r="V9238" t="s">
        <v>19</v>
      </c>
    </row>
    <row r="9239" spans="1:22" x14ac:dyDescent="0.3">
      <c r="A9239">
        <v>9238</v>
      </c>
      <c r="B9239">
        <v>71119511189</v>
      </c>
      <c r="C9239">
        <v>5</v>
      </c>
      <c r="D9239" s="1">
        <v>28187</v>
      </c>
      <c r="E9239" s="3">
        <f>2023-YEAR(Registros[[#This Row],[data_nascimento]])</f>
        <v>46</v>
      </c>
      <c r="F9239" s="1">
        <v>44412</v>
      </c>
      <c r="H9239">
        <v>220</v>
      </c>
      <c r="I9239">
        <v>9</v>
      </c>
      <c r="J9239" s="3">
        <v>2075.1</v>
      </c>
      <c r="K9239">
        <v>16.2</v>
      </c>
      <c r="L9239">
        <v>6917</v>
      </c>
      <c r="M9239">
        <f>Registros[[#This Row],[salario]]*0.06</f>
        <v>415.02</v>
      </c>
      <c r="N9239">
        <f>Registros[[#This Row],[salario]]*5%</f>
        <v>345.85</v>
      </c>
      <c r="O9239">
        <f>IF(Registros[[#This Row],[idade]]&lt;18,311.43,IF(Registros[[#This Row],[idade]]&lt;=25,488.58,IF(Registros[[#This Row],[idade]]&lt;=50,772.77,850.05)))</f>
        <v>772.77</v>
      </c>
      <c r="P9239">
        <f>IF(Registros[[#This Row],[idade]]&lt;18,23.99,IF(Registros[[#This Row],[idade]]&lt;=25,49.9,IF(Registros[[#This Row],[idade]]&lt;=50,145.2,175.45)))</f>
        <v>145.19999999999999</v>
      </c>
      <c r="Q9239">
        <v>2</v>
      </c>
      <c r="R9239">
        <v>9</v>
      </c>
      <c r="T9239">
        <v>1</v>
      </c>
      <c r="U9239" t="s">
        <v>3</v>
      </c>
      <c r="V9239" t="s">
        <v>21</v>
      </c>
    </row>
    <row r="9240" spans="1:22" x14ac:dyDescent="0.3">
      <c r="A9240">
        <v>9239</v>
      </c>
      <c r="B9240">
        <v>88741023295</v>
      </c>
      <c r="C9240">
        <v>2</v>
      </c>
      <c r="D9240" s="1">
        <v>34717</v>
      </c>
      <c r="E9240" s="3">
        <f>2023-YEAR(Registros[[#This Row],[data_nascimento]])</f>
        <v>28</v>
      </c>
      <c r="F9240" s="1">
        <v>44412</v>
      </c>
      <c r="H9240">
        <v>220</v>
      </c>
      <c r="I9240">
        <v>19</v>
      </c>
      <c r="J9240" s="3">
        <v>824.6</v>
      </c>
      <c r="K9240">
        <v>16.2</v>
      </c>
      <c r="L9240">
        <v>1302</v>
      </c>
      <c r="M9240">
        <f>Registros[[#This Row],[salario]]*0.06</f>
        <v>78.11999999999999</v>
      </c>
      <c r="N9240">
        <f>Registros[[#This Row],[salario]]*5%</f>
        <v>65.100000000000009</v>
      </c>
      <c r="O9240">
        <f>IF(Registros[[#This Row],[idade]]&lt;18,311.43,IF(Registros[[#This Row],[idade]]&lt;=25,488.58,IF(Registros[[#This Row],[idade]]&lt;=50,772.77,850.05)))</f>
        <v>772.77</v>
      </c>
      <c r="P9240">
        <f>IF(Registros[[#This Row],[idade]]&lt;18,23.99,IF(Registros[[#This Row],[idade]]&lt;=25,49.9,IF(Registros[[#This Row],[idade]]&lt;=50,145.2,175.45)))</f>
        <v>145.19999999999999</v>
      </c>
      <c r="Q9240">
        <v>2</v>
      </c>
      <c r="R9240">
        <v>12</v>
      </c>
      <c r="T9240">
        <v>1</v>
      </c>
      <c r="U9240" t="s">
        <v>2</v>
      </c>
      <c r="V9240" t="s">
        <v>19</v>
      </c>
    </row>
    <row r="9241" spans="1:22" x14ac:dyDescent="0.3">
      <c r="A9241">
        <v>9240</v>
      </c>
      <c r="B9241">
        <v>75440242047</v>
      </c>
      <c r="C9241">
        <v>7</v>
      </c>
      <c r="D9241" s="1">
        <v>30514</v>
      </c>
      <c r="E9241" s="3">
        <f>2023-YEAR(Registros[[#This Row],[data_nascimento]])</f>
        <v>40</v>
      </c>
      <c r="F9241" s="1">
        <v>44412</v>
      </c>
      <c r="H9241">
        <v>220</v>
      </c>
      <c r="I9241">
        <v>8</v>
      </c>
      <c r="J9241" s="3">
        <v>1681.6</v>
      </c>
      <c r="K9241">
        <v>21.6</v>
      </c>
      <c r="L9241">
        <v>6306</v>
      </c>
      <c r="M9241">
        <f>Registros[[#This Row],[salario]]*0.06</f>
        <v>378.36</v>
      </c>
      <c r="N9241">
        <f>Registros[[#This Row],[salario]]*5%</f>
        <v>315.3</v>
      </c>
      <c r="O9241">
        <f>IF(Registros[[#This Row],[idade]]&lt;18,311.43,IF(Registros[[#This Row],[idade]]&lt;=25,488.58,IF(Registros[[#This Row],[idade]]&lt;=50,772.77,850.05)))</f>
        <v>772.77</v>
      </c>
      <c r="P9241">
        <f>IF(Registros[[#This Row],[idade]]&lt;18,23.99,IF(Registros[[#This Row],[idade]]&lt;=25,49.9,IF(Registros[[#This Row],[idade]]&lt;=50,145.2,175.45)))</f>
        <v>145.19999999999999</v>
      </c>
      <c r="Q9241">
        <v>5</v>
      </c>
      <c r="R9241">
        <v>24</v>
      </c>
      <c r="T9241">
        <v>3</v>
      </c>
      <c r="U9241" t="s">
        <v>2</v>
      </c>
      <c r="V9241" t="s">
        <v>19</v>
      </c>
    </row>
    <row r="9242" spans="1:22" x14ac:dyDescent="0.3">
      <c r="A9242">
        <v>9241</v>
      </c>
      <c r="B9242">
        <v>85848158886</v>
      </c>
      <c r="C9242">
        <v>7</v>
      </c>
      <c r="D9242" s="1">
        <v>38874</v>
      </c>
      <c r="E9242" s="3">
        <f>2023-YEAR(Registros[[#This Row],[data_nascimento]])</f>
        <v>17</v>
      </c>
      <c r="F9242" s="1">
        <v>44412</v>
      </c>
      <c r="H9242">
        <v>120</v>
      </c>
      <c r="I9242">
        <v>8</v>
      </c>
      <c r="J9242" s="3">
        <v>1318.6666666666667</v>
      </c>
      <c r="K9242">
        <v>9.4499999999999993</v>
      </c>
      <c r="L9242">
        <v>4945</v>
      </c>
      <c r="M9242">
        <f>Registros[[#This Row],[salario]]*0.06</f>
        <v>296.7</v>
      </c>
      <c r="N9242">
        <f>Registros[[#This Row],[salario]]*5%</f>
        <v>247.25</v>
      </c>
      <c r="O9242">
        <f>IF(Registros[[#This Row],[idade]]&lt;18,311.43,IF(Registros[[#This Row],[idade]]&lt;=25,488.58,IF(Registros[[#This Row],[idade]]&lt;=50,772.77,850.05)))</f>
        <v>311.43</v>
      </c>
      <c r="P9242">
        <f>IF(Registros[[#This Row],[idade]]&lt;18,23.99,IF(Registros[[#This Row],[idade]]&lt;=25,49.9,IF(Registros[[#This Row],[idade]]&lt;=50,145.2,175.45)))</f>
        <v>23.99</v>
      </c>
      <c r="Q9242">
        <v>1</v>
      </c>
      <c r="R9242">
        <v>24</v>
      </c>
      <c r="T9242">
        <v>3</v>
      </c>
      <c r="U9242" t="s">
        <v>2</v>
      </c>
      <c r="V9242" t="s">
        <v>19</v>
      </c>
    </row>
    <row r="9243" spans="1:22" x14ac:dyDescent="0.3">
      <c r="A9243">
        <v>9242</v>
      </c>
      <c r="B9243">
        <v>46969995647</v>
      </c>
      <c r="C9243">
        <v>1</v>
      </c>
      <c r="D9243" s="1">
        <v>29922</v>
      </c>
      <c r="E9243" s="3">
        <f>2023-YEAR(Registros[[#This Row],[data_nascimento]])</f>
        <v>42</v>
      </c>
      <c r="F9243" s="1">
        <v>44412</v>
      </c>
      <c r="H9243">
        <v>220</v>
      </c>
      <c r="I9243">
        <v>15</v>
      </c>
      <c r="J9243" s="3">
        <v>1645</v>
      </c>
      <c r="K9243">
        <v>17.55</v>
      </c>
      <c r="L9243">
        <v>3290</v>
      </c>
      <c r="M9243">
        <f>Registros[[#This Row],[salario]]*0.06</f>
        <v>197.4</v>
      </c>
      <c r="N9243">
        <f>Registros[[#This Row],[salario]]*5%</f>
        <v>164.5</v>
      </c>
      <c r="O9243">
        <f>IF(Registros[[#This Row],[idade]]&lt;18,311.43,IF(Registros[[#This Row],[idade]]&lt;=25,488.58,IF(Registros[[#This Row],[idade]]&lt;=50,772.77,850.05)))</f>
        <v>772.77</v>
      </c>
      <c r="P9243">
        <f>IF(Registros[[#This Row],[idade]]&lt;18,23.99,IF(Registros[[#This Row],[idade]]&lt;=25,49.9,IF(Registros[[#This Row],[idade]]&lt;=50,145.2,175.45)))</f>
        <v>145.19999999999999</v>
      </c>
      <c r="Q9243">
        <v>2</v>
      </c>
      <c r="R9243">
        <v>4</v>
      </c>
      <c r="T9243">
        <v>3</v>
      </c>
      <c r="U9243" t="s">
        <v>3</v>
      </c>
      <c r="V9243" t="s">
        <v>19</v>
      </c>
    </row>
    <row r="9244" spans="1:22" x14ac:dyDescent="0.3">
      <c r="A9244">
        <v>9243</v>
      </c>
      <c r="B9244">
        <v>98492625237</v>
      </c>
      <c r="C9244">
        <v>4</v>
      </c>
      <c r="D9244" s="1">
        <v>34608</v>
      </c>
      <c r="E9244" s="3">
        <f>2023-YEAR(Registros[[#This Row],[data_nascimento]])</f>
        <v>29</v>
      </c>
      <c r="F9244" s="1">
        <v>44412</v>
      </c>
      <c r="H9244">
        <v>220</v>
      </c>
      <c r="I9244">
        <v>18</v>
      </c>
      <c r="J9244" s="3">
        <v>2618.4</v>
      </c>
      <c r="K9244">
        <v>18.899999999999999</v>
      </c>
      <c r="L9244">
        <v>4364</v>
      </c>
      <c r="M9244">
        <f>Registros[[#This Row],[salario]]*0.06</f>
        <v>261.83999999999997</v>
      </c>
      <c r="N9244">
        <f>Registros[[#This Row],[salario]]*5%</f>
        <v>218.20000000000002</v>
      </c>
      <c r="O9244">
        <f>IF(Registros[[#This Row],[idade]]&lt;18,311.43,IF(Registros[[#This Row],[idade]]&lt;=25,488.58,IF(Registros[[#This Row],[idade]]&lt;=50,772.77,850.05)))</f>
        <v>772.77</v>
      </c>
      <c r="P9244">
        <f>IF(Registros[[#This Row],[idade]]&lt;18,23.99,IF(Registros[[#This Row],[idade]]&lt;=25,49.9,IF(Registros[[#This Row],[idade]]&lt;=50,145.2,175.45)))</f>
        <v>145.19999999999999</v>
      </c>
      <c r="Q9244">
        <v>5</v>
      </c>
      <c r="R9244">
        <v>16</v>
      </c>
      <c r="T9244">
        <v>2</v>
      </c>
      <c r="U9244" t="s">
        <v>2</v>
      </c>
      <c r="V9244" t="s">
        <v>19</v>
      </c>
    </row>
    <row r="9245" spans="1:22" x14ac:dyDescent="0.3">
      <c r="A9245">
        <v>9244</v>
      </c>
      <c r="B9245">
        <v>43684519976</v>
      </c>
      <c r="C9245">
        <v>6</v>
      </c>
      <c r="D9245" s="1">
        <v>36069</v>
      </c>
      <c r="E9245" s="3">
        <f>2023-YEAR(Registros[[#This Row],[data_nascimento]])</f>
        <v>25</v>
      </c>
      <c r="F9245" s="1">
        <v>44412</v>
      </c>
      <c r="H9245">
        <v>220</v>
      </c>
      <c r="I9245">
        <v>1</v>
      </c>
      <c r="J9245" s="3">
        <v>174.23333333333332</v>
      </c>
      <c r="K9245">
        <v>16.2</v>
      </c>
      <c r="L9245">
        <v>5227</v>
      </c>
      <c r="M9245">
        <f>Registros[[#This Row],[salario]]*0.06</f>
        <v>313.62</v>
      </c>
      <c r="N9245">
        <f>Registros[[#This Row],[salario]]*5%</f>
        <v>261.35000000000002</v>
      </c>
      <c r="O9245">
        <f>IF(Registros[[#This Row],[idade]]&lt;18,311.43,IF(Registros[[#This Row],[idade]]&lt;=25,488.58,IF(Registros[[#This Row],[idade]]&lt;=50,772.77,850.05)))</f>
        <v>488.58</v>
      </c>
      <c r="P9245">
        <f>IF(Registros[[#This Row],[idade]]&lt;18,23.99,IF(Registros[[#This Row],[idade]]&lt;=25,49.9,IF(Registros[[#This Row],[idade]]&lt;=50,145.2,175.45)))</f>
        <v>49.9</v>
      </c>
      <c r="Q9245">
        <v>5</v>
      </c>
      <c r="R9245">
        <v>24</v>
      </c>
      <c r="T9245">
        <v>1</v>
      </c>
      <c r="U9245" t="s">
        <v>3</v>
      </c>
      <c r="V9245" t="s">
        <v>21</v>
      </c>
    </row>
    <row r="9246" spans="1:22" x14ac:dyDescent="0.3">
      <c r="A9246">
        <v>9245</v>
      </c>
      <c r="B9246">
        <v>48847024811</v>
      </c>
      <c r="C9246">
        <v>4</v>
      </c>
      <c r="D9246" s="1">
        <v>31393</v>
      </c>
      <c r="E9246" s="3">
        <f>2023-YEAR(Registros[[#This Row],[data_nascimento]])</f>
        <v>38</v>
      </c>
      <c r="F9246" s="1">
        <v>44412</v>
      </c>
      <c r="H9246">
        <v>220</v>
      </c>
      <c r="I9246">
        <v>6</v>
      </c>
      <c r="J9246" s="3">
        <v>268.39999999999998</v>
      </c>
      <c r="K9246">
        <v>5.4</v>
      </c>
      <c r="L9246">
        <v>1342</v>
      </c>
      <c r="M9246">
        <f>Registros[[#This Row],[salario]]*0.06</f>
        <v>80.52</v>
      </c>
      <c r="N9246">
        <f>Registros[[#This Row],[salario]]*5%</f>
        <v>67.100000000000009</v>
      </c>
      <c r="O9246">
        <f>IF(Registros[[#This Row],[idade]]&lt;18,311.43,IF(Registros[[#This Row],[idade]]&lt;=25,488.58,IF(Registros[[#This Row],[idade]]&lt;=50,772.77,850.05)))</f>
        <v>772.77</v>
      </c>
      <c r="P9246">
        <f>IF(Registros[[#This Row],[idade]]&lt;18,23.99,IF(Registros[[#This Row],[idade]]&lt;=25,49.9,IF(Registros[[#This Row],[idade]]&lt;=50,145.2,175.45)))</f>
        <v>145.19999999999999</v>
      </c>
      <c r="Q9246">
        <v>2</v>
      </c>
      <c r="R9246">
        <v>25</v>
      </c>
      <c r="T9246">
        <v>2</v>
      </c>
      <c r="U9246" t="s">
        <v>3</v>
      </c>
      <c r="V9246" t="s">
        <v>19</v>
      </c>
    </row>
    <row r="9247" spans="1:22" x14ac:dyDescent="0.3">
      <c r="A9247">
        <v>9246</v>
      </c>
      <c r="B9247">
        <v>56582230340</v>
      </c>
      <c r="C9247">
        <v>6</v>
      </c>
      <c r="D9247" s="1">
        <v>33612</v>
      </c>
      <c r="E9247" s="3">
        <f>2023-YEAR(Registros[[#This Row],[data_nascimento]])</f>
        <v>31</v>
      </c>
      <c r="F9247" s="1">
        <v>44412</v>
      </c>
      <c r="H9247">
        <v>220</v>
      </c>
      <c r="I9247">
        <v>5</v>
      </c>
      <c r="J9247" s="3">
        <v>357.66666666666663</v>
      </c>
      <c r="K9247">
        <v>9.4499999999999993</v>
      </c>
      <c r="L9247">
        <v>2146</v>
      </c>
      <c r="M9247">
        <f>Registros[[#This Row],[salario]]*0.06</f>
        <v>128.76</v>
      </c>
      <c r="N9247">
        <f>Registros[[#This Row],[salario]]*5%</f>
        <v>107.30000000000001</v>
      </c>
      <c r="O9247">
        <f>IF(Registros[[#This Row],[idade]]&lt;18,311.43,IF(Registros[[#This Row],[idade]]&lt;=25,488.58,IF(Registros[[#This Row],[idade]]&lt;=50,772.77,850.05)))</f>
        <v>772.77</v>
      </c>
      <c r="P9247">
        <f>IF(Registros[[#This Row],[idade]]&lt;18,23.99,IF(Registros[[#This Row],[idade]]&lt;=25,49.9,IF(Registros[[#This Row],[idade]]&lt;=50,145.2,175.45)))</f>
        <v>145.19999999999999</v>
      </c>
      <c r="Q9247">
        <v>3</v>
      </c>
      <c r="R9247">
        <v>25</v>
      </c>
      <c r="T9247">
        <v>3</v>
      </c>
      <c r="U9247" t="s">
        <v>2</v>
      </c>
      <c r="V9247" t="s">
        <v>22</v>
      </c>
    </row>
    <row r="9248" spans="1:22" x14ac:dyDescent="0.3">
      <c r="A9248">
        <v>9247</v>
      </c>
      <c r="B9248">
        <v>24307512226</v>
      </c>
      <c r="C9248">
        <v>7</v>
      </c>
      <c r="D9248" s="1">
        <v>37556</v>
      </c>
      <c r="E9248" s="3">
        <f>2023-YEAR(Registros[[#This Row],[data_nascimento]])</f>
        <v>21</v>
      </c>
      <c r="F9248" s="1">
        <v>44412</v>
      </c>
      <c r="H9248">
        <v>220</v>
      </c>
      <c r="I9248">
        <v>7</v>
      </c>
      <c r="J9248" s="3">
        <v>506.80000000000007</v>
      </c>
      <c r="K9248">
        <v>13.5</v>
      </c>
      <c r="L9248">
        <v>2172</v>
      </c>
      <c r="M9248">
        <f>Registros[[#This Row],[salario]]*0.06</f>
        <v>130.32</v>
      </c>
      <c r="N9248">
        <f>Registros[[#This Row],[salario]]*5%</f>
        <v>108.60000000000001</v>
      </c>
      <c r="O9248">
        <f>IF(Registros[[#This Row],[idade]]&lt;18,311.43,IF(Registros[[#This Row],[idade]]&lt;=25,488.58,IF(Registros[[#This Row],[idade]]&lt;=50,772.77,850.05)))</f>
        <v>488.58</v>
      </c>
      <c r="P9248">
        <f>IF(Registros[[#This Row],[idade]]&lt;18,23.99,IF(Registros[[#This Row],[idade]]&lt;=25,49.9,IF(Registros[[#This Row],[idade]]&lt;=50,145.2,175.45)))</f>
        <v>49.9</v>
      </c>
      <c r="Q9248">
        <v>4</v>
      </c>
      <c r="R9248">
        <v>27</v>
      </c>
      <c r="T9248">
        <v>1</v>
      </c>
      <c r="U9248" t="s">
        <v>2</v>
      </c>
      <c r="V9248" t="s">
        <v>19</v>
      </c>
    </row>
    <row r="9249" spans="1:22" x14ac:dyDescent="0.3">
      <c r="A9249">
        <v>9248</v>
      </c>
      <c r="B9249">
        <v>81662531172</v>
      </c>
      <c r="C9249">
        <v>4</v>
      </c>
      <c r="D9249" s="1">
        <v>38269</v>
      </c>
      <c r="E9249" s="3">
        <f>2023-YEAR(Registros[[#This Row],[data_nascimento]])</f>
        <v>19</v>
      </c>
      <c r="F9249" s="1">
        <v>44412</v>
      </c>
      <c r="H9249">
        <v>220</v>
      </c>
      <c r="I9249">
        <v>3</v>
      </c>
      <c r="J9249" s="3">
        <v>661.4</v>
      </c>
      <c r="K9249">
        <v>13.5</v>
      </c>
      <c r="L9249">
        <v>6614</v>
      </c>
      <c r="M9249">
        <f>Registros[[#This Row],[salario]]*0.06</f>
        <v>396.84</v>
      </c>
      <c r="N9249">
        <f>Registros[[#This Row],[salario]]*5%</f>
        <v>330.70000000000005</v>
      </c>
      <c r="O9249">
        <f>IF(Registros[[#This Row],[idade]]&lt;18,311.43,IF(Registros[[#This Row],[idade]]&lt;=25,488.58,IF(Registros[[#This Row],[idade]]&lt;=50,772.77,850.05)))</f>
        <v>488.58</v>
      </c>
      <c r="P9249">
        <f>IF(Registros[[#This Row],[idade]]&lt;18,23.99,IF(Registros[[#This Row],[idade]]&lt;=25,49.9,IF(Registros[[#This Row],[idade]]&lt;=50,145.2,175.45)))</f>
        <v>49.9</v>
      </c>
      <c r="Q9249">
        <v>3</v>
      </c>
      <c r="R9249">
        <v>18</v>
      </c>
      <c r="T9249">
        <v>1</v>
      </c>
      <c r="U9249" t="s">
        <v>3</v>
      </c>
      <c r="V9249" t="s">
        <v>22</v>
      </c>
    </row>
    <row r="9250" spans="1:22" x14ac:dyDescent="0.3">
      <c r="A9250">
        <v>9249</v>
      </c>
      <c r="B9250">
        <v>27939044361</v>
      </c>
      <c r="C9250">
        <v>5</v>
      </c>
      <c r="D9250" s="1">
        <v>32336</v>
      </c>
      <c r="E9250" s="3">
        <f>2023-YEAR(Registros[[#This Row],[data_nascimento]])</f>
        <v>35</v>
      </c>
      <c r="F9250" s="1">
        <v>44412</v>
      </c>
      <c r="H9250">
        <v>220</v>
      </c>
      <c r="I9250">
        <v>9</v>
      </c>
      <c r="J9250" s="3">
        <v>1139.3999999999999</v>
      </c>
      <c r="K9250">
        <v>25.65</v>
      </c>
      <c r="L9250">
        <v>3798</v>
      </c>
      <c r="M9250">
        <f>Registros[[#This Row],[salario]]*0.06</f>
        <v>227.88</v>
      </c>
      <c r="N9250">
        <f>Registros[[#This Row],[salario]]*5%</f>
        <v>189.9</v>
      </c>
      <c r="O9250">
        <f>IF(Registros[[#This Row],[idade]]&lt;18,311.43,IF(Registros[[#This Row],[idade]]&lt;=25,488.58,IF(Registros[[#This Row],[idade]]&lt;=50,772.77,850.05)))</f>
        <v>772.77</v>
      </c>
      <c r="P9250">
        <f>IF(Registros[[#This Row],[idade]]&lt;18,23.99,IF(Registros[[#This Row],[idade]]&lt;=25,49.9,IF(Registros[[#This Row],[idade]]&lt;=50,145.2,175.45)))</f>
        <v>145.19999999999999</v>
      </c>
      <c r="Q9250">
        <v>2</v>
      </c>
      <c r="R9250">
        <v>25</v>
      </c>
      <c r="T9250">
        <v>1</v>
      </c>
      <c r="U9250" t="s">
        <v>2</v>
      </c>
      <c r="V9250" t="s">
        <v>19</v>
      </c>
    </row>
    <row r="9251" spans="1:22" x14ac:dyDescent="0.3">
      <c r="A9251">
        <v>9250</v>
      </c>
      <c r="B9251">
        <v>50452380859</v>
      </c>
      <c r="C9251">
        <v>6</v>
      </c>
      <c r="D9251" s="1">
        <v>31323</v>
      </c>
      <c r="E9251" s="3">
        <f>2023-YEAR(Registros[[#This Row],[data_nascimento]])</f>
        <v>38</v>
      </c>
      <c r="F9251" s="1">
        <v>44412</v>
      </c>
      <c r="H9251">
        <v>220</v>
      </c>
      <c r="I9251">
        <v>10</v>
      </c>
      <c r="J9251" s="3">
        <v>1150</v>
      </c>
      <c r="K9251">
        <v>22.95</v>
      </c>
      <c r="L9251">
        <v>3450</v>
      </c>
      <c r="M9251">
        <f>Registros[[#This Row],[salario]]*0.06</f>
        <v>207</v>
      </c>
      <c r="N9251">
        <f>Registros[[#This Row],[salario]]*5%</f>
        <v>172.5</v>
      </c>
      <c r="O9251">
        <f>IF(Registros[[#This Row],[idade]]&lt;18,311.43,IF(Registros[[#This Row],[idade]]&lt;=25,488.58,IF(Registros[[#This Row],[idade]]&lt;=50,772.77,850.05)))</f>
        <v>772.77</v>
      </c>
      <c r="P9251">
        <f>IF(Registros[[#This Row],[idade]]&lt;18,23.99,IF(Registros[[#This Row],[idade]]&lt;=25,49.9,IF(Registros[[#This Row],[idade]]&lt;=50,145.2,175.45)))</f>
        <v>145.19999999999999</v>
      </c>
      <c r="Q9251">
        <v>3</v>
      </c>
      <c r="R9251">
        <v>12</v>
      </c>
      <c r="T9251">
        <v>3</v>
      </c>
      <c r="U9251" t="s">
        <v>2</v>
      </c>
      <c r="V9251" t="s">
        <v>19</v>
      </c>
    </row>
    <row r="9252" spans="1:22" x14ac:dyDescent="0.3">
      <c r="A9252">
        <v>9251</v>
      </c>
      <c r="B9252">
        <v>64665646081</v>
      </c>
      <c r="C9252">
        <v>7</v>
      </c>
      <c r="D9252" s="1">
        <v>31249</v>
      </c>
      <c r="E9252" s="3">
        <f>2023-YEAR(Registros[[#This Row],[data_nascimento]])</f>
        <v>38</v>
      </c>
      <c r="F9252" s="1">
        <v>44412</v>
      </c>
      <c r="H9252">
        <v>220</v>
      </c>
      <c r="I9252">
        <v>7</v>
      </c>
      <c r="J9252" s="3">
        <v>1458.1000000000001</v>
      </c>
      <c r="K9252">
        <v>1.35</v>
      </c>
      <c r="L9252">
        <v>6249</v>
      </c>
      <c r="M9252">
        <f>Registros[[#This Row],[salario]]*0.06</f>
        <v>374.94</v>
      </c>
      <c r="N9252">
        <f>Registros[[#This Row],[salario]]*5%</f>
        <v>312.45000000000005</v>
      </c>
      <c r="O9252">
        <f>IF(Registros[[#This Row],[idade]]&lt;18,311.43,IF(Registros[[#This Row],[idade]]&lt;=25,488.58,IF(Registros[[#This Row],[idade]]&lt;=50,772.77,850.05)))</f>
        <v>772.77</v>
      </c>
      <c r="P9252">
        <f>IF(Registros[[#This Row],[idade]]&lt;18,23.99,IF(Registros[[#This Row],[idade]]&lt;=25,49.9,IF(Registros[[#This Row],[idade]]&lt;=50,145.2,175.45)))</f>
        <v>145.19999999999999</v>
      </c>
      <c r="Q9252">
        <v>4</v>
      </c>
      <c r="R9252">
        <v>26</v>
      </c>
      <c r="T9252">
        <v>2</v>
      </c>
      <c r="U9252" t="s">
        <v>3</v>
      </c>
      <c r="V9252" t="s">
        <v>19</v>
      </c>
    </row>
    <row r="9253" spans="1:22" x14ac:dyDescent="0.3">
      <c r="A9253">
        <v>9252</v>
      </c>
      <c r="B9253">
        <v>78507385620</v>
      </c>
      <c r="C9253">
        <v>4</v>
      </c>
      <c r="D9253" s="1">
        <v>33988</v>
      </c>
      <c r="E9253" s="3">
        <f>2023-YEAR(Registros[[#This Row],[data_nascimento]])</f>
        <v>30</v>
      </c>
      <c r="F9253" s="1">
        <v>44412</v>
      </c>
      <c r="H9253">
        <v>220</v>
      </c>
      <c r="I9253">
        <v>7</v>
      </c>
      <c r="J9253" s="3">
        <v>374.73333333333335</v>
      </c>
      <c r="K9253">
        <v>6.75</v>
      </c>
      <c r="L9253">
        <v>1606</v>
      </c>
      <c r="M9253">
        <f>Registros[[#This Row],[salario]]*0.06</f>
        <v>96.36</v>
      </c>
      <c r="N9253">
        <f>Registros[[#This Row],[salario]]*5%</f>
        <v>80.300000000000011</v>
      </c>
      <c r="O9253">
        <f>IF(Registros[[#This Row],[idade]]&lt;18,311.43,IF(Registros[[#This Row],[idade]]&lt;=25,488.58,IF(Registros[[#This Row],[idade]]&lt;=50,772.77,850.05)))</f>
        <v>772.77</v>
      </c>
      <c r="P9253">
        <f>IF(Registros[[#This Row],[idade]]&lt;18,23.99,IF(Registros[[#This Row],[idade]]&lt;=25,49.9,IF(Registros[[#This Row],[idade]]&lt;=50,145.2,175.45)))</f>
        <v>145.19999999999999</v>
      </c>
      <c r="Q9253">
        <v>1</v>
      </c>
      <c r="R9253">
        <v>8</v>
      </c>
      <c r="T9253">
        <v>3</v>
      </c>
      <c r="U9253" t="s">
        <v>2</v>
      </c>
      <c r="V9253" t="s">
        <v>21</v>
      </c>
    </row>
    <row r="9254" spans="1:22" x14ac:dyDescent="0.3">
      <c r="A9254">
        <v>9253</v>
      </c>
      <c r="B9254">
        <v>36494534084</v>
      </c>
      <c r="C9254">
        <v>5</v>
      </c>
      <c r="D9254" s="1">
        <v>37692</v>
      </c>
      <c r="E9254" s="3">
        <f>2023-YEAR(Registros[[#This Row],[data_nascimento]])</f>
        <v>20</v>
      </c>
      <c r="F9254" s="1">
        <v>44412</v>
      </c>
      <c r="H9254">
        <v>220</v>
      </c>
      <c r="I9254">
        <v>16</v>
      </c>
      <c r="J9254" s="3">
        <v>2449.0666666666666</v>
      </c>
      <c r="K9254">
        <v>17.55</v>
      </c>
      <c r="L9254">
        <v>4592</v>
      </c>
      <c r="M9254">
        <f>Registros[[#This Row],[salario]]*0.06</f>
        <v>275.52</v>
      </c>
      <c r="N9254">
        <f>Registros[[#This Row],[salario]]*5%</f>
        <v>229.60000000000002</v>
      </c>
      <c r="O9254">
        <f>IF(Registros[[#This Row],[idade]]&lt;18,311.43,IF(Registros[[#This Row],[idade]]&lt;=25,488.58,IF(Registros[[#This Row],[idade]]&lt;=50,772.77,850.05)))</f>
        <v>488.58</v>
      </c>
      <c r="P9254">
        <f>IF(Registros[[#This Row],[idade]]&lt;18,23.99,IF(Registros[[#This Row],[idade]]&lt;=25,49.9,IF(Registros[[#This Row],[idade]]&lt;=50,145.2,175.45)))</f>
        <v>49.9</v>
      </c>
      <c r="Q9254">
        <v>4</v>
      </c>
      <c r="R9254">
        <v>9</v>
      </c>
      <c r="T9254">
        <v>1</v>
      </c>
      <c r="U9254" t="s">
        <v>3</v>
      </c>
      <c r="V9254" t="s">
        <v>22</v>
      </c>
    </row>
    <row r="9255" spans="1:22" x14ac:dyDescent="0.3">
      <c r="A9255">
        <v>9254</v>
      </c>
      <c r="B9255">
        <v>46968120954</v>
      </c>
      <c r="C9255">
        <v>1</v>
      </c>
      <c r="D9255" s="1">
        <v>38580</v>
      </c>
      <c r="E9255" s="3">
        <f>2023-YEAR(Registros[[#This Row],[data_nascimento]])</f>
        <v>18</v>
      </c>
      <c r="F9255" s="1">
        <v>44412</v>
      </c>
      <c r="H9255">
        <v>220</v>
      </c>
      <c r="I9255">
        <v>7</v>
      </c>
      <c r="J9255" s="3">
        <v>625.80000000000007</v>
      </c>
      <c r="K9255">
        <v>13.5</v>
      </c>
      <c r="L9255">
        <v>2682</v>
      </c>
      <c r="M9255">
        <f>Registros[[#This Row],[salario]]*0.06</f>
        <v>160.91999999999999</v>
      </c>
      <c r="N9255">
        <f>Registros[[#This Row],[salario]]*5%</f>
        <v>134.1</v>
      </c>
      <c r="O9255">
        <f>IF(Registros[[#This Row],[idade]]&lt;18,311.43,IF(Registros[[#This Row],[idade]]&lt;=25,488.58,IF(Registros[[#This Row],[idade]]&lt;=50,772.77,850.05)))</f>
        <v>488.58</v>
      </c>
      <c r="P9255">
        <f>IF(Registros[[#This Row],[idade]]&lt;18,23.99,IF(Registros[[#This Row],[idade]]&lt;=25,49.9,IF(Registros[[#This Row],[idade]]&lt;=50,145.2,175.45)))</f>
        <v>49.9</v>
      </c>
      <c r="Q9255">
        <v>5</v>
      </c>
      <c r="R9255">
        <v>20</v>
      </c>
      <c r="T9255">
        <v>2</v>
      </c>
      <c r="U9255" t="s">
        <v>2</v>
      </c>
      <c r="V9255" t="s">
        <v>21</v>
      </c>
    </row>
    <row r="9256" spans="1:22" x14ac:dyDescent="0.3">
      <c r="A9256">
        <v>9255</v>
      </c>
      <c r="B9256">
        <v>48999177204</v>
      </c>
      <c r="C9256">
        <v>4</v>
      </c>
      <c r="D9256" s="1">
        <v>31946</v>
      </c>
      <c r="E9256" s="3">
        <f>2023-YEAR(Registros[[#This Row],[data_nascimento]])</f>
        <v>36</v>
      </c>
      <c r="F9256" s="1">
        <v>44412</v>
      </c>
      <c r="H9256">
        <v>220</v>
      </c>
      <c r="I9256">
        <v>5</v>
      </c>
      <c r="J9256" s="3">
        <v>690.16666666666663</v>
      </c>
      <c r="K9256">
        <v>6.75</v>
      </c>
      <c r="L9256">
        <v>4141</v>
      </c>
      <c r="M9256">
        <f>Registros[[#This Row],[salario]]*0.06</f>
        <v>248.45999999999998</v>
      </c>
      <c r="N9256">
        <f>Registros[[#This Row],[salario]]*5%</f>
        <v>207.05</v>
      </c>
      <c r="O9256">
        <f>IF(Registros[[#This Row],[idade]]&lt;18,311.43,IF(Registros[[#This Row],[idade]]&lt;=25,488.58,IF(Registros[[#This Row],[idade]]&lt;=50,772.77,850.05)))</f>
        <v>772.77</v>
      </c>
      <c r="P9256">
        <f>IF(Registros[[#This Row],[idade]]&lt;18,23.99,IF(Registros[[#This Row],[idade]]&lt;=25,49.9,IF(Registros[[#This Row],[idade]]&lt;=50,145.2,175.45)))</f>
        <v>145.19999999999999</v>
      </c>
      <c r="Q9256">
        <v>1</v>
      </c>
      <c r="R9256">
        <v>27</v>
      </c>
      <c r="T9256">
        <v>1</v>
      </c>
      <c r="U9256" t="s">
        <v>2</v>
      </c>
      <c r="V9256" t="s">
        <v>19</v>
      </c>
    </row>
    <row r="9257" spans="1:22" x14ac:dyDescent="0.3">
      <c r="A9257">
        <v>9256</v>
      </c>
      <c r="B9257">
        <v>69154771167</v>
      </c>
      <c r="C9257">
        <v>4</v>
      </c>
      <c r="D9257" s="1">
        <v>29872</v>
      </c>
      <c r="E9257" s="3">
        <f>2023-YEAR(Registros[[#This Row],[data_nascimento]])</f>
        <v>42</v>
      </c>
      <c r="F9257" s="1">
        <v>44412</v>
      </c>
      <c r="H9257">
        <v>220</v>
      </c>
      <c r="I9257">
        <v>13</v>
      </c>
      <c r="J9257" s="3">
        <v>2866.9333333333334</v>
      </c>
      <c r="K9257">
        <v>17.55</v>
      </c>
      <c r="L9257">
        <v>6616</v>
      </c>
      <c r="M9257">
        <f>Registros[[#This Row],[salario]]*0.06</f>
        <v>396.96</v>
      </c>
      <c r="N9257">
        <f>Registros[[#This Row],[salario]]*5%</f>
        <v>330.8</v>
      </c>
      <c r="O9257">
        <f>IF(Registros[[#This Row],[idade]]&lt;18,311.43,IF(Registros[[#This Row],[idade]]&lt;=25,488.58,IF(Registros[[#This Row],[idade]]&lt;=50,772.77,850.05)))</f>
        <v>772.77</v>
      </c>
      <c r="P9257">
        <f>IF(Registros[[#This Row],[idade]]&lt;18,23.99,IF(Registros[[#This Row],[idade]]&lt;=25,49.9,IF(Registros[[#This Row],[idade]]&lt;=50,145.2,175.45)))</f>
        <v>145.19999999999999</v>
      </c>
      <c r="Q9257">
        <v>1</v>
      </c>
      <c r="R9257">
        <v>10</v>
      </c>
      <c r="T9257">
        <v>2</v>
      </c>
      <c r="U9257" t="s">
        <v>3</v>
      </c>
      <c r="V9257" t="s">
        <v>19</v>
      </c>
    </row>
    <row r="9258" spans="1:22" x14ac:dyDescent="0.3">
      <c r="A9258">
        <v>9257</v>
      </c>
      <c r="B9258">
        <v>46677281594</v>
      </c>
      <c r="C9258">
        <v>7</v>
      </c>
      <c r="D9258" s="1">
        <v>33247</v>
      </c>
      <c r="E9258" s="3">
        <f>2023-YEAR(Registros[[#This Row],[data_nascimento]])</f>
        <v>32</v>
      </c>
      <c r="F9258" s="1">
        <v>44412</v>
      </c>
      <c r="H9258">
        <v>220</v>
      </c>
      <c r="I9258">
        <v>17</v>
      </c>
      <c r="J9258" s="3">
        <v>4238.1000000000004</v>
      </c>
      <c r="K9258">
        <v>6.75</v>
      </c>
      <c r="L9258">
        <v>7479</v>
      </c>
      <c r="M9258">
        <f>Registros[[#This Row],[salario]]*0.06</f>
        <v>448.74</v>
      </c>
      <c r="N9258">
        <f>Registros[[#This Row],[salario]]*5%</f>
        <v>373.95000000000005</v>
      </c>
      <c r="O9258">
        <f>IF(Registros[[#This Row],[idade]]&lt;18,311.43,IF(Registros[[#This Row],[idade]]&lt;=25,488.58,IF(Registros[[#This Row],[idade]]&lt;=50,772.77,850.05)))</f>
        <v>772.77</v>
      </c>
      <c r="P9258">
        <f>IF(Registros[[#This Row],[idade]]&lt;18,23.99,IF(Registros[[#This Row],[idade]]&lt;=25,49.9,IF(Registros[[#This Row],[idade]]&lt;=50,145.2,175.45)))</f>
        <v>145.19999999999999</v>
      </c>
      <c r="Q9258">
        <v>4</v>
      </c>
      <c r="R9258">
        <v>19</v>
      </c>
      <c r="T9258">
        <v>3</v>
      </c>
      <c r="U9258" t="s">
        <v>2</v>
      </c>
      <c r="V9258" t="s">
        <v>19</v>
      </c>
    </row>
    <row r="9259" spans="1:22" x14ac:dyDescent="0.3">
      <c r="A9259">
        <v>9258</v>
      </c>
      <c r="B9259">
        <v>38208708074</v>
      </c>
      <c r="C9259">
        <v>1</v>
      </c>
      <c r="D9259" s="1">
        <v>31030</v>
      </c>
      <c r="E9259" s="3">
        <f>2023-YEAR(Registros[[#This Row],[data_nascimento]])</f>
        <v>39</v>
      </c>
      <c r="F9259" s="1">
        <v>44412</v>
      </c>
      <c r="H9259">
        <v>220</v>
      </c>
      <c r="I9259">
        <v>11</v>
      </c>
      <c r="J9259" s="3">
        <v>839.3</v>
      </c>
      <c r="K9259">
        <v>18.899999999999999</v>
      </c>
      <c r="L9259">
        <v>2289</v>
      </c>
      <c r="M9259">
        <f>Registros[[#This Row],[salario]]*0.06</f>
        <v>137.34</v>
      </c>
      <c r="N9259">
        <f>Registros[[#This Row],[salario]]*5%</f>
        <v>114.45</v>
      </c>
      <c r="O9259">
        <f>IF(Registros[[#This Row],[idade]]&lt;18,311.43,IF(Registros[[#This Row],[idade]]&lt;=25,488.58,IF(Registros[[#This Row],[idade]]&lt;=50,772.77,850.05)))</f>
        <v>772.77</v>
      </c>
      <c r="P9259">
        <f>IF(Registros[[#This Row],[idade]]&lt;18,23.99,IF(Registros[[#This Row],[idade]]&lt;=25,49.9,IF(Registros[[#This Row],[idade]]&lt;=50,145.2,175.45)))</f>
        <v>145.19999999999999</v>
      </c>
      <c r="Q9259">
        <v>3</v>
      </c>
      <c r="R9259">
        <v>20</v>
      </c>
      <c r="T9259">
        <v>3</v>
      </c>
      <c r="U9259" t="s">
        <v>3</v>
      </c>
      <c r="V9259" t="s">
        <v>21</v>
      </c>
    </row>
    <row r="9260" spans="1:22" x14ac:dyDescent="0.3">
      <c r="A9260">
        <v>9259</v>
      </c>
      <c r="B9260">
        <v>76037581600</v>
      </c>
      <c r="C9260">
        <v>5</v>
      </c>
      <c r="D9260" s="1">
        <v>32567</v>
      </c>
      <c r="E9260" s="3">
        <f>2023-YEAR(Registros[[#This Row],[data_nascimento]])</f>
        <v>34</v>
      </c>
      <c r="F9260" s="1">
        <v>44412</v>
      </c>
      <c r="H9260">
        <v>220</v>
      </c>
      <c r="I9260">
        <v>17</v>
      </c>
      <c r="J9260" s="3">
        <v>3274.7666666666664</v>
      </c>
      <c r="K9260">
        <v>22.95</v>
      </c>
      <c r="L9260">
        <v>5779</v>
      </c>
      <c r="M9260">
        <f>Registros[[#This Row],[salario]]*0.06</f>
        <v>346.74</v>
      </c>
      <c r="N9260">
        <f>Registros[[#This Row],[salario]]*5%</f>
        <v>288.95</v>
      </c>
      <c r="O9260">
        <f>IF(Registros[[#This Row],[idade]]&lt;18,311.43,IF(Registros[[#This Row],[idade]]&lt;=25,488.58,IF(Registros[[#This Row],[idade]]&lt;=50,772.77,850.05)))</f>
        <v>772.77</v>
      </c>
      <c r="P9260">
        <f>IF(Registros[[#This Row],[idade]]&lt;18,23.99,IF(Registros[[#This Row],[idade]]&lt;=25,49.9,IF(Registros[[#This Row],[idade]]&lt;=50,145.2,175.45)))</f>
        <v>145.19999999999999</v>
      </c>
      <c r="Q9260">
        <v>5</v>
      </c>
      <c r="R9260">
        <v>16</v>
      </c>
      <c r="T9260">
        <v>3</v>
      </c>
      <c r="U9260" t="s">
        <v>2</v>
      </c>
      <c r="V9260" t="s">
        <v>21</v>
      </c>
    </row>
    <row r="9261" spans="1:22" x14ac:dyDescent="0.3">
      <c r="A9261">
        <v>9260</v>
      </c>
      <c r="B9261">
        <v>26834989974</v>
      </c>
      <c r="C9261">
        <v>1</v>
      </c>
      <c r="D9261" s="1">
        <v>37298</v>
      </c>
      <c r="E9261" s="3">
        <f>2023-YEAR(Registros[[#This Row],[data_nascimento]])</f>
        <v>21</v>
      </c>
      <c r="F9261" s="1">
        <v>44412</v>
      </c>
      <c r="H9261">
        <v>220</v>
      </c>
      <c r="I9261">
        <v>18</v>
      </c>
      <c r="J9261" s="3">
        <v>1783.8</v>
      </c>
      <c r="K9261">
        <v>27</v>
      </c>
      <c r="L9261">
        <v>2973</v>
      </c>
      <c r="M9261">
        <f>Registros[[#This Row],[salario]]*0.06</f>
        <v>178.38</v>
      </c>
      <c r="N9261">
        <f>Registros[[#This Row],[salario]]*5%</f>
        <v>148.65</v>
      </c>
      <c r="O9261">
        <f>IF(Registros[[#This Row],[idade]]&lt;18,311.43,IF(Registros[[#This Row],[idade]]&lt;=25,488.58,IF(Registros[[#This Row],[idade]]&lt;=50,772.77,850.05)))</f>
        <v>488.58</v>
      </c>
      <c r="P9261">
        <f>IF(Registros[[#This Row],[idade]]&lt;18,23.99,IF(Registros[[#This Row],[idade]]&lt;=25,49.9,IF(Registros[[#This Row],[idade]]&lt;=50,145.2,175.45)))</f>
        <v>49.9</v>
      </c>
      <c r="Q9261">
        <v>5</v>
      </c>
      <c r="R9261">
        <v>7</v>
      </c>
      <c r="T9261">
        <v>3</v>
      </c>
      <c r="U9261" t="s">
        <v>2</v>
      </c>
      <c r="V9261" t="s">
        <v>19</v>
      </c>
    </row>
    <row r="9262" spans="1:22" x14ac:dyDescent="0.3">
      <c r="A9262">
        <v>9261</v>
      </c>
      <c r="B9262">
        <v>67573268566</v>
      </c>
      <c r="C9262">
        <v>4</v>
      </c>
      <c r="D9262" s="1">
        <v>34845</v>
      </c>
      <c r="E9262" s="3">
        <f>2023-YEAR(Registros[[#This Row],[data_nascimento]])</f>
        <v>28</v>
      </c>
      <c r="F9262" s="1">
        <v>44412</v>
      </c>
      <c r="H9262">
        <v>220</v>
      </c>
      <c r="I9262">
        <v>15</v>
      </c>
      <c r="J9262" s="3">
        <v>2940.5</v>
      </c>
      <c r="K9262">
        <v>18.899999999999999</v>
      </c>
      <c r="L9262">
        <v>5881</v>
      </c>
      <c r="M9262">
        <f>Registros[[#This Row],[salario]]*0.06</f>
        <v>352.86</v>
      </c>
      <c r="N9262">
        <f>Registros[[#This Row],[salario]]*5%</f>
        <v>294.05</v>
      </c>
      <c r="O9262">
        <f>IF(Registros[[#This Row],[idade]]&lt;18,311.43,IF(Registros[[#This Row],[idade]]&lt;=25,488.58,IF(Registros[[#This Row],[idade]]&lt;=50,772.77,850.05)))</f>
        <v>772.77</v>
      </c>
      <c r="P9262">
        <f>IF(Registros[[#This Row],[idade]]&lt;18,23.99,IF(Registros[[#This Row],[idade]]&lt;=25,49.9,IF(Registros[[#This Row],[idade]]&lt;=50,145.2,175.45)))</f>
        <v>145.19999999999999</v>
      </c>
      <c r="Q9262">
        <v>1</v>
      </c>
      <c r="R9262">
        <v>14</v>
      </c>
      <c r="T9262">
        <v>2</v>
      </c>
      <c r="U9262" t="s">
        <v>3</v>
      </c>
      <c r="V9262" t="s">
        <v>21</v>
      </c>
    </row>
    <row r="9263" spans="1:22" x14ac:dyDescent="0.3">
      <c r="A9263">
        <v>9262</v>
      </c>
      <c r="B9263">
        <v>65505586534</v>
      </c>
      <c r="C9263">
        <v>1</v>
      </c>
      <c r="D9263" s="1">
        <v>27441</v>
      </c>
      <c r="E9263" s="3">
        <f>2023-YEAR(Registros[[#This Row],[data_nascimento]])</f>
        <v>48</v>
      </c>
      <c r="F9263" s="1">
        <v>44412</v>
      </c>
      <c r="H9263">
        <v>220</v>
      </c>
      <c r="I9263">
        <v>8</v>
      </c>
      <c r="J9263" s="3">
        <v>1875.2</v>
      </c>
      <c r="K9263">
        <v>22.95</v>
      </c>
      <c r="L9263">
        <v>7032</v>
      </c>
      <c r="M9263">
        <f>Registros[[#This Row],[salario]]*0.06</f>
        <v>421.91999999999996</v>
      </c>
      <c r="N9263">
        <f>Registros[[#This Row],[salario]]*5%</f>
        <v>351.6</v>
      </c>
      <c r="O9263">
        <f>IF(Registros[[#This Row],[idade]]&lt;18,311.43,IF(Registros[[#This Row],[idade]]&lt;=25,488.58,IF(Registros[[#This Row],[idade]]&lt;=50,772.77,850.05)))</f>
        <v>772.77</v>
      </c>
      <c r="P9263">
        <f>IF(Registros[[#This Row],[idade]]&lt;18,23.99,IF(Registros[[#This Row],[idade]]&lt;=25,49.9,IF(Registros[[#This Row],[idade]]&lt;=50,145.2,175.45)))</f>
        <v>145.19999999999999</v>
      </c>
      <c r="Q9263">
        <v>5</v>
      </c>
      <c r="R9263">
        <v>2</v>
      </c>
      <c r="T9263">
        <v>3</v>
      </c>
      <c r="U9263" t="s">
        <v>3</v>
      </c>
      <c r="V9263" t="s">
        <v>19</v>
      </c>
    </row>
    <row r="9264" spans="1:22" x14ac:dyDescent="0.3">
      <c r="A9264">
        <v>9263</v>
      </c>
      <c r="B9264">
        <v>91897865306</v>
      </c>
      <c r="C9264">
        <v>1</v>
      </c>
      <c r="D9264" s="1">
        <v>28739</v>
      </c>
      <c r="E9264" s="3">
        <f>2023-YEAR(Registros[[#This Row],[data_nascimento]])</f>
        <v>45</v>
      </c>
      <c r="F9264" s="1">
        <v>44412</v>
      </c>
      <c r="H9264">
        <v>220</v>
      </c>
      <c r="I9264">
        <v>18</v>
      </c>
      <c r="J9264" s="3">
        <v>3258</v>
      </c>
      <c r="K9264">
        <v>10.8</v>
      </c>
      <c r="L9264">
        <v>5430</v>
      </c>
      <c r="M9264">
        <f>Registros[[#This Row],[salario]]*0.06</f>
        <v>325.8</v>
      </c>
      <c r="N9264">
        <f>Registros[[#This Row],[salario]]*5%</f>
        <v>271.5</v>
      </c>
      <c r="O9264">
        <f>IF(Registros[[#This Row],[idade]]&lt;18,311.43,IF(Registros[[#This Row],[idade]]&lt;=25,488.58,IF(Registros[[#This Row],[idade]]&lt;=50,772.77,850.05)))</f>
        <v>772.77</v>
      </c>
      <c r="P9264">
        <f>IF(Registros[[#This Row],[idade]]&lt;18,23.99,IF(Registros[[#This Row],[idade]]&lt;=25,49.9,IF(Registros[[#This Row],[idade]]&lt;=50,145.2,175.45)))</f>
        <v>145.19999999999999</v>
      </c>
      <c r="Q9264">
        <v>4</v>
      </c>
      <c r="R9264">
        <v>10</v>
      </c>
      <c r="T9264">
        <v>3</v>
      </c>
      <c r="U9264" t="s">
        <v>3</v>
      </c>
      <c r="V9264" t="s">
        <v>19</v>
      </c>
    </row>
    <row r="9265" spans="1:22" x14ac:dyDescent="0.3">
      <c r="A9265">
        <v>9264</v>
      </c>
      <c r="B9265">
        <v>66083923382</v>
      </c>
      <c r="C9265">
        <v>6</v>
      </c>
      <c r="D9265" s="1">
        <v>33464</v>
      </c>
      <c r="E9265" s="3">
        <f>2023-YEAR(Registros[[#This Row],[data_nascimento]])</f>
        <v>32</v>
      </c>
      <c r="F9265" s="1">
        <v>44412</v>
      </c>
      <c r="H9265">
        <v>220</v>
      </c>
      <c r="I9265">
        <v>12</v>
      </c>
      <c r="J9265" s="3">
        <v>2229.2000000000003</v>
      </c>
      <c r="K9265">
        <v>1.35</v>
      </c>
      <c r="L9265">
        <v>5573</v>
      </c>
      <c r="M9265">
        <f>Registros[[#This Row],[salario]]*0.06</f>
        <v>334.38</v>
      </c>
      <c r="N9265">
        <f>Registros[[#This Row],[salario]]*5%</f>
        <v>278.65000000000003</v>
      </c>
      <c r="O9265">
        <f>IF(Registros[[#This Row],[idade]]&lt;18,311.43,IF(Registros[[#This Row],[idade]]&lt;=25,488.58,IF(Registros[[#This Row],[idade]]&lt;=50,772.77,850.05)))</f>
        <v>772.77</v>
      </c>
      <c r="P9265">
        <f>IF(Registros[[#This Row],[idade]]&lt;18,23.99,IF(Registros[[#This Row],[idade]]&lt;=25,49.9,IF(Registros[[#This Row],[idade]]&lt;=50,145.2,175.45)))</f>
        <v>145.19999999999999</v>
      </c>
      <c r="Q9265">
        <v>4</v>
      </c>
      <c r="R9265">
        <v>26</v>
      </c>
      <c r="T9265">
        <v>3</v>
      </c>
      <c r="U9265" t="s">
        <v>2</v>
      </c>
      <c r="V9265" t="s">
        <v>19</v>
      </c>
    </row>
    <row r="9266" spans="1:22" x14ac:dyDescent="0.3">
      <c r="A9266">
        <v>9265</v>
      </c>
      <c r="B9266">
        <v>70442560786</v>
      </c>
      <c r="C9266">
        <v>7</v>
      </c>
      <c r="D9266" s="1">
        <v>38870</v>
      </c>
      <c r="E9266" s="3">
        <f>2023-YEAR(Registros[[#This Row],[data_nascimento]])</f>
        <v>17</v>
      </c>
      <c r="F9266" s="1">
        <v>44412</v>
      </c>
      <c r="H9266">
        <v>120</v>
      </c>
      <c r="I9266">
        <v>10</v>
      </c>
      <c r="J9266" s="3">
        <v>652</v>
      </c>
      <c r="K9266">
        <v>8.1</v>
      </c>
      <c r="L9266">
        <v>1956</v>
      </c>
      <c r="M9266">
        <f>Registros[[#This Row],[salario]]*0.06</f>
        <v>117.36</v>
      </c>
      <c r="N9266">
        <f>Registros[[#This Row],[salario]]*5%</f>
        <v>97.800000000000011</v>
      </c>
      <c r="O9266">
        <f>IF(Registros[[#This Row],[idade]]&lt;18,311.43,IF(Registros[[#This Row],[idade]]&lt;=25,488.58,IF(Registros[[#This Row],[idade]]&lt;=50,772.77,850.05)))</f>
        <v>311.43</v>
      </c>
      <c r="P9266">
        <f>IF(Registros[[#This Row],[idade]]&lt;18,23.99,IF(Registros[[#This Row],[idade]]&lt;=25,49.9,IF(Registros[[#This Row],[idade]]&lt;=50,145.2,175.45)))</f>
        <v>23.99</v>
      </c>
      <c r="Q9266">
        <v>5</v>
      </c>
      <c r="R9266">
        <v>20</v>
      </c>
      <c r="T9266">
        <v>3</v>
      </c>
      <c r="U9266" t="s">
        <v>3</v>
      </c>
      <c r="V9266" t="s">
        <v>19</v>
      </c>
    </row>
    <row r="9267" spans="1:22" x14ac:dyDescent="0.3">
      <c r="A9267">
        <v>9266</v>
      </c>
      <c r="B9267">
        <v>96573005587</v>
      </c>
      <c r="C9267">
        <v>4</v>
      </c>
      <c r="D9267" s="1">
        <v>27638</v>
      </c>
      <c r="E9267" s="3">
        <f>2023-YEAR(Registros[[#This Row],[data_nascimento]])</f>
        <v>48</v>
      </c>
      <c r="F9267" s="1">
        <v>44412</v>
      </c>
      <c r="H9267">
        <v>220</v>
      </c>
      <c r="I9267">
        <v>4</v>
      </c>
      <c r="J9267" s="3">
        <v>842</v>
      </c>
      <c r="K9267">
        <v>16.2</v>
      </c>
      <c r="L9267">
        <v>6315</v>
      </c>
      <c r="M9267">
        <f>Registros[[#This Row],[salario]]*0.06</f>
        <v>378.9</v>
      </c>
      <c r="N9267">
        <f>Registros[[#This Row],[salario]]*5%</f>
        <v>315.75</v>
      </c>
      <c r="O9267">
        <f>IF(Registros[[#This Row],[idade]]&lt;18,311.43,IF(Registros[[#This Row],[idade]]&lt;=25,488.58,IF(Registros[[#This Row],[idade]]&lt;=50,772.77,850.05)))</f>
        <v>772.77</v>
      </c>
      <c r="P9267">
        <f>IF(Registros[[#This Row],[idade]]&lt;18,23.99,IF(Registros[[#This Row],[idade]]&lt;=25,49.9,IF(Registros[[#This Row],[idade]]&lt;=50,145.2,175.45)))</f>
        <v>145.19999999999999</v>
      </c>
      <c r="Q9267">
        <v>2</v>
      </c>
      <c r="R9267">
        <v>24</v>
      </c>
      <c r="T9267">
        <v>3</v>
      </c>
      <c r="U9267" t="s">
        <v>3</v>
      </c>
      <c r="V9267" t="s">
        <v>19</v>
      </c>
    </row>
    <row r="9268" spans="1:22" x14ac:dyDescent="0.3">
      <c r="A9268">
        <v>9267</v>
      </c>
      <c r="B9268">
        <v>22793028899</v>
      </c>
      <c r="C9268">
        <v>4</v>
      </c>
      <c r="D9268" s="1">
        <v>34944</v>
      </c>
      <c r="E9268" s="3">
        <f>2023-YEAR(Registros[[#This Row],[data_nascimento]])</f>
        <v>28</v>
      </c>
      <c r="F9268" s="1">
        <v>44412</v>
      </c>
      <c r="H9268">
        <v>220</v>
      </c>
      <c r="I9268">
        <v>16</v>
      </c>
      <c r="J9268" s="3">
        <v>2180.2666666666669</v>
      </c>
      <c r="K9268">
        <v>4.05</v>
      </c>
      <c r="L9268">
        <v>4088</v>
      </c>
      <c r="M9268">
        <f>Registros[[#This Row],[salario]]*0.06</f>
        <v>245.28</v>
      </c>
      <c r="N9268">
        <f>Registros[[#This Row],[salario]]*5%</f>
        <v>204.4</v>
      </c>
      <c r="O9268">
        <f>IF(Registros[[#This Row],[idade]]&lt;18,311.43,IF(Registros[[#This Row],[idade]]&lt;=25,488.58,IF(Registros[[#This Row],[idade]]&lt;=50,772.77,850.05)))</f>
        <v>772.77</v>
      </c>
      <c r="P9268">
        <f>IF(Registros[[#This Row],[idade]]&lt;18,23.99,IF(Registros[[#This Row],[idade]]&lt;=25,49.9,IF(Registros[[#This Row],[idade]]&lt;=50,145.2,175.45)))</f>
        <v>145.19999999999999</v>
      </c>
      <c r="Q9268">
        <v>1</v>
      </c>
      <c r="R9268">
        <v>17</v>
      </c>
      <c r="T9268">
        <v>3</v>
      </c>
      <c r="U9268" t="s">
        <v>3</v>
      </c>
      <c r="V9268" t="s">
        <v>19</v>
      </c>
    </row>
    <row r="9269" spans="1:22" x14ac:dyDescent="0.3">
      <c r="A9269">
        <v>9268</v>
      </c>
      <c r="B9269">
        <v>11778151480</v>
      </c>
      <c r="C9269">
        <v>4</v>
      </c>
      <c r="D9269" s="1">
        <v>29063</v>
      </c>
      <c r="E9269" s="3">
        <f>2023-YEAR(Registros[[#This Row],[data_nascimento]])</f>
        <v>44</v>
      </c>
      <c r="F9269" s="1">
        <v>44412</v>
      </c>
      <c r="H9269">
        <v>220</v>
      </c>
      <c r="I9269">
        <v>10</v>
      </c>
      <c r="J9269" s="3">
        <v>1594</v>
      </c>
      <c r="K9269">
        <v>22.95</v>
      </c>
      <c r="L9269">
        <v>4782</v>
      </c>
      <c r="M9269">
        <f>Registros[[#This Row],[salario]]*0.06</f>
        <v>286.92</v>
      </c>
      <c r="N9269">
        <f>Registros[[#This Row],[salario]]*5%</f>
        <v>239.10000000000002</v>
      </c>
      <c r="O9269">
        <f>IF(Registros[[#This Row],[idade]]&lt;18,311.43,IF(Registros[[#This Row],[idade]]&lt;=25,488.58,IF(Registros[[#This Row],[idade]]&lt;=50,772.77,850.05)))</f>
        <v>772.77</v>
      </c>
      <c r="P9269">
        <f>IF(Registros[[#This Row],[idade]]&lt;18,23.99,IF(Registros[[#This Row],[idade]]&lt;=25,49.9,IF(Registros[[#This Row],[idade]]&lt;=50,145.2,175.45)))</f>
        <v>145.19999999999999</v>
      </c>
      <c r="Q9269">
        <v>3</v>
      </c>
      <c r="R9269">
        <v>20</v>
      </c>
      <c r="T9269">
        <v>3</v>
      </c>
      <c r="U9269" t="s">
        <v>3</v>
      </c>
      <c r="V9269" t="s">
        <v>22</v>
      </c>
    </row>
    <row r="9270" spans="1:22" x14ac:dyDescent="0.3">
      <c r="A9270">
        <v>9269</v>
      </c>
      <c r="B9270">
        <v>42783786002</v>
      </c>
      <c r="C9270">
        <v>6</v>
      </c>
      <c r="D9270" s="1">
        <v>34913</v>
      </c>
      <c r="E9270" s="3">
        <f>2023-YEAR(Registros[[#This Row],[data_nascimento]])</f>
        <v>28</v>
      </c>
      <c r="F9270" s="1">
        <v>44412</v>
      </c>
      <c r="H9270">
        <v>220</v>
      </c>
      <c r="I9270">
        <v>17</v>
      </c>
      <c r="J9270" s="3">
        <v>4199.5666666666666</v>
      </c>
      <c r="K9270">
        <v>16.2</v>
      </c>
      <c r="L9270">
        <v>7411</v>
      </c>
      <c r="M9270">
        <f>Registros[[#This Row],[salario]]*0.06</f>
        <v>444.65999999999997</v>
      </c>
      <c r="N9270">
        <f>Registros[[#This Row],[salario]]*5%</f>
        <v>370.55</v>
      </c>
      <c r="O9270">
        <f>IF(Registros[[#This Row],[idade]]&lt;18,311.43,IF(Registros[[#This Row],[idade]]&lt;=25,488.58,IF(Registros[[#This Row],[idade]]&lt;=50,772.77,850.05)))</f>
        <v>772.77</v>
      </c>
      <c r="P9270">
        <f>IF(Registros[[#This Row],[idade]]&lt;18,23.99,IF(Registros[[#This Row],[idade]]&lt;=25,49.9,IF(Registros[[#This Row],[idade]]&lt;=50,145.2,175.45)))</f>
        <v>145.19999999999999</v>
      </c>
      <c r="Q9270">
        <v>1</v>
      </c>
      <c r="R9270">
        <v>1</v>
      </c>
      <c r="T9270">
        <v>1</v>
      </c>
      <c r="U9270" t="s">
        <v>2</v>
      </c>
      <c r="V9270" t="s">
        <v>19</v>
      </c>
    </row>
    <row r="9271" spans="1:22" x14ac:dyDescent="0.3">
      <c r="A9271">
        <v>9270</v>
      </c>
      <c r="B9271">
        <v>21966546609</v>
      </c>
      <c r="C9271">
        <v>2</v>
      </c>
      <c r="D9271" s="1">
        <v>33894</v>
      </c>
      <c r="E9271" s="3">
        <f>2023-YEAR(Registros[[#This Row],[data_nascimento]])</f>
        <v>31</v>
      </c>
      <c r="F9271" s="1">
        <v>44412</v>
      </c>
      <c r="H9271">
        <v>220</v>
      </c>
      <c r="I9271">
        <v>11</v>
      </c>
      <c r="J9271" s="3">
        <v>1107.3333333333335</v>
      </c>
      <c r="K9271">
        <v>17.55</v>
      </c>
      <c r="L9271">
        <v>3020</v>
      </c>
      <c r="M9271">
        <f>Registros[[#This Row],[salario]]*0.06</f>
        <v>181.2</v>
      </c>
      <c r="N9271">
        <f>Registros[[#This Row],[salario]]*5%</f>
        <v>151</v>
      </c>
      <c r="O9271">
        <f>IF(Registros[[#This Row],[idade]]&lt;18,311.43,IF(Registros[[#This Row],[idade]]&lt;=25,488.58,IF(Registros[[#This Row],[idade]]&lt;=50,772.77,850.05)))</f>
        <v>772.77</v>
      </c>
      <c r="P9271">
        <f>IF(Registros[[#This Row],[idade]]&lt;18,23.99,IF(Registros[[#This Row],[idade]]&lt;=25,49.9,IF(Registros[[#This Row],[idade]]&lt;=50,145.2,175.45)))</f>
        <v>145.19999999999999</v>
      </c>
      <c r="Q9271">
        <v>5</v>
      </c>
      <c r="R9271">
        <v>27</v>
      </c>
      <c r="T9271">
        <v>1</v>
      </c>
      <c r="U9271" t="s">
        <v>3</v>
      </c>
      <c r="V9271" t="s">
        <v>19</v>
      </c>
    </row>
    <row r="9272" spans="1:22" x14ac:dyDescent="0.3">
      <c r="A9272">
        <v>9271</v>
      </c>
      <c r="B9272">
        <v>82378428153</v>
      </c>
      <c r="C9272">
        <v>7</v>
      </c>
      <c r="D9272" s="1">
        <v>32417</v>
      </c>
      <c r="E9272" s="3">
        <f>2023-YEAR(Registros[[#This Row],[data_nascimento]])</f>
        <v>35</v>
      </c>
      <c r="F9272" s="1">
        <v>44412</v>
      </c>
      <c r="H9272">
        <v>220</v>
      </c>
      <c r="I9272">
        <v>20</v>
      </c>
      <c r="J9272" s="3">
        <v>2868.666666666667</v>
      </c>
      <c r="K9272">
        <v>27</v>
      </c>
      <c r="L9272">
        <v>4303</v>
      </c>
      <c r="M9272">
        <f>Registros[[#This Row],[salario]]*0.06</f>
        <v>258.18</v>
      </c>
      <c r="N9272">
        <f>Registros[[#This Row],[salario]]*5%</f>
        <v>215.15</v>
      </c>
      <c r="O9272">
        <f>IF(Registros[[#This Row],[idade]]&lt;18,311.43,IF(Registros[[#This Row],[idade]]&lt;=25,488.58,IF(Registros[[#This Row],[idade]]&lt;=50,772.77,850.05)))</f>
        <v>772.77</v>
      </c>
      <c r="P9272">
        <f>IF(Registros[[#This Row],[idade]]&lt;18,23.99,IF(Registros[[#This Row],[idade]]&lt;=25,49.9,IF(Registros[[#This Row],[idade]]&lt;=50,145.2,175.45)))</f>
        <v>145.19999999999999</v>
      </c>
      <c r="Q9272">
        <v>5</v>
      </c>
      <c r="R9272">
        <v>16</v>
      </c>
      <c r="T9272">
        <v>3</v>
      </c>
      <c r="U9272" t="s">
        <v>3</v>
      </c>
      <c r="V9272" t="s">
        <v>21</v>
      </c>
    </row>
    <row r="9273" spans="1:22" x14ac:dyDescent="0.3">
      <c r="A9273">
        <v>9272</v>
      </c>
      <c r="B9273">
        <v>23838999684</v>
      </c>
      <c r="C9273">
        <v>2</v>
      </c>
      <c r="D9273" s="1">
        <v>35106</v>
      </c>
      <c r="E9273" s="3">
        <f>2023-YEAR(Registros[[#This Row],[data_nascimento]])</f>
        <v>27</v>
      </c>
      <c r="F9273" s="1">
        <v>44412</v>
      </c>
      <c r="H9273">
        <v>220</v>
      </c>
      <c r="I9273">
        <v>8</v>
      </c>
      <c r="J9273" s="3">
        <v>734.66666666666663</v>
      </c>
      <c r="K9273">
        <v>4.05</v>
      </c>
      <c r="L9273">
        <v>2755</v>
      </c>
      <c r="M9273">
        <f>Registros[[#This Row],[salario]]*0.06</f>
        <v>165.29999999999998</v>
      </c>
      <c r="N9273">
        <f>Registros[[#This Row],[salario]]*5%</f>
        <v>137.75</v>
      </c>
      <c r="O9273">
        <f>IF(Registros[[#This Row],[idade]]&lt;18,311.43,IF(Registros[[#This Row],[idade]]&lt;=25,488.58,IF(Registros[[#This Row],[idade]]&lt;=50,772.77,850.05)))</f>
        <v>772.77</v>
      </c>
      <c r="P9273">
        <f>IF(Registros[[#This Row],[idade]]&lt;18,23.99,IF(Registros[[#This Row],[idade]]&lt;=25,49.9,IF(Registros[[#This Row],[idade]]&lt;=50,145.2,175.45)))</f>
        <v>145.19999999999999</v>
      </c>
      <c r="Q9273">
        <v>1</v>
      </c>
      <c r="R9273">
        <v>25</v>
      </c>
      <c r="T9273">
        <v>3</v>
      </c>
      <c r="U9273" t="s">
        <v>2</v>
      </c>
      <c r="V9273" t="s">
        <v>19</v>
      </c>
    </row>
    <row r="9274" spans="1:22" x14ac:dyDescent="0.3">
      <c r="A9274">
        <v>9273</v>
      </c>
      <c r="B9274">
        <v>58821779676</v>
      </c>
      <c r="C9274">
        <v>7</v>
      </c>
      <c r="D9274" s="1">
        <v>32443</v>
      </c>
      <c r="E9274" s="3">
        <f>2023-YEAR(Registros[[#This Row],[data_nascimento]])</f>
        <v>35</v>
      </c>
      <c r="F9274" s="1">
        <v>44412</v>
      </c>
      <c r="H9274">
        <v>220</v>
      </c>
      <c r="I9274">
        <v>19</v>
      </c>
      <c r="J9274" s="3">
        <v>967.73333333333323</v>
      </c>
      <c r="K9274">
        <v>22.95</v>
      </c>
      <c r="L9274">
        <v>1528</v>
      </c>
      <c r="M9274">
        <f>Registros[[#This Row],[salario]]*0.06</f>
        <v>91.679999999999993</v>
      </c>
      <c r="N9274">
        <f>Registros[[#This Row],[salario]]*5%</f>
        <v>76.400000000000006</v>
      </c>
      <c r="O9274">
        <f>IF(Registros[[#This Row],[idade]]&lt;18,311.43,IF(Registros[[#This Row],[idade]]&lt;=25,488.58,IF(Registros[[#This Row],[idade]]&lt;=50,772.77,850.05)))</f>
        <v>772.77</v>
      </c>
      <c r="P9274">
        <f>IF(Registros[[#This Row],[idade]]&lt;18,23.99,IF(Registros[[#This Row],[idade]]&lt;=25,49.9,IF(Registros[[#This Row],[idade]]&lt;=50,145.2,175.45)))</f>
        <v>145.19999999999999</v>
      </c>
      <c r="Q9274">
        <v>5</v>
      </c>
      <c r="R9274">
        <v>27</v>
      </c>
      <c r="T9274">
        <v>3</v>
      </c>
      <c r="U9274" t="s">
        <v>2</v>
      </c>
      <c r="V9274" t="s">
        <v>21</v>
      </c>
    </row>
    <row r="9275" spans="1:22" x14ac:dyDescent="0.3">
      <c r="A9275">
        <v>9274</v>
      </c>
      <c r="B9275">
        <v>23645961142</v>
      </c>
      <c r="C9275">
        <v>7</v>
      </c>
      <c r="D9275" s="1">
        <v>34404</v>
      </c>
      <c r="E9275" s="3">
        <f>2023-YEAR(Registros[[#This Row],[data_nascimento]])</f>
        <v>29</v>
      </c>
      <c r="F9275" s="1">
        <v>44412</v>
      </c>
      <c r="H9275">
        <v>220</v>
      </c>
      <c r="I9275">
        <v>20</v>
      </c>
      <c r="J9275" s="3">
        <v>3741.333333333333</v>
      </c>
      <c r="K9275">
        <v>6.75</v>
      </c>
      <c r="L9275">
        <v>5612</v>
      </c>
      <c r="M9275">
        <f>Registros[[#This Row],[salario]]*0.06</f>
        <v>336.71999999999997</v>
      </c>
      <c r="N9275">
        <f>Registros[[#This Row],[salario]]*5%</f>
        <v>280.60000000000002</v>
      </c>
      <c r="O9275">
        <f>IF(Registros[[#This Row],[idade]]&lt;18,311.43,IF(Registros[[#This Row],[idade]]&lt;=25,488.58,IF(Registros[[#This Row],[idade]]&lt;=50,772.77,850.05)))</f>
        <v>772.77</v>
      </c>
      <c r="P9275">
        <f>IF(Registros[[#This Row],[idade]]&lt;18,23.99,IF(Registros[[#This Row],[idade]]&lt;=25,49.9,IF(Registros[[#This Row],[idade]]&lt;=50,145.2,175.45)))</f>
        <v>145.19999999999999</v>
      </c>
      <c r="Q9275">
        <v>5</v>
      </c>
      <c r="R9275">
        <v>16</v>
      </c>
      <c r="T9275">
        <v>1</v>
      </c>
      <c r="U9275" t="s">
        <v>3</v>
      </c>
      <c r="V9275" t="s">
        <v>19</v>
      </c>
    </row>
    <row r="9276" spans="1:22" x14ac:dyDescent="0.3">
      <c r="A9276">
        <v>9275</v>
      </c>
      <c r="B9276">
        <v>43339389770</v>
      </c>
      <c r="C9276">
        <v>2</v>
      </c>
      <c r="D9276" s="1">
        <v>32291</v>
      </c>
      <c r="E9276" s="3">
        <f>2023-YEAR(Registros[[#This Row],[data_nascimento]])</f>
        <v>35</v>
      </c>
      <c r="F9276" s="1">
        <v>44412</v>
      </c>
      <c r="H9276">
        <v>220</v>
      </c>
      <c r="I9276">
        <v>19</v>
      </c>
      <c r="J9276" s="3">
        <v>1920.2666666666667</v>
      </c>
      <c r="K9276">
        <v>1.35</v>
      </c>
      <c r="L9276">
        <v>3032</v>
      </c>
      <c r="M9276">
        <f>Registros[[#This Row],[salario]]*0.06</f>
        <v>181.92</v>
      </c>
      <c r="N9276">
        <f>Registros[[#This Row],[salario]]*5%</f>
        <v>151.6</v>
      </c>
      <c r="O9276">
        <f>IF(Registros[[#This Row],[idade]]&lt;18,311.43,IF(Registros[[#This Row],[idade]]&lt;=25,488.58,IF(Registros[[#This Row],[idade]]&lt;=50,772.77,850.05)))</f>
        <v>772.77</v>
      </c>
      <c r="P9276">
        <f>IF(Registros[[#This Row],[idade]]&lt;18,23.99,IF(Registros[[#This Row],[idade]]&lt;=25,49.9,IF(Registros[[#This Row],[idade]]&lt;=50,145.2,175.45)))</f>
        <v>145.19999999999999</v>
      </c>
      <c r="Q9276">
        <v>5</v>
      </c>
      <c r="R9276">
        <v>11</v>
      </c>
      <c r="T9276">
        <v>1</v>
      </c>
      <c r="U9276" t="s">
        <v>3</v>
      </c>
      <c r="V9276" t="s">
        <v>19</v>
      </c>
    </row>
    <row r="9277" spans="1:22" x14ac:dyDescent="0.3">
      <c r="A9277">
        <v>9276</v>
      </c>
      <c r="B9277">
        <v>17346728195</v>
      </c>
      <c r="C9277">
        <v>6</v>
      </c>
      <c r="D9277" s="1">
        <v>37341</v>
      </c>
      <c r="E9277" s="3">
        <f>2023-YEAR(Registros[[#This Row],[data_nascimento]])</f>
        <v>21</v>
      </c>
      <c r="F9277" s="1">
        <v>44412</v>
      </c>
      <c r="H9277">
        <v>220</v>
      </c>
      <c r="I9277">
        <v>8</v>
      </c>
      <c r="J9277" s="3">
        <v>435.73333333333335</v>
      </c>
      <c r="K9277">
        <v>2.7</v>
      </c>
      <c r="L9277">
        <v>1634</v>
      </c>
      <c r="M9277">
        <v>180</v>
      </c>
      <c r="O9277">
        <f>IF(Registros[[#This Row],[idade]]&lt;18,311.43,IF(Registros[[#This Row],[idade]]&lt;=25,488.58,IF(Registros[[#This Row],[idade]]&lt;=50,772.77,850.05)))</f>
        <v>488.58</v>
      </c>
      <c r="P9277">
        <f>IF(Registros[[#This Row],[idade]]&lt;18,23.99,IF(Registros[[#This Row],[idade]]&lt;=25,49.9,IF(Registros[[#This Row],[idade]]&lt;=50,145.2,175.45)))</f>
        <v>49.9</v>
      </c>
      <c r="Q9277">
        <v>1</v>
      </c>
      <c r="R9277">
        <v>11</v>
      </c>
      <c r="T9277">
        <v>2</v>
      </c>
      <c r="U9277" t="s">
        <v>2</v>
      </c>
      <c r="V9277" t="s">
        <v>22</v>
      </c>
    </row>
    <row r="9278" spans="1:22" x14ac:dyDescent="0.3">
      <c r="A9278">
        <v>9277</v>
      </c>
      <c r="B9278">
        <v>14409986147</v>
      </c>
      <c r="C9278">
        <v>7</v>
      </c>
      <c r="D9278" s="1">
        <v>30847</v>
      </c>
      <c r="E9278" s="3">
        <f>2023-YEAR(Registros[[#This Row],[data_nascimento]])</f>
        <v>39</v>
      </c>
      <c r="F9278" s="1">
        <v>44412</v>
      </c>
      <c r="H9278">
        <v>220</v>
      </c>
      <c r="I9278">
        <v>0</v>
      </c>
      <c r="J9278" s="3">
        <v>0</v>
      </c>
      <c r="K9278">
        <v>5.4</v>
      </c>
      <c r="L9278">
        <v>1703</v>
      </c>
      <c r="M9278">
        <v>180</v>
      </c>
      <c r="O9278">
        <f>IF(Registros[[#This Row],[idade]]&lt;18,311.43,IF(Registros[[#This Row],[idade]]&lt;=25,488.58,IF(Registros[[#This Row],[idade]]&lt;=50,772.77,850.05)))</f>
        <v>772.77</v>
      </c>
      <c r="P9278">
        <f>IF(Registros[[#This Row],[idade]]&lt;18,23.99,IF(Registros[[#This Row],[idade]]&lt;=25,49.9,IF(Registros[[#This Row],[idade]]&lt;=50,145.2,175.45)))</f>
        <v>145.19999999999999</v>
      </c>
      <c r="Q9278">
        <v>3</v>
      </c>
      <c r="R9278">
        <v>4</v>
      </c>
      <c r="T9278">
        <v>3</v>
      </c>
      <c r="U9278" t="s">
        <v>2</v>
      </c>
      <c r="V9278" t="s">
        <v>19</v>
      </c>
    </row>
    <row r="9279" spans="1:22" x14ac:dyDescent="0.3">
      <c r="A9279">
        <v>9278</v>
      </c>
      <c r="B9279">
        <v>98546376878</v>
      </c>
      <c r="C9279">
        <v>4</v>
      </c>
      <c r="D9279" s="1">
        <v>37085</v>
      </c>
      <c r="E9279" s="3">
        <f>2023-YEAR(Registros[[#This Row],[data_nascimento]])</f>
        <v>22</v>
      </c>
      <c r="F9279" s="1">
        <v>44412</v>
      </c>
      <c r="H9279">
        <v>220</v>
      </c>
      <c r="J9279" s="3">
        <v>0</v>
      </c>
      <c r="K9279">
        <v>6.75</v>
      </c>
      <c r="L9279">
        <v>2123</v>
      </c>
      <c r="M9279">
        <v>180</v>
      </c>
      <c r="O9279">
        <f>IF(Registros[[#This Row],[idade]]&lt;18,311.43,IF(Registros[[#This Row],[idade]]&lt;=25,488.58,IF(Registros[[#This Row],[idade]]&lt;=50,772.77,850.05)))</f>
        <v>488.58</v>
      </c>
      <c r="P9279">
        <f>IF(Registros[[#This Row],[idade]]&lt;18,23.99,IF(Registros[[#This Row],[idade]]&lt;=25,49.9,IF(Registros[[#This Row],[idade]]&lt;=50,145.2,175.45)))</f>
        <v>49.9</v>
      </c>
      <c r="Q9279">
        <v>1</v>
      </c>
      <c r="R9279">
        <v>15</v>
      </c>
      <c r="T9279">
        <v>3</v>
      </c>
      <c r="U9279" t="s">
        <v>2</v>
      </c>
      <c r="V9279" t="s">
        <v>22</v>
      </c>
    </row>
    <row r="9280" spans="1:22" x14ac:dyDescent="0.3">
      <c r="A9280">
        <v>9279</v>
      </c>
      <c r="B9280">
        <v>63156566132</v>
      </c>
      <c r="C9280">
        <v>5</v>
      </c>
      <c r="D9280" s="1">
        <v>37591</v>
      </c>
      <c r="E9280" s="3">
        <f>2023-YEAR(Registros[[#This Row],[data_nascimento]])</f>
        <v>21</v>
      </c>
      <c r="F9280" s="1">
        <v>44412</v>
      </c>
      <c r="H9280">
        <v>220</v>
      </c>
      <c r="J9280" s="3">
        <v>0</v>
      </c>
      <c r="K9280">
        <v>9.4499999999999993</v>
      </c>
      <c r="L9280">
        <v>9828</v>
      </c>
      <c r="M9280">
        <v>180</v>
      </c>
      <c r="O9280">
        <f>IF(Registros[[#This Row],[idade]]&lt;18,311.43,IF(Registros[[#This Row],[idade]]&lt;=25,488.58,IF(Registros[[#This Row],[idade]]&lt;=50,772.77,850.05)))</f>
        <v>488.58</v>
      </c>
      <c r="P9280">
        <f>IF(Registros[[#This Row],[idade]]&lt;18,23.99,IF(Registros[[#This Row],[idade]]&lt;=25,49.9,IF(Registros[[#This Row],[idade]]&lt;=50,145.2,175.45)))</f>
        <v>49.9</v>
      </c>
      <c r="Q9280">
        <v>2</v>
      </c>
      <c r="R9280">
        <v>3</v>
      </c>
      <c r="T9280">
        <v>1</v>
      </c>
      <c r="U9280" t="s">
        <v>2</v>
      </c>
      <c r="V9280" t="s">
        <v>21</v>
      </c>
    </row>
    <row r="9281" spans="1:22" x14ac:dyDescent="0.3">
      <c r="A9281">
        <v>9280</v>
      </c>
      <c r="B9281">
        <v>64992221555</v>
      </c>
      <c r="C9281">
        <v>4</v>
      </c>
      <c r="D9281" s="1">
        <v>37176</v>
      </c>
      <c r="E9281" s="3">
        <f>2023-YEAR(Registros[[#This Row],[data_nascimento]])</f>
        <v>22</v>
      </c>
      <c r="F9281" s="1">
        <v>44412</v>
      </c>
      <c r="H9281">
        <v>220</v>
      </c>
      <c r="J9281" s="3">
        <v>0</v>
      </c>
      <c r="K9281">
        <v>5.4</v>
      </c>
      <c r="L9281">
        <v>3223</v>
      </c>
      <c r="M9281">
        <v>180</v>
      </c>
      <c r="O9281">
        <f>IF(Registros[[#This Row],[idade]]&lt;18,311.43,IF(Registros[[#This Row],[idade]]&lt;=25,488.58,IF(Registros[[#This Row],[idade]]&lt;=50,772.77,850.05)))</f>
        <v>488.58</v>
      </c>
      <c r="P9281">
        <f>IF(Registros[[#This Row],[idade]]&lt;18,23.99,IF(Registros[[#This Row],[idade]]&lt;=25,49.9,IF(Registros[[#This Row],[idade]]&lt;=50,145.2,175.45)))</f>
        <v>49.9</v>
      </c>
      <c r="Q9281">
        <v>5</v>
      </c>
      <c r="R9281">
        <v>17</v>
      </c>
      <c r="T9281">
        <v>3</v>
      </c>
      <c r="U9281" t="s">
        <v>2</v>
      </c>
      <c r="V9281" t="s">
        <v>22</v>
      </c>
    </row>
    <row r="9282" spans="1:22" x14ac:dyDescent="0.3">
      <c r="A9282">
        <v>9281</v>
      </c>
      <c r="B9282">
        <v>47634249060</v>
      </c>
      <c r="C9282">
        <v>4</v>
      </c>
      <c r="D9282" s="1">
        <v>33759</v>
      </c>
      <c r="E9282" s="3">
        <f>2023-YEAR(Registros[[#This Row],[data_nascimento]])</f>
        <v>31</v>
      </c>
      <c r="F9282" s="1">
        <v>44412</v>
      </c>
      <c r="H9282">
        <v>220</v>
      </c>
      <c r="I9282">
        <v>15</v>
      </c>
      <c r="J9282" s="3">
        <v>4918</v>
      </c>
      <c r="K9282">
        <v>1.35</v>
      </c>
      <c r="L9282">
        <v>9836</v>
      </c>
      <c r="M9282">
        <v>180</v>
      </c>
      <c r="O9282">
        <f>IF(Registros[[#This Row],[idade]]&lt;18,311.43,IF(Registros[[#This Row],[idade]]&lt;=25,488.58,IF(Registros[[#This Row],[idade]]&lt;=50,772.77,850.05)))</f>
        <v>772.77</v>
      </c>
      <c r="P9282">
        <f>IF(Registros[[#This Row],[idade]]&lt;18,23.99,IF(Registros[[#This Row],[idade]]&lt;=25,49.9,IF(Registros[[#This Row],[idade]]&lt;=50,145.2,175.45)))</f>
        <v>145.19999999999999</v>
      </c>
      <c r="Q9282">
        <v>4</v>
      </c>
      <c r="R9282">
        <v>11</v>
      </c>
      <c r="T9282">
        <v>2</v>
      </c>
      <c r="U9282" t="s">
        <v>3</v>
      </c>
      <c r="V9282" t="s">
        <v>22</v>
      </c>
    </row>
    <row r="9283" spans="1:22" x14ac:dyDescent="0.3">
      <c r="A9283">
        <v>9282</v>
      </c>
      <c r="B9283">
        <v>52649709679</v>
      </c>
      <c r="C9283">
        <v>4</v>
      </c>
      <c r="D9283" s="1">
        <v>31186</v>
      </c>
      <c r="E9283" s="3">
        <f>2023-YEAR(Registros[[#This Row],[data_nascimento]])</f>
        <v>38</v>
      </c>
      <c r="F9283" s="1">
        <v>44412</v>
      </c>
      <c r="H9283">
        <v>220</v>
      </c>
      <c r="I9283">
        <v>3</v>
      </c>
      <c r="J9283" s="3">
        <v>484.5</v>
      </c>
      <c r="K9283">
        <v>9.4499999999999993</v>
      </c>
      <c r="L9283">
        <v>4845</v>
      </c>
      <c r="M9283">
        <v>180</v>
      </c>
      <c r="O9283">
        <f>IF(Registros[[#This Row],[idade]]&lt;18,311.43,IF(Registros[[#This Row],[idade]]&lt;=25,488.58,IF(Registros[[#This Row],[idade]]&lt;=50,772.77,850.05)))</f>
        <v>772.77</v>
      </c>
      <c r="P9283">
        <f>IF(Registros[[#This Row],[idade]]&lt;18,23.99,IF(Registros[[#This Row],[idade]]&lt;=25,49.9,IF(Registros[[#This Row],[idade]]&lt;=50,145.2,175.45)))</f>
        <v>145.19999999999999</v>
      </c>
      <c r="Q9283">
        <v>2</v>
      </c>
      <c r="R9283">
        <v>26</v>
      </c>
      <c r="T9283">
        <v>3</v>
      </c>
      <c r="U9283" t="s">
        <v>2</v>
      </c>
      <c r="V9283" t="s">
        <v>19</v>
      </c>
    </row>
    <row r="9284" spans="1:22" x14ac:dyDescent="0.3">
      <c r="A9284">
        <v>9283</v>
      </c>
      <c r="B9284">
        <v>75094816324</v>
      </c>
      <c r="C9284">
        <v>6</v>
      </c>
      <c r="D9284" s="1">
        <v>32191</v>
      </c>
      <c r="E9284" s="3">
        <f>2023-YEAR(Registros[[#This Row],[data_nascimento]])</f>
        <v>35</v>
      </c>
      <c r="F9284" s="1">
        <v>44413</v>
      </c>
      <c r="G9284" s="1">
        <v>44485</v>
      </c>
      <c r="H9284">
        <v>220</v>
      </c>
      <c r="I9284">
        <v>8</v>
      </c>
      <c r="J9284" s="3">
        <v>928</v>
      </c>
      <c r="K9284">
        <v>20.25</v>
      </c>
      <c r="L9284">
        <v>3480</v>
      </c>
      <c r="M9284">
        <f>Registros[[#This Row],[salario]]*0.06</f>
        <v>208.79999999999998</v>
      </c>
      <c r="N9284">
        <f>Registros[[#This Row],[salario]]*5%</f>
        <v>174</v>
      </c>
      <c r="O9284">
        <f>IF(Registros[[#This Row],[idade]]&lt;18,311.43,IF(Registros[[#This Row],[idade]]&lt;=25,488.58,IF(Registros[[#This Row],[idade]]&lt;=50,772.77,850.05)))</f>
        <v>772.77</v>
      </c>
      <c r="P9284">
        <f>IF(Registros[[#This Row],[idade]]&lt;18,23.99,IF(Registros[[#This Row],[idade]]&lt;=25,49.9,IF(Registros[[#This Row],[idade]]&lt;=50,145.2,175.45)))</f>
        <v>145.19999999999999</v>
      </c>
      <c r="Q9284">
        <v>3</v>
      </c>
      <c r="R9284">
        <v>26</v>
      </c>
      <c r="S9284">
        <v>1</v>
      </c>
      <c r="T9284">
        <v>2</v>
      </c>
      <c r="U9284" t="s">
        <v>3</v>
      </c>
      <c r="V9284" t="s">
        <v>22</v>
      </c>
    </row>
    <row r="9285" spans="1:22" x14ac:dyDescent="0.3">
      <c r="A9285">
        <v>9284</v>
      </c>
      <c r="B9285">
        <v>96540664181</v>
      </c>
      <c r="C9285">
        <v>7</v>
      </c>
      <c r="D9285" s="1">
        <v>39436</v>
      </c>
      <c r="E9285" s="3">
        <f>2023-YEAR(Registros[[#This Row],[data_nascimento]])</f>
        <v>16</v>
      </c>
      <c r="F9285" s="1">
        <v>44413</v>
      </c>
      <c r="G9285" s="1">
        <v>44485</v>
      </c>
      <c r="H9285">
        <v>120</v>
      </c>
      <c r="I9285">
        <v>1</v>
      </c>
      <c r="J9285" s="3">
        <v>188.2</v>
      </c>
      <c r="K9285">
        <v>21.6</v>
      </c>
      <c r="L9285">
        <v>5646</v>
      </c>
      <c r="M9285">
        <f>Registros[[#This Row],[salario]]*0.06</f>
        <v>338.76</v>
      </c>
      <c r="N9285">
        <f>Registros[[#This Row],[salario]]*5%</f>
        <v>282.3</v>
      </c>
      <c r="O9285">
        <f>IF(Registros[[#This Row],[idade]]&lt;18,311.43,IF(Registros[[#This Row],[idade]]&lt;=25,488.58,IF(Registros[[#This Row],[idade]]&lt;=50,772.77,850.05)))</f>
        <v>311.43</v>
      </c>
      <c r="P9285">
        <f>IF(Registros[[#This Row],[idade]]&lt;18,23.99,IF(Registros[[#This Row],[idade]]&lt;=25,49.9,IF(Registros[[#This Row],[idade]]&lt;=50,145.2,175.45)))</f>
        <v>23.99</v>
      </c>
      <c r="Q9285">
        <v>1</v>
      </c>
      <c r="R9285">
        <v>15</v>
      </c>
      <c r="S9285">
        <v>1</v>
      </c>
      <c r="T9285">
        <v>1</v>
      </c>
      <c r="U9285" t="s">
        <v>2</v>
      </c>
      <c r="V9285" t="s">
        <v>19</v>
      </c>
    </row>
    <row r="9286" spans="1:22" x14ac:dyDescent="0.3">
      <c r="A9286">
        <v>9285</v>
      </c>
      <c r="B9286">
        <v>32223632672</v>
      </c>
      <c r="C9286">
        <v>5</v>
      </c>
      <c r="D9286" s="1">
        <v>30987</v>
      </c>
      <c r="E9286" s="3">
        <f>2023-YEAR(Registros[[#This Row],[data_nascimento]])</f>
        <v>39</v>
      </c>
      <c r="F9286" s="1">
        <v>44413</v>
      </c>
      <c r="G9286" s="1">
        <v>44485</v>
      </c>
      <c r="H9286">
        <v>220</v>
      </c>
      <c r="I9286">
        <v>19</v>
      </c>
      <c r="J9286" s="3">
        <v>1587.1333333333332</v>
      </c>
      <c r="K9286">
        <v>24.3</v>
      </c>
      <c r="L9286">
        <v>2506</v>
      </c>
      <c r="M9286">
        <f>Registros[[#This Row],[salario]]*0.06</f>
        <v>150.35999999999999</v>
      </c>
      <c r="N9286">
        <f>Registros[[#This Row],[salario]]*5%</f>
        <v>125.30000000000001</v>
      </c>
      <c r="O9286">
        <f>IF(Registros[[#This Row],[idade]]&lt;18,311.43,IF(Registros[[#This Row],[idade]]&lt;=25,488.58,IF(Registros[[#This Row],[idade]]&lt;=50,772.77,850.05)))</f>
        <v>772.77</v>
      </c>
      <c r="P9286">
        <f>IF(Registros[[#This Row],[idade]]&lt;18,23.99,IF(Registros[[#This Row],[idade]]&lt;=25,49.9,IF(Registros[[#This Row],[idade]]&lt;=50,145.2,175.45)))</f>
        <v>145.19999999999999</v>
      </c>
      <c r="Q9286">
        <v>2</v>
      </c>
      <c r="R9286">
        <v>19</v>
      </c>
      <c r="S9286">
        <v>2</v>
      </c>
      <c r="T9286">
        <v>2</v>
      </c>
      <c r="U9286" t="s">
        <v>2</v>
      </c>
      <c r="V9286" t="s">
        <v>19</v>
      </c>
    </row>
    <row r="9287" spans="1:22" x14ac:dyDescent="0.3">
      <c r="A9287">
        <v>9286</v>
      </c>
      <c r="B9287">
        <v>42920282984</v>
      </c>
      <c r="C9287">
        <v>7</v>
      </c>
      <c r="D9287" s="1">
        <v>39225</v>
      </c>
      <c r="E9287" s="3">
        <f>2023-YEAR(Registros[[#This Row],[data_nascimento]])</f>
        <v>16</v>
      </c>
      <c r="F9287" s="1">
        <v>44413</v>
      </c>
      <c r="G9287" s="1">
        <v>44485</v>
      </c>
      <c r="H9287">
        <v>120</v>
      </c>
      <c r="I9287">
        <v>3</v>
      </c>
      <c r="J9287" s="3">
        <v>288.5</v>
      </c>
      <c r="K9287">
        <v>12.15</v>
      </c>
      <c r="L9287">
        <v>2885</v>
      </c>
      <c r="M9287">
        <f>Registros[[#This Row],[salario]]*0.06</f>
        <v>173.1</v>
      </c>
      <c r="N9287">
        <f>Registros[[#This Row],[salario]]*5%</f>
        <v>144.25</v>
      </c>
      <c r="O9287">
        <f>IF(Registros[[#This Row],[idade]]&lt;18,311.43,IF(Registros[[#This Row],[idade]]&lt;=25,488.58,IF(Registros[[#This Row],[idade]]&lt;=50,772.77,850.05)))</f>
        <v>311.43</v>
      </c>
      <c r="P9287">
        <f>IF(Registros[[#This Row],[idade]]&lt;18,23.99,IF(Registros[[#This Row],[idade]]&lt;=25,49.9,IF(Registros[[#This Row],[idade]]&lt;=50,145.2,175.45)))</f>
        <v>23.99</v>
      </c>
      <c r="Q9287">
        <v>1</v>
      </c>
      <c r="R9287">
        <v>14</v>
      </c>
      <c r="S9287">
        <v>2</v>
      </c>
      <c r="T9287">
        <v>3</v>
      </c>
      <c r="U9287" t="s">
        <v>2</v>
      </c>
      <c r="V9287" t="s">
        <v>21</v>
      </c>
    </row>
    <row r="9288" spans="1:22" x14ac:dyDescent="0.3">
      <c r="A9288">
        <v>9287</v>
      </c>
      <c r="B9288">
        <v>45723801917</v>
      </c>
      <c r="C9288">
        <v>6</v>
      </c>
      <c r="D9288" s="1">
        <v>30943</v>
      </c>
      <c r="E9288" s="3">
        <f>2023-YEAR(Registros[[#This Row],[data_nascimento]])</f>
        <v>39</v>
      </c>
      <c r="F9288" s="1">
        <v>44413</v>
      </c>
      <c r="G9288" s="1">
        <v>44485</v>
      </c>
      <c r="H9288">
        <v>220</v>
      </c>
      <c r="I9288">
        <v>1</v>
      </c>
      <c r="J9288" s="3">
        <v>76.566666666666663</v>
      </c>
      <c r="K9288">
        <v>16.2</v>
      </c>
      <c r="L9288">
        <v>2297</v>
      </c>
      <c r="M9288">
        <f>Registros[[#This Row],[salario]]*0.06</f>
        <v>137.82</v>
      </c>
      <c r="N9288">
        <f>Registros[[#This Row],[salario]]*5%</f>
        <v>114.85000000000001</v>
      </c>
      <c r="O9288">
        <f>IF(Registros[[#This Row],[idade]]&lt;18,311.43,IF(Registros[[#This Row],[idade]]&lt;=25,488.58,IF(Registros[[#This Row],[idade]]&lt;=50,772.77,850.05)))</f>
        <v>772.77</v>
      </c>
      <c r="P9288">
        <f>IF(Registros[[#This Row],[idade]]&lt;18,23.99,IF(Registros[[#This Row],[idade]]&lt;=25,49.9,IF(Registros[[#This Row],[idade]]&lt;=50,145.2,175.45)))</f>
        <v>145.19999999999999</v>
      </c>
      <c r="Q9288">
        <v>4</v>
      </c>
      <c r="R9288">
        <v>21</v>
      </c>
      <c r="S9288">
        <v>2</v>
      </c>
      <c r="T9288">
        <v>1</v>
      </c>
      <c r="U9288" t="s">
        <v>3</v>
      </c>
      <c r="V9288" t="s">
        <v>19</v>
      </c>
    </row>
    <row r="9289" spans="1:22" x14ac:dyDescent="0.3">
      <c r="A9289">
        <v>9288</v>
      </c>
      <c r="B9289">
        <v>12180510957</v>
      </c>
      <c r="C9289">
        <v>4</v>
      </c>
      <c r="D9289" s="1">
        <v>28828</v>
      </c>
      <c r="E9289" s="3">
        <f>2023-YEAR(Registros[[#This Row],[data_nascimento]])</f>
        <v>45</v>
      </c>
      <c r="F9289" s="1">
        <v>44413</v>
      </c>
      <c r="G9289" s="1">
        <v>44485</v>
      </c>
      <c r="H9289">
        <v>220</v>
      </c>
      <c r="I9289">
        <v>9</v>
      </c>
      <c r="J9289" s="3">
        <v>1193.6999999999998</v>
      </c>
      <c r="K9289">
        <v>14.85</v>
      </c>
      <c r="L9289">
        <v>3979</v>
      </c>
      <c r="M9289">
        <f>Registros[[#This Row],[salario]]*0.06</f>
        <v>238.73999999999998</v>
      </c>
      <c r="N9289">
        <f>Registros[[#This Row],[salario]]*5%</f>
        <v>198.95000000000002</v>
      </c>
      <c r="O9289">
        <f>IF(Registros[[#This Row],[idade]]&lt;18,311.43,IF(Registros[[#This Row],[idade]]&lt;=25,488.58,IF(Registros[[#This Row],[idade]]&lt;=50,772.77,850.05)))</f>
        <v>772.77</v>
      </c>
      <c r="P9289">
        <f>IF(Registros[[#This Row],[idade]]&lt;18,23.99,IF(Registros[[#This Row],[idade]]&lt;=25,49.9,IF(Registros[[#This Row],[idade]]&lt;=50,145.2,175.45)))</f>
        <v>145.19999999999999</v>
      </c>
      <c r="Q9289">
        <v>4</v>
      </c>
      <c r="R9289">
        <v>17</v>
      </c>
      <c r="S9289">
        <v>3</v>
      </c>
      <c r="T9289">
        <v>3</v>
      </c>
      <c r="U9289" t="s">
        <v>3</v>
      </c>
      <c r="V9289" t="s">
        <v>19</v>
      </c>
    </row>
    <row r="9290" spans="1:22" x14ac:dyDescent="0.3">
      <c r="A9290">
        <v>9289</v>
      </c>
      <c r="B9290">
        <v>75679010996</v>
      </c>
      <c r="C9290">
        <v>7</v>
      </c>
      <c r="D9290" s="1">
        <v>30521</v>
      </c>
      <c r="E9290" s="3">
        <f>2023-YEAR(Registros[[#This Row],[data_nascimento]])</f>
        <v>40</v>
      </c>
      <c r="F9290" s="1">
        <v>44413</v>
      </c>
      <c r="G9290" s="1">
        <v>44485</v>
      </c>
      <c r="H9290">
        <v>220</v>
      </c>
      <c r="I9290">
        <v>8</v>
      </c>
      <c r="J9290" s="3">
        <v>460.53333333333336</v>
      </c>
      <c r="K9290">
        <v>22.95</v>
      </c>
      <c r="L9290">
        <v>1727</v>
      </c>
      <c r="M9290">
        <f>Registros[[#This Row],[salario]]*0.06</f>
        <v>103.61999999999999</v>
      </c>
      <c r="N9290">
        <f>Registros[[#This Row],[salario]]*5%</f>
        <v>86.350000000000009</v>
      </c>
      <c r="O9290">
        <f>IF(Registros[[#This Row],[idade]]&lt;18,311.43,IF(Registros[[#This Row],[idade]]&lt;=25,488.58,IF(Registros[[#This Row],[idade]]&lt;=50,772.77,850.05)))</f>
        <v>772.77</v>
      </c>
      <c r="P9290">
        <f>IF(Registros[[#This Row],[idade]]&lt;18,23.99,IF(Registros[[#This Row],[idade]]&lt;=25,49.9,IF(Registros[[#This Row],[idade]]&lt;=50,145.2,175.45)))</f>
        <v>145.19999999999999</v>
      </c>
      <c r="Q9290">
        <v>1</v>
      </c>
      <c r="R9290">
        <v>26</v>
      </c>
      <c r="S9290">
        <v>1</v>
      </c>
      <c r="T9290">
        <v>1</v>
      </c>
      <c r="U9290" t="s">
        <v>3</v>
      </c>
      <c r="V9290" t="s">
        <v>22</v>
      </c>
    </row>
    <row r="9291" spans="1:22" x14ac:dyDescent="0.3">
      <c r="A9291">
        <v>9290</v>
      </c>
      <c r="B9291">
        <v>92519014845</v>
      </c>
      <c r="C9291">
        <v>4</v>
      </c>
      <c r="D9291" s="1">
        <v>29366</v>
      </c>
      <c r="E9291" s="3">
        <f>2023-YEAR(Registros[[#This Row],[data_nascimento]])</f>
        <v>43</v>
      </c>
      <c r="F9291" s="1">
        <v>44413</v>
      </c>
      <c r="G9291" s="1">
        <v>44485</v>
      </c>
      <c r="H9291">
        <v>220</v>
      </c>
      <c r="I9291">
        <v>14</v>
      </c>
      <c r="J9291" s="3">
        <v>2548.4666666666667</v>
      </c>
      <c r="K9291">
        <v>4.05</v>
      </c>
      <c r="L9291">
        <v>5461</v>
      </c>
      <c r="M9291">
        <f>Registros[[#This Row],[salario]]*0.06</f>
        <v>327.65999999999997</v>
      </c>
      <c r="N9291">
        <f>Registros[[#This Row],[salario]]*5%</f>
        <v>273.05</v>
      </c>
      <c r="O9291">
        <f>IF(Registros[[#This Row],[idade]]&lt;18,311.43,IF(Registros[[#This Row],[idade]]&lt;=25,488.58,IF(Registros[[#This Row],[idade]]&lt;=50,772.77,850.05)))</f>
        <v>772.77</v>
      </c>
      <c r="P9291">
        <f>IF(Registros[[#This Row],[idade]]&lt;18,23.99,IF(Registros[[#This Row],[idade]]&lt;=25,49.9,IF(Registros[[#This Row],[idade]]&lt;=50,145.2,175.45)))</f>
        <v>145.19999999999999</v>
      </c>
      <c r="Q9291">
        <v>3</v>
      </c>
      <c r="R9291">
        <v>2</v>
      </c>
      <c r="S9291">
        <v>3</v>
      </c>
      <c r="T9291">
        <v>1</v>
      </c>
      <c r="U9291" t="s">
        <v>2</v>
      </c>
      <c r="V9291" t="s">
        <v>19</v>
      </c>
    </row>
    <row r="9292" spans="1:22" x14ac:dyDescent="0.3">
      <c r="A9292">
        <v>9291</v>
      </c>
      <c r="B9292">
        <v>91644379037</v>
      </c>
      <c r="C9292">
        <v>7</v>
      </c>
      <c r="D9292" s="1">
        <v>35715</v>
      </c>
      <c r="E9292" s="3">
        <f>2023-YEAR(Registros[[#This Row],[data_nascimento]])</f>
        <v>26</v>
      </c>
      <c r="F9292" s="1">
        <v>44413</v>
      </c>
      <c r="G9292" s="1">
        <v>44485</v>
      </c>
      <c r="H9292">
        <v>220</v>
      </c>
      <c r="I9292">
        <v>15</v>
      </c>
      <c r="J9292" s="3">
        <v>1302.5</v>
      </c>
      <c r="K9292">
        <v>12.15</v>
      </c>
      <c r="L9292">
        <v>2605</v>
      </c>
      <c r="M9292">
        <f>Registros[[#This Row],[salario]]*0.06</f>
        <v>156.29999999999998</v>
      </c>
      <c r="N9292">
        <f>Registros[[#This Row],[salario]]*5%</f>
        <v>130.25</v>
      </c>
      <c r="O9292">
        <f>IF(Registros[[#This Row],[idade]]&lt;18,311.43,IF(Registros[[#This Row],[idade]]&lt;=25,488.58,IF(Registros[[#This Row],[idade]]&lt;=50,772.77,850.05)))</f>
        <v>772.77</v>
      </c>
      <c r="P9292">
        <f>IF(Registros[[#This Row],[idade]]&lt;18,23.99,IF(Registros[[#This Row],[idade]]&lt;=25,49.9,IF(Registros[[#This Row],[idade]]&lt;=50,145.2,175.45)))</f>
        <v>145.19999999999999</v>
      </c>
      <c r="Q9292">
        <v>4</v>
      </c>
      <c r="R9292">
        <v>20</v>
      </c>
      <c r="S9292">
        <v>1</v>
      </c>
      <c r="T9292">
        <v>1</v>
      </c>
      <c r="U9292" t="s">
        <v>3</v>
      </c>
      <c r="V9292" t="s">
        <v>19</v>
      </c>
    </row>
    <row r="9293" spans="1:22" x14ac:dyDescent="0.3">
      <c r="A9293">
        <v>9292</v>
      </c>
      <c r="B9293">
        <v>28678054391</v>
      </c>
      <c r="C9293">
        <v>5</v>
      </c>
      <c r="D9293" s="1">
        <v>31343</v>
      </c>
      <c r="E9293" s="3">
        <f>2023-YEAR(Registros[[#This Row],[data_nascimento]])</f>
        <v>38</v>
      </c>
      <c r="F9293" s="1">
        <v>44413</v>
      </c>
      <c r="G9293" s="1">
        <v>44485</v>
      </c>
      <c r="H9293">
        <v>220</v>
      </c>
      <c r="I9293">
        <v>6</v>
      </c>
      <c r="J9293" s="3">
        <v>859.80000000000007</v>
      </c>
      <c r="K9293">
        <v>25.65</v>
      </c>
      <c r="L9293">
        <v>4299</v>
      </c>
      <c r="M9293">
        <f>Registros[[#This Row],[salario]]*0.06</f>
        <v>257.94</v>
      </c>
      <c r="N9293">
        <f>Registros[[#This Row],[salario]]*5%</f>
        <v>214.95000000000002</v>
      </c>
      <c r="O9293">
        <f>IF(Registros[[#This Row],[idade]]&lt;18,311.43,IF(Registros[[#This Row],[idade]]&lt;=25,488.58,IF(Registros[[#This Row],[idade]]&lt;=50,772.77,850.05)))</f>
        <v>772.77</v>
      </c>
      <c r="P9293">
        <f>IF(Registros[[#This Row],[idade]]&lt;18,23.99,IF(Registros[[#This Row],[idade]]&lt;=25,49.9,IF(Registros[[#This Row],[idade]]&lt;=50,145.2,175.45)))</f>
        <v>145.19999999999999</v>
      </c>
      <c r="Q9293">
        <v>5</v>
      </c>
      <c r="R9293">
        <v>22</v>
      </c>
      <c r="S9293">
        <v>2</v>
      </c>
      <c r="T9293">
        <v>3</v>
      </c>
      <c r="U9293" t="s">
        <v>3</v>
      </c>
      <c r="V9293" t="s">
        <v>21</v>
      </c>
    </row>
    <row r="9294" spans="1:22" x14ac:dyDescent="0.3">
      <c r="A9294">
        <v>9293</v>
      </c>
      <c r="B9294">
        <v>31373956207</v>
      </c>
      <c r="C9294">
        <v>5</v>
      </c>
      <c r="D9294" s="1">
        <v>31701</v>
      </c>
      <c r="E9294" s="3">
        <f>2023-YEAR(Registros[[#This Row],[data_nascimento]])</f>
        <v>37</v>
      </c>
      <c r="F9294" s="1">
        <v>44413</v>
      </c>
      <c r="G9294" s="1">
        <v>44485</v>
      </c>
      <c r="H9294">
        <v>220</v>
      </c>
      <c r="I9294">
        <v>16</v>
      </c>
      <c r="J9294" s="3">
        <v>3500.8</v>
      </c>
      <c r="K9294">
        <v>6.75</v>
      </c>
      <c r="L9294">
        <v>6564</v>
      </c>
      <c r="M9294">
        <f>Registros[[#This Row],[salario]]*0.06</f>
        <v>393.84</v>
      </c>
      <c r="N9294">
        <f>Registros[[#This Row],[salario]]*5%</f>
        <v>328.20000000000005</v>
      </c>
      <c r="O9294">
        <f>IF(Registros[[#This Row],[idade]]&lt;18,311.43,IF(Registros[[#This Row],[idade]]&lt;=25,488.58,IF(Registros[[#This Row],[idade]]&lt;=50,772.77,850.05)))</f>
        <v>772.77</v>
      </c>
      <c r="P9294">
        <f>IF(Registros[[#This Row],[idade]]&lt;18,23.99,IF(Registros[[#This Row],[idade]]&lt;=25,49.9,IF(Registros[[#This Row],[idade]]&lt;=50,145.2,175.45)))</f>
        <v>145.19999999999999</v>
      </c>
      <c r="Q9294">
        <v>1</v>
      </c>
      <c r="R9294">
        <v>15</v>
      </c>
      <c r="S9294">
        <v>3</v>
      </c>
      <c r="T9294">
        <v>2</v>
      </c>
      <c r="U9294" t="s">
        <v>3</v>
      </c>
      <c r="V9294" t="s">
        <v>19</v>
      </c>
    </row>
    <row r="9295" spans="1:22" x14ac:dyDescent="0.3">
      <c r="A9295">
        <v>9294</v>
      </c>
      <c r="B9295">
        <v>21195061723</v>
      </c>
      <c r="C9295">
        <v>4</v>
      </c>
      <c r="D9295" s="1">
        <v>37169</v>
      </c>
      <c r="E9295" s="3">
        <f>2023-YEAR(Registros[[#This Row],[data_nascimento]])</f>
        <v>22</v>
      </c>
      <c r="F9295" s="1">
        <v>44413</v>
      </c>
      <c r="G9295" s="1">
        <v>44485</v>
      </c>
      <c r="H9295">
        <v>220</v>
      </c>
      <c r="I9295">
        <v>2</v>
      </c>
      <c r="J9295" s="3">
        <v>459.73333333333335</v>
      </c>
      <c r="K9295">
        <v>5.4</v>
      </c>
      <c r="L9295">
        <v>6896</v>
      </c>
      <c r="M9295">
        <f>Registros[[#This Row],[salario]]*0.06</f>
        <v>413.76</v>
      </c>
      <c r="N9295">
        <f>Registros[[#This Row],[salario]]*5%</f>
        <v>344.8</v>
      </c>
      <c r="O9295">
        <f>IF(Registros[[#This Row],[idade]]&lt;18,311.43,IF(Registros[[#This Row],[idade]]&lt;=25,488.58,IF(Registros[[#This Row],[idade]]&lt;=50,772.77,850.05)))</f>
        <v>488.58</v>
      </c>
      <c r="P9295">
        <f>IF(Registros[[#This Row],[idade]]&lt;18,23.99,IF(Registros[[#This Row],[idade]]&lt;=25,49.9,IF(Registros[[#This Row],[idade]]&lt;=50,145.2,175.45)))</f>
        <v>49.9</v>
      </c>
      <c r="Q9295">
        <v>5</v>
      </c>
      <c r="R9295">
        <v>4</v>
      </c>
      <c r="S9295">
        <v>3</v>
      </c>
      <c r="T9295">
        <v>3</v>
      </c>
      <c r="U9295" t="s">
        <v>3</v>
      </c>
      <c r="V9295" t="s">
        <v>19</v>
      </c>
    </row>
    <row r="9296" spans="1:22" x14ac:dyDescent="0.3">
      <c r="A9296">
        <v>9295</v>
      </c>
      <c r="B9296">
        <v>78325475476</v>
      </c>
      <c r="C9296">
        <v>4</v>
      </c>
      <c r="D9296" s="1">
        <v>31557</v>
      </c>
      <c r="E9296" s="3">
        <f>2023-YEAR(Registros[[#This Row],[data_nascimento]])</f>
        <v>37</v>
      </c>
      <c r="F9296" s="1">
        <v>44413</v>
      </c>
      <c r="G9296" s="1">
        <v>44485</v>
      </c>
      <c r="H9296">
        <v>220</v>
      </c>
      <c r="I9296">
        <v>11</v>
      </c>
      <c r="J9296" s="3">
        <v>526.16666666666674</v>
      </c>
      <c r="K9296">
        <v>18.899999999999999</v>
      </c>
      <c r="L9296">
        <v>1435</v>
      </c>
      <c r="M9296">
        <f>Registros[[#This Row],[salario]]*0.06</f>
        <v>86.1</v>
      </c>
      <c r="N9296">
        <f>Registros[[#This Row],[salario]]*5%</f>
        <v>71.75</v>
      </c>
      <c r="O9296">
        <f>IF(Registros[[#This Row],[idade]]&lt;18,311.43,IF(Registros[[#This Row],[idade]]&lt;=25,488.58,IF(Registros[[#This Row],[idade]]&lt;=50,772.77,850.05)))</f>
        <v>772.77</v>
      </c>
      <c r="P9296">
        <f>IF(Registros[[#This Row],[idade]]&lt;18,23.99,IF(Registros[[#This Row],[idade]]&lt;=25,49.9,IF(Registros[[#This Row],[idade]]&lt;=50,145.2,175.45)))</f>
        <v>145.19999999999999</v>
      </c>
      <c r="Q9296">
        <v>1</v>
      </c>
      <c r="R9296">
        <v>17</v>
      </c>
      <c r="S9296">
        <v>2</v>
      </c>
      <c r="T9296">
        <v>3</v>
      </c>
      <c r="U9296" t="s">
        <v>2</v>
      </c>
      <c r="V9296" t="s">
        <v>21</v>
      </c>
    </row>
    <row r="9297" spans="1:22" x14ac:dyDescent="0.3">
      <c r="A9297">
        <v>9296</v>
      </c>
      <c r="B9297">
        <v>98711627831</v>
      </c>
      <c r="C9297">
        <v>4</v>
      </c>
      <c r="D9297" s="1">
        <v>29020</v>
      </c>
      <c r="E9297" s="3">
        <f>2023-YEAR(Registros[[#This Row],[data_nascimento]])</f>
        <v>44</v>
      </c>
      <c r="F9297" s="1">
        <v>44413</v>
      </c>
      <c r="G9297" s="1">
        <v>44485</v>
      </c>
      <c r="H9297">
        <v>220</v>
      </c>
      <c r="I9297">
        <v>18</v>
      </c>
      <c r="J9297" s="3">
        <v>1782.6</v>
      </c>
      <c r="K9297">
        <v>10.8</v>
      </c>
      <c r="L9297">
        <v>2971</v>
      </c>
      <c r="M9297">
        <f>Registros[[#This Row],[salario]]*0.06</f>
        <v>178.26</v>
      </c>
      <c r="N9297">
        <f>Registros[[#This Row],[salario]]*5%</f>
        <v>148.55000000000001</v>
      </c>
      <c r="O9297">
        <f>IF(Registros[[#This Row],[idade]]&lt;18,311.43,IF(Registros[[#This Row],[idade]]&lt;=25,488.58,IF(Registros[[#This Row],[idade]]&lt;=50,772.77,850.05)))</f>
        <v>772.77</v>
      </c>
      <c r="P9297">
        <f>IF(Registros[[#This Row],[idade]]&lt;18,23.99,IF(Registros[[#This Row],[idade]]&lt;=25,49.9,IF(Registros[[#This Row],[idade]]&lt;=50,145.2,175.45)))</f>
        <v>145.19999999999999</v>
      </c>
      <c r="Q9297">
        <v>3</v>
      </c>
      <c r="R9297">
        <v>25</v>
      </c>
      <c r="S9297">
        <v>2</v>
      </c>
      <c r="T9297">
        <v>2</v>
      </c>
      <c r="U9297" t="s">
        <v>2</v>
      </c>
      <c r="V9297" t="s">
        <v>19</v>
      </c>
    </row>
    <row r="9298" spans="1:22" x14ac:dyDescent="0.3">
      <c r="A9298">
        <v>9297</v>
      </c>
      <c r="B9298">
        <v>43887957500</v>
      </c>
      <c r="C9298">
        <v>6</v>
      </c>
      <c r="D9298" s="1">
        <v>34370</v>
      </c>
      <c r="E9298" s="3">
        <f>2023-YEAR(Registros[[#This Row],[data_nascimento]])</f>
        <v>29</v>
      </c>
      <c r="F9298" s="1">
        <v>44413</v>
      </c>
      <c r="G9298" s="1">
        <v>44485</v>
      </c>
      <c r="H9298">
        <v>220</v>
      </c>
      <c r="I9298">
        <v>13</v>
      </c>
      <c r="J9298" s="3">
        <v>890.06666666666672</v>
      </c>
      <c r="K9298">
        <v>13.5</v>
      </c>
      <c r="L9298">
        <v>2054</v>
      </c>
      <c r="M9298">
        <f>Registros[[#This Row],[salario]]*0.06</f>
        <v>123.24</v>
      </c>
      <c r="N9298">
        <f>Registros[[#This Row],[salario]]*5%</f>
        <v>102.7</v>
      </c>
      <c r="O9298">
        <f>IF(Registros[[#This Row],[idade]]&lt;18,311.43,IF(Registros[[#This Row],[idade]]&lt;=25,488.58,IF(Registros[[#This Row],[idade]]&lt;=50,772.77,850.05)))</f>
        <v>772.77</v>
      </c>
      <c r="P9298">
        <f>IF(Registros[[#This Row],[idade]]&lt;18,23.99,IF(Registros[[#This Row],[idade]]&lt;=25,49.9,IF(Registros[[#This Row],[idade]]&lt;=50,145.2,175.45)))</f>
        <v>145.19999999999999</v>
      </c>
      <c r="Q9298">
        <v>2</v>
      </c>
      <c r="R9298">
        <v>12</v>
      </c>
      <c r="S9298">
        <v>1</v>
      </c>
      <c r="T9298">
        <v>2</v>
      </c>
      <c r="U9298" t="s">
        <v>3</v>
      </c>
      <c r="V9298" t="s">
        <v>21</v>
      </c>
    </row>
    <row r="9299" spans="1:22" x14ac:dyDescent="0.3">
      <c r="A9299">
        <v>9298</v>
      </c>
      <c r="B9299">
        <v>62276759370</v>
      </c>
      <c r="C9299">
        <v>4</v>
      </c>
      <c r="D9299" s="1">
        <v>27471</v>
      </c>
      <c r="E9299" s="3">
        <f>2023-YEAR(Registros[[#This Row],[data_nascimento]])</f>
        <v>48</v>
      </c>
      <c r="F9299" s="1">
        <v>44413</v>
      </c>
      <c r="G9299" s="1">
        <v>44485</v>
      </c>
      <c r="H9299">
        <v>220</v>
      </c>
      <c r="I9299">
        <v>6</v>
      </c>
      <c r="J9299" s="3">
        <v>826</v>
      </c>
      <c r="K9299">
        <v>16.2</v>
      </c>
      <c r="L9299">
        <v>4130</v>
      </c>
      <c r="M9299">
        <f>Registros[[#This Row],[salario]]*0.06</f>
        <v>247.79999999999998</v>
      </c>
      <c r="N9299">
        <f>Registros[[#This Row],[salario]]*5%</f>
        <v>206.5</v>
      </c>
      <c r="O9299">
        <f>IF(Registros[[#This Row],[idade]]&lt;18,311.43,IF(Registros[[#This Row],[idade]]&lt;=25,488.58,IF(Registros[[#This Row],[idade]]&lt;=50,772.77,850.05)))</f>
        <v>772.77</v>
      </c>
      <c r="P9299">
        <f>IF(Registros[[#This Row],[idade]]&lt;18,23.99,IF(Registros[[#This Row],[idade]]&lt;=25,49.9,IF(Registros[[#This Row],[idade]]&lt;=50,145.2,175.45)))</f>
        <v>145.19999999999999</v>
      </c>
      <c r="Q9299">
        <v>1</v>
      </c>
      <c r="R9299">
        <v>11</v>
      </c>
      <c r="S9299">
        <v>3</v>
      </c>
      <c r="T9299">
        <v>2</v>
      </c>
      <c r="U9299" t="s">
        <v>2</v>
      </c>
      <c r="V9299" t="s">
        <v>19</v>
      </c>
    </row>
    <row r="9300" spans="1:22" x14ac:dyDescent="0.3">
      <c r="A9300">
        <v>9299</v>
      </c>
      <c r="B9300">
        <v>86223778854</v>
      </c>
      <c r="C9300">
        <v>6</v>
      </c>
      <c r="D9300" s="1">
        <v>28103</v>
      </c>
      <c r="E9300" s="3">
        <f>2023-YEAR(Registros[[#This Row],[data_nascimento]])</f>
        <v>47</v>
      </c>
      <c r="F9300" s="1">
        <v>44413</v>
      </c>
      <c r="G9300" s="1">
        <v>44485</v>
      </c>
      <c r="H9300">
        <v>220</v>
      </c>
      <c r="I9300">
        <v>6</v>
      </c>
      <c r="J9300" s="3">
        <v>553.6</v>
      </c>
      <c r="K9300">
        <v>12.15</v>
      </c>
      <c r="L9300">
        <v>2768</v>
      </c>
      <c r="M9300">
        <f>Registros[[#This Row],[salario]]*0.06</f>
        <v>166.07999999999998</v>
      </c>
      <c r="N9300">
        <f>Registros[[#This Row],[salario]]*5%</f>
        <v>138.4</v>
      </c>
      <c r="O9300">
        <f>IF(Registros[[#This Row],[idade]]&lt;18,311.43,IF(Registros[[#This Row],[idade]]&lt;=25,488.58,IF(Registros[[#This Row],[idade]]&lt;=50,772.77,850.05)))</f>
        <v>772.77</v>
      </c>
      <c r="P9300">
        <f>IF(Registros[[#This Row],[idade]]&lt;18,23.99,IF(Registros[[#This Row],[idade]]&lt;=25,49.9,IF(Registros[[#This Row],[idade]]&lt;=50,145.2,175.45)))</f>
        <v>145.19999999999999</v>
      </c>
      <c r="Q9300">
        <v>2</v>
      </c>
      <c r="R9300">
        <v>8</v>
      </c>
      <c r="S9300">
        <v>1</v>
      </c>
      <c r="T9300">
        <v>3</v>
      </c>
      <c r="U9300" t="s">
        <v>3</v>
      </c>
      <c r="V9300" t="s">
        <v>19</v>
      </c>
    </row>
    <row r="9301" spans="1:22" x14ac:dyDescent="0.3">
      <c r="A9301">
        <v>9300</v>
      </c>
      <c r="B9301">
        <v>29912049499</v>
      </c>
      <c r="C9301">
        <v>5</v>
      </c>
      <c r="D9301" s="1">
        <v>35065</v>
      </c>
      <c r="E9301" s="3">
        <f>2023-YEAR(Registros[[#This Row],[data_nascimento]])</f>
        <v>27</v>
      </c>
      <c r="F9301" s="1">
        <v>44413</v>
      </c>
      <c r="G9301" s="1">
        <v>44485</v>
      </c>
      <c r="H9301">
        <v>220</v>
      </c>
      <c r="I9301">
        <v>11</v>
      </c>
      <c r="J9301" s="3">
        <v>911.90000000000009</v>
      </c>
      <c r="K9301">
        <v>9.4499999999999993</v>
      </c>
      <c r="L9301">
        <v>2487</v>
      </c>
      <c r="M9301">
        <f>Registros[[#This Row],[salario]]*0.06</f>
        <v>149.22</v>
      </c>
      <c r="N9301">
        <f>Registros[[#This Row],[salario]]*5%</f>
        <v>124.35000000000001</v>
      </c>
      <c r="O9301">
        <f>IF(Registros[[#This Row],[idade]]&lt;18,311.43,IF(Registros[[#This Row],[idade]]&lt;=25,488.58,IF(Registros[[#This Row],[idade]]&lt;=50,772.77,850.05)))</f>
        <v>772.77</v>
      </c>
      <c r="P9301">
        <f>IF(Registros[[#This Row],[idade]]&lt;18,23.99,IF(Registros[[#This Row],[idade]]&lt;=25,49.9,IF(Registros[[#This Row],[idade]]&lt;=50,145.2,175.45)))</f>
        <v>145.19999999999999</v>
      </c>
      <c r="Q9301">
        <v>5</v>
      </c>
      <c r="R9301">
        <v>17</v>
      </c>
      <c r="S9301">
        <v>2</v>
      </c>
      <c r="T9301">
        <v>3</v>
      </c>
      <c r="U9301" t="s">
        <v>2</v>
      </c>
      <c r="V9301" t="s">
        <v>21</v>
      </c>
    </row>
    <row r="9302" spans="1:22" x14ac:dyDescent="0.3">
      <c r="A9302">
        <v>9301</v>
      </c>
      <c r="B9302">
        <v>38674167692</v>
      </c>
      <c r="C9302">
        <v>6</v>
      </c>
      <c r="D9302" s="1">
        <v>36453</v>
      </c>
      <c r="E9302" s="3">
        <f>2023-YEAR(Registros[[#This Row],[data_nascimento]])</f>
        <v>24</v>
      </c>
      <c r="F9302" s="1">
        <v>44413</v>
      </c>
      <c r="G9302" s="1">
        <v>44485</v>
      </c>
      <c r="H9302">
        <v>220</v>
      </c>
      <c r="I9302">
        <v>7</v>
      </c>
      <c r="J9302" s="3">
        <v>823.9</v>
      </c>
      <c r="K9302">
        <v>10.8</v>
      </c>
      <c r="L9302">
        <v>3531</v>
      </c>
      <c r="M9302">
        <f>Registros[[#This Row],[salario]]*0.06</f>
        <v>211.85999999999999</v>
      </c>
      <c r="N9302">
        <f>Registros[[#This Row],[salario]]*5%</f>
        <v>176.55</v>
      </c>
      <c r="O9302">
        <f>IF(Registros[[#This Row],[idade]]&lt;18,311.43,IF(Registros[[#This Row],[idade]]&lt;=25,488.58,IF(Registros[[#This Row],[idade]]&lt;=50,772.77,850.05)))</f>
        <v>488.58</v>
      </c>
      <c r="P9302">
        <f>IF(Registros[[#This Row],[idade]]&lt;18,23.99,IF(Registros[[#This Row],[idade]]&lt;=25,49.9,IF(Registros[[#This Row],[idade]]&lt;=50,145.2,175.45)))</f>
        <v>49.9</v>
      </c>
      <c r="Q9302">
        <v>3</v>
      </c>
      <c r="R9302">
        <v>5</v>
      </c>
      <c r="S9302">
        <v>1</v>
      </c>
      <c r="T9302">
        <v>3</v>
      </c>
      <c r="U9302" t="s">
        <v>2</v>
      </c>
      <c r="V9302" t="s">
        <v>19</v>
      </c>
    </row>
    <row r="9303" spans="1:22" x14ac:dyDescent="0.3">
      <c r="A9303">
        <v>9302</v>
      </c>
      <c r="B9303">
        <v>48937734806</v>
      </c>
      <c r="C9303">
        <v>4</v>
      </c>
      <c r="D9303" s="1">
        <v>35783</v>
      </c>
      <c r="E9303" s="3">
        <f>2023-YEAR(Registros[[#This Row],[data_nascimento]])</f>
        <v>26</v>
      </c>
      <c r="F9303" s="1">
        <v>44413</v>
      </c>
      <c r="G9303" s="1">
        <v>44485</v>
      </c>
      <c r="H9303">
        <v>220</v>
      </c>
      <c r="I9303">
        <v>18</v>
      </c>
      <c r="J9303" s="3">
        <v>1167</v>
      </c>
      <c r="K9303">
        <v>12.15</v>
      </c>
      <c r="L9303">
        <v>1945</v>
      </c>
      <c r="M9303">
        <f>Registros[[#This Row],[salario]]*0.06</f>
        <v>116.69999999999999</v>
      </c>
      <c r="N9303">
        <f>Registros[[#This Row],[salario]]*5%</f>
        <v>97.25</v>
      </c>
      <c r="O9303">
        <f>IF(Registros[[#This Row],[idade]]&lt;18,311.43,IF(Registros[[#This Row],[idade]]&lt;=25,488.58,IF(Registros[[#This Row],[idade]]&lt;=50,772.77,850.05)))</f>
        <v>772.77</v>
      </c>
      <c r="P9303">
        <f>IF(Registros[[#This Row],[idade]]&lt;18,23.99,IF(Registros[[#This Row],[idade]]&lt;=25,49.9,IF(Registros[[#This Row],[idade]]&lt;=50,145.2,175.45)))</f>
        <v>145.19999999999999</v>
      </c>
      <c r="Q9303">
        <v>2</v>
      </c>
      <c r="R9303">
        <v>21</v>
      </c>
      <c r="S9303">
        <v>3</v>
      </c>
      <c r="T9303">
        <v>2</v>
      </c>
      <c r="U9303" t="s">
        <v>2</v>
      </c>
      <c r="V9303" t="s">
        <v>22</v>
      </c>
    </row>
    <row r="9304" spans="1:22" x14ac:dyDescent="0.3">
      <c r="A9304">
        <v>9303</v>
      </c>
      <c r="B9304">
        <v>35652436246</v>
      </c>
      <c r="C9304">
        <v>4</v>
      </c>
      <c r="D9304" s="1">
        <v>35410</v>
      </c>
      <c r="E9304" s="3">
        <f>2023-YEAR(Registros[[#This Row],[data_nascimento]])</f>
        <v>27</v>
      </c>
      <c r="F9304" s="1">
        <v>44413</v>
      </c>
      <c r="G9304" s="1">
        <v>44485</v>
      </c>
      <c r="H9304">
        <v>220</v>
      </c>
      <c r="I9304">
        <v>14</v>
      </c>
      <c r="J9304" s="3">
        <v>2497.6</v>
      </c>
      <c r="K9304">
        <v>21.6</v>
      </c>
      <c r="L9304">
        <v>5352</v>
      </c>
      <c r="M9304">
        <f>Registros[[#This Row],[salario]]*0.06</f>
        <v>321.12</v>
      </c>
      <c r="N9304">
        <f>Registros[[#This Row],[salario]]*5%</f>
        <v>267.60000000000002</v>
      </c>
      <c r="O9304">
        <f>IF(Registros[[#This Row],[idade]]&lt;18,311.43,IF(Registros[[#This Row],[idade]]&lt;=25,488.58,IF(Registros[[#This Row],[idade]]&lt;=50,772.77,850.05)))</f>
        <v>772.77</v>
      </c>
      <c r="P9304">
        <f>IF(Registros[[#This Row],[idade]]&lt;18,23.99,IF(Registros[[#This Row],[idade]]&lt;=25,49.9,IF(Registros[[#This Row],[idade]]&lt;=50,145.2,175.45)))</f>
        <v>145.19999999999999</v>
      </c>
      <c r="Q9304">
        <v>5</v>
      </c>
      <c r="R9304">
        <v>13</v>
      </c>
      <c r="S9304">
        <v>3</v>
      </c>
      <c r="T9304">
        <v>1</v>
      </c>
      <c r="U9304" t="s">
        <v>2</v>
      </c>
      <c r="V9304" t="s">
        <v>19</v>
      </c>
    </row>
    <row r="9305" spans="1:22" x14ac:dyDescent="0.3">
      <c r="A9305">
        <v>9304</v>
      </c>
      <c r="B9305">
        <v>43302674662</v>
      </c>
      <c r="C9305">
        <v>5</v>
      </c>
      <c r="D9305" s="1">
        <v>37059</v>
      </c>
      <c r="E9305" s="3">
        <f>2023-YEAR(Registros[[#This Row],[data_nascimento]])</f>
        <v>22</v>
      </c>
      <c r="F9305" s="1">
        <v>44413</v>
      </c>
      <c r="G9305" s="1">
        <v>44485</v>
      </c>
      <c r="H9305">
        <v>220</v>
      </c>
      <c r="I9305">
        <v>15</v>
      </c>
      <c r="J9305" s="3">
        <v>2011</v>
      </c>
      <c r="K9305">
        <v>18.899999999999999</v>
      </c>
      <c r="L9305">
        <v>4022</v>
      </c>
      <c r="M9305">
        <f>Registros[[#This Row],[salario]]*0.06</f>
        <v>241.32</v>
      </c>
      <c r="N9305">
        <f>Registros[[#This Row],[salario]]*5%</f>
        <v>201.10000000000002</v>
      </c>
      <c r="O9305">
        <f>IF(Registros[[#This Row],[idade]]&lt;18,311.43,IF(Registros[[#This Row],[idade]]&lt;=25,488.58,IF(Registros[[#This Row],[idade]]&lt;=50,772.77,850.05)))</f>
        <v>488.58</v>
      </c>
      <c r="P9305">
        <f>IF(Registros[[#This Row],[idade]]&lt;18,23.99,IF(Registros[[#This Row],[idade]]&lt;=25,49.9,IF(Registros[[#This Row],[idade]]&lt;=50,145.2,175.45)))</f>
        <v>49.9</v>
      </c>
      <c r="Q9305">
        <v>3</v>
      </c>
      <c r="R9305">
        <v>23</v>
      </c>
      <c r="S9305">
        <v>1</v>
      </c>
      <c r="T9305">
        <v>3</v>
      </c>
      <c r="U9305" t="s">
        <v>3</v>
      </c>
      <c r="V9305" t="s">
        <v>22</v>
      </c>
    </row>
    <row r="9306" spans="1:22" x14ac:dyDescent="0.3">
      <c r="A9306">
        <v>9305</v>
      </c>
      <c r="B9306">
        <v>53221108929</v>
      </c>
      <c r="C9306">
        <v>4</v>
      </c>
      <c r="D9306" s="1">
        <v>30856</v>
      </c>
      <c r="E9306" s="3">
        <f>2023-YEAR(Registros[[#This Row],[data_nascimento]])</f>
        <v>39</v>
      </c>
      <c r="F9306" s="1">
        <v>44413</v>
      </c>
      <c r="G9306" s="1">
        <v>44485</v>
      </c>
      <c r="H9306">
        <v>220</v>
      </c>
      <c r="I9306">
        <v>5</v>
      </c>
      <c r="J9306" s="3">
        <v>591</v>
      </c>
      <c r="K9306">
        <v>14.85</v>
      </c>
      <c r="L9306">
        <v>3546</v>
      </c>
      <c r="M9306">
        <f>Registros[[#This Row],[salario]]*0.06</f>
        <v>212.76</v>
      </c>
      <c r="N9306">
        <f>Registros[[#This Row],[salario]]*5%</f>
        <v>177.3</v>
      </c>
      <c r="O9306">
        <f>IF(Registros[[#This Row],[idade]]&lt;18,311.43,IF(Registros[[#This Row],[idade]]&lt;=25,488.58,IF(Registros[[#This Row],[idade]]&lt;=50,772.77,850.05)))</f>
        <v>772.77</v>
      </c>
      <c r="P9306">
        <f>IF(Registros[[#This Row],[idade]]&lt;18,23.99,IF(Registros[[#This Row],[idade]]&lt;=25,49.9,IF(Registros[[#This Row],[idade]]&lt;=50,145.2,175.45)))</f>
        <v>145.19999999999999</v>
      </c>
      <c r="Q9306">
        <v>1</v>
      </c>
      <c r="R9306">
        <v>20</v>
      </c>
      <c r="S9306">
        <v>3</v>
      </c>
      <c r="T9306">
        <v>3</v>
      </c>
      <c r="U9306" t="s">
        <v>3</v>
      </c>
      <c r="V9306" t="s">
        <v>19</v>
      </c>
    </row>
    <row r="9307" spans="1:22" x14ac:dyDescent="0.3">
      <c r="A9307">
        <v>9306</v>
      </c>
      <c r="B9307">
        <v>27903399405</v>
      </c>
      <c r="C9307">
        <v>5</v>
      </c>
      <c r="D9307" s="1">
        <v>32038</v>
      </c>
      <c r="E9307" s="3">
        <f>2023-YEAR(Registros[[#This Row],[data_nascimento]])</f>
        <v>36</v>
      </c>
      <c r="F9307" s="1">
        <v>44413</v>
      </c>
      <c r="G9307" s="1">
        <v>44485</v>
      </c>
      <c r="H9307">
        <v>220</v>
      </c>
      <c r="I9307">
        <v>9</v>
      </c>
      <c r="J9307" s="3">
        <v>2013.6</v>
      </c>
      <c r="K9307">
        <v>13.5</v>
      </c>
      <c r="L9307">
        <v>6712</v>
      </c>
      <c r="M9307">
        <f>Registros[[#This Row],[salario]]*0.06</f>
        <v>402.71999999999997</v>
      </c>
      <c r="N9307">
        <f>Registros[[#This Row],[salario]]*5%</f>
        <v>335.6</v>
      </c>
      <c r="O9307">
        <f>IF(Registros[[#This Row],[idade]]&lt;18,311.43,IF(Registros[[#This Row],[idade]]&lt;=25,488.58,IF(Registros[[#This Row],[idade]]&lt;=50,772.77,850.05)))</f>
        <v>772.77</v>
      </c>
      <c r="P9307">
        <f>IF(Registros[[#This Row],[idade]]&lt;18,23.99,IF(Registros[[#This Row],[idade]]&lt;=25,49.9,IF(Registros[[#This Row],[idade]]&lt;=50,145.2,175.45)))</f>
        <v>145.19999999999999</v>
      </c>
      <c r="Q9307">
        <v>1</v>
      </c>
      <c r="R9307">
        <v>6</v>
      </c>
      <c r="S9307">
        <v>1</v>
      </c>
      <c r="T9307">
        <v>1</v>
      </c>
      <c r="U9307" t="s">
        <v>3</v>
      </c>
      <c r="V9307" t="s">
        <v>19</v>
      </c>
    </row>
    <row r="9308" spans="1:22" x14ac:dyDescent="0.3">
      <c r="A9308">
        <v>9307</v>
      </c>
      <c r="B9308">
        <v>40009362964</v>
      </c>
      <c r="C9308">
        <v>6</v>
      </c>
      <c r="D9308" s="1">
        <v>31679</v>
      </c>
      <c r="E9308" s="3">
        <f>2023-YEAR(Registros[[#This Row],[data_nascimento]])</f>
        <v>37</v>
      </c>
      <c r="F9308" s="1">
        <v>44413</v>
      </c>
      <c r="G9308" s="1">
        <v>44485</v>
      </c>
      <c r="H9308">
        <v>220</v>
      </c>
      <c r="I9308">
        <v>7</v>
      </c>
      <c r="J9308" s="3">
        <v>669.19999999999993</v>
      </c>
      <c r="K9308">
        <v>22.95</v>
      </c>
      <c r="L9308">
        <v>2868</v>
      </c>
      <c r="M9308">
        <f>Registros[[#This Row],[salario]]*0.06</f>
        <v>172.07999999999998</v>
      </c>
      <c r="N9308">
        <f>Registros[[#This Row],[salario]]*5%</f>
        <v>143.4</v>
      </c>
      <c r="O9308">
        <f>IF(Registros[[#This Row],[idade]]&lt;18,311.43,IF(Registros[[#This Row],[idade]]&lt;=25,488.58,IF(Registros[[#This Row],[idade]]&lt;=50,772.77,850.05)))</f>
        <v>772.77</v>
      </c>
      <c r="P9308">
        <f>IF(Registros[[#This Row],[idade]]&lt;18,23.99,IF(Registros[[#This Row],[idade]]&lt;=25,49.9,IF(Registros[[#This Row],[idade]]&lt;=50,145.2,175.45)))</f>
        <v>145.19999999999999</v>
      </c>
      <c r="Q9308">
        <v>5</v>
      </c>
      <c r="R9308">
        <v>27</v>
      </c>
      <c r="S9308">
        <v>2</v>
      </c>
      <c r="T9308">
        <v>3</v>
      </c>
      <c r="U9308" t="s">
        <v>3</v>
      </c>
      <c r="V9308" t="s">
        <v>22</v>
      </c>
    </row>
    <row r="9309" spans="1:22" x14ac:dyDescent="0.3">
      <c r="A9309">
        <v>9308</v>
      </c>
      <c r="B9309">
        <v>54342149156</v>
      </c>
      <c r="C9309">
        <v>4</v>
      </c>
      <c r="D9309" s="1">
        <v>32247</v>
      </c>
      <c r="E9309" s="3">
        <f>2023-YEAR(Registros[[#This Row],[data_nascimento]])</f>
        <v>35</v>
      </c>
      <c r="F9309" s="1">
        <v>44413</v>
      </c>
      <c r="G9309" s="1">
        <v>44485</v>
      </c>
      <c r="H9309">
        <v>220</v>
      </c>
      <c r="I9309">
        <v>15</v>
      </c>
      <c r="J9309" s="3">
        <v>956.5</v>
      </c>
      <c r="K9309">
        <v>8.1</v>
      </c>
      <c r="L9309">
        <v>1913</v>
      </c>
      <c r="M9309">
        <f>Registros[[#This Row],[salario]]*0.06</f>
        <v>114.78</v>
      </c>
      <c r="N9309">
        <f>Registros[[#This Row],[salario]]*5%</f>
        <v>95.65</v>
      </c>
      <c r="O9309">
        <f>IF(Registros[[#This Row],[idade]]&lt;18,311.43,IF(Registros[[#This Row],[idade]]&lt;=25,488.58,IF(Registros[[#This Row],[idade]]&lt;=50,772.77,850.05)))</f>
        <v>772.77</v>
      </c>
      <c r="P9309">
        <f>IF(Registros[[#This Row],[idade]]&lt;18,23.99,IF(Registros[[#This Row],[idade]]&lt;=25,49.9,IF(Registros[[#This Row],[idade]]&lt;=50,145.2,175.45)))</f>
        <v>145.19999999999999</v>
      </c>
      <c r="Q9309">
        <v>2</v>
      </c>
      <c r="R9309">
        <v>7</v>
      </c>
      <c r="S9309">
        <v>1</v>
      </c>
      <c r="T9309">
        <v>3</v>
      </c>
      <c r="U9309" t="s">
        <v>2</v>
      </c>
      <c r="V9309" t="s">
        <v>19</v>
      </c>
    </row>
    <row r="9310" spans="1:22" x14ac:dyDescent="0.3">
      <c r="A9310">
        <v>9309</v>
      </c>
      <c r="B9310">
        <v>27649032409</v>
      </c>
      <c r="C9310">
        <v>5</v>
      </c>
      <c r="D9310" s="1">
        <v>38663</v>
      </c>
      <c r="E9310" s="3">
        <f>2023-YEAR(Registros[[#This Row],[data_nascimento]])</f>
        <v>18</v>
      </c>
      <c r="F9310" s="1">
        <v>44413</v>
      </c>
      <c r="G9310" s="1">
        <v>44485</v>
      </c>
      <c r="H9310">
        <v>220</v>
      </c>
      <c r="I9310">
        <v>18</v>
      </c>
      <c r="J9310" s="3">
        <v>3129.6000000000004</v>
      </c>
      <c r="K9310">
        <v>5.4</v>
      </c>
      <c r="L9310">
        <v>5216</v>
      </c>
      <c r="M9310">
        <f>Registros[[#This Row],[salario]]*0.06</f>
        <v>312.95999999999998</v>
      </c>
      <c r="N9310">
        <f>Registros[[#This Row],[salario]]*5%</f>
        <v>260.8</v>
      </c>
      <c r="O9310">
        <f>IF(Registros[[#This Row],[idade]]&lt;18,311.43,IF(Registros[[#This Row],[idade]]&lt;=25,488.58,IF(Registros[[#This Row],[idade]]&lt;=50,772.77,850.05)))</f>
        <v>488.58</v>
      </c>
      <c r="P9310">
        <f>IF(Registros[[#This Row],[idade]]&lt;18,23.99,IF(Registros[[#This Row],[idade]]&lt;=25,49.9,IF(Registros[[#This Row],[idade]]&lt;=50,145.2,175.45)))</f>
        <v>49.9</v>
      </c>
      <c r="Q9310">
        <v>5</v>
      </c>
      <c r="R9310">
        <v>22</v>
      </c>
      <c r="S9310">
        <v>1</v>
      </c>
      <c r="T9310">
        <v>1</v>
      </c>
      <c r="U9310" t="s">
        <v>2</v>
      </c>
      <c r="V9310" t="s">
        <v>19</v>
      </c>
    </row>
    <row r="9311" spans="1:22" x14ac:dyDescent="0.3">
      <c r="A9311">
        <v>9310</v>
      </c>
      <c r="B9311">
        <v>66957286543</v>
      </c>
      <c r="C9311">
        <v>4</v>
      </c>
      <c r="D9311" s="1">
        <v>35205</v>
      </c>
      <c r="E9311" s="3">
        <f>2023-YEAR(Registros[[#This Row],[data_nascimento]])</f>
        <v>27</v>
      </c>
      <c r="F9311" s="1">
        <v>44413</v>
      </c>
      <c r="G9311" s="1">
        <v>44485</v>
      </c>
      <c r="H9311">
        <v>220</v>
      </c>
      <c r="I9311">
        <v>18</v>
      </c>
      <c r="J9311" s="3">
        <v>1042.8</v>
      </c>
      <c r="K9311">
        <v>5.4</v>
      </c>
      <c r="L9311">
        <v>1738</v>
      </c>
      <c r="M9311">
        <f>Registros[[#This Row],[salario]]*0.06</f>
        <v>104.28</v>
      </c>
      <c r="N9311">
        <f>Registros[[#This Row],[salario]]*5%</f>
        <v>86.9</v>
      </c>
      <c r="O9311">
        <f>IF(Registros[[#This Row],[idade]]&lt;18,311.43,IF(Registros[[#This Row],[idade]]&lt;=25,488.58,IF(Registros[[#This Row],[idade]]&lt;=50,772.77,850.05)))</f>
        <v>772.77</v>
      </c>
      <c r="P9311">
        <f>IF(Registros[[#This Row],[idade]]&lt;18,23.99,IF(Registros[[#This Row],[idade]]&lt;=25,49.9,IF(Registros[[#This Row],[idade]]&lt;=50,145.2,175.45)))</f>
        <v>145.19999999999999</v>
      </c>
      <c r="Q9311">
        <v>3</v>
      </c>
      <c r="R9311">
        <v>1</v>
      </c>
      <c r="S9311">
        <v>2</v>
      </c>
      <c r="T9311">
        <v>2</v>
      </c>
      <c r="U9311" t="s">
        <v>2</v>
      </c>
      <c r="V9311" t="s">
        <v>19</v>
      </c>
    </row>
    <row r="9312" spans="1:22" x14ac:dyDescent="0.3">
      <c r="A9312">
        <v>9311</v>
      </c>
      <c r="B9312">
        <v>51450475280</v>
      </c>
      <c r="C9312">
        <v>7</v>
      </c>
      <c r="D9312" s="1">
        <v>30952</v>
      </c>
      <c r="E9312" s="3">
        <f>2023-YEAR(Registros[[#This Row],[data_nascimento]])</f>
        <v>39</v>
      </c>
      <c r="F9312" s="1">
        <v>44413</v>
      </c>
      <c r="G9312" s="1">
        <v>44485</v>
      </c>
      <c r="H9312">
        <v>220</v>
      </c>
      <c r="I9312">
        <v>10</v>
      </c>
      <c r="J9312" s="3">
        <v>1212</v>
      </c>
      <c r="K9312">
        <v>12.15</v>
      </c>
      <c r="L9312">
        <v>3636</v>
      </c>
      <c r="M9312">
        <f>Registros[[#This Row],[salario]]*0.06</f>
        <v>218.16</v>
      </c>
      <c r="N9312">
        <f>Registros[[#This Row],[salario]]*5%</f>
        <v>181.8</v>
      </c>
      <c r="O9312">
        <f>IF(Registros[[#This Row],[idade]]&lt;18,311.43,IF(Registros[[#This Row],[idade]]&lt;=25,488.58,IF(Registros[[#This Row],[idade]]&lt;=50,772.77,850.05)))</f>
        <v>772.77</v>
      </c>
      <c r="P9312">
        <f>IF(Registros[[#This Row],[idade]]&lt;18,23.99,IF(Registros[[#This Row],[idade]]&lt;=25,49.9,IF(Registros[[#This Row],[idade]]&lt;=50,145.2,175.45)))</f>
        <v>145.19999999999999</v>
      </c>
      <c r="Q9312">
        <v>3</v>
      </c>
      <c r="R9312">
        <v>10</v>
      </c>
      <c r="S9312">
        <v>2</v>
      </c>
      <c r="T9312">
        <v>3</v>
      </c>
      <c r="U9312" t="s">
        <v>3</v>
      </c>
      <c r="V9312" t="s">
        <v>19</v>
      </c>
    </row>
    <row r="9313" spans="1:22" x14ac:dyDescent="0.3">
      <c r="A9313">
        <v>9312</v>
      </c>
      <c r="B9313">
        <v>42011449799</v>
      </c>
      <c r="C9313">
        <v>6</v>
      </c>
      <c r="D9313" s="1">
        <v>36004</v>
      </c>
      <c r="E9313" s="3">
        <f>2023-YEAR(Registros[[#This Row],[data_nascimento]])</f>
        <v>25</v>
      </c>
      <c r="F9313" s="1">
        <v>44413</v>
      </c>
      <c r="G9313" s="1">
        <v>44485</v>
      </c>
      <c r="H9313">
        <v>220</v>
      </c>
      <c r="I9313">
        <v>19</v>
      </c>
      <c r="J9313" s="3">
        <v>2738.5333333333333</v>
      </c>
      <c r="K9313">
        <v>2.7</v>
      </c>
      <c r="L9313">
        <v>4324</v>
      </c>
      <c r="M9313">
        <f>Registros[[#This Row],[salario]]*0.06</f>
        <v>259.44</v>
      </c>
      <c r="N9313">
        <f>Registros[[#This Row],[salario]]*5%</f>
        <v>216.20000000000002</v>
      </c>
      <c r="O9313">
        <f>IF(Registros[[#This Row],[idade]]&lt;18,311.43,IF(Registros[[#This Row],[idade]]&lt;=25,488.58,IF(Registros[[#This Row],[idade]]&lt;=50,772.77,850.05)))</f>
        <v>488.58</v>
      </c>
      <c r="P9313">
        <f>IF(Registros[[#This Row],[idade]]&lt;18,23.99,IF(Registros[[#This Row],[idade]]&lt;=25,49.9,IF(Registros[[#This Row],[idade]]&lt;=50,145.2,175.45)))</f>
        <v>49.9</v>
      </c>
      <c r="Q9313">
        <v>5</v>
      </c>
      <c r="R9313">
        <v>24</v>
      </c>
      <c r="S9313">
        <v>1</v>
      </c>
      <c r="T9313">
        <v>2</v>
      </c>
      <c r="U9313" t="s">
        <v>3</v>
      </c>
      <c r="V9313" t="s">
        <v>19</v>
      </c>
    </row>
    <row r="9314" spans="1:22" x14ac:dyDescent="0.3">
      <c r="A9314">
        <v>9313</v>
      </c>
      <c r="B9314">
        <v>62933989612</v>
      </c>
      <c r="C9314">
        <v>4</v>
      </c>
      <c r="D9314" s="1">
        <v>30025</v>
      </c>
      <c r="E9314" s="3">
        <f>2023-YEAR(Registros[[#This Row],[data_nascimento]])</f>
        <v>41</v>
      </c>
      <c r="F9314" s="1">
        <v>44413</v>
      </c>
      <c r="G9314" s="1">
        <v>44485</v>
      </c>
      <c r="H9314">
        <v>220</v>
      </c>
      <c r="I9314">
        <v>16</v>
      </c>
      <c r="J9314" s="3">
        <v>1893.3333333333333</v>
      </c>
      <c r="K9314">
        <v>17.55</v>
      </c>
      <c r="L9314">
        <v>3550</v>
      </c>
      <c r="M9314">
        <f>Registros[[#This Row],[salario]]*0.06</f>
        <v>213</v>
      </c>
      <c r="N9314">
        <f>Registros[[#This Row],[salario]]*5%</f>
        <v>177.5</v>
      </c>
      <c r="O9314">
        <f>IF(Registros[[#This Row],[idade]]&lt;18,311.43,IF(Registros[[#This Row],[idade]]&lt;=25,488.58,IF(Registros[[#This Row],[idade]]&lt;=50,772.77,850.05)))</f>
        <v>772.77</v>
      </c>
      <c r="P9314">
        <f>IF(Registros[[#This Row],[idade]]&lt;18,23.99,IF(Registros[[#This Row],[idade]]&lt;=25,49.9,IF(Registros[[#This Row],[idade]]&lt;=50,145.2,175.45)))</f>
        <v>145.19999999999999</v>
      </c>
      <c r="Q9314">
        <v>5</v>
      </c>
      <c r="R9314">
        <v>12</v>
      </c>
      <c r="S9314">
        <v>1</v>
      </c>
      <c r="T9314">
        <v>1</v>
      </c>
      <c r="U9314" t="s">
        <v>3</v>
      </c>
      <c r="V9314" t="s">
        <v>19</v>
      </c>
    </row>
    <row r="9315" spans="1:22" x14ac:dyDescent="0.3">
      <c r="A9315">
        <v>9314</v>
      </c>
      <c r="B9315">
        <v>74957320594</v>
      </c>
      <c r="C9315">
        <v>6</v>
      </c>
      <c r="D9315" s="1">
        <v>30178</v>
      </c>
      <c r="E9315" s="3">
        <f>2023-YEAR(Registros[[#This Row],[data_nascimento]])</f>
        <v>41</v>
      </c>
      <c r="F9315" s="1">
        <v>44413</v>
      </c>
      <c r="G9315" s="1">
        <v>44485</v>
      </c>
      <c r="H9315">
        <v>220</v>
      </c>
      <c r="I9315">
        <v>17</v>
      </c>
      <c r="J9315" s="3">
        <v>3843.1333333333332</v>
      </c>
      <c r="K9315">
        <v>20.25</v>
      </c>
      <c r="L9315">
        <v>6782</v>
      </c>
      <c r="M9315">
        <f>Registros[[#This Row],[salario]]*0.06</f>
        <v>406.91999999999996</v>
      </c>
      <c r="N9315">
        <f>Registros[[#This Row],[salario]]*5%</f>
        <v>339.1</v>
      </c>
      <c r="O9315">
        <f>IF(Registros[[#This Row],[idade]]&lt;18,311.43,IF(Registros[[#This Row],[idade]]&lt;=25,488.58,IF(Registros[[#This Row],[idade]]&lt;=50,772.77,850.05)))</f>
        <v>772.77</v>
      </c>
      <c r="P9315">
        <f>IF(Registros[[#This Row],[idade]]&lt;18,23.99,IF(Registros[[#This Row],[idade]]&lt;=25,49.9,IF(Registros[[#This Row],[idade]]&lt;=50,145.2,175.45)))</f>
        <v>145.19999999999999</v>
      </c>
      <c r="Q9315">
        <v>2</v>
      </c>
      <c r="R9315">
        <v>15</v>
      </c>
      <c r="S9315">
        <v>3</v>
      </c>
      <c r="T9315">
        <v>2</v>
      </c>
      <c r="U9315" t="s">
        <v>2</v>
      </c>
      <c r="V9315" t="s">
        <v>19</v>
      </c>
    </row>
    <row r="9316" spans="1:22" x14ac:dyDescent="0.3">
      <c r="A9316">
        <v>9315</v>
      </c>
      <c r="B9316">
        <v>34813284139</v>
      </c>
      <c r="C9316">
        <v>6</v>
      </c>
      <c r="D9316" s="1">
        <v>33751</v>
      </c>
      <c r="E9316" s="3">
        <f>2023-YEAR(Registros[[#This Row],[data_nascimento]])</f>
        <v>31</v>
      </c>
      <c r="F9316" s="1">
        <v>44413</v>
      </c>
      <c r="G9316" s="1">
        <v>44485</v>
      </c>
      <c r="H9316">
        <v>220</v>
      </c>
      <c r="I9316">
        <v>20</v>
      </c>
      <c r="J9316" s="3">
        <v>2548.666666666667</v>
      </c>
      <c r="K9316">
        <v>25.65</v>
      </c>
      <c r="L9316">
        <v>3823</v>
      </c>
      <c r="M9316">
        <f>Registros[[#This Row],[salario]]*0.06</f>
        <v>229.38</v>
      </c>
      <c r="N9316">
        <f>Registros[[#This Row],[salario]]*5%</f>
        <v>191.15</v>
      </c>
      <c r="O9316">
        <f>IF(Registros[[#This Row],[idade]]&lt;18,311.43,IF(Registros[[#This Row],[idade]]&lt;=25,488.58,IF(Registros[[#This Row],[idade]]&lt;=50,772.77,850.05)))</f>
        <v>772.77</v>
      </c>
      <c r="P9316">
        <f>IF(Registros[[#This Row],[idade]]&lt;18,23.99,IF(Registros[[#This Row],[idade]]&lt;=25,49.9,IF(Registros[[#This Row],[idade]]&lt;=50,145.2,175.45)))</f>
        <v>145.19999999999999</v>
      </c>
      <c r="Q9316">
        <v>1</v>
      </c>
      <c r="R9316">
        <v>15</v>
      </c>
      <c r="S9316">
        <v>1</v>
      </c>
      <c r="T9316">
        <v>1</v>
      </c>
      <c r="U9316" t="s">
        <v>2</v>
      </c>
      <c r="V9316" t="s">
        <v>22</v>
      </c>
    </row>
    <row r="9317" spans="1:22" x14ac:dyDescent="0.3">
      <c r="A9317">
        <v>9316</v>
      </c>
      <c r="B9317">
        <v>82886546492</v>
      </c>
      <c r="C9317">
        <v>4</v>
      </c>
      <c r="D9317" s="1">
        <v>32419</v>
      </c>
      <c r="E9317" s="3">
        <f>2023-YEAR(Registros[[#This Row],[data_nascimento]])</f>
        <v>35</v>
      </c>
      <c r="F9317" s="1">
        <v>44413</v>
      </c>
      <c r="G9317" s="1">
        <v>44485</v>
      </c>
      <c r="H9317">
        <v>220</v>
      </c>
      <c r="I9317">
        <v>3</v>
      </c>
      <c r="J9317" s="3">
        <v>155</v>
      </c>
      <c r="K9317">
        <v>18.899999999999999</v>
      </c>
      <c r="L9317">
        <v>1550</v>
      </c>
      <c r="M9317">
        <f>Registros[[#This Row],[salario]]*0.06</f>
        <v>93</v>
      </c>
      <c r="N9317">
        <f>Registros[[#This Row],[salario]]*5%</f>
        <v>77.5</v>
      </c>
      <c r="O9317">
        <f>IF(Registros[[#This Row],[idade]]&lt;18,311.43,IF(Registros[[#This Row],[idade]]&lt;=25,488.58,IF(Registros[[#This Row],[idade]]&lt;=50,772.77,850.05)))</f>
        <v>772.77</v>
      </c>
      <c r="P9317">
        <f>IF(Registros[[#This Row],[idade]]&lt;18,23.99,IF(Registros[[#This Row],[idade]]&lt;=25,49.9,IF(Registros[[#This Row],[idade]]&lt;=50,145.2,175.45)))</f>
        <v>145.19999999999999</v>
      </c>
      <c r="Q9317">
        <v>3</v>
      </c>
      <c r="R9317">
        <v>12</v>
      </c>
      <c r="S9317">
        <v>3</v>
      </c>
      <c r="T9317">
        <v>3</v>
      </c>
      <c r="U9317" t="s">
        <v>3</v>
      </c>
      <c r="V9317" t="s">
        <v>19</v>
      </c>
    </row>
    <row r="9318" spans="1:22" x14ac:dyDescent="0.3">
      <c r="A9318">
        <v>9317</v>
      </c>
      <c r="B9318">
        <v>57662424568</v>
      </c>
      <c r="C9318">
        <v>5</v>
      </c>
      <c r="D9318" s="1">
        <v>37674</v>
      </c>
      <c r="E9318" s="3">
        <f>2023-YEAR(Registros[[#This Row],[data_nascimento]])</f>
        <v>20</v>
      </c>
      <c r="F9318" s="1">
        <v>44413</v>
      </c>
      <c r="G9318" s="1">
        <v>44485</v>
      </c>
      <c r="H9318">
        <v>220</v>
      </c>
      <c r="I9318">
        <v>2</v>
      </c>
      <c r="J9318" s="3">
        <v>147.66666666666666</v>
      </c>
      <c r="K9318">
        <v>9.4499999999999993</v>
      </c>
      <c r="L9318">
        <v>2215</v>
      </c>
      <c r="M9318">
        <f>Registros[[#This Row],[salario]]*0.06</f>
        <v>132.9</v>
      </c>
      <c r="N9318">
        <f>Registros[[#This Row],[salario]]*5%</f>
        <v>110.75</v>
      </c>
      <c r="O9318">
        <f>IF(Registros[[#This Row],[idade]]&lt;18,311.43,IF(Registros[[#This Row],[idade]]&lt;=25,488.58,IF(Registros[[#This Row],[idade]]&lt;=50,772.77,850.05)))</f>
        <v>488.58</v>
      </c>
      <c r="P9318">
        <f>IF(Registros[[#This Row],[idade]]&lt;18,23.99,IF(Registros[[#This Row],[idade]]&lt;=25,49.9,IF(Registros[[#This Row],[idade]]&lt;=50,145.2,175.45)))</f>
        <v>49.9</v>
      </c>
      <c r="Q9318">
        <v>2</v>
      </c>
      <c r="R9318">
        <v>9</v>
      </c>
      <c r="S9318">
        <v>3</v>
      </c>
      <c r="T9318">
        <v>3</v>
      </c>
      <c r="U9318" t="s">
        <v>3</v>
      </c>
      <c r="V9318" t="s">
        <v>19</v>
      </c>
    </row>
    <row r="9319" spans="1:22" x14ac:dyDescent="0.3">
      <c r="A9319">
        <v>9318</v>
      </c>
      <c r="B9319">
        <v>42732201978</v>
      </c>
      <c r="C9319">
        <v>4</v>
      </c>
      <c r="D9319" s="1">
        <v>27563</v>
      </c>
      <c r="E9319" s="3">
        <f>2023-YEAR(Registros[[#This Row],[data_nascimento]])</f>
        <v>48</v>
      </c>
      <c r="F9319" s="1">
        <v>44413</v>
      </c>
      <c r="G9319" s="1">
        <v>44485</v>
      </c>
      <c r="H9319">
        <v>220</v>
      </c>
      <c r="I9319">
        <v>9</v>
      </c>
      <c r="J9319" s="3">
        <v>2098.5</v>
      </c>
      <c r="K9319">
        <v>12.15</v>
      </c>
      <c r="L9319">
        <v>6995</v>
      </c>
      <c r="M9319">
        <f>Registros[[#This Row],[salario]]*0.06</f>
        <v>419.7</v>
      </c>
      <c r="N9319">
        <f>Registros[[#This Row],[salario]]*5%</f>
        <v>349.75</v>
      </c>
      <c r="O9319">
        <f>IF(Registros[[#This Row],[idade]]&lt;18,311.43,IF(Registros[[#This Row],[idade]]&lt;=25,488.58,IF(Registros[[#This Row],[idade]]&lt;=50,772.77,850.05)))</f>
        <v>772.77</v>
      </c>
      <c r="P9319">
        <f>IF(Registros[[#This Row],[idade]]&lt;18,23.99,IF(Registros[[#This Row],[idade]]&lt;=25,49.9,IF(Registros[[#This Row],[idade]]&lt;=50,145.2,175.45)))</f>
        <v>145.19999999999999</v>
      </c>
      <c r="Q9319">
        <v>1</v>
      </c>
      <c r="R9319">
        <v>22</v>
      </c>
      <c r="S9319">
        <v>1</v>
      </c>
      <c r="T9319">
        <v>1</v>
      </c>
      <c r="U9319" t="s">
        <v>3</v>
      </c>
      <c r="V9319" t="s">
        <v>19</v>
      </c>
    </row>
    <row r="9320" spans="1:22" x14ac:dyDescent="0.3">
      <c r="A9320">
        <v>9319</v>
      </c>
      <c r="B9320">
        <v>34918020693</v>
      </c>
      <c r="C9320">
        <v>4</v>
      </c>
      <c r="D9320" s="1">
        <v>33592</v>
      </c>
      <c r="E9320" s="3">
        <f>2023-YEAR(Registros[[#This Row],[data_nascimento]])</f>
        <v>32</v>
      </c>
      <c r="F9320" s="1">
        <v>44413</v>
      </c>
      <c r="G9320" s="1">
        <v>44485</v>
      </c>
      <c r="H9320">
        <v>220</v>
      </c>
      <c r="I9320">
        <v>5</v>
      </c>
      <c r="J9320" s="3">
        <v>733.5</v>
      </c>
      <c r="K9320">
        <v>18.899999999999999</v>
      </c>
      <c r="L9320">
        <v>4401</v>
      </c>
      <c r="M9320">
        <f>Registros[[#This Row],[salario]]*0.06</f>
        <v>264.06</v>
      </c>
      <c r="N9320">
        <f>Registros[[#This Row],[salario]]*5%</f>
        <v>220.05</v>
      </c>
      <c r="O9320">
        <f>IF(Registros[[#This Row],[idade]]&lt;18,311.43,IF(Registros[[#This Row],[idade]]&lt;=25,488.58,IF(Registros[[#This Row],[idade]]&lt;=50,772.77,850.05)))</f>
        <v>772.77</v>
      </c>
      <c r="P9320">
        <f>IF(Registros[[#This Row],[idade]]&lt;18,23.99,IF(Registros[[#This Row],[idade]]&lt;=25,49.9,IF(Registros[[#This Row],[idade]]&lt;=50,145.2,175.45)))</f>
        <v>145.19999999999999</v>
      </c>
      <c r="Q9320">
        <v>2</v>
      </c>
      <c r="R9320">
        <v>9</v>
      </c>
      <c r="S9320">
        <v>2</v>
      </c>
      <c r="T9320">
        <v>2</v>
      </c>
      <c r="U9320" t="s">
        <v>2</v>
      </c>
      <c r="V9320" t="s">
        <v>19</v>
      </c>
    </row>
    <row r="9321" spans="1:22" x14ac:dyDescent="0.3">
      <c r="A9321">
        <v>9320</v>
      </c>
      <c r="B9321">
        <v>86184359726</v>
      </c>
      <c r="C9321">
        <v>4</v>
      </c>
      <c r="D9321" s="1">
        <v>28017</v>
      </c>
      <c r="E9321" s="3">
        <f>2023-YEAR(Registros[[#This Row],[data_nascimento]])</f>
        <v>47</v>
      </c>
      <c r="F9321" s="1">
        <v>44413</v>
      </c>
      <c r="G9321" s="1">
        <v>44485</v>
      </c>
      <c r="H9321">
        <v>220</v>
      </c>
      <c r="I9321">
        <v>16</v>
      </c>
      <c r="J9321" s="3">
        <v>3941.8666666666668</v>
      </c>
      <c r="K9321">
        <v>1.35</v>
      </c>
      <c r="L9321">
        <v>7391</v>
      </c>
      <c r="M9321">
        <f>Registros[[#This Row],[salario]]*0.06</f>
        <v>443.46</v>
      </c>
      <c r="N9321">
        <f>Registros[[#This Row],[salario]]*5%</f>
        <v>369.55</v>
      </c>
      <c r="O9321">
        <f>IF(Registros[[#This Row],[idade]]&lt;18,311.43,IF(Registros[[#This Row],[idade]]&lt;=25,488.58,IF(Registros[[#This Row],[idade]]&lt;=50,772.77,850.05)))</f>
        <v>772.77</v>
      </c>
      <c r="P9321">
        <f>IF(Registros[[#This Row],[idade]]&lt;18,23.99,IF(Registros[[#This Row],[idade]]&lt;=25,49.9,IF(Registros[[#This Row],[idade]]&lt;=50,145.2,175.45)))</f>
        <v>145.19999999999999</v>
      </c>
      <c r="Q9321">
        <v>2</v>
      </c>
      <c r="R9321">
        <v>11</v>
      </c>
      <c r="S9321">
        <v>3</v>
      </c>
      <c r="T9321">
        <v>3</v>
      </c>
      <c r="U9321" t="s">
        <v>3</v>
      </c>
      <c r="V9321" t="s">
        <v>19</v>
      </c>
    </row>
    <row r="9322" spans="1:22" x14ac:dyDescent="0.3">
      <c r="A9322">
        <v>9321</v>
      </c>
      <c r="B9322">
        <v>95365998405</v>
      </c>
      <c r="C9322">
        <v>7</v>
      </c>
      <c r="D9322" s="1">
        <v>38957</v>
      </c>
      <c r="E9322" s="3">
        <f>2023-YEAR(Registros[[#This Row],[data_nascimento]])</f>
        <v>17</v>
      </c>
      <c r="F9322" s="1">
        <v>44413</v>
      </c>
      <c r="G9322" s="1">
        <v>44485</v>
      </c>
      <c r="H9322">
        <v>120</v>
      </c>
      <c r="I9322">
        <v>4</v>
      </c>
      <c r="J9322" s="3">
        <v>875.73333333333335</v>
      </c>
      <c r="K9322">
        <v>16.2</v>
      </c>
      <c r="L9322">
        <v>6568</v>
      </c>
      <c r="M9322">
        <f>Registros[[#This Row],[salario]]*0.06</f>
        <v>394.08</v>
      </c>
      <c r="N9322">
        <f>Registros[[#This Row],[salario]]*5%</f>
        <v>328.40000000000003</v>
      </c>
      <c r="O9322">
        <f>IF(Registros[[#This Row],[idade]]&lt;18,311.43,IF(Registros[[#This Row],[idade]]&lt;=25,488.58,IF(Registros[[#This Row],[idade]]&lt;=50,772.77,850.05)))</f>
        <v>311.43</v>
      </c>
      <c r="P9322">
        <f>IF(Registros[[#This Row],[idade]]&lt;18,23.99,IF(Registros[[#This Row],[idade]]&lt;=25,49.9,IF(Registros[[#This Row],[idade]]&lt;=50,145.2,175.45)))</f>
        <v>23.99</v>
      </c>
      <c r="Q9322">
        <v>4</v>
      </c>
      <c r="R9322">
        <v>7</v>
      </c>
      <c r="S9322">
        <v>3</v>
      </c>
      <c r="T9322">
        <v>1</v>
      </c>
      <c r="U9322" t="s">
        <v>2</v>
      </c>
      <c r="V9322" t="s">
        <v>19</v>
      </c>
    </row>
    <row r="9323" spans="1:22" x14ac:dyDescent="0.3">
      <c r="A9323">
        <v>9322</v>
      </c>
      <c r="B9323">
        <v>60264570518</v>
      </c>
      <c r="C9323">
        <v>5</v>
      </c>
      <c r="D9323" s="1">
        <v>29019</v>
      </c>
      <c r="E9323" s="3">
        <f>2023-YEAR(Registros[[#This Row],[data_nascimento]])</f>
        <v>44</v>
      </c>
      <c r="F9323" s="1">
        <v>44413</v>
      </c>
      <c r="G9323" s="1">
        <v>44485</v>
      </c>
      <c r="H9323">
        <v>220</v>
      </c>
      <c r="I9323">
        <v>9</v>
      </c>
      <c r="J9323" s="3">
        <v>634.20000000000005</v>
      </c>
      <c r="K9323">
        <v>16.2</v>
      </c>
      <c r="L9323">
        <v>2114</v>
      </c>
      <c r="M9323">
        <f>Registros[[#This Row],[salario]]*0.06</f>
        <v>126.83999999999999</v>
      </c>
      <c r="N9323">
        <f>Registros[[#This Row],[salario]]*5%</f>
        <v>105.7</v>
      </c>
      <c r="O9323">
        <f>IF(Registros[[#This Row],[idade]]&lt;18,311.43,IF(Registros[[#This Row],[idade]]&lt;=25,488.58,IF(Registros[[#This Row],[idade]]&lt;=50,772.77,850.05)))</f>
        <v>772.77</v>
      </c>
      <c r="P9323">
        <f>IF(Registros[[#This Row],[idade]]&lt;18,23.99,IF(Registros[[#This Row],[idade]]&lt;=25,49.9,IF(Registros[[#This Row],[idade]]&lt;=50,145.2,175.45)))</f>
        <v>145.19999999999999</v>
      </c>
      <c r="Q9323">
        <v>5</v>
      </c>
      <c r="R9323">
        <v>27</v>
      </c>
      <c r="S9323">
        <v>3</v>
      </c>
      <c r="T9323">
        <v>3</v>
      </c>
      <c r="U9323" t="s">
        <v>2</v>
      </c>
      <c r="V9323" t="s">
        <v>21</v>
      </c>
    </row>
    <row r="9324" spans="1:22" x14ac:dyDescent="0.3">
      <c r="A9324">
        <v>9323</v>
      </c>
      <c r="B9324">
        <v>35372893241</v>
      </c>
      <c r="C9324">
        <v>7</v>
      </c>
      <c r="D9324" s="1">
        <v>33524</v>
      </c>
      <c r="E9324" s="3">
        <f>2023-YEAR(Registros[[#This Row],[data_nascimento]])</f>
        <v>32</v>
      </c>
      <c r="F9324" s="1">
        <v>44413</v>
      </c>
      <c r="G9324" s="1">
        <v>44485</v>
      </c>
      <c r="H9324">
        <v>220</v>
      </c>
      <c r="I9324">
        <v>13</v>
      </c>
      <c r="J9324" s="3">
        <v>1040.4333333333334</v>
      </c>
      <c r="K9324">
        <v>12.15</v>
      </c>
      <c r="L9324">
        <v>2401</v>
      </c>
      <c r="M9324">
        <f>Registros[[#This Row],[salario]]*0.06</f>
        <v>144.06</v>
      </c>
      <c r="N9324">
        <f>Registros[[#This Row],[salario]]*5%</f>
        <v>120.05000000000001</v>
      </c>
      <c r="O9324">
        <f>IF(Registros[[#This Row],[idade]]&lt;18,311.43,IF(Registros[[#This Row],[idade]]&lt;=25,488.58,IF(Registros[[#This Row],[idade]]&lt;=50,772.77,850.05)))</f>
        <v>772.77</v>
      </c>
      <c r="P9324">
        <f>IF(Registros[[#This Row],[idade]]&lt;18,23.99,IF(Registros[[#This Row],[idade]]&lt;=25,49.9,IF(Registros[[#This Row],[idade]]&lt;=50,145.2,175.45)))</f>
        <v>145.19999999999999</v>
      </c>
      <c r="Q9324">
        <v>1</v>
      </c>
      <c r="R9324">
        <v>16</v>
      </c>
      <c r="S9324">
        <v>2</v>
      </c>
      <c r="T9324">
        <v>2</v>
      </c>
      <c r="U9324" t="s">
        <v>3</v>
      </c>
      <c r="V9324" t="s">
        <v>19</v>
      </c>
    </row>
    <row r="9325" spans="1:22" x14ac:dyDescent="0.3">
      <c r="A9325">
        <v>9324</v>
      </c>
      <c r="B9325">
        <v>58647322176</v>
      </c>
      <c r="C9325">
        <v>4</v>
      </c>
      <c r="D9325" s="1">
        <v>29865</v>
      </c>
      <c r="E9325" s="3">
        <f>2023-YEAR(Registros[[#This Row],[data_nascimento]])</f>
        <v>42</v>
      </c>
      <c r="F9325" s="1">
        <v>44413</v>
      </c>
      <c r="G9325" s="1">
        <v>44485</v>
      </c>
      <c r="H9325">
        <v>220</v>
      </c>
      <c r="I9325">
        <v>1</v>
      </c>
      <c r="J9325" s="3">
        <v>200.9</v>
      </c>
      <c r="K9325">
        <v>9.4499999999999993</v>
      </c>
      <c r="L9325">
        <v>6027</v>
      </c>
      <c r="M9325">
        <f>Registros[[#This Row],[salario]]*0.06</f>
        <v>361.62</v>
      </c>
      <c r="N9325">
        <f>Registros[[#This Row],[salario]]*5%</f>
        <v>301.35000000000002</v>
      </c>
      <c r="O9325">
        <f>IF(Registros[[#This Row],[idade]]&lt;18,311.43,IF(Registros[[#This Row],[idade]]&lt;=25,488.58,IF(Registros[[#This Row],[idade]]&lt;=50,772.77,850.05)))</f>
        <v>772.77</v>
      </c>
      <c r="P9325">
        <f>IF(Registros[[#This Row],[idade]]&lt;18,23.99,IF(Registros[[#This Row],[idade]]&lt;=25,49.9,IF(Registros[[#This Row],[idade]]&lt;=50,145.2,175.45)))</f>
        <v>145.19999999999999</v>
      </c>
      <c r="Q9325">
        <v>1</v>
      </c>
      <c r="R9325">
        <v>14</v>
      </c>
      <c r="S9325">
        <v>2</v>
      </c>
      <c r="T9325">
        <v>3</v>
      </c>
      <c r="U9325" t="s">
        <v>3</v>
      </c>
      <c r="V9325" t="s">
        <v>19</v>
      </c>
    </row>
    <row r="9326" spans="1:22" x14ac:dyDescent="0.3">
      <c r="A9326">
        <v>9325</v>
      </c>
      <c r="B9326">
        <v>70258613575</v>
      </c>
      <c r="C9326">
        <v>4</v>
      </c>
      <c r="D9326" s="1">
        <v>33842</v>
      </c>
      <c r="E9326" s="3">
        <f>2023-YEAR(Registros[[#This Row],[data_nascimento]])</f>
        <v>31</v>
      </c>
      <c r="F9326" s="1">
        <v>44413</v>
      </c>
      <c r="G9326" s="1">
        <v>44485</v>
      </c>
      <c r="H9326">
        <v>220</v>
      </c>
      <c r="I9326">
        <v>15</v>
      </c>
      <c r="J9326" s="3">
        <v>3244.5</v>
      </c>
      <c r="K9326">
        <v>9.4499999999999993</v>
      </c>
      <c r="L9326">
        <v>6489</v>
      </c>
      <c r="M9326">
        <f>Registros[[#This Row],[salario]]*0.06</f>
        <v>389.34</v>
      </c>
      <c r="N9326">
        <f>Registros[[#This Row],[salario]]*5%</f>
        <v>324.45000000000005</v>
      </c>
      <c r="O9326">
        <f>IF(Registros[[#This Row],[idade]]&lt;18,311.43,IF(Registros[[#This Row],[idade]]&lt;=25,488.58,IF(Registros[[#This Row],[idade]]&lt;=50,772.77,850.05)))</f>
        <v>772.77</v>
      </c>
      <c r="P9326">
        <f>IF(Registros[[#This Row],[idade]]&lt;18,23.99,IF(Registros[[#This Row],[idade]]&lt;=25,49.9,IF(Registros[[#This Row],[idade]]&lt;=50,145.2,175.45)))</f>
        <v>145.19999999999999</v>
      </c>
      <c r="Q9326">
        <v>4</v>
      </c>
      <c r="R9326">
        <v>11</v>
      </c>
      <c r="S9326">
        <v>2</v>
      </c>
      <c r="T9326">
        <v>3</v>
      </c>
      <c r="U9326" t="s">
        <v>3</v>
      </c>
      <c r="V9326" t="s">
        <v>19</v>
      </c>
    </row>
    <row r="9327" spans="1:22" x14ac:dyDescent="0.3">
      <c r="A9327">
        <v>9326</v>
      </c>
      <c r="B9327">
        <v>66659323480</v>
      </c>
      <c r="C9327">
        <v>4</v>
      </c>
      <c r="D9327" s="1">
        <v>28005</v>
      </c>
      <c r="E9327" s="3">
        <f>2023-YEAR(Registros[[#This Row],[data_nascimento]])</f>
        <v>47</v>
      </c>
      <c r="F9327" s="1">
        <v>44413</v>
      </c>
      <c r="G9327" s="1">
        <v>44485</v>
      </c>
      <c r="H9327">
        <v>220</v>
      </c>
      <c r="I9327">
        <v>7</v>
      </c>
      <c r="J9327" s="3">
        <v>763.69999999999993</v>
      </c>
      <c r="K9327">
        <v>20.25</v>
      </c>
      <c r="L9327">
        <v>3273</v>
      </c>
      <c r="M9327">
        <f>Registros[[#This Row],[salario]]*0.06</f>
        <v>196.38</v>
      </c>
      <c r="N9327">
        <f>Registros[[#This Row],[salario]]*5%</f>
        <v>163.65</v>
      </c>
      <c r="O9327">
        <f>IF(Registros[[#This Row],[idade]]&lt;18,311.43,IF(Registros[[#This Row],[idade]]&lt;=25,488.58,IF(Registros[[#This Row],[idade]]&lt;=50,772.77,850.05)))</f>
        <v>772.77</v>
      </c>
      <c r="P9327">
        <f>IF(Registros[[#This Row],[idade]]&lt;18,23.99,IF(Registros[[#This Row],[idade]]&lt;=25,49.9,IF(Registros[[#This Row],[idade]]&lt;=50,145.2,175.45)))</f>
        <v>145.19999999999999</v>
      </c>
      <c r="Q9327">
        <v>3</v>
      </c>
      <c r="R9327">
        <v>9</v>
      </c>
      <c r="S9327">
        <v>3</v>
      </c>
      <c r="T9327">
        <v>3</v>
      </c>
      <c r="U9327" t="s">
        <v>2</v>
      </c>
      <c r="V9327" t="s">
        <v>22</v>
      </c>
    </row>
    <row r="9328" spans="1:22" x14ac:dyDescent="0.3">
      <c r="A9328">
        <v>9327</v>
      </c>
      <c r="B9328">
        <v>31739661427</v>
      </c>
      <c r="C9328">
        <v>5</v>
      </c>
      <c r="D9328" s="1">
        <v>34755</v>
      </c>
      <c r="E9328" s="3">
        <f>2023-YEAR(Registros[[#This Row],[data_nascimento]])</f>
        <v>28</v>
      </c>
      <c r="F9328" s="1">
        <v>44413</v>
      </c>
      <c r="G9328" s="1">
        <v>44485</v>
      </c>
      <c r="H9328">
        <v>220</v>
      </c>
      <c r="I9328">
        <v>19</v>
      </c>
      <c r="J9328" s="3">
        <v>3046.3333333333335</v>
      </c>
      <c r="K9328">
        <v>25.65</v>
      </c>
      <c r="L9328">
        <v>4810</v>
      </c>
      <c r="M9328">
        <f>Registros[[#This Row],[salario]]*0.06</f>
        <v>288.59999999999997</v>
      </c>
      <c r="N9328">
        <f>Registros[[#This Row],[salario]]*5%</f>
        <v>240.5</v>
      </c>
      <c r="O9328">
        <f>IF(Registros[[#This Row],[idade]]&lt;18,311.43,IF(Registros[[#This Row],[idade]]&lt;=25,488.58,IF(Registros[[#This Row],[idade]]&lt;=50,772.77,850.05)))</f>
        <v>772.77</v>
      </c>
      <c r="P9328">
        <f>IF(Registros[[#This Row],[idade]]&lt;18,23.99,IF(Registros[[#This Row],[idade]]&lt;=25,49.9,IF(Registros[[#This Row],[idade]]&lt;=50,145.2,175.45)))</f>
        <v>145.19999999999999</v>
      </c>
      <c r="Q9328">
        <v>4</v>
      </c>
      <c r="R9328">
        <v>2</v>
      </c>
      <c r="S9328">
        <v>2</v>
      </c>
      <c r="T9328">
        <v>1</v>
      </c>
      <c r="U9328" t="s">
        <v>2</v>
      </c>
      <c r="V9328" t="s">
        <v>22</v>
      </c>
    </row>
    <row r="9329" spans="1:22" x14ac:dyDescent="0.3">
      <c r="A9329">
        <v>9328</v>
      </c>
      <c r="B9329">
        <v>16215120708</v>
      </c>
      <c r="C9329">
        <v>4</v>
      </c>
      <c r="D9329" s="1">
        <v>31471</v>
      </c>
      <c r="E9329" s="3">
        <f>2023-YEAR(Registros[[#This Row],[data_nascimento]])</f>
        <v>37</v>
      </c>
      <c r="F9329" s="1">
        <v>44413</v>
      </c>
      <c r="G9329" s="1">
        <v>44485</v>
      </c>
      <c r="H9329">
        <v>220</v>
      </c>
      <c r="I9329">
        <v>13</v>
      </c>
      <c r="J9329" s="3">
        <v>1865.9333333333334</v>
      </c>
      <c r="K9329">
        <v>27</v>
      </c>
      <c r="L9329">
        <v>4306</v>
      </c>
      <c r="M9329">
        <f>Registros[[#This Row],[salario]]*0.06</f>
        <v>258.36</v>
      </c>
      <c r="N9329">
        <f>Registros[[#This Row],[salario]]*5%</f>
        <v>215.3</v>
      </c>
      <c r="O9329">
        <f>IF(Registros[[#This Row],[idade]]&lt;18,311.43,IF(Registros[[#This Row],[idade]]&lt;=25,488.58,IF(Registros[[#This Row],[idade]]&lt;=50,772.77,850.05)))</f>
        <v>772.77</v>
      </c>
      <c r="P9329">
        <f>IF(Registros[[#This Row],[idade]]&lt;18,23.99,IF(Registros[[#This Row],[idade]]&lt;=25,49.9,IF(Registros[[#This Row],[idade]]&lt;=50,145.2,175.45)))</f>
        <v>145.19999999999999</v>
      </c>
      <c r="Q9329">
        <v>2</v>
      </c>
      <c r="R9329">
        <v>3</v>
      </c>
      <c r="S9329">
        <v>3</v>
      </c>
      <c r="T9329">
        <v>3</v>
      </c>
      <c r="U9329" t="s">
        <v>3</v>
      </c>
      <c r="V9329" t="s">
        <v>19</v>
      </c>
    </row>
    <row r="9330" spans="1:22" x14ac:dyDescent="0.3">
      <c r="A9330">
        <v>9329</v>
      </c>
      <c r="B9330">
        <v>44173702955</v>
      </c>
      <c r="C9330">
        <v>5</v>
      </c>
      <c r="D9330" s="1">
        <v>30550</v>
      </c>
      <c r="E9330" s="3">
        <f>2023-YEAR(Registros[[#This Row],[data_nascimento]])</f>
        <v>40</v>
      </c>
      <c r="F9330" s="1">
        <v>44413</v>
      </c>
      <c r="G9330" s="1">
        <v>44485</v>
      </c>
      <c r="H9330">
        <v>220</v>
      </c>
      <c r="I9330">
        <v>19</v>
      </c>
      <c r="J9330" s="3">
        <v>4311.7333333333336</v>
      </c>
      <c r="K9330">
        <v>24.3</v>
      </c>
      <c r="L9330">
        <v>6808</v>
      </c>
      <c r="M9330">
        <f>Registros[[#This Row],[salario]]*0.06</f>
        <v>408.47999999999996</v>
      </c>
      <c r="N9330">
        <f>Registros[[#This Row],[salario]]*5%</f>
        <v>340.40000000000003</v>
      </c>
      <c r="O9330">
        <f>IF(Registros[[#This Row],[idade]]&lt;18,311.43,IF(Registros[[#This Row],[idade]]&lt;=25,488.58,IF(Registros[[#This Row],[idade]]&lt;=50,772.77,850.05)))</f>
        <v>772.77</v>
      </c>
      <c r="P9330">
        <f>IF(Registros[[#This Row],[idade]]&lt;18,23.99,IF(Registros[[#This Row],[idade]]&lt;=25,49.9,IF(Registros[[#This Row],[idade]]&lt;=50,145.2,175.45)))</f>
        <v>145.19999999999999</v>
      </c>
      <c r="Q9330">
        <v>5</v>
      </c>
      <c r="R9330">
        <v>27</v>
      </c>
      <c r="S9330">
        <v>3</v>
      </c>
      <c r="T9330">
        <v>2</v>
      </c>
      <c r="U9330" t="s">
        <v>2</v>
      </c>
      <c r="V9330" t="s">
        <v>22</v>
      </c>
    </row>
    <row r="9331" spans="1:22" x14ac:dyDescent="0.3">
      <c r="A9331">
        <v>9330</v>
      </c>
      <c r="B9331">
        <v>76918085978</v>
      </c>
      <c r="C9331">
        <v>4</v>
      </c>
      <c r="D9331" s="1">
        <v>27536</v>
      </c>
      <c r="E9331" s="3">
        <f>2023-YEAR(Registros[[#This Row],[data_nascimento]])</f>
        <v>48</v>
      </c>
      <c r="F9331" s="1">
        <v>44413</v>
      </c>
      <c r="G9331" s="1">
        <v>44485</v>
      </c>
      <c r="H9331">
        <v>220</v>
      </c>
      <c r="I9331">
        <v>15</v>
      </c>
      <c r="J9331" s="3">
        <v>2970.5</v>
      </c>
      <c r="K9331">
        <v>2.7</v>
      </c>
      <c r="L9331">
        <v>5941</v>
      </c>
      <c r="M9331">
        <f>Registros[[#This Row],[salario]]*0.06</f>
        <v>356.46</v>
      </c>
      <c r="N9331">
        <f>Registros[[#This Row],[salario]]*5%</f>
        <v>297.05</v>
      </c>
      <c r="O9331">
        <f>IF(Registros[[#This Row],[idade]]&lt;18,311.43,IF(Registros[[#This Row],[idade]]&lt;=25,488.58,IF(Registros[[#This Row],[idade]]&lt;=50,772.77,850.05)))</f>
        <v>772.77</v>
      </c>
      <c r="P9331">
        <f>IF(Registros[[#This Row],[idade]]&lt;18,23.99,IF(Registros[[#This Row],[idade]]&lt;=25,49.9,IF(Registros[[#This Row],[idade]]&lt;=50,145.2,175.45)))</f>
        <v>145.19999999999999</v>
      </c>
      <c r="Q9331">
        <v>2</v>
      </c>
      <c r="R9331">
        <v>5</v>
      </c>
      <c r="S9331">
        <v>2</v>
      </c>
      <c r="T9331">
        <v>3</v>
      </c>
      <c r="U9331" t="s">
        <v>3</v>
      </c>
      <c r="V9331" t="s">
        <v>19</v>
      </c>
    </row>
    <row r="9332" spans="1:22" x14ac:dyDescent="0.3">
      <c r="A9332">
        <v>9331</v>
      </c>
      <c r="B9332">
        <v>78100211395</v>
      </c>
      <c r="C9332">
        <v>6</v>
      </c>
      <c r="D9332" s="1">
        <v>30156</v>
      </c>
      <c r="E9332" s="3">
        <f>2023-YEAR(Registros[[#This Row],[data_nascimento]])</f>
        <v>41</v>
      </c>
      <c r="F9332" s="1">
        <v>44413</v>
      </c>
      <c r="G9332" s="1">
        <v>44485</v>
      </c>
      <c r="H9332">
        <v>220</v>
      </c>
      <c r="I9332">
        <v>7</v>
      </c>
      <c r="J9332" s="3">
        <v>333.43333333333334</v>
      </c>
      <c r="K9332">
        <v>18.899999999999999</v>
      </c>
      <c r="L9332">
        <v>1429</v>
      </c>
      <c r="M9332">
        <f>Registros[[#This Row],[salario]]*0.06</f>
        <v>85.74</v>
      </c>
      <c r="N9332">
        <f>Registros[[#This Row],[salario]]*5%</f>
        <v>71.45</v>
      </c>
      <c r="O9332">
        <f>IF(Registros[[#This Row],[idade]]&lt;18,311.43,IF(Registros[[#This Row],[idade]]&lt;=25,488.58,IF(Registros[[#This Row],[idade]]&lt;=50,772.77,850.05)))</f>
        <v>772.77</v>
      </c>
      <c r="P9332">
        <f>IF(Registros[[#This Row],[idade]]&lt;18,23.99,IF(Registros[[#This Row],[idade]]&lt;=25,49.9,IF(Registros[[#This Row],[idade]]&lt;=50,145.2,175.45)))</f>
        <v>145.19999999999999</v>
      </c>
      <c r="Q9332">
        <v>2</v>
      </c>
      <c r="R9332">
        <v>13</v>
      </c>
      <c r="S9332">
        <v>1</v>
      </c>
      <c r="T9332">
        <v>3</v>
      </c>
      <c r="U9332" t="s">
        <v>2</v>
      </c>
      <c r="V9332" t="s">
        <v>22</v>
      </c>
    </row>
    <row r="9333" spans="1:22" x14ac:dyDescent="0.3">
      <c r="A9333">
        <v>9332</v>
      </c>
      <c r="B9333">
        <v>41865127735</v>
      </c>
      <c r="C9333">
        <v>4</v>
      </c>
      <c r="D9333" s="1">
        <v>32322</v>
      </c>
      <c r="E9333" s="3">
        <f>2023-YEAR(Registros[[#This Row],[data_nascimento]])</f>
        <v>35</v>
      </c>
      <c r="F9333" s="1">
        <v>44413</v>
      </c>
      <c r="H9333">
        <v>220</v>
      </c>
      <c r="I9333">
        <v>9</v>
      </c>
      <c r="J9333" s="3">
        <v>490.79999999999995</v>
      </c>
      <c r="K9333">
        <v>21.6</v>
      </c>
      <c r="L9333">
        <v>1636</v>
      </c>
      <c r="N9333">
        <v>400</v>
      </c>
      <c r="O9333">
        <f>IF(Registros[[#This Row],[idade]]&lt;18,311.43,IF(Registros[[#This Row],[idade]]&lt;=25,488.58,IF(Registros[[#This Row],[idade]]&lt;=50,772.77,850.05)))</f>
        <v>772.77</v>
      </c>
      <c r="P9333">
        <f>IF(Registros[[#This Row],[idade]]&lt;18,23.99,IF(Registros[[#This Row],[idade]]&lt;=25,49.9,IF(Registros[[#This Row],[idade]]&lt;=50,145.2,175.45)))</f>
        <v>145.19999999999999</v>
      </c>
      <c r="Q9333">
        <v>1</v>
      </c>
      <c r="R9333">
        <v>16</v>
      </c>
      <c r="T9333">
        <v>3</v>
      </c>
      <c r="U9333" t="s">
        <v>2</v>
      </c>
      <c r="V9333" t="s">
        <v>19</v>
      </c>
    </row>
    <row r="9334" spans="1:22" x14ac:dyDescent="0.3">
      <c r="A9334">
        <v>9333</v>
      </c>
      <c r="B9334">
        <v>36328190845</v>
      </c>
      <c r="C9334">
        <v>5</v>
      </c>
      <c r="D9334" s="1">
        <v>33622</v>
      </c>
      <c r="E9334" s="3">
        <f>2023-YEAR(Registros[[#This Row],[data_nascimento]])</f>
        <v>31</v>
      </c>
      <c r="F9334" s="1">
        <v>44413</v>
      </c>
      <c r="H9334">
        <v>220</v>
      </c>
      <c r="I9334">
        <v>12</v>
      </c>
      <c r="J9334" s="3">
        <v>1620.8</v>
      </c>
      <c r="K9334">
        <v>5.4</v>
      </c>
      <c r="L9334">
        <v>4052</v>
      </c>
      <c r="N9334">
        <v>400</v>
      </c>
      <c r="O9334">
        <f>IF(Registros[[#This Row],[idade]]&lt;18,311.43,IF(Registros[[#This Row],[idade]]&lt;=25,488.58,IF(Registros[[#This Row],[idade]]&lt;=50,772.77,850.05)))</f>
        <v>772.77</v>
      </c>
      <c r="P9334">
        <f>IF(Registros[[#This Row],[idade]]&lt;18,23.99,IF(Registros[[#This Row],[idade]]&lt;=25,49.9,IF(Registros[[#This Row],[idade]]&lt;=50,145.2,175.45)))</f>
        <v>145.19999999999999</v>
      </c>
      <c r="Q9334">
        <v>4</v>
      </c>
      <c r="R9334">
        <v>23</v>
      </c>
      <c r="T9334">
        <v>2</v>
      </c>
      <c r="U9334" t="s">
        <v>3</v>
      </c>
      <c r="V9334" t="s">
        <v>21</v>
      </c>
    </row>
    <row r="9335" spans="1:22" x14ac:dyDescent="0.3">
      <c r="A9335">
        <v>9334</v>
      </c>
      <c r="B9335">
        <v>17495844306</v>
      </c>
      <c r="C9335">
        <v>4</v>
      </c>
      <c r="D9335" s="1">
        <v>32681</v>
      </c>
      <c r="E9335" s="3">
        <f>2023-YEAR(Registros[[#This Row],[data_nascimento]])</f>
        <v>34</v>
      </c>
      <c r="F9335" s="1">
        <v>44414</v>
      </c>
      <c r="H9335">
        <v>220</v>
      </c>
      <c r="I9335">
        <v>8</v>
      </c>
      <c r="J9335" s="3">
        <v>1463.2</v>
      </c>
      <c r="K9335">
        <v>24.3</v>
      </c>
      <c r="L9335">
        <v>5487</v>
      </c>
      <c r="M9335">
        <f>Registros[[#This Row],[salario]]*0.06</f>
        <v>329.21999999999997</v>
      </c>
      <c r="N9335">
        <f>Registros[[#This Row],[salario]]*5%</f>
        <v>274.35000000000002</v>
      </c>
      <c r="O9335">
        <f>IF(Registros[[#This Row],[idade]]&lt;18,311.43,IF(Registros[[#This Row],[idade]]&lt;=25,488.58,IF(Registros[[#This Row],[idade]]&lt;=50,772.77,850.05)))</f>
        <v>772.77</v>
      </c>
      <c r="P9335">
        <f>IF(Registros[[#This Row],[idade]]&lt;18,23.99,IF(Registros[[#This Row],[idade]]&lt;=25,49.9,IF(Registros[[#This Row],[idade]]&lt;=50,145.2,175.45)))</f>
        <v>145.19999999999999</v>
      </c>
      <c r="Q9335">
        <v>4</v>
      </c>
      <c r="R9335">
        <v>21</v>
      </c>
      <c r="T9335">
        <v>3</v>
      </c>
      <c r="U9335" t="s">
        <v>3</v>
      </c>
      <c r="V9335" t="s">
        <v>22</v>
      </c>
    </row>
    <row r="9336" spans="1:22" x14ac:dyDescent="0.3">
      <c r="A9336">
        <v>9335</v>
      </c>
      <c r="B9336">
        <v>61343159731</v>
      </c>
      <c r="C9336">
        <v>4</v>
      </c>
      <c r="D9336" s="1">
        <v>28843</v>
      </c>
      <c r="E9336" s="3">
        <f>2023-YEAR(Registros[[#This Row],[data_nascimento]])</f>
        <v>45</v>
      </c>
      <c r="F9336" s="1">
        <v>44414</v>
      </c>
      <c r="H9336">
        <v>220</v>
      </c>
      <c r="I9336">
        <v>19</v>
      </c>
      <c r="J9336" s="3">
        <v>1262.2333333333333</v>
      </c>
      <c r="K9336">
        <v>2.7</v>
      </c>
      <c r="L9336">
        <v>1993</v>
      </c>
      <c r="M9336">
        <f>Registros[[#This Row],[salario]]*0.06</f>
        <v>119.58</v>
      </c>
      <c r="N9336">
        <f>Registros[[#This Row],[salario]]*5%</f>
        <v>99.65</v>
      </c>
      <c r="O9336">
        <f>IF(Registros[[#This Row],[idade]]&lt;18,311.43,IF(Registros[[#This Row],[idade]]&lt;=25,488.58,IF(Registros[[#This Row],[idade]]&lt;=50,772.77,850.05)))</f>
        <v>772.77</v>
      </c>
      <c r="P9336">
        <f>IF(Registros[[#This Row],[idade]]&lt;18,23.99,IF(Registros[[#This Row],[idade]]&lt;=25,49.9,IF(Registros[[#This Row],[idade]]&lt;=50,145.2,175.45)))</f>
        <v>145.19999999999999</v>
      </c>
      <c r="Q9336">
        <v>4</v>
      </c>
      <c r="R9336">
        <v>18</v>
      </c>
      <c r="T9336">
        <v>2</v>
      </c>
      <c r="U9336" t="s">
        <v>3</v>
      </c>
      <c r="V9336" t="s">
        <v>19</v>
      </c>
    </row>
    <row r="9337" spans="1:22" x14ac:dyDescent="0.3">
      <c r="A9337">
        <v>9336</v>
      </c>
      <c r="B9337">
        <v>24176440284</v>
      </c>
      <c r="C9337">
        <v>4</v>
      </c>
      <c r="D9337" s="1">
        <v>37856</v>
      </c>
      <c r="E9337" s="3">
        <f>2023-YEAR(Registros[[#This Row],[data_nascimento]])</f>
        <v>20</v>
      </c>
      <c r="F9337" s="1">
        <v>44414</v>
      </c>
      <c r="H9337">
        <v>220</v>
      </c>
      <c r="I9337">
        <v>12</v>
      </c>
      <c r="J9337" s="3">
        <v>1550.3999999999999</v>
      </c>
      <c r="K9337">
        <v>12.15</v>
      </c>
      <c r="L9337">
        <v>3876</v>
      </c>
      <c r="M9337">
        <f>Registros[[#This Row],[salario]]*0.06</f>
        <v>232.56</v>
      </c>
      <c r="N9337">
        <f>Registros[[#This Row],[salario]]*5%</f>
        <v>193.8</v>
      </c>
      <c r="O9337">
        <f>IF(Registros[[#This Row],[idade]]&lt;18,311.43,IF(Registros[[#This Row],[idade]]&lt;=25,488.58,IF(Registros[[#This Row],[idade]]&lt;=50,772.77,850.05)))</f>
        <v>488.58</v>
      </c>
      <c r="P9337">
        <f>IF(Registros[[#This Row],[idade]]&lt;18,23.99,IF(Registros[[#This Row],[idade]]&lt;=25,49.9,IF(Registros[[#This Row],[idade]]&lt;=50,145.2,175.45)))</f>
        <v>49.9</v>
      </c>
      <c r="Q9337">
        <v>5</v>
      </c>
      <c r="R9337">
        <v>18</v>
      </c>
      <c r="T9337">
        <v>3</v>
      </c>
      <c r="U9337" t="s">
        <v>2</v>
      </c>
      <c r="V9337" t="s">
        <v>19</v>
      </c>
    </row>
    <row r="9338" spans="1:22" x14ac:dyDescent="0.3">
      <c r="A9338">
        <v>9337</v>
      </c>
      <c r="B9338">
        <v>11687292982</v>
      </c>
      <c r="C9338">
        <v>4</v>
      </c>
      <c r="D9338" s="1">
        <v>29669</v>
      </c>
      <c r="E9338" s="3">
        <f>2023-YEAR(Registros[[#This Row],[data_nascimento]])</f>
        <v>42</v>
      </c>
      <c r="F9338" s="1">
        <v>44414</v>
      </c>
      <c r="H9338">
        <v>220</v>
      </c>
      <c r="I9338">
        <v>14</v>
      </c>
      <c r="J9338" s="3">
        <v>3035.666666666667</v>
      </c>
      <c r="K9338">
        <v>5.4</v>
      </c>
      <c r="L9338">
        <v>6505</v>
      </c>
      <c r="M9338">
        <f>Registros[[#This Row],[salario]]*0.06</f>
        <v>390.3</v>
      </c>
      <c r="N9338">
        <f>Registros[[#This Row],[salario]]*5%</f>
        <v>325.25</v>
      </c>
      <c r="O9338">
        <f>IF(Registros[[#This Row],[idade]]&lt;18,311.43,IF(Registros[[#This Row],[idade]]&lt;=25,488.58,IF(Registros[[#This Row],[idade]]&lt;=50,772.77,850.05)))</f>
        <v>772.77</v>
      </c>
      <c r="P9338">
        <f>IF(Registros[[#This Row],[idade]]&lt;18,23.99,IF(Registros[[#This Row],[idade]]&lt;=25,49.9,IF(Registros[[#This Row],[idade]]&lt;=50,145.2,175.45)))</f>
        <v>145.19999999999999</v>
      </c>
      <c r="Q9338">
        <v>2</v>
      </c>
      <c r="R9338">
        <v>7</v>
      </c>
      <c r="T9338">
        <v>2</v>
      </c>
      <c r="U9338" t="s">
        <v>3</v>
      </c>
      <c r="V9338" t="s">
        <v>19</v>
      </c>
    </row>
    <row r="9339" spans="1:22" x14ac:dyDescent="0.3">
      <c r="A9339">
        <v>9338</v>
      </c>
      <c r="B9339">
        <v>48494108720</v>
      </c>
      <c r="C9339">
        <v>7</v>
      </c>
      <c r="D9339" s="1">
        <v>30461</v>
      </c>
      <c r="E9339" s="3">
        <f>2023-YEAR(Registros[[#This Row],[data_nascimento]])</f>
        <v>40</v>
      </c>
      <c r="F9339" s="1">
        <v>44414</v>
      </c>
      <c r="H9339">
        <v>220</v>
      </c>
      <c r="I9339">
        <v>19</v>
      </c>
      <c r="J9339" s="3">
        <v>3057.1</v>
      </c>
      <c r="K9339">
        <v>24.3</v>
      </c>
      <c r="L9339">
        <v>4827</v>
      </c>
      <c r="M9339">
        <f>Registros[[#This Row],[salario]]*0.06</f>
        <v>289.62</v>
      </c>
      <c r="N9339">
        <f>Registros[[#This Row],[salario]]*5%</f>
        <v>241.35000000000002</v>
      </c>
      <c r="O9339">
        <f>IF(Registros[[#This Row],[idade]]&lt;18,311.43,IF(Registros[[#This Row],[idade]]&lt;=25,488.58,IF(Registros[[#This Row],[idade]]&lt;=50,772.77,850.05)))</f>
        <v>772.77</v>
      </c>
      <c r="P9339">
        <f>IF(Registros[[#This Row],[idade]]&lt;18,23.99,IF(Registros[[#This Row],[idade]]&lt;=25,49.9,IF(Registros[[#This Row],[idade]]&lt;=50,145.2,175.45)))</f>
        <v>145.19999999999999</v>
      </c>
      <c r="Q9339">
        <v>3</v>
      </c>
      <c r="R9339">
        <v>23</v>
      </c>
      <c r="T9339">
        <v>2</v>
      </c>
      <c r="U9339" t="s">
        <v>2</v>
      </c>
      <c r="V9339" t="s">
        <v>19</v>
      </c>
    </row>
    <row r="9340" spans="1:22" x14ac:dyDescent="0.3">
      <c r="A9340">
        <v>9339</v>
      </c>
      <c r="B9340">
        <v>51603246320</v>
      </c>
      <c r="C9340">
        <v>2</v>
      </c>
      <c r="D9340" s="1">
        <v>36865</v>
      </c>
      <c r="E9340" s="3">
        <f>2023-YEAR(Registros[[#This Row],[data_nascimento]])</f>
        <v>23</v>
      </c>
      <c r="F9340" s="1">
        <v>44414</v>
      </c>
      <c r="H9340">
        <v>220</v>
      </c>
      <c r="I9340">
        <v>7</v>
      </c>
      <c r="J9340" s="3">
        <v>529.9</v>
      </c>
      <c r="K9340">
        <v>14.85</v>
      </c>
      <c r="L9340">
        <v>2271</v>
      </c>
      <c r="M9340">
        <f>Registros[[#This Row],[salario]]*0.06</f>
        <v>136.26</v>
      </c>
      <c r="N9340">
        <f>Registros[[#This Row],[salario]]*5%</f>
        <v>113.55000000000001</v>
      </c>
      <c r="O9340">
        <f>IF(Registros[[#This Row],[idade]]&lt;18,311.43,IF(Registros[[#This Row],[idade]]&lt;=25,488.58,IF(Registros[[#This Row],[idade]]&lt;=50,772.77,850.05)))</f>
        <v>488.58</v>
      </c>
      <c r="P9340">
        <f>IF(Registros[[#This Row],[idade]]&lt;18,23.99,IF(Registros[[#This Row],[idade]]&lt;=25,49.9,IF(Registros[[#This Row],[idade]]&lt;=50,145.2,175.45)))</f>
        <v>49.9</v>
      </c>
      <c r="Q9340">
        <v>1</v>
      </c>
      <c r="R9340">
        <v>10</v>
      </c>
      <c r="T9340">
        <v>3</v>
      </c>
      <c r="U9340" t="s">
        <v>2</v>
      </c>
      <c r="V9340" t="s">
        <v>22</v>
      </c>
    </row>
    <row r="9341" spans="1:22" x14ac:dyDescent="0.3">
      <c r="A9341">
        <v>9340</v>
      </c>
      <c r="B9341">
        <v>97415907376</v>
      </c>
      <c r="C9341">
        <v>4</v>
      </c>
      <c r="D9341" s="1">
        <v>30964</v>
      </c>
      <c r="E9341" s="3">
        <f>2023-YEAR(Registros[[#This Row],[data_nascimento]])</f>
        <v>39</v>
      </c>
      <c r="F9341" s="1">
        <v>44414</v>
      </c>
      <c r="H9341">
        <v>220</v>
      </c>
      <c r="I9341">
        <v>17</v>
      </c>
      <c r="J9341" s="3">
        <v>3173.8999999999996</v>
      </c>
      <c r="K9341">
        <v>10.8</v>
      </c>
      <c r="L9341">
        <v>5601</v>
      </c>
      <c r="M9341">
        <f>Registros[[#This Row],[salario]]*0.06</f>
        <v>336.06</v>
      </c>
      <c r="N9341">
        <f>Registros[[#This Row],[salario]]*5%</f>
        <v>280.05</v>
      </c>
      <c r="O9341">
        <f>IF(Registros[[#This Row],[idade]]&lt;18,311.43,IF(Registros[[#This Row],[idade]]&lt;=25,488.58,IF(Registros[[#This Row],[idade]]&lt;=50,772.77,850.05)))</f>
        <v>772.77</v>
      </c>
      <c r="P9341">
        <f>IF(Registros[[#This Row],[idade]]&lt;18,23.99,IF(Registros[[#This Row],[idade]]&lt;=25,49.9,IF(Registros[[#This Row],[idade]]&lt;=50,145.2,175.45)))</f>
        <v>145.19999999999999</v>
      </c>
      <c r="Q9341">
        <v>4</v>
      </c>
      <c r="R9341">
        <v>9</v>
      </c>
      <c r="T9341">
        <v>3</v>
      </c>
      <c r="U9341" t="s">
        <v>2</v>
      </c>
      <c r="V9341" t="s">
        <v>19</v>
      </c>
    </row>
    <row r="9342" spans="1:22" x14ac:dyDescent="0.3">
      <c r="A9342">
        <v>9341</v>
      </c>
      <c r="B9342">
        <v>50561326424</v>
      </c>
      <c r="C9342">
        <v>6</v>
      </c>
      <c r="D9342" s="1">
        <v>29986</v>
      </c>
      <c r="E9342" s="3">
        <f>2023-YEAR(Registros[[#This Row],[data_nascimento]])</f>
        <v>41</v>
      </c>
      <c r="F9342" s="1">
        <v>44414</v>
      </c>
      <c r="H9342">
        <v>220</v>
      </c>
      <c r="I9342">
        <v>12</v>
      </c>
      <c r="J9342" s="3">
        <v>2696.7999999999997</v>
      </c>
      <c r="K9342">
        <v>20.25</v>
      </c>
      <c r="L9342">
        <v>6742</v>
      </c>
      <c r="M9342">
        <f>Registros[[#This Row],[salario]]*0.06</f>
        <v>404.52</v>
      </c>
      <c r="N9342">
        <f>Registros[[#This Row],[salario]]*5%</f>
        <v>337.1</v>
      </c>
      <c r="O9342">
        <f>IF(Registros[[#This Row],[idade]]&lt;18,311.43,IF(Registros[[#This Row],[idade]]&lt;=25,488.58,IF(Registros[[#This Row],[idade]]&lt;=50,772.77,850.05)))</f>
        <v>772.77</v>
      </c>
      <c r="P9342">
        <f>IF(Registros[[#This Row],[idade]]&lt;18,23.99,IF(Registros[[#This Row],[idade]]&lt;=25,49.9,IF(Registros[[#This Row],[idade]]&lt;=50,145.2,175.45)))</f>
        <v>145.19999999999999</v>
      </c>
      <c r="Q9342">
        <v>3</v>
      </c>
      <c r="R9342">
        <v>1</v>
      </c>
      <c r="T9342">
        <v>3</v>
      </c>
      <c r="U9342" t="s">
        <v>3</v>
      </c>
      <c r="V9342" t="s">
        <v>19</v>
      </c>
    </row>
    <row r="9343" spans="1:22" x14ac:dyDescent="0.3">
      <c r="A9343">
        <v>9342</v>
      </c>
      <c r="B9343">
        <v>72740400349</v>
      </c>
      <c r="C9343">
        <v>5</v>
      </c>
      <c r="D9343" s="1">
        <v>31490</v>
      </c>
      <c r="E9343" s="3">
        <f>2023-YEAR(Registros[[#This Row],[data_nascimento]])</f>
        <v>37</v>
      </c>
      <c r="F9343" s="1">
        <v>44414</v>
      </c>
      <c r="H9343">
        <v>220</v>
      </c>
      <c r="I9343">
        <v>11</v>
      </c>
      <c r="J9343" s="3">
        <v>1040.9666666666667</v>
      </c>
      <c r="K9343">
        <v>13.5</v>
      </c>
      <c r="L9343">
        <v>2839</v>
      </c>
      <c r="M9343">
        <f>Registros[[#This Row],[salario]]*0.06</f>
        <v>170.34</v>
      </c>
      <c r="N9343">
        <f>Registros[[#This Row],[salario]]*5%</f>
        <v>141.95000000000002</v>
      </c>
      <c r="O9343">
        <f>IF(Registros[[#This Row],[idade]]&lt;18,311.43,IF(Registros[[#This Row],[idade]]&lt;=25,488.58,IF(Registros[[#This Row],[idade]]&lt;=50,772.77,850.05)))</f>
        <v>772.77</v>
      </c>
      <c r="P9343">
        <f>IF(Registros[[#This Row],[idade]]&lt;18,23.99,IF(Registros[[#This Row],[idade]]&lt;=25,49.9,IF(Registros[[#This Row],[idade]]&lt;=50,145.2,175.45)))</f>
        <v>145.19999999999999</v>
      </c>
      <c r="Q9343">
        <v>5</v>
      </c>
      <c r="R9343">
        <v>19</v>
      </c>
      <c r="T9343">
        <v>2</v>
      </c>
      <c r="U9343" t="s">
        <v>3</v>
      </c>
      <c r="V9343" t="s">
        <v>19</v>
      </c>
    </row>
    <row r="9344" spans="1:22" x14ac:dyDescent="0.3">
      <c r="A9344">
        <v>9343</v>
      </c>
      <c r="B9344">
        <v>83168948403</v>
      </c>
      <c r="C9344">
        <v>4</v>
      </c>
      <c r="D9344" s="1">
        <v>28200</v>
      </c>
      <c r="E9344" s="3">
        <f>2023-YEAR(Registros[[#This Row],[data_nascimento]])</f>
        <v>46</v>
      </c>
      <c r="F9344" s="1">
        <v>44414</v>
      </c>
      <c r="H9344">
        <v>220</v>
      </c>
      <c r="I9344">
        <v>10</v>
      </c>
      <c r="J9344" s="3">
        <v>1210.6666666666665</v>
      </c>
      <c r="K9344">
        <v>14.85</v>
      </c>
      <c r="L9344">
        <v>3632</v>
      </c>
      <c r="M9344">
        <f>Registros[[#This Row],[salario]]*0.06</f>
        <v>217.92</v>
      </c>
      <c r="N9344">
        <f>Registros[[#This Row],[salario]]*5%</f>
        <v>181.60000000000002</v>
      </c>
      <c r="O9344">
        <f>IF(Registros[[#This Row],[idade]]&lt;18,311.43,IF(Registros[[#This Row],[idade]]&lt;=25,488.58,IF(Registros[[#This Row],[idade]]&lt;=50,772.77,850.05)))</f>
        <v>772.77</v>
      </c>
      <c r="P9344">
        <f>IF(Registros[[#This Row],[idade]]&lt;18,23.99,IF(Registros[[#This Row],[idade]]&lt;=25,49.9,IF(Registros[[#This Row],[idade]]&lt;=50,145.2,175.45)))</f>
        <v>145.19999999999999</v>
      </c>
      <c r="Q9344">
        <v>4</v>
      </c>
      <c r="R9344">
        <v>2</v>
      </c>
      <c r="T9344">
        <v>3</v>
      </c>
      <c r="U9344" t="s">
        <v>2</v>
      </c>
      <c r="V9344" t="s">
        <v>19</v>
      </c>
    </row>
    <row r="9345" spans="1:22" x14ac:dyDescent="0.3">
      <c r="A9345">
        <v>9344</v>
      </c>
      <c r="B9345">
        <v>21982526293</v>
      </c>
      <c r="C9345">
        <v>5</v>
      </c>
      <c r="D9345" s="1">
        <v>36414</v>
      </c>
      <c r="E9345" s="3">
        <f>2023-YEAR(Registros[[#This Row],[data_nascimento]])</f>
        <v>24</v>
      </c>
      <c r="F9345" s="1">
        <v>44414</v>
      </c>
      <c r="H9345">
        <v>220</v>
      </c>
      <c r="I9345">
        <v>12</v>
      </c>
      <c r="J9345" s="3">
        <v>738.80000000000007</v>
      </c>
      <c r="K9345">
        <v>10.8</v>
      </c>
      <c r="L9345">
        <v>1847</v>
      </c>
      <c r="M9345">
        <f>Registros[[#This Row],[salario]]*0.06</f>
        <v>110.82</v>
      </c>
      <c r="N9345">
        <f>Registros[[#This Row],[salario]]*5%</f>
        <v>92.350000000000009</v>
      </c>
      <c r="O9345">
        <f>IF(Registros[[#This Row],[idade]]&lt;18,311.43,IF(Registros[[#This Row],[idade]]&lt;=25,488.58,IF(Registros[[#This Row],[idade]]&lt;=50,772.77,850.05)))</f>
        <v>488.58</v>
      </c>
      <c r="P9345">
        <f>IF(Registros[[#This Row],[idade]]&lt;18,23.99,IF(Registros[[#This Row],[idade]]&lt;=25,49.9,IF(Registros[[#This Row],[idade]]&lt;=50,145.2,175.45)))</f>
        <v>49.9</v>
      </c>
      <c r="Q9345">
        <v>3</v>
      </c>
      <c r="R9345">
        <v>20</v>
      </c>
      <c r="T9345">
        <v>3</v>
      </c>
      <c r="U9345" t="s">
        <v>2</v>
      </c>
      <c r="V9345" t="s">
        <v>19</v>
      </c>
    </row>
    <row r="9346" spans="1:22" x14ac:dyDescent="0.3">
      <c r="A9346">
        <v>9345</v>
      </c>
      <c r="B9346">
        <v>91920033855</v>
      </c>
      <c r="C9346">
        <v>6</v>
      </c>
      <c r="D9346" s="1">
        <v>32182</v>
      </c>
      <c r="E9346" s="3">
        <f>2023-YEAR(Registros[[#This Row],[data_nascimento]])</f>
        <v>35</v>
      </c>
      <c r="F9346" s="1">
        <v>44414</v>
      </c>
      <c r="H9346">
        <v>220</v>
      </c>
      <c r="I9346">
        <v>1</v>
      </c>
      <c r="J9346" s="3">
        <v>223.06666666666666</v>
      </c>
      <c r="K9346">
        <v>22.95</v>
      </c>
      <c r="L9346">
        <v>6692</v>
      </c>
      <c r="M9346">
        <f>Registros[[#This Row],[salario]]*0.06</f>
        <v>401.52</v>
      </c>
      <c r="N9346">
        <f>Registros[[#This Row],[salario]]*5%</f>
        <v>334.6</v>
      </c>
      <c r="O9346">
        <f>IF(Registros[[#This Row],[idade]]&lt;18,311.43,IF(Registros[[#This Row],[idade]]&lt;=25,488.58,IF(Registros[[#This Row],[idade]]&lt;=50,772.77,850.05)))</f>
        <v>772.77</v>
      </c>
      <c r="P9346">
        <f>IF(Registros[[#This Row],[idade]]&lt;18,23.99,IF(Registros[[#This Row],[idade]]&lt;=25,49.9,IF(Registros[[#This Row],[idade]]&lt;=50,145.2,175.45)))</f>
        <v>145.19999999999999</v>
      </c>
      <c r="Q9346">
        <v>5</v>
      </c>
      <c r="R9346">
        <v>26</v>
      </c>
      <c r="T9346">
        <v>2</v>
      </c>
      <c r="U9346" t="s">
        <v>3</v>
      </c>
      <c r="V9346" t="s">
        <v>19</v>
      </c>
    </row>
    <row r="9347" spans="1:22" x14ac:dyDescent="0.3">
      <c r="A9347">
        <v>9346</v>
      </c>
      <c r="B9347">
        <v>85639862203</v>
      </c>
      <c r="C9347">
        <v>6</v>
      </c>
      <c r="D9347" s="1">
        <v>36627</v>
      </c>
      <c r="E9347" s="3">
        <f>2023-YEAR(Registros[[#This Row],[data_nascimento]])</f>
        <v>23</v>
      </c>
      <c r="F9347" s="1">
        <v>44414</v>
      </c>
      <c r="H9347">
        <v>220</v>
      </c>
      <c r="I9347">
        <v>8</v>
      </c>
      <c r="J9347" s="3">
        <v>1902.4</v>
      </c>
      <c r="K9347">
        <v>10.8</v>
      </c>
      <c r="L9347">
        <v>7134</v>
      </c>
      <c r="M9347">
        <f>Registros[[#This Row],[salario]]*0.06</f>
        <v>428.03999999999996</v>
      </c>
      <c r="N9347">
        <f>Registros[[#This Row],[salario]]*5%</f>
        <v>356.70000000000005</v>
      </c>
      <c r="O9347">
        <f>IF(Registros[[#This Row],[idade]]&lt;18,311.43,IF(Registros[[#This Row],[idade]]&lt;=25,488.58,IF(Registros[[#This Row],[idade]]&lt;=50,772.77,850.05)))</f>
        <v>488.58</v>
      </c>
      <c r="P9347">
        <f>IF(Registros[[#This Row],[idade]]&lt;18,23.99,IF(Registros[[#This Row],[idade]]&lt;=25,49.9,IF(Registros[[#This Row],[idade]]&lt;=50,145.2,175.45)))</f>
        <v>49.9</v>
      </c>
      <c r="Q9347">
        <v>5</v>
      </c>
      <c r="R9347">
        <v>5</v>
      </c>
      <c r="T9347">
        <v>3</v>
      </c>
      <c r="U9347" t="s">
        <v>2</v>
      </c>
      <c r="V9347" t="s">
        <v>22</v>
      </c>
    </row>
    <row r="9348" spans="1:22" x14ac:dyDescent="0.3">
      <c r="A9348">
        <v>9347</v>
      </c>
      <c r="B9348">
        <v>70310633307</v>
      </c>
      <c r="C9348">
        <v>2</v>
      </c>
      <c r="D9348" s="1">
        <v>33925</v>
      </c>
      <c r="E9348" s="3">
        <f>2023-YEAR(Registros[[#This Row],[data_nascimento]])</f>
        <v>31</v>
      </c>
      <c r="F9348" s="1">
        <v>44414</v>
      </c>
      <c r="H9348">
        <v>220</v>
      </c>
      <c r="I9348">
        <v>11</v>
      </c>
      <c r="J9348" s="3">
        <v>1928.3000000000002</v>
      </c>
      <c r="K9348">
        <v>10.8</v>
      </c>
      <c r="L9348">
        <v>5259</v>
      </c>
      <c r="M9348">
        <f>Registros[[#This Row],[salario]]*0.06</f>
        <v>315.53999999999996</v>
      </c>
      <c r="N9348">
        <f>Registros[[#This Row],[salario]]*5%</f>
        <v>262.95</v>
      </c>
      <c r="O9348">
        <f>IF(Registros[[#This Row],[idade]]&lt;18,311.43,IF(Registros[[#This Row],[idade]]&lt;=25,488.58,IF(Registros[[#This Row],[idade]]&lt;=50,772.77,850.05)))</f>
        <v>772.77</v>
      </c>
      <c r="P9348">
        <f>IF(Registros[[#This Row],[idade]]&lt;18,23.99,IF(Registros[[#This Row],[idade]]&lt;=25,49.9,IF(Registros[[#This Row],[idade]]&lt;=50,145.2,175.45)))</f>
        <v>145.19999999999999</v>
      </c>
      <c r="Q9348">
        <v>1</v>
      </c>
      <c r="R9348">
        <v>4</v>
      </c>
      <c r="T9348">
        <v>1</v>
      </c>
      <c r="U9348" t="s">
        <v>3</v>
      </c>
      <c r="V9348" t="s">
        <v>19</v>
      </c>
    </row>
    <row r="9349" spans="1:22" x14ac:dyDescent="0.3">
      <c r="A9349">
        <v>9348</v>
      </c>
      <c r="B9349">
        <v>85273074299</v>
      </c>
      <c r="C9349">
        <v>4</v>
      </c>
      <c r="D9349" s="1">
        <v>38413</v>
      </c>
      <c r="E9349" s="3">
        <f>2023-YEAR(Registros[[#This Row],[data_nascimento]])</f>
        <v>18</v>
      </c>
      <c r="F9349" s="1">
        <v>44414</v>
      </c>
      <c r="H9349">
        <v>220</v>
      </c>
      <c r="I9349">
        <v>19</v>
      </c>
      <c r="J9349" s="3">
        <v>3269.2666666666664</v>
      </c>
      <c r="K9349">
        <v>9.4499999999999993</v>
      </c>
      <c r="L9349">
        <v>5162</v>
      </c>
      <c r="M9349">
        <f>Registros[[#This Row],[salario]]*0.06</f>
        <v>309.71999999999997</v>
      </c>
      <c r="N9349">
        <f>Registros[[#This Row],[salario]]*5%</f>
        <v>258.10000000000002</v>
      </c>
      <c r="O9349">
        <f>IF(Registros[[#This Row],[idade]]&lt;18,311.43,IF(Registros[[#This Row],[idade]]&lt;=25,488.58,IF(Registros[[#This Row],[idade]]&lt;=50,772.77,850.05)))</f>
        <v>488.58</v>
      </c>
      <c r="P9349">
        <f>IF(Registros[[#This Row],[idade]]&lt;18,23.99,IF(Registros[[#This Row],[idade]]&lt;=25,49.9,IF(Registros[[#This Row],[idade]]&lt;=50,145.2,175.45)))</f>
        <v>49.9</v>
      </c>
      <c r="Q9349">
        <v>4</v>
      </c>
      <c r="R9349">
        <v>8</v>
      </c>
      <c r="T9349">
        <v>3</v>
      </c>
      <c r="U9349" t="s">
        <v>3</v>
      </c>
      <c r="V9349" t="s">
        <v>19</v>
      </c>
    </row>
    <row r="9350" spans="1:22" x14ac:dyDescent="0.3">
      <c r="A9350">
        <v>9349</v>
      </c>
      <c r="B9350">
        <v>32737165493</v>
      </c>
      <c r="C9350">
        <v>4</v>
      </c>
      <c r="D9350" s="1">
        <v>38083</v>
      </c>
      <c r="E9350" s="3">
        <f>2023-YEAR(Registros[[#This Row],[data_nascimento]])</f>
        <v>19</v>
      </c>
      <c r="F9350" s="1">
        <v>44414</v>
      </c>
      <c r="H9350">
        <v>220</v>
      </c>
      <c r="I9350">
        <v>12</v>
      </c>
      <c r="J9350" s="3">
        <v>958.39999999999986</v>
      </c>
      <c r="K9350">
        <v>8.1</v>
      </c>
      <c r="L9350">
        <v>2396</v>
      </c>
      <c r="M9350">
        <f>Registros[[#This Row],[salario]]*0.06</f>
        <v>143.76</v>
      </c>
      <c r="N9350">
        <f>Registros[[#This Row],[salario]]*5%</f>
        <v>119.80000000000001</v>
      </c>
      <c r="O9350">
        <f>IF(Registros[[#This Row],[idade]]&lt;18,311.43,IF(Registros[[#This Row],[idade]]&lt;=25,488.58,IF(Registros[[#This Row],[idade]]&lt;=50,772.77,850.05)))</f>
        <v>488.58</v>
      </c>
      <c r="P9350">
        <f>IF(Registros[[#This Row],[idade]]&lt;18,23.99,IF(Registros[[#This Row],[idade]]&lt;=25,49.9,IF(Registros[[#This Row],[idade]]&lt;=50,145.2,175.45)))</f>
        <v>49.9</v>
      </c>
      <c r="Q9350">
        <v>1</v>
      </c>
      <c r="R9350">
        <v>17</v>
      </c>
      <c r="T9350">
        <v>1</v>
      </c>
      <c r="U9350" t="s">
        <v>2</v>
      </c>
      <c r="V9350" t="s">
        <v>21</v>
      </c>
    </row>
    <row r="9351" spans="1:22" x14ac:dyDescent="0.3">
      <c r="A9351">
        <v>9350</v>
      </c>
      <c r="B9351">
        <v>71193977509</v>
      </c>
      <c r="C9351">
        <v>2</v>
      </c>
      <c r="D9351" s="1">
        <v>28879</v>
      </c>
      <c r="E9351" s="3">
        <f>2023-YEAR(Registros[[#This Row],[data_nascimento]])</f>
        <v>44</v>
      </c>
      <c r="F9351" s="1">
        <v>44414</v>
      </c>
      <c r="H9351">
        <v>220</v>
      </c>
      <c r="I9351">
        <v>4</v>
      </c>
      <c r="J9351" s="3">
        <v>750.66666666666663</v>
      </c>
      <c r="K9351">
        <v>22.95</v>
      </c>
      <c r="L9351">
        <v>5630</v>
      </c>
      <c r="M9351">
        <f>Registros[[#This Row],[salario]]*0.06</f>
        <v>337.8</v>
      </c>
      <c r="N9351">
        <f>Registros[[#This Row],[salario]]*5%</f>
        <v>281.5</v>
      </c>
      <c r="O9351">
        <f>IF(Registros[[#This Row],[idade]]&lt;18,311.43,IF(Registros[[#This Row],[idade]]&lt;=25,488.58,IF(Registros[[#This Row],[idade]]&lt;=50,772.77,850.05)))</f>
        <v>772.77</v>
      </c>
      <c r="P9351">
        <f>IF(Registros[[#This Row],[idade]]&lt;18,23.99,IF(Registros[[#This Row],[idade]]&lt;=25,49.9,IF(Registros[[#This Row],[idade]]&lt;=50,145.2,175.45)))</f>
        <v>145.19999999999999</v>
      </c>
      <c r="Q9351">
        <v>3</v>
      </c>
      <c r="R9351">
        <v>18</v>
      </c>
      <c r="T9351">
        <v>3</v>
      </c>
      <c r="U9351" t="s">
        <v>3</v>
      </c>
      <c r="V9351" t="s">
        <v>21</v>
      </c>
    </row>
    <row r="9352" spans="1:22" x14ac:dyDescent="0.3">
      <c r="A9352">
        <v>9351</v>
      </c>
      <c r="B9352">
        <v>11347750543</v>
      </c>
      <c r="C9352">
        <v>4</v>
      </c>
      <c r="D9352" s="1">
        <v>29611</v>
      </c>
      <c r="E9352" s="3">
        <f>2023-YEAR(Registros[[#This Row],[data_nascimento]])</f>
        <v>42</v>
      </c>
      <c r="F9352" s="1">
        <v>44414</v>
      </c>
      <c r="H9352">
        <v>220</v>
      </c>
      <c r="I9352">
        <v>20</v>
      </c>
      <c r="J9352" s="3">
        <v>4892.6666666666661</v>
      </c>
      <c r="K9352">
        <v>18.899999999999999</v>
      </c>
      <c r="L9352">
        <v>7339</v>
      </c>
      <c r="M9352">
        <f>Registros[[#This Row],[salario]]*0.06</f>
        <v>440.34</v>
      </c>
      <c r="N9352">
        <f>Registros[[#This Row],[salario]]*5%</f>
        <v>366.95000000000005</v>
      </c>
      <c r="O9352">
        <f>IF(Registros[[#This Row],[idade]]&lt;18,311.43,IF(Registros[[#This Row],[idade]]&lt;=25,488.58,IF(Registros[[#This Row],[idade]]&lt;=50,772.77,850.05)))</f>
        <v>772.77</v>
      </c>
      <c r="P9352">
        <f>IF(Registros[[#This Row],[idade]]&lt;18,23.99,IF(Registros[[#This Row],[idade]]&lt;=25,49.9,IF(Registros[[#This Row],[idade]]&lt;=50,145.2,175.45)))</f>
        <v>145.19999999999999</v>
      </c>
      <c r="Q9352">
        <v>1</v>
      </c>
      <c r="R9352">
        <v>6</v>
      </c>
      <c r="T9352">
        <v>2</v>
      </c>
      <c r="U9352" t="s">
        <v>2</v>
      </c>
      <c r="V9352" t="s">
        <v>19</v>
      </c>
    </row>
    <row r="9353" spans="1:22" x14ac:dyDescent="0.3">
      <c r="A9353">
        <v>9352</v>
      </c>
      <c r="B9353">
        <v>83150297356</v>
      </c>
      <c r="C9353">
        <v>4</v>
      </c>
      <c r="D9353" s="1">
        <v>37556</v>
      </c>
      <c r="E9353" s="3">
        <f>2023-YEAR(Registros[[#This Row],[data_nascimento]])</f>
        <v>21</v>
      </c>
      <c r="F9353" s="1">
        <v>44414</v>
      </c>
      <c r="H9353">
        <v>220</v>
      </c>
      <c r="I9353">
        <v>3</v>
      </c>
      <c r="J9353" s="3">
        <v>332.9</v>
      </c>
      <c r="K9353">
        <v>17.55</v>
      </c>
      <c r="L9353">
        <v>3329</v>
      </c>
      <c r="M9353">
        <f>Registros[[#This Row],[salario]]*0.06</f>
        <v>199.73999999999998</v>
      </c>
      <c r="N9353">
        <f>Registros[[#This Row],[salario]]*5%</f>
        <v>166.45000000000002</v>
      </c>
      <c r="O9353">
        <f>IF(Registros[[#This Row],[idade]]&lt;18,311.43,IF(Registros[[#This Row],[idade]]&lt;=25,488.58,IF(Registros[[#This Row],[idade]]&lt;=50,772.77,850.05)))</f>
        <v>488.58</v>
      </c>
      <c r="P9353">
        <f>IF(Registros[[#This Row],[idade]]&lt;18,23.99,IF(Registros[[#This Row],[idade]]&lt;=25,49.9,IF(Registros[[#This Row],[idade]]&lt;=50,145.2,175.45)))</f>
        <v>49.9</v>
      </c>
      <c r="Q9353">
        <v>3</v>
      </c>
      <c r="R9353">
        <v>10</v>
      </c>
      <c r="T9353">
        <v>3</v>
      </c>
      <c r="U9353" t="s">
        <v>2</v>
      </c>
      <c r="V9353" t="s">
        <v>19</v>
      </c>
    </row>
    <row r="9354" spans="1:22" x14ac:dyDescent="0.3">
      <c r="A9354">
        <v>9353</v>
      </c>
      <c r="B9354">
        <v>86738030960</v>
      </c>
      <c r="C9354">
        <v>4</v>
      </c>
      <c r="D9354" s="1">
        <v>38238</v>
      </c>
      <c r="E9354" s="3">
        <f>2023-YEAR(Registros[[#This Row],[data_nascimento]])</f>
        <v>19</v>
      </c>
      <c r="F9354" s="1">
        <v>44414</v>
      </c>
      <c r="H9354">
        <v>220</v>
      </c>
      <c r="I9354">
        <v>10</v>
      </c>
      <c r="J9354" s="3">
        <v>1700</v>
      </c>
      <c r="K9354">
        <v>5.4</v>
      </c>
      <c r="L9354">
        <v>5100</v>
      </c>
      <c r="M9354">
        <f>Registros[[#This Row],[salario]]*0.06</f>
        <v>306</v>
      </c>
      <c r="N9354">
        <f>Registros[[#This Row],[salario]]*5%</f>
        <v>255</v>
      </c>
      <c r="O9354">
        <f>IF(Registros[[#This Row],[idade]]&lt;18,311.43,IF(Registros[[#This Row],[idade]]&lt;=25,488.58,IF(Registros[[#This Row],[idade]]&lt;=50,772.77,850.05)))</f>
        <v>488.58</v>
      </c>
      <c r="P9354">
        <f>IF(Registros[[#This Row],[idade]]&lt;18,23.99,IF(Registros[[#This Row],[idade]]&lt;=25,49.9,IF(Registros[[#This Row],[idade]]&lt;=50,145.2,175.45)))</f>
        <v>49.9</v>
      </c>
      <c r="Q9354">
        <v>5</v>
      </c>
      <c r="R9354">
        <v>23</v>
      </c>
      <c r="T9354">
        <v>2</v>
      </c>
      <c r="U9354" t="s">
        <v>2</v>
      </c>
      <c r="V9354" t="s">
        <v>19</v>
      </c>
    </row>
    <row r="9355" spans="1:22" x14ac:dyDescent="0.3">
      <c r="A9355">
        <v>9354</v>
      </c>
      <c r="B9355">
        <v>45046511107</v>
      </c>
      <c r="C9355">
        <v>6</v>
      </c>
      <c r="D9355" s="1">
        <v>29121</v>
      </c>
      <c r="E9355" s="3">
        <f>2023-YEAR(Registros[[#This Row],[data_nascimento]])</f>
        <v>44</v>
      </c>
      <c r="F9355" s="1">
        <v>44414</v>
      </c>
      <c r="H9355">
        <v>220</v>
      </c>
      <c r="I9355">
        <v>11</v>
      </c>
      <c r="J9355" s="3">
        <v>1365.8333333333335</v>
      </c>
      <c r="K9355">
        <v>25.65</v>
      </c>
      <c r="L9355">
        <v>3725</v>
      </c>
      <c r="M9355">
        <f>Registros[[#This Row],[salario]]*0.06</f>
        <v>223.5</v>
      </c>
      <c r="N9355">
        <f>Registros[[#This Row],[salario]]*5%</f>
        <v>186.25</v>
      </c>
      <c r="O9355">
        <f>IF(Registros[[#This Row],[idade]]&lt;18,311.43,IF(Registros[[#This Row],[idade]]&lt;=25,488.58,IF(Registros[[#This Row],[idade]]&lt;=50,772.77,850.05)))</f>
        <v>772.77</v>
      </c>
      <c r="P9355">
        <f>IF(Registros[[#This Row],[idade]]&lt;18,23.99,IF(Registros[[#This Row],[idade]]&lt;=25,49.9,IF(Registros[[#This Row],[idade]]&lt;=50,145.2,175.45)))</f>
        <v>145.19999999999999</v>
      </c>
      <c r="Q9355">
        <v>4</v>
      </c>
      <c r="R9355">
        <v>1</v>
      </c>
      <c r="T9355">
        <v>3</v>
      </c>
      <c r="U9355" t="s">
        <v>3</v>
      </c>
      <c r="V9355" t="s">
        <v>19</v>
      </c>
    </row>
    <row r="9356" spans="1:22" x14ac:dyDescent="0.3">
      <c r="A9356">
        <v>9355</v>
      </c>
      <c r="B9356">
        <v>61989655670</v>
      </c>
      <c r="C9356">
        <v>6</v>
      </c>
      <c r="D9356" s="1">
        <v>37453</v>
      </c>
      <c r="E9356" s="3">
        <f>2023-YEAR(Registros[[#This Row],[data_nascimento]])</f>
        <v>21</v>
      </c>
      <c r="F9356" s="1">
        <v>44414</v>
      </c>
      <c r="H9356">
        <v>220</v>
      </c>
      <c r="I9356">
        <v>10</v>
      </c>
      <c r="J9356" s="3">
        <v>894</v>
      </c>
      <c r="K9356">
        <v>20.25</v>
      </c>
      <c r="L9356">
        <v>2682</v>
      </c>
      <c r="M9356">
        <f>Registros[[#This Row],[salario]]*0.06</f>
        <v>160.91999999999999</v>
      </c>
      <c r="N9356">
        <f>Registros[[#This Row],[salario]]*5%</f>
        <v>134.1</v>
      </c>
      <c r="O9356">
        <f>IF(Registros[[#This Row],[idade]]&lt;18,311.43,IF(Registros[[#This Row],[idade]]&lt;=25,488.58,IF(Registros[[#This Row],[idade]]&lt;=50,772.77,850.05)))</f>
        <v>488.58</v>
      </c>
      <c r="P9356">
        <f>IF(Registros[[#This Row],[idade]]&lt;18,23.99,IF(Registros[[#This Row],[idade]]&lt;=25,49.9,IF(Registros[[#This Row],[idade]]&lt;=50,145.2,175.45)))</f>
        <v>49.9</v>
      </c>
      <c r="Q9356">
        <v>5</v>
      </c>
      <c r="R9356">
        <v>19</v>
      </c>
      <c r="T9356">
        <v>1</v>
      </c>
      <c r="U9356" t="s">
        <v>2</v>
      </c>
      <c r="V9356" t="s">
        <v>21</v>
      </c>
    </row>
    <row r="9357" spans="1:22" x14ac:dyDescent="0.3">
      <c r="A9357">
        <v>9356</v>
      </c>
      <c r="B9357">
        <v>20156693295</v>
      </c>
      <c r="C9357">
        <v>5</v>
      </c>
      <c r="D9357" s="1">
        <v>30507</v>
      </c>
      <c r="E9357" s="3">
        <f>2023-YEAR(Registros[[#This Row],[data_nascimento]])</f>
        <v>40</v>
      </c>
      <c r="F9357" s="1">
        <v>44414</v>
      </c>
      <c r="H9357">
        <v>220</v>
      </c>
      <c r="I9357">
        <v>4</v>
      </c>
      <c r="J9357" s="3">
        <v>351.86666666666667</v>
      </c>
      <c r="K9357">
        <v>25.65</v>
      </c>
      <c r="L9357">
        <v>2639</v>
      </c>
      <c r="M9357">
        <f>Registros[[#This Row],[salario]]*0.06</f>
        <v>158.34</v>
      </c>
      <c r="N9357">
        <f>Registros[[#This Row],[salario]]*5%</f>
        <v>131.95000000000002</v>
      </c>
      <c r="O9357">
        <f>IF(Registros[[#This Row],[idade]]&lt;18,311.43,IF(Registros[[#This Row],[idade]]&lt;=25,488.58,IF(Registros[[#This Row],[idade]]&lt;=50,772.77,850.05)))</f>
        <v>772.77</v>
      </c>
      <c r="P9357">
        <f>IF(Registros[[#This Row],[idade]]&lt;18,23.99,IF(Registros[[#This Row],[idade]]&lt;=25,49.9,IF(Registros[[#This Row],[idade]]&lt;=50,145.2,175.45)))</f>
        <v>145.19999999999999</v>
      </c>
      <c r="Q9357">
        <v>2</v>
      </c>
      <c r="R9357">
        <v>25</v>
      </c>
      <c r="T9357">
        <v>3</v>
      </c>
      <c r="U9357" t="s">
        <v>2</v>
      </c>
      <c r="V9357" t="s">
        <v>19</v>
      </c>
    </row>
    <row r="9358" spans="1:22" x14ac:dyDescent="0.3">
      <c r="A9358">
        <v>9357</v>
      </c>
      <c r="B9358">
        <v>71900958751</v>
      </c>
      <c r="C9358">
        <v>2</v>
      </c>
      <c r="D9358" s="1">
        <v>32116</v>
      </c>
      <c r="E9358" s="3">
        <f>2023-YEAR(Registros[[#This Row],[data_nascimento]])</f>
        <v>36</v>
      </c>
      <c r="F9358" s="1">
        <v>44414</v>
      </c>
      <c r="H9358">
        <v>220</v>
      </c>
      <c r="I9358">
        <v>18</v>
      </c>
      <c r="J9358" s="3">
        <v>3384.6</v>
      </c>
      <c r="K9358">
        <v>1.35</v>
      </c>
      <c r="L9358">
        <v>5641</v>
      </c>
      <c r="M9358">
        <f>Registros[[#This Row],[salario]]*0.06</f>
        <v>338.46</v>
      </c>
      <c r="N9358">
        <f>Registros[[#This Row],[salario]]*5%</f>
        <v>282.05</v>
      </c>
      <c r="O9358">
        <f>IF(Registros[[#This Row],[idade]]&lt;18,311.43,IF(Registros[[#This Row],[idade]]&lt;=25,488.58,IF(Registros[[#This Row],[idade]]&lt;=50,772.77,850.05)))</f>
        <v>772.77</v>
      </c>
      <c r="P9358">
        <f>IF(Registros[[#This Row],[idade]]&lt;18,23.99,IF(Registros[[#This Row],[idade]]&lt;=25,49.9,IF(Registros[[#This Row],[idade]]&lt;=50,145.2,175.45)))</f>
        <v>145.19999999999999</v>
      </c>
      <c r="Q9358">
        <v>1</v>
      </c>
      <c r="R9358">
        <v>4</v>
      </c>
      <c r="T9358">
        <v>1</v>
      </c>
      <c r="U9358" t="s">
        <v>2</v>
      </c>
      <c r="V9358" t="s">
        <v>19</v>
      </c>
    </row>
    <row r="9359" spans="1:22" x14ac:dyDescent="0.3">
      <c r="A9359">
        <v>9358</v>
      </c>
      <c r="B9359">
        <v>46952899315</v>
      </c>
      <c r="C9359">
        <v>7</v>
      </c>
      <c r="D9359" s="1">
        <v>31556</v>
      </c>
      <c r="E9359" s="3">
        <f>2023-YEAR(Registros[[#This Row],[data_nascimento]])</f>
        <v>37</v>
      </c>
      <c r="F9359" s="1">
        <v>44414</v>
      </c>
      <c r="H9359">
        <v>220</v>
      </c>
      <c r="I9359">
        <v>1</v>
      </c>
      <c r="J9359" s="3">
        <v>202.23333333333332</v>
      </c>
      <c r="K9359">
        <v>10.8</v>
      </c>
      <c r="L9359">
        <v>6067</v>
      </c>
      <c r="M9359">
        <f>Registros[[#This Row],[salario]]*0.06</f>
        <v>364.02</v>
      </c>
      <c r="N9359">
        <f>Registros[[#This Row],[salario]]*5%</f>
        <v>303.35000000000002</v>
      </c>
      <c r="O9359">
        <f>IF(Registros[[#This Row],[idade]]&lt;18,311.43,IF(Registros[[#This Row],[idade]]&lt;=25,488.58,IF(Registros[[#This Row],[idade]]&lt;=50,772.77,850.05)))</f>
        <v>772.77</v>
      </c>
      <c r="P9359">
        <f>IF(Registros[[#This Row],[idade]]&lt;18,23.99,IF(Registros[[#This Row],[idade]]&lt;=25,49.9,IF(Registros[[#This Row],[idade]]&lt;=50,145.2,175.45)))</f>
        <v>145.19999999999999</v>
      </c>
      <c r="Q9359">
        <v>4</v>
      </c>
      <c r="R9359">
        <v>21</v>
      </c>
      <c r="T9359">
        <v>1</v>
      </c>
      <c r="U9359" t="s">
        <v>3</v>
      </c>
      <c r="V9359" t="s">
        <v>22</v>
      </c>
    </row>
    <row r="9360" spans="1:22" x14ac:dyDescent="0.3">
      <c r="A9360">
        <v>9359</v>
      </c>
      <c r="B9360">
        <v>84752045151</v>
      </c>
      <c r="C9360">
        <v>4</v>
      </c>
      <c r="D9360" s="1">
        <v>36135</v>
      </c>
      <c r="E9360" s="3">
        <f>2023-YEAR(Registros[[#This Row],[data_nascimento]])</f>
        <v>25</v>
      </c>
      <c r="F9360" s="1">
        <v>44414</v>
      </c>
      <c r="H9360">
        <v>220</v>
      </c>
      <c r="I9360">
        <v>2</v>
      </c>
      <c r="J9360" s="3">
        <v>307.46666666666664</v>
      </c>
      <c r="K9360">
        <v>25.65</v>
      </c>
      <c r="L9360">
        <v>4612</v>
      </c>
      <c r="M9360">
        <f>Registros[[#This Row],[salario]]*0.06</f>
        <v>276.71999999999997</v>
      </c>
      <c r="N9360">
        <f>Registros[[#This Row],[salario]]*5%</f>
        <v>230.60000000000002</v>
      </c>
      <c r="O9360">
        <f>IF(Registros[[#This Row],[idade]]&lt;18,311.43,IF(Registros[[#This Row],[idade]]&lt;=25,488.58,IF(Registros[[#This Row],[idade]]&lt;=50,772.77,850.05)))</f>
        <v>488.58</v>
      </c>
      <c r="P9360">
        <f>IF(Registros[[#This Row],[idade]]&lt;18,23.99,IF(Registros[[#This Row],[idade]]&lt;=25,49.9,IF(Registros[[#This Row],[idade]]&lt;=50,145.2,175.45)))</f>
        <v>49.9</v>
      </c>
      <c r="Q9360">
        <v>1</v>
      </c>
      <c r="R9360">
        <v>5</v>
      </c>
      <c r="T9360">
        <v>3</v>
      </c>
      <c r="U9360" t="s">
        <v>3</v>
      </c>
      <c r="V9360" t="s">
        <v>21</v>
      </c>
    </row>
    <row r="9361" spans="1:22" x14ac:dyDescent="0.3">
      <c r="A9361">
        <v>9360</v>
      </c>
      <c r="B9361">
        <v>72755974712</v>
      </c>
      <c r="C9361">
        <v>4</v>
      </c>
      <c r="D9361" s="1">
        <v>34740</v>
      </c>
      <c r="E9361" s="3">
        <f>2023-YEAR(Registros[[#This Row],[data_nascimento]])</f>
        <v>28</v>
      </c>
      <c r="F9361" s="1">
        <v>44414</v>
      </c>
      <c r="H9361">
        <v>220</v>
      </c>
      <c r="I9361">
        <v>10</v>
      </c>
      <c r="J9361" s="3">
        <v>2468.666666666667</v>
      </c>
      <c r="K9361">
        <v>8.1</v>
      </c>
      <c r="L9361">
        <v>7406</v>
      </c>
      <c r="M9361">
        <f>Registros[[#This Row],[salario]]*0.06</f>
        <v>444.35999999999996</v>
      </c>
      <c r="N9361">
        <f>Registros[[#This Row],[salario]]*5%</f>
        <v>370.3</v>
      </c>
      <c r="O9361">
        <f>IF(Registros[[#This Row],[idade]]&lt;18,311.43,IF(Registros[[#This Row],[idade]]&lt;=25,488.58,IF(Registros[[#This Row],[idade]]&lt;=50,772.77,850.05)))</f>
        <v>772.77</v>
      </c>
      <c r="P9361">
        <f>IF(Registros[[#This Row],[idade]]&lt;18,23.99,IF(Registros[[#This Row],[idade]]&lt;=25,49.9,IF(Registros[[#This Row],[idade]]&lt;=50,145.2,175.45)))</f>
        <v>145.19999999999999</v>
      </c>
      <c r="Q9361">
        <v>2</v>
      </c>
      <c r="R9361">
        <v>10</v>
      </c>
      <c r="T9361">
        <v>2</v>
      </c>
      <c r="U9361" t="s">
        <v>2</v>
      </c>
      <c r="V9361" t="s">
        <v>19</v>
      </c>
    </row>
    <row r="9362" spans="1:22" x14ac:dyDescent="0.3">
      <c r="A9362">
        <v>9361</v>
      </c>
      <c r="B9362">
        <v>92263026605</v>
      </c>
      <c r="C9362">
        <v>4</v>
      </c>
      <c r="D9362" s="1">
        <v>35864</v>
      </c>
      <c r="E9362" s="3">
        <f>2023-YEAR(Registros[[#This Row],[data_nascimento]])</f>
        <v>25</v>
      </c>
      <c r="F9362" s="1">
        <v>44414</v>
      </c>
      <c r="H9362">
        <v>220</v>
      </c>
      <c r="I9362">
        <v>10</v>
      </c>
      <c r="J9362" s="3">
        <v>2199.3333333333335</v>
      </c>
      <c r="K9362">
        <v>1.35</v>
      </c>
      <c r="L9362">
        <v>6598</v>
      </c>
      <c r="M9362">
        <f>Registros[[#This Row],[salario]]*0.06</f>
        <v>395.88</v>
      </c>
      <c r="N9362">
        <f>Registros[[#This Row],[salario]]*5%</f>
        <v>329.90000000000003</v>
      </c>
      <c r="O9362">
        <f>IF(Registros[[#This Row],[idade]]&lt;18,311.43,IF(Registros[[#This Row],[idade]]&lt;=25,488.58,IF(Registros[[#This Row],[idade]]&lt;=50,772.77,850.05)))</f>
        <v>488.58</v>
      </c>
      <c r="P9362">
        <f>IF(Registros[[#This Row],[idade]]&lt;18,23.99,IF(Registros[[#This Row],[idade]]&lt;=25,49.9,IF(Registros[[#This Row],[idade]]&lt;=50,145.2,175.45)))</f>
        <v>49.9</v>
      </c>
      <c r="Q9362">
        <v>2</v>
      </c>
      <c r="R9362">
        <v>6</v>
      </c>
      <c r="T9362">
        <v>3</v>
      </c>
      <c r="U9362" t="s">
        <v>2</v>
      </c>
      <c r="V9362" t="s">
        <v>19</v>
      </c>
    </row>
    <row r="9363" spans="1:22" x14ac:dyDescent="0.3">
      <c r="A9363">
        <v>9362</v>
      </c>
      <c r="B9363">
        <v>97839959715</v>
      </c>
      <c r="C9363">
        <v>2</v>
      </c>
      <c r="D9363" s="1">
        <v>34519</v>
      </c>
      <c r="E9363" s="3">
        <f>2023-YEAR(Registros[[#This Row],[data_nascimento]])</f>
        <v>29</v>
      </c>
      <c r="F9363" s="1">
        <v>44414</v>
      </c>
      <c r="H9363">
        <v>220</v>
      </c>
      <c r="I9363">
        <v>3</v>
      </c>
      <c r="J9363" s="3">
        <v>178.4</v>
      </c>
      <c r="K9363">
        <v>12.15</v>
      </c>
      <c r="L9363">
        <v>1784</v>
      </c>
      <c r="M9363">
        <f>Registros[[#This Row],[salario]]*0.06</f>
        <v>107.03999999999999</v>
      </c>
      <c r="N9363">
        <f>Registros[[#This Row],[salario]]*5%</f>
        <v>89.2</v>
      </c>
      <c r="O9363">
        <f>IF(Registros[[#This Row],[idade]]&lt;18,311.43,IF(Registros[[#This Row],[idade]]&lt;=25,488.58,IF(Registros[[#This Row],[idade]]&lt;=50,772.77,850.05)))</f>
        <v>772.77</v>
      </c>
      <c r="P9363">
        <f>IF(Registros[[#This Row],[idade]]&lt;18,23.99,IF(Registros[[#This Row],[idade]]&lt;=25,49.9,IF(Registros[[#This Row],[idade]]&lt;=50,145.2,175.45)))</f>
        <v>145.19999999999999</v>
      </c>
      <c r="Q9363">
        <v>1</v>
      </c>
      <c r="R9363">
        <v>13</v>
      </c>
      <c r="T9363">
        <v>2</v>
      </c>
      <c r="U9363" t="s">
        <v>3</v>
      </c>
      <c r="V9363" t="s">
        <v>22</v>
      </c>
    </row>
    <row r="9364" spans="1:22" x14ac:dyDescent="0.3">
      <c r="A9364">
        <v>9363</v>
      </c>
      <c r="B9364">
        <v>84881560586</v>
      </c>
      <c r="C9364">
        <v>4</v>
      </c>
      <c r="D9364" s="1">
        <v>33562</v>
      </c>
      <c r="E9364" s="3">
        <f>2023-YEAR(Registros[[#This Row],[data_nascimento]])</f>
        <v>32</v>
      </c>
      <c r="F9364" s="1">
        <v>44414</v>
      </c>
      <c r="H9364">
        <v>220</v>
      </c>
      <c r="I9364">
        <v>19</v>
      </c>
      <c r="J9364" s="3">
        <v>2252.7666666666664</v>
      </c>
      <c r="K9364">
        <v>17.55</v>
      </c>
      <c r="L9364">
        <v>3557</v>
      </c>
      <c r="M9364">
        <f>Registros[[#This Row],[salario]]*0.06</f>
        <v>213.42</v>
      </c>
      <c r="N9364">
        <f>Registros[[#This Row],[salario]]*5%</f>
        <v>177.85000000000002</v>
      </c>
      <c r="O9364">
        <f>IF(Registros[[#This Row],[idade]]&lt;18,311.43,IF(Registros[[#This Row],[idade]]&lt;=25,488.58,IF(Registros[[#This Row],[idade]]&lt;=50,772.77,850.05)))</f>
        <v>772.77</v>
      </c>
      <c r="P9364">
        <f>IF(Registros[[#This Row],[idade]]&lt;18,23.99,IF(Registros[[#This Row],[idade]]&lt;=25,49.9,IF(Registros[[#This Row],[idade]]&lt;=50,145.2,175.45)))</f>
        <v>145.19999999999999</v>
      </c>
      <c r="Q9364">
        <v>3</v>
      </c>
      <c r="R9364">
        <v>17</v>
      </c>
      <c r="T9364">
        <v>3</v>
      </c>
      <c r="U9364" t="s">
        <v>3</v>
      </c>
      <c r="V9364" t="s">
        <v>21</v>
      </c>
    </row>
    <row r="9365" spans="1:22" x14ac:dyDescent="0.3">
      <c r="A9365">
        <v>9364</v>
      </c>
      <c r="B9365">
        <v>78778621963</v>
      </c>
      <c r="C9365">
        <v>5</v>
      </c>
      <c r="D9365" s="1">
        <v>35118</v>
      </c>
      <c r="E9365" s="3">
        <f>2023-YEAR(Registros[[#This Row],[data_nascimento]])</f>
        <v>27</v>
      </c>
      <c r="F9365" s="1">
        <v>44414</v>
      </c>
      <c r="H9365">
        <v>220</v>
      </c>
      <c r="I9365">
        <v>13</v>
      </c>
      <c r="J9365" s="3">
        <v>3102.2333333333331</v>
      </c>
      <c r="K9365">
        <v>24.3</v>
      </c>
      <c r="L9365">
        <v>7159</v>
      </c>
      <c r="M9365">
        <f>Registros[[#This Row],[salario]]*0.06</f>
        <v>429.53999999999996</v>
      </c>
      <c r="N9365">
        <f>Registros[[#This Row],[salario]]*5%</f>
        <v>357.95000000000005</v>
      </c>
      <c r="O9365">
        <f>IF(Registros[[#This Row],[idade]]&lt;18,311.43,IF(Registros[[#This Row],[idade]]&lt;=25,488.58,IF(Registros[[#This Row],[idade]]&lt;=50,772.77,850.05)))</f>
        <v>772.77</v>
      </c>
      <c r="P9365">
        <f>IF(Registros[[#This Row],[idade]]&lt;18,23.99,IF(Registros[[#This Row],[idade]]&lt;=25,49.9,IF(Registros[[#This Row],[idade]]&lt;=50,145.2,175.45)))</f>
        <v>145.19999999999999</v>
      </c>
      <c r="Q9365">
        <v>1</v>
      </c>
      <c r="R9365">
        <v>10</v>
      </c>
      <c r="T9365">
        <v>3</v>
      </c>
      <c r="U9365" t="s">
        <v>2</v>
      </c>
      <c r="V9365" t="s">
        <v>19</v>
      </c>
    </row>
    <row r="9366" spans="1:22" x14ac:dyDescent="0.3">
      <c r="A9366">
        <v>9365</v>
      </c>
      <c r="B9366">
        <v>82693218657</v>
      </c>
      <c r="C9366">
        <v>6</v>
      </c>
      <c r="D9366" s="1">
        <v>37482</v>
      </c>
      <c r="E9366" s="3">
        <f>2023-YEAR(Registros[[#This Row],[data_nascimento]])</f>
        <v>21</v>
      </c>
      <c r="F9366" s="1">
        <v>44414</v>
      </c>
      <c r="H9366">
        <v>220</v>
      </c>
      <c r="I9366">
        <v>5</v>
      </c>
      <c r="J9366" s="3">
        <v>547.16666666666674</v>
      </c>
      <c r="K9366">
        <v>10.8</v>
      </c>
      <c r="L9366">
        <v>3283</v>
      </c>
      <c r="M9366">
        <f>Registros[[#This Row],[salario]]*0.06</f>
        <v>196.98</v>
      </c>
      <c r="N9366">
        <f>Registros[[#This Row],[salario]]*5%</f>
        <v>164.15</v>
      </c>
      <c r="O9366">
        <f>IF(Registros[[#This Row],[idade]]&lt;18,311.43,IF(Registros[[#This Row],[idade]]&lt;=25,488.58,IF(Registros[[#This Row],[idade]]&lt;=50,772.77,850.05)))</f>
        <v>488.58</v>
      </c>
      <c r="P9366">
        <f>IF(Registros[[#This Row],[idade]]&lt;18,23.99,IF(Registros[[#This Row],[idade]]&lt;=25,49.9,IF(Registros[[#This Row],[idade]]&lt;=50,145.2,175.45)))</f>
        <v>49.9</v>
      </c>
      <c r="Q9366">
        <v>3</v>
      </c>
      <c r="R9366">
        <v>18</v>
      </c>
      <c r="T9366">
        <v>3</v>
      </c>
      <c r="U9366" t="s">
        <v>3</v>
      </c>
      <c r="V9366" t="s">
        <v>19</v>
      </c>
    </row>
    <row r="9367" spans="1:22" x14ac:dyDescent="0.3">
      <c r="A9367">
        <v>9366</v>
      </c>
      <c r="B9367">
        <v>11466034083</v>
      </c>
      <c r="C9367">
        <v>4</v>
      </c>
      <c r="D9367" s="1">
        <v>28957</v>
      </c>
      <c r="E9367" s="3">
        <f>2023-YEAR(Registros[[#This Row],[data_nascimento]])</f>
        <v>44</v>
      </c>
      <c r="F9367" s="1">
        <v>44414</v>
      </c>
      <c r="H9367">
        <v>220</v>
      </c>
      <c r="I9367">
        <v>4</v>
      </c>
      <c r="J9367" s="3">
        <v>200.13333333333333</v>
      </c>
      <c r="K9367">
        <v>1.35</v>
      </c>
      <c r="L9367">
        <v>1501</v>
      </c>
      <c r="M9367">
        <f>Registros[[#This Row],[salario]]*0.06</f>
        <v>90.06</v>
      </c>
      <c r="N9367">
        <f>Registros[[#This Row],[salario]]*5%</f>
        <v>75.05</v>
      </c>
      <c r="O9367">
        <f>IF(Registros[[#This Row],[idade]]&lt;18,311.43,IF(Registros[[#This Row],[idade]]&lt;=25,488.58,IF(Registros[[#This Row],[idade]]&lt;=50,772.77,850.05)))</f>
        <v>772.77</v>
      </c>
      <c r="P9367">
        <f>IF(Registros[[#This Row],[idade]]&lt;18,23.99,IF(Registros[[#This Row],[idade]]&lt;=25,49.9,IF(Registros[[#This Row],[idade]]&lt;=50,145.2,175.45)))</f>
        <v>145.19999999999999</v>
      </c>
      <c r="Q9367">
        <v>4</v>
      </c>
      <c r="R9367">
        <v>3</v>
      </c>
      <c r="T9367">
        <v>1</v>
      </c>
      <c r="U9367" t="s">
        <v>3</v>
      </c>
      <c r="V9367" t="s">
        <v>19</v>
      </c>
    </row>
    <row r="9368" spans="1:22" x14ac:dyDescent="0.3">
      <c r="A9368">
        <v>9367</v>
      </c>
      <c r="B9368">
        <v>86861747982</v>
      </c>
      <c r="C9368">
        <v>6</v>
      </c>
      <c r="D9368" s="1">
        <v>28782</v>
      </c>
      <c r="E9368" s="3">
        <f>2023-YEAR(Registros[[#This Row],[data_nascimento]])</f>
        <v>45</v>
      </c>
      <c r="F9368" s="1">
        <v>44414</v>
      </c>
      <c r="H9368">
        <v>220</v>
      </c>
      <c r="I9368">
        <v>19</v>
      </c>
      <c r="J9368" s="3">
        <v>3122.9666666666667</v>
      </c>
      <c r="K9368">
        <v>13.5</v>
      </c>
      <c r="L9368">
        <v>4931</v>
      </c>
      <c r="M9368">
        <f>Registros[[#This Row],[salario]]*0.06</f>
        <v>295.86</v>
      </c>
      <c r="N9368">
        <f>Registros[[#This Row],[salario]]*5%</f>
        <v>246.55</v>
      </c>
      <c r="O9368">
        <f>IF(Registros[[#This Row],[idade]]&lt;18,311.43,IF(Registros[[#This Row],[idade]]&lt;=25,488.58,IF(Registros[[#This Row],[idade]]&lt;=50,772.77,850.05)))</f>
        <v>772.77</v>
      </c>
      <c r="P9368">
        <f>IF(Registros[[#This Row],[idade]]&lt;18,23.99,IF(Registros[[#This Row],[idade]]&lt;=25,49.9,IF(Registros[[#This Row],[idade]]&lt;=50,145.2,175.45)))</f>
        <v>145.19999999999999</v>
      </c>
      <c r="Q9368">
        <v>1</v>
      </c>
      <c r="R9368">
        <v>4</v>
      </c>
      <c r="T9368">
        <v>3</v>
      </c>
      <c r="U9368" t="s">
        <v>3</v>
      </c>
      <c r="V9368" t="s">
        <v>19</v>
      </c>
    </row>
    <row r="9369" spans="1:22" x14ac:dyDescent="0.3">
      <c r="A9369">
        <v>9368</v>
      </c>
      <c r="B9369">
        <v>65332976869</v>
      </c>
      <c r="C9369">
        <v>5</v>
      </c>
      <c r="D9369" s="1">
        <v>37596</v>
      </c>
      <c r="E9369" s="3">
        <f>2023-YEAR(Registros[[#This Row],[data_nascimento]])</f>
        <v>21</v>
      </c>
      <c r="F9369" s="1">
        <v>44414</v>
      </c>
      <c r="H9369">
        <v>220</v>
      </c>
      <c r="I9369">
        <v>12</v>
      </c>
      <c r="J9369" s="3">
        <v>2195.6</v>
      </c>
      <c r="K9369">
        <v>25.65</v>
      </c>
      <c r="L9369">
        <v>5489</v>
      </c>
      <c r="M9369">
        <f>Registros[[#This Row],[salario]]*0.06</f>
        <v>329.34</v>
      </c>
      <c r="N9369">
        <f>Registros[[#This Row],[salario]]*5%</f>
        <v>274.45</v>
      </c>
      <c r="O9369">
        <f>IF(Registros[[#This Row],[idade]]&lt;18,311.43,IF(Registros[[#This Row],[idade]]&lt;=25,488.58,IF(Registros[[#This Row],[idade]]&lt;=50,772.77,850.05)))</f>
        <v>488.58</v>
      </c>
      <c r="P9369">
        <f>IF(Registros[[#This Row],[idade]]&lt;18,23.99,IF(Registros[[#This Row],[idade]]&lt;=25,49.9,IF(Registros[[#This Row],[idade]]&lt;=50,145.2,175.45)))</f>
        <v>49.9</v>
      </c>
      <c r="Q9369">
        <v>5</v>
      </c>
      <c r="R9369">
        <v>21</v>
      </c>
      <c r="T9369">
        <v>3</v>
      </c>
      <c r="U9369" t="s">
        <v>3</v>
      </c>
      <c r="V9369" t="s">
        <v>19</v>
      </c>
    </row>
    <row r="9370" spans="1:22" x14ac:dyDescent="0.3">
      <c r="A9370">
        <v>9369</v>
      </c>
      <c r="B9370">
        <v>10839156786</v>
      </c>
      <c r="C9370">
        <v>2</v>
      </c>
      <c r="D9370" s="1">
        <v>32356</v>
      </c>
      <c r="E9370" s="3">
        <f>2023-YEAR(Registros[[#This Row],[data_nascimento]])</f>
        <v>35</v>
      </c>
      <c r="F9370" s="1">
        <v>44414</v>
      </c>
      <c r="H9370">
        <v>220</v>
      </c>
      <c r="I9370">
        <v>15</v>
      </c>
      <c r="J9370" s="3">
        <v>2879</v>
      </c>
      <c r="K9370">
        <v>16.2</v>
      </c>
      <c r="L9370">
        <v>5758</v>
      </c>
      <c r="M9370">
        <f>Registros[[#This Row],[salario]]*0.06</f>
        <v>345.47999999999996</v>
      </c>
      <c r="N9370">
        <f>Registros[[#This Row],[salario]]*5%</f>
        <v>287.90000000000003</v>
      </c>
      <c r="O9370">
        <f>IF(Registros[[#This Row],[idade]]&lt;18,311.43,IF(Registros[[#This Row],[idade]]&lt;=25,488.58,IF(Registros[[#This Row],[idade]]&lt;=50,772.77,850.05)))</f>
        <v>772.77</v>
      </c>
      <c r="P9370">
        <f>IF(Registros[[#This Row],[idade]]&lt;18,23.99,IF(Registros[[#This Row],[idade]]&lt;=25,49.9,IF(Registros[[#This Row],[idade]]&lt;=50,145.2,175.45)))</f>
        <v>145.19999999999999</v>
      </c>
      <c r="Q9370">
        <v>1</v>
      </c>
      <c r="R9370">
        <v>3</v>
      </c>
      <c r="T9370">
        <v>1</v>
      </c>
      <c r="U9370" t="s">
        <v>2</v>
      </c>
      <c r="V9370" t="s">
        <v>19</v>
      </c>
    </row>
    <row r="9371" spans="1:22" x14ac:dyDescent="0.3">
      <c r="A9371">
        <v>9370</v>
      </c>
      <c r="B9371">
        <v>86119860398</v>
      </c>
      <c r="C9371">
        <v>4</v>
      </c>
      <c r="D9371" s="1">
        <v>35076</v>
      </c>
      <c r="E9371" s="3">
        <f>2023-YEAR(Registros[[#This Row],[data_nascimento]])</f>
        <v>27</v>
      </c>
      <c r="F9371" s="1">
        <v>44414</v>
      </c>
      <c r="H9371">
        <v>220</v>
      </c>
      <c r="I9371">
        <v>4</v>
      </c>
      <c r="J9371" s="3">
        <v>305.73333333333335</v>
      </c>
      <c r="K9371">
        <v>24.3</v>
      </c>
      <c r="L9371">
        <v>2293</v>
      </c>
      <c r="M9371">
        <f>Registros[[#This Row],[salario]]*0.06</f>
        <v>137.57999999999998</v>
      </c>
      <c r="N9371">
        <f>Registros[[#This Row],[salario]]*5%</f>
        <v>114.65</v>
      </c>
      <c r="O9371">
        <f>IF(Registros[[#This Row],[idade]]&lt;18,311.43,IF(Registros[[#This Row],[idade]]&lt;=25,488.58,IF(Registros[[#This Row],[idade]]&lt;=50,772.77,850.05)))</f>
        <v>772.77</v>
      </c>
      <c r="P9371">
        <f>IF(Registros[[#This Row],[idade]]&lt;18,23.99,IF(Registros[[#This Row],[idade]]&lt;=25,49.9,IF(Registros[[#This Row],[idade]]&lt;=50,145.2,175.45)))</f>
        <v>145.19999999999999</v>
      </c>
      <c r="Q9371">
        <v>2</v>
      </c>
      <c r="R9371">
        <v>23</v>
      </c>
      <c r="T9371">
        <v>1</v>
      </c>
      <c r="U9371" t="s">
        <v>3</v>
      </c>
      <c r="V9371" t="s">
        <v>22</v>
      </c>
    </row>
    <row r="9372" spans="1:22" x14ac:dyDescent="0.3">
      <c r="A9372">
        <v>9371</v>
      </c>
      <c r="B9372">
        <v>58788527168</v>
      </c>
      <c r="C9372">
        <v>5</v>
      </c>
      <c r="D9372" s="1">
        <v>28748</v>
      </c>
      <c r="E9372" s="3">
        <f>2023-YEAR(Registros[[#This Row],[data_nascimento]])</f>
        <v>45</v>
      </c>
      <c r="F9372" s="1">
        <v>44414</v>
      </c>
      <c r="H9372">
        <v>220</v>
      </c>
      <c r="I9372">
        <v>19</v>
      </c>
      <c r="J9372" s="3">
        <v>1228.6666666666667</v>
      </c>
      <c r="K9372">
        <v>21.6</v>
      </c>
      <c r="L9372">
        <v>1940</v>
      </c>
      <c r="M9372">
        <f>Registros[[#This Row],[salario]]*0.06</f>
        <v>116.39999999999999</v>
      </c>
      <c r="N9372">
        <f>Registros[[#This Row],[salario]]*5%</f>
        <v>97</v>
      </c>
      <c r="O9372">
        <f>IF(Registros[[#This Row],[idade]]&lt;18,311.43,IF(Registros[[#This Row],[idade]]&lt;=25,488.58,IF(Registros[[#This Row],[idade]]&lt;=50,772.77,850.05)))</f>
        <v>772.77</v>
      </c>
      <c r="P9372">
        <f>IF(Registros[[#This Row],[idade]]&lt;18,23.99,IF(Registros[[#This Row],[idade]]&lt;=25,49.9,IF(Registros[[#This Row],[idade]]&lt;=50,145.2,175.45)))</f>
        <v>145.19999999999999</v>
      </c>
      <c r="Q9372">
        <v>1</v>
      </c>
      <c r="R9372">
        <v>2</v>
      </c>
      <c r="T9372">
        <v>2</v>
      </c>
      <c r="U9372" t="s">
        <v>2</v>
      </c>
      <c r="V9372" t="s">
        <v>19</v>
      </c>
    </row>
    <row r="9373" spans="1:22" x14ac:dyDescent="0.3">
      <c r="A9373">
        <v>9372</v>
      </c>
      <c r="B9373">
        <v>94272488466</v>
      </c>
      <c r="C9373">
        <v>7</v>
      </c>
      <c r="D9373" s="1">
        <v>36826</v>
      </c>
      <c r="E9373" s="3">
        <f>2023-YEAR(Registros[[#This Row],[data_nascimento]])</f>
        <v>23</v>
      </c>
      <c r="F9373" s="1">
        <v>44414</v>
      </c>
      <c r="H9373">
        <v>220</v>
      </c>
      <c r="I9373">
        <v>14</v>
      </c>
      <c r="J9373" s="3">
        <v>3302.6</v>
      </c>
      <c r="K9373">
        <v>17.55</v>
      </c>
      <c r="L9373">
        <v>7077</v>
      </c>
      <c r="M9373">
        <f>Registros[[#This Row],[salario]]*0.06</f>
        <v>424.62</v>
      </c>
      <c r="N9373">
        <f>Registros[[#This Row],[salario]]*5%</f>
        <v>353.85</v>
      </c>
      <c r="O9373">
        <f>IF(Registros[[#This Row],[idade]]&lt;18,311.43,IF(Registros[[#This Row],[idade]]&lt;=25,488.58,IF(Registros[[#This Row],[idade]]&lt;=50,772.77,850.05)))</f>
        <v>488.58</v>
      </c>
      <c r="P9373">
        <f>IF(Registros[[#This Row],[idade]]&lt;18,23.99,IF(Registros[[#This Row],[idade]]&lt;=25,49.9,IF(Registros[[#This Row],[idade]]&lt;=50,145.2,175.45)))</f>
        <v>49.9</v>
      </c>
      <c r="Q9373">
        <v>2</v>
      </c>
      <c r="R9373">
        <v>12</v>
      </c>
      <c r="T9373">
        <v>2</v>
      </c>
      <c r="U9373" t="s">
        <v>2</v>
      </c>
      <c r="V9373" t="s">
        <v>19</v>
      </c>
    </row>
    <row r="9374" spans="1:22" x14ac:dyDescent="0.3">
      <c r="A9374">
        <v>9373</v>
      </c>
      <c r="B9374">
        <v>57253247502</v>
      </c>
      <c r="C9374">
        <v>4</v>
      </c>
      <c r="D9374" s="1">
        <v>37867</v>
      </c>
      <c r="E9374" s="3">
        <f>2023-YEAR(Registros[[#This Row],[data_nascimento]])</f>
        <v>20</v>
      </c>
      <c r="F9374" s="1">
        <v>44414</v>
      </c>
      <c r="H9374">
        <v>220</v>
      </c>
      <c r="I9374">
        <v>7</v>
      </c>
      <c r="J9374" s="3">
        <v>1077.0666666666666</v>
      </c>
      <c r="K9374">
        <v>25.65</v>
      </c>
      <c r="L9374">
        <v>4616</v>
      </c>
      <c r="M9374">
        <f>Registros[[#This Row],[salario]]*0.06</f>
        <v>276.95999999999998</v>
      </c>
      <c r="N9374">
        <f>Registros[[#This Row],[salario]]*5%</f>
        <v>230.8</v>
      </c>
      <c r="O9374">
        <f>IF(Registros[[#This Row],[idade]]&lt;18,311.43,IF(Registros[[#This Row],[idade]]&lt;=25,488.58,IF(Registros[[#This Row],[idade]]&lt;=50,772.77,850.05)))</f>
        <v>488.58</v>
      </c>
      <c r="P9374">
        <f>IF(Registros[[#This Row],[idade]]&lt;18,23.99,IF(Registros[[#This Row],[idade]]&lt;=25,49.9,IF(Registros[[#This Row],[idade]]&lt;=50,145.2,175.45)))</f>
        <v>49.9</v>
      </c>
      <c r="Q9374">
        <v>5</v>
      </c>
      <c r="R9374">
        <v>7</v>
      </c>
      <c r="T9374">
        <v>3</v>
      </c>
      <c r="U9374" t="s">
        <v>2</v>
      </c>
      <c r="V9374" t="s">
        <v>21</v>
      </c>
    </row>
    <row r="9375" spans="1:22" x14ac:dyDescent="0.3">
      <c r="A9375">
        <v>9374</v>
      </c>
      <c r="B9375">
        <v>77732181794</v>
      </c>
      <c r="C9375">
        <v>4</v>
      </c>
      <c r="D9375" s="1">
        <v>36043</v>
      </c>
      <c r="E9375" s="3">
        <f>2023-YEAR(Registros[[#This Row],[data_nascimento]])</f>
        <v>25</v>
      </c>
      <c r="F9375" s="1">
        <v>44414</v>
      </c>
      <c r="H9375">
        <v>220</v>
      </c>
      <c r="I9375">
        <v>15</v>
      </c>
      <c r="J9375" s="3">
        <v>1500</v>
      </c>
      <c r="K9375">
        <v>22.95</v>
      </c>
      <c r="L9375">
        <v>3000</v>
      </c>
      <c r="M9375">
        <f>Registros[[#This Row],[salario]]*0.06</f>
        <v>180</v>
      </c>
      <c r="N9375">
        <f>Registros[[#This Row],[salario]]*5%</f>
        <v>150</v>
      </c>
      <c r="O9375">
        <f>IF(Registros[[#This Row],[idade]]&lt;18,311.43,IF(Registros[[#This Row],[idade]]&lt;=25,488.58,IF(Registros[[#This Row],[idade]]&lt;=50,772.77,850.05)))</f>
        <v>488.58</v>
      </c>
      <c r="P9375">
        <f>IF(Registros[[#This Row],[idade]]&lt;18,23.99,IF(Registros[[#This Row],[idade]]&lt;=25,49.9,IF(Registros[[#This Row],[idade]]&lt;=50,145.2,175.45)))</f>
        <v>49.9</v>
      </c>
      <c r="Q9375">
        <v>4</v>
      </c>
      <c r="R9375">
        <v>1</v>
      </c>
      <c r="T9375">
        <v>3</v>
      </c>
      <c r="U9375" t="s">
        <v>3</v>
      </c>
      <c r="V9375" t="s">
        <v>21</v>
      </c>
    </row>
    <row r="9376" spans="1:22" x14ac:dyDescent="0.3">
      <c r="A9376">
        <v>9375</v>
      </c>
      <c r="B9376">
        <v>74311452978</v>
      </c>
      <c r="C9376">
        <v>5</v>
      </c>
      <c r="D9376" s="1">
        <v>28791</v>
      </c>
      <c r="E9376" s="3">
        <f>2023-YEAR(Registros[[#This Row],[data_nascimento]])</f>
        <v>45</v>
      </c>
      <c r="F9376" s="1">
        <v>44414</v>
      </c>
      <c r="H9376">
        <v>220</v>
      </c>
      <c r="I9376">
        <v>11</v>
      </c>
      <c r="J9376" s="3">
        <v>2503.6</v>
      </c>
      <c r="K9376">
        <v>24.3</v>
      </c>
      <c r="L9376">
        <v>6828</v>
      </c>
      <c r="M9376">
        <f>Registros[[#This Row],[salario]]*0.06</f>
        <v>409.68</v>
      </c>
      <c r="N9376">
        <f>Registros[[#This Row],[salario]]*5%</f>
        <v>341.40000000000003</v>
      </c>
      <c r="O9376">
        <f>IF(Registros[[#This Row],[idade]]&lt;18,311.43,IF(Registros[[#This Row],[idade]]&lt;=25,488.58,IF(Registros[[#This Row],[idade]]&lt;=50,772.77,850.05)))</f>
        <v>772.77</v>
      </c>
      <c r="P9376">
        <f>IF(Registros[[#This Row],[idade]]&lt;18,23.99,IF(Registros[[#This Row],[idade]]&lt;=25,49.9,IF(Registros[[#This Row],[idade]]&lt;=50,145.2,175.45)))</f>
        <v>145.19999999999999</v>
      </c>
      <c r="Q9376">
        <v>1</v>
      </c>
      <c r="R9376">
        <v>27</v>
      </c>
      <c r="T9376">
        <v>2</v>
      </c>
      <c r="U9376" t="s">
        <v>3</v>
      </c>
      <c r="V9376" t="s">
        <v>22</v>
      </c>
    </row>
    <row r="9377" spans="1:22" x14ac:dyDescent="0.3">
      <c r="A9377">
        <v>9376</v>
      </c>
      <c r="B9377">
        <v>40174257993</v>
      </c>
      <c r="C9377">
        <v>2</v>
      </c>
      <c r="D9377" s="1">
        <v>31581</v>
      </c>
      <c r="E9377" s="3">
        <f>2023-YEAR(Registros[[#This Row],[data_nascimento]])</f>
        <v>37</v>
      </c>
      <c r="F9377" s="1">
        <v>44414</v>
      </c>
      <c r="H9377">
        <v>220</v>
      </c>
      <c r="I9377">
        <v>4</v>
      </c>
      <c r="J9377" s="3">
        <v>621.6</v>
      </c>
      <c r="K9377">
        <v>12.15</v>
      </c>
      <c r="L9377">
        <v>4662</v>
      </c>
      <c r="M9377">
        <f>Registros[[#This Row],[salario]]*0.06</f>
        <v>279.71999999999997</v>
      </c>
      <c r="N9377">
        <f>Registros[[#This Row],[salario]]*5%</f>
        <v>233.10000000000002</v>
      </c>
      <c r="O9377">
        <f>IF(Registros[[#This Row],[idade]]&lt;18,311.43,IF(Registros[[#This Row],[idade]]&lt;=25,488.58,IF(Registros[[#This Row],[idade]]&lt;=50,772.77,850.05)))</f>
        <v>772.77</v>
      </c>
      <c r="P9377">
        <f>IF(Registros[[#This Row],[idade]]&lt;18,23.99,IF(Registros[[#This Row],[idade]]&lt;=25,49.9,IF(Registros[[#This Row],[idade]]&lt;=50,145.2,175.45)))</f>
        <v>145.19999999999999</v>
      </c>
      <c r="Q9377">
        <v>3</v>
      </c>
      <c r="R9377">
        <v>8</v>
      </c>
      <c r="T9377">
        <v>3</v>
      </c>
      <c r="U9377" t="s">
        <v>3</v>
      </c>
      <c r="V9377" t="s">
        <v>19</v>
      </c>
    </row>
    <row r="9378" spans="1:22" x14ac:dyDescent="0.3">
      <c r="A9378">
        <v>9377</v>
      </c>
      <c r="B9378">
        <v>37192907149</v>
      </c>
      <c r="C9378">
        <v>7</v>
      </c>
      <c r="D9378" s="1">
        <v>34958</v>
      </c>
      <c r="E9378" s="3">
        <f>2023-YEAR(Registros[[#This Row],[data_nascimento]])</f>
        <v>28</v>
      </c>
      <c r="F9378" s="1">
        <v>44414</v>
      </c>
      <c r="H9378">
        <v>220</v>
      </c>
      <c r="I9378">
        <v>4</v>
      </c>
      <c r="J9378" s="3">
        <v>444.53333333333336</v>
      </c>
      <c r="K9378">
        <v>22.95</v>
      </c>
      <c r="L9378">
        <v>3334</v>
      </c>
      <c r="M9378">
        <f>Registros[[#This Row],[salario]]*0.06</f>
        <v>200.04</v>
      </c>
      <c r="N9378">
        <f>Registros[[#This Row],[salario]]*5%</f>
        <v>166.70000000000002</v>
      </c>
      <c r="O9378">
        <f>IF(Registros[[#This Row],[idade]]&lt;18,311.43,IF(Registros[[#This Row],[idade]]&lt;=25,488.58,IF(Registros[[#This Row],[idade]]&lt;=50,772.77,850.05)))</f>
        <v>772.77</v>
      </c>
      <c r="P9378">
        <f>IF(Registros[[#This Row],[idade]]&lt;18,23.99,IF(Registros[[#This Row],[idade]]&lt;=25,49.9,IF(Registros[[#This Row],[idade]]&lt;=50,145.2,175.45)))</f>
        <v>145.19999999999999</v>
      </c>
      <c r="Q9378">
        <v>1</v>
      </c>
      <c r="R9378">
        <v>7</v>
      </c>
      <c r="T9378">
        <v>1</v>
      </c>
      <c r="U9378" t="s">
        <v>2</v>
      </c>
      <c r="V9378" t="s">
        <v>21</v>
      </c>
    </row>
    <row r="9379" spans="1:22" x14ac:dyDescent="0.3">
      <c r="A9379">
        <v>9378</v>
      </c>
      <c r="B9379">
        <v>33781607721</v>
      </c>
      <c r="C9379">
        <v>5</v>
      </c>
      <c r="D9379" s="1">
        <v>27481</v>
      </c>
      <c r="E9379" s="3">
        <f>2023-YEAR(Registros[[#This Row],[data_nascimento]])</f>
        <v>48</v>
      </c>
      <c r="F9379" s="1">
        <v>44414</v>
      </c>
      <c r="H9379">
        <v>220</v>
      </c>
      <c r="I9379">
        <v>9</v>
      </c>
      <c r="J9379" s="3">
        <v>2182.1999999999998</v>
      </c>
      <c r="K9379">
        <v>4.05</v>
      </c>
      <c r="L9379">
        <v>7274</v>
      </c>
      <c r="O9379">
        <f>IF(Registros[[#This Row],[idade]]&lt;18,311.43,IF(Registros[[#This Row],[idade]]&lt;=25,488.58,IF(Registros[[#This Row],[idade]]&lt;=50,772.77,850.05)))</f>
        <v>772.77</v>
      </c>
      <c r="P9379">
        <f>IF(Registros[[#This Row],[idade]]&lt;18,23.99,IF(Registros[[#This Row],[idade]]&lt;=25,49.9,IF(Registros[[#This Row],[idade]]&lt;=50,145.2,175.45)))</f>
        <v>145.19999999999999</v>
      </c>
      <c r="Q9379">
        <v>1</v>
      </c>
      <c r="R9379">
        <v>26</v>
      </c>
      <c r="T9379">
        <v>3</v>
      </c>
      <c r="U9379" t="s">
        <v>2</v>
      </c>
      <c r="V9379" t="s">
        <v>22</v>
      </c>
    </row>
    <row r="9380" spans="1:22" x14ac:dyDescent="0.3">
      <c r="A9380">
        <v>9379</v>
      </c>
      <c r="B9380">
        <v>65841463330</v>
      </c>
      <c r="C9380">
        <v>6</v>
      </c>
      <c r="D9380" s="1">
        <v>27678</v>
      </c>
      <c r="E9380" s="3">
        <f>2023-YEAR(Registros[[#This Row],[data_nascimento]])</f>
        <v>48</v>
      </c>
      <c r="F9380" s="1">
        <v>44414</v>
      </c>
      <c r="H9380">
        <v>220</v>
      </c>
      <c r="I9380">
        <v>8</v>
      </c>
      <c r="J9380" s="3">
        <v>2042.4</v>
      </c>
      <c r="K9380">
        <v>12.15</v>
      </c>
      <c r="L9380">
        <v>7659</v>
      </c>
      <c r="O9380">
        <f>IF(Registros[[#This Row],[idade]]&lt;18,311.43,IF(Registros[[#This Row],[idade]]&lt;=25,488.58,IF(Registros[[#This Row],[idade]]&lt;=50,772.77,850.05)))</f>
        <v>772.77</v>
      </c>
      <c r="P9380">
        <f>IF(Registros[[#This Row],[idade]]&lt;18,23.99,IF(Registros[[#This Row],[idade]]&lt;=25,49.9,IF(Registros[[#This Row],[idade]]&lt;=50,145.2,175.45)))</f>
        <v>145.19999999999999</v>
      </c>
      <c r="Q9380">
        <v>4</v>
      </c>
      <c r="R9380">
        <v>25</v>
      </c>
      <c r="T9380">
        <v>2</v>
      </c>
      <c r="U9380" t="s">
        <v>2</v>
      </c>
      <c r="V9380" t="s">
        <v>22</v>
      </c>
    </row>
    <row r="9381" spans="1:22" x14ac:dyDescent="0.3">
      <c r="A9381">
        <v>9380</v>
      </c>
      <c r="B9381">
        <v>59921477770</v>
      </c>
      <c r="C9381">
        <v>4</v>
      </c>
      <c r="D9381" s="1">
        <v>34693</v>
      </c>
      <c r="E9381" s="3">
        <f>2023-YEAR(Registros[[#This Row],[data_nascimento]])</f>
        <v>29</v>
      </c>
      <c r="F9381" s="1">
        <v>44414</v>
      </c>
      <c r="H9381">
        <v>220</v>
      </c>
      <c r="I9381">
        <v>4</v>
      </c>
      <c r="J9381" s="3">
        <v>636.5333333333333</v>
      </c>
      <c r="K9381">
        <v>8.1</v>
      </c>
      <c r="L9381">
        <v>4774</v>
      </c>
      <c r="O9381">
        <f>IF(Registros[[#This Row],[idade]]&lt;18,311.43,IF(Registros[[#This Row],[idade]]&lt;=25,488.58,IF(Registros[[#This Row],[idade]]&lt;=50,772.77,850.05)))</f>
        <v>772.77</v>
      </c>
      <c r="P9381">
        <f>IF(Registros[[#This Row],[idade]]&lt;18,23.99,IF(Registros[[#This Row],[idade]]&lt;=25,49.9,IF(Registros[[#This Row],[idade]]&lt;=50,145.2,175.45)))</f>
        <v>145.19999999999999</v>
      </c>
      <c r="Q9381">
        <v>2</v>
      </c>
      <c r="R9381">
        <v>26</v>
      </c>
      <c r="T9381">
        <v>2</v>
      </c>
      <c r="U9381" t="s">
        <v>2</v>
      </c>
      <c r="V9381" t="s">
        <v>22</v>
      </c>
    </row>
    <row r="9382" spans="1:22" x14ac:dyDescent="0.3">
      <c r="A9382">
        <v>9381</v>
      </c>
      <c r="B9382">
        <v>71539065698</v>
      </c>
      <c r="C9382">
        <v>6</v>
      </c>
      <c r="D9382" s="1">
        <v>31247</v>
      </c>
      <c r="E9382" s="3">
        <f>2023-YEAR(Registros[[#This Row],[data_nascimento]])</f>
        <v>38</v>
      </c>
      <c r="F9382" s="1">
        <v>44414</v>
      </c>
      <c r="H9382">
        <v>220</v>
      </c>
      <c r="I9382">
        <v>7</v>
      </c>
      <c r="J9382" s="3">
        <v>1180.6666666666665</v>
      </c>
      <c r="K9382">
        <v>8.1</v>
      </c>
      <c r="L9382">
        <v>5060</v>
      </c>
      <c r="O9382">
        <f>IF(Registros[[#This Row],[idade]]&lt;18,311.43,IF(Registros[[#This Row],[idade]]&lt;=25,488.58,IF(Registros[[#This Row],[idade]]&lt;=50,772.77,850.05)))</f>
        <v>772.77</v>
      </c>
      <c r="P9382">
        <f>IF(Registros[[#This Row],[idade]]&lt;18,23.99,IF(Registros[[#This Row],[idade]]&lt;=25,49.9,IF(Registros[[#This Row],[idade]]&lt;=50,145.2,175.45)))</f>
        <v>145.19999999999999</v>
      </c>
      <c r="Q9382">
        <v>5</v>
      </c>
      <c r="R9382">
        <v>6</v>
      </c>
      <c r="T9382">
        <v>3</v>
      </c>
      <c r="U9382" t="s">
        <v>2</v>
      </c>
      <c r="V9382" t="s">
        <v>21</v>
      </c>
    </row>
    <row r="9383" spans="1:22" x14ac:dyDescent="0.3">
      <c r="A9383">
        <v>9382</v>
      </c>
      <c r="B9383">
        <v>52397529164</v>
      </c>
      <c r="C9383">
        <v>4</v>
      </c>
      <c r="D9383" s="1">
        <v>33530</v>
      </c>
      <c r="E9383" s="3">
        <f>2023-YEAR(Registros[[#This Row],[data_nascimento]])</f>
        <v>32</v>
      </c>
      <c r="F9383" s="1">
        <v>44414</v>
      </c>
      <c r="H9383">
        <v>220</v>
      </c>
      <c r="J9383" s="3">
        <v>0</v>
      </c>
      <c r="K9383">
        <v>12.15</v>
      </c>
      <c r="L9383">
        <v>3750</v>
      </c>
      <c r="O9383">
        <f>IF(Registros[[#This Row],[idade]]&lt;18,311.43,IF(Registros[[#This Row],[idade]]&lt;=25,488.58,IF(Registros[[#This Row],[idade]]&lt;=50,772.77,850.05)))</f>
        <v>772.77</v>
      </c>
      <c r="P9383">
        <f>IF(Registros[[#This Row],[idade]]&lt;18,23.99,IF(Registros[[#This Row],[idade]]&lt;=25,49.9,IF(Registros[[#This Row],[idade]]&lt;=50,145.2,175.45)))</f>
        <v>145.19999999999999</v>
      </c>
      <c r="Q9383">
        <v>2</v>
      </c>
      <c r="R9383">
        <v>14</v>
      </c>
      <c r="T9383">
        <v>3</v>
      </c>
      <c r="U9383" t="s">
        <v>2</v>
      </c>
      <c r="V9383" t="s">
        <v>19</v>
      </c>
    </row>
    <row r="9384" spans="1:22" x14ac:dyDescent="0.3">
      <c r="A9384">
        <v>9383</v>
      </c>
      <c r="B9384">
        <v>43900029514</v>
      </c>
      <c r="C9384">
        <v>4</v>
      </c>
      <c r="D9384" s="1">
        <v>36232</v>
      </c>
      <c r="E9384" s="3">
        <f>2023-YEAR(Registros[[#This Row],[data_nascimento]])</f>
        <v>24</v>
      </c>
      <c r="F9384" s="1">
        <v>44414</v>
      </c>
      <c r="H9384">
        <v>220</v>
      </c>
      <c r="J9384" s="3">
        <v>0</v>
      </c>
      <c r="K9384">
        <v>14.85</v>
      </c>
      <c r="L9384">
        <v>1638</v>
      </c>
      <c r="O9384">
        <f>IF(Registros[[#This Row],[idade]]&lt;18,311.43,IF(Registros[[#This Row],[idade]]&lt;=25,488.58,IF(Registros[[#This Row],[idade]]&lt;=50,772.77,850.05)))</f>
        <v>488.58</v>
      </c>
      <c r="P9384">
        <f>IF(Registros[[#This Row],[idade]]&lt;18,23.99,IF(Registros[[#This Row],[idade]]&lt;=25,49.9,IF(Registros[[#This Row],[idade]]&lt;=50,145.2,175.45)))</f>
        <v>49.9</v>
      </c>
      <c r="Q9384">
        <v>4</v>
      </c>
      <c r="R9384">
        <v>21</v>
      </c>
      <c r="T9384">
        <v>1</v>
      </c>
      <c r="U9384" t="s">
        <v>2</v>
      </c>
      <c r="V9384" t="s">
        <v>19</v>
      </c>
    </row>
    <row r="9385" spans="1:22" x14ac:dyDescent="0.3">
      <c r="A9385">
        <v>9384</v>
      </c>
      <c r="B9385">
        <v>58460515745</v>
      </c>
      <c r="C9385">
        <v>5</v>
      </c>
      <c r="D9385" s="1">
        <v>32255</v>
      </c>
      <c r="E9385" s="3">
        <f>2023-YEAR(Registros[[#This Row],[data_nascimento]])</f>
        <v>35</v>
      </c>
      <c r="F9385" s="1">
        <v>44414</v>
      </c>
      <c r="H9385">
        <v>220</v>
      </c>
      <c r="J9385" s="3">
        <v>0</v>
      </c>
      <c r="K9385">
        <v>10.8</v>
      </c>
      <c r="L9385">
        <v>1594</v>
      </c>
      <c r="O9385">
        <f>IF(Registros[[#This Row],[idade]]&lt;18,311.43,IF(Registros[[#This Row],[idade]]&lt;=25,488.58,IF(Registros[[#This Row],[idade]]&lt;=50,772.77,850.05)))</f>
        <v>772.77</v>
      </c>
      <c r="P9385">
        <f>IF(Registros[[#This Row],[idade]]&lt;18,23.99,IF(Registros[[#This Row],[idade]]&lt;=25,49.9,IF(Registros[[#This Row],[idade]]&lt;=50,145.2,175.45)))</f>
        <v>145.19999999999999</v>
      </c>
      <c r="Q9385">
        <v>2</v>
      </c>
      <c r="R9385">
        <v>4</v>
      </c>
      <c r="T9385">
        <v>1</v>
      </c>
      <c r="U9385" t="s">
        <v>2</v>
      </c>
      <c r="V9385" t="s">
        <v>21</v>
      </c>
    </row>
    <row r="9386" spans="1:22" x14ac:dyDescent="0.3">
      <c r="A9386">
        <v>9385</v>
      </c>
      <c r="B9386">
        <v>69398957938</v>
      </c>
      <c r="C9386">
        <v>6</v>
      </c>
      <c r="D9386" s="1">
        <v>35607</v>
      </c>
      <c r="E9386" s="3">
        <f>2023-YEAR(Registros[[#This Row],[data_nascimento]])</f>
        <v>26</v>
      </c>
      <c r="F9386" s="1">
        <v>44422</v>
      </c>
      <c r="H9386">
        <v>220</v>
      </c>
      <c r="I9386">
        <v>17</v>
      </c>
      <c r="J9386" s="3">
        <v>1850.7333333333331</v>
      </c>
      <c r="K9386">
        <v>20.25</v>
      </c>
      <c r="L9386">
        <v>3266</v>
      </c>
      <c r="M9386">
        <f>Registros[[#This Row],[salario]]*0.06</f>
        <v>195.95999999999998</v>
      </c>
      <c r="N9386">
        <f>Registros[[#This Row],[salario]]*5%</f>
        <v>163.30000000000001</v>
      </c>
      <c r="O9386">
        <f>IF(Registros[[#This Row],[idade]]&lt;18,311.43,IF(Registros[[#This Row],[idade]]&lt;=25,488.58,IF(Registros[[#This Row],[idade]]&lt;=50,772.77,850.05)))</f>
        <v>772.77</v>
      </c>
      <c r="P9386">
        <f>IF(Registros[[#This Row],[idade]]&lt;18,23.99,IF(Registros[[#This Row],[idade]]&lt;=25,49.9,IF(Registros[[#This Row],[idade]]&lt;=50,145.2,175.45)))</f>
        <v>145.19999999999999</v>
      </c>
      <c r="Q9386">
        <v>2</v>
      </c>
      <c r="R9386">
        <v>27</v>
      </c>
      <c r="T9386">
        <v>3</v>
      </c>
      <c r="U9386" t="s">
        <v>3</v>
      </c>
      <c r="V9386" t="s">
        <v>22</v>
      </c>
    </row>
    <row r="9387" spans="1:22" x14ac:dyDescent="0.3">
      <c r="A9387">
        <v>9386</v>
      </c>
      <c r="B9387">
        <v>69773474614</v>
      </c>
      <c r="C9387">
        <v>4</v>
      </c>
      <c r="D9387" s="1">
        <v>29935</v>
      </c>
      <c r="E9387" s="3">
        <f>2023-YEAR(Registros[[#This Row],[data_nascimento]])</f>
        <v>42</v>
      </c>
      <c r="F9387" s="1">
        <v>44422</v>
      </c>
      <c r="H9387">
        <v>220</v>
      </c>
      <c r="I9387">
        <v>7</v>
      </c>
      <c r="J9387" s="3">
        <v>687.16666666666674</v>
      </c>
      <c r="K9387">
        <v>24.3</v>
      </c>
      <c r="L9387">
        <v>2945</v>
      </c>
      <c r="M9387">
        <f>Registros[[#This Row],[salario]]*0.06</f>
        <v>176.7</v>
      </c>
      <c r="N9387">
        <f>Registros[[#This Row],[salario]]*5%</f>
        <v>147.25</v>
      </c>
      <c r="O9387">
        <f>IF(Registros[[#This Row],[idade]]&lt;18,311.43,IF(Registros[[#This Row],[idade]]&lt;=25,488.58,IF(Registros[[#This Row],[idade]]&lt;=50,772.77,850.05)))</f>
        <v>772.77</v>
      </c>
      <c r="P9387">
        <f>IF(Registros[[#This Row],[idade]]&lt;18,23.99,IF(Registros[[#This Row],[idade]]&lt;=25,49.9,IF(Registros[[#This Row],[idade]]&lt;=50,145.2,175.45)))</f>
        <v>145.19999999999999</v>
      </c>
      <c r="Q9387">
        <v>3</v>
      </c>
      <c r="R9387">
        <v>18</v>
      </c>
      <c r="T9387">
        <v>3</v>
      </c>
      <c r="U9387" t="s">
        <v>3</v>
      </c>
      <c r="V9387" t="s">
        <v>19</v>
      </c>
    </row>
    <row r="9388" spans="1:22" x14ac:dyDescent="0.3">
      <c r="A9388">
        <v>9387</v>
      </c>
      <c r="B9388">
        <v>12469800693</v>
      </c>
      <c r="C9388">
        <v>7</v>
      </c>
      <c r="D9388" s="1">
        <v>39342</v>
      </c>
      <c r="E9388" s="3">
        <f>2023-YEAR(Registros[[#This Row],[data_nascimento]])</f>
        <v>16</v>
      </c>
      <c r="F9388" s="1">
        <v>44422</v>
      </c>
      <c r="H9388">
        <v>120</v>
      </c>
      <c r="I9388">
        <v>12</v>
      </c>
      <c r="J9388" s="3">
        <v>2987.6</v>
      </c>
      <c r="K9388">
        <v>10.8</v>
      </c>
      <c r="L9388">
        <v>7469</v>
      </c>
      <c r="M9388">
        <f>Registros[[#This Row],[salario]]*0.06</f>
        <v>448.14</v>
      </c>
      <c r="N9388">
        <f>Registros[[#This Row],[salario]]*5%</f>
        <v>373.45000000000005</v>
      </c>
      <c r="O9388">
        <f>IF(Registros[[#This Row],[idade]]&lt;18,311.43,IF(Registros[[#This Row],[idade]]&lt;=25,488.58,IF(Registros[[#This Row],[idade]]&lt;=50,772.77,850.05)))</f>
        <v>311.43</v>
      </c>
      <c r="P9388">
        <f>IF(Registros[[#This Row],[idade]]&lt;18,23.99,IF(Registros[[#This Row],[idade]]&lt;=25,49.9,IF(Registros[[#This Row],[idade]]&lt;=50,145.2,175.45)))</f>
        <v>23.99</v>
      </c>
      <c r="Q9388">
        <v>4</v>
      </c>
      <c r="R9388">
        <v>13</v>
      </c>
      <c r="T9388">
        <v>1</v>
      </c>
      <c r="U9388" t="s">
        <v>3</v>
      </c>
      <c r="V9388" t="s">
        <v>19</v>
      </c>
    </row>
    <row r="9389" spans="1:22" x14ac:dyDescent="0.3">
      <c r="A9389">
        <v>9388</v>
      </c>
      <c r="B9389">
        <v>97094874544</v>
      </c>
      <c r="C9389">
        <v>4</v>
      </c>
      <c r="D9389" s="1">
        <v>30760</v>
      </c>
      <c r="E9389" s="3">
        <f>2023-YEAR(Registros[[#This Row],[data_nascimento]])</f>
        <v>39</v>
      </c>
      <c r="F9389" s="1">
        <v>44422</v>
      </c>
      <c r="H9389">
        <v>220</v>
      </c>
      <c r="I9389">
        <v>9</v>
      </c>
      <c r="J9389" s="3">
        <v>1369.1999999999998</v>
      </c>
      <c r="K9389">
        <v>10.8</v>
      </c>
      <c r="L9389">
        <v>4564</v>
      </c>
      <c r="M9389">
        <f>Registros[[#This Row],[salario]]*0.06</f>
        <v>273.83999999999997</v>
      </c>
      <c r="N9389">
        <f>Registros[[#This Row],[salario]]*5%</f>
        <v>228.20000000000002</v>
      </c>
      <c r="O9389">
        <f>IF(Registros[[#This Row],[idade]]&lt;18,311.43,IF(Registros[[#This Row],[idade]]&lt;=25,488.58,IF(Registros[[#This Row],[idade]]&lt;=50,772.77,850.05)))</f>
        <v>772.77</v>
      </c>
      <c r="P9389">
        <f>IF(Registros[[#This Row],[idade]]&lt;18,23.99,IF(Registros[[#This Row],[idade]]&lt;=25,49.9,IF(Registros[[#This Row],[idade]]&lt;=50,145.2,175.45)))</f>
        <v>145.19999999999999</v>
      </c>
      <c r="Q9389">
        <v>1</v>
      </c>
      <c r="R9389">
        <v>9</v>
      </c>
      <c r="T9389">
        <v>3</v>
      </c>
      <c r="U9389" t="s">
        <v>2</v>
      </c>
      <c r="V9389" t="s">
        <v>19</v>
      </c>
    </row>
    <row r="9390" spans="1:22" x14ac:dyDescent="0.3">
      <c r="A9390">
        <v>9389</v>
      </c>
      <c r="B9390">
        <v>16355452323</v>
      </c>
      <c r="C9390">
        <v>4</v>
      </c>
      <c r="D9390" s="1">
        <v>37721</v>
      </c>
      <c r="E9390" s="3">
        <f>2023-YEAR(Registros[[#This Row],[data_nascimento]])</f>
        <v>20</v>
      </c>
      <c r="F9390" s="1">
        <v>44422</v>
      </c>
      <c r="H9390">
        <v>220</v>
      </c>
      <c r="I9390">
        <v>17</v>
      </c>
      <c r="J9390" s="3">
        <v>1881.9</v>
      </c>
      <c r="K9390">
        <v>24.3</v>
      </c>
      <c r="L9390">
        <v>3321</v>
      </c>
      <c r="M9390">
        <f>Registros[[#This Row],[salario]]*0.06</f>
        <v>199.26</v>
      </c>
      <c r="N9390">
        <f>Registros[[#This Row],[salario]]*5%</f>
        <v>166.05</v>
      </c>
      <c r="O9390">
        <f>IF(Registros[[#This Row],[idade]]&lt;18,311.43,IF(Registros[[#This Row],[idade]]&lt;=25,488.58,IF(Registros[[#This Row],[idade]]&lt;=50,772.77,850.05)))</f>
        <v>488.58</v>
      </c>
      <c r="P9390">
        <f>IF(Registros[[#This Row],[idade]]&lt;18,23.99,IF(Registros[[#This Row],[idade]]&lt;=25,49.9,IF(Registros[[#This Row],[idade]]&lt;=50,145.2,175.45)))</f>
        <v>49.9</v>
      </c>
      <c r="Q9390">
        <v>2</v>
      </c>
      <c r="R9390">
        <v>1</v>
      </c>
      <c r="T9390">
        <v>1</v>
      </c>
      <c r="U9390" t="s">
        <v>3</v>
      </c>
      <c r="V9390" t="s">
        <v>22</v>
      </c>
    </row>
    <row r="9391" spans="1:22" x14ac:dyDescent="0.3">
      <c r="A9391">
        <v>9390</v>
      </c>
      <c r="B9391">
        <v>73529632230</v>
      </c>
      <c r="C9391">
        <v>4</v>
      </c>
      <c r="D9391" s="1">
        <v>37533</v>
      </c>
      <c r="E9391" s="3">
        <f>2023-YEAR(Registros[[#This Row],[data_nascimento]])</f>
        <v>21</v>
      </c>
      <c r="F9391" s="1">
        <v>44422</v>
      </c>
      <c r="H9391">
        <v>220</v>
      </c>
      <c r="I9391">
        <v>16</v>
      </c>
      <c r="J9391" s="3">
        <v>717.33333333333337</v>
      </c>
      <c r="K9391">
        <v>18.899999999999999</v>
      </c>
      <c r="L9391">
        <v>1345</v>
      </c>
      <c r="M9391">
        <f>Registros[[#This Row],[salario]]*0.06</f>
        <v>80.7</v>
      </c>
      <c r="N9391">
        <f>Registros[[#This Row],[salario]]*5%</f>
        <v>67.25</v>
      </c>
      <c r="O9391">
        <f>IF(Registros[[#This Row],[idade]]&lt;18,311.43,IF(Registros[[#This Row],[idade]]&lt;=25,488.58,IF(Registros[[#This Row],[idade]]&lt;=50,772.77,850.05)))</f>
        <v>488.58</v>
      </c>
      <c r="P9391">
        <f>IF(Registros[[#This Row],[idade]]&lt;18,23.99,IF(Registros[[#This Row],[idade]]&lt;=25,49.9,IF(Registros[[#This Row],[idade]]&lt;=50,145.2,175.45)))</f>
        <v>49.9</v>
      </c>
      <c r="Q9391">
        <v>5</v>
      </c>
      <c r="R9391">
        <v>19</v>
      </c>
      <c r="T9391">
        <v>1</v>
      </c>
      <c r="U9391" t="s">
        <v>2</v>
      </c>
      <c r="V9391" t="s">
        <v>19</v>
      </c>
    </row>
    <row r="9392" spans="1:22" x14ac:dyDescent="0.3">
      <c r="A9392">
        <v>9391</v>
      </c>
      <c r="B9392">
        <v>85391379028</v>
      </c>
      <c r="C9392">
        <v>5</v>
      </c>
      <c r="D9392" s="1">
        <v>30638</v>
      </c>
      <c r="E9392" s="3">
        <f>2023-YEAR(Registros[[#This Row],[data_nascimento]])</f>
        <v>40</v>
      </c>
      <c r="F9392" s="1">
        <v>44422</v>
      </c>
      <c r="H9392">
        <v>220</v>
      </c>
      <c r="I9392">
        <v>18</v>
      </c>
      <c r="J9392" s="3">
        <v>1633.2</v>
      </c>
      <c r="K9392">
        <v>14.85</v>
      </c>
      <c r="L9392">
        <v>2722</v>
      </c>
      <c r="M9392">
        <f>Registros[[#This Row],[salario]]*0.06</f>
        <v>163.32</v>
      </c>
      <c r="N9392">
        <f>Registros[[#This Row],[salario]]*5%</f>
        <v>136.1</v>
      </c>
      <c r="O9392">
        <f>IF(Registros[[#This Row],[idade]]&lt;18,311.43,IF(Registros[[#This Row],[idade]]&lt;=25,488.58,IF(Registros[[#This Row],[idade]]&lt;=50,772.77,850.05)))</f>
        <v>772.77</v>
      </c>
      <c r="P9392">
        <f>IF(Registros[[#This Row],[idade]]&lt;18,23.99,IF(Registros[[#This Row],[idade]]&lt;=25,49.9,IF(Registros[[#This Row],[idade]]&lt;=50,145.2,175.45)))</f>
        <v>145.19999999999999</v>
      </c>
      <c r="Q9392">
        <v>3</v>
      </c>
      <c r="R9392">
        <v>11</v>
      </c>
      <c r="T9392">
        <v>3</v>
      </c>
      <c r="U9392" t="s">
        <v>2</v>
      </c>
      <c r="V9392" t="s">
        <v>19</v>
      </c>
    </row>
    <row r="9393" spans="1:22" x14ac:dyDescent="0.3">
      <c r="A9393">
        <v>9392</v>
      </c>
      <c r="B9393">
        <v>38840094825</v>
      </c>
      <c r="C9393">
        <v>6</v>
      </c>
      <c r="D9393" s="1">
        <v>30299</v>
      </c>
      <c r="E9393" s="3">
        <f>2023-YEAR(Registros[[#This Row],[data_nascimento]])</f>
        <v>41</v>
      </c>
      <c r="F9393" s="1">
        <v>44422</v>
      </c>
      <c r="H9393">
        <v>220</v>
      </c>
      <c r="I9393">
        <v>19</v>
      </c>
      <c r="J9393" s="3">
        <v>2260.3666666666668</v>
      </c>
      <c r="K9393">
        <v>10.8</v>
      </c>
      <c r="L9393">
        <v>3569</v>
      </c>
      <c r="M9393">
        <f>Registros[[#This Row],[salario]]*0.06</f>
        <v>214.14</v>
      </c>
      <c r="N9393">
        <f>Registros[[#This Row],[salario]]*5%</f>
        <v>178.45000000000002</v>
      </c>
      <c r="O9393">
        <f>IF(Registros[[#This Row],[idade]]&lt;18,311.43,IF(Registros[[#This Row],[idade]]&lt;=25,488.58,IF(Registros[[#This Row],[idade]]&lt;=50,772.77,850.05)))</f>
        <v>772.77</v>
      </c>
      <c r="P9393">
        <f>IF(Registros[[#This Row],[idade]]&lt;18,23.99,IF(Registros[[#This Row],[idade]]&lt;=25,49.9,IF(Registros[[#This Row],[idade]]&lt;=50,145.2,175.45)))</f>
        <v>145.19999999999999</v>
      </c>
      <c r="Q9393">
        <v>1</v>
      </c>
      <c r="R9393">
        <v>11</v>
      </c>
      <c r="T9393">
        <v>2</v>
      </c>
      <c r="U9393" t="s">
        <v>3</v>
      </c>
      <c r="V9393" t="s">
        <v>19</v>
      </c>
    </row>
    <row r="9394" spans="1:22" x14ac:dyDescent="0.3">
      <c r="A9394">
        <v>9393</v>
      </c>
      <c r="B9394">
        <v>16669864184</v>
      </c>
      <c r="C9394">
        <v>5</v>
      </c>
      <c r="D9394" s="1">
        <v>28052</v>
      </c>
      <c r="E9394" s="3">
        <f>2023-YEAR(Registros[[#This Row],[data_nascimento]])</f>
        <v>47</v>
      </c>
      <c r="F9394" s="1">
        <v>44422</v>
      </c>
      <c r="H9394">
        <v>220</v>
      </c>
      <c r="I9394">
        <v>4</v>
      </c>
      <c r="J9394" s="3">
        <v>253.6</v>
      </c>
      <c r="K9394">
        <v>27</v>
      </c>
      <c r="L9394">
        <v>1902</v>
      </c>
      <c r="M9394">
        <f>Registros[[#This Row],[salario]]*0.06</f>
        <v>114.11999999999999</v>
      </c>
      <c r="N9394">
        <f>Registros[[#This Row],[salario]]*5%</f>
        <v>95.100000000000009</v>
      </c>
      <c r="O9394">
        <f>IF(Registros[[#This Row],[idade]]&lt;18,311.43,IF(Registros[[#This Row],[idade]]&lt;=25,488.58,IF(Registros[[#This Row],[idade]]&lt;=50,772.77,850.05)))</f>
        <v>772.77</v>
      </c>
      <c r="P9394">
        <f>IF(Registros[[#This Row],[idade]]&lt;18,23.99,IF(Registros[[#This Row],[idade]]&lt;=25,49.9,IF(Registros[[#This Row],[idade]]&lt;=50,145.2,175.45)))</f>
        <v>145.19999999999999</v>
      </c>
      <c r="Q9394">
        <v>1</v>
      </c>
      <c r="R9394">
        <v>7</v>
      </c>
      <c r="T9394">
        <v>3</v>
      </c>
      <c r="U9394" t="s">
        <v>3</v>
      </c>
      <c r="V9394" t="s">
        <v>22</v>
      </c>
    </row>
    <row r="9395" spans="1:22" x14ac:dyDescent="0.3">
      <c r="A9395">
        <v>9394</v>
      </c>
      <c r="B9395">
        <v>32456046215</v>
      </c>
      <c r="C9395">
        <v>4</v>
      </c>
      <c r="D9395" s="1">
        <v>35049</v>
      </c>
      <c r="E9395" s="3">
        <f>2023-YEAR(Registros[[#This Row],[data_nascimento]])</f>
        <v>28</v>
      </c>
      <c r="F9395" s="1">
        <v>44422</v>
      </c>
      <c r="H9395">
        <v>220</v>
      </c>
      <c r="I9395">
        <v>9</v>
      </c>
      <c r="J9395" s="3">
        <v>1822.2</v>
      </c>
      <c r="K9395">
        <v>25.65</v>
      </c>
      <c r="L9395">
        <v>6074</v>
      </c>
      <c r="M9395">
        <f>Registros[[#This Row],[salario]]*0.06</f>
        <v>364.44</v>
      </c>
      <c r="N9395">
        <f>Registros[[#This Row],[salario]]*5%</f>
        <v>303.7</v>
      </c>
      <c r="O9395">
        <f>IF(Registros[[#This Row],[idade]]&lt;18,311.43,IF(Registros[[#This Row],[idade]]&lt;=25,488.58,IF(Registros[[#This Row],[idade]]&lt;=50,772.77,850.05)))</f>
        <v>772.77</v>
      </c>
      <c r="P9395">
        <f>IF(Registros[[#This Row],[idade]]&lt;18,23.99,IF(Registros[[#This Row],[idade]]&lt;=25,49.9,IF(Registros[[#This Row],[idade]]&lt;=50,145.2,175.45)))</f>
        <v>145.19999999999999</v>
      </c>
      <c r="Q9395">
        <v>1</v>
      </c>
      <c r="R9395">
        <v>16</v>
      </c>
      <c r="T9395">
        <v>2</v>
      </c>
      <c r="U9395" t="s">
        <v>3</v>
      </c>
      <c r="V9395" t="s">
        <v>19</v>
      </c>
    </row>
    <row r="9396" spans="1:22" x14ac:dyDescent="0.3">
      <c r="A9396">
        <v>9395</v>
      </c>
      <c r="B9396">
        <v>65033251393</v>
      </c>
      <c r="C9396">
        <v>4</v>
      </c>
      <c r="D9396" s="1">
        <v>30567</v>
      </c>
      <c r="E9396" s="3">
        <f>2023-YEAR(Registros[[#This Row],[data_nascimento]])</f>
        <v>40</v>
      </c>
      <c r="F9396" s="1">
        <v>44422</v>
      </c>
      <c r="H9396">
        <v>220</v>
      </c>
      <c r="I9396">
        <v>9</v>
      </c>
      <c r="J9396" s="3">
        <v>1424.1</v>
      </c>
      <c r="K9396">
        <v>27</v>
      </c>
      <c r="L9396">
        <v>4747</v>
      </c>
      <c r="M9396">
        <f>Registros[[#This Row],[salario]]*0.06</f>
        <v>284.82</v>
      </c>
      <c r="N9396">
        <f>Registros[[#This Row],[salario]]*5%</f>
        <v>237.35000000000002</v>
      </c>
      <c r="O9396">
        <f>IF(Registros[[#This Row],[idade]]&lt;18,311.43,IF(Registros[[#This Row],[idade]]&lt;=25,488.58,IF(Registros[[#This Row],[idade]]&lt;=50,772.77,850.05)))</f>
        <v>772.77</v>
      </c>
      <c r="P9396">
        <f>IF(Registros[[#This Row],[idade]]&lt;18,23.99,IF(Registros[[#This Row],[idade]]&lt;=25,49.9,IF(Registros[[#This Row],[idade]]&lt;=50,145.2,175.45)))</f>
        <v>145.19999999999999</v>
      </c>
      <c r="Q9396">
        <v>1</v>
      </c>
      <c r="R9396">
        <v>13</v>
      </c>
      <c r="T9396">
        <v>1</v>
      </c>
      <c r="U9396" t="s">
        <v>3</v>
      </c>
      <c r="V9396" t="s">
        <v>19</v>
      </c>
    </row>
    <row r="9397" spans="1:22" x14ac:dyDescent="0.3">
      <c r="A9397">
        <v>9396</v>
      </c>
      <c r="B9397">
        <v>52802203428</v>
      </c>
      <c r="C9397">
        <v>6</v>
      </c>
      <c r="D9397" s="1">
        <v>33865</v>
      </c>
      <c r="E9397" s="3">
        <f>2023-YEAR(Registros[[#This Row],[data_nascimento]])</f>
        <v>31</v>
      </c>
      <c r="F9397" s="1">
        <v>44422</v>
      </c>
      <c r="H9397">
        <v>220</v>
      </c>
      <c r="I9397">
        <v>10</v>
      </c>
      <c r="J9397" s="3">
        <v>1608</v>
      </c>
      <c r="K9397">
        <v>24.3</v>
      </c>
      <c r="L9397">
        <v>4824</v>
      </c>
      <c r="M9397">
        <f>Registros[[#This Row],[salario]]*0.06</f>
        <v>289.44</v>
      </c>
      <c r="N9397">
        <f>Registros[[#This Row],[salario]]*5%</f>
        <v>241.20000000000002</v>
      </c>
      <c r="O9397">
        <f>IF(Registros[[#This Row],[idade]]&lt;18,311.43,IF(Registros[[#This Row],[idade]]&lt;=25,488.58,IF(Registros[[#This Row],[idade]]&lt;=50,772.77,850.05)))</f>
        <v>772.77</v>
      </c>
      <c r="P9397">
        <f>IF(Registros[[#This Row],[idade]]&lt;18,23.99,IF(Registros[[#This Row],[idade]]&lt;=25,49.9,IF(Registros[[#This Row],[idade]]&lt;=50,145.2,175.45)))</f>
        <v>145.19999999999999</v>
      </c>
      <c r="Q9397">
        <v>4</v>
      </c>
      <c r="R9397">
        <v>4</v>
      </c>
      <c r="T9397">
        <v>2</v>
      </c>
      <c r="U9397" t="s">
        <v>2</v>
      </c>
      <c r="V9397" t="s">
        <v>19</v>
      </c>
    </row>
    <row r="9398" spans="1:22" x14ac:dyDescent="0.3">
      <c r="A9398">
        <v>9397</v>
      </c>
      <c r="B9398">
        <v>57040040922</v>
      </c>
      <c r="C9398">
        <v>5</v>
      </c>
      <c r="D9398" s="1">
        <v>38605</v>
      </c>
      <c r="E9398" s="3">
        <f>2023-YEAR(Registros[[#This Row],[data_nascimento]])</f>
        <v>18</v>
      </c>
      <c r="F9398" s="1">
        <v>44422</v>
      </c>
      <c r="H9398">
        <v>220</v>
      </c>
      <c r="I9398">
        <v>12</v>
      </c>
      <c r="J9398" s="3">
        <v>694</v>
      </c>
      <c r="K9398">
        <v>10.8</v>
      </c>
      <c r="L9398">
        <v>1735</v>
      </c>
      <c r="M9398">
        <f>Registros[[#This Row],[salario]]*0.06</f>
        <v>104.1</v>
      </c>
      <c r="N9398">
        <f>Registros[[#This Row],[salario]]*5%</f>
        <v>86.75</v>
      </c>
      <c r="O9398">
        <f>IF(Registros[[#This Row],[idade]]&lt;18,311.43,IF(Registros[[#This Row],[idade]]&lt;=25,488.58,IF(Registros[[#This Row],[idade]]&lt;=50,772.77,850.05)))</f>
        <v>488.58</v>
      </c>
      <c r="P9398">
        <f>IF(Registros[[#This Row],[idade]]&lt;18,23.99,IF(Registros[[#This Row],[idade]]&lt;=25,49.9,IF(Registros[[#This Row],[idade]]&lt;=50,145.2,175.45)))</f>
        <v>49.9</v>
      </c>
      <c r="Q9398">
        <v>3</v>
      </c>
      <c r="R9398">
        <v>10</v>
      </c>
      <c r="T9398">
        <v>2</v>
      </c>
      <c r="U9398" t="s">
        <v>2</v>
      </c>
      <c r="V9398" t="s">
        <v>19</v>
      </c>
    </row>
    <row r="9399" spans="1:22" x14ac:dyDescent="0.3">
      <c r="A9399">
        <v>9398</v>
      </c>
      <c r="B9399">
        <v>15039959394</v>
      </c>
      <c r="C9399">
        <v>7</v>
      </c>
      <c r="D9399" s="1">
        <v>37174</v>
      </c>
      <c r="E9399" s="3">
        <f>2023-YEAR(Registros[[#This Row],[data_nascimento]])</f>
        <v>22</v>
      </c>
      <c r="F9399" s="1">
        <v>44422</v>
      </c>
      <c r="H9399">
        <v>220</v>
      </c>
      <c r="I9399">
        <v>11</v>
      </c>
      <c r="J9399" s="3">
        <v>1622.8666666666666</v>
      </c>
      <c r="K9399">
        <v>1.35</v>
      </c>
      <c r="L9399">
        <v>4426</v>
      </c>
      <c r="M9399">
        <f>Registros[[#This Row],[salario]]*0.06</f>
        <v>265.56</v>
      </c>
      <c r="N9399">
        <f>Registros[[#This Row],[salario]]*5%</f>
        <v>221.3</v>
      </c>
      <c r="O9399">
        <f>IF(Registros[[#This Row],[idade]]&lt;18,311.43,IF(Registros[[#This Row],[idade]]&lt;=25,488.58,IF(Registros[[#This Row],[idade]]&lt;=50,772.77,850.05)))</f>
        <v>488.58</v>
      </c>
      <c r="P9399">
        <f>IF(Registros[[#This Row],[idade]]&lt;18,23.99,IF(Registros[[#This Row],[idade]]&lt;=25,49.9,IF(Registros[[#This Row],[idade]]&lt;=50,145.2,175.45)))</f>
        <v>49.9</v>
      </c>
      <c r="Q9399">
        <v>3</v>
      </c>
      <c r="R9399">
        <v>18</v>
      </c>
      <c r="T9399">
        <v>2</v>
      </c>
      <c r="U9399" t="s">
        <v>3</v>
      </c>
      <c r="V9399" t="s">
        <v>19</v>
      </c>
    </row>
    <row r="9400" spans="1:22" x14ac:dyDescent="0.3">
      <c r="A9400">
        <v>9399</v>
      </c>
      <c r="B9400">
        <v>65780174002</v>
      </c>
      <c r="C9400">
        <v>4</v>
      </c>
      <c r="D9400" s="1">
        <v>38035</v>
      </c>
      <c r="E9400" s="3">
        <f>2023-YEAR(Registros[[#This Row],[data_nascimento]])</f>
        <v>19</v>
      </c>
      <c r="F9400" s="1">
        <v>44422</v>
      </c>
      <c r="H9400">
        <v>220</v>
      </c>
      <c r="I9400">
        <v>7</v>
      </c>
      <c r="J9400" s="3">
        <v>1133.5333333333333</v>
      </c>
      <c r="K9400">
        <v>21.6</v>
      </c>
      <c r="L9400">
        <v>4858</v>
      </c>
      <c r="M9400">
        <f>Registros[[#This Row],[salario]]*0.06</f>
        <v>291.47999999999996</v>
      </c>
      <c r="N9400">
        <f>Registros[[#This Row],[salario]]*5%</f>
        <v>242.9</v>
      </c>
      <c r="O9400">
        <f>IF(Registros[[#This Row],[idade]]&lt;18,311.43,IF(Registros[[#This Row],[idade]]&lt;=25,488.58,IF(Registros[[#This Row],[idade]]&lt;=50,772.77,850.05)))</f>
        <v>488.58</v>
      </c>
      <c r="P9400">
        <f>IF(Registros[[#This Row],[idade]]&lt;18,23.99,IF(Registros[[#This Row],[idade]]&lt;=25,49.9,IF(Registros[[#This Row],[idade]]&lt;=50,145.2,175.45)))</f>
        <v>49.9</v>
      </c>
      <c r="Q9400">
        <v>2</v>
      </c>
      <c r="R9400">
        <v>19</v>
      </c>
      <c r="T9400">
        <v>3</v>
      </c>
      <c r="U9400" t="s">
        <v>3</v>
      </c>
      <c r="V9400" t="s">
        <v>22</v>
      </c>
    </row>
    <row r="9401" spans="1:22" x14ac:dyDescent="0.3">
      <c r="A9401">
        <v>9400</v>
      </c>
      <c r="B9401">
        <v>56023654594</v>
      </c>
      <c r="C9401">
        <v>5</v>
      </c>
      <c r="D9401" s="1">
        <v>28564</v>
      </c>
      <c r="E9401" s="3">
        <f>2023-YEAR(Registros[[#This Row],[data_nascimento]])</f>
        <v>45</v>
      </c>
      <c r="F9401" s="1">
        <v>44422</v>
      </c>
      <c r="H9401">
        <v>220</v>
      </c>
      <c r="I9401">
        <v>13</v>
      </c>
      <c r="J9401" s="3">
        <v>1201.6333333333334</v>
      </c>
      <c r="K9401">
        <v>6.75</v>
      </c>
      <c r="L9401">
        <v>2773</v>
      </c>
      <c r="M9401">
        <f>Registros[[#This Row],[salario]]*0.06</f>
        <v>166.38</v>
      </c>
      <c r="N9401">
        <f>Registros[[#This Row],[salario]]*5%</f>
        <v>138.65</v>
      </c>
      <c r="O9401">
        <f>IF(Registros[[#This Row],[idade]]&lt;18,311.43,IF(Registros[[#This Row],[idade]]&lt;=25,488.58,IF(Registros[[#This Row],[idade]]&lt;=50,772.77,850.05)))</f>
        <v>772.77</v>
      </c>
      <c r="P9401">
        <f>IF(Registros[[#This Row],[idade]]&lt;18,23.99,IF(Registros[[#This Row],[idade]]&lt;=25,49.9,IF(Registros[[#This Row],[idade]]&lt;=50,145.2,175.45)))</f>
        <v>145.19999999999999</v>
      </c>
      <c r="Q9401">
        <v>1</v>
      </c>
      <c r="R9401">
        <v>14</v>
      </c>
      <c r="T9401">
        <v>1</v>
      </c>
      <c r="U9401" t="s">
        <v>3</v>
      </c>
      <c r="V9401" t="s">
        <v>19</v>
      </c>
    </row>
    <row r="9402" spans="1:22" x14ac:dyDescent="0.3">
      <c r="A9402">
        <v>9401</v>
      </c>
      <c r="B9402">
        <v>18417664722</v>
      </c>
      <c r="C9402">
        <v>6</v>
      </c>
      <c r="D9402" s="1">
        <v>38001</v>
      </c>
      <c r="E9402" s="3">
        <f>2023-YEAR(Registros[[#This Row],[data_nascimento]])</f>
        <v>19</v>
      </c>
      <c r="F9402" s="1">
        <v>44422</v>
      </c>
      <c r="H9402">
        <v>220</v>
      </c>
      <c r="I9402">
        <v>13</v>
      </c>
      <c r="J9402" s="3">
        <v>646.1</v>
      </c>
      <c r="K9402">
        <v>6.75</v>
      </c>
      <c r="L9402">
        <v>1491</v>
      </c>
      <c r="M9402">
        <f>Registros[[#This Row],[salario]]*0.06</f>
        <v>89.46</v>
      </c>
      <c r="N9402">
        <f>Registros[[#This Row],[salario]]*5%</f>
        <v>74.55</v>
      </c>
      <c r="O9402">
        <f>IF(Registros[[#This Row],[idade]]&lt;18,311.43,IF(Registros[[#This Row],[idade]]&lt;=25,488.58,IF(Registros[[#This Row],[idade]]&lt;=50,772.77,850.05)))</f>
        <v>488.58</v>
      </c>
      <c r="P9402">
        <f>IF(Registros[[#This Row],[idade]]&lt;18,23.99,IF(Registros[[#This Row],[idade]]&lt;=25,49.9,IF(Registros[[#This Row],[idade]]&lt;=50,145.2,175.45)))</f>
        <v>49.9</v>
      </c>
      <c r="Q9402">
        <v>2</v>
      </c>
      <c r="R9402">
        <v>9</v>
      </c>
      <c r="T9402">
        <v>2</v>
      </c>
      <c r="U9402" t="s">
        <v>2</v>
      </c>
      <c r="V9402" t="s">
        <v>21</v>
      </c>
    </row>
    <row r="9403" spans="1:22" x14ac:dyDescent="0.3">
      <c r="A9403">
        <v>9402</v>
      </c>
      <c r="B9403">
        <v>79219083522</v>
      </c>
      <c r="C9403">
        <v>4</v>
      </c>
      <c r="D9403" s="1">
        <v>32320</v>
      </c>
      <c r="E9403" s="3">
        <f>2023-YEAR(Registros[[#This Row],[data_nascimento]])</f>
        <v>35</v>
      </c>
      <c r="F9403" s="1">
        <v>44422</v>
      </c>
      <c r="H9403">
        <v>220</v>
      </c>
      <c r="I9403">
        <v>20</v>
      </c>
      <c r="J9403" s="3">
        <v>1698</v>
      </c>
      <c r="K9403">
        <v>24.3</v>
      </c>
      <c r="L9403">
        <v>2547</v>
      </c>
      <c r="M9403">
        <f>Registros[[#This Row],[salario]]*0.06</f>
        <v>152.82</v>
      </c>
      <c r="N9403">
        <f>Registros[[#This Row],[salario]]*5%</f>
        <v>127.35000000000001</v>
      </c>
      <c r="O9403">
        <f>IF(Registros[[#This Row],[idade]]&lt;18,311.43,IF(Registros[[#This Row],[idade]]&lt;=25,488.58,IF(Registros[[#This Row],[idade]]&lt;=50,772.77,850.05)))</f>
        <v>772.77</v>
      </c>
      <c r="P9403">
        <f>IF(Registros[[#This Row],[idade]]&lt;18,23.99,IF(Registros[[#This Row],[idade]]&lt;=25,49.9,IF(Registros[[#This Row],[idade]]&lt;=50,145.2,175.45)))</f>
        <v>145.19999999999999</v>
      </c>
      <c r="Q9403">
        <v>4</v>
      </c>
      <c r="R9403">
        <v>22</v>
      </c>
      <c r="T9403">
        <v>1</v>
      </c>
      <c r="U9403" t="s">
        <v>3</v>
      </c>
      <c r="V9403" t="s">
        <v>21</v>
      </c>
    </row>
    <row r="9404" spans="1:22" x14ac:dyDescent="0.3">
      <c r="A9404">
        <v>9403</v>
      </c>
      <c r="B9404">
        <v>32773279058</v>
      </c>
      <c r="C9404">
        <v>4</v>
      </c>
      <c r="D9404" s="1">
        <v>38527</v>
      </c>
      <c r="E9404" s="3">
        <f>2023-YEAR(Registros[[#This Row],[data_nascimento]])</f>
        <v>18</v>
      </c>
      <c r="F9404" s="1">
        <v>44422</v>
      </c>
      <c r="H9404">
        <v>220</v>
      </c>
      <c r="I9404">
        <v>15</v>
      </c>
      <c r="J9404" s="3">
        <v>1913.5</v>
      </c>
      <c r="K9404">
        <v>1.35</v>
      </c>
      <c r="L9404">
        <v>3827</v>
      </c>
      <c r="M9404">
        <f>Registros[[#This Row],[salario]]*0.06</f>
        <v>229.62</v>
      </c>
      <c r="N9404">
        <f>Registros[[#This Row],[salario]]*5%</f>
        <v>191.35000000000002</v>
      </c>
      <c r="O9404">
        <f>IF(Registros[[#This Row],[idade]]&lt;18,311.43,IF(Registros[[#This Row],[idade]]&lt;=25,488.58,IF(Registros[[#This Row],[idade]]&lt;=50,772.77,850.05)))</f>
        <v>488.58</v>
      </c>
      <c r="P9404">
        <f>IF(Registros[[#This Row],[idade]]&lt;18,23.99,IF(Registros[[#This Row],[idade]]&lt;=25,49.9,IF(Registros[[#This Row],[idade]]&lt;=50,145.2,175.45)))</f>
        <v>49.9</v>
      </c>
      <c r="Q9404">
        <v>2</v>
      </c>
      <c r="R9404">
        <v>12</v>
      </c>
      <c r="T9404">
        <v>1</v>
      </c>
      <c r="U9404" t="s">
        <v>2</v>
      </c>
      <c r="V9404" t="s">
        <v>19</v>
      </c>
    </row>
    <row r="9405" spans="1:22" x14ac:dyDescent="0.3">
      <c r="A9405">
        <v>9404</v>
      </c>
      <c r="B9405">
        <v>56996753106</v>
      </c>
      <c r="C9405">
        <v>4</v>
      </c>
      <c r="D9405" s="1">
        <v>27680</v>
      </c>
      <c r="E9405" s="3">
        <f>2023-YEAR(Registros[[#This Row],[data_nascimento]])</f>
        <v>48</v>
      </c>
      <c r="F9405" s="1">
        <v>44422</v>
      </c>
      <c r="H9405">
        <v>220</v>
      </c>
      <c r="I9405">
        <v>18</v>
      </c>
      <c r="J9405" s="3">
        <v>2766.6</v>
      </c>
      <c r="K9405">
        <v>16.2</v>
      </c>
      <c r="L9405">
        <v>4611</v>
      </c>
      <c r="M9405">
        <f>Registros[[#This Row],[salario]]*0.06</f>
        <v>276.65999999999997</v>
      </c>
      <c r="N9405">
        <f>Registros[[#This Row],[salario]]*5%</f>
        <v>230.55</v>
      </c>
      <c r="O9405">
        <f>IF(Registros[[#This Row],[idade]]&lt;18,311.43,IF(Registros[[#This Row],[idade]]&lt;=25,488.58,IF(Registros[[#This Row],[idade]]&lt;=50,772.77,850.05)))</f>
        <v>772.77</v>
      </c>
      <c r="P9405">
        <f>IF(Registros[[#This Row],[idade]]&lt;18,23.99,IF(Registros[[#This Row],[idade]]&lt;=25,49.9,IF(Registros[[#This Row],[idade]]&lt;=50,145.2,175.45)))</f>
        <v>145.19999999999999</v>
      </c>
      <c r="Q9405">
        <v>2</v>
      </c>
      <c r="R9405">
        <v>21</v>
      </c>
      <c r="T9405">
        <v>3</v>
      </c>
      <c r="U9405" t="s">
        <v>3</v>
      </c>
      <c r="V9405" t="s">
        <v>19</v>
      </c>
    </row>
    <row r="9406" spans="1:22" x14ac:dyDescent="0.3">
      <c r="A9406">
        <v>9405</v>
      </c>
      <c r="B9406">
        <v>76661876098</v>
      </c>
      <c r="C9406">
        <v>4</v>
      </c>
      <c r="D9406" s="1">
        <v>38358</v>
      </c>
      <c r="E9406" s="3">
        <f>2023-YEAR(Registros[[#This Row],[data_nascimento]])</f>
        <v>18</v>
      </c>
      <c r="F9406" s="1">
        <v>44422</v>
      </c>
      <c r="H9406">
        <v>220</v>
      </c>
      <c r="I9406">
        <v>14</v>
      </c>
      <c r="J9406" s="3">
        <v>2703.4</v>
      </c>
      <c r="K9406">
        <v>10.8</v>
      </c>
      <c r="L9406">
        <v>5793</v>
      </c>
      <c r="M9406">
        <f>Registros[[#This Row],[salario]]*0.06</f>
        <v>347.58</v>
      </c>
      <c r="N9406">
        <f>Registros[[#This Row],[salario]]*5%</f>
        <v>289.65000000000003</v>
      </c>
      <c r="O9406">
        <f>IF(Registros[[#This Row],[idade]]&lt;18,311.43,IF(Registros[[#This Row],[idade]]&lt;=25,488.58,IF(Registros[[#This Row],[idade]]&lt;=50,772.77,850.05)))</f>
        <v>488.58</v>
      </c>
      <c r="P9406">
        <f>IF(Registros[[#This Row],[idade]]&lt;18,23.99,IF(Registros[[#This Row],[idade]]&lt;=25,49.9,IF(Registros[[#This Row],[idade]]&lt;=50,145.2,175.45)))</f>
        <v>49.9</v>
      </c>
      <c r="Q9406">
        <v>3</v>
      </c>
      <c r="R9406">
        <v>8</v>
      </c>
      <c r="T9406">
        <v>1</v>
      </c>
      <c r="U9406" t="s">
        <v>2</v>
      </c>
      <c r="V9406" t="s">
        <v>19</v>
      </c>
    </row>
    <row r="9407" spans="1:22" x14ac:dyDescent="0.3">
      <c r="A9407">
        <v>9406</v>
      </c>
      <c r="B9407">
        <v>14665069884</v>
      </c>
      <c r="C9407">
        <v>4</v>
      </c>
      <c r="D9407" s="1">
        <v>32411</v>
      </c>
      <c r="E9407" s="3">
        <f>2023-YEAR(Registros[[#This Row],[data_nascimento]])</f>
        <v>35</v>
      </c>
      <c r="F9407" s="1">
        <v>44422</v>
      </c>
      <c r="H9407">
        <v>220</v>
      </c>
      <c r="I9407">
        <v>5</v>
      </c>
      <c r="J9407" s="3">
        <v>914.16666666666674</v>
      </c>
      <c r="K9407">
        <v>2.7</v>
      </c>
      <c r="L9407">
        <v>5485</v>
      </c>
      <c r="M9407">
        <f>Registros[[#This Row],[salario]]*0.06</f>
        <v>329.09999999999997</v>
      </c>
      <c r="N9407">
        <f>Registros[[#This Row],[salario]]*5%</f>
        <v>274.25</v>
      </c>
      <c r="O9407">
        <f>IF(Registros[[#This Row],[idade]]&lt;18,311.43,IF(Registros[[#This Row],[idade]]&lt;=25,488.58,IF(Registros[[#This Row],[idade]]&lt;=50,772.77,850.05)))</f>
        <v>772.77</v>
      </c>
      <c r="P9407">
        <f>IF(Registros[[#This Row],[idade]]&lt;18,23.99,IF(Registros[[#This Row],[idade]]&lt;=25,49.9,IF(Registros[[#This Row],[idade]]&lt;=50,145.2,175.45)))</f>
        <v>145.19999999999999</v>
      </c>
      <c r="Q9407">
        <v>2</v>
      </c>
      <c r="R9407">
        <v>26</v>
      </c>
      <c r="T9407">
        <v>2</v>
      </c>
      <c r="U9407" t="s">
        <v>3</v>
      </c>
      <c r="V9407" t="s">
        <v>19</v>
      </c>
    </row>
    <row r="9408" spans="1:22" x14ac:dyDescent="0.3">
      <c r="A9408">
        <v>9407</v>
      </c>
      <c r="B9408">
        <v>39123968367</v>
      </c>
      <c r="C9408">
        <v>5</v>
      </c>
      <c r="D9408" s="1">
        <v>29447</v>
      </c>
      <c r="E9408" s="3">
        <f>2023-YEAR(Registros[[#This Row],[data_nascimento]])</f>
        <v>43</v>
      </c>
      <c r="F9408" s="1">
        <v>44422</v>
      </c>
      <c r="H9408">
        <v>220</v>
      </c>
      <c r="I9408">
        <v>9</v>
      </c>
      <c r="J9408" s="3">
        <v>744.9</v>
      </c>
      <c r="K9408">
        <v>17.55</v>
      </c>
      <c r="L9408">
        <v>2483</v>
      </c>
      <c r="M9408">
        <f>Registros[[#This Row],[salario]]*0.06</f>
        <v>148.97999999999999</v>
      </c>
      <c r="N9408">
        <f>Registros[[#This Row],[salario]]*5%</f>
        <v>124.15</v>
      </c>
      <c r="O9408">
        <f>IF(Registros[[#This Row],[idade]]&lt;18,311.43,IF(Registros[[#This Row],[idade]]&lt;=25,488.58,IF(Registros[[#This Row],[idade]]&lt;=50,772.77,850.05)))</f>
        <v>772.77</v>
      </c>
      <c r="P9408">
        <f>IF(Registros[[#This Row],[idade]]&lt;18,23.99,IF(Registros[[#This Row],[idade]]&lt;=25,49.9,IF(Registros[[#This Row],[idade]]&lt;=50,145.2,175.45)))</f>
        <v>145.19999999999999</v>
      </c>
      <c r="Q9408">
        <v>2</v>
      </c>
      <c r="R9408">
        <v>26</v>
      </c>
      <c r="T9408">
        <v>1</v>
      </c>
      <c r="U9408" t="s">
        <v>2</v>
      </c>
      <c r="V9408" t="s">
        <v>19</v>
      </c>
    </row>
    <row r="9409" spans="1:22" x14ac:dyDescent="0.3">
      <c r="A9409">
        <v>9408</v>
      </c>
      <c r="B9409">
        <v>61460105570</v>
      </c>
      <c r="C9409">
        <v>4</v>
      </c>
      <c r="D9409" s="1">
        <v>29389</v>
      </c>
      <c r="E9409" s="3">
        <f>2023-YEAR(Registros[[#This Row],[data_nascimento]])</f>
        <v>43</v>
      </c>
      <c r="F9409" s="1">
        <v>44422</v>
      </c>
      <c r="H9409">
        <v>220</v>
      </c>
      <c r="I9409">
        <v>4</v>
      </c>
      <c r="J9409" s="3">
        <v>529.6</v>
      </c>
      <c r="K9409">
        <v>2.7</v>
      </c>
      <c r="L9409">
        <v>3972</v>
      </c>
      <c r="M9409">
        <f>Registros[[#This Row],[salario]]*0.06</f>
        <v>238.32</v>
      </c>
      <c r="N9409">
        <f>Registros[[#This Row],[salario]]*5%</f>
        <v>198.60000000000002</v>
      </c>
      <c r="O9409">
        <f>IF(Registros[[#This Row],[idade]]&lt;18,311.43,IF(Registros[[#This Row],[idade]]&lt;=25,488.58,IF(Registros[[#This Row],[idade]]&lt;=50,772.77,850.05)))</f>
        <v>772.77</v>
      </c>
      <c r="P9409">
        <f>IF(Registros[[#This Row],[idade]]&lt;18,23.99,IF(Registros[[#This Row],[idade]]&lt;=25,49.9,IF(Registros[[#This Row],[idade]]&lt;=50,145.2,175.45)))</f>
        <v>145.19999999999999</v>
      </c>
      <c r="Q9409">
        <v>5</v>
      </c>
      <c r="R9409">
        <v>4</v>
      </c>
      <c r="T9409">
        <v>1</v>
      </c>
      <c r="U9409" t="s">
        <v>3</v>
      </c>
      <c r="V9409" t="s">
        <v>19</v>
      </c>
    </row>
    <row r="9410" spans="1:22" x14ac:dyDescent="0.3">
      <c r="A9410">
        <v>9409</v>
      </c>
      <c r="B9410">
        <v>44331035271</v>
      </c>
      <c r="C9410">
        <v>7</v>
      </c>
      <c r="D9410" s="1">
        <v>39084</v>
      </c>
      <c r="E9410" s="3">
        <f>2023-YEAR(Registros[[#This Row],[data_nascimento]])</f>
        <v>16</v>
      </c>
      <c r="F9410" s="1">
        <v>44422</v>
      </c>
      <c r="H9410">
        <v>120</v>
      </c>
      <c r="I9410">
        <v>3</v>
      </c>
      <c r="J9410" s="3">
        <v>547.5</v>
      </c>
      <c r="K9410">
        <v>14.85</v>
      </c>
      <c r="L9410">
        <v>5475</v>
      </c>
      <c r="M9410">
        <f>Registros[[#This Row],[salario]]*0.06</f>
        <v>328.5</v>
      </c>
      <c r="N9410">
        <f>Registros[[#This Row],[salario]]*5%</f>
        <v>273.75</v>
      </c>
      <c r="O9410">
        <f>IF(Registros[[#This Row],[idade]]&lt;18,311.43,IF(Registros[[#This Row],[idade]]&lt;=25,488.58,IF(Registros[[#This Row],[idade]]&lt;=50,772.77,850.05)))</f>
        <v>311.43</v>
      </c>
      <c r="P9410">
        <f>IF(Registros[[#This Row],[idade]]&lt;18,23.99,IF(Registros[[#This Row],[idade]]&lt;=25,49.9,IF(Registros[[#This Row],[idade]]&lt;=50,145.2,175.45)))</f>
        <v>23.99</v>
      </c>
      <c r="Q9410">
        <v>2</v>
      </c>
      <c r="R9410">
        <v>8</v>
      </c>
      <c r="T9410">
        <v>3</v>
      </c>
      <c r="U9410" t="s">
        <v>2</v>
      </c>
      <c r="V9410" t="s">
        <v>21</v>
      </c>
    </row>
    <row r="9411" spans="1:22" x14ac:dyDescent="0.3">
      <c r="A9411">
        <v>9410</v>
      </c>
      <c r="B9411">
        <v>90576234614</v>
      </c>
      <c r="C9411">
        <v>7</v>
      </c>
      <c r="D9411" s="1">
        <v>38894</v>
      </c>
      <c r="E9411" s="3">
        <f>2023-YEAR(Registros[[#This Row],[data_nascimento]])</f>
        <v>17</v>
      </c>
      <c r="F9411" s="1">
        <v>44422</v>
      </c>
      <c r="H9411">
        <v>120</v>
      </c>
      <c r="I9411">
        <v>9</v>
      </c>
      <c r="J9411" s="3">
        <v>803.69999999999993</v>
      </c>
      <c r="K9411">
        <v>6.75</v>
      </c>
      <c r="L9411">
        <v>2679</v>
      </c>
      <c r="M9411">
        <f>Registros[[#This Row],[salario]]*0.06</f>
        <v>160.73999999999998</v>
      </c>
      <c r="N9411">
        <f>Registros[[#This Row],[salario]]*5%</f>
        <v>133.95000000000002</v>
      </c>
      <c r="O9411">
        <f>IF(Registros[[#This Row],[idade]]&lt;18,311.43,IF(Registros[[#This Row],[idade]]&lt;=25,488.58,IF(Registros[[#This Row],[idade]]&lt;=50,772.77,850.05)))</f>
        <v>311.43</v>
      </c>
      <c r="P9411">
        <f>IF(Registros[[#This Row],[idade]]&lt;18,23.99,IF(Registros[[#This Row],[idade]]&lt;=25,49.9,IF(Registros[[#This Row],[idade]]&lt;=50,145.2,175.45)))</f>
        <v>23.99</v>
      </c>
      <c r="Q9411">
        <v>5</v>
      </c>
      <c r="R9411">
        <v>24</v>
      </c>
      <c r="T9411">
        <v>3</v>
      </c>
      <c r="U9411" t="s">
        <v>3</v>
      </c>
      <c r="V9411" t="s">
        <v>19</v>
      </c>
    </row>
    <row r="9412" spans="1:22" x14ac:dyDescent="0.3">
      <c r="A9412">
        <v>9411</v>
      </c>
      <c r="B9412">
        <v>66508673591</v>
      </c>
      <c r="C9412">
        <v>7</v>
      </c>
      <c r="D9412" s="1">
        <v>29410</v>
      </c>
      <c r="E9412" s="3">
        <f>2023-YEAR(Registros[[#This Row],[data_nascimento]])</f>
        <v>43</v>
      </c>
      <c r="F9412" s="1">
        <v>44422</v>
      </c>
      <c r="H9412">
        <v>220</v>
      </c>
      <c r="I9412">
        <v>6</v>
      </c>
      <c r="J9412" s="3">
        <v>875.2</v>
      </c>
      <c r="K9412">
        <v>21.6</v>
      </c>
      <c r="L9412">
        <v>4376</v>
      </c>
      <c r="M9412">
        <f>Registros[[#This Row],[salario]]*0.06</f>
        <v>262.56</v>
      </c>
      <c r="N9412">
        <f>Registros[[#This Row],[salario]]*5%</f>
        <v>218.8</v>
      </c>
      <c r="O9412">
        <f>IF(Registros[[#This Row],[idade]]&lt;18,311.43,IF(Registros[[#This Row],[idade]]&lt;=25,488.58,IF(Registros[[#This Row],[idade]]&lt;=50,772.77,850.05)))</f>
        <v>772.77</v>
      </c>
      <c r="P9412">
        <f>IF(Registros[[#This Row],[idade]]&lt;18,23.99,IF(Registros[[#This Row],[idade]]&lt;=25,49.9,IF(Registros[[#This Row],[idade]]&lt;=50,145.2,175.45)))</f>
        <v>145.19999999999999</v>
      </c>
      <c r="Q9412">
        <v>1</v>
      </c>
      <c r="R9412">
        <v>24</v>
      </c>
      <c r="T9412">
        <v>3</v>
      </c>
      <c r="U9412" t="s">
        <v>3</v>
      </c>
      <c r="V9412" t="s">
        <v>21</v>
      </c>
    </row>
    <row r="9413" spans="1:22" x14ac:dyDescent="0.3">
      <c r="A9413">
        <v>9412</v>
      </c>
      <c r="B9413">
        <v>97190744131</v>
      </c>
      <c r="C9413">
        <v>4</v>
      </c>
      <c r="D9413" s="1">
        <v>37086</v>
      </c>
      <c r="E9413" s="3">
        <f>2023-YEAR(Registros[[#This Row],[data_nascimento]])</f>
        <v>22</v>
      </c>
      <c r="F9413" s="1">
        <v>44422</v>
      </c>
      <c r="H9413">
        <v>220</v>
      </c>
      <c r="I9413">
        <v>11</v>
      </c>
      <c r="J9413" s="3">
        <v>2401.3000000000002</v>
      </c>
      <c r="K9413">
        <v>18.899999999999999</v>
      </c>
      <c r="L9413">
        <v>6549</v>
      </c>
      <c r="M9413">
        <f>Registros[[#This Row],[salario]]*0.06</f>
        <v>392.94</v>
      </c>
      <c r="N9413">
        <f>Registros[[#This Row],[salario]]*5%</f>
        <v>327.45000000000005</v>
      </c>
      <c r="O9413">
        <f>IF(Registros[[#This Row],[idade]]&lt;18,311.43,IF(Registros[[#This Row],[idade]]&lt;=25,488.58,IF(Registros[[#This Row],[idade]]&lt;=50,772.77,850.05)))</f>
        <v>488.58</v>
      </c>
      <c r="P9413">
        <f>IF(Registros[[#This Row],[idade]]&lt;18,23.99,IF(Registros[[#This Row],[idade]]&lt;=25,49.9,IF(Registros[[#This Row],[idade]]&lt;=50,145.2,175.45)))</f>
        <v>49.9</v>
      </c>
      <c r="Q9413">
        <v>2</v>
      </c>
      <c r="R9413">
        <v>6</v>
      </c>
      <c r="T9413">
        <v>3</v>
      </c>
      <c r="U9413" t="s">
        <v>3</v>
      </c>
      <c r="V9413" t="s">
        <v>22</v>
      </c>
    </row>
    <row r="9414" spans="1:22" x14ac:dyDescent="0.3">
      <c r="A9414">
        <v>9413</v>
      </c>
      <c r="B9414">
        <v>83876003960</v>
      </c>
      <c r="C9414">
        <v>7</v>
      </c>
      <c r="D9414" s="1">
        <v>39291</v>
      </c>
      <c r="E9414" s="3">
        <f>2023-YEAR(Registros[[#This Row],[data_nascimento]])</f>
        <v>16</v>
      </c>
      <c r="F9414" s="1">
        <v>44422</v>
      </c>
      <c r="H9414">
        <v>120</v>
      </c>
      <c r="I9414">
        <v>12</v>
      </c>
      <c r="J9414" s="3">
        <v>1578.8</v>
      </c>
      <c r="K9414">
        <v>12.15</v>
      </c>
      <c r="L9414">
        <v>3947</v>
      </c>
      <c r="M9414">
        <f>Registros[[#This Row],[salario]]*0.06</f>
        <v>236.82</v>
      </c>
      <c r="N9414">
        <f>Registros[[#This Row],[salario]]*5%</f>
        <v>197.35000000000002</v>
      </c>
      <c r="O9414">
        <f>IF(Registros[[#This Row],[idade]]&lt;18,311.43,IF(Registros[[#This Row],[idade]]&lt;=25,488.58,IF(Registros[[#This Row],[idade]]&lt;=50,772.77,850.05)))</f>
        <v>311.43</v>
      </c>
      <c r="P9414">
        <f>IF(Registros[[#This Row],[idade]]&lt;18,23.99,IF(Registros[[#This Row],[idade]]&lt;=25,49.9,IF(Registros[[#This Row],[idade]]&lt;=50,145.2,175.45)))</f>
        <v>23.99</v>
      </c>
      <c r="Q9414">
        <v>5</v>
      </c>
      <c r="R9414">
        <v>2</v>
      </c>
      <c r="T9414">
        <v>1</v>
      </c>
      <c r="U9414" t="s">
        <v>3</v>
      </c>
      <c r="V9414" t="s">
        <v>19</v>
      </c>
    </row>
    <row r="9415" spans="1:22" x14ac:dyDescent="0.3">
      <c r="A9415">
        <v>9414</v>
      </c>
      <c r="B9415">
        <v>81982061719</v>
      </c>
      <c r="C9415">
        <v>7</v>
      </c>
      <c r="D9415" s="1">
        <v>33352</v>
      </c>
      <c r="E9415" s="3">
        <f>2023-YEAR(Registros[[#This Row],[data_nascimento]])</f>
        <v>32</v>
      </c>
      <c r="F9415" s="1">
        <v>44422</v>
      </c>
      <c r="H9415">
        <v>220</v>
      </c>
      <c r="I9415">
        <v>16</v>
      </c>
      <c r="J9415" s="3">
        <v>1058.6666666666667</v>
      </c>
      <c r="K9415">
        <v>20.25</v>
      </c>
      <c r="L9415">
        <v>1985</v>
      </c>
      <c r="M9415">
        <f>Registros[[#This Row],[salario]]*0.06</f>
        <v>119.1</v>
      </c>
      <c r="N9415">
        <f>Registros[[#This Row],[salario]]*5%</f>
        <v>99.25</v>
      </c>
      <c r="O9415">
        <f>IF(Registros[[#This Row],[idade]]&lt;18,311.43,IF(Registros[[#This Row],[idade]]&lt;=25,488.58,IF(Registros[[#This Row],[idade]]&lt;=50,772.77,850.05)))</f>
        <v>772.77</v>
      </c>
      <c r="P9415">
        <f>IF(Registros[[#This Row],[idade]]&lt;18,23.99,IF(Registros[[#This Row],[idade]]&lt;=25,49.9,IF(Registros[[#This Row],[idade]]&lt;=50,145.2,175.45)))</f>
        <v>145.19999999999999</v>
      </c>
      <c r="Q9415">
        <v>3</v>
      </c>
      <c r="R9415">
        <v>7</v>
      </c>
      <c r="T9415">
        <v>2</v>
      </c>
      <c r="U9415" t="s">
        <v>3</v>
      </c>
      <c r="V9415" t="s">
        <v>19</v>
      </c>
    </row>
    <row r="9416" spans="1:22" x14ac:dyDescent="0.3">
      <c r="A9416">
        <v>9415</v>
      </c>
      <c r="B9416">
        <v>21320784169</v>
      </c>
      <c r="C9416">
        <v>7</v>
      </c>
      <c r="D9416" s="1">
        <v>28356</v>
      </c>
      <c r="E9416" s="3">
        <f>2023-YEAR(Registros[[#This Row],[data_nascimento]])</f>
        <v>46</v>
      </c>
      <c r="F9416" s="1">
        <v>44422</v>
      </c>
      <c r="H9416">
        <v>220</v>
      </c>
      <c r="I9416">
        <v>6</v>
      </c>
      <c r="J9416" s="3">
        <v>619.79999999999995</v>
      </c>
      <c r="K9416">
        <v>4.05</v>
      </c>
      <c r="L9416">
        <v>3099</v>
      </c>
      <c r="M9416">
        <f>Registros[[#This Row],[salario]]*0.06</f>
        <v>185.94</v>
      </c>
      <c r="N9416">
        <f>Registros[[#This Row],[salario]]*5%</f>
        <v>154.95000000000002</v>
      </c>
      <c r="O9416">
        <f>IF(Registros[[#This Row],[idade]]&lt;18,311.43,IF(Registros[[#This Row],[idade]]&lt;=25,488.58,IF(Registros[[#This Row],[idade]]&lt;=50,772.77,850.05)))</f>
        <v>772.77</v>
      </c>
      <c r="P9416">
        <f>IF(Registros[[#This Row],[idade]]&lt;18,23.99,IF(Registros[[#This Row],[idade]]&lt;=25,49.9,IF(Registros[[#This Row],[idade]]&lt;=50,145.2,175.45)))</f>
        <v>145.19999999999999</v>
      </c>
      <c r="Q9416">
        <v>5</v>
      </c>
      <c r="R9416">
        <v>7</v>
      </c>
      <c r="T9416">
        <v>2</v>
      </c>
      <c r="U9416" t="s">
        <v>3</v>
      </c>
      <c r="V9416" t="s">
        <v>19</v>
      </c>
    </row>
    <row r="9417" spans="1:22" x14ac:dyDescent="0.3">
      <c r="A9417">
        <v>9416</v>
      </c>
      <c r="B9417">
        <v>33858765168</v>
      </c>
      <c r="C9417">
        <v>6</v>
      </c>
      <c r="D9417" s="1">
        <v>28673</v>
      </c>
      <c r="E9417" s="3">
        <f>2023-YEAR(Registros[[#This Row],[data_nascimento]])</f>
        <v>45</v>
      </c>
      <c r="F9417" s="1">
        <v>44422</v>
      </c>
      <c r="H9417">
        <v>220</v>
      </c>
      <c r="I9417">
        <v>4</v>
      </c>
      <c r="J9417" s="3">
        <v>571.20000000000005</v>
      </c>
      <c r="K9417">
        <v>1.35</v>
      </c>
      <c r="L9417">
        <v>4284</v>
      </c>
      <c r="M9417">
        <f>Registros[[#This Row],[salario]]*0.06</f>
        <v>257.03999999999996</v>
      </c>
      <c r="N9417">
        <f>Registros[[#This Row],[salario]]*5%</f>
        <v>214.20000000000002</v>
      </c>
      <c r="O9417">
        <f>IF(Registros[[#This Row],[idade]]&lt;18,311.43,IF(Registros[[#This Row],[idade]]&lt;=25,488.58,IF(Registros[[#This Row],[idade]]&lt;=50,772.77,850.05)))</f>
        <v>772.77</v>
      </c>
      <c r="P9417">
        <f>IF(Registros[[#This Row],[idade]]&lt;18,23.99,IF(Registros[[#This Row],[idade]]&lt;=25,49.9,IF(Registros[[#This Row],[idade]]&lt;=50,145.2,175.45)))</f>
        <v>145.19999999999999</v>
      </c>
      <c r="Q9417">
        <v>5</v>
      </c>
      <c r="R9417">
        <v>6</v>
      </c>
      <c r="T9417">
        <v>3</v>
      </c>
      <c r="U9417" t="s">
        <v>2</v>
      </c>
      <c r="V9417" t="s">
        <v>19</v>
      </c>
    </row>
    <row r="9418" spans="1:22" x14ac:dyDescent="0.3">
      <c r="A9418">
        <v>9417</v>
      </c>
      <c r="B9418">
        <v>76844318607</v>
      </c>
      <c r="C9418">
        <v>4</v>
      </c>
      <c r="D9418" s="1">
        <v>32673</v>
      </c>
      <c r="E9418" s="3">
        <f>2023-YEAR(Registros[[#This Row],[data_nascimento]])</f>
        <v>34</v>
      </c>
      <c r="F9418" s="1">
        <v>44422</v>
      </c>
      <c r="H9418">
        <v>220</v>
      </c>
      <c r="I9418">
        <v>2</v>
      </c>
      <c r="J9418" s="3">
        <v>474</v>
      </c>
      <c r="K9418">
        <v>1.35</v>
      </c>
      <c r="L9418">
        <v>7110</v>
      </c>
      <c r="M9418">
        <f>Registros[[#This Row],[salario]]*0.06</f>
        <v>426.59999999999997</v>
      </c>
      <c r="N9418">
        <f>Registros[[#This Row],[salario]]*5%</f>
        <v>355.5</v>
      </c>
      <c r="O9418">
        <f>IF(Registros[[#This Row],[idade]]&lt;18,311.43,IF(Registros[[#This Row],[idade]]&lt;=25,488.58,IF(Registros[[#This Row],[idade]]&lt;=50,772.77,850.05)))</f>
        <v>772.77</v>
      </c>
      <c r="P9418">
        <f>IF(Registros[[#This Row],[idade]]&lt;18,23.99,IF(Registros[[#This Row],[idade]]&lt;=25,49.9,IF(Registros[[#This Row],[idade]]&lt;=50,145.2,175.45)))</f>
        <v>145.19999999999999</v>
      </c>
      <c r="Q9418">
        <v>3</v>
      </c>
      <c r="R9418">
        <v>23</v>
      </c>
      <c r="T9418">
        <v>2</v>
      </c>
      <c r="U9418" t="s">
        <v>2</v>
      </c>
      <c r="V9418" t="s">
        <v>22</v>
      </c>
    </row>
    <row r="9419" spans="1:22" x14ac:dyDescent="0.3">
      <c r="A9419">
        <v>9418</v>
      </c>
      <c r="B9419">
        <v>71643528338</v>
      </c>
      <c r="C9419">
        <v>4</v>
      </c>
      <c r="D9419" s="1">
        <v>35901</v>
      </c>
      <c r="E9419" s="3">
        <f>2023-YEAR(Registros[[#This Row],[data_nascimento]])</f>
        <v>25</v>
      </c>
      <c r="F9419" s="1">
        <v>44422</v>
      </c>
      <c r="H9419">
        <v>220</v>
      </c>
      <c r="I9419">
        <v>19</v>
      </c>
      <c r="J9419" s="3">
        <v>3367.4333333333329</v>
      </c>
      <c r="K9419">
        <v>9.4499999999999993</v>
      </c>
      <c r="L9419">
        <v>5317</v>
      </c>
      <c r="M9419">
        <f>Registros[[#This Row],[salario]]*0.06</f>
        <v>319.02</v>
      </c>
      <c r="N9419">
        <f>Registros[[#This Row],[salario]]*5%</f>
        <v>265.85000000000002</v>
      </c>
      <c r="O9419">
        <f>IF(Registros[[#This Row],[idade]]&lt;18,311.43,IF(Registros[[#This Row],[idade]]&lt;=25,488.58,IF(Registros[[#This Row],[idade]]&lt;=50,772.77,850.05)))</f>
        <v>488.58</v>
      </c>
      <c r="P9419">
        <f>IF(Registros[[#This Row],[idade]]&lt;18,23.99,IF(Registros[[#This Row],[idade]]&lt;=25,49.9,IF(Registros[[#This Row],[idade]]&lt;=50,145.2,175.45)))</f>
        <v>49.9</v>
      </c>
      <c r="Q9419">
        <v>3</v>
      </c>
      <c r="R9419">
        <v>26</v>
      </c>
      <c r="T9419">
        <v>3</v>
      </c>
      <c r="U9419" t="s">
        <v>2</v>
      </c>
      <c r="V9419" t="s">
        <v>21</v>
      </c>
    </row>
    <row r="9420" spans="1:22" x14ac:dyDescent="0.3">
      <c r="A9420">
        <v>9419</v>
      </c>
      <c r="B9420">
        <v>38733667442</v>
      </c>
      <c r="C9420">
        <v>6</v>
      </c>
      <c r="D9420" s="1">
        <v>36817</v>
      </c>
      <c r="E9420" s="3">
        <f>2023-YEAR(Registros[[#This Row],[data_nascimento]])</f>
        <v>23</v>
      </c>
      <c r="F9420" s="1">
        <v>44422</v>
      </c>
      <c r="H9420">
        <v>220</v>
      </c>
      <c r="I9420">
        <v>5</v>
      </c>
      <c r="J9420" s="3">
        <v>953.16666666666663</v>
      </c>
      <c r="K9420">
        <v>21.6</v>
      </c>
      <c r="L9420">
        <v>5719</v>
      </c>
      <c r="M9420">
        <f>Registros[[#This Row],[salario]]*0.06</f>
        <v>343.14</v>
      </c>
      <c r="N9420">
        <f>Registros[[#This Row],[salario]]*5%</f>
        <v>285.95</v>
      </c>
      <c r="O9420">
        <f>IF(Registros[[#This Row],[idade]]&lt;18,311.43,IF(Registros[[#This Row],[idade]]&lt;=25,488.58,IF(Registros[[#This Row],[idade]]&lt;=50,772.77,850.05)))</f>
        <v>488.58</v>
      </c>
      <c r="P9420">
        <f>IF(Registros[[#This Row],[idade]]&lt;18,23.99,IF(Registros[[#This Row],[idade]]&lt;=25,49.9,IF(Registros[[#This Row],[idade]]&lt;=50,145.2,175.45)))</f>
        <v>49.9</v>
      </c>
      <c r="Q9420">
        <v>3</v>
      </c>
      <c r="R9420">
        <v>2</v>
      </c>
      <c r="T9420">
        <v>3</v>
      </c>
      <c r="U9420" t="s">
        <v>2</v>
      </c>
      <c r="V9420" t="s">
        <v>22</v>
      </c>
    </row>
    <row r="9421" spans="1:22" x14ac:dyDescent="0.3">
      <c r="A9421">
        <v>9420</v>
      </c>
      <c r="B9421">
        <v>19878181167</v>
      </c>
      <c r="C9421">
        <v>7</v>
      </c>
      <c r="D9421" s="1">
        <v>39213</v>
      </c>
      <c r="E9421" s="3">
        <f>2023-YEAR(Registros[[#This Row],[data_nascimento]])</f>
        <v>16</v>
      </c>
      <c r="F9421" s="1">
        <v>44422</v>
      </c>
      <c r="H9421">
        <v>120</v>
      </c>
      <c r="I9421">
        <v>11</v>
      </c>
      <c r="J9421" s="3">
        <v>2282.1333333333332</v>
      </c>
      <c r="K9421">
        <v>17.55</v>
      </c>
      <c r="L9421">
        <v>6224</v>
      </c>
      <c r="M9421">
        <f>Registros[[#This Row],[salario]]*0.06</f>
        <v>373.44</v>
      </c>
      <c r="N9421">
        <f>Registros[[#This Row],[salario]]*5%</f>
        <v>311.20000000000005</v>
      </c>
      <c r="O9421">
        <f>IF(Registros[[#This Row],[idade]]&lt;18,311.43,IF(Registros[[#This Row],[idade]]&lt;=25,488.58,IF(Registros[[#This Row],[idade]]&lt;=50,772.77,850.05)))</f>
        <v>311.43</v>
      </c>
      <c r="P9421">
        <f>IF(Registros[[#This Row],[idade]]&lt;18,23.99,IF(Registros[[#This Row],[idade]]&lt;=25,49.9,IF(Registros[[#This Row],[idade]]&lt;=50,145.2,175.45)))</f>
        <v>23.99</v>
      </c>
      <c r="Q9421">
        <v>1</v>
      </c>
      <c r="R9421">
        <v>19</v>
      </c>
      <c r="T9421">
        <v>3</v>
      </c>
      <c r="U9421" t="s">
        <v>2</v>
      </c>
      <c r="V9421" t="s">
        <v>19</v>
      </c>
    </row>
    <row r="9422" spans="1:22" x14ac:dyDescent="0.3">
      <c r="A9422">
        <v>9421</v>
      </c>
      <c r="B9422">
        <v>16110378829</v>
      </c>
      <c r="C9422">
        <v>4</v>
      </c>
      <c r="D9422" s="1">
        <v>38311</v>
      </c>
      <c r="E9422" s="3">
        <f>2023-YEAR(Registros[[#This Row],[data_nascimento]])</f>
        <v>19</v>
      </c>
      <c r="F9422" s="1">
        <v>44422</v>
      </c>
      <c r="H9422">
        <v>220</v>
      </c>
      <c r="I9422">
        <v>10</v>
      </c>
      <c r="J9422" s="3">
        <v>1862</v>
      </c>
      <c r="K9422">
        <v>13.5</v>
      </c>
      <c r="L9422">
        <v>5586</v>
      </c>
      <c r="M9422">
        <f>Registros[[#This Row],[salario]]*0.06</f>
        <v>335.15999999999997</v>
      </c>
      <c r="N9422">
        <f>Registros[[#This Row],[salario]]*5%</f>
        <v>279.3</v>
      </c>
      <c r="O9422">
        <f>IF(Registros[[#This Row],[idade]]&lt;18,311.43,IF(Registros[[#This Row],[idade]]&lt;=25,488.58,IF(Registros[[#This Row],[idade]]&lt;=50,772.77,850.05)))</f>
        <v>488.58</v>
      </c>
      <c r="P9422">
        <f>IF(Registros[[#This Row],[idade]]&lt;18,23.99,IF(Registros[[#This Row],[idade]]&lt;=25,49.9,IF(Registros[[#This Row],[idade]]&lt;=50,145.2,175.45)))</f>
        <v>49.9</v>
      </c>
      <c r="Q9422">
        <v>4</v>
      </c>
      <c r="R9422">
        <v>6</v>
      </c>
      <c r="T9422">
        <v>3</v>
      </c>
      <c r="U9422" t="s">
        <v>3</v>
      </c>
      <c r="V9422" t="s">
        <v>21</v>
      </c>
    </row>
    <row r="9423" spans="1:22" x14ac:dyDescent="0.3">
      <c r="A9423">
        <v>9422</v>
      </c>
      <c r="B9423">
        <v>84471803000</v>
      </c>
      <c r="C9423">
        <v>6</v>
      </c>
      <c r="D9423" s="1">
        <v>28973</v>
      </c>
      <c r="E9423" s="3">
        <f>2023-YEAR(Registros[[#This Row],[data_nascimento]])</f>
        <v>44</v>
      </c>
      <c r="F9423" s="1">
        <v>44422</v>
      </c>
      <c r="H9423">
        <v>220</v>
      </c>
      <c r="I9423">
        <v>15</v>
      </c>
      <c r="J9423" s="3">
        <v>1590.5</v>
      </c>
      <c r="K9423">
        <v>6.75</v>
      </c>
      <c r="L9423">
        <v>3181</v>
      </c>
      <c r="M9423">
        <f>Registros[[#This Row],[salario]]*0.06</f>
        <v>190.85999999999999</v>
      </c>
      <c r="N9423">
        <f>Registros[[#This Row],[salario]]*5%</f>
        <v>159.05000000000001</v>
      </c>
      <c r="O9423">
        <f>IF(Registros[[#This Row],[idade]]&lt;18,311.43,IF(Registros[[#This Row],[idade]]&lt;=25,488.58,IF(Registros[[#This Row],[idade]]&lt;=50,772.77,850.05)))</f>
        <v>772.77</v>
      </c>
      <c r="P9423">
        <f>IF(Registros[[#This Row],[idade]]&lt;18,23.99,IF(Registros[[#This Row],[idade]]&lt;=25,49.9,IF(Registros[[#This Row],[idade]]&lt;=50,145.2,175.45)))</f>
        <v>145.19999999999999</v>
      </c>
      <c r="Q9423">
        <v>2</v>
      </c>
      <c r="R9423">
        <v>13</v>
      </c>
      <c r="T9423">
        <v>1</v>
      </c>
      <c r="U9423" t="s">
        <v>2</v>
      </c>
      <c r="V9423" t="s">
        <v>19</v>
      </c>
    </row>
    <row r="9424" spans="1:22" x14ac:dyDescent="0.3">
      <c r="A9424">
        <v>9423</v>
      </c>
      <c r="B9424">
        <v>75998600796</v>
      </c>
      <c r="C9424">
        <v>6</v>
      </c>
      <c r="D9424" s="1">
        <v>34429</v>
      </c>
      <c r="E9424" s="3">
        <f>2023-YEAR(Registros[[#This Row],[data_nascimento]])</f>
        <v>29</v>
      </c>
      <c r="F9424" s="1">
        <v>44422</v>
      </c>
      <c r="H9424">
        <v>220</v>
      </c>
      <c r="I9424">
        <v>18</v>
      </c>
      <c r="J9424" s="3">
        <v>1999.8</v>
      </c>
      <c r="K9424">
        <v>12.15</v>
      </c>
      <c r="L9424">
        <v>3333</v>
      </c>
      <c r="M9424">
        <f>Registros[[#This Row],[salario]]*0.06</f>
        <v>199.98</v>
      </c>
      <c r="N9424">
        <f>Registros[[#This Row],[salario]]*5%</f>
        <v>166.65</v>
      </c>
      <c r="O9424">
        <f>IF(Registros[[#This Row],[idade]]&lt;18,311.43,IF(Registros[[#This Row],[idade]]&lt;=25,488.58,IF(Registros[[#This Row],[idade]]&lt;=50,772.77,850.05)))</f>
        <v>772.77</v>
      </c>
      <c r="P9424">
        <f>IF(Registros[[#This Row],[idade]]&lt;18,23.99,IF(Registros[[#This Row],[idade]]&lt;=25,49.9,IF(Registros[[#This Row],[idade]]&lt;=50,145.2,175.45)))</f>
        <v>145.19999999999999</v>
      </c>
      <c r="Q9424">
        <v>5</v>
      </c>
      <c r="R9424">
        <v>9</v>
      </c>
      <c r="T9424">
        <v>1</v>
      </c>
      <c r="U9424" t="s">
        <v>3</v>
      </c>
      <c r="V9424" t="s">
        <v>19</v>
      </c>
    </row>
    <row r="9425" spans="1:22" x14ac:dyDescent="0.3">
      <c r="A9425">
        <v>9424</v>
      </c>
      <c r="B9425">
        <v>54369943781</v>
      </c>
      <c r="C9425">
        <v>4</v>
      </c>
      <c r="D9425" s="1">
        <v>32888</v>
      </c>
      <c r="E9425" s="3">
        <f>2023-YEAR(Registros[[#This Row],[data_nascimento]])</f>
        <v>33</v>
      </c>
      <c r="F9425" s="1">
        <v>44422</v>
      </c>
      <c r="H9425">
        <v>220</v>
      </c>
      <c r="I9425">
        <v>3</v>
      </c>
      <c r="J9425" s="3">
        <v>512.40000000000009</v>
      </c>
      <c r="K9425">
        <v>14.85</v>
      </c>
      <c r="L9425">
        <v>5124</v>
      </c>
      <c r="M9425">
        <f>Registros[[#This Row],[salario]]*0.06</f>
        <v>307.44</v>
      </c>
      <c r="N9425">
        <f>Registros[[#This Row],[salario]]*5%</f>
        <v>256.2</v>
      </c>
      <c r="O9425">
        <f>IF(Registros[[#This Row],[idade]]&lt;18,311.43,IF(Registros[[#This Row],[idade]]&lt;=25,488.58,IF(Registros[[#This Row],[idade]]&lt;=50,772.77,850.05)))</f>
        <v>772.77</v>
      </c>
      <c r="P9425">
        <f>IF(Registros[[#This Row],[idade]]&lt;18,23.99,IF(Registros[[#This Row],[idade]]&lt;=25,49.9,IF(Registros[[#This Row],[idade]]&lt;=50,145.2,175.45)))</f>
        <v>145.19999999999999</v>
      </c>
      <c r="Q9425">
        <v>4</v>
      </c>
      <c r="R9425">
        <v>5</v>
      </c>
      <c r="T9425">
        <v>3</v>
      </c>
      <c r="U9425" t="s">
        <v>2</v>
      </c>
      <c r="V9425" t="s">
        <v>22</v>
      </c>
    </row>
    <row r="9426" spans="1:22" x14ac:dyDescent="0.3">
      <c r="A9426">
        <v>9425</v>
      </c>
      <c r="B9426">
        <v>21221848001</v>
      </c>
      <c r="C9426">
        <v>6</v>
      </c>
      <c r="D9426" s="1">
        <v>33924</v>
      </c>
      <c r="E9426" s="3">
        <f>2023-YEAR(Registros[[#This Row],[data_nascimento]])</f>
        <v>31</v>
      </c>
      <c r="F9426" s="1">
        <v>44422</v>
      </c>
      <c r="H9426">
        <v>220</v>
      </c>
      <c r="I9426">
        <v>6</v>
      </c>
      <c r="J9426" s="3">
        <v>1129.8000000000002</v>
      </c>
      <c r="K9426">
        <v>6.75</v>
      </c>
      <c r="L9426">
        <v>5649</v>
      </c>
      <c r="M9426">
        <f>Registros[[#This Row],[salario]]*0.06</f>
        <v>338.94</v>
      </c>
      <c r="N9426">
        <f>Registros[[#This Row],[salario]]*5%</f>
        <v>282.45</v>
      </c>
      <c r="O9426">
        <f>IF(Registros[[#This Row],[idade]]&lt;18,311.43,IF(Registros[[#This Row],[idade]]&lt;=25,488.58,IF(Registros[[#This Row],[idade]]&lt;=50,772.77,850.05)))</f>
        <v>772.77</v>
      </c>
      <c r="P9426">
        <f>IF(Registros[[#This Row],[idade]]&lt;18,23.99,IF(Registros[[#This Row],[idade]]&lt;=25,49.9,IF(Registros[[#This Row],[idade]]&lt;=50,145.2,175.45)))</f>
        <v>145.19999999999999</v>
      </c>
      <c r="Q9426">
        <v>2</v>
      </c>
      <c r="R9426">
        <v>16</v>
      </c>
      <c r="T9426">
        <v>2</v>
      </c>
      <c r="U9426" t="s">
        <v>3</v>
      </c>
      <c r="V9426" t="s">
        <v>19</v>
      </c>
    </row>
    <row r="9427" spans="1:22" x14ac:dyDescent="0.3">
      <c r="A9427">
        <v>9426</v>
      </c>
      <c r="B9427">
        <v>40699988652</v>
      </c>
      <c r="C9427">
        <v>4</v>
      </c>
      <c r="D9427" s="1">
        <v>31311</v>
      </c>
      <c r="E9427" s="3">
        <f>2023-YEAR(Registros[[#This Row],[data_nascimento]])</f>
        <v>38</v>
      </c>
      <c r="F9427" s="1">
        <v>44422</v>
      </c>
      <c r="H9427">
        <v>220</v>
      </c>
      <c r="I9427">
        <v>1</v>
      </c>
      <c r="J9427" s="3">
        <v>169.3</v>
      </c>
      <c r="K9427">
        <v>8.1</v>
      </c>
      <c r="L9427">
        <v>5079</v>
      </c>
      <c r="M9427">
        <f>Registros[[#This Row],[salario]]*0.06</f>
        <v>304.74</v>
      </c>
      <c r="N9427">
        <f>Registros[[#This Row],[salario]]*5%</f>
        <v>253.95000000000002</v>
      </c>
      <c r="O9427">
        <f>IF(Registros[[#This Row],[idade]]&lt;18,311.43,IF(Registros[[#This Row],[idade]]&lt;=25,488.58,IF(Registros[[#This Row],[idade]]&lt;=50,772.77,850.05)))</f>
        <v>772.77</v>
      </c>
      <c r="P9427">
        <f>IF(Registros[[#This Row],[idade]]&lt;18,23.99,IF(Registros[[#This Row],[idade]]&lt;=25,49.9,IF(Registros[[#This Row],[idade]]&lt;=50,145.2,175.45)))</f>
        <v>145.19999999999999</v>
      </c>
      <c r="Q9427">
        <v>3</v>
      </c>
      <c r="R9427">
        <v>7</v>
      </c>
      <c r="T9427">
        <v>3</v>
      </c>
      <c r="U9427" t="s">
        <v>3</v>
      </c>
      <c r="V9427" t="s">
        <v>19</v>
      </c>
    </row>
    <row r="9428" spans="1:22" x14ac:dyDescent="0.3">
      <c r="A9428">
        <v>9427</v>
      </c>
      <c r="B9428">
        <v>54188807970</v>
      </c>
      <c r="C9428">
        <v>7</v>
      </c>
      <c r="D9428" s="1">
        <v>33276</v>
      </c>
      <c r="E9428" s="3">
        <f>2023-YEAR(Registros[[#This Row],[data_nascimento]])</f>
        <v>32</v>
      </c>
      <c r="F9428" s="1">
        <v>44422</v>
      </c>
      <c r="H9428">
        <v>220</v>
      </c>
      <c r="I9428">
        <v>6</v>
      </c>
      <c r="J9428" s="3">
        <v>548.6</v>
      </c>
      <c r="K9428">
        <v>21.6</v>
      </c>
      <c r="L9428">
        <v>2743</v>
      </c>
      <c r="M9428">
        <f>Registros[[#This Row],[salario]]*0.06</f>
        <v>164.57999999999998</v>
      </c>
      <c r="N9428">
        <f>Registros[[#This Row],[salario]]*5%</f>
        <v>137.15</v>
      </c>
      <c r="O9428">
        <f>IF(Registros[[#This Row],[idade]]&lt;18,311.43,IF(Registros[[#This Row],[idade]]&lt;=25,488.58,IF(Registros[[#This Row],[idade]]&lt;=50,772.77,850.05)))</f>
        <v>772.77</v>
      </c>
      <c r="P9428">
        <f>IF(Registros[[#This Row],[idade]]&lt;18,23.99,IF(Registros[[#This Row],[idade]]&lt;=25,49.9,IF(Registros[[#This Row],[idade]]&lt;=50,145.2,175.45)))</f>
        <v>145.19999999999999</v>
      </c>
      <c r="Q9428">
        <v>3</v>
      </c>
      <c r="R9428">
        <v>9</v>
      </c>
      <c r="T9428">
        <v>1</v>
      </c>
      <c r="U9428" t="s">
        <v>2</v>
      </c>
      <c r="V9428" t="s">
        <v>19</v>
      </c>
    </row>
    <row r="9429" spans="1:22" x14ac:dyDescent="0.3">
      <c r="A9429">
        <v>9428</v>
      </c>
      <c r="B9429">
        <v>69294379614</v>
      </c>
      <c r="C9429">
        <v>4</v>
      </c>
      <c r="D9429" s="1">
        <v>33169</v>
      </c>
      <c r="E9429" s="3">
        <f>2023-YEAR(Registros[[#This Row],[data_nascimento]])</f>
        <v>33</v>
      </c>
      <c r="F9429" s="1">
        <v>44422</v>
      </c>
      <c r="H9429">
        <v>220</v>
      </c>
      <c r="I9429">
        <v>11</v>
      </c>
      <c r="J9429" s="3">
        <v>1812.8000000000002</v>
      </c>
      <c r="K9429">
        <v>2.7</v>
      </c>
      <c r="L9429">
        <v>4944</v>
      </c>
      <c r="M9429">
        <f>Registros[[#This Row],[salario]]*0.06</f>
        <v>296.64</v>
      </c>
      <c r="N9429">
        <f>Registros[[#This Row],[salario]]*5%</f>
        <v>247.20000000000002</v>
      </c>
      <c r="O9429">
        <f>IF(Registros[[#This Row],[idade]]&lt;18,311.43,IF(Registros[[#This Row],[idade]]&lt;=25,488.58,IF(Registros[[#This Row],[idade]]&lt;=50,772.77,850.05)))</f>
        <v>772.77</v>
      </c>
      <c r="P9429">
        <f>IF(Registros[[#This Row],[idade]]&lt;18,23.99,IF(Registros[[#This Row],[idade]]&lt;=25,49.9,IF(Registros[[#This Row],[idade]]&lt;=50,145.2,175.45)))</f>
        <v>145.19999999999999</v>
      </c>
      <c r="Q9429">
        <v>3</v>
      </c>
      <c r="R9429">
        <v>23</v>
      </c>
      <c r="T9429">
        <v>3</v>
      </c>
      <c r="U9429" t="s">
        <v>3</v>
      </c>
      <c r="V9429" t="s">
        <v>22</v>
      </c>
    </row>
    <row r="9430" spans="1:22" x14ac:dyDescent="0.3">
      <c r="A9430">
        <v>9429</v>
      </c>
      <c r="B9430">
        <v>71806344798</v>
      </c>
      <c r="C9430">
        <v>7</v>
      </c>
      <c r="D9430" s="1">
        <v>31377</v>
      </c>
      <c r="E9430" s="3">
        <f>2023-YEAR(Registros[[#This Row],[data_nascimento]])</f>
        <v>38</v>
      </c>
      <c r="F9430" s="1">
        <v>44422</v>
      </c>
      <c r="H9430">
        <v>220</v>
      </c>
      <c r="I9430">
        <v>14</v>
      </c>
      <c r="J9430" s="3">
        <v>1538.6000000000001</v>
      </c>
      <c r="K9430">
        <v>24.3</v>
      </c>
      <c r="L9430">
        <v>3297</v>
      </c>
      <c r="M9430">
        <f>Registros[[#This Row],[salario]]*0.06</f>
        <v>197.82</v>
      </c>
      <c r="N9430">
        <f>Registros[[#This Row],[salario]]*5%</f>
        <v>164.85000000000002</v>
      </c>
      <c r="O9430">
        <f>IF(Registros[[#This Row],[idade]]&lt;18,311.43,IF(Registros[[#This Row],[idade]]&lt;=25,488.58,IF(Registros[[#This Row],[idade]]&lt;=50,772.77,850.05)))</f>
        <v>772.77</v>
      </c>
      <c r="P9430">
        <f>IF(Registros[[#This Row],[idade]]&lt;18,23.99,IF(Registros[[#This Row],[idade]]&lt;=25,49.9,IF(Registros[[#This Row],[idade]]&lt;=50,145.2,175.45)))</f>
        <v>145.19999999999999</v>
      </c>
      <c r="Q9430">
        <v>1</v>
      </c>
      <c r="R9430">
        <v>5</v>
      </c>
      <c r="T9430">
        <v>3</v>
      </c>
      <c r="U9430" t="s">
        <v>2</v>
      </c>
      <c r="V9430" t="s">
        <v>19</v>
      </c>
    </row>
    <row r="9431" spans="1:22" x14ac:dyDescent="0.3">
      <c r="A9431">
        <v>9430</v>
      </c>
      <c r="B9431">
        <v>88766465583</v>
      </c>
      <c r="C9431">
        <v>6</v>
      </c>
      <c r="D9431" s="1">
        <v>27878</v>
      </c>
      <c r="E9431" s="3">
        <f>2023-YEAR(Registros[[#This Row],[data_nascimento]])</f>
        <v>47</v>
      </c>
      <c r="F9431" s="1">
        <v>44422</v>
      </c>
      <c r="H9431">
        <v>220</v>
      </c>
      <c r="I9431">
        <v>5</v>
      </c>
      <c r="J9431" s="3">
        <v>1163.1666666666665</v>
      </c>
      <c r="K9431">
        <v>6.75</v>
      </c>
      <c r="L9431">
        <v>6979</v>
      </c>
      <c r="M9431">
        <f>Registros[[#This Row],[salario]]*0.06</f>
        <v>418.74</v>
      </c>
      <c r="N9431">
        <f>Registros[[#This Row],[salario]]*5%</f>
        <v>348.95000000000005</v>
      </c>
      <c r="O9431">
        <f>IF(Registros[[#This Row],[idade]]&lt;18,311.43,IF(Registros[[#This Row],[idade]]&lt;=25,488.58,IF(Registros[[#This Row],[idade]]&lt;=50,772.77,850.05)))</f>
        <v>772.77</v>
      </c>
      <c r="P9431">
        <f>IF(Registros[[#This Row],[idade]]&lt;18,23.99,IF(Registros[[#This Row],[idade]]&lt;=25,49.9,IF(Registros[[#This Row],[idade]]&lt;=50,145.2,175.45)))</f>
        <v>145.19999999999999</v>
      </c>
      <c r="Q9431">
        <v>4</v>
      </c>
      <c r="R9431">
        <v>27</v>
      </c>
      <c r="T9431">
        <v>3</v>
      </c>
      <c r="U9431" t="s">
        <v>3</v>
      </c>
      <c r="V9431" t="s">
        <v>22</v>
      </c>
    </row>
    <row r="9432" spans="1:22" x14ac:dyDescent="0.3">
      <c r="A9432">
        <v>9431</v>
      </c>
      <c r="B9432">
        <v>67032656519</v>
      </c>
      <c r="C9432">
        <v>4</v>
      </c>
      <c r="D9432" s="1">
        <v>31476</v>
      </c>
      <c r="E9432" s="3">
        <f>2023-YEAR(Registros[[#This Row],[data_nascimento]])</f>
        <v>37</v>
      </c>
      <c r="F9432" s="1">
        <v>44422</v>
      </c>
      <c r="H9432">
        <v>220</v>
      </c>
      <c r="I9432">
        <v>3</v>
      </c>
      <c r="J9432" s="3">
        <v>402</v>
      </c>
      <c r="K9432">
        <v>16.2</v>
      </c>
      <c r="L9432">
        <v>4020</v>
      </c>
      <c r="M9432">
        <f>Registros[[#This Row],[salario]]*0.06</f>
        <v>241.2</v>
      </c>
      <c r="N9432">
        <f>Registros[[#This Row],[salario]]*5%</f>
        <v>201</v>
      </c>
      <c r="O9432">
        <f>IF(Registros[[#This Row],[idade]]&lt;18,311.43,IF(Registros[[#This Row],[idade]]&lt;=25,488.58,IF(Registros[[#This Row],[idade]]&lt;=50,772.77,850.05)))</f>
        <v>772.77</v>
      </c>
      <c r="P9432">
        <f>IF(Registros[[#This Row],[idade]]&lt;18,23.99,IF(Registros[[#This Row],[idade]]&lt;=25,49.9,IF(Registros[[#This Row],[idade]]&lt;=50,145.2,175.45)))</f>
        <v>145.19999999999999</v>
      </c>
      <c r="Q9432">
        <v>1</v>
      </c>
      <c r="R9432">
        <v>15</v>
      </c>
      <c r="T9432">
        <v>3</v>
      </c>
      <c r="U9432" t="s">
        <v>3</v>
      </c>
      <c r="V9432" t="s">
        <v>19</v>
      </c>
    </row>
    <row r="9433" spans="1:22" x14ac:dyDescent="0.3">
      <c r="A9433">
        <v>9432</v>
      </c>
      <c r="B9433">
        <v>40401352193</v>
      </c>
      <c r="C9433">
        <v>6</v>
      </c>
      <c r="D9433" s="1">
        <v>27700</v>
      </c>
      <c r="E9433" s="3">
        <f>2023-YEAR(Registros[[#This Row],[data_nascimento]])</f>
        <v>48</v>
      </c>
      <c r="F9433" s="1">
        <v>44422</v>
      </c>
      <c r="H9433">
        <v>220</v>
      </c>
      <c r="I9433">
        <v>15</v>
      </c>
      <c r="J9433" s="3">
        <v>2357</v>
      </c>
      <c r="K9433">
        <v>24.3</v>
      </c>
      <c r="L9433">
        <v>4714</v>
      </c>
      <c r="M9433">
        <f>Registros[[#This Row],[salario]]*0.06</f>
        <v>282.83999999999997</v>
      </c>
      <c r="N9433">
        <f>Registros[[#This Row],[salario]]*5%</f>
        <v>235.70000000000002</v>
      </c>
      <c r="O9433">
        <f>IF(Registros[[#This Row],[idade]]&lt;18,311.43,IF(Registros[[#This Row],[idade]]&lt;=25,488.58,IF(Registros[[#This Row],[idade]]&lt;=50,772.77,850.05)))</f>
        <v>772.77</v>
      </c>
      <c r="P9433">
        <f>IF(Registros[[#This Row],[idade]]&lt;18,23.99,IF(Registros[[#This Row],[idade]]&lt;=25,49.9,IF(Registros[[#This Row],[idade]]&lt;=50,145.2,175.45)))</f>
        <v>145.19999999999999</v>
      </c>
      <c r="Q9433">
        <v>1</v>
      </c>
      <c r="R9433">
        <v>23</v>
      </c>
      <c r="T9433">
        <v>3</v>
      </c>
      <c r="U9433" t="s">
        <v>2</v>
      </c>
      <c r="V9433" t="s">
        <v>21</v>
      </c>
    </row>
    <row r="9434" spans="1:22" x14ac:dyDescent="0.3">
      <c r="A9434">
        <v>9433</v>
      </c>
      <c r="B9434">
        <v>95324989719</v>
      </c>
      <c r="C9434">
        <v>4</v>
      </c>
      <c r="D9434" s="1">
        <v>35696</v>
      </c>
      <c r="E9434" s="3">
        <f>2023-YEAR(Registros[[#This Row],[data_nascimento]])</f>
        <v>26</v>
      </c>
      <c r="F9434" s="1">
        <v>44422</v>
      </c>
      <c r="H9434">
        <v>220</v>
      </c>
      <c r="I9434">
        <v>11</v>
      </c>
      <c r="J9434" s="3">
        <v>800.43333333333328</v>
      </c>
      <c r="K9434">
        <v>16.2</v>
      </c>
      <c r="L9434">
        <v>2183</v>
      </c>
      <c r="M9434">
        <v>180</v>
      </c>
      <c r="O9434">
        <f>IF(Registros[[#This Row],[idade]]&lt;18,311.43,IF(Registros[[#This Row],[idade]]&lt;=25,488.58,IF(Registros[[#This Row],[idade]]&lt;=50,772.77,850.05)))</f>
        <v>772.77</v>
      </c>
      <c r="P9434">
        <f>IF(Registros[[#This Row],[idade]]&lt;18,23.99,IF(Registros[[#This Row],[idade]]&lt;=25,49.9,IF(Registros[[#This Row],[idade]]&lt;=50,145.2,175.45)))</f>
        <v>145.19999999999999</v>
      </c>
      <c r="Q9434">
        <v>3</v>
      </c>
      <c r="R9434">
        <v>1</v>
      </c>
      <c r="T9434">
        <v>1</v>
      </c>
      <c r="U9434" t="s">
        <v>3</v>
      </c>
      <c r="V9434" t="s">
        <v>22</v>
      </c>
    </row>
    <row r="9435" spans="1:22" x14ac:dyDescent="0.3">
      <c r="A9435">
        <v>9434</v>
      </c>
      <c r="B9435">
        <v>95250548045</v>
      </c>
      <c r="C9435">
        <v>4</v>
      </c>
      <c r="D9435" s="1">
        <v>36887</v>
      </c>
      <c r="E9435" s="3">
        <f>2023-YEAR(Registros[[#This Row],[data_nascimento]])</f>
        <v>23</v>
      </c>
      <c r="F9435" s="1">
        <v>44422</v>
      </c>
      <c r="H9435">
        <v>220</v>
      </c>
      <c r="I9435">
        <v>12</v>
      </c>
      <c r="J9435" s="3">
        <v>635.19999999999993</v>
      </c>
      <c r="K9435">
        <v>22.95</v>
      </c>
      <c r="L9435">
        <v>1588</v>
      </c>
      <c r="M9435">
        <v>180</v>
      </c>
      <c r="O9435">
        <f>IF(Registros[[#This Row],[idade]]&lt;18,311.43,IF(Registros[[#This Row],[idade]]&lt;=25,488.58,IF(Registros[[#This Row],[idade]]&lt;=50,772.77,850.05)))</f>
        <v>488.58</v>
      </c>
      <c r="P9435">
        <f>IF(Registros[[#This Row],[idade]]&lt;18,23.99,IF(Registros[[#This Row],[idade]]&lt;=25,49.9,IF(Registros[[#This Row],[idade]]&lt;=50,145.2,175.45)))</f>
        <v>49.9</v>
      </c>
      <c r="Q9435">
        <v>5</v>
      </c>
      <c r="R9435">
        <v>17</v>
      </c>
      <c r="T9435">
        <v>1</v>
      </c>
      <c r="U9435" t="s">
        <v>3</v>
      </c>
      <c r="V9435" t="s">
        <v>19</v>
      </c>
    </row>
    <row r="9436" spans="1:22" x14ac:dyDescent="0.3">
      <c r="A9436">
        <v>9435</v>
      </c>
      <c r="B9436">
        <v>68905239580</v>
      </c>
      <c r="C9436">
        <v>5</v>
      </c>
      <c r="D9436" s="1">
        <v>32449</v>
      </c>
      <c r="E9436" s="3">
        <f>2023-YEAR(Registros[[#This Row],[data_nascimento]])</f>
        <v>35</v>
      </c>
      <c r="F9436" s="1">
        <v>44422</v>
      </c>
      <c r="H9436">
        <v>220</v>
      </c>
      <c r="I9436">
        <v>7</v>
      </c>
      <c r="J9436" s="3">
        <v>329</v>
      </c>
      <c r="K9436">
        <v>9.4499999999999993</v>
      </c>
      <c r="L9436">
        <v>1410</v>
      </c>
      <c r="M9436">
        <v>180</v>
      </c>
      <c r="O9436">
        <f>IF(Registros[[#This Row],[idade]]&lt;18,311.43,IF(Registros[[#This Row],[idade]]&lt;=25,488.58,IF(Registros[[#This Row],[idade]]&lt;=50,772.77,850.05)))</f>
        <v>772.77</v>
      </c>
      <c r="P9436">
        <f>IF(Registros[[#This Row],[idade]]&lt;18,23.99,IF(Registros[[#This Row],[idade]]&lt;=25,49.9,IF(Registros[[#This Row],[idade]]&lt;=50,145.2,175.45)))</f>
        <v>145.19999999999999</v>
      </c>
      <c r="Q9436">
        <v>3</v>
      </c>
      <c r="R9436">
        <v>20</v>
      </c>
      <c r="T9436">
        <v>1</v>
      </c>
      <c r="U9436" t="s">
        <v>3</v>
      </c>
      <c r="V9436" t="s">
        <v>19</v>
      </c>
    </row>
    <row r="9437" spans="1:22" x14ac:dyDescent="0.3">
      <c r="A9437">
        <v>9436</v>
      </c>
      <c r="B9437">
        <v>42091872552</v>
      </c>
      <c r="C9437">
        <v>4</v>
      </c>
      <c r="D9437" s="1">
        <v>28653</v>
      </c>
      <c r="E9437" s="3">
        <f>2023-YEAR(Registros[[#This Row],[data_nascimento]])</f>
        <v>45</v>
      </c>
      <c r="F9437" s="1">
        <v>44433</v>
      </c>
      <c r="H9437">
        <v>220</v>
      </c>
      <c r="I9437">
        <v>8</v>
      </c>
      <c r="J9437" s="3">
        <v>514.66666666666663</v>
      </c>
      <c r="K9437">
        <v>6.75</v>
      </c>
      <c r="L9437">
        <v>1930</v>
      </c>
      <c r="M9437">
        <f>Registros[[#This Row],[salario]]*0.06</f>
        <v>115.8</v>
      </c>
      <c r="N9437">
        <f>Registros[[#This Row],[salario]]*5%</f>
        <v>96.5</v>
      </c>
      <c r="O9437">
        <f>IF(Registros[[#This Row],[idade]]&lt;18,311.43,IF(Registros[[#This Row],[idade]]&lt;=25,488.58,IF(Registros[[#This Row],[idade]]&lt;=50,772.77,850.05)))</f>
        <v>772.77</v>
      </c>
      <c r="P9437">
        <f>IF(Registros[[#This Row],[idade]]&lt;18,23.99,IF(Registros[[#This Row],[idade]]&lt;=25,49.9,IF(Registros[[#This Row],[idade]]&lt;=50,145.2,175.45)))</f>
        <v>145.19999999999999</v>
      </c>
      <c r="Q9437">
        <v>3</v>
      </c>
      <c r="R9437">
        <v>19</v>
      </c>
      <c r="T9437">
        <v>2</v>
      </c>
      <c r="U9437" t="s">
        <v>2</v>
      </c>
      <c r="V9437" t="s">
        <v>19</v>
      </c>
    </row>
    <row r="9438" spans="1:22" x14ac:dyDescent="0.3">
      <c r="A9438">
        <v>9437</v>
      </c>
      <c r="B9438">
        <v>44205081519</v>
      </c>
      <c r="C9438">
        <v>7</v>
      </c>
      <c r="D9438" s="1">
        <v>38121</v>
      </c>
      <c r="E9438" s="3">
        <f>2023-YEAR(Registros[[#This Row],[data_nascimento]])</f>
        <v>19</v>
      </c>
      <c r="F9438" s="1">
        <v>44433</v>
      </c>
      <c r="H9438">
        <v>220</v>
      </c>
      <c r="I9438">
        <v>19</v>
      </c>
      <c r="J9438" s="3">
        <v>1613.7333333333333</v>
      </c>
      <c r="K9438">
        <v>17.55</v>
      </c>
      <c r="L9438">
        <v>2548</v>
      </c>
      <c r="M9438">
        <f>Registros[[#This Row],[salario]]*0.06</f>
        <v>152.88</v>
      </c>
      <c r="N9438">
        <f>Registros[[#This Row],[salario]]*5%</f>
        <v>127.4</v>
      </c>
      <c r="O9438">
        <f>IF(Registros[[#This Row],[idade]]&lt;18,311.43,IF(Registros[[#This Row],[idade]]&lt;=25,488.58,IF(Registros[[#This Row],[idade]]&lt;=50,772.77,850.05)))</f>
        <v>488.58</v>
      </c>
      <c r="P9438">
        <f>IF(Registros[[#This Row],[idade]]&lt;18,23.99,IF(Registros[[#This Row],[idade]]&lt;=25,49.9,IF(Registros[[#This Row],[idade]]&lt;=50,145.2,175.45)))</f>
        <v>49.9</v>
      </c>
      <c r="Q9438">
        <v>3</v>
      </c>
      <c r="R9438">
        <v>4</v>
      </c>
      <c r="T9438">
        <v>3</v>
      </c>
      <c r="U9438" t="s">
        <v>3</v>
      </c>
      <c r="V9438" t="s">
        <v>19</v>
      </c>
    </row>
    <row r="9439" spans="1:22" x14ac:dyDescent="0.3">
      <c r="A9439">
        <v>9438</v>
      </c>
      <c r="B9439">
        <v>26654322470</v>
      </c>
      <c r="C9439">
        <v>7</v>
      </c>
      <c r="D9439" s="1">
        <v>36195</v>
      </c>
      <c r="E9439" s="3">
        <f>2023-YEAR(Registros[[#This Row],[data_nascimento]])</f>
        <v>24</v>
      </c>
      <c r="F9439" s="1">
        <v>44433</v>
      </c>
      <c r="H9439">
        <v>220</v>
      </c>
      <c r="I9439">
        <v>12</v>
      </c>
      <c r="J9439" s="3">
        <v>2387.6</v>
      </c>
      <c r="K9439">
        <v>24.3</v>
      </c>
      <c r="L9439">
        <v>5969</v>
      </c>
      <c r="M9439">
        <f>Registros[[#This Row],[salario]]*0.06</f>
        <v>358.14</v>
      </c>
      <c r="N9439">
        <f>Registros[[#This Row],[salario]]*5%</f>
        <v>298.45</v>
      </c>
      <c r="O9439">
        <f>IF(Registros[[#This Row],[idade]]&lt;18,311.43,IF(Registros[[#This Row],[idade]]&lt;=25,488.58,IF(Registros[[#This Row],[idade]]&lt;=50,772.77,850.05)))</f>
        <v>488.58</v>
      </c>
      <c r="P9439">
        <f>IF(Registros[[#This Row],[idade]]&lt;18,23.99,IF(Registros[[#This Row],[idade]]&lt;=25,49.9,IF(Registros[[#This Row],[idade]]&lt;=50,145.2,175.45)))</f>
        <v>49.9</v>
      </c>
      <c r="Q9439">
        <v>3</v>
      </c>
      <c r="R9439">
        <v>25</v>
      </c>
      <c r="T9439">
        <v>3</v>
      </c>
      <c r="U9439" t="s">
        <v>2</v>
      </c>
      <c r="V9439" t="s">
        <v>21</v>
      </c>
    </row>
    <row r="9440" spans="1:22" x14ac:dyDescent="0.3">
      <c r="A9440">
        <v>9439</v>
      </c>
      <c r="B9440">
        <v>98182789620</v>
      </c>
      <c r="C9440">
        <v>4</v>
      </c>
      <c r="D9440" s="1">
        <v>27536</v>
      </c>
      <c r="E9440" s="3">
        <f>2023-YEAR(Registros[[#This Row],[data_nascimento]])</f>
        <v>48</v>
      </c>
      <c r="F9440" s="1">
        <v>44433</v>
      </c>
      <c r="G9440" s="1">
        <v>44476</v>
      </c>
      <c r="H9440">
        <v>220</v>
      </c>
      <c r="I9440">
        <v>1</v>
      </c>
      <c r="J9440" s="3">
        <v>218.13333333333333</v>
      </c>
      <c r="K9440">
        <v>8.1</v>
      </c>
      <c r="L9440">
        <v>6544</v>
      </c>
      <c r="M9440">
        <f>Registros[[#This Row],[salario]]*0.06</f>
        <v>392.64</v>
      </c>
      <c r="N9440">
        <f>Registros[[#This Row],[salario]]*5%</f>
        <v>327.20000000000005</v>
      </c>
      <c r="O9440">
        <f>IF(Registros[[#This Row],[idade]]&lt;18,311.43,IF(Registros[[#This Row],[idade]]&lt;=25,488.58,IF(Registros[[#This Row],[idade]]&lt;=50,772.77,850.05)))</f>
        <v>772.77</v>
      </c>
      <c r="P9440">
        <f>IF(Registros[[#This Row],[idade]]&lt;18,23.99,IF(Registros[[#This Row],[idade]]&lt;=25,49.9,IF(Registros[[#This Row],[idade]]&lt;=50,145.2,175.45)))</f>
        <v>145.19999999999999</v>
      </c>
      <c r="Q9440">
        <v>3</v>
      </c>
      <c r="R9440">
        <v>23</v>
      </c>
      <c r="S9440">
        <v>2</v>
      </c>
      <c r="T9440">
        <v>3</v>
      </c>
      <c r="U9440" t="s">
        <v>2</v>
      </c>
      <c r="V9440" t="s">
        <v>19</v>
      </c>
    </row>
    <row r="9441" spans="1:22" x14ac:dyDescent="0.3">
      <c r="A9441">
        <v>9440</v>
      </c>
      <c r="B9441">
        <v>22571365804</v>
      </c>
      <c r="C9441">
        <v>4</v>
      </c>
      <c r="D9441" s="1">
        <v>32574</v>
      </c>
      <c r="E9441" s="3">
        <f>2023-YEAR(Registros[[#This Row],[data_nascimento]])</f>
        <v>34</v>
      </c>
      <c r="F9441" s="1">
        <v>44433</v>
      </c>
      <c r="G9441" s="1">
        <v>44476</v>
      </c>
      <c r="H9441">
        <v>220</v>
      </c>
      <c r="I9441">
        <v>17</v>
      </c>
      <c r="J9441" s="3">
        <v>4100.3999999999996</v>
      </c>
      <c r="K9441">
        <v>13.5</v>
      </c>
      <c r="L9441">
        <v>7236</v>
      </c>
      <c r="M9441">
        <f>Registros[[#This Row],[salario]]*0.06</f>
        <v>434.15999999999997</v>
      </c>
      <c r="N9441">
        <f>Registros[[#This Row],[salario]]*5%</f>
        <v>361.8</v>
      </c>
      <c r="O9441">
        <f>IF(Registros[[#This Row],[idade]]&lt;18,311.43,IF(Registros[[#This Row],[idade]]&lt;=25,488.58,IF(Registros[[#This Row],[idade]]&lt;=50,772.77,850.05)))</f>
        <v>772.77</v>
      </c>
      <c r="P9441">
        <f>IF(Registros[[#This Row],[idade]]&lt;18,23.99,IF(Registros[[#This Row],[idade]]&lt;=25,49.9,IF(Registros[[#This Row],[idade]]&lt;=50,145.2,175.45)))</f>
        <v>145.19999999999999</v>
      </c>
      <c r="Q9441">
        <v>5</v>
      </c>
      <c r="R9441">
        <v>12</v>
      </c>
      <c r="S9441">
        <v>3</v>
      </c>
      <c r="T9441">
        <v>2</v>
      </c>
      <c r="U9441" t="s">
        <v>2</v>
      </c>
      <c r="V9441" t="s">
        <v>19</v>
      </c>
    </row>
    <row r="9442" spans="1:22" x14ac:dyDescent="0.3">
      <c r="A9442">
        <v>9441</v>
      </c>
      <c r="B9442">
        <v>55675008222</v>
      </c>
      <c r="C9442">
        <v>6</v>
      </c>
      <c r="D9442" s="1">
        <v>36562</v>
      </c>
      <c r="E9442" s="3">
        <f>2023-YEAR(Registros[[#This Row],[data_nascimento]])</f>
        <v>23</v>
      </c>
      <c r="F9442" s="1">
        <v>44433</v>
      </c>
      <c r="G9442" s="1">
        <v>44476</v>
      </c>
      <c r="H9442">
        <v>220</v>
      </c>
      <c r="I9442">
        <v>18</v>
      </c>
      <c r="J9442" s="3">
        <v>3898.7999999999997</v>
      </c>
      <c r="K9442">
        <v>12.15</v>
      </c>
      <c r="L9442">
        <v>6498</v>
      </c>
      <c r="M9442">
        <f>Registros[[#This Row],[salario]]*0.06</f>
        <v>389.88</v>
      </c>
      <c r="N9442">
        <f>Registros[[#This Row],[salario]]*5%</f>
        <v>324.90000000000003</v>
      </c>
      <c r="O9442">
        <f>IF(Registros[[#This Row],[idade]]&lt;18,311.43,IF(Registros[[#This Row],[idade]]&lt;=25,488.58,IF(Registros[[#This Row],[idade]]&lt;=50,772.77,850.05)))</f>
        <v>488.58</v>
      </c>
      <c r="P9442">
        <f>IF(Registros[[#This Row],[idade]]&lt;18,23.99,IF(Registros[[#This Row],[idade]]&lt;=25,49.9,IF(Registros[[#This Row],[idade]]&lt;=50,145.2,175.45)))</f>
        <v>49.9</v>
      </c>
      <c r="Q9442">
        <v>4</v>
      </c>
      <c r="R9442">
        <v>13</v>
      </c>
      <c r="S9442">
        <v>2</v>
      </c>
      <c r="T9442">
        <v>2</v>
      </c>
      <c r="U9442" t="s">
        <v>2</v>
      </c>
      <c r="V9442" t="s">
        <v>19</v>
      </c>
    </row>
    <row r="9443" spans="1:22" x14ac:dyDescent="0.3">
      <c r="A9443">
        <v>9442</v>
      </c>
      <c r="B9443">
        <v>83587863995</v>
      </c>
      <c r="C9443">
        <v>6</v>
      </c>
      <c r="D9443" s="1">
        <v>28537</v>
      </c>
      <c r="E9443" s="3">
        <f>2023-YEAR(Registros[[#This Row],[data_nascimento]])</f>
        <v>45</v>
      </c>
      <c r="F9443" s="1">
        <v>44433</v>
      </c>
      <c r="G9443" s="1">
        <v>44476</v>
      </c>
      <c r="H9443">
        <v>220</v>
      </c>
      <c r="I9443">
        <v>20</v>
      </c>
      <c r="J9443" s="3">
        <v>4390</v>
      </c>
      <c r="K9443">
        <v>4.05</v>
      </c>
      <c r="L9443">
        <v>6585</v>
      </c>
      <c r="M9443">
        <f>Registros[[#This Row],[salario]]*0.06</f>
        <v>395.09999999999997</v>
      </c>
      <c r="N9443">
        <f>Registros[[#This Row],[salario]]*5%</f>
        <v>329.25</v>
      </c>
      <c r="O9443">
        <f>IF(Registros[[#This Row],[idade]]&lt;18,311.43,IF(Registros[[#This Row],[idade]]&lt;=25,488.58,IF(Registros[[#This Row],[idade]]&lt;=50,772.77,850.05)))</f>
        <v>772.77</v>
      </c>
      <c r="P9443">
        <f>IF(Registros[[#This Row],[idade]]&lt;18,23.99,IF(Registros[[#This Row],[idade]]&lt;=25,49.9,IF(Registros[[#This Row],[idade]]&lt;=50,145.2,175.45)))</f>
        <v>145.19999999999999</v>
      </c>
      <c r="Q9443">
        <v>5</v>
      </c>
      <c r="R9443">
        <v>25</v>
      </c>
      <c r="S9443">
        <v>2</v>
      </c>
      <c r="T9443">
        <v>2</v>
      </c>
      <c r="U9443" t="s">
        <v>2</v>
      </c>
      <c r="V9443" t="s">
        <v>22</v>
      </c>
    </row>
    <row r="9444" spans="1:22" x14ac:dyDescent="0.3">
      <c r="A9444">
        <v>9443</v>
      </c>
      <c r="B9444">
        <v>42180218557</v>
      </c>
      <c r="C9444">
        <v>4</v>
      </c>
      <c r="D9444" s="1">
        <v>36558</v>
      </c>
      <c r="E9444" s="3">
        <f>2023-YEAR(Registros[[#This Row],[data_nascimento]])</f>
        <v>23</v>
      </c>
      <c r="F9444" s="1">
        <v>44433</v>
      </c>
      <c r="G9444" s="1">
        <v>44476</v>
      </c>
      <c r="H9444">
        <v>220</v>
      </c>
      <c r="I9444">
        <v>16</v>
      </c>
      <c r="J9444" s="3">
        <v>2322.6666666666665</v>
      </c>
      <c r="K9444">
        <v>6.75</v>
      </c>
      <c r="L9444">
        <v>4355</v>
      </c>
      <c r="M9444">
        <f>Registros[[#This Row],[salario]]*0.06</f>
        <v>261.3</v>
      </c>
      <c r="N9444">
        <f>Registros[[#This Row],[salario]]*5%</f>
        <v>217.75</v>
      </c>
      <c r="O9444">
        <f>IF(Registros[[#This Row],[idade]]&lt;18,311.43,IF(Registros[[#This Row],[idade]]&lt;=25,488.58,IF(Registros[[#This Row],[idade]]&lt;=50,772.77,850.05)))</f>
        <v>488.58</v>
      </c>
      <c r="P9444">
        <f>IF(Registros[[#This Row],[idade]]&lt;18,23.99,IF(Registros[[#This Row],[idade]]&lt;=25,49.9,IF(Registros[[#This Row],[idade]]&lt;=50,145.2,175.45)))</f>
        <v>49.9</v>
      </c>
      <c r="Q9444">
        <v>4</v>
      </c>
      <c r="R9444">
        <v>4</v>
      </c>
      <c r="S9444">
        <v>2</v>
      </c>
      <c r="T9444">
        <v>1</v>
      </c>
      <c r="U9444" t="s">
        <v>2</v>
      </c>
      <c r="V9444" t="s">
        <v>19</v>
      </c>
    </row>
    <row r="9445" spans="1:22" x14ac:dyDescent="0.3">
      <c r="A9445">
        <v>9444</v>
      </c>
      <c r="B9445">
        <v>19719155310</v>
      </c>
      <c r="C9445">
        <v>4</v>
      </c>
      <c r="D9445" s="1">
        <v>37897</v>
      </c>
      <c r="E9445" s="3">
        <f>2023-YEAR(Registros[[#This Row],[data_nascimento]])</f>
        <v>20</v>
      </c>
      <c r="F9445" s="1">
        <v>44433</v>
      </c>
      <c r="G9445" s="1">
        <v>44476</v>
      </c>
      <c r="H9445">
        <v>220</v>
      </c>
      <c r="I9445">
        <v>4</v>
      </c>
      <c r="J9445" s="3">
        <v>312</v>
      </c>
      <c r="K9445">
        <v>8.1</v>
      </c>
      <c r="L9445">
        <v>2340</v>
      </c>
      <c r="M9445">
        <f>Registros[[#This Row],[salario]]*0.06</f>
        <v>140.4</v>
      </c>
      <c r="N9445">
        <f>Registros[[#This Row],[salario]]*5%</f>
        <v>117</v>
      </c>
      <c r="O9445">
        <f>IF(Registros[[#This Row],[idade]]&lt;18,311.43,IF(Registros[[#This Row],[idade]]&lt;=25,488.58,IF(Registros[[#This Row],[idade]]&lt;=50,772.77,850.05)))</f>
        <v>488.58</v>
      </c>
      <c r="P9445">
        <f>IF(Registros[[#This Row],[idade]]&lt;18,23.99,IF(Registros[[#This Row],[idade]]&lt;=25,49.9,IF(Registros[[#This Row],[idade]]&lt;=50,145.2,175.45)))</f>
        <v>49.9</v>
      </c>
      <c r="Q9445">
        <v>3</v>
      </c>
      <c r="R9445">
        <v>12</v>
      </c>
      <c r="S9445">
        <v>1</v>
      </c>
      <c r="T9445">
        <v>2</v>
      </c>
      <c r="U9445" t="s">
        <v>2</v>
      </c>
      <c r="V9445" t="s">
        <v>19</v>
      </c>
    </row>
    <row r="9446" spans="1:22" x14ac:dyDescent="0.3">
      <c r="A9446">
        <v>9445</v>
      </c>
      <c r="B9446">
        <v>42192376648</v>
      </c>
      <c r="C9446">
        <v>4</v>
      </c>
      <c r="D9446" s="1">
        <v>34793</v>
      </c>
      <c r="E9446" s="3">
        <f>2023-YEAR(Registros[[#This Row],[data_nascimento]])</f>
        <v>28</v>
      </c>
      <c r="F9446" s="1">
        <v>44433</v>
      </c>
      <c r="G9446" s="1">
        <v>44476</v>
      </c>
      <c r="H9446">
        <v>220</v>
      </c>
      <c r="I9446">
        <v>12</v>
      </c>
      <c r="J9446" s="3">
        <v>992</v>
      </c>
      <c r="K9446">
        <v>27</v>
      </c>
      <c r="L9446">
        <v>2480</v>
      </c>
      <c r="M9446">
        <f>Registros[[#This Row],[salario]]*0.06</f>
        <v>148.79999999999998</v>
      </c>
      <c r="N9446">
        <f>Registros[[#This Row],[salario]]*5%</f>
        <v>124</v>
      </c>
      <c r="O9446">
        <f>IF(Registros[[#This Row],[idade]]&lt;18,311.43,IF(Registros[[#This Row],[idade]]&lt;=25,488.58,IF(Registros[[#This Row],[idade]]&lt;=50,772.77,850.05)))</f>
        <v>772.77</v>
      </c>
      <c r="P9446">
        <f>IF(Registros[[#This Row],[idade]]&lt;18,23.99,IF(Registros[[#This Row],[idade]]&lt;=25,49.9,IF(Registros[[#This Row],[idade]]&lt;=50,145.2,175.45)))</f>
        <v>145.19999999999999</v>
      </c>
      <c r="Q9446">
        <v>2</v>
      </c>
      <c r="R9446">
        <v>20</v>
      </c>
      <c r="S9446">
        <v>1</v>
      </c>
      <c r="T9446">
        <v>2</v>
      </c>
      <c r="U9446" t="s">
        <v>3</v>
      </c>
      <c r="V9446" t="s">
        <v>21</v>
      </c>
    </row>
    <row r="9447" spans="1:22" x14ac:dyDescent="0.3">
      <c r="A9447">
        <v>9446</v>
      </c>
      <c r="B9447">
        <v>95309132400</v>
      </c>
      <c r="C9447">
        <v>7</v>
      </c>
      <c r="D9447" s="1">
        <v>31817</v>
      </c>
      <c r="E9447" s="3">
        <f>2023-YEAR(Registros[[#This Row],[data_nascimento]])</f>
        <v>36</v>
      </c>
      <c r="F9447" s="1">
        <v>44433</v>
      </c>
      <c r="G9447" s="1">
        <v>44476</v>
      </c>
      <c r="H9447">
        <v>220</v>
      </c>
      <c r="I9447">
        <v>6</v>
      </c>
      <c r="J9447" s="3">
        <v>815.6</v>
      </c>
      <c r="K9447">
        <v>17.55</v>
      </c>
      <c r="L9447">
        <v>4078</v>
      </c>
      <c r="M9447">
        <f>Registros[[#This Row],[salario]]*0.06</f>
        <v>244.67999999999998</v>
      </c>
      <c r="N9447">
        <f>Registros[[#This Row],[salario]]*5%</f>
        <v>203.9</v>
      </c>
      <c r="O9447">
        <f>IF(Registros[[#This Row],[idade]]&lt;18,311.43,IF(Registros[[#This Row],[idade]]&lt;=25,488.58,IF(Registros[[#This Row],[idade]]&lt;=50,772.77,850.05)))</f>
        <v>772.77</v>
      </c>
      <c r="P9447">
        <f>IF(Registros[[#This Row],[idade]]&lt;18,23.99,IF(Registros[[#This Row],[idade]]&lt;=25,49.9,IF(Registros[[#This Row],[idade]]&lt;=50,145.2,175.45)))</f>
        <v>145.19999999999999</v>
      </c>
      <c r="Q9447">
        <v>3</v>
      </c>
      <c r="R9447">
        <v>15</v>
      </c>
      <c r="S9447">
        <v>1</v>
      </c>
      <c r="T9447">
        <v>3</v>
      </c>
      <c r="U9447" t="s">
        <v>3</v>
      </c>
      <c r="V9447" t="s">
        <v>19</v>
      </c>
    </row>
    <row r="9448" spans="1:22" x14ac:dyDescent="0.3">
      <c r="A9448">
        <v>9447</v>
      </c>
      <c r="B9448">
        <v>33515550365</v>
      </c>
      <c r="C9448">
        <v>7</v>
      </c>
      <c r="D9448" s="1">
        <v>30197</v>
      </c>
      <c r="E9448" s="3">
        <f>2023-YEAR(Registros[[#This Row],[data_nascimento]])</f>
        <v>41</v>
      </c>
      <c r="F9448" s="1">
        <v>44433</v>
      </c>
      <c r="G9448" s="1">
        <v>44476</v>
      </c>
      <c r="H9448">
        <v>220</v>
      </c>
      <c r="I9448">
        <v>15</v>
      </c>
      <c r="J9448" s="3">
        <v>2727</v>
      </c>
      <c r="K9448">
        <v>21.6</v>
      </c>
      <c r="L9448">
        <v>5454</v>
      </c>
      <c r="M9448">
        <f>Registros[[#This Row],[salario]]*0.06</f>
        <v>327.24</v>
      </c>
      <c r="N9448">
        <f>Registros[[#This Row],[salario]]*5%</f>
        <v>272.7</v>
      </c>
      <c r="O9448">
        <f>IF(Registros[[#This Row],[idade]]&lt;18,311.43,IF(Registros[[#This Row],[idade]]&lt;=25,488.58,IF(Registros[[#This Row],[idade]]&lt;=50,772.77,850.05)))</f>
        <v>772.77</v>
      </c>
      <c r="P9448">
        <f>IF(Registros[[#This Row],[idade]]&lt;18,23.99,IF(Registros[[#This Row],[idade]]&lt;=25,49.9,IF(Registros[[#This Row],[idade]]&lt;=50,145.2,175.45)))</f>
        <v>145.19999999999999</v>
      </c>
      <c r="Q9448">
        <v>1</v>
      </c>
      <c r="R9448">
        <v>21</v>
      </c>
      <c r="S9448">
        <v>3</v>
      </c>
      <c r="T9448">
        <v>2</v>
      </c>
      <c r="U9448" t="s">
        <v>3</v>
      </c>
      <c r="V9448" t="s">
        <v>19</v>
      </c>
    </row>
    <row r="9449" spans="1:22" x14ac:dyDescent="0.3">
      <c r="A9449">
        <v>9448</v>
      </c>
      <c r="B9449">
        <v>64041764350</v>
      </c>
      <c r="C9449">
        <v>4</v>
      </c>
      <c r="D9449" s="1">
        <v>28862</v>
      </c>
      <c r="E9449" s="3">
        <f>2023-YEAR(Registros[[#This Row],[data_nascimento]])</f>
        <v>44</v>
      </c>
      <c r="F9449" s="1">
        <v>44433</v>
      </c>
      <c r="G9449" s="1">
        <v>44476</v>
      </c>
      <c r="H9449">
        <v>220</v>
      </c>
      <c r="I9449">
        <v>1</v>
      </c>
      <c r="J9449" s="3">
        <v>144.5</v>
      </c>
      <c r="K9449">
        <v>22.95</v>
      </c>
      <c r="L9449">
        <v>4335</v>
      </c>
      <c r="M9449">
        <f>Registros[[#This Row],[salario]]*0.06</f>
        <v>260.09999999999997</v>
      </c>
      <c r="N9449">
        <f>Registros[[#This Row],[salario]]*5%</f>
        <v>216.75</v>
      </c>
      <c r="O9449">
        <f>IF(Registros[[#This Row],[idade]]&lt;18,311.43,IF(Registros[[#This Row],[idade]]&lt;=25,488.58,IF(Registros[[#This Row],[idade]]&lt;=50,772.77,850.05)))</f>
        <v>772.77</v>
      </c>
      <c r="P9449">
        <f>IF(Registros[[#This Row],[idade]]&lt;18,23.99,IF(Registros[[#This Row],[idade]]&lt;=25,49.9,IF(Registros[[#This Row],[idade]]&lt;=50,145.2,175.45)))</f>
        <v>145.19999999999999</v>
      </c>
      <c r="Q9449">
        <v>1</v>
      </c>
      <c r="R9449">
        <v>2</v>
      </c>
      <c r="S9449">
        <v>2</v>
      </c>
      <c r="T9449">
        <v>2</v>
      </c>
      <c r="U9449" t="s">
        <v>3</v>
      </c>
      <c r="V9449" t="s">
        <v>19</v>
      </c>
    </row>
    <row r="9450" spans="1:22" x14ac:dyDescent="0.3">
      <c r="A9450">
        <v>9449</v>
      </c>
      <c r="B9450">
        <v>37969609657</v>
      </c>
      <c r="C9450">
        <v>6</v>
      </c>
      <c r="D9450" s="1">
        <v>33047</v>
      </c>
      <c r="E9450" s="3">
        <f>2023-YEAR(Registros[[#This Row],[data_nascimento]])</f>
        <v>33</v>
      </c>
      <c r="F9450" s="1">
        <v>44433</v>
      </c>
      <c r="G9450" s="1">
        <v>44476</v>
      </c>
      <c r="H9450">
        <v>220</v>
      </c>
      <c r="I9450">
        <v>17</v>
      </c>
      <c r="J9450" s="3">
        <v>886.83333333333326</v>
      </c>
      <c r="K9450">
        <v>2.7</v>
      </c>
      <c r="L9450">
        <v>1565</v>
      </c>
      <c r="M9450">
        <f>Registros[[#This Row],[salario]]*0.06</f>
        <v>93.899999999999991</v>
      </c>
      <c r="N9450">
        <f>Registros[[#This Row],[salario]]*5%</f>
        <v>78.25</v>
      </c>
      <c r="O9450">
        <f>IF(Registros[[#This Row],[idade]]&lt;18,311.43,IF(Registros[[#This Row],[idade]]&lt;=25,488.58,IF(Registros[[#This Row],[idade]]&lt;=50,772.77,850.05)))</f>
        <v>772.77</v>
      </c>
      <c r="P9450">
        <f>IF(Registros[[#This Row],[idade]]&lt;18,23.99,IF(Registros[[#This Row],[idade]]&lt;=25,49.9,IF(Registros[[#This Row],[idade]]&lt;=50,145.2,175.45)))</f>
        <v>145.19999999999999</v>
      </c>
      <c r="Q9450">
        <v>1</v>
      </c>
      <c r="R9450">
        <v>7</v>
      </c>
      <c r="S9450">
        <v>3</v>
      </c>
      <c r="T9450">
        <v>2</v>
      </c>
      <c r="U9450" t="s">
        <v>3</v>
      </c>
      <c r="V9450" t="s">
        <v>19</v>
      </c>
    </row>
    <row r="9451" spans="1:22" x14ac:dyDescent="0.3">
      <c r="A9451">
        <v>9450</v>
      </c>
      <c r="B9451">
        <v>88307102553</v>
      </c>
      <c r="C9451">
        <v>4</v>
      </c>
      <c r="D9451" s="1">
        <v>30150</v>
      </c>
      <c r="E9451" s="3">
        <f>2023-YEAR(Registros[[#This Row],[data_nascimento]])</f>
        <v>41</v>
      </c>
      <c r="F9451" s="1">
        <v>44433</v>
      </c>
      <c r="G9451" s="1">
        <v>44476</v>
      </c>
      <c r="H9451">
        <v>220</v>
      </c>
      <c r="I9451">
        <v>9</v>
      </c>
      <c r="J9451" s="3">
        <v>2182.1999999999998</v>
      </c>
      <c r="K9451">
        <v>14.85</v>
      </c>
      <c r="L9451">
        <v>7274</v>
      </c>
      <c r="M9451">
        <f>Registros[[#This Row],[salario]]*0.06</f>
        <v>436.44</v>
      </c>
      <c r="N9451">
        <f>Registros[[#This Row],[salario]]*5%</f>
        <v>363.70000000000005</v>
      </c>
      <c r="O9451">
        <f>IF(Registros[[#This Row],[idade]]&lt;18,311.43,IF(Registros[[#This Row],[idade]]&lt;=25,488.58,IF(Registros[[#This Row],[idade]]&lt;=50,772.77,850.05)))</f>
        <v>772.77</v>
      </c>
      <c r="P9451">
        <f>IF(Registros[[#This Row],[idade]]&lt;18,23.99,IF(Registros[[#This Row],[idade]]&lt;=25,49.9,IF(Registros[[#This Row],[idade]]&lt;=50,145.2,175.45)))</f>
        <v>145.19999999999999</v>
      </c>
      <c r="Q9451">
        <v>2</v>
      </c>
      <c r="R9451">
        <v>6</v>
      </c>
      <c r="S9451">
        <v>2</v>
      </c>
      <c r="T9451">
        <v>3</v>
      </c>
      <c r="U9451" t="s">
        <v>3</v>
      </c>
      <c r="V9451" t="s">
        <v>21</v>
      </c>
    </row>
    <row r="9452" spans="1:22" x14ac:dyDescent="0.3">
      <c r="A9452">
        <v>9451</v>
      </c>
      <c r="B9452">
        <v>64268422283</v>
      </c>
      <c r="C9452">
        <v>4</v>
      </c>
      <c r="D9452" s="1">
        <v>35182</v>
      </c>
      <c r="E9452" s="3">
        <f>2023-YEAR(Registros[[#This Row],[data_nascimento]])</f>
        <v>27</v>
      </c>
      <c r="F9452" s="1">
        <v>44433</v>
      </c>
      <c r="G9452" s="1">
        <v>44476</v>
      </c>
      <c r="H9452">
        <v>220</v>
      </c>
      <c r="I9452">
        <v>8</v>
      </c>
      <c r="J9452" s="3">
        <v>602.66666666666663</v>
      </c>
      <c r="K9452">
        <v>9.4499999999999993</v>
      </c>
      <c r="L9452">
        <v>2260</v>
      </c>
      <c r="M9452">
        <f>Registros[[#This Row],[salario]]*0.06</f>
        <v>135.6</v>
      </c>
      <c r="N9452">
        <f>Registros[[#This Row],[salario]]*5%</f>
        <v>113</v>
      </c>
      <c r="O9452">
        <f>IF(Registros[[#This Row],[idade]]&lt;18,311.43,IF(Registros[[#This Row],[idade]]&lt;=25,488.58,IF(Registros[[#This Row],[idade]]&lt;=50,772.77,850.05)))</f>
        <v>772.77</v>
      </c>
      <c r="P9452">
        <f>IF(Registros[[#This Row],[idade]]&lt;18,23.99,IF(Registros[[#This Row],[idade]]&lt;=25,49.9,IF(Registros[[#This Row],[idade]]&lt;=50,145.2,175.45)))</f>
        <v>145.19999999999999</v>
      </c>
      <c r="Q9452">
        <v>2</v>
      </c>
      <c r="R9452">
        <v>23</v>
      </c>
      <c r="S9452">
        <v>3</v>
      </c>
      <c r="T9452">
        <v>3</v>
      </c>
      <c r="U9452" t="s">
        <v>2</v>
      </c>
      <c r="V9452" t="s">
        <v>19</v>
      </c>
    </row>
    <row r="9453" spans="1:22" x14ac:dyDescent="0.3">
      <c r="A9453">
        <v>9452</v>
      </c>
      <c r="B9453">
        <v>91074298300</v>
      </c>
      <c r="C9453">
        <v>4</v>
      </c>
      <c r="D9453" s="1">
        <v>33852</v>
      </c>
      <c r="E9453" s="3">
        <f>2023-YEAR(Registros[[#This Row],[data_nascimento]])</f>
        <v>31</v>
      </c>
      <c r="F9453" s="1">
        <v>44433</v>
      </c>
      <c r="G9453" s="1">
        <v>44476</v>
      </c>
      <c r="H9453">
        <v>220</v>
      </c>
      <c r="I9453">
        <v>4</v>
      </c>
      <c r="J9453" s="3">
        <v>709.06666666666672</v>
      </c>
      <c r="K9453">
        <v>16.2</v>
      </c>
      <c r="L9453">
        <v>5318</v>
      </c>
      <c r="M9453">
        <f>Registros[[#This Row],[salario]]*0.06</f>
        <v>319.08</v>
      </c>
      <c r="N9453">
        <f>Registros[[#This Row],[salario]]*5%</f>
        <v>265.90000000000003</v>
      </c>
      <c r="O9453">
        <f>IF(Registros[[#This Row],[idade]]&lt;18,311.43,IF(Registros[[#This Row],[idade]]&lt;=25,488.58,IF(Registros[[#This Row],[idade]]&lt;=50,772.77,850.05)))</f>
        <v>772.77</v>
      </c>
      <c r="P9453">
        <f>IF(Registros[[#This Row],[idade]]&lt;18,23.99,IF(Registros[[#This Row],[idade]]&lt;=25,49.9,IF(Registros[[#This Row],[idade]]&lt;=50,145.2,175.45)))</f>
        <v>145.19999999999999</v>
      </c>
      <c r="Q9453">
        <v>4</v>
      </c>
      <c r="R9453">
        <v>13</v>
      </c>
      <c r="S9453">
        <v>2</v>
      </c>
      <c r="T9453">
        <v>3</v>
      </c>
      <c r="U9453" t="s">
        <v>3</v>
      </c>
      <c r="V9453" t="s">
        <v>19</v>
      </c>
    </row>
    <row r="9454" spans="1:22" x14ac:dyDescent="0.3">
      <c r="A9454">
        <v>9453</v>
      </c>
      <c r="B9454">
        <v>15756979364</v>
      </c>
      <c r="C9454">
        <v>4</v>
      </c>
      <c r="D9454" s="1">
        <v>30758</v>
      </c>
      <c r="E9454" s="3">
        <f>2023-YEAR(Registros[[#This Row],[data_nascimento]])</f>
        <v>39</v>
      </c>
      <c r="F9454" s="1">
        <v>44433</v>
      </c>
      <c r="G9454" s="1">
        <v>44476</v>
      </c>
      <c r="H9454">
        <v>220</v>
      </c>
      <c r="I9454">
        <v>10</v>
      </c>
      <c r="J9454" s="3">
        <v>1786</v>
      </c>
      <c r="K9454">
        <v>8.1</v>
      </c>
      <c r="L9454">
        <v>5358</v>
      </c>
      <c r="M9454">
        <f>Registros[[#This Row],[salario]]*0.06</f>
        <v>321.47999999999996</v>
      </c>
      <c r="N9454">
        <f>Registros[[#This Row],[salario]]*5%</f>
        <v>267.90000000000003</v>
      </c>
      <c r="O9454">
        <f>IF(Registros[[#This Row],[idade]]&lt;18,311.43,IF(Registros[[#This Row],[idade]]&lt;=25,488.58,IF(Registros[[#This Row],[idade]]&lt;=50,772.77,850.05)))</f>
        <v>772.77</v>
      </c>
      <c r="P9454">
        <f>IF(Registros[[#This Row],[idade]]&lt;18,23.99,IF(Registros[[#This Row],[idade]]&lt;=25,49.9,IF(Registros[[#This Row],[idade]]&lt;=50,145.2,175.45)))</f>
        <v>145.19999999999999</v>
      </c>
      <c r="Q9454">
        <v>2</v>
      </c>
      <c r="R9454">
        <v>25</v>
      </c>
      <c r="S9454">
        <v>3</v>
      </c>
      <c r="T9454">
        <v>3</v>
      </c>
      <c r="U9454" t="s">
        <v>2</v>
      </c>
      <c r="V9454" t="s">
        <v>22</v>
      </c>
    </row>
    <row r="9455" spans="1:22" x14ac:dyDescent="0.3">
      <c r="A9455">
        <v>9454</v>
      </c>
      <c r="B9455">
        <v>98299537906</v>
      </c>
      <c r="C9455">
        <v>4</v>
      </c>
      <c r="D9455" s="1">
        <v>32735</v>
      </c>
      <c r="E9455" s="3">
        <f>2023-YEAR(Registros[[#This Row],[data_nascimento]])</f>
        <v>34</v>
      </c>
      <c r="F9455" s="1">
        <v>44433</v>
      </c>
      <c r="G9455" s="1">
        <v>44476</v>
      </c>
      <c r="H9455">
        <v>220</v>
      </c>
      <c r="I9455">
        <v>6</v>
      </c>
      <c r="J9455" s="3">
        <v>806</v>
      </c>
      <c r="K9455">
        <v>18.899999999999999</v>
      </c>
      <c r="L9455">
        <v>4030</v>
      </c>
      <c r="M9455">
        <f>Registros[[#This Row],[salario]]*0.06</f>
        <v>241.79999999999998</v>
      </c>
      <c r="N9455">
        <f>Registros[[#This Row],[salario]]*5%</f>
        <v>201.5</v>
      </c>
      <c r="O9455">
        <f>IF(Registros[[#This Row],[idade]]&lt;18,311.43,IF(Registros[[#This Row],[idade]]&lt;=25,488.58,IF(Registros[[#This Row],[idade]]&lt;=50,772.77,850.05)))</f>
        <v>772.77</v>
      </c>
      <c r="P9455">
        <f>IF(Registros[[#This Row],[idade]]&lt;18,23.99,IF(Registros[[#This Row],[idade]]&lt;=25,49.9,IF(Registros[[#This Row],[idade]]&lt;=50,145.2,175.45)))</f>
        <v>145.19999999999999</v>
      </c>
      <c r="Q9455">
        <v>2</v>
      </c>
      <c r="R9455">
        <v>10</v>
      </c>
      <c r="S9455">
        <v>1</v>
      </c>
      <c r="T9455">
        <v>1</v>
      </c>
      <c r="U9455" t="s">
        <v>3</v>
      </c>
      <c r="V9455" t="s">
        <v>19</v>
      </c>
    </row>
    <row r="9456" spans="1:22" x14ac:dyDescent="0.3">
      <c r="A9456">
        <v>9455</v>
      </c>
      <c r="B9456">
        <v>56060174966</v>
      </c>
      <c r="C9456">
        <v>7</v>
      </c>
      <c r="D9456" s="1">
        <v>38828</v>
      </c>
      <c r="E9456" s="3">
        <f>2023-YEAR(Registros[[#This Row],[data_nascimento]])</f>
        <v>17</v>
      </c>
      <c r="F9456" s="1">
        <v>44433</v>
      </c>
      <c r="G9456" s="1">
        <v>44476</v>
      </c>
      <c r="H9456">
        <v>120</v>
      </c>
      <c r="I9456">
        <v>18</v>
      </c>
      <c r="J9456" s="3">
        <v>1443.6000000000001</v>
      </c>
      <c r="K9456">
        <v>17.55</v>
      </c>
      <c r="L9456">
        <v>2406</v>
      </c>
      <c r="M9456">
        <f>Registros[[#This Row],[salario]]*0.06</f>
        <v>144.35999999999999</v>
      </c>
      <c r="N9456">
        <f>Registros[[#This Row],[salario]]*5%</f>
        <v>120.30000000000001</v>
      </c>
      <c r="O9456">
        <f>IF(Registros[[#This Row],[idade]]&lt;18,311.43,IF(Registros[[#This Row],[idade]]&lt;=25,488.58,IF(Registros[[#This Row],[idade]]&lt;=50,772.77,850.05)))</f>
        <v>311.43</v>
      </c>
      <c r="P9456">
        <f>IF(Registros[[#This Row],[idade]]&lt;18,23.99,IF(Registros[[#This Row],[idade]]&lt;=25,49.9,IF(Registros[[#This Row],[idade]]&lt;=50,145.2,175.45)))</f>
        <v>23.99</v>
      </c>
      <c r="Q9456">
        <v>1</v>
      </c>
      <c r="R9456">
        <v>1</v>
      </c>
      <c r="S9456">
        <v>2</v>
      </c>
      <c r="T9456">
        <v>2</v>
      </c>
      <c r="U9456" t="s">
        <v>2</v>
      </c>
      <c r="V9456" t="s">
        <v>22</v>
      </c>
    </row>
    <row r="9457" spans="1:22" x14ac:dyDescent="0.3">
      <c r="A9457">
        <v>9456</v>
      </c>
      <c r="B9457">
        <v>48139874679</v>
      </c>
      <c r="C9457">
        <v>6</v>
      </c>
      <c r="D9457" s="1">
        <v>38327</v>
      </c>
      <c r="E9457" s="3">
        <f>2023-YEAR(Registros[[#This Row],[data_nascimento]])</f>
        <v>19</v>
      </c>
      <c r="F9457" s="1">
        <v>44433</v>
      </c>
      <c r="G9457" s="1">
        <v>44476</v>
      </c>
      <c r="H9457">
        <v>220</v>
      </c>
      <c r="I9457">
        <v>12</v>
      </c>
      <c r="J9457" s="3">
        <v>2824</v>
      </c>
      <c r="K9457">
        <v>2.7</v>
      </c>
      <c r="L9457">
        <v>7060</v>
      </c>
      <c r="M9457">
        <f>Registros[[#This Row],[salario]]*0.06</f>
        <v>423.59999999999997</v>
      </c>
      <c r="N9457">
        <f>Registros[[#This Row],[salario]]*5%</f>
        <v>353</v>
      </c>
      <c r="O9457">
        <f>IF(Registros[[#This Row],[idade]]&lt;18,311.43,IF(Registros[[#This Row],[idade]]&lt;=25,488.58,IF(Registros[[#This Row],[idade]]&lt;=50,772.77,850.05)))</f>
        <v>488.58</v>
      </c>
      <c r="P9457">
        <f>IF(Registros[[#This Row],[idade]]&lt;18,23.99,IF(Registros[[#This Row],[idade]]&lt;=25,49.9,IF(Registros[[#This Row],[idade]]&lt;=50,145.2,175.45)))</f>
        <v>49.9</v>
      </c>
      <c r="Q9457">
        <v>1</v>
      </c>
      <c r="R9457">
        <v>24</v>
      </c>
      <c r="S9457">
        <v>3</v>
      </c>
      <c r="T9457">
        <v>3</v>
      </c>
      <c r="U9457" t="s">
        <v>2</v>
      </c>
      <c r="V9457" t="s">
        <v>19</v>
      </c>
    </row>
    <row r="9458" spans="1:22" x14ac:dyDescent="0.3">
      <c r="A9458">
        <v>9457</v>
      </c>
      <c r="B9458">
        <v>46599118646</v>
      </c>
      <c r="C9458">
        <v>4</v>
      </c>
      <c r="D9458" s="1">
        <v>33843</v>
      </c>
      <c r="E9458" s="3">
        <f>2023-YEAR(Registros[[#This Row],[data_nascimento]])</f>
        <v>31</v>
      </c>
      <c r="F9458" s="1">
        <v>44433</v>
      </c>
      <c r="G9458" s="1">
        <v>44476</v>
      </c>
      <c r="H9458">
        <v>220</v>
      </c>
      <c r="I9458">
        <v>6</v>
      </c>
      <c r="J9458" s="3">
        <v>920.6</v>
      </c>
      <c r="K9458">
        <v>16.2</v>
      </c>
      <c r="L9458">
        <v>4603</v>
      </c>
      <c r="M9458">
        <f>Registros[[#This Row],[salario]]*0.06</f>
        <v>276.18</v>
      </c>
      <c r="N9458">
        <f>Registros[[#This Row],[salario]]*5%</f>
        <v>230.15</v>
      </c>
      <c r="O9458">
        <f>IF(Registros[[#This Row],[idade]]&lt;18,311.43,IF(Registros[[#This Row],[idade]]&lt;=25,488.58,IF(Registros[[#This Row],[idade]]&lt;=50,772.77,850.05)))</f>
        <v>772.77</v>
      </c>
      <c r="P9458">
        <f>IF(Registros[[#This Row],[idade]]&lt;18,23.99,IF(Registros[[#This Row],[idade]]&lt;=25,49.9,IF(Registros[[#This Row],[idade]]&lt;=50,145.2,175.45)))</f>
        <v>145.19999999999999</v>
      </c>
      <c r="Q9458">
        <v>3</v>
      </c>
      <c r="R9458">
        <v>17</v>
      </c>
      <c r="S9458">
        <v>2</v>
      </c>
      <c r="T9458">
        <v>2</v>
      </c>
      <c r="U9458" t="s">
        <v>3</v>
      </c>
      <c r="V9458" t="s">
        <v>19</v>
      </c>
    </row>
    <row r="9459" spans="1:22" x14ac:dyDescent="0.3">
      <c r="A9459">
        <v>9458</v>
      </c>
      <c r="B9459">
        <v>76113965052</v>
      </c>
      <c r="C9459">
        <v>7</v>
      </c>
      <c r="D9459" s="1">
        <v>32510</v>
      </c>
      <c r="E9459" s="3">
        <f>2023-YEAR(Registros[[#This Row],[data_nascimento]])</f>
        <v>34</v>
      </c>
      <c r="F9459" s="1">
        <v>44433</v>
      </c>
      <c r="G9459" s="1">
        <v>44476</v>
      </c>
      <c r="H9459">
        <v>220</v>
      </c>
      <c r="I9459">
        <v>20</v>
      </c>
      <c r="J9459" s="3">
        <v>3118.666666666667</v>
      </c>
      <c r="K9459">
        <v>27</v>
      </c>
      <c r="L9459">
        <v>4678</v>
      </c>
      <c r="M9459">
        <f>Registros[[#This Row],[salario]]*0.06</f>
        <v>280.68</v>
      </c>
      <c r="N9459">
        <f>Registros[[#This Row],[salario]]*5%</f>
        <v>233.9</v>
      </c>
      <c r="O9459">
        <f>IF(Registros[[#This Row],[idade]]&lt;18,311.43,IF(Registros[[#This Row],[idade]]&lt;=25,488.58,IF(Registros[[#This Row],[idade]]&lt;=50,772.77,850.05)))</f>
        <v>772.77</v>
      </c>
      <c r="P9459">
        <f>IF(Registros[[#This Row],[idade]]&lt;18,23.99,IF(Registros[[#This Row],[idade]]&lt;=25,49.9,IF(Registros[[#This Row],[idade]]&lt;=50,145.2,175.45)))</f>
        <v>145.19999999999999</v>
      </c>
      <c r="Q9459">
        <v>5</v>
      </c>
      <c r="R9459">
        <v>2</v>
      </c>
      <c r="S9459">
        <v>1</v>
      </c>
      <c r="T9459">
        <v>3</v>
      </c>
      <c r="U9459" t="s">
        <v>3</v>
      </c>
      <c r="V9459" t="s">
        <v>21</v>
      </c>
    </row>
    <row r="9460" spans="1:22" x14ac:dyDescent="0.3">
      <c r="A9460">
        <v>9459</v>
      </c>
      <c r="B9460">
        <v>98573689823</v>
      </c>
      <c r="C9460">
        <v>7</v>
      </c>
      <c r="D9460" s="1">
        <v>28415</v>
      </c>
      <c r="E9460" s="3">
        <f>2023-YEAR(Registros[[#This Row],[data_nascimento]])</f>
        <v>46</v>
      </c>
      <c r="F9460" s="1">
        <v>44433</v>
      </c>
      <c r="G9460" s="1">
        <v>44476</v>
      </c>
      <c r="H9460">
        <v>220</v>
      </c>
      <c r="I9460">
        <v>7</v>
      </c>
      <c r="J9460" s="3">
        <v>950.36666666666679</v>
      </c>
      <c r="K9460">
        <v>17.55</v>
      </c>
      <c r="L9460">
        <v>4073</v>
      </c>
      <c r="M9460">
        <f>Registros[[#This Row],[salario]]*0.06</f>
        <v>244.38</v>
      </c>
      <c r="N9460">
        <f>Registros[[#This Row],[salario]]*5%</f>
        <v>203.65</v>
      </c>
      <c r="O9460">
        <f>IF(Registros[[#This Row],[idade]]&lt;18,311.43,IF(Registros[[#This Row],[idade]]&lt;=25,488.58,IF(Registros[[#This Row],[idade]]&lt;=50,772.77,850.05)))</f>
        <v>772.77</v>
      </c>
      <c r="P9460">
        <f>IF(Registros[[#This Row],[idade]]&lt;18,23.99,IF(Registros[[#This Row],[idade]]&lt;=25,49.9,IF(Registros[[#This Row],[idade]]&lt;=50,145.2,175.45)))</f>
        <v>145.19999999999999</v>
      </c>
      <c r="Q9460">
        <v>2</v>
      </c>
      <c r="R9460">
        <v>9</v>
      </c>
      <c r="S9460">
        <v>2</v>
      </c>
      <c r="T9460">
        <v>3</v>
      </c>
      <c r="U9460" t="s">
        <v>2</v>
      </c>
      <c r="V9460" t="s">
        <v>19</v>
      </c>
    </row>
    <row r="9461" spans="1:22" x14ac:dyDescent="0.3">
      <c r="A9461">
        <v>9460</v>
      </c>
      <c r="B9461">
        <v>43748922639</v>
      </c>
      <c r="C9461">
        <v>4</v>
      </c>
      <c r="D9461" s="1">
        <v>28208</v>
      </c>
      <c r="E9461" s="3">
        <f>2023-YEAR(Registros[[#This Row],[data_nascimento]])</f>
        <v>46</v>
      </c>
      <c r="F9461" s="1">
        <v>44433</v>
      </c>
      <c r="G9461" s="1">
        <v>44476</v>
      </c>
      <c r="H9461">
        <v>220</v>
      </c>
      <c r="I9461">
        <v>4</v>
      </c>
      <c r="J9461" s="3">
        <v>332.4</v>
      </c>
      <c r="K9461">
        <v>4.05</v>
      </c>
      <c r="L9461">
        <v>2493</v>
      </c>
      <c r="M9461">
        <f>Registros[[#This Row],[salario]]*0.06</f>
        <v>149.57999999999998</v>
      </c>
      <c r="N9461">
        <f>Registros[[#This Row],[salario]]*5%</f>
        <v>124.65</v>
      </c>
      <c r="O9461">
        <f>IF(Registros[[#This Row],[idade]]&lt;18,311.43,IF(Registros[[#This Row],[idade]]&lt;=25,488.58,IF(Registros[[#This Row],[idade]]&lt;=50,772.77,850.05)))</f>
        <v>772.77</v>
      </c>
      <c r="P9461">
        <f>IF(Registros[[#This Row],[idade]]&lt;18,23.99,IF(Registros[[#This Row],[idade]]&lt;=25,49.9,IF(Registros[[#This Row],[idade]]&lt;=50,145.2,175.45)))</f>
        <v>145.19999999999999</v>
      </c>
      <c r="Q9461">
        <v>2</v>
      </c>
      <c r="R9461">
        <v>2</v>
      </c>
      <c r="S9461">
        <v>2</v>
      </c>
      <c r="T9461">
        <v>3</v>
      </c>
      <c r="U9461" t="s">
        <v>3</v>
      </c>
      <c r="V9461" t="s">
        <v>19</v>
      </c>
    </row>
    <row r="9462" spans="1:22" x14ac:dyDescent="0.3">
      <c r="A9462">
        <v>9461</v>
      </c>
      <c r="B9462">
        <v>24163785035</v>
      </c>
      <c r="C9462">
        <v>4</v>
      </c>
      <c r="D9462" s="1">
        <v>28621</v>
      </c>
      <c r="E9462" s="3">
        <f>2023-YEAR(Registros[[#This Row],[data_nascimento]])</f>
        <v>45</v>
      </c>
      <c r="F9462" s="1">
        <v>44433</v>
      </c>
      <c r="G9462" s="1">
        <v>44476</v>
      </c>
      <c r="H9462">
        <v>220</v>
      </c>
      <c r="I9462">
        <v>3</v>
      </c>
      <c r="J9462" s="3">
        <v>708.3</v>
      </c>
      <c r="K9462">
        <v>22.95</v>
      </c>
      <c r="L9462">
        <v>7083</v>
      </c>
      <c r="M9462">
        <f>Registros[[#This Row],[salario]]*0.06</f>
        <v>424.97999999999996</v>
      </c>
      <c r="N9462">
        <f>Registros[[#This Row],[salario]]*5%</f>
        <v>354.15000000000003</v>
      </c>
      <c r="O9462">
        <f>IF(Registros[[#This Row],[idade]]&lt;18,311.43,IF(Registros[[#This Row],[idade]]&lt;=25,488.58,IF(Registros[[#This Row],[idade]]&lt;=50,772.77,850.05)))</f>
        <v>772.77</v>
      </c>
      <c r="P9462">
        <f>IF(Registros[[#This Row],[idade]]&lt;18,23.99,IF(Registros[[#This Row],[idade]]&lt;=25,49.9,IF(Registros[[#This Row],[idade]]&lt;=50,145.2,175.45)))</f>
        <v>145.19999999999999</v>
      </c>
      <c r="Q9462">
        <v>5</v>
      </c>
      <c r="R9462">
        <v>18</v>
      </c>
      <c r="S9462">
        <v>2</v>
      </c>
      <c r="T9462">
        <v>3</v>
      </c>
      <c r="U9462" t="s">
        <v>3</v>
      </c>
      <c r="V9462" t="s">
        <v>19</v>
      </c>
    </row>
    <row r="9463" spans="1:22" x14ac:dyDescent="0.3">
      <c r="A9463">
        <v>9462</v>
      </c>
      <c r="B9463">
        <v>46778366715</v>
      </c>
      <c r="C9463">
        <v>4</v>
      </c>
      <c r="D9463" s="1">
        <v>36266</v>
      </c>
      <c r="E9463" s="3">
        <f>2023-YEAR(Registros[[#This Row],[data_nascimento]])</f>
        <v>24</v>
      </c>
      <c r="F9463" s="1">
        <v>44433</v>
      </c>
      <c r="G9463" s="1">
        <v>44476</v>
      </c>
      <c r="H9463">
        <v>220</v>
      </c>
      <c r="I9463">
        <v>13</v>
      </c>
      <c r="J9463" s="3">
        <v>2177.9333333333334</v>
      </c>
      <c r="K9463">
        <v>20.25</v>
      </c>
      <c r="L9463">
        <v>5026</v>
      </c>
      <c r="M9463">
        <f>Registros[[#This Row],[salario]]*0.06</f>
        <v>301.56</v>
      </c>
      <c r="N9463">
        <f>Registros[[#This Row],[salario]]*5%</f>
        <v>251.3</v>
      </c>
      <c r="O9463">
        <f>IF(Registros[[#This Row],[idade]]&lt;18,311.43,IF(Registros[[#This Row],[idade]]&lt;=25,488.58,IF(Registros[[#This Row],[idade]]&lt;=50,772.77,850.05)))</f>
        <v>488.58</v>
      </c>
      <c r="P9463">
        <f>IF(Registros[[#This Row],[idade]]&lt;18,23.99,IF(Registros[[#This Row],[idade]]&lt;=25,49.9,IF(Registros[[#This Row],[idade]]&lt;=50,145.2,175.45)))</f>
        <v>49.9</v>
      </c>
      <c r="Q9463">
        <v>2</v>
      </c>
      <c r="R9463">
        <v>23</v>
      </c>
      <c r="S9463">
        <v>2</v>
      </c>
      <c r="T9463">
        <v>3</v>
      </c>
      <c r="U9463" t="s">
        <v>3</v>
      </c>
      <c r="V9463" t="s">
        <v>19</v>
      </c>
    </row>
    <row r="9464" spans="1:22" x14ac:dyDescent="0.3">
      <c r="A9464">
        <v>9463</v>
      </c>
      <c r="B9464">
        <v>43397595203</v>
      </c>
      <c r="C9464">
        <v>5</v>
      </c>
      <c r="D9464" s="1">
        <v>33270</v>
      </c>
      <c r="E9464" s="3">
        <f>2023-YEAR(Registros[[#This Row],[data_nascimento]])</f>
        <v>32</v>
      </c>
      <c r="F9464" s="1">
        <v>44433</v>
      </c>
      <c r="G9464" s="1">
        <v>44476</v>
      </c>
      <c r="H9464">
        <v>220</v>
      </c>
      <c r="I9464">
        <v>14</v>
      </c>
      <c r="J9464" s="3">
        <v>2742.1333333333332</v>
      </c>
      <c r="K9464">
        <v>21.6</v>
      </c>
      <c r="L9464">
        <v>5876</v>
      </c>
      <c r="M9464">
        <f>Registros[[#This Row],[salario]]*0.06</f>
        <v>352.56</v>
      </c>
      <c r="N9464">
        <f>Registros[[#This Row],[salario]]*5%</f>
        <v>293.8</v>
      </c>
      <c r="O9464">
        <f>IF(Registros[[#This Row],[idade]]&lt;18,311.43,IF(Registros[[#This Row],[idade]]&lt;=25,488.58,IF(Registros[[#This Row],[idade]]&lt;=50,772.77,850.05)))</f>
        <v>772.77</v>
      </c>
      <c r="P9464">
        <f>IF(Registros[[#This Row],[idade]]&lt;18,23.99,IF(Registros[[#This Row],[idade]]&lt;=25,49.9,IF(Registros[[#This Row],[idade]]&lt;=50,145.2,175.45)))</f>
        <v>145.19999999999999</v>
      </c>
      <c r="Q9464">
        <v>4</v>
      </c>
      <c r="R9464">
        <v>12</v>
      </c>
      <c r="S9464">
        <v>3</v>
      </c>
      <c r="T9464">
        <v>3</v>
      </c>
      <c r="U9464" t="s">
        <v>2</v>
      </c>
      <c r="V9464" t="s">
        <v>22</v>
      </c>
    </row>
    <row r="9465" spans="1:22" x14ac:dyDescent="0.3">
      <c r="A9465">
        <v>9464</v>
      </c>
      <c r="B9465">
        <v>17489373395</v>
      </c>
      <c r="C9465">
        <v>4</v>
      </c>
      <c r="D9465" s="1">
        <v>32578</v>
      </c>
      <c r="E9465" s="3">
        <f>2023-YEAR(Registros[[#This Row],[data_nascimento]])</f>
        <v>34</v>
      </c>
      <c r="F9465" s="1">
        <v>44433</v>
      </c>
      <c r="G9465" s="1">
        <v>44476</v>
      </c>
      <c r="H9465">
        <v>220</v>
      </c>
      <c r="I9465">
        <v>6</v>
      </c>
      <c r="J9465" s="3">
        <v>1498.1999999999998</v>
      </c>
      <c r="K9465">
        <v>16.2</v>
      </c>
      <c r="L9465">
        <v>7491</v>
      </c>
      <c r="M9465">
        <f>Registros[[#This Row],[salario]]*0.06</f>
        <v>449.46</v>
      </c>
      <c r="N9465">
        <f>Registros[[#This Row],[salario]]*5%</f>
        <v>374.55</v>
      </c>
      <c r="O9465">
        <f>IF(Registros[[#This Row],[idade]]&lt;18,311.43,IF(Registros[[#This Row],[idade]]&lt;=25,488.58,IF(Registros[[#This Row],[idade]]&lt;=50,772.77,850.05)))</f>
        <v>772.77</v>
      </c>
      <c r="P9465">
        <f>IF(Registros[[#This Row],[idade]]&lt;18,23.99,IF(Registros[[#This Row],[idade]]&lt;=25,49.9,IF(Registros[[#This Row],[idade]]&lt;=50,145.2,175.45)))</f>
        <v>145.19999999999999</v>
      </c>
      <c r="Q9465">
        <v>4</v>
      </c>
      <c r="R9465">
        <v>19</v>
      </c>
      <c r="S9465">
        <v>2</v>
      </c>
      <c r="T9465">
        <v>3</v>
      </c>
      <c r="U9465" t="s">
        <v>2</v>
      </c>
      <c r="V9465" t="s">
        <v>22</v>
      </c>
    </row>
    <row r="9466" spans="1:22" x14ac:dyDescent="0.3">
      <c r="A9466">
        <v>9465</v>
      </c>
      <c r="B9466">
        <v>16080674894</v>
      </c>
      <c r="C9466">
        <v>6</v>
      </c>
      <c r="D9466" s="1">
        <v>33979</v>
      </c>
      <c r="E9466" s="3">
        <f>2023-YEAR(Registros[[#This Row],[data_nascimento]])</f>
        <v>30</v>
      </c>
      <c r="F9466" s="1">
        <v>44433</v>
      </c>
      <c r="G9466" s="1">
        <v>44476</v>
      </c>
      <c r="H9466">
        <v>220</v>
      </c>
      <c r="I9466">
        <v>14</v>
      </c>
      <c r="J9466" s="3">
        <v>1590.3999999999999</v>
      </c>
      <c r="K9466">
        <v>16.2</v>
      </c>
      <c r="L9466">
        <v>3408</v>
      </c>
      <c r="M9466">
        <f>Registros[[#This Row],[salario]]*0.06</f>
        <v>204.48</v>
      </c>
      <c r="N9466">
        <f>Registros[[#This Row],[salario]]*5%</f>
        <v>170.4</v>
      </c>
      <c r="O9466">
        <f>IF(Registros[[#This Row],[idade]]&lt;18,311.43,IF(Registros[[#This Row],[idade]]&lt;=25,488.58,IF(Registros[[#This Row],[idade]]&lt;=50,772.77,850.05)))</f>
        <v>772.77</v>
      </c>
      <c r="P9466">
        <f>IF(Registros[[#This Row],[idade]]&lt;18,23.99,IF(Registros[[#This Row],[idade]]&lt;=25,49.9,IF(Registros[[#This Row],[idade]]&lt;=50,145.2,175.45)))</f>
        <v>145.19999999999999</v>
      </c>
      <c r="Q9466">
        <v>4</v>
      </c>
      <c r="R9466">
        <v>23</v>
      </c>
      <c r="S9466">
        <v>3</v>
      </c>
      <c r="T9466">
        <v>2</v>
      </c>
      <c r="U9466" t="s">
        <v>2</v>
      </c>
      <c r="V9466" t="s">
        <v>19</v>
      </c>
    </row>
    <row r="9467" spans="1:22" x14ac:dyDescent="0.3">
      <c r="A9467">
        <v>9466</v>
      </c>
      <c r="B9467">
        <v>64545215506</v>
      </c>
      <c r="C9467">
        <v>7</v>
      </c>
      <c r="D9467" s="1">
        <v>38726</v>
      </c>
      <c r="E9467" s="3">
        <f>2023-YEAR(Registros[[#This Row],[data_nascimento]])</f>
        <v>17</v>
      </c>
      <c r="F9467" s="1">
        <v>44433</v>
      </c>
      <c r="G9467" s="1">
        <v>44476</v>
      </c>
      <c r="H9467">
        <v>120</v>
      </c>
      <c r="I9467">
        <v>11</v>
      </c>
      <c r="J9467" s="3">
        <v>2084.1333333333332</v>
      </c>
      <c r="K9467">
        <v>6.75</v>
      </c>
      <c r="L9467">
        <v>5684</v>
      </c>
      <c r="M9467">
        <f>Registros[[#This Row],[salario]]*0.06</f>
        <v>341.03999999999996</v>
      </c>
      <c r="N9467">
        <f>Registros[[#This Row],[salario]]*5%</f>
        <v>284.2</v>
      </c>
      <c r="O9467">
        <f>IF(Registros[[#This Row],[idade]]&lt;18,311.43,IF(Registros[[#This Row],[idade]]&lt;=25,488.58,IF(Registros[[#This Row],[idade]]&lt;=50,772.77,850.05)))</f>
        <v>311.43</v>
      </c>
      <c r="P9467">
        <f>IF(Registros[[#This Row],[idade]]&lt;18,23.99,IF(Registros[[#This Row],[idade]]&lt;=25,49.9,IF(Registros[[#This Row],[idade]]&lt;=50,145.2,175.45)))</f>
        <v>23.99</v>
      </c>
      <c r="Q9467">
        <v>4</v>
      </c>
      <c r="R9467">
        <v>27</v>
      </c>
      <c r="S9467">
        <v>3</v>
      </c>
      <c r="T9467">
        <v>2</v>
      </c>
      <c r="U9467" t="s">
        <v>3</v>
      </c>
      <c r="V9467" t="s">
        <v>19</v>
      </c>
    </row>
    <row r="9468" spans="1:22" x14ac:dyDescent="0.3">
      <c r="A9468">
        <v>9467</v>
      </c>
      <c r="B9468">
        <v>54792979034</v>
      </c>
      <c r="C9468">
        <v>5</v>
      </c>
      <c r="D9468" s="1">
        <v>38647</v>
      </c>
      <c r="E9468" s="3">
        <f>2023-YEAR(Registros[[#This Row],[data_nascimento]])</f>
        <v>18</v>
      </c>
      <c r="F9468" s="1">
        <v>44433</v>
      </c>
      <c r="G9468" s="1">
        <v>44476</v>
      </c>
      <c r="H9468">
        <v>220</v>
      </c>
      <c r="I9468">
        <v>5</v>
      </c>
      <c r="J9468" s="3">
        <v>399</v>
      </c>
      <c r="K9468">
        <v>2.7</v>
      </c>
      <c r="L9468">
        <v>2394</v>
      </c>
      <c r="M9468">
        <f>Registros[[#This Row],[salario]]*0.06</f>
        <v>143.63999999999999</v>
      </c>
      <c r="N9468">
        <f>Registros[[#This Row],[salario]]*5%</f>
        <v>119.7</v>
      </c>
      <c r="O9468">
        <f>IF(Registros[[#This Row],[idade]]&lt;18,311.43,IF(Registros[[#This Row],[idade]]&lt;=25,488.58,IF(Registros[[#This Row],[idade]]&lt;=50,772.77,850.05)))</f>
        <v>488.58</v>
      </c>
      <c r="P9468">
        <f>IF(Registros[[#This Row],[idade]]&lt;18,23.99,IF(Registros[[#This Row],[idade]]&lt;=25,49.9,IF(Registros[[#This Row],[idade]]&lt;=50,145.2,175.45)))</f>
        <v>49.9</v>
      </c>
      <c r="Q9468">
        <v>4</v>
      </c>
      <c r="R9468">
        <v>24</v>
      </c>
      <c r="S9468">
        <v>2</v>
      </c>
      <c r="T9468">
        <v>1</v>
      </c>
      <c r="U9468" t="s">
        <v>2</v>
      </c>
      <c r="V9468" t="s">
        <v>19</v>
      </c>
    </row>
    <row r="9469" spans="1:22" x14ac:dyDescent="0.3">
      <c r="A9469">
        <v>9468</v>
      </c>
      <c r="B9469">
        <v>52366531711</v>
      </c>
      <c r="C9469">
        <v>5</v>
      </c>
      <c r="D9469" s="1">
        <v>33064</v>
      </c>
      <c r="E9469" s="3">
        <f>2023-YEAR(Registros[[#This Row],[data_nascimento]])</f>
        <v>33</v>
      </c>
      <c r="F9469" s="1">
        <v>44433</v>
      </c>
      <c r="G9469" s="1">
        <v>44476</v>
      </c>
      <c r="H9469">
        <v>220</v>
      </c>
      <c r="I9469">
        <v>1</v>
      </c>
      <c r="J9469" s="3">
        <v>237.33333333333334</v>
      </c>
      <c r="K9469">
        <v>6.75</v>
      </c>
      <c r="L9469">
        <v>7120</v>
      </c>
      <c r="M9469">
        <f>Registros[[#This Row],[salario]]*0.06</f>
        <v>427.2</v>
      </c>
      <c r="N9469">
        <f>Registros[[#This Row],[salario]]*5%</f>
        <v>356</v>
      </c>
      <c r="O9469">
        <f>IF(Registros[[#This Row],[idade]]&lt;18,311.43,IF(Registros[[#This Row],[idade]]&lt;=25,488.58,IF(Registros[[#This Row],[idade]]&lt;=50,772.77,850.05)))</f>
        <v>772.77</v>
      </c>
      <c r="P9469">
        <f>IF(Registros[[#This Row],[idade]]&lt;18,23.99,IF(Registros[[#This Row],[idade]]&lt;=25,49.9,IF(Registros[[#This Row],[idade]]&lt;=50,145.2,175.45)))</f>
        <v>145.19999999999999</v>
      </c>
      <c r="Q9469">
        <v>4</v>
      </c>
      <c r="R9469">
        <v>24</v>
      </c>
      <c r="S9469">
        <v>2</v>
      </c>
      <c r="T9469">
        <v>3</v>
      </c>
      <c r="U9469" t="s">
        <v>2</v>
      </c>
      <c r="V9469" t="s">
        <v>19</v>
      </c>
    </row>
    <row r="9470" spans="1:22" x14ac:dyDescent="0.3">
      <c r="A9470">
        <v>9469</v>
      </c>
      <c r="B9470">
        <v>70391248240</v>
      </c>
      <c r="C9470">
        <v>7</v>
      </c>
      <c r="D9470" s="1">
        <v>29374</v>
      </c>
      <c r="E9470" s="3">
        <f>2023-YEAR(Registros[[#This Row],[data_nascimento]])</f>
        <v>43</v>
      </c>
      <c r="F9470" s="1">
        <v>44433</v>
      </c>
      <c r="G9470" s="1">
        <v>44476</v>
      </c>
      <c r="H9470">
        <v>220</v>
      </c>
      <c r="I9470">
        <v>17</v>
      </c>
      <c r="J9470" s="3">
        <v>1615</v>
      </c>
      <c r="K9470">
        <v>2.7</v>
      </c>
      <c r="L9470">
        <v>2850</v>
      </c>
      <c r="M9470">
        <f>Registros[[#This Row],[salario]]*0.06</f>
        <v>171</v>
      </c>
      <c r="N9470">
        <f>Registros[[#This Row],[salario]]*5%</f>
        <v>142.5</v>
      </c>
      <c r="O9470">
        <f>IF(Registros[[#This Row],[idade]]&lt;18,311.43,IF(Registros[[#This Row],[idade]]&lt;=25,488.58,IF(Registros[[#This Row],[idade]]&lt;=50,772.77,850.05)))</f>
        <v>772.77</v>
      </c>
      <c r="P9470">
        <f>IF(Registros[[#This Row],[idade]]&lt;18,23.99,IF(Registros[[#This Row],[idade]]&lt;=25,49.9,IF(Registros[[#This Row],[idade]]&lt;=50,145.2,175.45)))</f>
        <v>145.19999999999999</v>
      </c>
      <c r="Q9470">
        <v>3</v>
      </c>
      <c r="R9470">
        <v>19</v>
      </c>
      <c r="S9470">
        <v>1</v>
      </c>
      <c r="T9470">
        <v>1</v>
      </c>
      <c r="U9470" t="s">
        <v>3</v>
      </c>
      <c r="V9470" t="s">
        <v>22</v>
      </c>
    </row>
    <row r="9471" spans="1:22" x14ac:dyDescent="0.3">
      <c r="A9471">
        <v>9470</v>
      </c>
      <c r="B9471">
        <v>16733880084</v>
      </c>
      <c r="C9471">
        <v>5</v>
      </c>
      <c r="D9471" s="1">
        <v>30760</v>
      </c>
      <c r="E9471" s="3">
        <f>2023-YEAR(Registros[[#This Row],[data_nascimento]])</f>
        <v>39</v>
      </c>
      <c r="F9471" s="1">
        <v>44433</v>
      </c>
      <c r="G9471" s="1">
        <v>44476</v>
      </c>
      <c r="H9471">
        <v>220</v>
      </c>
      <c r="I9471">
        <v>20</v>
      </c>
      <c r="J9471" s="3">
        <v>1450</v>
      </c>
      <c r="K9471">
        <v>27</v>
      </c>
      <c r="L9471">
        <v>2175</v>
      </c>
      <c r="M9471">
        <f>Registros[[#This Row],[salario]]*0.06</f>
        <v>130.5</v>
      </c>
      <c r="N9471">
        <f>Registros[[#This Row],[salario]]*5%</f>
        <v>108.75</v>
      </c>
      <c r="O9471">
        <f>IF(Registros[[#This Row],[idade]]&lt;18,311.43,IF(Registros[[#This Row],[idade]]&lt;=25,488.58,IF(Registros[[#This Row],[idade]]&lt;=50,772.77,850.05)))</f>
        <v>772.77</v>
      </c>
      <c r="P9471">
        <f>IF(Registros[[#This Row],[idade]]&lt;18,23.99,IF(Registros[[#This Row],[idade]]&lt;=25,49.9,IF(Registros[[#This Row],[idade]]&lt;=50,145.2,175.45)))</f>
        <v>145.19999999999999</v>
      </c>
      <c r="Q9471">
        <v>3</v>
      </c>
      <c r="R9471">
        <v>25</v>
      </c>
      <c r="S9471">
        <v>3</v>
      </c>
      <c r="T9471">
        <v>2</v>
      </c>
      <c r="U9471" t="s">
        <v>2</v>
      </c>
      <c r="V9471" t="s">
        <v>19</v>
      </c>
    </row>
    <row r="9472" spans="1:22" x14ac:dyDescent="0.3">
      <c r="A9472">
        <v>9471</v>
      </c>
      <c r="B9472">
        <v>44935390525</v>
      </c>
      <c r="C9472">
        <v>6</v>
      </c>
      <c r="D9472" s="1">
        <v>31114</v>
      </c>
      <c r="E9472" s="3">
        <f>2023-YEAR(Registros[[#This Row],[data_nascimento]])</f>
        <v>38</v>
      </c>
      <c r="F9472" s="1">
        <v>44433</v>
      </c>
      <c r="G9472" s="1">
        <v>44476</v>
      </c>
      <c r="H9472">
        <v>220</v>
      </c>
      <c r="I9472">
        <v>13</v>
      </c>
      <c r="J9472" s="3">
        <v>1209.8666666666666</v>
      </c>
      <c r="K9472">
        <v>8.1</v>
      </c>
      <c r="L9472">
        <v>2792</v>
      </c>
      <c r="M9472">
        <f>Registros[[#This Row],[salario]]*0.06</f>
        <v>167.51999999999998</v>
      </c>
      <c r="N9472">
        <f>Registros[[#This Row],[salario]]*5%</f>
        <v>139.6</v>
      </c>
      <c r="O9472">
        <f>IF(Registros[[#This Row],[idade]]&lt;18,311.43,IF(Registros[[#This Row],[idade]]&lt;=25,488.58,IF(Registros[[#This Row],[idade]]&lt;=50,772.77,850.05)))</f>
        <v>772.77</v>
      </c>
      <c r="P9472">
        <f>IF(Registros[[#This Row],[idade]]&lt;18,23.99,IF(Registros[[#This Row],[idade]]&lt;=25,49.9,IF(Registros[[#This Row],[idade]]&lt;=50,145.2,175.45)))</f>
        <v>145.19999999999999</v>
      </c>
      <c r="Q9472">
        <v>5</v>
      </c>
      <c r="R9472">
        <v>1</v>
      </c>
      <c r="S9472">
        <v>1</v>
      </c>
      <c r="T9472">
        <v>3</v>
      </c>
      <c r="U9472" t="s">
        <v>2</v>
      </c>
      <c r="V9472" t="s">
        <v>19</v>
      </c>
    </row>
    <row r="9473" spans="1:22" x14ac:dyDescent="0.3">
      <c r="A9473">
        <v>9472</v>
      </c>
      <c r="B9473">
        <v>12299829172</v>
      </c>
      <c r="C9473">
        <v>7</v>
      </c>
      <c r="D9473" s="1">
        <v>39442</v>
      </c>
      <c r="E9473" s="3">
        <f>2023-YEAR(Registros[[#This Row],[data_nascimento]])</f>
        <v>16</v>
      </c>
      <c r="F9473" s="1">
        <v>44433</v>
      </c>
      <c r="G9473" s="1">
        <v>44476</v>
      </c>
      <c r="H9473">
        <v>120</v>
      </c>
      <c r="I9473">
        <v>9</v>
      </c>
      <c r="J9473" s="3">
        <v>429.9</v>
      </c>
      <c r="K9473">
        <v>1.35</v>
      </c>
      <c r="L9473">
        <v>1433</v>
      </c>
      <c r="M9473">
        <f>Registros[[#This Row],[salario]]*0.06</f>
        <v>85.97999999999999</v>
      </c>
      <c r="N9473">
        <f>Registros[[#This Row],[salario]]*5%</f>
        <v>71.650000000000006</v>
      </c>
      <c r="O9473">
        <f>IF(Registros[[#This Row],[idade]]&lt;18,311.43,IF(Registros[[#This Row],[idade]]&lt;=25,488.58,IF(Registros[[#This Row],[idade]]&lt;=50,772.77,850.05)))</f>
        <v>311.43</v>
      </c>
      <c r="P9473">
        <f>IF(Registros[[#This Row],[idade]]&lt;18,23.99,IF(Registros[[#This Row],[idade]]&lt;=25,49.9,IF(Registros[[#This Row],[idade]]&lt;=50,145.2,175.45)))</f>
        <v>23.99</v>
      </c>
      <c r="Q9473">
        <v>4</v>
      </c>
      <c r="R9473">
        <v>27</v>
      </c>
      <c r="S9473">
        <v>1</v>
      </c>
      <c r="T9473">
        <v>2</v>
      </c>
      <c r="U9473" t="s">
        <v>2</v>
      </c>
      <c r="V9473" t="s">
        <v>19</v>
      </c>
    </row>
    <row r="9474" spans="1:22" x14ac:dyDescent="0.3">
      <c r="A9474">
        <v>9473</v>
      </c>
      <c r="B9474">
        <v>84259167502</v>
      </c>
      <c r="C9474">
        <v>7</v>
      </c>
      <c r="D9474" s="1">
        <v>38264</v>
      </c>
      <c r="E9474" s="3">
        <f>2023-YEAR(Registros[[#This Row],[data_nascimento]])</f>
        <v>19</v>
      </c>
      <c r="F9474" s="1">
        <v>44433</v>
      </c>
      <c r="G9474" s="1">
        <v>44476</v>
      </c>
      <c r="H9474">
        <v>220</v>
      </c>
      <c r="I9474">
        <v>11</v>
      </c>
      <c r="J9474" s="3">
        <v>1248.1333333333334</v>
      </c>
      <c r="K9474">
        <v>6.75</v>
      </c>
      <c r="L9474">
        <v>3404</v>
      </c>
      <c r="M9474">
        <f>Registros[[#This Row],[salario]]*0.06</f>
        <v>204.23999999999998</v>
      </c>
      <c r="N9474">
        <f>Registros[[#This Row],[salario]]*5%</f>
        <v>170.20000000000002</v>
      </c>
      <c r="O9474">
        <f>IF(Registros[[#This Row],[idade]]&lt;18,311.43,IF(Registros[[#This Row],[idade]]&lt;=25,488.58,IF(Registros[[#This Row],[idade]]&lt;=50,772.77,850.05)))</f>
        <v>488.58</v>
      </c>
      <c r="P9474">
        <f>IF(Registros[[#This Row],[idade]]&lt;18,23.99,IF(Registros[[#This Row],[idade]]&lt;=25,49.9,IF(Registros[[#This Row],[idade]]&lt;=50,145.2,175.45)))</f>
        <v>49.9</v>
      </c>
      <c r="Q9474">
        <v>5</v>
      </c>
      <c r="R9474">
        <v>11</v>
      </c>
      <c r="S9474">
        <v>1</v>
      </c>
      <c r="T9474">
        <v>2</v>
      </c>
      <c r="U9474" t="s">
        <v>2</v>
      </c>
      <c r="V9474" t="s">
        <v>22</v>
      </c>
    </row>
    <row r="9475" spans="1:22" x14ac:dyDescent="0.3">
      <c r="A9475">
        <v>9474</v>
      </c>
      <c r="B9475">
        <v>96533845237</v>
      </c>
      <c r="C9475">
        <v>4</v>
      </c>
      <c r="D9475" s="1">
        <v>28621</v>
      </c>
      <c r="E9475" s="3">
        <f>2023-YEAR(Registros[[#This Row],[data_nascimento]])</f>
        <v>45</v>
      </c>
      <c r="F9475" s="1">
        <v>44433</v>
      </c>
      <c r="G9475" s="1">
        <v>44476</v>
      </c>
      <c r="H9475">
        <v>220</v>
      </c>
      <c r="I9475">
        <v>9</v>
      </c>
      <c r="J9475" s="3">
        <v>993.90000000000009</v>
      </c>
      <c r="K9475">
        <v>18.899999999999999</v>
      </c>
      <c r="L9475">
        <v>3313</v>
      </c>
      <c r="M9475">
        <f>Registros[[#This Row],[salario]]*0.06</f>
        <v>198.78</v>
      </c>
      <c r="N9475">
        <f>Registros[[#This Row],[salario]]*5%</f>
        <v>165.65</v>
      </c>
      <c r="O9475">
        <f>IF(Registros[[#This Row],[idade]]&lt;18,311.43,IF(Registros[[#This Row],[idade]]&lt;=25,488.58,IF(Registros[[#This Row],[idade]]&lt;=50,772.77,850.05)))</f>
        <v>772.77</v>
      </c>
      <c r="P9475">
        <f>IF(Registros[[#This Row],[idade]]&lt;18,23.99,IF(Registros[[#This Row],[idade]]&lt;=25,49.9,IF(Registros[[#This Row],[idade]]&lt;=50,145.2,175.45)))</f>
        <v>145.19999999999999</v>
      </c>
      <c r="Q9475">
        <v>2</v>
      </c>
      <c r="R9475">
        <v>13</v>
      </c>
      <c r="S9475">
        <v>3</v>
      </c>
      <c r="T9475">
        <v>2</v>
      </c>
      <c r="U9475" t="s">
        <v>2</v>
      </c>
      <c r="V9475" t="s">
        <v>19</v>
      </c>
    </row>
    <row r="9476" spans="1:22" x14ac:dyDescent="0.3">
      <c r="A9476">
        <v>9475</v>
      </c>
      <c r="B9476">
        <v>25224146467</v>
      </c>
      <c r="C9476">
        <v>4</v>
      </c>
      <c r="D9476" s="1">
        <v>32358</v>
      </c>
      <c r="E9476" s="3">
        <f>2023-YEAR(Registros[[#This Row],[data_nascimento]])</f>
        <v>35</v>
      </c>
      <c r="F9476" s="1">
        <v>44433</v>
      </c>
      <c r="G9476" s="1">
        <v>44476</v>
      </c>
      <c r="H9476">
        <v>220</v>
      </c>
      <c r="I9476">
        <v>15</v>
      </c>
      <c r="J9476" s="3">
        <v>2678</v>
      </c>
      <c r="K9476">
        <v>9.4499999999999993</v>
      </c>
      <c r="L9476">
        <v>5356</v>
      </c>
      <c r="M9476">
        <f>Registros[[#This Row],[salario]]*0.06</f>
        <v>321.36</v>
      </c>
      <c r="N9476">
        <f>Registros[[#This Row],[salario]]*5%</f>
        <v>267.8</v>
      </c>
      <c r="O9476">
        <f>IF(Registros[[#This Row],[idade]]&lt;18,311.43,IF(Registros[[#This Row],[idade]]&lt;=25,488.58,IF(Registros[[#This Row],[idade]]&lt;=50,772.77,850.05)))</f>
        <v>772.77</v>
      </c>
      <c r="P9476">
        <f>IF(Registros[[#This Row],[idade]]&lt;18,23.99,IF(Registros[[#This Row],[idade]]&lt;=25,49.9,IF(Registros[[#This Row],[idade]]&lt;=50,145.2,175.45)))</f>
        <v>145.19999999999999</v>
      </c>
      <c r="Q9476">
        <v>1</v>
      </c>
      <c r="R9476">
        <v>14</v>
      </c>
      <c r="S9476">
        <v>1</v>
      </c>
      <c r="T9476">
        <v>2</v>
      </c>
      <c r="U9476" t="s">
        <v>2</v>
      </c>
      <c r="V9476" t="s">
        <v>19</v>
      </c>
    </row>
    <row r="9477" spans="1:22" x14ac:dyDescent="0.3">
      <c r="A9477">
        <v>9476</v>
      </c>
      <c r="B9477">
        <v>46540269986</v>
      </c>
      <c r="C9477">
        <v>5</v>
      </c>
      <c r="D9477" s="1">
        <v>38658</v>
      </c>
      <c r="E9477" s="3">
        <f>2023-YEAR(Registros[[#This Row],[data_nascimento]])</f>
        <v>18</v>
      </c>
      <c r="F9477" s="1">
        <v>44433</v>
      </c>
      <c r="G9477" s="1">
        <v>44476</v>
      </c>
      <c r="H9477">
        <v>220</v>
      </c>
      <c r="I9477">
        <v>15</v>
      </c>
      <c r="J9477" s="3">
        <v>2773</v>
      </c>
      <c r="K9477">
        <v>20.25</v>
      </c>
      <c r="L9477">
        <v>5546</v>
      </c>
      <c r="M9477">
        <f>Registros[[#This Row],[salario]]*0.06</f>
        <v>332.76</v>
      </c>
      <c r="N9477">
        <f>Registros[[#This Row],[salario]]*5%</f>
        <v>277.3</v>
      </c>
      <c r="O9477">
        <f>IF(Registros[[#This Row],[idade]]&lt;18,311.43,IF(Registros[[#This Row],[idade]]&lt;=25,488.58,IF(Registros[[#This Row],[idade]]&lt;=50,772.77,850.05)))</f>
        <v>488.58</v>
      </c>
      <c r="P9477">
        <f>IF(Registros[[#This Row],[idade]]&lt;18,23.99,IF(Registros[[#This Row],[idade]]&lt;=25,49.9,IF(Registros[[#This Row],[idade]]&lt;=50,145.2,175.45)))</f>
        <v>49.9</v>
      </c>
      <c r="Q9477">
        <v>4</v>
      </c>
      <c r="R9477">
        <v>21</v>
      </c>
      <c r="S9477">
        <v>1</v>
      </c>
      <c r="T9477">
        <v>1</v>
      </c>
      <c r="U9477" t="s">
        <v>3</v>
      </c>
      <c r="V9477" t="s">
        <v>19</v>
      </c>
    </row>
    <row r="9478" spans="1:22" x14ac:dyDescent="0.3">
      <c r="A9478">
        <v>9477</v>
      </c>
      <c r="B9478">
        <v>92300663161</v>
      </c>
      <c r="C9478">
        <v>6</v>
      </c>
      <c r="D9478" s="1">
        <v>33611</v>
      </c>
      <c r="E9478" s="3">
        <f>2023-YEAR(Registros[[#This Row],[data_nascimento]])</f>
        <v>31</v>
      </c>
      <c r="F9478" s="1">
        <v>44433</v>
      </c>
      <c r="G9478" s="1">
        <v>44476</v>
      </c>
      <c r="H9478">
        <v>220</v>
      </c>
      <c r="I9478">
        <v>1</v>
      </c>
      <c r="J9478" s="3">
        <v>232</v>
      </c>
      <c r="K9478">
        <v>1.35</v>
      </c>
      <c r="L9478">
        <v>6960</v>
      </c>
      <c r="M9478">
        <f>Registros[[#This Row],[salario]]*0.06</f>
        <v>417.59999999999997</v>
      </c>
      <c r="N9478">
        <f>Registros[[#This Row],[salario]]*5%</f>
        <v>348</v>
      </c>
      <c r="O9478">
        <f>IF(Registros[[#This Row],[idade]]&lt;18,311.43,IF(Registros[[#This Row],[idade]]&lt;=25,488.58,IF(Registros[[#This Row],[idade]]&lt;=50,772.77,850.05)))</f>
        <v>772.77</v>
      </c>
      <c r="P9478">
        <f>IF(Registros[[#This Row],[idade]]&lt;18,23.99,IF(Registros[[#This Row],[idade]]&lt;=25,49.9,IF(Registros[[#This Row],[idade]]&lt;=50,145.2,175.45)))</f>
        <v>145.19999999999999</v>
      </c>
      <c r="Q9478">
        <v>4</v>
      </c>
      <c r="R9478">
        <v>26</v>
      </c>
      <c r="S9478">
        <v>1</v>
      </c>
      <c r="T9478">
        <v>3</v>
      </c>
      <c r="U9478" t="s">
        <v>2</v>
      </c>
      <c r="V9478" t="s">
        <v>21</v>
      </c>
    </row>
    <row r="9479" spans="1:22" x14ac:dyDescent="0.3">
      <c r="A9479">
        <v>9478</v>
      </c>
      <c r="B9479">
        <v>84341710638</v>
      </c>
      <c r="C9479">
        <v>7</v>
      </c>
      <c r="D9479" s="1">
        <v>38028</v>
      </c>
      <c r="E9479" s="3">
        <f>2023-YEAR(Registros[[#This Row],[data_nascimento]])</f>
        <v>19</v>
      </c>
      <c r="F9479" s="1">
        <v>44433</v>
      </c>
      <c r="G9479" s="1">
        <v>44476</v>
      </c>
      <c r="H9479">
        <v>220</v>
      </c>
      <c r="I9479">
        <v>9</v>
      </c>
      <c r="J9479" s="3">
        <v>1544.1</v>
      </c>
      <c r="K9479">
        <v>21.6</v>
      </c>
      <c r="L9479">
        <v>5147</v>
      </c>
      <c r="M9479">
        <f>Registros[[#This Row],[salario]]*0.06</f>
        <v>308.82</v>
      </c>
      <c r="N9479">
        <f>Registros[[#This Row],[salario]]*5%</f>
        <v>257.35000000000002</v>
      </c>
      <c r="O9479">
        <f>IF(Registros[[#This Row],[idade]]&lt;18,311.43,IF(Registros[[#This Row],[idade]]&lt;=25,488.58,IF(Registros[[#This Row],[idade]]&lt;=50,772.77,850.05)))</f>
        <v>488.58</v>
      </c>
      <c r="P9479">
        <f>IF(Registros[[#This Row],[idade]]&lt;18,23.99,IF(Registros[[#This Row],[idade]]&lt;=25,49.9,IF(Registros[[#This Row],[idade]]&lt;=50,145.2,175.45)))</f>
        <v>49.9</v>
      </c>
      <c r="Q9479">
        <v>2</v>
      </c>
      <c r="R9479">
        <v>15</v>
      </c>
      <c r="S9479">
        <v>2</v>
      </c>
      <c r="T9479">
        <v>1</v>
      </c>
      <c r="U9479" t="s">
        <v>3</v>
      </c>
      <c r="V9479" t="s">
        <v>19</v>
      </c>
    </row>
    <row r="9480" spans="1:22" x14ac:dyDescent="0.3">
      <c r="A9480">
        <v>9479</v>
      </c>
      <c r="B9480">
        <v>76798658458</v>
      </c>
      <c r="C9480">
        <v>7</v>
      </c>
      <c r="D9480" s="1">
        <v>39011</v>
      </c>
      <c r="E9480" s="3">
        <f>2023-YEAR(Registros[[#This Row],[data_nascimento]])</f>
        <v>17</v>
      </c>
      <c r="F9480" s="1">
        <v>44433</v>
      </c>
      <c r="G9480" s="1">
        <v>44476</v>
      </c>
      <c r="H9480">
        <v>120</v>
      </c>
      <c r="I9480">
        <v>1</v>
      </c>
      <c r="J9480" s="3">
        <v>188.26666666666668</v>
      </c>
      <c r="K9480">
        <v>20.25</v>
      </c>
      <c r="L9480">
        <v>5648</v>
      </c>
      <c r="M9480">
        <f>Registros[[#This Row],[salario]]*0.06</f>
        <v>338.88</v>
      </c>
      <c r="N9480">
        <f>Registros[[#This Row],[salario]]*5%</f>
        <v>282.40000000000003</v>
      </c>
      <c r="O9480">
        <f>IF(Registros[[#This Row],[idade]]&lt;18,311.43,IF(Registros[[#This Row],[idade]]&lt;=25,488.58,IF(Registros[[#This Row],[idade]]&lt;=50,772.77,850.05)))</f>
        <v>311.43</v>
      </c>
      <c r="P9480">
        <f>IF(Registros[[#This Row],[idade]]&lt;18,23.99,IF(Registros[[#This Row],[idade]]&lt;=25,49.9,IF(Registros[[#This Row],[idade]]&lt;=50,145.2,175.45)))</f>
        <v>23.99</v>
      </c>
      <c r="Q9480">
        <v>4</v>
      </c>
      <c r="R9480">
        <v>10</v>
      </c>
      <c r="S9480">
        <v>1</v>
      </c>
      <c r="T9480">
        <v>2</v>
      </c>
      <c r="U9480" t="s">
        <v>3</v>
      </c>
      <c r="V9480" t="s">
        <v>21</v>
      </c>
    </row>
    <row r="9481" spans="1:22" x14ac:dyDescent="0.3">
      <c r="A9481">
        <v>9480</v>
      </c>
      <c r="B9481">
        <v>60633311190</v>
      </c>
      <c r="C9481">
        <v>4</v>
      </c>
      <c r="D9481" s="1">
        <v>32103</v>
      </c>
      <c r="E9481" s="3">
        <f>2023-YEAR(Registros[[#This Row],[data_nascimento]])</f>
        <v>36</v>
      </c>
      <c r="F9481" s="1">
        <v>44433</v>
      </c>
      <c r="G9481" s="1">
        <v>44476</v>
      </c>
      <c r="H9481">
        <v>220</v>
      </c>
      <c r="I9481">
        <v>17</v>
      </c>
      <c r="J9481" s="3">
        <v>3534.3</v>
      </c>
      <c r="K9481">
        <v>27</v>
      </c>
      <c r="L9481">
        <v>6237</v>
      </c>
      <c r="M9481">
        <f>Registros[[#This Row],[salario]]*0.06</f>
        <v>374.21999999999997</v>
      </c>
      <c r="N9481">
        <f>Registros[[#This Row],[salario]]*5%</f>
        <v>311.85000000000002</v>
      </c>
      <c r="O9481">
        <f>IF(Registros[[#This Row],[idade]]&lt;18,311.43,IF(Registros[[#This Row],[idade]]&lt;=25,488.58,IF(Registros[[#This Row],[idade]]&lt;=50,772.77,850.05)))</f>
        <v>772.77</v>
      </c>
      <c r="P9481">
        <f>IF(Registros[[#This Row],[idade]]&lt;18,23.99,IF(Registros[[#This Row],[idade]]&lt;=25,49.9,IF(Registros[[#This Row],[idade]]&lt;=50,145.2,175.45)))</f>
        <v>145.19999999999999</v>
      </c>
      <c r="Q9481">
        <v>5</v>
      </c>
      <c r="R9481">
        <v>6</v>
      </c>
      <c r="S9481">
        <v>3</v>
      </c>
      <c r="T9481">
        <v>1</v>
      </c>
      <c r="U9481" t="s">
        <v>2</v>
      </c>
      <c r="V9481" t="s">
        <v>21</v>
      </c>
    </row>
    <row r="9482" spans="1:22" x14ac:dyDescent="0.3">
      <c r="A9482">
        <v>9481</v>
      </c>
      <c r="B9482">
        <v>92044293019</v>
      </c>
      <c r="C9482">
        <v>4</v>
      </c>
      <c r="D9482" s="1">
        <v>34600</v>
      </c>
      <c r="E9482" s="3">
        <f>2023-YEAR(Registros[[#This Row],[data_nascimento]])</f>
        <v>29</v>
      </c>
      <c r="F9482" s="1">
        <v>44433</v>
      </c>
      <c r="G9482" s="1">
        <v>44476</v>
      </c>
      <c r="H9482">
        <v>220</v>
      </c>
      <c r="I9482">
        <v>6</v>
      </c>
      <c r="J9482" s="3">
        <v>1209.5999999999999</v>
      </c>
      <c r="K9482">
        <v>16.2</v>
      </c>
      <c r="L9482">
        <v>6048</v>
      </c>
      <c r="M9482">
        <f>Registros[[#This Row],[salario]]*0.06</f>
        <v>362.88</v>
      </c>
      <c r="N9482">
        <f>Registros[[#This Row],[salario]]*5%</f>
        <v>302.40000000000003</v>
      </c>
      <c r="O9482">
        <f>IF(Registros[[#This Row],[idade]]&lt;18,311.43,IF(Registros[[#This Row],[idade]]&lt;=25,488.58,IF(Registros[[#This Row],[idade]]&lt;=50,772.77,850.05)))</f>
        <v>772.77</v>
      </c>
      <c r="P9482">
        <f>IF(Registros[[#This Row],[idade]]&lt;18,23.99,IF(Registros[[#This Row],[idade]]&lt;=25,49.9,IF(Registros[[#This Row],[idade]]&lt;=50,145.2,175.45)))</f>
        <v>145.19999999999999</v>
      </c>
      <c r="Q9482">
        <v>4</v>
      </c>
      <c r="R9482">
        <v>12</v>
      </c>
      <c r="S9482">
        <v>1</v>
      </c>
      <c r="T9482">
        <v>3</v>
      </c>
      <c r="U9482" t="s">
        <v>3</v>
      </c>
      <c r="V9482" t="s">
        <v>19</v>
      </c>
    </row>
    <row r="9483" spans="1:22" x14ac:dyDescent="0.3">
      <c r="A9483">
        <v>9482</v>
      </c>
      <c r="B9483">
        <v>12993646736</v>
      </c>
      <c r="C9483">
        <v>5</v>
      </c>
      <c r="D9483" s="1">
        <v>37594</v>
      </c>
      <c r="E9483" s="3">
        <f>2023-YEAR(Registros[[#This Row],[data_nascimento]])</f>
        <v>21</v>
      </c>
      <c r="F9483" s="1">
        <v>44433</v>
      </c>
      <c r="G9483" s="1">
        <v>44476</v>
      </c>
      <c r="H9483">
        <v>220</v>
      </c>
      <c r="I9483">
        <v>10</v>
      </c>
      <c r="J9483" s="3">
        <v>927.33333333333337</v>
      </c>
      <c r="K9483">
        <v>21.6</v>
      </c>
      <c r="L9483">
        <v>2782</v>
      </c>
      <c r="M9483">
        <f>Registros[[#This Row],[salario]]*0.06</f>
        <v>166.92</v>
      </c>
      <c r="N9483">
        <f>Registros[[#This Row],[salario]]*5%</f>
        <v>139.1</v>
      </c>
      <c r="O9483">
        <f>IF(Registros[[#This Row],[idade]]&lt;18,311.43,IF(Registros[[#This Row],[idade]]&lt;=25,488.58,IF(Registros[[#This Row],[idade]]&lt;=50,772.77,850.05)))</f>
        <v>488.58</v>
      </c>
      <c r="P9483">
        <f>IF(Registros[[#This Row],[idade]]&lt;18,23.99,IF(Registros[[#This Row],[idade]]&lt;=25,49.9,IF(Registros[[#This Row],[idade]]&lt;=50,145.2,175.45)))</f>
        <v>49.9</v>
      </c>
      <c r="Q9483">
        <v>4</v>
      </c>
      <c r="R9483">
        <v>24</v>
      </c>
      <c r="S9483">
        <v>1</v>
      </c>
      <c r="T9483">
        <v>1</v>
      </c>
      <c r="U9483" t="s">
        <v>2</v>
      </c>
      <c r="V9483" t="s">
        <v>19</v>
      </c>
    </row>
    <row r="9484" spans="1:22" x14ac:dyDescent="0.3">
      <c r="A9484">
        <v>9483</v>
      </c>
      <c r="B9484">
        <v>18077215573</v>
      </c>
      <c r="C9484">
        <v>5</v>
      </c>
      <c r="D9484" s="1">
        <v>30273</v>
      </c>
      <c r="E9484" s="3">
        <f>2023-YEAR(Registros[[#This Row],[data_nascimento]])</f>
        <v>41</v>
      </c>
      <c r="F9484" s="1">
        <v>44433</v>
      </c>
      <c r="G9484" s="1">
        <v>44476</v>
      </c>
      <c r="H9484">
        <v>220</v>
      </c>
      <c r="I9484">
        <v>11</v>
      </c>
      <c r="J9484" s="3">
        <v>1496.7333333333333</v>
      </c>
      <c r="K9484">
        <v>2.7</v>
      </c>
      <c r="L9484">
        <v>4082</v>
      </c>
      <c r="M9484">
        <f>Registros[[#This Row],[salario]]*0.06</f>
        <v>244.92</v>
      </c>
      <c r="N9484">
        <f>Registros[[#This Row],[salario]]*5%</f>
        <v>204.10000000000002</v>
      </c>
      <c r="O9484">
        <f>IF(Registros[[#This Row],[idade]]&lt;18,311.43,IF(Registros[[#This Row],[idade]]&lt;=25,488.58,IF(Registros[[#This Row],[idade]]&lt;=50,772.77,850.05)))</f>
        <v>772.77</v>
      </c>
      <c r="P9484">
        <f>IF(Registros[[#This Row],[idade]]&lt;18,23.99,IF(Registros[[#This Row],[idade]]&lt;=25,49.9,IF(Registros[[#This Row],[idade]]&lt;=50,145.2,175.45)))</f>
        <v>145.19999999999999</v>
      </c>
      <c r="Q9484">
        <v>2</v>
      </c>
      <c r="R9484">
        <v>4</v>
      </c>
      <c r="S9484">
        <v>1</v>
      </c>
      <c r="T9484">
        <v>2</v>
      </c>
      <c r="U9484" t="s">
        <v>2</v>
      </c>
      <c r="V9484" t="s">
        <v>22</v>
      </c>
    </row>
    <row r="9485" spans="1:22" x14ac:dyDescent="0.3">
      <c r="A9485">
        <v>9484</v>
      </c>
      <c r="B9485">
        <v>81621959222</v>
      </c>
      <c r="C9485">
        <v>5</v>
      </c>
      <c r="D9485" s="1">
        <v>27642</v>
      </c>
      <c r="E9485" s="3">
        <f>2023-YEAR(Registros[[#This Row],[data_nascimento]])</f>
        <v>48</v>
      </c>
      <c r="F9485" s="1">
        <v>44433</v>
      </c>
      <c r="G9485" s="1">
        <v>44476</v>
      </c>
      <c r="H9485">
        <v>220</v>
      </c>
      <c r="I9485">
        <v>16</v>
      </c>
      <c r="J9485" s="3">
        <v>1038.4000000000001</v>
      </c>
      <c r="K9485">
        <v>4.05</v>
      </c>
      <c r="L9485">
        <v>1947</v>
      </c>
      <c r="M9485">
        <f>Registros[[#This Row],[salario]]*0.06</f>
        <v>116.82</v>
      </c>
      <c r="N9485">
        <f>Registros[[#This Row],[salario]]*5%</f>
        <v>97.350000000000009</v>
      </c>
      <c r="O9485">
        <f>IF(Registros[[#This Row],[idade]]&lt;18,311.43,IF(Registros[[#This Row],[idade]]&lt;=25,488.58,IF(Registros[[#This Row],[idade]]&lt;=50,772.77,850.05)))</f>
        <v>772.77</v>
      </c>
      <c r="P9485">
        <f>IF(Registros[[#This Row],[idade]]&lt;18,23.99,IF(Registros[[#This Row],[idade]]&lt;=25,49.9,IF(Registros[[#This Row],[idade]]&lt;=50,145.2,175.45)))</f>
        <v>145.19999999999999</v>
      </c>
      <c r="Q9485">
        <v>2</v>
      </c>
      <c r="R9485">
        <v>18</v>
      </c>
      <c r="S9485">
        <v>2</v>
      </c>
      <c r="T9485">
        <v>1</v>
      </c>
      <c r="U9485" t="s">
        <v>3</v>
      </c>
      <c r="V9485" t="s">
        <v>19</v>
      </c>
    </row>
    <row r="9486" spans="1:22" x14ac:dyDescent="0.3">
      <c r="A9486">
        <v>9485</v>
      </c>
      <c r="B9486">
        <v>21392830502</v>
      </c>
      <c r="C9486">
        <v>6</v>
      </c>
      <c r="D9486" s="1">
        <v>37723</v>
      </c>
      <c r="E9486" s="3">
        <f>2023-YEAR(Registros[[#This Row],[data_nascimento]])</f>
        <v>20</v>
      </c>
      <c r="F9486" s="1">
        <v>44433</v>
      </c>
      <c r="G9486" s="1">
        <v>44476</v>
      </c>
      <c r="H9486">
        <v>220</v>
      </c>
      <c r="I9486">
        <v>15</v>
      </c>
      <c r="J9486" s="3">
        <v>1515.5</v>
      </c>
      <c r="K9486">
        <v>21.6</v>
      </c>
      <c r="L9486">
        <v>3031</v>
      </c>
      <c r="M9486">
        <v>180</v>
      </c>
      <c r="N9486">
        <v>400</v>
      </c>
      <c r="O9486">
        <f>IF(Registros[[#This Row],[idade]]&lt;18,311.43,IF(Registros[[#This Row],[idade]]&lt;=25,488.58,IF(Registros[[#This Row],[idade]]&lt;=50,772.77,850.05)))</f>
        <v>488.58</v>
      </c>
      <c r="P9486">
        <f>IF(Registros[[#This Row],[idade]]&lt;18,23.99,IF(Registros[[#This Row],[idade]]&lt;=25,49.9,IF(Registros[[#This Row],[idade]]&lt;=50,145.2,175.45)))</f>
        <v>49.9</v>
      </c>
      <c r="Q9486">
        <v>4</v>
      </c>
      <c r="R9486">
        <v>1</v>
      </c>
      <c r="S9486">
        <v>1</v>
      </c>
      <c r="T9486">
        <v>1</v>
      </c>
      <c r="U9486" t="s">
        <v>3</v>
      </c>
      <c r="V9486" t="s">
        <v>19</v>
      </c>
    </row>
    <row r="9487" spans="1:22" x14ac:dyDescent="0.3">
      <c r="A9487">
        <v>9486</v>
      </c>
      <c r="B9487">
        <v>95769366234</v>
      </c>
      <c r="C9487">
        <v>5</v>
      </c>
      <c r="D9487" s="1">
        <v>31815</v>
      </c>
      <c r="E9487" s="3">
        <f>2023-YEAR(Registros[[#This Row],[data_nascimento]])</f>
        <v>36</v>
      </c>
      <c r="F9487" s="1">
        <v>44433</v>
      </c>
      <c r="G9487" s="1">
        <v>44476</v>
      </c>
      <c r="H9487">
        <v>220</v>
      </c>
      <c r="I9487">
        <v>1</v>
      </c>
      <c r="J9487" s="3">
        <v>93.666666666666671</v>
      </c>
      <c r="K9487">
        <v>24.3</v>
      </c>
      <c r="L9487">
        <v>2810</v>
      </c>
      <c r="M9487">
        <v>180</v>
      </c>
      <c r="N9487">
        <v>400</v>
      </c>
      <c r="O9487">
        <f>IF(Registros[[#This Row],[idade]]&lt;18,311.43,IF(Registros[[#This Row],[idade]]&lt;=25,488.58,IF(Registros[[#This Row],[idade]]&lt;=50,772.77,850.05)))</f>
        <v>772.77</v>
      </c>
      <c r="P9487">
        <f>IF(Registros[[#This Row],[idade]]&lt;18,23.99,IF(Registros[[#This Row],[idade]]&lt;=25,49.9,IF(Registros[[#This Row],[idade]]&lt;=50,145.2,175.45)))</f>
        <v>145.19999999999999</v>
      </c>
      <c r="Q9487">
        <v>2</v>
      </c>
      <c r="R9487">
        <v>13</v>
      </c>
      <c r="S9487">
        <v>1</v>
      </c>
      <c r="T9487">
        <v>3</v>
      </c>
      <c r="U9487" t="s">
        <v>2</v>
      </c>
      <c r="V9487" t="s">
        <v>21</v>
      </c>
    </row>
    <row r="9488" spans="1:22" x14ac:dyDescent="0.3">
      <c r="A9488">
        <v>9487</v>
      </c>
      <c r="B9488">
        <v>78344853154</v>
      </c>
      <c r="C9488">
        <v>6</v>
      </c>
      <c r="D9488" s="1">
        <v>27557</v>
      </c>
      <c r="E9488" s="3">
        <f>2023-YEAR(Registros[[#This Row],[data_nascimento]])</f>
        <v>48</v>
      </c>
      <c r="F9488" s="1">
        <v>44435</v>
      </c>
      <c r="H9488">
        <v>220</v>
      </c>
      <c r="I9488">
        <v>15</v>
      </c>
      <c r="J9488" s="3">
        <v>2649.5</v>
      </c>
      <c r="K9488">
        <v>5.4</v>
      </c>
      <c r="L9488">
        <v>5299</v>
      </c>
      <c r="M9488">
        <f>Registros[[#This Row],[salario]]*0.06</f>
        <v>317.94</v>
      </c>
      <c r="N9488">
        <f>Registros[[#This Row],[salario]]*5%</f>
        <v>264.95</v>
      </c>
      <c r="O9488">
        <f>IF(Registros[[#This Row],[idade]]&lt;18,311.43,IF(Registros[[#This Row],[idade]]&lt;=25,488.58,IF(Registros[[#This Row],[idade]]&lt;=50,772.77,850.05)))</f>
        <v>772.77</v>
      </c>
      <c r="P9488">
        <f>IF(Registros[[#This Row],[idade]]&lt;18,23.99,IF(Registros[[#This Row],[idade]]&lt;=25,49.9,IF(Registros[[#This Row],[idade]]&lt;=50,145.2,175.45)))</f>
        <v>145.19999999999999</v>
      </c>
      <c r="Q9488">
        <v>5</v>
      </c>
      <c r="R9488">
        <v>24</v>
      </c>
      <c r="T9488">
        <v>3</v>
      </c>
      <c r="U9488" t="s">
        <v>3</v>
      </c>
      <c r="V9488" t="s">
        <v>19</v>
      </c>
    </row>
    <row r="9489" spans="1:22" x14ac:dyDescent="0.3">
      <c r="A9489">
        <v>9488</v>
      </c>
      <c r="B9489">
        <v>68059342652</v>
      </c>
      <c r="C9489">
        <v>4</v>
      </c>
      <c r="D9489" s="1">
        <v>32178</v>
      </c>
      <c r="E9489" s="3">
        <f>2023-YEAR(Registros[[#This Row],[data_nascimento]])</f>
        <v>35</v>
      </c>
      <c r="F9489" s="1">
        <v>44435</v>
      </c>
      <c r="H9489">
        <v>220</v>
      </c>
      <c r="I9489">
        <v>17</v>
      </c>
      <c r="J9489" s="3">
        <v>3957.0333333333338</v>
      </c>
      <c r="K9489">
        <v>9.4499999999999993</v>
      </c>
      <c r="L9489">
        <v>6983</v>
      </c>
      <c r="M9489">
        <f>Registros[[#This Row],[salario]]*0.06</f>
        <v>418.97999999999996</v>
      </c>
      <c r="N9489">
        <f>Registros[[#This Row],[salario]]*5%</f>
        <v>349.15000000000003</v>
      </c>
      <c r="O9489">
        <f>IF(Registros[[#This Row],[idade]]&lt;18,311.43,IF(Registros[[#This Row],[idade]]&lt;=25,488.58,IF(Registros[[#This Row],[idade]]&lt;=50,772.77,850.05)))</f>
        <v>772.77</v>
      </c>
      <c r="P9489">
        <f>IF(Registros[[#This Row],[idade]]&lt;18,23.99,IF(Registros[[#This Row],[idade]]&lt;=25,49.9,IF(Registros[[#This Row],[idade]]&lt;=50,145.2,175.45)))</f>
        <v>145.19999999999999</v>
      </c>
      <c r="Q9489">
        <v>1</v>
      </c>
      <c r="R9489">
        <v>22</v>
      </c>
      <c r="T9489">
        <v>1</v>
      </c>
      <c r="U9489" t="s">
        <v>2</v>
      </c>
      <c r="V9489" t="s">
        <v>19</v>
      </c>
    </row>
    <row r="9490" spans="1:22" x14ac:dyDescent="0.3">
      <c r="A9490">
        <v>9489</v>
      </c>
      <c r="B9490">
        <v>39860718808</v>
      </c>
      <c r="C9490">
        <v>5</v>
      </c>
      <c r="D9490" s="1">
        <v>28877</v>
      </c>
      <c r="E9490" s="3">
        <f>2023-YEAR(Registros[[#This Row],[data_nascimento]])</f>
        <v>44</v>
      </c>
      <c r="F9490" s="1">
        <v>44435</v>
      </c>
      <c r="H9490">
        <v>220</v>
      </c>
      <c r="I9490">
        <v>11</v>
      </c>
      <c r="J9490" s="3">
        <v>906.0333333333333</v>
      </c>
      <c r="K9490">
        <v>1.35</v>
      </c>
      <c r="L9490">
        <v>2471</v>
      </c>
      <c r="M9490">
        <f>Registros[[#This Row],[salario]]*0.06</f>
        <v>148.26</v>
      </c>
      <c r="N9490">
        <f>Registros[[#This Row],[salario]]*5%</f>
        <v>123.55000000000001</v>
      </c>
      <c r="O9490">
        <f>IF(Registros[[#This Row],[idade]]&lt;18,311.43,IF(Registros[[#This Row],[idade]]&lt;=25,488.58,IF(Registros[[#This Row],[idade]]&lt;=50,772.77,850.05)))</f>
        <v>772.77</v>
      </c>
      <c r="P9490">
        <f>IF(Registros[[#This Row],[idade]]&lt;18,23.99,IF(Registros[[#This Row],[idade]]&lt;=25,49.9,IF(Registros[[#This Row],[idade]]&lt;=50,145.2,175.45)))</f>
        <v>145.19999999999999</v>
      </c>
      <c r="Q9490">
        <v>2</v>
      </c>
      <c r="R9490">
        <v>17</v>
      </c>
      <c r="T9490">
        <v>2</v>
      </c>
      <c r="U9490" t="s">
        <v>3</v>
      </c>
      <c r="V9490" t="s">
        <v>22</v>
      </c>
    </row>
    <row r="9491" spans="1:22" x14ac:dyDescent="0.3">
      <c r="A9491">
        <v>9490</v>
      </c>
      <c r="B9491">
        <v>11912914337</v>
      </c>
      <c r="C9491">
        <v>5</v>
      </c>
      <c r="D9491" s="1">
        <v>28582</v>
      </c>
      <c r="E9491" s="3">
        <f>2023-YEAR(Registros[[#This Row],[data_nascimento]])</f>
        <v>45</v>
      </c>
      <c r="F9491" s="1">
        <v>44435</v>
      </c>
      <c r="H9491">
        <v>220</v>
      </c>
      <c r="I9491">
        <v>14</v>
      </c>
      <c r="J9491" s="3">
        <v>2475.666666666667</v>
      </c>
      <c r="K9491">
        <v>13.5</v>
      </c>
      <c r="L9491">
        <v>5305</v>
      </c>
      <c r="M9491">
        <f>Registros[[#This Row],[salario]]*0.06</f>
        <v>318.3</v>
      </c>
      <c r="N9491">
        <f>Registros[[#This Row],[salario]]*5%</f>
        <v>265.25</v>
      </c>
      <c r="O9491">
        <f>IF(Registros[[#This Row],[idade]]&lt;18,311.43,IF(Registros[[#This Row],[idade]]&lt;=25,488.58,IF(Registros[[#This Row],[idade]]&lt;=50,772.77,850.05)))</f>
        <v>772.77</v>
      </c>
      <c r="P9491">
        <f>IF(Registros[[#This Row],[idade]]&lt;18,23.99,IF(Registros[[#This Row],[idade]]&lt;=25,49.9,IF(Registros[[#This Row],[idade]]&lt;=50,145.2,175.45)))</f>
        <v>145.19999999999999</v>
      </c>
      <c r="Q9491">
        <v>3</v>
      </c>
      <c r="R9491">
        <v>1</v>
      </c>
      <c r="T9491">
        <v>3</v>
      </c>
      <c r="U9491" t="s">
        <v>3</v>
      </c>
      <c r="V9491" t="s">
        <v>19</v>
      </c>
    </row>
    <row r="9492" spans="1:22" x14ac:dyDescent="0.3">
      <c r="A9492">
        <v>9491</v>
      </c>
      <c r="B9492">
        <v>26815342253</v>
      </c>
      <c r="C9492">
        <v>4</v>
      </c>
      <c r="D9492" s="1">
        <v>31143</v>
      </c>
      <c r="E9492" s="3">
        <f>2023-YEAR(Registros[[#This Row],[data_nascimento]])</f>
        <v>38</v>
      </c>
      <c r="F9492" s="1">
        <v>44435</v>
      </c>
      <c r="H9492">
        <v>220</v>
      </c>
      <c r="I9492">
        <v>15</v>
      </c>
      <c r="J9492" s="3">
        <v>1654</v>
      </c>
      <c r="K9492">
        <v>27</v>
      </c>
      <c r="L9492">
        <v>3308</v>
      </c>
      <c r="M9492">
        <f>Registros[[#This Row],[salario]]*0.06</f>
        <v>198.48</v>
      </c>
      <c r="N9492">
        <f>Registros[[#This Row],[salario]]*5%</f>
        <v>165.4</v>
      </c>
      <c r="O9492">
        <f>IF(Registros[[#This Row],[idade]]&lt;18,311.43,IF(Registros[[#This Row],[idade]]&lt;=25,488.58,IF(Registros[[#This Row],[idade]]&lt;=50,772.77,850.05)))</f>
        <v>772.77</v>
      </c>
      <c r="P9492">
        <f>IF(Registros[[#This Row],[idade]]&lt;18,23.99,IF(Registros[[#This Row],[idade]]&lt;=25,49.9,IF(Registros[[#This Row],[idade]]&lt;=50,145.2,175.45)))</f>
        <v>145.19999999999999</v>
      </c>
      <c r="Q9492">
        <v>2</v>
      </c>
      <c r="R9492">
        <v>27</v>
      </c>
      <c r="T9492">
        <v>3</v>
      </c>
      <c r="U9492" t="s">
        <v>3</v>
      </c>
      <c r="V9492" t="s">
        <v>19</v>
      </c>
    </row>
    <row r="9493" spans="1:22" x14ac:dyDescent="0.3">
      <c r="A9493">
        <v>9492</v>
      </c>
      <c r="B9493">
        <v>98252320210</v>
      </c>
      <c r="C9493">
        <v>7</v>
      </c>
      <c r="D9493" s="1">
        <v>33562</v>
      </c>
      <c r="E9493" s="3">
        <f>2023-YEAR(Registros[[#This Row],[data_nascimento]])</f>
        <v>32</v>
      </c>
      <c r="F9493" s="1">
        <v>44435</v>
      </c>
      <c r="H9493">
        <v>220</v>
      </c>
      <c r="I9493">
        <v>14</v>
      </c>
      <c r="J9493" s="3">
        <v>2348.2666666666664</v>
      </c>
      <c r="K9493">
        <v>21.6</v>
      </c>
      <c r="L9493">
        <v>5032</v>
      </c>
      <c r="M9493">
        <f>Registros[[#This Row],[salario]]*0.06</f>
        <v>301.92</v>
      </c>
      <c r="N9493">
        <f>Registros[[#This Row],[salario]]*5%</f>
        <v>251.60000000000002</v>
      </c>
      <c r="O9493">
        <f>IF(Registros[[#This Row],[idade]]&lt;18,311.43,IF(Registros[[#This Row],[idade]]&lt;=25,488.58,IF(Registros[[#This Row],[idade]]&lt;=50,772.77,850.05)))</f>
        <v>772.77</v>
      </c>
      <c r="P9493">
        <f>IF(Registros[[#This Row],[idade]]&lt;18,23.99,IF(Registros[[#This Row],[idade]]&lt;=25,49.9,IF(Registros[[#This Row],[idade]]&lt;=50,145.2,175.45)))</f>
        <v>145.19999999999999</v>
      </c>
      <c r="Q9493">
        <v>2</v>
      </c>
      <c r="R9493">
        <v>16</v>
      </c>
      <c r="T9493">
        <v>2</v>
      </c>
      <c r="U9493" t="s">
        <v>2</v>
      </c>
      <c r="V9493" t="s">
        <v>21</v>
      </c>
    </row>
    <row r="9494" spans="1:22" x14ac:dyDescent="0.3">
      <c r="A9494">
        <v>9493</v>
      </c>
      <c r="B9494">
        <v>51861660402</v>
      </c>
      <c r="C9494">
        <v>4</v>
      </c>
      <c r="D9494" s="1">
        <v>31317</v>
      </c>
      <c r="E9494" s="3">
        <f>2023-YEAR(Registros[[#This Row],[data_nascimento]])</f>
        <v>38</v>
      </c>
      <c r="F9494" s="1">
        <v>44435</v>
      </c>
      <c r="H9494">
        <v>220</v>
      </c>
      <c r="I9494">
        <v>12</v>
      </c>
      <c r="J9494" s="3">
        <v>2060</v>
      </c>
      <c r="K9494">
        <v>6.75</v>
      </c>
      <c r="L9494">
        <v>5150</v>
      </c>
      <c r="M9494">
        <f>Registros[[#This Row],[salario]]*0.06</f>
        <v>309</v>
      </c>
      <c r="N9494">
        <f>Registros[[#This Row],[salario]]*5%</f>
        <v>257.5</v>
      </c>
      <c r="O9494">
        <f>IF(Registros[[#This Row],[idade]]&lt;18,311.43,IF(Registros[[#This Row],[idade]]&lt;=25,488.58,IF(Registros[[#This Row],[idade]]&lt;=50,772.77,850.05)))</f>
        <v>772.77</v>
      </c>
      <c r="P9494">
        <f>IF(Registros[[#This Row],[idade]]&lt;18,23.99,IF(Registros[[#This Row],[idade]]&lt;=25,49.9,IF(Registros[[#This Row],[idade]]&lt;=50,145.2,175.45)))</f>
        <v>145.19999999999999</v>
      </c>
      <c r="Q9494">
        <v>2</v>
      </c>
      <c r="R9494">
        <v>21</v>
      </c>
      <c r="T9494">
        <v>2</v>
      </c>
      <c r="U9494" t="s">
        <v>2</v>
      </c>
      <c r="V9494" t="s">
        <v>21</v>
      </c>
    </row>
    <row r="9495" spans="1:22" x14ac:dyDescent="0.3">
      <c r="A9495">
        <v>9494</v>
      </c>
      <c r="B9495">
        <v>96965631983</v>
      </c>
      <c r="C9495">
        <v>2</v>
      </c>
      <c r="D9495" s="1">
        <v>31464</v>
      </c>
      <c r="E9495" s="3">
        <f>2023-YEAR(Registros[[#This Row],[data_nascimento]])</f>
        <v>37</v>
      </c>
      <c r="F9495" s="1">
        <v>44435</v>
      </c>
      <c r="H9495">
        <v>220</v>
      </c>
      <c r="I9495">
        <v>8</v>
      </c>
      <c r="J9495" s="3">
        <v>1415.7333333333333</v>
      </c>
      <c r="K9495">
        <v>6.75</v>
      </c>
      <c r="L9495">
        <v>5309</v>
      </c>
      <c r="M9495">
        <f>Registros[[#This Row],[salario]]*0.06</f>
        <v>318.53999999999996</v>
      </c>
      <c r="N9495">
        <f>Registros[[#This Row],[salario]]*5%</f>
        <v>265.45</v>
      </c>
      <c r="O9495">
        <f>IF(Registros[[#This Row],[idade]]&lt;18,311.43,IF(Registros[[#This Row],[idade]]&lt;=25,488.58,IF(Registros[[#This Row],[idade]]&lt;=50,772.77,850.05)))</f>
        <v>772.77</v>
      </c>
      <c r="P9495">
        <f>IF(Registros[[#This Row],[idade]]&lt;18,23.99,IF(Registros[[#This Row],[idade]]&lt;=25,49.9,IF(Registros[[#This Row],[idade]]&lt;=50,145.2,175.45)))</f>
        <v>145.19999999999999</v>
      </c>
      <c r="Q9495">
        <v>4</v>
      </c>
      <c r="R9495">
        <v>13</v>
      </c>
      <c r="T9495">
        <v>3</v>
      </c>
      <c r="U9495" t="s">
        <v>2</v>
      </c>
      <c r="V9495" t="s">
        <v>22</v>
      </c>
    </row>
    <row r="9496" spans="1:22" x14ac:dyDescent="0.3">
      <c r="A9496">
        <v>9495</v>
      </c>
      <c r="B9496">
        <v>82627000434</v>
      </c>
      <c r="C9496">
        <v>4</v>
      </c>
      <c r="D9496" s="1">
        <v>29113</v>
      </c>
      <c r="E9496" s="3">
        <f>2023-YEAR(Registros[[#This Row],[data_nascimento]])</f>
        <v>44</v>
      </c>
      <c r="F9496" s="1">
        <v>44435</v>
      </c>
      <c r="H9496">
        <v>220</v>
      </c>
      <c r="I9496">
        <v>7</v>
      </c>
      <c r="J9496" s="3">
        <v>1654.8</v>
      </c>
      <c r="K9496">
        <v>12.15</v>
      </c>
      <c r="L9496">
        <v>7092</v>
      </c>
      <c r="M9496">
        <f>Registros[[#This Row],[salario]]*0.06</f>
        <v>425.52</v>
      </c>
      <c r="N9496">
        <f>Registros[[#This Row],[salario]]*5%</f>
        <v>354.6</v>
      </c>
      <c r="O9496">
        <f>IF(Registros[[#This Row],[idade]]&lt;18,311.43,IF(Registros[[#This Row],[idade]]&lt;=25,488.58,IF(Registros[[#This Row],[idade]]&lt;=50,772.77,850.05)))</f>
        <v>772.77</v>
      </c>
      <c r="P9496">
        <f>IF(Registros[[#This Row],[idade]]&lt;18,23.99,IF(Registros[[#This Row],[idade]]&lt;=25,49.9,IF(Registros[[#This Row],[idade]]&lt;=50,145.2,175.45)))</f>
        <v>145.19999999999999</v>
      </c>
      <c r="Q9496">
        <v>3</v>
      </c>
      <c r="R9496">
        <v>5</v>
      </c>
      <c r="T9496">
        <v>2</v>
      </c>
      <c r="U9496" t="s">
        <v>2</v>
      </c>
      <c r="V9496" t="s">
        <v>19</v>
      </c>
    </row>
    <row r="9497" spans="1:22" x14ac:dyDescent="0.3">
      <c r="A9497">
        <v>9496</v>
      </c>
      <c r="B9497">
        <v>55918672404</v>
      </c>
      <c r="C9497">
        <v>4</v>
      </c>
      <c r="D9497" s="1">
        <v>37648</v>
      </c>
      <c r="E9497" s="3">
        <f>2023-YEAR(Registros[[#This Row],[data_nascimento]])</f>
        <v>20</v>
      </c>
      <c r="F9497" s="1">
        <v>44435</v>
      </c>
      <c r="H9497">
        <v>220</v>
      </c>
      <c r="I9497">
        <v>1</v>
      </c>
      <c r="J9497" s="3">
        <v>174.8</v>
      </c>
      <c r="K9497">
        <v>16.2</v>
      </c>
      <c r="L9497">
        <v>5244</v>
      </c>
      <c r="M9497">
        <f>Registros[[#This Row],[salario]]*0.06</f>
        <v>314.64</v>
      </c>
      <c r="N9497">
        <f>Registros[[#This Row],[salario]]*5%</f>
        <v>262.2</v>
      </c>
      <c r="O9497">
        <f>IF(Registros[[#This Row],[idade]]&lt;18,311.43,IF(Registros[[#This Row],[idade]]&lt;=25,488.58,IF(Registros[[#This Row],[idade]]&lt;=50,772.77,850.05)))</f>
        <v>488.58</v>
      </c>
      <c r="P9497">
        <f>IF(Registros[[#This Row],[idade]]&lt;18,23.99,IF(Registros[[#This Row],[idade]]&lt;=25,49.9,IF(Registros[[#This Row],[idade]]&lt;=50,145.2,175.45)))</f>
        <v>49.9</v>
      </c>
      <c r="Q9497">
        <v>3</v>
      </c>
      <c r="R9497">
        <v>12</v>
      </c>
      <c r="T9497">
        <v>1</v>
      </c>
      <c r="U9497" t="s">
        <v>2</v>
      </c>
      <c r="V9497" t="s">
        <v>19</v>
      </c>
    </row>
    <row r="9498" spans="1:22" x14ac:dyDescent="0.3">
      <c r="A9498">
        <v>9497</v>
      </c>
      <c r="B9498">
        <v>22203963267</v>
      </c>
      <c r="C9498">
        <v>5</v>
      </c>
      <c r="D9498" s="1">
        <v>34482</v>
      </c>
      <c r="E9498" s="3">
        <f>2023-YEAR(Registros[[#This Row],[data_nascimento]])</f>
        <v>29</v>
      </c>
      <c r="F9498" s="1">
        <v>44435</v>
      </c>
      <c r="H9498">
        <v>220</v>
      </c>
      <c r="I9498">
        <v>1</v>
      </c>
      <c r="J9498" s="3">
        <v>63.633333333333333</v>
      </c>
      <c r="K9498">
        <v>16.2</v>
      </c>
      <c r="L9498">
        <v>1909</v>
      </c>
      <c r="M9498">
        <f>Registros[[#This Row],[salario]]*0.06</f>
        <v>114.53999999999999</v>
      </c>
      <c r="N9498">
        <f>Registros[[#This Row],[salario]]*5%</f>
        <v>95.45</v>
      </c>
      <c r="O9498">
        <f>IF(Registros[[#This Row],[idade]]&lt;18,311.43,IF(Registros[[#This Row],[idade]]&lt;=25,488.58,IF(Registros[[#This Row],[idade]]&lt;=50,772.77,850.05)))</f>
        <v>772.77</v>
      </c>
      <c r="P9498">
        <f>IF(Registros[[#This Row],[idade]]&lt;18,23.99,IF(Registros[[#This Row],[idade]]&lt;=25,49.9,IF(Registros[[#This Row],[idade]]&lt;=50,145.2,175.45)))</f>
        <v>145.19999999999999</v>
      </c>
      <c r="Q9498">
        <v>5</v>
      </c>
      <c r="R9498">
        <v>26</v>
      </c>
      <c r="T9498">
        <v>3</v>
      </c>
      <c r="U9498" t="s">
        <v>3</v>
      </c>
      <c r="V9498" t="s">
        <v>19</v>
      </c>
    </row>
    <row r="9499" spans="1:22" x14ac:dyDescent="0.3">
      <c r="A9499">
        <v>9498</v>
      </c>
      <c r="B9499">
        <v>37241370278</v>
      </c>
      <c r="C9499">
        <v>4</v>
      </c>
      <c r="D9499" s="1">
        <v>28471</v>
      </c>
      <c r="E9499" s="3">
        <f>2023-YEAR(Registros[[#This Row],[data_nascimento]])</f>
        <v>46</v>
      </c>
      <c r="F9499" s="1">
        <v>44435</v>
      </c>
      <c r="H9499">
        <v>220</v>
      </c>
      <c r="I9499">
        <v>5</v>
      </c>
      <c r="J9499" s="3">
        <v>511.66666666666663</v>
      </c>
      <c r="K9499">
        <v>5.4</v>
      </c>
      <c r="L9499">
        <v>3070</v>
      </c>
      <c r="M9499">
        <f>Registros[[#This Row],[salario]]*0.06</f>
        <v>184.2</v>
      </c>
      <c r="N9499">
        <f>Registros[[#This Row],[salario]]*5%</f>
        <v>153.5</v>
      </c>
      <c r="O9499">
        <f>IF(Registros[[#This Row],[idade]]&lt;18,311.43,IF(Registros[[#This Row],[idade]]&lt;=25,488.58,IF(Registros[[#This Row],[idade]]&lt;=50,772.77,850.05)))</f>
        <v>772.77</v>
      </c>
      <c r="P9499">
        <f>IF(Registros[[#This Row],[idade]]&lt;18,23.99,IF(Registros[[#This Row],[idade]]&lt;=25,49.9,IF(Registros[[#This Row],[idade]]&lt;=50,145.2,175.45)))</f>
        <v>145.19999999999999</v>
      </c>
      <c r="Q9499">
        <v>1</v>
      </c>
      <c r="R9499">
        <v>26</v>
      </c>
      <c r="T9499">
        <v>3</v>
      </c>
      <c r="U9499" t="s">
        <v>3</v>
      </c>
      <c r="V9499" t="s">
        <v>21</v>
      </c>
    </row>
    <row r="9500" spans="1:22" x14ac:dyDescent="0.3">
      <c r="A9500">
        <v>9499</v>
      </c>
      <c r="B9500">
        <v>41489086570</v>
      </c>
      <c r="C9500">
        <v>2</v>
      </c>
      <c r="D9500" s="1">
        <v>34886</v>
      </c>
      <c r="E9500" s="3">
        <f>2023-YEAR(Registros[[#This Row],[data_nascimento]])</f>
        <v>28</v>
      </c>
      <c r="F9500" s="1">
        <v>44435</v>
      </c>
      <c r="H9500">
        <v>220</v>
      </c>
      <c r="I9500">
        <v>3</v>
      </c>
      <c r="J9500" s="3">
        <v>133.70000000000002</v>
      </c>
      <c r="K9500">
        <v>5.4</v>
      </c>
      <c r="L9500">
        <v>1337</v>
      </c>
      <c r="M9500">
        <f>Registros[[#This Row],[salario]]*0.06</f>
        <v>80.22</v>
      </c>
      <c r="N9500">
        <f>Registros[[#This Row],[salario]]*5%</f>
        <v>66.850000000000009</v>
      </c>
      <c r="O9500">
        <f>IF(Registros[[#This Row],[idade]]&lt;18,311.43,IF(Registros[[#This Row],[idade]]&lt;=25,488.58,IF(Registros[[#This Row],[idade]]&lt;=50,772.77,850.05)))</f>
        <v>772.77</v>
      </c>
      <c r="P9500">
        <f>IF(Registros[[#This Row],[idade]]&lt;18,23.99,IF(Registros[[#This Row],[idade]]&lt;=25,49.9,IF(Registros[[#This Row],[idade]]&lt;=50,145.2,175.45)))</f>
        <v>145.19999999999999</v>
      </c>
      <c r="Q9500">
        <v>1</v>
      </c>
      <c r="R9500">
        <v>12</v>
      </c>
      <c r="T9500">
        <v>2</v>
      </c>
      <c r="U9500" t="s">
        <v>3</v>
      </c>
      <c r="V9500" t="s">
        <v>21</v>
      </c>
    </row>
    <row r="9501" spans="1:22" x14ac:dyDescent="0.3">
      <c r="A9501">
        <v>9500</v>
      </c>
      <c r="B9501">
        <v>45974884101</v>
      </c>
      <c r="C9501">
        <v>2</v>
      </c>
      <c r="D9501" s="1">
        <v>35821</v>
      </c>
      <c r="E9501" s="3">
        <f>2023-YEAR(Registros[[#This Row],[data_nascimento]])</f>
        <v>25</v>
      </c>
      <c r="F9501" s="1">
        <v>44435</v>
      </c>
      <c r="H9501">
        <v>220</v>
      </c>
      <c r="I9501">
        <v>10</v>
      </c>
      <c r="J9501" s="3">
        <v>531.66666666666663</v>
      </c>
      <c r="K9501">
        <v>18.899999999999999</v>
      </c>
      <c r="L9501">
        <v>1595</v>
      </c>
      <c r="M9501">
        <f>Registros[[#This Row],[salario]]*0.06</f>
        <v>95.7</v>
      </c>
      <c r="N9501">
        <f>Registros[[#This Row],[salario]]*5%</f>
        <v>79.75</v>
      </c>
      <c r="O9501">
        <f>IF(Registros[[#This Row],[idade]]&lt;18,311.43,IF(Registros[[#This Row],[idade]]&lt;=25,488.58,IF(Registros[[#This Row],[idade]]&lt;=50,772.77,850.05)))</f>
        <v>488.58</v>
      </c>
      <c r="P9501">
        <f>IF(Registros[[#This Row],[idade]]&lt;18,23.99,IF(Registros[[#This Row],[idade]]&lt;=25,49.9,IF(Registros[[#This Row],[idade]]&lt;=50,145.2,175.45)))</f>
        <v>49.9</v>
      </c>
      <c r="Q9501">
        <v>4</v>
      </c>
      <c r="R9501">
        <v>25</v>
      </c>
      <c r="T9501">
        <v>1</v>
      </c>
      <c r="U9501" t="s">
        <v>3</v>
      </c>
      <c r="V9501" t="s">
        <v>21</v>
      </c>
    </row>
    <row r="9502" spans="1:22" x14ac:dyDescent="0.3">
      <c r="A9502">
        <v>9501</v>
      </c>
      <c r="B9502">
        <v>29386183670</v>
      </c>
      <c r="C9502">
        <v>6</v>
      </c>
      <c r="D9502" s="1">
        <v>29998</v>
      </c>
      <c r="E9502" s="3">
        <f>2023-YEAR(Registros[[#This Row],[data_nascimento]])</f>
        <v>41</v>
      </c>
      <c r="F9502" s="1">
        <v>44435</v>
      </c>
      <c r="H9502">
        <v>220</v>
      </c>
      <c r="I9502">
        <v>8</v>
      </c>
      <c r="J9502" s="3">
        <v>1319.2</v>
      </c>
      <c r="K9502">
        <v>27</v>
      </c>
      <c r="L9502">
        <v>4947</v>
      </c>
      <c r="M9502">
        <f>Registros[[#This Row],[salario]]*0.06</f>
        <v>296.82</v>
      </c>
      <c r="N9502">
        <f>Registros[[#This Row],[salario]]*5%</f>
        <v>247.35000000000002</v>
      </c>
      <c r="O9502">
        <f>IF(Registros[[#This Row],[idade]]&lt;18,311.43,IF(Registros[[#This Row],[idade]]&lt;=25,488.58,IF(Registros[[#This Row],[idade]]&lt;=50,772.77,850.05)))</f>
        <v>772.77</v>
      </c>
      <c r="P9502">
        <f>IF(Registros[[#This Row],[idade]]&lt;18,23.99,IF(Registros[[#This Row],[idade]]&lt;=25,49.9,IF(Registros[[#This Row],[idade]]&lt;=50,145.2,175.45)))</f>
        <v>145.19999999999999</v>
      </c>
      <c r="Q9502">
        <v>3</v>
      </c>
      <c r="R9502">
        <v>12</v>
      </c>
      <c r="T9502">
        <v>1</v>
      </c>
      <c r="U9502" t="s">
        <v>2</v>
      </c>
      <c r="V9502" t="s">
        <v>19</v>
      </c>
    </row>
    <row r="9503" spans="1:22" x14ac:dyDescent="0.3">
      <c r="A9503">
        <v>9502</v>
      </c>
      <c r="B9503">
        <v>65654688244</v>
      </c>
      <c r="C9503">
        <v>2</v>
      </c>
      <c r="D9503" s="1">
        <v>38085</v>
      </c>
      <c r="E9503" s="3">
        <f>2023-YEAR(Registros[[#This Row],[data_nascimento]])</f>
        <v>19</v>
      </c>
      <c r="F9503" s="1">
        <v>44435</v>
      </c>
      <c r="H9503">
        <v>220</v>
      </c>
      <c r="I9503">
        <v>12</v>
      </c>
      <c r="J9503" s="3">
        <v>1858.4</v>
      </c>
      <c r="K9503">
        <v>8.1</v>
      </c>
      <c r="L9503">
        <v>4646</v>
      </c>
      <c r="M9503">
        <f>Registros[[#This Row],[salario]]*0.06</f>
        <v>278.76</v>
      </c>
      <c r="N9503">
        <f>Registros[[#This Row],[salario]]*5%</f>
        <v>232.3</v>
      </c>
      <c r="O9503">
        <f>IF(Registros[[#This Row],[idade]]&lt;18,311.43,IF(Registros[[#This Row],[idade]]&lt;=25,488.58,IF(Registros[[#This Row],[idade]]&lt;=50,772.77,850.05)))</f>
        <v>488.58</v>
      </c>
      <c r="P9503">
        <f>IF(Registros[[#This Row],[idade]]&lt;18,23.99,IF(Registros[[#This Row],[idade]]&lt;=25,49.9,IF(Registros[[#This Row],[idade]]&lt;=50,145.2,175.45)))</f>
        <v>49.9</v>
      </c>
      <c r="Q9503">
        <v>4</v>
      </c>
      <c r="R9503">
        <v>6</v>
      </c>
      <c r="T9503">
        <v>2</v>
      </c>
      <c r="U9503" t="s">
        <v>3</v>
      </c>
      <c r="V9503" t="s">
        <v>19</v>
      </c>
    </row>
    <row r="9504" spans="1:22" x14ac:dyDescent="0.3">
      <c r="A9504">
        <v>9503</v>
      </c>
      <c r="B9504">
        <v>81870269786</v>
      </c>
      <c r="C9504">
        <v>4</v>
      </c>
      <c r="D9504" s="1">
        <v>30147</v>
      </c>
      <c r="E9504" s="3">
        <f>2023-YEAR(Registros[[#This Row],[data_nascimento]])</f>
        <v>41</v>
      </c>
      <c r="F9504" s="1">
        <v>44435</v>
      </c>
      <c r="H9504">
        <v>220</v>
      </c>
      <c r="I9504">
        <v>20</v>
      </c>
      <c r="J9504" s="3">
        <v>4662</v>
      </c>
      <c r="K9504">
        <v>20.25</v>
      </c>
      <c r="L9504">
        <v>6993</v>
      </c>
      <c r="M9504">
        <f>Registros[[#This Row],[salario]]*0.06</f>
        <v>419.58</v>
      </c>
      <c r="N9504">
        <f>Registros[[#This Row],[salario]]*5%</f>
        <v>349.65000000000003</v>
      </c>
      <c r="O9504">
        <f>IF(Registros[[#This Row],[idade]]&lt;18,311.43,IF(Registros[[#This Row],[idade]]&lt;=25,488.58,IF(Registros[[#This Row],[idade]]&lt;=50,772.77,850.05)))</f>
        <v>772.77</v>
      </c>
      <c r="P9504">
        <f>IF(Registros[[#This Row],[idade]]&lt;18,23.99,IF(Registros[[#This Row],[idade]]&lt;=25,49.9,IF(Registros[[#This Row],[idade]]&lt;=50,145.2,175.45)))</f>
        <v>145.19999999999999</v>
      </c>
      <c r="Q9504">
        <v>1</v>
      </c>
      <c r="R9504">
        <v>26</v>
      </c>
      <c r="T9504">
        <v>2</v>
      </c>
      <c r="U9504" t="s">
        <v>3</v>
      </c>
      <c r="V9504" t="s">
        <v>19</v>
      </c>
    </row>
    <row r="9505" spans="1:22" x14ac:dyDescent="0.3">
      <c r="A9505">
        <v>9504</v>
      </c>
      <c r="B9505">
        <v>23529197739</v>
      </c>
      <c r="C9505">
        <v>4</v>
      </c>
      <c r="D9505" s="1">
        <v>34903</v>
      </c>
      <c r="E9505" s="3">
        <f>2023-YEAR(Registros[[#This Row],[data_nascimento]])</f>
        <v>28</v>
      </c>
      <c r="F9505" s="1">
        <v>44435</v>
      </c>
      <c r="H9505">
        <v>220</v>
      </c>
      <c r="I9505">
        <v>13</v>
      </c>
      <c r="J9505" s="3">
        <v>2097.7666666666669</v>
      </c>
      <c r="K9505">
        <v>10.8</v>
      </c>
      <c r="L9505">
        <v>4841</v>
      </c>
      <c r="M9505">
        <f>Registros[[#This Row],[salario]]*0.06</f>
        <v>290.45999999999998</v>
      </c>
      <c r="N9505">
        <f>Registros[[#This Row],[salario]]*5%</f>
        <v>242.05</v>
      </c>
      <c r="O9505">
        <f>IF(Registros[[#This Row],[idade]]&lt;18,311.43,IF(Registros[[#This Row],[idade]]&lt;=25,488.58,IF(Registros[[#This Row],[idade]]&lt;=50,772.77,850.05)))</f>
        <v>772.77</v>
      </c>
      <c r="P9505">
        <f>IF(Registros[[#This Row],[idade]]&lt;18,23.99,IF(Registros[[#This Row],[idade]]&lt;=25,49.9,IF(Registros[[#This Row],[idade]]&lt;=50,145.2,175.45)))</f>
        <v>145.19999999999999</v>
      </c>
      <c r="Q9505">
        <v>2</v>
      </c>
      <c r="R9505">
        <v>10</v>
      </c>
      <c r="T9505">
        <v>3</v>
      </c>
      <c r="U9505" t="s">
        <v>2</v>
      </c>
      <c r="V9505" t="s">
        <v>19</v>
      </c>
    </row>
    <row r="9506" spans="1:22" x14ac:dyDescent="0.3">
      <c r="A9506">
        <v>9505</v>
      </c>
      <c r="B9506">
        <v>17349754574</v>
      </c>
      <c r="C9506">
        <v>4</v>
      </c>
      <c r="D9506" s="1">
        <v>34231</v>
      </c>
      <c r="E9506" s="3">
        <f>2023-YEAR(Registros[[#This Row],[data_nascimento]])</f>
        <v>30</v>
      </c>
      <c r="F9506" s="1">
        <v>44435</v>
      </c>
      <c r="H9506">
        <v>220</v>
      </c>
      <c r="I9506">
        <v>1</v>
      </c>
      <c r="J9506" s="3">
        <v>174.56666666666666</v>
      </c>
      <c r="K9506">
        <v>18.899999999999999</v>
      </c>
      <c r="L9506">
        <v>5237</v>
      </c>
      <c r="M9506">
        <f>Registros[[#This Row],[salario]]*0.06</f>
        <v>314.21999999999997</v>
      </c>
      <c r="N9506">
        <f>Registros[[#This Row],[salario]]*5%</f>
        <v>261.85000000000002</v>
      </c>
      <c r="O9506">
        <f>IF(Registros[[#This Row],[idade]]&lt;18,311.43,IF(Registros[[#This Row],[idade]]&lt;=25,488.58,IF(Registros[[#This Row],[idade]]&lt;=50,772.77,850.05)))</f>
        <v>772.77</v>
      </c>
      <c r="P9506">
        <f>IF(Registros[[#This Row],[idade]]&lt;18,23.99,IF(Registros[[#This Row],[idade]]&lt;=25,49.9,IF(Registros[[#This Row],[idade]]&lt;=50,145.2,175.45)))</f>
        <v>145.19999999999999</v>
      </c>
      <c r="Q9506">
        <v>2</v>
      </c>
      <c r="R9506">
        <v>16</v>
      </c>
      <c r="T9506">
        <v>3</v>
      </c>
      <c r="U9506" t="s">
        <v>3</v>
      </c>
      <c r="V9506" t="s">
        <v>19</v>
      </c>
    </row>
    <row r="9507" spans="1:22" x14ac:dyDescent="0.3">
      <c r="A9507">
        <v>9506</v>
      </c>
      <c r="B9507">
        <v>87746506776</v>
      </c>
      <c r="C9507">
        <v>5</v>
      </c>
      <c r="D9507" s="1">
        <v>30340</v>
      </c>
      <c r="E9507" s="3">
        <f>2023-YEAR(Registros[[#This Row],[data_nascimento]])</f>
        <v>40</v>
      </c>
      <c r="F9507" s="1">
        <v>44435</v>
      </c>
      <c r="H9507">
        <v>220</v>
      </c>
      <c r="I9507">
        <v>19</v>
      </c>
      <c r="J9507" s="3">
        <v>1028.5333333333333</v>
      </c>
      <c r="K9507">
        <v>25.65</v>
      </c>
      <c r="L9507">
        <v>1624</v>
      </c>
      <c r="M9507">
        <f>Registros[[#This Row],[salario]]*0.06</f>
        <v>97.44</v>
      </c>
      <c r="N9507">
        <f>Registros[[#This Row],[salario]]*5%</f>
        <v>81.2</v>
      </c>
      <c r="O9507">
        <f>IF(Registros[[#This Row],[idade]]&lt;18,311.43,IF(Registros[[#This Row],[idade]]&lt;=25,488.58,IF(Registros[[#This Row],[idade]]&lt;=50,772.77,850.05)))</f>
        <v>772.77</v>
      </c>
      <c r="P9507">
        <f>IF(Registros[[#This Row],[idade]]&lt;18,23.99,IF(Registros[[#This Row],[idade]]&lt;=25,49.9,IF(Registros[[#This Row],[idade]]&lt;=50,145.2,175.45)))</f>
        <v>145.19999999999999</v>
      </c>
      <c r="Q9507">
        <v>4</v>
      </c>
      <c r="R9507">
        <v>16</v>
      </c>
      <c r="T9507">
        <v>2</v>
      </c>
      <c r="U9507" t="s">
        <v>3</v>
      </c>
      <c r="V9507" t="s">
        <v>21</v>
      </c>
    </row>
    <row r="9508" spans="1:22" x14ac:dyDescent="0.3">
      <c r="A9508">
        <v>9507</v>
      </c>
      <c r="B9508">
        <v>25075656001</v>
      </c>
      <c r="C9508">
        <v>4</v>
      </c>
      <c r="D9508" s="1">
        <v>28456</v>
      </c>
      <c r="E9508" s="3">
        <f>2023-YEAR(Registros[[#This Row],[data_nascimento]])</f>
        <v>46</v>
      </c>
      <c r="F9508" s="1">
        <v>44435</v>
      </c>
      <c r="H9508">
        <v>220</v>
      </c>
      <c r="I9508">
        <v>12</v>
      </c>
      <c r="J9508" s="3">
        <v>1875.6000000000001</v>
      </c>
      <c r="K9508">
        <v>13.5</v>
      </c>
      <c r="L9508">
        <v>4689</v>
      </c>
      <c r="M9508">
        <f>Registros[[#This Row],[salario]]*0.06</f>
        <v>281.33999999999997</v>
      </c>
      <c r="N9508">
        <f>Registros[[#This Row],[salario]]*5%</f>
        <v>234.45000000000002</v>
      </c>
      <c r="O9508">
        <f>IF(Registros[[#This Row],[idade]]&lt;18,311.43,IF(Registros[[#This Row],[idade]]&lt;=25,488.58,IF(Registros[[#This Row],[idade]]&lt;=50,772.77,850.05)))</f>
        <v>772.77</v>
      </c>
      <c r="P9508">
        <f>IF(Registros[[#This Row],[idade]]&lt;18,23.99,IF(Registros[[#This Row],[idade]]&lt;=25,49.9,IF(Registros[[#This Row],[idade]]&lt;=50,145.2,175.45)))</f>
        <v>145.19999999999999</v>
      </c>
      <c r="Q9508">
        <v>4</v>
      </c>
      <c r="R9508">
        <v>13</v>
      </c>
      <c r="T9508">
        <v>2</v>
      </c>
      <c r="U9508" t="s">
        <v>2</v>
      </c>
      <c r="V9508" t="s">
        <v>21</v>
      </c>
    </row>
    <row r="9509" spans="1:22" x14ac:dyDescent="0.3">
      <c r="A9509">
        <v>9508</v>
      </c>
      <c r="B9509">
        <v>56036573962</v>
      </c>
      <c r="C9509">
        <v>2</v>
      </c>
      <c r="D9509" s="1">
        <v>36910</v>
      </c>
      <c r="E9509" s="3">
        <f>2023-YEAR(Registros[[#This Row],[data_nascimento]])</f>
        <v>22</v>
      </c>
      <c r="F9509" s="1">
        <v>44435</v>
      </c>
      <c r="H9509">
        <v>220</v>
      </c>
      <c r="I9509">
        <v>20</v>
      </c>
      <c r="J9509" s="3">
        <v>2311.333333333333</v>
      </c>
      <c r="K9509">
        <v>25.65</v>
      </c>
      <c r="L9509">
        <v>3467</v>
      </c>
      <c r="M9509">
        <f>Registros[[#This Row],[salario]]*0.06</f>
        <v>208.01999999999998</v>
      </c>
      <c r="N9509">
        <f>Registros[[#This Row],[salario]]*5%</f>
        <v>173.35000000000002</v>
      </c>
      <c r="O9509">
        <f>IF(Registros[[#This Row],[idade]]&lt;18,311.43,IF(Registros[[#This Row],[idade]]&lt;=25,488.58,IF(Registros[[#This Row],[idade]]&lt;=50,772.77,850.05)))</f>
        <v>488.58</v>
      </c>
      <c r="P9509">
        <f>IF(Registros[[#This Row],[idade]]&lt;18,23.99,IF(Registros[[#This Row],[idade]]&lt;=25,49.9,IF(Registros[[#This Row],[idade]]&lt;=50,145.2,175.45)))</f>
        <v>49.9</v>
      </c>
      <c r="Q9509">
        <v>5</v>
      </c>
      <c r="R9509">
        <v>15</v>
      </c>
      <c r="T9509">
        <v>3</v>
      </c>
      <c r="U9509" t="s">
        <v>2</v>
      </c>
      <c r="V9509" t="s">
        <v>19</v>
      </c>
    </row>
    <row r="9510" spans="1:22" x14ac:dyDescent="0.3">
      <c r="A9510">
        <v>9509</v>
      </c>
      <c r="B9510">
        <v>73112758129</v>
      </c>
      <c r="C9510">
        <v>4</v>
      </c>
      <c r="D9510" s="1">
        <v>31525</v>
      </c>
      <c r="E9510" s="3">
        <f>2023-YEAR(Registros[[#This Row],[data_nascimento]])</f>
        <v>37</v>
      </c>
      <c r="F9510" s="1">
        <v>44435</v>
      </c>
      <c r="H9510">
        <v>220</v>
      </c>
      <c r="I9510">
        <v>8</v>
      </c>
      <c r="J9510" s="3">
        <v>1784.5333333333333</v>
      </c>
      <c r="K9510">
        <v>2.7</v>
      </c>
      <c r="L9510">
        <v>6692</v>
      </c>
      <c r="M9510">
        <f>Registros[[#This Row],[salario]]*0.06</f>
        <v>401.52</v>
      </c>
      <c r="N9510">
        <f>Registros[[#This Row],[salario]]*5%</f>
        <v>334.6</v>
      </c>
      <c r="O9510">
        <f>IF(Registros[[#This Row],[idade]]&lt;18,311.43,IF(Registros[[#This Row],[idade]]&lt;=25,488.58,IF(Registros[[#This Row],[idade]]&lt;=50,772.77,850.05)))</f>
        <v>772.77</v>
      </c>
      <c r="P9510">
        <f>IF(Registros[[#This Row],[idade]]&lt;18,23.99,IF(Registros[[#This Row],[idade]]&lt;=25,49.9,IF(Registros[[#This Row],[idade]]&lt;=50,145.2,175.45)))</f>
        <v>145.19999999999999</v>
      </c>
      <c r="Q9510">
        <v>2</v>
      </c>
      <c r="R9510">
        <v>27</v>
      </c>
      <c r="T9510">
        <v>2</v>
      </c>
      <c r="U9510" t="s">
        <v>3</v>
      </c>
      <c r="V9510" t="s">
        <v>22</v>
      </c>
    </row>
    <row r="9511" spans="1:22" x14ac:dyDescent="0.3">
      <c r="A9511">
        <v>9510</v>
      </c>
      <c r="B9511">
        <v>38772997303</v>
      </c>
      <c r="C9511">
        <v>4</v>
      </c>
      <c r="D9511" s="1">
        <v>30417</v>
      </c>
      <c r="E9511" s="3">
        <f>2023-YEAR(Registros[[#This Row],[data_nascimento]])</f>
        <v>40</v>
      </c>
      <c r="F9511" s="1">
        <v>44435</v>
      </c>
      <c r="H9511">
        <v>220</v>
      </c>
      <c r="I9511">
        <v>3</v>
      </c>
      <c r="J9511" s="3">
        <v>603.4</v>
      </c>
      <c r="K9511">
        <v>25.65</v>
      </c>
      <c r="L9511">
        <v>6034</v>
      </c>
      <c r="M9511">
        <f>Registros[[#This Row],[salario]]*0.06</f>
        <v>362.03999999999996</v>
      </c>
      <c r="N9511">
        <f>Registros[[#This Row],[salario]]*5%</f>
        <v>301.7</v>
      </c>
      <c r="O9511">
        <f>IF(Registros[[#This Row],[idade]]&lt;18,311.43,IF(Registros[[#This Row],[idade]]&lt;=25,488.58,IF(Registros[[#This Row],[idade]]&lt;=50,772.77,850.05)))</f>
        <v>772.77</v>
      </c>
      <c r="P9511">
        <f>IF(Registros[[#This Row],[idade]]&lt;18,23.99,IF(Registros[[#This Row],[idade]]&lt;=25,49.9,IF(Registros[[#This Row],[idade]]&lt;=50,145.2,175.45)))</f>
        <v>145.19999999999999</v>
      </c>
      <c r="Q9511">
        <v>2</v>
      </c>
      <c r="R9511">
        <v>25</v>
      </c>
      <c r="T9511">
        <v>3</v>
      </c>
      <c r="U9511" t="s">
        <v>2</v>
      </c>
      <c r="V9511" t="s">
        <v>19</v>
      </c>
    </row>
    <row r="9512" spans="1:22" x14ac:dyDescent="0.3">
      <c r="A9512">
        <v>9511</v>
      </c>
      <c r="B9512">
        <v>72932834226</v>
      </c>
      <c r="C9512">
        <v>6</v>
      </c>
      <c r="D9512" s="1">
        <v>33825</v>
      </c>
      <c r="E9512" s="3">
        <f>2023-YEAR(Registros[[#This Row],[data_nascimento]])</f>
        <v>31</v>
      </c>
      <c r="F9512" s="1">
        <v>44435</v>
      </c>
      <c r="H9512">
        <v>220</v>
      </c>
      <c r="I9512">
        <v>13</v>
      </c>
      <c r="J9512" s="3">
        <v>1750.2333333333331</v>
      </c>
      <c r="K9512">
        <v>22.95</v>
      </c>
      <c r="L9512">
        <v>4039</v>
      </c>
      <c r="M9512">
        <f>Registros[[#This Row],[salario]]*0.06</f>
        <v>242.34</v>
      </c>
      <c r="N9512">
        <f>Registros[[#This Row],[salario]]*5%</f>
        <v>201.95000000000002</v>
      </c>
      <c r="O9512">
        <f>IF(Registros[[#This Row],[idade]]&lt;18,311.43,IF(Registros[[#This Row],[idade]]&lt;=25,488.58,IF(Registros[[#This Row],[idade]]&lt;=50,772.77,850.05)))</f>
        <v>772.77</v>
      </c>
      <c r="P9512">
        <f>IF(Registros[[#This Row],[idade]]&lt;18,23.99,IF(Registros[[#This Row],[idade]]&lt;=25,49.9,IF(Registros[[#This Row],[idade]]&lt;=50,145.2,175.45)))</f>
        <v>145.19999999999999</v>
      </c>
      <c r="Q9512">
        <v>1</v>
      </c>
      <c r="R9512">
        <v>16</v>
      </c>
      <c r="T9512">
        <v>3</v>
      </c>
      <c r="U9512" t="s">
        <v>3</v>
      </c>
      <c r="V9512" t="s">
        <v>22</v>
      </c>
    </row>
    <row r="9513" spans="1:22" x14ac:dyDescent="0.3">
      <c r="A9513">
        <v>9512</v>
      </c>
      <c r="B9513">
        <v>52178730413</v>
      </c>
      <c r="C9513">
        <v>7</v>
      </c>
      <c r="D9513" s="1">
        <v>37158</v>
      </c>
      <c r="E9513" s="3">
        <f>2023-YEAR(Registros[[#This Row],[data_nascimento]])</f>
        <v>22</v>
      </c>
      <c r="F9513" s="1">
        <v>44435</v>
      </c>
      <c r="H9513">
        <v>220</v>
      </c>
      <c r="I9513">
        <v>7</v>
      </c>
      <c r="J9513" s="3">
        <v>622.06666666666661</v>
      </c>
      <c r="K9513">
        <v>13.5</v>
      </c>
      <c r="L9513">
        <v>2666</v>
      </c>
      <c r="M9513">
        <f>Registros[[#This Row],[salario]]*0.06</f>
        <v>159.96</v>
      </c>
      <c r="N9513">
        <f>Registros[[#This Row],[salario]]*5%</f>
        <v>133.30000000000001</v>
      </c>
      <c r="O9513">
        <f>IF(Registros[[#This Row],[idade]]&lt;18,311.43,IF(Registros[[#This Row],[idade]]&lt;=25,488.58,IF(Registros[[#This Row],[idade]]&lt;=50,772.77,850.05)))</f>
        <v>488.58</v>
      </c>
      <c r="P9513">
        <f>IF(Registros[[#This Row],[idade]]&lt;18,23.99,IF(Registros[[#This Row],[idade]]&lt;=25,49.9,IF(Registros[[#This Row],[idade]]&lt;=50,145.2,175.45)))</f>
        <v>49.9</v>
      </c>
      <c r="Q9513">
        <v>4</v>
      </c>
      <c r="R9513">
        <v>20</v>
      </c>
      <c r="T9513">
        <v>3</v>
      </c>
      <c r="U9513" t="s">
        <v>2</v>
      </c>
      <c r="V9513" t="s">
        <v>19</v>
      </c>
    </row>
    <row r="9514" spans="1:22" x14ac:dyDescent="0.3">
      <c r="A9514">
        <v>9513</v>
      </c>
      <c r="B9514">
        <v>26967046834</v>
      </c>
      <c r="C9514">
        <v>5</v>
      </c>
      <c r="D9514" s="1">
        <v>34190</v>
      </c>
      <c r="E9514" s="3">
        <f>2023-YEAR(Registros[[#This Row],[data_nascimento]])</f>
        <v>30</v>
      </c>
      <c r="F9514" s="1">
        <v>44435</v>
      </c>
      <c r="H9514">
        <v>220</v>
      </c>
      <c r="I9514">
        <v>2</v>
      </c>
      <c r="J9514" s="3">
        <v>398.4</v>
      </c>
      <c r="K9514">
        <v>21.6</v>
      </c>
      <c r="L9514">
        <v>5976</v>
      </c>
      <c r="M9514">
        <f>Registros[[#This Row],[salario]]*0.06</f>
        <v>358.56</v>
      </c>
      <c r="N9514">
        <f>Registros[[#This Row],[salario]]*5%</f>
        <v>298.8</v>
      </c>
      <c r="O9514">
        <f>IF(Registros[[#This Row],[idade]]&lt;18,311.43,IF(Registros[[#This Row],[idade]]&lt;=25,488.58,IF(Registros[[#This Row],[idade]]&lt;=50,772.77,850.05)))</f>
        <v>772.77</v>
      </c>
      <c r="P9514">
        <f>IF(Registros[[#This Row],[idade]]&lt;18,23.99,IF(Registros[[#This Row],[idade]]&lt;=25,49.9,IF(Registros[[#This Row],[idade]]&lt;=50,145.2,175.45)))</f>
        <v>145.19999999999999</v>
      </c>
      <c r="Q9514">
        <v>5</v>
      </c>
      <c r="R9514">
        <v>3</v>
      </c>
      <c r="T9514">
        <v>3</v>
      </c>
      <c r="U9514" t="s">
        <v>3</v>
      </c>
      <c r="V9514" t="s">
        <v>19</v>
      </c>
    </row>
    <row r="9515" spans="1:22" x14ac:dyDescent="0.3">
      <c r="A9515">
        <v>9514</v>
      </c>
      <c r="B9515">
        <v>30476811363</v>
      </c>
      <c r="C9515">
        <v>2</v>
      </c>
      <c r="D9515" s="1">
        <v>37783</v>
      </c>
      <c r="E9515" s="3">
        <f>2023-YEAR(Registros[[#This Row],[data_nascimento]])</f>
        <v>20</v>
      </c>
      <c r="F9515" s="1">
        <v>44435</v>
      </c>
      <c r="H9515">
        <v>220</v>
      </c>
      <c r="I9515">
        <v>17</v>
      </c>
      <c r="J9515" s="3">
        <v>2763.0666666666666</v>
      </c>
      <c r="K9515">
        <v>14.85</v>
      </c>
      <c r="L9515">
        <v>4876</v>
      </c>
      <c r="M9515">
        <f>Registros[[#This Row],[salario]]*0.06</f>
        <v>292.56</v>
      </c>
      <c r="N9515">
        <f>Registros[[#This Row],[salario]]*5%</f>
        <v>243.8</v>
      </c>
      <c r="O9515">
        <f>IF(Registros[[#This Row],[idade]]&lt;18,311.43,IF(Registros[[#This Row],[idade]]&lt;=25,488.58,IF(Registros[[#This Row],[idade]]&lt;=50,772.77,850.05)))</f>
        <v>488.58</v>
      </c>
      <c r="P9515">
        <f>IF(Registros[[#This Row],[idade]]&lt;18,23.99,IF(Registros[[#This Row],[idade]]&lt;=25,49.9,IF(Registros[[#This Row],[idade]]&lt;=50,145.2,175.45)))</f>
        <v>49.9</v>
      </c>
      <c r="Q9515">
        <v>5</v>
      </c>
      <c r="R9515">
        <v>27</v>
      </c>
      <c r="T9515">
        <v>3</v>
      </c>
      <c r="U9515" t="s">
        <v>3</v>
      </c>
      <c r="V9515" t="s">
        <v>21</v>
      </c>
    </row>
    <row r="9516" spans="1:22" x14ac:dyDescent="0.3">
      <c r="A9516">
        <v>9515</v>
      </c>
      <c r="B9516">
        <v>31424479722</v>
      </c>
      <c r="C9516">
        <v>6</v>
      </c>
      <c r="D9516" s="1">
        <v>31829</v>
      </c>
      <c r="E9516" s="3">
        <f>2023-YEAR(Registros[[#This Row],[data_nascimento]])</f>
        <v>36</v>
      </c>
      <c r="F9516" s="1">
        <v>44435</v>
      </c>
      <c r="H9516">
        <v>220</v>
      </c>
      <c r="I9516">
        <v>1</v>
      </c>
      <c r="J9516" s="3">
        <v>133.83333333333334</v>
      </c>
      <c r="K9516">
        <v>4.05</v>
      </c>
      <c r="L9516">
        <v>4015</v>
      </c>
      <c r="M9516">
        <f>Registros[[#This Row],[salario]]*0.06</f>
        <v>240.89999999999998</v>
      </c>
      <c r="N9516">
        <f>Registros[[#This Row],[salario]]*5%</f>
        <v>200.75</v>
      </c>
      <c r="O9516">
        <f>IF(Registros[[#This Row],[idade]]&lt;18,311.43,IF(Registros[[#This Row],[idade]]&lt;=25,488.58,IF(Registros[[#This Row],[idade]]&lt;=50,772.77,850.05)))</f>
        <v>772.77</v>
      </c>
      <c r="P9516">
        <f>IF(Registros[[#This Row],[idade]]&lt;18,23.99,IF(Registros[[#This Row],[idade]]&lt;=25,49.9,IF(Registros[[#This Row],[idade]]&lt;=50,145.2,175.45)))</f>
        <v>145.19999999999999</v>
      </c>
      <c r="Q9516">
        <v>5</v>
      </c>
      <c r="R9516">
        <v>3</v>
      </c>
      <c r="T9516">
        <v>1</v>
      </c>
      <c r="U9516" t="s">
        <v>3</v>
      </c>
      <c r="V9516" t="s">
        <v>19</v>
      </c>
    </row>
    <row r="9517" spans="1:22" x14ac:dyDescent="0.3">
      <c r="A9517">
        <v>9516</v>
      </c>
      <c r="B9517">
        <v>39484701864</v>
      </c>
      <c r="C9517">
        <v>6</v>
      </c>
      <c r="D9517" s="1">
        <v>33987</v>
      </c>
      <c r="E9517" s="3">
        <f>2023-YEAR(Registros[[#This Row],[data_nascimento]])</f>
        <v>30</v>
      </c>
      <c r="F9517" s="1">
        <v>44435</v>
      </c>
      <c r="H9517">
        <v>220</v>
      </c>
      <c r="I9517">
        <v>16</v>
      </c>
      <c r="J9517" s="3">
        <v>1821.3333333333333</v>
      </c>
      <c r="K9517">
        <v>18.899999999999999</v>
      </c>
      <c r="L9517">
        <v>3415</v>
      </c>
      <c r="M9517">
        <f>Registros[[#This Row],[salario]]*0.06</f>
        <v>204.9</v>
      </c>
      <c r="N9517">
        <f>Registros[[#This Row],[salario]]*5%</f>
        <v>170.75</v>
      </c>
      <c r="O9517">
        <f>IF(Registros[[#This Row],[idade]]&lt;18,311.43,IF(Registros[[#This Row],[idade]]&lt;=25,488.58,IF(Registros[[#This Row],[idade]]&lt;=50,772.77,850.05)))</f>
        <v>772.77</v>
      </c>
      <c r="P9517">
        <f>IF(Registros[[#This Row],[idade]]&lt;18,23.99,IF(Registros[[#This Row],[idade]]&lt;=25,49.9,IF(Registros[[#This Row],[idade]]&lt;=50,145.2,175.45)))</f>
        <v>145.19999999999999</v>
      </c>
      <c r="Q9517">
        <v>3</v>
      </c>
      <c r="R9517">
        <v>24</v>
      </c>
      <c r="T9517">
        <v>3</v>
      </c>
      <c r="U9517" t="s">
        <v>2</v>
      </c>
      <c r="V9517" t="s">
        <v>19</v>
      </c>
    </row>
    <row r="9518" spans="1:22" x14ac:dyDescent="0.3">
      <c r="A9518">
        <v>9517</v>
      </c>
      <c r="B9518">
        <v>26239704028</v>
      </c>
      <c r="C9518">
        <v>4</v>
      </c>
      <c r="D9518" s="1">
        <v>30775</v>
      </c>
      <c r="E9518" s="3">
        <f>2023-YEAR(Registros[[#This Row],[data_nascimento]])</f>
        <v>39</v>
      </c>
      <c r="F9518" s="1">
        <v>44435</v>
      </c>
      <c r="H9518">
        <v>220</v>
      </c>
      <c r="I9518">
        <v>4</v>
      </c>
      <c r="J9518" s="3">
        <v>381.86666666666667</v>
      </c>
      <c r="K9518">
        <v>10.8</v>
      </c>
      <c r="L9518">
        <v>2864</v>
      </c>
      <c r="M9518">
        <f>Registros[[#This Row],[salario]]*0.06</f>
        <v>171.84</v>
      </c>
      <c r="N9518">
        <f>Registros[[#This Row],[salario]]*5%</f>
        <v>143.20000000000002</v>
      </c>
      <c r="O9518">
        <f>IF(Registros[[#This Row],[idade]]&lt;18,311.43,IF(Registros[[#This Row],[idade]]&lt;=25,488.58,IF(Registros[[#This Row],[idade]]&lt;=50,772.77,850.05)))</f>
        <v>772.77</v>
      </c>
      <c r="P9518">
        <f>IF(Registros[[#This Row],[idade]]&lt;18,23.99,IF(Registros[[#This Row],[idade]]&lt;=25,49.9,IF(Registros[[#This Row],[idade]]&lt;=50,145.2,175.45)))</f>
        <v>145.19999999999999</v>
      </c>
      <c r="Q9518">
        <v>3</v>
      </c>
      <c r="R9518">
        <v>16</v>
      </c>
      <c r="T9518">
        <v>2</v>
      </c>
      <c r="U9518" t="s">
        <v>3</v>
      </c>
      <c r="V9518" t="s">
        <v>21</v>
      </c>
    </row>
    <row r="9519" spans="1:22" x14ac:dyDescent="0.3">
      <c r="A9519">
        <v>9518</v>
      </c>
      <c r="B9519">
        <v>20353437292</v>
      </c>
      <c r="C9519">
        <v>7</v>
      </c>
      <c r="D9519" s="1">
        <v>38247</v>
      </c>
      <c r="E9519" s="3">
        <f>2023-YEAR(Registros[[#This Row],[data_nascimento]])</f>
        <v>19</v>
      </c>
      <c r="F9519" s="1">
        <v>44435</v>
      </c>
      <c r="H9519">
        <v>220</v>
      </c>
      <c r="I9519">
        <v>16</v>
      </c>
      <c r="J9519" s="3">
        <v>3281.6</v>
      </c>
      <c r="K9519">
        <v>18.899999999999999</v>
      </c>
      <c r="L9519">
        <v>6153</v>
      </c>
      <c r="M9519">
        <f>Registros[[#This Row],[salario]]*0.06</f>
        <v>369.18</v>
      </c>
      <c r="N9519">
        <f>Registros[[#This Row],[salario]]*5%</f>
        <v>307.65000000000003</v>
      </c>
      <c r="O9519">
        <f>IF(Registros[[#This Row],[idade]]&lt;18,311.43,IF(Registros[[#This Row],[idade]]&lt;=25,488.58,IF(Registros[[#This Row],[idade]]&lt;=50,772.77,850.05)))</f>
        <v>488.58</v>
      </c>
      <c r="P9519">
        <f>IF(Registros[[#This Row],[idade]]&lt;18,23.99,IF(Registros[[#This Row],[idade]]&lt;=25,49.9,IF(Registros[[#This Row],[idade]]&lt;=50,145.2,175.45)))</f>
        <v>49.9</v>
      </c>
      <c r="Q9519">
        <v>1</v>
      </c>
      <c r="R9519">
        <v>23</v>
      </c>
      <c r="T9519">
        <v>2</v>
      </c>
      <c r="U9519" t="s">
        <v>2</v>
      </c>
      <c r="V9519" t="s">
        <v>22</v>
      </c>
    </row>
    <row r="9520" spans="1:22" x14ac:dyDescent="0.3">
      <c r="A9520">
        <v>9519</v>
      </c>
      <c r="B9520">
        <v>38914332546</v>
      </c>
      <c r="C9520">
        <v>4</v>
      </c>
      <c r="D9520" s="1">
        <v>35321</v>
      </c>
      <c r="E9520" s="3">
        <f>2023-YEAR(Registros[[#This Row],[data_nascimento]])</f>
        <v>27</v>
      </c>
      <c r="F9520" s="1">
        <v>44435</v>
      </c>
      <c r="H9520">
        <v>220</v>
      </c>
      <c r="I9520">
        <v>10</v>
      </c>
      <c r="J9520" s="3">
        <v>956.33333333333337</v>
      </c>
      <c r="K9520">
        <v>25.65</v>
      </c>
      <c r="L9520">
        <v>2869</v>
      </c>
      <c r="M9520">
        <f>Registros[[#This Row],[salario]]*0.06</f>
        <v>172.14</v>
      </c>
      <c r="N9520">
        <f>Registros[[#This Row],[salario]]*5%</f>
        <v>143.45000000000002</v>
      </c>
      <c r="O9520">
        <f>IF(Registros[[#This Row],[idade]]&lt;18,311.43,IF(Registros[[#This Row],[idade]]&lt;=25,488.58,IF(Registros[[#This Row],[idade]]&lt;=50,772.77,850.05)))</f>
        <v>772.77</v>
      </c>
      <c r="P9520">
        <f>IF(Registros[[#This Row],[idade]]&lt;18,23.99,IF(Registros[[#This Row],[idade]]&lt;=25,49.9,IF(Registros[[#This Row],[idade]]&lt;=50,145.2,175.45)))</f>
        <v>145.19999999999999</v>
      </c>
      <c r="Q9520">
        <v>4</v>
      </c>
      <c r="R9520">
        <v>12</v>
      </c>
      <c r="T9520">
        <v>2</v>
      </c>
      <c r="U9520" t="s">
        <v>3</v>
      </c>
      <c r="V9520" t="s">
        <v>19</v>
      </c>
    </row>
    <row r="9521" spans="1:22" x14ac:dyDescent="0.3">
      <c r="A9521">
        <v>9520</v>
      </c>
      <c r="B9521">
        <v>66802943610</v>
      </c>
      <c r="C9521">
        <v>2</v>
      </c>
      <c r="D9521" s="1">
        <v>28949</v>
      </c>
      <c r="E9521" s="3">
        <f>2023-YEAR(Registros[[#This Row],[data_nascimento]])</f>
        <v>44</v>
      </c>
      <c r="F9521" s="1">
        <v>44435</v>
      </c>
      <c r="H9521">
        <v>220</v>
      </c>
      <c r="I9521">
        <v>19</v>
      </c>
      <c r="J9521" s="3">
        <v>4351.6333333333332</v>
      </c>
      <c r="K9521">
        <v>12.15</v>
      </c>
      <c r="L9521">
        <v>6871</v>
      </c>
      <c r="M9521">
        <f>Registros[[#This Row],[salario]]*0.06</f>
        <v>412.26</v>
      </c>
      <c r="N9521">
        <f>Registros[[#This Row],[salario]]*5%</f>
        <v>343.55</v>
      </c>
      <c r="O9521">
        <f>IF(Registros[[#This Row],[idade]]&lt;18,311.43,IF(Registros[[#This Row],[idade]]&lt;=25,488.58,IF(Registros[[#This Row],[idade]]&lt;=50,772.77,850.05)))</f>
        <v>772.77</v>
      </c>
      <c r="P9521">
        <f>IF(Registros[[#This Row],[idade]]&lt;18,23.99,IF(Registros[[#This Row],[idade]]&lt;=25,49.9,IF(Registros[[#This Row],[idade]]&lt;=50,145.2,175.45)))</f>
        <v>145.19999999999999</v>
      </c>
      <c r="Q9521">
        <v>1</v>
      </c>
      <c r="R9521">
        <v>26</v>
      </c>
      <c r="T9521">
        <v>3</v>
      </c>
      <c r="U9521" t="s">
        <v>2</v>
      </c>
      <c r="V9521" t="s">
        <v>19</v>
      </c>
    </row>
    <row r="9522" spans="1:22" x14ac:dyDescent="0.3">
      <c r="A9522">
        <v>9521</v>
      </c>
      <c r="B9522">
        <v>52226050736</v>
      </c>
      <c r="C9522">
        <v>5</v>
      </c>
      <c r="D9522" s="1">
        <v>34935</v>
      </c>
      <c r="E9522" s="3">
        <f>2023-YEAR(Registros[[#This Row],[data_nascimento]])</f>
        <v>28</v>
      </c>
      <c r="F9522" s="1">
        <v>44435</v>
      </c>
      <c r="H9522">
        <v>220</v>
      </c>
      <c r="I9522">
        <v>19</v>
      </c>
      <c r="J9522" s="3">
        <v>1725.8333333333333</v>
      </c>
      <c r="K9522">
        <v>2.7</v>
      </c>
      <c r="L9522">
        <v>2725</v>
      </c>
      <c r="M9522">
        <f>Registros[[#This Row],[salario]]*0.06</f>
        <v>163.5</v>
      </c>
      <c r="N9522">
        <f>Registros[[#This Row],[salario]]*5%</f>
        <v>136.25</v>
      </c>
      <c r="O9522">
        <f>IF(Registros[[#This Row],[idade]]&lt;18,311.43,IF(Registros[[#This Row],[idade]]&lt;=25,488.58,IF(Registros[[#This Row],[idade]]&lt;=50,772.77,850.05)))</f>
        <v>772.77</v>
      </c>
      <c r="P9522">
        <f>IF(Registros[[#This Row],[idade]]&lt;18,23.99,IF(Registros[[#This Row],[idade]]&lt;=25,49.9,IF(Registros[[#This Row],[idade]]&lt;=50,145.2,175.45)))</f>
        <v>145.19999999999999</v>
      </c>
      <c r="Q9522">
        <v>1</v>
      </c>
      <c r="R9522">
        <v>14</v>
      </c>
      <c r="T9522">
        <v>3</v>
      </c>
      <c r="U9522" t="s">
        <v>3</v>
      </c>
      <c r="V9522" t="s">
        <v>19</v>
      </c>
    </row>
    <row r="9523" spans="1:22" x14ac:dyDescent="0.3">
      <c r="A9523">
        <v>9522</v>
      </c>
      <c r="B9523">
        <v>63388711708</v>
      </c>
      <c r="C9523">
        <v>4</v>
      </c>
      <c r="D9523" s="1">
        <v>33759</v>
      </c>
      <c r="E9523" s="3">
        <f>2023-YEAR(Registros[[#This Row],[data_nascimento]])</f>
        <v>31</v>
      </c>
      <c r="F9523" s="1">
        <v>44435</v>
      </c>
      <c r="H9523">
        <v>220</v>
      </c>
      <c r="I9523">
        <v>11</v>
      </c>
      <c r="J9523" s="3">
        <v>1474.7333333333333</v>
      </c>
      <c r="K9523">
        <v>24.3</v>
      </c>
      <c r="L9523">
        <v>4022</v>
      </c>
      <c r="M9523">
        <f>Registros[[#This Row],[salario]]*0.06</f>
        <v>241.32</v>
      </c>
      <c r="N9523">
        <f>Registros[[#This Row],[salario]]*5%</f>
        <v>201.10000000000002</v>
      </c>
      <c r="O9523">
        <f>IF(Registros[[#This Row],[idade]]&lt;18,311.43,IF(Registros[[#This Row],[idade]]&lt;=25,488.58,IF(Registros[[#This Row],[idade]]&lt;=50,772.77,850.05)))</f>
        <v>772.77</v>
      </c>
      <c r="P9523">
        <f>IF(Registros[[#This Row],[idade]]&lt;18,23.99,IF(Registros[[#This Row],[idade]]&lt;=25,49.9,IF(Registros[[#This Row],[idade]]&lt;=50,145.2,175.45)))</f>
        <v>145.19999999999999</v>
      </c>
      <c r="Q9523">
        <v>1</v>
      </c>
      <c r="R9523">
        <v>21</v>
      </c>
      <c r="T9523">
        <v>2</v>
      </c>
      <c r="U9523" t="s">
        <v>3</v>
      </c>
      <c r="V9523" t="s">
        <v>22</v>
      </c>
    </row>
    <row r="9524" spans="1:22" x14ac:dyDescent="0.3">
      <c r="A9524">
        <v>9523</v>
      </c>
      <c r="B9524">
        <v>43045633049</v>
      </c>
      <c r="C9524">
        <v>2</v>
      </c>
      <c r="D9524" s="1">
        <v>37157</v>
      </c>
      <c r="E9524" s="3">
        <f>2023-YEAR(Registros[[#This Row],[data_nascimento]])</f>
        <v>22</v>
      </c>
      <c r="F9524" s="1">
        <v>44435</v>
      </c>
      <c r="H9524">
        <v>220</v>
      </c>
      <c r="I9524">
        <v>11</v>
      </c>
      <c r="J9524" s="3">
        <v>1408.7333333333333</v>
      </c>
      <c r="K9524">
        <v>6.75</v>
      </c>
      <c r="L9524">
        <v>3842</v>
      </c>
      <c r="M9524">
        <f>Registros[[#This Row],[salario]]*0.06</f>
        <v>230.51999999999998</v>
      </c>
      <c r="N9524">
        <f>Registros[[#This Row],[salario]]*5%</f>
        <v>192.10000000000002</v>
      </c>
      <c r="O9524">
        <f>IF(Registros[[#This Row],[idade]]&lt;18,311.43,IF(Registros[[#This Row],[idade]]&lt;=25,488.58,IF(Registros[[#This Row],[idade]]&lt;=50,772.77,850.05)))</f>
        <v>488.58</v>
      </c>
      <c r="P9524">
        <f>IF(Registros[[#This Row],[idade]]&lt;18,23.99,IF(Registros[[#This Row],[idade]]&lt;=25,49.9,IF(Registros[[#This Row],[idade]]&lt;=50,145.2,175.45)))</f>
        <v>49.9</v>
      </c>
      <c r="Q9524">
        <v>2</v>
      </c>
      <c r="R9524">
        <v>26</v>
      </c>
      <c r="T9524">
        <v>1</v>
      </c>
      <c r="U9524" t="s">
        <v>2</v>
      </c>
      <c r="V9524" t="s">
        <v>21</v>
      </c>
    </row>
    <row r="9525" spans="1:22" x14ac:dyDescent="0.3">
      <c r="A9525">
        <v>9524</v>
      </c>
      <c r="B9525">
        <v>64205211002</v>
      </c>
      <c r="C9525">
        <v>6</v>
      </c>
      <c r="D9525" s="1">
        <v>35318</v>
      </c>
      <c r="E9525" s="3">
        <f>2023-YEAR(Registros[[#This Row],[data_nascimento]])</f>
        <v>27</v>
      </c>
      <c r="F9525" s="1">
        <v>44435</v>
      </c>
      <c r="H9525">
        <v>220</v>
      </c>
      <c r="I9525">
        <v>2</v>
      </c>
      <c r="J9525" s="3">
        <v>245.33333333333334</v>
      </c>
      <c r="K9525">
        <v>1.35</v>
      </c>
      <c r="L9525">
        <v>3680</v>
      </c>
      <c r="M9525">
        <f>Registros[[#This Row],[salario]]*0.06</f>
        <v>220.79999999999998</v>
      </c>
      <c r="N9525">
        <f>Registros[[#This Row],[salario]]*5%</f>
        <v>184</v>
      </c>
      <c r="O9525">
        <f>IF(Registros[[#This Row],[idade]]&lt;18,311.43,IF(Registros[[#This Row],[idade]]&lt;=25,488.58,IF(Registros[[#This Row],[idade]]&lt;=50,772.77,850.05)))</f>
        <v>772.77</v>
      </c>
      <c r="P9525">
        <f>IF(Registros[[#This Row],[idade]]&lt;18,23.99,IF(Registros[[#This Row],[idade]]&lt;=25,49.9,IF(Registros[[#This Row],[idade]]&lt;=50,145.2,175.45)))</f>
        <v>145.19999999999999</v>
      </c>
      <c r="Q9525">
        <v>3</v>
      </c>
      <c r="R9525">
        <v>13</v>
      </c>
      <c r="T9525">
        <v>3</v>
      </c>
      <c r="U9525" t="s">
        <v>2</v>
      </c>
      <c r="V9525" t="s">
        <v>21</v>
      </c>
    </row>
    <row r="9526" spans="1:22" x14ac:dyDescent="0.3">
      <c r="A9526">
        <v>9525</v>
      </c>
      <c r="B9526">
        <v>40857800283</v>
      </c>
      <c r="C9526">
        <v>5</v>
      </c>
      <c r="D9526" s="1">
        <v>34655</v>
      </c>
      <c r="E9526" s="3">
        <f>2023-YEAR(Registros[[#This Row],[data_nascimento]])</f>
        <v>29</v>
      </c>
      <c r="F9526" s="1">
        <v>44435</v>
      </c>
      <c r="H9526">
        <v>220</v>
      </c>
      <c r="I9526">
        <v>1</v>
      </c>
      <c r="J9526" s="3">
        <v>246.93333333333334</v>
      </c>
      <c r="K9526">
        <v>17.55</v>
      </c>
      <c r="L9526">
        <v>7408</v>
      </c>
      <c r="M9526">
        <f>Registros[[#This Row],[salario]]*0.06</f>
        <v>444.47999999999996</v>
      </c>
      <c r="N9526">
        <f>Registros[[#This Row],[salario]]*5%</f>
        <v>370.40000000000003</v>
      </c>
      <c r="O9526">
        <f>IF(Registros[[#This Row],[idade]]&lt;18,311.43,IF(Registros[[#This Row],[idade]]&lt;=25,488.58,IF(Registros[[#This Row],[idade]]&lt;=50,772.77,850.05)))</f>
        <v>772.77</v>
      </c>
      <c r="P9526">
        <f>IF(Registros[[#This Row],[idade]]&lt;18,23.99,IF(Registros[[#This Row],[idade]]&lt;=25,49.9,IF(Registros[[#This Row],[idade]]&lt;=50,145.2,175.45)))</f>
        <v>145.19999999999999</v>
      </c>
      <c r="Q9526">
        <v>1</v>
      </c>
      <c r="R9526">
        <v>18</v>
      </c>
      <c r="T9526">
        <v>3</v>
      </c>
      <c r="U9526" t="s">
        <v>2</v>
      </c>
      <c r="V9526" t="s">
        <v>19</v>
      </c>
    </row>
    <row r="9527" spans="1:22" x14ac:dyDescent="0.3">
      <c r="A9527">
        <v>9526</v>
      </c>
      <c r="B9527">
        <v>87451795220</v>
      </c>
      <c r="C9527">
        <v>7</v>
      </c>
      <c r="D9527" s="1">
        <v>39151</v>
      </c>
      <c r="E9527" s="3">
        <f>2023-YEAR(Registros[[#This Row],[data_nascimento]])</f>
        <v>16</v>
      </c>
      <c r="F9527" s="1">
        <v>44435</v>
      </c>
      <c r="H9527">
        <v>120</v>
      </c>
      <c r="I9527">
        <v>5</v>
      </c>
      <c r="J9527" s="3">
        <v>790.66666666666663</v>
      </c>
      <c r="K9527">
        <v>8.1</v>
      </c>
      <c r="L9527">
        <v>4744</v>
      </c>
      <c r="M9527">
        <f>Registros[[#This Row],[salario]]*0.06</f>
        <v>284.64</v>
      </c>
      <c r="N9527">
        <f>Registros[[#This Row],[salario]]*5%</f>
        <v>237.20000000000002</v>
      </c>
      <c r="O9527">
        <f>IF(Registros[[#This Row],[idade]]&lt;18,311.43,IF(Registros[[#This Row],[idade]]&lt;=25,488.58,IF(Registros[[#This Row],[idade]]&lt;=50,772.77,850.05)))</f>
        <v>311.43</v>
      </c>
      <c r="P9527">
        <f>IF(Registros[[#This Row],[idade]]&lt;18,23.99,IF(Registros[[#This Row],[idade]]&lt;=25,49.9,IF(Registros[[#This Row],[idade]]&lt;=50,145.2,175.45)))</f>
        <v>23.99</v>
      </c>
      <c r="Q9527">
        <v>3</v>
      </c>
      <c r="R9527">
        <v>8</v>
      </c>
      <c r="T9527">
        <v>2</v>
      </c>
      <c r="U9527" t="s">
        <v>2</v>
      </c>
      <c r="V9527" t="s">
        <v>19</v>
      </c>
    </row>
    <row r="9528" spans="1:22" x14ac:dyDescent="0.3">
      <c r="A9528">
        <v>9527</v>
      </c>
      <c r="B9528">
        <v>67638265295</v>
      </c>
      <c r="C9528">
        <v>2</v>
      </c>
      <c r="D9528" s="1">
        <v>29225</v>
      </c>
      <c r="E9528" s="3">
        <f>2023-YEAR(Registros[[#This Row],[data_nascimento]])</f>
        <v>43</v>
      </c>
      <c r="F9528" s="1">
        <v>44435</v>
      </c>
      <c r="H9528">
        <v>220</v>
      </c>
      <c r="I9528">
        <v>13</v>
      </c>
      <c r="J9528" s="3">
        <v>702.86666666666667</v>
      </c>
      <c r="K9528">
        <v>16.2</v>
      </c>
      <c r="L9528">
        <v>1622</v>
      </c>
      <c r="M9528">
        <f>Registros[[#This Row],[salario]]*0.06</f>
        <v>97.32</v>
      </c>
      <c r="N9528">
        <f>Registros[[#This Row],[salario]]*5%</f>
        <v>81.100000000000009</v>
      </c>
      <c r="O9528">
        <f>IF(Registros[[#This Row],[idade]]&lt;18,311.43,IF(Registros[[#This Row],[idade]]&lt;=25,488.58,IF(Registros[[#This Row],[idade]]&lt;=50,772.77,850.05)))</f>
        <v>772.77</v>
      </c>
      <c r="P9528">
        <f>IF(Registros[[#This Row],[idade]]&lt;18,23.99,IF(Registros[[#This Row],[idade]]&lt;=25,49.9,IF(Registros[[#This Row],[idade]]&lt;=50,145.2,175.45)))</f>
        <v>145.19999999999999</v>
      </c>
      <c r="Q9528">
        <v>1</v>
      </c>
      <c r="R9528">
        <v>7</v>
      </c>
      <c r="T9528">
        <v>3</v>
      </c>
      <c r="U9528" t="s">
        <v>2</v>
      </c>
      <c r="V9528" t="s">
        <v>19</v>
      </c>
    </row>
    <row r="9529" spans="1:22" x14ac:dyDescent="0.3">
      <c r="A9529">
        <v>9528</v>
      </c>
      <c r="B9529">
        <v>76288570080</v>
      </c>
      <c r="C9529">
        <v>4</v>
      </c>
      <c r="D9529" s="1">
        <v>27922</v>
      </c>
      <c r="E9529" s="3">
        <f>2023-YEAR(Registros[[#This Row],[data_nascimento]])</f>
        <v>47</v>
      </c>
      <c r="F9529" s="1">
        <v>44435</v>
      </c>
      <c r="H9529">
        <v>220</v>
      </c>
      <c r="I9529">
        <v>14</v>
      </c>
      <c r="J9529" s="3">
        <v>2790.2000000000003</v>
      </c>
      <c r="K9529">
        <v>6.75</v>
      </c>
      <c r="L9529">
        <v>5979</v>
      </c>
      <c r="M9529">
        <f>Registros[[#This Row],[salario]]*0.06</f>
        <v>358.74</v>
      </c>
      <c r="N9529">
        <f>Registros[[#This Row],[salario]]*5%</f>
        <v>298.95</v>
      </c>
      <c r="O9529">
        <f>IF(Registros[[#This Row],[idade]]&lt;18,311.43,IF(Registros[[#This Row],[idade]]&lt;=25,488.58,IF(Registros[[#This Row],[idade]]&lt;=50,772.77,850.05)))</f>
        <v>772.77</v>
      </c>
      <c r="P9529">
        <f>IF(Registros[[#This Row],[idade]]&lt;18,23.99,IF(Registros[[#This Row],[idade]]&lt;=25,49.9,IF(Registros[[#This Row],[idade]]&lt;=50,145.2,175.45)))</f>
        <v>145.19999999999999</v>
      </c>
      <c r="Q9529">
        <v>2</v>
      </c>
      <c r="R9529">
        <v>3</v>
      </c>
      <c r="T9529">
        <v>2</v>
      </c>
      <c r="U9529" t="s">
        <v>3</v>
      </c>
      <c r="V9529" t="s">
        <v>19</v>
      </c>
    </row>
    <row r="9530" spans="1:22" x14ac:dyDescent="0.3">
      <c r="A9530">
        <v>9529</v>
      </c>
      <c r="B9530">
        <v>92045861604</v>
      </c>
      <c r="C9530">
        <v>6</v>
      </c>
      <c r="D9530" s="1">
        <v>34751</v>
      </c>
      <c r="E9530" s="3">
        <f>2023-YEAR(Registros[[#This Row],[data_nascimento]])</f>
        <v>28</v>
      </c>
      <c r="F9530" s="1">
        <v>44435</v>
      </c>
      <c r="H9530">
        <v>220</v>
      </c>
      <c r="I9530">
        <v>4</v>
      </c>
      <c r="J9530" s="3">
        <v>338.66666666666669</v>
      </c>
      <c r="K9530">
        <v>8.1</v>
      </c>
      <c r="L9530">
        <v>2540</v>
      </c>
      <c r="M9530">
        <f>Registros[[#This Row],[salario]]*0.06</f>
        <v>152.4</v>
      </c>
      <c r="N9530">
        <f>Registros[[#This Row],[salario]]*5%</f>
        <v>127</v>
      </c>
      <c r="O9530">
        <f>IF(Registros[[#This Row],[idade]]&lt;18,311.43,IF(Registros[[#This Row],[idade]]&lt;=25,488.58,IF(Registros[[#This Row],[idade]]&lt;=50,772.77,850.05)))</f>
        <v>772.77</v>
      </c>
      <c r="P9530">
        <f>IF(Registros[[#This Row],[idade]]&lt;18,23.99,IF(Registros[[#This Row],[idade]]&lt;=25,49.9,IF(Registros[[#This Row],[idade]]&lt;=50,145.2,175.45)))</f>
        <v>145.19999999999999</v>
      </c>
      <c r="Q9530">
        <v>5</v>
      </c>
      <c r="R9530">
        <v>15</v>
      </c>
      <c r="T9530">
        <v>3</v>
      </c>
      <c r="U9530" t="s">
        <v>3</v>
      </c>
      <c r="V9530" t="s">
        <v>19</v>
      </c>
    </row>
    <row r="9531" spans="1:22" x14ac:dyDescent="0.3">
      <c r="A9531">
        <v>9530</v>
      </c>
      <c r="B9531">
        <v>61376624105</v>
      </c>
      <c r="C9531">
        <v>7</v>
      </c>
      <c r="D9531" s="1">
        <v>38339</v>
      </c>
      <c r="E9531" s="3">
        <f>2023-YEAR(Registros[[#This Row],[data_nascimento]])</f>
        <v>19</v>
      </c>
      <c r="F9531" s="1">
        <v>44435</v>
      </c>
      <c r="H9531">
        <v>220</v>
      </c>
      <c r="I9531">
        <v>1</v>
      </c>
      <c r="J9531" s="3">
        <v>232.96666666666667</v>
      </c>
      <c r="K9531">
        <v>9.4499999999999993</v>
      </c>
      <c r="L9531">
        <v>6989</v>
      </c>
      <c r="M9531">
        <f>Registros[[#This Row],[salario]]*0.06</f>
        <v>419.34</v>
      </c>
      <c r="N9531">
        <f>Registros[[#This Row],[salario]]*5%</f>
        <v>349.45000000000005</v>
      </c>
      <c r="O9531">
        <f>IF(Registros[[#This Row],[idade]]&lt;18,311.43,IF(Registros[[#This Row],[idade]]&lt;=25,488.58,IF(Registros[[#This Row],[idade]]&lt;=50,772.77,850.05)))</f>
        <v>488.58</v>
      </c>
      <c r="P9531">
        <f>IF(Registros[[#This Row],[idade]]&lt;18,23.99,IF(Registros[[#This Row],[idade]]&lt;=25,49.9,IF(Registros[[#This Row],[idade]]&lt;=50,145.2,175.45)))</f>
        <v>49.9</v>
      </c>
      <c r="Q9531">
        <v>1</v>
      </c>
      <c r="R9531">
        <v>7</v>
      </c>
      <c r="T9531">
        <v>3</v>
      </c>
      <c r="U9531" t="s">
        <v>3</v>
      </c>
      <c r="V9531" t="s">
        <v>21</v>
      </c>
    </row>
    <row r="9532" spans="1:22" x14ac:dyDescent="0.3">
      <c r="A9532">
        <v>9531</v>
      </c>
      <c r="B9532">
        <v>39242325118</v>
      </c>
      <c r="C9532">
        <v>7</v>
      </c>
      <c r="D9532" s="1">
        <v>39126</v>
      </c>
      <c r="E9532" s="3">
        <f>2023-YEAR(Registros[[#This Row],[data_nascimento]])</f>
        <v>16</v>
      </c>
      <c r="F9532" s="1">
        <v>44435</v>
      </c>
      <c r="H9532">
        <v>120</v>
      </c>
      <c r="I9532">
        <v>1</v>
      </c>
      <c r="J9532" s="3">
        <v>301.5</v>
      </c>
      <c r="K9532">
        <v>20.25</v>
      </c>
      <c r="L9532">
        <v>9045</v>
      </c>
      <c r="N9532">
        <v>400</v>
      </c>
      <c r="O9532">
        <f>IF(Registros[[#This Row],[idade]]&lt;18,311.43,IF(Registros[[#This Row],[idade]]&lt;=25,488.58,IF(Registros[[#This Row],[idade]]&lt;=50,772.77,850.05)))</f>
        <v>311.43</v>
      </c>
      <c r="P9532">
        <f>IF(Registros[[#This Row],[idade]]&lt;18,23.99,IF(Registros[[#This Row],[idade]]&lt;=25,49.9,IF(Registros[[#This Row],[idade]]&lt;=50,145.2,175.45)))</f>
        <v>23.99</v>
      </c>
      <c r="Q9532">
        <v>1</v>
      </c>
      <c r="R9532">
        <v>10</v>
      </c>
      <c r="T9532">
        <v>3</v>
      </c>
      <c r="U9532" t="s">
        <v>3</v>
      </c>
      <c r="V9532" t="s">
        <v>19</v>
      </c>
    </row>
    <row r="9533" spans="1:22" x14ac:dyDescent="0.3">
      <c r="A9533">
        <v>9532</v>
      </c>
      <c r="B9533">
        <v>85401434944</v>
      </c>
      <c r="C9533">
        <v>7</v>
      </c>
      <c r="D9533" s="1">
        <v>28839</v>
      </c>
      <c r="E9533" s="3">
        <f>2023-YEAR(Registros[[#This Row],[data_nascimento]])</f>
        <v>45</v>
      </c>
      <c r="F9533" s="1">
        <v>44435</v>
      </c>
      <c r="H9533">
        <v>220</v>
      </c>
      <c r="J9533" s="3">
        <v>0</v>
      </c>
      <c r="K9533">
        <v>21.6</v>
      </c>
      <c r="L9533">
        <v>9767</v>
      </c>
      <c r="N9533">
        <v>400</v>
      </c>
      <c r="O9533">
        <f>IF(Registros[[#This Row],[idade]]&lt;18,311.43,IF(Registros[[#This Row],[idade]]&lt;=25,488.58,IF(Registros[[#This Row],[idade]]&lt;=50,772.77,850.05)))</f>
        <v>772.77</v>
      </c>
      <c r="P9533">
        <f>IF(Registros[[#This Row],[idade]]&lt;18,23.99,IF(Registros[[#This Row],[idade]]&lt;=25,49.9,IF(Registros[[#This Row],[idade]]&lt;=50,145.2,175.45)))</f>
        <v>145.19999999999999</v>
      </c>
      <c r="Q9533">
        <v>3</v>
      </c>
      <c r="R9533">
        <v>6</v>
      </c>
      <c r="T9533">
        <v>1</v>
      </c>
      <c r="U9533" t="s">
        <v>2</v>
      </c>
      <c r="V9533" t="s">
        <v>19</v>
      </c>
    </row>
    <row r="9534" spans="1:22" x14ac:dyDescent="0.3">
      <c r="A9534">
        <v>9533</v>
      </c>
      <c r="B9534">
        <v>21760132168</v>
      </c>
      <c r="C9534">
        <v>4</v>
      </c>
      <c r="D9534" s="1">
        <v>30878</v>
      </c>
      <c r="E9534" s="3">
        <f>2023-YEAR(Registros[[#This Row],[data_nascimento]])</f>
        <v>39</v>
      </c>
      <c r="F9534" s="1">
        <v>44435</v>
      </c>
      <c r="H9534">
        <v>220</v>
      </c>
      <c r="J9534" s="3">
        <v>0</v>
      </c>
      <c r="K9534">
        <v>21.6</v>
      </c>
      <c r="L9534">
        <v>3927</v>
      </c>
      <c r="N9534">
        <v>400</v>
      </c>
      <c r="O9534">
        <f>IF(Registros[[#This Row],[idade]]&lt;18,311.43,IF(Registros[[#This Row],[idade]]&lt;=25,488.58,IF(Registros[[#This Row],[idade]]&lt;=50,772.77,850.05)))</f>
        <v>772.77</v>
      </c>
      <c r="P9534">
        <f>IF(Registros[[#This Row],[idade]]&lt;18,23.99,IF(Registros[[#This Row],[idade]]&lt;=25,49.9,IF(Registros[[#This Row],[idade]]&lt;=50,145.2,175.45)))</f>
        <v>145.19999999999999</v>
      </c>
      <c r="Q9534">
        <v>3</v>
      </c>
      <c r="R9534">
        <v>12</v>
      </c>
      <c r="T9534">
        <v>2</v>
      </c>
      <c r="U9534" t="s">
        <v>2</v>
      </c>
      <c r="V9534" t="s">
        <v>22</v>
      </c>
    </row>
    <row r="9535" spans="1:22" x14ac:dyDescent="0.3">
      <c r="A9535">
        <v>9534</v>
      </c>
      <c r="B9535">
        <v>91979694507</v>
      </c>
      <c r="C9535">
        <v>4</v>
      </c>
      <c r="D9535" s="1">
        <v>29207</v>
      </c>
      <c r="E9535" s="3">
        <f>2023-YEAR(Registros[[#This Row],[data_nascimento]])</f>
        <v>44</v>
      </c>
      <c r="F9535" s="1">
        <v>44435</v>
      </c>
      <c r="H9535">
        <v>220</v>
      </c>
      <c r="J9535" s="3">
        <v>0</v>
      </c>
      <c r="K9535">
        <v>17.55</v>
      </c>
      <c r="L9535">
        <v>5713</v>
      </c>
      <c r="N9535">
        <v>400</v>
      </c>
      <c r="O9535">
        <f>IF(Registros[[#This Row],[idade]]&lt;18,311.43,IF(Registros[[#This Row],[idade]]&lt;=25,488.58,IF(Registros[[#This Row],[idade]]&lt;=50,772.77,850.05)))</f>
        <v>772.77</v>
      </c>
      <c r="P9535">
        <f>IF(Registros[[#This Row],[idade]]&lt;18,23.99,IF(Registros[[#This Row],[idade]]&lt;=25,49.9,IF(Registros[[#This Row],[idade]]&lt;=50,145.2,175.45)))</f>
        <v>145.19999999999999</v>
      </c>
      <c r="Q9535">
        <v>5</v>
      </c>
      <c r="R9535">
        <v>3</v>
      </c>
      <c r="T9535">
        <v>2</v>
      </c>
      <c r="U9535" t="s">
        <v>2</v>
      </c>
      <c r="V9535" t="s">
        <v>19</v>
      </c>
    </row>
    <row r="9536" spans="1:22" x14ac:dyDescent="0.3">
      <c r="A9536">
        <v>9535</v>
      </c>
      <c r="B9536">
        <v>22910870919</v>
      </c>
      <c r="C9536">
        <v>7</v>
      </c>
      <c r="D9536" s="1">
        <v>29020</v>
      </c>
      <c r="E9536" s="3">
        <f>2023-YEAR(Registros[[#This Row],[data_nascimento]])</f>
        <v>44</v>
      </c>
      <c r="F9536" s="1">
        <v>44435</v>
      </c>
      <c r="H9536">
        <v>220</v>
      </c>
      <c r="J9536" s="3">
        <v>0</v>
      </c>
      <c r="K9536">
        <v>5.4</v>
      </c>
      <c r="L9536">
        <v>2114</v>
      </c>
      <c r="N9536">
        <v>400</v>
      </c>
      <c r="O9536">
        <f>IF(Registros[[#This Row],[idade]]&lt;18,311.43,IF(Registros[[#This Row],[idade]]&lt;=25,488.58,IF(Registros[[#This Row],[idade]]&lt;=50,772.77,850.05)))</f>
        <v>772.77</v>
      </c>
      <c r="P9536">
        <f>IF(Registros[[#This Row],[idade]]&lt;18,23.99,IF(Registros[[#This Row],[idade]]&lt;=25,49.9,IF(Registros[[#This Row],[idade]]&lt;=50,145.2,175.45)))</f>
        <v>145.19999999999999</v>
      </c>
      <c r="Q9536">
        <v>5</v>
      </c>
      <c r="R9536">
        <v>21</v>
      </c>
      <c r="T9536">
        <v>3</v>
      </c>
      <c r="U9536" t="s">
        <v>2</v>
      </c>
      <c r="V9536" t="s">
        <v>19</v>
      </c>
    </row>
    <row r="9537" spans="1:22" x14ac:dyDescent="0.3">
      <c r="A9537">
        <v>9536</v>
      </c>
      <c r="B9537">
        <v>14866443185</v>
      </c>
      <c r="C9537">
        <v>5</v>
      </c>
      <c r="D9537" s="1">
        <v>31394</v>
      </c>
      <c r="E9537" s="3">
        <f>2023-YEAR(Registros[[#This Row],[data_nascimento]])</f>
        <v>38</v>
      </c>
      <c r="F9537" s="1">
        <v>44435</v>
      </c>
      <c r="H9537">
        <v>220</v>
      </c>
      <c r="J9537" s="3">
        <v>0</v>
      </c>
      <c r="K9537">
        <v>9.4499999999999993</v>
      </c>
      <c r="L9537">
        <v>1657</v>
      </c>
      <c r="N9537">
        <v>400</v>
      </c>
      <c r="O9537">
        <f>IF(Registros[[#This Row],[idade]]&lt;18,311.43,IF(Registros[[#This Row],[idade]]&lt;=25,488.58,IF(Registros[[#This Row],[idade]]&lt;=50,772.77,850.05)))</f>
        <v>772.77</v>
      </c>
      <c r="P9537">
        <f>IF(Registros[[#This Row],[idade]]&lt;18,23.99,IF(Registros[[#This Row],[idade]]&lt;=25,49.9,IF(Registros[[#This Row],[idade]]&lt;=50,145.2,175.45)))</f>
        <v>145.19999999999999</v>
      </c>
      <c r="Q9537">
        <v>4</v>
      </c>
      <c r="R9537">
        <v>9</v>
      </c>
      <c r="T9537">
        <v>3</v>
      </c>
      <c r="U9537" t="s">
        <v>2</v>
      </c>
      <c r="V9537" t="s">
        <v>19</v>
      </c>
    </row>
    <row r="9538" spans="1:22" x14ac:dyDescent="0.3">
      <c r="A9538">
        <v>9537</v>
      </c>
      <c r="B9538">
        <v>97826638868</v>
      </c>
      <c r="C9538">
        <v>4</v>
      </c>
      <c r="D9538" s="1">
        <v>35540</v>
      </c>
      <c r="E9538" s="3">
        <f>2023-YEAR(Registros[[#This Row],[data_nascimento]])</f>
        <v>26</v>
      </c>
      <c r="F9538" s="1">
        <v>44435</v>
      </c>
      <c r="H9538">
        <v>220</v>
      </c>
      <c r="I9538">
        <v>4</v>
      </c>
      <c r="J9538" s="3">
        <v>291.06666666666666</v>
      </c>
      <c r="K9538">
        <v>5.4</v>
      </c>
      <c r="L9538">
        <v>2183</v>
      </c>
      <c r="N9538">
        <v>400</v>
      </c>
      <c r="O9538">
        <f>IF(Registros[[#This Row],[idade]]&lt;18,311.43,IF(Registros[[#This Row],[idade]]&lt;=25,488.58,IF(Registros[[#This Row],[idade]]&lt;=50,772.77,850.05)))</f>
        <v>772.77</v>
      </c>
      <c r="P9538">
        <f>IF(Registros[[#This Row],[idade]]&lt;18,23.99,IF(Registros[[#This Row],[idade]]&lt;=25,49.9,IF(Registros[[#This Row],[idade]]&lt;=50,145.2,175.45)))</f>
        <v>145.19999999999999</v>
      </c>
      <c r="Q9538">
        <v>3</v>
      </c>
      <c r="R9538">
        <v>1</v>
      </c>
      <c r="T9538">
        <v>3</v>
      </c>
      <c r="U9538" t="s">
        <v>3</v>
      </c>
      <c r="V9538" t="s">
        <v>19</v>
      </c>
    </row>
    <row r="9539" spans="1:22" x14ac:dyDescent="0.3">
      <c r="A9539">
        <v>9538</v>
      </c>
      <c r="B9539">
        <v>54194581291</v>
      </c>
      <c r="C9539">
        <v>4</v>
      </c>
      <c r="D9539" s="1">
        <v>32247</v>
      </c>
      <c r="E9539" s="3">
        <f>2023-YEAR(Registros[[#This Row],[data_nascimento]])</f>
        <v>35</v>
      </c>
      <c r="F9539" s="1">
        <v>44441</v>
      </c>
      <c r="H9539">
        <v>220</v>
      </c>
      <c r="I9539">
        <v>4</v>
      </c>
      <c r="J9539" s="3">
        <v>695.2</v>
      </c>
      <c r="K9539">
        <v>11.16</v>
      </c>
      <c r="L9539">
        <v>5214</v>
      </c>
      <c r="M9539">
        <f>Registros[[#This Row],[salario]]*0.06</f>
        <v>312.83999999999997</v>
      </c>
      <c r="N9539">
        <f>Registros[[#This Row],[salario]]*5%</f>
        <v>260.7</v>
      </c>
      <c r="O9539">
        <f>IF(Registros[[#This Row],[idade]]&lt;18,311.43,IF(Registros[[#This Row],[idade]]&lt;=25,488.58,IF(Registros[[#This Row],[idade]]&lt;=50,772.77,850.05)))</f>
        <v>772.77</v>
      </c>
      <c r="P9539">
        <f>IF(Registros[[#This Row],[idade]]&lt;18,23.99,IF(Registros[[#This Row],[idade]]&lt;=25,49.9,IF(Registros[[#This Row],[idade]]&lt;=50,145.2,175.45)))</f>
        <v>145.19999999999999</v>
      </c>
      <c r="Q9539">
        <v>5</v>
      </c>
      <c r="R9539">
        <v>4</v>
      </c>
      <c r="T9539">
        <v>3</v>
      </c>
      <c r="U9539" t="s">
        <v>2</v>
      </c>
      <c r="V9539" t="s">
        <v>19</v>
      </c>
    </row>
    <row r="9540" spans="1:22" x14ac:dyDescent="0.3">
      <c r="A9540">
        <v>9539</v>
      </c>
      <c r="B9540">
        <v>45540001409</v>
      </c>
      <c r="C9540">
        <v>7</v>
      </c>
      <c r="D9540" s="1">
        <v>29575</v>
      </c>
      <c r="E9540" s="3">
        <f>2023-YEAR(Registros[[#This Row],[data_nascimento]])</f>
        <v>43</v>
      </c>
      <c r="F9540" s="1">
        <v>44441</v>
      </c>
      <c r="H9540">
        <v>220</v>
      </c>
      <c r="I9540">
        <v>15</v>
      </c>
      <c r="J9540" s="3">
        <v>1129.5</v>
      </c>
      <c r="K9540">
        <v>6.2</v>
      </c>
      <c r="L9540">
        <v>2259</v>
      </c>
      <c r="M9540">
        <f>Registros[[#This Row],[salario]]*0.06</f>
        <v>135.54</v>
      </c>
      <c r="N9540">
        <f>Registros[[#This Row],[salario]]*5%</f>
        <v>112.95</v>
      </c>
      <c r="O9540">
        <f>IF(Registros[[#This Row],[idade]]&lt;18,311.43,IF(Registros[[#This Row],[idade]]&lt;=25,488.58,IF(Registros[[#This Row],[idade]]&lt;=50,772.77,850.05)))</f>
        <v>772.77</v>
      </c>
      <c r="P9540">
        <f>IF(Registros[[#This Row],[idade]]&lt;18,23.99,IF(Registros[[#This Row],[idade]]&lt;=25,49.9,IF(Registros[[#This Row],[idade]]&lt;=50,145.2,175.45)))</f>
        <v>145.19999999999999</v>
      </c>
      <c r="Q9540">
        <v>5</v>
      </c>
      <c r="R9540">
        <v>11</v>
      </c>
      <c r="T9540">
        <v>1</v>
      </c>
      <c r="U9540" t="s">
        <v>2</v>
      </c>
      <c r="V9540" t="s">
        <v>22</v>
      </c>
    </row>
    <row r="9541" spans="1:22" x14ac:dyDescent="0.3">
      <c r="A9541">
        <v>9540</v>
      </c>
      <c r="B9541">
        <v>98034664265</v>
      </c>
      <c r="C9541">
        <v>6</v>
      </c>
      <c r="D9541" s="1">
        <v>28159</v>
      </c>
      <c r="E9541" s="3">
        <f>2023-YEAR(Registros[[#This Row],[data_nascimento]])</f>
        <v>46</v>
      </c>
      <c r="F9541" s="1">
        <v>44441</v>
      </c>
      <c r="H9541">
        <v>220</v>
      </c>
      <c r="I9541">
        <v>19</v>
      </c>
      <c r="J9541" s="3">
        <v>4545.4333333333334</v>
      </c>
      <c r="K9541">
        <v>11.16</v>
      </c>
      <c r="L9541">
        <v>7177</v>
      </c>
      <c r="M9541">
        <f>Registros[[#This Row],[salario]]*0.06</f>
        <v>430.62</v>
      </c>
      <c r="N9541">
        <f>Registros[[#This Row],[salario]]*5%</f>
        <v>358.85</v>
      </c>
      <c r="O9541">
        <f>IF(Registros[[#This Row],[idade]]&lt;18,311.43,IF(Registros[[#This Row],[idade]]&lt;=25,488.58,IF(Registros[[#This Row],[idade]]&lt;=50,772.77,850.05)))</f>
        <v>772.77</v>
      </c>
      <c r="P9541">
        <f>IF(Registros[[#This Row],[idade]]&lt;18,23.99,IF(Registros[[#This Row],[idade]]&lt;=25,49.9,IF(Registros[[#This Row],[idade]]&lt;=50,145.2,175.45)))</f>
        <v>145.19999999999999</v>
      </c>
      <c r="Q9541">
        <v>2</v>
      </c>
      <c r="R9541">
        <v>25</v>
      </c>
      <c r="T9541">
        <v>1</v>
      </c>
      <c r="U9541" t="s">
        <v>2</v>
      </c>
      <c r="V9541" t="s">
        <v>19</v>
      </c>
    </row>
    <row r="9542" spans="1:22" x14ac:dyDescent="0.3">
      <c r="A9542">
        <v>9541</v>
      </c>
      <c r="B9542">
        <v>63859312172</v>
      </c>
      <c r="C9542">
        <v>6</v>
      </c>
      <c r="D9542" s="1">
        <v>30050</v>
      </c>
      <c r="E9542" s="3">
        <f>2023-YEAR(Registros[[#This Row],[data_nascimento]])</f>
        <v>41</v>
      </c>
      <c r="F9542" s="1">
        <v>44441</v>
      </c>
      <c r="H9542">
        <v>220</v>
      </c>
      <c r="I9542">
        <v>7</v>
      </c>
      <c r="J9542" s="3">
        <v>1326.7333333333333</v>
      </c>
      <c r="K9542">
        <v>21.08</v>
      </c>
      <c r="L9542">
        <v>5686</v>
      </c>
      <c r="M9542">
        <f>Registros[[#This Row],[salario]]*0.06</f>
        <v>341.15999999999997</v>
      </c>
      <c r="N9542">
        <f>Registros[[#This Row],[salario]]*5%</f>
        <v>284.3</v>
      </c>
      <c r="O9542">
        <f>IF(Registros[[#This Row],[idade]]&lt;18,311.43,IF(Registros[[#This Row],[idade]]&lt;=25,488.58,IF(Registros[[#This Row],[idade]]&lt;=50,772.77,850.05)))</f>
        <v>772.77</v>
      </c>
      <c r="P9542">
        <f>IF(Registros[[#This Row],[idade]]&lt;18,23.99,IF(Registros[[#This Row],[idade]]&lt;=25,49.9,IF(Registros[[#This Row],[idade]]&lt;=50,145.2,175.45)))</f>
        <v>145.19999999999999</v>
      </c>
      <c r="Q9542">
        <v>4</v>
      </c>
      <c r="R9542">
        <v>18</v>
      </c>
      <c r="T9542">
        <v>3</v>
      </c>
      <c r="U9542" t="s">
        <v>2</v>
      </c>
      <c r="V9542" t="s">
        <v>19</v>
      </c>
    </row>
    <row r="9543" spans="1:22" x14ac:dyDescent="0.3">
      <c r="A9543">
        <v>9542</v>
      </c>
      <c r="B9543">
        <v>96841061234</v>
      </c>
      <c r="C9543">
        <v>5</v>
      </c>
      <c r="D9543" s="1">
        <v>27814</v>
      </c>
      <c r="E9543" s="3">
        <f>2023-YEAR(Registros[[#This Row],[data_nascimento]])</f>
        <v>47</v>
      </c>
      <c r="F9543" s="1">
        <v>44441</v>
      </c>
      <c r="H9543">
        <v>220</v>
      </c>
      <c r="I9543">
        <v>8</v>
      </c>
      <c r="J9543" s="3">
        <v>1887.4666666666667</v>
      </c>
      <c r="K9543">
        <v>1.24</v>
      </c>
      <c r="L9543">
        <v>7078</v>
      </c>
      <c r="M9543">
        <f>Registros[[#This Row],[salario]]*0.06</f>
        <v>424.68</v>
      </c>
      <c r="N9543">
        <f>Registros[[#This Row],[salario]]*5%</f>
        <v>353.90000000000003</v>
      </c>
      <c r="O9543">
        <f>IF(Registros[[#This Row],[idade]]&lt;18,311.43,IF(Registros[[#This Row],[idade]]&lt;=25,488.58,IF(Registros[[#This Row],[idade]]&lt;=50,772.77,850.05)))</f>
        <v>772.77</v>
      </c>
      <c r="P9543">
        <f>IF(Registros[[#This Row],[idade]]&lt;18,23.99,IF(Registros[[#This Row],[idade]]&lt;=25,49.9,IF(Registros[[#This Row],[idade]]&lt;=50,145.2,175.45)))</f>
        <v>145.19999999999999</v>
      </c>
      <c r="Q9543">
        <v>2</v>
      </c>
      <c r="R9543">
        <v>4</v>
      </c>
      <c r="T9543">
        <v>1</v>
      </c>
      <c r="U9543" t="s">
        <v>2</v>
      </c>
      <c r="V9543" t="s">
        <v>22</v>
      </c>
    </row>
    <row r="9544" spans="1:22" x14ac:dyDescent="0.3">
      <c r="A9544">
        <v>9543</v>
      </c>
      <c r="B9544">
        <v>63426390150</v>
      </c>
      <c r="C9544">
        <v>4</v>
      </c>
      <c r="D9544" s="1">
        <v>30059</v>
      </c>
      <c r="E9544" s="3">
        <f>2023-YEAR(Registros[[#This Row],[data_nascimento]])</f>
        <v>41</v>
      </c>
      <c r="F9544" s="1">
        <v>44441</v>
      </c>
      <c r="H9544">
        <v>220</v>
      </c>
      <c r="I9544">
        <v>12</v>
      </c>
      <c r="J9544" s="3">
        <v>1324.8000000000002</v>
      </c>
      <c r="K9544">
        <v>14.879999999999999</v>
      </c>
      <c r="L9544">
        <v>3312</v>
      </c>
      <c r="M9544">
        <f>Registros[[#This Row],[salario]]*0.06</f>
        <v>198.72</v>
      </c>
      <c r="N9544">
        <f>Registros[[#This Row],[salario]]*5%</f>
        <v>165.60000000000002</v>
      </c>
      <c r="O9544">
        <f>IF(Registros[[#This Row],[idade]]&lt;18,311.43,IF(Registros[[#This Row],[idade]]&lt;=25,488.58,IF(Registros[[#This Row],[idade]]&lt;=50,772.77,850.05)))</f>
        <v>772.77</v>
      </c>
      <c r="P9544">
        <f>IF(Registros[[#This Row],[idade]]&lt;18,23.99,IF(Registros[[#This Row],[idade]]&lt;=25,49.9,IF(Registros[[#This Row],[idade]]&lt;=50,145.2,175.45)))</f>
        <v>145.19999999999999</v>
      </c>
      <c r="Q9544">
        <v>3</v>
      </c>
      <c r="R9544">
        <v>1</v>
      </c>
      <c r="T9544">
        <v>1</v>
      </c>
      <c r="U9544" t="s">
        <v>3</v>
      </c>
      <c r="V9544" t="s">
        <v>21</v>
      </c>
    </row>
    <row r="9545" spans="1:22" x14ac:dyDescent="0.3">
      <c r="A9545">
        <v>9544</v>
      </c>
      <c r="B9545">
        <v>85696513969</v>
      </c>
      <c r="C9545">
        <v>7</v>
      </c>
      <c r="D9545" s="1">
        <v>33831</v>
      </c>
      <c r="E9545" s="3">
        <f>2023-YEAR(Registros[[#This Row],[data_nascimento]])</f>
        <v>31</v>
      </c>
      <c r="F9545" s="1">
        <v>44441</v>
      </c>
      <c r="H9545">
        <v>220</v>
      </c>
      <c r="I9545">
        <v>8</v>
      </c>
      <c r="J9545" s="3">
        <v>1745.8666666666666</v>
      </c>
      <c r="K9545">
        <v>8.68</v>
      </c>
      <c r="L9545">
        <v>6547</v>
      </c>
      <c r="M9545">
        <f>Registros[[#This Row],[salario]]*0.06</f>
        <v>392.82</v>
      </c>
      <c r="N9545">
        <f>Registros[[#This Row],[salario]]*5%</f>
        <v>327.35000000000002</v>
      </c>
      <c r="O9545">
        <f>IF(Registros[[#This Row],[idade]]&lt;18,311.43,IF(Registros[[#This Row],[idade]]&lt;=25,488.58,IF(Registros[[#This Row],[idade]]&lt;=50,772.77,850.05)))</f>
        <v>772.77</v>
      </c>
      <c r="P9545">
        <f>IF(Registros[[#This Row],[idade]]&lt;18,23.99,IF(Registros[[#This Row],[idade]]&lt;=25,49.9,IF(Registros[[#This Row],[idade]]&lt;=50,145.2,175.45)))</f>
        <v>145.19999999999999</v>
      </c>
      <c r="Q9545">
        <v>4</v>
      </c>
      <c r="R9545">
        <v>8</v>
      </c>
      <c r="T9545">
        <v>1</v>
      </c>
      <c r="U9545" t="s">
        <v>3</v>
      </c>
      <c r="V9545" t="s">
        <v>19</v>
      </c>
    </row>
    <row r="9546" spans="1:22" x14ac:dyDescent="0.3">
      <c r="A9546">
        <v>9545</v>
      </c>
      <c r="B9546">
        <v>26114062205</v>
      </c>
      <c r="C9546">
        <v>7</v>
      </c>
      <c r="D9546" s="1">
        <v>35031</v>
      </c>
      <c r="E9546" s="3">
        <f>2023-YEAR(Registros[[#This Row],[data_nascimento]])</f>
        <v>28</v>
      </c>
      <c r="F9546" s="1">
        <v>44441</v>
      </c>
      <c r="H9546">
        <v>220</v>
      </c>
      <c r="I9546">
        <v>9</v>
      </c>
      <c r="J9546" s="3">
        <v>1962.6</v>
      </c>
      <c r="K9546">
        <v>21.08</v>
      </c>
      <c r="L9546">
        <v>6542</v>
      </c>
      <c r="M9546">
        <f>Registros[[#This Row],[salario]]*0.06</f>
        <v>392.52</v>
      </c>
      <c r="N9546">
        <f>Registros[[#This Row],[salario]]*5%</f>
        <v>327.10000000000002</v>
      </c>
      <c r="O9546">
        <f>IF(Registros[[#This Row],[idade]]&lt;18,311.43,IF(Registros[[#This Row],[idade]]&lt;=25,488.58,IF(Registros[[#This Row],[idade]]&lt;=50,772.77,850.05)))</f>
        <v>772.77</v>
      </c>
      <c r="P9546">
        <f>IF(Registros[[#This Row],[idade]]&lt;18,23.99,IF(Registros[[#This Row],[idade]]&lt;=25,49.9,IF(Registros[[#This Row],[idade]]&lt;=50,145.2,175.45)))</f>
        <v>145.19999999999999</v>
      </c>
      <c r="Q9546">
        <v>4</v>
      </c>
      <c r="R9546">
        <v>4</v>
      </c>
      <c r="T9546">
        <v>3</v>
      </c>
      <c r="U9546" t="s">
        <v>3</v>
      </c>
      <c r="V9546" t="s">
        <v>21</v>
      </c>
    </row>
    <row r="9547" spans="1:22" x14ac:dyDescent="0.3">
      <c r="A9547">
        <v>9546</v>
      </c>
      <c r="B9547">
        <v>70364252548</v>
      </c>
      <c r="C9547">
        <v>4</v>
      </c>
      <c r="D9547" s="1">
        <v>35061</v>
      </c>
      <c r="E9547" s="3">
        <f>2023-YEAR(Registros[[#This Row],[data_nascimento]])</f>
        <v>28</v>
      </c>
      <c r="F9547" s="1">
        <v>44441</v>
      </c>
      <c r="H9547">
        <v>220</v>
      </c>
      <c r="I9547">
        <v>19</v>
      </c>
      <c r="J9547" s="3">
        <v>3566.2999999999997</v>
      </c>
      <c r="K9547">
        <v>11.16</v>
      </c>
      <c r="L9547">
        <v>5631</v>
      </c>
      <c r="M9547">
        <f>Registros[[#This Row],[salario]]*0.06</f>
        <v>337.86</v>
      </c>
      <c r="N9547">
        <f>Registros[[#This Row],[salario]]*5%</f>
        <v>281.55</v>
      </c>
      <c r="O9547">
        <f>IF(Registros[[#This Row],[idade]]&lt;18,311.43,IF(Registros[[#This Row],[idade]]&lt;=25,488.58,IF(Registros[[#This Row],[idade]]&lt;=50,772.77,850.05)))</f>
        <v>772.77</v>
      </c>
      <c r="P9547">
        <f>IF(Registros[[#This Row],[idade]]&lt;18,23.99,IF(Registros[[#This Row],[idade]]&lt;=25,49.9,IF(Registros[[#This Row],[idade]]&lt;=50,145.2,175.45)))</f>
        <v>145.19999999999999</v>
      </c>
      <c r="Q9547">
        <v>2</v>
      </c>
      <c r="R9547">
        <v>27</v>
      </c>
      <c r="T9547">
        <v>1</v>
      </c>
      <c r="U9547" t="s">
        <v>2</v>
      </c>
      <c r="V9547" t="s">
        <v>19</v>
      </c>
    </row>
    <row r="9548" spans="1:22" x14ac:dyDescent="0.3">
      <c r="A9548">
        <v>9547</v>
      </c>
      <c r="B9548">
        <v>55952208391</v>
      </c>
      <c r="C9548">
        <v>7</v>
      </c>
      <c r="D9548" s="1">
        <v>38179</v>
      </c>
      <c r="E9548" s="3">
        <f>2023-YEAR(Registros[[#This Row],[data_nascimento]])</f>
        <v>19</v>
      </c>
      <c r="F9548" s="1">
        <v>44441</v>
      </c>
      <c r="H9548">
        <v>220</v>
      </c>
      <c r="I9548">
        <v>15</v>
      </c>
      <c r="J9548" s="3">
        <v>2265</v>
      </c>
      <c r="K9548">
        <v>8.68</v>
      </c>
      <c r="L9548">
        <v>4530</v>
      </c>
      <c r="M9548">
        <f>Registros[[#This Row],[salario]]*0.06</f>
        <v>271.8</v>
      </c>
      <c r="N9548">
        <f>Registros[[#This Row],[salario]]*5%</f>
        <v>226.5</v>
      </c>
      <c r="O9548">
        <f>IF(Registros[[#This Row],[idade]]&lt;18,311.43,IF(Registros[[#This Row],[idade]]&lt;=25,488.58,IF(Registros[[#This Row],[idade]]&lt;=50,772.77,850.05)))</f>
        <v>488.58</v>
      </c>
      <c r="P9548">
        <f>IF(Registros[[#This Row],[idade]]&lt;18,23.99,IF(Registros[[#This Row],[idade]]&lt;=25,49.9,IF(Registros[[#This Row],[idade]]&lt;=50,145.2,175.45)))</f>
        <v>49.9</v>
      </c>
      <c r="Q9548">
        <v>5</v>
      </c>
      <c r="R9548">
        <v>19</v>
      </c>
      <c r="T9548">
        <v>3</v>
      </c>
      <c r="U9548" t="s">
        <v>3</v>
      </c>
      <c r="V9548" t="s">
        <v>22</v>
      </c>
    </row>
    <row r="9549" spans="1:22" x14ac:dyDescent="0.3">
      <c r="A9549">
        <v>9548</v>
      </c>
      <c r="B9549">
        <v>85883394013</v>
      </c>
      <c r="C9549">
        <v>6</v>
      </c>
      <c r="D9549" s="1">
        <v>30774</v>
      </c>
      <c r="E9549" s="3">
        <f>2023-YEAR(Registros[[#This Row],[data_nascimento]])</f>
        <v>39</v>
      </c>
      <c r="F9549" s="1">
        <v>44441</v>
      </c>
      <c r="H9549">
        <v>220</v>
      </c>
      <c r="I9549">
        <v>20</v>
      </c>
      <c r="J9549" s="3">
        <v>4461.333333333333</v>
      </c>
      <c r="K9549">
        <v>3.7199999999999998</v>
      </c>
      <c r="L9549">
        <v>6692</v>
      </c>
      <c r="M9549">
        <f>Registros[[#This Row],[salario]]*0.06</f>
        <v>401.52</v>
      </c>
      <c r="N9549">
        <f>Registros[[#This Row],[salario]]*5%</f>
        <v>334.6</v>
      </c>
      <c r="O9549">
        <f>IF(Registros[[#This Row],[idade]]&lt;18,311.43,IF(Registros[[#This Row],[idade]]&lt;=25,488.58,IF(Registros[[#This Row],[idade]]&lt;=50,772.77,850.05)))</f>
        <v>772.77</v>
      </c>
      <c r="P9549">
        <f>IF(Registros[[#This Row],[idade]]&lt;18,23.99,IF(Registros[[#This Row],[idade]]&lt;=25,49.9,IF(Registros[[#This Row],[idade]]&lt;=50,145.2,175.45)))</f>
        <v>145.19999999999999</v>
      </c>
      <c r="Q9549">
        <v>1</v>
      </c>
      <c r="R9549">
        <v>7</v>
      </c>
      <c r="T9549">
        <v>3</v>
      </c>
      <c r="U9549" t="s">
        <v>2</v>
      </c>
      <c r="V9549" t="s">
        <v>21</v>
      </c>
    </row>
    <row r="9550" spans="1:22" x14ac:dyDescent="0.3">
      <c r="A9550">
        <v>9549</v>
      </c>
      <c r="B9550">
        <v>15348926115</v>
      </c>
      <c r="C9550">
        <v>4</v>
      </c>
      <c r="D9550" s="1">
        <v>27516</v>
      </c>
      <c r="E9550" s="3">
        <f>2023-YEAR(Registros[[#This Row],[data_nascimento]])</f>
        <v>48</v>
      </c>
      <c r="F9550" s="1">
        <v>44441</v>
      </c>
      <c r="H9550">
        <v>220</v>
      </c>
      <c r="I9550">
        <v>13</v>
      </c>
      <c r="J9550" s="3">
        <v>2278.0333333333333</v>
      </c>
      <c r="K9550">
        <v>14.879999999999999</v>
      </c>
      <c r="L9550">
        <v>5257</v>
      </c>
      <c r="M9550">
        <f>Registros[[#This Row],[salario]]*0.06</f>
        <v>315.42</v>
      </c>
      <c r="N9550">
        <f>Registros[[#This Row],[salario]]*5%</f>
        <v>262.85000000000002</v>
      </c>
      <c r="O9550">
        <f>IF(Registros[[#This Row],[idade]]&lt;18,311.43,IF(Registros[[#This Row],[idade]]&lt;=25,488.58,IF(Registros[[#This Row],[idade]]&lt;=50,772.77,850.05)))</f>
        <v>772.77</v>
      </c>
      <c r="P9550">
        <f>IF(Registros[[#This Row],[idade]]&lt;18,23.99,IF(Registros[[#This Row],[idade]]&lt;=25,49.9,IF(Registros[[#This Row],[idade]]&lt;=50,145.2,175.45)))</f>
        <v>145.19999999999999</v>
      </c>
      <c r="Q9550">
        <v>1</v>
      </c>
      <c r="R9550">
        <v>26</v>
      </c>
      <c r="T9550">
        <v>2</v>
      </c>
      <c r="U9550" t="s">
        <v>3</v>
      </c>
      <c r="V9550" t="s">
        <v>19</v>
      </c>
    </row>
    <row r="9551" spans="1:22" x14ac:dyDescent="0.3">
      <c r="A9551">
        <v>9550</v>
      </c>
      <c r="B9551">
        <v>44158068342</v>
      </c>
      <c r="C9551">
        <v>4</v>
      </c>
      <c r="D9551" s="1">
        <v>29651</v>
      </c>
      <c r="E9551" s="3">
        <f>2023-YEAR(Registros[[#This Row],[data_nascimento]])</f>
        <v>42</v>
      </c>
      <c r="F9551" s="1">
        <v>44441</v>
      </c>
      <c r="H9551">
        <v>220</v>
      </c>
      <c r="I9551">
        <v>1</v>
      </c>
      <c r="J9551" s="3">
        <v>240.26666666666668</v>
      </c>
      <c r="K9551">
        <v>6.2</v>
      </c>
      <c r="L9551">
        <v>7208</v>
      </c>
      <c r="M9551">
        <f>Registros[[#This Row],[salario]]*0.06</f>
        <v>432.47999999999996</v>
      </c>
      <c r="N9551">
        <f>Registros[[#This Row],[salario]]*5%</f>
        <v>360.40000000000003</v>
      </c>
      <c r="O9551">
        <f>IF(Registros[[#This Row],[idade]]&lt;18,311.43,IF(Registros[[#This Row],[idade]]&lt;=25,488.58,IF(Registros[[#This Row],[idade]]&lt;=50,772.77,850.05)))</f>
        <v>772.77</v>
      </c>
      <c r="P9551">
        <f>IF(Registros[[#This Row],[idade]]&lt;18,23.99,IF(Registros[[#This Row],[idade]]&lt;=25,49.9,IF(Registros[[#This Row],[idade]]&lt;=50,145.2,175.45)))</f>
        <v>145.19999999999999</v>
      </c>
      <c r="Q9551">
        <v>5</v>
      </c>
      <c r="R9551">
        <v>20</v>
      </c>
      <c r="T9551">
        <v>3</v>
      </c>
      <c r="U9551" t="s">
        <v>3</v>
      </c>
      <c r="V9551" t="s">
        <v>21</v>
      </c>
    </row>
    <row r="9552" spans="1:22" x14ac:dyDescent="0.3">
      <c r="A9552">
        <v>9551</v>
      </c>
      <c r="B9552">
        <v>52876009552</v>
      </c>
      <c r="C9552">
        <v>7</v>
      </c>
      <c r="D9552" s="1">
        <v>34820</v>
      </c>
      <c r="E9552" s="3">
        <f>2023-YEAR(Registros[[#This Row],[data_nascimento]])</f>
        <v>28</v>
      </c>
      <c r="F9552" s="1">
        <v>44441</v>
      </c>
      <c r="H9552">
        <v>220</v>
      </c>
      <c r="I9552">
        <v>11</v>
      </c>
      <c r="J9552" s="3">
        <v>2649.9</v>
      </c>
      <c r="K9552">
        <v>17.36</v>
      </c>
      <c r="L9552">
        <v>7227</v>
      </c>
      <c r="M9552">
        <f>Registros[[#This Row],[salario]]*0.06</f>
        <v>433.62</v>
      </c>
      <c r="N9552">
        <f>Registros[[#This Row],[salario]]*5%</f>
        <v>361.35</v>
      </c>
      <c r="O9552">
        <f>IF(Registros[[#This Row],[idade]]&lt;18,311.43,IF(Registros[[#This Row],[idade]]&lt;=25,488.58,IF(Registros[[#This Row],[idade]]&lt;=50,772.77,850.05)))</f>
        <v>772.77</v>
      </c>
      <c r="P9552">
        <f>IF(Registros[[#This Row],[idade]]&lt;18,23.99,IF(Registros[[#This Row],[idade]]&lt;=25,49.9,IF(Registros[[#This Row],[idade]]&lt;=50,145.2,175.45)))</f>
        <v>145.19999999999999</v>
      </c>
      <c r="Q9552">
        <v>5</v>
      </c>
      <c r="R9552">
        <v>12</v>
      </c>
      <c r="T9552">
        <v>2</v>
      </c>
      <c r="U9552" t="s">
        <v>2</v>
      </c>
      <c r="V9552" t="s">
        <v>22</v>
      </c>
    </row>
    <row r="9553" spans="1:22" x14ac:dyDescent="0.3">
      <c r="A9553">
        <v>9552</v>
      </c>
      <c r="B9553">
        <v>92611345505</v>
      </c>
      <c r="C9553">
        <v>6</v>
      </c>
      <c r="D9553" s="1">
        <v>28711</v>
      </c>
      <c r="E9553" s="3">
        <f>2023-YEAR(Registros[[#This Row],[data_nascimento]])</f>
        <v>45</v>
      </c>
      <c r="F9553" s="1">
        <v>44441</v>
      </c>
      <c r="H9553">
        <v>220</v>
      </c>
      <c r="I9553">
        <v>18</v>
      </c>
      <c r="J9553" s="3">
        <v>979.8</v>
      </c>
      <c r="K9553">
        <v>23.56</v>
      </c>
      <c r="L9553">
        <v>1633</v>
      </c>
      <c r="M9553">
        <f>Registros[[#This Row],[salario]]*0.06</f>
        <v>97.97999999999999</v>
      </c>
      <c r="N9553">
        <f>Registros[[#This Row],[salario]]*5%</f>
        <v>81.650000000000006</v>
      </c>
      <c r="O9553">
        <f>IF(Registros[[#This Row],[idade]]&lt;18,311.43,IF(Registros[[#This Row],[idade]]&lt;=25,488.58,IF(Registros[[#This Row],[idade]]&lt;=50,772.77,850.05)))</f>
        <v>772.77</v>
      </c>
      <c r="P9553">
        <f>IF(Registros[[#This Row],[idade]]&lt;18,23.99,IF(Registros[[#This Row],[idade]]&lt;=25,49.9,IF(Registros[[#This Row],[idade]]&lt;=50,145.2,175.45)))</f>
        <v>145.19999999999999</v>
      </c>
      <c r="Q9553">
        <v>3</v>
      </c>
      <c r="R9553">
        <v>1</v>
      </c>
      <c r="T9553">
        <v>2</v>
      </c>
      <c r="U9553" t="s">
        <v>2</v>
      </c>
      <c r="V9553" t="s">
        <v>19</v>
      </c>
    </row>
    <row r="9554" spans="1:22" x14ac:dyDescent="0.3">
      <c r="A9554">
        <v>9553</v>
      </c>
      <c r="B9554">
        <v>26768427162</v>
      </c>
      <c r="C9554">
        <v>5</v>
      </c>
      <c r="D9554" s="1">
        <v>36426</v>
      </c>
      <c r="E9554" s="3">
        <f>2023-YEAR(Registros[[#This Row],[data_nascimento]])</f>
        <v>24</v>
      </c>
      <c r="F9554" s="1">
        <v>44441</v>
      </c>
      <c r="H9554">
        <v>220</v>
      </c>
      <c r="I9554">
        <v>10</v>
      </c>
      <c r="J9554" s="3">
        <v>2156.333333333333</v>
      </c>
      <c r="K9554">
        <v>18.600000000000001</v>
      </c>
      <c r="L9554">
        <v>6469</v>
      </c>
      <c r="M9554">
        <f>Registros[[#This Row],[salario]]*0.06</f>
        <v>388.14</v>
      </c>
      <c r="N9554">
        <f>Registros[[#This Row],[salario]]*5%</f>
        <v>323.45000000000005</v>
      </c>
      <c r="O9554">
        <f>IF(Registros[[#This Row],[idade]]&lt;18,311.43,IF(Registros[[#This Row],[idade]]&lt;=25,488.58,IF(Registros[[#This Row],[idade]]&lt;=50,772.77,850.05)))</f>
        <v>488.58</v>
      </c>
      <c r="P9554">
        <f>IF(Registros[[#This Row],[idade]]&lt;18,23.99,IF(Registros[[#This Row],[idade]]&lt;=25,49.9,IF(Registros[[#This Row],[idade]]&lt;=50,145.2,175.45)))</f>
        <v>49.9</v>
      </c>
      <c r="Q9554">
        <v>5</v>
      </c>
      <c r="R9554">
        <v>14</v>
      </c>
      <c r="T9554">
        <v>3</v>
      </c>
      <c r="U9554" t="s">
        <v>3</v>
      </c>
      <c r="V9554" t="s">
        <v>19</v>
      </c>
    </row>
    <row r="9555" spans="1:22" x14ac:dyDescent="0.3">
      <c r="A9555">
        <v>9554</v>
      </c>
      <c r="B9555">
        <v>40387542612</v>
      </c>
      <c r="C9555">
        <v>5</v>
      </c>
      <c r="D9555" s="1">
        <v>29882</v>
      </c>
      <c r="E9555" s="3">
        <f>2023-YEAR(Registros[[#This Row],[data_nascimento]])</f>
        <v>42</v>
      </c>
      <c r="F9555" s="1">
        <v>44441</v>
      </c>
      <c r="H9555">
        <v>220</v>
      </c>
      <c r="I9555">
        <v>5</v>
      </c>
      <c r="J9555" s="3">
        <v>1046</v>
      </c>
      <c r="K9555">
        <v>24.8</v>
      </c>
      <c r="L9555">
        <v>6276</v>
      </c>
      <c r="M9555">
        <f>Registros[[#This Row],[salario]]*0.06</f>
        <v>376.56</v>
      </c>
      <c r="N9555">
        <f>Registros[[#This Row],[salario]]*5%</f>
        <v>313.8</v>
      </c>
      <c r="O9555">
        <f>IF(Registros[[#This Row],[idade]]&lt;18,311.43,IF(Registros[[#This Row],[idade]]&lt;=25,488.58,IF(Registros[[#This Row],[idade]]&lt;=50,772.77,850.05)))</f>
        <v>772.77</v>
      </c>
      <c r="P9555">
        <f>IF(Registros[[#This Row],[idade]]&lt;18,23.99,IF(Registros[[#This Row],[idade]]&lt;=25,49.9,IF(Registros[[#This Row],[idade]]&lt;=50,145.2,175.45)))</f>
        <v>145.19999999999999</v>
      </c>
      <c r="Q9555">
        <v>3</v>
      </c>
      <c r="R9555">
        <v>16</v>
      </c>
      <c r="T9555">
        <v>1</v>
      </c>
      <c r="U9555" t="s">
        <v>2</v>
      </c>
      <c r="V9555" t="s">
        <v>19</v>
      </c>
    </row>
    <row r="9556" spans="1:22" x14ac:dyDescent="0.3">
      <c r="A9556">
        <v>9555</v>
      </c>
      <c r="B9556">
        <v>77762697680</v>
      </c>
      <c r="C9556">
        <v>5</v>
      </c>
      <c r="D9556" s="1">
        <v>35374</v>
      </c>
      <c r="E9556" s="3">
        <f>2023-YEAR(Registros[[#This Row],[data_nascimento]])</f>
        <v>27</v>
      </c>
      <c r="F9556" s="1">
        <v>44441</v>
      </c>
      <c r="H9556">
        <v>220</v>
      </c>
      <c r="I9556">
        <v>7</v>
      </c>
      <c r="J9556" s="3">
        <v>655.19999999999993</v>
      </c>
      <c r="K9556">
        <v>13.64</v>
      </c>
      <c r="L9556">
        <v>2808</v>
      </c>
      <c r="M9556">
        <f>Registros[[#This Row],[salario]]*0.06</f>
        <v>168.48</v>
      </c>
      <c r="N9556">
        <f>Registros[[#This Row],[salario]]*5%</f>
        <v>140.4</v>
      </c>
      <c r="O9556">
        <f>IF(Registros[[#This Row],[idade]]&lt;18,311.43,IF(Registros[[#This Row],[idade]]&lt;=25,488.58,IF(Registros[[#This Row],[idade]]&lt;=50,772.77,850.05)))</f>
        <v>772.77</v>
      </c>
      <c r="P9556">
        <f>IF(Registros[[#This Row],[idade]]&lt;18,23.99,IF(Registros[[#This Row],[idade]]&lt;=25,49.9,IF(Registros[[#This Row],[idade]]&lt;=50,145.2,175.45)))</f>
        <v>145.19999999999999</v>
      </c>
      <c r="Q9556">
        <v>2</v>
      </c>
      <c r="R9556">
        <v>4</v>
      </c>
      <c r="T9556">
        <v>3</v>
      </c>
      <c r="U9556" t="s">
        <v>3</v>
      </c>
      <c r="V9556" t="s">
        <v>19</v>
      </c>
    </row>
    <row r="9557" spans="1:22" x14ac:dyDescent="0.3">
      <c r="A9557">
        <v>9556</v>
      </c>
      <c r="B9557">
        <v>20073558794</v>
      </c>
      <c r="C9557">
        <v>4</v>
      </c>
      <c r="D9557" s="1">
        <v>30606</v>
      </c>
      <c r="E9557" s="3">
        <f>2023-YEAR(Registros[[#This Row],[data_nascimento]])</f>
        <v>40</v>
      </c>
      <c r="F9557" s="1">
        <v>44441</v>
      </c>
      <c r="H9557">
        <v>220</v>
      </c>
      <c r="I9557">
        <v>3</v>
      </c>
      <c r="J9557" s="3">
        <v>130.5</v>
      </c>
      <c r="K9557">
        <v>4.96</v>
      </c>
      <c r="L9557">
        <v>1305</v>
      </c>
      <c r="M9557">
        <f>Registros[[#This Row],[salario]]*0.06</f>
        <v>78.3</v>
      </c>
      <c r="N9557">
        <f>Registros[[#This Row],[salario]]*5%</f>
        <v>65.25</v>
      </c>
      <c r="O9557">
        <f>IF(Registros[[#This Row],[idade]]&lt;18,311.43,IF(Registros[[#This Row],[idade]]&lt;=25,488.58,IF(Registros[[#This Row],[idade]]&lt;=50,772.77,850.05)))</f>
        <v>772.77</v>
      </c>
      <c r="P9557">
        <f>IF(Registros[[#This Row],[idade]]&lt;18,23.99,IF(Registros[[#This Row],[idade]]&lt;=25,49.9,IF(Registros[[#This Row],[idade]]&lt;=50,145.2,175.45)))</f>
        <v>145.19999999999999</v>
      </c>
      <c r="Q9557">
        <v>1</v>
      </c>
      <c r="R9557">
        <v>11</v>
      </c>
      <c r="T9557">
        <v>3</v>
      </c>
      <c r="U9557" t="s">
        <v>2</v>
      </c>
      <c r="V9557" t="s">
        <v>22</v>
      </c>
    </row>
    <row r="9558" spans="1:22" x14ac:dyDescent="0.3">
      <c r="A9558">
        <v>9557</v>
      </c>
      <c r="B9558">
        <v>65806922102</v>
      </c>
      <c r="C9558">
        <v>5</v>
      </c>
      <c r="D9558" s="1">
        <v>33263</v>
      </c>
      <c r="E9558" s="3">
        <f>2023-YEAR(Registros[[#This Row],[data_nascimento]])</f>
        <v>32</v>
      </c>
      <c r="F9558" s="1">
        <v>44441</v>
      </c>
      <c r="H9558">
        <v>220</v>
      </c>
      <c r="I9558">
        <v>11</v>
      </c>
      <c r="J9558" s="3">
        <v>850.3</v>
      </c>
      <c r="K9558">
        <v>22.32</v>
      </c>
      <c r="L9558">
        <v>2319</v>
      </c>
      <c r="M9558">
        <f>Registros[[#This Row],[salario]]*0.06</f>
        <v>139.13999999999999</v>
      </c>
      <c r="N9558">
        <f>Registros[[#This Row],[salario]]*5%</f>
        <v>115.95</v>
      </c>
      <c r="O9558">
        <f>IF(Registros[[#This Row],[idade]]&lt;18,311.43,IF(Registros[[#This Row],[idade]]&lt;=25,488.58,IF(Registros[[#This Row],[idade]]&lt;=50,772.77,850.05)))</f>
        <v>772.77</v>
      </c>
      <c r="P9558">
        <f>IF(Registros[[#This Row],[idade]]&lt;18,23.99,IF(Registros[[#This Row],[idade]]&lt;=25,49.9,IF(Registros[[#This Row],[idade]]&lt;=50,145.2,175.45)))</f>
        <v>145.19999999999999</v>
      </c>
      <c r="Q9558">
        <v>3</v>
      </c>
      <c r="R9558">
        <v>21</v>
      </c>
      <c r="T9558">
        <v>1</v>
      </c>
      <c r="U9558" t="s">
        <v>2</v>
      </c>
      <c r="V9558" t="s">
        <v>19</v>
      </c>
    </row>
    <row r="9559" spans="1:22" x14ac:dyDescent="0.3">
      <c r="A9559">
        <v>9558</v>
      </c>
      <c r="B9559">
        <v>92111839122</v>
      </c>
      <c r="C9559">
        <v>4</v>
      </c>
      <c r="D9559" s="1">
        <v>30645</v>
      </c>
      <c r="E9559" s="3">
        <f>2023-YEAR(Registros[[#This Row],[data_nascimento]])</f>
        <v>40</v>
      </c>
      <c r="F9559" s="1">
        <v>44441</v>
      </c>
      <c r="H9559">
        <v>220</v>
      </c>
      <c r="I9559">
        <v>4</v>
      </c>
      <c r="J9559" s="3">
        <v>598</v>
      </c>
      <c r="K9559">
        <v>19.84</v>
      </c>
      <c r="L9559">
        <v>4485</v>
      </c>
      <c r="M9559">
        <f>Registros[[#This Row],[salario]]*0.06</f>
        <v>269.09999999999997</v>
      </c>
      <c r="N9559">
        <f>Registros[[#This Row],[salario]]*5%</f>
        <v>224.25</v>
      </c>
      <c r="O9559">
        <f>IF(Registros[[#This Row],[idade]]&lt;18,311.43,IF(Registros[[#This Row],[idade]]&lt;=25,488.58,IF(Registros[[#This Row],[idade]]&lt;=50,772.77,850.05)))</f>
        <v>772.77</v>
      </c>
      <c r="P9559">
        <f>IF(Registros[[#This Row],[idade]]&lt;18,23.99,IF(Registros[[#This Row],[idade]]&lt;=25,49.9,IF(Registros[[#This Row],[idade]]&lt;=50,145.2,175.45)))</f>
        <v>145.19999999999999</v>
      </c>
      <c r="Q9559">
        <v>2</v>
      </c>
      <c r="R9559">
        <v>10</v>
      </c>
      <c r="T9559">
        <v>3</v>
      </c>
      <c r="U9559" t="s">
        <v>2</v>
      </c>
      <c r="V9559" t="s">
        <v>19</v>
      </c>
    </row>
    <row r="9560" spans="1:22" x14ac:dyDescent="0.3">
      <c r="A9560">
        <v>9559</v>
      </c>
      <c r="B9560">
        <v>77976796642</v>
      </c>
      <c r="C9560">
        <v>6</v>
      </c>
      <c r="D9560" s="1">
        <v>36849</v>
      </c>
      <c r="E9560" s="3">
        <f>2023-YEAR(Registros[[#This Row],[data_nascimento]])</f>
        <v>23</v>
      </c>
      <c r="F9560" s="1">
        <v>44441</v>
      </c>
      <c r="H9560">
        <v>220</v>
      </c>
      <c r="I9560">
        <v>12</v>
      </c>
      <c r="J9560" s="3">
        <v>637.20000000000005</v>
      </c>
      <c r="K9560">
        <v>4.96</v>
      </c>
      <c r="L9560">
        <v>1593</v>
      </c>
      <c r="M9560">
        <f>Registros[[#This Row],[salario]]*0.06</f>
        <v>95.58</v>
      </c>
      <c r="N9560">
        <f>Registros[[#This Row],[salario]]*5%</f>
        <v>79.650000000000006</v>
      </c>
      <c r="O9560">
        <f>IF(Registros[[#This Row],[idade]]&lt;18,311.43,IF(Registros[[#This Row],[idade]]&lt;=25,488.58,IF(Registros[[#This Row],[idade]]&lt;=50,772.77,850.05)))</f>
        <v>488.58</v>
      </c>
      <c r="P9560">
        <f>IF(Registros[[#This Row],[idade]]&lt;18,23.99,IF(Registros[[#This Row],[idade]]&lt;=25,49.9,IF(Registros[[#This Row],[idade]]&lt;=50,145.2,175.45)))</f>
        <v>49.9</v>
      </c>
      <c r="Q9560">
        <v>4</v>
      </c>
      <c r="R9560">
        <v>17</v>
      </c>
      <c r="T9560">
        <v>3</v>
      </c>
      <c r="U9560" t="s">
        <v>3</v>
      </c>
      <c r="V9560" t="s">
        <v>19</v>
      </c>
    </row>
    <row r="9561" spans="1:22" x14ac:dyDescent="0.3">
      <c r="A9561">
        <v>9560</v>
      </c>
      <c r="B9561">
        <v>54834511737</v>
      </c>
      <c r="C9561">
        <v>7</v>
      </c>
      <c r="D9561" s="1">
        <v>32630</v>
      </c>
      <c r="E9561" s="3">
        <f>2023-YEAR(Registros[[#This Row],[data_nascimento]])</f>
        <v>34</v>
      </c>
      <c r="F9561" s="1">
        <v>44441</v>
      </c>
      <c r="H9561">
        <v>220</v>
      </c>
      <c r="I9561">
        <v>18</v>
      </c>
      <c r="J9561" s="3">
        <v>3500.4</v>
      </c>
      <c r="K9561">
        <v>17.36</v>
      </c>
      <c r="L9561">
        <v>5834</v>
      </c>
      <c r="M9561">
        <f>Registros[[#This Row],[salario]]*0.06</f>
        <v>350.03999999999996</v>
      </c>
      <c r="N9561">
        <f>Registros[[#This Row],[salario]]*5%</f>
        <v>291.7</v>
      </c>
      <c r="O9561">
        <f>IF(Registros[[#This Row],[idade]]&lt;18,311.43,IF(Registros[[#This Row],[idade]]&lt;=25,488.58,IF(Registros[[#This Row],[idade]]&lt;=50,772.77,850.05)))</f>
        <v>772.77</v>
      </c>
      <c r="P9561">
        <f>IF(Registros[[#This Row],[idade]]&lt;18,23.99,IF(Registros[[#This Row],[idade]]&lt;=25,49.9,IF(Registros[[#This Row],[idade]]&lt;=50,145.2,175.45)))</f>
        <v>145.19999999999999</v>
      </c>
      <c r="Q9561">
        <v>2</v>
      </c>
      <c r="R9561">
        <v>18</v>
      </c>
      <c r="T9561">
        <v>3</v>
      </c>
      <c r="U9561" t="s">
        <v>2</v>
      </c>
      <c r="V9561" t="s">
        <v>22</v>
      </c>
    </row>
    <row r="9562" spans="1:22" x14ac:dyDescent="0.3">
      <c r="A9562">
        <v>9561</v>
      </c>
      <c r="B9562">
        <v>59024662962</v>
      </c>
      <c r="C9562">
        <v>4</v>
      </c>
      <c r="D9562" s="1">
        <v>31011</v>
      </c>
      <c r="E9562" s="3">
        <f>2023-YEAR(Registros[[#This Row],[data_nascimento]])</f>
        <v>39</v>
      </c>
      <c r="F9562" s="1">
        <v>44441</v>
      </c>
      <c r="H9562">
        <v>220</v>
      </c>
      <c r="I9562">
        <v>10</v>
      </c>
      <c r="J9562" s="3">
        <v>1512</v>
      </c>
      <c r="K9562">
        <v>24.8</v>
      </c>
      <c r="L9562">
        <v>4536</v>
      </c>
      <c r="M9562">
        <f>Registros[[#This Row],[salario]]*0.06</f>
        <v>272.15999999999997</v>
      </c>
      <c r="N9562">
        <f>Registros[[#This Row],[salario]]*5%</f>
        <v>226.8</v>
      </c>
      <c r="O9562">
        <f>IF(Registros[[#This Row],[idade]]&lt;18,311.43,IF(Registros[[#This Row],[idade]]&lt;=25,488.58,IF(Registros[[#This Row],[idade]]&lt;=50,772.77,850.05)))</f>
        <v>772.77</v>
      </c>
      <c r="P9562">
        <f>IF(Registros[[#This Row],[idade]]&lt;18,23.99,IF(Registros[[#This Row],[idade]]&lt;=25,49.9,IF(Registros[[#This Row],[idade]]&lt;=50,145.2,175.45)))</f>
        <v>145.19999999999999</v>
      </c>
      <c r="Q9562">
        <v>4</v>
      </c>
      <c r="R9562">
        <v>5</v>
      </c>
      <c r="T9562">
        <v>3</v>
      </c>
      <c r="U9562" t="s">
        <v>2</v>
      </c>
      <c r="V9562" t="s">
        <v>19</v>
      </c>
    </row>
    <row r="9563" spans="1:22" x14ac:dyDescent="0.3">
      <c r="A9563">
        <v>9562</v>
      </c>
      <c r="B9563">
        <v>15528170526</v>
      </c>
      <c r="C9563">
        <v>6</v>
      </c>
      <c r="D9563" s="1">
        <v>28927</v>
      </c>
      <c r="E9563" s="3">
        <f>2023-YEAR(Registros[[#This Row],[data_nascimento]])</f>
        <v>44</v>
      </c>
      <c r="F9563" s="1">
        <v>44441</v>
      </c>
      <c r="H9563">
        <v>220</v>
      </c>
      <c r="I9563">
        <v>1</v>
      </c>
      <c r="J9563" s="3">
        <v>198.46666666666667</v>
      </c>
      <c r="K9563">
        <v>22.32</v>
      </c>
      <c r="L9563">
        <v>5954</v>
      </c>
      <c r="M9563">
        <f>Registros[[#This Row],[salario]]*0.06</f>
        <v>357.24</v>
      </c>
      <c r="N9563">
        <f>Registros[[#This Row],[salario]]*5%</f>
        <v>297.7</v>
      </c>
      <c r="O9563">
        <f>IF(Registros[[#This Row],[idade]]&lt;18,311.43,IF(Registros[[#This Row],[idade]]&lt;=25,488.58,IF(Registros[[#This Row],[idade]]&lt;=50,772.77,850.05)))</f>
        <v>772.77</v>
      </c>
      <c r="P9563">
        <f>IF(Registros[[#This Row],[idade]]&lt;18,23.99,IF(Registros[[#This Row],[idade]]&lt;=25,49.9,IF(Registros[[#This Row],[idade]]&lt;=50,145.2,175.45)))</f>
        <v>145.19999999999999</v>
      </c>
      <c r="Q9563">
        <v>5</v>
      </c>
      <c r="R9563">
        <v>8</v>
      </c>
      <c r="T9563">
        <v>3</v>
      </c>
      <c r="U9563" t="s">
        <v>2</v>
      </c>
      <c r="V9563" t="s">
        <v>22</v>
      </c>
    </row>
    <row r="9564" spans="1:22" x14ac:dyDescent="0.3">
      <c r="A9564">
        <v>9563</v>
      </c>
      <c r="B9564">
        <v>25410791425</v>
      </c>
      <c r="C9564">
        <v>6</v>
      </c>
      <c r="D9564" s="1">
        <v>32001</v>
      </c>
      <c r="E9564" s="3">
        <f>2023-YEAR(Registros[[#This Row],[data_nascimento]])</f>
        <v>36</v>
      </c>
      <c r="F9564" s="1">
        <v>44441</v>
      </c>
      <c r="H9564">
        <v>220</v>
      </c>
      <c r="I9564">
        <v>1</v>
      </c>
      <c r="J9564" s="3">
        <v>201.3</v>
      </c>
      <c r="K9564">
        <v>13.64</v>
      </c>
      <c r="L9564">
        <v>6039</v>
      </c>
      <c r="M9564">
        <f>Registros[[#This Row],[salario]]*0.06</f>
        <v>362.34</v>
      </c>
      <c r="N9564">
        <f>Registros[[#This Row],[salario]]*5%</f>
        <v>301.95</v>
      </c>
      <c r="O9564">
        <f>IF(Registros[[#This Row],[idade]]&lt;18,311.43,IF(Registros[[#This Row],[idade]]&lt;=25,488.58,IF(Registros[[#This Row],[idade]]&lt;=50,772.77,850.05)))</f>
        <v>772.77</v>
      </c>
      <c r="P9564">
        <f>IF(Registros[[#This Row],[idade]]&lt;18,23.99,IF(Registros[[#This Row],[idade]]&lt;=25,49.9,IF(Registros[[#This Row],[idade]]&lt;=50,145.2,175.45)))</f>
        <v>145.19999999999999</v>
      </c>
      <c r="Q9564">
        <v>5</v>
      </c>
      <c r="R9564">
        <v>17</v>
      </c>
      <c r="T9564">
        <v>2</v>
      </c>
      <c r="U9564" t="s">
        <v>2</v>
      </c>
      <c r="V9564" t="s">
        <v>21</v>
      </c>
    </row>
    <row r="9565" spans="1:22" x14ac:dyDescent="0.3">
      <c r="A9565">
        <v>9564</v>
      </c>
      <c r="B9565">
        <v>11277707822</v>
      </c>
      <c r="C9565">
        <v>4</v>
      </c>
      <c r="D9565" s="1">
        <v>33749</v>
      </c>
      <c r="E9565" s="3">
        <f>2023-YEAR(Registros[[#This Row],[data_nascimento]])</f>
        <v>31</v>
      </c>
      <c r="F9565" s="1">
        <v>44441</v>
      </c>
      <c r="H9565">
        <v>220</v>
      </c>
      <c r="I9565">
        <v>16</v>
      </c>
      <c r="J9565" s="3">
        <v>2590.9333333333334</v>
      </c>
      <c r="K9565">
        <v>11.16</v>
      </c>
      <c r="L9565">
        <v>4858</v>
      </c>
      <c r="M9565">
        <f>Registros[[#This Row],[salario]]*0.06</f>
        <v>291.47999999999996</v>
      </c>
      <c r="N9565">
        <f>Registros[[#This Row],[salario]]*5%</f>
        <v>242.9</v>
      </c>
      <c r="O9565">
        <f>IF(Registros[[#This Row],[idade]]&lt;18,311.43,IF(Registros[[#This Row],[idade]]&lt;=25,488.58,IF(Registros[[#This Row],[idade]]&lt;=50,772.77,850.05)))</f>
        <v>772.77</v>
      </c>
      <c r="P9565">
        <f>IF(Registros[[#This Row],[idade]]&lt;18,23.99,IF(Registros[[#This Row],[idade]]&lt;=25,49.9,IF(Registros[[#This Row],[idade]]&lt;=50,145.2,175.45)))</f>
        <v>145.19999999999999</v>
      </c>
      <c r="Q9565">
        <v>1</v>
      </c>
      <c r="R9565">
        <v>13</v>
      </c>
      <c r="T9565">
        <v>3</v>
      </c>
      <c r="U9565" t="s">
        <v>3</v>
      </c>
      <c r="V9565" t="s">
        <v>19</v>
      </c>
    </row>
    <row r="9566" spans="1:22" x14ac:dyDescent="0.3">
      <c r="A9566">
        <v>9565</v>
      </c>
      <c r="B9566">
        <v>48380009486</v>
      </c>
      <c r="C9566">
        <v>7</v>
      </c>
      <c r="D9566" s="1">
        <v>29657</v>
      </c>
      <c r="E9566" s="3">
        <f>2023-YEAR(Registros[[#This Row],[data_nascimento]])</f>
        <v>42</v>
      </c>
      <c r="F9566" s="1">
        <v>44441</v>
      </c>
      <c r="H9566">
        <v>220</v>
      </c>
      <c r="I9566">
        <v>14</v>
      </c>
      <c r="J9566" s="3">
        <v>2918.5333333333333</v>
      </c>
      <c r="K9566">
        <v>13.64</v>
      </c>
      <c r="L9566">
        <v>6254</v>
      </c>
      <c r="M9566">
        <f>Registros[[#This Row],[salario]]*0.06</f>
        <v>375.24</v>
      </c>
      <c r="N9566">
        <f>Registros[[#This Row],[salario]]*5%</f>
        <v>312.70000000000005</v>
      </c>
      <c r="O9566">
        <f>IF(Registros[[#This Row],[idade]]&lt;18,311.43,IF(Registros[[#This Row],[idade]]&lt;=25,488.58,IF(Registros[[#This Row],[idade]]&lt;=50,772.77,850.05)))</f>
        <v>772.77</v>
      </c>
      <c r="P9566">
        <f>IF(Registros[[#This Row],[idade]]&lt;18,23.99,IF(Registros[[#This Row],[idade]]&lt;=25,49.9,IF(Registros[[#This Row],[idade]]&lt;=50,145.2,175.45)))</f>
        <v>145.19999999999999</v>
      </c>
      <c r="Q9566">
        <v>3</v>
      </c>
      <c r="R9566">
        <v>24</v>
      </c>
      <c r="T9566">
        <v>3</v>
      </c>
      <c r="U9566" t="s">
        <v>2</v>
      </c>
      <c r="V9566" t="s">
        <v>19</v>
      </c>
    </row>
    <row r="9567" spans="1:22" x14ac:dyDescent="0.3">
      <c r="A9567">
        <v>9566</v>
      </c>
      <c r="B9567">
        <v>29711806752</v>
      </c>
      <c r="C9567">
        <v>6</v>
      </c>
      <c r="D9567" s="1">
        <v>35786</v>
      </c>
      <c r="E9567" s="3">
        <f>2023-YEAR(Registros[[#This Row],[data_nascimento]])</f>
        <v>26</v>
      </c>
      <c r="F9567" s="1">
        <v>44441</v>
      </c>
      <c r="H9567">
        <v>220</v>
      </c>
      <c r="I9567">
        <v>5</v>
      </c>
      <c r="J9567" s="3">
        <v>834.33333333333337</v>
      </c>
      <c r="K9567">
        <v>13.64</v>
      </c>
      <c r="L9567">
        <v>5006</v>
      </c>
      <c r="M9567">
        <f>Registros[[#This Row],[salario]]*0.06</f>
        <v>300.36</v>
      </c>
      <c r="N9567">
        <f>Registros[[#This Row],[salario]]*5%</f>
        <v>250.3</v>
      </c>
      <c r="O9567">
        <f>IF(Registros[[#This Row],[idade]]&lt;18,311.43,IF(Registros[[#This Row],[idade]]&lt;=25,488.58,IF(Registros[[#This Row],[idade]]&lt;=50,772.77,850.05)))</f>
        <v>772.77</v>
      </c>
      <c r="P9567">
        <f>IF(Registros[[#This Row],[idade]]&lt;18,23.99,IF(Registros[[#This Row],[idade]]&lt;=25,49.9,IF(Registros[[#This Row],[idade]]&lt;=50,145.2,175.45)))</f>
        <v>145.19999999999999</v>
      </c>
      <c r="Q9567">
        <v>4</v>
      </c>
      <c r="R9567">
        <v>23</v>
      </c>
      <c r="T9567">
        <v>3</v>
      </c>
      <c r="U9567" t="s">
        <v>3</v>
      </c>
      <c r="V9567" t="s">
        <v>19</v>
      </c>
    </row>
    <row r="9568" spans="1:22" x14ac:dyDescent="0.3">
      <c r="A9568">
        <v>9567</v>
      </c>
      <c r="B9568">
        <v>38587382791</v>
      </c>
      <c r="C9568">
        <v>5</v>
      </c>
      <c r="D9568" s="1">
        <v>38193</v>
      </c>
      <c r="E9568" s="3">
        <f>2023-YEAR(Registros[[#This Row],[data_nascimento]])</f>
        <v>19</v>
      </c>
      <c r="F9568" s="1">
        <v>44441</v>
      </c>
      <c r="H9568">
        <v>220</v>
      </c>
      <c r="I9568">
        <v>17</v>
      </c>
      <c r="J9568" s="3">
        <v>2360.7333333333336</v>
      </c>
      <c r="K9568">
        <v>12.4</v>
      </c>
      <c r="L9568">
        <v>4166</v>
      </c>
      <c r="M9568">
        <f>Registros[[#This Row],[salario]]*0.06</f>
        <v>249.95999999999998</v>
      </c>
      <c r="N9568">
        <f>Registros[[#This Row],[salario]]*5%</f>
        <v>208.3</v>
      </c>
      <c r="O9568">
        <f>IF(Registros[[#This Row],[idade]]&lt;18,311.43,IF(Registros[[#This Row],[idade]]&lt;=25,488.58,IF(Registros[[#This Row],[idade]]&lt;=50,772.77,850.05)))</f>
        <v>488.58</v>
      </c>
      <c r="P9568">
        <f>IF(Registros[[#This Row],[idade]]&lt;18,23.99,IF(Registros[[#This Row],[idade]]&lt;=25,49.9,IF(Registros[[#This Row],[idade]]&lt;=50,145.2,175.45)))</f>
        <v>49.9</v>
      </c>
      <c r="Q9568">
        <v>2</v>
      </c>
      <c r="R9568">
        <v>2</v>
      </c>
      <c r="T9568">
        <v>3</v>
      </c>
      <c r="U9568" t="s">
        <v>3</v>
      </c>
      <c r="V9568" t="s">
        <v>19</v>
      </c>
    </row>
    <row r="9569" spans="1:22" x14ac:dyDescent="0.3">
      <c r="A9569">
        <v>9568</v>
      </c>
      <c r="B9569">
        <v>39885067671</v>
      </c>
      <c r="C9569">
        <v>4</v>
      </c>
      <c r="D9569" s="1">
        <v>37615</v>
      </c>
      <c r="E9569" s="3">
        <f>2023-YEAR(Registros[[#This Row],[data_nascimento]])</f>
        <v>21</v>
      </c>
      <c r="F9569" s="1">
        <v>44441</v>
      </c>
      <c r="H9569">
        <v>220</v>
      </c>
      <c r="I9569">
        <v>10</v>
      </c>
      <c r="J9569" s="3">
        <v>2114.3333333333335</v>
      </c>
      <c r="K9569">
        <v>13.64</v>
      </c>
      <c r="L9569">
        <v>6343</v>
      </c>
      <c r="M9569">
        <f>Registros[[#This Row],[salario]]*0.06</f>
        <v>380.58</v>
      </c>
      <c r="N9569">
        <f>Registros[[#This Row],[salario]]*5%</f>
        <v>317.15000000000003</v>
      </c>
      <c r="O9569">
        <f>IF(Registros[[#This Row],[idade]]&lt;18,311.43,IF(Registros[[#This Row],[idade]]&lt;=25,488.58,IF(Registros[[#This Row],[idade]]&lt;=50,772.77,850.05)))</f>
        <v>488.58</v>
      </c>
      <c r="P9569">
        <f>IF(Registros[[#This Row],[idade]]&lt;18,23.99,IF(Registros[[#This Row],[idade]]&lt;=25,49.9,IF(Registros[[#This Row],[idade]]&lt;=50,145.2,175.45)))</f>
        <v>49.9</v>
      </c>
      <c r="Q9569">
        <v>5</v>
      </c>
      <c r="R9569">
        <v>14</v>
      </c>
      <c r="T9569">
        <v>3</v>
      </c>
      <c r="U9569" t="s">
        <v>3</v>
      </c>
      <c r="V9569" t="s">
        <v>19</v>
      </c>
    </row>
    <row r="9570" spans="1:22" x14ac:dyDescent="0.3">
      <c r="A9570">
        <v>9569</v>
      </c>
      <c r="B9570">
        <v>44184964980</v>
      </c>
      <c r="C9570">
        <v>4</v>
      </c>
      <c r="D9570" s="1">
        <v>33165</v>
      </c>
      <c r="E9570" s="3">
        <f>2023-YEAR(Registros[[#This Row],[data_nascimento]])</f>
        <v>33</v>
      </c>
      <c r="F9570" s="1">
        <v>44441</v>
      </c>
      <c r="H9570">
        <v>220</v>
      </c>
      <c r="I9570">
        <v>10</v>
      </c>
      <c r="J9570" s="3">
        <v>1264.6666666666667</v>
      </c>
      <c r="K9570">
        <v>18.600000000000001</v>
      </c>
      <c r="L9570">
        <v>3794</v>
      </c>
      <c r="M9570">
        <f>Registros[[#This Row],[salario]]*0.06</f>
        <v>227.64</v>
      </c>
      <c r="N9570">
        <f>Registros[[#This Row],[salario]]*5%</f>
        <v>189.70000000000002</v>
      </c>
      <c r="O9570">
        <f>IF(Registros[[#This Row],[idade]]&lt;18,311.43,IF(Registros[[#This Row],[idade]]&lt;=25,488.58,IF(Registros[[#This Row],[idade]]&lt;=50,772.77,850.05)))</f>
        <v>772.77</v>
      </c>
      <c r="P9570">
        <f>IF(Registros[[#This Row],[idade]]&lt;18,23.99,IF(Registros[[#This Row],[idade]]&lt;=25,49.9,IF(Registros[[#This Row],[idade]]&lt;=50,145.2,175.45)))</f>
        <v>145.19999999999999</v>
      </c>
      <c r="Q9570">
        <v>5</v>
      </c>
      <c r="R9570">
        <v>2</v>
      </c>
      <c r="T9570">
        <v>3</v>
      </c>
      <c r="U9570" t="s">
        <v>2</v>
      </c>
      <c r="V9570" t="s">
        <v>22</v>
      </c>
    </row>
    <row r="9571" spans="1:22" x14ac:dyDescent="0.3">
      <c r="A9571">
        <v>9570</v>
      </c>
      <c r="B9571">
        <v>58799339814</v>
      </c>
      <c r="C9571">
        <v>7</v>
      </c>
      <c r="D9571" s="1">
        <v>34685</v>
      </c>
      <c r="E9571" s="3">
        <f>2023-YEAR(Registros[[#This Row],[data_nascimento]])</f>
        <v>29</v>
      </c>
      <c r="F9571" s="1">
        <v>44441</v>
      </c>
      <c r="H9571">
        <v>220</v>
      </c>
      <c r="I9571">
        <v>9</v>
      </c>
      <c r="J9571" s="3">
        <v>1201.2</v>
      </c>
      <c r="K9571">
        <v>6.2</v>
      </c>
      <c r="L9571">
        <v>4004</v>
      </c>
      <c r="M9571">
        <f>Registros[[#This Row],[salario]]*0.06</f>
        <v>240.23999999999998</v>
      </c>
      <c r="N9571">
        <f>Registros[[#This Row],[salario]]*5%</f>
        <v>200.20000000000002</v>
      </c>
      <c r="O9571">
        <f>IF(Registros[[#This Row],[idade]]&lt;18,311.43,IF(Registros[[#This Row],[idade]]&lt;=25,488.58,IF(Registros[[#This Row],[idade]]&lt;=50,772.77,850.05)))</f>
        <v>772.77</v>
      </c>
      <c r="P9571">
        <f>IF(Registros[[#This Row],[idade]]&lt;18,23.99,IF(Registros[[#This Row],[idade]]&lt;=25,49.9,IF(Registros[[#This Row],[idade]]&lt;=50,145.2,175.45)))</f>
        <v>145.19999999999999</v>
      </c>
      <c r="Q9571">
        <v>1</v>
      </c>
      <c r="R9571">
        <v>11</v>
      </c>
      <c r="T9571">
        <v>1</v>
      </c>
      <c r="U9571" t="s">
        <v>2</v>
      </c>
      <c r="V9571" t="s">
        <v>21</v>
      </c>
    </row>
    <row r="9572" spans="1:22" x14ac:dyDescent="0.3">
      <c r="A9572">
        <v>9571</v>
      </c>
      <c r="B9572">
        <v>21186415232</v>
      </c>
      <c r="C9572">
        <v>4</v>
      </c>
      <c r="D9572" s="1">
        <v>36814</v>
      </c>
      <c r="E9572" s="3">
        <f>2023-YEAR(Registros[[#This Row],[data_nascimento]])</f>
        <v>23</v>
      </c>
      <c r="F9572" s="1">
        <v>44441</v>
      </c>
      <c r="H9572">
        <v>220</v>
      </c>
      <c r="I9572">
        <v>1</v>
      </c>
      <c r="J9572" s="3">
        <v>224.2</v>
      </c>
      <c r="K9572">
        <v>9.92</v>
      </c>
      <c r="L9572">
        <v>6726</v>
      </c>
      <c r="M9572">
        <f>Registros[[#This Row],[salario]]*0.06</f>
        <v>403.56</v>
      </c>
      <c r="N9572">
        <f>Registros[[#This Row],[salario]]*5%</f>
        <v>336.3</v>
      </c>
      <c r="O9572">
        <f>IF(Registros[[#This Row],[idade]]&lt;18,311.43,IF(Registros[[#This Row],[idade]]&lt;=25,488.58,IF(Registros[[#This Row],[idade]]&lt;=50,772.77,850.05)))</f>
        <v>488.58</v>
      </c>
      <c r="P9572">
        <f>IF(Registros[[#This Row],[idade]]&lt;18,23.99,IF(Registros[[#This Row],[idade]]&lt;=25,49.9,IF(Registros[[#This Row],[idade]]&lt;=50,145.2,175.45)))</f>
        <v>49.9</v>
      </c>
      <c r="Q9572">
        <v>5</v>
      </c>
      <c r="R9572">
        <v>9</v>
      </c>
      <c r="T9572">
        <v>3</v>
      </c>
      <c r="U9572" t="s">
        <v>2</v>
      </c>
      <c r="V9572" t="s">
        <v>19</v>
      </c>
    </row>
    <row r="9573" spans="1:22" x14ac:dyDescent="0.3">
      <c r="A9573">
        <v>9572</v>
      </c>
      <c r="B9573">
        <v>36048956213</v>
      </c>
      <c r="C9573">
        <v>4</v>
      </c>
      <c r="D9573" s="1">
        <v>37812</v>
      </c>
      <c r="E9573" s="3">
        <f>2023-YEAR(Registros[[#This Row],[data_nascimento]])</f>
        <v>20</v>
      </c>
      <c r="F9573" s="1">
        <v>44441</v>
      </c>
      <c r="H9573">
        <v>220</v>
      </c>
      <c r="I9573">
        <v>4</v>
      </c>
      <c r="J9573" s="3">
        <v>220.13333333333333</v>
      </c>
      <c r="K9573">
        <v>23.56</v>
      </c>
      <c r="L9573">
        <v>1651</v>
      </c>
      <c r="M9573">
        <f>Registros[[#This Row],[salario]]*0.06</f>
        <v>99.06</v>
      </c>
      <c r="N9573">
        <f>Registros[[#This Row],[salario]]*5%</f>
        <v>82.550000000000011</v>
      </c>
      <c r="O9573">
        <f>IF(Registros[[#This Row],[idade]]&lt;18,311.43,IF(Registros[[#This Row],[idade]]&lt;=25,488.58,IF(Registros[[#This Row],[idade]]&lt;=50,772.77,850.05)))</f>
        <v>488.58</v>
      </c>
      <c r="P9573">
        <f>IF(Registros[[#This Row],[idade]]&lt;18,23.99,IF(Registros[[#This Row],[idade]]&lt;=25,49.9,IF(Registros[[#This Row],[idade]]&lt;=50,145.2,175.45)))</f>
        <v>49.9</v>
      </c>
      <c r="Q9573">
        <v>5</v>
      </c>
      <c r="R9573">
        <v>21</v>
      </c>
      <c r="T9573">
        <v>2</v>
      </c>
      <c r="U9573" t="s">
        <v>3</v>
      </c>
      <c r="V9573" t="s">
        <v>21</v>
      </c>
    </row>
    <row r="9574" spans="1:22" x14ac:dyDescent="0.3">
      <c r="A9574">
        <v>9573</v>
      </c>
      <c r="B9574">
        <v>17179948024</v>
      </c>
      <c r="C9574">
        <v>7</v>
      </c>
      <c r="D9574" s="1">
        <v>27638</v>
      </c>
      <c r="E9574" s="3">
        <f>2023-YEAR(Registros[[#This Row],[data_nascimento]])</f>
        <v>48</v>
      </c>
      <c r="F9574" s="1">
        <v>44441</v>
      </c>
      <c r="H9574">
        <v>220</v>
      </c>
      <c r="I9574">
        <v>19</v>
      </c>
      <c r="J9574" s="3">
        <v>917.06666666666661</v>
      </c>
      <c r="K9574">
        <v>18.600000000000001</v>
      </c>
      <c r="L9574">
        <v>1448</v>
      </c>
      <c r="M9574">
        <f>Registros[[#This Row],[salario]]*0.06</f>
        <v>86.88</v>
      </c>
      <c r="N9574">
        <f>Registros[[#This Row],[salario]]*5%</f>
        <v>72.400000000000006</v>
      </c>
      <c r="O9574">
        <f>IF(Registros[[#This Row],[idade]]&lt;18,311.43,IF(Registros[[#This Row],[idade]]&lt;=25,488.58,IF(Registros[[#This Row],[idade]]&lt;=50,772.77,850.05)))</f>
        <v>772.77</v>
      </c>
      <c r="P9574">
        <f>IF(Registros[[#This Row],[idade]]&lt;18,23.99,IF(Registros[[#This Row],[idade]]&lt;=25,49.9,IF(Registros[[#This Row],[idade]]&lt;=50,145.2,175.45)))</f>
        <v>145.19999999999999</v>
      </c>
      <c r="Q9574">
        <v>3</v>
      </c>
      <c r="R9574">
        <v>17</v>
      </c>
      <c r="T9574">
        <v>1</v>
      </c>
      <c r="U9574" t="s">
        <v>2</v>
      </c>
      <c r="V9574" t="s">
        <v>19</v>
      </c>
    </row>
    <row r="9575" spans="1:22" x14ac:dyDescent="0.3">
      <c r="A9575">
        <v>9574</v>
      </c>
      <c r="B9575">
        <v>35322507169</v>
      </c>
      <c r="C9575">
        <v>6</v>
      </c>
      <c r="D9575" s="1">
        <v>29120</v>
      </c>
      <c r="E9575" s="3">
        <f>2023-YEAR(Registros[[#This Row],[data_nascimento]])</f>
        <v>44</v>
      </c>
      <c r="F9575" s="1">
        <v>44441</v>
      </c>
      <c r="H9575">
        <v>220</v>
      </c>
      <c r="I9575">
        <v>9</v>
      </c>
      <c r="J9575" s="3">
        <v>2018.1</v>
      </c>
      <c r="K9575">
        <v>19.84</v>
      </c>
      <c r="L9575">
        <v>6727</v>
      </c>
      <c r="M9575">
        <f>Registros[[#This Row],[salario]]*0.06</f>
        <v>403.62</v>
      </c>
      <c r="N9575">
        <f>Registros[[#This Row],[salario]]*5%</f>
        <v>336.35</v>
      </c>
      <c r="O9575">
        <f>IF(Registros[[#This Row],[idade]]&lt;18,311.43,IF(Registros[[#This Row],[idade]]&lt;=25,488.58,IF(Registros[[#This Row],[idade]]&lt;=50,772.77,850.05)))</f>
        <v>772.77</v>
      </c>
      <c r="P9575">
        <f>IF(Registros[[#This Row],[idade]]&lt;18,23.99,IF(Registros[[#This Row],[idade]]&lt;=25,49.9,IF(Registros[[#This Row],[idade]]&lt;=50,145.2,175.45)))</f>
        <v>145.19999999999999</v>
      </c>
      <c r="Q9575">
        <v>3</v>
      </c>
      <c r="R9575">
        <v>20</v>
      </c>
      <c r="T9575">
        <v>2</v>
      </c>
      <c r="U9575" t="s">
        <v>2</v>
      </c>
      <c r="V9575" t="s">
        <v>19</v>
      </c>
    </row>
    <row r="9576" spans="1:22" x14ac:dyDescent="0.3">
      <c r="A9576">
        <v>9575</v>
      </c>
      <c r="B9576">
        <v>84167288193</v>
      </c>
      <c r="C9576">
        <v>6</v>
      </c>
      <c r="D9576" s="1">
        <v>37136</v>
      </c>
      <c r="E9576" s="3">
        <f>2023-YEAR(Registros[[#This Row],[data_nascimento]])</f>
        <v>22</v>
      </c>
      <c r="F9576" s="1">
        <v>44441</v>
      </c>
      <c r="H9576">
        <v>220</v>
      </c>
      <c r="I9576">
        <v>19</v>
      </c>
      <c r="J9576" s="3">
        <v>1933.5666666666666</v>
      </c>
      <c r="K9576">
        <v>18.600000000000001</v>
      </c>
      <c r="L9576">
        <v>3053</v>
      </c>
      <c r="M9576">
        <f>Registros[[#This Row],[salario]]*0.06</f>
        <v>183.18</v>
      </c>
      <c r="N9576">
        <f>Registros[[#This Row],[salario]]*5%</f>
        <v>152.65</v>
      </c>
      <c r="O9576">
        <f>IF(Registros[[#This Row],[idade]]&lt;18,311.43,IF(Registros[[#This Row],[idade]]&lt;=25,488.58,IF(Registros[[#This Row],[idade]]&lt;=50,772.77,850.05)))</f>
        <v>488.58</v>
      </c>
      <c r="P9576">
        <f>IF(Registros[[#This Row],[idade]]&lt;18,23.99,IF(Registros[[#This Row],[idade]]&lt;=25,49.9,IF(Registros[[#This Row],[idade]]&lt;=50,145.2,175.45)))</f>
        <v>49.9</v>
      </c>
      <c r="Q9576">
        <v>2</v>
      </c>
      <c r="R9576">
        <v>16</v>
      </c>
      <c r="T9576">
        <v>1</v>
      </c>
      <c r="U9576" t="s">
        <v>2</v>
      </c>
      <c r="V9576" t="s">
        <v>19</v>
      </c>
    </row>
    <row r="9577" spans="1:22" x14ac:dyDescent="0.3">
      <c r="A9577">
        <v>9576</v>
      </c>
      <c r="B9577">
        <v>15949733973</v>
      </c>
      <c r="C9577">
        <v>6</v>
      </c>
      <c r="D9577" s="1">
        <v>35639</v>
      </c>
      <c r="E9577" s="3">
        <f>2023-YEAR(Registros[[#This Row],[data_nascimento]])</f>
        <v>26</v>
      </c>
      <c r="F9577" s="1">
        <v>44441</v>
      </c>
      <c r="H9577">
        <v>220</v>
      </c>
      <c r="I9577">
        <v>7</v>
      </c>
      <c r="J9577" s="3">
        <v>1461.1333333333332</v>
      </c>
      <c r="K9577">
        <v>24.8</v>
      </c>
      <c r="L9577">
        <v>6262</v>
      </c>
      <c r="M9577">
        <f>Registros[[#This Row],[salario]]*0.06</f>
        <v>375.71999999999997</v>
      </c>
      <c r="N9577">
        <f>Registros[[#This Row],[salario]]*5%</f>
        <v>313.10000000000002</v>
      </c>
      <c r="O9577">
        <f>IF(Registros[[#This Row],[idade]]&lt;18,311.43,IF(Registros[[#This Row],[idade]]&lt;=25,488.58,IF(Registros[[#This Row],[idade]]&lt;=50,772.77,850.05)))</f>
        <v>772.77</v>
      </c>
      <c r="P9577">
        <f>IF(Registros[[#This Row],[idade]]&lt;18,23.99,IF(Registros[[#This Row],[idade]]&lt;=25,49.9,IF(Registros[[#This Row],[idade]]&lt;=50,145.2,175.45)))</f>
        <v>145.19999999999999</v>
      </c>
      <c r="Q9577">
        <v>4</v>
      </c>
      <c r="R9577">
        <v>11</v>
      </c>
      <c r="T9577">
        <v>1</v>
      </c>
      <c r="U9577" t="s">
        <v>3</v>
      </c>
      <c r="V9577" t="s">
        <v>19</v>
      </c>
    </row>
    <row r="9578" spans="1:22" x14ac:dyDescent="0.3">
      <c r="A9578">
        <v>9577</v>
      </c>
      <c r="B9578">
        <v>32030418960</v>
      </c>
      <c r="C9578">
        <v>5</v>
      </c>
      <c r="D9578" s="1">
        <v>38552</v>
      </c>
      <c r="E9578" s="3">
        <f>2023-YEAR(Registros[[#This Row],[data_nascimento]])</f>
        <v>18</v>
      </c>
      <c r="F9578" s="1">
        <v>44441</v>
      </c>
      <c r="H9578">
        <v>220</v>
      </c>
      <c r="I9578">
        <v>9</v>
      </c>
      <c r="J9578" s="3">
        <v>810</v>
      </c>
      <c r="K9578">
        <v>13.64</v>
      </c>
      <c r="L9578">
        <v>2700</v>
      </c>
      <c r="M9578">
        <f>Registros[[#This Row],[salario]]*0.06</f>
        <v>162</v>
      </c>
      <c r="N9578">
        <f>Registros[[#This Row],[salario]]*5%</f>
        <v>135</v>
      </c>
      <c r="O9578">
        <f>IF(Registros[[#This Row],[idade]]&lt;18,311.43,IF(Registros[[#This Row],[idade]]&lt;=25,488.58,IF(Registros[[#This Row],[idade]]&lt;=50,772.77,850.05)))</f>
        <v>488.58</v>
      </c>
      <c r="P9578">
        <f>IF(Registros[[#This Row],[idade]]&lt;18,23.99,IF(Registros[[#This Row],[idade]]&lt;=25,49.9,IF(Registros[[#This Row],[idade]]&lt;=50,145.2,175.45)))</f>
        <v>49.9</v>
      </c>
      <c r="Q9578">
        <v>1</v>
      </c>
      <c r="R9578">
        <v>15</v>
      </c>
      <c r="T9578">
        <v>3</v>
      </c>
      <c r="U9578" t="s">
        <v>2</v>
      </c>
      <c r="V9578" t="s">
        <v>21</v>
      </c>
    </row>
    <row r="9579" spans="1:22" x14ac:dyDescent="0.3">
      <c r="A9579">
        <v>9578</v>
      </c>
      <c r="B9579">
        <v>71212810187</v>
      </c>
      <c r="C9579">
        <v>4</v>
      </c>
      <c r="D9579" s="1">
        <v>27734</v>
      </c>
      <c r="E9579" s="3">
        <f>2023-YEAR(Registros[[#This Row],[data_nascimento]])</f>
        <v>48</v>
      </c>
      <c r="F9579" s="1">
        <v>44441</v>
      </c>
      <c r="H9579">
        <v>220</v>
      </c>
      <c r="I9579">
        <v>7</v>
      </c>
      <c r="J9579" s="3">
        <v>342.76666666666665</v>
      </c>
      <c r="K9579">
        <v>2.48</v>
      </c>
      <c r="L9579">
        <v>1469</v>
      </c>
      <c r="M9579">
        <f>Registros[[#This Row],[salario]]*0.06</f>
        <v>88.14</v>
      </c>
      <c r="N9579">
        <f>Registros[[#This Row],[salario]]*5%</f>
        <v>73.45</v>
      </c>
      <c r="O9579">
        <f>IF(Registros[[#This Row],[idade]]&lt;18,311.43,IF(Registros[[#This Row],[idade]]&lt;=25,488.58,IF(Registros[[#This Row],[idade]]&lt;=50,772.77,850.05)))</f>
        <v>772.77</v>
      </c>
      <c r="P9579">
        <f>IF(Registros[[#This Row],[idade]]&lt;18,23.99,IF(Registros[[#This Row],[idade]]&lt;=25,49.9,IF(Registros[[#This Row],[idade]]&lt;=50,145.2,175.45)))</f>
        <v>145.19999999999999</v>
      </c>
      <c r="Q9579">
        <v>1</v>
      </c>
      <c r="R9579">
        <v>12</v>
      </c>
      <c r="T9579">
        <v>1</v>
      </c>
      <c r="U9579" t="s">
        <v>2</v>
      </c>
      <c r="V9579" t="s">
        <v>19</v>
      </c>
    </row>
    <row r="9580" spans="1:22" x14ac:dyDescent="0.3">
      <c r="A9580">
        <v>9579</v>
      </c>
      <c r="B9580">
        <v>83739355778</v>
      </c>
      <c r="C9580">
        <v>4</v>
      </c>
      <c r="D9580" s="1">
        <v>32014</v>
      </c>
      <c r="E9580" s="3">
        <f>2023-YEAR(Registros[[#This Row],[data_nascimento]])</f>
        <v>36</v>
      </c>
      <c r="F9580" s="1">
        <v>44441</v>
      </c>
      <c r="H9580">
        <v>220</v>
      </c>
      <c r="I9580">
        <v>7</v>
      </c>
      <c r="J9580" s="3">
        <v>1738.1000000000001</v>
      </c>
      <c r="K9580">
        <v>1.24</v>
      </c>
      <c r="L9580">
        <v>7449</v>
      </c>
      <c r="M9580">
        <f>Registros[[#This Row],[salario]]*0.06</f>
        <v>446.94</v>
      </c>
      <c r="N9580">
        <f>Registros[[#This Row],[salario]]*5%</f>
        <v>372.45000000000005</v>
      </c>
      <c r="O9580">
        <f>IF(Registros[[#This Row],[idade]]&lt;18,311.43,IF(Registros[[#This Row],[idade]]&lt;=25,488.58,IF(Registros[[#This Row],[idade]]&lt;=50,772.77,850.05)))</f>
        <v>772.77</v>
      </c>
      <c r="P9580">
        <f>IF(Registros[[#This Row],[idade]]&lt;18,23.99,IF(Registros[[#This Row],[idade]]&lt;=25,49.9,IF(Registros[[#This Row],[idade]]&lt;=50,145.2,175.45)))</f>
        <v>145.19999999999999</v>
      </c>
      <c r="Q9580">
        <v>5</v>
      </c>
      <c r="R9580">
        <v>27</v>
      </c>
      <c r="T9580">
        <v>2</v>
      </c>
      <c r="U9580" t="s">
        <v>2</v>
      </c>
      <c r="V9580" t="s">
        <v>21</v>
      </c>
    </row>
    <row r="9581" spans="1:22" x14ac:dyDescent="0.3">
      <c r="A9581">
        <v>9580</v>
      </c>
      <c r="B9581">
        <v>44125927886</v>
      </c>
      <c r="C9581">
        <v>4</v>
      </c>
      <c r="D9581" s="1">
        <v>35745</v>
      </c>
      <c r="E9581" s="3">
        <f>2023-YEAR(Registros[[#This Row],[data_nascimento]])</f>
        <v>26</v>
      </c>
      <c r="F9581" s="1">
        <v>44441</v>
      </c>
      <c r="H9581">
        <v>220</v>
      </c>
      <c r="I9581">
        <v>20</v>
      </c>
      <c r="J9581" s="3">
        <v>1738</v>
      </c>
      <c r="K9581">
        <v>11.16</v>
      </c>
      <c r="L9581">
        <v>2607</v>
      </c>
      <c r="M9581">
        <f>Registros[[#This Row],[salario]]*0.06</f>
        <v>156.41999999999999</v>
      </c>
      <c r="N9581">
        <f>Registros[[#This Row],[salario]]*5%</f>
        <v>130.35</v>
      </c>
      <c r="O9581">
        <f>IF(Registros[[#This Row],[idade]]&lt;18,311.43,IF(Registros[[#This Row],[idade]]&lt;=25,488.58,IF(Registros[[#This Row],[idade]]&lt;=50,772.77,850.05)))</f>
        <v>772.77</v>
      </c>
      <c r="P9581">
        <f>IF(Registros[[#This Row],[idade]]&lt;18,23.99,IF(Registros[[#This Row],[idade]]&lt;=25,49.9,IF(Registros[[#This Row],[idade]]&lt;=50,145.2,175.45)))</f>
        <v>145.19999999999999</v>
      </c>
      <c r="Q9581">
        <v>5</v>
      </c>
      <c r="R9581">
        <v>4</v>
      </c>
      <c r="T9581">
        <v>3</v>
      </c>
      <c r="U9581" t="s">
        <v>2</v>
      </c>
      <c r="V9581" t="s">
        <v>19</v>
      </c>
    </row>
    <row r="9582" spans="1:22" x14ac:dyDescent="0.3">
      <c r="A9582">
        <v>9581</v>
      </c>
      <c r="B9582">
        <v>10802217705</v>
      </c>
      <c r="C9582">
        <v>4</v>
      </c>
      <c r="D9582" s="1">
        <v>37419</v>
      </c>
      <c r="E9582" s="3">
        <f>2023-YEAR(Registros[[#This Row],[data_nascimento]])</f>
        <v>21</v>
      </c>
      <c r="F9582" s="1">
        <v>44441</v>
      </c>
      <c r="H9582">
        <v>220</v>
      </c>
      <c r="I9582">
        <v>18</v>
      </c>
      <c r="J9582" s="3">
        <v>1177.8000000000002</v>
      </c>
      <c r="K9582">
        <v>14.879999999999999</v>
      </c>
      <c r="L9582">
        <v>1963</v>
      </c>
      <c r="M9582">
        <f>Registros[[#This Row],[salario]]*0.06</f>
        <v>117.78</v>
      </c>
      <c r="N9582">
        <f>Registros[[#This Row],[salario]]*5%</f>
        <v>98.15</v>
      </c>
      <c r="O9582">
        <f>IF(Registros[[#This Row],[idade]]&lt;18,311.43,IF(Registros[[#This Row],[idade]]&lt;=25,488.58,IF(Registros[[#This Row],[idade]]&lt;=50,772.77,850.05)))</f>
        <v>488.58</v>
      </c>
      <c r="P9582">
        <f>IF(Registros[[#This Row],[idade]]&lt;18,23.99,IF(Registros[[#This Row],[idade]]&lt;=25,49.9,IF(Registros[[#This Row],[idade]]&lt;=50,145.2,175.45)))</f>
        <v>49.9</v>
      </c>
      <c r="Q9582">
        <v>2</v>
      </c>
      <c r="R9582">
        <v>12</v>
      </c>
      <c r="T9582">
        <v>3</v>
      </c>
      <c r="U9582" t="s">
        <v>3</v>
      </c>
      <c r="V9582" t="s">
        <v>19</v>
      </c>
    </row>
    <row r="9583" spans="1:22" x14ac:dyDescent="0.3">
      <c r="A9583">
        <v>9582</v>
      </c>
      <c r="B9583">
        <v>74660100773</v>
      </c>
      <c r="C9583">
        <v>4</v>
      </c>
      <c r="D9583" s="1">
        <v>31977</v>
      </c>
      <c r="E9583" s="3">
        <f>2023-YEAR(Registros[[#This Row],[data_nascimento]])</f>
        <v>36</v>
      </c>
      <c r="F9583" s="1">
        <v>44441</v>
      </c>
      <c r="H9583">
        <v>220</v>
      </c>
      <c r="I9583">
        <v>20</v>
      </c>
      <c r="J9583" s="3">
        <v>3745.3333333333335</v>
      </c>
      <c r="K9583">
        <v>21.08</v>
      </c>
      <c r="L9583">
        <v>5618</v>
      </c>
      <c r="M9583">
        <f>Registros[[#This Row],[salario]]*0.06</f>
        <v>337.08</v>
      </c>
      <c r="N9583">
        <f>Registros[[#This Row],[salario]]*5%</f>
        <v>280.90000000000003</v>
      </c>
      <c r="O9583">
        <f>IF(Registros[[#This Row],[idade]]&lt;18,311.43,IF(Registros[[#This Row],[idade]]&lt;=25,488.58,IF(Registros[[#This Row],[idade]]&lt;=50,772.77,850.05)))</f>
        <v>772.77</v>
      </c>
      <c r="P9583">
        <f>IF(Registros[[#This Row],[idade]]&lt;18,23.99,IF(Registros[[#This Row],[idade]]&lt;=25,49.9,IF(Registros[[#This Row],[idade]]&lt;=50,145.2,175.45)))</f>
        <v>145.19999999999999</v>
      </c>
      <c r="Q9583">
        <v>2</v>
      </c>
      <c r="R9583">
        <v>6</v>
      </c>
      <c r="T9583">
        <v>3</v>
      </c>
      <c r="U9583" t="s">
        <v>3</v>
      </c>
      <c r="V9583" t="s">
        <v>19</v>
      </c>
    </row>
    <row r="9584" spans="1:22" x14ac:dyDescent="0.3">
      <c r="A9584">
        <v>9583</v>
      </c>
      <c r="B9584">
        <v>39021203832</v>
      </c>
      <c r="C9584">
        <v>7</v>
      </c>
      <c r="D9584" s="1">
        <v>27570</v>
      </c>
      <c r="E9584" s="3">
        <f>2023-YEAR(Registros[[#This Row],[data_nascimento]])</f>
        <v>48</v>
      </c>
      <c r="F9584" s="1">
        <v>44441</v>
      </c>
      <c r="H9584">
        <v>220</v>
      </c>
      <c r="I9584">
        <v>5</v>
      </c>
      <c r="J9584" s="3">
        <v>303</v>
      </c>
      <c r="K9584">
        <v>16.12</v>
      </c>
      <c r="L9584">
        <v>1818</v>
      </c>
      <c r="O9584">
        <f>IF(Registros[[#This Row],[idade]]&lt;18,311.43,IF(Registros[[#This Row],[idade]]&lt;=25,488.58,IF(Registros[[#This Row],[idade]]&lt;=50,772.77,850.05)))</f>
        <v>772.77</v>
      </c>
      <c r="P9584">
        <f>IF(Registros[[#This Row],[idade]]&lt;18,23.99,IF(Registros[[#This Row],[idade]]&lt;=25,49.9,IF(Registros[[#This Row],[idade]]&lt;=50,145.2,175.45)))</f>
        <v>145.19999999999999</v>
      </c>
      <c r="Q9584">
        <v>3</v>
      </c>
      <c r="R9584">
        <v>2</v>
      </c>
      <c r="T9584">
        <v>3</v>
      </c>
      <c r="U9584" t="s">
        <v>2</v>
      </c>
      <c r="V9584" t="s">
        <v>19</v>
      </c>
    </row>
    <row r="9585" spans="1:22" x14ac:dyDescent="0.3">
      <c r="A9585">
        <v>9584</v>
      </c>
      <c r="B9585">
        <v>79475968152</v>
      </c>
      <c r="C9585">
        <v>4</v>
      </c>
      <c r="D9585" s="1">
        <v>28135</v>
      </c>
      <c r="E9585" s="3">
        <f>2023-YEAR(Registros[[#This Row],[data_nascimento]])</f>
        <v>46</v>
      </c>
      <c r="F9585" s="1">
        <v>44441</v>
      </c>
      <c r="H9585">
        <v>220</v>
      </c>
      <c r="I9585">
        <v>9</v>
      </c>
      <c r="J9585" s="3">
        <v>552.6</v>
      </c>
      <c r="K9585">
        <v>24.8</v>
      </c>
      <c r="L9585">
        <v>1842</v>
      </c>
      <c r="O9585">
        <f>IF(Registros[[#This Row],[idade]]&lt;18,311.43,IF(Registros[[#This Row],[idade]]&lt;=25,488.58,IF(Registros[[#This Row],[idade]]&lt;=50,772.77,850.05)))</f>
        <v>772.77</v>
      </c>
      <c r="P9585">
        <f>IF(Registros[[#This Row],[idade]]&lt;18,23.99,IF(Registros[[#This Row],[idade]]&lt;=25,49.9,IF(Registros[[#This Row],[idade]]&lt;=50,145.2,175.45)))</f>
        <v>145.19999999999999</v>
      </c>
      <c r="Q9585">
        <v>3</v>
      </c>
      <c r="R9585">
        <v>8</v>
      </c>
      <c r="T9585">
        <v>1</v>
      </c>
      <c r="U9585" t="s">
        <v>3</v>
      </c>
      <c r="V9585" t="s">
        <v>22</v>
      </c>
    </row>
    <row r="9586" spans="1:22" x14ac:dyDescent="0.3">
      <c r="A9586">
        <v>9585</v>
      </c>
      <c r="B9586">
        <v>20315216566</v>
      </c>
      <c r="C9586">
        <v>7</v>
      </c>
      <c r="D9586" s="1">
        <v>35654</v>
      </c>
      <c r="E9586" s="3">
        <f>2023-YEAR(Registros[[#This Row],[data_nascimento]])</f>
        <v>26</v>
      </c>
      <c r="F9586" s="1">
        <v>44441</v>
      </c>
      <c r="H9586">
        <v>220</v>
      </c>
      <c r="I9586">
        <v>0</v>
      </c>
      <c r="J9586" s="3">
        <v>0</v>
      </c>
      <c r="K9586">
        <v>13.64</v>
      </c>
      <c r="L9586">
        <v>1410</v>
      </c>
      <c r="O9586">
        <f>IF(Registros[[#This Row],[idade]]&lt;18,311.43,IF(Registros[[#This Row],[idade]]&lt;=25,488.58,IF(Registros[[#This Row],[idade]]&lt;=50,772.77,850.05)))</f>
        <v>772.77</v>
      </c>
      <c r="P9586">
        <f>IF(Registros[[#This Row],[idade]]&lt;18,23.99,IF(Registros[[#This Row],[idade]]&lt;=25,49.9,IF(Registros[[#This Row],[idade]]&lt;=50,145.2,175.45)))</f>
        <v>145.19999999999999</v>
      </c>
      <c r="Q9586">
        <v>3</v>
      </c>
      <c r="R9586">
        <v>1</v>
      </c>
      <c r="T9586">
        <v>3</v>
      </c>
      <c r="U9586" t="s">
        <v>3</v>
      </c>
      <c r="V9586" t="s">
        <v>19</v>
      </c>
    </row>
    <row r="9587" spans="1:22" x14ac:dyDescent="0.3">
      <c r="A9587">
        <v>9586</v>
      </c>
      <c r="B9587">
        <v>41924080115</v>
      </c>
      <c r="C9587">
        <v>5</v>
      </c>
      <c r="D9587" s="1">
        <v>37477</v>
      </c>
      <c r="E9587" s="3">
        <f>2023-YEAR(Registros[[#This Row],[data_nascimento]])</f>
        <v>21</v>
      </c>
      <c r="F9587" s="1">
        <v>44441</v>
      </c>
      <c r="H9587">
        <v>220</v>
      </c>
      <c r="J9587" s="3">
        <v>0</v>
      </c>
      <c r="K9587">
        <v>24.8</v>
      </c>
      <c r="L9587">
        <v>1398</v>
      </c>
      <c r="O9587">
        <f>IF(Registros[[#This Row],[idade]]&lt;18,311.43,IF(Registros[[#This Row],[idade]]&lt;=25,488.58,IF(Registros[[#This Row],[idade]]&lt;=50,772.77,850.05)))</f>
        <v>488.58</v>
      </c>
      <c r="P9587">
        <f>IF(Registros[[#This Row],[idade]]&lt;18,23.99,IF(Registros[[#This Row],[idade]]&lt;=25,49.9,IF(Registros[[#This Row],[idade]]&lt;=50,145.2,175.45)))</f>
        <v>49.9</v>
      </c>
      <c r="Q9587">
        <v>5</v>
      </c>
      <c r="R9587">
        <v>21</v>
      </c>
      <c r="T9587">
        <v>3</v>
      </c>
      <c r="U9587" t="s">
        <v>2</v>
      </c>
      <c r="V9587" t="s">
        <v>21</v>
      </c>
    </row>
    <row r="9588" spans="1:22" x14ac:dyDescent="0.3">
      <c r="A9588">
        <v>9587</v>
      </c>
      <c r="B9588">
        <v>11667299641</v>
      </c>
      <c r="C9588">
        <v>5</v>
      </c>
      <c r="D9588" s="1">
        <v>33005</v>
      </c>
      <c r="E9588" s="3">
        <f>2023-YEAR(Registros[[#This Row],[data_nascimento]])</f>
        <v>33</v>
      </c>
      <c r="F9588" s="1">
        <v>44441</v>
      </c>
      <c r="H9588">
        <v>220</v>
      </c>
      <c r="I9588">
        <v>8</v>
      </c>
      <c r="J9588" s="3">
        <v>1393.3333333333333</v>
      </c>
      <c r="K9588">
        <v>11.16</v>
      </c>
      <c r="L9588">
        <v>5225</v>
      </c>
      <c r="O9588">
        <f>IF(Registros[[#This Row],[idade]]&lt;18,311.43,IF(Registros[[#This Row],[idade]]&lt;=25,488.58,IF(Registros[[#This Row],[idade]]&lt;=50,772.77,850.05)))</f>
        <v>772.77</v>
      </c>
      <c r="P9588">
        <f>IF(Registros[[#This Row],[idade]]&lt;18,23.99,IF(Registros[[#This Row],[idade]]&lt;=25,49.9,IF(Registros[[#This Row],[idade]]&lt;=50,145.2,175.45)))</f>
        <v>145.19999999999999</v>
      </c>
      <c r="Q9588">
        <v>3</v>
      </c>
      <c r="R9588">
        <v>24</v>
      </c>
      <c r="T9588">
        <v>1</v>
      </c>
      <c r="U9588" t="s">
        <v>3</v>
      </c>
      <c r="V9588" t="s">
        <v>19</v>
      </c>
    </row>
    <row r="9589" spans="1:22" x14ac:dyDescent="0.3">
      <c r="A9589">
        <v>9588</v>
      </c>
      <c r="B9589">
        <v>55857823708</v>
      </c>
      <c r="C9589">
        <v>5</v>
      </c>
      <c r="D9589" s="1">
        <v>28693</v>
      </c>
      <c r="E9589" s="3">
        <f>2023-YEAR(Registros[[#This Row],[data_nascimento]])</f>
        <v>45</v>
      </c>
      <c r="F9589" s="1">
        <v>44441</v>
      </c>
      <c r="H9589">
        <v>220</v>
      </c>
      <c r="I9589">
        <v>10</v>
      </c>
      <c r="J9589" s="3">
        <v>3292.6666666666665</v>
      </c>
      <c r="K9589">
        <v>9.92</v>
      </c>
      <c r="L9589">
        <v>9878</v>
      </c>
      <c r="O9589">
        <f>IF(Registros[[#This Row],[idade]]&lt;18,311.43,IF(Registros[[#This Row],[idade]]&lt;=25,488.58,IF(Registros[[#This Row],[idade]]&lt;=50,772.77,850.05)))</f>
        <v>772.77</v>
      </c>
      <c r="P9589">
        <f>IF(Registros[[#This Row],[idade]]&lt;18,23.99,IF(Registros[[#This Row],[idade]]&lt;=25,49.9,IF(Registros[[#This Row],[idade]]&lt;=50,145.2,175.45)))</f>
        <v>145.19999999999999</v>
      </c>
      <c r="Q9589">
        <v>4</v>
      </c>
      <c r="R9589">
        <v>6</v>
      </c>
      <c r="T9589">
        <v>1</v>
      </c>
      <c r="U9589" t="s">
        <v>3</v>
      </c>
      <c r="V9589" t="s">
        <v>19</v>
      </c>
    </row>
    <row r="9590" spans="1:22" x14ac:dyDescent="0.3">
      <c r="A9590">
        <v>9589</v>
      </c>
      <c r="B9590">
        <v>56611259025</v>
      </c>
      <c r="C9590">
        <v>4</v>
      </c>
      <c r="D9590" s="1">
        <v>29659</v>
      </c>
      <c r="E9590" s="3">
        <f>2023-YEAR(Registros[[#This Row],[data_nascimento]])</f>
        <v>42</v>
      </c>
      <c r="F9590" s="1">
        <v>44443</v>
      </c>
      <c r="H9590">
        <v>220</v>
      </c>
      <c r="I9590">
        <v>12</v>
      </c>
      <c r="J9590" s="3">
        <v>1154.8</v>
      </c>
      <c r="K9590">
        <v>3.7199999999999998</v>
      </c>
      <c r="L9590">
        <v>2887</v>
      </c>
      <c r="M9590">
        <f>Registros[[#This Row],[salario]]*0.06</f>
        <v>173.22</v>
      </c>
      <c r="N9590">
        <f>Registros[[#This Row],[salario]]*5%</f>
        <v>144.35</v>
      </c>
      <c r="O9590">
        <f>IF(Registros[[#This Row],[idade]]&lt;18,311.43,IF(Registros[[#This Row],[idade]]&lt;=25,488.58,IF(Registros[[#This Row],[idade]]&lt;=50,772.77,850.05)))</f>
        <v>772.77</v>
      </c>
      <c r="P9590">
        <f>IF(Registros[[#This Row],[idade]]&lt;18,23.99,IF(Registros[[#This Row],[idade]]&lt;=25,49.9,IF(Registros[[#This Row],[idade]]&lt;=50,145.2,175.45)))</f>
        <v>145.19999999999999</v>
      </c>
      <c r="Q9590">
        <v>4</v>
      </c>
      <c r="R9590">
        <v>10</v>
      </c>
      <c r="T9590">
        <v>2</v>
      </c>
      <c r="U9590" t="s">
        <v>2</v>
      </c>
      <c r="V9590" t="s">
        <v>19</v>
      </c>
    </row>
    <row r="9591" spans="1:22" x14ac:dyDescent="0.3">
      <c r="A9591">
        <v>9590</v>
      </c>
      <c r="B9591">
        <v>56287852438</v>
      </c>
      <c r="C9591">
        <v>4</v>
      </c>
      <c r="D9591" s="1">
        <v>32271</v>
      </c>
      <c r="E9591" s="3">
        <f>2023-YEAR(Registros[[#This Row],[data_nascimento]])</f>
        <v>35</v>
      </c>
      <c r="F9591" s="1">
        <v>44443</v>
      </c>
      <c r="H9591">
        <v>220</v>
      </c>
      <c r="I9591">
        <v>19</v>
      </c>
      <c r="J9591" s="3">
        <v>3142.6</v>
      </c>
      <c r="K9591">
        <v>8.68</v>
      </c>
      <c r="L9591">
        <v>4962</v>
      </c>
      <c r="M9591">
        <f>Registros[[#This Row],[salario]]*0.06</f>
        <v>297.71999999999997</v>
      </c>
      <c r="N9591">
        <f>Registros[[#This Row],[salario]]*5%</f>
        <v>248.10000000000002</v>
      </c>
      <c r="O9591">
        <f>IF(Registros[[#This Row],[idade]]&lt;18,311.43,IF(Registros[[#This Row],[idade]]&lt;=25,488.58,IF(Registros[[#This Row],[idade]]&lt;=50,772.77,850.05)))</f>
        <v>772.77</v>
      </c>
      <c r="P9591">
        <f>IF(Registros[[#This Row],[idade]]&lt;18,23.99,IF(Registros[[#This Row],[idade]]&lt;=25,49.9,IF(Registros[[#This Row],[idade]]&lt;=50,145.2,175.45)))</f>
        <v>145.19999999999999</v>
      </c>
      <c r="Q9591">
        <v>3</v>
      </c>
      <c r="R9591">
        <v>12</v>
      </c>
      <c r="T9591">
        <v>3</v>
      </c>
      <c r="U9591" t="s">
        <v>2</v>
      </c>
      <c r="V9591" t="s">
        <v>22</v>
      </c>
    </row>
    <row r="9592" spans="1:22" x14ac:dyDescent="0.3">
      <c r="A9592">
        <v>9591</v>
      </c>
      <c r="B9592">
        <v>82461789666</v>
      </c>
      <c r="C9592">
        <v>4</v>
      </c>
      <c r="D9592" s="1">
        <v>30380</v>
      </c>
      <c r="E9592" s="3">
        <f>2023-YEAR(Registros[[#This Row],[data_nascimento]])</f>
        <v>40</v>
      </c>
      <c r="F9592" s="1">
        <v>44443</v>
      </c>
      <c r="H9592">
        <v>220</v>
      </c>
      <c r="I9592">
        <v>11</v>
      </c>
      <c r="J9592" s="3">
        <v>1633.1333333333334</v>
      </c>
      <c r="K9592">
        <v>9.92</v>
      </c>
      <c r="L9592">
        <v>4454</v>
      </c>
      <c r="M9592">
        <f>Registros[[#This Row],[salario]]*0.06</f>
        <v>267.24</v>
      </c>
      <c r="N9592">
        <f>Registros[[#This Row],[salario]]*5%</f>
        <v>222.70000000000002</v>
      </c>
      <c r="O9592">
        <f>IF(Registros[[#This Row],[idade]]&lt;18,311.43,IF(Registros[[#This Row],[idade]]&lt;=25,488.58,IF(Registros[[#This Row],[idade]]&lt;=50,772.77,850.05)))</f>
        <v>772.77</v>
      </c>
      <c r="P9592">
        <f>IF(Registros[[#This Row],[idade]]&lt;18,23.99,IF(Registros[[#This Row],[idade]]&lt;=25,49.9,IF(Registros[[#This Row],[idade]]&lt;=50,145.2,175.45)))</f>
        <v>145.19999999999999</v>
      </c>
      <c r="Q9592">
        <v>5</v>
      </c>
      <c r="R9592">
        <v>4</v>
      </c>
      <c r="T9592">
        <v>3</v>
      </c>
      <c r="U9592" t="s">
        <v>2</v>
      </c>
      <c r="V9592" t="s">
        <v>21</v>
      </c>
    </row>
    <row r="9593" spans="1:22" x14ac:dyDescent="0.3">
      <c r="A9593">
        <v>9592</v>
      </c>
      <c r="B9593">
        <v>55794917328</v>
      </c>
      <c r="C9593">
        <v>4</v>
      </c>
      <c r="D9593" s="1">
        <v>34534</v>
      </c>
      <c r="E9593" s="3">
        <f>2023-YEAR(Registros[[#This Row],[data_nascimento]])</f>
        <v>29</v>
      </c>
      <c r="F9593" s="1">
        <v>44443</v>
      </c>
      <c r="H9593">
        <v>220</v>
      </c>
      <c r="I9593">
        <v>17</v>
      </c>
      <c r="J9593" s="3">
        <v>3278.166666666667</v>
      </c>
      <c r="K9593">
        <v>17.36</v>
      </c>
      <c r="L9593">
        <v>5785</v>
      </c>
      <c r="M9593">
        <f>Registros[[#This Row],[salario]]*0.06</f>
        <v>347.09999999999997</v>
      </c>
      <c r="N9593">
        <f>Registros[[#This Row],[salario]]*5%</f>
        <v>289.25</v>
      </c>
      <c r="O9593">
        <f>IF(Registros[[#This Row],[idade]]&lt;18,311.43,IF(Registros[[#This Row],[idade]]&lt;=25,488.58,IF(Registros[[#This Row],[idade]]&lt;=50,772.77,850.05)))</f>
        <v>772.77</v>
      </c>
      <c r="P9593">
        <f>IF(Registros[[#This Row],[idade]]&lt;18,23.99,IF(Registros[[#This Row],[idade]]&lt;=25,49.9,IF(Registros[[#This Row],[idade]]&lt;=50,145.2,175.45)))</f>
        <v>145.19999999999999</v>
      </c>
      <c r="Q9593">
        <v>3</v>
      </c>
      <c r="R9593">
        <v>6</v>
      </c>
      <c r="T9593">
        <v>3</v>
      </c>
      <c r="U9593" t="s">
        <v>2</v>
      </c>
      <c r="V9593" t="s">
        <v>19</v>
      </c>
    </row>
    <row r="9594" spans="1:22" x14ac:dyDescent="0.3">
      <c r="A9594">
        <v>9593</v>
      </c>
      <c r="B9594">
        <v>71398917091</v>
      </c>
      <c r="C9594">
        <v>7</v>
      </c>
      <c r="D9594" s="1">
        <v>39143</v>
      </c>
      <c r="E9594" s="3">
        <f>2023-YEAR(Registros[[#This Row],[data_nascimento]])</f>
        <v>16</v>
      </c>
      <c r="F9594" s="1">
        <v>44443</v>
      </c>
      <c r="H9594">
        <v>120</v>
      </c>
      <c r="I9594">
        <v>19</v>
      </c>
      <c r="J9594" s="3">
        <v>2500.4</v>
      </c>
      <c r="K9594">
        <v>16.12</v>
      </c>
      <c r="L9594">
        <v>3948</v>
      </c>
      <c r="M9594">
        <f>Registros[[#This Row],[salario]]*0.06</f>
        <v>236.88</v>
      </c>
      <c r="N9594">
        <f>Registros[[#This Row],[salario]]*5%</f>
        <v>197.4</v>
      </c>
      <c r="O9594">
        <f>IF(Registros[[#This Row],[idade]]&lt;18,311.43,IF(Registros[[#This Row],[idade]]&lt;=25,488.58,IF(Registros[[#This Row],[idade]]&lt;=50,772.77,850.05)))</f>
        <v>311.43</v>
      </c>
      <c r="P9594">
        <f>IF(Registros[[#This Row],[idade]]&lt;18,23.99,IF(Registros[[#This Row],[idade]]&lt;=25,49.9,IF(Registros[[#This Row],[idade]]&lt;=50,145.2,175.45)))</f>
        <v>23.99</v>
      </c>
      <c r="Q9594">
        <v>2</v>
      </c>
      <c r="R9594">
        <v>17</v>
      </c>
      <c r="T9594">
        <v>2</v>
      </c>
      <c r="U9594" t="s">
        <v>3</v>
      </c>
      <c r="V9594" t="s">
        <v>19</v>
      </c>
    </row>
    <row r="9595" spans="1:22" x14ac:dyDescent="0.3">
      <c r="A9595">
        <v>9594</v>
      </c>
      <c r="B9595">
        <v>35618749586</v>
      </c>
      <c r="C9595">
        <v>7</v>
      </c>
      <c r="D9595" s="1">
        <v>30105</v>
      </c>
      <c r="E9595" s="3">
        <f>2023-YEAR(Registros[[#This Row],[data_nascimento]])</f>
        <v>41</v>
      </c>
      <c r="F9595" s="1">
        <v>44443</v>
      </c>
      <c r="H9595">
        <v>220</v>
      </c>
      <c r="I9595">
        <v>19</v>
      </c>
      <c r="J9595" s="3">
        <v>3919.0666666666671</v>
      </c>
      <c r="K9595">
        <v>14.879999999999999</v>
      </c>
      <c r="L9595">
        <v>6188</v>
      </c>
      <c r="M9595">
        <f>Registros[[#This Row],[salario]]*0.06</f>
        <v>371.28</v>
      </c>
      <c r="N9595">
        <f>Registros[[#This Row],[salario]]*5%</f>
        <v>309.40000000000003</v>
      </c>
      <c r="O9595">
        <f>IF(Registros[[#This Row],[idade]]&lt;18,311.43,IF(Registros[[#This Row],[idade]]&lt;=25,488.58,IF(Registros[[#This Row],[idade]]&lt;=50,772.77,850.05)))</f>
        <v>772.77</v>
      </c>
      <c r="P9595">
        <f>IF(Registros[[#This Row],[idade]]&lt;18,23.99,IF(Registros[[#This Row],[idade]]&lt;=25,49.9,IF(Registros[[#This Row],[idade]]&lt;=50,145.2,175.45)))</f>
        <v>145.19999999999999</v>
      </c>
      <c r="Q9595">
        <v>2</v>
      </c>
      <c r="R9595">
        <v>6</v>
      </c>
      <c r="T9595">
        <v>1</v>
      </c>
      <c r="U9595" t="s">
        <v>3</v>
      </c>
      <c r="V9595" t="s">
        <v>19</v>
      </c>
    </row>
    <row r="9596" spans="1:22" x14ac:dyDescent="0.3">
      <c r="A9596">
        <v>9595</v>
      </c>
      <c r="B9596">
        <v>84974711779</v>
      </c>
      <c r="C9596">
        <v>5</v>
      </c>
      <c r="D9596" s="1">
        <v>29970</v>
      </c>
      <c r="E9596" s="3">
        <f>2023-YEAR(Registros[[#This Row],[data_nascimento]])</f>
        <v>41</v>
      </c>
      <c r="F9596" s="1">
        <v>44443</v>
      </c>
      <c r="H9596">
        <v>220</v>
      </c>
      <c r="I9596">
        <v>9</v>
      </c>
      <c r="J9596" s="3">
        <v>1304.1000000000001</v>
      </c>
      <c r="K9596">
        <v>1.24</v>
      </c>
      <c r="L9596">
        <v>4347</v>
      </c>
      <c r="M9596">
        <f>Registros[[#This Row],[salario]]*0.06</f>
        <v>260.82</v>
      </c>
      <c r="N9596">
        <f>Registros[[#This Row],[salario]]*5%</f>
        <v>217.35000000000002</v>
      </c>
      <c r="O9596">
        <f>IF(Registros[[#This Row],[idade]]&lt;18,311.43,IF(Registros[[#This Row],[idade]]&lt;=25,488.58,IF(Registros[[#This Row],[idade]]&lt;=50,772.77,850.05)))</f>
        <v>772.77</v>
      </c>
      <c r="P9596">
        <f>IF(Registros[[#This Row],[idade]]&lt;18,23.99,IF(Registros[[#This Row],[idade]]&lt;=25,49.9,IF(Registros[[#This Row],[idade]]&lt;=50,145.2,175.45)))</f>
        <v>145.19999999999999</v>
      </c>
      <c r="Q9596">
        <v>5</v>
      </c>
      <c r="R9596">
        <v>27</v>
      </c>
      <c r="T9596">
        <v>4</v>
      </c>
      <c r="U9596" t="s">
        <v>2</v>
      </c>
      <c r="V9596" t="s">
        <v>19</v>
      </c>
    </row>
    <row r="9597" spans="1:22" x14ac:dyDescent="0.3">
      <c r="A9597">
        <v>9596</v>
      </c>
      <c r="B9597">
        <v>91883254089</v>
      </c>
      <c r="C9597">
        <v>4</v>
      </c>
      <c r="D9597" s="1">
        <v>38227</v>
      </c>
      <c r="E9597" s="3">
        <f>2023-YEAR(Registros[[#This Row],[data_nascimento]])</f>
        <v>19</v>
      </c>
      <c r="F9597" s="1">
        <v>44443</v>
      </c>
      <c r="H9597">
        <v>220</v>
      </c>
      <c r="I9597">
        <v>14</v>
      </c>
      <c r="J9597" s="3">
        <v>2067.7999999999997</v>
      </c>
      <c r="K9597">
        <v>8.68</v>
      </c>
      <c r="L9597">
        <v>4431</v>
      </c>
      <c r="M9597">
        <f>Registros[[#This Row],[salario]]*0.06</f>
        <v>265.86</v>
      </c>
      <c r="N9597">
        <f>Registros[[#This Row],[salario]]*5%</f>
        <v>221.55</v>
      </c>
      <c r="O9597">
        <f>IF(Registros[[#This Row],[idade]]&lt;18,311.43,IF(Registros[[#This Row],[idade]]&lt;=25,488.58,IF(Registros[[#This Row],[idade]]&lt;=50,772.77,850.05)))</f>
        <v>488.58</v>
      </c>
      <c r="P9597">
        <f>IF(Registros[[#This Row],[idade]]&lt;18,23.99,IF(Registros[[#This Row],[idade]]&lt;=25,49.9,IF(Registros[[#This Row],[idade]]&lt;=50,145.2,175.45)))</f>
        <v>49.9</v>
      </c>
      <c r="Q9597">
        <v>3</v>
      </c>
      <c r="R9597">
        <v>3</v>
      </c>
      <c r="T9597">
        <v>1</v>
      </c>
      <c r="U9597" t="s">
        <v>3</v>
      </c>
      <c r="V9597" t="s">
        <v>19</v>
      </c>
    </row>
    <row r="9598" spans="1:22" x14ac:dyDescent="0.3">
      <c r="A9598">
        <v>9597</v>
      </c>
      <c r="B9598">
        <v>61633231912</v>
      </c>
      <c r="C9598">
        <v>4</v>
      </c>
      <c r="D9598" s="1">
        <v>35834</v>
      </c>
      <c r="E9598" s="3">
        <f>2023-YEAR(Registros[[#This Row],[data_nascimento]])</f>
        <v>25</v>
      </c>
      <c r="F9598" s="1">
        <v>44443</v>
      </c>
      <c r="H9598">
        <v>220</v>
      </c>
      <c r="I9598">
        <v>5</v>
      </c>
      <c r="J9598" s="3">
        <v>665.66666666666663</v>
      </c>
      <c r="K9598">
        <v>16.12</v>
      </c>
      <c r="L9598">
        <v>3994</v>
      </c>
      <c r="M9598">
        <f>Registros[[#This Row],[salario]]*0.06</f>
        <v>239.64</v>
      </c>
      <c r="N9598">
        <f>Registros[[#This Row],[salario]]*5%</f>
        <v>199.70000000000002</v>
      </c>
      <c r="O9598">
        <f>IF(Registros[[#This Row],[idade]]&lt;18,311.43,IF(Registros[[#This Row],[idade]]&lt;=25,488.58,IF(Registros[[#This Row],[idade]]&lt;=50,772.77,850.05)))</f>
        <v>488.58</v>
      </c>
      <c r="P9598">
        <f>IF(Registros[[#This Row],[idade]]&lt;18,23.99,IF(Registros[[#This Row],[idade]]&lt;=25,49.9,IF(Registros[[#This Row],[idade]]&lt;=50,145.2,175.45)))</f>
        <v>49.9</v>
      </c>
      <c r="Q9598">
        <v>4</v>
      </c>
      <c r="R9598">
        <v>3</v>
      </c>
      <c r="T9598">
        <v>4</v>
      </c>
      <c r="U9598" t="s">
        <v>2</v>
      </c>
      <c r="V9598" t="s">
        <v>19</v>
      </c>
    </row>
    <row r="9599" spans="1:22" x14ac:dyDescent="0.3">
      <c r="A9599">
        <v>9598</v>
      </c>
      <c r="B9599">
        <v>51838018440</v>
      </c>
      <c r="C9599">
        <v>7</v>
      </c>
      <c r="D9599" s="1">
        <v>36611</v>
      </c>
      <c r="E9599" s="3">
        <f>2023-YEAR(Registros[[#This Row],[data_nascimento]])</f>
        <v>23</v>
      </c>
      <c r="F9599" s="1">
        <v>44443</v>
      </c>
      <c r="H9599">
        <v>220</v>
      </c>
      <c r="I9599">
        <v>11</v>
      </c>
      <c r="J9599" s="3">
        <v>1772.1</v>
      </c>
      <c r="K9599">
        <v>11.16</v>
      </c>
      <c r="L9599">
        <v>4833</v>
      </c>
      <c r="M9599">
        <f>Registros[[#This Row],[salario]]*0.06</f>
        <v>289.97999999999996</v>
      </c>
      <c r="N9599">
        <f>Registros[[#This Row],[salario]]*5%</f>
        <v>241.65</v>
      </c>
      <c r="O9599">
        <f>IF(Registros[[#This Row],[idade]]&lt;18,311.43,IF(Registros[[#This Row],[idade]]&lt;=25,488.58,IF(Registros[[#This Row],[idade]]&lt;=50,772.77,850.05)))</f>
        <v>488.58</v>
      </c>
      <c r="P9599">
        <f>IF(Registros[[#This Row],[idade]]&lt;18,23.99,IF(Registros[[#This Row],[idade]]&lt;=25,49.9,IF(Registros[[#This Row],[idade]]&lt;=50,145.2,175.45)))</f>
        <v>49.9</v>
      </c>
      <c r="Q9599">
        <v>3</v>
      </c>
      <c r="R9599">
        <v>13</v>
      </c>
      <c r="T9599">
        <v>2</v>
      </c>
      <c r="U9599" t="s">
        <v>3</v>
      </c>
      <c r="V9599" t="s">
        <v>19</v>
      </c>
    </row>
    <row r="9600" spans="1:22" x14ac:dyDescent="0.3">
      <c r="A9600">
        <v>9599</v>
      </c>
      <c r="B9600">
        <v>63908874266</v>
      </c>
      <c r="C9600">
        <v>4</v>
      </c>
      <c r="D9600" s="1">
        <v>33872</v>
      </c>
      <c r="E9600" s="3">
        <f>2023-YEAR(Registros[[#This Row],[data_nascimento]])</f>
        <v>31</v>
      </c>
      <c r="F9600" s="1">
        <v>44443</v>
      </c>
      <c r="H9600">
        <v>220</v>
      </c>
      <c r="I9600">
        <v>15</v>
      </c>
      <c r="J9600" s="3">
        <v>1102</v>
      </c>
      <c r="K9600">
        <v>14.879999999999999</v>
      </c>
      <c r="L9600">
        <v>2204</v>
      </c>
      <c r="M9600">
        <f>Registros[[#This Row],[salario]]*0.06</f>
        <v>132.24</v>
      </c>
      <c r="N9600">
        <f>Registros[[#This Row],[salario]]*5%</f>
        <v>110.2</v>
      </c>
      <c r="O9600">
        <f>IF(Registros[[#This Row],[idade]]&lt;18,311.43,IF(Registros[[#This Row],[idade]]&lt;=25,488.58,IF(Registros[[#This Row],[idade]]&lt;=50,772.77,850.05)))</f>
        <v>772.77</v>
      </c>
      <c r="P9600">
        <f>IF(Registros[[#This Row],[idade]]&lt;18,23.99,IF(Registros[[#This Row],[idade]]&lt;=25,49.9,IF(Registros[[#This Row],[idade]]&lt;=50,145.2,175.45)))</f>
        <v>145.19999999999999</v>
      </c>
      <c r="Q9600">
        <v>5</v>
      </c>
      <c r="R9600">
        <v>26</v>
      </c>
      <c r="T9600">
        <v>2</v>
      </c>
      <c r="U9600" t="s">
        <v>3</v>
      </c>
      <c r="V9600" t="s">
        <v>19</v>
      </c>
    </row>
    <row r="9601" spans="1:22" x14ac:dyDescent="0.3">
      <c r="A9601">
        <v>9600</v>
      </c>
      <c r="B9601">
        <v>48315549517</v>
      </c>
      <c r="C9601">
        <v>6</v>
      </c>
      <c r="D9601" s="1">
        <v>29208</v>
      </c>
      <c r="E9601" s="3">
        <f>2023-YEAR(Registros[[#This Row],[data_nascimento]])</f>
        <v>44</v>
      </c>
      <c r="F9601" s="1">
        <v>44443</v>
      </c>
      <c r="H9601">
        <v>220</v>
      </c>
      <c r="I9601">
        <v>12</v>
      </c>
      <c r="J9601" s="3">
        <v>522.80000000000007</v>
      </c>
      <c r="K9601">
        <v>12.4</v>
      </c>
      <c r="L9601">
        <v>1307</v>
      </c>
      <c r="M9601">
        <f>Registros[[#This Row],[salario]]*0.06</f>
        <v>78.42</v>
      </c>
      <c r="N9601">
        <f>Registros[[#This Row],[salario]]*5%</f>
        <v>65.350000000000009</v>
      </c>
      <c r="O9601">
        <f>IF(Registros[[#This Row],[idade]]&lt;18,311.43,IF(Registros[[#This Row],[idade]]&lt;=25,488.58,IF(Registros[[#This Row],[idade]]&lt;=50,772.77,850.05)))</f>
        <v>772.77</v>
      </c>
      <c r="P9601">
        <f>IF(Registros[[#This Row],[idade]]&lt;18,23.99,IF(Registros[[#This Row],[idade]]&lt;=25,49.9,IF(Registros[[#This Row],[idade]]&lt;=50,145.2,175.45)))</f>
        <v>145.19999999999999</v>
      </c>
      <c r="Q9601">
        <v>4</v>
      </c>
      <c r="R9601">
        <v>16</v>
      </c>
      <c r="T9601">
        <v>4</v>
      </c>
      <c r="U9601" t="s">
        <v>3</v>
      </c>
      <c r="V9601" t="s">
        <v>19</v>
      </c>
    </row>
    <row r="9602" spans="1:22" x14ac:dyDescent="0.3">
      <c r="A9602">
        <v>9601</v>
      </c>
      <c r="B9602">
        <v>18532280945</v>
      </c>
      <c r="C9602">
        <v>5</v>
      </c>
      <c r="D9602" s="1">
        <v>33403</v>
      </c>
      <c r="E9602" s="3">
        <f>2023-YEAR(Registros[[#This Row],[data_nascimento]])</f>
        <v>32</v>
      </c>
      <c r="F9602" s="1">
        <v>44443</v>
      </c>
      <c r="H9602">
        <v>220</v>
      </c>
      <c r="I9602">
        <v>12</v>
      </c>
      <c r="J9602" s="3">
        <v>1249.1999999999998</v>
      </c>
      <c r="K9602">
        <v>9.92</v>
      </c>
      <c r="L9602">
        <v>3123</v>
      </c>
      <c r="M9602">
        <f>Registros[[#This Row],[salario]]*0.06</f>
        <v>187.38</v>
      </c>
      <c r="N9602">
        <f>Registros[[#This Row],[salario]]*5%</f>
        <v>156.15</v>
      </c>
      <c r="O9602">
        <f>IF(Registros[[#This Row],[idade]]&lt;18,311.43,IF(Registros[[#This Row],[idade]]&lt;=25,488.58,IF(Registros[[#This Row],[idade]]&lt;=50,772.77,850.05)))</f>
        <v>772.77</v>
      </c>
      <c r="P9602">
        <f>IF(Registros[[#This Row],[idade]]&lt;18,23.99,IF(Registros[[#This Row],[idade]]&lt;=25,49.9,IF(Registros[[#This Row],[idade]]&lt;=50,145.2,175.45)))</f>
        <v>145.19999999999999</v>
      </c>
      <c r="Q9602">
        <v>4</v>
      </c>
      <c r="R9602">
        <v>24</v>
      </c>
      <c r="T9602">
        <v>2</v>
      </c>
      <c r="U9602" t="s">
        <v>3</v>
      </c>
      <c r="V9602" t="s">
        <v>21</v>
      </c>
    </row>
    <row r="9603" spans="1:22" x14ac:dyDescent="0.3">
      <c r="A9603">
        <v>9602</v>
      </c>
      <c r="B9603">
        <v>60909384667</v>
      </c>
      <c r="C9603">
        <v>4</v>
      </c>
      <c r="D9603" s="1">
        <v>35807</v>
      </c>
      <c r="E9603" s="3">
        <f>2023-YEAR(Registros[[#This Row],[data_nascimento]])</f>
        <v>25</v>
      </c>
      <c r="F9603" s="1">
        <v>44443</v>
      </c>
      <c r="H9603">
        <v>220</v>
      </c>
      <c r="I9603">
        <v>15</v>
      </c>
      <c r="J9603" s="3">
        <v>842</v>
      </c>
      <c r="K9603">
        <v>2.48</v>
      </c>
      <c r="L9603">
        <v>1684</v>
      </c>
      <c r="M9603">
        <f>Registros[[#This Row],[salario]]*0.06</f>
        <v>101.03999999999999</v>
      </c>
      <c r="N9603">
        <f>Registros[[#This Row],[salario]]*5%</f>
        <v>84.2</v>
      </c>
      <c r="O9603">
        <f>IF(Registros[[#This Row],[idade]]&lt;18,311.43,IF(Registros[[#This Row],[idade]]&lt;=25,488.58,IF(Registros[[#This Row],[idade]]&lt;=50,772.77,850.05)))</f>
        <v>488.58</v>
      </c>
      <c r="P9603">
        <f>IF(Registros[[#This Row],[idade]]&lt;18,23.99,IF(Registros[[#This Row],[idade]]&lt;=25,49.9,IF(Registros[[#This Row],[idade]]&lt;=50,145.2,175.45)))</f>
        <v>49.9</v>
      </c>
      <c r="Q9603">
        <v>4</v>
      </c>
      <c r="R9603">
        <v>21</v>
      </c>
      <c r="T9603">
        <v>4</v>
      </c>
      <c r="U9603" t="s">
        <v>3</v>
      </c>
      <c r="V9603" t="s">
        <v>21</v>
      </c>
    </row>
    <row r="9604" spans="1:22" x14ac:dyDescent="0.3">
      <c r="A9604">
        <v>9603</v>
      </c>
      <c r="B9604">
        <v>33674000475</v>
      </c>
      <c r="C9604">
        <v>5</v>
      </c>
      <c r="D9604" s="1">
        <v>27618</v>
      </c>
      <c r="E9604" s="3">
        <f>2023-YEAR(Registros[[#This Row],[data_nascimento]])</f>
        <v>48</v>
      </c>
      <c r="F9604" s="1">
        <v>44443</v>
      </c>
      <c r="H9604">
        <v>220</v>
      </c>
      <c r="I9604">
        <v>6</v>
      </c>
      <c r="J9604" s="3">
        <v>706.4</v>
      </c>
      <c r="K9604">
        <v>22.32</v>
      </c>
      <c r="L9604">
        <v>3532</v>
      </c>
      <c r="M9604">
        <f>Registros[[#This Row],[salario]]*0.06</f>
        <v>211.92</v>
      </c>
      <c r="N9604">
        <f>Registros[[#This Row],[salario]]*5%</f>
        <v>176.60000000000002</v>
      </c>
      <c r="O9604">
        <f>IF(Registros[[#This Row],[idade]]&lt;18,311.43,IF(Registros[[#This Row],[idade]]&lt;=25,488.58,IF(Registros[[#This Row],[idade]]&lt;=50,772.77,850.05)))</f>
        <v>772.77</v>
      </c>
      <c r="P9604">
        <f>IF(Registros[[#This Row],[idade]]&lt;18,23.99,IF(Registros[[#This Row],[idade]]&lt;=25,49.9,IF(Registros[[#This Row],[idade]]&lt;=50,145.2,175.45)))</f>
        <v>145.19999999999999</v>
      </c>
      <c r="Q9604">
        <v>4</v>
      </c>
      <c r="R9604">
        <v>4</v>
      </c>
      <c r="T9604">
        <v>4</v>
      </c>
      <c r="U9604" t="s">
        <v>2</v>
      </c>
      <c r="V9604" t="s">
        <v>21</v>
      </c>
    </row>
    <row r="9605" spans="1:22" x14ac:dyDescent="0.3">
      <c r="A9605">
        <v>9604</v>
      </c>
      <c r="B9605">
        <v>59159637513</v>
      </c>
      <c r="C9605">
        <v>4</v>
      </c>
      <c r="D9605" s="1">
        <v>34573</v>
      </c>
      <c r="E9605" s="3">
        <f>2023-YEAR(Registros[[#This Row],[data_nascimento]])</f>
        <v>29</v>
      </c>
      <c r="F9605" s="1">
        <v>44443</v>
      </c>
      <c r="H9605">
        <v>220</v>
      </c>
      <c r="I9605">
        <v>7</v>
      </c>
      <c r="J9605" s="3">
        <v>1127.4666666666667</v>
      </c>
      <c r="K9605">
        <v>13.64</v>
      </c>
      <c r="L9605">
        <v>4832</v>
      </c>
      <c r="M9605">
        <f>Registros[[#This Row],[salario]]*0.06</f>
        <v>289.92</v>
      </c>
      <c r="N9605">
        <f>Registros[[#This Row],[salario]]*5%</f>
        <v>241.60000000000002</v>
      </c>
      <c r="O9605">
        <f>IF(Registros[[#This Row],[idade]]&lt;18,311.43,IF(Registros[[#This Row],[idade]]&lt;=25,488.58,IF(Registros[[#This Row],[idade]]&lt;=50,772.77,850.05)))</f>
        <v>772.77</v>
      </c>
      <c r="P9605">
        <f>IF(Registros[[#This Row],[idade]]&lt;18,23.99,IF(Registros[[#This Row],[idade]]&lt;=25,49.9,IF(Registros[[#This Row],[idade]]&lt;=50,145.2,175.45)))</f>
        <v>145.19999999999999</v>
      </c>
      <c r="Q9605">
        <v>5</v>
      </c>
      <c r="R9605">
        <v>20</v>
      </c>
      <c r="T9605">
        <v>1</v>
      </c>
      <c r="U9605" t="s">
        <v>2</v>
      </c>
      <c r="V9605" t="s">
        <v>22</v>
      </c>
    </row>
    <row r="9606" spans="1:22" x14ac:dyDescent="0.3">
      <c r="A9606">
        <v>9605</v>
      </c>
      <c r="B9606">
        <v>18925002727</v>
      </c>
      <c r="C9606">
        <v>4</v>
      </c>
      <c r="D9606" s="1">
        <v>33991</v>
      </c>
      <c r="E9606" s="3">
        <f>2023-YEAR(Registros[[#This Row],[data_nascimento]])</f>
        <v>30</v>
      </c>
      <c r="F9606" s="1">
        <v>44443</v>
      </c>
      <c r="H9606">
        <v>220</v>
      </c>
      <c r="I9606">
        <v>11</v>
      </c>
      <c r="J9606" s="3">
        <v>739.93333333333328</v>
      </c>
      <c r="K9606">
        <v>12.4</v>
      </c>
      <c r="L9606">
        <v>2018</v>
      </c>
      <c r="M9606">
        <f>Registros[[#This Row],[salario]]*0.06</f>
        <v>121.08</v>
      </c>
      <c r="N9606">
        <f>Registros[[#This Row],[salario]]*5%</f>
        <v>100.9</v>
      </c>
      <c r="O9606">
        <f>IF(Registros[[#This Row],[idade]]&lt;18,311.43,IF(Registros[[#This Row],[idade]]&lt;=25,488.58,IF(Registros[[#This Row],[idade]]&lt;=50,772.77,850.05)))</f>
        <v>772.77</v>
      </c>
      <c r="P9606">
        <f>IF(Registros[[#This Row],[idade]]&lt;18,23.99,IF(Registros[[#This Row],[idade]]&lt;=25,49.9,IF(Registros[[#This Row],[idade]]&lt;=50,145.2,175.45)))</f>
        <v>145.19999999999999</v>
      </c>
      <c r="Q9606">
        <v>4</v>
      </c>
      <c r="R9606">
        <v>8</v>
      </c>
      <c r="T9606">
        <v>4</v>
      </c>
      <c r="U9606" t="s">
        <v>3</v>
      </c>
      <c r="V9606" t="s">
        <v>19</v>
      </c>
    </row>
    <row r="9607" spans="1:22" x14ac:dyDescent="0.3">
      <c r="A9607">
        <v>9606</v>
      </c>
      <c r="B9607">
        <v>51306778112</v>
      </c>
      <c r="C9607">
        <v>4</v>
      </c>
      <c r="D9607" s="1">
        <v>31355</v>
      </c>
      <c r="E9607" s="3">
        <f>2023-YEAR(Registros[[#This Row],[data_nascimento]])</f>
        <v>38</v>
      </c>
      <c r="F9607" s="1">
        <v>44443</v>
      </c>
      <c r="H9607">
        <v>220</v>
      </c>
      <c r="I9607">
        <v>3</v>
      </c>
      <c r="J9607" s="3">
        <v>633.4</v>
      </c>
      <c r="K9607">
        <v>1.24</v>
      </c>
      <c r="L9607">
        <v>6334</v>
      </c>
      <c r="M9607">
        <f>Registros[[#This Row],[salario]]*0.06</f>
        <v>380.03999999999996</v>
      </c>
      <c r="N9607">
        <f>Registros[[#This Row],[salario]]*5%</f>
        <v>316.70000000000005</v>
      </c>
      <c r="O9607">
        <f>IF(Registros[[#This Row],[idade]]&lt;18,311.43,IF(Registros[[#This Row],[idade]]&lt;=25,488.58,IF(Registros[[#This Row],[idade]]&lt;=50,772.77,850.05)))</f>
        <v>772.77</v>
      </c>
      <c r="P9607">
        <f>IF(Registros[[#This Row],[idade]]&lt;18,23.99,IF(Registros[[#This Row],[idade]]&lt;=25,49.9,IF(Registros[[#This Row],[idade]]&lt;=50,145.2,175.45)))</f>
        <v>145.19999999999999</v>
      </c>
      <c r="Q9607">
        <v>4</v>
      </c>
      <c r="R9607">
        <v>6</v>
      </c>
      <c r="T9607">
        <v>4</v>
      </c>
      <c r="U9607" t="s">
        <v>2</v>
      </c>
      <c r="V9607" t="s">
        <v>19</v>
      </c>
    </row>
    <row r="9608" spans="1:22" x14ac:dyDescent="0.3">
      <c r="A9608">
        <v>9607</v>
      </c>
      <c r="B9608">
        <v>69981494918</v>
      </c>
      <c r="C9608">
        <v>5</v>
      </c>
      <c r="D9608" s="1">
        <v>28607</v>
      </c>
      <c r="E9608" s="3">
        <f>2023-YEAR(Registros[[#This Row],[data_nascimento]])</f>
        <v>45</v>
      </c>
      <c r="F9608" s="1">
        <v>44443</v>
      </c>
      <c r="H9608">
        <v>220</v>
      </c>
      <c r="I9608">
        <v>8</v>
      </c>
      <c r="J9608" s="3">
        <v>1410.1333333333334</v>
      </c>
      <c r="K9608">
        <v>17.36</v>
      </c>
      <c r="L9608">
        <v>5288</v>
      </c>
      <c r="M9608">
        <f>Registros[[#This Row],[salario]]*0.06</f>
        <v>317.27999999999997</v>
      </c>
      <c r="N9608">
        <f>Registros[[#This Row],[salario]]*5%</f>
        <v>264.40000000000003</v>
      </c>
      <c r="O9608">
        <f>IF(Registros[[#This Row],[idade]]&lt;18,311.43,IF(Registros[[#This Row],[idade]]&lt;=25,488.58,IF(Registros[[#This Row],[idade]]&lt;=50,772.77,850.05)))</f>
        <v>772.77</v>
      </c>
      <c r="P9608">
        <f>IF(Registros[[#This Row],[idade]]&lt;18,23.99,IF(Registros[[#This Row],[idade]]&lt;=25,49.9,IF(Registros[[#This Row],[idade]]&lt;=50,145.2,175.45)))</f>
        <v>145.19999999999999</v>
      </c>
      <c r="Q9608">
        <v>1</v>
      </c>
      <c r="R9608">
        <v>22</v>
      </c>
      <c r="T9608">
        <v>1</v>
      </c>
      <c r="U9608" t="s">
        <v>3</v>
      </c>
      <c r="V9608" t="s">
        <v>22</v>
      </c>
    </row>
    <row r="9609" spans="1:22" x14ac:dyDescent="0.3">
      <c r="A9609">
        <v>9608</v>
      </c>
      <c r="B9609">
        <v>46302223033</v>
      </c>
      <c r="C9609">
        <v>7</v>
      </c>
      <c r="D9609" s="1">
        <v>30549</v>
      </c>
      <c r="E9609" s="3">
        <f>2023-YEAR(Registros[[#This Row],[data_nascimento]])</f>
        <v>40</v>
      </c>
      <c r="F9609" s="1">
        <v>44443</v>
      </c>
      <c r="H9609">
        <v>220</v>
      </c>
      <c r="I9609">
        <v>12</v>
      </c>
      <c r="J9609" s="3">
        <v>1065.5999999999999</v>
      </c>
      <c r="K9609">
        <v>21.08</v>
      </c>
      <c r="L9609">
        <v>2664</v>
      </c>
      <c r="M9609">
        <f>Registros[[#This Row],[salario]]*0.06</f>
        <v>159.84</v>
      </c>
      <c r="N9609">
        <f>Registros[[#This Row],[salario]]*5%</f>
        <v>133.20000000000002</v>
      </c>
      <c r="O9609">
        <f>IF(Registros[[#This Row],[idade]]&lt;18,311.43,IF(Registros[[#This Row],[idade]]&lt;=25,488.58,IF(Registros[[#This Row],[idade]]&lt;=50,772.77,850.05)))</f>
        <v>772.77</v>
      </c>
      <c r="P9609">
        <f>IF(Registros[[#This Row],[idade]]&lt;18,23.99,IF(Registros[[#This Row],[idade]]&lt;=25,49.9,IF(Registros[[#This Row],[idade]]&lt;=50,145.2,175.45)))</f>
        <v>145.19999999999999</v>
      </c>
      <c r="Q9609">
        <v>1</v>
      </c>
      <c r="R9609">
        <v>11</v>
      </c>
      <c r="T9609">
        <v>4</v>
      </c>
      <c r="U9609" t="s">
        <v>3</v>
      </c>
      <c r="V9609" t="s">
        <v>22</v>
      </c>
    </row>
    <row r="9610" spans="1:22" x14ac:dyDescent="0.3">
      <c r="A9610">
        <v>9609</v>
      </c>
      <c r="B9610">
        <v>25720434406</v>
      </c>
      <c r="C9610">
        <v>6</v>
      </c>
      <c r="D9610" s="1">
        <v>35042</v>
      </c>
      <c r="E9610" s="3">
        <f>2023-YEAR(Registros[[#This Row],[data_nascimento]])</f>
        <v>28</v>
      </c>
      <c r="F9610" s="1">
        <v>44443</v>
      </c>
      <c r="H9610">
        <v>220</v>
      </c>
      <c r="I9610">
        <v>14</v>
      </c>
      <c r="J9610" s="3">
        <v>644</v>
      </c>
      <c r="K9610">
        <v>2.48</v>
      </c>
      <c r="L9610">
        <v>1380</v>
      </c>
      <c r="M9610">
        <f>Registros[[#This Row],[salario]]*0.06</f>
        <v>82.8</v>
      </c>
      <c r="N9610">
        <f>Registros[[#This Row],[salario]]*5%</f>
        <v>69</v>
      </c>
      <c r="O9610">
        <f>IF(Registros[[#This Row],[idade]]&lt;18,311.43,IF(Registros[[#This Row],[idade]]&lt;=25,488.58,IF(Registros[[#This Row],[idade]]&lt;=50,772.77,850.05)))</f>
        <v>772.77</v>
      </c>
      <c r="P9610">
        <f>IF(Registros[[#This Row],[idade]]&lt;18,23.99,IF(Registros[[#This Row],[idade]]&lt;=25,49.9,IF(Registros[[#This Row],[idade]]&lt;=50,145.2,175.45)))</f>
        <v>145.19999999999999</v>
      </c>
      <c r="Q9610">
        <v>1</v>
      </c>
      <c r="R9610">
        <v>10</v>
      </c>
      <c r="T9610">
        <v>1</v>
      </c>
      <c r="U9610" t="s">
        <v>3</v>
      </c>
      <c r="V9610" t="s">
        <v>22</v>
      </c>
    </row>
    <row r="9611" spans="1:22" x14ac:dyDescent="0.3">
      <c r="A9611">
        <v>9610</v>
      </c>
      <c r="B9611">
        <v>46750231550</v>
      </c>
      <c r="C9611">
        <v>4</v>
      </c>
      <c r="D9611" s="1">
        <v>30486</v>
      </c>
      <c r="E9611" s="3">
        <f>2023-YEAR(Registros[[#This Row],[data_nascimento]])</f>
        <v>40</v>
      </c>
      <c r="F9611" s="1">
        <v>44443</v>
      </c>
      <c r="H9611">
        <v>220</v>
      </c>
      <c r="I9611">
        <v>13</v>
      </c>
      <c r="J9611" s="3">
        <v>2201.3333333333335</v>
      </c>
      <c r="K9611">
        <v>3.7199999999999998</v>
      </c>
      <c r="L9611">
        <v>5080</v>
      </c>
      <c r="M9611">
        <f>Registros[[#This Row],[salario]]*0.06</f>
        <v>304.8</v>
      </c>
      <c r="N9611">
        <f>Registros[[#This Row],[salario]]*5%</f>
        <v>254</v>
      </c>
      <c r="O9611">
        <f>IF(Registros[[#This Row],[idade]]&lt;18,311.43,IF(Registros[[#This Row],[idade]]&lt;=25,488.58,IF(Registros[[#This Row],[idade]]&lt;=50,772.77,850.05)))</f>
        <v>772.77</v>
      </c>
      <c r="P9611">
        <f>IF(Registros[[#This Row],[idade]]&lt;18,23.99,IF(Registros[[#This Row],[idade]]&lt;=25,49.9,IF(Registros[[#This Row],[idade]]&lt;=50,145.2,175.45)))</f>
        <v>145.19999999999999</v>
      </c>
      <c r="Q9611">
        <v>5</v>
      </c>
      <c r="R9611">
        <v>6</v>
      </c>
      <c r="T9611">
        <v>4</v>
      </c>
      <c r="U9611" t="s">
        <v>3</v>
      </c>
      <c r="V9611" t="s">
        <v>21</v>
      </c>
    </row>
    <row r="9612" spans="1:22" x14ac:dyDescent="0.3">
      <c r="A9612">
        <v>9611</v>
      </c>
      <c r="B9612">
        <v>67485552614</v>
      </c>
      <c r="C9612">
        <v>4</v>
      </c>
      <c r="D9612" s="1">
        <v>28821</v>
      </c>
      <c r="E9612" s="3">
        <f>2023-YEAR(Registros[[#This Row],[data_nascimento]])</f>
        <v>45</v>
      </c>
      <c r="F9612" s="1">
        <v>44443</v>
      </c>
      <c r="H9612">
        <v>220</v>
      </c>
      <c r="I9612">
        <v>17</v>
      </c>
      <c r="J9612" s="3">
        <v>2693.9333333333334</v>
      </c>
      <c r="K9612">
        <v>7.4399999999999995</v>
      </c>
      <c r="L9612">
        <v>4754</v>
      </c>
      <c r="M9612">
        <f>Registros[[#This Row],[salario]]*0.06</f>
        <v>285.24</v>
      </c>
      <c r="N9612">
        <f>Registros[[#This Row],[salario]]*5%</f>
        <v>237.70000000000002</v>
      </c>
      <c r="O9612">
        <f>IF(Registros[[#This Row],[idade]]&lt;18,311.43,IF(Registros[[#This Row],[idade]]&lt;=25,488.58,IF(Registros[[#This Row],[idade]]&lt;=50,772.77,850.05)))</f>
        <v>772.77</v>
      </c>
      <c r="P9612">
        <f>IF(Registros[[#This Row],[idade]]&lt;18,23.99,IF(Registros[[#This Row],[idade]]&lt;=25,49.9,IF(Registros[[#This Row],[idade]]&lt;=50,145.2,175.45)))</f>
        <v>145.19999999999999</v>
      </c>
      <c r="Q9612">
        <v>5</v>
      </c>
      <c r="R9612">
        <v>11</v>
      </c>
      <c r="T9612">
        <v>4</v>
      </c>
      <c r="U9612" t="s">
        <v>3</v>
      </c>
      <c r="V9612" t="s">
        <v>22</v>
      </c>
    </row>
    <row r="9613" spans="1:22" x14ac:dyDescent="0.3">
      <c r="A9613">
        <v>9612</v>
      </c>
      <c r="B9613">
        <v>12248171269</v>
      </c>
      <c r="C9613">
        <v>7</v>
      </c>
      <c r="D9613" s="1">
        <v>39074</v>
      </c>
      <c r="E9613" s="3">
        <f>2023-YEAR(Registros[[#This Row],[data_nascimento]])</f>
        <v>17</v>
      </c>
      <c r="F9613" s="1">
        <v>44443</v>
      </c>
      <c r="H9613">
        <v>120</v>
      </c>
      <c r="I9613">
        <v>15</v>
      </c>
      <c r="J9613" s="3">
        <v>983.99999999999989</v>
      </c>
      <c r="K9613">
        <v>9.92</v>
      </c>
      <c r="L9613">
        <v>1968</v>
      </c>
      <c r="M9613">
        <f>Registros[[#This Row],[salario]]*0.06</f>
        <v>118.08</v>
      </c>
      <c r="N9613">
        <f>Registros[[#This Row],[salario]]*5%</f>
        <v>98.4</v>
      </c>
      <c r="O9613">
        <f>IF(Registros[[#This Row],[idade]]&lt;18,311.43,IF(Registros[[#This Row],[idade]]&lt;=25,488.58,IF(Registros[[#This Row],[idade]]&lt;=50,772.77,850.05)))</f>
        <v>311.43</v>
      </c>
      <c r="P9613">
        <f>IF(Registros[[#This Row],[idade]]&lt;18,23.99,IF(Registros[[#This Row],[idade]]&lt;=25,49.9,IF(Registros[[#This Row],[idade]]&lt;=50,145.2,175.45)))</f>
        <v>23.99</v>
      </c>
      <c r="Q9613">
        <v>3</v>
      </c>
      <c r="R9613">
        <v>5</v>
      </c>
      <c r="T9613">
        <v>4</v>
      </c>
      <c r="U9613" t="s">
        <v>3</v>
      </c>
      <c r="V9613" t="s">
        <v>22</v>
      </c>
    </row>
    <row r="9614" spans="1:22" x14ac:dyDescent="0.3">
      <c r="A9614">
        <v>9613</v>
      </c>
      <c r="B9614">
        <v>55236096515</v>
      </c>
      <c r="C9614">
        <v>5</v>
      </c>
      <c r="D9614" s="1">
        <v>33110</v>
      </c>
      <c r="E9614" s="3">
        <f>2023-YEAR(Registros[[#This Row],[data_nascimento]])</f>
        <v>33</v>
      </c>
      <c r="F9614" s="1">
        <v>44443</v>
      </c>
      <c r="H9614">
        <v>220</v>
      </c>
      <c r="I9614">
        <v>1</v>
      </c>
      <c r="J9614" s="3">
        <v>242.06666666666666</v>
      </c>
      <c r="K9614">
        <v>19.84</v>
      </c>
      <c r="L9614">
        <v>7262</v>
      </c>
      <c r="M9614">
        <f>Registros[[#This Row],[salario]]*0.06</f>
        <v>435.71999999999997</v>
      </c>
      <c r="N9614">
        <f>Registros[[#This Row],[salario]]*5%</f>
        <v>363.1</v>
      </c>
      <c r="O9614">
        <f>IF(Registros[[#This Row],[idade]]&lt;18,311.43,IF(Registros[[#This Row],[idade]]&lt;=25,488.58,IF(Registros[[#This Row],[idade]]&lt;=50,772.77,850.05)))</f>
        <v>772.77</v>
      </c>
      <c r="P9614">
        <f>IF(Registros[[#This Row],[idade]]&lt;18,23.99,IF(Registros[[#This Row],[idade]]&lt;=25,49.9,IF(Registros[[#This Row],[idade]]&lt;=50,145.2,175.45)))</f>
        <v>145.19999999999999</v>
      </c>
      <c r="Q9614">
        <v>5</v>
      </c>
      <c r="R9614">
        <v>16</v>
      </c>
      <c r="T9614">
        <v>2</v>
      </c>
      <c r="U9614" t="s">
        <v>3</v>
      </c>
      <c r="V9614" t="s">
        <v>19</v>
      </c>
    </row>
    <row r="9615" spans="1:22" x14ac:dyDescent="0.3">
      <c r="A9615">
        <v>9614</v>
      </c>
      <c r="B9615">
        <v>79160444015</v>
      </c>
      <c r="C9615">
        <v>4</v>
      </c>
      <c r="D9615" s="1">
        <v>37659</v>
      </c>
      <c r="E9615" s="3">
        <f>2023-YEAR(Registros[[#This Row],[data_nascimento]])</f>
        <v>20</v>
      </c>
      <c r="F9615" s="1">
        <v>44443</v>
      </c>
      <c r="H9615">
        <v>220</v>
      </c>
      <c r="I9615">
        <v>2</v>
      </c>
      <c r="J9615" s="3">
        <v>205.8</v>
      </c>
      <c r="K9615">
        <v>14.879999999999999</v>
      </c>
      <c r="L9615">
        <v>3087</v>
      </c>
      <c r="M9615">
        <f>Registros[[#This Row],[salario]]*0.06</f>
        <v>185.22</v>
      </c>
      <c r="N9615">
        <f>Registros[[#This Row],[salario]]*5%</f>
        <v>154.35000000000002</v>
      </c>
      <c r="O9615">
        <f>IF(Registros[[#This Row],[idade]]&lt;18,311.43,IF(Registros[[#This Row],[idade]]&lt;=25,488.58,IF(Registros[[#This Row],[idade]]&lt;=50,772.77,850.05)))</f>
        <v>488.58</v>
      </c>
      <c r="P9615">
        <f>IF(Registros[[#This Row],[idade]]&lt;18,23.99,IF(Registros[[#This Row],[idade]]&lt;=25,49.9,IF(Registros[[#This Row],[idade]]&lt;=50,145.2,175.45)))</f>
        <v>49.9</v>
      </c>
      <c r="Q9615">
        <v>1</v>
      </c>
      <c r="R9615">
        <v>25</v>
      </c>
      <c r="T9615">
        <v>4</v>
      </c>
      <c r="U9615" t="s">
        <v>3</v>
      </c>
      <c r="V9615" t="s">
        <v>22</v>
      </c>
    </row>
    <row r="9616" spans="1:22" x14ac:dyDescent="0.3">
      <c r="A9616">
        <v>9615</v>
      </c>
      <c r="B9616">
        <v>89020774916</v>
      </c>
      <c r="C9616">
        <v>5</v>
      </c>
      <c r="D9616" s="1">
        <v>30492</v>
      </c>
      <c r="E9616" s="3">
        <f>2023-YEAR(Registros[[#This Row],[data_nascimento]])</f>
        <v>40</v>
      </c>
      <c r="F9616" s="1">
        <v>44443</v>
      </c>
      <c r="H9616">
        <v>220</v>
      </c>
      <c r="I9616">
        <v>7</v>
      </c>
      <c r="J9616" s="3">
        <v>583.56666666666661</v>
      </c>
      <c r="K9616">
        <v>24.8</v>
      </c>
      <c r="L9616">
        <v>2501</v>
      </c>
      <c r="M9616">
        <f>Registros[[#This Row],[salario]]*0.06</f>
        <v>150.06</v>
      </c>
      <c r="N9616">
        <f>Registros[[#This Row],[salario]]*5%</f>
        <v>125.05000000000001</v>
      </c>
      <c r="O9616">
        <f>IF(Registros[[#This Row],[idade]]&lt;18,311.43,IF(Registros[[#This Row],[idade]]&lt;=25,488.58,IF(Registros[[#This Row],[idade]]&lt;=50,772.77,850.05)))</f>
        <v>772.77</v>
      </c>
      <c r="P9616">
        <f>IF(Registros[[#This Row],[idade]]&lt;18,23.99,IF(Registros[[#This Row],[idade]]&lt;=25,49.9,IF(Registros[[#This Row],[idade]]&lt;=50,145.2,175.45)))</f>
        <v>145.19999999999999</v>
      </c>
      <c r="Q9616">
        <v>1</v>
      </c>
      <c r="R9616">
        <v>10</v>
      </c>
      <c r="T9616">
        <v>2</v>
      </c>
      <c r="U9616" t="s">
        <v>2</v>
      </c>
      <c r="V9616" t="s">
        <v>19</v>
      </c>
    </row>
    <row r="9617" spans="1:22" x14ac:dyDescent="0.3">
      <c r="A9617">
        <v>9616</v>
      </c>
      <c r="B9617">
        <v>63472214877</v>
      </c>
      <c r="C9617">
        <v>4</v>
      </c>
      <c r="D9617" s="1">
        <v>33009</v>
      </c>
      <c r="E9617" s="3">
        <f>2023-YEAR(Registros[[#This Row],[data_nascimento]])</f>
        <v>33</v>
      </c>
      <c r="F9617" s="1">
        <v>44443</v>
      </c>
      <c r="H9617">
        <v>220</v>
      </c>
      <c r="I9617">
        <v>1</v>
      </c>
      <c r="J9617" s="3">
        <v>220.5</v>
      </c>
      <c r="K9617">
        <v>3.7199999999999998</v>
      </c>
      <c r="L9617">
        <v>6615</v>
      </c>
      <c r="M9617">
        <f>Registros[[#This Row],[salario]]*0.06</f>
        <v>396.9</v>
      </c>
      <c r="N9617">
        <f>Registros[[#This Row],[salario]]*5%</f>
        <v>330.75</v>
      </c>
      <c r="O9617">
        <f>IF(Registros[[#This Row],[idade]]&lt;18,311.43,IF(Registros[[#This Row],[idade]]&lt;=25,488.58,IF(Registros[[#This Row],[idade]]&lt;=50,772.77,850.05)))</f>
        <v>772.77</v>
      </c>
      <c r="P9617">
        <f>IF(Registros[[#This Row],[idade]]&lt;18,23.99,IF(Registros[[#This Row],[idade]]&lt;=25,49.9,IF(Registros[[#This Row],[idade]]&lt;=50,145.2,175.45)))</f>
        <v>145.19999999999999</v>
      </c>
      <c r="Q9617">
        <v>5</v>
      </c>
      <c r="R9617">
        <v>19</v>
      </c>
      <c r="T9617">
        <v>1</v>
      </c>
      <c r="U9617" t="s">
        <v>2</v>
      </c>
      <c r="V9617" t="s">
        <v>22</v>
      </c>
    </row>
    <row r="9618" spans="1:22" x14ac:dyDescent="0.3">
      <c r="A9618">
        <v>9617</v>
      </c>
      <c r="B9618">
        <v>45698220390</v>
      </c>
      <c r="C9618">
        <v>5</v>
      </c>
      <c r="D9618" s="1">
        <v>35443</v>
      </c>
      <c r="E9618" s="3">
        <f>2023-YEAR(Registros[[#This Row],[data_nascimento]])</f>
        <v>26</v>
      </c>
      <c r="F9618" s="1">
        <v>44443</v>
      </c>
      <c r="H9618">
        <v>220</v>
      </c>
      <c r="I9618">
        <v>3</v>
      </c>
      <c r="J9618" s="3">
        <v>309.7</v>
      </c>
      <c r="K9618">
        <v>2.48</v>
      </c>
      <c r="L9618">
        <v>3097</v>
      </c>
      <c r="M9618">
        <f>Registros[[#This Row],[salario]]*0.06</f>
        <v>185.82</v>
      </c>
      <c r="N9618">
        <f>Registros[[#This Row],[salario]]*5%</f>
        <v>154.85000000000002</v>
      </c>
      <c r="O9618">
        <f>IF(Registros[[#This Row],[idade]]&lt;18,311.43,IF(Registros[[#This Row],[idade]]&lt;=25,488.58,IF(Registros[[#This Row],[idade]]&lt;=50,772.77,850.05)))</f>
        <v>772.77</v>
      </c>
      <c r="P9618">
        <f>IF(Registros[[#This Row],[idade]]&lt;18,23.99,IF(Registros[[#This Row],[idade]]&lt;=25,49.9,IF(Registros[[#This Row],[idade]]&lt;=50,145.2,175.45)))</f>
        <v>145.19999999999999</v>
      </c>
      <c r="Q9618">
        <v>1</v>
      </c>
      <c r="R9618">
        <v>5</v>
      </c>
      <c r="T9618">
        <v>2</v>
      </c>
      <c r="U9618" t="s">
        <v>3</v>
      </c>
      <c r="V9618" t="s">
        <v>19</v>
      </c>
    </row>
    <row r="9619" spans="1:22" x14ac:dyDescent="0.3">
      <c r="A9619">
        <v>9618</v>
      </c>
      <c r="B9619">
        <v>54652795773</v>
      </c>
      <c r="C9619">
        <v>6</v>
      </c>
      <c r="D9619" s="1">
        <v>34657</v>
      </c>
      <c r="E9619" s="3">
        <f>2023-YEAR(Registros[[#This Row],[data_nascimento]])</f>
        <v>29</v>
      </c>
      <c r="F9619" s="1">
        <v>44443</v>
      </c>
      <c r="H9619">
        <v>220</v>
      </c>
      <c r="I9619">
        <v>5</v>
      </c>
      <c r="J9619" s="3">
        <v>551.5</v>
      </c>
      <c r="K9619">
        <v>17.36</v>
      </c>
      <c r="L9619">
        <v>3309</v>
      </c>
      <c r="M9619">
        <f>Registros[[#This Row],[salario]]*0.06</f>
        <v>198.54</v>
      </c>
      <c r="N9619">
        <f>Registros[[#This Row],[salario]]*5%</f>
        <v>165.45000000000002</v>
      </c>
      <c r="O9619">
        <f>IF(Registros[[#This Row],[idade]]&lt;18,311.43,IF(Registros[[#This Row],[idade]]&lt;=25,488.58,IF(Registros[[#This Row],[idade]]&lt;=50,772.77,850.05)))</f>
        <v>772.77</v>
      </c>
      <c r="P9619">
        <f>IF(Registros[[#This Row],[idade]]&lt;18,23.99,IF(Registros[[#This Row],[idade]]&lt;=25,49.9,IF(Registros[[#This Row],[idade]]&lt;=50,145.2,175.45)))</f>
        <v>145.19999999999999</v>
      </c>
      <c r="Q9619">
        <v>5</v>
      </c>
      <c r="R9619">
        <v>16</v>
      </c>
      <c r="T9619">
        <v>1</v>
      </c>
      <c r="U9619" t="s">
        <v>3</v>
      </c>
      <c r="V9619" t="s">
        <v>19</v>
      </c>
    </row>
    <row r="9620" spans="1:22" x14ac:dyDescent="0.3">
      <c r="A9620">
        <v>9619</v>
      </c>
      <c r="B9620">
        <v>60858298412</v>
      </c>
      <c r="C9620">
        <v>6</v>
      </c>
      <c r="D9620" s="1">
        <v>35324</v>
      </c>
      <c r="E9620" s="3">
        <f>2023-YEAR(Registros[[#This Row],[data_nascimento]])</f>
        <v>27</v>
      </c>
      <c r="F9620" s="1">
        <v>44443</v>
      </c>
      <c r="H9620">
        <v>220</v>
      </c>
      <c r="I9620">
        <v>2</v>
      </c>
      <c r="J9620" s="3">
        <v>315.46666666666664</v>
      </c>
      <c r="K9620">
        <v>13.64</v>
      </c>
      <c r="L9620">
        <v>4732</v>
      </c>
      <c r="M9620">
        <f>Registros[[#This Row],[salario]]*0.06</f>
        <v>283.92</v>
      </c>
      <c r="N9620">
        <f>Registros[[#This Row],[salario]]*5%</f>
        <v>236.60000000000002</v>
      </c>
      <c r="O9620">
        <f>IF(Registros[[#This Row],[idade]]&lt;18,311.43,IF(Registros[[#This Row],[idade]]&lt;=25,488.58,IF(Registros[[#This Row],[idade]]&lt;=50,772.77,850.05)))</f>
        <v>772.77</v>
      </c>
      <c r="P9620">
        <f>IF(Registros[[#This Row],[idade]]&lt;18,23.99,IF(Registros[[#This Row],[idade]]&lt;=25,49.9,IF(Registros[[#This Row],[idade]]&lt;=50,145.2,175.45)))</f>
        <v>145.19999999999999</v>
      </c>
      <c r="Q9620">
        <v>5</v>
      </c>
      <c r="R9620">
        <v>20</v>
      </c>
      <c r="T9620">
        <v>2</v>
      </c>
      <c r="U9620" t="s">
        <v>3</v>
      </c>
      <c r="V9620" t="s">
        <v>22</v>
      </c>
    </row>
    <row r="9621" spans="1:22" x14ac:dyDescent="0.3">
      <c r="A9621">
        <v>9620</v>
      </c>
      <c r="B9621">
        <v>23001148622</v>
      </c>
      <c r="C9621">
        <v>5</v>
      </c>
      <c r="D9621" s="1">
        <v>32575</v>
      </c>
      <c r="E9621" s="3">
        <f>2023-YEAR(Registros[[#This Row],[data_nascimento]])</f>
        <v>34</v>
      </c>
      <c r="F9621" s="1">
        <v>44443</v>
      </c>
      <c r="H9621">
        <v>220</v>
      </c>
      <c r="I9621">
        <v>18</v>
      </c>
      <c r="J9621" s="3">
        <v>4333.8</v>
      </c>
      <c r="K9621">
        <v>16.12</v>
      </c>
      <c r="L9621">
        <v>7223</v>
      </c>
      <c r="M9621">
        <f>Registros[[#This Row],[salario]]*0.06</f>
        <v>433.38</v>
      </c>
      <c r="N9621">
        <f>Registros[[#This Row],[salario]]*5%</f>
        <v>361.15000000000003</v>
      </c>
      <c r="O9621">
        <f>IF(Registros[[#This Row],[idade]]&lt;18,311.43,IF(Registros[[#This Row],[idade]]&lt;=25,488.58,IF(Registros[[#This Row],[idade]]&lt;=50,772.77,850.05)))</f>
        <v>772.77</v>
      </c>
      <c r="P9621">
        <f>IF(Registros[[#This Row],[idade]]&lt;18,23.99,IF(Registros[[#This Row],[idade]]&lt;=25,49.9,IF(Registros[[#This Row],[idade]]&lt;=50,145.2,175.45)))</f>
        <v>145.19999999999999</v>
      </c>
      <c r="Q9621">
        <v>3</v>
      </c>
      <c r="R9621">
        <v>11</v>
      </c>
      <c r="T9621">
        <v>2</v>
      </c>
      <c r="U9621" t="s">
        <v>2</v>
      </c>
      <c r="V9621" t="s">
        <v>19</v>
      </c>
    </row>
    <row r="9622" spans="1:22" x14ac:dyDescent="0.3">
      <c r="A9622">
        <v>9621</v>
      </c>
      <c r="B9622">
        <v>86276307230</v>
      </c>
      <c r="C9622">
        <v>4</v>
      </c>
      <c r="D9622" s="1">
        <v>37477</v>
      </c>
      <c r="E9622" s="3">
        <f>2023-YEAR(Registros[[#This Row],[data_nascimento]])</f>
        <v>21</v>
      </c>
      <c r="F9622" s="1">
        <v>44443</v>
      </c>
      <c r="H9622">
        <v>220</v>
      </c>
      <c r="I9622">
        <v>7</v>
      </c>
      <c r="J9622" s="3">
        <v>515.9</v>
      </c>
      <c r="K9622">
        <v>4.96</v>
      </c>
      <c r="L9622">
        <v>2211</v>
      </c>
      <c r="M9622">
        <f>Registros[[#This Row],[salario]]*0.06</f>
        <v>132.66</v>
      </c>
      <c r="N9622">
        <f>Registros[[#This Row],[salario]]*5%</f>
        <v>110.55000000000001</v>
      </c>
      <c r="O9622">
        <f>IF(Registros[[#This Row],[idade]]&lt;18,311.43,IF(Registros[[#This Row],[idade]]&lt;=25,488.58,IF(Registros[[#This Row],[idade]]&lt;=50,772.77,850.05)))</f>
        <v>488.58</v>
      </c>
      <c r="P9622">
        <f>IF(Registros[[#This Row],[idade]]&lt;18,23.99,IF(Registros[[#This Row],[idade]]&lt;=25,49.9,IF(Registros[[#This Row],[idade]]&lt;=50,145.2,175.45)))</f>
        <v>49.9</v>
      </c>
      <c r="Q9622">
        <v>5</v>
      </c>
      <c r="R9622">
        <v>18</v>
      </c>
      <c r="T9622">
        <v>1</v>
      </c>
      <c r="U9622" t="s">
        <v>3</v>
      </c>
      <c r="V9622" t="s">
        <v>19</v>
      </c>
    </row>
    <row r="9623" spans="1:22" x14ac:dyDescent="0.3">
      <c r="A9623">
        <v>9622</v>
      </c>
      <c r="B9623">
        <v>73008558590</v>
      </c>
      <c r="C9623">
        <v>4</v>
      </c>
      <c r="D9623" s="1">
        <v>28463</v>
      </c>
      <c r="E9623" s="3">
        <f>2023-YEAR(Registros[[#This Row],[data_nascimento]])</f>
        <v>46</v>
      </c>
      <c r="F9623" s="1">
        <v>44443</v>
      </c>
      <c r="H9623">
        <v>220</v>
      </c>
      <c r="I9623">
        <v>12</v>
      </c>
      <c r="J9623" s="3">
        <v>2002.4</v>
      </c>
      <c r="K9623">
        <v>1.24</v>
      </c>
      <c r="L9623">
        <v>5006</v>
      </c>
      <c r="M9623">
        <f>Registros[[#This Row],[salario]]*0.06</f>
        <v>300.36</v>
      </c>
      <c r="N9623">
        <f>Registros[[#This Row],[salario]]*5%</f>
        <v>250.3</v>
      </c>
      <c r="O9623">
        <f>IF(Registros[[#This Row],[idade]]&lt;18,311.43,IF(Registros[[#This Row],[idade]]&lt;=25,488.58,IF(Registros[[#This Row],[idade]]&lt;=50,772.77,850.05)))</f>
        <v>772.77</v>
      </c>
      <c r="P9623">
        <f>IF(Registros[[#This Row],[idade]]&lt;18,23.99,IF(Registros[[#This Row],[idade]]&lt;=25,49.9,IF(Registros[[#This Row],[idade]]&lt;=50,145.2,175.45)))</f>
        <v>145.19999999999999</v>
      </c>
      <c r="Q9623">
        <v>1</v>
      </c>
      <c r="R9623">
        <v>9</v>
      </c>
      <c r="T9623">
        <v>2</v>
      </c>
      <c r="U9623" t="s">
        <v>3</v>
      </c>
      <c r="V9623" t="s">
        <v>19</v>
      </c>
    </row>
    <row r="9624" spans="1:22" x14ac:dyDescent="0.3">
      <c r="A9624">
        <v>9623</v>
      </c>
      <c r="B9624">
        <v>72262564957</v>
      </c>
      <c r="C9624">
        <v>5</v>
      </c>
      <c r="D9624" s="1">
        <v>27464</v>
      </c>
      <c r="E9624" s="3">
        <f>2023-YEAR(Registros[[#This Row],[data_nascimento]])</f>
        <v>48</v>
      </c>
      <c r="F9624" s="1">
        <v>44443</v>
      </c>
      <c r="H9624">
        <v>220</v>
      </c>
      <c r="I9624">
        <v>8</v>
      </c>
      <c r="J9624" s="3">
        <v>380.26666666666665</v>
      </c>
      <c r="K9624">
        <v>11.16</v>
      </c>
      <c r="L9624">
        <v>1426</v>
      </c>
      <c r="M9624">
        <f>Registros[[#This Row],[salario]]*0.06</f>
        <v>85.56</v>
      </c>
      <c r="N9624">
        <f>Registros[[#This Row],[salario]]*5%</f>
        <v>71.3</v>
      </c>
      <c r="O9624">
        <f>IF(Registros[[#This Row],[idade]]&lt;18,311.43,IF(Registros[[#This Row],[idade]]&lt;=25,488.58,IF(Registros[[#This Row],[idade]]&lt;=50,772.77,850.05)))</f>
        <v>772.77</v>
      </c>
      <c r="P9624">
        <f>IF(Registros[[#This Row],[idade]]&lt;18,23.99,IF(Registros[[#This Row],[idade]]&lt;=25,49.9,IF(Registros[[#This Row],[idade]]&lt;=50,145.2,175.45)))</f>
        <v>145.19999999999999</v>
      </c>
      <c r="Q9624">
        <v>1</v>
      </c>
      <c r="R9624">
        <v>13</v>
      </c>
      <c r="T9624">
        <v>4</v>
      </c>
      <c r="U9624" t="s">
        <v>3</v>
      </c>
      <c r="V9624" t="s">
        <v>21</v>
      </c>
    </row>
    <row r="9625" spans="1:22" x14ac:dyDescent="0.3">
      <c r="A9625">
        <v>9624</v>
      </c>
      <c r="B9625">
        <v>98521586997</v>
      </c>
      <c r="C9625">
        <v>4</v>
      </c>
      <c r="D9625" s="1">
        <v>27885</v>
      </c>
      <c r="E9625" s="3">
        <f>2023-YEAR(Registros[[#This Row],[data_nascimento]])</f>
        <v>47</v>
      </c>
      <c r="F9625" s="1">
        <v>44443</v>
      </c>
      <c r="H9625">
        <v>220</v>
      </c>
      <c r="I9625">
        <v>13</v>
      </c>
      <c r="J9625" s="3">
        <v>2134.6</v>
      </c>
      <c r="K9625">
        <v>11.16</v>
      </c>
      <c r="L9625">
        <v>4926</v>
      </c>
      <c r="M9625">
        <f>Registros[[#This Row],[salario]]*0.06</f>
        <v>295.56</v>
      </c>
      <c r="N9625">
        <f>Registros[[#This Row],[salario]]*5%</f>
        <v>246.3</v>
      </c>
      <c r="O9625">
        <f>IF(Registros[[#This Row],[idade]]&lt;18,311.43,IF(Registros[[#This Row],[idade]]&lt;=25,488.58,IF(Registros[[#This Row],[idade]]&lt;=50,772.77,850.05)))</f>
        <v>772.77</v>
      </c>
      <c r="P9625">
        <f>IF(Registros[[#This Row],[idade]]&lt;18,23.99,IF(Registros[[#This Row],[idade]]&lt;=25,49.9,IF(Registros[[#This Row],[idade]]&lt;=50,145.2,175.45)))</f>
        <v>145.19999999999999</v>
      </c>
      <c r="Q9625">
        <v>2</v>
      </c>
      <c r="R9625">
        <v>15</v>
      </c>
      <c r="T9625">
        <v>4</v>
      </c>
      <c r="U9625" t="s">
        <v>2</v>
      </c>
      <c r="V9625" t="s">
        <v>19</v>
      </c>
    </row>
    <row r="9626" spans="1:22" x14ac:dyDescent="0.3">
      <c r="A9626">
        <v>9625</v>
      </c>
      <c r="B9626">
        <v>32232753900</v>
      </c>
      <c r="C9626">
        <v>4</v>
      </c>
      <c r="D9626" s="1">
        <v>30441</v>
      </c>
      <c r="E9626" s="3">
        <f>2023-YEAR(Registros[[#This Row],[data_nascimento]])</f>
        <v>40</v>
      </c>
      <c r="F9626" s="1">
        <v>44443</v>
      </c>
      <c r="H9626">
        <v>220</v>
      </c>
      <c r="I9626">
        <v>20</v>
      </c>
      <c r="J9626" s="3">
        <v>1102.6666666666667</v>
      </c>
      <c r="K9626">
        <v>1.24</v>
      </c>
      <c r="L9626">
        <v>1654</v>
      </c>
      <c r="M9626">
        <f>Registros[[#This Row],[salario]]*0.06</f>
        <v>99.24</v>
      </c>
      <c r="N9626">
        <f>Registros[[#This Row],[salario]]*5%</f>
        <v>82.7</v>
      </c>
      <c r="O9626">
        <f>IF(Registros[[#This Row],[idade]]&lt;18,311.43,IF(Registros[[#This Row],[idade]]&lt;=25,488.58,IF(Registros[[#This Row],[idade]]&lt;=50,772.77,850.05)))</f>
        <v>772.77</v>
      </c>
      <c r="P9626">
        <f>IF(Registros[[#This Row],[idade]]&lt;18,23.99,IF(Registros[[#This Row],[idade]]&lt;=25,49.9,IF(Registros[[#This Row],[idade]]&lt;=50,145.2,175.45)))</f>
        <v>145.19999999999999</v>
      </c>
      <c r="Q9626">
        <v>2</v>
      </c>
      <c r="R9626">
        <v>5</v>
      </c>
      <c r="T9626">
        <v>1</v>
      </c>
      <c r="U9626" t="s">
        <v>2</v>
      </c>
      <c r="V9626" t="s">
        <v>19</v>
      </c>
    </row>
    <row r="9627" spans="1:22" x14ac:dyDescent="0.3">
      <c r="A9627">
        <v>9626</v>
      </c>
      <c r="B9627">
        <v>14164343455</v>
      </c>
      <c r="C9627">
        <v>6</v>
      </c>
      <c r="D9627" s="1">
        <v>33270</v>
      </c>
      <c r="E9627" s="3">
        <f>2023-YEAR(Registros[[#This Row],[data_nascimento]])</f>
        <v>32</v>
      </c>
      <c r="F9627" s="1">
        <v>44443</v>
      </c>
      <c r="H9627">
        <v>220</v>
      </c>
      <c r="I9627">
        <v>17</v>
      </c>
      <c r="J9627" s="3">
        <v>3537.7</v>
      </c>
      <c r="K9627">
        <v>23.56</v>
      </c>
      <c r="L9627">
        <v>6243</v>
      </c>
      <c r="M9627">
        <f>Registros[[#This Row],[salario]]*0.06</f>
        <v>374.58</v>
      </c>
      <c r="N9627">
        <f>Registros[[#This Row],[salario]]*5%</f>
        <v>312.15000000000003</v>
      </c>
      <c r="O9627">
        <f>IF(Registros[[#This Row],[idade]]&lt;18,311.43,IF(Registros[[#This Row],[idade]]&lt;=25,488.58,IF(Registros[[#This Row],[idade]]&lt;=50,772.77,850.05)))</f>
        <v>772.77</v>
      </c>
      <c r="P9627">
        <f>IF(Registros[[#This Row],[idade]]&lt;18,23.99,IF(Registros[[#This Row],[idade]]&lt;=25,49.9,IF(Registros[[#This Row],[idade]]&lt;=50,145.2,175.45)))</f>
        <v>145.19999999999999</v>
      </c>
      <c r="Q9627">
        <v>2</v>
      </c>
      <c r="R9627">
        <v>1</v>
      </c>
      <c r="T9627">
        <v>2</v>
      </c>
      <c r="U9627" t="s">
        <v>2</v>
      </c>
      <c r="V9627" t="s">
        <v>21</v>
      </c>
    </row>
    <row r="9628" spans="1:22" x14ac:dyDescent="0.3">
      <c r="A9628">
        <v>9627</v>
      </c>
      <c r="B9628">
        <v>46835011327</v>
      </c>
      <c r="C9628">
        <v>6</v>
      </c>
      <c r="D9628" s="1">
        <v>34007</v>
      </c>
      <c r="E9628" s="3">
        <f>2023-YEAR(Registros[[#This Row],[data_nascimento]])</f>
        <v>30</v>
      </c>
      <c r="F9628" s="1">
        <v>44443</v>
      </c>
      <c r="H9628">
        <v>220</v>
      </c>
      <c r="I9628">
        <v>6</v>
      </c>
      <c r="J9628" s="3">
        <v>740</v>
      </c>
      <c r="K9628">
        <v>6.2</v>
      </c>
      <c r="L9628">
        <v>3700</v>
      </c>
      <c r="M9628">
        <f>Registros[[#This Row],[salario]]*0.06</f>
        <v>222</v>
      </c>
      <c r="N9628">
        <f>Registros[[#This Row],[salario]]*5%</f>
        <v>185</v>
      </c>
      <c r="O9628">
        <f>IF(Registros[[#This Row],[idade]]&lt;18,311.43,IF(Registros[[#This Row],[idade]]&lt;=25,488.58,IF(Registros[[#This Row],[idade]]&lt;=50,772.77,850.05)))</f>
        <v>772.77</v>
      </c>
      <c r="P9628">
        <f>IF(Registros[[#This Row],[idade]]&lt;18,23.99,IF(Registros[[#This Row],[idade]]&lt;=25,49.9,IF(Registros[[#This Row],[idade]]&lt;=50,145.2,175.45)))</f>
        <v>145.19999999999999</v>
      </c>
      <c r="Q9628">
        <v>3</v>
      </c>
      <c r="R9628">
        <v>11</v>
      </c>
      <c r="T9628">
        <v>2</v>
      </c>
      <c r="U9628" t="s">
        <v>2</v>
      </c>
      <c r="V9628" t="s">
        <v>21</v>
      </c>
    </row>
    <row r="9629" spans="1:22" x14ac:dyDescent="0.3">
      <c r="A9629">
        <v>9628</v>
      </c>
      <c r="B9629">
        <v>61478277527</v>
      </c>
      <c r="C9629">
        <v>6</v>
      </c>
      <c r="D9629" s="1">
        <v>28373</v>
      </c>
      <c r="E9629" s="3">
        <f>2023-YEAR(Registros[[#This Row],[data_nascimento]])</f>
        <v>46</v>
      </c>
      <c r="F9629" s="1">
        <v>44443</v>
      </c>
      <c r="H9629">
        <v>220</v>
      </c>
      <c r="I9629">
        <v>18</v>
      </c>
      <c r="J9629" s="3">
        <v>3781.2</v>
      </c>
      <c r="K9629">
        <v>17.36</v>
      </c>
      <c r="L9629">
        <v>6302</v>
      </c>
      <c r="M9629">
        <f>Registros[[#This Row],[salario]]*0.06</f>
        <v>378.12</v>
      </c>
      <c r="N9629">
        <f>Registros[[#This Row],[salario]]*5%</f>
        <v>315.10000000000002</v>
      </c>
      <c r="O9629">
        <f>IF(Registros[[#This Row],[idade]]&lt;18,311.43,IF(Registros[[#This Row],[idade]]&lt;=25,488.58,IF(Registros[[#This Row],[idade]]&lt;=50,772.77,850.05)))</f>
        <v>772.77</v>
      </c>
      <c r="P9629">
        <f>IF(Registros[[#This Row],[idade]]&lt;18,23.99,IF(Registros[[#This Row],[idade]]&lt;=25,49.9,IF(Registros[[#This Row],[idade]]&lt;=50,145.2,175.45)))</f>
        <v>145.19999999999999</v>
      </c>
      <c r="Q9629">
        <v>3</v>
      </c>
      <c r="R9629">
        <v>11</v>
      </c>
      <c r="T9629">
        <v>1</v>
      </c>
      <c r="U9629" t="s">
        <v>3</v>
      </c>
      <c r="V9629" t="s">
        <v>21</v>
      </c>
    </row>
    <row r="9630" spans="1:22" x14ac:dyDescent="0.3">
      <c r="A9630">
        <v>9629</v>
      </c>
      <c r="B9630">
        <v>26345591128</v>
      </c>
      <c r="C9630">
        <v>7</v>
      </c>
      <c r="D9630" s="1">
        <v>35229</v>
      </c>
      <c r="E9630" s="3">
        <f>2023-YEAR(Registros[[#This Row],[data_nascimento]])</f>
        <v>27</v>
      </c>
      <c r="F9630" s="1">
        <v>44443</v>
      </c>
      <c r="H9630">
        <v>220</v>
      </c>
      <c r="I9630">
        <v>15</v>
      </c>
      <c r="J9630" s="3">
        <v>3299.5</v>
      </c>
      <c r="K9630">
        <v>11.16</v>
      </c>
      <c r="L9630">
        <v>6599</v>
      </c>
      <c r="M9630">
        <f>Registros[[#This Row],[salario]]*0.06</f>
        <v>395.94</v>
      </c>
      <c r="N9630">
        <f>Registros[[#This Row],[salario]]*5%</f>
        <v>329.95000000000005</v>
      </c>
      <c r="O9630">
        <f>IF(Registros[[#This Row],[idade]]&lt;18,311.43,IF(Registros[[#This Row],[idade]]&lt;=25,488.58,IF(Registros[[#This Row],[idade]]&lt;=50,772.77,850.05)))</f>
        <v>772.77</v>
      </c>
      <c r="P9630">
        <f>IF(Registros[[#This Row],[idade]]&lt;18,23.99,IF(Registros[[#This Row],[idade]]&lt;=25,49.9,IF(Registros[[#This Row],[idade]]&lt;=50,145.2,175.45)))</f>
        <v>145.19999999999999</v>
      </c>
      <c r="Q9630">
        <v>2</v>
      </c>
      <c r="R9630">
        <v>5</v>
      </c>
      <c r="T9630">
        <v>1</v>
      </c>
      <c r="U9630" t="s">
        <v>2</v>
      </c>
      <c r="V9630" t="s">
        <v>19</v>
      </c>
    </row>
    <row r="9631" spans="1:22" x14ac:dyDescent="0.3">
      <c r="A9631">
        <v>9630</v>
      </c>
      <c r="B9631">
        <v>33589986598</v>
      </c>
      <c r="C9631">
        <v>5</v>
      </c>
      <c r="D9631" s="1">
        <v>36214</v>
      </c>
      <c r="E9631" s="3">
        <f>2023-YEAR(Registros[[#This Row],[data_nascimento]])</f>
        <v>24</v>
      </c>
      <c r="F9631" s="1">
        <v>44443</v>
      </c>
      <c r="H9631">
        <v>220</v>
      </c>
      <c r="I9631">
        <v>11</v>
      </c>
      <c r="J9631" s="3">
        <v>693.36666666666667</v>
      </c>
      <c r="K9631">
        <v>17.36</v>
      </c>
      <c r="L9631">
        <v>1891</v>
      </c>
      <c r="M9631">
        <f>Registros[[#This Row],[salario]]*0.06</f>
        <v>113.46</v>
      </c>
      <c r="N9631">
        <f>Registros[[#This Row],[salario]]*5%</f>
        <v>94.550000000000011</v>
      </c>
      <c r="O9631">
        <f>IF(Registros[[#This Row],[idade]]&lt;18,311.43,IF(Registros[[#This Row],[idade]]&lt;=25,488.58,IF(Registros[[#This Row],[idade]]&lt;=50,772.77,850.05)))</f>
        <v>488.58</v>
      </c>
      <c r="P9631">
        <f>IF(Registros[[#This Row],[idade]]&lt;18,23.99,IF(Registros[[#This Row],[idade]]&lt;=25,49.9,IF(Registros[[#This Row],[idade]]&lt;=50,145.2,175.45)))</f>
        <v>49.9</v>
      </c>
      <c r="Q9631">
        <v>4</v>
      </c>
      <c r="R9631">
        <v>21</v>
      </c>
      <c r="T9631">
        <v>2</v>
      </c>
      <c r="U9631" t="s">
        <v>3</v>
      </c>
      <c r="V9631" t="s">
        <v>19</v>
      </c>
    </row>
    <row r="9632" spans="1:22" x14ac:dyDescent="0.3">
      <c r="A9632">
        <v>9631</v>
      </c>
      <c r="B9632">
        <v>23585831300</v>
      </c>
      <c r="C9632">
        <v>7</v>
      </c>
      <c r="D9632" s="1">
        <v>28301</v>
      </c>
      <c r="E9632" s="3">
        <f>2023-YEAR(Registros[[#This Row],[data_nascimento]])</f>
        <v>46</v>
      </c>
      <c r="F9632" s="1">
        <v>44443</v>
      </c>
      <c r="H9632">
        <v>220</v>
      </c>
      <c r="I9632">
        <v>15</v>
      </c>
      <c r="J9632" s="3">
        <v>1454</v>
      </c>
      <c r="K9632">
        <v>18.600000000000001</v>
      </c>
      <c r="L9632">
        <v>2908</v>
      </c>
      <c r="M9632">
        <f>Registros[[#This Row],[salario]]*0.06</f>
        <v>174.48</v>
      </c>
      <c r="N9632">
        <f>Registros[[#This Row],[salario]]*5%</f>
        <v>145.4</v>
      </c>
      <c r="O9632">
        <f>IF(Registros[[#This Row],[idade]]&lt;18,311.43,IF(Registros[[#This Row],[idade]]&lt;=25,488.58,IF(Registros[[#This Row],[idade]]&lt;=50,772.77,850.05)))</f>
        <v>772.77</v>
      </c>
      <c r="P9632">
        <f>IF(Registros[[#This Row],[idade]]&lt;18,23.99,IF(Registros[[#This Row],[idade]]&lt;=25,49.9,IF(Registros[[#This Row],[idade]]&lt;=50,145.2,175.45)))</f>
        <v>145.19999999999999</v>
      </c>
      <c r="Q9632">
        <v>1</v>
      </c>
      <c r="R9632">
        <v>8</v>
      </c>
      <c r="T9632">
        <v>1</v>
      </c>
      <c r="U9632" t="s">
        <v>3</v>
      </c>
      <c r="V9632" t="s">
        <v>19</v>
      </c>
    </row>
    <row r="9633" spans="1:22" x14ac:dyDescent="0.3">
      <c r="A9633">
        <v>9632</v>
      </c>
      <c r="B9633">
        <v>24313779689</v>
      </c>
      <c r="C9633">
        <v>7</v>
      </c>
      <c r="D9633" s="1">
        <v>37798</v>
      </c>
      <c r="E9633" s="3">
        <f>2023-YEAR(Registros[[#This Row],[data_nascimento]])</f>
        <v>20</v>
      </c>
      <c r="F9633" s="1">
        <v>44443</v>
      </c>
      <c r="H9633">
        <v>220</v>
      </c>
      <c r="I9633">
        <v>1</v>
      </c>
      <c r="J9633" s="3">
        <v>168.56666666666666</v>
      </c>
      <c r="K9633">
        <v>4.96</v>
      </c>
      <c r="L9633">
        <v>5057</v>
      </c>
      <c r="M9633">
        <f>Registros[[#This Row],[salario]]*0.06</f>
        <v>303.42</v>
      </c>
      <c r="N9633">
        <f>Registros[[#This Row],[salario]]*5%</f>
        <v>252.85000000000002</v>
      </c>
      <c r="O9633">
        <f>IF(Registros[[#This Row],[idade]]&lt;18,311.43,IF(Registros[[#This Row],[idade]]&lt;=25,488.58,IF(Registros[[#This Row],[idade]]&lt;=50,772.77,850.05)))</f>
        <v>488.58</v>
      </c>
      <c r="P9633">
        <f>IF(Registros[[#This Row],[idade]]&lt;18,23.99,IF(Registros[[#This Row],[idade]]&lt;=25,49.9,IF(Registros[[#This Row],[idade]]&lt;=50,145.2,175.45)))</f>
        <v>49.9</v>
      </c>
      <c r="Q9633">
        <v>3</v>
      </c>
      <c r="R9633">
        <v>2</v>
      </c>
      <c r="T9633">
        <v>4</v>
      </c>
      <c r="U9633" t="s">
        <v>2</v>
      </c>
      <c r="V9633" t="s">
        <v>19</v>
      </c>
    </row>
    <row r="9634" spans="1:22" x14ac:dyDescent="0.3">
      <c r="A9634">
        <v>9633</v>
      </c>
      <c r="B9634">
        <v>53294408900</v>
      </c>
      <c r="C9634">
        <v>7</v>
      </c>
      <c r="D9634" s="1">
        <v>34341</v>
      </c>
      <c r="E9634" s="3">
        <f>2023-YEAR(Registros[[#This Row],[data_nascimento]])</f>
        <v>29</v>
      </c>
      <c r="F9634" s="1">
        <v>44443</v>
      </c>
      <c r="H9634">
        <v>220</v>
      </c>
      <c r="I9634">
        <v>10</v>
      </c>
      <c r="J9634" s="3">
        <v>649.33333333333337</v>
      </c>
      <c r="K9634">
        <v>3.7199999999999998</v>
      </c>
      <c r="L9634">
        <v>1948</v>
      </c>
      <c r="M9634">
        <f>Registros[[#This Row],[salario]]*0.06</f>
        <v>116.88</v>
      </c>
      <c r="N9634">
        <f>Registros[[#This Row],[salario]]*5%</f>
        <v>97.4</v>
      </c>
      <c r="O9634">
        <f>IF(Registros[[#This Row],[idade]]&lt;18,311.43,IF(Registros[[#This Row],[idade]]&lt;=25,488.58,IF(Registros[[#This Row],[idade]]&lt;=50,772.77,850.05)))</f>
        <v>772.77</v>
      </c>
      <c r="P9634">
        <f>IF(Registros[[#This Row],[idade]]&lt;18,23.99,IF(Registros[[#This Row],[idade]]&lt;=25,49.9,IF(Registros[[#This Row],[idade]]&lt;=50,145.2,175.45)))</f>
        <v>145.19999999999999</v>
      </c>
      <c r="Q9634">
        <v>1</v>
      </c>
      <c r="R9634">
        <v>4</v>
      </c>
      <c r="T9634">
        <v>4</v>
      </c>
      <c r="U9634" t="s">
        <v>2</v>
      </c>
      <c r="V9634" t="s">
        <v>19</v>
      </c>
    </row>
    <row r="9635" spans="1:22" x14ac:dyDescent="0.3">
      <c r="A9635">
        <v>9634</v>
      </c>
      <c r="B9635">
        <v>35629599135</v>
      </c>
      <c r="C9635">
        <v>6</v>
      </c>
      <c r="D9635" s="1">
        <v>30848</v>
      </c>
      <c r="E9635" s="3">
        <f>2023-YEAR(Registros[[#This Row],[data_nascimento]])</f>
        <v>39</v>
      </c>
      <c r="F9635" s="1">
        <v>44443</v>
      </c>
      <c r="H9635">
        <v>220</v>
      </c>
      <c r="I9635">
        <v>13</v>
      </c>
      <c r="J9635" s="3">
        <v>647.83333333333337</v>
      </c>
      <c r="K9635">
        <v>19.84</v>
      </c>
      <c r="L9635">
        <v>1495</v>
      </c>
      <c r="M9635">
        <v>180</v>
      </c>
      <c r="O9635">
        <f>IF(Registros[[#This Row],[idade]]&lt;18,311.43,IF(Registros[[#This Row],[idade]]&lt;=25,488.58,IF(Registros[[#This Row],[idade]]&lt;=50,772.77,850.05)))</f>
        <v>772.77</v>
      </c>
      <c r="P9635">
        <f>IF(Registros[[#This Row],[idade]]&lt;18,23.99,IF(Registros[[#This Row],[idade]]&lt;=25,49.9,IF(Registros[[#This Row],[idade]]&lt;=50,145.2,175.45)))</f>
        <v>145.19999999999999</v>
      </c>
      <c r="Q9635">
        <v>5</v>
      </c>
      <c r="R9635">
        <v>19</v>
      </c>
      <c r="T9635">
        <v>1</v>
      </c>
      <c r="U9635" t="s">
        <v>3</v>
      </c>
      <c r="V9635" t="s">
        <v>21</v>
      </c>
    </row>
    <row r="9636" spans="1:22" x14ac:dyDescent="0.3">
      <c r="A9636">
        <v>9635</v>
      </c>
      <c r="B9636">
        <v>39423487693</v>
      </c>
      <c r="C9636">
        <v>4</v>
      </c>
      <c r="D9636" s="1">
        <v>28005</v>
      </c>
      <c r="E9636" s="3">
        <f>2023-YEAR(Registros[[#This Row],[data_nascimento]])</f>
        <v>47</v>
      </c>
      <c r="F9636" s="1">
        <v>44443</v>
      </c>
      <c r="H9636">
        <v>220</v>
      </c>
      <c r="J9636" s="3">
        <v>0</v>
      </c>
      <c r="K9636">
        <v>9.92</v>
      </c>
      <c r="L9636">
        <v>1953</v>
      </c>
      <c r="M9636">
        <v>180</v>
      </c>
      <c r="O9636">
        <f>IF(Registros[[#This Row],[idade]]&lt;18,311.43,IF(Registros[[#This Row],[idade]]&lt;=25,488.58,IF(Registros[[#This Row],[idade]]&lt;=50,772.77,850.05)))</f>
        <v>772.77</v>
      </c>
      <c r="P9636">
        <f>IF(Registros[[#This Row],[idade]]&lt;18,23.99,IF(Registros[[#This Row],[idade]]&lt;=25,49.9,IF(Registros[[#This Row],[idade]]&lt;=50,145.2,175.45)))</f>
        <v>145.19999999999999</v>
      </c>
      <c r="Q9636">
        <v>1</v>
      </c>
      <c r="R9636">
        <v>5</v>
      </c>
      <c r="T9636">
        <v>4</v>
      </c>
      <c r="U9636" t="s">
        <v>3</v>
      </c>
      <c r="V9636" t="s">
        <v>21</v>
      </c>
    </row>
    <row r="9637" spans="1:22" x14ac:dyDescent="0.3">
      <c r="A9637">
        <v>9636</v>
      </c>
      <c r="B9637">
        <v>42387935509</v>
      </c>
      <c r="C9637">
        <v>4</v>
      </c>
      <c r="D9637" s="1">
        <v>29953</v>
      </c>
      <c r="E9637" s="3">
        <f>2023-YEAR(Registros[[#This Row],[data_nascimento]])</f>
        <v>41</v>
      </c>
      <c r="F9637" s="1">
        <v>44443</v>
      </c>
      <c r="H9637">
        <v>220</v>
      </c>
      <c r="J9637" s="3">
        <v>0</v>
      </c>
      <c r="K9637">
        <v>23.56</v>
      </c>
      <c r="L9637">
        <v>1912</v>
      </c>
      <c r="M9637">
        <v>180</v>
      </c>
      <c r="O9637">
        <f>IF(Registros[[#This Row],[idade]]&lt;18,311.43,IF(Registros[[#This Row],[idade]]&lt;=25,488.58,IF(Registros[[#This Row],[idade]]&lt;=50,772.77,850.05)))</f>
        <v>772.77</v>
      </c>
      <c r="P9637">
        <f>IF(Registros[[#This Row],[idade]]&lt;18,23.99,IF(Registros[[#This Row],[idade]]&lt;=25,49.9,IF(Registros[[#This Row],[idade]]&lt;=50,145.2,175.45)))</f>
        <v>145.19999999999999</v>
      </c>
      <c r="Q9637">
        <v>2</v>
      </c>
      <c r="R9637">
        <v>19</v>
      </c>
      <c r="T9637">
        <v>1</v>
      </c>
      <c r="U9637" t="s">
        <v>3</v>
      </c>
      <c r="V9637" t="s">
        <v>22</v>
      </c>
    </row>
    <row r="9638" spans="1:22" x14ac:dyDescent="0.3">
      <c r="A9638">
        <v>9637</v>
      </c>
      <c r="B9638">
        <v>12365622305</v>
      </c>
      <c r="C9638">
        <v>7</v>
      </c>
      <c r="D9638" s="1">
        <v>39387</v>
      </c>
      <c r="E9638" s="3">
        <f>2023-YEAR(Registros[[#This Row],[data_nascimento]])</f>
        <v>16</v>
      </c>
      <c r="F9638" s="1">
        <v>44443</v>
      </c>
      <c r="H9638">
        <v>120</v>
      </c>
      <c r="J9638" s="3">
        <v>0</v>
      </c>
      <c r="K9638">
        <v>13.64</v>
      </c>
      <c r="L9638">
        <v>3992</v>
      </c>
      <c r="M9638">
        <v>180</v>
      </c>
      <c r="O9638">
        <f>IF(Registros[[#This Row],[idade]]&lt;18,311.43,IF(Registros[[#This Row],[idade]]&lt;=25,488.58,IF(Registros[[#This Row],[idade]]&lt;=50,772.77,850.05)))</f>
        <v>311.43</v>
      </c>
      <c r="P9638">
        <f>IF(Registros[[#This Row],[idade]]&lt;18,23.99,IF(Registros[[#This Row],[idade]]&lt;=25,49.9,IF(Registros[[#This Row],[idade]]&lt;=50,145.2,175.45)))</f>
        <v>23.99</v>
      </c>
      <c r="Q9638">
        <v>4</v>
      </c>
      <c r="R9638">
        <v>26</v>
      </c>
      <c r="T9638">
        <v>4</v>
      </c>
      <c r="U9638" t="s">
        <v>3</v>
      </c>
      <c r="V9638" t="s">
        <v>22</v>
      </c>
    </row>
    <row r="9639" spans="1:22" x14ac:dyDescent="0.3">
      <c r="A9639">
        <v>9638</v>
      </c>
      <c r="B9639">
        <v>76116987591</v>
      </c>
      <c r="C9639">
        <v>6</v>
      </c>
      <c r="D9639" s="1">
        <v>37251</v>
      </c>
      <c r="E9639" s="3">
        <f>2023-YEAR(Registros[[#This Row],[data_nascimento]])</f>
        <v>22</v>
      </c>
      <c r="F9639" s="1">
        <v>44443</v>
      </c>
      <c r="H9639">
        <v>220</v>
      </c>
      <c r="J9639" s="3">
        <v>0</v>
      </c>
      <c r="K9639">
        <v>7.4399999999999995</v>
      </c>
      <c r="L9639">
        <v>4262</v>
      </c>
      <c r="M9639">
        <v>180</v>
      </c>
      <c r="O9639">
        <f>IF(Registros[[#This Row],[idade]]&lt;18,311.43,IF(Registros[[#This Row],[idade]]&lt;=25,488.58,IF(Registros[[#This Row],[idade]]&lt;=50,772.77,850.05)))</f>
        <v>488.58</v>
      </c>
      <c r="P9639">
        <f>IF(Registros[[#This Row],[idade]]&lt;18,23.99,IF(Registros[[#This Row],[idade]]&lt;=25,49.9,IF(Registros[[#This Row],[idade]]&lt;=50,145.2,175.45)))</f>
        <v>49.9</v>
      </c>
      <c r="Q9639">
        <v>3</v>
      </c>
      <c r="R9639">
        <v>6</v>
      </c>
      <c r="T9639">
        <v>4</v>
      </c>
      <c r="U9639" t="s">
        <v>3</v>
      </c>
      <c r="V9639" t="s">
        <v>19</v>
      </c>
    </row>
    <row r="9640" spans="1:22" x14ac:dyDescent="0.3">
      <c r="A9640">
        <v>9639</v>
      </c>
      <c r="B9640">
        <v>89090270539</v>
      </c>
      <c r="C9640">
        <v>5</v>
      </c>
      <c r="D9640" s="1">
        <v>31026</v>
      </c>
      <c r="E9640" s="3">
        <f>2023-YEAR(Registros[[#This Row],[data_nascimento]])</f>
        <v>39</v>
      </c>
      <c r="F9640" s="1">
        <v>44443</v>
      </c>
      <c r="H9640">
        <v>220</v>
      </c>
      <c r="I9640">
        <v>1</v>
      </c>
      <c r="J9640" s="3">
        <v>247.5</v>
      </c>
      <c r="K9640">
        <v>24.8</v>
      </c>
      <c r="L9640">
        <v>7425</v>
      </c>
      <c r="M9640">
        <v>180</v>
      </c>
      <c r="O9640">
        <f>IF(Registros[[#This Row],[idade]]&lt;18,311.43,IF(Registros[[#This Row],[idade]]&lt;=25,488.58,IF(Registros[[#This Row],[idade]]&lt;=50,772.77,850.05)))</f>
        <v>772.77</v>
      </c>
      <c r="P9640">
        <f>IF(Registros[[#This Row],[idade]]&lt;18,23.99,IF(Registros[[#This Row],[idade]]&lt;=25,49.9,IF(Registros[[#This Row],[idade]]&lt;=50,145.2,175.45)))</f>
        <v>145.19999999999999</v>
      </c>
      <c r="Q9640">
        <v>3</v>
      </c>
      <c r="R9640">
        <v>11</v>
      </c>
      <c r="T9640">
        <v>1</v>
      </c>
      <c r="U9640" t="s">
        <v>3</v>
      </c>
      <c r="V9640" t="s">
        <v>21</v>
      </c>
    </row>
    <row r="9641" spans="1:22" x14ac:dyDescent="0.3">
      <c r="A9641">
        <v>9640</v>
      </c>
      <c r="B9641">
        <v>65880329243</v>
      </c>
      <c r="C9641">
        <v>4</v>
      </c>
      <c r="D9641" s="1">
        <v>30288</v>
      </c>
      <c r="E9641" s="3">
        <f>2023-YEAR(Registros[[#This Row],[data_nascimento]])</f>
        <v>41</v>
      </c>
      <c r="F9641" s="1">
        <v>44449</v>
      </c>
      <c r="H9641">
        <v>220</v>
      </c>
      <c r="I9641">
        <v>12</v>
      </c>
      <c r="J9641" s="3">
        <v>1479.6</v>
      </c>
      <c r="K9641">
        <v>18.600000000000001</v>
      </c>
      <c r="L9641">
        <v>3699</v>
      </c>
      <c r="M9641">
        <f>Registros[[#This Row],[salario]]*0.06</f>
        <v>221.94</v>
      </c>
      <c r="N9641">
        <f>Registros[[#This Row],[salario]]*5%</f>
        <v>184.95000000000002</v>
      </c>
      <c r="O9641">
        <f>IF(Registros[[#This Row],[idade]]&lt;18,311.43,IF(Registros[[#This Row],[idade]]&lt;=25,488.58,IF(Registros[[#This Row],[idade]]&lt;=50,772.77,850.05)))</f>
        <v>772.77</v>
      </c>
      <c r="P9641">
        <f>IF(Registros[[#This Row],[idade]]&lt;18,23.99,IF(Registros[[#This Row],[idade]]&lt;=25,49.9,IF(Registros[[#This Row],[idade]]&lt;=50,145.2,175.45)))</f>
        <v>145.19999999999999</v>
      </c>
      <c r="Q9641">
        <v>5</v>
      </c>
      <c r="R9641">
        <v>6</v>
      </c>
      <c r="T9641">
        <v>2</v>
      </c>
      <c r="U9641" t="s">
        <v>3</v>
      </c>
      <c r="V9641" t="s">
        <v>19</v>
      </c>
    </row>
    <row r="9642" spans="1:22" x14ac:dyDescent="0.3">
      <c r="A9642">
        <v>9641</v>
      </c>
      <c r="B9642">
        <v>22007708065</v>
      </c>
      <c r="C9642">
        <v>5</v>
      </c>
      <c r="D9642" s="1">
        <v>28255</v>
      </c>
      <c r="E9642" s="3">
        <f>2023-YEAR(Registros[[#This Row],[data_nascimento]])</f>
        <v>46</v>
      </c>
      <c r="F9642" s="1">
        <v>44449</v>
      </c>
      <c r="H9642">
        <v>220</v>
      </c>
      <c r="I9642">
        <v>5</v>
      </c>
      <c r="J9642" s="3">
        <v>411.16666666666669</v>
      </c>
      <c r="K9642">
        <v>17.36</v>
      </c>
      <c r="L9642">
        <v>2467</v>
      </c>
      <c r="M9642">
        <f>Registros[[#This Row],[salario]]*0.06</f>
        <v>148.01999999999998</v>
      </c>
      <c r="N9642">
        <f>Registros[[#This Row],[salario]]*5%</f>
        <v>123.35000000000001</v>
      </c>
      <c r="O9642">
        <f>IF(Registros[[#This Row],[idade]]&lt;18,311.43,IF(Registros[[#This Row],[idade]]&lt;=25,488.58,IF(Registros[[#This Row],[idade]]&lt;=50,772.77,850.05)))</f>
        <v>772.77</v>
      </c>
      <c r="P9642">
        <f>IF(Registros[[#This Row],[idade]]&lt;18,23.99,IF(Registros[[#This Row],[idade]]&lt;=25,49.9,IF(Registros[[#This Row],[idade]]&lt;=50,145.2,175.45)))</f>
        <v>145.19999999999999</v>
      </c>
      <c r="Q9642">
        <v>5</v>
      </c>
      <c r="R9642">
        <v>2</v>
      </c>
      <c r="T9642">
        <v>4</v>
      </c>
      <c r="U9642" t="s">
        <v>2</v>
      </c>
      <c r="V9642" t="s">
        <v>21</v>
      </c>
    </row>
    <row r="9643" spans="1:22" x14ac:dyDescent="0.3">
      <c r="A9643">
        <v>9642</v>
      </c>
      <c r="B9643">
        <v>29789902265</v>
      </c>
      <c r="C9643">
        <v>6</v>
      </c>
      <c r="D9643" s="1">
        <v>34042</v>
      </c>
      <c r="E9643" s="3">
        <f>2023-YEAR(Registros[[#This Row],[data_nascimento]])</f>
        <v>30</v>
      </c>
      <c r="F9643" s="1">
        <v>44449</v>
      </c>
      <c r="H9643">
        <v>220</v>
      </c>
      <c r="I9643">
        <v>20</v>
      </c>
      <c r="J9643" s="3">
        <v>2862</v>
      </c>
      <c r="K9643">
        <v>11.16</v>
      </c>
      <c r="L9643">
        <v>4293</v>
      </c>
      <c r="M9643">
        <f>Registros[[#This Row],[salario]]*0.06</f>
        <v>257.58</v>
      </c>
      <c r="N9643">
        <f>Registros[[#This Row],[salario]]*5%</f>
        <v>214.65</v>
      </c>
      <c r="O9643">
        <f>IF(Registros[[#This Row],[idade]]&lt;18,311.43,IF(Registros[[#This Row],[idade]]&lt;=25,488.58,IF(Registros[[#This Row],[idade]]&lt;=50,772.77,850.05)))</f>
        <v>772.77</v>
      </c>
      <c r="P9643">
        <f>IF(Registros[[#This Row],[idade]]&lt;18,23.99,IF(Registros[[#This Row],[idade]]&lt;=25,49.9,IF(Registros[[#This Row],[idade]]&lt;=50,145.2,175.45)))</f>
        <v>145.19999999999999</v>
      </c>
      <c r="Q9643">
        <v>2</v>
      </c>
      <c r="R9643">
        <v>8</v>
      </c>
      <c r="T9643">
        <v>4</v>
      </c>
      <c r="U9643" t="s">
        <v>3</v>
      </c>
      <c r="V9643" t="s">
        <v>19</v>
      </c>
    </row>
    <row r="9644" spans="1:22" x14ac:dyDescent="0.3">
      <c r="A9644">
        <v>9643</v>
      </c>
      <c r="B9644">
        <v>67563943828</v>
      </c>
      <c r="C9644">
        <v>6</v>
      </c>
      <c r="D9644" s="1">
        <v>32237</v>
      </c>
      <c r="E9644" s="3">
        <f>2023-YEAR(Registros[[#This Row],[data_nascimento]])</f>
        <v>35</v>
      </c>
      <c r="F9644" s="1">
        <v>44449</v>
      </c>
      <c r="H9644">
        <v>220</v>
      </c>
      <c r="I9644">
        <v>4</v>
      </c>
      <c r="J9644" s="3">
        <v>974</v>
      </c>
      <c r="K9644">
        <v>17.36</v>
      </c>
      <c r="L9644">
        <v>7305</v>
      </c>
      <c r="M9644">
        <f>Registros[[#This Row],[salario]]*0.06</f>
        <v>438.3</v>
      </c>
      <c r="N9644">
        <f>Registros[[#This Row],[salario]]*5%</f>
        <v>365.25</v>
      </c>
      <c r="O9644">
        <f>IF(Registros[[#This Row],[idade]]&lt;18,311.43,IF(Registros[[#This Row],[idade]]&lt;=25,488.58,IF(Registros[[#This Row],[idade]]&lt;=50,772.77,850.05)))</f>
        <v>772.77</v>
      </c>
      <c r="P9644">
        <f>IF(Registros[[#This Row],[idade]]&lt;18,23.99,IF(Registros[[#This Row],[idade]]&lt;=25,49.9,IF(Registros[[#This Row],[idade]]&lt;=50,145.2,175.45)))</f>
        <v>145.19999999999999</v>
      </c>
      <c r="Q9644">
        <v>4</v>
      </c>
      <c r="R9644">
        <v>17</v>
      </c>
      <c r="T9644">
        <v>4</v>
      </c>
      <c r="U9644" t="s">
        <v>2</v>
      </c>
      <c r="V9644" t="s">
        <v>19</v>
      </c>
    </row>
    <row r="9645" spans="1:22" x14ac:dyDescent="0.3">
      <c r="A9645">
        <v>9644</v>
      </c>
      <c r="B9645">
        <v>62436418412</v>
      </c>
      <c r="C9645">
        <v>5</v>
      </c>
      <c r="D9645" s="1">
        <v>29224</v>
      </c>
      <c r="E9645" s="3">
        <f>2023-YEAR(Registros[[#This Row],[data_nascimento]])</f>
        <v>43</v>
      </c>
      <c r="F9645" s="1">
        <v>44449</v>
      </c>
      <c r="H9645">
        <v>220</v>
      </c>
      <c r="I9645">
        <v>9</v>
      </c>
      <c r="J9645" s="3">
        <v>486.90000000000003</v>
      </c>
      <c r="K9645">
        <v>7.4399999999999995</v>
      </c>
      <c r="L9645">
        <v>1623</v>
      </c>
      <c r="M9645">
        <f>Registros[[#This Row],[salario]]*0.06</f>
        <v>97.38</v>
      </c>
      <c r="N9645">
        <f>Registros[[#This Row],[salario]]*5%</f>
        <v>81.150000000000006</v>
      </c>
      <c r="O9645">
        <f>IF(Registros[[#This Row],[idade]]&lt;18,311.43,IF(Registros[[#This Row],[idade]]&lt;=25,488.58,IF(Registros[[#This Row],[idade]]&lt;=50,772.77,850.05)))</f>
        <v>772.77</v>
      </c>
      <c r="P9645">
        <f>IF(Registros[[#This Row],[idade]]&lt;18,23.99,IF(Registros[[#This Row],[idade]]&lt;=25,49.9,IF(Registros[[#This Row],[idade]]&lt;=50,145.2,175.45)))</f>
        <v>145.19999999999999</v>
      </c>
      <c r="Q9645">
        <v>1</v>
      </c>
      <c r="R9645">
        <v>27</v>
      </c>
      <c r="T9645">
        <v>2</v>
      </c>
      <c r="U9645" t="s">
        <v>3</v>
      </c>
      <c r="V9645" t="s">
        <v>21</v>
      </c>
    </row>
    <row r="9646" spans="1:22" x14ac:dyDescent="0.3">
      <c r="A9646">
        <v>9645</v>
      </c>
      <c r="B9646">
        <v>89578886761</v>
      </c>
      <c r="C9646">
        <v>4</v>
      </c>
      <c r="D9646" s="1">
        <v>28998</v>
      </c>
      <c r="E9646" s="3">
        <f>2023-YEAR(Registros[[#This Row],[data_nascimento]])</f>
        <v>44</v>
      </c>
      <c r="F9646" s="1">
        <v>44449</v>
      </c>
      <c r="H9646">
        <v>220</v>
      </c>
      <c r="I9646">
        <v>10</v>
      </c>
      <c r="J9646" s="3">
        <v>658</v>
      </c>
      <c r="K9646">
        <v>21.08</v>
      </c>
      <c r="L9646">
        <v>1974</v>
      </c>
      <c r="M9646">
        <f>Registros[[#This Row],[salario]]*0.06</f>
        <v>118.44</v>
      </c>
      <c r="N9646">
        <f>Registros[[#This Row],[salario]]*5%</f>
        <v>98.7</v>
      </c>
      <c r="O9646">
        <f>IF(Registros[[#This Row],[idade]]&lt;18,311.43,IF(Registros[[#This Row],[idade]]&lt;=25,488.58,IF(Registros[[#This Row],[idade]]&lt;=50,772.77,850.05)))</f>
        <v>772.77</v>
      </c>
      <c r="P9646">
        <f>IF(Registros[[#This Row],[idade]]&lt;18,23.99,IF(Registros[[#This Row],[idade]]&lt;=25,49.9,IF(Registros[[#This Row],[idade]]&lt;=50,145.2,175.45)))</f>
        <v>145.19999999999999</v>
      </c>
      <c r="Q9646">
        <v>2</v>
      </c>
      <c r="R9646">
        <v>22</v>
      </c>
      <c r="T9646">
        <v>4</v>
      </c>
      <c r="U9646" t="s">
        <v>2</v>
      </c>
      <c r="V9646" t="s">
        <v>19</v>
      </c>
    </row>
    <row r="9647" spans="1:22" x14ac:dyDescent="0.3">
      <c r="A9647">
        <v>9646</v>
      </c>
      <c r="B9647">
        <v>16546311635</v>
      </c>
      <c r="C9647">
        <v>4</v>
      </c>
      <c r="D9647" s="1">
        <v>37561</v>
      </c>
      <c r="E9647" s="3">
        <f>2023-YEAR(Registros[[#This Row],[data_nascimento]])</f>
        <v>21</v>
      </c>
      <c r="F9647" s="1">
        <v>44449</v>
      </c>
      <c r="H9647">
        <v>220</v>
      </c>
      <c r="I9647">
        <v>14</v>
      </c>
      <c r="J9647" s="3">
        <v>3334.7999999999997</v>
      </c>
      <c r="K9647">
        <v>13.64</v>
      </c>
      <c r="L9647">
        <v>7146</v>
      </c>
      <c r="M9647">
        <f>Registros[[#This Row],[salario]]*0.06</f>
        <v>428.76</v>
      </c>
      <c r="N9647">
        <f>Registros[[#This Row],[salario]]*5%</f>
        <v>357.3</v>
      </c>
      <c r="O9647">
        <f>IF(Registros[[#This Row],[idade]]&lt;18,311.43,IF(Registros[[#This Row],[idade]]&lt;=25,488.58,IF(Registros[[#This Row],[idade]]&lt;=50,772.77,850.05)))</f>
        <v>488.58</v>
      </c>
      <c r="P9647">
        <f>IF(Registros[[#This Row],[idade]]&lt;18,23.99,IF(Registros[[#This Row],[idade]]&lt;=25,49.9,IF(Registros[[#This Row],[idade]]&lt;=50,145.2,175.45)))</f>
        <v>49.9</v>
      </c>
      <c r="Q9647">
        <v>3</v>
      </c>
      <c r="R9647">
        <v>24</v>
      </c>
      <c r="T9647">
        <v>4</v>
      </c>
      <c r="U9647" t="s">
        <v>3</v>
      </c>
      <c r="V9647" t="s">
        <v>19</v>
      </c>
    </row>
    <row r="9648" spans="1:22" x14ac:dyDescent="0.3">
      <c r="A9648">
        <v>9647</v>
      </c>
      <c r="B9648">
        <v>92944898199</v>
      </c>
      <c r="C9648">
        <v>4</v>
      </c>
      <c r="D9648" s="1">
        <v>31188</v>
      </c>
      <c r="E9648" s="3">
        <f>2023-YEAR(Registros[[#This Row],[data_nascimento]])</f>
        <v>38</v>
      </c>
      <c r="F9648" s="1">
        <v>44449</v>
      </c>
      <c r="H9648">
        <v>220</v>
      </c>
      <c r="I9648">
        <v>6</v>
      </c>
      <c r="J9648" s="3">
        <v>1115.5999999999999</v>
      </c>
      <c r="K9648">
        <v>9.92</v>
      </c>
      <c r="L9648">
        <v>5578</v>
      </c>
      <c r="M9648">
        <f>Registros[[#This Row],[salario]]*0.06</f>
        <v>334.68</v>
      </c>
      <c r="N9648">
        <f>Registros[[#This Row],[salario]]*5%</f>
        <v>278.90000000000003</v>
      </c>
      <c r="O9648">
        <f>IF(Registros[[#This Row],[idade]]&lt;18,311.43,IF(Registros[[#This Row],[idade]]&lt;=25,488.58,IF(Registros[[#This Row],[idade]]&lt;=50,772.77,850.05)))</f>
        <v>772.77</v>
      </c>
      <c r="P9648">
        <f>IF(Registros[[#This Row],[idade]]&lt;18,23.99,IF(Registros[[#This Row],[idade]]&lt;=25,49.9,IF(Registros[[#This Row],[idade]]&lt;=50,145.2,175.45)))</f>
        <v>145.19999999999999</v>
      </c>
      <c r="Q9648">
        <v>1</v>
      </c>
      <c r="R9648">
        <v>2</v>
      </c>
      <c r="T9648">
        <v>4</v>
      </c>
      <c r="U9648" t="s">
        <v>3</v>
      </c>
      <c r="V9648" t="s">
        <v>21</v>
      </c>
    </row>
    <row r="9649" spans="1:22" x14ac:dyDescent="0.3">
      <c r="A9649">
        <v>9648</v>
      </c>
      <c r="B9649">
        <v>93900820073</v>
      </c>
      <c r="C9649">
        <v>5</v>
      </c>
      <c r="D9649" s="1">
        <v>28188</v>
      </c>
      <c r="E9649" s="3">
        <f>2023-YEAR(Registros[[#This Row],[data_nascimento]])</f>
        <v>46</v>
      </c>
      <c r="F9649" s="1">
        <v>44449</v>
      </c>
      <c r="H9649">
        <v>220</v>
      </c>
      <c r="I9649">
        <v>13</v>
      </c>
      <c r="J9649" s="3">
        <v>3194.5333333333333</v>
      </c>
      <c r="K9649">
        <v>2.48</v>
      </c>
      <c r="L9649">
        <v>7372</v>
      </c>
      <c r="M9649">
        <f>Registros[[#This Row],[salario]]*0.06</f>
        <v>442.32</v>
      </c>
      <c r="N9649">
        <f>Registros[[#This Row],[salario]]*5%</f>
        <v>368.6</v>
      </c>
      <c r="O9649">
        <f>IF(Registros[[#This Row],[idade]]&lt;18,311.43,IF(Registros[[#This Row],[idade]]&lt;=25,488.58,IF(Registros[[#This Row],[idade]]&lt;=50,772.77,850.05)))</f>
        <v>772.77</v>
      </c>
      <c r="P9649">
        <f>IF(Registros[[#This Row],[idade]]&lt;18,23.99,IF(Registros[[#This Row],[idade]]&lt;=25,49.9,IF(Registros[[#This Row],[idade]]&lt;=50,145.2,175.45)))</f>
        <v>145.19999999999999</v>
      </c>
      <c r="Q9649">
        <v>5</v>
      </c>
      <c r="R9649">
        <v>8</v>
      </c>
      <c r="T9649">
        <v>4</v>
      </c>
      <c r="U9649" t="s">
        <v>2</v>
      </c>
      <c r="V9649" t="s">
        <v>21</v>
      </c>
    </row>
    <row r="9650" spans="1:22" x14ac:dyDescent="0.3">
      <c r="A9650">
        <v>9649</v>
      </c>
      <c r="B9650">
        <v>81520934638</v>
      </c>
      <c r="C9650">
        <v>6</v>
      </c>
      <c r="D9650" s="1">
        <v>32498</v>
      </c>
      <c r="E9650" s="3">
        <f>2023-YEAR(Registros[[#This Row],[data_nascimento]])</f>
        <v>35</v>
      </c>
      <c r="F9650" s="1">
        <v>44449</v>
      </c>
      <c r="H9650">
        <v>220</v>
      </c>
      <c r="I9650">
        <v>11</v>
      </c>
      <c r="J9650" s="3">
        <v>1718.1999999999998</v>
      </c>
      <c r="K9650">
        <v>21.08</v>
      </c>
      <c r="L9650">
        <v>4686</v>
      </c>
      <c r="M9650">
        <f>Registros[[#This Row],[salario]]*0.06</f>
        <v>281.15999999999997</v>
      </c>
      <c r="N9650">
        <f>Registros[[#This Row],[salario]]*5%</f>
        <v>234.3</v>
      </c>
      <c r="O9650">
        <f>IF(Registros[[#This Row],[idade]]&lt;18,311.43,IF(Registros[[#This Row],[idade]]&lt;=25,488.58,IF(Registros[[#This Row],[idade]]&lt;=50,772.77,850.05)))</f>
        <v>772.77</v>
      </c>
      <c r="P9650">
        <f>IF(Registros[[#This Row],[idade]]&lt;18,23.99,IF(Registros[[#This Row],[idade]]&lt;=25,49.9,IF(Registros[[#This Row],[idade]]&lt;=50,145.2,175.45)))</f>
        <v>145.19999999999999</v>
      </c>
      <c r="Q9650">
        <v>3</v>
      </c>
      <c r="R9650">
        <v>17</v>
      </c>
      <c r="T9650">
        <v>2</v>
      </c>
      <c r="U9650" t="s">
        <v>3</v>
      </c>
      <c r="V9650" t="s">
        <v>19</v>
      </c>
    </row>
    <row r="9651" spans="1:22" x14ac:dyDescent="0.3">
      <c r="A9651">
        <v>9650</v>
      </c>
      <c r="B9651">
        <v>53917541664</v>
      </c>
      <c r="C9651">
        <v>5</v>
      </c>
      <c r="D9651" s="1">
        <v>28166</v>
      </c>
      <c r="E9651" s="3">
        <f>2023-YEAR(Registros[[#This Row],[data_nascimento]])</f>
        <v>46</v>
      </c>
      <c r="F9651" s="1">
        <v>44449</v>
      </c>
      <c r="H9651">
        <v>220</v>
      </c>
      <c r="I9651">
        <v>11</v>
      </c>
      <c r="J9651" s="3">
        <v>522.5</v>
      </c>
      <c r="K9651">
        <v>13.64</v>
      </c>
      <c r="L9651">
        <v>1425</v>
      </c>
      <c r="M9651">
        <f>Registros[[#This Row],[salario]]*0.06</f>
        <v>85.5</v>
      </c>
      <c r="N9651">
        <f>Registros[[#This Row],[salario]]*5%</f>
        <v>71.25</v>
      </c>
      <c r="O9651">
        <f>IF(Registros[[#This Row],[idade]]&lt;18,311.43,IF(Registros[[#This Row],[idade]]&lt;=25,488.58,IF(Registros[[#This Row],[idade]]&lt;=50,772.77,850.05)))</f>
        <v>772.77</v>
      </c>
      <c r="P9651">
        <f>IF(Registros[[#This Row],[idade]]&lt;18,23.99,IF(Registros[[#This Row],[idade]]&lt;=25,49.9,IF(Registros[[#This Row],[idade]]&lt;=50,145.2,175.45)))</f>
        <v>145.19999999999999</v>
      </c>
      <c r="Q9651">
        <v>3</v>
      </c>
      <c r="R9651">
        <v>1</v>
      </c>
      <c r="T9651">
        <v>2</v>
      </c>
      <c r="U9651" t="s">
        <v>2</v>
      </c>
      <c r="V9651" t="s">
        <v>19</v>
      </c>
    </row>
    <row r="9652" spans="1:22" x14ac:dyDescent="0.3">
      <c r="A9652">
        <v>9651</v>
      </c>
      <c r="B9652">
        <v>84946411943</v>
      </c>
      <c r="C9652">
        <v>4</v>
      </c>
      <c r="D9652" s="1">
        <v>30657</v>
      </c>
      <c r="E9652" s="3">
        <f>2023-YEAR(Registros[[#This Row],[data_nascimento]])</f>
        <v>40</v>
      </c>
      <c r="F9652" s="1">
        <v>44449</v>
      </c>
      <c r="H9652">
        <v>220</v>
      </c>
      <c r="I9652">
        <v>12</v>
      </c>
      <c r="J9652" s="3">
        <v>1010.8</v>
      </c>
      <c r="K9652">
        <v>9.92</v>
      </c>
      <c r="L9652">
        <v>2527</v>
      </c>
      <c r="M9652">
        <f>Registros[[#This Row],[salario]]*0.06</f>
        <v>151.62</v>
      </c>
      <c r="N9652">
        <f>Registros[[#This Row],[salario]]*5%</f>
        <v>126.35000000000001</v>
      </c>
      <c r="O9652">
        <f>IF(Registros[[#This Row],[idade]]&lt;18,311.43,IF(Registros[[#This Row],[idade]]&lt;=25,488.58,IF(Registros[[#This Row],[idade]]&lt;=50,772.77,850.05)))</f>
        <v>772.77</v>
      </c>
      <c r="P9652">
        <f>IF(Registros[[#This Row],[idade]]&lt;18,23.99,IF(Registros[[#This Row],[idade]]&lt;=25,49.9,IF(Registros[[#This Row],[idade]]&lt;=50,145.2,175.45)))</f>
        <v>145.19999999999999</v>
      </c>
      <c r="Q9652">
        <v>3</v>
      </c>
      <c r="R9652">
        <v>14</v>
      </c>
      <c r="T9652">
        <v>4</v>
      </c>
      <c r="U9652" t="s">
        <v>3</v>
      </c>
      <c r="V9652" t="s">
        <v>19</v>
      </c>
    </row>
    <row r="9653" spans="1:22" x14ac:dyDescent="0.3">
      <c r="A9653">
        <v>9652</v>
      </c>
      <c r="B9653">
        <v>39230879154</v>
      </c>
      <c r="C9653">
        <v>4</v>
      </c>
      <c r="D9653" s="1">
        <v>32238</v>
      </c>
      <c r="E9653" s="3">
        <f>2023-YEAR(Registros[[#This Row],[data_nascimento]])</f>
        <v>35</v>
      </c>
      <c r="F9653" s="1">
        <v>44449</v>
      </c>
      <c r="H9653">
        <v>220</v>
      </c>
      <c r="I9653">
        <v>19</v>
      </c>
      <c r="J9653" s="3">
        <v>2050.1</v>
      </c>
      <c r="K9653">
        <v>11.16</v>
      </c>
      <c r="L9653">
        <v>3237</v>
      </c>
      <c r="M9653">
        <f>Registros[[#This Row],[salario]]*0.06</f>
        <v>194.22</v>
      </c>
      <c r="N9653">
        <f>Registros[[#This Row],[salario]]*5%</f>
        <v>161.85000000000002</v>
      </c>
      <c r="O9653">
        <f>IF(Registros[[#This Row],[idade]]&lt;18,311.43,IF(Registros[[#This Row],[idade]]&lt;=25,488.58,IF(Registros[[#This Row],[idade]]&lt;=50,772.77,850.05)))</f>
        <v>772.77</v>
      </c>
      <c r="P9653">
        <f>IF(Registros[[#This Row],[idade]]&lt;18,23.99,IF(Registros[[#This Row],[idade]]&lt;=25,49.9,IF(Registros[[#This Row],[idade]]&lt;=50,145.2,175.45)))</f>
        <v>145.19999999999999</v>
      </c>
      <c r="Q9653">
        <v>4</v>
      </c>
      <c r="R9653">
        <v>2</v>
      </c>
      <c r="T9653">
        <v>1</v>
      </c>
      <c r="U9653" t="s">
        <v>2</v>
      </c>
      <c r="V9653" t="s">
        <v>19</v>
      </c>
    </row>
    <row r="9654" spans="1:22" x14ac:dyDescent="0.3">
      <c r="A9654">
        <v>9653</v>
      </c>
      <c r="B9654">
        <v>87184520558</v>
      </c>
      <c r="C9654">
        <v>6</v>
      </c>
      <c r="D9654" s="1">
        <v>35180</v>
      </c>
      <c r="E9654" s="3">
        <f>2023-YEAR(Registros[[#This Row],[data_nascimento]])</f>
        <v>27</v>
      </c>
      <c r="F9654" s="1">
        <v>44449</v>
      </c>
      <c r="H9654">
        <v>220</v>
      </c>
      <c r="I9654">
        <v>9</v>
      </c>
      <c r="J9654" s="3">
        <v>752.4</v>
      </c>
      <c r="K9654">
        <v>18.600000000000001</v>
      </c>
      <c r="L9654">
        <v>2508</v>
      </c>
      <c r="M9654">
        <f>Registros[[#This Row],[salario]]*0.06</f>
        <v>150.47999999999999</v>
      </c>
      <c r="N9654">
        <f>Registros[[#This Row],[salario]]*5%</f>
        <v>125.4</v>
      </c>
      <c r="O9654">
        <f>IF(Registros[[#This Row],[idade]]&lt;18,311.43,IF(Registros[[#This Row],[idade]]&lt;=25,488.58,IF(Registros[[#This Row],[idade]]&lt;=50,772.77,850.05)))</f>
        <v>772.77</v>
      </c>
      <c r="P9654">
        <f>IF(Registros[[#This Row],[idade]]&lt;18,23.99,IF(Registros[[#This Row],[idade]]&lt;=25,49.9,IF(Registros[[#This Row],[idade]]&lt;=50,145.2,175.45)))</f>
        <v>145.19999999999999</v>
      </c>
      <c r="Q9654">
        <v>3</v>
      </c>
      <c r="R9654">
        <v>22</v>
      </c>
      <c r="T9654">
        <v>1</v>
      </c>
      <c r="U9654" t="s">
        <v>2</v>
      </c>
      <c r="V9654" t="s">
        <v>22</v>
      </c>
    </row>
    <row r="9655" spans="1:22" x14ac:dyDescent="0.3">
      <c r="A9655">
        <v>9654</v>
      </c>
      <c r="B9655">
        <v>35968266705</v>
      </c>
      <c r="C9655">
        <v>6</v>
      </c>
      <c r="D9655" s="1">
        <v>30003</v>
      </c>
      <c r="E9655" s="3">
        <f>2023-YEAR(Registros[[#This Row],[data_nascimento]])</f>
        <v>41</v>
      </c>
      <c r="F9655" s="1">
        <v>44449</v>
      </c>
      <c r="H9655">
        <v>220</v>
      </c>
      <c r="I9655">
        <v>14</v>
      </c>
      <c r="J9655" s="3">
        <v>2640.4</v>
      </c>
      <c r="K9655">
        <v>13.64</v>
      </c>
      <c r="L9655">
        <v>5658</v>
      </c>
      <c r="M9655">
        <f>Registros[[#This Row],[salario]]*0.06</f>
        <v>339.47999999999996</v>
      </c>
      <c r="N9655">
        <f>Registros[[#This Row],[salario]]*5%</f>
        <v>282.90000000000003</v>
      </c>
      <c r="O9655">
        <f>IF(Registros[[#This Row],[idade]]&lt;18,311.43,IF(Registros[[#This Row],[idade]]&lt;=25,488.58,IF(Registros[[#This Row],[idade]]&lt;=50,772.77,850.05)))</f>
        <v>772.77</v>
      </c>
      <c r="P9655">
        <f>IF(Registros[[#This Row],[idade]]&lt;18,23.99,IF(Registros[[#This Row],[idade]]&lt;=25,49.9,IF(Registros[[#This Row],[idade]]&lt;=50,145.2,175.45)))</f>
        <v>145.19999999999999</v>
      </c>
      <c r="Q9655">
        <v>1</v>
      </c>
      <c r="R9655">
        <v>19</v>
      </c>
      <c r="T9655">
        <v>4</v>
      </c>
      <c r="U9655" t="s">
        <v>3</v>
      </c>
      <c r="V9655" t="s">
        <v>19</v>
      </c>
    </row>
    <row r="9656" spans="1:22" x14ac:dyDescent="0.3">
      <c r="A9656">
        <v>9655</v>
      </c>
      <c r="B9656">
        <v>59815679427</v>
      </c>
      <c r="C9656">
        <v>6</v>
      </c>
      <c r="D9656" s="1">
        <v>27579</v>
      </c>
      <c r="E9656" s="3">
        <f>2023-YEAR(Registros[[#This Row],[data_nascimento]])</f>
        <v>48</v>
      </c>
      <c r="F9656" s="1">
        <v>44449</v>
      </c>
      <c r="H9656">
        <v>220</v>
      </c>
      <c r="I9656">
        <v>9</v>
      </c>
      <c r="J9656" s="3">
        <v>1201.8</v>
      </c>
      <c r="K9656">
        <v>9.92</v>
      </c>
      <c r="L9656">
        <v>4006</v>
      </c>
      <c r="M9656">
        <f>Registros[[#This Row],[salario]]*0.06</f>
        <v>240.35999999999999</v>
      </c>
      <c r="N9656">
        <f>Registros[[#This Row],[salario]]*5%</f>
        <v>200.3</v>
      </c>
      <c r="O9656">
        <f>IF(Registros[[#This Row],[idade]]&lt;18,311.43,IF(Registros[[#This Row],[idade]]&lt;=25,488.58,IF(Registros[[#This Row],[idade]]&lt;=50,772.77,850.05)))</f>
        <v>772.77</v>
      </c>
      <c r="P9656">
        <f>IF(Registros[[#This Row],[idade]]&lt;18,23.99,IF(Registros[[#This Row],[idade]]&lt;=25,49.9,IF(Registros[[#This Row],[idade]]&lt;=50,145.2,175.45)))</f>
        <v>145.19999999999999</v>
      </c>
      <c r="Q9656">
        <v>4</v>
      </c>
      <c r="R9656">
        <v>25</v>
      </c>
      <c r="T9656">
        <v>2</v>
      </c>
      <c r="U9656" t="s">
        <v>2</v>
      </c>
      <c r="V9656" t="s">
        <v>21</v>
      </c>
    </row>
    <row r="9657" spans="1:22" x14ac:dyDescent="0.3">
      <c r="A9657">
        <v>9656</v>
      </c>
      <c r="B9657">
        <v>26738158259</v>
      </c>
      <c r="C9657">
        <v>6</v>
      </c>
      <c r="D9657" s="1">
        <v>37469</v>
      </c>
      <c r="E9657" s="3">
        <f>2023-YEAR(Registros[[#This Row],[data_nascimento]])</f>
        <v>21</v>
      </c>
      <c r="F9657" s="1">
        <v>44449</v>
      </c>
      <c r="H9657">
        <v>220</v>
      </c>
      <c r="I9657">
        <v>11</v>
      </c>
      <c r="J9657" s="3">
        <v>1322.2</v>
      </c>
      <c r="K9657">
        <v>12.4</v>
      </c>
      <c r="L9657">
        <v>3606</v>
      </c>
      <c r="M9657">
        <f>Registros[[#This Row],[salario]]*0.06</f>
        <v>216.35999999999999</v>
      </c>
      <c r="N9657">
        <f>Registros[[#This Row],[salario]]*5%</f>
        <v>180.3</v>
      </c>
      <c r="O9657">
        <f>IF(Registros[[#This Row],[idade]]&lt;18,311.43,IF(Registros[[#This Row],[idade]]&lt;=25,488.58,IF(Registros[[#This Row],[idade]]&lt;=50,772.77,850.05)))</f>
        <v>488.58</v>
      </c>
      <c r="P9657">
        <f>IF(Registros[[#This Row],[idade]]&lt;18,23.99,IF(Registros[[#This Row],[idade]]&lt;=25,49.9,IF(Registros[[#This Row],[idade]]&lt;=50,145.2,175.45)))</f>
        <v>49.9</v>
      </c>
      <c r="Q9657">
        <v>1</v>
      </c>
      <c r="R9657">
        <v>11</v>
      </c>
      <c r="T9657">
        <v>2</v>
      </c>
      <c r="U9657" t="s">
        <v>2</v>
      </c>
      <c r="V9657" t="s">
        <v>19</v>
      </c>
    </row>
    <row r="9658" spans="1:22" x14ac:dyDescent="0.3">
      <c r="A9658">
        <v>9657</v>
      </c>
      <c r="B9658">
        <v>10721524528</v>
      </c>
      <c r="C9658">
        <v>5</v>
      </c>
      <c r="D9658" s="1">
        <v>37897</v>
      </c>
      <c r="E9658" s="3">
        <f>2023-YEAR(Registros[[#This Row],[data_nascimento]])</f>
        <v>20</v>
      </c>
      <c r="F9658" s="1">
        <v>44449</v>
      </c>
      <c r="H9658">
        <v>220</v>
      </c>
      <c r="I9658">
        <v>4</v>
      </c>
      <c r="J9658" s="3">
        <v>654.93333333333328</v>
      </c>
      <c r="K9658">
        <v>24.8</v>
      </c>
      <c r="L9658">
        <v>4912</v>
      </c>
      <c r="M9658">
        <f>Registros[[#This Row],[salario]]*0.06</f>
        <v>294.71999999999997</v>
      </c>
      <c r="N9658">
        <f>Registros[[#This Row],[salario]]*5%</f>
        <v>245.60000000000002</v>
      </c>
      <c r="O9658">
        <f>IF(Registros[[#This Row],[idade]]&lt;18,311.43,IF(Registros[[#This Row],[idade]]&lt;=25,488.58,IF(Registros[[#This Row],[idade]]&lt;=50,772.77,850.05)))</f>
        <v>488.58</v>
      </c>
      <c r="P9658">
        <f>IF(Registros[[#This Row],[idade]]&lt;18,23.99,IF(Registros[[#This Row],[idade]]&lt;=25,49.9,IF(Registros[[#This Row],[idade]]&lt;=50,145.2,175.45)))</f>
        <v>49.9</v>
      </c>
      <c r="Q9658">
        <v>1</v>
      </c>
      <c r="R9658">
        <v>10</v>
      </c>
      <c r="T9658">
        <v>4</v>
      </c>
      <c r="U9658" t="s">
        <v>2</v>
      </c>
      <c r="V9658" t="s">
        <v>21</v>
      </c>
    </row>
    <row r="9659" spans="1:22" x14ac:dyDescent="0.3">
      <c r="A9659">
        <v>9658</v>
      </c>
      <c r="B9659">
        <v>75811455352</v>
      </c>
      <c r="C9659">
        <v>6</v>
      </c>
      <c r="D9659" s="1">
        <v>36344</v>
      </c>
      <c r="E9659" s="3">
        <f>2023-YEAR(Registros[[#This Row],[data_nascimento]])</f>
        <v>24</v>
      </c>
      <c r="F9659" s="1">
        <v>44449</v>
      </c>
      <c r="H9659">
        <v>220</v>
      </c>
      <c r="I9659">
        <v>1</v>
      </c>
      <c r="J9659" s="3">
        <v>200.53333333333333</v>
      </c>
      <c r="K9659">
        <v>7.4399999999999995</v>
      </c>
      <c r="L9659">
        <v>6016</v>
      </c>
      <c r="M9659">
        <f>Registros[[#This Row],[salario]]*0.06</f>
        <v>360.96</v>
      </c>
      <c r="N9659">
        <f>Registros[[#This Row],[salario]]*5%</f>
        <v>300.8</v>
      </c>
      <c r="O9659">
        <f>IF(Registros[[#This Row],[idade]]&lt;18,311.43,IF(Registros[[#This Row],[idade]]&lt;=25,488.58,IF(Registros[[#This Row],[idade]]&lt;=50,772.77,850.05)))</f>
        <v>488.58</v>
      </c>
      <c r="P9659">
        <f>IF(Registros[[#This Row],[idade]]&lt;18,23.99,IF(Registros[[#This Row],[idade]]&lt;=25,49.9,IF(Registros[[#This Row],[idade]]&lt;=50,145.2,175.45)))</f>
        <v>49.9</v>
      </c>
      <c r="Q9659">
        <v>2</v>
      </c>
      <c r="R9659">
        <v>25</v>
      </c>
      <c r="T9659">
        <v>2</v>
      </c>
      <c r="U9659" t="s">
        <v>2</v>
      </c>
      <c r="V9659" t="s">
        <v>21</v>
      </c>
    </row>
    <row r="9660" spans="1:22" x14ac:dyDescent="0.3">
      <c r="A9660">
        <v>9659</v>
      </c>
      <c r="B9660">
        <v>94062547718</v>
      </c>
      <c r="C9660">
        <v>6</v>
      </c>
      <c r="D9660" s="1">
        <v>36811</v>
      </c>
      <c r="E9660" s="3">
        <f>2023-YEAR(Registros[[#This Row],[data_nascimento]])</f>
        <v>23</v>
      </c>
      <c r="F9660" s="1">
        <v>44449</v>
      </c>
      <c r="H9660">
        <v>220</v>
      </c>
      <c r="I9660">
        <v>1</v>
      </c>
      <c r="J9660" s="3">
        <v>86.5</v>
      </c>
      <c r="K9660">
        <v>9.92</v>
      </c>
      <c r="L9660">
        <v>2595</v>
      </c>
      <c r="M9660">
        <f>Registros[[#This Row],[salario]]*0.06</f>
        <v>155.69999999999999</v>
      </c>
      <c r="N9660">
        <f>Registros[[#This Row],[salario]]*5%</f>
        <v>129.75</v>
      </c>
      <c r="O9660">
        <f>IF(Registros[[#This Row],[idade]]&lt;18,311.43,IF(Registros[[#This Row],[idade]]&lt;=25,488.58,IF(Registros[[#This Row],[idade]]&lt;=50,772.77,850.05)))</f>
        <v>488.58</v>
      </c>
      <c r="P9660">
        <f>IF(Registros[[#This Row],[idade]]&lt;18,23.99,IF(Registros[[#This Row],[idade]]&lt;=25,49.9,IF(Registros[[#This Row],[idade]]&lt;=50,145.2,175.45)))</f>
        <v>49.9</v>
      </c>
      <c r="Q9660">
        <v>4</v>
      </c>
      <c r="R9660">
        <v>9</v>
      </c>
      <c r="T9660">
        <v>2</v>
      </c>
      <c r="U9660" t="s">
        <v>2</v>
      </c>
      <c r="V9660" t="s">
        <v>19</v>
      </c>
    </row>
    <row r="9661" spans="1:22" x14ac:dyDescent="0.3">
      <c r="A9661">
        <v>9660</v>
      </c>
      <c r="B9661">
        <v>76980948330</v>
      </c>
      <c r="C9661">
        <v>5</v>
      </c>
      <c r="D9661" s="1">
        <v>32203</v>
      </c>
      <c r="E9661" s="3">
        <f>2023-YEAR(Registros[[#This Row],[data_nascimento]])</f>
        <v>35</v>
      </c>
      <c r="F9661" s="1">
        <v>44449</v>
      </c>
      <c r="H9661">
        <v>220</v>
      </c>
      <c r="I9661">
        <v>6</v>
      </c>
      <c r="J9661" s="3">
        <v>885.4</v>
      </c>
      <c r="K9661">
        <v>9.92</v>
      </c>
      <c r="L9661">
        <v>4427</v>
      </c>
      <c r="M9661">
        <f>Registros[[#This Row],[salario]]*0.06</f>
        <v>265.62</v>
      </c>
      <c r="N9661">
        <f>Registros[[#This Row],[salario]]*5%</f>
        <v>221.35000000000002</v>
      </c>
      <c r="O9661">
        <f>IF(Registros[[#This Row],[idade]]&lt;18,311.43,IF(Registros[[#This Row],[idade]]&lt;=25,488.58,IF(Registros[[#This Row],[idade]]&lt;=50,772.77,850.05)))</f>
        <v>772.77</v>
      </c>
      <c r="P9661">
        <f>IF(Registros[[#This Row],[idade]]&lt;18,23.99,IF(Registros[[#This Row],[idade]]&lt;=25,49.9,IF(Registros[[#This Row],[idade]]&lt;=50,145.2,175.45)))</f>
        <v>145.19999999999999</v>
      </c>
      <c r="Q9661">
        <v>4</v>
      </c>
      <c r="R9661">
        <v>17</v>
      </c>
      <c r="T9661">
        <v>1</v>
      </c>
      <c r="U9661" t="s">
        <v>2</v>
      </c>
      <c r="V9661" t="s">
        <v>19</v>
      </c>
    </row>
    <row r="9662" spans="1:22" x14ac:dyDescent="0.3">
      <c r="A9662">
        <v>9661</v>
      </c>
      <c r="B9662">
        <v>68298193272</v>
      </c>
      <c r="C9662">
        <v>5</v>
      </c>
      <c r="D9662" s="1">
        <v>29490</v>
      </c>
      <c r="E9662" s="3">
        <f>2023-YEAR(Registros[[#This Row],[data_nascimento]])</f>
        <v>43</v>
      </c>
      <c r="F9662" s="1">
        <v>44449</v>
      </c>
      <c r="H9662">
        <v>220</v>
      </c>
      <c r="I9662">
        <v>6</v>
      </c>
      <c r="J9662" s="3">
        <v>370.4</v>
      </c>
      <c r="K9662">
        <v>17.36</v>
      </c>
      <c r="L9662">
        <v>1852</v>
      </c>
      <c r="M9662">
        <f>Registros[[#This Row],[salario]]*0.06</f>
        <v>111.11999999999999</v>
      </c>
      <c r="N9662">
        <f>Registros[[#This Row],[salario]]*5%</f>
        <v>92.600000000000009</v>
      </c>
      <c r="O9662">
        <f>IF(Registros[[#This Row],[idade]]&lt;18,311.43,IF(Registros[[#This Row],[idade]]&lt;=25,488.58,IF(Registros[[#This Row],[idade]]&lt;=50,772.77,850.05)))</f>
        <v>772.77</v>
      </c>
      <c r="P9662">
        <f>IF(Registros[[#This Row],[idade]]&lt;18,23.99,IF(Registros[[#This Row],[idade]]&lt;=25,49.9,IF(Registros[[#This Row],[idade]]&lt;=50,145.2,175.45)))</f>
        <v>145.19999999999999</v>
      </c>
      <c r="Q9662">
        <v>4</v>
      </c>
      <c r="R9662">
        <v>8</v>
      </c>
      <c r="T9662">
        <v>4</v>
      </c>
      <c r="U9662" t="s">
        <v>2</v>
      </c>
      <c r="V9662" t="s">
        <v>19</v>
      </c>
    </row>
    <row r="9663" spans="1:22" x14ac:dyDescent="0.3">
      <c r="A9663">
        <v>9662</v>
      </c>
      <c r="B9663">
        <v>65117667665</v>
      </c>
      <c r="C9663">
        <v>5</v>
      </c>
      <c r="D9663" s="1">
        <v>35685</v>
      </c>
      <c r="E9663" s="3">
        <f>2023-YEAR(Registros[[#This Row],[data_nascimento]])</f>
        <v>26</v>
      </c>
      <c r="F9663" s="1">
        <v>44449</v>
      </c>
      <c r="H9663">
        <v>220</v>
      </c>
      <c r="I9663">
        <v>12</v>
      </c>
      <c r="J9663" s="3">
        <v>1419.2</v>
      </c>
      <c r="K9663">
        <v>11.16</v>
      </c>
      <c r="L9663">
        <v>3548</v>
      </c>
      <c r="M9663">
        <f>Registros[[#This Row],[salario]]*0.06</f>
        <v>212.88</v>
      </c>
      <c r="N9663">
        <f>Registros[[#This Row],[salario]]*5%</f>
        <v>177.4</v>
      </c>
      <c r="O9663">
        <f>IF(Registros[[#This Row],[idade]]&lt;18,311.43,IF(Registros[[#This Row],[idade]]&lt;=25,488.58,IF(Registros[[#This Row],[idade]]&lt;=50,772.77,850.05)))</f>
        <v>772.77</v>
      </c>
      <c r="P9663">
        <f>IF(Registros[[#This Row],[idade]]&lt;18,23.99,IF(Registros[[#This Row],[idade]]&lt;=25,49.9,IF(Registros[[#This Row],[idade]]&lt;=50,145.2,175.45)))</f>
        <v>145.19999999999999</v>
      </c>
      <c r="Q9663">
        <v>1</v>
      </c>
      <c r="R9663">
        <v>22</v>
      </c>
      <c r="T9663">
        <v>2</v>
      </c>
      <c r="U9663" t="s">
        <v>3</v>
      </c>
      <c r="V9663" t="s">
        <v>19</v>
      </c>
    </row>
    <row r="9664" spans="1:22" x14ac:dyDescent="0.3">
      <c r="A9664">
        <v>9663</v>
      </c>
      <c r="B9664">
        <v>21148885201</v>
      </c>
      <c r="C9664">
        <v>6</v>
      </c>
      <c r="D9664" s="1">
        <v>36292</v>
      </c>
      <c r="E9664" s="3">
        <f>2023-YEAR(Registros[[#This Row],[data_nascimento]])</f>
        <v>24</v>
      </c>
      <c r="F9664" s="1">
        <v>44449</v>
      </c>
      <c r="H9664">
        <v>220</v>
      </c>
      <c r="I9664">
        <v>20</v>
      </c>
      <c r="J9664" s="3">
        <v>3534</v>
      </c>
      <c r="K9664">
        <v>18.600000000000001</v>
      </c>
      <c r="L9664">
        <v>5301</v>
      </c>
      <c r="M9664">
        <f>Registros[[#This Row],[salario]]*0.06</f>
        <v>318.06</v>
      </c>
      <c r="N9664">
        <f>Registros[[#This Row],[salario]]*5%</f>
        <v>265.05</v>
      </c>
      <c r="O9664">
        <f>IF(Registros[[#This Row],[idade]]&lt;18,311.43,IF(Registros[[#This Row],[idade]]&lt;=25,488.58,IF(Registros[[#This Row],[idade]]&lt;=50,772.77,850.05)))</f>
        <v>488.58</v>
      </c>
      <c r="P9664">
        <f>IF(Registros[[#This Row],[idade]]&lt;18,23.99,IF(Registros[[#This Row],[idade]]&lt;=25,49.9,IF(Registros[[#This Row],[idade]]&lt;=50,145.2,175.45)))</f>
        <v>49.9</v>
      </c>
      <c r="Q9664">
        <v>4</v>
      </c>
      <c r="R9664">
        <v>19</v>
      </c>
      <c r="T9664">
        <v>4</v>
      </c>
      <c r="U9664" t="s">
        <v>2</v>
      </c>
      <c r="V9664" t="s">
        <v>19</v>
      </c>
    </row>
    <row r="9665" spans="1:22" x14ac:dyDescent="0.3">
      <c r="A9665">
        <v>9664</v>
      </c>
      <c r="B9665">
        <v>42052894413</v>
      </c>
      <c r="C9665">
        <v>4</v>
      </c>
      <c r="D9665" s="1">
        <v>31526</v>
      </c>
      <c r="E9665" s="3">
        <f>2023-YEAR(Registros[[#This Row],[data_nascimento]])</f>
        <v>37</v>
      </c>
      <c r="F9665" s="1">
        <v>44449</v>
      </c>
      <c r="H9665">
        <v>220</v>
      </c>
      <c r="I9665">
        <v>8</v>
      </c>
      <c r="J9665" s="3">
        <v>1026.9333333333334</v>
      </c>
      <c r="K9665">
        <v>4.96</v>
      </c>
      <c r="L9665">
        <v>3851</v>
      </c>
      <c r="M9665">
        <f>Registros[[#This Row],[salario]]*0.06</f>
        <v>231.06</v>
      </c>
      <c r="N9665">
        <f>Registros[[#This Row],[salario]]*5%</f>
        <v>192.55</v>
      </c>
      <c r="O9665">
        <f>IF(Registros[[#This Row],[idade]]&lt;18,311.43,IF(Registros[[#This Row],[idade]]&lt;=25,488.58,IF(Registros[[#This Row],[idade]]&lt;=50,772.77,850.05)))</f>
        <v>772.77</v>
      </c>
      <c r="P9665">
        <f>IF(Registros[[#This Row],[idade]]&lt;18,23.99,IF(Registros[[#This Row],[idade]]&lt;=25,49.9,IF(Registros[[#This Row],[idade]]&lt;=50,145.2,175.45)))</f>
        <v>145.19999999999999</v>
      </c>
      <c r="Q9665">
        <v>5</v>
      </c>
      <c r="R9665">
        <v>24</v>
      </c>
      <c r="T9665">
        <v>2</v>
      </c>
      <c r="U9665" t="s">
        <v>3</v>
      </c>
      <c r="V9665" t="s">
        <v>21</v>
      </c>
    </row>
    <row r="9666" spans="1:22" x14ac:dyDescent="0.3">
      <c r="A9666">
        <v>9665</v>
      </c>
      <c r="B9666">
        <v>38036339294</v>
      </c>
      <c r="C9666">
        <v>5</v>
      </c>
      <c r="D9666" s="1">
        <v>36613</v>
      </c>
      <c r="E9666" s="3">
        <f>2023-YEAR(Registros[[#This Row],[data_nascimento]])</f>
        <v>23</v>
      </c>
      <c r="F9666" s="1">
        <v>44449</v>
      </c>
      <c r="H9666">
        <v>220</v>
      </c>
      <c r="I9666">
        <v>10</v>
      </c>
      <c r="J9666" s="3">
        <v>624</v>
      </c>
      <c r="K9666">
        <v>1.24</v>
      </c>
      <c r="L9666">
        <v>1872</v>
      </c>
      <c r="M9666">
        <f>Registros[[#This Row],[salario]]*0.06</f>
        <v>112.32</v>
      </c>
      <c r="N9666">
        <f>Registros[[#This Row],[salario]]*5%</f>
        <v>93.600000000000009</v>
      </c>
      <c r="O9666">
        <f>IF(Registros[[#This Row],[idade]]&lt;18,311.43,IF(Registros[[#This Row],[idade]]&lt;=25,488.58,IF(Registros[[#This Row],[idade]]&lt;=50,772.77,850.05)))</f>
        <v>488.58</v>
      </c>
      <c r="P9666">
        <f>IF(Registros[[#This Row],[idade]]&lt;18,23.99,IF(Registros[[#This Row],[idade]]&lt;=25,49.9,IF(Registros[[#This Row],[idade]]&lt;=50,145.2,175.45)))</f>
        <v>49.9</v>
      </c>
      <c r="Q9666">
        <v>4</v>
      </c>
      <c r="R9666">
        <v>14</v>
      </c>
      <c r="T9666">
        <v>4</v>
      </c>
      <c r="U9666" t="s">
        <v>2</v>
      </c>
      <c r="V9666" t="s">
        <v>19</v>
      </c>
    </row>
    <row r="9667" spans="1:22" x14ac:dyDescent="0.3">
      <c r="A9667">
        <v>9666</v>
      </c>
      <c r="B9667">
        <v>67876411968</v>
      </c>
      <c r="C9667">
        <v>5</v>
      </c>
      <c r="D9667" s="1">
        <v>33325</v>
      </c>
      <c r="E9667" s="3">
        <f>2023-YEAR(Registros[[#This Row],[data_nascimento]])</f>
        <v>32</v>
      </c>
      <c r="F9667" s="1">
        <v>44449</v>
      </c>
      <c r="H9667">
        <v>220</v>
      </c>
      <c r="I9667">
        <v>11</v>
      </c>
      <c r="J9667" s="3">
        <v>792</v>
      </c>
      <c r="K9667">
        <v>8.68</v>
      </c>
      <c r="L9667">
        <v>2160</v>
      </c>
      <c r="M9667">
        <f>Registros[[#This Row],[salario]]*0.06</f>
        <v>129.6</v>
      </c>
      <c r="N9667">
        <f>Registros[[#This Row],[salario]]*5%</f>
        <v>108</v>
      </c>
      <c r="O9667">
        <f>IF(Registros[[#This Row],[idade]]&lt;18,311.43,IF(Registros[[#This Row],[idade]]&lt;=25,488.58,IF(Registros[[#This Row],[idade]]&lt;=50,772.77,850.05)))</f>
        <v>772.77</v>
      </c>
      <c r="P9667">
        <f>IF(Registros[[#This Row],[idade]]&lt;18,23.99,IF(Registros[[#This Row],[idade]]&lt;=25,49.9,IF(Registros[[#This Row],[idade]]&lt;=50,145.2,175.45)))</f>
        <v>145.19999999999999</v>
      </c>
      <c r="Q9667">
        <v>4</v>
      </c>
      <c r="R9667">
        <v>13</v>
      </c>
      <c r="T9667">
        <v>4</v>
      </c>
      <c r="U9667" t="s">
        <v>2</v>
      </c>
      <c r="V9667" t="s">
        <v>19</v>
      </c>
    </row>
    <row r="9668" spans="1:22" x14ac:dyDescent="0.3">
      <c r="A9668">
        <v>9667</v>
      </c>
      <c r="B9668">
        <v>61304307959</v>
      </c>
      <c r="C9668">
        <v>6</v>
      </c>
      <c r="D9668" s="1">
        <v>32909</v>
      </c>
      <c r="E9668" s="3">
        <f>2023-YEAR(Registros[[#This Row],[data_nascimento]])</f>
        <v>33</v>
      </c>
      <c r="F9668" s="1">
        <v>44449</v>
      </c>
      <c r="H9668">
        <v>220</v>
      </c>
      <c r="I9668">
        <v>16</v>
      </c>
      <c r="J9668" s="3">
        <v>1152.5333333333333</v>
      </c>
      <c r="K9668">
        <v>16.12</v>
      </c>
      <c r="L9668">
        <v>2161</v>
      </c>
      <c r="M9668">
        <f>Registros[[#This Row],[salario]]*0.06</f>
        <v>129.66</v>
      </c>
      <c r="N9668">
        <f>Registros[[#This Row],[salario]]*5%</f>
        <v>108.05000000000001</v>
      </c>
      <c r="O9668">
        <f>IF(Registros[[#This Row],[idade]]&lt;18,311.43,IF(Registros[[#This Row],[idade]]&lt;=25,488.58,IF(Registros[[#This Row],[idade]]&lt;=50,772.77,850.05)))</f>
        <v>772.77</v>
      </c>
      <c r="P9668">
        <f>IF(Registros[[#This Row],[idade]]&lt;18,23.99,IF(Registros[[#This Row],[idade]]&lt;=25,49.9,IF(Registros[[#This Row],[idade]]&lt;=50,145.2,175.45)))</f>
        <v>145.19999999999999</v>
      </c>
      <c r="Q9668">
        <v>3</v>
      </c>
      <c r="R9668">
        <v>26</v>
      </c>
      <c r="T9668">
        <v>1</v>
      </c>
      <c r="U9668" t="s">
        <v>3</v>
      </c>
      <c r="V9668" t="s">
        <v>22</v>
      </c>
    </row>
    <row r="9669" spans="1:22" x14ac:dyDescent="0.3">
      <c r="A9669">
        <v>9668</v>
      </c>
      <c r="B9669">
        <v>50840705391</v>
      </c>
      <c r="C9669">
        <v>6</v>
      </c>
      <c r="D9669" s="1">
        <v>33048</v>
      </c>
      <c r="E9669" s="3">
        <f>2023-YEAR(Registros[[#This Row],[data_nascimento]])</f>
        <v>33</v>
      </c>
      <c r="F9669" s="1">
        <v>44449</v>
      </c>
      <c r="H9669">
        <v>220</v>
      </c>
      <c r="I9669">
        <v>16</v>
      </c>
      <c r="J9669" s="3">
        <v>2691.2</v>
      </c>
      <c r="K9669">
        <v>23.56</v>
      </c>
      <c r="L9669">
        <v>5046</v>
      </c>
      <c r="M9669">
        <f>Registros[[#This Row],[salario]]*0.06</f>
        <v>302.76</v>
      </c>
      <c r="N9669">
        <f>Registros[[#This Row],[salario]]*5%</f>
        <v>252.3</v>
      </c>
      <c r="O9669">
        <f>IF(Registros[[#This Row],[idade]]&lt;18,311.43,IF(Registros[[#This Row],[idade]]&lt;=25,488.58,IF(Registros[[#This Row],[idade]]&lt;=50,772.77,850.05)))</f>
        <v>772.77</v>
      </c>
      <c r="P9669">
        <f>IF(Registros[[#This Row],[idade]]&lt;18,23.99,IF(Registros[[#This Row],[idade]]&lt;=25,49.9,IF(Registros[[#This Row],[idade]]&lt;=50,145.2,175.45)))</f>
        <v>145.19999999999999</v>
      </c>
      <c r="Q9669">
        <v>3</v>
      </c>
      <c r="R9669">
        <v>3</v>
      </c>
      <c r="T9669">
        <v>4</v>
      </c>
      <c r="U9669" t="s">
        <v>3</v>
      </c>
      <c r="V9669" t="s">
        <v>21</v>
      </c>
    </row>
    <row r="9670" spans="1:22" x14ac:dyDescent="0.3">
      <c r="A9670">
        <v>9669</v>
      </c>
      <c r="B9670">
        <v>18030495397</v>
      </c>
      <c r="C9670">
        <v>7</v>
      </c>
      <c r="D9670" s="1">
        <v>33748</v>
      </c>
      <c r="E9670" s="3">
        <f>2023-YEAR(Registros[[#This Row],[data_nascimento]])</f>
        <v>31</v>
      </c>
      <c r="F9670" s="1">
        <v>44449</v>
      </c>
      <c r="H9670">
        <v>220</v>
      </c>
      <c r="I9670">
        <v>18</v>
      </c>
      <c r="J9670" s="3">
        <v>3971.3999999999996</v>
      </c>
      <c r="K9670">
        <v>14.879999999999999</v>
      </c>
      <c r="L9670">
        <v>6619</v>
      </c>
      <c r="M9670">
        <f>Registros[[#This Row],[salario]]*0.06</f>
        <v>397.14</v>
      </c>
      <c r="N9670">
        <f>Registros[[#This Row],[salario]]*5%</f>
        <v>330.95000000000005</v>
      </c>
      <c r="O9670">
        <f>IF(Registros[[#This Row],[idade]]&lt;18,311.43,IF(Registros[[#This Row],[idade]]&lt;=25,488.58,IF(Registros[[#This Row],[idade]]&lt;=50,772.77,850.05)))</f>
        <v>772.77</v>
      </c>
      <c r="P9670">
        <f>IF(Registros[[#This Row],[idade]]&lt;18,23.99,IF(Registros[[#This Row],[idade]]&lt;=25,49.9,IF(Registros[[#This Row],[idade]]&lt;=50,145.2,175.45)))</f>
        <v>145.19999999999999</v>
      </c>
      <c r="Q9670">
        <v>2</v>
      </c>
      <c r="R9670">
        <v>25</v>
      </c>
      <c r="T9670">
        <v>4</v>
      </c>
      <c r="U9670" t="s">
        <v>2</v>
      </c>
      <c r="V9670" t="s">
        <v>19</v>
      </c>
    </row>
    <row r="9671" spans="1:22" x14ac:dyDescent="0.3">
      <c r="A9671">
        <v>9670</v>
      </c>
      <c r="B9671">
        <v>80982384014</v>
      </c>
      <c r="C9671">
        <v>7</v>
      </c>
      <c r="D9671" s="1">
        <v>38941</v>
      </c>
      <c r="E9671" s="3">
        <f>2023-YEAR(Registros[[#This Row],[data_nascimento]])</f>
        <v>17</v>
      </c>
      <c r="F9671" s="1">
        <v>44449</v>
      </c>
      <c r="H9671">
        <v>120</v>
      </c>
      <c r="I9671">
        <v>20</v>
      </c>
      <c r="J9671" s="3">
        <v>2918</v>
      </c>
      <c r="K9671">
        <v>6.2</v>
      </c>
      <c r="L9671">
        <v>4377</v>
      </c>
      <c r="M9671">
        <f>Registros[[#This Row],[salario]]*0.06</f>
        <v>262.62</v>
      </c>
      <c r="N9671">
        <f>Registros[[#This Row],[salario]]*5%</f>
        <v>218.85000000000002</v>
      </c>
      <c r="O9671">
        <f>IF(Registros[[#This Row],[idade]]&lt;18,311.43,IF(Registros[[#This Row],[idade]]&lt;=25,488.58,IF(Registros[[#This Row],[idade]]&lt;=50,772.77,850.05)))</f>
        <v>311.43</v>
      </c>
      <c r="P9671">
        <f>IF(Registros[[#This Row],[idade]]&lt;18,23.99,IF(Registros[[#This Row],[idade]]&lt;=25,49.9,IF(Registros[[#This Row],[idade]]&lt;=50,145.2,175.45)))</f>
        <v>23.99</v>
      </c>
      <c r="Q9671">
        <v>5</v>
      </c>
      <c r="R9671">
        <v>9</v>
      </c>
      <c r="T9671">
        <v>4</v>
      </c>
      <c r="U9671" t="s">
        <v>2</v>
      </c>
      <c r="V9671" t="s">
        <v>22</v>
      </c>
    </row>
    <row r="9672" spans="1:22" x14ac:dyDescent="0.3">
      <c r="A9672">
        <v>9671</v>
      </c>
      <c r="B9672">
        <v>95406425530</v>
      </c>
      <c r="C9672">
        <v>6</v>
      </c>
      <c r="D9672" s="1">
        <v>33824</v>
      </c>
      <c r="E9672" s="3">
        <f>2023-YEAR(Registros[[#This Row],[data_nascimento]])</f>
        <v>31</v>
      </c>
      <c r="F9672" s="1">
        <v>44449</v>
      </c>
      <c r="H9672">
        <v>220</v>
      </c>
      <c r="I9672">
        <v>2</v>
      </c>
      <c r="J9672" s="3">
        <v>228.4</v>
      </c>
      <c r="K9672">
        <v>19.84</v>
      </c>
      <c r="L9672">
        <v>3426</v>
      </c>
      <c r="M9672">
        <f>Registros[[#This Row],[salario]]*0.06</f>
        <v>205.56</v>
      </c>
      <c r="N9672">
        <f>Registros[[#This Row],[salario]]*5%</f>
        <v>171.3</v>
      </c>
      <c r="O9672">
        <f>IF(Registros[[#This Row],[idade]]&lt;18,311.43,IF(Registros[[#This Row],[idade]]&lt;=25,488.58,IF(Registros[[#This Row],[idade]]&lt;=50,772.77,850.05)))</f>
        <v>772.77</v>
      </c>
      <c r="P9672">
        <f>IF(Registros[[#This Row],[idade]]&lt;18,23.99,IF(Registros[[#This Row],[idade]]&lt;=25,49.9,IF(Registros[[#This Row],[idade]]&lt;=50,145.2,175.45)))</f>
        <v>145.19999999999999</v>
      </c>
      <c r="Q9672">
        <v>1</v>
      </c>
      <c r="R9672">
        <v>6</v>
      </c>
      <c r="T9672">
        <v>4</v>
      </c>
      <c r="U9672" t="s">
        <v>3</v>
      </c>
      <c r="V9672" t="s">
        <v>21</v>
      </c>
    </row>
    <row r="9673" spans="1:22" x14ac:dyDescent="0.3">
      <c r="A9673">
        <v>9672</v>
      </c>
      <c r="B9673">
        <v>67945419642</v>
      </c>
      <c r="C9673">
        <v>7</v>
      </c>
      <c r="D9673" s="1">
        <v>28301</v>
      </c>
      <c r="E9673" s="3">
        <f>2023-YEAR(Registros[[#This Row],[data_nascimento]])</f>
        <v>46</v>
      </c>
      <c r="F9673" s="1">
        <v>44449</v>
      </c>
      <c r="H9673">
        <v>220</v>
      </c>
      <c r="I9673">
        <v>4</v>
      </c>
      <c r="J9673" s="3">
        <v>571.06666666666672</v>
      </c>
      <c r="K9673">
        <v>19.84</v>
      </c>
      <c r="L9673">
        <v>4283</v>
      </c>
      <c r="M9673">
        <f>Registros[[#This Row],[salario]]*0.06</f>
        <v>256.98</v>
      </c>
      <c r="N9673">
        <f>Registros[[#This Row],[salario]]*5%</f>
        <v>214.15</v>
      </c>
      <c r="O9673">
        <f>IF(Registros[[#This Row],[idade]]&lt;18,311.43,IF(Registros[[#This Row],[idade]]&lt;=25,488.58,IF(Registros[[#This Row],[idade]]&lt;=50,772.77,850.05)))</f>
        <v>772.77</v>
      </c>
      <c r="P9673">
        <f>IF(Registros[[#This Row],[idade]]&lt;18,23.99,IF(Registros[[#This Row],[idade]]&lt;=25,49.9,IF(Registros[[#This Row],[idade]]&lt;=50,145.2,175.45)))</f>
        <v>145.19999999999999</v>
      </c>
      <c r="Q9673">
        <v>3</v>
      </c>
      <c r="R9673">
        <v>16</v>
      </c>
      <c r="T9673">
        <v>4</v>
      </c>
      <c r="U9673" t="s">
        <v>2</v>
      </c>
      <c r="V9673" t="s">
        <v>19</v>
      </c>
    </row>
    <row r="9674" spans="1:22" x14ac:dyDescent="0.3">
      <c r="A9674">
        <v>9673</v>
      </c>
      <c r="B9674">
        <v>44862627673</v>
      </c>
      <c r="C9674">
        <v>5</v>
      </c>
      <c r="D9674" s="1">
        <v>36804</v>
      </c>
      <c r="E9674" s="3">
        <f>2023-YEAR(Registros[[#This Row],[data_nascimento]])</f>
        <v>23</v>
      </c>
      <c r="F9674" s="1">
        <v>44449</v>
      </c>
      <c r="H9674">
        <v>220</v>
      </c>
      <c r="I9674">
        <v>14</v>
      </c>
      <c r="J9674" s="3">
        <v>2736.5333333333333</v>
      </c>
      <c r="K9674">
        <v>14.879999999999999</v>
      </c>
      <c r="L9674">
        <v>5864</v>
      </c>
      <c r="M9674">
        <f>Registros[[#This Row],[salario]]*0.06</f>
        <v>351.84</v>
      </c>
      <c r="N9674">
        <f>Registros[[#This Row],[salario]]*5%</f>
        <v>293.2</v>
      </c>
      <c r="O9674">
        <f>IF(Registros[[#This Row],[idade]]&lt;18,311.43,IF(Registros[[#This Row],[idade]]&lt;=25,488.58,IF(Registros[[#This Row],[idade]]&lt;=50,772.77,850.05)))</f>
        <v>488.58</v>
      </c>
      <c r="P9674">
        <f>IF(Registros[[#This Row],[idade]]&lt;18,23.99,IF(Registros[[#This Row],[idade]]&lt;=25,49.9,IF(Registros[[#This Row],[idade]]&lt;=50,145.2,175.45)))</f>
        <v>49.9</v>
      </c>
      <c r="Q9674">
        <v>2</v>
      </c>
      <c r="R9674">
        <v>9</v>
      </c>
      <c r="T9674">
        <v>2</v>
      </c>
      <c r="U9674" t="s">
        <v>3</v>
      </c>
      <c r="V9674" t="s">
        <v>19</v>
      </c>
    </row>
    <row r="9675" spans="1:22" x14ac:dyDescent="0.3">
      <c r="A9675">
        <v>9674</v>
      </c>
      <c r="B9675">
        <v>35491667491</v>
      </c>
      <c r="C9675">
        <v>6</v>
      </c>
      <c r="D9675" s="1">
        <v>38305</v>
      </c>
      <c r="E9675" s="3">
        <f>2023-YEAR(Registros[[#This Row],[data_nascimento]])</f>
        <v>19</v>
      </c>
      <c r="F9675" s="1">
        <v>44449</v>
      </c>
      <c r="H9675">
        <v>220</v>
      </c>
      <c r="I9675">
        <v>18</v>
      </c>
      <c r="J9675" s="3">
        <v>1632</v>
      </c>
      <c r="K9675">
        <v>8.68</v>
      </c>
      <c r="L9675">
        <v>2720</v>
      </c>
      <c r="M9675">
        <f>Registros[[#This Row],[salario]]*0.06</f>
        <v>163.19999999999999</v>
      </c>
      <c r="N9675">
        <f>Registros[[#This Row],[salario]]*5%</f>
        <v>136</v>
      </c>
      <c r="O9675">
        <f>IF(Registros[[#This Row],[idade]]&lt;18,311.43,IF(Registros[[#This Row],[idade]]&lt;=25,488.58,IF(Registros[[#This Row],[idade]]&lt;=50,772.77,850.05)))</f>
        <v>488.58</v>
      </c>
      <c r="P9675">
        <f>IF(Registros[[#This Row],[idade]]&lt;18,23.99,IF(Registros[[#This Row],[idade]]&lt;=25,49.9,IF(Registros[[#This Row],[idade]]&lt;=50,145.2,175.45)))</f>
        <v>49.9</v>
      </c>
      <c r="Q9675">
        <v>1</v>
      </c>
      <c r="R9675">
        <v>8</v>
      </c>
      <c r="T9675">
        <v>4</v>
      </c>
      <c r="U9675" t="s">
        <v>3</v>
      </c>
      <c r="V9675" t="s">
        <v>22</v>
      </c>
    </row>
    <row r="9676" spans="1:22" x14ac:dyDescent="0.3">
      <c r="A9676">
        <v>9675</v>
      </c>
      <c r="B9676">
        <v>45397679986</v>
      </c>
      <c r="C9676">
        <v>4</v>
      </c>
      <c r="D9676" s="1">
        <v>30375</v>
      </c>
      <c r="E9676" s="3">
        <f>2023-YEAR(Registros[[#This Row],[data_nascimento]])</f>
        <v>40</v>
      </c>
      <c r="F9676" s="1">
        <v>44449</v>
      </c>
      <c r="H9676">
        <v>220</v>
      </c>
      <c r="I9676">
        <v>3</v>
      </c>
      <c r="J9676" s="3">
        <v>202.6</v>
      </c>
      <c r="K9676">
        <v>17.36</v>
      </c>
      <c r="L9676">
        <v>2026</v>
      </c>
      <c r="M9676">
        <f>Registros[[#This Row],[salario]]*0.06</f>
        <v>121.56</v>
      </c>
      <c r="N9676">
        <f>Registros[[#This Row],[salario]]*5%</f>
        <v>101.30000000000001</v>
      </c>
      <c r="O9676">
        <f>IF(Registros[[#This Row],[idade]]&lt;18,311.43,IF(Registros[[#This Row],[idade]]&lt;=25,488.58,IF(Registros[[#This Row],[idade]]&lt;=50,772.77,850.05)))</f>
        <v>772.77</v>
      </c>
      <c r="P9676">
        <f>IF(Registros[[#This Row],[idade]]&lt;18,23.99,IF(Registros[[#This Row],[idade]]&lt;=25,49.9,IF(Registros[[#This Row],[idade]]&lt;=50,145.2,175.45)))</f>
        <v>145.19999999999999</v>
      </c>
      <c r="Q9676">
        <v>2</v>
      </c>
      <c r="R9676">
        <v>11</v>
      </c>
      <c r="T9676">
        <v>4</v>
      </c>
      <c r="U9676" t="s">
        <v>3</v>
      </c>
      <c r="V9676" t="s">
        <v>22</v>
      </c>
    </row>
    <row r="9677" spans="1:22" x14ac:dyDescent="0.3">
      <c r="A9677">
        <v>9676</v>
      </c>
      <c r="B9677">
        <v>29492905382</v>
      </c>
      <c r="C9677">
        <v>7</v>
      </c>
      <c r="D9677" s="1">
        <v>33400</v>
      </c>
      <c r="E9677" s="3">
        <f>2023-YEAR(Registros[[#This Row],[data_nascimento]])</f>
        <v>32</v>
      </c>
      <c r="F9677" s="1">
        <v>44449</v>
      </c>
      <c r="H9677">
        <v>220</v>
      </c>
      <c r="I9677">
        <v>11</v>
      </c>
      <c r="J9677" s="3">
        <v>812.5333333333333</v>
      </c>
      <c r="K9677">
        <v>24.8</v>
      </c>
      <c r="L9677">
        <v>2216</v>
      </c>
      <c r="M9677">
        <f>Registros[[#This Row],[salario]]*0.06</f>
        <v>132.96</v>
      </c>
      <c r="N9677">
        <f>Registros[[#This Row],[salario]]*5%</f>
        <v>110.80000000000001</v>
      </c>
      <c r="O9677">
        <f>IF(Registros[[#This Row],[idade]]&lt;18,311.43,IF(Registros[[#This Row],[idade]]&lt;=25,488.58,IF(Registros[[#This Row],[idade]]&lt;=50,772.77,850.05)))</f>
        <v>772.77</v>
      </c>
      <c r="P9677">
        <f>IF(Registros[[#This Row],[idade]]&lt;18,23.99,IF(Registros[[#This Row],[idade]]&lt;=25,49.9,IF(Registros[[#This Row],[idade]]&lt;=50,145.2,175.45)))</f>
        <v>145.19999999999999</v>
      </c>
      <c r="Q9677">
        <v>5</v>
      </c>
      <c r="R9677">
        <v>17</v>
      </c>
      <c r="T9677">
        <v>4</v>
      </c>
      <c r="U9677" t="s">
        <v>2</v>
      </c>
      <c r="V9677" t="s">
        <v>19</v>
      </c>
    </row>
    <row r="9678" spans="1:22" x14ac:dyDescent="0.3">
      <c r="A9678">
        <v>9677</v>
      </c>
      <c r="B9678">
        <v>58831106543</v>
      </c>
      <c r="C9678">
        <v>5</v>
      </c>
      <c r="D9678" s="1">
        <v>28346</v>
      </c>
      <c r="E9678" s="3">
        <f>2023-YEAR(Registros[[#This Row],[data_nascimento]])</f>
        <v>46</v>
      </c>
      <c r="F9678" s="1">
        <v>44449</v>
      </c>
      <c r="H9678">
        <v>220</v>
      </c>
      <c r="I9678">
        <v>6</v>
      </c>
      <c r="J9678" s="3">
        <v>747.2</v>
      </c>
      <c r="K9678">
        <v>8.68</v>
      </c>
      <c r="L9678">
        <v>3736</v>
      </c>
      <c r="M9678">
        <f>Registros[[#This Row],[salario]]*0.06</f>
        <v>224.16</v>
      </c>
      <c r="N9678">
        <f>Registros[[#This Row],[salario]]*5%</f>
        <v>186.8</v>
      </c>
      <c r="O9678">
        <f>IF(Registros[[#This Row],[idade]]&lt;18,311.43,IF(Registros[[#This Row],[idade]]&lt;=25,488.58,IF(Registros[[#This Row],[idade]]&lt;=50,772.77,850.05)))</f>
        <v>772.77</v>
      </c>
      <c r="P9678">
        <f>IF(Registros[[#This Row],[idade]]&lt;18,23.99,IF(Registros[[#This Row],[idade]]&lt;=25,49.9,IF(Registros[[#This Row],[idade]]&lt;=50,145.2,175.45)))</f>
        <v>145.19999999999999</v>
      </c>
      <c r="Q9678">
        <v>3</v>
      </c>
      <c r="R9678">
        <v>4</v>
      </c>
      <c r="T9678">
        <v>1</v>
      </c>
      <c r="U9678" t="s">
        <v>2</v>
      </c>
      <c r="V9678" t="s">
        <v>19</v>
      </c>
    </row>
    <row r="9679" spans="1:22" x14ac:dyDescent="0.3">
      <c r="A9679">
        <v>9678</v>
      </c>
      <c r="B9679">
        <v>43982624689</v>
      </c>
      <c r="C9679">
        <v>6</v>
      </c>
      <c r="D9679" s="1">
        <v>35286</v>
      </c>
      <c r="E9679" s="3">
        <f>2023-YEAR(Registros[[#This Row],[data_nascimento]])</f>
        <v>27</v>
      </c>
      <c r="F9679" s="1">
        <v>44449</v>
      </c>
      <c r="H9679">
        <v>220</v>
      </c>
      <c r="I9679">
        <v>18</v>
      </c>
      <c r="J9679" s="3">
        <v>4442.4000000000005</v>
      </c>
      <c r="K9679">
        <v>17.36</v>
      </c>
      <c r="L9679">
        <v>7404</v>
      </c>
      <c r="M9679">
        <f>Registros[[#This Row],[salario]]*0.06</f>
        <v>444.24</v>
      </c>
      <c r="N9679">
        <f>Registros[[#This Row],[salario]]*5%</f>
        <v>370.20000000000005</v>
      </c>
      <c r="O9679">
        <f>IF(Registros[[#This Row],[idade]]&lt;18,311.43,IF(Registros[[#This Row],[idade]]&lt;=25,488.58,IF(Registros[[#This Row],[idade]]&lt;=50,772.77,850.05)))</f>
        <v>772.77</v>
      </c>
      <c r="P9679">
        <f>IF(Registros[[#This Row],[idade]]&lt;18,23.99,IF(Registros[[#This Row],[idade]]&lt;=25,49.9,IF(Registros[[#This Row],[idade]]&lt;=50,145.2,175.45)))</f>
        <v>145.19999999999999</v>
      </c>
      <c r="Q9679">
        <v>5</v>
      </c>
      <c r="R9679">
        <v>14</v>
      </c>
      <c r="T9679">
        <v>4</v>
      </c>
      <c r="U9679" t="s">
        <v>3</v>
      </c>
      <c r="V9679" t="s">
        <v>19</v>
      </c>
    </row>
    <row r="9680" spans="1:22" x14ac:dyDescent="0.3">
      <c r="A9680">
        <v>9679</v>
      </c>
      <c r="B9680">
        <v>61400337513</v>
      </c>
      <c r="C9680">
        <v>4</v>
      </c>
      <c r="D9680" s="1">
        <v>38074</v>
      </c>
      <c r="E9680" s="3">
        <f>2023-YEAR(Registros[[#This Row],[data_nascimento]])</f>
        <v>19</v>
      </c>
      <c r="F9680" s="1">
        <v>44449</v>
      </c>
      <c r="H9680">
        <v>220</v>
      </c>
      <c r="I9680">
        <v>10</v>
      </c>
      <c r="J9680" s="3">
        <v>999</v>
      </c>
      <c r="K9680">
        <v>3.7199999999999998</v>
      </c>
      <c r="L9680">
        <v>2997</v>
      </c>
      <c r="M9680">
        <f>Registros[[#This Row],[salario]]*0.06</f>
        <v>179.82</v>
      </c>
      <c r="N9680">
        <f>Registros[[#This Row],[salario]]*5%</f>
        <v>149.85</v>
      </c>
      <c r="O9680">
        <f>IF(Registros[[#This Row],[idade]]&lt;18,311.43,IF(Registros[[#This Row],[idade]]&lt;=25,488.58,IF(Registros[[#This Row],[idade]]&lt;=50,772.77,850.05)))</f>
        <v>488.58</v>
      </c>
      <c r="P9680">
        <f>IF(Registros[[#This Row],[idade]]&lt;18,23.99,IF(Registros[[#This Row],[idade]]&lt;=25,49.9,IF(Registros[[#This Row],[idade]]&lt;=50,145.2,175.45)))</f>
        <v>49.9</v>
      </c>
      <c r="Q9680">
        <v>3</v>
      </c>
      <c r="R9680">
        <v>3</v>
      </c>
      <c r="T9680">
        <v>2</v>
      </c>
      <c r="U9680" t="s">
        <v>2</v>
      </c>
      <c r="V9680" t="s">
        <v>19</v>
      </c>
    </row>
    <row r="9681" spans="1:22" x14ac:dyDescent="0.3">
      <c r="A9681">
        <v>9680</v>
      </c>
      <c r="B9681">
        <v>64274148150</v>
      </c>
      <c r="C9681">
        <v>5</v>
      </c>
      <c r="D9681" s="1">
        <v>35393</v>
      </c>
      <c r="E9681" s="3">
        <f>2023-YEAR(Registros[[#This Row],[data_nascimento]])</f>
        <v>27</v>
      </c>
      <c r="F9681" s="1">
        <v>44449</v>
      </c>
      <c r="H9681">
        <v>220</v>
      </c>
      <c r="I9681">
        <v>12</v>
      </c>
      <c r="J9681" s="3">
        <v>1280.8</v>
      </c>
      <c r="K9681">
        <v>3.7199999999999998</v>
      </c>
      <c r="L9681">
        <v>3202</v>
      </c>
      <c r="M9681">
        <f>Registros[[#This Row],[salario]]*0.06</f>
        <v>192.12</v>
      </c>
      <c r="N9681">
        <f>Registros[[#This Row],[salario]]*5%</f>
        <v>160.10000000000002</v>
      </c>
      <c r="O9681">
        <f>IF(Registros[[#This Row],[idade]]&lt;18,311.43,IF(Registros[[#This Row],[idade]]&lt;=25,488.58,IF(Registros[[#This Row],[idade]]&lt;=50,772.77,850.05)))</f>
        <v>772.77</v>
      </c>
      <c r="P9681">
        <f>IF(Registros[[#This Row],[idade]]&lt;18,23.99,IF(Registros[[#This Row],[idade]]&lt;=25,49.9,IF(Registros[[#This Row],[idade]]&lt;=50,145.2,175.45)))</f>
        <v>145.19999999999999</v>
      </c>
      <c r="Q9681">
        <v>1</v>
      </c>
      <c r="R9681">
        <v>9</v>
      </c>
      <c r="T9681">
        <v>2</v>
      </c>
      <c r="U9681" t="s">
        <v>3</v>
      </c>
      <c r="V9681" t="s">
        <v>19</v>
      </c>
    </row>
    <row r="9682" spans="1:22" x14ac:dyDescent="0.3">
      <c r="A9682">
        <v>9681</v>
      </c>
      <c r="B9682">
        <v>84642310198</v>
      </c>
      <c r="C9682">
        <v>4</v>
      </c>
      <c r="D9682" s="1">
        <v>30898</v>
      </c>
      <c r="E9682" s="3">
        <f>2023-YEAR(Registros[[#This Row],[data_nascimento]])</f>
        <v>39</v>
      </c>
      <c r="F9682" s="1">
        <v>44449</v>
      </c>
      <c r="H9682">
        <v>220</v>
      </c>
      <c r="I9682">
        <v>15</v>
      </c>
      <c r="J9682" s="3">
        <v>3628</v>
      </c>
      <c r="K9682">
        <v>2.48</v>
      </c>
      <c r="L9682">
        <v>7256</v>
      </c>
      <c r="M9682">
        <f>Registros[[#This Row],[salario]]*0.06</f>
        <v>435.35999999999996</v>
      </c>
      <c r="N9682">
        <f>Registros[[#This Row],[salario]]*5%</f>
        <v>362.8</v>
      </c>
      <c r="O9682">
        <f>IF(Registros[[#This Row],[idade]]&lt;18,311.43,IF(Registros[[#This Row],[idade]]&lt;=25,488.58,IF(Registros[[#This Row],[idade]]&lt;=50,772.77,850.05)))</f>
        <v>772.77</v>
      </c>
      <c r="P9682">
        <f>IF(Registros[[#This Row],[idade]]&lt;18,23.99,IF(Registros[[#This Row],[idade]]&lt;=25,49.9,IF(Registros[[#This Row],[idade]]&lt;=50,145.2,175.45)))</f>
        <v>145.19999999999999</v>
      </c>
      <c r="Q9682">
        <v>1</v>
      </c>
      <c r="R9682">
        <v>13</v>
      </c>
      <c r="T9682">
        <v>4</v>
      </c>
      <c r="U9682" t="s">
        <v>2</v>
      </c>
      <c r="V9682" t="s">
        <v>19</v>
      </c>
    </row>
    <row r="9683" spans="1:22" x14ac:dyDescent="0.3">
      <c r="A9683">
        <v>9682</v>
      </c>
      <c r="B9683">
        <v>21950516109</v>
      </c>
      <c r="C9683">
        <v>6</v>
      </c>
      <c r="D9683" s="1">
        <v>28452</v>
      </c>
      <c r="E9683" s="3">
        <f>2023-YEAR(Registros[[#This Row],[data_nascimento]])</f>
        <v>46</v>
      </c>
      <c r="F9683" s="1">
        <v>44449</v>
      </c>
      <c r="H9683">
        <v>220</v>
      </c>
      <c r="I9683">
        <v>9</v>
      </c>
      <c r="J9683" s="3">
        <v>1145.4000000000001</v>
      </c>
      <c r="K9683">
        <v>6.2</v>
      </c>
      <c r="L9683">
        <v>3818</v>
      </c>
      <c r="M9683">
        <f>Registros[[#This Row],[salario]]*0.06</f>
        <v>229.07999999999998</v>
      </c>
      <c r="N9683">
        <f>Registros[[#This Row],[salario]]*5%</f>
        <v>190.9</v>
      </c>
      <c r="O9683">
        <f>IF(Registros[[#This Row],[idade]]&lt;18,311.43,IF(Registros[[#This Row],[idade]]&lt;=25,488.58,IF(Registros[[#This Row],[idade]]&lt;=50,772.77,850.05)))</f>
        <v>772.77</v>
      </c>
      <c r="P9683">
        <f>IF(Registros[[#This Row],[idade]]&lt;18,23.99,IF(Registros[[#This Row],[idade]]&lt;=25,49.9,IF(Registros[[#This Row],[idade]]&lt;=50,145.2,175.45)))</f>
        <v>145.19999999999999</v>
      </c>
      <c r="Q9683">
        <v>4</v>
      </c>
      <c r="R9683">
        <v>25</v>
      </c>
      <c r="T9683">
        <v>4</v>
      </c>
      <c r="U9683" t="s">
        <v>2</v>
      </c>
      <c r="V9683" t="s">
        <v>19</v>
      </c>
    </row>
    <row r="9684" spans="1:22" x14ac:dyDescent="0.3">
      <c r="A9684">
        <v>9683</v>
      </c>
      <c r="B9684">
        <v>48274688522</v>
      </c>
      <c r="C9684">
        <v>6</v>
      </c>
      <c r="D9684" s="1">
        <v>35249</v>
      </c>
      <c r="E9684" s="3">
        <f>2023-YEAR(Registros[[#This Row],[data_nascimento]])</f>
        <v>27</v>
      </c>
      <c r="F9684" s="1">
        <v>44449</v>
      </c>
      <c r="H9684">
        <v>220</v>
      </c>
      <c r="I9684">
        <v>6</v>
      </c>
      <c r="J9684" s="3">
        <v>726</v>
      </c>
      <c r="K9684">
        <v>2.48</v>
      </c>
      <c r="L9684">
        <v>3630</v>
      </c>
      <c r="M9684">
        <f>Registros[[#This Row],[salario]]*0.06</f>
        <v>217.79999999999998</v>
      </c>
      <c r="N9684">
        <f>Registros[[#This Row],[salario]]*5%</f>
        <v>181.5</v>
      </c>
      <c r="O9684">
        <f>IF(Registros[[#This Row],[idade]]&lt;18,311.43,IF(Registros[[#This Row],[idade]]&lt;=25,488.58,IF(Registros[[#This Row],[idade]]&lt;=50,772.77,850.05)))</f>
        <v>772.77</v>
      </c>
      <c r="P9684">
        <f>IF(Registros[[#This Row],[idade]]&lt;18,23.99,IF(Registros[[#This Row],[idade]]&lt;=25,49.9,IF(Registros[[#This Row],[idade]]&lt;=50,145.2,175.45)))</f>
        <v>145.19999999999999</v>
      </c>
      <c r="Q9684">
        <v>5</v>
      </c>
      <c r="R9684">
        <v>9</v>
      </c>
      <c r="T9684">
        <v>4</v>
      </c>
      <c r="U9684" t="s">
        <v>2</v>
      </c>
      <c r="V9684" t="s">
        <v>19</v>
      </c>
    </row>
    <row r="9685" spans="1:22" x14ac:dyDescent="0.3">
      <c r="A9685">
        <v>9684</v>
      </c>
      <c r="B9685">
        <v>37463961164</v>
      </c>
      <c r="C9685">
        <v>5</v>
      </c>
      <c r="D9685" s="1">
        <v>38550</v>
      </c>
      <c r="E9685" s="3">
        <f>2023-YEAR(Registros[[#This Row],[data_nascimento]])</f>
        <v>18</v>
      </c>
      <c r="F9685" s="1">
        <v>44449</v>
      </c>
      <c r="H9685">
        <v>220</v>
      </c>
      <c r="I9685">
        <v>15</v>
      </c>
      <c r="J9685" s="3">
        <v>2971.5</v>
      </c>
      <c r="K9685">
        <v>18.600000000000001</v>
      </c>
      <c r="L9685">
        <v>5943</v>
      </c>
      <c r="M9685">
        <f>Registros[[#This Row],[salario]]*0.06</f>
        <v>356.58</v>
      </c>
      <c r="N9685">
        <f>Registros[[#This Row],[salario]]*5%</f>
        <v>297.15000000000003</v>
      </c>
      <c r="O9685">
        <f>IF(Registros[[#This Row],[idade]]&lt;18,311.43,IF(Registros[[#This Row],[idade]]&lt;=25,488.58,IF(Registros[[#This Row],[idade]]&lt;=50,772.77,850.05)))</f>
        <v>488.58</v>
      </c>
      <c r="P9685">
        <f>IF(Registros[[#This Row],[idade]]&lt;18,23.99,IF(Registros[[#This Row],[idade]]&lt;=25,49.9,IF(Registros[[#This Row],[idade]]&lt;=50,145.2,175.45)))</f>
        <v>49.9</v>
      </c>
      <c r="Q9685">
        <v>5</v>
      </c>
      <c r="R9685">
        <v>6</v>
      </c>
      <c r="T9685">
        <v>4</v>
      </c>
      <c r="U9685" t="s">
        <v>2</v>
      </c>
      <c r="V9685" t="s">
        <v>19</v>
      </c>
    </row>
    <row r="9686" spans="1:22" x14ac:dyDescent="0.3">
      <c r="A9686">
        <v>9685</v>
      </c>
      <c r="B9686">
        <v>42745925580</v>
      </c>
      <c r="C9686">
        <v>6</v>
      </c>
      <c r="D9686" s="1">
        <v>36241</v>
      </c>
      <c r="E9686" s="3">
        <f>2023-YEAR(Registros[[#This Row],[data_nascimento]])</f>
        <v>24</v>
      </c>
      <c r="F9686" s="1">
        <v>44449</v>
      </c>
      <c r="H9686">
        <v>220</v>
      </c>
      <c r="I9686">
        <v>14</v>
      </c>
      <c r="J9686" s="3">
        <v>992.13333333333321</v>
      </c>
      <c r="K9686">
        <v>8.68</v>
      </c>
      <c r="L9686">
        <v>2126</v>
      </c>
      <c r="M9686">
        <v>180</v>
      </c>
      <c r="N9686">
        <v>400</v>
      </c>
      <c r="O9686">
        <f>IF(Registros[[#This Row],[idade]]&lt;18,311.43,IF(Registros[[#This Row],[idade]]&lt;=25,488.58,IF(Registros[[#This Row],[idade]]&lt;=50,772.77,850.05)))</f>
        <v>488.58</v>
      </c>
      <c r="P9686">
        <f>IF(Registros[[#This Row],[idade]]&lt;18,23.99,IF(Registros[[#This Row],[idade]]&lt;=25,49.9,IF(Registros[[#This Row],[idade]]&lt;=50,145.2,175.45)))</f>
        <v>49.9</v>
      </c>
      <c r="Q9686">
        <v>5</v>
      </c>
      <c r="R9686">
        <v>14</v>
      </c>
      <c r="T9686">
        <v>4</v>
      </c>
      <c r="U9686" t="s">
        <v>2</v>
      </c>
      <c r="V9686" t="s">
        <v>19</v>
      </c>
    </row>
    <row r="9687" spans="1:22" x14ac:dyDescent="0.3">
      <c r="A9687">
        <v>9686</v>
      </c>
      <c r="B9687">
        <v>72767478123</v>
      </c>
      <c r="C9687">
        <v>4</v>
      </c>
      <c r="D9687" s="1">
        <v>32739</v>
      </c>
      <c r="E9687" s="3">
        <f>2023-YEAR(Registros[[#This Row],[data_nascimento]])</f>
        <v>34</v>
      </c>
      <c r="F9687" s="1">
        <v>44449</v>
      </c>
      <c r="H9687">
        <v>220</v>
      </c>
      <c r="I9687">
        <v>15</v>
      </c>
      <c r="J9687" s="3">
        <v>865</v>
      </c>
      <c r="K9687">
        <v>11.16</v>
      </c>
      <c r="L9687">
        <v>1730</v>
      </c>
      <c r="M9687">
        <v>180</v>
      </c>
      <c r="N9687">
        <v>400</v>
      </c>
      <c r="O9687">
        <f>IF(Registros[[#This Row],[idade]]&lt;18,311.43,IF(Registros[[#This Row],[idade]]&lt;=25,488.58,IF(Registros[[#This Row],[idade]]&lt;=50,772.77,850.05)))</f>
        <v>772.77</v>
      </c>
      <c r="P9687">
        <f>IF(Registros[[#This Row],[idade]]&lt;18,23.99,IF(Registros[[#This Row],[idade]]&lt;=25,49.9,IF(Registros[[#This Row],[idade]]&lt;=50,145.2,175.45)))</f>
        <v>145.19999999999999</v>
      </c>
      <c r="Q9687">
        <v>4</v>
      </c>
      <c r="R9687">
        <v>2</v>
      </c>
      <c r="T9687">
        <v>4</v>
      </c>
      <c r="U9687" t="s">
        <v>3</v>
      </c>
      <c r="V9687" t="s">
        <v>19</v>
      </c>
    </row>
    <row r="9688" spans="1:22" x14ac:dyDescent="0.3">
      <c r="A9688">
        <v>9687</v>
      </c>
      <c r="B9688">
        <v>35832433768</v>
      </c>
      <c r="C9688">
        <v>5</v>
      </c>
      <c r="D9688" s="1">
        <v>29170</v>
      </c>
      <c r="E9688" s="3">
        <f>2023-YEAR(Registros[[#This Row],[data_nascimento]])</f>
        <v>44</v>
      </c>
      <c r="F9688" s="1">
        <v>44449</v>
      </c>
      <c r="H9688">
        <v>220</v>
      </c>
      <c r="J9688" s="3">
        <v>0</v>
      </c>
      <c r="K9688">
        <v>22.32</v>
      </c>
      <c r="L9688">
        <v>1765</v>
      </c>
      <c r="M9688">
        <v>180</v>
      </c>
      <c r="N9688">
        <v>400</v>
      </c>
      <c r="O9688">
        <f>IF(Registros[[#This Row],[idade]]&lt;18,311.43,IF(Registros[[#This Row],[idade]]&lt;=25,488.58,IF(Registros[[#This Row],[idade]]&lt;=50,772.77,850.05)))</f>
        <v>772.77</v>
      </c>
      <c r="P9688">
        <f>IF(Registros[[#This Row],[idade]]&lt;18,23.99,IF(Registros[[#This Row],[idade]]&lt;=25,49.9,IF(Registros[[#This Row],[idade]]&lt;=50,145.2,175.45)))</f>
        <v>145.19999999999999</v>
      </c>
      <c r="Q9688">
        <v>5</v>
      </c>
      <c r="R9688">
        <v>14</v>
      </c>
      <c r="T9688">
        <v>4</v>
      </c>
      <c r="U9688" t="s">
        <v>3</v>
      </c>
      <c r="V9688" t="s">
        <v>19</v>
      </c>
    </row>
    <row r="9689" spans="1:22" x14ac:dyDescent="0.3">
      <c r="A9689">
        <v>9688</v>
      </c>
      <c r="B9689">
        <v>59757266735</v>
      </c>
      <c r="C9689">
        <v>7</v>
      </c>
      <c r="D9689" s="1">
        <v>39427</v>
      </c>
      <c r="E9689" s="3">
        <f>2023-YEAR(Registros[[#This Row],[data_nascimento]])</f>
        <v>16</v>
      </c>
      <c r="F9689" s="1">
        <v>44449</v>
      </c>
      <c r="H9689">
        <v>120</v>
      </c>
      <c r="J9689" s="3">
        <v>0</v>
      </c>
      <c r="K9689">
        <v>12.4</v>
      </c>
      <c r="L9689">
        <v>6632</v>
      </c>
      <c r="M9689">
        <v>180</v>
      </c>
      <c r="N9689">
        <v>400</v>
      </c>
      <c r="O9689">
        <f>IF(Registros[[#This Row],[idade]]&lt;18,311.43,IF(Registros[[#This Row],[idade]]&lt;=25,488.58,IF(Registros[[#This Row],[idade]]&lt;=50,772.77,850.05)))</f>
        <v>311.43</v>
      </c>
      <c r="P9689">
        <f>IF(Registros[[#This Row],[idade]]&lt;18,23.99,IF(Registros[[#This Row],[idade]]&lt;=25,49.9,IF(Registros[[#This Row],[idade]]&lt;=50,145.2,175.45)))</f>
        <v>23.99</v>
      </c>
      <c r="Q9689">
        <v>1</v>
      </c>
      <c r="R9689">
        <v>18</v>
      </c>
      <c r="T9689">
        <v>1</v>
      </c>
      <c r="U9689" t="s">
        <v>3</v>
      </c>
      <c r="V9689" t="s">
        <v>19</v>
      </c>
    </row>
    <row r="9690" spans="1:22" x14ac:dyDescent="0.3">
      <c r="A9690">
        <v>9689</v>
      </c>
      <c r="B9690">
        <v>44281795252</v>
      </c>
      <c r="C9690">
        <v>5</v>
      </c>
      <c r="D9690" s="1">
        <v>37855</v>
      </c>
      <c r="E9690" s="3">
        <f>2023-YEAR(Registros[[#This Row],[data_nascimento]])</f>
        <v>20</v>
      </c>
      <c r="F9690" s="1">
        <v>44449</v>
      </c>
      <c r="H9690">
        <v>220</v>
      </c>
      <c r="J9690" s="3">
        <v>0</v>
      </c>
      <c r="K9690">
        <v>6.2</v>
      </c>
      <c r="L9690">
        <v>8458</v>
      </c>
      <c r="M9690">
        <v>180</v>
      </c>
      <c r="N9690">
        <v>400</v>
      </c>
      <c r="O9690">
        <f>IF(Registros[[#This Row],[idade]]&lt;18,311.43,IF(Registros[[#This Row],[idade]]&lt;=25,488.58,IF(Registros[[#This Row],[idade]]&lt;=50,772.77,850.05)))</f>
        <v>488.58</v>
      </c>
      <c r="P9690">
        <f>IF(Registros[[#This Row],[idade]]&lt;18,23.99,IF(Registros[[#This Row],[idade]]&lt;=25,49.9,IF(Registros[[#This Row],[idade]]&lt;=50,145.2,175.45)))</f>
        <v>49.9</v>
      </c>
      <c r="Q9690">
        <v>5</v>
      </c>
      <c r="R9690">
        <v>10</v>
      </c>
      <c r="T9690">
        <v>4</v>
      </c>
      <c r="U9690" t="s">
        <v>3</v>
      </c>
      <c r="V9690" t="s">
        <v>19</v>
      </c>
    </row>
    <row r="9691" spans="1:22" x14ac:dyDescent="0.3">
      <c r="A9691">
        <v>9690</v>
      </c>
      <c r="B9691">
        <v>15751914586</v>
      </c>
      <c r="C9691">
        <v>4</v>
      </c>
      <c r="D9691" s="1">
        <v>27639</v>
      </c>
      <c r="E9691" s="3">
        <f>2023-YEAR(Registros[[#This Row],[data_nascimento]])</f>
        <v>48</v>
      </c>
      <c r="F9691" s="1">
        <v>44449</v>
      </c>
      <c r="H9691">
        <v>220</v>
      </c>
      <c r="I9691">
        <v>13</v>
      </c>
      <c r="J9691" s="3">
        <v>1859.8666666666666</v>
      </c>
      <c r="K9691">
        <v>23.56</v>
      </c>
      <c r="L9691">
        <v>4292</v>
      </c>
      <c r="M9691">
        <v>180</v>
      </c>
      <c r="N9691">
        <v>400</v>
      </c>
      <c r="O9691">
        <f>IF(Registros[[#This Row],[idade]]&lt;18,311.43,IF(Registros[[#This Row],[idade]]&lt;=25,488.58,IF(Registros[[#This Row],[idade]]&lt;=50,772.77,850.05)))</f>
        <v>772.77</v>
      </c>
      <c r="P9691">
        <f>IF(Registros[[#This Row],[idade]]&lt;18,23.99,IF(Registros[[#This Row],[idade]]&lt;=25,49.9,IF(Registros[[#This Row],[idade]]&lt;=50,145.2,175.45)))</f>
        <v>145.19999999999999</v>
      </c>
      <c r="Q9691">
        <v>3</v>
      </c>
      <c r="R9691">
        <v>20</v>
      </c>
      <c r="T9691">
        <v>2</v>
      </c>
      <c r="U9691" t="s">
        <v>3</v>
      </c>
      <c r="V9691" t="s">
        <v>21</v>
      </c>
    </row>
    <row r="9692" spans="1:22" x14ac:dyDescent="0.3">
      <c r="A9692">
        <v>9691</v>
      </c>
      <c r="B9692">
        <v>50759424916</v>
      </c>
      <c r="C9692">
        <v>5</v>
      </c>
      <c r="D9692" s="1">
        <v>30627</v>
      </c>
      <c r="E9692" s="3">
        <f>2023-YEAR(Registros[[#This Row],[data_nascimento]])</f>
        <v>40</v>
      </c>
      <c r="F9692" s="1">
        <v>44452</v>
      </c>
      <c r="H9692">
        <v>220</v>
      </c>
      <c r="I9692">
        <v>17</v>
      </c>
      <c r="J9692" s="3">
        <v>2212.2666666666664</v>
      </c>
      <c r="K9692">
        <v>18.600000000000001</v>
      </c>
      <c r="L9692">
        <v>3904</v>
      </c>
      <c r="M9692">
        <f>Registros[[#This Row],[salario]]*0.06</f>
        <v>234.23999999999998</v>
      </c>
      <c r="N9692">
        <f>Registros[[#This Row],[salario]]*5%</f>
        <v>195.20000000000002</v>
      </c>
      <c r="O9692">
        <f>IF(Registros[[#This Row],[idade]]&lt;18,311.43,IF(Registros[[#This Row],[idade]]&lt;=25,488.58,IF(Registros[[#This Row],[idade]]&lt;=50,772.77,850.05)))</f>
        <v>772.77</v>
      </c>
      <c r="P9692">
        <f>IF(Registros[[#This Row],[idade]]&lt;18,23.99,IF(Registros[[#This Row],[idade]]&lt;=25,49.9,IF(Registros[[#This Row],[idade]]&lt;=50,145.2,175.45)))</f>
        <v>145.19999999999999</v>
      </c>
      <c r="Q9692">
        <v>2</v>
      </c>
      <c r="R9692">
        <v>5</v>
      </c>
      <c r="T9692">
        <v>4</v>
      </c>
      <c r="U9692" t="s">
        <v>2</v>
      </c>
      <c r="V9692" t="s">
        <v>19</v>
      </c>
    </row>
    <row r="9693" spans="1:22" x14ac:dyDescent="0.3">
      <c r="A9693">
        <v>9692</v>
      </c>
      <c r="B9693">
        <v>28945381977</v>
      </c>
      <c r="C9693">
        <v>2</v>
      </c>
      <c r="D9693" s="1">
        <v>30180</v>
      </c>
      <c r="E9693" s="3">
        <f>2023-YEAR(Registros[[#This Row],[data_nascimento]])</f>
        <v>41</v>
      </c>
      <c r="F9693" s="1">
        <v>44452</v>
      </c>
      <c r="H9693">
        <v>220</v>
      </c>
      <c r="I9693">
        <v>5</v>
      </c>
      <c r="J9693" s="3">
        <v>611.5</v>
      </c>
      <c r="K9693">
        <v>17.36</v>
      </c>
      <c r="L9693">
        <v>3669</v>
      </c>
      <c r="M9693">
        <f>Registros[[#This Row],[salario]]*0.06</f>
        <v>220.14</v>
      </c>
      <c r="N9693">
        <f>Registros[[#This Row],[salario]]*5%</f>
        <v>183.45000000000002</v>
      </c>
      <c r="O9693">
        <f>IF(Registros[[#This Row],[idade]]&lt;18,311.43,IF(Registros[[#This Row],[idade]]&lt;=25,488.58,IF(Registros[[#This Row],[idade]]&lt;=50,772.77,850.05)))</f>
        <v>772.77</v>
      </c>
      <c r="P9693">
        <f>IF(Registros[[#This Row],[idade]]&lt;18,23.99,IF(Registros[[#This Row],[idade]]&lt;=25,49.9,IF(Registros[[#This Row],[idade]]&lt;=50,145.2,175.45)))</f>
        <v>145.19999999999999</v>
      </c>
      <c r="Q9693">
        <v>1</v>
      </c>
      <c r="R9693">
        <v>27</v>
      </c>
      <c r="T9693">
        <v>1</v>
      </c>
      <c r="U9693" t="s">
        <v>2</v>
      </c>
      <c r="V9693" t="s">
        <v>19</v>
      </c>
    </row>
    <row r="9694" spans="1:22" x14ac:dyDescent="0.3">
      <c r="A9694">
        <v>9693</v>
      </c>
      <c r="B9694">
        <v>79614391839</v>
      </c>
      <c r="C9694">
        <v>4</v>
      </c>
      <c r="D9694" s="1">
        <v>32098</v>
      </c>
      <c r="E9694" s="3">
        <f>2023-YEAR(Registros[[#This Row],[data_nascimento]])</f>
        <v>36</v>
      </c>
      <c r="F9694" s="1">
        <v>44452</v>
      </c>
      <c r="H9694">
        <v>220</v>
      </c>
      <c r="I9694">
        <v>15</v>
      </c>
      <c r="J9694" s="3">
        <v>1414</v>
      </c>
      <c r="K9694">
        <v>8.68</v>
      </c>
      <c r="L9694">
        <v>2828</v>
      </c>
      <c r="M9694">
        <f>Registros[[#This Row],[salario]]*0.06</f>
        <v>169.68</v>
      </c>
      <c r="N9694">
        <f>Registros[[#This Row],[salario]]*5%</f>
        <v>141.4</v>
      </c>
      <c r="O9694">
        <f>IF(Registros[[#This Row],[idade]]&lt;18,311.43,IF(Registros[[#This Row],[idade]]&lt;=25,488.58,IF(Registros[[#This Row],[idade]]&lt;=50,772.77,850.05)))</f>
        <v>772.77</v>
      </c>
      <c r="P9694">
        <f>IF(Registros[[#This Row],[idade]]&lt;18,23.99,IF(Registros[[#This Row],[idade]]&lt;=25,49.9,IF(Registros[[#This Row],[idade]]&lt;=50,145.2,175.45)))</f>
        <v>145.19999999999999</v>
      </c>
      <c r="Q9694">
        <v>4</v>
      </c>
      <c r="R9694">
        <v>14</v>
      </c>
      <c r="T9694">
        <v>4</v>
      </c>
      <c r="U9694" t="s">
        <v>2</v>
      </c>
      <c r="V9694" t="s">
        <v>19</v>
      </c>
    </row>
    <row r="9695" spans="1:22" x14ac:dyDescent="0.3">
      <c r="A9695">
        <v>9694</v>
      </c>
      <c r="B9695">
        <v>19925984873</v>
      </c>
      <c r="C9695">
        <v>6</v>
      </c>
      <c r="D9695" s="1">
        <v>30720</v>
      </c>
      <c r="E9695" s="3">
        <f>2023-YEAR(Registros[[#This Row],[data_nascimento]])</f>
        <v>39</v>
      </c>
      <c r="F9695" s="1">
        <v>44452</v>
      </c>
      <c r="H9695">
        <v>220</v>
      </c>
      <c r="I9695">
        <v>11</v>
      </c>
      <c r="J9695" s="3">
        <v>1505.5333333333333</v>
      </c>
      <c r="K9695">
        <v>24.8</v>
      </c>
      <c r="L9695">
        <v>4106</v>
      </c>
      <c r="M9695">
        <f>Registros[[#This Row],[salario]]*0.06</f>
        <v>246.35999999999999</v>
      </c>
      <c r="N9695">
        <f>Registros[[#This Row],[salario]]*5%</f>
        <v>205.3</v>
      </c>
      <c r="O9695">
        <f>IF(Registros[[#This Row],[idade]]&lt;18,311.43,IF(Registros[[#This Row],[idade]]&lt;=25,488.58,IF(Registros[[#This Row],[idade]]&lt;=50,772.77,850.05)))</f>
        <v>772.77</v>
      </c>
      <c r="P9695">
        <f>IF(Registros[[#This Row],[idade]]&lt;18,23.99,IF(Registros[[#This Row],[idade]]&lt;=25,49.9,IF(Registros[[#This Row],[idade]]&lt;=50,145.2,175.45)))</f>
        <v>145.19999999999999</v>
      </c>
      <c r="Q9695">
        <v>2</v>
      </c>
      <c r="R9695">
        <v>19</v>
      </c>
      <c r="T9695">
        <v>4</v>
      </c>
      <c r="U9695" t="s">
        <v>3</v>
      </c>
      <c r="V9695" t="s">
        <v>21</v>
      </c>
    </row>
    <row r="9696" spans="1:22" x14ac:dyDescent="0.3">
      <c r="A9696">
        <v>9695</v>
      </c>
      <c r="B9696">
        <v>42817441262</v>
      </c>
      <c r="C9696">
        <v>7</v>
      </c>
      <c r="D9696" s="1">
        <v>39295</v>
      </c>
      <c r="E9696" s="3">
        <f>2023-YEAR(Registros[[#This Row],[data_nascimento]])</f>
        <v>16</v>
      </c>
      <c r="F9696" s="1">
        <v>44452</v>
      </c>
      <c r="H9696">
        <v>120</v>
      </c>
      <c r="I9696">
        <v>9</v>
      </c>
      <c r="J9696" s="3">
        <v>1684.8</v>
      </c>
      <c r="K9696">
        <v>9.92</v>
      </c>
      <c r="L9696">
        <v>5616</v>
      </c>
      <c r="M9696">
        <f>Registros[[#This Row],[salario]]*0.06</f>
        <v>336.96</v>
      </c>
      <c r="N9696">
        <f>Registros[[#This Row],[salario]]*5%</f>
        <v>280.8</v>
      </c>
      <c r="O9696">
        <f>IF(Registros[[#This Row],[idade]]&lt;18,311.43,IF(Registros[[#This Row],[idade]]&lt;=25,488.58,IF(Registros[[#This Row],[idade]]&lt;=50,772.77,850.05)))</f>
        <v>311.43</v>
      </c>
      <c r="P9696">
        <f>IF(Registros[[#This Row],[idade]]&lt;18,23.99,IF(Registros[[#This Row],[idade]]&lt;=25,49.9,IF(Registros[[#This Row],[idade]]&lt;=50,145.2,175.45)))</f>
        <v>23.99</v>
      </c>
      <c r="Q9696">
        <v>2</v>
      </c>
      <c r="R9696">
        <v>26</v>
      </c>
      <c r="T9696">
        <v>1</v>
      </c>
      <c r="U9696" t="s">
        <v>2</v>
      </c>
      <c r="V9696" t="s">
        <v>19</v>
      </c>
    </row>
    <row r="9697" spans="1:22" x14ac:dyDescent="0.3">
      <c r="A9697">
        <v>9696</v>
      </c>
      <c r="B9697">
        <v>54910156727</v>
      </c>
      <c r="C9697">
        <v>5</v>
      </c>
      <c r="D9697" s="1">
        <v>36811</v>
      </c>
      <c r="E9697" s="3">
        <f>2023-YEAR(Registros[[#This Row],[data_nascimento]])</f>
        <v>23</v>
      </c>
      <c r="F9697" s="1">
        <v>44452</v>
      </c>
      <c r="H9697">
        <v>220</v>
      </c>
      <c r="I9697">
        <v>18</v>
      </c>
      <c r="J9697" s="3">
        <v>3037.8</v>
      </c>
      <c r="K9697">
        <v>4.96</v>
      </c>
      <c r="L9697">
        <v>5063</v>
      </c>
      <c r="M9697">
        <f>Registros[[#This Row],[salario]]*0.06</f>
        <v>303.77999999999997</v>
      </c>
      <c r="N9697">
        <f>Registros[[#This Row],[salario]]*5%</f>
        <v>253.15</v>
      </c>
      <c r="O9697">
        <f>IF(Registros[[#This Row],[idade]]&lt;18,311.43,IF(Registros[[#This Row],[idade]]&lt;=25,488.58,IF(Registros[[#This Row],[idade]]&lt;=50,772.77,850.05)))</f>
        <v>488.58</v>
      </c>
      <c r="P9697">
        <f>IF(Registros[[#This Row],[idade]]&lt;18,23.99,IF(Registros[[#This Row],[idade]]&lt;=25,49.9,IF(Registros[[#This Row],[idade]]&lt;=50,145.2,175.45)))</f>
        <v>49.9</v>
      </c>
      <c r="Q9697">
        <v>4</v>
      </c>
      <c r="R9697">
        <v>5</v>
      </c>
      <c r="T9697">
        <v>1</v>
      </c>
      <c r="U9697" t="s">
        <v>3</v>
      </c>
      <c r="V9697" t="s">
        <v>22</v>
      </c>
    </row>
    <row r="9698" spans="1:22" x14ac:dyDescent="0.3">
      <c r="A9698">
        <v>9697</v>
      </c>
      <c r="B9698">
        <v>25021880185</v>
      </c>
      <c r="C9698">
        <v>6</v>
      </c>
      <c r="D9698" s="1">
        <v>37810</v>
      </c>
      <c r="E9698" s="3">
        <f>2023-YEAR(Registros[[#This Row],[data_nascimento]])</f>
        <v>20</v>
      </c>
      <c r="F9698" s="1">
        <v>44452</v>
      </c>
      <c r="H9698">
        <v>220</v>
      </c>
      <c r="I9698">
        <v>7</v>
      </c>
      <c r="J9698" s="3">
        <v>1620.0333333333333</v>
      </c>
      <c r="K9698">
        <v>21.08</v>
      </c>
      <c r="L9698">
        <v>6943</v>
      </c>
      <c r="M9698">
        <f>Registros[[#This Row],[salario]]*0.06</f>
        <v>416.58</v>
      </c>
      <c r="N9698">
        <f>Registros[[#This Row],[salario]]*5%</f>
        <v>347.15000000000003</v>
      </c>
      <c r="O9698">
        <f>IF(Registros[[#This Row],[idade]]&lt;18,311.43,IF(Registros[[#This Row],[idade]]&lt;=25,488.58,IF(Registros[[#This Row],[idade]]&lt;=50,772.77,850.05)))</f>
        <v>488.58</v>
      </c>
      <c r="P9698">
        <f>IF(Registros[[#This Row],[idade]]&lt;18,23.99,IF(Registros[[#This Row],[idade]]&lt;=25,49.9,IF(Registros[[#This Row],[idade]]&lt;=50,145.2,175.45)))</f>
        <v>49.9</v>
      </c>
      <c r="Q9698">
        <v>5</v>
      </c>
      <c r="R9698">
        <v>19</v>
      </c>
      <c r="T9698">
        <v>1</v>
      </c>
      <c r="U9698" t="s">
        <v>3</v>
      </c>
      <c r="V9698" t="s">
        <v>19</v>
      </c>
    </row>
    <row r="9699" spans="1:22" x14ac:dyDescent="0.3">
      <c r="A9699">
        <v>9698</v>
      </c>
      <c r="B9699">
        <v>47183385199</v>
      </c>
      <c r="C9699">
        <v>4</v>
      </c>
      <c r="D9699" s="1">
        <v>36487</v>
      </c>
      <c r="E9699" s="3">
        <f>2023-YEAR(Registros[[#This Row],[data_nascimento]])</f>
        <v>24</v>
      </c>
      <c r="F9699" s="1">
        <v>44452</v>
      </c>
      <c r="H9699">
        <v>220</v>
      </c>
      <c r="I9699">
        <v>13</v>
      </c>
      <c r="J9699" s="3">
        <v>2501.2000000000003</v>
      </c>
      <c r="K9699">
        <v>3.7199999999999998</v>
      </c>
      <c r="L9699">
        <v>5772</v>
      </c>
      <c r="M9699">
        <f>Registros[[#This Row],[salario]]*0.06</f>
        <v>346.32</v>
      </c>
      <c r="N9699">
        <f>Registros[[#This Row],[salario]]*5%</f>
        <v>288.60000000000002</v>
      </c>
      <c r="O9699">
        <f>IF(Registros[[#This Row],[idade]]&lt;18,311.43,IF(Registros[[#This Row],[idade]]&lt;=25,488.58,IF(Registros[[#This Row],[idade]]&lt;=50,772.77,850.05)))</f>
        <v>488.58</v>
      </c>
      <c r="P9699">
        <f>IF(Registros[[#This Row],[idade]]&lt;18,23.99,IF(Registros[[#This Row],[idade]]&lt;=25,49.9,IF(Registros[[#This Row],[idade]]&lt;=50,145.2,175.45)))</f>
        <v>49.9</v>
      </c>
      <c r="Q9699">
        <v>4</v>
      </c>
      <c r="R9699">
        <v>12</v>
      </c>
      <c r="T9699">
        <v>4</v>
      </c>
      <c r="U9699" t="s">
        <v>2</v>
      </c>
      <c r="V9699" t="s">
        <v>19</v>
      </c>
    </row>
    <row r="9700" spans="1:22" x14ac:dyDescent="0.3">
      <c r="A9700">
        <v>9699</v>
      </c>
      <c r="B9700">
        <v>29138962042</v>
      </c>
      <c r="C9700">
        <v>6</v>
      </c>
      <c r="D9700" s="1">
        <v>35740</v>
      </c>
      <c r="E9700" s="3">
        <f>2023-YEAR(Registros[[#This Row],[data_nascimento]])</f>
        <v>26</v>
      </c>
      <c r="F9700" s="1">
        <v>44452</v>
      </c>
      <c r="H9700">
        <v>220</v>
      </c>
      <c r="I9700">
        <v>17</v>
      </c>
      <c r="J9700" s="3">
        <v>1073.2666666666667</v>
      </c>
      <c r="K9700">
        <v>18.600000000000001</v>
      </c>
      <c r="L9700">
        <v>1894</v>
      </c>
      <c r="M9700">
        <f>Registros[[#This Row],[salario]]*0.06</f>
        <v>113.64</v>
      </c>
      <c r="N9700">
        <f>Registros[[#This Row],[salario]]*5%</f>
        <v>94.7</v>
      </c>
      <c r="O9700">
        <f>IF(Registros[[#This Row],[idade]]&lt;18,311.43,IF(Registros[[#This Row],[idade]]&lt;=25,488.58,IF(Registros[[#This Row],[idade]]&lt;=50,772.77,850.05)))</f>
        <v>772.77</v>
      </c>
      <c r="P9700">
        <f>IF(Registros[[#This Row],[idade]]&lt;18,23.99,IF(Registros[[#This Row],[idade]]&lt;=25,49.9,IF(Registros[[#This Row],[idade]]&lt;=50,145.2,175.45)))</f>
        <v>145.19999999999999</v>
      </c>
      <c r="Q9700">
        <v>1</v>
      </c>
      <c r="R9700">
        <v>10</v>
      </c>
      <c r="T9700">
        <v>1</v>
      </c>
      <c r="U9700" t="s">
        <v>2</v>
      </c>
      <c r="V9700" t="s">
        <v>22</v>
      </c>
    </row>
    <row r="9701" spans="1:22" x14ac:dyDescent="0.3">
      <c r="A9701">
        <v>9700</v>
      </c>
      <c r="B9701">
        <v>89016035842</v>
      </c>
      <c r="C9701">
        <v>5</v>
      </c>
      <c r="D9701" s="1">
        <v>28110</v>
      </c>
      <c r="E9701" s="3">
        <f>2023-YEAR(Registros[[#This Row],[data_nascimento]])</f>
        <v>47</v>
      </c>
      <c r="F9701" s="1">
        <v>44452</v>
      </c>
      <c r="H9701">
        <v>220</v>
      </c>
      <c r="I9701">
        <v>4</v>
      </c>
      <c r="J9701" s="3">
        <v>891.06666666666672</v>
      </c>
      <c r="K9701">
        <v>6.2</v>
      </c>
      <c r="L9701">
        <v>6683</v>
      </c>
      <c r="M9701">
        <f>Registros[[#This Row],[salario]]*0.06</f>
        <v>400.97999999999996</v>
      </c>
      <c r="N9701">
        <f>Registros[[#This Row],[salario]]*5%</f>
        <v>334.15000000000003</v>
      </c>
      <c r="O9701">
        <f>IF(Registros[[#This Row],[idade]]&lt;18,311.43,IF(Registros[[#This Row],[idade]]&lt;=25,488.58,IF(Registros[[#This Row],[idade]]&lt;=50,772.77,850.05)))</f>
        <v>772.77</v>
      </c>
      <c r="P9701">
        <f>IF(Registros[[#This Row],[idade]]&lt;18,23.99,IF(Registros[[#This Row],[idade]]&lt;=25,49.9,IF(Registros[[#This Row],[idade]]&lt;=50,145.2,175.45)))</f>
        <v>145.19999999999999</v>
      </c>
      <c r="Q9701">
        <v>2</v>
      </c>
      <c r="R9701">
        <v>18</v>
      </c>
      <c r="T9701">
        <v>2</v>
      </c>
      <c r="U9701" t="s">
        <v>3</v>
      </c>
      <c r="V9701" t="s">
        <v>22</v>
      </c>
    </row>
    <row r="9702" spans="1:22" x14ac:dyDescent="0.3">
      <c r="A9702">
        <v>9701</v>
      </c>
      <c r="B9702">
        <v>12154017554</v>
      </c>
      <c r="C9702">
        <v>7</v>
      </c>
      <c r="D9702" s="1">
        <v>28284</v>
      </c>
      <c r="E9702" s="3">
        <f>2023-YEAR(Registros[[#This Row],[data_nascimento]])</f>
        <v>46</v>
      </c>
      <c r="F9702" s="1">
        <v>44452</v>
      </c>
      <c r="H9702">
        <v>220</v>
      </c>
      <c r="I9702">
        <v>16</v>
      </c>
      <c r="J9702" s="3">
        <v>3532.2666666666669</v>
      </c>
      <c r="K9702">
        <v>22.32</v>
      </c>
      <c r="L9702">
        <v>6623</v>
      </c>
      <c r="M9702">
        <f>Registros[[#This Row],[salario]]*0.06</f>
        <v>397.38</v>
      </c>
      <c r="N9702">
        <f>Registros[[#This Row],[salario]]*5%</f>
        <v>331.15000000000003</v>
      </c>
      <c r="O9702">
        <f>IF(Registros[[#This Row],[idade]]&lt;18,311.43,IF(Registros[[#This Row],[idade]]&lt;=25,488.58,IF(Registros[[#This Row],[idade]]&lt;=50,772.77,850.05)))</f>
        <v>772.77</v>
      </c>
      <c r="P9702">
        <f>IF(Registros[[#This Row],[idade]]&lt;18,23.99,IF(Registros[[#This Row],[idade]]&lt;=25,49.9,IF(Registros[[#This Row],[idade]]&lt;=50,145.2,175.45)))</f>
        <v>145.19999999999999</v>
      </c>
      <c r="Q9702">
        <v>2</v>
      </c>
      <c r="R9702">
        <v>25</v>
      </c>
      <c r="T9702">
        <v>2</v>
      </c>
      <c r="U9702" t="s">
        <v>2</v>
      </c>
      <c r="V9702" t="s">
        <v>22</v>
      </c>
    </row>
    <row r="9703" spans="1:22" x14ac:dyDescent="0.3">
      <c r="A9703">
        <v>9702</v>
      </c>
      <c r="B9703">
        <v>81690415053</v>
      </c>
      <c r="C9703">
        <v>6</v>
      </c>
      <c r="D9703" s="1">
        <v>37066</v>
      </c>
      <c r="E9703" s="3">
        <f>2023-YEAR(Registros[[#This Row],[data_nascimento]])</f>
        <v>22</v>
      </c>
      <c r="F9703" s="1">
        <v>44452</v>
      </c>
      <c r="H9703">
        <v>220</v>
      </c>
      <c r="I9703">
        <v>3</v>
      </c>
      <c r="J9703" s="3">
        <v>606.69999999999993</v>
      </c>
      <c r="K9703">
        <v>9.92</v>
      </c>
      <c r="L9703">
        <v>6067</v>
      </c>
      <c r="M9703">
        <f>Registros[[#This Row],[salario]]*0.06</f>
        <v>364.02</v>
      </c>
      <c r="N9703">
        <f>Registros[[#This Row],[salario]]*5%</f>
        <v>303.35000000000002</v>
      </c>
      <c r="O9703">
        <f>IF(Registros[[#This Row],[idade]]&lt;18,311.43,IF(Registros[[#This Row],[idade]]&lt;=25,488.58,IF(Registros[[#This Row],[idade]]&lt;=50,772.77,850.05)))</f>
        <v>488.58</v>
      </c>
      <c r="P9703">
        <f>IF(Registros[[#This Row],[idade]]&lt;18,23.99,IF(Registros[[#This Row],[idade]]&lt;=25,49.9,IF(Registros[[#This Row],[idade]]&lt;=50,145.2,175.45)))</f>
        <v>49.9</v>
      </c>
      <c r="Q9703">
        <v>5</v>
      </c>
      <c r="R9703">
        <v>10</v>
      </c>
      <c r="T9703">
        <v>4</v>
      </c>
      <c r="U9703" t="s">
        <v>3</v>
      </c>
      <c r="V9703" t="s">
        <v>22</v>
      </c>
    </row>
    <row r="9704" spans="1:22" x14ac:dyDescent="0.3">
      <c r="A9704">
        <v>9703</v>
      </c>
      <c r="B9704">
        <v>83058842552</v>
      </c>
      <c r="C9704">
        <v>7</v>
      </c>
      <c r="D9704" s="1">
        <v>39165</v>
      </c>
      <c r="E9704" s="3">
        <f>2023-YEAR(Registros[[#This Row],[data_nascimento]])</f>
        <v>16</v>
      </c>
      <c r="F9704" s="1">
        <v>44452</v>
      </c>
      <c r="H9704">
        <v>120</v>
      </c>
      <c r="I9704">
        <v>19</v>
      </c>
      <c r="J9704" s="3">
        <v>4748.1000000000004</v>
      </c>
      <c r="K9704">
        <v>2.48</v>
      </c>
      <c r="L9704">
        <v>7497</v>
      </c>
      <c r="M9704">
        <f>Registros[[#This Row],[salario]]*0.06</f>
        <v>449.82</v>
      </c>
      <c r="N9704">
        <f>Registros[[#This Row],[salario]]*5%</f>
        <v>374.85</v>
      </c>
      <c r="O9704">
        <f>IF(Registros[[#This Row],[idade]]&lt;18,311.43,IF(Registros[[#This Row],[idade]]&lt;=25,488.58,IF(Registros[[#This Row],[idade]]&lt;=50,772.77,850.05)))</f>
        <v>311.43</v>
      </c>
      <c r="P9704">
        <f>IF(Registros[[#This Row],[idade]]&lt;18,23.99,IF(Registros[[#This Row],[idade]]&lt;=25,49.9,IF(Registros[[#This Row],[idade]]&lt;=50,145.2,175.45)))</f>
        <v>23.99</v>
      </c>
      <c r="Q9704">
        <v>4</v>
      </c>
      <c r="R9704">
        <v>24</v>
      </c>
      <c r="T9704">
        <v>4</v>
      </c>
      <c r="U9704" t="s">
        <v>2</v>
      </c>
      <c r="V9704" t="s">
        <v>21</v>
      </c>
    </row>
    <row r="9705" spans="1:22" x14ac:dyDescent="0.3">
      <c r="A9705">
        <v>9704</v>
      </c>
      <c r="B9705">
        <v>34870756161</v>
      </c>
      <c r="C9705">
        <v>7</v>
      </c>
      <c r="D9705" s="1">
        <v>37869</v>
      </c>
      <c r="E9705" s="3">
        <f>2023-YEAR(Registros[[#This Row],[data_nascimento]])</f>
        <v>20</v>
      </c>
      <c r="F9705" s="1">
        <v>44452</v>
      </c>
      <c r="H9705">
        <v>220</v>
      </c>
      <c r="I9705">
        <v>14</v>
      </c>
      <c r="J9705" s="3">
        <v>1473.7333333333333</v>
      </c>
      <c r="K9705">
        <v>12.4</v>
      </c>
      <c r="L9705">
        <v>3158</v>
      </c>
      <c r="M9705">
        <f>Registros[[#This Row],[salario]]*0.06</f>
        <v>189.48</v>
      </c>
      <c r="N9705">
        <f>Registros[[#This Row],[salario]]*5%</f>
        <v>157.9</v>
      </c>
      <c r="O9705">
        <f>IF(Registros[[#This Row],[idade]]&lt;18,311.43,IF(Registros[[#This Row],[idade]]&lt;=25,488.58,IF(Registros[[#This Row],[idade]]&lt;=50,772.77,850.05)))</f>
        <v>488.58</v>
      </c>
      <c r="P9705">
        <f>IF(Registros[[#This Row],[idade]]&lt;18,23.99,IF(Registros[[#This Row],[idade]]&lt;=25,49.9,IF(Registros[[#This Row],[idade]]&lt;=50,145.2,175.45)))</f>
        <v>49.9</v>
      </c>
      <c r="Q9705">
        <v>3</v>
      </c>
      <c r="R9705">
        <v>26</v>
      </c>
      <c r="T9705">
        <v>2</v>
      </c>
      <c r="U9705" t="s">
        <v>2</v>
      </c>
      <c r="V9705" t="s">
        <v>22</v>
      </c>
    </row>
    <row r="9706" spans="1:22" x14ac:dyDescent="0.3">
      <c r="A9706">
        <v>9705</v>
      </c>
      <c r="B9706">
        <v>94424213341</v>
      </c>
      <c r="C9706">
        <v>5</v>
      </c>
      <c r="D9706" s="1">
        <v>33818</v>
      </c>
      <c r="E9706" s="3">
        <f>2023-YEAR(Registros[[#This Row],[data_nascimento]])</f>
        <v>31</v>
      </c>
      <c r="F9706" s="1">
        <v>44452</v>
      </c>
      <c r="H9706">
        <v>220</v>
      </c>
      <c r="I9706">
        <v>1</v>
      </c>
      <c r="J9706" s="3">
        <v>186.26666666666668</v>
      </c>
      <c r="K9706">
        <v>17.36</v>
      </c>
      <c r="L9706">
        <v>5588</v>
      </c>
      <c r="M9706">
        <f>Registros[[#This Row],[salario]]*0.06</f>
        <v>335.28</v>
      </c>
      <c r="N9706">
        <f>Registros[[#This Row],[salario]]*5%</f>
        <v>279.40000000000003</v>
      </c>
      <c r="O9706">
        <f>IF(Registros[[#This Row],[idade]]&lt;18,311.43,IF(Registros[[#This Row],[idade]]&lt;=25,488.58,IF(Registros[[#This Row],[idade]]&lt;=50,772.77,850.05)))</f>
        <v>772.77</v>
      </c>
      <c r="P9706">
        <f>IF(Registros[[#This Row],[idade]]&lt;18,23.99,IF(Registros[[#This Row],[idade]]&lt;=25,49.9,IF(Registros[[#This Row],[idade]]&lt;=50,145.2,175.45)))</f>
        <v>145.19999999999999</v>
      </c>
      <c r="Q9706">
        <v>4</v>
      </c>
      <c r="R9706">
        <v>24</v>
      </c>
      <c r="T9706">
        <v>4</v>
      </c>
      <c r="U9706" t="s">
        <v>2</v>
      </c>
      <c r="V9706" t="s">
        <v>22</v>
      </c>
    </row>
    <row r="9707" spans="1:22" x14ac:dyDescent="0.3">
      <c r="A9707">
        <v>9706</v>
      </c>
      <c r="B9707">
        <v>93252603785</v>
      </c>
      <c r="C9707">
        <v>6</v>
      </c>
      <c r="D9707" s="1">
        <v>35432</v>
      </c>
      <c r="E9707" s="3">
        <f>2023-YEAR(Registros[[#This Row],[data_nascimento]])</f>
        <v>26</v>
      </c>
      <c r="F9707" s="1">
        <v>44452</v>
      </c>
      <c r="H9707">
        <v>220</v>
      </c>
      <c r="I9707">
        <v>11</v>
      </c>
      <c r="J9707" s="3">
        <v>513.33333333333326</v>
      </c>
      <c r="K9707">
        <v>3.7199999999999998</v>
      </c>
      <c r="L9707">
        <v>1400</v>
      </c>
      <c r="M9707">
        <f>Registros[[#This Row],[salario]]*0.06</f>
        <v>84</v>
      </c>
      <c r="N9707">
        <f>Registros[[#This Row],[salario]]*5%</f>
        <v>70</v>
      </c>
      <c r="O9707">
        <f>IF(Registros[[#This Row],[idade]]&lt;18,311.43,IF(Registros[[#This Row],[idade]]&lt;=25,488.58,IF(Registros[[#This Row],[idade]]&lt;=50,772.77,850.05)))</f>
        <v>772.77</v>
      </c>
      <c r="P9707">
        <f>IF(Registros[[#This Row],[idade]]&lt;18,23.99,IF(Registros[[#This Row],[idade]]&lt;=25,49.9,IF(Registros[[#This Row],[idade]]&lt;=50,145.2,175.45)))</f>
        <v>145.19999999999999</v>
      </c>
      <c r="Q9707">
        <v>3</v>
      </c>
      <c r="R9707">
        <v>27</v>
      </c>
      <c r="T9707">
        <v>4</v>
      </c>
      <c r="U9707" t="s">
        <v>3</v>
      </c>
      <c r="V9707" t="s">
        <v>19</v>
      </c>
    </row>
    <row r="9708" spans="1:22" x14ac:dyDescent="0.3">
      <c r="A9708">
        <v>9707</v>
      </c>
      <c r="B9708">
        <v>26264313994</v>
      </c>
      <c r="C9708">
        <v>7</v>
      </c>
      <c r="D9708" s="1">
        <v>34569</v>
      </c>
      <c r="E9708" s="3">
        <f>2023-YEAR(Registros[[#This Row],[data_nascimento]])</f>
        <v>29</v>
      </c>
      <c r="F9708" s="1">
        <v>44452</v>
      </c>
      <c r="H9708">
        <v>220</v>
      </c>
      <c r="I9708">
        <v>15</v>
      </c>
      <c r="J9708" s="3">
        <v>3614</v>
      </c>
      <c r="K9708">
        <v>23.56</v>
      </c>
      <c r="L9708">
        <v>7228</v>
      </c>
      <c r="M9708">
        <f>Registros[[#This Row],[salario]]*0.06</f>
        <v>433.68</v>
      </c>
      <c r="N9708">
        <f>Registros[[#This Row],[salario]]*5%</f>
        <v>361.40000000000003</v>
      </c>
      <c r="O9708">
        <f>IF(Registros[[#This Row],[idade]]&lt;18,311.43,IF(Registros[[#This Row],[idade]]&lt;=25,488.58,IF(Registros[[#This Row],[idade]]&lt;=50,772.77,850.05)))</f>
        <v>772.77</v>
      </c>
      <c r="P9708">
        <f>IF(Registros[[#This Row],[idade]]&lt;18,23.99,IF(Registros[[#This Row],[idade]]&lt;=25,49.9,IF(Registros[[#This Row],[idade]]&lt;=50,145.2,175.45)))</f>
        <v>145.19999999999999</v>
      </c>
      <c r="Q9708">
        <v>1</v>
      </c>
      <c r="R9708">
        <v>16</v>
      </c>
      <c r="T9708">
        <v>1</v>
      </c>
      <c r="U9708" t="s">
        <v>2</v>
      </c>
      <c r="V9708" t="s">
        <v>19</v>
      </c>
    </row>
    <row r="9709" spans="1:22" x14ac:dyDescent="0.3">
      <c r="A9709">
        <v>9708</v>
      </c>
      <c r="B9709">
        <v>71739093839</v>
      </c>
      <c r="C9709">
        <v>5</v>
      </c>
      <c r="D9709" s="1">
        <v>28629</v>
      </c>
      <c r="E9709" s="3">
        <f>2023-YEAR(Registros[[#This Row],[data_nascimento]])</f>
        <v>45</v>
      </c>
      <c r="F9709" s="1">
        <v>44452</v>
      </c>
      <c r="H9709">
        <v>220</v>
      </c>
      <c r="I9709">
        <v>15</v>
      </c>
      <c r="J9709" s="3">
        <v>1153.5</v>
      </c>
      <c r="K9709">
        <v>17.36</v>
      </c>
      <c r="L9709">
        <v>2307</v>
      </c>
      <c r="M9709">
        <f>Registros[[#This Row],[salario]]*0.06</f>
        <v>138.41999999999999</v>
      </c>
      <c r="N9709">
        <f>Registros[[#This Row],[salario]]*5%</f>
        <v>115.35000000000001</v>
      </c>
      <c r="O9709">
        <f>IF(Registros[[#This Row],[idade]]&lt;18,311.43,IF(Registros[[#This Row],[idade]]&lt;=25,488.58,IF(Registros[[#This Row],[idade]]&lt;=50,772.77,850.05)))</f>
        <v>772.77</v>
      </c>
      <c r="P9709">
        <f>IF(Registros[[#This Row],[idade]]&lt;18,23.99,IF(Registros[[#This Row],[idade]]&lt;=25,49.9,IF(Registros[[#This Row],[idade]]&lt;=50,145.2,175.45)))</f>
        <v>145.19999999999999</v>
      </c>
      <c r="Q9709">
        <v>2</v>
      </c>
      <c r="R9709">
        <v>19</v>
      </c>
      <c r="T9709">
        <v>1</v>
      </c>
      <c r="U9709" t="s">
        <v>3</v>
      </c>
      <c r="V9709" t="s">
        <v>21</v>
      </c>
    </row>
    <row r="9710" spans="1:22" x14ac:dyDescent="0.3">
      <c r="A9710">
        <v>9709</v>
      </c>
      <c r="B9710">
        <v>66140024035</v>
      </c>
      <c r="C9710">
        <v>5</v>
      </c>
      <c r="D9710" s="1">
        <v>34594</v>
      </c>
      <c r="E9710" s="3">
        <f>2023-YEAR(Registros[[#This Row],[data_nascimento]])</f>
        <v>29</v>
      </c>
      <c r="F9710" s="1">
        <v>44452</v>
      </c>
      <c r="H9710">
        <v>220</v>
      </c>
      <c r="I9710">
        <v>7</v>
      </c>
      <c r="J9710" s="3">
        <v>1457.6333333333332</v>
      </c>
      <c r="K9710">
        <v>8.68</v>
      </c>
      <c r="L9710">
        <v>6247</v>
      </c>
      <c r="M9710">
        <f>Registros[[#This Row],[salario]]*0.06</f>
        <v>374.82</v>
      </c>
      <c r="N9710">
        <f>Registros[[#This Row],[salario]]*5%</f>
        <v>312.35000000000002</v>
      </c>
      <c r="O9710">
        <f>IF(Registros[[#This Row],[idade]]&lt;18,311.43,IF(Registros[[#This Row],[idade]]&lt;=25,488.58,IF(Registros[[#This Row],[idade]]&lt;=50,772.77,850.05)))</f>
        <v>772.77</v>
      </c>
      <c r="P9710">
        <f>IF(Registros[[#This Row],[idade]]&lt;18,23.99,IF(Registros[[#This Row],[idade]]&lt;=25,49.9,IF(Registros[[#This Row],[idade]]&lt;=50,145.2,175.45)))</f>
        <v>145.19999999999999</v>
      </c>
      <c r="Q9710">
        <v>1</v>
      </c>
      <c r="R9710">
        <v>12</v>
      </c>
      <c r="T9710">
        <v>2</v>
      </c>
      <c r="U9710" t="s">
        <v>2</v>
      </c>
      <c r="V9710" t="s">
        <v>22</v>
      </c>
    </row>
    <row r="9711" spans="1:22" x14ac:dyDescent="0.3">
      <c r="A9711">
        <v>9710</v>
      </c>
      <c r="B9711">
        <v>70342674861</v>
      </c>
      <c r="C9711">
        <v>4</v>
      </c>
      <c r="D9711" s="1">
        <v>34786</v>
      </c>
      <c r="E9711" s="3">
        <f>2023-YEAR(Registros[[#This Row],[data_nascimento]])</f>
        <v>28</v>
      </c>
      <c r="F9711" s="1">
        <v>44452</v>
      </c>
      <c r="H9711">
        <v>220</v>
      </c>
      <c r="I9711">
        <v>11</v>
      </c>
      <c r="J9711" s="3">
        <v>1787.1333333333334</v>
      </c>
      <c r="K9711">
        <v>11.16</v>
      </c>
      <c r="L9711">
        <v>4874</v>
      </c>
      <c r="M9711">
        <f>Registros[[#This Row],[salario]]*0.06</f>
        <v>292.44</v>
      </c>
      <c r="N9711">
        <f>Registros[[#This Row],[salario]]*5%</f>
        <v>243.70000000000002</v>
      </c>
      <c r="O9711">
        <f>IF(Registros[[#This Row],[idade]]&lt;18,311.43,IF(Registros[[#This Row],[idade]]&lt;=25,488.58,IF(Registros[[#This Row],[idade]]&lt;=50,772.77,850.05)))</f>
        <v>772.77</v>
      </c>
      <c r="P9711">
        <f>IF(Registros[[#This Row],[idade]]&lt;18,23.99,IF(Registros[[#This Row],[idade]]&lt;=25,49.9,IF(Registros[[#This Row],[idade]]&lt;=50,145.2,175.45)))</f>
        <v>145.19999999999999</v>
      </c>
      <c r="Q9711">
        <v>4</v>
      </c>
      <c r="R9711">
        <v>12</v>
      </c>
      <c r="T9711">
        <v>4</v>
      </c>
      <c r="U9711" t="s">
        <v>2</v>
      </c>
      <c r="V9711" t="s">
        <v>22</v>
      </c>
    </row>
    <row r="9712" spans="1:22" x14ac:dyDescent="0.3">
      <c r="A9712">
        <v>9711</v>
      </c>
      <c r="B9712">
        <v>36434229424</v>
      </c>
      <c r="C9712">
        <v>7</v>
      </c>
      <c r="D9712" s="1">
        <v>28576</v>
      </c>
      <c r="E9712" s="3">
        <f>2023-YEAR(Registros[[#This Row],[data_nascimento]])</f>
        <v>45</v>
      </c>
      <c r="F9712" s="1">
        <v>44452</v>
      </c>
      <c r="H9712">
        <v>220</v>
      </c>
      <c r="I9712">
        <v>8</v>
      </c>
      <c r="J9712" s="3">
        <v>652.26666666666665</v>
      </c>
      <c r="K9712">
        <v>3.7199999999999998</v>
      </c>
      <c r="L9712">
        <v>2446</v>
      </c>
      <c r="M9712">
        <f>Registros[[#This Row],[salario]]*0.06</f>
        <v>146.76</v>
      </c>
      <c r="N9712">
        <f>Registros[[#This Row],[salario]]*5%</f>
        <v>122.30000000000001</v>
      </c>
      <c r="O9712">
        <f>IF(Registros[[#This Row],[idade]]&lt;18,311.43,IF(Registros[[#This Row],[idade]]&lt;=25,488.58,IF(Registros[[#This Row],[idade]]&lt;=50,772.77,850.05)))</f>
        <v>772.77</v>
      </c>
      <c r="P9712">
        <f>IF(Registros[[#This Row],[idade]]&lt;18,23.99,IF(Registros[[#This Row],[idade]]&lt;=25,49.9,IF(Registros[[#This Row],[idade]]&lt;=50,145.2,175.45)))</f>
        <v>145.19999999999999</v>
      </c>
      <c r="Q9712">
        <v>3</v>
      </c>
      <c r="R9712">
        <v>25</v>
      </c>
      <c r="T9712">
        <v>4</v>
      </c>
      <c r="U9712" t="s">
        <v>3</v>
      </c>
      <c r="V9712" t="s">
        <v>19</v>
      </c>
    </row>
    <row r="9713" spans="1:22" x14ac:dyDescent="0.3">
      <c r="A9713">
        <v>9712</v>
      </c>
      <c r="B9713">
        <v>59669832220</v>
      </c>
      <c r="C9713">
        <v>5</v>
      </c>
      <c r="D9713" s="1">
        <v>29063</v>
      </c>
      <c r="E9713" s="3">
        <f>2023-YEAR(Registros[[#This Row],[data_nascimento]])</f>
        <v>44</v>
      </c>
      <c r="F9713" s="1">
        <v>44452</v>
      </c>
      <c r="H9713">
        <v>220</v>
      </c>
      <c r="I9713">
        <v>8</v>
      </c>
      <c r="J9713" s="3">
        <v>1190.6666666666667</v>
      </c>
      <c r="K9713">
        <v>3.7199999999999998</v>
      </c>
      <c r="L9713">
        <v>4465</v>
      </c>
      <c r="M9713">
        <f>Registros[[#This Row],[salario]]*0.06</f>
        <v>267.89999999999998</v>
      </c>
      <c r="N9713">
        <f>Registros[[#This Row],[salario]]*5%</f>
        <v>223.25</v>
      </c>
      <c r="O9713">
        <f>IF(Registros[[#This Row],[idade]]&lt;18,311.43,IF(Registros[[#This Row],[idade]]&lt;=25,488.58,IF(Registros[[#This Row],[idade]]&lt;=50,772.77,850.05)))</f>
        <v>772.77</v>
      </c>
      <c r="P9713">
        <f>IF(Registros[[#This Row],[idade]]&lt;18,23.99,IF(Registros[[#This Row],[idade]]&lt;=25,49.9,IF(Registros[[#This Row],[idade]]&lt;=50,145.2,175.45)))</f>
        <v>145.19999999999999</v>
      </c>
      <c r="Q9713">
        <v>3</v>
      </c>
      <c r="R9713">
        <v>24</v>
      </c>
      <c r="T9713">
        <v>1</v>
      </c>
      <c r="U9713" t="s">
        <v>2</v>
      </c>
      <c r="V9713" t="s">
        <v>19</v>
      </c>
    </row>
    <row r="9714" spans="1:22" x14ac:dyDescent="0.3">
      <c r="A9714">
        <v>9713</v>
      </c>
      <c r="B9714">
        <v>37126963989</v>
      </c>
      <c r="C9714">
        <v>4</v>
      </c>
      <c r="D9714" s="1">
        <v>27464</v>
      </c>
      <c r="E9714" s="3">
        <f>2023-YEAR(Registros[[#This Row],[data_nascimento]])</f>
        <v>48</v>
      </c>
      <c r="F9714" s="1">
        <v>44452</v>
      </c>
      <c r="H9714">
        <v>220</v>
      </c>
      <c r="I9714">
        <v>2</v>
      </c>
      <c r="J9714" s="3">
        <v>102.93333333333334</v>
      </c>
      <c r="K9714">
        <v>1.24</v>
      </c>
      <c r="L9714">
        <v>1544</v>
      </c>
      <c r="M9714">
        <f>Registros[[#This Row],[salario]]*0.06</f>
        <v>92.64</v>
      </c>
      <c r="N9714">
        <f>Registros[[#This Row],[salario]]*5%</f>
        <v>77.2</v>
      </c>
      <c r="O9714">
        <f>IF(Registros[[#This Row],[idade]]&lt;18,311.43,IF(Registros[[#This Row],[idade]]&lt;=25,488.58,IF(Registros[[#This Row],[idade]]&lt;=50,772.77,850.05)))</f>
        <v>772.77</v>
      </c>
      <c r="P9714">
        <f>IF(Registros[[#This Row],[idade]]&lt;18,23.99,IF(Registros[[#This Row],[idade]]&lt;=25,49.9,IF(Registros[[#This Row],[idade]]&lt;=50,145.2,175.45)))</f>
        <v>145.19999999999999</v>
      </c>
      <c r="Q9714">
        <v>4</v>
      </c>
      <c r="R9714">
        <v>26</v>
      </c>
      <c r="T9714">
        <v>2</v>
      </c>
      <c r="U9714" t="s">
        <v>3</v>
      </c>
      <c r="V9714" t="s">
        <v>19</v>
      </c>
    </row>
    <row r="9715" spans="1:22" x14ac:dyDescent="0.3">
      <c r="A9715">
        <v>9714</v>
      </c>
      <c r="B9715">
        <v>71160090519</v>
      </c>
      <c r="C9715">
        <v>5</v>
      </c>
      <c r="D9715" s="1">
        <v>35767</v>
      </c>
      <c r="E9715" s="3">
        <f>2023-YEAR(Registros[[#This Row],[data_nascimento]])</f>
        <v>26</v>
      </c>
      <c r="F9715" s="1">
        <v>44452</v>
      </c>
      <c r="H9715">
        <v>220</v>
      </c>
      <c r="I9715">
        <v>4</v>
      </c>
      <c r="J9715" s="3">
        <v>604</v>
      </c>
      <c r="K9715">
        <v>11.16</v>
      </c>
      <c r="L9715">
        <v>4530</v>
      </c>
      <c r="M9715">
        <f>Registros[[#This Row],[salario]]*0.06</f>
        <v>271.8</v>
      </c>
      <c r="N9715">
        <f>Registros[[#This Row],[salario]]*5%</f>
        <v>226.5</v>
      </c>
      <c r="O9715">
        <f>IF(Registros[[#This Row],[idade]]&lt;18,311.43,IF(Registros[[#This Row],[idade]]&lt;=25,488.58,IF(Registros[[#This Row],[idade]]&lt;=50,772.77,850.05)))</f>
        <v>772.77</v>
      </c>
      <c r="P9715">
        <f>IF(Registros[[#This Row],[idade]]&lt;18,23.99,IF(Registros[[#This Row],[idade]]&lt;=25,49.9,IF(Registros[[#This Row],[idade]]&lt;=50,145.2,175.45)))</f>
        <v>145.19999999999999</v>
      </c>
      <c r="Q9715">
        <v>5</v>
      </c>
      <c r="R9715">
        <v>3</v>
      </c>
      <c r="T9715">
        <v>4</v>
      </c>
      <c r="U9715" t="s">
        <v>2</v>
      </c>
      <c r="V9715" t="s">
        <v>22</v>
      </c>
    </row>
    <row r="9716" spans="1:22" x14ac:dyDescent="0.3">
      <c r="A9716">
        <v>9715</v>
      </c>
      <c r="B9716">
        <v>15396176911</v>
      </c>
      <c r="C9716">
        <v>4</v>
      </c>
      <c r="D9716" s="1">
        <v>31342</v>
      </c>
      <c r="E9716" s="3">
        <f>2023-YEAR(Registros[[#This Row],[data_nascimento]])</f>
        <v>38</v>
      </c>
      <c r="F9716" s="1">
        <v>44452</v>
      </c>
      <c r="H9716">
        <v>220</v>
      </c>
      <c r="I9716">
        <v>12</v>
      </c>
      <c r="J9716" s="3">
        <v>1908.8</v>
      </c>
      <c r="K9716">
        <v>19.84</v>
      </c>
      <c r="L9716">
        <v>4772</v>
      </c>
      <c r="M9716">
        <f>Registros[[#This Row],[salario]]*0.06</f>
        <v>286.32</v>
      </c>
      <c r="N9716">
        <f>Registros[[#This Row],[salario]]*5%</f>
        <v>238.60000000000002</v>
      </c>
      <c r="O9716">
        <f>IF(Registros[[#This Row],[idade]]&lt;18,311.43,IF(Registros[[#This Row],[idade]]&lt;=25,488.58,IF(Registros[[#This Row],[idade]]&lt;=50,772.77,850.05)))</f>
        <v>772.77</v>
      </c>
      <c r="P9716">
        <f>IF(Registros[[#This Row],[idade]]&lt;18,23.99,IF(Registros[[#This Row],[idade]]&lt;=25,49.9,IF(Registros[[#This Row],[idade]]&lt;=50,145.2,175.45)))</f>
        <v>145.19999999999999</v>
      </c>
      <c r="Q9716">
        <v>5</v>
      </c>
      <c r="R9716">
        <v>24</v>
      </c>
      <c r="T9716">
        <v>4</v>
      </c>
      <c r="U9716" t="s">
        <v>3</v>
      </c>
      <c r="V9716" t="s">
        <v>19</v>
      </c>
    </row>
    <row r="9717" spans="1:22" x14ac:dyDescent="0.3">
      <c r="A9717">
        <v>9716</v>
      </c>
      <c r="B9717">
        <v>31084418427</v>
      </c>
      <c r="C9717">
        <v>6</v>
      </c>
      <c r="D9717" s="1">
        <v>28990</v>
      </c>
      <c r="E9717" s="3">
        <f>2023-YEAR(Registros[[#This Row],[data_nascimento]])</f>
        <v>44</v>
      </c>
      <c r="F9717" s="1">
        <v>44452</v>
      </c>
      <c r="H9717">
        <v>220</v>
      </c>
      <c r="I9717">
        <v>15</v>
      </c>
      <c r="J9717" s="3">
        <v>3573.5</v>
      </c>
      <c r="K9717">
        <v>7.4399999999999995</v>
      </c>
      <c r="L9717">
        <v>7147</v>
      </c>
      <c r="M9717">
        <f>Registros[[#This Row],[salario]]*0.06</f>
        <v>428.82</v>
      </c>
      <c r="N9717">
        <f>Registros[[#This Row],[salario]]*5%</f>
        <v>357.35</v>
      </c>
      <c r="O9717">
        <f>IF(Registros[[#This Row],[idade]]&lt;18,311.43,IF(Registros[[#This Row],[idade]]&lt;=25,488.58,IF(Registros[[#This Row],[idade]]&lt;=50,772.77,850.05)))</f>
        <v>772.77</v>
      </c>
      <c r="P9717">
        <f>IF(Registros[[#This Row],[idade]]&lt;18,23.99,IF(Registros[[#This Row],[idade]]&lt;=25,49.9,IF(Registros[[#This Row],[idade]]&lt;=50,145.2,175.45)))</f>
        <v>145.19999999999999</v>
      </c>
      <c r="Q9717">
        <v>2</v>
      </c>
      <c r="R9717">
        <v>10</v>
      </c>
      <c r="T9717">
        <v>2</v>
      </c>
      <c r="U9717" t="s">
        <v>3</v>
      </c>
      <c r="V9717" t="s">
        <v>19</v>
      </c>
    </row>
    <row r="9718" spans="1:22" x14ac:dyDescent="0.3">
      <c r="A9718">
        <v>9717</v>
      </c>
      <c r="B9718">
        <v>77391513469</v>
      </c>
      <c r="C9718">
        <v>6</v>
      </c>
      <c r="D9718" s="1">
        <v>34056</v>
      </c>
      <c r="E9718" s="3">
        <f>2023-YEAR(Registros[[#This Row],[data_nascimento]])</f>
        <v>30</v>
      </c>
      <c r="F9718" s="1">
        <v>44452</v>
      </c>
      <c r="H9718">
        <v>220</v>
      </c>
      <c r="I9718">
        <v>14</v>
      </c>
      <c r="J9718" s="3">
        <v>1695.8666666666668</v>
      </c>
      <c r="K9718">
        <v>8.68</v>
      </c>
      <c r="L9718">
        <v>3634</v>
      </c>
      <c r="M9718">
        <f>Registros[[#This Row],[salario]]*0.06</f>
        <v>218.04</v>
      </c>
      <c r="N9718">
        <f>Registros[[#This Row],[salario]]*5%</f>
        <v>181.70000000000002</v>
      </c>
      <c r="O9718">
        <f>IF(Registros[[#This Row],[idade]]&lt;18,311.43,IF(Registros[[#This Row],[idade]]&lt;=25,488.58,IF(Registros[[#This Row],[idade]]&lt;=50,772.77,850.05)))</f>
        <v>772.77</v>
      </c>
      <c r="P9718">
        <f>IF(Registros[[#This Row],[idade]]&lt;18,23.99,IF(Registros[[#This Row],[idade]]&lt;=25,49.9,IF(Registros[[#This Row],[idade]]&lt;=50,145.2,175.45)))</f>
        <v>145.19999999999999</v>
      </c>
      <c r="Q9718">
        <v>1</v>
      </c>
      <c r="R9718">
        <v>13</v>
      </c>
      <c r="T9718">
        <v>4</v>
      </c>
      <c r="U9718" t="s">
        <v>2</v>
      </c>
      <c r="V9718" t="s">
        <v>22</v>
      </c>
    </row>
    <row r="9719" spans="1:22" x14ac:dyDescent="0.3">
      <c r="A9719">
        <v>9718</v>
      </c>
      <c r="B9719">
        <v>11178701926</v>
      </c>
      <c r="C9719">
        <v>5</v>
      </c>
      <c r="D9719" s="1">
        <v>34952</v>
      </c>
      <c r="E9719" s="3">
        <f>2023-YEAR(Registros[[#This Row],[data_nascimento]])</f>
        <v>28</v>
      </c>
      <c r="F9719" s="1">
        <v>44452</v>
      </c>
      <c r="H9719">
        <v>220</v>
      </c>
      <c r="I9719">
        <v>10</v>
      </c>
      <c r="J9719" s="3">
        <v>1603</v>
      </c>
      <c r="K9719">
        <v>18.600000000000001</v>
      </c>
      <c r="L9719">
        <v>4809</v>
      </c>
      <c r="M9719">
        <f>Registros[[#This Row],[salario]]*0.06</f>
        <v>288.53999999999996</v>
      </c>
      <c r="N9719">
        <f>Registros[[#This Row],[salario]]*5%</f>
        <v>240.45000000000002</v>
      </c>
      <c r="O9719">
        <f>IF(Registros[[#This Row],[idade]]&lt;18,311.43,IF(Registros[[#This Row],[idade]]&lt;=25,488.58,IF(Registros[[#This Row],[idade]]&lt;=50,772.77,850.05)))</f>
        <v>772.77</v>
      </c>
      <c r="P9719">
        <f>IF(Registros[[#This Row],[idade]]&lt;18,23.99,IF(Registros[[#This Row],[idade]]&lt;=25,49.9,IF(Registros[[#This Row],[idade]]&lt;=50,145.2,175.45)))</f>
        <v>145.19999999999999</v>
      </c>
      <c r="Q9719">
        <v>3</v>
      </c>
      <c r="R9719">
        <v>9</v>
      </c>
      <c r="T9719">
        <v>1</v>
      </c>
      <c r="U9719" t="s">
        <v>3</v>
      </c>
      <c r="V9719" t="s">
        <v>19</v>
      </c>
    </row>
    <row r="9720" spans="1:22" x14ac:dyDescent="0.3">
      <c r="A9720">
        <v>9719</v>
      </c>
      <c r="B9720">
        <v>71661717897</v>
      </c>
      <c r="C9720">
        <v>4</v>
      </c>
      <c r="D9720" s="1">
        <v>28005</v>
      </c>
      <c r="E9720" s="3">
        <f>2023-YEAR(Registros[[#This Row],[data_nascimento]])</f>
        <v>47</v>
      </c>
      <c r="F9720" s="1">
        <v>44452</v>
      </c>
      <c r="H9720">
        <v>220</v>
      </c>
      <c r="I9720">
        <v>4</v>
      </c>
      <c r="J9720" s="3">
        <v>323.86666666666667</v>
      </c>
      <c r="K9720">
        <v>1.24</v>
      </c>
      <c r="L9720">
        <v>2429</v>
      </c>
      <c r="M9720">
        <f>Registros[[#This Row],[salario]]*0.06</f>
        <v>145.73999999999998</v>
      </c>
      <c r="N9720">
        <f>Registros[[#This Row],[salario]]*5%</f>
        <v>121.45</v>
      </c>
      <c r="O9720">
        <f>IF(Registros[[#This Row],[idade]]&lt;18,311.43,IF(Registros[[#This Row],[idade]]&lt;=25,488.58,IF(Registros[[#This Row],[idade]]&lt;=50,772.77,850.05)))</f>
        <v>772.77</v>
      </c>
      <c r="P9720">
        <f>IF(Registros[[#This Row],[idade]]&lt;18,23.99,IF(Registros[[#This Row],[idade]]&lt;=25,49.9,IF(Registros[[#This Row],[idade]]&lt;=50,145.2,175.45)))</f>
        <v>145.19999999999999</v>
      </c>
      <c r="Q9720">
        <v>4</v>
      </c>
      <c r="R9720">
        <v>17</v>
      </c>
      <c r="T9720">
        <v>4</v>
      </c>
      <c r="U9720" t="s">
        <v>3</v>
      </c>
      <c r="V9720" t="s">
        <v>19</v>
      </c>
    </row>
    <row r="9721" spans="1:22" x14ac:dyDescent="0.3">
      <c r="A9721">
        <v>9720</v>
      </c>
      <c r="B9721">
        <v>19068226429</v>
      </c>
      <c r="C9721">
        <v>4</v>
      </c>
      <c r="D9721" s="1">
        <v>29622</v>
      </c>
      <c r="E9721" s="3">
        <f>2023-YEAR(Registros[[#This Row],[data_nascimento]])</f>
        <v>42</v>
      </c>
      <c r="F9721" s="1">
        <v>44452</v>
      </c>
      <c r="H9721">
        <v>220</v>
      </c>
      <c r="I9721">
        <v>8</v>
      </c>
      <c r="J9721" s="3">
        <v>835.2</v>
      </c>
      <c r="K9721">
        <v>13.64</v>
      </c>
      <c r="L9721">
        <v>3132</v>
      </c>
      <c r="M9721">
        <f>Registros[[#This Row],[salario]]*0.06</f>
        <v>187.92</v>
      </c>
      <c r="N9721">
        <f>Registros[[#This Row],[salario]]*5%</f>
        <v>156.60000000000002</v>
      </c>
      <c r="O9721">
        <f>IF(Registros[[#This Row],[idade]]&lt;18,311.43,IF(Registros[[#This Row],[idade]]&lt;=25,488.58,IF(Registros[[#This Row],[idade]]&lt;=50,772.77,850.05)))</f>
        <v>772.77</v>
      </c>
      <c r="P9721">
        <f>IF(Registros[[#This Row],[idade]]&lt;18,23.99,IF(Registros[[#This Row],[idade]]&lt;=25,49.9,IF(Registros[[#This Row],[idade]]&lt;=50,145.2,175.45)))</f>
        <v>145.19999999999999</v>
      </c>
      <c r="Q9721">
        <v>2</v>
      </c>
      <c r="R9721">
        <v>26</v>
      </c>
      <c r="T9721">
        <v>1</v>
      </c>
      <c r="U9721" t="s">
        <v>2</v>
      </c>
      <c r="V9721" t="s">
        <v>19</v>
      </c>
    </row>
    <row r="9722" spans="1:22" x14ac:dyDescent="0.3">
      <c r="A9722">
        <v>9721</v>
      </c>
      <c r="B9722">
        <v>35599885898</v>
      </c>
      <c r="C9722">
        <v>4</v>
      </c>
      <c r="D9722" s="1">
        <v>29403</v>
      </c>
      <c r="E9722" s="3">
        <f>2023-YEAR(Registros[[#This Row],[data_nascimento]])</f>
        <v>43</v>
      </c>
      <c r="F9722" s="1">
        <v>44452</v>
      </c>
      <c r="H9722">
        <v>220</v>
      </c>
      <c r="I9722">
        <v>1</v>
      </c>
      <c r="J9722" s="3">
        <v>114.33333333333333</v>
      </c>
      <c r="K9722">
        <v>1.24</v>
      </c>
      <c r="L9722">
        <v>3430</v>
      </c>
      <c r="M9722">
        <f>Registros[[#This Row],[salario]]*0.06</f>
        <v>205.79999999999998</v>
      </c>
      <c r="N9722">
        <f>Registros[[#This Row],[salario]]*5%</f>
        <v>171.5</v>
      </c>
      <c r="O9722">
        <f>IF(Registros[[#This Row],[idade]]&lt;18,311.43,IF(Registros[[#This Row],[idade]]&lt;=25,488.58,IF(Registros[[#This Row],[idade]]&lt;=50,772.77,850.05)))</f>
        <v>772.77</v>
      </c>
      <c r="P9722">
        <f>IF(Registros[[#This Row],[idade]]&lt;18,23.99,IF(Registros[[#This Row],[idade]]&lt;=25,49.9,IF(Registros[[#This Row],[idade]]&lt;=50,145.2,175.45)))</f>
        <v>145.19999999999999</v>
      </c>
      <c r="Q9722">
        <v>3</v>
      </c>
      <c r="R9722">
        <v>15</v>
      </c>
      <c r="T9722">
        <v>2</v>
      </c>
      <c r="U9722" t="s">
        <v>3</v>
      </c>
      <c r="V9722" t="s">
        <v>19</v>
      </c>
    </row>
    <row r="9723" spans="1:22" x14ac:dyDescent="0.3">
      <c r="A9723">
        <v>9722</v>
      </c>
      <c r="B9723">
        <v>27348740919</v>
      </c>
      <c r="C9723">
        <v>4</v>
      </c>
      <c r="D9723" s="1">
        <v>36536</v>
      </c>
      <c r="E9723" s="3">
        <f>2023-YEAR(Registros[[#This Row],[data_nascimento]])</f>
        <v>23</v>
      </c>
      <c r="F9723" s="1">
        <v>44452</v>
      </c>
      <c r="H9723">
        <v>220</v>
      </c>
      <c r="I9723">
        <v>8</v>
      </c>
      <c r="J9723" s="3">
        <v>374.4</v>
      </c>
      <c r="K9723">
        <v>6.2</v>
      </c>
      <c r="L9723">
        <v>1404</v>
      </c>
      <c r="M9723">
        <f>Registros[[#This Row],[salario]]*0.06</f>
        <v>84.24</v>
      </c>
      <c r="N9723">
        <f>Registros[[#This Row],[salario]]*5%</f>
        <v>70.2</v>
      </c>
      <c r="O9723">
        <f>IF(Registros[[#This Row],[idade]]&lt;18,311.43,IF(Registros[[#This Row],[idade]]&lt;=25,488.58,IF(Registros[[#This Row],[idade]]&lt;=50,772.77,850.05)))</f>
        <v>488.58</v>
      </c>
      <c r="P9723">
        <f>IF(Registros[[#This Row],[idade]]&lt;18,23.99,IF(Registros[[#This Row],[idade]]&lt;=25,49.9,IF(Registros[[#This Row],[idade]]&lt;=50,145.2,175.45)))</f>
        <v>49.9</v>
      </c>
      <c r="Q9723">
        <v>3</v>
      </c>
      <c r="R9723">
        <v>17</v>
      </c>
      <c r="T9723">
        <v>4</v>
      </c>
      <c r="U9723" t="s">
        <v>3</v>
      </c>
      <c r="V9723" t="s">
        <v>21</v>
      </c>
    </row>
    <row r="9724" spans="1:22" x14ac:dyDescent="0.3">
      <c r="A9724">
        <v>9723</v>
      </c>
      <c r="B9724">
        <v>66578609495</v>
      </c>
      <c r="C9724">
        <v>6</v>
      </c>
      <c r="D9724" s="1">
        <v>34992</v>
      </c>
      <c r="E9724" s="3">
        <f>2023-YEAR(Registros[[#This Row],[data_nascimento]])</f>
        <v>28</v>
      </c>
      <c r="F9724" s="1">
        <v>44452</v>
      </c>
      <c r="H9724">
        <v>220</v>
      </c>
      <c r="I9724">
        <v>10</v>
      </c>
      <c r="J9724" s="3">
        <v>2335.6666666666665</v>
      </c>
      <c r="K9724">
        <v>11.16</v>
      </c>
      <c r="L9724">
        <v>7007</v>
      </c>
      <c r="M9724">
        <f>Registros[[#This Row],[salario]]*0.06</f>
        <v>420.41999999999996</v>
      </c>
      <c r="N9724">
        <f>Registros[[#This Row],[salario]]*5%</f>
        <v>350.35</v>
      </c>
      <c r="O9724">
        <f>IF(Registros[[#This Row],[idade]]&lt;18,311.43,IF(Registros[[#This Row],[idade]]&lt;=25,488.58,IF(Registros[[#This Row],[idade]]&lt;=50,772.77,850.05)))</f>
        <v>772.77</v>
      </c>
      <c r="P9724">
        <f>IF(Registros[[#This Row],[idade]]&lt;18,23.99,IF(Registros[[#This Row],[idade]]&lt;=25,49.9,IF(Registros[[#This Row],[idade]]&lt;=50,145.2,175.45)))</f>
        <v>145.19999999999999</v>
      </c>
      <c r="Q9724">
        <v>4</v>
      </c>
      <c r="R9724">
        <v>6</v>
      </c>
      <c r="T9724">
        <v>4</v>
      </c>
      <c r="U9724" t="s">
        <v>3</v>
      </c>
      <c r="V9724" t="s">
        <v>22</v>
      </c>
    </row>
    <row r="9725" spans="1:22" x14ac:dyDescent="0.3">
      <c r="A9725">
        <v>9724</v>
      </c>
      <c r="B9725">
        <v>67528387704</v>
      </c>
      <c r="C9725">
        <v>5</v>
      </c>
      <c r="D9725" s="1">
        <v>35329</v>
      </c>
      <c r="E9725" s="3">
        <f>2023-YEAR(Registros[[#This Row],[data_nascimento]])</f>
        <v>27</v>
      </c>
      <c r="F9725" s="1">
        <v>44452</v>
      </c>
      <c r="H9725">
        <v>220</v>
      </c>
      <c r="I9725">
        <v>1</v>
      </c>
      <c r="J9725" s="3">
        <v>44.266666666666666</v>
      </c>
      <c r="K9725">
        <v>17.36</v>
      </c>
      <c r="L9725">
        <v>1328</v>
      </c>
      <c r="M9725">
        <f>Registros[[#This Row],[salario]]*0.06</f>
        <v>79.679999999999993</v>
      </c>
      <c r="N9725">
        <f>Registros[[#This Row],[salario]]*5%</f>
        <v>66.400000000000006</v>
      </c>
      <c r="O9725">
        <f>IF(Registros[[#This Row],[idade]]&lt;18,311.43,IF(Registros[[#This Row],[idade]]&lt;=25,488.58,IF(Registros[[#This Row],[idade]]&lt;=50,772.77,850.05)))</f>
        <v>772.77</v>
      </c>
      <c r="P9725">
        <f>IF(Registros[[#This Row],[idade]]&lt;18,23.99,IF(Registros[[#This Row],[idade]]&lt;=25,49.9,IF(Registros[[#This Row],[idade]]&lt;=50,145.2,175.45)))</f>
        <v>145.19999999999999</v>
      </c>
      <c r="Q9725">
        <v>2</v>
      </c>
      <c r="R9725">
        <v>12</v>
      </c>
      <c r="T9725">
        <v>2</v>
      </c>
      <c r="U9725" t="s">
        <v>3</v>
      </c>
      <c r="V9725" t="s">
        <v>21</v>
      </c>
    </row>
    <row r="9726" spans="1:22" x14ac:dyDescent="0.3">
      <c r="A9726">
        <v>9725</v>
      </c>
      <c r="B9726">
        <v>56582385081</v>
      </c>
      <c r="C9726">
        <v>6</v>
      </c>
      <c r="D9726" s="1">
        <v>31652</v>
      </c>
      <c r="E9726" s="3">
        <f>2023-YEAR(Registros[[#This Row],[data_nascimento]])</f>
        <v>37</v>
      </c>
      <c r="F9726" s="1">
        <v>44452</v>
      </c>
      <c r="H9726">
        <v>220</v>
      </c>
      <c r="I9726">
        <v>14</v>
      </c>
      <c r="J9726" s="3">
        <v>972.5333333333333</v>
      </c>
      <c r="K9726">
        <v>7.4399999999999995</v>
      </c>
      <c r="L9726">
        <v>2084</v>
      </c>
      <c r="M9726">
        <f>Registros[[#This Row],[salario]]*0.06</f>
        <v>125.03999999999999</v>
      </c>
      <c r="N9726">
        <f>Registros[[#This Row],[salario]]*5%</f>
        <v>104.2</v>
      </c>
      <c r="O9726">
        <f>IF(Registros[[#This Row],[idade]]&lt;18,311.43,IF(Registros[[#This Row],[idade]]&lt;=25,488.58,IF(Registros[[#This Row],[idade]]&lt;=50,772.77,850.05)))</f>
        <v>772.77</v>
      </c>
      <c r="P9726">
        <f>IF(Registros[[#This Row],[idade]]&lt;18,23.99,IF(Registros[[#This Row],[idade]]&lt;=25,49.9,IF(Registros[[#This Row],[idade]]&lt;=50,145.2,175.45)))</f>
        <v>145.19999999999999</v>
      </c>
      <c r="Q9726">
        <v>5</v>
      </c>
      <c r="R9726">
        <v>23</v>
      </c>
      <c r="T9726">
        <v>4</v>
      </c>
      <c r="U9726" t="s">
        <v>3</v>
      </c>
      <c r="V9726" t="s">
        <v>19</v>
      </c>
    </row>
    <row r="9727" spans="1:22" x14ac:dyDescent="0.3">
      <c r="A9727">
        <v>9726</v>
      </c>
      <c r="B9727">
        <v>39241092393</v>
      </c>
      <c r="C9727">
        <v>6</v>
      </c>
      <c r="D9727" s="1">
        <v>38556</v>
      </c>
      <c r="E9727" s="3">
        <f>2023-YEAR(Registros[[#This Row],[data_nascimento]])</f>
        <v>18</v>
      </c>
      <c r="F9727" s="1">
        <v>44452</v>
      </c>
      <c r="H9727">
        <v>220</v>
      </c>
      <c r="I9727">
        <v>9</v>
      </c>
      <c r="J9727" s="3">
        <v>1224</v>
      </c>
      <c r="K9727">
        <v>14.879999999999999</v>
      </c>
      <c r="L9727">
        <v>4080</v>
      </c>
      <c r="M9727">
        <f>Registros[[#This Row],[salario]]*0.06</f>
        <v>244.79999999999998</v>
      </c>
      <c r="N9727">
        <f>Registros[[#This Row],[salario]]*5%</f>
        <v>204</v>
      </c>
      <c r="O9727">
        <f>IF(Registros[[#This Row],[idade]]&lt;18,311.43,IF(Registros[[#This Row],[idade]]&lt;=25,488.58,IF(Registros[[#This Row],[idade]]&lt;=50,772.77,850.05)))</f>
        <v>488.58</v>
      </c>
      <c r="P9727">
        <f>IF(Registros[[#This Row],[idade]]&lt;18,23.99,IF(Registros[[#This Row],[idade]]&lt;=25,49.9,IF(Registros[[#This Row],[idade]]&lt;=50,145.2,175.45)))</f>
        <v>49.9</v>
      </c>
      <c r="Q9727">
        <v>2</v>
      </c>
      <c r="R9727">
        <v>8</v>
      </c>
      <c r="T9727">
        <v>4</v>
      </c>
      <c r="U9727" t="s">
        <v>3</v>
      </c>
      <c r="V9727" t="s">
        <v>21</v>
      </c>
    </row>
    <row r="9728" spans="1:22" x14ac:dyDescent="0.3">
      <c r="A9728">
        <v>9727</v>
      </c>
      <c r="B9728">
        <v>68330195925</v>
      </c>
      <c r="C9728">
        <v>4</v>
      </c>
      <c r="D9728" s="1">
        <v>35493</v>
      </c>
      <c r="E9728" s="3">
        <f>2023-YEAR(Registros[[#This Row],[data_nascimento]])</f>
        <v>26</v>
      </c>
      <c r="F9728" s="1">
        <v>44452</v>
      </c>
      <c r="H9728">
        <v>220</v>
      </c>
      <c r="I9728">
        <v>9</v>
      </c>
      <c r="J9728" s="3">
        <v>879.9</v>
      </c>
      <c r="K9728">
        <v>24.8</v>
      </c>
      <c r="L9728">
        <v>2933</v>
      </c>
      <c r="M9728">
        <f>Registros[[#This Row],[salario]]*0.06</f>
        <v>175.98</v>
      </c>
      <c r="N9728">
        <f>Registros[[#This Row],[salario]]*5%</f>
        <v>146.65</v>
      </c>
      <c r="O9728">
        <f>IF(Registros[[#This Row],[idade]]&lt;18,311.43,IF(Registros[[#This Row],[idade]]&lt;=25,488.58,IF(Registros[[#This Row],[idade]]&lt;=50,772.77,850.05)))</f>
        <v>772.77</v>
      </c>
      <c r="P9728">
        <f>IF(Registros[[#This Row],[idade]]&lt;18,23.99,IF(Registros[[#This Row],[idade]]&lt;=25,49.9,IF(Registros[[#This Row],[idade]]&lt;=50,145.2,175.45)))</f>
        <v>145.19999999999999</v>
      </c>
      <c r="Q9728">
        <v>2</v>
      </c>
      <c r="R9728">
        <v>23</v>
      </c>
      <c r="T9728">
        <v>1</v>
      </c>
      <c r="U9728" t="s">
        <v>3</v>
      </c>
      <c r="V9728" t="s">
        <v>22</v>
      </c>
    </row>
    <row r="9729" spans="1:22" x14ac:dyDescent="0.3">
      <c r="A9729">
        <v>9728</v>
      </c>
      <c r="B9729">
        <v>73392781412</v>
      </c>
      <c r="C9729">
        <v>7</v>
      </c>
      <c r="D9729" s="1">
        <v>38920</v>
      </c>
      <c r="E9729" s="3">
        <f>2023-YEAR(Registros[[#This Row],[data_nascimento]])</f>
        <v>17</v>
      </c>
      <c r="F9729" s="1">
        <v>44452</v>
      </c>
      <c r="H9729">
        <v>120</v>
      </c>
      <c r="I9729">
        <v>5</v>
      </c>
      <c r="J9729" s="3">
        <v>1080.3333333333333</v>
      </c>
      <c r="K9729">
        <v>9.92</v>
      </c>
      <c r="L9729">
        <v>6482</v>
      </c>
      <c r="M9729">
        <f>Registros[[#This Row],[salario]]*0.06</f>
        <v>388.91999999999996</v>
      </c>
      <c r="N9729">
        <f>Registros[[#This Row],[salario]]*5%</f>
        <v>324.10000000000002</v>
      </c>
      <c r="O9729">
        <f>IF(Registros[[#This Row],[idade]]&lt;18,311.43,IF(Registros[[#This Row],[idade]]&lt;=25,488.58,IF(Registros[[#This Row],[idade]]&lt;=50,772.77,850.05)))</f>
        <v>311.43</v>
      </c>
      <c r="P9729">
        <f>IF(Registros[[#This Row],[idade]]&lt;18,23.99,IF(Registros[[#This Row],[idade]]&lt;=25,49.9,IF(Registros[[#This Row],[idade]]&lt;=50,145.2,175.45)))</f>
        <v>23.99</v>
      </c>
      <c r="Q9729">
        <v>4</v>
      </c>
      <c r="R9729">
        <v>16</v>
      </c>
      <c r="T9729">
        <v>1</v>
      </c>
      <c r="U9729" t="s">
        <v>3</v>
      </c>
      <c r="V9729" t="s">
        <v>19</v>
      </c>
    </row>
    <row r="9730" spans="1:22" x14ac:dyDescent="0.3">
      <c r="A9730">
        <v>9729</v>
      </c>
      <c r="B9730">
        <v>15404511698</v>
      </c>
      <c r="C9730">
        <v>7</v>
      </c>
      <c r="D9730" s="1">
        <v>34233</v>
      </c>
      <c r="E9730" s="3">
        <f>2023-YEAR(Registros[[#This Row],[data_nascimento]])</f>
        <v>30</v>
      </c>
      <c r="F9730" s="1">
        <v>44452</v>
      </c>
      <c r="H9730">
        <v>220</v>
      </c>
      <c r="I9730">
        <v>12</v>
      </c>
      <c r="J9730" s="3">
        <v>1332.4</v>
      </c>
      <c r="K9730">
        <v>18.600000000000001</v>
      </c>
      <c r="L9730">
        <v>3331</v>
      </c>
      <c r="M9730">
        <f>Registros[[#This Row],[salario]]*0.06</f>
        <v>199.85999999999999</v>
      </c>
      <c r="N9730">
        <f>Registros[[#This Row],[salario]]*5%</f>
        <v>166.55</v>
      </c>
      <c r="O9730">
        <f>IF(Registros[[#This Row],[idade]]&lt;18,311.43,IF(Registros[[#This Row],[idade]]&lt;=25,488.58,IF(Registros[[#This Row],[idade]]&lt;=50,772.77,850.05)))</f>
        <v>772.77</v>
      </c>
      <c r="P9730">
        <f>IF(Registros[[#This Row],[idade]]&lt;18,23.99,IF(Registros[[#This Row],[idade]]&lt;=25,49.9,IF(Registros[[#This Row],[idade]]&lt;=50,145.2,175.45)))</f>
        <v>145.19999999999999</v>
      </c>
      <c r="Q9730">
        <v>4</v>
      </c>
      <c r="R9730">
        <v>23</v>
      </c>
      <c r="T9730">
        <v>2</v>
      </c>
      <c r="U9730" t="s">
        <v>3</v>
      </c>
      <c r="V9730" t="s">
        <v>19</v>
      </c>
    </row>
    <row r="9731" spans="1:22" x14ac:dyDescent="0.3">
      <c r="A9731">
        <v>9730</v>
      </c>
      <c r="B9731">
        <v>44444464903</v>
      </c>
      <c r="C9731">
        <v>5</v>
      </c>
      <c r="D9731" s="1">
        <v>27439</v>
      </c>
      <c r="E9731" s="3">
        <f>2023-YEAR(Registros[[#This Row],[data_nascimento]])</f>
        <v>48</v>
      </c>
      <c r="F9731" s="1">
        <v>44452</v>
      </c>
      <c r="H9731">
        <v>220</v>
      </c>
      <c r="I9731">
        <v>20</v>
      </c>
      <c r="J9731" s="3">
        <v>2559.3333333333335</v>
      </c>
      <c r="K9731">
        <v>23.56</v>
      </c>
      <c r="L9731">
        <v>3839</v>
      </c>
      <c r="M9731">
        <f>Registros[[#This Row],[salario]]*0.06</f>
        <v>230.34</v>
      </c>
      <c r="N9731">
        <f>Registros[[#This Row],[salario]]*5%</f>
        <v>191.95000000000002</v>
      </c>
      <c r="O9731">
        <f>IF(Registros[[#This Row],[idade]]&lt;18,311.43,IF(Registros[[#This Row],[idade]]&lt;=25,488.58,IF(Registros[[#This Row],[idade]]&lt;=50,772.77,850.05)))</f>
        <v>772.77</v>
      </c>
      <c r="P9731">
        <f>IF(Registros[[#This Row],[idade]]&lt;18,23.99,IF(Registros[[#This Row],[idade]]&lt;=25,49.9,IF(Registros[[#This Row],[idade]]&lt;=50,145.2,175.45)))</f>
        <v>145.19999999999999</v>
      </c>
      <c r="Q9731">
        <v>5</v>
      </c>
      <c r="R9731">
        <v>27</v>
      </c>
      <c r="T9731">
        <v>4</v>
      </c>
      <c r="U9731" t="s">
        <v>3</v>
      </c>
      <c r="V9731" t="s">
        <v>21</v>
      </c>
    </row>
    <row r="9732" spans="1:22" x14ac:dyDescent="0.3">
      <c r="A9732">
        <v>9731</v>
      </c>
      <c r="B9732">
        <v>79930752808</v>
      </c>
      <c r="C9732">
        <v>5</v>
      </c>
      <c r="D9732" s="1">
        <v>35510</v>
      </c>
      <c r="E9732" s="3">
        <f>2023-YEAR(Registros[[#This Row],[data_nascimento]])</f>
        <v>26</v>
      </c>
      <c r="F9732" s="1">
        <v>44452</v>
      </c>
      <c r="H9732">
        <v>220</v>
      </c>
      <c r="I9732">
        <v>13</v>
      </c>
      <c r="J9732" s="3">
        <v>1717.7333333333331</v>
      </c>
      <c r="K9732">
        <v>21.08</v>
      </c>
      <c r="L9732">
        <v>3964</v>
      </c>
      <c r="M9732">
        <f>Registros[[#This Row],[salario]]*0.06</f>
        <v>237.84</v>
      </c>
      <c r="N9732">
        <f>Registros[[#This Row],[salario]]*5%</f>
        <v>198.20000000000002</v>
      </c>
      <c r="O9732">
        <f>IF(Registros[[#This Row],[idade]]&lt;18,311.43,IF(Registros[[#This Row],[idade]]&lt;=25,488.58,IF(Registros[[#This Row],[idade]]&lt;=50,772.77,850.05)))</f>
        <v>772.77</v>
      </c>
      <c r="P9732">
        <f>IF(Registros[[#This Row],[idade]]&lt;18,23.99,IF(Registros[[#This Row],[idade]]&lt;=25,49.9,IF(Registros[[#This Row],[idade]]&lt;=50,145.2,175.45)))</f>
        <v>145.19999999999999</v>
      </c>
      <c r="Q9732">
        <v>1</v>
      </c>
      <c r="R9732">
        <v>13</v>
      </c>
      <c r="T9732">
        <v>2</v>
      </c>
      <c r="U9732" t="s">
        <v>2</v>
      </c>
      <c r="V9732" t="s">
        <v>19</v>
      </c>
    </row>
    <row r="9733" spans="1:22" x14ac:dyDescent="0.3">
      <c r="A9733">
        <v>9732</v>
      </c>
      <c r="B9733">
        <v>35080180440</v>
      </c>
      <c r="C9733">
        <v>5</v>
      </c>
      <c r="D9733" s="1">
        <v>30739</v>
      </c>
      <c r="E9733" s="3">
        <f>2023-YEAR(Registros[[#This Row],[data_nascimento]])</f>
        <v>39</v>
      </c>
      <c r="F9733" s="1">
        <v>44452</v>
      </c>
      <c r="H9733">
        <v>220</v>
      </c>
      <c r="I9733">
        <v>9</v>
      </c>
      <c r="J9733" s="3">
        <v>2115</v>
      </c>
      <c r="K9733">
        <v>21.08</v>
      </c>
      <c r="L9733">
        <v>7050</v>
      </c>
      <c r="M9733">
        <f>Registros[[#This Row],[salario]]*0.06</f>
        <v>423</v>
      </c>
      <c r="N9733">
        <f>Registros[[#This Row],[salario]]*5%</f>
        <v>352.5</v>
      </c>
      <c r="O9733">
        <f>IF(Registros[[#This Row],[idade]]&lt;18,311.43,IF(Registros[[#This Row],[idade]]&lt;=25,488.58,IF(Registros[[#This Row],[idade]]&lt;=50,772.77,850.05)))</f>
        <v>772.77</v>
      </c>
      <c r="P9733">
        <f>IF(Registros[[#This Row],[idade]]&lt;18,23.99,IF(Registros[[#This Row],[idade]]&lt;=25,49.9,IF(Registros[[#This Row],[idade]]&lt;=50,145.2,175.45)))</f>
        <v>145.19999999999999</v>
      </c>
      <c r="Q9733">
        <v>3</v>
      </c>
      <c r="R9733">
        <v>8</v>
      </c>
      <c r="T9733">
        <v>4</v>
      </c>
      <c r="U9733" t="s">
        <v>3</v>
      </c>
      <c r="V9733" t="s">
        <v>21</v>
      </c>
    </row>
    <row r="9734" spans="1:22" x14ac:dyDescent="0.3">
      <c r="A9734">
        <v>9733</v>
      </c>
      <c r="B9734">
        <v>69706794123</v>
      </c>
      <c r="C9734">
        <v>4</v>
      </c>
      <c r="D9734" s="1">
        <v>35507</v>
      </c>
      <c r="E9734" s="3">
        <f>2023-YEAR(Registros[[#This Row],[data_nascimento]])</f>
        <v>26</v>
      </c>
      <c r="F9734" s="1">
        <v>44452</v>
      </c>
      <c r="H9734">
        <v>220</v>
      </c>
      <c r="I9734">
        <v>4</v>
      </c>
      <c r="J9734" s="3">
        <v>525.73333333333335</v>
      </c>
      <c r="K9734">
        <v>7.4399999999999995</v>
      </c>
      <c r="L9734">
        <v>3943</v>
      </c>
      <c r="M9734">
        <f>Registros[[#This Row],[salario]]*0.06</f>
        <v>236.57999999999998</v>
      </c>
      <c r="N9734">
        <f>Registros[[#This Row],[salario]]*5%</f>
        <v>197.15</v>
      </c>
      <c r="O9734">
        <f>IF(Registros[[#This Row],[idade]]&lt;18,311.43,IF(Registros[[#This Row],[idade]]&lt;=25,488.58,IF(Registros[[#This Row],[idade]]&lt;=50,772.77,850.05)))</f>
        <v>772.77</v>
      </c>
      <c r="P9734">
        <f>IF(Registros[[#This Row],[idade]]&lt;18,23.99,IF(Registros[[#This Row],[idade]]&lt;=25,49.9,IF(Registros[[#This Row],[idade]]&lt;=50,145.2,175.45)))</f>
        <v>145.19999999999999</v>
      </c>
      <c r="Q9734">
        <v>2</v>
      </c>
      <c r="R9734">
        <v>20</v>
      </c>
      <c r="T9734">
        <v>4</v>
      </c>
      <c r="U9734" t="s">
        <v>3</v>
      </c>
      <c r="V9734" t="s">
        <v>22</v>
      </c>
    </row>
    <row r="9735" spans="1:22" x14ac:dyDescent="0.3">
      <c r="A9735">
        <v>9734</v>
      </c>
      <c r="B9735">
        <v>39549571834</v>
      </c>
      <c r="C9735">
        <v>5</v>
      </c>
      <c r="D9735" s="1">
        <v>32682</v>
      </c>
      <c r="E9735" s="3">
        <f>2023-YEAR(Registros[[#This Row],[data_nascimento]])</f>
        <v>34</v>
      </c>
      <c r="F9735" s="1">
        <v>44452</v>
      </c>
      <c r="H9735">
        <v>220</v>
      </c>
      <c r="I9735">
        <v>2</v>
      </c>
      <c r="J9735" s="3">
        <v>185.4</v>
      </c>
      <c r="K9735">
        <v>13.64</v>
      </c>
      <c r="L9735">
        <v>2781</v>
      </c>
      <c r="M9735">
        <f>Registros[[#This Row],[salario]]*0.06</f>
        <v>166.85999999999999</v>
      </c>
      <c r="N9735">
        <f>Registros[[#This Row],[salario]]*5%</f>
        <v>139.05000000000001</v>
      </c>
      <c r="O9735">
        <f>IF(Registros[[#This Row],[idade]]&lt;18,311.43,IF(Registros[[#This Row],[idade]]&lt;=25,488.58,IF(Registros[[#This Row],[idade]]&lt;=50,772.77,850.05)))</f>
        <v>772.77</v>
      </c>
      <c r="P9735">
        <f>IF(Registros[[#This Row],[idade]]&lt;18,23.99,IF(Registros[[#This Row],[idade]]&lt;=25,49.9,IF(Registros[[#This Row],[idade]]&lt;=50,145.2,175.45)))</f>
        <v>145.19999999999999</v>
      </c>
      <c r="Q9735">
        <v>1</v>
      </c>
      <c r="R9735">
        <v>14</v>
      </c>
      <c r="T9735">
        <v>4</v>
      </c>
      <c r="U9735" t="s">
        <v>3</v>
      </c>
      <c r="V9735" t="s">
        <v>19</v>
      </c>
    </row>
    <row r="9736" spans="1:22" x14ac:dyDescent="0.3">
      <c r="A9736">
        <v>9735</v>
      </c>
      <c r="B9736">
        <v>25721288742</v>
      </c>
      <c r="C9736">
        <v>4</v>
      </c>
      <c r="D9736" s="1">
        <v>29363</v>
      </c>
      <c r="E9736" s="3">
        <f>2023-YEAR(Registros[[#This Row],[data_nascimento]])</f>
        <v>43</v>
      </c>
      <c r="F9736" s="1">
        <v>44452</v>
      </c>
      <c r="H9736">
        <v>220</v>
      </c>
      <c r="I9736">
        <v>19</v>
      </c>
      <c r="J9736" s="3">
        <v>2522.5666666666671</v>
      </c>
      <c r="K9736">
        <v>8.68</v>
      </c>
      <c r="L9736">
        <v>3983</v>
      </c>
      <c r="M9736">
        <f>Registros[[#This Row],[salario]]*0.06</f>
        <v>238.98</v>
      </c>
      <c r="N9736">
        <f>Registros[[#This Row],[salario]]*5%</f>
        <v>199.15</v>
      </c>
      <c r="O9736">
        <f>IF(Registros[[#This Row],[idade]]&lt;18,311.43,IF(Registros[[#This Row],[idade]]&lt;=25,488.58,IF(Registros[[#This Row],[idade]]&lt;=50,772.77,850.05)))</f>
        <v>772.77</v>
      </c>
      <c r="P9736">
        <f>IF(Registros[[#This Row],[idade]]&lt;18,23.99,IF(Registros[[#This Row],[idade]]&lt;=25,49.9,IF(Registros[[#This Row],[idade]]&lt;=50,145.2,175.45)))</f>
        <v>145.19999999999999</v>
      </c>
      <c r="Q9736">
        <v>1</v>
      </c>
      <c r="R9736">
        <v>7</v>
      </c>
      <c r="T9736">
        <v>2</v>
      </c>
      <c r="U9736" t="s">
        <v>3</v>
      </c>
      <c r="V9736" t="s">
        <v>19</v>
      </c>
    </row>
    <row r="9737" spans="1:22" x14ac:dyDescent="0.3">
      <c r="A9737">
        <v>9736</v>
      </c>
      <c r="B9737">
        <v>18919717701</v>
      </c>
      <c r="C9737">
        <v>4</v>
      </c>
      <c r="D9737" s="1">
        <v>32189</v>
      </c>
      <c r="E9737" s="3">
        <f>2023-YEAR(Registros[[#This Row],[data_nascimento]])</f>
        <v>35</v>
      </c>
      <c r="F9737" s="1">
        <v>44452</v>
      </c>
      <c r="H9737">
        <v>220</v>
      </c>
      <c r="I9737">
        <v>0</v>
      </c>
      <c r="J9737" s="3">
        <v>0</v>
      </c>
      <c r="K9737">
        <v>3.7199999999999998</v>
      </c>
      <c r="L9737">
        <v>1921</v>
      </c>
      <c r="O9737">
        <f>IF(Registros[[#This Row],[idade]]&lt;18,311.43,IF(Registros[[#This Row],[idade]]&lt;=25,488.58,IF(Registros[[#This Row],[idade]]&lt;=50,772.77,850.05)))</f>
        <v>772.77</v>
      </c>
      <c r="P9737">
        <f>IF(Registros[[#This Row],[idade]]&lt;18,23.99,IF(Registros[[#This Row],[idade]]&lt;=25,49.9,IF(Registros[[#This Row],[idade]]&lt;=50,145.2,175.45)))</f>
        <v>145.19999999999999</v>
      </c>
      <c r="Q9737">
        <v>5</v>
      </c>
      <c r="R9737">
        <v>20</v>
      </c>
      <c r="T9737">
        <v>1</v>
      </c>
      <c r="U9737" t="s">
        <v>2</v>
      </c>
      <c r="V9737" t="s">
        <v>22</v>
      </c>
    </row>
    <row r="9738" spans="1:22" x14ac:dyDescent="0.3">
      <c r="A9738">
        <v>9737</v>
      </c>
      <c r="B9738">
        <v>86951459829</v>
      </c>
      <c r="C9738">
        <v>6</v>
      </c>
      <c r="D9738" s="1">
        <v>36501</v>
      </c>
      <c r="E9738" s="3">
        <f>2023-YEAR(Registros[[#This Row],[data_nascimento]])</f>
        <v>24</v>
      </c>
      <c r="F9738" s="1">
        <v>44452</v>
      </c>
      <c r="H9738">
        <v>220</v>
      </c>
      <c r="I9738">
        <v>2</v>
      </c>
      <c r="J9738" s="3">
        <v>118.06666666666666</v>
      </c>
      <c r="K9738">
        <v>19.84</v>
      </c>
      <c r="L9738">
        <v>1771</v>
      </c>
      <c r="O9738">
        <f>IF(Registros[[#This Row],[idade]]&lt;18,311.43,IF(Registros[[#This Row],[idade]]&lt;=25,488.58,IF(Registros[[#This Row],[idade]]&lt;=50,772.77,850.05)))</f>
        <v>488.58</v>
      </c>
      <c r="P9738">
        <f>IF(Registros[[#This Row],[idade]]&lt;18,23.99,IF(Registros[[#This Row],[idade]]&lt;=25,49.9,IF(Registros[[#This Row],[idade]]&lt;=50,145.2,175.45)))</f>
        <v>49.9</v>
      </c>
      <c r="Q9738">
        <v>3</v>
      </c>
      <c r="R9738">
        <v>11</v>
      </c>
      <c r="T9738">
        <v>1</v>
      </c>
      <c r="U9738" t="s">
        <v>2</v>
      </c>
      <c r="V9738" t="s">
        <v>19</v>
      </c>
    </row>
    <row r="9739" spans="1:22" x14ac:dyDescent="0.3">
      <c r="A9739">
        <v>9738</v>
      </c>
      <c r="B9739">
        <v>47918383803</v>
      </c>
      <c r="C9739">
        <v>6</v>
      </c>
      <c r="D9739" s="1">
        <v>32583</v>
      </c>
      <c r="E9739" s="3">
        <f>2023-YEAR(Registros[[#This Row],[data_nascimento]])</f>
        <v>34</v>
      </c>
      <c r="F9739" s="1">
        <v>44452</v>
      </c>
      <c r="H9739">
        <v>220</v>
      </c>
      <c r="J9739" s="3">
        <v>0</v>
      </c>
      <c r="K9739">
        <v>19.84</v>
      </c>
      <c r="L9739">
        <v>1333</v>
      </c>
      <c r="O9739">
        <f>IF(Registros[[#This Row],[idade]]&lt;18,311.43,IF(Registros[[#This Row],[idade]]&lt;=25,488.58,IF(Registros[[#This Row],[idade]]&lt;=50,772.77,850.05)))</f>
        <v>772.77</v>
      </c>
      <c r="P9739">
        <f>IF(Registros[[#This Row],[idade]]&lt;18,23.99,IF(Registros[[#This Row],[idade]]&lt;=25,49.9,IF(Registros[[#This Row],[idade]]&lt;=50,145.2,175.45)))</f>
        <v>145.19999999999999</v>
      </c>
      <c r="Q9739">
        <v>3</v>
      </c>
      <c r="R9739">
        <v>20</v>
      </c>
      <c r="T9739">
        <v>4</v>
      </c>
      <c r="U9739" t="s">
        <v>3</v>
      </c>
      <c r="V9739" t="s">
        <v>21</v>
      </c>
    </row>
    <row r="9740" spans="1:22" x14ac:dyDescent="0.3">
      <c r="A9740">
        <v>9739</v>
      </c>
      <c r="B9740">
        <v>78709730015</v>
      </c>
      <c r="C9740">
        <v>4</v>
      </c>
      <c r="D9740" s="1">
        <v>28890</v>
      </c>
      <c r="E9740" s="3">
        <f>2023-YEAR(Registros[[#This Row],[data_nascimento]])</f>
        <v>44</v>
      </c>
      <c r="F9740" s="1">
        <v>44452</v>
      </c>
      <c r="H9740">
        <v>220</v>
      </c>
      <c r="J9740" s="3">
        <v>0</v>
      </c>
      <c r="K9740">
        <v>2.48</v>
      </c>
      <c r="L9740">
        <v>1647</v>
      </c>
      <c r="O9740">
        <f>IF(Registros[[#This Row],[idade]]&lt;18,311.43,IF(Registros[[#This Row],[idade]]&lt;=25,488.58,IF(Registros[[#This Row],[idade]]&lt;=50,772.77,850.05)))</f>
        <v>772.77</v>
      </c>
      <c r="P9740">
        <f>IF(Registros[[#This Row],[idade]]&lt;18,23.99,IF(Registros[[#This Row],[idade]]&lt;=25,49.9,IF(Registros[[#This Row],[idade]]&lt;=50,145.2,175.45)))</f>
        <v>145.19999999999999</v>
      </c>
      <c r="Q9740">
        <v>4</v>
      </c>
      <c r="R9740">
        <v>10</v>
      </c>
      <c r="T9740">
        <v>4</v>
      </c>
      <c r="U9740" t="s">
        <v>3</v>
      </c>
      <c r="V9740" t="s">
        <v>19</v>
      </c>
    </row>
    <row r="9741" spans="1:22" x14ac:dyDescent="0.3">
      <c r="A9741">
        <v>9740</v>
      </c>
      <c r="B9741">
        <v>18012095885</v>
      </c>
      <c r="C9741">
        <v>4</v>
      </c>
      <c r="D9741" s="1">
        <v>32624</v>
      </c>
      <c r="E9741" s="3">
        <f>2023-YEAR(Registros[[#This Row],[data_nascimento]])</f>
        <v>34</v>
      </c>
      <c r="F9741" s="1">
        <v>44452</v>
      </c>
      <c r="H9741">
        <v>220</v>
      </c>
      <c r="J9741" s="3">
        <v>0</v>
      </c>
      <c r="K9741">
        <v>7.4399999999999995</v>
      </c>
      <c r="L9741">
        <v>2154</v>
      </c>
      <c r="O9741">
        <f>IF(Registros[[#This Row],[idade]]&lt;18,311.43,IF(Registros[[#This Row],[idade]]&lt;=25,488.58,IF(Registros[[#This Row],[idade]]&lt;=50,772.77,850.05)))</f>
        <v>772.77</v>
      </c>
      <c r="P9741">
        <f>IF(Registros[[#This Row],[idade]]&lt;18,23.99,IF(Registros[[#This Row],[idade]]&lt;=25,49.9,IF(Registros[[#This Row],[idade]]&lt;=50,145.2,175.45)))</f>
        <v>145.19999999999999</v>
      </c>
      <c r="Q9741">
        <v>5</v>
      </c>
      <c r="R9741">
        <v>3</v>
      </c>
      <c r="T9741">
        <v>2</v>
      </c>
      <c r="U9741" t="s">
        <v>3</v>
      </c>
      <c r="V9741" t="s">
        <v>19</v>
      </c>
    </row>
    <row r="9742" spans="1:22" x14ac:dyDescent="0.3">
      <c r="A9742">
        <v>9741</v>
      </c>
      <c r="B9742">
        <v>54152052305</v>
      </c>
      <c r="C9742">
        <v>7</v>
      </c>
      <c r="D9742" s="1">
        <v>33710</v>
      </c>
      <c r="E9742" s="3">
        <f>2023-YEAR(Registros[[#This Row],[data_nascimento]])</f>
        <v>31</v>
      </c>
      <c r="F9742" s="1">
        <v>44452</v>
      </c>
      <c r="H9742">
        <v>220</v>
      </c>
      <c r="J9742" s="3">
        <v>0</v>
      </c>
      <c r="K9742">
        <v>21.08</v>
      </c>
      <c r="L9742">
        <v>1749</v>
      </c>
      <c r="O9742">
        <f>IF(Registros[[#This Row],[idade]]&lt;18,311.43,IF(Registros[[#This Row],[idade]]&lt;=25,488.58,IF(Registros[[#This Row],[idade]]&lt;=50,772.77,850.05)))</f>
        <v>772.77</v>
      </c>
      <c r="P9742">
        <f>IF(Registros[[#This Row],[idade]]&lt;18,23.99,IF(Registros[[#This Row],[idade]]&lt;=25,49.9,IF(Registros[[#This Row],[idade]]&lt;=50,145.2,175.45)))</f>
        <v>145.19999999999999</v>
      </c>
      <c r="Q9742">
        <v>1</v>
      </c>
      <c r="R9742">
        <v>15</v>
      </c>
      <c r="T9742">
        <v>1</v>
      </c>
      <c r="U9742" t="s">
        <v>3</v>
      </c>
      <c r="V9742" t="s">
        <v>19</v>
      </c>
    </row>
    <row r="9743" spans="1:22" x14ac:dyDescent="0.3">
      <c r="A9743">
        <v>9742</v>
      </c>
      <c r="B9743">
        <v>18037646634</v>
      </c>
      <c r="C9743">
        <v>7</v>
      </c>
      <c r="D9743" s="1">
        <v>31963</v>
      </c>
      <c r="E9743" s="3">
        <f>2023-YEAR(Registros[[#This Row],[data_nascimento]])</f>
        <v>36</v>
      </c>
      <c r="F9743" s="1">
        <v>44454</v>
      </c>
      <c r="H9743">
        <v>220</v>
      </c>
      <c r="I9743">
        <v>1</v>
      </c>
      <c r="J9743" s="3">
        <v>76.766666666666666</v>
      </c>
      <c r="K9743">
        <v>17.36</v>
      </c>
      <c r="L9743">
        <v>2303</v>
      </c>
      <c r="M9743">
        <f>Registros[[#This Row],[salario]]*0.06</f>
        <v>138.18</v>
      </c>
      <c r="N9743">
        <f>Registros[[#This Row],[salario]]*5%</f>
        <v>115.15</v>
      </c>
      <c r="O9743">
        <f>IF(Registros[[#This Row],[idade]]&lt;18,311.43,IF(Registros[[#This Row],[idade]]&lt;=25,488.58,IF(Registros[[#This Row],[idade]]&lt;=50,772.77,850.05)))</f>
        <v>772.77</v>
      </c>
      <c r="P9743">
        <f>IF(Registros[[#This Row],[idade]]&lt;18,23.99,IF(Registros[[#This Row],[idade]]&lt;=25,49.9,IF(Registros[[#This Row],[idade]]&lt;=50,145.2,175.45)))</f>
        <v>145.19999999999999</v>
      </c>
      <c r="Q9743">
        <v>4</v>
      </c>
      <c r="R9743">
        <v>15</v>
      </c>
      <c r="T9743">
        <v>1</v>
      </c>
      <c r="U9743" t="s">
        <v>2</v>
      </c>
      <c r="V9743" t="s">
        <v>22</v>
      </c>
    </row>
    <row r="9744" spans="1:22" x14ac:dyDescent="0.3">
      <c r="A9744">
        <v>9743</v>
      </c>
      <c r="B9744">
        <v>12060369706</v>
      </c>
      <c r="C9744">
        <v>6</v>
      </c>
      <c r="D9744" s="1">
        <v>34893</v>
      </c>
      <c r="E9744" s="3">
        <f>2023-YEAR(Registros[[#This Row],[data_nascimento]])</f>
        <v>28</v>
      </c>
      <c r="F9744" s="1">
        <v>44454</v>
      </c>
      <c r="H9744">
        <v>220</v>
      </c>
      <c r="I9744">
        <v>18</v>
      </c>
      <c r="J9744" s="3">
        <v>2251.7999999999997</v>
      </c>
      <c r="K9744">
        <v>22.32</v>
      </c>
      <c r="L9744">
        <v>3753</v>
      </c>
      <c r="M9744">
        <f>Registros[[#This Row],[salario]]*0.06</f>
        <v>225.17999999999998</v>
      </c>
      <c r="N9744">
        <f>Registros[[#This Row],[salario]]*5%</f>
        <v>187.65</v>
      </c>
      <c r="O9744">
        <f>IF(Registros[[#This Row],[idade]]&lt;18,311.43,IF(Registros[[#This Row],[idade]]&lt;=25,488.58,IF(Registros[[#This Row],[idade]]&lt;=50,772.77,850.05)))</f>
        <v>772.77</v>
      </c>
      <c r="P9744">
        <f>IF(Registros[[#This Row],[idade]]&lt;18,23.99,IF(Registros[[#This Row],[idade]]&lt;=25,49.9,IF(Registros[[#This Row],[idade]]&lt;=50,145.2,175.45)))</f>
        <v>145.19999999999999</v>
      </c>
      <c r="Q9744">
        <v>5</v>
      </c>
      <c r="R9744">
        <v>14</v>
      </c>
      <c r="T9744">
        <v>1</v>
      </c>
      <c r="U9744" t="s">
        <v>2</v>
      </c>
      <c r="V9744" t="s">
        <v>19</v>
      </c>
    </row>
    <row r="9745" spans="1:22" x14ac:dyDescent="0.3">
      <c r="A9745">
        <v>9744</v>
      </c>
      <c r="B9745">
        <v>14164527417</v>
      </c>
      <c r="C9745">
        <v>4</v>
      </c>
      <c r="D9745" s="1">
        <v>35233</v>
      </c>
      <c r="E9745" s="3">
        <f>2023-YEAR(Registros[[#This Row],[data_nascimento]])</f>
        <v>27</v>
      </c>
      <c r="F9745" s="1">
        <v>44454</v>
      </c>
      <c r="H9745">
        <v>220</v>
      </c>
      <c r="I9745">
        <v>16</v>
      </c>
      <c r="J9745" s="3">
        <v>995.73333333333335</v>
      </c>
      <c r="K9745">
        <v>3.7199999999999998</v>
      </c>
      <c r="L9745">
        <v>1867</v>
      </c>
      <c r="M9745">
        <f>Registros[[#This Row],[salario]]*0.06</f>
        <v>112.02</v>
      </c>
      <c r="N9745">
        <f>Registros[[#This Row],[salario]]*5%</f>
        <v>93.350000000000009</v>
      </c>
      <c r="O9745">
        <f>IF(Registros[[#This Row],[idade]]&lt;18,311.43,IF(Registros[[#This Row],[idade]]&lt;=25,488.58,IF(Registros[[#This Row],[idade]]&lt;=50,772.77,850.05)))</f>
        <v>772.77</v>
      </c>
      <c r="P9745">
        <f>IF(Registros[[#This Row],[idade]]&lt;18,23.99,IF(Registros[[#This Row],[idade]]&lt;=25,49.9,IF(Registros[[#This Row],[idade]]&lt;=50,145.2,175.45)))</f>
        <v>145.19999999999999</v>
      </c>
      <c r="Q9745">
        <v>1</v>
      </c>
      <c r="R9745">
        <v>20</v>
      </c>
      <c r="T9745">
        <v>4</v>
      </c>
      <c r="U9745" t="s">
        <v>3</v>
      </c>
      <c r="V9745" t="s">
        <v>22</v>
      </c>
    </row>
    <row r="9746" spans="1:22" x14ac:dyDescent="0.3">
      <c r="A9746">
        <v>9745</v>
      </c>
      <c r="B9746">
        <v>22870538122</v>
      </c>
      <c r="C9746">
        <v>4</v>
      </c>
      <c r="D9746" s="1">
        <v>35452</v>
      </c>
      <c r="E9746" s="3">
        <f>2023-YEAR(Registros[[#This Row],[data_nascimento]])</f>
        <v>26</v>
      </c>
      <c r="F9746" s="1">
        <v>44454</v>
      </c>
      <c r="H9746">
        <v>220</v>
      </c>
      <c r="I9746">
        <v>20</v>
      </c>
      <c r="J9746" s="3">
        <v>3316.666666666667</v>
      </c>
      <c r="K9746">
        <v>6.2</v>
      </c>
      <c r="L9746">
        <v>4975</v>
      </c>
      <c r="M9746">
        <f>Registros[[#This Row],[salario]]*0.06</f>
        <v>298.5</v>
      </c>
      <c r="N9746">
        <f>Registros[[#This Row],[salario]]*5%</f>
        <v>248.75</v>
      </c>
      <c r="O9746">
        <f>IF(Registros[[#This Row],[idade]]&lt;18,311.43,IF(Registros[[#This Row],[idade]]&lt;=25,488.58,IF(Registros[[#This Row],[idade]]&lt;=50,772.77,850.05)))</f>
        <v>772.77</v>
      </c>
      <c r="P9746">
        <f>IF(Registros[[#This Row],[idade]]&lt;18,23.99,IF(Registros[[#This Row],[idade]]&lt;=25,49.9,IF(Registros[[#This Row],[idade]]&lt;=50,145.2,175.45)))</f>
        <v>145.19999999999999</v>
      </c>
      <c r="Q9746">
        <v>1</v>
      </c>
      <c r="R9746">
        <v>9</v>
      </c>
      <c r="T9746">
        <v>4</v>
      </c>
      <c r="U9746" t="s">
        <v>2</v>
      </c>
      <c r="V9746" t="s">
        <v>21</v>
      </c>
    </row>
    <row r="9747" spans="1:22" x14ac:dyDescent="0.3">
      <c r="A9747">
        <v>9746</v>
      </c>
      <c r="B9747">
        <v>26534996959</v>
      </c>
      <c r="C9747">
        <v>4</v>
      </c>
      <c r="D9747" s="1">
        <v>27555</v>
      </c>
      <c r="E9747" s="3">
        <f>2023-YEAR(Registros[[#This Row],[data_nascimento]])</f>
        <v>48</v>
      </c>
      <c r="F9747" s="1">
        <v>44454</v>
      </c>
      <c r="H9747">
        <v>220</v>
      </c>
      <c r="I9747">
        <v>6</v>
      </c>
      <c r="J9747" s="3">
        <v>1371.4</v>
      </c>
      <c r="K9747">
        <v>1.24</v>
      </c>
      <c r="L9747">
        <v>6857</v>
      </c>
      <c r="M9747">
        <f>Registros[[#This Row],[salario]]*0.06</f>
        <v>411.41999999999996</v>
      </c>
      <c r="N9747">
        <f>Registros[[#This Row],[salario]]*5%</f>
        <v>342.85</v>
      </c>
      <c r="O9747">
        <f>IF(Registros[[#This Row],[idade]]&lt;18,311.43,IF(Registros[[#This Row],[idade]]&lt;=25,488.58,IF(Registros[[#This Row],[idade]]&lt;=50,772.77,850.05)))</f>
        <v>772.77</v>
      </c>
      <c r="P9747">
        <f>IF(Registros[[#This Row],[idade]]&lt;18,23.99,IF(Registros[[#This Row],[idade]]&lt;=25,49.9,IF(Registros[[#This Row],[idade]]&lt;=50,145.2,175.45)))</f>
        <v>145.19999999999999</v>
      </c>
      <c r="Q9747">
        <v>4</v>
      </c>
      <c r="R9747">
        <v>4</v>
      </c>
      <c r="T9747">
        <v>1</v>
      </c>
      <c r="U9747" t="s">
        <v>2</v>
      </c>
      <c r="V9747" t="s">
        <v>22</v>
      </c>
    </row>
    <row r="9748" spans="1:22" x14ac:dyDescent="0.3">
      <c r="A9748">
        <v>9747</v>
      </c>
      <c r="B9748">
        <v>47941322904</v>
      </c>
      <c r="C9748">
        <v>7</v>
      </c>
      <c r="D9748" s="1">
        <v>33461</v>
      </c>
      <c r="E9748" s="3">
        <f>2023-YEAR(Registros[[#This Row],[data_nascimento]])</f>
        <v>32</v>
      </c>
      <c r="F9748" s="1">
        <v>44454</v>
      </c>
      <c r="H9748">
        <v>220</v>
      </c>
      <c r="I9748">
        <v>12</v>
      </c>
      <c r="J9748" s="3">
        <v>1950</v>
      </c>
      <c r="K9748">
        <v>6.2</v>
      </c>
      <c r="L9748">
        <v>4875</v>
      </c>
      <c r="M9748">
        <f>Registros[[#This Row],[salario]]*0.06</f>
        <v>292.5</v>
      </c>
      <c r="N9748">
        <f>Registros[[#This Row],[salario]]*5%</f>
        <v>243.75</v>
      </c>
      <c r="O9748">
        <f>IF(Registros[[#This Row],[idade]]&lt;18,311.43,IF(Registros[[#This Row],[idade]]&lt;=25,488.58,IF(Registros[[#This Row],[idade]]&lt;=50,772.77,850.05)))</f>
        <v>772.77</v>
      </c>
      <c r="P9748">
        <f>IF(Registros[[#This Row],[idade]]&lt;18,23.99,IF(Registros[[#This Row],[idade]]&lt;=25,49.9,IF(Registros[[#This Row],[idade]]&lt;=50,145.2,175.45)))</f>
        <v>145.19999999999999</v>
      </c>
      <c r="Q9748">
        <v>3</v>
      </c>
      <c r="R9748">
        <v>20</v>
      </c>
      <c r="T9748">
        <v>4</v>
      </c>
      <c r="U9748" t="s">
        <v>2</v>
      </c>
      <c r="V9748" t="s">
        <v>21</v>
      </c>
    </row>
    <row r="9749" spans="1:22" x14ac:dyDescent="0.3">
      <c r="A9749">
        <v>9748</v>
      </c>
      <c r="B9749">
        <v>88998127889</v>
      </c>
      <c r="C9749">
        <v>4</v>
      </c>
      <c r="D9749" s="1">
        <v>28043</v>
      </c>
      <c r="E9749" s="3">
        <f>2023-YEAR(Registros[[#This Row],[data_nascimento]])</f>
        <v>47</v>
      </c>
      <c r="F9749" s="1">
        <v>44454</v>
      </c>
      <c r="H9749">
        <v>220</v>
      </c>
      <c r="I9749">
        <v>7</v>
      </c>
      <c r="J9749" s="3">
        <v>1280.7666666666667</v>
      </c>
      <c r="K9749">
        <v>12.4</v>
      </c>
      <c r="L9749">
        <v>5489</v>
      </c>
      <c r="M9749">
        <f>Registros[[#This Row],[salario]]*0.06</f>
        <v>329.34</v>
      </c>
      <c r="N9749">
        <f>Registros[[#This Row],[salario]]*5%</f>
        <v>274.45</v>
      </c>
      <c r="O9749">
        <f>IF(Registros[[#This Row],[idade]]&lt;18,311.43,IF(Registros[[#This Row],[idade]]&lt;=25,488.58,IF(Registros[[#This Row],[idade]]&lt;=50,772.77,850.05)))</f>
        <v>772.77</v>
      </c>
      <c r="P9749">
        <f>IF(Registros[[#This Row],[idade]]&lt;18,23.99,IF(Registros[[#This Row],[idade]]&lt;=25,49.9,IF(Registros[[#This Row],[idade]]&lt;=50,145.2,175.45)))</f>
        <v>145.19999999999999</v>
      </c>
      <c r="Q9749">
        <v>5</v>
      </c>
      <c r="R9749">
        <v>26</v>
      </c>
      <c r="T9749">
        <v>1</v>
      </c>
      <c r="U9749" t="s">
        <v>2</v>
      </c>
      <c r="V9749" t="s">
        <v>21</v>
      </c>
    </row>
    <row r="9750" spans="1:22" x14ac:dyDescent="0.3">
      <c r="A9750">
        <v>9749</v>
      </c>
      <c r="B9750">
        <v>89322206383</v>
      </c>
      <c r="C9750">
        <v>4</v>
      </c>
      <c r="D9750" s="1">
        <v>29306</v>
      </c>
      <c r="E9750" s="3">
        <f>2023-YEAR(Registros[[#This Row],[data_nascimento]])</f>
        <v>43</v>
      </c>
      <c r="F9750" s="1">
        <v>44454</v>
      </c>
      <c r="H9750">
        <v>220</v>
      </c>
      <c r="I9750">
        <v>5</v>
      </c>
      <c r="J9750" s="3">
        <v>1108.6666666666665</v>
      </c>
      <c r="K9750">
        <v>22.32</v>
      </c>
      <c r="L9750">
        <v>6652</v>
      </c>
      <c r="M9750">
        <f>Registros[[#This Row],[salario]]*0.06</f>
        <v>399.12</v>
      </c>
      <c r="N9750">
        <f>Registros[[#This Row],[salario]]*5%</f>
        <v>332.6</v>
      </c>
      <c r="O9750">
        <f>IF(Registros[[#This Row],[idade]]&lt;18,311.43,IF(Registros[[#This Row],[idade]]&lt;=25,488.58,IF(Registros[[#This Row],[idade]]&lt;=50,772.77,850.05)))</f>
        <v>772.77</v>
      </c>
      <c r="P9750">
        <f>IF(Registros[[#This Row],[idade]]&lt;18,23.99,IF(Registros[[#This Row],[idade]]&lt;=25,49.9,IF(Registros[[#This Row],[idade]]&lt;=50,145.2,175.45)))</f>
        <v>145.19999999999999</v>
      </c>
      <c r="Q9750">
        <v>4</v>
      </c>
      <c r="R9750">
        <v>25</v>
      </c>
      <c r="T9750">
        <v>2</v>
      </c>
      <c r="U9750" t="s">
        <v>2</v>
      </c>
      <c r="V9750" t="s">
        <v>21</v>
      </c>
    </row>
    <row r="9751" spans="1:22" x14ac:dyDescent="0.3">
      <c r="A9751">
        <v>9750</v>
      </c>
      <c r="B9751">
        <v>16954527519</v>
      </c>
      <c r="C9751">
        <v>4</v>
      </c>
      <c r="D9751" s="1">
        <v>38150</v>
      </c>
      <c r="E9751" s="3">
        <f>2023-YEAR(Registros[[#This Row],[data_nascimento]])</f>
        <v>19</v>
      </c>
      <c r="F9751" s="1">
        <v>44454</v>
      </c>
      <c r="H9751">
        <v>220</v>
      </c>
      <c r="I9751">
        <v>18</v>
      </c>
      <c r="J9751" s="3">
        <v>1123.2</v>
      </c>
      <c r="K9751">
        <v>18.600000000000001</v>
      </c>
      <c r="L9751">
        <v>1872</v>
      </c>
      <c r="M9751">
        <f>Registros[[#This Row],[salario]]*0.06</f>
        <v>112.32</v>
      </c>
      <c r="N9751">
        <f>Registros[[#This Row],[salario]]*5%</f>
        <v>93.600000000000009</v>
      </c>
      <c r="O9751">
        <f>IF(Registros[[#This Row],[idade]]&lt;18,311.43,IF(Registros[[#This Row],[idade]]&lt;=25,488.58,IF(Registros[[#This Row],[idade]]&lt;=50,772.77,850.05)))</f>
        <v>488.58</v>
      </c>
      <c r="P9751">
        <f>IF(Registros[[#This Row],[idade]]&lt;18,23.99,IF(Registros[[#This Row],[idade]]&lt;=25,49.9,IF(Registros[[#This Row],[idade]]&lt;=50,145.2,175.45)))</f>
        <v>49.9</v>
      </c>
      <c r="Q9751">
        <v>3</v>
      </c>
      <c r="R9751">
        <v>13</v>
      </c>
      <c r="T9751">
        <v>4</v>
      </c>
      <c r="U9751" t="s">
        <v>2</v>
      </c>
      <c r="V9751" t="s">
        <v>21</v>
      </c>
    </row>
    <row r="9752" spans="1:22" x14ac:dyDescent="0.3">
      <c r="A9752">
        <v>9751</v>
      </c>
      <c r="B9752">
        <v>25535051896</v>
      </c>
      <c r="C9752">
        <v>4</v>
      </c>
      <c r="D9752" s="1">
        <v>29146</v>
      </c>
      <c r="E9752" s="3">
        <f>2023-YEAR(Registros[[#This Row],[data_nascimento]])</f>
        <v>44</v>
      </c>
      <c r="F9752" s="1">
        <v>44454</v>
      </c>
      <c r="H9752">
        <v>220</v>
      </c>
      <c r="I9752">
        <v>12</v>
      </c>
      <c r="J9752" s="3">
        <v>574.4</v>
      </c>
      <c r="K9752">
        <v>6.2</v>
      </c>
      <c r="L9752">
        <v>1436</v>
      </c>
      <c r="M9752">
        <f>Registros[[#This Row],[salario]]*0.06</f>
        <v>86.16</v>
      </c>
      <c r="N9752">
        <f>Registros[[#This Row],[salario]]*5%</f>
        <v>71.8</v>
      </c>
      <c r="O9752">
        <f>IF(Registros[[#This Row],[idade]]&lt;18,311.43,IF(Registros[[#This Row],[idade]]&lt;=25,488.58,IF(Registros[[#This Row],[idade]]&lt;=50,772.77,850.05)))</f>
        <v>772.77</v>
      </c>
      <c r="P9752">
        <f>IF(Registros[[#This Row],[idade]]&lt;18,23.99,IF(Registros[[#This Row],[idade]]&lt;=25,49.9,IF(Registros[[#This Row],[idade]]&lt;=50,145.2,175.45)))</f>
        <v>145.19999999999999</v>
      </c>
      <c r="Q9752">
        <v>5</v>
      </c>
      <c r="R9752">
        <v>14</v>
      </c>
      <c r="T9752">
        <v>4</v>
      </c>
      <c r="U9752" t="s">
        <v>3</v>
      </c>
      <c r="V9752" t="s">
        <v>19</v>
      </c>
    </row>
    <row r="9753" spans="1:22" x14ac:dyDescent="0.3">
      <c r="A9753">
        <v>9752</v>
      </c>
      <c r="B9753">
        <v>13704203188</v>
      </c>
      <c r="C9753">
        <v>7</v>
      </c>
      <c r="D9753" s="1">
        <v>36263</v>
      </c>
      <c r="E9753" s="3">
        <f>2023-YEAR(Registros[[#This Row],[data_nascimento]])</f>
        <v>24</v>
      </c>
      <c r="F9753" s="1">
        <v>44454</v>
      </c>
      <c r="H9753">
        <v>220</v>
      </c>
      <c r="I9753">
        <v>14</v>
      </c>
      <c r="J9753" s="3">
        <v>2086</v>
      </c>
      <c r="K9753">
        <v>23.56</v>
      </c>
      <c r="L9753">
        <v>4470</v>
      </c>
      <c r="M9753">
        <f>Registros[[#This Row],[salario]]*0.06</f>
        <v>268.2</v>
      </c>
      <c r="N9753">
        <f>Registros[[#This Row],[salario]]*5%</f>
        <v>223.5</v>
      </c>
      <c r="O9753">
        <f>IF(Registros[[#This Row],[idade]]&lt;18,311.43,IF(Registros[[#This Row],[idade]]&lt;=25,488.58,IF(Registros[[#This Row],[idade]]&lt;=50,772.77,850.05)))</f>
        <v>488.58</v>
      </c>
      <c r="P9753">
        <f>IF(Registros[[#This Row],[idade]]&lt;18,23.99,IF(Registros[[#This Row],[idade]]&lt;=25,49.9,IF(Registros[[#This Row],[idade]]&lt;=50,145.2,175.45)))</f>
        <v>49.9</v>
      </c>
      <c r="Q9753">
        <v>4</v>
      </c>
      <c r="R9753">
        <v>11</v>
      </c>
      <c r="T9753">
        <v>4</v>
      </c>
      <c r="U9753" t="s">
        <v>3</v>
      </c>
      <c r="V9753" t="s">
        <v>19</v>
      </c>
    </row>
    <row r="9754" spans="1:22" x14ac:dyDescent="0.3">
      <c r="A9754">
        <v>9753</v>
      </c>
      <c r="B9754">
        <v>68398182763</v>
      </c>
      <c r="C9754">
        <v>6</v>
      </c>
      <c r="D9754" s="1">
        <v>36388</v>
      </c>
      <c r="E9754" s="3">
        <f>2023-YEAR(Registros[[#This Row],[data_nascimento]])</f>
        <v>24</v>
      </c>
      <c r="F9754" s="1">
        <v>44454</v>
      </c>
      <c r="H9754">
        <v>220</v>
      </c>
      <c r="I9754">
        <v>7</v>
      </c>
      <c r="J9754" s="3">
        <v>1740.6666666666665</v>
      </c>
      <c r="K9754">
        <v>12.4</v>
      </c>
      <c r="L9754">
        <v>7460</v>
      </c>
      <c r="M9754">
        <f>Registros[[#This Row],[salario]]*0.06</f>
        <v>447.59999999999997</v>
      </c>
      <c r="N9754">
        <f>Registros[[#This Row],[salario]]*5%</f>
        <v>373</v>
      </c>
      <c r="O9754">
        <f>IF(Registros[[#This Row],[idade]]&lt;18,311.43,IF(Registros[[#This Row],[idade]]&lt;=25,488.58,IF(Registros[[#This Row],[idade]]&lt;=50,772.77,850.05)))</f>
        <v>488.58</v>
      </c>
      <c r="P9754">
        <f>IF(Registros[[#This Row],[idade]]&lt;18,23.99,IF(Registros[[#This Row],[idade]]&lt;=25,49.9,IF(Registros[[#This Row],[idade]]&lt;=50,145.2,175.45)))</f>
        <v>49.9</v>
      </c>
      <c r="Q9754">
        <v>4</v>
      </c>
      <c r="R9754">
        <v>19</v>
      </c>
      <c r="T9754">
        <v>2</v>
      </c>
      <c r="U9754" t="s">
        <v>3</v>
      </c>
      <c r="V9754" t="s">
        <v>21</v>
      </c>
    </row>
    <row r="9755" spans="1:22" x14ac:dyDescent="0.3">
      <c r="A9755">
        <v>9754</v>
      </c>
      <c r="B9755">
        <v>19013817093</v>
      </c>
      <c r="C9755">
        <v>4</v>
      </c>
      <c r="D9755" s="1">
        <v>34441</v>
      </c>
      <c r="E9755" s="3">
        <f>2023-YEAR(Registros[[#This Row],[data_nascimento]])</f>
        <v>29</v>
      </c>
      <c r="F9755" s="1">
        <v>44454</v>
      </c>
      <c r="H9755">
        <v>220</v>
      </c>
      <c r="I9755">
        <v>10</v>
      </c>
      <c r="J9755" s="3">
        <v>2459</v>
      </c>
      <c r="K9755">
        <v>8.68</v>
      </c>
      <c r="L9755">
        <v>7377</v>
      </c>
      <c r="M9755">
        <f>Registros[[#This Row],[salario]]*0.06</f>
        <v>442.62</v>
      </c>
      <c r="N9755">
        <f>Registros[[#This Row],[salario]]*5%</f>
        <v>368.85</v>
      </c>
      <c r="O9755">
        <f>IF(Registros[[#This Row],[idade]]&lt;18,311.43,IF(Registros[[#This Row],[idade]]&lt;=25,488.58,IF(Registros[[#This Row],[idade]]&lt;=50,772.77,850.05)))</f>
        <v>772.77</v>
      </c>
      <c r="P9755">
        <f>IF(Registros[[#This Row],[idade]]&lt;18,23.99,IF(Registros[[#This Row],[idade]]&lt;=25,49.9,IF(Registros[[#This Row],[idade]]&lt;=50,145.2,175.45)))</f>
        <v>145.19999999999999</v>
      </c>
      <c r="Q9755">
        <v>4</v>
      </c>
      <c r="R9755">
        <v>3</v>
      </c>
      <c r="T9755">
        <v>4</v>
      </c>
      <c r="U9755" t="s">
        <v>3</v>
      </c>
      <c r="V9755" t="s">
        <v>19</v>
      </c>
    </row>
    <row r="9756" spans="1:22" x14ac:dyDescent="0.3">
      <c r="A9756">
        <v>9755</v>
      </c>
      <c r="B9756">
        <v>74337049511</v>
      </c>
      <c r="C9756">
        <v>4</v>
      </c>
      <c r="D9756" s="1">
        <v>36193</v>
      </c>
      <c r="E9756" s="3">
        <f>2023-YEAR(Registros[[#This Row],[data_nascimento]])</f>
        <v>24</v>
      </c>
      <c r="F9756" s="1">
        <v>44454</v>
      </c>
      <c r="H9756">
        <v>220</v>
      </c>
      <c r="I9756">
        <v>14</v>
      </c>
      <c r="J9756" s="3">
        <v>1680.4666666666667</v>
      </c>
      <c r="K9756">
        <v>9.92</v>
      </c>
      <c r="L9756">
        <v>3601</v>
      </c>
      <c r="M9756">
        <f>Registros[[#This Row],[salario]]*0.06</f>
        <v>216.06</v>
      </c>
      <c r="N9756">
        <f>Registros[[#This Row],[salario]]*5%</f>
        <v>180.05</v>
      </c>
      <c r="O9756">
        <f>IF(Registros[[#This Row],[idade]]&lt;18,311.43,IF(Registros[[#This Row],[idade]]&lt;=25,488.58,IF(Registros[[#This Row],[idade]]&lt;=50,772.77,850.05)))</f>
        <v>488.58</v>
      </c>
      <c r="P9756">
        <f>IF(Registros[[#This Row],[idade]]&lt;18,23.99,IF(Registros[[#This Row],[idade]]&lt;=25,49.9,IF(Registros[[#This Row],[idade]]&lt;=50,145.2,175.45)))</f>
        <v>49.9</v>
      </c>
      <c r="Q9756">
        <v>3</v>
      </c>
      <c r="R9756">
        <v>12</v>
      </c>
      <c r="T9756">
        <v>1</v>
      </c>
      <c r="U9756" t="s">
        <v>2</v>
      </c>
      <c r="V9756" t="s">
        <v>19</v>
      </c>
    </row>
    <row r="9757" spans="1:22" x14ac:dyDescent="0.3">
      <c r="A9757">
        <v>9756</v>
      </c>
      <c r="B9757">
        <v>48542648593</v>
      </c>
      <c r="C9757">
        <v>6</v>
      </c>
      <c r="D9757" s="1">
        <v>28646</v>
      </c>
      <c r="E9757" s="3">
        <f>2023-YEAR(Registros[[#This Row],[data_nascimento]])</f>
        <v>45</v>
      </c>
      <c r="F9757" s="1">
        <v>44454</v>
      </c>
      <c r="H9757">
        <v>220</v>
      </c>
      <c r="I9757">
        <v>12</v>
      </c>
      <c r="J9757" s="3">
        <v>2583.6000000000004</v>
      </c>
      <c r="K9757">
        <v>11.16</v>
      </c>
      <c r="L9757">
        <v>6459</v>
      </c>
      <c r="M9757">
        <f>Registros[[#This Row],[salario]]*0.06</f>
        <v>387.53999999999996</v>
      </c>
      <c r="N9757">
        <f>Registros[[#This Row],[salario]]*5%</f>
        <v>322.95000000000005</v>
      </c>
      <c r="O9757">
        <f>IF(Registros[[#This Row],[idade]]&lt;18,311.43,IF(Registros[[#This Row],[idade]]&lt;=25,488.58,IF(Registros[[#This Row],[idade]]&lt;=50,772.77,850.05)))</f>
        <v>772.77</v>
      </c>
      <c r="P9757">
        <f>IF(Registros[[#This Row],[idade]]&lt;18,23.99,IF(Registros[[#This Row],[idade]]&lt;=25,49.9,IF(Registros[[#This Row],[idade]]&lt;=50,145.2,175.45)))</f>
        <v>145.19999999999999</v>
      </c>
      <c r="Q9757">
        <v>1</v>
      </c>
      <c r="R9757">
        <v>4</v>
      </c>
      <c r="T9757">
        <v>2</v>
      </c>
      <c r="U9757" t="s">
        <v>3</v>
      </c>
      <c r="V9757" t="s">
        <v>21</v>
      </c>
    </row>
    <row r="9758" spans="1:22" x14ac:dyDescent="0.3">
      <c r="A9758">
        <v>9757</v>
      </c>
      <c r="B9758">
        <v>73223003848</v>
      </c>
      <c r="C9758">
        <v>4</v>
      </c>
      <c r="D9758" s="1">
        <v>34330</v>
      </c>
      <c r="E9758" s="3">
        <f>2023-YEAR(Registros[[#This Row],[data_nascimento]])</f>
        <v>30</v>
      </c>
      <c r="F9758" s="1">
        <v>44454</v>
      </c>
      <c r="H9758">
        <v>220</v>
      </c>
      <c r="I9758">
        <v>19</v>
      </c>
      <c r="J9758" s="3">
        <v>1899.3666666666668</v>
      </c>
      <c r="K9758">
        <v>21.08</v>
      </c>
      <c r="L9758">
        <v>2999</v>
      </c>
      <c r="M9758">
        <f>Registros[[#This Row],[salario]]*0.06</f>
        <v>179.94</v>
      </c>
      <c r="N9758">
        <f>Registros[[#This Row],[salario]]*5%</f>
        <v>149.95000000000002</v>
      </c>
      <c r="O9758">
        <f>IF(Registros[[#This Row],[idade]]&lt;18,311.43,IF(Registros[[#This Row],[idade]]&lt;=25,488.58,IF(Registros[[#This Row],[idade]]&lt;=50,772.77,850.05)))</f>
        <v>772.77</v>
      </c>
      <c r="P9758">
        <f>IF(Registros[[#This Row],[idade]]&lt;18,23.99,IF(Registros[[#This Row],[idade]]&lt;=25,49.9,IF(Registros[[#This Row],[idade]]&lt;=50,145.2,175.45)))</f>
        <v>145.19999999999999</v>
      </c>
      <c r="Q9758">
        <v>1</v>
      </c>
      <c r="R9758">
        <v>15</v>
      </c>
      <c r="T9758">
        <v>4</v>
      </c>
      <c r="U9758" t="s">
        <v>3</v>
      </c>
      <c r="V9758" t="s">
        <v>21</v>
      </c>
    </row>
    <row r="9759" spans="1:22" x14ac:dyDescent="0.3">
      <c r="A9759">
        <v>9758</v>
      </c>
      <c r="B9759">
        <v>97896732818</v>
      </c>
      <c r="C9759">
        <v>4</v>
      </c>
      <c r="D9759" s="1">
        <v>31672</v>
      </c>
      <c r="E9759" s="3">
        <f>2023-YEAR(Registros[[#This Row],[data_nascimento]])</f>
        <v>37</v>
      </c>
      <c r="F9759" s="1">
        <v>44454</v>
      </c>
      <c r="H9759">
        <v>220</v>
      </c>
      <c r="I9759">
        <v>11</v>
      </c>
      <c r="J9759" s="3">
        <v>1145.8333333333335</v>
      </c>
      <c r="K9759">
        <v>21.08</v>
      </c>
      <c r="L9759">
        <v>3125</v>
      </c>
      <c r="M9759">
        <f>Registros[[#This Row],[salario]]*0.06</f>
        <v>187.5</v>
      </c>
      <c r="N9759">
        <f>Registros[[#This Row],[salario]]*5%</f>
        <v>156.25</v>
      </c>
      <c r="O9759">
        <f>IF(Registros[[#This Row],[idade]]&lt;18,311.43,IF(Registros[[#This Row],[idade]]&lt;=25,488.58,IF(Registros[[#This Row],[idade]]&lt;=50,772.77,850.05)))</f>
        <v>772.77</v>
      </c>
      <c r="P9759">
        <f>IF(Registros[[#This Row],[idade]]&lt;18,23.99,IF(Registros[[#This Row],[idade]]&lt;=25,49.9,IF(Registros[[#This Row],[idade]]&lt;=50,145.2,175.45)))</f>
        <v>145.19999999999999</v>
      </c>
      <c r="Q9759">
        <v>3</v>
      </c>
      <c r="R9759">
        <v>27</v>
      </c>
      <c r="T9759">
        <v>1</v>
      </c>
      <c r="U9759" t="s">
        <v>3</v>
      </c>
      <c r="V9759" t="s">
        <v>19</v>
      </c>
    </row>
    <row r="9760" spans="1:22" x14ac:dyDescent="0.3">
      <c r="A9760">
        <v>9759</v>
      </c>
      <c r="B9760">
        <v>29144728829</v>
      </c>
      <c r="C9760">
        <v>6</v>
      </c>
      <c r="D9760" s="1">
        <v>33362</v>
      </c>
      <c r="E9760" s="3">
        <f>2023-YEAR(Registros[[#This Row],[data_nascimento]])</f>
        <v>32</v>
      </c>
      <c r="F9760" s="1">
        <v>44454</v>
      </c>
      <c r="H9760">
        <v>220</v>
      </c>
      <c r="I9760">
        <v>5</v>
      </c>
      <c r="J9760" s="3">
        <v>866.66666666666674</v>
      </c>
      <c r="K9760">
        <v>3.7199999999999998</v>
      </c>
      <c r="L9760">
        <v>5200</v>
      </c>
      <c r="M9760">
        <f>Registros[[#This Row],[salario]]*0.06</f>
        <v>312</v>
      </c>
      <c r="N9760">
        <f>Registros[[#This Row],[salario]]*5%</f>
        <v>260</v>
      </c>
      <c r="O9760">
        <f>IF(Registros[[#This Row],[idade]]&lt;18,311.43,IF(Registros[[#This Row],[idade]]&lt;=25,488.58,IF(Registros[[#This Row],[idade]]&lt;=50,772.77,850.05)))</f>
        <v>772.77</v>
      </c>
      <c r="P9760">
        <f>IF(Registros[[#This Row],[idade]]&lt;18,23.99,IF(Registros[[#This Row],[idade]]&lt;=25,49.9,IF(Registros[[#This Row],[idade]]&lt;=50,145.2,175.45)))</f>
        <v>145.19999999999999</v>
      </c>
      <c r="Q9760">
        <v>3</v>
      </c>
      <c r="R9760">
        <v>8</v>
      </c>
      <c r="T9760">
        <v>1</v>
      </c>
      <c r="U9760" t="s">
        <v>2</v>
      </c>
      <c r="V9760" t="s">
        <v>22</v>
      </c>
    </row>
    <row r="9761" spans="1:22" x14ac:dyDescent="0.3">
      <c r="A9761">
        <v>9760</v>
      </c>
      <c r="B9761">
        <v>35344574749</v>
      </c>
      <c r="C9761">
        <v>7</v>
      </c>
      <c r="D9761" s="1">
        <v>39073</v>
      </c>
      <c r="E9761" s="3">
        <f>2023-YEAR(Registros[[#This Row],[data_nascimento]])</f>
        <v>17</v>
      </c>
      <c r="F9761" s="1">
        <v>44454</v>
      </c>
      <c r="H9761">
        <v>120</v>
      </c>
      <c r="I9761">
        <v>2</v>
      </c>
      <c r="J9761" s="3">
        <v>182.4</v>
      </c>
      <c r="K9761">
        <v>24.8</v>
      </c>
      <c r="L9761">
        <v>2736</v>
      </c>
      <c r="M9761">
        <f>Registros[[#This Row],[salario]]*0.06</f>
        <v>164.16</v>
      </c>
      <c r="N9761">
        <f>Registros[[#This Row],[salario]]*5%</f>
        <v>136.80000000000001</v>
      </c>
      <c r="O9761">
        <f>IF(Registros[[#This Row],[idade]]&lt;18,311.43,IF(Registros[[#This Row],[idade]]&lt;=25,488.58,IF(Registros[[#This Row],[idade]]&lt;=50,772.77,850.05)))</f>
        <v>311.43</v>
      </c>
      <c r="P9761">
        <f>IF(Registros[[#This Row],[idade]]&lt;18,23.99,IF(Registros[[#This Row],[idade]]&lt;=25,49.9,IF(Registros[[#This Row],[idade]]&lt;=50,145.2,175.45)))</f>
        <v>23.99</v>
      </c>
      <c r="Q9761">
        <v>4</v>
      </c>
      <c r="R9761">
        <v>23</v>
      </c>
      <c r="T9761">
        <v>2</v>
      </c>
      <c r="U9761" t="s">
        <v>3</v>
      </c>
      <c r="V9761" t="s">
        <v>19</v>
      </c>
    </row>
    <row r="9762" spans="1:22" x14ac:dyDescent="0.3">
      <c r="A9762">
        <v>9761</v>
      </c>
      <c r="B9762">
        <v>73651706170</v>
      </c>
      <c r="C9762">
        <v>4</v>
      </c>
      <c r="D9762" s="1">
        <v>37848</v>
      </c>
      <c r="E9762" s="3">
        <f>2023-YEAR(Registros[[#This Row],[data_nascimento]])</f>
        <v>20</v>
      </c>
      <c r="F9762" s="1">
        <v>44454</v>
      </c>
      <c r="H9762">
        <v>220</v>
      </c>
      <c r="I9762">
        <v>4</v>
      </c>
      <c r="J9762" s="3">
        <v>254.4</v>
      </c>
      <c r="K9762">
        <v>12.4</v>
      </c>
      <c r="L9762">
        <v>1908</v>
      </c>
      <c r="M9762">
        <f>Registros[[#This Row],[salario]]*0.06</f>
        <v>114.47999999999999</v>
      </c>
      <c r="N9762">
        <f>Registros[[#This Row],[salario]]*5%</f>
        <v>95.4</v>
      </c>
      <c r="O9762">
        <f>IF(Registros[[#This Row],[idade]]&lt;18,311.43,IF(Registros[[#This Row],[idade]]&lt;=25,488.58,IF(Registros[[#This Row],[idade]]&lt;=50,772.77,850.05)))</f>
        <v>488.58</v>
      </c>
      <c r="P9762">
        <f>IF(Registros[[#This Row],[idade]]&lt;18,23.99,IF(Registros[[#This Row],[idade]]&lt;=25,49.9,IF(Registros[[#This Row],[idade]]&lt;=50,145.2,175.45)))</f>
        <v>49.9</v>
      </c>
      <c r="Q9762">
        <v>5</v>
      </c>
      <c r="R9762">
        <v>9</v>
      </c>
      <c r="T9762">
        <v>4</v>
      </c>
      <c r="U9762" t="s">
        <v>3</v>
      </c>
      <c r="V9762" t="s">
        <v>19</v>
      </c>
    </row>
    <row r="9763" spans="1:22" x14ac:dyDescent="0.3">
      <c r="A9763">
        <v>9762</v>
      </c>
      <c r="B9763">
        <v>38725055133</v>
      </c>
      <c r="C9763">
        <v>6</v>
      </c>
      <c r="D9763" s="1">
        <v>28646</v>
      </c>
      <c r="E9763" s="3">
        <f>2023-YEAR(Registros[[#This Row],[data_nascimento]])</f>
        <v>45</v>
      </c>
      <c r="F9763" s="1">
        <v>44454</v>
      </c>
      <c r="H9763">
        <v>220</v>
      </c>
      <c r="I9763">
        <v>17</v>
      </c>
      <c r="J9763" s="3">
        <v>2814.6333333333332</v>
      </c>
      <c r="K9763">
        <v>4.96</v>
      </c>
      <c r="L9763">
        <v>4967</v>
      </c>
      <c r="M9763">
        <f>Registros[[#This Row],[salario]]*0.06</f>
        <v>298.02</v>
      </c>
      <c r="N9763">
        <f>Registros[[#This Row],[salario]]*5%</f>
        <v>248.35000000000002</v>
      </c>
      <c r="O9763">
        <f>IF(Registros[[#This Row],[idade]]&lt;18,311.43,IF(Registros[[#This Row],[idade]]&lt;=25,488.58,IF(Registros[[#This Row],[idade]]&lt;=50,772.77,850.05)))</f>
        <v>772.77</v>
      </c>
      <c r="P9763">
        <f>IF(Registros[[#This Row],[idade]]&lt;18,23.99,IF(Registros[[#This Row],[idade]]&lt;=25,49.9,IF(Registros[[#This Row],[idade]]&lt;=50,145.2,175.45)))</f>
        <v>145.19999999999999</v>
      </c>
      <c r="Q9763">
        <v>1</v>
      </c>
      <c r="R9763">
        <v>11</v>
      </c>
      <c r="T9763">
        <v>4</v>
      </c>
      <c r="U9763" t="s">
        <v>2</v>
      </c>
      <c r="V9763" t="s">
        <v>21</v>
      </c>
    </row>
    <row r="9764" spans="1:22" x14ac:dyDescent="0.3">
      <c r="A9764">
        <v>9763</v>
      </c>
      <c r="B9764">
        <v>92355630940</v>
      </c>
      <c r="C9764">
        <v>4</v>
      </c>
      <c r="D9764" s="1">
        <v>27560</v>
      </c>
      <c r="E9764" s="3">
        <f>2023-YEAR(Registros[[#This Row],[data_nascimento]])</f>
        <v>48</v>
      </c>
      <c r="F9764" s="1">
        <v>44454</v>
      </c>
      <c r="H9764">
        <v>220</v>
      </c>
      <c r="I9764">
        <v>5</v>
      </c>
      <c r="J9764" s="3">
        <v>1116.1666666666665</v>
      </c>
      <c r="K9764">
        <v>14.879999999999999</v>
      </c>
      <c r="L9764">
        <v>6697</v>
      </c>
      <c r="M9764">
        <f>Registros[[#This Row],[salario]]*0.06</f>
        <v>401.82</v>
      </c>
      <c r="N9764">
        <f>Registros[[#This Row],[salario]]*5%</f>
        <v>334.85</v>
      </c>
      <c r="O9764">
        <f>IF(Registros[[#This Row],[idade]]&lt;18,311.43,IF(Registros[[#This Row],[idade]]&lt;=25,488.58,IF(Registros[[#This Row],[idade]]&lt;=50,772.77,850.05)))</f>
        <v>772.77</v>
      </c>
      <c r="P9764">
        <f>IF(Registros[[#This Row],[idade]]&lt;18,23.99,IF(Registros[[#This Row],[idade]]&lt;=25,49.9,IF(Registros[[#This Row],[idade]]&lt;=50,145.2,175.45)))</f>
        <v>145.19999999999999</v>
      </c>
      <c r="Q9764">
        <v>3</v>
      </c>
      <c r="R9764">
        <v>25</v>
      </c>
      <c r="T9764">
        <v>4</v>
      </c>
      <c r="U9764" t="s">
        <v>3</v>
      </c>
      <c r="V9764" t="s">
        <v>19</v>
      </c>
    </row>
    <row r="9765" spans="1:22" x14ac:dyDescent="0.3">
      <c r="A9765">
        <v>9764</v>
      </c>
      <c r="B9765">
        <v>86436573538</v>
      </c>
      <c r="C9765">
        <v>6</v>
      </c>
      <c r="D9765" s="1">
        <v>35717</v>
      </c>
      <c r="E9765" s="3">
        <f>2023-YEAR(Registros[[#This Row],[data_nascimento]])</f>
        <v>26</v>
      </c>
      <c r="F9765" s="1">
        <v>44454</v>
      </c>
      <c r="H9765">
        <v>220</v>
      </c>
      <c r="I9765">
        <v>4</v>
      </c>
      <c r="J9765" s="3">
        <v>824</v>
      </c>
      <c r="K9765">
        <v>24.8</v>
      </c>
      <c r="L9765">
        <v>6180</v>
      </c>
      <c r="M9765">
        <f>Registros[[#This Row],[salario]]*0.06</f>
        <v>370.8</v>
      </c>
      <c r="N9765">
        <f>Registros[[#This Row],[salario]]*5%</f>
        <v>309</v>
      </c>
      <c r="O9765">
        <f>IF(Registros[[#This Row],[idade]]&lt;18,311.43,IF(Registros[[#This Row],[idade]]&lt;=25,488.58,IF(Registros[[#This Row],[idade]]&lt;=50,772.77,850.05)))</f>
        <v>772.77</v>
      </c>
      <c r="P9765">
        <f>IF(Registros[[#This Row],[idade]]&lt;18,23.99,IF(Registros[[#This Row],[idade]]&lt;=25,49.9,IF(Registros[[#This Row],[idade]]&lt;=50,145.2,175.45)))</f>
        <v>145.19999999999999</v>
      </c>
      <c r="Q9765">
        <v>3</v>
      </c>
      <c r="R9765">
        <v>12</v>
      </c>
      <c r="T9765">
        <v>2</v>
      </c>
      <c r="U9765" t="s">
        <v>3</v>
      </c>
      <c r="V9765" t="s">
        <v>19</v>
      </c>
    </row>
    <row r="9766" spans="1:22" x14ac:dyDescent="0.3">
      <c r="A9766">
        <v>9765</v>
      </c>
      <c r="B9766">
        <v>47780572038</v>
      </c>
      <c r="C9766">
        <v>5</v>
      </c>
      <c r="D9766" s="1">
        <v>31279</v>
      </c>
      <c r="E9766" s="3">
        <f>2023-YEAR(Registros[[#This Row],[data_nascimento]])</f>
        <v>38</v>
      </c>
      <c r="F9766" s="1">
        <v>44454</v>
      </c>
      <c r="G9766" s="1">
        <v>44546</v>
      </c>
      <c r="H9766">
        <v>220</v>
      </c>
      <c r="I9766">
        <v>9</v>
      </c>
      <c r="J9766" s="3">
        <v>2170.7999999999997</v>
      </c>
      <c r="K9766">
        <v>3.7199999999999998</v>
      </c>
      <c r="L9766">
        <v>7236</v>
      </c>
      <c r="M9766">
        <f>Registros[[#This Row],[salario]]*0.06</f>
        <v>434.15999999999997</v>
      </c>
      <c r="N9766">
        <f>Registros[[#This Row],[salario]]*5%</f>
        <v>361.8</v>
      </c>
      <c r="O9766">
        <f>IF(Registros[[#This Row],[idade]]&lt;18,311.43,IF(Registros[[#This Row],[idade]]&lt;=25,488.58,IF(Registros[[#This Row],[idade]]&lt;=50,772.77,850.05)))</f>
        <v>772.77</v>
      </c>
      <c r="P9766">
        <f>IF(Registros[[#This Row],[idade]]&lt;18,23.99,IF(Registros[[#This Row],[idade]]&lt;=25,49.9,IF(Registros[[#This Row],[idade]]&lt;=50,145.2,175.45)))</f>
        <v>145.19999999999999</v>
      </c>
      <c r="Q9766">
        <v>5</v>
      </c>
      <c r="R9766">
        <v>4</v>
      </c>
      <c r="S9766">
        <v>3</v>
      </c>
      <c r="T9766">
        <v>4</v>
      </c>
      <c r="U9766" t="s">
        <v>3</v>
      </c>
      <c r="V9766" t="s">
        <v>19</v>
      </c>
    </row>
    <row r="9767" spans="1:22" x14ac:dyDescent="0.3">
      <c r="A9767">
        <v>9766</v>
      </c>
      <c r="B9767">
        <v>83283904892</v>
      </c>
      <c r="C9767">
        <v>4</v>
      </c>
      <c r="D9767" s="1">
        <v>31064</v>
      </c>
      <c r="E9767" s="3">
        <f>2023-YEAR(Registros[[#This Row],[data_nascimento]])</f>
        <v>38</v>
      </c>
      <c r="F9767" s="1">
        <v>44454</v>
      </c>
      <c r="G9767" s="1">
        <v>44546</v>
      </c>
      <c r="H9767">
        <v>220</v>
      </c>
      <c r="I9767">
        <v>4</v>
      </c>
      <c r="J9767" s="3">
        <v>741.4666666666667</v>
      </c>
      <c r="K9767">
        <v>21.08</v>
      </c>
      <c r="L9767">
        <v>5561</v>
      </c>
      <c r="M9767">
        <f>Registros[[#This Row],[salario]]*0.06</f>
        <v>333.65999999999997</v>
      </c>
      <c r="N9767">
        <f>Registros[[#This Row],[salario]]*5%</f>
        <v>278.05</v>
      </c>
      <c r="O9767">
        <f>IF(Registros[[#This Row],[idade]]&lt;18,311.43,IF(Registros[[#This Row],[idade]]&lt;=25,488.58,IF(Registros[[#This Row],[idade]]&lt;=50,772.77,850.05)))</f>
        <v>772.77</v>
      </c>
      <c r="P9767">
        <f>IF(Registros[[#This Row],[idade]]&lt;18,23.99,IF(Registros[[#This Row],[idade]]&lt;=25,49.9,IF(Registros[[#This Row],[idade]]&lt;=50,145.2,175.45)))</f>
        <v>145.19999999999999</v>
      </c>
      <c r="Q9767">
        <v>2</v>
      </c>
      <c r="R9767">
        <v>22</v>
      </c>
      <c r="S9767">
        <v>3</v>
      </c>
      <c r="T9767">
        <v>4</v>
      </c>
      <c r="U9767" t="s">
        <v>3</v>
      </c>
      <c r="V9767" t="s">
        <v>22</v>
      </c>
    </row>
    <row r="9768" spans="1:22" x14ac:dyDescent="0.3">
      <c r="A9768">
        <v>9767</v>
      </c>
      <c r="B9768">
        <v>61410188632</v>
      </c>
      <c r="C9768">
        <v>7</v>
      </c>
      <c r="D9768" s="1">
        <v>29865</v>
      </c>
      <c r="E9768" s="3">
        <f>2023-YEAR(Registros[[#This Row],[data_nascimento]])</f>
        <v>42</v>
      </c>
      <c r="F9768" s="1">
        <v>44454</v>
      </c>
      <c r="G9768" s="1">
        <v>44546</v>
      </c>
      <c r="H9768">
        <v>220</v>
      </c>
      <c r="I9768">
        <v>14</v>
      </c>
      <c r="J9768" s="3">
        <v>2429</v>
      </c>
      <c r="K9768">
        <v>12.4</v>
      </c>
      <c r="L9768">
        <v>5205</v>
      </c>
      <c r="M9768">
        <f>Registros[[#This Row],[salario]]*0.06</f>
        <v>312.3</v>
      </c>
      <c r="N9768">
        <f>Registros[[#This Row],[salario]]*5%</f>
        <v>260.25</v>
      </c>
      <c r="O9768">
        <f>IF(Registros[[#This Row],[idade]]&lt;18,311.43,IF(Registros[[#This Row],[idade]]&lt;=25,488.58,IF(Registros[[#This Row],[idade]]&lt;=50,772.77,850.05)))</f>
        <v>772.77</v>
      </c>
      <c r="P9768">
        <f>IF(Registros[[#This Row],[idade]]&lt;18,23.99,IF(Registros[[#This Row],[idade]]&lt;=25,49.9,IF(Registros[[#This Row],[idade]]&lt;=50,145.2,175.45)))</f>
        <v>145.19999999999999</v>
      </c>
      <c r="Q9768">
        <v>3</v>
      </c>
      <c r="R9768">
        <v>3</v>
      </c>
      <c r="S9768">
        <v>1</v>
      </c>
      <c r="T9768">
        <v>4</v>
      </c>
      <c r="U9768" t="s">
        <v>3</v>
      </c>
      <c r="V9768" t="s">
        <v>19</v>
      </c>
    </row>
    <row r="9769" spans="1:22" x14ac:dyDescent="0.3">
      <c r="A9769">
        <v>9768</v>
      </c>
      <c r="B9769">
        <v>71443022332</v>
      </c>
      <c r="C9769">
        <v>4</v>
      </c>
      <c r="D9769" s="1">
        <v>30494</v>
      </c>
      <c r="E9769" s="3">
        <f>2023-YEAR(Registros[[#This Row],[data_nascimento]])</f>
        <v>40</v>
      </c>
      <c r="F9769" s="1">
        <v>44454</v>
      </c>
      <c r="G9769" s="1">
        <v>44546</v>
      </c>
      <c r="H9769">
        <v>220</v>
      </c>
      <c r="I9769">
        <v>10</v>
      </c>
      <c r="J9769" s="3">
        <v>535</v>
      </c>
      <c r="K9769">
        <v>17.36</v>
      </c>
      <c r="L9769">
        <v>1605</v>
      </c>
      <c r="M9769">
        <f>Registros[[#This Row],[salario]]*0.06</f>
        <v>96.3</v>
      </c>
      <c r="N9769">
        <f>Registros[[#This Row],[salario]]*5%</f>
        <v>80.25</v>
      </c>
      <c r="O9769">
        <f>IF(Registros[[#This Row],[idade]]&lt;18,311.43,IF(Registros[[#This Row],[idade]]&lt;=25,488.58,IF(Registros[[#This Row],[idade]]&lt;=50,772.77,850.05)))</f>
        <v>772.77</v>
      </c>
      <c r="P9769">
        <f>IF(Registros[[#This Row],[idade]]&lt;18,23.99,IF(Registros[[#This Row],[idade]]&lt;=25,49.9,IF(Registros[[#This Row],[idade]]&lt;=50,145.2,175.45)))</f>
        <v>145.19999999999999</v>
      </c>
      <c r="Q9769">
        <v>2</v>
      </c>
      <c r="R9769">
        <v>6</v>
      </c>
      <c r="S9769">
        <v>3</v>
      </c>
      <c r="T9769">
        <v>3</v>
      </c>
      <c r="U9769" t="s">
        <v>2</v>
      </c>
      <c r="V9769" t="s">
        <v>19</v>
      </c>
    </row>
    <row r="9770" spans="1:22" x14ac:dyDescent="0.3">
      <c r="A9770">
        <v>9769</v>
      </c>
      <c r="B9770">
        <v>96956439718</v>
      </c>
      <c r="C9770">
        <v>4</v>
      </c>
      <c r="D9770" s="1">
        <v>34215</v>
      </c>
      <c r="E9770" s="3">
        <f>2023-YEAR(Registros[[#This Row],[data_nascimento]])</f>
        <v>30</v>
      </c>
      <c r="F9770" s="1">
        <v>44454</v>
      </c>
      <c r="G9770" s="1">
        <v>44546</v>
      </c>
      <c r="H9770">
        <v>220</v>
      </c>
      <c r="I9770">
        <v>20</v>
      </c>
      <c r="J9770" s="3">
        <v>3954</v>
      </c>
      <c r="K9770">
        <v>9.92</v>
      </c>
      <c r="L9770">
        <v>5931</v>
      </c>
      <c r="M9770">
        <f>Registros[[#This Row],[salario]]*0.06</f>
        <v>355.86</v>
      </c>
      <c r="N9770">
        <f>Registros[[#This Row],[salario]]*5%</f>
        <v>296.55</v>
      </c>
      <c r="O9770">
        <f>IF(Registros[[#This Row],[idade]]&lt;18,311.43,IF(Registros[[#This Row],[idade]]&lt;=25,488.58,IF(Registros[[#This Row],[idade]]&lt;=50,772.77,850.05)))</f>
        <v>772.77</v>
      </c>
      <c r="P9770">
        <f>IF(Registros[[#This Row],[idade]]&lt;18,23.99,IF(Registros[[#This Row],[idade]]&lt;=25,49.9,IF(Registros[[#This Row],[idade]]&lt;=50,145.2,175.45)))</f>
        <v>145.19999999999999</v>
      </c>
      <c r="Q9770">
        <v>1</v>
      </c>
      <c r="R9770">
        <v>8</v>
      </c>
      <c r="S9770">
        <v>3</v>
      </c>
      <c r="T9770">
        <v>3</v>
      </c>
      <c r="U9770" t="s">
        <v>3</v>
      </c>
      <c r="V9770" t="s">
        <v>19</v>
      </c>
    </row>
    <row r="9771" spans="1:22" x14ac:dyDescent="0.3">
      <c r="A9771">
        <v>9770</v>
      </c>
      <c r="B9771">
        <v>71420659480</v>
      </c>
      <c r="C9771">
        <v>6</v>
      </c>
      <c r="D9771" s="1">
        <v>36653</v>
      </c>
      <c r="E9771" s="3">
        <f>2023-YEAR(Registros[[#This Row],[data_nascimento]])</f>
        <v>23</v>
      </c>
      <c r="F9771" s="1">
        <v>44454</v>
      </c>
      <c r="G9771" s="1">
        <v>44546</v>
      </c>
      <c r="H9771">
        <v>220</v>
      </c>
      <c r="I9771">
        <v>19</v>
      </c>
      <c r="J9771" s="3">
        <v>3306</v>
      </c>
      <c r="K9771">
        <v>11.16</v>
      </c>
      <c r="L9771">
        <v>5220</v>
      </c>
      <c r="M9771">
        <f>Registros[[#This Row],[salario]]*0.06</f>
        <v>313.2</v>
      </c>
      <c r="N9771">
        <f>Registros[[#This Row],[salario]]*5%</f>
        <v>261</v>
      </c>
      <c r="O9771">
        <f>IF(Registros[[#This Row],[idade]]&lt;18,311.43,IF(Registros[[#This Row],[idade]]&lt;=25,488.58,IF(Registros[[#This Row],[idade]]&lt;=50,772.77,850.05)))</f>
        <v>488.58</v>
      </c>
      <c r="P9771">
        <f>IF(Registros[[#This Row],[idade]]&lt;18,23.99,IF(Registros[[#This Row],[idade]]&lt;=25,49.9,IF(Registros[[#This Row],[idade]]&lt;=50,145.2,175.45)))</f>
        <v>49.9</v>
      </c>
      <c r="Q9771">
        <v>1</v>
      </c>
      <c r="R9771">
        <v>11</v>
      </c>
      <c r="S9771">
        <v>3</v>
      </c>
      <c r="T9771">
        <v>1</v>
      </c>
      <c r="U9771" t="s">
        <v>3</v>
      </c>
      <c r="V9771" t="s">
        <v>21</v>
      </c>
    </row>
    <row r="9772" spans="1:22" x14ac:dyDescent="0.3">
      <c r="A9772">
        <v>9771</v>
      </c>
      <c r="B9772">
        <v>45833386749</v>
      </c>
      <c r="C9772">
        <v>4</v>
      </c>
      <c r="D9772" s="1">
        <v>34927</v>
      </c>
      <c r="E9772" s="3">
        <f>2023-YEAR(Registros[[#This Row],[data_nascimento]])</f>
        <v>28</v>
      </c>
      <c r="F9772" s="1">
        <v>44454</v>
      </c>
      <c r="G9772" s="1">
        <v>44546</v>
      </c>
      <c r="H9772">
        <v>220</v>
      </c>
      <c r="I9772">
        <v>19</v>
      </c>
      <c r="J9772" s="3">
        <v>3895.6333333333332</v>
      </c>
      <c r="K9772">
        <v>4.96</v>
      </c>
      <c r="L9772">
        <v>6151</v>
      </c>
      <c r="M9772">
        <f>Registros[[#This Row],[salario]]*0.06</f>
        <v>369.06</v>
      </c>
      <c r="N9772">
        <f>Registros[[#This Row],[salario]]*5%</f>
        <v>307.55</v>
      </c>
      <c r="O9772">
        <f>IF(Registros[[#This Row],[idade]]&lt;18,311.43,IF(Registros[[#This Row],[idade]]&lt;=25,488.58,IF(Registros[[#This Row],[idade]]&lt;=50,772.77,850.05)))</f>
        <v>772.77</v>
      </c>
      <c r="P9772">
        <f>IF(Registros[[#This Row],[idade]]&lt;18,23.99,IF(Registros[[#This Row],[idade]]&lt;=25,49.9,IF(Registros[[#This Row],[idade]]&lt;=50,145.2,175.45)))</f>
        <v>145.19999999999999</v>
      </c>
      <c r="Q9772">
        <v>5</v>
      </c>
      <c r="R9772">
        <v>9</v>
      </c>
      <c r="S9772">
        <v>3</v>
      </c>
      <c r="T9772">
        <v>3</v>
      </c>
      <c r="U9772" t="s">
        <v>3</v>
      </c>
      <c r="V9772" t="s">
        <v>19</v>
      </c>
    </row>
    <row r="9773" spans="1:22" x14ac:dyDescent="0.3">
      <c r="A9773">
        <v>9772</v>
      </c>
      <c r="B9773">
        <v>30293067106</v>
      </c>
      <c r="C9773">
        <v>7</v>
      </c>
      <c r="D9773" s="1">
        <v>31424</v>
      </c>
      <c r="E9773" s="3">
        <f>2023-YEAR(Registros[[#This Row],[data_nascimento]])</f>
        <v>37</v>
      </c>
      <c r="F9773" s="1">
        <v>44454</v>
      </c>
      <c r="G9773" s="1">
        <v>44546</v>
      </c>
      <c r="H9773">
        <v>220</v>
      </c>
      <c r="I9773">
        <v>17</v>
      </c>
      <c r="J9773" s="3">
        <v>3852.2</v>
      </c>
      <c r="K9773">
        <v>3.7199999999999998</v>
      </c>
      <c r="L9773">
        <v>6798</v>
      </c>
      <c r="M9773">
        <f>Registros[[#This Row],[salario]]*0.06</f>
        <v>407.88</v>
      </c>
      <c r="N9773">
        <f>Registros[[#This Row],[salario]]*5%</f>
        <v>339.90000000000003</v>
      </c>
      <c r="O9773">
        <f>IF(Registros[[#This Row],[idade]]&lt;18,311.43,IF(Registros[[#This Row],[idade]]&lt;=25,488.58,IF(Registros[[#This Row],[idade]]&lt;=50,772.77,850.05)))</f>
        <v>772.77</v>
      </c>
      <c r="P9773">
        <f>IF(Registros[[#This Row],[idade]]&lt;18,23.99,IF(Registros[[#This Row],[idade]]&lt;=25,49.9,IF(Registros[[#This Row],[idade]]&lt;=50,145.2,175.45)))</f>
        <v>145.19999999999999</v>
      </c>
      <c r="Q9773">
        <v>4</v>
      </c>
      <c r="R9773">
        <v>27</v>
      </c>
      <c r="S9773">
        <v>1</v>
      </c>
      <c r="T9773">
        <v>3</v>
      </c>
      <c r="U9773" t="s">
        <v>3</v>
      </c>
      <c r="V9773" t="s">
        <v>19</v>
      </c>
    </row>
    <row r="9774" spans="1:22" x14ac:dyDescent="0.3">
      <c r="A9774">
        <v>9773</v>
      </c>
      <c r="B9774">
        <v>24527737201</v>
      </c>
      <c r="C9774">
        <v>7</v>
      </c>
      <c r="D9774" s="1">
        <v>30533</v>
      </c>
      <c r="E9774" s="3">
        <f>2023-YEAR(Registros[[#This Row],[data_nascimento]])</f>
        <v>40</v>
      </c>
      <c r="F9774" s="1">
        <v>44454</v>
      </c>
      <c r="G9774" s="1">
        <v>44546</v>
      </c>
      <c r="H9774">
        <v>220</v>
      </c>
      <c r="I9774">
        <v>16</v>
      </c>
      <c r="J9774" s="3">
        <v>1574.4</v>
      </c>
      <c r="K9774">
        <v>21.08</v>
      </c>
      <c r="L9774">
        <v>2952</v>
      </c>
      <c r="M9774">
        <f>Registros[[#This Row],[salario]]*0.06</f>
        <v>177.12</v>
      </c>
      <c r="N9774">
        <f>Registros[[#This Row],[salario]]*5%</f>
        <v>147.6</v>
      </c>
      <c r="O9774">
        <f>IF(Registros[[#This Row],[idade]]&lt;18,311.43,IF(Registros[[#This Row],[idade]]&lt;=25,488.58,IF(Registros[[#This Row],[idade]]&lt;=50,772.77,850.05)))</f>
        <v>772.77</v>
      </c>
      <c r="P9774">
        <f>IF(Registros[[#This Row],[idade]]&lt;18,23.99,IF(Registros[[#This Row],[idade]]&lt;=25,49.9,IF(Registros[[#This Row],[idade]]&lt;=50,145.2,175.45)))</f>
        <v>145.19999999999999</v>
      </c>
      <c r="Q9774">
        <v>2</v>
      </c>
      <c r="R9774">
        <v>25</v>
      </c>
      <c r="S9774">
        <v>1</v>
      </c>
      <c r="T9774">
        <v>3</v>
      </c>
      <c r="U9774" t="s">
        <v>2</v>
      </c>
      <c r="V9774" t="s">
        <v>21</v>
      </c>
    </row>
    <row r="9775" spans="1:22" x14ac:dyDescent="0.3">
      <c r="A9775">
        <v>9774</v>
      </c>
      <c r="B9775">
        <v>62517432873</v>
      </c>
      <c r="C9775">
        <v>4</v>
      </c>
      <c r="D9775" s="1">
        <v>37253</v>
      </c>
      <c r="E9775" s="3">
        <f>2023-YEAR(Registros[[#This Row],[data_nascimento]])</f>
        <v>22</v>
      </c>
      <c r="F9775" s="1">
        <v>44454</v>
      </c>
      <c r="G9775" s="1">
        <v>44546</v>
      </c>
      <c r="H9775">
        <v>220</v>
      </c>
      <c r="I9775">
        <v>5</v>
      </c>
      <c r="J9775" s="3">
        <v>305</v>
      </c>
      <c r="K9775">
        <v>14.879999999999999</v>
      </c>
      <c r="L9775">
        <v>1830</v>
      </c>
      <c r="M9775">
        <f>Registros[[#This Row],[salario]]*0.06</f>
        <v>109.8</v>
      </c>
      <c r="N9775">
        <f>Registros[[#This Row],[salario]]*5%</f>
        <v>91.5</v>
      </c>
      <c r="O9775">
        <f>IF(Registros[[#This Row],[idade]]&lt;18,311.43,IF(Registros[[#This Row],[idade]]&lt;=25,488.58,IF(Registros[[#This Row],[idade]]&lt;=50,772.77,850.05)))</f>
        <v>488.58</v>
      </c>
      <c r="P9775">
        <f>IF(Registros[[#This Row],[idade]]&lt;18,23.99,IF(Registros[[#This Row],[idade]]&lt;=25,49.9,IF(Registros[[#This Row],[idade]]&lt;=50,145.2,175.45)))</f>
        <v>49.9</v>
      </c>
      <c r="Q9775">
        <v>2</v>
      </c>
      <c r="R9775">
        <v>9</v>
      </c>
      <c r="S9775">
        <v>3</v>
      </c>
      <c r="T9775">
        <v>3</v>
      </c>
      <c r="U9775" t="s">
        <v>3</v>
      </c>
      <c r="V9775" t="s">
        <v>19</v>
      </c>
    </row>
    <row r="9776" spans="1:22" x14ac:dyDescent="0.3">
      <c r="A9776">
        <v>9775</v>
      </c>
      <c r="B9776">
        <v>45760576384</v>
      </c>
      <c r="C9776">
        <v>5</v>
      </c>
      <c r="D9776" s="1">
        <v>28972</v>
      </c>
      <c r="E9776" s="3">
        <f>2023-YEAR(Registros[[#This Row],[data_nascimento]])</f>
        <v>44</v>
      </c>
      <c r="F9776" s="1">
        <v>44454</v>
      </c>
      <c r="G9776" s="1">
        <v>44546</v>
      </c>
      <c r="H9776">
        <v>220</v>
      </c>
      <c r="I9776">
        <v>13</v>
      </c>
      <c r="J9776" s="3">
        <v>939.0333333333333</v>
      </c>
      <c r="K9776">
        <v>13.64</v>
      </c>
      <c r="L9776">
        <v>2167</v>
      </c>
      <c r="M9776">
        <f>Registros[[#This Row],[salario]]*0.06</f>
        <v>130.01999999999998</v>
      </c>
      <c r="N9776">
        <f>Registros[[#This Row],[salario]]*5%</f>
        <v>108.35000000000001</v>
      </c>
      <c r="O9776">
        <f>IF(Registros[[#This Row],[idade]]&lt;18,311.43,IF(Registros[[#This Row],[idade]]&lt;=25,488.58,IF(Registros[[#This Row],[idade]]&lt;=50,772.77,850.05)))</f>
        <v>772.77</v>
      </c>
      <c r="P9776">
        <f>IF(Registros[[#This Row],[idade]]&lt;18,23.99,IF(Registros[[#This Row],[idade]]&lt;=25,49.9,IF(Registros[[#This Row],[idade]]&lt;=50,145.2,175.45)))</f>
        <v>145.19999999999999</v>
      </c>
      <c r="Q9776">
        <v>3</v>
      </c>
      <c r="R9776">
        <v>6</v>
      </c>
      <c r="S9776">
        <v>2</v>
      </c>
      <c r="T9776">
        <v>3</v>
      </c>
      <c r="U9776" t="s">
        <v>3</v>
      </c>
      <c r="V9776" t="s">
        <v>19</v>
      </c>
    </row>
    <row r="9777" spans="1:22" x14ac:dyDescent="0.3">
      <c r="A9777">
        <v>9776</v>
      </c>
      <c r="B9777">
        <v>36801493921</v>
      </c>
      <c r="C9777">
        <v>4</v>
      </c>
      <c r="D9777" s="1">
        <v>32770</v>
      </c>
      <c r="E9777" s="3">
        <f>2023-YEAR(Registros[[#This Row],[data_nascimento]])</f>
        <v>34</v>
      </c>
      <c r="F9777" s="1">
        <v>44454</v>
      </c>
      <c r="G9777" s="1">
        <v>44546</v>
      </c>
      <c r="H9777">
        <v>220</v>
      </c>
      <c r="I9777">
        <v>17</v>
      </c>
      <c r="J9777" s="3">
        <v>3474.8</v>
      </c>
      <c r="K9777">
        <v>21.08</v>
      </c>
      <c r="L9777">
        <v>6132</v>
      </c>
      <c r="M9777">
        <f>Registros[[#This Row],[salario]]*0.06</f>
        <v>367.91999999999996</v>
      </c>
      <c r="N9777">
        <f>Registros[[#This Row],[salario]]*5%</f>
        <v>306.60000000000002</v>
      </c>
      <c r="O9777">
        <f>IF(Registros[[#This Row],[idade]]&lt;18,311.43,IF(Registros[[#This Row],[idade]]&lt;=25,488.58,IF(Registros[[#This Row],[idade]]&lt;=50,772.77,850.05)))</f>
        <v>772.77</v>
      </c>
      <c r="P9777">
        <f>IF(Registros[[#This Row],[idade]]&lt;18,23.99,IF(Registros[[#This Row],[idade]]&lt;=25,49.9,IF(Registros[[#This Row],[idade]]&lt;=50,145.2,175.45)))</f>
        <v>145.19999999999999</v>
      </c>
      <c r="Q9777">
        <v>3</v>
      </c>
      <c r="R9777">
        <v>11</v>
      </c>
      <c r="S9777">
        <v>2</v>
      </c>
      <c r="T9777">
        <v>2</v>
      </c>
      <c r="U9777" t="s">
        <v>2</v>
      </c>
      <c r="V9777" t="s">
        <v>21</v>
      </c>
    </row>
    <row r="9778" spans="1:22" x14ac:dyDescent="0.3">
      <c r="A9778">
        <v>9777</v>
      </c>
      <c r="B9778">
        <v>91101664138</v>
      </c>
      <c r="C9778">
        <v>6</v>
      </c>
      <c r="D9778" s="1">
        <v>32570</v>
      </c>
      <c r="E9778" s="3">
        <f>2023-YEAR(Registros[[#This Row],[data_nascimento]])</f>
        <v>34</v>
      </c>
      <c r="F9778" s="1">
        <v>44454</v>
      </c>
      <c r="G9778" s="1">
        <v>44546</v>
      </c>
      <c r="H9778">
        <v>220</v>
      </c>
      <c r="I9778">
        <v>14</v>
      </c>
      <c r="J9778" s="3">
        <v>2541</v>
      </c>
      <c r="K9778">
        <v>11.16</v>
      </c>
      <c r="L9778">
        <v>5445</v>
      </c>
      <c r="M9778">
        <f>Registros[[#This Row],[salario]]*0.06</f>
        <v>326.7</v>
      </c>
      <c r="N9778">
        <f>Registros[[#This Row],[salario]]*5%</f>
        <v>272.25</v>
      </c>
      <c r="O9778">
        <f>IF(Registros[[#This Row],[idade]]&lt;18,311.43,IF(Registros[[#This Row],[idade]]&lt;=25,488.58,IF(Registros[[#This Row],[idade]]&lt;=50,772.77,850.05)))</f>
        <v>772.77</v>
      </c>
      <c r="P9778">
        <f>IF(Registros[[#This Row],[idade]]&lt;18,23.99,IF(Registros[[#This Row],[idade]]&lt;=25,49.9,IF(Registros[[#This Row],[idade]]&lt;=50,145.2,175.45)))</f>
        <v>145.19999999999999</v>
      </c>
      <c r="Q9778">
        <v>5</v>
      </c>
      <c r="R9778">
        <v>6</v>
      </c>
      <c r="S9778">
        <v>1</v>
      </c>
      <c r="T9778">
        <v>3</v>
      </c>
      <c r="U9778" t="s">
        <v>2</v>
      </c>
      <c r="V9778" t="s">
        <v>22</v>
      </c>
    </row>
    <row r="9779" spans="1:22" x14ac:dyDescent="0.3">
      <c r="A9779">
        <v>9778</v>
      </c>
      <c r="B9779">
        <v>73698620409</v>
      </c>
      <c r="C9779">
        <v>5</v>
      </c>
      <c r="D9779" s="1">
        <v>35448</v>
      </c>
      <c r="E9779" s="3">
        <f>2023-YEAR(Registros[[#This Row],[data_nascimento]])</f>
        <v>26</v>
      </c>
      <c r="F9779" s="1">
        <v>44454</v>
      </c>
      <c r="G9779" s="1">
        <v>44546</v>
      </c>
      <c r="H9779">
        <v>220</v>
      </c>
      <c r="I9779">
        <v>4</v>
      </c>
      <c r="J9779" s="3">
        <v>880.5333333333333</v>
      </c>
      <c r="K9779">
        <v>17.36</v>
      </c>
      <c r="L9779">
        <v>6604</v>
      </c>
      <c r="M9779">
        <f>Registros[[#This Row],[salario]]*0.06</f>
        <v>396.24</v>
      </c>
      <c r="N9779">
        <f>Registros[[#This Row],[salario]]*5%</f>
        <v>330.20000000000005</v>
      </c>
      <c r="O9779">
        <f>IF(Registros[[#This Row],[idade]]&lt;18,311.43,IF(Registros[[#This Row],[idade]]&lt;=25,488.58,IF(Registros[[#This Row],[idade]]&lt;=50,772.77,850.05)))</f>
        <v>772.77</v>
      </c>
      <c r="P9779">
        <f>IF(Registros[[#This Row],[idade]]&lt;18,23.99,IF(Registros[[#This Row],[idade]]&lt;=25,49.9,IF(Registros[[#This Row],[idade]]&lt;=50,145.2,175.45)))</f>
        <v>145.19999999999999</v>
      </c>
      <c r="Q9779">
        <v>3</v>
      </c>
      <c r="R9779">
        <v>7</v>
      </c>
      <c r="S9779">
        <v>1</v>
      </c>
      <c r="T9779">
        <v>3</v>
      </c>
      <c r="U9779" t="s">
        <v>2</v>
      </c>
      <c r="V9779" t="s">
        <v>21</v>
      </c>
    </row>
    <row r="9780" spans="1:22" x14ac:dyDescent="0.3">
      <c r="A9780">
        <v>9779</v>
      </c>
      <c r="B9780">
        <v>22116989149</v>
      </c>
      <c r="C9780">
        <v>6</v>
      </c>
      <c r="D9780" s="1">
        <v>29507</v>
      </c>
      <c r="E9780" s="3">
        <f>2023-YEAR(Registros[[#This Row],[data_nascimento]])</f>
        <v>43</v>
      </c>
      <c r="F9780" s="1">
        <v>44454</v>
      </c>
      <c r="G9780" s="1">
        <v>44546</v>
      </c>
      <c r="H9780">
        <v>220</v>
      </c>
      <c r="I9780">
        <v>4</v>
      </c>
      <c r="J9780" s="3">
        <v>192.66666666666666</v>
      </c>
      <c r="K9780">
        <v>14.879999999999999</v>
      </c>
      <c r="L9780">
        <v>1445</v>
      </c>
      <c r="M9780">
        <f>Registros[[#This Row],[salario]]*0.06</f>
        <v>86.7</v>
      </c>
      <c r="N9780">
        <f>Registros[[#This Row],[salario]]*5%</f>
        <v>72.25</v>
      </c>
      <c r="O9780">
        <f>IF(Registros[[#This Row],[idade]]&lt;18,311.43,IF(Registros[[#This Row],[idade]]&lt;=25,488.58,IF(Registros[[#This Row],[idade]]&lt;=50,772.77,850.05)))</f>
        <v>772.77</v>
      </c>
      <c r="P9780">
        <f>IF(Registros[[#This Row],[idade]]&lt;18,23.99,IF(Registros[[#This Row],[idade]]&lt;=25,49.9,IF(Registros[[#This Row],[idade]]&lt;=50,145.2,175.45)))</f>
        <v>145.19999999999999</v>
      </c>
      <c r="Q9780">
        <v>1</v>
      </c>
      <c r="R9780">
        <v>9</v>
      </c>
      <c r="S9780">
        <v>2</v>
      </c>
      <c r="T9780">
        <v>1</v>
      </c>
      <c r="U9780" t="s">
        <v>3</v>
      </c>
      <c r="V9780" t="s">
        <v>21</v>
      </c>
    </row>
    <row r="9781" spans="1:22" x14ac:dyDescent="0.3">
      <c r="A9781">
        <v>9780</v>
      </c>
      <c r="B9781">
        <v>90999018771</v>
      </c>
      <c r="C9781">
        <v>6</v>
      </c>
      <c r="D9781" s="1">
        <v>30685</v>
      </c>
      <c r="E9781" s="3">
        <f>2023-YEAR(Registros[[#This Row],[data_nascimento]])</f>
        <v>39</v>
      </c>
      <c r="F9781" s="1">
        <v>44454</v>
      </c>
      <c r="G9781" s="1">
        <v>44546</v>
      </c>
      <c r="H9781">
        <v>220</v>
      </c>
      <c r="I9781">
        <v>8</v>
      </c>
      <c r="J9781" s="3">
        <v>1286.6666666666667</v>
      </c>
      <c r="K9781">
        <v>13.64</v>
      </c>
      <c r="L9781">
        <v>4825</v>
      </c>
      <c r="M9781">
        <f>Registros[[#This Row],[salario]]*0.06</f>
        <v>289.5</v>
      </c>
      <c r="N9781">
        <f>Registros[[#This Row],[salario]]*5%</f>
        <v>241.25</v>
      </c>
      <c r="O9781">
        <f>IF(Registros[[#This Row],[idade]]&lt;18,311.43,IF(Registros[[#This Row],[idade]]&lt;=25,488.58,IF(Registros[[#This Row],[idade]]&lt;=50,772.77,850.05)))</f>
        <v>772.77</v>
      </c>
      <c r="P9781">
        <f>IF(Registros[[#This Row],[idade]]&lt;18,23.99,IF(Registros[[#This Row],[idade]]&lt;=25,49.9,IF(Registros[[#This Row],[idade]]&lt;=50,145.2,175.45)))</f>
        <v>145.19999999999999</v>
      </c>
      <c r="Q9781">
        <v>5</v>
      </c>
      <c r="R9781">
        <v>27</v>
      </c>
      <c r="S9781">
        <v>3</v>
      </c>
      <c r="T9781">
        <v>2</v>
      </c>
      <c r="U9781" t="s">
        <v>3</v>
      </c>
      <c r="V9781" t="s">
        <v>19</v>
      </c>
    </row>
    <row r="9782" spans="1:22" x14ac:dyDescent="0.3">
      <c r="A9782">
        <v>9781</v>
      </c>
      <c r="B9782">
        <v>11501205471</v>
      </c>
      <c r="C9782">
        <v>4</v>
      </c>
      <c r="D9782" s="1">
        <v>32717</v>
      </c>
      <c r="E9782" s="3">
        <f>2023-YEAR(Registros[[#This Row],[data_nascimento]])</f>
        <v>34</v>
      </c>
      <c r="F9782" s="1">
        <v>44454</v>
      </c>
      <c r="G9782" s="1">
        <v>44546</v>
      </c>
      <c r="H9782">
        <v>220</v>
      </c>
      <c r="I9782">
        <v>13</v>
      </c>
      <c r="J9782" s="3">
        <v>1066.8666666666666</v>
      </c>
      <c r="K9782">
        <v>4.96</v>
      </c>
      <c r="L9782">
        <v>2462</v>
      </c>
      <c r="M9782">
        <f>Registros[[#This Row],[salario]]*0.06</f>
        <v>147.72</v>
      </c>
      <c r="N9782">
        <f>Registros[[#This Row],[salario]]*5%</f>
        <v>123.10000000000001</v>
      </c>
      <c r="O9782">
        <f>IF(Registros[[#This Row],[idade]]&lt;18,311.43,IF(Registros[[#This Row],[idade]]&lt;=25,488.58,IF(Registros[[#This Row],[idade]]&lt;=50,772.77,850.05)))</f>
        <v>772.77</v>
      </c>
      <c r="P9782">
        <f>IF(Registros[[#This Row],[idade]]&lt;18,23.99,IF(Registros[[#This Row],[idade]]&lt;=25,49.9,IF(Registros[[#This Row],[idade]]&lt;=50,145.2,175.45)))</f>
        <v>145.19999999999999</v>
      </c>
      <c r="Q9782">
        <v>5</v>
      </c>
      <c r="R9782">
        <v>24</v>
      </c>
      <c r="S9782">
        <v>2</v>
      </c>
      <c r="T9782">
        <v>3</v>
      </c>
      <c r="U9782" t="s">
        <v>3</v>
      </c>
      <c r="V9782" t="s">
        <v>19</v>
      </c>
    </row>
    <row r="9783" spans="1:22" x14ac:dyDescent="0.3">
      <c r="A9783">
        <v>9782</v>
      </c>
      <c r="B9783">
        <v>69179171318</v>
      </c>
      <c r="C9783">
        <v>4</v>
      </c>
      <c r="D9783" s="1">
        <v>34643</v>
      </c>
      <c r="E9783" s="3">
        <f>2023-YEAR(Registros[[#This Row],[data_nascimento]])</f>
        <v>29</v>
      </c>
      <c r="F9783" s="1">
        <v>44454</v>
      </c>
      <c r="G9783" s="1">
        <v>44546</v>
      </c>
      <c r="H9783">
        <v>220</v>
      </c>
      <c r="I9783">
        <v>16</v>
      </c>
      <c r="J9783" s="3">
        <v>1566.9333333333334</v>
      </c>
      <c r="K9783">
        <v>8.68</v>
      </c>
      <c r="L9783">
        <v>2938</v>
      </c>
      <c r="M9783">
        <f>Registros[[#This Row],[salario]]*0.06</f>
        <v>176.28</v>
      </c>
      <c r="N9783">
        <f>Registros[[#This Row],[salario]]*5%</f>
        <v>146.9</v>
      </c>
      <c r="O9783">
        <f>IF(Registros[[#This Row],[idade]]&lt;18,311.43,IF(Registros[[#This Row],[idade]]&lt;=25,488.58,IF(Registros[[#This Row],[idade]]&lt;=50,772.77,850.05)))</f>
        <v>772.77</v>
      </c>
      <c r="P9783">
        <f>IF(Registros[[#This Row],[idade]]&lt;18,23.99,IF(Registros[[#This Row],[idade]]&lt;=25,49.9,IF(Registros[[#This Row],[idade]]&lt;=50,145.2,175.45)))</f>
        <v>145.19999999999999</v>
      </c>
      <c r="Q9783">
        <v>3</v>
      </c>
      <c r="R9783">
        <v>24</v>
      </c>
      <c r="S9783">
        <v>2</v>
      </c>
      <c r="T9783">
        <v>3</v>
      </c>
      <c r="U9783" t="s">
        <v>3</v>
      </c>
      <c r="V9783" t="s">
        <v>22</v>
      </c>
    </row>
    <row r="9784" spans="1:22" x14ac:dyDescent="0.3">
      <c r="A9784">
        <v>9783</v>
      </c>
      <c r="B9784">
        <v>28871439451</v>
      </c>
      <c r="C9784">
        <v>7</v>
      </c>
      <c r="D9784" s="1">
        <v>38988</v>
      </c>
      <c r="E9784" s="3">
        <f>2023-YEAR(Registros[[#This Row],[data_nascimento]])</f>
        <v>17</v>
      </c>
      <c r="F9784" s="1">
        <v>44454</v>
      </c>
      <c r="G9784" s="1">
        <v>44546</v>
      </c>
      <c r="H9784">
        <v>120</v>
      </c>
      <c r="I9784">
        <v>14</v>
      </c>
      <c r="J9784" s="3">
        <v>1092</v>
      </c>
      <c r="K9784">
        <v>24.8</v>
      </c>
      <c r="L9784">
        <v>2340</v>
      </c>
      <c r="M9784">
        <f>Registros[[#This Row],[salario]]*0.06</f>
        <v>140.4</v>
      </c>
      <c r="N9784">
        <f>Registros[[#This Row],[salario]]*5%</f>
        <v>117</v>
      </c>
      <c r="O9784">
        <f>IF(Registros[[#This Row],[idade]]&lt;18,311.43,IF(Registros[[#This Row],[idade]]&lt;=25,488.58,IF(Registros[[#This Row],[idade]]&lt;=50,772.77,850.05)))</f>
        <v>311.43</v>
      </c>
      <c r="P9784">
        <f>IF(Registros[[#This Row],[idade]]&lt;18,23.99,IF(Registros[[#This Row],[idade]]&lt;=25,49.9,IF(Registros[[#This Row],[idade]]&lt;=50,145.2,175.45)))</f>
        <v>23.99</v>
      </c>
      <c r="Q9784">
        <v>5</v>
      </c>
      <c r="R9784">
        <v>21</v>
      </c>
      <c r="S9784">
        <v>1</v>
      </c>
      <c r="T9784">
        <v>3</v>
      </c>
      <c r="U9784" t="s">
        <v>2</v>
      </c>
      <c r="V9784" t="s">
        <v>19</v>
      </c>
    </row>
    <row r="9785" spans="1:22" x14ac:dyDescent="0.3">
      <c r="A9785">
        <v>9784</v>
      </c>
      <c r="B9785">
        <v>24547928199</v>
      </c>
      <c r="C9785">
        <v>5</v>
      </c>
      <c r="D9785" s="1">
        <v>34754</v>
      </c>
      <c r="E9785" s="3">
        <f>2023-YEAR(Registros[[#This Row],[data_nascimento]])</f>
        <v>28</v>
      </c>
      <c r="F9785" s="1">
        <v>44454</v>
      </c>
      <c r="G9785" s="1">
        <v>44546</v>
      </c>
      <c r="H9785">
        <v>220</v>
      </c>
      <c r="I9785">
        <v>9</v>
      </c>
      <c r="J9785" s="3">
        <v>600.30000000000007</v>
      </c>
      <c r="K9785">
        <v>18.600000000000001</v>
      </c>
      <c r="L9785">
        <v>2001</v>
      </c>
      <c r="M9785">
        <f>Registros[[#This Row],[salario]]*0.06</f>
        <v>120.06</v>
      </c>
      <c r="N9785">
        <f>Registros[[#This Row],[salario]]*5%</f>
        <v>100.05000000000001</v>
      </c>
      <c r="O9785">
        <f>IF(Registros[[#This Row],[idade]]&lt;18,311.43,IF(Registros[[#This Row],[idade]]&lt;=25,488.58,IF(Registros[[#This Row],[idade]]&lt;=50,772.77,850.05)))</f>
        <v>772.77</v>
      </c>
      <c r="P9785">
        <f>IF(Registros[[#This Row],[idade]]&lt;18,23.99,IF(Registros[[#This Row],[idade]]&lt;=25,49.9,IF(Registros[[#This Row],[idade]]&lt;=50,145.2,175.45)))</f>
        <v>145.19999999999999</v>
      </c>
      <c r="Q9785">
        <v>1</v>
      </c>
      <c r="R9785">
        <v>10</v>
      </c>
      <c r="S9785">
        <v>1</v>
      </c>
      <c r="T9785">
        <v>2</v>
      </c>
      <c r="U9785" t="s">
        <v>2</v>
      </c>
      <c r="V9785" t="s">
        <v>19</v>
      </c>
    </row>
    <row r="9786" spans="1:22" x14ac:dyDescent="0.3">
      <c r="A9786">
        <v>9785</v>
      </c>
      <c r="B9786">
        <v>87836701099</v>
      </c>
      <c r="C9786">
        <v>7</v>
      </c>
      <c r="D9786" s="1">
        <v>39090</v>
      </c>
      <c r="E9786" s="3">
        <f>2023-YEAR(Registros[[#This Row],[data_nascimento]])</f>
        <v>16</v>
      </c>
      <c r="F9786" s="1">
        <v>44454</v>
      </c>
      <c r="G9786" s="1">
        <v>44546</v>
      </c>
      <c r="H9786">
        <v>120</v>
      </c>
      <c r="I9786">
        <v>3</v>
      </c>
      <c r="J9786" s="3">
        <v>539.40000000000009</v>
      </c>
      <c r="K9786">
        <v>23.56</v>
      </c>
      <c r="L9786">
        <v>5394</v>
      </c>
      <c r="M9786">
        <f>Registros[[#This Row],[salario]]*0.06</f>
        <v>323.64</v>
      </c>
      <c r="N9786">
        <f>Registros[[#This Row],[salario]]*5%</f>
        <v>269.7</v>
      </c>
      <c r="O9786">
        <f>IF(Registros[[#This Row],[idade]]&lt;18,311.43,IF(Registros[[#This Row],[idade]]&lt;=25,488.58,IF(Registros[[#This Row],[idade]]&lt;=50,772.77,850.05)))</f>
        <v>311.43</v>
      </c>
      <c r="P9786">
        <f>IF(Registros[[#This Row],[idade]]&lt;18,23.99,IF(Registros[[#This Row],[idade]]&lt;=25,49.9,IF(Registros[[#This Row],[idade]]&lt;=50,145.2,175.45)))</f>
        <v>23.99</v>
      </c>
      <c r="Q9786">
        <v>5</v>
      </c>
      <c r="R9786">
        <v>6</v>
      </c>
      <c r="S9786">
        <v>1</v>
      </c>
      <c r="T9786">
        <v>2</v>
      </c>
      <c r="U9786" t="s">
        <v>3</v>
      </c>
      <c r="V9786" t="s">
        <v>19</v>
      </c>
    </row>
    <row r="9787" spans="1:22" x14ac:dyDescent="0.3">
      <c r="A9787">
        <v>9786</v>
      </c>
      <c r="B9787">
        <v>76420002526</v>
      </c>
      <c r="C9787">
        <v>6</v>
      </c>
      <c r="D9787" s="1">
        <v>30847</v>
      </c>
      <c r="E9787" s="3">
        <f>2023-YEAR(Registros[[#This Row],[data_nascimento]])</f>
        <v>39</v>
      </c>
      <c r="F9787" s="1">
        <v>44454</v>
      </c>
      <c r="G9787" s="1">
        <v>44546</v>
      </c>
      <c r="H9787">
        <v>220</v>
      </c>
      <c r="I9787">
        <v>1</v>
      </c>
      <c r="J9787" s="3">
        <v>174.36666666666667</v>
      </c>
      <c r="K9787">
        <v>14.879999999999999</v>
      </c>
      <c r="L9787">
        <v>5231</v>
      </c>
      <c r="M9787">
        <f>Registros[[#This Row],[salario]]*0.06</f>
        <v>313.86</v>
      </c>
      <c r="N9787">
        <f>Registros[[#This Row],[salario]]*5%</f>
        <v>261.55</v>
      </c>
      <c r="O9787">
        <f>IF(Registros[[#This Row],[idade]]&lt;18,311.43,IF(Registros[[#This Row],[idade]]&lt;=25,488.58,IF(Registros[[#This Row],[idade]]&lt;=50,772.77,850.05)))</f>
        <v>772.77</v>
      </c>
      <c r="P9787">
        <f>IF(Registros[[#This Row],[idade]]&lt;18,23.99,IF(Registros[[#This Row],[idade]]&lt;=25,49.9,IF(Registros[[#This Row],[idade]]&lt;=50,145.2,175.45)))</f>
        <v>145.19999999999999</v>
      </c>
      <c r="Q9787">
        <v>4</v>
      </c>
      <c r="R9787">
        <v>7</v>
      </c>
      <c r="S9787">
        <v>2</v>
      </c>
      <c r="T9787">
        <v>3</v>
      </c>
      <c r="U9787" t="s">
        <v>2</v>
      </c>
      <c r="V9787" t="s">
        <v>19</v>
      </c>
    </row>
    <row r="9788" spans="1:22" x14ac:dyDescent="0.3">
      <c r="A9788">
        <v>9787</v>
      </c>
      <c r="B9788">
        <v>40776573041</v>
      </c>
      <c r="C9788">
        <v>4</v>
      </c>
      <c r="D9788" s="1">
        <v>35047</v>
      </c>
      <c r="E9788" s="3">
        <f>2023-YEAR(Registros[[#This Row],[data_nascimento]])</f>
        <v>28</v>
      </c>
      <c r="F9788" s="1">
        <v>44454</v>
      </c>
      <c r="G9788" s="1">
        <v>44546</v>
      </c>
      <c r="H9788">
        <v>220</v>
      </c>
      <c r="I9788">
        <v>3</v>
      </c>
      <c r="J9788" s="3">
        <v>404.6</v>
      </c>
      <c r="K9788">
        <v>7.4399999999999995</v>
      </c>
      <c r="L9788">
        <v>4046</v>
      </c>
      <c r="M9788">
        <f>Registros[[#This Row],[salario]]*0.06</f>
        <v>242.76</v>
      </c>
      <c r="N9788">
        <f>Registros[[#This Row],[salario]]*5%</f>
        <v>202.3</v>
      </c>
      <c r="O9788">
        <f>IF(Registros[[#This Row],[idade]]&lt;18,311.43,IF(Registros[[#This Row],[idade]]&lt;=25,488.58,IF(Registros[[#This Row],[idade]]&lt;=50,772.77,850.05)))</f>
        <v>772.77</v>
      </c>
      <c r="P9788">
        <f>IF(Registros[[#This Row],[idade]]&lt;18,23.99,IF(Registros[[#This Row],[idade]]&lt;=25,49.9,IF(Registros[[#This Row],[idade]]&lt;=50,145.2,175.45)))</f>
        <v>145.19999999999999</v>
      </c>
      <c r="Q9788">
        <v>1</v>
      </c>
      <c r="R9788">
        <v>5</v>
      </c>
      <c r="S9788">
        <v>3</v>
      </c>
      <c r="T9788">
        <v>3</v>
      </c>
      <c r="U9788" t="s">
        <v>3</v>
      </c>
      <c r="V9788" t="s">
        <v>19</v>
      </c>
    </row>
    <row r="9789" spans="1:22" x14ac:dyDescent="0.3">
      <c r="A9789">
        <v>9788</v>
      </c>
      <c r="B9789">
        <v>87269063045</v>
      </c>
      <c r="C9789">
        <v>6</v>
      </c>
      <c r="D9789" s="1">
        <v>38341</v>
      </c>
      <c r="E9789" s="3">
        <f>2023-YEAR(Registros[[#This Row],[data_nascimento]])</f>
        <v>19</v>
      </c>
      <c r="F9789" s="1">
        <v>44454</v>
      </c>
      <c r="G9789" s="1">
        <v>44546</v>
      </c>
      <c r="H9789">
        <v>220</v>
      </c>
      <c r="I9789">
        <v>3</v>
      </c>
      <c r="J9789" s="3">
        <v>166.9</v>
      </c>
      <c r="K9789">
        <v>6.2</v>
      </c>
      <c r="L9789">
        <v>1669</v>
      </c>
      <c r="M9789">
        <f>Registros[[#This Row],[salario]]*0.06</f>
        <v>100.14</v>
      </c>
      <c r="N9789">
        <f>Registros[[#This Row],[salario]]*5%</f>
        <v>83.45</v>
      </c>
      <c r="O9789">
        <f>IF(Registros[[#This Row],[idade]]&lt;18,311.43,IF(Registros[[#This Row],[idade]]&lt;=25,488.58,IF(Registros[[#This Row],[idade]]&lt;=50,772.77,850.05)))</f>
        <v>488.58</v>
      </c>
      <c r="P9789">
        <f>IF(Registros[[#This Row],[idade]]&lt;18,23.99,IF(Registros[[#This Row],[idade]]&lt;=25,49.9,IF(Registros[[#This Row],[idade]]&lt;=50,145.2,175.45)))</f>
        <v>49.9</v>
      </c>
      <c r="Q9789">
        <v>4</v>
      </c>
      <c r="R9789">
        <v>13</v>
      </c>
      <c r="S9789">
        <v>3</v>
      </c>
      <c r="T9789">
        <v>3</v>
      </c>
      <c r="U9789" t="s">
        <v>3</v>
      </c>
      <c r="V9789" t="s">
        <v>22</v>
      </c>
    </row>
    <row r="9790" spans="1:22" x14ac:dyDescent="0.3">
      <c r="A9790">
        <v>9789</v>
      </c>
      <c r="B9790">
        <v>50724942375</v>
      </c>
      <c r="C9790">
        <v>7</v>
      </c>
      <c r="D9790" s="1">
        <v>39177</v>
      </c>
      <c r="E9790" s="3">
        <f>2023-YEAR(Registros[[#This Row],[data_nascimento]])</f>
        <v>16</v>
      </c>
      <c r="F9790" s="1">
        <v>44454</v>
      </c>
      <c r="G9790" s="1">
        <v>44546</v>
      </c>
      <c r="H9790">
        <v>120</v>
      </c>
      <c r="I9790">
        <v>7</v>
      </c>
      <c r="J9790" s="3">
        <v>600.13333333333333</v>
      </c>
      <c r="K9790">
        <v>16.12</v>
      </c>
      <c r="L9790">
        <v>2572</v>
      </c>
      <c r="M9790">
        <f>Registros[[#This Row],[salario]]*0.06</f>
        <v>154.32</v>
      </c>
      <c r="N9790">
        <f>Registros[[#This Row],[salario]]*5%</f>
        <v>128.6</v>
      </c>
      <c r="O9790">
        <f>IF(Registros[[#This Row],[idade]]&lt;18,311.43,IF(Registros[[#This Row],[idade]]&lt;=25,488.58,IF(Registros[[#This Row],[idade]]&lt;=50,772.77,850.05)))</f>
        <v>311.43</v>
      </c>
      <c r="P9790">
        <f>IF(Registros[[#This Row],[idade]]&lt;18,23.99,IF(Registros[[#This Row],[idade]]&lt;=25,49.9,IF(Registros[[#This Row],[idade]]&lt;=50,145.2,175.45)))</f>
        <v>23.99</v>
      </c>
      <c r="Q9790">
        <v>3</v>
      </c>
      <c r="R9790">
        <v>7</v>
      </c>
      <c r="S9790">
        <v>3</v>
      </c>
      <c r="T9790">
        <v>2</v>
      </c>
      <c r="U9790" t="s">
        <v>2</v>
      </c>
      <c r="V9790" t="s">
        <v>19</v>
      </c>
    </row>
    <row r="9791" spans="1:22" x14ac:dyDescent="0.3">
      <c r="A9791">
        <v>9790</v>
      </c>
      <c r="B9791">
        <v>21976856569</v>
      </c>
      <c r="C9791">
        <v>6</v>
      </c>
      <c r="D9791" s="1">
        <v>35892</v>
      </c>
      <c r="E9791" s="3">
        <f>2023-YEAR(Registros[[#This Row],[data_nascimento]])</f>
        <v>25</v>
      </c>
      <c r="F9791" s="1">
        <v>44454</v>
      </c>
      <c r="H9791">
        <v>220</v>
      </c>
      <c r="I9791">
        <v>17</v>
      </c>
      <c r="J9791" s="3">
        <v>954.83333333333326</v>
      </c>
      <c r="K9791">
        <v>9.92</v>
      </c>
      <c r="L9791">
        <v>1685</v>
      </c>
      <c r="M9791">
        <v>180</v>
      </c>
      <c r="O9791">
        <f>IF(Registros[[#This Row],[idade]]&lt;18,311.43,IF(Registros[[#This Row],[idade]]&lt;=25,488.58,IF(Registros[[#This Row],[idade]]&lt;=50,772.77,850.05)))</f>
        <v>488.58</v>
      </c>
      <c r="P9791">
        <f>IF(Registros[[#This Row],[idade]]&lt;18,23.99,IF(Registros[[#This Row],[idade]]&lt;=25,49.9,IF(Registros[[#This Row],[idade]]&lt;=50,145.2,175.45)))</f>
        <v>49.9</v>
      </c>
      <c r="Q9791">
        <v>4</v>
      </c>
      <c r="R9791">
        <v>4</v>
      </c>
      <c r="T9791">
        <v>3</v>
      </c>
      <c r="U9791" t="s">
        <v>2</v>
      </c>
      <c r="V9791" t="s">
        <v>19</v>
      </c>
    </row>
    <row r="9792" spans="1:22" x14ac:dyDescent="0.3">
      <c r="A9792">
        <v>9791</v>
      </c>
      <c r="B9792">
        <v>35133921482</v>
      </c>
      <c r="C9792">
        <v>6</v>
      </c>
      <c r="D9792" s="1">
        <v>31771</v>
      </c>
      <c r="E9792" s="3">
        <f>2023-YEAR(Registros[[#This Row],[data_nascimento]])</f>
        <v>37</v>
      </c>
      <c r="F9792" s="1">
        <v>44454</v>
      </c>
      <c r="H9792">
        <v>220</v>
      </c>
      <c r="I9792">
        <v>4</v>
      </c>
      <c r="J9792" s="3">
        <v>207.46666666666667</v>
      </c>
      <c r="K9792">
        <v>8.68</v>
      </c>
      <c r="L9792">
        <v>1556</v>
      </c>
      <c r="M9792">
        <v>180</v>
      </c>
      <c r="O9792">
        <f>IF(Registros[[#This Row],[idade]]&lt;18,311.43,IF(Registros[[#This Row],[idade]]&lt;=25,488.58,IF(Registros[[#This Row],[idade]]&lt;=50,772.77,850.05)))</f>
        <v>772.77</v>
      </c>
      <c r="P9792">
        <f>IF(Registros[[#This Row],[idade]]&lt;18,23.99,IF(Registros[[#This Row],[idade]]&lt;=25,49.9,IF(Registros[[#This Row],[idade]]&lt;=50,145.2,175.45)))</f>
        <v>145.19999999999999</v>
      </c>
      <c r="Q9792">
        <v>4</v>
      </c>
      <c r="R9792">
        <v>10</v>
      </c>
      <c r="T9792">
        <v>3</v>
      </c>
      <c r="U9792" t="s">
        <v>2</v>
      </c>
      <c r="V9792" t="s">
        <v>19</v>
      </c>
    </row>
    <row r="9793" spans="1:22" x14ac:dyDescent="0.3">
      <c r="A9793">
        <v>9792</v>
      </c>
      <c r="B9793">
        <v>33928599180</v>
      </c>
      <c r="C9793">
        <v>4</v>
      </c>
      <c r="D9793" s="1">
        <v>36277</v>
      </c>
      <c r="E9793" s="3">
        <f>2023-YEAR(Registros[[#This Row],[data_nascimento]])</f>
        <v>24</v>
      </c>
      <c r="F9793" s="1">
        <v>44454</v>
      </c>
      <c r="H9793">
        <v>220</v>
      </c>
      <c r="I9793">
        <v>14</v>
      </c>
      <c r="J9793" s="3">
        <v>3627.8666666666668</v>
      </c>
      <c r="K9793">
        <v>21.08</v>
      </c>
      <c r="L9793">
        <v>7774</v>
      </c>
      <c r="M9793">
        <v>180</v>
      </c>
      <c r="O9793">
        <f>IF(Registros[[#This Row],[idade]]&lt;18,311.43,IF(Registros[[#This Row],[idade]]&lt;=25,488.58,IF(Registros[[#This Row],[idade]]&lt;=50,772.77,850.05)))</f>
        <v>488.58</v>
      </c>
      <c r="P9793">
        <f>IF(Registros[[#This Row],[idade]]&lt;18,23.99,IF(Registros[[#This Row],[idade]]&lt;=25,49.9,IF(Registros[[#This Row],[idade]]&lt;=50,145.2,175.45)))</f>
        <v>49.9</v>
      </c>
      <c r="Q9793">
        <v>2</v>
      </c>
      <c r="R9793">
        <v>17</v>
      </c>
      <c r="T9793">
        <v>3</v>
      </c>
      <c r="U9793" t="s">
        <v>2</v>
      </c>
      <c r="V9793" t="s">
        <v>22</v>
      </c>
    </row>
    <row r="9794" spans="1:22" x14ac:dyDescent="0.3">
      <c r="A9794">
        <v>9793</v>
      </c>
      <c r="B9794">
        <v>20092324868</v>
      </c>
      <c r="C9794">
        <v>5</v>
      </c>
      <c r="D9794" s="1">
        <v>34380</v>
      </c>
      <c r="E9794" s="3">
        <f>2023-YEAR(Registros[[#This Row],[data_nascimento]])</f>
        <v>29</v>
      </c>
      <c r="F9794" s="1">
        <v>44457</v>
      </c>
      <c r="H9794">
        <v>220</v>
      </c>
      <c r="I9794">
        <v>18</v>
      </c>
      <c r="J9794" s="3">
        <v>1209.6000000000001</v>
      </c>
      <c r="K9794">
        <v>16.12</v>
      </c>
      <c r="L9794">
        <v>2016</v>
      </c>
      <c r="M9794">
        <f>Registros[[#This Row],[salario]]*0.06</f>
        <v>120.96</v>
      </c>
      <c r="N9794">
        <f>Registros[[#This Row],[salario]]*5%</f>
        <v>100.80000000000001</v>
      </c>
      <c r="O9794">
        <f>IF(Registros[[#This Row],[idade]]&lt;18,311.43,IF(Registros[[#This Row],[idade]]&lt;=25,488.58,IF(Registros[[#This Row],[idade]]&lt;=50,772.77,850.05)))</f>
        <v>772.77</v>
      </c>
      <c r="P9794">
        <f>IF(Registros[[#This Row],[idade]]&lt;18,23.99,IF(Registros[[#This Row],[idade]]&lt;=25,49.9,IF(Registros[[#This Row],[idade]]&lt;=50,145.2,175.45)))</f>
        <v>145.19999999999999</v>
      </c>
      <c r="Q9794">
        <v>1</v>
      </c>
      <c r="R9794">
        <v>16</v>
      </c>
      <c r="T9794">
        <v>3</v>
      </c>
      <c r="U9794" t="s">
        <v>3</v>
      </c>
      <c r="V9794" t="s">
        <v>21</v>
      </c>
    </row>
    <row r="9795" spans="1:22" x14ac:dyDescent="0.3">
      <c r="A9795">
        <v>9794</v>
      </c>
      <c r="B9795">
        <v>32518427609</v>
      </c>
      <c r="C9795">
        <v>4</v>
      </c>
      <c r="D9795" s="1">
        <v>32799</v>
      </c>
      <c r="E9795" s="3">
        <f>2023-YEAR(Registros[[#This Row],[data_nascimento]])</f>
        <v>34</v>
      </c>
      <c r="F9795" s="1">
        <v>44457</v>
      </c>
      <c r="H9795">
        <v>220</v>
      </c>
      <c r="I9795">
        <v>8</v>
      </c>
      <c r="J9795" s="3">
        <v>1143.4666666666667</v>
      </c>
      <c r="K9795">
        <v>9.92</v>
      </c>
      <c r="L9795">
        <v>4288</v>
      </c>
      <c r="M9795">
        <f>Registros[[#This Row],[salario]]*0.06</f>
        <v>257.27999999999997</v>
      </c>
      <c r="N9795">
        <f>Registros[[#This Row],[salario]]*5%</f>
        <v>214.4</v>
      </c>
      <c r="O9795">
        <f>IF(Registros[[#This Row],[idade]]&lt;18,311.43,IF(Registros[[#This Row],[idade]]&lt;=25,488.58,IF(Registros[[#This Row],[idade]]&lt;=50,772.77,850.05)))</f>
        <v>772.77</v>
      </c>
      <c r="P9795">
        <f>IF(Registros[[#This Row],[idade]]&lt;18,23.99,IF(Registros[[#This Row],[idade]]&lt;=25,49.9,IF(Registros[[#This Row],[idade]]&lt;=50,145.2,175.45)))</f>
        <v>145.19999999999999</v>
      </c>
      <c r="Q9795">
        <v>2</v>
      </c>
      <c r="R9795">
        <v>4</v>
      </c>
      <c r="T9795">
        <v>1</v>
      </c>
      <c r="U9795" t="s">
        <v>3</v>
      </c>
      <c r="V9795" t="s">
        <v>21</v>
      </c>
    </row>
    <row r="9796" spans="1:22" x14ac:dyDescent="0.3">
      <c r="A9796">
        <v>9795</v>
      </c>
      <c r="B9796">
        <v>65169353376</v>
      </c>
      <c r="C9796">
        <v>4</v>
      </c>
      <c r="D9796" s="1">
        <v>29569</v>
      </c>
      <c r="E9796" s="3">
        <f>2023-YEAR(Registros[[#This Row],[data_nascimento]])</f>
        <v>43</v>
      </c>
      <c r="F9796" s="1">
        <v>44457</v>
      </c>
      <c r="H9796">
        <v>220</v>
      </c>
      <c r="I9796">
        <v>11</v>
      </c>
      <c r="J9796" s="3">
        <v>2443.1</v>
      </c>
      <c r="K9796">
        <v>13.64</v>
      </c>
      <c r="L9796">
        <v>6663</v>
      </c>
      <c r="M9796">
        <f>Registros[[#This Row],[salario]]*0.06</f>
        <v>399.78</v>
      </c>
      <c r="N9796">
        <f>Registros[[#This Row],[salario]]*5%</f>
        <v>333.15000000000003</v>
      </c>
      <c r="O9796">
        <f>IF(Registros[[#This Row],[idade]]&lt;18,311.43,IF(Registros[[#This Row],[idade]]&lt;=25,488.58,IF(Registros[[#This Row],[idade]]&lt;=50,772.77,850.05)))</f>
        <v>772.77</v>
      </c>
      <c r="P9796">
        <f>IF(Registros[[#This Row],[idade]]&lt;18,23.99,IF(Registros[[#This Row],[idade]]&lt;=25,49.9,IF(Registros[[#This Row],[idade]]&lt;=50,145.2,175.45)))</f>
        <v>145.19999999999999</v>
      </c>
      <c r="Q9796">
        <v>3</v>
      </c>
      <c r="R9796">
        <v>23</v>
      </c>
      <c r="T9796">
        <v>3</v>
      </c>
      <c r="U9796" t="s">
        <v>3</v>
      </c>
      <c r="V9796" t="s">
        <v>22</v>
      </c>
    </row>
    <row r="9797" spans="1:22" x14ac:dyDescent="0.3">
      <c r="A9797">
        <v>9796</v>
      </c>
      <c r="B9797">
        <v>40270700293</v>
      </c>
      <c r="C9797">
        <v>4</v>
      </c>
      <c r="D9797" s="1">
        <v>37120</v>
      </c>
      <c r="E9797" s="3">
        <f>2023-YEAR(Registros[[#This Row],[data_nascimento]])</f>
        <v>22</v>
      </c>
      <c r="F9797" s="1">
        <v>44457</v>
      </c>
      <c r="H9797">
        <v>220</v>
      </c>
      <c r="I9797">
        <v>6</v>
      </c>
      <c r="J9797" s="3">
        <v>834.2</v>
      </c>
      <c r="K9797">
        <v>17.36</v>
      </c>
      <c r="L9797">
        <v>4171</v>
      </c>
      <c r="M9797">
        <f>Registros[[#This Row],[salario]]*0.06</f>
        <v>250.26</v>
      </c>
      <c r="N9797">
        <f>Registros[[#This Row],[salario]]*5%</f>
        <v>208.55</v>
      </c>
      <c r="O9797">
        <f>IF(Registros[[#This Row],[idade]]&lt;18,311.43,IF(Registros[[#This Row],[idade]]&lt;=25,488.58,IF(Registros[[#This Row],[idade]]&lt;=50,772.77,850.05)))</f>
        <v>488.58</v>
      </c>
      <c r="P9797">
        <f>IF(Registros[[#This Row],[idade]]&lt;18,23.99,IF(Registros[[#This Row],[idade]]&lt;=25,49.9,IF(Registros[[#This Row],[idade]]&lt;=50,145.2,175.45)))</f>
        <v>49.9</v>
      </c>
      <c r="Q9797">
        <v>1</v>
      </c>
      <c r="R9797">
        <v>14</v>
      </c>
      <c r="T9797">
        <v>1</v>
      </c>
      <c r="U9797" t="s">
        <v>3</v>
      </c>
      <c r="V9797" t="s">
        <v>22</v>
      </c>
    </row>
    <row r="9798" spans="1:22" x14ac:dyDescent="0.3">
      <c r="A9798">
        <v>9797</v>
      </c>
      <c r="B9798">
        <v>54409603646</v>
      </c>
      <c r="C9798">
        <v>5</v>
      </c>
      <c r="D9798" s="1">
        <v>29429</v>
      </c>
      <c r="E9798" s="3">
        <f>2023-YEAR(Registros[[#This Row],[data_nascimento]])</f>
        <v>43</v>
      </c>
      <c r="F9798" s="1">
        <v>44457</v>
      </c>
      <c r="H9798">
        <v>220</v>
      </c>
      <c r="I9798">
        <v>18</v>
      </c>
      <c r="J9798" s="3">
        <v>3857.4</v>
      </c>
      <c r="K9798">
        <v>17.36</v>
      </c>
      <c r="L9798">
        <v>6429</v>
      </c>
      <c r="M9798">
        <f>Registros[[#This Row],[salario]]*0.06</f>
        <v>385.74</v>
      </c>
      <c r="N9798">
        <f>Registros[[#This Row],[salario]]*5%</f>
        <v>321.45000000000005</v>
      </c>
      <c r="O9798">
        <f>IF(Registros[[#This Row],[idade]]&lt;18,311.43,IF(Registros[[#This Row],[idade]]&lt;=25,488.58,IF(Registros[[#This Row],[idade]]&lt;=50,772.77,850.05)))</f>
        <v>772.77</v>
      </c>
      <c r="P9798">
        <f>IF(Registros[[#This Row],[idade]]&lt;18,23.99,IF(Registros[[#This Row],[idade]]&lt;=25,49.9,IF(Registros[[#This Row],[idade]]&lt;=50,145.2,175.45)))</f>
        <v>145.19999999999999</v>
      </c>
      <c r="Q9798">
        <v>5</v>
      </c>
      <c r="R9798">
        <v>21</v>
      </c>
      <c r="T9798">
        <v>3</v>
      </c>
      <c r="U9798" t="s">
        <v>2</v>
      </c>
      <c r="V9798" t="s">
        <v>19</v>
      </c>
    </row>
    <row r="9799" spans="1:22" x14ac:dyDescent="0.3">
      <c r="A9799">
        <v>9798</v>
      </c>
      <c r="B9799">
        <v>63149254036</v>
      </c>
      <c r="C9799">
        <v>4</v>
      </c>
      <c r="D9799" s="1">
        <v>32010</v>
      </c>
      <c r="E9799" s="3">
        <f>2023-YEAR(Registros[[#This Row],[data_nascimento]])</f>
        <v>36</v>
      </c>
      <c r="F9799" s="1">
        <v>44457</v>
      </c>
      <c r="H9799">
        <v>220</v>
      </c>
      <c r="I9799">
        <v>2</v>
      </c>
      <c r="J9799" s="3">
        <v>402.53333333333336</v>
      </c>
      <c r="K9799">
        <v>3.7199999999999998</v>
      </c>
      <c r="L9799">
        <v>6038</v>
      </c>
      <c r="M9799">
        <f>Registros[[#This Row],[salario]]*0.06</f>
        <v>362.28</v>
      </c>
      <c r="N9799">
        <f>Registros[[#This Row],[salario]]*5%</f>
        <v>301.90000000000003</v>
      </c>
      <c r="O9799">
        <f>IF(Registros[[#This Row],[idade]]&lt;18,311.43,IF(Registros[[#This Row],[idade]]&lt;=25,488.58,IF(Registros[[#This Row],[idade]]&lt;=50,772.77,850.05)))</f>
        <v>772.77</v>
      </c>
      <c r="P9799">
        <f>IF(Registros[[#This Row],[idade]]&lt;18,23.99,IF(Registros[[#This Row],[idade]]&lt;=25,49.9,IF(Registros[[#This Row],[idade]]&lt;=50,145.2,175.45)))</f>
        <v>145.19999999999999</v>
      </c>
      <c r="Q9799">
        <v>2</v>
      </c>
      <c r="R9799">
        <v>25</v>
      </c>
      <c r="T9799">
        <v>1</v>
      </c>
      <c r="U9799" t="s">
        <v>2</v>
      </c>
      <c r="V9799" t="s">
        <v>19</v>
      </c>
    </row>
    <row r="9800" spans="1:22" x14ac:dyDescent="0.3">
      <c r="A9800">
        <v>9799</v>
      </c>
      <c r="B9800">
        <v>93377587910</v>
      </c>
      <c r="C9800">
        <v>4</v>
      </c>
      <c r="D9800" s="1">
        <v>37755</v>
      </c>
      <c r="E9800" s="3">
        <f>2023-YEAR(Registros[[#This Row],[data_nascimento]])</f>
        <v>20</v>
      </c>
      <c r="F9800" s="1">
        <v>44457</v>
      </c>
      <c r="H9800">
        <v>220</v>
      </c>
      <c r="I9800">
        <v>17</v>
      </c>
      <c r="J9800" s="3">
        <v>1799.7333333333331</v>
      </c>
      <c r="K9800">
        <v>11.16</v>
      </c>
      <c r="L9800">
        <v>3176</v>
      </c>
      <c r="M9800">
        <f>Registros[[#This Row],[salario]]*0.06</f>
        <v>190.56</v>
      </c>
      <c r="N9800">
        <f>Registros[[#This Row],[salario]]*5%</f>
        <v>158.80000000000001</v>
      </c>
      <c r="O9800">
        <f>IF(Registros[[#This Row],[idade]]&lt;18,311.43,IF(Registros[[#This Row],[idade]]&lt;=25,488.58,IF(Registros[[#This Row],[idade]]&lt;=50,772.77,850.05)))</f>
        <v>488.58</v>
      </c>
      <c r="P9800">
        <f>IF(Registros[[#This Row],[idade]]&lt;18,23.99,IF(Registros[[#This Row],[idade]]&lt;=25,49.9,IF(Registros[[#This Row],[idade]]&lt;=50,145.2,175.45)))</f>
        <v>49.9</v>
      </c>
      <c r="Q9800">
        <v>2</v>
      </c>
      <c r="R9800">
        <v>11</v>
      </c>
      <c r="T9800">
        <v>3</v>
      </c>
      <c r="U9800" t="s">
        <v>3</v>
      </c>
      <c r="V9800" t="s">
        <v>22</v>
      </c>
    </row>
    <row r="9801" spans="1:22" x14ac:dyDescent="0.3">
      <c r="A9801">
        <v>9800</v>
      </c>
      <c r="B9801">
        <v>61347692019</v>
      </c>
      <c r="C9801">
        <v>4</v>
      </c>
      <c r="D9801" s="1">
        <v>36238</v>
      </c>
      <c r="E9801" s="3">
        <f>2023-YEAR(Registros[[#This Row],[data_nascimento]])</f>
        <v>24</v>
      </c>
      <c r="F9801" s="1">
        <v>44457</v>
      </c>
      <c r="H9801">
        <v>220</v>
      </c>
      <c r="I9801">
        <v>9</v>
      </c>
      <c r="J9801" s="3">
        <v>416.4</v>
      </c>
      <c r="K9801">
        <v>8.68</v>
      </c>
      <c r="L9801">
        <v>1388</v>
      </c>
      <c r="M9801">
        <f>Registros[[#This Row],[salario]]*0.06</f>
        <v>83.28</v>
      </c>
      <c r="N9801">
        <f>Registros[[#This Row],[salario]]*5%</f>
        <v>69.400000000000006</v>
      </c>
      <c r="O9801">
        <f>IF(Registros[[#This Row],[idade]]&lt;18,311.43,IF(Registros[[#This Row],[idade]]&lt;=25,488.58,IF(Registros[[#This Row],[idade]]&lt;=50,772.77,850.05)))</f>
        <v>488.58</v>
      </c>
      <c r="P9801">
        <f>IF(Registros[[#This Row],[idade]]&lt;18,23.99,IF(Registros[[#This Row],[idade]]&lt;=25,49.9,IF(Registros[[#This Row],[idade]]&lt;=50,145.2,175.45)))</f>
        <v>49.9</v>
      </c>
      <c r="Q9801">
        <v>3</v>
      </c>
      <c r="R9801">
        <v>4</v>
      </c>
      <c r="T9801">
        <v>2</v>
      </c>
      <c r="U9801" t="s">
        <v>3</v>
      </c>
      <c r="V9801" t="s">
        <v>22</v>
      </c>
    </row>
    <row r="9802" spans="1:22" x14ac:dyDescent="0.3">
      <c r="A9802">
        <v>9801</v>
      </c>
      <c r="B9802">
        <v>37285991891</v>
      </c>
      <c r="C9802">
        <v>4</v>
      </c>
      <c r="D9802" s="1">
        <v>36393</v>
      </c>
      <c r="E9802" s="3">
        <f>2023-YEAR(Registros[[#This Row],[data_nascimento]])</f>
        <v>24</v>
      </c>
      <c r="F9802" s="1">
        <v>44457</v>
      </c>
      <c r="H9802">
        <v>220</v>
      </c>
      <c r="I9802">
        <v>20</v>
      </c>
      <c r="J9802" s="3">
        <v>1446.6666666666665</v>
      </c>
      <c r="K9802">
        <v>14.879999999999999</v>
      </c>
      <c r="L9802">
        <v>2170</v>
      </c>
      <c r="M9802">
        <f>Registros[[#This Row],[salario]]*0.06</f>
        <v>130.19999999999999</v>
      </c>
      <c r="N9802">
        <f>Registros[[#This Row],[salario]]*5%</f>
        <v>108.5</v>
      </c>
      <c r="O9802">
        <f>IF(Registros[[#This Row],[idade]]&lt;18,311.43,IF(Registros[[#This Row],[idade]]&lt;=25,488.58,IF(Registros[[#This Row],[idade]]&lt;=50,772.77,850.05)))</f>
        <v>488.58</v>
      </c>
      <c r="P9802">
        <f>IF(Registros[[#This Row],[idade]]&lt;18,23.99,IF(Registros[[#This Row],[idade]]&lt;=25,49.9,IF(Registros[[#This Row],[idade]]&lt;=50,145.2,175.45)))</f>
        <v>49.9</v>
      </c>
      <c r="Q9802">
        <v>1</v>
      </c>
      <c r="R9802">
        <v>17</v>
      </c>
      <c r="T9802">
        <v>3</v>
      </c>
      <c r="U9802" t="s">
        <v>2</v>
      </c>
      <c r="V9802" t="s">
        <v>19</v>
      </c>
    </row>
    <row r="9803" spans="1:22" x14ac:dyDescent="0.3">
      <c r="A9803">
        <v>9802</v>
      </c>
      <c r="B9803">
        <v>30206947501</v>
      </c>
      <c r="C9803">
        <v>5</v>
      </c>
      <c r="D9803" s="1">
        <v>29356</v>
      </c>
      <c r="E9803" s="3">
        <f>2023-YEAR(Registros[[#This Row],[data_nascimento]])</f>
        <v>43</v>
      </c>
      <c r="F9803" s="1">
        <v>44457</v>
      </c>
      <c r="H9803">
        <v>220</v>
      </c>
      <c r="I9803">
        <v>4</v>
      </c>
      <c r="J9803" s="3">
        <v>829.73333333333335</v>
      </c>
      <c r="K9803">
        <v>7.4399999999999995</v>
      </c>
      <c r="L9803">
        <v>6223</v>
      </c>
      <c r="M9803">
        <f>Registros[[#This Row],[salario]]*0.06</f>
        <v>373.38</v>
      </c>
      <c r="N9803">
        <f>Registros[[#This Row],[salario]]*5%</f>
        <v>311.15000000000003</v>
      </c>
      <c r="O9803">
        <f>IF(Registros[[#This Row],[idade]]&lt;18,311.43,IF(Registros[[#This Row],[idade]]&lt;=25,488.58,IF(Registros[[#This Row],[idade]]&lt;=50,772.77,850.05)))</f>
        <v>772.77</v>
      </c>
      <c r="P9803">
        <f>IF(Registros[[#This Row],[idade]]&lt;18,23.99,IF(Registros[[#This Row],[idade]]&lt;=25,49.9,IF(Registros[[#This Row],[idade]]&lt;=50,145.2,175.45)))</f>
        <v>145.19999999999999</v>
      </c>
      <c r="Q9803">
        <v>2</v>
      </c>
      <c r="R9803">
        <v>23</v>
      </c>
      <c r="T9803">
        <v>3</v>
      </c>
      <c r="U9803" t="s">
        <v>2</v>
      </c>
      <c r="V9803" t="s">
        <v>21</v>
      </c>
    </row>
    <row r="9804" spans="1:22" x14ac:dyDescent="0.3">
      <c r="A9804">
        <v>9803</v>
      </c>
      <c r="B9804">
        <v>12093394875</v>
      </c>
      <c r="C9804">
        <v>5</v>
      </c>
      <c r="D9804" s="1">
        <v>28444</v>
      </c>
      <c r="E9804" s="3">
        <f>2023-YEAR(Registros[[#This Row],[data_nascimento]])</f>
        <v>46</v>
      </c>
      <c r="F9804" s="1">
        <v>44457</v>
      </c>
      <c r="H9804">
        <v>220</v>
      </c>
      <c r="I9804">
        <v>6</v>
      </c>
      <c r="J9804" s="3">
        <v>903</v>
      </c>
      <c r="K9804">
        <v>24.8</v>
      </c>
      <c r="L9804">
        <v>4515</v>
      </c>
      <c r="M9804">
        <f>Registros[[#This Row],[salario]]*0.06</f>
        <v>270.89999999999998</v>
      </c>
      <c r="N9804">
        <f>Registros[[#This Row],[salario]]*5%</f>
        <v>225.75</v>
      </c>
      <c r="O9804">
        <f>IF(Registros[[#This Row],[idade]]&lt;18,311.43,IF(Registros[[#This Row],[idade]]&lt;=25,488.58,IF(Registros[[#This Row],[idade]]&lt;=50,772.77,850.05)))</f>
        <v>772.77</v>
      </c>
      <c r="P9804">
        <f>IF(Registros[[#This Row],[idade]]&lt;18,23.99,IF(Registros[[#This Row],[idade]]&lt;=25,49.9,IF(Registros[[#This Row],[idade]]&lt;=50,145.2,175.45)))</f>
        <v>145.19999999999999</v>
      </c>
      <c r="Q9804">
        <v>1</v>
      </c>
      <c r="R9804">
        <v>8</v>
      </c>
      <c r="T9804">
        <v>2</v>
      </c>
      <c r="U9804" t="s">
        <v>2</v>
      </c>
      <c r="V9804" t="s">
        <v>19</v>
      </c>
    </row>
    <row r="9805" spans="1:22" x14ac:dyDescent="0.3">
      <c r="A9805">
        <v>9804</v>
      </c>
      <c r="B9805">
        <v>20507128684</v>
      </c>
      <c r="C9805">
        <v>4</v>
      </c>
      <c r="D9805" s="1">
        <v>27594</v>
      </c>
      <c r="E9805" s="3">
        <f>2023-YEAR(Registros[[#This Row],[data_nascimento]])</f>
        <v>48</v>
      </c>
      <c r="F9805" s="1">
        <v>44457</v>
      </c>
      <c r="H9805">
        <v>220</v>
      </c>
      <c r="I9805">
        <v>12</v>
      </c>
      <c r="J9805" s="3">
        <v>2353.1999999999998</v>
      </c>
      <c r="K9805">
        <v>18.600000000000001</v>
      </c>
      <c r="L9805">
        <v>5883</v>
      </c>
      <c r="M9805">
        <f>Registros[[#This Row],[salario]]*0.06</f>
        <v>352.97999999999996</v>
      </c>
      <c r="N9805">
        <f>Registros[[#This Row],[salario]]*5%</f>
        <v>294.15000000000003</v>
      </c>
      <c r="O9805">
        <f>IF(Registros[[#This Row],[idade]]&lt;18,311.43,IF(Registros[[#This Row],[idade]]&lt;=25,488.58,IF(Registros[[#This Row],[idade]]&lt;=50,772.77,850.05)))</f>
        <v>772.77</v>
      </c>
      <c r="P9805">
        <f>IF(Registros[[#This Row],[idade]]&lt;18,23.99,IF(Registros[[#This Row],[idade]]&lt;=25,49.9,IF(Registros[[#This Row],[idade]]&lt;=50,145.2,175.45)))</f>
        <v>145.19999999999999</v>
      </c>
      <c r="Q9805">
        <v>2</v>
      </c>
      <c r="R9805">
        <v>23</v>
      </c>
      <c r="T9805">
        <v>3</v>
      </c>
      <c r="U9805" t="s">
        <v>2</v>
      </c>
      <c r="V9805" t="s">
        <v>22</v>
      </c>
    </row>
    <row r="9806" spans="1:22" x14ac:dyDescent="0.3">
      <c r="A9806">
        <v>9805</v>
      </c>
      <c r="B9806">
        <v>31185619106</v>
      </c>
      <c r="C9806">
        <v>6</v>
      </c>
      <c r="D9806" s="1">
        <v>29461</v>
      </c>
      <c r="E9806" s="3">
        <f>2023-YEAR(Registros[[#This Row],[data_nascimento]])</f>
        <v>43</v>
      </c>
      <c r="F9806" s="1">
        <v>44457</v>
      </c>
      <c r="H9806">
        <v>220</v>
      </c>
      <c r="I9806">
        <v>11</v>
      </c>
      <c r="J9806" s="3">
        <v>983.40000000000009</v>
      </c>
      <c r="K9806">
        <v>1.24</v>
      </c>
      <c r="L9806">
        <v>2682</v>
      </c>
      <c r="M9806">
        <f>Registros[[#This Row],[salario]]*0.06</f>
        <v>160.91999999999999</v>
      </c>
      <c r="N9806">
        <f>Registros[[#This Row],[salario]]*5%</f>
        <v>134.1</v>
      </c>
      <c r="O9806">
        <f>IF(Registros[[#This Row],[idade]]&lt;18,311.43,IF(Registros[[#This Row],[idade]]&lt;=25,488.58,IF(Registros[[#This Row],[idade]]&lt;=50,772.77,850.05)))</f>
        <v>772.77</v>
      </c>
      <c r="P9806">
        <f>IF(Registros[[#This Row],[idade]]&lt;18,23.99,IF(Registros[[#This Row],[idade]]&lt;=25,49.9,IF(Registros[[#This Row],[idade]]&lt;=50,145.2,175.45)))</f>
        <v>145.19999999999999</v>
      </c>
      <c r="Q9806">
        <v>4</v>
      </c>
      <c r="R9806">
        <v>5</v>
      </c>
      <c r="T9806">
        <v>3</v>
      </c>
      <c r="U9806" t="s">
        <v>2</v>
      </c>
      <c r="V9806" t="s">
        <v>19</v>
      </c>
    </row>
    <row r="9807" spans="1:22" x14ac:dyDescent="0.3">
      <c r="A9807">
        <v>9806</v>
      </c>
      <c r="B9807">
        <v>49102351019</v>
      </c>
      <c r="C9807">
        <v>4</v>
      </c>
      <c r="D9807" s="1">
        <v>35304</v>
      </c>
      <c r="E9807" s="3">
        <f>2023-YEAR(Registros[[#This Row],[data_nascimento]])</f>
        <v>27</v>
      </c>
      <c r="F9807" s="1">
        <v>44457</v>
      </c>
      <c r="H9807">
        <v>220</v>
      </c>
      <c r="I9807">
        <v>1</v>
      </c>
      <c r="J9807" s="3">
        <v>225.3</v>
      </c>
      <c r="K9807">
        <v>13.64</v>
      </c>
      <c r="L9807">
        <v>6759</v>
      </c>
      <c r="M9807">
        <f>Registros[[#This Row],[salario]]*0.06</f>
        <v>405.53999999999996</v>
      </c>
      <c r="N9807">
        <f>Registros[[#This Row],[salario]]*5%</f>
        <v>337.95000000000005</v>
      </c>
      <c r="O9807">
        <f>IF(Registros[[#This Row],[idade]]&lt;18,311.43,IF(Registros[[#This Row],[idade]]&lt;=25,488.58,IF(Registros[[#This Row],[idade]]&lt;=50,772.77,850.05)))</f>
        <v>772.77</v>
      </c>
      <c r="P9807">
        <f>IF(Registros[[#This Row],[idade]]&lt;18,23.99,IF(Registros[[#This Row],[idade]]&lt;=25,49.9,IF(Registros[[#This Row],[idade]]&lt;=50,145.2,175.45)))</f>
        <v>145.19999999999999</v>
      </c>
      <c r="Q9807">
        <v>5</v>
      </c>
      <c r="R9807">
        <v>16</v>
      </c>
      <c r="T9807">
        <v>2</v>
      </c>
      <c r="U9807" t="s">
        <v>2</v>
      </c>
      <c r="V9807" t="s">
        <v>19</v>
      </c>
    </row>
    <row r="9808" spans="1:22" x14ac:dyDescent="0.3">
      <c r="A9808">
        <v>9807</v>
      </c>
      <c r="B9808">
        <v>39644567003</v>
      </c>
      <c r="C9808">
        <v>5</v>
      </c>
      <c r="D9808" s="1">
        <v>37248</v>
      </c>
      <c r="E9808" s="3">
        <f>2023-YEAR(Registros[[#This Row],[data_nascimento]])</f>
        <v>22</v>
      </c>
      <c r="F9808" s="1">
        <v>44457</v>
      </c>
      <c r="H9808">
        <v>220</v>
      </c>
      <c r="I9808">
        <v>8</v>
      </c>
      <c r="J9808" s="3">
        <v>650.4</v>
      </c>
      <c r="K9808">
        <v>13.64</v>
      </c>
      <c r="L9808">
        <v>2439</v>
      </c>
      <c r="M9808">
        <f>Registros[[#This Row],[salario]]*0.06</f>
        <v>146.34</v>
      </c>
      <c r="N9808">
        <f>Registros[[#This Row],[salario]]*5%</f>
        <v>121.95</v>
      </c>
      <c r="O9808">
        <f>IF(Registros[[#This Row],[idade]]&lt;18,311.43,IF(Registros[[#This Row],[idade]]&lt;=25,488.58,IF(Registros[[#This Row],[idade]]&lt;=50,772.77,850.05)))</f>
        <v>488.58</v>
      </c>
      <c r="P9808">
        <f>IF(Registros[[#This Row],[idade]]&lt;18,23.99,IF(Registros[[#This Row],[idade]]&lt;=25,49.9,IF(Registros[[#This Row],[idade]]&lt;=50,145.2,175.45)))</f>
        <v>49.9</v>
      </c>
      <c r="Q9808">
        <v>4</v>
      </c>
      <c r="R9808">
        <v>1</v>
      </c>
      <c r="T9808">
        <v>3</v>
      </c>
      <c r="U9808" t="s">
        <v>2</v>
      </c>
      <c r="V9808" t="s">
        <v>19</v>
      </c>
    </row>
    <row r="9809" spans="1:22" x14ac:dyDescent="0.3">
      <c r="A9809">
        <v>9808</v>
      </c>
      <c r="B9809">
        <v>28856291942</v>
      </c>
      <c r="C9809">
        <v>5</v>
      </c>
      <c r="D9809" s="1">
        <v>34095</v>
      </c>
      <c r="E9809" s="3">
        <f>2023-YEAR(Registros[[#This Row],[data_nascimento]])</f>
        <v>30</v>
      </c>
      <c r="F9809" s="1">
        <v>44457</v>
      </c>
      <c r="H9809">
        <v>220</v>
      </c>
      <c r="I9809">
        <v>6</v>
      </c>
      <c r="J9809" s="3">
        <v>1440</v>
      </c>
      <c r="K9809">
        <v>22.32</v>
      </c>
      <c r="L9809">
        <v>7200</v>
      </c>
      <c r="M9809">
        <f>Registros[[#This Row],[salario]]*0.06</f>
        <v>432</v>
      </c>
      <c r="N9809">
        <f>Registros[[#This Row],[salario]]*5%</f>
        <v>360</v>
      </c>
      <c r="O9809">
        <f>IF(Registros[[#This Row],[idade]]&lt;18,311.43,IF(Registros[[#This Row],[idade]]&lt;=25,488.58,IF(Registros[[#This Row],[idade]]&lt;=50,772.77,850.05)))</f>
        <v>772.77</v>
      </c>
      <c r="P9809">
        <f>IF(Registros[[#This Row],[idade]]&lt;18,23.99,IF(Registros[[#This Row],[idade]]&lt;=25,49.9,IF(Registros[[#This Row],[idade]]&lt;=50,145.2,175.45)))</f>
        <v>145.19999999999999</v>
      </c>
      <c r="Q9809">
        <v>3</v>
      </c>
      <c r="R9809">
        <v>18</v>
      </c>
      <c r="T9809">
        <v>2</v>
      </c>
      <c r="U9809" t="s">
        <v>2</v>
      </c>
      <c r="V9809" t="s">
        <v>19</v>
      </c>
    </row>
    <row r="9810" spans="1:22" x14ac:dyDescent="0.3">
      <c r="A9810">
        <v>9809</v>
      </c>
      <c r="B9810">
        <v>31467500898</v>
      </c>
      <c r="C9810">
        <v>4</v>
      </c>
      <c r="D9810" s="1">
        <v>27934</v>
      </c>
      <c r="E9810" s="3">
        <f>2023-YEAR(Registros[[#This Row],[data_nascimento]])</f>
        <v>47</v>
      </c>
      <c r="F9810" s="1">
        <v>44457</v>
      </c>
      <c r="H9810">
        <v>220</v>
      </c>
      <c r="I9810">
        <v>5</v>
      </c>
      <c r="J9810" s="3">
        <v>1102.3333333333333</v>
      </c>
      <c r="K9810">
        <v>12.4</v>
      </c>
      <c r="L9810">
        <v>6614</v>
      </c>
      <c r="M9810">
        <f>Registros[[#This Row],[salario]]*0.06</f>
        <v>396.84</v>
      </c>
      <c r="N9810">
        <f>Registros[[#This Row],[salario]]*5%</f>
        <v>330.70000000000005</v>
      </c>
      <c r="O9810">
        <f>IF(Registros[[#This Row],[idade]]&lt;18,311.43,IF(Registros[[#This Row],[idade]]&lt;=25,488.58,IF(Registros[[#This Row],[idade]]&lt;=50,772.77,850.05)))</f>
        <v>772.77</v>
      </c>
      <c r="P9810">
        <f>IF(Registros[[#This Row],[idade]]&lt;18,23.99,IF(Registros[[#This Row],[idade]]&lt;=25,49.9,IF(Registros[[#This Row],[idade]]&lt;=50,145.2,175.45)))</f>
        <v>145.19999999999999</v>
      </c>
      <c r="Q9810">
        <v>4</v>
      </c>
      <c r="R9810">
        <v>13</v>
      </c>
      <c r="T9810">
        <v>1</v>
      </c>
      <c r="U9810" t="s">
        <v>3</v>
      </c>
      <c r="V9810" t="s">
        <v>19</v>
      </c>
    </row>
    <row r="9811" spans="1:22" x14ac:dyDescent="0.3">
      <c r="A9811">
        <v>9810</v>
      </c>
      <c r="B9811">
        <v>16992893068</v>
      </c>
      <c r="C9811">
        <v>7</v>
      </c>
      <c r="D9811" s="1">
        <v>38865</v>
      </c>
      <c r="E9811" s="3">
        <f>2023-YEAR(Registros[[#This Row],[data_nascimento]])</f>
        <v>17</v>
      </c>
      <c r="F9811" s="1">
        <v>44457</v>
      </c>
      <c r="H9811">
        <v>120</v>
      </c>
      <c r="I9811">
        <v>6</v>
      </c>
      <c r="J9811" s="3">
        <v>994.80000000000007</v>
      </c>
      <c r="K9811">
        <v>24.8</v>
      </c>
      <c r="L9811">
        <v>4974</v>
      </c>
      <c r="M9811">
        <f>Registros[[#This Row],[salario]]*0.06</f>
        <v>298.44</v>
      </c>
      <c r="N9811">
        <f>Registros[[#This Row],[salario]]*5%</f>
        <v>248.70000000000002</v>
      </c>
      <c r="O9811">
        <f>IF(Registros[[#This Row],[idade]]&lt;18,311.43,IF(Registros[[#This Row],[idade]]&lt;=25,488.58,IF(Registros[[#This Row],[idade]]&lt;=50,772.77,850.05)))</f>
        <v>311.43</v>
      </c>
      <c r="P9811">
        <f>IF(Registros[[#This Row],[idade]]&lt;18,23.99,IF(Registros[[#This Row],[idade]]&lt;=25,49.9,IF(Registros[[#This Row],[idade]]&lt;=50,145.2,175.45)))</f>
        <v>23.99</v>
      </c>
      <c r="Q9811">
        <v>4</v>
      </c>
      <c r="R9811">
        <v>2</v>
      </c>
      <c r="T9811">
        <v>1</v>
      </c>
      <c r="U9811" t="s">
        <v>3</v>
      </c>
      <c r="V9811" t="s">
        <v>19</v>
      </c>
    </row>
    <row r="9812" spans="1:22" x14ac:dyDescent="0.3">
      <c r="A9812">
        <v>9811</v>
      </c>
      <c r="B9812">
        <v>18269255760</v>
      </c>
      <c r="C9812">
        <v>4</v>
      </c>
      <c r="D9812" s="1">
        <v>29497</v>
      </c>
      <c r="E9812" s="3">
        <f>2023-YEAR(Registros[[#This Row],[data_nascimento]])</f>
        <v>43</v>
      </c>
      <c r="F9812" s="1">
        <v>44457</v>
      </c>
      <c r="H9812">
        <v>220</v>
      </c>
      <c r="I9812">
        <v>20</v>
      </c>
      <c r="J9812" s="3">
        <v>3489.3333333333335</v>
      </c>
      <c r="K9812">
        <v>19.84</v>
      </c>
      <c r="L9812">
        <v>5234</v>
      </c>
      <c r="M9812">
        <f>Registros[[#This Row],[salario]]*0.06</f>
        <v>314.03999999999996</v>
      </c>
      <c r="N9812">
        <f>Registros[[#This Row],[salario]]*5%</f>
        <v>261.7</v>
      </c>
      <c r="O9812">
        <f>IF(Registros[[#This Row],[idade]]&lt;18,311.43,IF(Registros[[#This Row],[idade]]&lt;=25,488.58,IF(Registros[[#This Row],[idade]]&lt;=50,772.77,850.05)))</f>
        <v>772.77</v>
      </c>
      <c r="P9812">
        <f>IF(Registros[[#This Row],[idade]]&lt;18,23.99,IF(Registros[[#This Row],[idade]]&lt;=25,49.9,IF(Registros[[#This Row],[idade]]&lt;=50,145.2,175.45)))</f>
        <v>145.19999999999999</v>
      </c>
      <c r="Q9812">
        <v>1</v>
      </c>
      <c r="R9812">
        <v>17</v>
      </c>
      <c r="T9812">
        <v>3</v>
      </c>
      <c r="U9812" t="s">
        <v>2</v>
      </c>
      <c r="V9812" t="s">
        <v>19</v>
      </c>
    </row>
    <row r="9813" spans="1:22" x14ac:dyDescent="0.3">
      <c r="A9813">
        <v>9812</v>
      </c>
      <c r="B9813">
        <v>61938044152</v>
      </c>
      <c r="C9813">
        <v>7</v>
      </c>
      <c r="D9813" s="1">
        <v>35228</v>
      </c>
      <c r="E9813" s="3">
        <f>2023-YEAR(Registros[[#This Row],[data_nascimento]])</f>
        <v>27</v>
      </c>
      <c r="F9813" s="1">
        <v>44457</v>
      </c>
      <c r="H9813">
        <v>220</v>
      </c>
      <c r="I9813">
        <v>15</v>
      </c>
      <c r="J9813" s="3">
        <v>1559</v>
      </c>
      <c r="K9813">
        <v>2.48</v>
      </c>
      <c r="L9813">
        <v>3118</v>
      </c>
      <c r="M9813">
        <f>Registros[[#This Row],[salario]]*0.06</f>
        <v>187.07999999999998</v>
      </c>
      <c r="N9813">
        <f>Registros[[#This Row],[salario]]*5%</f>
        <v>155.9</v>
      </c>
      <c r="O9813">
        <f>IF(Registros[[#This Row],[idade]]&lt;18,311.43,IF(Registros[[#This Row],[idade]]&lt;=25,488.58,IF(Registros[[#This Row],[idade]]&lt;=50,772.77,850.05)))</f>
        <v>772.77</v>
      </c>
      <c r="P9813">
        <f>IF(Registros[[#This Row],[idade]]&lt;18,23.99,IF(Registros[[#This Row],[idade]]&lt;=25,49.9,IF(Registros[[#This Row],[idade]]&lt;=50,145.2,175.45)))</f>
        <v>145.19999999999999</v>
      </c>
      <c r="Q9813">
        <v>4</v>
      </c>
      <c r="R9813">
        <v>26</v>
      </c>
      <c r="T9813">
        <v>3</v>
      </c>
      <c r="U9813" t="s">
        <v>3</v>
      </c>
      <c r="V9813" t="s">
        <v>22</v>
      </c>
    </row>
    <row r="9814" spans="1:22" x14ac:dyDescent="0.3">
      <c r="A9814">
        <v>9813</v>
      </c>
      <c r="B9814">
        <v>46698408137</v>
      </c>
      <c r="C9814">
        <v>4</v>
      </c>
      <c r="D9814" s="1">
        <v>37054</v>
      </c>
      <c r="E9814" s="3">
        <f>2023-YEAR(Registros[[#This Row],[data_nascimento]])</f>
        <v>22</v>
      </c>
      <c r="F9814" s="1">
        <v>44457</v>
      </c>
      <c r="H9814">
        <v>220</v>
      </c>
      <c r="I9814">
        <v>16</v>
      </c>
      <c r="J9814" s="3">
        <v>2508.8000000000002</v>
      </c>
      <c r="K9814">
        <v>22.32</v>
      </c>
      <c r="L9814">
        <v>4704</v>
      </c>
      <c r="M9814">
        <f>Registros[[#This Row],[salario]]*0.06</f>
        <v>282.24</v>
      </c>
      <c r="N9814">
        <f>Registros[[#This Row],[salario]]*5%</f>
        <v>235.20000000000002</v>
      </c>
      <c r="O9814">
        <f>IF(Registros[[#This Row],[idade]]&lt;18,311.43,IF(Registros[[#This Row],[idade]]&lt;=25,488.58,IF(Registros[[#This Row],[idade]]&lt;=50,772.77,850.05)))</f>
        <v>488.58</v>
      </c>
      <c r="P9814">
        <f>IF(Registros[[#This Row],[idade]]&lt;18,23.99,IF(Registros[[#This Row],[idade]]&lt;=25,49.9,IF(Registros[[#This Row],[idade]]&lt;=50,145.2,175.45)))</f>
        <v>49.9</v>
      </c>
      <c r="Q9814">
        <v>1</v>
      </c>
      <c r="R9814">
        <v>3</v>
      </c>
      <c r="T9814">
        <v>3</v>
      </c>
      <c r="U9814" t="s">
        <v>3</v>
      </c>
      <c r="V9814" t="s">
        <v>19</v>
      </c>
    </row>
    <row r="9815" spans="1:22" x14ac:dyDescent="0.3">
      <c r="A9815">
        <v>9814</v>
      </c>
      <c r="B9815">
        <v>39882681111</v>
      </c>
      <c r="C9815">
        <v>5</v>
      </c>
      <c r="D9815" s="1">
        <v>37973</v>
      </c>
      <c r="E9815" s="3">
        <f>2023-YEAR(Registros[[#This Row],[data_nascimento]])</f>
        <v>20</v>
      </c>
      <c r="F9815" s="1">
        <v>44457</v>
      </c>
      <c r="H9815">
        <v>220</v>
      </c>
      <c r="I9815">
        <v>11</v>
      </c>
      <c r="J9815" s="3">
        <v>2116.7666666666669</v>
      </c>
      <c r="K9815">
        <v>13.64</v>
      </c>
      <c r="L9815">
        <v>5773</v>
      </c>
      <c r="M9815">
        <f>Registros[[#This Row],[salario]]*0.06</f>
        <v>346.38</v>
      </c>
      <c r="N9815">
        <f>Registros[[#This Row],[salario]]*5%</f>
        <v>288.65000000000003</v>
      </c>
      <c r="O9815">
        <f>IF(Registros[[#This Row],[idade]]&lt;18,311.43,IF(Registros[[#This Row],[idade]]&lt;=25,488.58,IF(Registros[[#This Row],[idade]]&lt;=50,772.77,850.05)))</f>
        <v>488.58</v>
      </c>
      <c r="P9815">
        <f>IF(Registros[[#This Row],[idade]]&lt;18,23.99,IF(Registros[[#This Row],[idade]]&lt;=25,49.9,IF(Registros[[#This Row],[idade]]&lt;=50,145.2,175.45)))</f>
        <v>49.9</v>
      </c>
      <c r="Q9815">
        <v>2</v>
      </c>
      <c r="R9815">
        <v>5</v>
      </c>
      <c r="T9815">
        <v>3</v>
      </c>
      <c r="U9815" t="s">
        <v>2</v>
      </c>
      <c r="V9815" t="s">
        <v>19</v>
      </c>
    </row>
    <row r="9816" spans="1:22" x14ac:dyDescent="0.3">
      <c r="A9816">
        <v>9815</v>
      </c>
      <c r="B9816">
        <v>26017037889</v>
      </c>
      <c r="C9816">
        <v>6</v>
      </c>
      <c r="D9816" s="1">
        <v>28559</v>
      </c>
      <c r="E9816" s="3">
        <f>2023-YEAR(Registros[[#This Row],[data_nascimento]])</f>
        <v>45</v>
      </c>
      <c r="F9816" s="1">
        <v>44457</v>
      </c>
      <c r="H9816">
        <v>220</v>
      </c>
      <c r="I9816">
        <v>13</v>
      </c>
      <c r="J9816" s="3">
        <v>2546.7000000000003</v>
      </c>
      <c r="K9816">
        <v>21.08</v>
      </c>
      <c r="L9816">
        <v>5877</v>
      </c>
      <c r="M9816">
        <f>Registros[[#This Row],[salario]]*0.06</f>
        <v>352.62</v>
      </c>
      <c r="N9816">
        <f>Registros[[#This Row],[salario]]*5%</f>
        <v>293.85000000000002</v>
      </c>
      <c r="O9816">
        <f>IF(Registros[[#This Row],[idade]]&lt;18,311.43,IF(Registros[[#This Row],[idade]]&lt;=25,488.58,IF(Registros[[#This Row],[idade]]&lt;=50,772.77,850.05)))</f>
        <v>772.77</v>
      </c>
      <c r="P9816">
        <f>IF(Registros[[#This Row],[idade]]&lt;18,23.99,IF(Registros[[#This Row],[idade]]&lt;=25,49.9,IF(Registros[[#This Row],[idade]]&lt;=50,145.2,175.45)))</f>
        <v>145.19999999999999</v>
      </c>
      <c r="Q9816">
        <v>4</v>
      </c>
      <c r="R9816">
        <v>17</v>
      </c>
      <c r="T9816">
        <v>3</v>
      </c>
      <c r="U9816" t="s">
        <v>3</v>
      </c>
      <c r="V9816" t="s">
        <v>21</v>
      </c>
    </row>
    <row r="9817" spans="1:22" x14ac:dyDescent="0.3">
      <c r="A9817">
        <v>9816</v>
      </c>
      <c r="B9817">
        <v>11906649503</v>
      </c>
      <c r="C9817">
        <v>4</v>
      </c>
      <c r="D9817" s="1">
        <v>31218</v>
      </c>
      <c r="E9817" s="3">
        <f>2023-YEAR(Registros[[#This Row],[data_nascimento]])</f>
        <v>38</v>
      </c>
      <c r="F9817" s="1">
        <v>44457</v>
      </c>
      <c r="H9817">
        <v>220</v>
      </c>
      <c r="I9817">
        <v>5</v>
      </c>
      <c r="J9817" s="3">
        <v>658.83333333333337</v>
      </c>
      <c r="K9817">
        <v>18.600000000000001</v>
      </c>
      <c r="L9817">
        <v>3953</v>
      </c>
      <c r="M9817">
        <f>Registros[[#This Row],[salario]]*0.06</f>
        <v>237.17999999999998</v>
      </c>
      <c r="N9817">
        <f>Registros[[#This Row],[salario]]*5%</f>
        <v>197.65</v>
      </c>
      <c r="O9817">
        <f>IF(Registros[[#This Row],[idade]]&lt;18,311.43,IF(Registros[[#This Row],[idade]]&lt;=25,488.58,IF(Registros[[#This Row],[idade]]&lt;=50,772.77,850.05)))</f>
        <v>772.77</v>
      </c>
      <c r="P9817">
        <f>IF(Registros[[#This Row],[idade]]&lt;18,23.99,IF(Registros[[#This Row],[idade]]&lt;=25,49.9,IF(Registros[[#This Row],[idade]]&lt;=50,145.2,175.45)))</f>
        <v>145.19999999999999</v>
      </c>
      <c r="Q9817">
        <v>5</v>
      </c>
      <c r="R9817">
        <v>16</v>
      </c>
      <c r="T9817">
        <v>3</v>
      </c>
      <c r="U9817" t="s">
        <v>3</v>
      </c>
      <c r="V9817" t="s">
        <v>22</v>
      </c>
    </row>
    <row r="9818" spans="1:22" x14ac:dyDescent="0.3">
      <c r="A9818">
        <v>9817</v>
      </c>
      <c r="B9818">
        <v>15390046932</v>
      </c>
      <c r="C9818">
        <v>4</v>
      </c>
      <c r="D9818" s="1">
        <v>33258</v>
      </c>
      <c r="E9818" s="3">
        <f>2023-YEAR(Registros[[#This Row],[data_nascimento]])</f>
        <v>32</v>
      </c>
      <c r="F9818" s="1">
        <v>44457</v>
      </c>
      <c r="H9818">
        <v>220</v>
      </c>
      <c r="I9818">
        <v>3</v>
      </c>
      <c r="J9818" s="3">
        <v>577.20000000000005</v>
      </c>
      <c r="K9818">
        <v>2.48</v>
      </c>
      <c r="L9818">
        <v>5772</v>
      </c>
      <c r="M9818">
        <f>Registros[[#This Row],[salario]]*0.06</f>
        <v>346.32</v>
      </c>
      <c r="N9818">
        <f>Registros[[#This Row],[salario]]*5%</f>
        <v>288.60000000000002</v>
      </c>
      <c r="O9818">
        <f>IF(Registros[[#This Row],[idade]]&lt;18,311.43,IF(Registros[[#This Row],[idade]]&lt;=25,488.58,IF(Registros[[#This Row],[idade]]&lt;=50,772.77,850.05)))</f>
        <v>772.77</v>
      </c>
      <c r="P9818">
        <f>IF(Registros[[#This Row],[idade]]&lt;18,23.99,IF(Registros[[#This Row],[idade]]&lt;=25,49.9,IF(Registros[[#This Row],[idade]]&lt;=50,145.2,175.45)))</f>
        <v>145.19999999999999</v>
      </c>
      <c r="Q9818">
        <v>5</v>
      </c>
      <c r="R9818">
        <v>21</v>
      </c>
      <c r="T9818">
        <v>3</v>
      </c>
      <c r="U9818" t="s">
        <v>3</v>
      </c>
      <c r="V9818" t="s">
        <v>19</v>
      </c>
    </row>
    <row r="9819" spans="1:22" x14ac:dyDescent="0.3">
      <c r="A9819">
        <v>9818</v>
      </c>
      <c r="B9819">
        <v>43037884896</v>
      </c>
      <c r="C9819">
        <v>7</v>
      </c>
      <c r="D9819" s="1">
        <v>39443</v>
      </c>
      <c r="E9819" s="3">
        <f>2023-YEAR(Registros[[#This Row],[data_nascimento]])</f>
        <v>16</v>
      </c>
      <c r="F9819" s="1">
        <v>44457</v>
      </c>
      <c r="H9819">
        <v>120</v>
      </c>
      <c r="I9819">
        <v>12</v>
      </c>
      <c r="J9819" s="3">
        <v>1075.6000000000001</v>
      </c>
      <c r="K9819">
        <v>13.64</v>
      </c>
      <c r="L9819">
        <v>2689</v>
      </c>
      <c r="M9819">
        <f>Registros[[#This Row],[salario]]*0.06</f>
        <v>161.34</v>
      </c>
      <c r="N9819">
        <f>Registros[[#This Row],[salario]]*5%</f>
        <v>134.45000000000002</v>
      </c>
      <c r="O9819">
        <f>IF(Registros[[#This Row],[idade]]&lt;18,311.43,IF(Registros[[#This Row],[idade]]&lt;=25,488.58,IF(Registros[[#This Row],[idade]]&lt;=50,772.77,850.05)))</f>
        <v>311.43</v>
      </c>
      <c r="P9819">
        <f>IF(Registros[[#This Row],[idade]]&lt;18,23.99,IF(Registros[[#This Row],[idade]]&lt;=25,49.9,IF(Registros[[#This Row],[idade]]&lt;=50,145.2,175.45)))</f>
        <v>23.99</v>
      </c>
      <c r="Q9819">
        <v>1</v>
      </c>
      <c r="R9819">
        <v>14</v>
      </c>
      <c r="T9819">
        <v>1</v>
      </c>
      <c r="U9819" t="s">
        <v>3</v>
      </c>
      <c r="V9819" t="s">
        <v>21</v>
      </c>
    </row>
    <row r="9820" spans="1:22" x14ac:dyDescent="0.3">
      <c r="A9820">
        <v>9819</v>
      </c>
      <c r="B9820">
        <v>97575216659</v>
      </c>
      <c r="C9820">
        <v>7</v>
      </c>
      <c r="D9820" s="1">
        <v>39158</v>
      </c>
      <c r="E9820" s="3">
        <f>2023-YEAR(Registros[[#This Row],[data_nascimento]])</f>
        <v>16</v>
      </c>
      <c r="F9820" s="1">
        <v>44457</v>
      </c>
      <c r="H9820">
        <v>120</v>
      </c>
      <c r="I9820">
        <v>18</v>
      </c>
      <c r="J9820" s="3">
        <v>2125.7999999999997</v>
      </c>
      <c r="K9820">
        <v>18.600000000000001</v>
      </c>
      <c r="L9820">
        <v>3543</v>
      </c>
      <c r="M9820">
        <f>Registros[[#This Row],[salario]]*0.06</f>
        <v>212.57999999999998</v>
      </c>
      <c r="N9820">
        <f>Registros[[#This Row],[salario]]*5%</f>
        <v>177.15</v>
      </c>
      <c r="O9820">
        <f>IF(Registros[[#This Row],[idade]]&lt;18,311.43,IF(Registros[[#This Row],[idade]]&lt;=25,488.58,IF(Registros[[#This Row],[idade]]&lt;=50,772.77,850.05)))</f>
        <v>311.43</v>
      </c>
      <c r="P9820">
        <f>IF(Registros[[#This Row],[idade]]&lt;18,23.99,IF(Registros[[#This Row],[idade]]&lt;=25,49.9,IF(Registros[[#This Row],[idade]]&lt;=50,145.2,175.45)))</f>
        <v>23.99</v>
      </c>
      <c r="Q9820">
        <v>1</v>
      </c>
      <c r="R9820">
        <v>1</v>
      </c>
      <c r="T9820">
        <v>3</v>
      </c>
      <c r="U9820" t="s">
        <v>3</v>
      </c>
      <c r="V9820" t="s">
        <v>19</v>
      </c>
    </row>
    <row r="9821" spans="1:22" x14ac:dyDescent="0.3">
      <c r="A9821">
        <v>9820</v>
      </c>
      <c r="B9821">
        <v>91235752383</v>
      </c>
      <c r="C9821">
        <v>7</v>
      </c>
      <c r="D9821" s="1">
        <v>28241</v>
      </c>
      <c r="E9821" s="3">
        <f>2023-YEAR(Registros[[#This Row],[data_nascimento]])</f>
        <v>46</v>
      </c>
      <c r="F9821" s="1">
        <v>44457</v>
      </c>
      <c r="H9821">
        <v>220</v>
      </c>
      <c r="I9821">
        <v>19</v>
      </c>
      <c r="J9821" s="3">
        <v>4133.1333333333332</v>
      </c>
      <c r="K9821">
        <v>7.4399999999999995</v>
      </c>
      <c r="L9821">
        <v>6526</v>
      </c>
      <c r="M9821">
        <f>Registros[[#This Row],[salario]]*0.06</f>
        <v>391.56</v>
      </c>
      <c r="N9821">
        <f>Registros[[#This Row],[salario]]*5%</f>
        <v>326.3</v>
      </c>
      <c r="O9821">
        <f>IF(Registros[[#This Row],[idade]]&lt;18,311.43,IF(Registros[[#This Row],[idade]]&lt;=25,488.58,IF(Registros[[#This Row],[idade]]&lt;=50,772.77,850.05)))</f>
        <v>772.77</v>
      </c>
      <c r="P9821">
        <f>IF(Registros[[#This Row],[idade]]&lt;18,23.99,IF(Registros[[#This Row],[idade]]&lt;=25,49.9,IF(Registros[[#This Row],[idade]]&lt;=50,145.2,175.45)))</f>
        <v>145.19999999999999</v>
      </c>
      <c r="Q9821">
        <v>3</v>
      </c>
      <c r="R9821">
        <v>5</v>
      </c>
      <c r="T9821">
        <v>1</v>
      </c>
      <c r="U9821" t="s">
        <v>3</v>
      </c>
      <c r="V9821" t="s">
        <v>22</v>
      </c>
    </row>
    <row r="9822" spans="1:22" x14ac:dyDescent="0.3">
      <c r="A9822">
        <v>9821</v>
      </c>
      <c r="B9822">
        <v>84612994663</v>
      </c>
      <c r="C9822">
        <v>6</v>
      </c>
      <c r="D9822" s="1">
        <v>30030</v>
      </c>
      <c r="E9822" s="3">
        <f>2023-YEAR(Registros[[#This Row],[data_nascimento]])</f>
        <v>41</v>
      </c>
      <c r="F9822" s="1">
        <v>44457</v>
      </c>
      <c r="H9822">
        <v>220</v>
      </c>
      <c r="I9822">
        <v>11</v>
      </c>
      <c r="J9822" s="3">
        <v>1205.2333333333333</v>
      </c>
      <c r="K9822">
        <v>23.56</v>
      </c>
      <c r="L9822">
        <v>3287</v>
      </c>
      <c r="M9822">
        <f>Registros[[#This Row],[salario]]*0.06</f>
        <v>197.22</v>
      </c>
      <c r="N9822">
        <f>Registros[[#This Row],[salario]]*5%</f>
        <v>164.35000000000002</v>
      </c>
      <c r="O9822">
        <f>IF(Registros[[#This Row],[idade]]&lt;18,311.43,IF(Registros[[#This Row],[idade]]&lt;=25,488.58,IF(Registros[[#This Row],[idade]]&lt;=50,772.77,850.05)))</f>
        <v>772.77</v>
      </c>
      <c r="P9822">
        <f>IF(Registros[[#This Row],[idade]]&lt;18,23.99,IF(Registros[[#This Row],[idade]]&lt;=25,49.9,IF(Registros[[#This Row],[idade]]&lt;=50,145.2,175.45)))</f>
        <v>145.19999999999999</v>
      </c>
      <c r="Q9822">
        <v>1</v>
      </c>
      <c r="R9822">
        <v>17</v>
      </c>
      <c r="T9822">
        <v>1</v>
      </c>
      <c r="U9822" t="s">
        <v>2</v>
      </c>
      <c r="V9822" t="s">
        <v>21</v>
      </c>
    </row>
    <row r="9823" spans="1:22" x14ac:dyDescent="0.3">
      <c r="A9823">
        <v>9822</v>
      </c>
      <c r="B9823">
        <v>47690668566</v>
      </c>
      <c r="C9823">
        <v>7</v>
      </c>
      <c r="D9823" s="1">
        <v>31565</v>
      </c>
      <c r="E9823" s="3">
        <f>2023-YEAR(Registros[[#This Row],[data_nascimento]])</f>
        <v>37</v>
      </c>
      <c r="F9823" s="1">
        <v>44457</v>
      </c>
      <c r="H9823">
        <v>220</v>
      </c>
      <c r="I9823">
        <v>15</v>
      </c>
      <c r="J9823" s="3">
        <v>3354.5</v>
      </c>
      <c r="K9823">
        <v>21.08</v>
      </c>
      <c r="L9823">
        <v>6709</v>
      </c>
      <c r="M9823">
        <f>Registros[[#This Row],[salario]]*0.06</f>
        <v>402.53999999999996</v>
      </c>
      <c r="N9823">
        <f>Registros[[#This Row],[salario]]*5%</f>
        <v>335.45000000000005</v>
      </c>
      <c r="O9823">
        <f>IF(Registros[[#This Row],[idade]]&lt;18,311.43,IF(Registros[[#This Row],[idade]]&lt;=25,488.58,IF(Registros[[#This Row],[idade]]&lt;=50,772.77,850.05)))</f>
        <v>772.77</v>
      </c>
      <c r="P9823">
        <f>IF(Registros[[#This Row],[idade]]&lt;18,23.99,IF(Registros[[#This Row],[idade]]&lt;=25,49.9,IF(Registros[[#This Row],[idade]]&lt;=50,145.2,175.45)))</f>
        <v>145.19999999999999</v>
      </c>
      <c r="Q9823">
        <v>2</v>
      </c>
      <c r="R9823">
        <v>2</v>
      </c>
      <c r="T9823">
        <v>1</v>
      </c>
      <c r="U9823" t="s">
        <v>2</v>
      </c>
      <c r="V9823" t="s">
        <v>19</v>
      </c>
    </row>
    <row r="9824" spans="1:22" x14ac:dyDescent="0.3">
      <c r="A9824">
        <v>9823</v>
      </c>
      <c r="B9824">
        <v>86986915238</v>
      </c>
      <c r="C9824">
        <v>4</v>
      </c>
      <c r="D9824" s="1">
        <v>34550</v>
      </c>
      <c r="E9824" s="3">
        <f>2023-YEAR(Registros[[#This Row],[data_nascimento]])</f>
        <v>29</v>
      </c>
      <c r="F9824" s="1">
        <v>44457</v>
      </c>
      <c r="H9824">
        <v>220</v>
      </c>
      <c r="I9824">
        <v>12</v>
      </c>
      <c r="J9824" s="3">
        <v>1859.6</v>
      </c>
      <c r="K9824">
        <v>12.4</v>
      </c>
      <c r="L9824">
        <v>4649</v>
      </c>
      <c r="M9824">
        <f>Registros[[#This Row],[salario]]*0.06</f>
        <v>278.94</v>
      </c>
      <c r="N9824">
        <f>Registros[[#This Row],[salario]]*5%</f>
        <v>232.45000000000002</v>
      </c>
      <c r="O9824">
        <f>IF(Registros[[#This Row],[idade]]&lt;18,311.43,IF(Registros[[#This Row],[idade]]&lt;=25,488.58,IF(Registros[[#This Row],[idade]]&lt;=50,772.77,850.05)))</f>
        <v>772.77</v>
      </c>
      <c r="P9824">
        <f>IF(Registros[[#This Row],[idade]]&lt;18,23.99,IF(Registros[[#This Row],[idade]]&lt;=25,49.9,IF(Registros[[#This Row],[idade]]&lt;=50,145.2,175.45)))</f>
        <v>145.19999999999999</v>
      </c>
      <c r="Q9824">
        <v>3</v>
      </c>
      <c r="R9824">
        <v>21</v>
      </c>
      <c r="T9824">
        <v>3</v>
      </c>
      <c r="U9824" t="s">
        <v>3</v>
      </c>
      <c r="V9824" t="s">
        <v>19</v>
      </c>
    </row>
    <row r="9825" spans="1:22" x14ac:dyDescent="0.3">
      <c r="A9825">
        <v>9824</v>
      </c>
      <c r="B9825">
        <v>72136002727</v>
      </c>
      <c r="C9825">
        <v>6</v>
      </c>
      <c r="D9825" s="1">
        <v>32090</v>
      </c>
      <c r="E9825" s="3">
        <f>2023-YEAR(Registros[[#This Row],[data_nascimento]])</f>
        <v>36</v>
      </c>
      <c r="F9825" s="1">
        <v>44457</v>
      </c>
      <c r="H9825">
        <v>220</v>
      </c>
      <c r="I9825">
        <v>9</v>
      </c>
      <c r="J9825" s="3">
        <v>1397.7</v>
      </c>
      <c r="K9825">
        <v>22.32</v>
      </c>
      <c r="L9825">
        <v>4659</v>
      </c>
      <c r="M9825">
        <f>Registros[[#This Row],[salario]]*0.06</f>
        <v>279.53999999999996</v>
      </c>
      <c r="N9825">
        <f>Registros[[#This Row],[salario]]*5%</f>
        <v>232.95000000000002</v>
      </c>
      <c r="O9825">
        <f>IF(Registros[[#This Row],[idade]]&lt;18,311.43,IF(Registros[[#This Row],[idade]]&lt;=25,488.58,IF(Registros[[#This Row],[idade]]&lt;=50,772.77,850.05)))</f>
        <v>772.77</v>
      </c>
      <c r="P9825">
        <f>IF(Registros[[#This Row],[idade]]&lt;18,23.99,IF(Registros[[#This Row],[idade]]&lt;=25,49.9,IF(Registros[[#This Row],[idade]]&lt;=50,145.2,175.45)))</f>
        <v>145.19999999999999</v>
      </c>
      <c r="Q9825">
        <v>5</v>
      </c>
      <c r="R9825">
        <v>5</v>
      </c>
      <c r="T9825">
        <v>3</v>
      </c>
      <c r="U9825" t="s">
        <v>3</v>
      </c>
      <c r="V9825" t="s">
        <v>21</v>
      </c>
    </row>
    <row r="9826" spans="1:22" x14ac:dyDescent="0.3">
      <c r="A9826">
        <v>9825</v>
      </c>
      <c r="B9826">
        <v>89605014934</v>
      </c>
      <c r="C9826">
        <v>4</v>
      </c>
      <c r="D9826" s="1">
        <v>33119</v>
      </c>
      <c r="E9826" s="3">
        <f>2023-YEAR(Registros[[#This Row],[data_nascimento]])</f>
        <v>33</v>
      </c>
      <c r="F9826" s="1">
        <v>44457</v>
      </c>
      <c r="H9826">
        <v>220</v>
      </c>
      <c r="I9826">
        <v>8</v>
      </c>
      <c r="J9826" s="3">
        <v>1062.6666666666667</v>
      </c>
      <c r="K9826">
        <v>6.2</v>
      </c>
      <c r="L9826">
        <v>3985</v>
      </c>
      <c r="M9826">
        <f>Registros[[#This Row],[salario]]*0.06</f>
        <v>239.1</v>
      </c>
      <c r="N9826">
        <f>Registros[[#This Row],[salario]]*5%</f>
        <v>199.25</v>
      </c>
      <c r="O9826">
        <f>IF(Registros[[#This Row],[idade]]&lt;18,311.43,IF(Registros[[#This Row],[idade]]&lt;=25,488.58,IF(Registros[[#This Row],[idade]]&lt;=50,772.77,850.05)))</f>
        <v>772.77</v>
      </c>
      <c r="P9826">
        <f>IF(Registros[[#This Row],[idade]]&lt;18,23.99,IF(Registros[[#This Row],[idade]]&lt;=25,49.9,IF(Registros[[#This Row],[idade]]&lt;=50,145.2,175.45)))</f>
        <v>145.19999999999999</v>
      </c>
      <c r="Q9826">
        <v>2</v>
      </c>
      <c r="R9826">
        <v>21</v>
      </c>
      <c r="T9826">
        <v>1</v>
      </c>
      <c r="U9826" t="s">
        <v>2</v>
      </c>
      <c r="V9826" t="s">
        <v>21</v>
      </c>
    </row>
    <row r="9827" spans="1:22" x14ac:dyDescent="0.3">
      <c r="A9827">
        <v>9826</v>
      </c>
      <c r="B9827">
        <v>39179335820</v>
      </c>
      <c r="C9827">
        <v>4</v>
      </c>
      <c r="D9827" s="1">
        <v>31828</v>
      </c>
      <c r="E9827" s="3">
        <f>2023-YEAR(Registros[[#This Row],[data_nascimento]])</f>
        <v>36</v>
      </c>
      <c r="F9827" s="1">
        <v>44457</v>
      </c>
      <c r="H9827">
        <v>220</v>
      </c>
      <c r="I9827">
        <v>1</v>
      </c>
      <c r="J9827" s="3">
        <v>102.06666666666666</v>
      </c>
      <c r="K9827">
        <v>14.879999999999999</v>
      </c>
      <c r="L9827">
        <v>3062</v>
      </c>
      <c r="M9827">
        <f>Registros[[#This Row],[salario]]*0.06</f>
        <v>183.72</v>
      </c>
      <c r="N9827">
        <f>Registros[[#This Row],[salario]]*5%</f>
        <v>153.1</v>
      </c>
      <c r="O9827">
        <f>IF(Registros[[#This Row],[idade]]&lt;18,311.43,IF(Registros[[#This Row],[idade]]&lt;=25,488.58,IF(Registros[[#This Row],[idade]]&lt;=50,772.77,850.05)))</f>
        <v>772.77</v>
      </c>
      <c r="P9827">
        <f>IF(Registros[[#This Row],[idade]]&lt;18,23.99,IF(Registros[[#This Row],[idade]]&lt;=25,49.9,IF(Registros[[#This Row],[idade]]&lt;=50,145.2,175.45)))</f>
        <v>145.19999999999999</v>
      </c>
      <c r="Q9827">
        <v>5</v>
      </c>
      <c r="R9827">
        <v>19</v>
      </c>
      <c r="T9827">
        <v>2</v>
      </c>
      <c r="U9827" t="s">
        <v>3</v>
      </c>
      <c r="V9827" t="s">
        <v>22</v>
      </c>
    </row>
    <row r="9828" spans="1:22" x14ac:dyDescent="0.3">
      <c r="A9828">
        <v>9827</v>
      </c>
      <c r="B9828">
        <v>21243905920</v>
      </c>
      <c r="C9828">
        <v>6</v>
      </c>
      <c r="D9828" s="1">
        <v>30765</v>
      </c>
      <c r="E9828" s="3">
        <f>2023-YEAR(Registros[[#This Row],[data_nascimento]])</f>
        <v>39</v>
      </c>
      <c r="F9828" s="1">
        <v>44457</v>
      </c>
      <c r="H9828">
        <v>220</v>
      </c>
      <c r="I9828">
        <v>6</v>
      </c>
      <c r="J9828" s="3">
        <v>1238</v>
      </c>
      <c r="K9828">
        <v>18.600000000000001</v>
      </c>
      <c r="L9828">
        <v>6190</v>
      </c>
      <c r="M9828">
        <f>Registros[[#This Row],[salario]]*0.06</f>
        <v>371.4</v>
      </c>
      <c r="N9828">
        <f>Registros[[#This Row],[salario]]*5%</f>
        <v>309.5</v>
      </c>
      <c r="O9828">
        <f>IF(Registros[[#This Row],[idade]]&lt;18,311.43,IF(Registros[[#This Row],[idade]]&lt;=25,488.58,IF(Registros[[#This Row],[idade]]&lt;=50,772.77,850.05)))</f>
        <v>772.77</v>
      </c>
      <c r="P9828">
        <f>IF(Registros[[#This Row],[idade]]&lt;18,23.99,IF(Registros[[#This Row],[idade]]&lt;=25,49.9,IF(Registros[[#This Row],[idade]]&lt;=50,145.2,175.45)))</f>
        <v>145.19999999999999</v>
      </c>
      <c r="Q9828">
        <v>2</v>
      </c>
      <c r="R9828">
        <v>16</v>
      </c>
      <c r="T9828">
        <v>3</v>
      </c>
      <c r="U9828" t="s">
        <v>3</v>
      </c>
      <c r="V9828" t="s">
        <v>19</v>
      </c>
    </row>
    <row r="9829" spans="1:22" x14ac:dyDescent="0.3">
      <c r="A9829">
        <v>9828</v>
      </c>
      <c r="B9829">
        <v>78021108039</v>
      </c>
      <c r="C9829">
        <v>7</v>
      </c>
      <c r="D9829" s="1">
        <v>27949</v>
      </c>
      <c r="E9829" s="3">
        <f>2023-YEAR(Registros[[#This Row],[data_nascimento]])</f>
        <v>47</v>
      </c>
      <c r="F9829" s="1">
        <v>44457</v>
      </c>
      <c r="H9829">
        <v>220</v>
      </c>
      <c r="I9829">
        <v>14</v>
      </c>
      <c r="J9829" s="3">
        <v>770</v>
      </c>
      <c r="K9829">
        <v>1.24</v>
      </c>
      <c r="L9829">
        <v>1650</v>
      </c>
      <c r="M9829">
        <f>Registros[[#This Row],[salario]]*0.06</f>
        <v>99</v>
      </c>
      <c r="N9829">
        <f>Registros[[#This Row],[salario]]*5%</f>
        <v>82.5</v>
      </c>
      <c r="O9829">
        <f>IF(Registros[[#This Row],[idade]]&lt;18,311.43,IF(Registros[[#This Row],[idade]]&lt;=25,488.58,IF(Registros[[#This Row],[idade]]&lt;=50,772.77,850.05)))</f>
        <v>772.77</v>
      </c>
      <c r="P9829">
        <f>IF(Registros[[#This Row],[idade]]&lt;18,23.99,IF(Registros[[#This Row],[idade]]&lt;=25,49.9,IF(Registros[[#This Row],[idade]]&lt;=50,145.2,175.45)))</f>
        <v>145.19999999999999</v>
      </c>
      <c r="Q9829">
        <v>4</v>
      </c>
      <c r="R9829">
        <v>21</v>
      </c>
      <c r="T9829">
        <v>2</v>
      </c>
      <c r="U9829" t="s">
        <v>3</v>
      </c>
      <c r="V9829" t="s">
        <v>22</v>
      </c>
    </row>
    <row r="9830" spans="1:22" x14ac:dyDescent="0.3">
      <c r="A9830">
        <v>9829</v>
      </c>
      <c r="B9830">
        <v>66941102103</v>
      </c>
      <c r="C9830">
        <v>4</v>
      </c>
      <c r="D9830" s="1">
        <v>31587</v>
      </c>
      <c r="E9830" s="3">
        <f>2023-YEAR(Registros[[#This Row],[data_nascimento]])</f>
        <v>37</v>
      </c>
      <c r="F9830" s="1">
        <v>44457</v>
      </c>
      <c r="H9830">
        <v>220</v>
      </c>
      <c r="I9830">
        <v>17</v>
      </c>
      <c r="J9830" s="3">
        <v>1766.3000000000002</v>
      </c>
      <c r="K9830">
        <v>18.600000000000001</v>
      </c>
      <c r="L9830">
        <v>3117</v>
      </c>
      <c r="M9830">
        <f>Registros[[#This Row],[salario]]*0.06</f>
        <v>187.01999999999998</v>
      </c>
      <c r="N9830">
        <f>Registros[[#This Row],[salario]]*5%</f>
        <v>155.85000000000002</v>
      </c>
      <c r="O9830">
        <f>IF(Registros[[#This Row],[idade]]&lt;18,311.43,IF(Registros[[#This Row],[idade]]&lt;=25,488.58,IF(Registros[[#This Row],[idade]]&lt;=50,772.77,850.05)))</f>
        <v>772.77</v>
      </c>
      <c r="P9830">
        <f>IF(Registros[[#This Row],[idade]]&lt;18,23.99,IF(Registros[[#This Row],[idade]]&lt;=25,49.9,IF(Registros[[#This Row],[idade]]&lt;=50,145.2,175.45)))</f>
        <v>145.19999999999999</v>
      </c>
      <c r="Q9830">
        <v>5</v>
      </c>
      <c r="R9830">
        <v>20</v>
      </c>
      <c r="T9830">
        <v>2</v>
      </c>
      <c r="U9830" t="s">
        <v>3</v>
      </c>
      <c r="V9830" t="s">
        <v>21</v>
      </c>
    </row>
    <row r="9831" spans="1:22" x14ac:dyDescent="0.3">
      <c r="A9831">
        <v>9830</v>
      </c>
      <c r="B9831">
        <v>28906147756</v>
      </c>
      <c r="C9831">
        <v>4</v>
      </c>
      <c r="D9831" s="1">
        <v>33751</v>
      </c>
      <c r="E9831" s="3">
        <f>2023-YEAR(Registros[[#This Row],[data_nascimento]])</f>
        <v>31</v>
      </c>
      <c r="F9831" s="1">
        <v>44457</v>
      </c>
      <c r="H9831">
        <v>220</v>
      </c>
      <c r="I9831">
        <v>5</v>
      </c>
      <c r="J9831" s="3">
        <v>836.16666666666663</v>
      </c>
      <c r="K9831">
        <v>6.2</v>
      </c>
      <c r="L9831">
        <v>5017</v>
      </c>
      <c r="M9831">
        <f>Registros[[#This Row],[salario]]*0.06</f>
        <v>301.02</v>
      </c>
      <c r="N9831">
        <f>Registros[[#This Row],[salario]]*5%</f>
        <v>250.85000000000002</v>
      </c>
      <c r="O9831">
        <f>IF(Registros[[#This Row],[idade]]&lt;18,311.43,IF(Registros[[#This Row],[idade]]&lt;=25,488.58,IF(Registros[[#This Row],[idade]]&lt;=50,772.77,850.05)))</f>
        <v>772.77</v>
      </c>
      <c r="P9831">
        <f>IF(Registros[[#This Row],[idade]]&lt;18,23.99,IF(Registros[[#This Row],[idade]]&lt;=25,49.9,IF(Registros[[#This Row],[idade]]&lt;=50,145.2,175.45)))</f>
        <v>145.19999999999999</v>
      </c>
      <c r="Q9831">
        <v>4</v>
      </c>
      <c r="R9831">
        <v>9</v>
      </c>
      <c r="T9831">
        <v>3</v>
      </c>
      <c r="U9831" t="s">
        <v>3</v>
      </c>
      <c r="V9831" t="s">
        <v>19</v>
      </c>
    </row>
    <row r="9832" spans="1:22" x14ac:dyDescent="0.3">
      <c r="A9832">
        <v>9831</v>
      </c>
      <c r="B9832">
        <v>65525806715</v>
      </c>
      <c r="C9832">
        <v>5</v>
      </c>
      <c r="D9832" s="1">
        <v>28414</v>
      </c>
      <c r="E9832" s="3">
        <f>2023-YEAR(Registros[[#This Row],[data_nascimento]])</f>
        <v>46</v>
      </c>
      <c r="F9832" s="1">
        <v>44457</v>
      </c>
      <c r="H9832">
        <v>220</v>
      </c>
      <c r="I9832">
        <v>5</v>
      </c>
      <c r="J9832" s="3">
        <v>811.5</v>
      </c>
      <c r="K9832">
        <v>13.64</v>
      </c>
      <c r="L9832">
        <v>4869</v>
      </c>
      <c r="M9832">
        <f>Registros[[#This Row],[salario]]*0.06</f>
        <v>292.14</v>
      </c>
      <c r="N9832">
        <f>Registros[[#This Row],[salario]]*5%</f>
        <v>243.45000000000002</v>
      </c>
      <c r="O9832">
        <f>IF(Registros[[#This Row],[idade]]&lt;18,311.43,IF(Registros[[#This Row],[idade]]&lt;=25,488.58,IF(Registros[[#This Row],[idade]]&lt;=50,772.77,850.05)))</f>
        <v>772.77</v>
      </c>
      <c r="P9832">
        <f>IF(Registros[[#This Row],[idade]]&lt;18,23.99,IF(Registros[[#This Row],[idade]]&lt;=25,49.9,IF(Registros[[#This Row],[idade]]&lt;=50,145.2,175.45)))</f>
        <v>145.19999999999999</v>
      </c>
      <c r="Q9832">
        <v>1</v>
      </c>
      <c r="R9832">
        <v>11</v>
      </c>
      <c r="T9832">
        <v>1</v>
      </c>
      <c r="U9832" t="s">
        <v>2</v>
      </c>
      <c r="V9832" t="s">
        <v>19</v>
      </c>
    </row>
    <row r="9833" spans="1:22" x14ac:dyDescent="0.3">
      <c r="A9833">
        <v>9832</v>
      </c>
      <c r="B9833">
        <v>64802958550</v>
      </c>
      <c r="C9833">
        <v>4</v>
      </c>
      <c r="D9833" s="1">
        <v>32068</v>
      </c>
      <c r="E9833" s="3">
        <f>2023-YEAR(Registros[[#This Row],[data_nascimento]])</f>
        <v>36</v>
      </c>
      <c r="F9833" s="1">
        <v>44457</v>
      </c>
      <c r="H9833">
        <v>220</v>
      </c>
      <c r="I9833">
        <v>8</v>
      </c>
      <c r="J9833" s="3">
        <v>813.6</v>
      </c>
      <c r="K9833">
        <v>12.4</v>
      </c>
      <c r="L9833">
        <v>3051</v>
      </c>
      <c r="M9833">
        <f>Registros[[#This Row],[salario]]*0.06</f>
        <v>183.06</v>
      </c>
      <c r="N9833">
        <f>Registros[[#This Row],[salario]]*5%</f>
        <v>152.55000000000001</v>
      </c>
      <c r="O9833">
        <f>IF(Registros[[#This Row],[idade]]&lt;18,311.43,IF(Registros[[#This Row],[idade]]&lt;=25,488.58,IF(Registros[[#This Row],[idade]]&lt;=50,772.77,850.05)))</f>
        <v>772.77</v>
      </c>
      <c r="P9833">
        <f>IF(Registros[[#This Row],[idade]]&lt;18,23.99,IF(Registros[[#This Row],[idade]]&lt;=25,49.9,IF(Registros[[#This Row],[idade]]&lt;=50,145.2,175.45)))</f>
        <v>145.19999999999999</v>
      </c>
      <c r="Q9833">
        <v>4</v>
      </c>
      <c r="R9833">
        <v>13</v>
      </c>
      <c r="T9833">
        <v>1</v>
      </c>
      <c r="U9833" t="s">
        <v>3</v>
      </c>
      <c r="V9833" t="s">
        <v>19</v>
      </c>
    </row>
    <row r="9834" spans="1:22" x14ac:dyDescent="0.3">
      <c r="A9834">
        <v>9833</v>
      </c>
      <c r="B9834">
        <v>28426194444</v>
      </c>
      <c r="C9834">
        <v>4</v>
      </c>
      <c r="D9834" s="1">
        <v>32991</v>
      </c>
      <c r="E9834" s="3">
        <f>2023-YEAR(Registros[[#This Row],[data_nascimento]])</f>
        <v>33</v>
      </c>
      <c r="F9834" s="1">
        <v>44457</v>
      </c>
      <c r="H9834">
        <v>220</v>
      </c>
      <c r="I9834">
        <v>8</v>
      </c>
      <c r="J9834" s="3">
        <v>874.66666666666663</v>
      </c>
      <c r="K9834">
        <v>17.36</v>
      </c>
      <c r="L9834">
        <v>3280</v>
      </c>
      <c r="M9834">
        <f>Registros[[#This Row],[salario]]*0.06</f>
        <v>196.79999999999998</v>
      </c>
      <c r="N9834">
        <f>Registros[[#This Row],[salario]]*5%</f>
        <v>164</v>
      </c>
      <c r="O9834">
        <f>IF(Registros[[#This Row],[idade]]&lt;18,311.43,IF(Registros[[#This Row],[idade]]&lt;=25,488.58,IF(Registros[[#This Row],[idade]]&lt;=50,772.77,850.05)))</f>
        <v>772.77</v>
      </c>
      <c r="P9834">
        <f>IF(Registros[[#This Row],[idade]]&lt;18,23.99,IF(Registros[[#This Row],[idade]]&lt;=25,49.9,IF(Registros[[#This Row],[idade]]&lt;=50,145.2,175.45)))</f>
        <v>145.19999999999999</v>
      </c>
      <c r="Q9834">
        <v>3</v>
      </c>
      <c r="R9834">
        <v>19</v>
      </c>
      <c r="T9834">
        <v>3</v>
      </c>
      <c r="U9834" t="s">
        <v>3</v>
      </c>
      <c r="V9834" t="s">
        <v>22</v>
      </c>
    </row>
    <row r="9835" spans="1:22" x14ac:dyDescent="0.3">
      <c r="A9835">
        <v>9834</v>
      </c>
      <c r="B9835">
        <v>72519701902</v>
      </c>
      <c r="C9835">
        <v>7</v>
      </c>
      <c r="D9835" s="1">
        <v>39070</v>
      </c>
      <c r="E9835" s="3">
        <f>2023-YEAR(Registros[[#This Row],[data_nascimento]])</f>
        <v>17</v>
      </c>
      <c r="F9835" s="1">
        <v>44457</v>
      </c>
      <c r="H9835">
        <v>120</v>
      </c>
      <c r="I9835">
        <v>13</v>
      </c>
      <c r="J9835" s="3">
        <v>1548.7333333333333</v>
      </c>
      <c r="K9835">
        <v>21.08</v>
      </c>
      <c r="L9835">
        <v>3574</v>
      </c>
      <c r="M9835">
        <f>Registros[[#This Row],[salario]]*0.06</f>
        <v>214.44</v>
      </c>
      <c r="N9835">
        <f>Registros[[#This Row],[salario]]*5%</f>
        <v>178.70000000000002</v>
      </c>
      <c r="O9835">
        <f>IF(Registros[[#This Row],[idade]]&lt;18,311.43,IF(Registros[[#This Row],[idade]]&lt;=25,488.58,IF(Registros[[#This Row],[idade]]&lt;=50,772.77,850.05)))</f>
        <v>311.43</v>
      </c>
      <c r="P9835">
        <f>IF(Registros[[#This Row],[idade]]&lt;18,23.99,IF(Registros[[#This Row],[idade]]&lt;=25,49.9,IF(Registros[[#This Row],[idade]]&lt;=50,145.2,175.45)))</f>
        <v>23.99</v>
      </c>
      <c r="Q9835">
        <v>5</v>
      </c>
      <c r="R9835">
        <v>22</v>
      </c>
      <c r="T9835">
        <v>2</v>
      </c>
      <c r="U9835" t="s">
        <v>3</v>
      </c>
      <c r="V9835" t="s">
        <v>19</v>
      </c>
    </row>
    <row r="9836" spans="1:22" x14ac:dyDescent="0.3">
      <c r="A9836">
        <v>9835</v>
      </c>
      <c r="B9836">
        <v>77552938338</v>
      </c>
      <c r="C9836">
        <v>5</v>
      </c>
      <c r="D9836" s="1">
        <v>37033</v>
      </c>
      <c r="E9836" s="3">
        <f>2023-YEAR(Registros[[#This Row],[data_nascimento]])</f>
        <v>22</v>
      </c>
      <c r="F9836" s="1">
        <v>44457</v>
      </c>
      <c r="H9836">
        <v>220</v>
      </c>
      <c r="I9836">
        <v>12</v>
      </c>
      <c r="J9836" s="3">
        <v>2353.6</v>
      </c>
      <c r="K9836">
        <v>3.7199999999999998</v>
      </c>
      <c r="L9836">
        <v>5884</v>
      </c>
      <c r="M9836">
        <f>Registros[[#This Row],[salario]]*0.06</f>
        <v>353.03999999999996</v>
      </c>
      <c r="N9836">
        <f>Registros[[#This Row],[salario]]*5%</f>
        <v>294.2</v>
      </c>
      <c r="O9836">
        <f>IF(Registros[[#This Row],[idade]]&lt;18,311.43,IF(Registros[[#This Row],[idade]]&lt;=25,488.58,IF(Registros[[#This Row],[idade]]&lt;=50,772.77,850.05)))</f>
        <v>488.58</v>
      </c>
      <c r="P9836">
        <f>IF(Registros[[#This Row],[idade]]&lt;18,23.99,IF(Registros[[#This Row],[idade]]&lt;=25,49.9,IF(Registros[[#This Row],[idade]]&lt;=50,145.2,175.45)))</f>
        <v>49.9</v>
      </c>
      <c r="Q9836">
        <v>2</v>
      </c>
      <c r="R9836">
        <v>12</v>
      </c>
      <c r="T9836">
        <v>3</v>
      </c>
      <c r="U9836" t="s">
        <v>2</v>
      </c>
      <c r="V9836" t="s">
        <v>19</v>
      </c>
    </row>
    <row r="9837" spans="1:22" x14ac:dyDescent="0.3">
      <c r="A9837">
        <v>9836</v>
      </c>
      <c r="B9837">
        <v>30661600755</v>
      </c>
      <c r="C9837">
        <v>6</v>
      </c>
      <c r="D9837" s="1">
        <v>30632</v>
      </c>
      <c r="E9837" s="3">
        <f>2023-YEAR(Registros[[#This Row],[data_nascimento]])</f>
        <v>40</v>
      </c>
      <c r="F9837" s="1">
        <v>44457</v>
      </c>
      <c r="H9837">
        <v>220</v>
      </c>
      <c r="I9837">
        <v>3</v>
      </c>
      <c r="J9837" s="3">
        <v>311.89999999999998</v>
      </c>
      <c r="K9837">
        <v>14.879999999999999</v>
      </c>
      <c r="L9837">
        <v>3119</v>
      </c>
      <c r="M9837">
        <f>Registros[[#This Row],[salario]]*0.06</f>
        <v>187.14</v>
      </c>
      <c r="N9837">
        <f>Registros[[#This Row],[salario]]*5%</f>
        <v>155.95000000000002</v>
      </c>
      <c r="O9837">
        <f>IF(Registros[[#This Row],[idade]]&lt;18,311.43,IF(Registros[[#This Row],[idade]]&lt;=25,488.58,IF(Registros[[#This Row],[idade]]&lt;=50,772.77,850.05)))</f>
        <v>772.77</v>
      </c>
      <c r="P9837">
        <f>IF(Registros[[#This Row],[idade]]&lt;18,23.99,IF(Registros[[#This Row],[idade]]&lt;=25,49.9,IF(Registros[[#This Row],[idade]]&lt;=50,145.2,175.45)))</f>
        <v>145.19999999999999</v>
      </c>
      <c r="Q9837">
        <v>5</v>
      </c>
      <c r="R9837">
        <v>12</v>
      </c>
      <c r="T9837">
        <v>2</v>
      </c>
      <c r="U9837" t="s">
        <v>3</v>
      </c>
      <c r="V9837" t="s">
        <v>19</v>
      </c>
    </row>
    <row r="9838" spans="1:22" x14ac:dyDescent="0.3">
      <c r="A9838">
        <v>9837</v>
      </c>
      <c r="B9838">
        <v>80262303138</v>
      </c>
      <c r="C9838">
        <v>7</v>
      </c>
      <c r="D9838" s="1">
        <v>38233</v>
      </c>
      <c r="E9838" s="3">
        <f>2023-YEAR(Registros[[#This Row],[data_nascimento]])</f>
        <v>19</v>
      </c>
      <c r="F9838" s="1">
        <v>44457</v>
      </c>
      <c r="H9838">
        <v>220</v>
      </c>
      <c r="I9838">
        <v>15</v>
      </c>
      <c r="J9838" s="3">
        <v>2009</v>
      </c>
      <c r="K9838">
        <v>9.92</v>
      </c>
      <c r="L9838">
        <v>4018</v>
      </c>
      <c r="M9838">
        <f>Registros[[#This Row],[salario]]*0.06</f>
        <v>241.07999999999998</v>
      </c>
      <c r="N9838">
        <f>Registros[[#This Row],[salario]]*5%</f>
        <v>200.9</v>
      </c>
      <c r="O9838">
        <f>IF(Registros[[#This Row],[idade]]&lt;18,311.43,IF(Registros[[#This Row],[idade]]&lt;=25,488.58,IF(Registros[[#This Row],[idade]]&lt;=50,772.77,850.05)))</f>
        <v>488.58</v>
      </c>
      <c r="P9838">
        <f>IF(Registros[[#This Row],[idade]]&lt;18,23.99,IF(Registros[[#This Row],[idade]]&lt;=25,49.9,IF(Registros[[#This Row],[idade]]&lt;=50,145.2,175.45)))</f>
        <v>49.9</v>
      </c>
      <c r="Q9838">
        <v>1</v>
      </c>
      <c r="R9838">
        <v>10</v>
      </c>
      <c r="T9838">
        <v>3</v>
      </c>
      <c r="U9838" t="s">
        <v>3</v>
      </c>
      <c r="V9838" t="s">
        <v>19</v>
      </c>
    </row>
    <row r="9839" spans="1:22" x14ac:dyDescent="0.3">
      <c r="A9839">
        <v>9838</v>
      </c>
      <c r="B9839">
        <v>43968390904</v>
      </c>
      <c r="C9839">
        <v>7</v>
      </c>
      <c r="D9839" s="1">
        <v>34405</v>
      </c>
      <c r="E9839" s="3">
        <f>2023-YEAR(Registros[[#This Row],[data_nascimento]])</f>
        <v>29</v>
      </c>
      <c r="F9839" s="1">
        <v>44457</v>
      </c>
      <c r="H9839">
        <v>220</v>
      </c>
      <c r="I9839">
        <v>20</v>
      </c>
      <c r="J9839" s="3">
        <v>4818</v>
      </c>
      <c r="K9839">
        <v>18.600000000000001</v>
      </c>
      <c r="L9839">
        <v>7227</v>
      </c>
      <c r="M9839">
        <f>Registros[[#This Row],[salario]]*0.06</f>
        <v>433.62</v>
      </c>
      <c r="N9839">
        <f>Registros[[#This Row],[salario]]*5%</f>
        <v>361.35</v>
      </c>
      <c r="O9839">
        <f>IF(Registros[[#This Row],[idade]]&lt;18,311.43,IF(Registros[[#This Row],[idade]]&lt;=25,488.58,IF(Registros[[#This Row],[idade]]&lt;=50,772.77,850.05)))</f>
        <v>772.77</v>
      </c>
      <c r="P9839">
        <f>IF(Registros[[#This Row],[idade]]&lt;18,23.99,IF(Registros[[#This Row],[idade]]&lt;=25,49.9,IF(Registros[[#This Row],[idade]]&lt;=50,145.2,175.45)))</f>
        <v>145.19999999999999</v>
      </c>
      <c r="Q9839">
        <v>4</v>
      </c>
      <c r="R9839">
        <v>25</v>
      </c>
      <c r="T9839">
        <v>1</v>
      </c>
      <c r="U9839" t="s">
        <v>2</v>
      </c>
      <c r="V9839" t="s">
        <v>19</v>
      </c>
    </row>
    <row r="9840" spans="1:22" x14ac:dyDescent="0.3">
      <c r="A9840">
        <v>9839</v>
      </c>
      <c r="B9840">
        <v>45994541718</v>
      </c>
      <c r="C9840">
        <v>5</v>
      </c>
      <c r="D9840" s="1">
        <v>34823</v>
      </c>
      <c r="E9840" s="3">
        <f>2023-YEAR(Registros[[#This Row],[data_nascimento]])</f>
        <v>28</v>
      </c>
      <c r="F9840" s="1">
        <v>44457</v>
      </c>
      <c r="H9840">
        <v>220</v>
      </c>
      <c r="I9840">
        <v>2</v>
      </c>
      <c r="J9840" s="3">
        <v>358.53333333333336</v>
      </c>
      <c r="K9840">
        <v>7.4399999999999995</v>
      </c>
      <c r="L9840">
        <v>5378</v>
      </c>
      <c r="M9840">
        <f>Registros[[#This Row],[salario]]*0.06</f>
        <v>322.68</v>
      </c>
      <c r="N9840">
        <f>Registros[[#This Row],[salario]]*5%</f>
        <v>268.90000000000003</v>
      </c>
      <c r="O9840">
        <f>IF(Registros[[#This Row],[idade]]&lt;18,311.43,IF(Registros[[#This Row],[idade]]&lt;=25,488.58,IF(Registros[[#This Row],[idade]]&lt;=50,772.77,850.05)))</f>
        <v>772.77</v>
      </c>
      <c r="P9840">
        <f>IF(Registros[[#This Row],[idade]]&lt;18,23.99,IF(Registros[[#This Row],[idade]]&lt;=25,49.9,IF(Registros[[#This Row],[idade]]&lt;=50,145.2,175.45)))</f>
        <v>145.19999999999999</v>
      </c>
      <c r="Q9840">
        <v>5</v>
      </c>
      <c r="R9840">
        <v>15</v>
      </c>
      <c r="T9840">
        <v>3</v>
      </c>
      <c r="U9840" t="s">
        <v>3</v>
      </c>
      <c r="V9840" t="s">
        <v>21</v>
      </c>
    </row>
    <row r="9841" spans="1:22" x14ac:dyDescent="0.3">
      <c r="A9841">
        <v>9840</v>
      </c>
      <c r="B9841">
        <v>49219545674</v>
      </c>
      <c r="C9841">
        <v>4</v>
      </c>
      <c r="D9841" s="1">
        <v>33872</v>
      </c>
      <c r="E9841" s="3">
        <f>2023-YEAR(Registros[[#This Row],[data_nascimento]])</f>
        <v>31</v>
      </c>
      <c r="F9841" s="1">
        <v>44457</v>
      </c>
      <c r="G9841" s="1">
        <v>44578</v>
      </c>
      <c r="H9841">
        <v>220</v>
      </c>
      <c r="I9841">
        <v>18</v>
      </c>
      <c r="J9841" s="3">
        <v>4187.3999999999996</v>
      </c>
      <c r="K9841">
        <v>17.36</v>
      </c>
      <c r="L9841">
        <v>6979</v>
      </c>
      <c r="N9841">
        <v>400</v>
      </c>
      <c r="O9841">
        <f>IF(Registros[[#This Row],[idade]]&lt;18,311.43,IF(Registros[[#This Row],[idade]]&lt;=25,488.58,IF(Registros[[#This Row],[idade]]&lt;=50,772.77,850.05)))</f>
        <v>772.77</v>
      </c>
      <c r="P9841">
        <f>IF(Registros[[#This Row],[idade]]&lt;18,23.99,IF(Registros[[#This Row],[idade]]&lt;=25,49.9,IF(Registros[[#This Row],[idade]]&lt;=50,145.2,175.45)))</f>
        <v>145.19999999999999</v>
      </c>
      <c r="Q9841">
        <v>5</v>
      </c>
      <c r="R9841">
        <v>26</v>
      </c>
      <c r="S9841">
        <v>2</v>
      </c>
      <c r="T9841">
        <v>3</v>
      </c>
      <c r="U9841" t="s">
        <v>2</v>
      </c>
      <c r="V9841" t="s">
        <v>19</v>
      </c>
    </row>
    <row r="9842" spans="1:22" x14ac:dyDescent="0.3">
      <c r="A9842">
        <v>9841</v>
      </c>
      <c r="B9842">
        <v>14036067802</v>
      </c>
      <c r="C9842">
        <v>4</v>
      </c>
      <c r="D9842" s="1">
        <v>28887</v>
      </c>
      <c r="E9842" s="3">
        <f>2023-YEAR(Registros[[#This Row],[data_nascimento]])</f>
        <v>44</v>
      </c>
      <c r="F9842" s="1">
        <v>44457</v>
      </c>
      <c r="H9842">
        <v>220</v>
      </c>
      <c r="I9842">
        <v>7</v>
      </c>
      <c r="J9842" s="3">
        <v>318.9666666666667</v>
      </c>
      <c r="K9842">
        <v>3.7199999999999998</v>
      </c>
      <c r="L9842">
        <v>1367</v>
      </c>
      <c r="N9842">
        <v>400</v>
      </c>
      <c r="O9842">
        <f>IF(Registros[[#This Row],[idade]]&lt;18,311.43,IF(Registros[[#This Row],[idade]]&lt;=25,488.58,IF(Registros[[#This Row],[idade]]&lt;=50,772.77,850.05)))</f>
        <v>772.77</v>
      </c>
      <c r="P9842">
        <f>IF(Registros[[#This Row],[idade]]&lt;18,23.99,IF(Registros[[#This Row],[idade]]&lt;=25,49.9,IF(Registros[[#This Row],[idade]]&lt;=50,145.2,175.45)))</f>
        <v>145.19999999999999</v>
      </c>
      <c r="Q9842">
        <v>4</v>
      </c>
      <c r="R9842">
        <v>16</v>
      </c>
      <c r="T9842">
        <v>1</v>
      </c>
      <c r="U9842" t="s">
        <v>2</v>
      </c>
      <c r="V9842" t="s">
        <v>22</v>
      </c>
    </row>
    <row r="9843" spans="1:22" x14ac:dyDescent="0.3">
      <c r="A9843">
        <v>9842</v>
      </c>
      <c r="B9843">
        <v>26473144310</v>
      </c>
      <c r="C9843">
        <v>4</v>
      </c>
      <c r="D9843" s="1">
        <v>38530</v>
      </c>
      <c r="E9843" s="3">
        <f>2023-YEAR(Registros[[#This Row],[data_nascimento]])</f>
        <v>18</v>
      </c>
      <c r="F9843" s="1">
        <v>44457</v>
      </c>
      <c r="G9843" s="1">
        <v>44578</v>
      </c>
      <c r="H9843">
        <v>220</v>
      </c>
      <c r="I9843">
        <v>5</v>
      </c>
      <c r="J9843" s="3">
        <v>310.5</v>
      </c>
      <c r="K9843">
        <v>22.32</v>
      </c>
      <c r="L9843">
        <v>1863</v>
      </c>
      <c r="N9843">
        <v>400</v>
      </c>
      <c r="O9843">
        <f>IF(Registros[[#This Row],[idade]]&lt;18,311.43,IF(Registros[[#This Row],[idade]]&lt;=25,488.58,IF(Registros[[#This Row],[idade]]&lt;=50,772.77,850.05)))</f>
        <v>488.58</v>
      </c>
      <c r="P9843">
        <f>IF(Registros[[#This Row],[idade]]&lt;18,23.99,IF(Registros[[#This Row],[idade]]&lt;=25,49.9,IF(Registros[[#This Row],[idade]]&lt;=50,145.2,175.45)))</f>
        <v>49.9</v>
      </c>
      <c r="Q9843">
        <v>1</v>
      </c>
      <c r="R9843">
        <v>9</v>
      </c>
      <c r="S9843">
        <v>2</v>
      </c>
      <c r="T9843">
        <v>3</v>
      </c>
      <c r="U9843" t="s">
        <v>3</v>
      </c>
      <c r="V9843" t="s">
        <v>19</v>
      </c>
    </row>
    <row r="9844" spans="1:22" x14ac:dyDescent="0.3">
      <c r="A9844">
        <v>9843</v>
      </c>
      <c r="B9844">
        <v>49279590798</v>
      </c>
      <c r="C9844">
        <v>4</v>
      </c>
      <c r="D9844" s="1">
        <v>37933</v>
      </c>
      <c r="E9844" s="3">
        <f>2023-YEAR(Registros[[#This Row],[data_nascimento]])</f>
        <v>20</v>
      </c>
      <c r="F9844" s="1">
        <v>44457</v>
      </c>
      <c r="G9844" s="1">
        <v>44578</v>
      </c>
      <c r="H9844">
        <v>220</v>
      </c>
      <c r="I9844">
        <v>19</v>
      </c>
      <c r="J9844" s="3">
        <v>868.30000000000007</v>
      </c>
      <c r="K9844">
        <v>17.36</v>
      </c>
      <c r="L9844">
        <v>1371</v>
      </c>
      <c r="N9844">
        <v>400</v>
      </c>
      <c r="O9844">
        <f>IF(Registros[[#This Row],[idade]]&lt;18,311.43,IF(Registros[[#This Row],[idade]]&lt;=25,488.58,IF(Registros[[#This Row],[idade]]&lt;=50,772.77,850.05)))</f>
        <v>488.58</v>
      </c>
      <c r="P9844">
        <f>IF(Registros[[#This Row],[idade]]&lt;18,23.99,IF(Registros[[#This Row],[idade]]&lt;=25,49.9,IF(Registros[[#This Row],[idade]]&lt;=50,145.2,175.45)))</f>
        <v>49.9</v>
      </c>
      <c r="Q9844">
        <v>5</v>
      </c>
      <c r="R9844">
        <v>24</v>
      </c>
      <c r="S9844">
        <v>3</v>
      </c>
      <c r="T9844">
        <v>1</v>
      </c>
      <c r="U9844" t="s">
        <v>3</v>
      </c>
      <c r="V9844" t="s">
        <v>19</v>
      </c>
    </row>
    <row r="9845" spans="1:22" x14ac:dyDescent="0.3">
      <c r="A9845">
        <v>9844</v>
      </c>
      <c r="B9845">
        <v>24183492115</v>
      </c>
      <c r="C9845">
        <v>4</v>
      </c>
      <c r="D9845" s="1">
        <v>31453</v>
      </c>
      <c r="E9845" s="3">
        <f>2023-YEAR(Registros[[#This Row],[data_nascimento]])</f>
        <v>37</v>
      </c>
      <c r="F9845" s="1">
        <v>44467</v>
      </c>
      <c r="G9845" s="1">
        <v>44538</v>
      </c>
      <c r="H9845">
        <v>220</v>
      </c>
      <c r="I9845">
        <v>2</v>
      </c>
      <c r="J9845" s="3">
        <v>209.06666666666666</v>
      </c>
      <c r="K9845">
        <v>19.84</v>
      </c>
      <c r="L9845">
        <v>3136</v>
      </c>
      <c r="M9845">
        <f>Registros[[#This Row],[salario]]*0.06</f>
        <v>188.16</v>
      </c>
      <c r="N9845">
        <f>Registros[[#This Row],[salario]]*5%</f>
        <v>156.80000000000001</v>
      </c>
      <c r="O9845">
        <f>IF(Registros[[#This Row],[idade]]&lt;18,311.43,IF(Registros[[#This Row],[idade]]&lt;=25,488.58,IF(Registros[[#This Row],[idade]]&lt;=50,772.77,850.05)))</f>
        <v>772.77</v>
      </c>
      <c r="P9845">
        <f>IF(Registros[[#This Row],[idade]]&lt;18,23.99,IF(Registros[[#This Row],[idade]]&lt;=25,49.9,IF(Registros[[#This Row],[idade]]&lt;=50,145.2,175.45)))</f>
        <v>145.19999999999999</v>
      </c>
      <c r="Q9845">
        <v>4</v>
      </c>
      <c r="R9845">
        <v>4</v>
      </c>
      <c r="S9845">
        <v>1</v>
      </c>
      <c r="T9845">
        <v>3</v>
      </c>
      <c r="U9845" t="s">
        <v>3</v>
      </c>
      <c r="V9845" t="s">
        <v>21</v>
      </c>
    </row>
    <row r="9846" spans="1:22" x14ac:dyDescent="0.3">
      <c r="A9846">
        <v>9845</v>
      </c>
      <c r="B9846">
        <v>93475068895</v>
      </c>
      <c r="C9846">
        <v>5</v>
      </c>
      <c r="D9846" s="1">
        <v>34427</v>
      </c>
      <c r="E9846" s="3">
        <f>2023-YEAR(Registros[[#This Row],[data_nascimento]])</f>
        <v>29</v>
      </c>
      <c r="F9846" s="1">
        <v>44467</v>
      </c>
      <c r="G9846" s="1">
        <v>44538</v>
      </c>
      <c r="H9846">
        <v>220</v>
      </c>
      <c r="I9846">
        <v>12</v>
      </c>
      <c r="J9846" s="3">
        <v>2975.2</v>
      </c>
      <c r="K9846">
        <v>17.36</v>
      </c>
      <c r="L9846">
        <v>7438</v>
      </c>
      <c r="M9846">
        <f>Registros[[#This Row],[salario]]*0.06</f>
        <v>446.28</v>
      </c>
      <c r="N9846">
        <f>Registros[[#This Row],[salario]]*5%</f>
        <v>371.90000000000003</v>
      </c>
      <c r="O9846">
        <f>IF(Registros[[#This Row],[idade]]&lt;18,311.43,IF(Registros[[#This Row],[idade]]&lt;=25,488.58,IF(Registros[[#This Row],[idade]]&lt;=50,772.77,850.05)))</f>
        <v>772.77</v>
      </c>
      <c r="P9846">
        <f>IF(Registros[[#This Row],[idade]]&lt;18,23.99,IF(Registros[[#This Row],[idade]]&lt;=25,49.9,IF(Registros[[#This Row],[idade]]&lt;=50,145.2,175.45)))</f>
        <v>145.19999999999999</v>
      </c>
      <c r="Q9846">
        <v>5</v>
      </c>
      <c r="R9846">
        <v>1</v>
      </c>
      <c r="S9846">
        <v>1</v>
      </c>
      <c r="T9846">
        <v>1</v>
      </c>
      <c r="U9846" t="s">
        <v>3</v>
      </c>
      <c r="V9846" t="s">
        <v>19</v>
      </c>
    </row>
    <row r="9847" spans="1:22" x14ac:dyDescent="0.3">
      <c r="A9847">
        <v>9846</v>
      </c>
      <c r="B9847">
        <v>32545049412</v>
      </c>
      <c r="C9847">
        <v>7</v>
      </c>
      <c r="D9847" s="1">
        <v>27902</v>
      </c>
      <c r="E9847" s="3">
        <f>2023-YEAR(Registros[[#This Row],[data_nascimento]])</f>
        <v>47</v>
      </c>
      <c r="F9847" s="1">
        <v>44467</v>
      </c>
      <c r="G9847" s="1">
        <v>44538</v>
      </c>
      <c r="H9847">
        <v>220</v>
      </c>
      <c r="I9847">
        <v>2</v>
      </c>
      <c r="J9847" s="3">
        <v>204.53333333333333</v>
      </c>
      <c r="K9847">
        <v>23.56</v>
      </c>
      <c r="L9847">
        <v>3068</v>
      </c>
      <c r="M9847">
        <f>Registros[[#This Row],[salario]]*0.06</f>
        <v>184.07999999999998</v>
      </c>
      <c r="N9847">
        <f>Registros[[#This Row],[salario]]*5%</f>
        <v>153.4</v>
      </c>
      <c r="O9847">
        <f>IF(Registros[[#This Row],[idade]]&lt;18,311.43,IF(Registros[[#This Row],[idade]]&lt;=25,488.58,IF(Registros[[#This Row],[idade]]&lt;=50,772.77,850.05)))</f>
        <v>772.77</v>
      </c>
      <c r="P9847">
        <f>IF(Registros[[#This Row],[idade]]&lt;18,23.99,IF(Registros[[#This Row],[idade]]&lt;=25,49.9,IF(Registros[[#This Row],[idade]]&lt;=50,145.2,175.45)))</f>
        <v>145.19999999999999</v>
      </c>
      <c r="Q9847">
        <v>4</v>
      </c>
      <c r="R9847">
        <v>17</v>
      </c>
      <c r="S9847">
        <v>3</v>
      </c>
      <c r="T9847">
        <v>3</v>
      </c>
      <c r="U9847" t="s">
        <v>3</v>
      </c>
      <c r="V9847" t="s">
        <v>19</v>
      </c>
    </row>
    <row r="9848" spans="1:22" x14ac:dyDescent="0.3">
      <c r="A9848">
        <v>9847</v>
      </c>
      <c r="B9848">
        <v>85335922923</v>
      </c>
      <c r="C9848">
        <v>4</v>
      </c>
      <c r="D9848" s="1">
        <v>36939</v>
      </c>
      <c r="E9848" s="3">
        <f>2023-YEAR(Registros[[#This Row],[data_nascimento]])</f>
        <v>22</v>
      </c>
      <c r="F9848" s="1">
        <v>44467</v>
      </c>
      <c r="G9848" s="1">
        <v>44538</v>
      </c>
      <c r="H9848">
        <v>220</v>
      </c>
      <c r="I9848">
        <v>18</v>
      </c>
      <c r="J9848" s="3">
        <v>2124</v>
      </c>
      <c r="K9848">
        <v>22.32</v>
      </c>
      <c r="L9848">
        <v>3540</v>
      </c>
      <c r="M9848">
        <f>Registros[[#This Row],[salario]]*0.06</f>
        <v>212.4</v>
      </c>
      <c r="N9848">
        <f>Registros[[#This Row],[salario]]*5%</f>
        <v>177</v>
      </c>
      <c r="O9848">
        <f>IF(Registros[[#This Row],[idade]]&lt;18,311.43,IF(Registros[[#This Row],[idade]]&lt;=25,488.58,IF(Registros[[#This Row],[idade]]&lt;=50,772.77,850.05)))</f>
        <v>488.58</v>
      </c>
      <c r="P9848">
        <f>IF(Registros[[#This Row],[idade]]&lt;18,23.99,IF(Registros[[#This Row],[idade]]&lt;=25,49.9,IF(Registros[[#This Row],[idade]]&lt;=50,145.2,175.45)))</f>
        <v>49.9</v>
      </c>
      <c r="Q9848">
        <v>5</v>
      </c>
      <c r="R9848">
        <v>1</v>
      </c>
      <c r="S9848">
        <v>3</v>
      </c>
      <c r="T9848">
        <v>3</v>
      </c>
      <c r="U9848" t="s">
        <v>3</v>
      </c>
      <c r="V9848" t="s">
        <v>19</v>
      </c>
    </row>
    <row r="9849" spans="1:22" x14ac:dyDescent="0.3">
      <c r="A9849">
        <v>9848</v>
      </c>
      <c r="B9849">
        <v>35545342489</v>
      </c>
      <c r="C9849">
        <v>7</v>
      </c>
      <c r="D9849" s="1">
        <v>32475</v>
      </c>
      <c r="E9849" s="3">
        <f>2023-YEAR(Registros[[#This Row],[data_nascimento]])</f>
        <v>35</v>
      </c>
      <c r="F9849" s="1">
        <v>44467</v>
      </c>
      <c r="G9849" s="1">
        <v>44538</v>
      </c>
      <c r="H9849">
        <v>220</v>
      </c>
      <c r="I9849">
        <v>7</v>
      </c>
      <c r="J9849" s="3">
        <v>434.93333333333334</v>
      </c>
      <c r="K9849">
        <v>6.2</v>
      </c>
      <c r="L9849">
        <v>1864</v>
      </c>
      <c r="M9849">
        <f>Registros[[#This Row],[salario]]*0.06</f>
        <v>111.83999999999999</v>
      </c>
      <c r="N9849">
        <f>Registros[[#This Row],[salario]]*5%</f>
        <v>93.2</v>
      </c>
      <c r="O9849">
        <f>IF(Registros[[#This Row],[idade]]&lt;18,311.43,IF(Registros[[#This Row],[idade]]&lt;=25,488.58,IF(Registros[[#This Row],[idade]]&lt;=50,772.77,850.05)))</f>
        <v>772.77</v>
      </c>
      <c r="P9849">
        <f>IF(Registros[[#This Row],[idade]]&lt;18,23.99,IF(Registros[[#This Row],[idade]]&lt;=25,49.9,IF(Registros[[#This Row],[idade]]&lt;=50,145.2,175.45)))</f>
        <v>145.19999999999999</v>
      </c>
      <c r="Q9849">
        <v>3</v>
      </c>
      <c r="R9849">
        <v>14</v>
      </c>
      <c r="S9849">
        <v>1</v>
      </c>
      <c r="T9849">
        <v>3</v>
      </c>
      <c r="U9849" t="s">
        <v>2</v>
      </c>
      <c r="V9849" t="s">
        <v>19</v>
      </c>
    </row>
    <row r="9850" spans="1:22" x14ac:dyDescent="0.3">
      <c r="A9850">
        <v>9849</v>
      </c>
      <c r="B9850">
        <v>45089434690</v>
      </c>
      <c r="C9850">
        <v>7</v>
      </c>
      <c r="D9850" s="1">
        <v>39094</v>
      </c>
      <c r="E9850" s="3">
        <f>2023-YEAR(Registros[[#This Row],[data_nascimento]])</f>
        <v>16</v>
      </c>
      <c r="F9850" s="1">
        <v>44467</v>
      </c>
      <c r="G9850" s="1">
        <v>44538</v>
      </c>
      <c r="H9850">
        <v>120</v>
      </c>
      <c r="I9850">
        <v>14</v>
      </c>
      <c r="J9850" s="3">
        <v>3078.6</v>
      </c>
      <c r="K9850">
        <v>23.56</v>
      </c>
      <c r="L9850">
        <v>6597</v>
      </c>
      <c r="M9850">
        <f>Registros[[#This Row],[salario]]*0.06</f>
        <v>395.82</v>
      </c>
      <c r="N9850">
        <f>Registros[[#This Row],[salario]]*5%</f>
        <v>329.85</v>
      </c>
      <c r="O9850">
        <f>IF(Registros[[#This Row],[idade]]&lt;18,311.43,IF(Registros[[#This Row],[idade]]&lt;=25,488.58,IF(Registros[[#This Row],[idade]]&lt;=50,772.77,850.05)))</f>
        <v>311.43</v>
      </c>
      <c r="P9850">
        <f>IF(Registros[[#This Row],[idade]]&lt;18,23.99,IF(Registros[[#This Row],[idade]]&lt;=25,49.9,IF(Registros[[#This Row],[idade]]&lt;=50,145.2,175.45)))</f>
        <v>23.99</v>
      </c>
      <c r="Q9850">
        <v>2</v>
      </c>
      <c r="R9850">
        <v>12</v>
      </c>
      <c r="S9850">
        <v>2</v>
      </c>
      <c r="T9850">
        <v>3</v>
      </c>
      <c r="U9850" t="s">
        <v>2</v>
      </c>
      <c r="V9850" t="s">
        <v>22</v>
      </c>
    </row>
    <row r="9851" spans="1:22" x14ac:dyDescent="0.3">
      <c r="A9851">
        <v>9850</v>
      </c>
      <c r="B9851">
        <v>11105195114</v>
      </c>
      <c r="C9851">
        <v>7</v>
      </c>
      <c r="D9851" s="1">
        <v>38865</v>
      </c>
      <c r="E9851" s="3">
        <f>2023-YEAR(Registros[[#This Row],[data_nascimento]])</f>
        <v>17</v>
      </c>
      <c r="F9851" s="1">
        <v>44467</v>
      </c>
      <c r="G9851" s="1">
        <v>44538</v>
      </c>
      <c r="H9851">
        <v>120</v>
      </c>
      <c r="I9851">
        <v>3</v>
      </c>
      <c r="J9851" s="3">
        <v>442.4</v>
      </c>
      <c r="K9851">
        <v>16.12</v>
      </c>
      <c r="L9851">
        <v>4424</v>
      </c>
      <c r="M9851">
        <f>Registros[[#This Row],[salario]]*0.06</f>
        <v>265.44</v>
      </c>
      <c r="N9851">
        <f>Registros[[#This Row],[salario]]*5%</f>
        <v>221.20000000000002</v>
      </c>
      <c r="O9851">
        <f>IF(Registros[[#This Row],[idade]]&lt;18,311.43,IF(Registros[[#This Row],[idade]]&lt;=25,488.58,IF(Registros[[#This Row],[idade]]&lt;=50,772.77,850.05)))</f>
        <v>311.43</v>
      </c>
      <c r="P9851">
        <f>IF(Registros[[#This Row],[idade]]&lt;18,23.99,IF(Registros[[#This Row],[idade]]&lt;=25,49.9,IF(Registros[[#This Row],[idade]]&lt;=50,145.2,175.45)))</f>
        <v>23.99</v>
      </c>
      <c r="Q9851">
        <v>2</v>
      </c>
      <c r="R9851">
        <v>20</v>
      </c>
      <c r="S9851">
        <v>1</v>
      </c>
      <c r="T9851">
        <v>3</v>
      </c>
      <c r="U9851" t="s">
        <v>3</v>
      </c>
      <c r="V9851" t="s">
        <v>19</v>
      </c>
    </row>
    <row r="9852" spans="1:22" x14ac:dyDescent="0.3">
      <c r="A9852">
        <v>9851</v>
      </c>
      <c r="B9852">
        <v>34324141630</v>
      </c>
      <c r="C9852">
        <v>7</v>
      </c>
      <c r="D9852" s="1">
        <v>38255</v>
      </c>
      <c r="E9852" s="3">
        <f>2023-YEAR(Registros[[#This Row],[data_nascimento]])</f>
        <v>19</v>
      </c>
      <c r="F9852" s="1">
        <v>44467</v>
      </c>
      <c r="G9852" s="1">
        <v>44538</v>
      </c>
      <c r="H9852">
        <v>220</v>
      </c>
      <c r="I9852">
        <v>2</v>
      </c>
      <c r="J9852" s="3">
        <v>425.73333333333335</v>
      </c>
      <c r="K9852">
        <v>17.36</v>
      </c>
      <c r="L9852">
        <v>6386</v>
      </c>
      <c r="M9852">
        <f>Registros[[#This Row],[salario]]*0.06</f>
        <v>383.15999999999997</v>
      </c>
      <c r="N9852">
        <f>Registros[[#This Row],[salario]]*5%</f>
        <v>319.3</v>
      </c>
      <c r="O9852">
        <f>IF(Registros[[#This Row],[idade]]&lt;18,311.43,IF(Registros[[#This Row],[idade]]&lt;=25,488.58,IF(Registros[[#This Row],[idade]]&lt;=50,772.77,850.05)))</f>
        <v>488.58</v>
      </c>
      <c r="P9852">
        <f>IF(Registros[[#This Row],[idade]]&lt;18,23.99,IF(Registros[[#This Row],[idade]]&lt;=25,49.9,IF(Registros[[#This Row],[idade]]&lt;=50,145.2,175.45)))</f>
        <v>49.9</v>
      </c>
      <c r="Q9852">
        <v>4</v>
      </c>
      <c r="R9852">
        <v>16</v>
      </c>
      <c r="S9852">
        <v>2</v>
      </c>
      <c r="T9852">
        <v>3</v>
      </c>
      <c r="U9852" t="s">
        <v>3</v>
      </c>
      <c r="V9852" t="s">
        <v>19</v>
      </c>
    </row>
    <row r="9853" spans="1:22" x14ac:dyDescent="0.3">
      <c r="A9853">
        <v>9852</v>
      </c>
      <c r="B9853">
        <v>27039664705</v>
      </c>
      <c r="C9853">
        <v>5</v>
      </c>
      <c r="D9853" s="1">
        <v>31748</v>
      </c>
      <c r="E9853" s="3">
        <f>2023-YEAR(Registros[[#This Row],[data_nascimento]])</f>
        <v>37</v>
      </c>
      <c r="F9853" s="1">
        <v>44467</v>
      </c>
      <c r="G9853" s="1">
        <v>44538</v>
      </c>
      <c r="H9853">
        <v>220</v>
      </c>
      <c r="I9853">
        <v>16</v>
      </c>
      <c r="J9853" s="3">
        <v>2636.8</v>
      </c>
      <c r="K9853">
        <v>24.8</v>
      </c>
      <c r="L9853">
        <v>4944</v>
      </c>
      <c r="M9853">
        <f>Registros[[#This Row],[salario]]*0.06</f>
        <v>296.64</v>
      </c>
      <c r="N9853">
        <f>Registros[[#This Row],[salario]]*5%</f>
        <v>247.20000000000002</v>
      </c>
      <c r="O9853">
        <f>IF(Registros[[#This Row],[idade]]&lt;18,311.43,IF(Registros[[#This Row],[idade]]&lt;=25,488.58,IF(Registros[[#This Row],[idade]]&lt;=50,772.77,850.05)))</f>
        <v>772.77</v>
      </c>
      <c r="P9853">
        <f>IF(Registros[[#This Row],[idade]]&lt;18,23.99,IF(Registros[[#This Row],[idade]]&lt;=25,49.9,IF(Registros[[#This Row],[idade]]&lt;=50,145.2,175.45)))</f>
        <v>145.19999999999999</v>
      </c>
      <c r="Q9853">
        <v>4</v>
      </c>
      <c r="R9853">
        <v>20</v>
      </c>
      <c r="S9853">
        <v>3</v>
      </c>
      <c r="T9853">
        <v>1</v>
      </c>
      <c r="U9853" t="s">
        <v>2</v>
      </c>
      <c r="V9853" t="s">
        <v>19</v>
      </c>
    </row>
    <row r="9854" spans="1:22" x14ac:dyDescent="0.3">
      <c r="A9854">
        <v>9853</v>
      </c>
      <c r="B9854">
        <v>35657037436</v>
      </c>
      <c r="C9854">
        <v>6</v>
      </c>
      <c r="D9854" s="1">
        <v>31537</v>
      </c>
      <c r="E9854" s="3">
        <f>2023-YEAR(Registros[[#This Row],[data_nascimento]])</f>
        <v>37</v>
      </c>
      <c r="F9854" s="1">
        <v>44467</v>
      </c>
      <c r="G9854" s="1">
        <v>44538</v>
      </c>
      <c r="H9854">
        <v>220</v>
      </c>
      <c r="I9854">
        <v>5</v>
      </c>
      <c r="J9854" s="3">
        <v>1094</v>
      </c>
      <c r="K9854">
        <v>9.92</v>
      </c>
      <c r="L9854">
        <v>6564</v>
      </c>
      <c r="M9854">
        <f>Registros[[#This Row],[salario]]*0.06</f>
        <v>393.84</v>
      </c>
      <c r="N9854">
        <f>Registros[[#This Row],[salario]]*5%</f>
        <v>328.20000000000005</v>
      </c>
      <c r="O9854">
        <f>IF(Registros[[#This Row],[idade]]&lt;18,311.43,IF(Registros[[#This Row],[idade]]&lt;=25,488.58,IF(Registros[[#This Row],[idade]]&lt;=50,772.77,850.05)))</f>
        <v>772.77</v>
      </c>
      <c r="P9854">
        <f>IF(Registros[[#This Row],[idade]]&lt;18,23.99,IF(Registros[[#This Row],[idade]]&lt;=25,49.9,IF(Registros[[#This Row],[idade]]&lt;=50,145.2,175.45)))</f>
        <v>145.19999999999999</v>
      </c>
      <c r="Q9854">
        <v>4</v>
      </c>
      <c r="R9854">
        <v>23</v>
      </c>
      <c r="S9854">
        <v>3</v>
      </c>
      <c r="T9854">
        <v>2</v>
      </c>
      <c r="U9854" t="s">
        <v>3</v>
      </c>
      <c r="V9854" t="s">
        <v>21</v>
      </c>
    </row>
    <row r="9855" spans="1:22" x14ac:dyDescent="0.3">
      <c r="A9855">
        <v>9854</v>
      </c>
      <c r="B9855">
        <v>54190950848</v>
      </c>
      <c r="C9855">
        <v>5</v>
      </c>
      <c r="D9855" s="1">
        <v>29923</v>
      </c>
      <c r="E9855" s="3">
        <f>2023-YEAR(Registros[[#This Row],[data_nascimento]])</f>
        <v>42</v>
      </c>
      <c r="F9855" s="1">
        <v>44467</v>
      </c>
      <c r="G9855" s="1">
        <v>44538</v>
      </c>
      <c r="H9855">
        <v>220</v>
      </c>
      <c r="I9855">
        <v>6</v>
      </c>
      <c r="J9855" s="3">
        <v>470</v>
      </c>
      <c r="K9855">
        <v>19.84</v>
      </c>
      <c r="L9855">
        <v>2350</v>
      </c>
      <c r="M9855">
        <f>Registros[[#This Row],[salario]]*0.06</f>
        <v>141</v>
      </c>
      <c r="N9855">
        <f>Registros[[#This Row],[salario]]*5%</f>
        <v>117.5</v>
      </c>
      <c r="O9855">
        <f>IF(Registros[[#This Row],[idade]]&lt;18,311.43,IF(Registros[[#This Row],[idade]]&lt;=25,488.58,IF(Registros[[#This Row],[idade]]&lt;=50,772.77,850.05)))</f>
        <v>772.77</v>
      </c>
      <c r="P9855">
        <f>IF(Registros[[#This Row],[idade]]&lt;18,23.99,IF(Registros[[#This Row],[idade]]&lt;=25,49.9,IF(Registros[[#This Row],[idade]]&lt;=50,145.2,175.45)))</f>
        <v>145.19999999999999</v>
      </c>
      <c r="Q9855">
        <v>3</v>
      </c>
      <c r="R9855">
        <v>22</v>
      </c>
      <c r="S9855">
        <v>2</v>
      </c>
      <c r="T9855">
        <v>2</v>
      </c>
      <c r="U9855" t="s">
        <v>3</v>
      </c>
      <c r="V9855" t="s">
        <v>19</v>
      </c>
    </row>
    <row r="9856" spans="1:22" x14ac:dyDescent="0.3">
      <c r="A9856">
        <v>9855</v>
      </c>
      <c r="B9856">
        <v>74401412471</v>
      </c>
      <c r="C9856">
        <v>4</v>
      </c>
      <c r="D9856" s="1">
        <v>38567</v>
      </c>
      <c r="E9856" s="3">
        <f>2023-YEAR(Registros[[#This Row],[data_nascimento]])</f>
        <v>18</v>
      </c>
      <c r="F9856" s="1">
        <v>44467</v>
      </c>
      <c r="G9856" s="1">
        <v>44538</v>
      </c>
      <c r="H9856">
        <v>220</v>
      </c>
      <c r="I9856">
        <v>18</v>
      </c>
      <c r="J9856" s="3">
        <v>3736.7999999999997</v>
      </c>
      <c r="K9856">
        <v>23.56</v>
      </c>
      <c r="L9856">
        <v>6228</v>
      </c>
      <c r="M9856">
        <f>Registros[[#This Row],[salario]]*0.06</f>
        <v>373.68</v>
      </c>
      <c r="N9856">
        <f>Registros[[#This Row],[salario]]*5%</f>
        <v>311.40000000000003</v>
      </c>
      <c r="O9856">
        <f>IF(Registros[[#This Row],[idade]]&lt;18,311.43,IF(Registros[[#This Row],[idade]]&lt;=25,488.58,IF(Registros[[#This Row],[idade]]&lt;=50,772.77,850.05)))</f>
        <v>488.58</v>
      </c>
      <c r="P9856">
        <f>IF(Registros[[#This Row],[idade]]&lt;18,23.99,IF(Registros[[#This Row],[idade]]&lt;=25,49.9,IF(Registros[[#This Row],[idade]]&lt;=50,145.2,175.45)))</f>
        <v>49.9</v>
      </c>
      <c r="Q9856">
        <v>4</v>
      </c>
      <c r="R9856">
        <v>21</v>
      </c>
      <c r="S9856">
        <v>3</v>
      </c>
      <c r="T9856">
        <v>3</v>
      </c>
      <c r="U9856" t="s">
        <v>3</v>
      </c>
      <c r="V9856" t="s">
        <v>19</v>
      </c>
    </row>
    <row r="9857" spans="1:22" x14ac:dyDescent="0.3">
      <c r="A9857">
        <v>9856</v>
      </c>
      <c r="B9857">
        <v>62755098670</v>
      </c>
      <c r="C9857">
        <v>7</v>
      </c>
      <c r="D9857" s="1">
        <v>32626</v>
      </c>
      <c r="E9857" s="3">
        <f>2023-YEAR(Registros[[#This Row],[data_nascimento]])</f>
        <v>34</v>
      </c>
      <c r="F9857" s="1">
        <v>44467</v>
      </c>
      <c r="G9857" s="1">
        <v>44538</v>
      </c>
      <c r="H9857">
        <v>220</v>
      </c>
      <c r="I9857">
        <v>2</v>
      </c>
      <c r="J9857" s="3">
        <v>360.33333333333331</v>
      </c>
      <c r="K9857">
        <v>1.24</v>
      </c>
      <c r="L9857">
        <v>5405</v>
      </c>
      <c r="M9857">
        <f>Registros[[#This Row],[salario]]*0.06</f>
        <v>324.3</v>
      </c>
      <c r="N9857">
        <f>Registros[[#This Row],[salario]]*5%</f>
        <v>270.25</v>
      </c>
      <c r="O9857">
        <f>IF(Registros[[#This Row],[idade]]&lt;18,311.43,IF(Registros[[#This Row],[idade]]&lt;=25,488.58,IF(Registros[[#This Row],[idade]]&lt;=50,772.77,850.05)))</f>
        <v>772.77</v>
      </c>
      <c r="P9857">
        <f>IF(Registros[[#This Row],[idade]]&lt;18,23.99,IF(Registros[[#This Row],[idade]]&lt;=25,49.9,IF(Registros[[#This Row],[idade]]&lt;=50,145.2,175.45)))</f>
        <v>145.19999999999999</v>
      </c>
      <c r="Q9857">
        <v>2</v>
      </c>
      <c r="R9857">
        <v>21</v>
      </c>
      <c r="S9857">
        <v>2</v>
      </c>
      <c r="T9857">
        <v>1</v>
      </c>
      <c r="U9857" t="s">
        <v>2</v>
      </c>
      <c r="V9857" t="s">
        <v>21</v>
      </c>
    </row>
    <row r="9858" spans="1:22" x14ac:dyDescent="0.3">
      <c r="A9858">
        <v>9857</v>
      </c>
      <c r="B9858">
        <v>97446920985</v>
      </c>
      <c r="C9858">
        <v>4</v>
      </c>
      <c r="D9858" s="1">
        <v>28351</v>
      </c>
      <c r="E9858" s="3">
        <f>2023-YEAR(Registros[[#This Row],[data_nascimento]])</f>
        <v>46</v>
      </c>
      <c r="F9858" s="1">
        <v>44467</v>
      </c>
      <c r="G9858" s="1">
        <v>44538</v>
      </c>
      <c r="H9858">
        <v>220</v>
      </c>
      <c r="I9858">
        <v>7</v>
      </c>
      <c r="J9858" s="3">
        <v>709.56666666666661</v>
      </c>
      <c r="K9858">
        <v>24.8</v>
      </c>
      <c r="L9858">
        <v>3041</v>
      </c>
      <c r="M9858">
        <f>Registros[[#This Row],[salario]]*0.06</f>
        <v>182.45999999999998</v>
      </c>
      <c r="N9858">
        <f>Registros[[#This Row],[salario]]*5%</f>
        <v>152.05000000000001</v>
      </c>
      <c r="O9858">
        <f>IF(Registros[[#This Row],[idade]]&lt;18,311.43,IF(Registros[[#This Row],[idade]]&lt;=25,488.58,IF(Registros[[#This Row],[idade]]&lt;=50,772.77,850.05)))</f>
        <v>772.77</v>
      </c>
      <c r="P9858">
        <f>IF(Registros[[#This Row],[idade]]&lt;18,23.99,IF(Registros[[#This Row],[idade]]&lt;=25,49.9,IF(Registros[[#This Row],[idade]]&lt;=50,145.2,175.45)))</f>
        <v>145.19999999999999</v>
      </c>
      <c r="Q9858">
        <v>3</v>
      </c>
      <c r="R9858">
        <v>8</v>
      </c>
      <c r="S9858">
        <v>2</v>
      </c>
      <c r="T9858">
        <v>3</v>
      </c>
      <c r="U9858" t="s">
        <v>2</v>
      </c>
      <c r="V9858" t="s">
        <v>22</v>
      </c>
    </row>
    <row r="9859" spans="1:22" x14ac:dyDescent="0.3">
      <c r="A9859">
        <v>9858</v>
      </c>
      <c r="B9859">
        <v>33765602464</v>
      </c>
      <c r="C9859">
        <v>6</v>
      </c>
      <c r="D9859" s="1">
        <v>32710</v>
      </c>
      <c r="E9859" s="3">
        <f>2023-YEAR(Registros[[#This Row],[data_nascimento]])</f>
        <v>34</v>
      </c>
      <c r="F9859" s="1">
        <v>44467</v>
      </c>
      <c r="G9859" s="1">
        <v>44538</v>
      </c>
      <c r="H9859">
        <v>220</v>
      </c>
      <c r="I9859">
        <v>18</v>
      </c>
      <c r="J9859" s="3">
        <v>1063.8</v>
      </c>
      <c r="K9859">
        <v>11.16</v>
      </c>
      <c r="L9859">
        <v>1773</v>
      </c>
      <c r="M9859">
        <f>Registros[[#This Row],[salario]]*0.06</f>
        <v>106.38</v>
      </c>
      <c r="N9859">
        <f>Registros[[#This Row],[salario]]*5%</f>
        <v>88.65</v>
      </c>
      <c r="O9859">
        <f>IF(Registros[[#This Row],[idade]]&lt;18,311.43,IF(Registros[[#This Row],[idade]]&lt;=25,488.58,IF(Registros[[#This Row],[idade]]&lt;=50,772.77,850.05)))</f>
        <v>772.77</v>
      </c>
      <c r="P9859">
        <f>IF(Registros[[#This Row],[idade]]&lt;18,23.99,IF(Registros[[#This Row],[idade]]&lt;=25,49.9,IF(Registros[[#This Row],[idade]]&lt;=50,145.2,175.45)))</f>
        <v>145.19999999999999</v>
      </c>
      <c r="Q9859">
        <v>4</v>
      </c>
      <c r="R9859">
        <v>4</v>
      </c>
      <c r="S9859">
        <v>2</v>
      </c>
      <c r="T9859">
        <v>3</v>
      </c>
      <c r="U9859" t="s">
        <v>3</v>
      </c>
      <c r="V9859" t="s">
        <v>22</v>
      </c>
    </row>
    <row r="9860" spans="1:22" x14ac:dyDescent="0.3">
      <c r="A9860">
        <v>9859</v>
      </c>
      <c r="B9860">
        <v>50166570167</v>
      </c>
      <c r="C9860">
        <v>7</v>
      </c>
      <c r="D9860" s="1">
        <v>32282</v>
      </c>
      <c r="E9860" s="3">
        <f>2023-YEAR(Registros[[#This Row],[data_nascimento]])</f>
        <v>35</v>
      </c>
      <c r="F9860" s="1">
        <v>44467</v>
      </c>
      <c r="G9860" s="1">
        <v>44538</v>
      </c>
      <c r="H9860">
        <v>220</v>
      </c>
      <c r="I9860">
        <v>7</v>
      </c>
      <c r="J9860" s="3">
        <v>664.5333333333333</v>
      </c>
      <c r="K9860">
        <v>21.08</v>
      </c>
      <c r="L9860">
        <v>2848</v>
      </c>
      <c r="M9860">
        <f>Registros[[#This Row],[salario]]*0.06</f>
        <v>170.88</v>
      </c>
      <c r="N9860">
        <f>Registros[[#This Row],[salario]]*5%</f>
        <v>142.4</v>
      </c>
      <c r="O9860">
        <f>IF(Registros[[#This Row],[idade]]&lt;18,311.43,IF(Registros[[#This Row],[idade]]&lt;=25,488.58,IF(Registros[[#This Row],[idade]]&lt;=50,772.77,850.05)))</f>
        <v>772.77</v>
      </c>
      <c r="P9860">
        <f>IF(Registros[[#This Row],[idade]]&lt;18,23.99,IF(Registros[[#This Row],[idade]]&lt;=25,49.9,IF(Registros[[#This Row],[idade]]&lt;=50,145.2,175.45)))</f>
        <v>145.19999999999999</v>
      </c>
      <c r="Q9860">
        <v>4</v>
      </c>
      <c r="R9860">
        <v>6</v>
      </c>
      <c r="S9860">
        <v>1</v>
      </c>
      <c r="T9860">
        <v>2</v>
      </c>
      <c r="U9860" t="s">
        <v>3</v>
      </c>
      <c r="V9860" t="s">
        <v>22</v>
      </c>
    </row>
    <row r="9861" spans="1:22" x14ac:dyDescent="0.3">
      <c r="A9861">
        <v>9860</v>
      </c>
      <c r="B9861">
        <v>63662761407</v>
      </c>
      <c r="C9861">
        <v>6</v>
      </c>
      <c r="D9861" s="1">
        <v>29362</v>
      </c>
      <c r="E9861" s="3">
        <f>2023-YEAR(Registros[[#This Row],[data_nascimento]])</f>
        <v>43</v>
      </c>
      <c r="F9861" s="1">
        <v>44467</v>
      </c>
      <c r="G9861" s="1">
        <v>44538</v>
      </c>
      <c r="H9861">
        <v>220</v>
      </c>
      <c r="I9861">
        <v>18</v>
      </c>
      <c r="J9861" s="3">
        <v>1924.8000000000002</v>
      </c>
      <c r="K9861">
        <v>1.24</v>
      </c>
      <c r="L9861">
        <v>3208</v>
      </c>
      <c r="M9861">
        <f>Registros[[#This Row],[salario]]*0.06</f>
        <v>192.48</v>
      </c>
      <c r="N9861">
        <f>Registros[[#This Row],[salario]]*5%</f>
        <v>160.4</v>
      </c>
      <c r="O9861">
        <f>IF(Registros[[#This Row],[idade]]&lt;18,311.43,IF(Registros[[#This Row],[idade]]&lt;=25,488.58,IF(Registros[[#This Row],[idade]]&lt;=50,772.77,850.05)))</f>
        <v>772.77</v>
      </c>
      <c r="P9861">
        <f>IF(Registros[[#This Row],[idade]]&lt;18,23.99,IF(Registros[[#This Row],[idade]]&lt;=25,49.9,IF(Registros[[#This Row],[idade]]&lt;=50,145.2,175.45)))</f>
        <v>145.19999999999999</v>
      </c>
      <c r="Q9861">
        <v>1</v>
      </c>
      <c r="R9861">
        <v>21</v>
      </c>
      <c r="S9861">
        <v>3</v>
      </c>
      <c r="T9861">
        <v>1</v>
      </c>
      <c r="U9861" t="s">
        <v>3</v>
      </c>
      <c r="V9861" t="s">
        <v>21</v>
      </c>
    </row>
    <row r="9862" spans="1:22" x14ac:dyDescent="0.3">
      <c r="A9862">
        <v>9861</v>
      </c>
      <c r="B9862">
        <v>21824213172</v>
      </c>
      <c r="C9862">
        <v>7</v>
      </c>
      <c r="D9862" s="1">
        <v>28511</v>
      </c>
      <c r="E9862" s="3">
        <f>2023-YEAR(Registros[[#This Row],[data_nascimento]])</f>
        <v>45</v>
      </c>
      <c r="F9862" s="1">
        <v>44467</v>
      </c>
      <c r="G9862" s="1">
        <v>44538</v>
      </c>
      <c r="H9862">
        <v>220</v>
      </c>
      <c r="I9862">
        <v>19</v>
      </c>
      <c r="J9862" s="3">
        <v>4452.3333333333339</v>
      </c>
      <c r="K9862">
        <v>6.2</v>
      </c>
      <c r="L9862">
        <v>7030</v>
      </c>
      <c r="M9862">
        <f>Registros[[#This Row],[salario]]*0.06</f>
        <v>421.8</v>
      </c>
      <c r="N9862">
        <f>Registros[[#This Row],[salario]]*5%</f>
        <v>351.5</v>
      </c>
      <c r="O9862">
        <f>IF(Registros[[#This Row],[idade]]&lt;18,311.43,IF(Registros[[#This Row],[idade]]&lt;=25,488.58,IF(Registros[[#This Row],[idade]]&lt;=50,772.77,850.05)))</f>
        <v>772.77</v>
      </c>
      <c r="P9862">
        <f>IF(Registros[[#This Row],[idade]]&lt;18,23.99,IF(Registros[[#This Row],[idade]]&lt;=25,49.9,IF(Registros[[#This Row],[idade]]&lt;=50,145.2,175.45)))</f>
        <v>145.19999999999999</v>
      </c>
      <c r="Q9862">
        <v>4</v>
      </c>
      <c r="R9862">
        <v>24</v>
      </c>
      <c r="S9862">
        <v>2</v>
      </c>
      <c r="T9862">
        <v>3</v>
      </c>
      <c r="U9862" t="s">
        <v>2</v>
      </c>
      <c r="V9862" t="s">
        <v>22</v>
      </c>
    </row>
    <row r="9863" spans="1:22" x14ac:dyDescent="0.3">
      <c r="A9863">
        <v>9862</v>
      </c>
      <c r="B9863">
        <v>71952596603</v>
      </c>
      <c r="C9863">
        <v>4</v>
      </c>
      <c r="D9863" s="1">
        <v>37237</v>
      </c>
      <c r="E9863" s="3">
        <f>2023-YEAR(Registros[[#This Row],[data_nascimento]])</f>
        <v>22</v>
      </c>
      <c r="F9863" s="1">
        <v>44467</v>
      </c>
      <c r="G9863" s="1">
        <v>44538</v>
      </c>
      <c r="H9863">
        <v>220</v>
      </c>
      <c r="I9863">
        <v>20</v>
      </c>
      <c r="J9863" s="3">
        <v>3716.666666666667</v>
      </c>
      <c r="K9863">
        <v>11.16</v>
      </c>
      <c r="L9863">
        <v>5575</v>
      </c>
      <c r="M9863">
        <f>Registros[[#This Row],[salario]]*0.06</f>
        <v>334.5</v>
      </c>
      <c r="N9863">
        <f>Registros[[#This Row],[salario]]*5%</f>
        <v>278.75</v>
      </c>
      <c r="O9863">
        <f>IF(Registros[[#This Row],[idade]]&lt;18,311.43,IF(Registros[[#This Row],[idade]]&lt;=25,488.58,IF(Registros[[#This Row],[idade]]&lt;=50,772.77,850.05)))</f>
        <v>488.58</v>
      </c>
      <c r="P9863">
        <f>IF(Registros[[#This Row],[idade]]&lt;18,23.99,IF(Registros[[#This Row],[idade]]&lt;=25,49.9,IF(Registros[[#This Row],[idade]]&lt;=50,145.2,175.45)))</f>
        <v>49.9</v>
      </c>
      <c r="Q9863">
        <v>4</v>
      </c>
      <c r="R9863">
        <v>26</v>
      </c>
      <c r="S9863">
        <v>2</v>
      </c>
      <c r="T9863">
        <v>2</v>
      </c>
      <c r="U9863" t="s">
        <v>2</v>
      </c>
      <c r="V9863" t="s">
        <v>19</v>
      </c>
    </row>
    <row r="9864" spans="1:22" x14ac:dyDescent="0.3">
      <c r="A9864">
        <v>9863</v>
      </c>
      <c r="B9864">
        <v>21644677471</v>
      </c>
      <c r="C9864">
        <v>5</v>
      </c>
      <c r="D9864" s="1">
        <v>29423</v>
      </c>
      <c r="E9864" s="3">
        <f>2023-YEAR(Registros[[#This Row],[data_nascimento]])</f>
        <v>43</v>
      </c>
      <c r="F9864" s="1">
        <v>44467</v>
      </c>
      <c r="G9864" s="1">
        <v>44538</v>
      </c>
      <c r="H9864">
        <v>220</v>
      </c>
      <c r="I9864">
        <v>17</v>
      </c>
      <c r="J9864" s="3">
        <v>1671.1</v>
      </c>
      <c r="K9864">
        <v>7.4399999999999995</v>
      </c>
      <c r="L9864">
        <v>2949</v>
      </c>
      <c r="M9864">
        <f>Registros[[#This Row],[salario]]*0.06</f>
        <v>176.94</v>
      </c>
      <c r="N9864">
        <f>Registros[[#This Row],[salario]]*5%</f>
        <v>147.45000000000002</v>
      </c>
      <c r="O9864">
        <f>IF(Registros[[#This Row],[idade]]&lt;18,311.43,IF(Registros[[#This Row],[idade]]&lt;=25,488.58,IF(Registros[[#This Row],[idade]]&lt;=50,772.77,850.05)))</f>
        <v>772.77</v>
      </c>
      <c r="P9864">
        <f>IF(Registros[[#This Row],[idade]]&lt;18,23.99,IF(Registros[[#This Row],[idade]]&lt;=25,49.9,IF(Registros[[#This Row],[idade]]&lt;=50,145.2,175.45)))</f>
        <v>145.19999999999999</v>
      </c>
      <c r="Q9864">
        <v>4</v>
      </c>
      <c r="R9864">
        <v>22</v>
      </c>
      <c r="S9864">
        <v>3</v>
      </c>
      <c r="T9864">
        <v>3</v>
      </c>
      <c r="U9864" t="s">
        <v>3</v>
      </c>
      <c r="V9864" t="s">
        <v>21</v>
      </c>
    </row>
    <row r="9865" spans="1:22" x14ac:dyDescent="0.3">
      <c r="A9865">
        <v>9864</v>
      </c>
      <c r="B9865">
        <v>86287011828</v>
      </c>
      <c r="C9865">
        <v>4</v>
      </c>
      <c r="D9865" s="1">
        <v>27754</v>
      </c>
      <c r="E9865" s="3">
        <f>2023-YEAR(Registros[[#This Row],[data_nascimento]])</f>
        <v>48</v>
      </c>
      <c r="F9865" s="1">
        <v>44467</v>
      </c>
      <c r="G9865" s="1">
        <v>44538</v>
      </c>
      <c r="H9865">
        <v>220</v>
      </c>
      <c r="I9865">
        <v>5</v>
      </c>
      <c r="J9865" s="3">
        <v>1162.3333333333333</v>
      </c>
      <c r="K9865">
        <v>7.4399999999999995</v>
      </c>
      <c r="L9865">
        <v>6974</v>
      </c>
      <c r="M9865">
        <f>Registros[[#This Row],[salario]]*0.06</f>
        <v>418.44</v>
      </c>
      <c r="N9865">
        <f>Registros[[#This Row],[salario]]*5%</f>
        <v>348.70000000000005</v>
      </c>
      <c r="O9865">
        <f>IF(Registros[[#This Row],[idade]]&lt;18,311.43,IF(Registros[[#This Row],[idade]]&lt;=25,488.58,IF(Registros[[#This Row],[idade]]&lt;=50,772.77,850.05)))</f>
        <v>772.77</v>
      </c>
      <c r="P9865">
        <f>IF(Registros[[#This Row],[idade]]&lt;18,23.99,IF(Registros[[#This Row],[idade]]&lt;=25,49.9,IF(Registros[[#This Row],[idade]]&lt;=50,145.2,175.45)))</f>
        <v>145.19999999999999</v>
      </c>
      <c r="Q9865">
        <v>4</v>
      </c>
      <c r="R9865">
        <v>23</v>
      </c>
      <c r="S9865">
        <v>1</v>
      </c>
      <c r="T9865">
        <v>2</v>
      </c>
      <c r="U9865" t="s">
        <v>2</v>
      </c>
      <c r="V9865" t="s">
        <v>19</v>
      </c>
    </row>
    <row r="9866" spans="1:22" x14ac:dyDescent="0.3">
      <c r="A9866">
        <v>9865</v>
      </c>
      <c r="B9866">
        <v>90337271440</v>
      </c>
      <c r="C9866">
        <v>6</v>
      </c>
      <c r="D9866" s="1">
        <v>36600</v>
      </c>
      <c r="E9866" s="3">
        <f>2023-YEAR(Registros[[#This Row],[data_nascimento]])</f>
        <v>23</v>
      </c>
      <c r="F9866" s="1">
        <v>44467</v>
      </c>
      <c r="G9866" s="1">
        <v>44538</v>
      </c>
      <c r="H9866">
        <v>220</v>
      </c>
      <c r="I9866">
        <v>7</v>
      </c>
      <c r="J9866" s="3">
        <v>622.5333333333333</v>
      </c>
      <c r="K9866">
        <v>7.4399999999999995</v>
      </c>
      <c r="L9866">
        <v>2668</v>
      </c>
      <c r="M9866">
        <f>Registros[[#This Row],[salario]]*0.06</f>
        <v>160.07999999999998</v>
      </c>
      <c r="N9866">
        <f>Registros[[#This Row],[salario]]*5%</f>
        <v>133.4</v>
      </c>
      <c r="O9866">
        <f>IF(Registros[[#This Row],[idade]]&lt;18,311.43,IF(Registros[[#This Row],[idade]]&lt;=25,488.58,IF(Registros[[#This Row],[idade]]&lt;=50,772.77,850.05)))</f>
        <v>488.58</v>
      </c>
      <c r="P9866">
        <f>IF(Registros[[#This Row],[idade]]&lt;18,23.99,IF(Registros[[#This Row],[idade]]&lt;=25,49.9,IF(Registros[[#This Row],[idade]]&lt;=50,145.2,175.45)))</f>
        <v>49.9</v>
      </c>
      <c r="Q9866">
        <v>4</v>
      </c>
      <c r="R9866">
        <v>9</v>
      </c>
      <c r="S9866">
        <v>3</v>
      </c>
      <c r="T9866">
        <v>3</v>
      </c>
      <c r="U9866" t="s">
        <v>3</v>
      </c>
      <c r="V9866" t="s">
        <v>19</v>
      </c>
    </row>
    <row r="9867" spans="1:22" x14ac:dyDescent="0.3">
      <c r="A9867">
        <v>9866</v>
      </c>
      <c r="B9867">
        <v>83315194532</v>
      </c>
      <c r="C9867">
        <v>4</v>
      </c>
      <c r="D9867" s="1">
        <v>33977</v>
      </c>
      <c r="E9867" s="3">
        <f>2023-YEAR(Registros[[#This Row],[data_nascimento]])</f>
        <v>30</v>
      </c>
      <c r="F9867" s="1">
        <v>44467</v>
      </c>
      <c r="G9867" s="1">
        <v>44538</v>
      </c>
      <c r="H9867">
        <v>220</v>
      </c>
      <c r="I9867">
        <v>1</v>
      </c>
      <c r="J9867" s="3">
        <v>57.133333333333333</v>
      </c>
      <c r="K9867">
        <v>14.879999999999999</v>
      </c>
      <c r="L9867">
        <v>1714</v>
      </c>
      <c r="M9867">
        <f>Registros[[#This Row],[salario]]*0.06</f>
        <v>102.83999999999999</v>
      </c>
      <c r="N9867">
        <f>Registros[[#This Row],[salario]]*5%</f>
        <v>85.7</v>
      </c>
      <c r="O9867">
        <f>IF(Registros[[#This Row],[idade]]&lt;18,311.43,IF(Registros[[#This Row],[idade]]&lt;=25,488.58,IF(Registros[[#This Row],[idade]]&lt;=50,772.77,850.05)))</f>
        <v>772.77</v>
      </c>
      <c r="P9867">
        <f>IF(Registros[[#This Row],[idade]]&lt;18,23.99,IF(Registros[[#This Row],[idade]]&lt;=25,49.9,IF(Registros[[#This Row],[idade]]&lt;=50,145.2,175.45)))</f>
        <v>145.19999999999999</v>
      </c>
      <c r="Q9867">
        <v>5</v>
      </c>
      <c r="R9867">
        <v>27</v>
      </c>
      <c r="S9867">
        <v>3</v>
      </c>
      <c r="T9867">
        <v>2</v>
      </c>
      <c r="U9867" t="s">
        <v>3</v>
      </c>
      <c r="V9867" t="s">
        <v>19</v>
      </c>
    </row>
    <row r="9868" spans="1:22" x14ac:dyDescent="0.3">
      <c r="A9868">
        <v>9867</v>
      </c>
      <c r="B9868">
        <v>79985709132</v>
      </c>
      <c r="C9868">
        <v>7</v>
      </c>
      <c r="D9868" s="1">
        <v>39362</v>
      </c>
      <c r="E9868" s="3">
        <f>2023-YEAR(Registros[[#This Row],[data_nascimento]])</f>
        <v>16</v>
      </c>
      <c r="F9868" s="1">
        <v>44467</v>
      </c>
      <c r="G9868" s="1">
        <v>44538</v>
      </c>
      <c r="H9868">
        <v>120</v>
      </c>
      <c r="I9868">
        <v>6</v>
      </c>
      <c r="J9868" s="3">
        <v>266.59999999999997</v>
      </c>
      <c r="K9868">
        <v>18.600000000000001</v>
      </c>
      <c r="L9868">
        <v>1333</v>
      </c>
      <c r="M9868">
        <f>Registros[[#This Row],[salario]]*0.06</f>
        <v>79.98</v>
      </c>
      <c r="N9868">
        <f>Registros[[#This Row],[salario]]*5%</f>
        <v>66.650000000000006</v>
      </c>
      <c r="O9868">
        <f>IF(Registros[[#This Row],[idade]]&lt;18,311.43,IF(Registros[[#This Row],[idade]]&lt;=25,488.58,IF(Registros[[#This Row],[idade]]&lt;=50,772.77,850.05)))</f>
        <v>311.43</v>
      </c>
      <c r="P9868">
        <f>IF(Registros[[#This Row],[idade]]&lt;18,23.99,IF(Registros[[#This Row],[idade]]&lt;=25,49.9,IF(Registros[[#This Row],[idade]]&lt;=50,145.2,175.45)))</f>
        <v>23.99</v>
      </c>
      <c r="Q9868">
        <v>3</v>
      </c>
      <c r="R9868">
        <v>8</v>
      </c>
      <c r="S9868">
        <v>3</v>
      </c>
      <c r="T9868">
        <v>2</v>
      </c>
      <c r="U9868" t="s">
        <v>3</v>
      </c>
      <c r="V9868" t="s">
        <v>19</v>
      </c>
    </row>
    <row r="9869" spans="1:22" x14ac:dyDescent="0.3">
      <c r="A9869">
        <v>9868</v>
      </c>
      <c r="B9869">
        <v>69517308040</v>
      </c>
      <c r="C9869">
        <v>7</v>
      </c>
      <c r="D9869" s="1">
        <v>39283</v>
      </c>
      <c r="E9869" s="3">
        <f>2023-YEAR(Registros[[#This Row],[data_nascimento]])</f>
        <v>16</v>
      </c>
      <c r="F9869" s="1">
        <v>44467</v>
      </c>
      <c r="G9869" s="1">
        <v>44538</v>
      </c>
      <c r="H9869">
        <v>120</v>
      </c>
      <c r="I9869">
        <v>19</v>
      </c>
      <c r="J9869" s="3">
        <v>2288.8666666666668</v>
      </c>
      <c r="K9869">
        <v>19.84</v>
      </c>
      <c r="L9869">
        <v>3614</v>
      </c>
      <c r="M9869">
        <f>Registros[[#This Row],[salario]]*0.06</f>
        <v>216.84</v>
      </c>
      <c r="N9869">
        <f>Registros[[#This Row],[salario]]*5%</f>
        <v>180.70000000000002</v>
      </c>
      <c r="O9869">
        <f>IF(Registros[[#This Row],[idade]]&lt;18,311.43,IF(Registros[[#This Row],[idade]]&lt;=25,488.58,IF(Registros[[#This Row],[idade]]&lt;=50,772.77,850.05)))</f>
        <v>311.43</v>
      </c>
      <c r="P9869">
        <f>IF(Registros[[#This Row],[idade]]&lt;18,23.99,IF(Registros[[#This Row],[idade]]&lt;=25,49.9,IF(Registros[[#This Row],[idade]]&lt;=50,145.2,175.45)))</f>
        <v>23.99</v>
      </c>
      <c r="Q9869">
        <v>2</v>
      </c>
      <c r="R9869">
        <v>3</v>
      </c>
      <c r="S9869">
        <v>1</v>
      </c>
      <c r="T9869">
        <v>2</v>
      </c>
      <c r="U9869" t="s">
        <v>3</v>
      </c>
      <c r="V9869" t="s">
        <v>19</v>
      </c>
    </row>
    <row r="9870" spans="1:22" x14ac:dyDescent="0.3">
      <c r="A9870">
        <v>9869</v>
      </c>
      <c r="B9870">
        <v>41781417764</v>
      </c>
      <c r="C9870">
        <v>5</v>
      </c>
      <c r="D9870" s="1">
        <v>36459</v>
      </c>
      <c r="E9870" s="3">
        <f>2023-YEAR(Registros[[#This Row],[data_nascimento]])</f>
        <v>24</v>
      </c>
      <c r="F9870" s="1">
        <v>44467</v>
      </c>
      <c r="G9870" s="1">
        <v>44538</v>
      </c>
      <c r="H9870">
        <v>220</v>
      </c>
      <c r="I9870">
        <v>2</v>
      </c>
      <c r="J9870" s="3">
        <v>137.66666666666666</v>
      </c>
      <c r="K9870">
        <v>21.08</v>
      </c>
      <c r="L9870">
        <v>2065</v>
      </c>
      <c r="M9870">
        <f>Registros[[#This Row],[salario]]*0.06</f>
        <v>123.89999999999999</v>
      </c>
      <c r="N9870">
        <f>Registros[[#This Row],[salario]]*5%</f>
        <v>103.25</v>
      </c>
      <c r="O9870">
        <f>IF(Registros[[#This Row],[idade]]&lt;18,311.43,IF(Registros[[#This Row],[idade]]&lt;=25,488.58,IF(Registros[[#This Row],[idade]]&lt;=50,772.77,850.05)))</f>
        <v>488.58</v>
      </c>
      <c r="P9870">
        <f>IF(Registros[[#This Row],[idade]]&lt;18,23.99,IF(Registros[[#This Row],[idade]]&lt;=25,49.9,IF(Registros[[#This Row],[idade]]&lt;=50,145.2,175.45)))</f>
        <v>49.9</v>
      </c>
      <c r="Q9870">
        <v>3</v>
      </c>
      <c r="R9870">
        <v>19</v>
      </c>
      <c r="S9870">
        <v>3</v>
      </c>
      <c r="T9870">
        <v>3</v>
      </c>
      <c r="U9870" t="s">
        <v>2</v>
      </c>
      <c r="V9870" t="s">
        <v>19</v>
      </c>
    </row>
    <row r="9871" spans="1:22" x14ac:dyDescent="0.3">
      <c r="A9871">
        <v>9870</v>
      </c>
      <c r="B9871">
        <v>96107646064</v>
      </c>
      <c r="C9871">
        <v>4</v>
      </c>
      <c r="D9871" s="1">
        <v>35132</v>
      </c>
      <c r="E9871" s="3">
        <f>2023-YEAR(Registros[[#This Row],[data_nascimento]])</f>
        <v>27</v>
      </c>
      <c r="F9871" s="1">
        <v>44467</v>
      </c>
      <c r="G9871" s="1">
        <v>44538</v>
      </c>
      <c r="H9871">
        <v>220</v>
      </c>
      <c r="I9871">
        <v>13</v>
      </c>
      <c r="J9871" s="3">
        <v>2524.1666666666665</v>
      </c>
      <c r="K9871">
        <v>17.36</v>
      </c>
      <c r="L9871">
        <v>5825</v>
      </c>
      <c r="M9871">
        <f>Registros[[#This Row],[salario]]*0.06</f>
        <v>349.5</v>
      </c>
      <c r="N9871">
        <f>Registros[[#This Row],[salario]]*5%</f>
        <v>291.25</v>
      </c>
      <c r="O9871">
        <f>IF(Registros[[#This Row],[idade]]&lt;18,311.43,IF(Registros[[#This Row],[idade]]&lt;=25,488.58,IF(Registros[[#This Row],[idade]]&lt;=50,772.77,850.05)))</f>
        <v>772.77</v>
      </c>
      <c r="P9871">
        <f>IF(Registros[[#This Row],[idade]]&lt;18,23.99,IF(Registros[[#This Row],[idade]]&lt;=25,49.9,IF(Registros[[#This Row],[idade]]&lt;=50,145.2,175.45)))</f>
        <v>145.19999999999999</v>
      </c>
      <c r="Q9871">
        <v>3</v>
      </c>
      <c r="R9871">
        <v>10</v>
      </c>
      <c r="S9871">
        <v>3</v>
      </c>
      <c r="T9871">
        <v>3</v>
      </c>
      <c r="U9871" t="s">
        <v>3</v>
      </c>
      <c r="V9871" t="s">
        <v>22</v>
      </c>
    </row>
    <row r="9872" spans="1:22" x14ac:dyDescent="0.3">
      <c r="A9872">
        <v>9871</v>
      </c>
      <c r="B9872">
        <v>17627712100</v>
      </c>
      <c r="C9872">
        <v>7</v>
      </c>
      <c r="D9872" s="1">
        <v>30008</v>
      </c>
      <c r="E9872" s="3">
        <f>2023-YEAR(Registros[[#This Row],[data_nascimento]])</f>
        <v>41</v>
      </c>
      <c r="F9872" s="1">
        <v>44467</v>
      </c>
      <c r="G9872" s="1">
        <v>44538</v>
      </c>
      <c r="H9872">
        <v>220</v>
      </c>
      <c r="I9872">
        <v>14</v>
      </c>
      <c r="J9872" s="3">
        <v>1337.9333333333334</v>
      </c>
      <c r="K9872">
        <v>9.92</v>
      </c>
      <c r="L9872">
        <v>2867</v>
      </c>
      <c r="M9872">
        <f>Registros[[#This Row],[salario]]*0.06</f>
        <v>172.01999999999998</v>
      </c>
      <c r="N9872">
        <f>Registros[[#This Row],[salario]]*5%</f>
        <v>143.35</v>
      </c>
      <c r="O9872">
        <f>IF(Registros[[#This Row],[idade]]&lt;18,311.43,IF(Registros[[#This Row],[idade]]&lt;=25,488.58,IF(Registros[[#This Row],[idade]]&lt;=50,772.77,850.05)))</f>
        <v>772.77</v>
      </c>
      <c r="P9872">
        <f>IF(Registros[[#This Row],[idade]]&lt;18,23.99,IF(Registros[[#This Row],[idade]]&lt;=25,49.9,IF(Registros[[#This Row],[idade]]&lt;=50,145.2,175.45)))</f>
        <v>145.19999999999999</v>
      </c>
      <c r="Q9872">
        <v>1</v>
      </c>
      <c r="R9872">
        <v>20</v>
      </c>
      <c r="S9872">
        <v>3</v>
      </c>
      <c r="T9872">
        <v>2</v>
      </c>
      <c r="U9872" t="s">
        <v>2</v>
      </c>
      <c r="V9872" t="s">
        <v>19</v>
      </c>
    </row>
    <row r="9873" spans="1:22" x14ac:dyDescent="0.3">
      <c r="A9873">
        <v>9872</v>
      </c>
      <c r="B9873">
        <v>90061347871</v>
      </c>
      <c r="C9873">
        <v>7</v>
      </c>
      <c r="D9873" s="1">
        <v>29536</v>
      </c>
      <c r="E9873" s="3">
        <f>2023-YEAR(Registros[[#This Row],[data_nascimento]])</f>
        <v>43</v>
      </c>
      <c r="F9873" s="1">
        <v>44467</v>
      </c>
      <c r="G9873" s="1">
        <v>44538</v>
      </c>
      <c r="H9873">
        <v>220</v>
      </c>
      <c r="I9873">
        <v>18</v>
      </c>
      <c r="J9873" s="3">
        <v>1209.6000000000001</v>
      </c>
      <c r="K9873">
        <v>22.32</v>
      </c>
      <c r="L9873">
        <v>2016</v>
      </c>
      <c r="M9873">
        <f>Registros[[#This Row],[salario]]*0.06</f>
        <v>120.96</v>
      </c>
      <c r="N9873">
        <f>Registros[[#This Row],[salario]]*5%</f>
        <v>100.80000000000001</v>
      </c>
      <c r="O9873">
        <f>IF(Registros[[#This Row],[idade]]&lt;18,311.43,IF(Registros[[#This Row],[idade]]&lt;=25,488.58,IF(Registros[[#This Row],[idade]]&lt;=50,772.77,850.05)))</f>
        <v>772.77</v>
      </c>
      <c r="P9873">
        <f>IF(Registros[[#This Row],[idade]]&lt;18,23.99,IF(Registros[[#This Row],[idade]]&lt;=25,49.9,IF(Registros[[#This Row],[idade]]&lt;=50,145.2,175.45)))</f>
        <v>145.19999999999999</v>
      </c>
      <c r="Q9873">
        <v>5</v>
      </c>
      <c r="R9873">
        <v>27</v>
      </c>
      <c r="S9873">
        <v>3</v>
      </c>
      <c r="T9873">
        <v>2</v>
      </c>
      <c r="U9873" t="s">
        <v>2</v>
      </c>
      <c r="V9873" t="s">
        <v>19</v>
      </c>
    </row>
    <row r="9874" spans="1:22" x14ac:dyDescent="0.3">
      <c r="A9874">
        <v>9873</v>
      </c>
      <c r="B9874">
        <v>84464161358</v>
      </c>
      <c r="C9874">
        <v>4</v>
      </c>
      <c r="D9874" s="1">
        <v>30033</v>
      </c>
      <c r="E9874" s="3">
        <f>2023-YEAR(Registros[[#This Row],[data_nascimento]])</f>
        <v>41</v>
      </c>
      <c r="F9874" s="1">
        <v>44467</v>
      </c>
      <c r="G9874" s="1">
        <v>44538</v>
      </c>
      <c r="H9874">
        <v>220</v>
      </c>
      <c r="I9874">
        <v>13</v>
      </c>
      <c r="J9874" s="3">
        <v>1307.8</v>
      </c>
      <c r="K9874">
        <v>18.600000000000001</v>
      </c>
      <c r="L9874">
        <v>3018</v>
      </c>
      <c r="M9874">
        <f>Registros[[#This Row],[salario]]*0.06</f>
        <v>181.07999999999998</v>
      </c>
      <c r="N9874">
        <f>Registros[[#This Row],[salario]]*5%</f>
        <v>150.9</v>
      </c>
      <c r="O9874">
        <f>IF(Registros[[#This Row],[idade]]&lt;18,311.43,IF(Registros[[#This Row],[idade]]&lt;=25,488.58,IF(Registros[[#This Row],[idade]]&lt;=50,772.77,850.05)))</f>
        <v>772.77</v>
      </c>
      <c r="P9874">
        <f>IF(Registros[[#This Row],[idade]]&lt;18,23.99,IF(Registros[[#This Row],[idade]]&lt;=25,49.9,IF(Registros[[#This Row],[idade]]&lt;=50,145.2,175.45)))</f>
        <v>145.19999999999999</v>
      </c>
      <c r="Q9874">
        <v>3</v>
      </c>
      <c r="R9874">
        <v>11</v>
      </c>
      <c r="S9874">
        <v>2</v>
      </c>
      <c r="T9874">
        <v>3</v>
      </c>
      <c r="U9874" t="s">
        <v>3</v>
      </c>
      <c r="V9874" t="s">
        <v>21</v>
      </c>
    </row>
    <row r="9875" spans="1:22" x14ac:dyDescent="0.3">
      <c r="A9875">
        <v>9874</v>
      </c>
      <c r="B9875">
        <v>79708372372</v>
      </c>
      <c r="C9875">
        <v>7</v>
      </c>
      <c r="D9875" s="1">
        <v>39016</v>
      </c>
      <c r="E9875" s="3">
        <f>2023-YEAR(Registros[[#This Row],[data_nascimento]])</f>
        <v>17</v>
      </c>
      <c r="F9875" s="1">
        <v>44467</v>
      </c>
      <c r="G9875" s="1">
        <v>44538</v>
      </c>
      <c r="H9875">
        <v>120</v>
      </c>
      <c r="I9875">
        <v>11</v>
      </c>
      <c r="J9875" s="3">
        <v>2083.7666666666669</v>
      </c>
      <c r="K9875">
        <v>14.879999999999999</v>
      </c>
      <c r="L9875">
        <v>5683</v>
      </c>
      <c r="M9875">
        <f>Registros[[#This Row],[salario]]*0.06</f>
        <v>340.97999999999996</v>
      </c>
      <c r="N9875">
        <f>Registros[[#This Row],[salario]]*5%</f>
        <v>284.15000000000003</v>
      </c>
      <c r="O9875">
        <f>IF(Registros[[#This Row],[idade]]&lt;18,311.43,IF(Registros[[#This Row],[idade]]&lt;=25,488.58,IF(Registros[[#This Row],[idade]]&lt;=50,772.77,850.05)))</f>
        <v>311.43</v>
      </c>
      <c r="P9875">
        <f>IF(Registros[[#This Row],[idade]]&lt;18,23.99,IF(Registros[[#This Row],[idade]]&lt;=25,49.9,IF(Registros[[#This Row],[idade]]&lt;=50,145.2,175.45)))</f>
        <v>23.99</v>
      </c>
      <c r="Q9875">
        <v>1</v>
      </c>
      <c r="R9875">
        <v>6</v>
      </c>
      <c r="S9875">
        <v>1</v>
      </c>
      <c r="T9875">
        <v>2</v>
      </c>
      <c r="U9875" t="s">
        <v>3</v>
      </c>
      <c r="V9875" t="s">
        <v>19</v>
      </c>
    </row>
    <row r="9876" spans="1:22" x14ac:dyDescent="0.3">
      <c r="A9876">
        <v>9875</v>
      </c>
      <c r="B9876">
        <v>48145976970</v>
      </c>
      <c r="C9876">
        <v>6</v>
      </c>
      <c r="D9876" s="1">
        <v>28311</v>
      </c>
      <c r="E9876" s="3">
        <f>2023-YEAR(Registros[[#This Row],[data_nascimento]])</f>
        <v>46</v>
      </c>
      <c r="F9876" s="1">
        <v>44467</v>
      </c>
      <c r="G9876" s="1">
        <v>44538</v>
      </c>
      <c r="H9876">
        <v>220</v>
      </c>
      <c r="I9876">
        <v>18</v>
      </c>
      <c r="J9876" s="3">
        <v>2270.4</v>
      </c>
      <c r="K9876">
        <v>1.24</v>
      </c>
      <c r="L9876">
        <v>3784</v>
      </c>
      <c r="M9876">
        <f>Registros[[#This Row],[salario]]*0.06</f>
        <v>227.04</v>
      </c>
      <c r="N9876">
        <f>Registros[[#This Row],[salario]]*5%</f>
        <v>189.20000000000002</v>
      </c>
      <c r="O9876">
        <f>IF(Registros[[#This Row],[idade]]&lt;18,311.43,IF(Registros[[#This Row],[idade]]&lt;=25,488.58,IF(Registros[[#This Row],[idade]]&lt;=50,772.77,850.05)))</f>
        <v>772.77</v>
      </c>
      <c r="P9876">
        <f>IF(Registros[[#This Row],[idade]]&lt;18,23.99,IF(Registros[[#This Row],[idade]]&lt;=25,49.9,IF(Registros[[#This Row],[idade]]&lt;=50,145.2,175.45)))</f>
        <v>145.19999999999999</v>
      </c>
      <c r="Q9876">
        <v>1</v>
      </c>
      <c r="R9876">
        <v>23</v>
      </c>
      <c r="S9876">
        <v>2</v>
      </c>
      <c r="T9876">
        <v>1</v>
      </c>
      <c r="U9876" t="s">
        <v>2</v>
      </c>
      <c r="V9876" t="s">
        <v>19</v>
      </c>
    </row>
    <row r="9877" spans="1:22" x14ac:dyDescent="0.3">
      <c r="A9877">
        <v>9876</v>
      </c>
      <c r="B9877">
        <v>66519573435</v>
      </c>
      <c r="C9877">
        <v>7</v>
      </c>
      <c r="D9877" s="1">
        <v>39044</v>
      </c>
      <c r="E9877" s="3">
        <f>2023-YEAR(Registros[[#This Row],[data_nascimento]])</f>
        <v>17</v>
      </c>
      <c r="F9877" s="1">
        <v>44467</v>
      </c>
      <c r="G9877" s="1">
        <v>44538</v>
      </c>
      <c r="H9877">
        <v>120</v>
      </c>
      <c r="I9877">
        <v>15</v>
      </c>
      <c r="J9877" s="3">
        <v>2064</v>
      </c>
      <c r="K9877">
        <v>1.24</v>
      </c>
      <c r="L9877">
        <v>4128</v>
      </c>
      <c r="M9877">
        <f>Registros[[#This Row],[salario]]*0.06</f>
        <v>247.67999999999998</v>
      </c>
      <c r="N9877">
        <f>Registros[[#This Row],[salario]]*5%</f>
        <v>206.4</v>
      </c>
      <c r="O9877">
        <f>IF(Registros[[#This Row],[idade]]&lt;18,311.43,IF(Registros[[#This Row],[idade]]&lt;=25,488.58,IF(Registros[[#This Row],[idade]]&lt;=50,772.77,850.05)))</f>
        <v>311.43</v>
      </c>
      <c r="P9877">
        <f>IF(Registros[[#This Row],[idade]]&lt;18,23.99,IF(Registros[[#This Row],[idade]]&lt;=25,49.9,IF(Registros[[#This Row],[idade]]&lt;=50,145.2,175.45)))</f>
        <v>23.99</v>
      </c>
      <c r="Q9877">
        <v>2</v>
      </c>
      <c r="R9877">
        <v>5</v>
      </c>
      <c r="S9877">
        <v>3</v>
      </c>
      <c r="T9877">
        <v>1</v>
      </c>
      <c r="U9877" t="s">
        <v>2</v>
      </c>
      <c r="V9877" t="s">
        <v>19</v>
      </c>
    </row>
    <row r="9878" spans="1:22" x14ac:dyDescent="0.3">
      <c r="A9878">
        <v>9877</v>
      </c>
      <c r="B9878">
        <v>52607005446</v>
      </c>
      <c r="C9878">
        <v>6</v>
      </c>
      <c r="D9878" s="1">
        <v>29168</v>
      </c>
      <c r="E9878" s="3">
        <f>2023-YEAR(Registros[[#This Row],[data_nascimento]])</f>
        <v>44</v>
      </c>
      <c r="F9878" s="1">
        <v>44467</v>
      </c>
      <c r="G9878" s="1">
        <v>44538</v>
      </c>
      <c r="H9878">
        <v>220</v>
      </c>
      <c r="I9878">
        <v>6</v>
      </c>
      <c r="J9878" s="3">
        <v>1229</v>
      </c>
      <c r="K9878">
        <v>4.96</v>
      </c>
      <c r="L9878">
        <v>6145</v>
      </c>
      <c r="M9878">
        <f>Registros[[#This Row],[salario]]*0.06</f>
        <v>368.7</v>
      </c>
      <c r="N9878">
        <f>Registros[[#This Row],[salario]]*5%</f>
        <v>307.25</v>
      </c>
      <c r="O9878">
        <f>IF(Registros[[#This Row],[idade]]&lt;18,311.43,IF(Registros[[#This Row],[idade]]&lt;=25,488.58,IF(Registros[[#This Row],[idade]]&lt;=50,772.77,850.05)))</f>
        <v>772.77</v>
      </c>
      <c r="P9878">
        <f>IF(Registros[[#This Row],[idade]]&lt;18,23.99,IF(Registros[[#This Row],[idade]]&lt;=25,49.9,IF(Registros[[#This Row],[idade]]&lt;=50,145.2,175.45)))</f>
        <v>145.19999999999999</v>
      </c>
      <c r="Q9878">
        <v>4</v>
      </c>
      <c r="R9878">
        <v>20</v>
      </c>
      <c r="S9878">
        <v>1</v>
      </c>
      <c r="T9878">
        <v>1</v>
      </c>
      <c r="U9878" t="s">
        <v>2</v>
      </c>
      <c r="V9878" t="s">
        <v>19</v>
      </c>
    </row>
    <row r="9879" spans="1:22" x14ac:dyDescent="0.3">
      <c r="A9879">
        <v>9878</v>
      </c>
      <c r="B9879">
        <v>58358112406</v>
      </c>
      <c r="C9879">
        <v>4</v>
      </c>
      <c r="D9879" s="1">
        <v>34676</v>
      </c>
      <c r="E9879" s="3">
        <f>2023-YEAR(Registros[[#This Row],[data_nascimento]])</f>
        <v>29</v>
      </c>
      <c r="F9879" s="1">
        <v>44467</v>
      </c>
      <c r="G9879" s="1">
        <v>44538</v>
      </c>
      <c r="H9879">
        <v>220</v>
      </c>
      <c r="I9879">
        <v>10</v>
      </c>
      <c r="J9879" s="3">
        <v>1120.6666666666665</v>
      </c>
      <c r="K9879">
        <v>19.84</v>
      </c>
      <c r="L9879">
        <v>3362</v>
      </c>
      <c r="M9879">
        <f>Registros[[#This Row],[salario]]*0.06</f>
        <v>201.72</v>
      </c>
      <c r="N9879">
        <f>Registros[[#This Row],[salario]]*5%</f>
        <v>168.10000000000002</v>
      </c>
      <c r="O9879">
        <f>IF(Registros[[#This Row],[idade]]&lt;18,311.43,IF(Registros[[#This Row],[idade]]&lt;=25,488.58,IF(Registros[[#This Row],[idade]]&lt;=50,772.77,850.05)))</f>
        <v>772.77</v>
      </c>
      <c r="P9879">
        <f>IF(Registros[[#This Row],[idade]]&lt;18,23.99,IF(Registros[[#This Row],[idade]]&lt;=25,49.9,IF(Registros[[#This Row],[idade]]&lt;=50,145.2,175.45)))</f>
        <v>145.19999999999999</v>
      </c>
      <c r="Q9879">
        <v>1</v>
      </c>
      <c r="R9879">
        <v>26</v>
      </c>
      <c r="S9879">
        <v>2</v>
      </c>
      <c r="T9879">
        <v>2</v>
      </c>
      <c r="U9879" t="s">
        <v>3</v>
      </c>
      <c r="V9879" t="s">
        <v>19</v>
      </c>
    </row>
    <row r="9880" spans="1:22" x14ac:dyDescent="0.3">
      <c r="A9880">
        <v>9879</v>
      </c>
      <c r="B9880">
        <v>70682645727</v>
      </c>
      <c r="C9880">
        <v>4</v>
      </c>
      <c r="D9880" s="1">
        <v>32033</v>
      </c>
      <c r="E9880" s="3">
        <f>2023-YEAR(Registros[[#This Row],[data_nascimento]])</f>
        <v>36</v>
      </c>
      <c r="F9880" s="1">
        <v>44467</v>
      </c>
      <c r="G9880" s="1">
        <v>44538</v>
      </c>
      <c r="H9880">
        <v>220</v>
      </c>
      <c r="I9880">
        <v>3</v>
      </c>
      <c r="J9880" s="3">
        <v>389.5</v>
      </c>
      <c r="K9880">
        <v>2.48</v>
      </c>
      <c r="L9880">
        <v>3895</v>
      </c>
      <c r="M9880">
        <f>Registros[[#This Row],[salario]]*0.06</f>
        <v>233.7</v>
      </c>
      <c r="N9880">
        <f>Registros[[#This Row],[salario]]*5%</f>
        <v>194.75</v>
      </c>
      <c r="O9880">
        <f>IF(Registros[[#This Row],[idade]]&lt;18,311.43,IF(Registros[[#This Row],[idade]]&lt;=25,488.58,IF(Registros[[#This Row],[idade]]&lt;=50,772.77,850.05)))</f>
        <v>772.77</v>
      </c>
      <c r="P9880">
        <f>IF(Registros[[#This Row],[idade]]&lt;18,23.99,IF(Registros[[#This Row],[idade]]&lt;=25,49.9,IF(Registros[[#This Row],[idade]]&lt;=50,145.2,175.45)))</f>
        <v>145.19999999999999</v>
      </c>
      <c r="Q9880">
        <v>1</v>
      </c>
      <c r="R9880">
        <v>13</v>
      </c>
      <c r="S9880">
        <v>2</v>
      </c>
      <c r="T9880">
        <v>3</v>
      </c>
      <c r="U9880" t="s">
        <v>3</v>
      </c>
      <c r="V9880" t="s">
        <v>22</v>
      </c>
    </row>
    <row r="9881" spans="1:22" x14ac:dyDescent="0.3">
      <c r="A9881">
        <v>9880</v>
      </c>
      <c r="B9881">
        <v>91509890722</v>
      </c>
      <c r="C9881">
        <v>7</v>
      </c>
      <c r="D9881" s="1">
        <v>39009</v>
      </c>
      <c r="E9881" s="3">
        <f>2023-YEAR(Registros[[#This Row],[data_nascimento]])</f>
        <v>17</v>
      </c>
      <c r="F9881" s="1">
        <v>44467</v>
      </c>
      <c r="G9881" s="1">
        <v>44538</v>
      </c>
      <c r="H9881">
        <v>120</v>
      </c>
      <c r="I9881">
        <v>1</v>
      </c>
      <c r="J9881" s="3">
        <v>226.56666666666666</v>
      </c>
      <c r="K9881">
        <v>14.879999999999999</v>
      </c>
      <c r="L9881">
        <v>6797</v>
      </c>
      <c r="M9881">
        <f>Registros[[#This Row],[salario]]*0.06</f>
        <v>407.82</v>
      </c>
      <c r="N9881">
        <f>Registros[[#This Row],[salario]]*5%</f>
        <v>339.85</v>
      </c>
      <c r="O9881">
        <f>IF(Registros[[#This Row],[idade]]&lt;18,311.43,IF(Registros[[#This Row],[idade]]&lt;=25,488.58,IF(Registros[[#This Row],[idade]]&lt;=50,772.77,850.05)))</f>
        <v>311.43</v>
      </c>
      <c r="P9881">
        <f>IF(Registros[[#This Row],[idade]]&lt;18,23.99,IF(Registros[[#This Row],[idade]]&lt;=25,49.9,IF(Registros[[#This Row],[idade]]&lt;=50,145.2,175.45)))</f>
        <v>23.99</v>
      </c>
      <c r="Q9881">
        <v>2</v>
      </c>
      <c r="R9881">
        <v>3</v>
      </c>
      <c r="S9881">
        <v>2</v>
      </c>
      <c r="T9881">
        <v>3</v>
      </c>
      <c r="U9881" t="s">
        <v>3</v>
      </c>
      <c r="V9881" t="s">
        <v>19</v>
      </c>
    </row>
    <row r="9882" spans="1:22" x14ac:dyDescent="0.3">
      <c r="A9882">
        <v>9881</v>
      </c>
      <c r="B9882">
        <v>17654374074</v>
      </c>
      <c r="C9882">
        <v>4</v>
      </c>
      <c r="D9882" s="1">
        <v>28867</v>
      </c>
      <c r="E9882" s="3">
        <f>2023-YEAR(Registros[[#This Row],[data_nascimento]])</f>
        <v>44</v>
      </c>
      <c r="F9882" s="1">
        <v>44467</v>
      </c>
      <c r="G9882" s="1">
        <v>44538</v>
      </c>
      <c r="H9882">
        <v>220</v>
      </c>
      <c r="I9882">
        <v>10</v>
      </c>
      <c r="J9882" s="3">
        <v>576.33333333333337</v>
      </c>
      <c r="K9882">
        <v>7.4399999999999995</v>
      </c>
      <c r="L9882">
        <v>1729</v>
      </c>
      <c r="M9882">
        <f>Registros[[#This Row],[salario]]*0.06</f>
        <v>103.74</v>
      </c>
      <c r="N9882">
        <f>Registros[[#This Row],[salario]]*5%</f>
        <v>86.45</v>
      </c>
      <c r="O9882">
        <f>IF(Registros[[#This Row],[idade]]&lt;18,311.43,IF(Registros[[#This Row],[idade]]&lt;=25,488.58,IF(Registros[[#This Row],[idade]]&lt;=50,772.77,850.05)))</f>
        <v>772.77</v>
      </c>
      <c r="P9882">
        <f>IF(Registros[[#This Row],[idade]]&lt;18,23.99,IF(Registros[[#This Row],[idade]]&lt;=25,49.9,IF(Registros[[#This Row],[idade]]&lt;=50,145.2,175.45)))</f>
        <v>145.19999999999999</v>
      </c>
      <c r="Q9882">
        <v>3</v>
      </c>
      <c r="R9882">
        <v>25</v>
      </c>
      <c r="S9882">
        <v>3</v>
      </c>
      <c r="T9882">
        <v>3</v>
      </c>
      <c r="U9882" t="s">
        <v>3</v>
      </c>
      <c r="V9882" t="s">
        <v>19</v>
      </c>
    </row>
    <row r="9883" spans="1:22" x14ac:dyDescent="0.3">
      <c r="A9883">
        <v>9882</v>
      </c>
      <c r="B9883">
        <v>46170561249</v>
      </c>
      <c r="C9883">
        <v>7</v>
      </c>
      <c r="D9883" s="1">
        <v>36404</v>
      </c>
      <c r="E9883" s="3">
        <f>2023-YEAR(Registros[[#This Row],[data_nascimento]])</f>
        <v>24</v>
      </c>
      <c r="F9883" s="1">
        <v>44467</v>
      </c>
      <c r="G9883" s="1">
        <v>44538</v>
      </c>
      <c r="H9883">
        <v>220</v>
      </c>
      <c r="I9883">
        <v>16</v>
      </c>
      <c r="J9883" s="3">
        <v>781.33333333333337</v>
      </c>
      <c r="K9883">
        <v>17.36</v>
      </c>
      <c r="L9883">
        <v>1465</v>
      </c>
      <c r="M9883">
        <f>Registros[[#This Row],[salario]]*0.06</f>
        <v>87.899999999999991</v>
      </c>
      <c r="N9883">
        <f>Registros[[#This Row],[salario]]*5%</f>
        <v>73.25</v>
      </c>
      <c r="O9883">
        <f>IF(Registros[[#This Row],[idade]]&lt;18,311.43,IF(Registros[[#This Row],[idade]]&lt;=25,488.58,IF(Registros[[#This Row],[idade]]&lt;=50,772.77,850.05)))</f>
        <v>488.58</v>
      </c>
      <c r="P9883">
        <f>IF(Registros[[#This Row],[idade]]&lt;18,23.99,IF(Registros[[#This Row],[idade]]&lt;=25,49.9,IF(Registros[[#This Row],[idade]]&lt;=50,145.2,175.45)))</f>
        <v>49.9</v>
      </c>
      <c r="Q9883">
        <v>2</v>
      </c>
      <c r="R9883">
        <v>26</v>
      </c>
      <c r="S9883">
        <v>1</v>
      </c>
      <c r="T9883">
        <v>3</v>
      </c>
      <c r="U9883" t="s">
        <v>2</v>
      </c>
      <c r="V9883" t="s">
        <v>19</v>
      </c>
    </row>
    <row r="9884" spans="1:22" x14ac:dyDescent="0.3">
      <c r="A9884">
        <v>9883</v>
      </c>
      <c r="B9884">
        <v>59490264728</v>
      </c>
      <c r="C9884">
        <v>4</v>
      </c>
      <c r="D9884" s="1">
        <v>36528</v>
      </c>
      <c r="E9884" s="3">
        <f>2023-YEAR(Registros[[#This Row],[data_nascimento]])</f>
        <v>23</v>
      </c>
      <c r="F9884" s="1">
        <v>44467</v>
      </c>
      <c r="G9884" s="1">
        <v>44538</v>
      </c>
      <c r="H9884">
        <v>220</v>
      </c>
      <c r="I9884">
        <v>11</v>
      </c>
      <c r="J9884" s="3">
        <v>1479.1333333333334</v>
      </c>
      <c r="K9884">
        <v>21.08</v>
      </c>
      <c r="L9884">
        <v>4034</v>
      </c>
      <c r="M9884">
        <f>Registros[[#This Row],[salario]]*0.06</f>
        <v>242.04</v>
      </c>
      <c r="N9884">
        <f>Registros[[#This Row],[salario]]*5%</f>
        <v>201.70000000000002</v>
      </c>
      <c r="O9884">
        <f>IF(Registros[[#This Row],[idade]]&lt;18,311.43,IF(Registros[[#This Row],[idade]]&lt;=25,488.58,IF(Registros[[#This Row],[idade]]&lt;=50,772.77,850.05)))</f>
        <v>488.58</v>
      </c>
      <c r="P9884">
        <f>IF(Registros[[#This Row],[idade]]&lt;18,23.99,IF(Registros[[#This Row],[idade]]&lt;=25,49.9,IF(Registros[[#This Row],[idade]]&lt;=50,145.2,175.45)))</f>
        <v>49.9</v>
      </c>
      <c r="Q9884">
        <v>2</v>
      </c>
      <c r="R9884">
        <v>24</v>
      </c>
      <c r="S9884">
        <v>3</v>
      </c>
      <c r="T9884">
        <v>3</v>
      </c>
      <c r="U9884" t="s">
        <v>3</v>
      </c>
      <c r="V9884" t="s">
        <v>19</v>
      </c>
    </row>
    <row r="9885" spans="1:22" x14ac:dyDescent="0.3">
      <c r="A9885">
        <v>9884</v>
      </c>
      <c r="B9885">
        <v>85348085713</v>
      </c>
      <c r="C9885">
        <v>4</v>
      </c>
      <c r="D9885" s="1">
        <v>31783</v>
      </c>
      <c r="E9885" s="3">
        <f>2023-YEAR(Registros[[#This Row],[data_nascimento]])</f>
        <v>36</v>
      </c>
      <c r="F9885" s="1">
        <v>44467</v>
      </c>
      <c r="G9885" s="1">
        <v>44538</v>
      </c>
      <c r="H9885">
        <v>220</v>
      </c>
      <c r="I9885">
        <v>12</v>
      </c>
      <c r="J9885" s="3">
        <v>2699.6</v>
      </c>
      <c r="K9885">
        <v>21.08</v>
      </c>
      <c r="L9885">
        <v>6749</v>
      </c>
      <c r="M9885">
        <f>Registros[[#This Row],[salario]]*0.06</f>
        <v>404.94</v>
      </c>
      <c r="N9885">
        <f>Registros[[#This Row],[salario]]*5%</f>
        <v>337.45000000000005</v>
      </c>
      <c r="O9885">
        <f>IF(Registros[[#This Row],[idade]]&lt;18,311.43,IF(Registros[[#This Row],[idade]]&lt;=25,488.58,IF(Registros[[#This Row],[idade]]&lt;=50,772.77,850.05)))</f>
        <v>772.77</v>
      </c>
      <c r="P9885">
        <f>IF(Registros[[#This Row],[idade]]&lt;18,23.99,IF(Registros[[#This Row],[idade]]&lt;=25,49.9,IF(Registros[[#This Row],[idade]]&lt;=50,145.2,175.45)))</f>
        <v>145.19999999999999</v>
      </c>
      <c r="Q9885">
        <v>2</v>
      </c>
      <c r="R9885">
        <v>5</v>
      </c>
      <c r="S9885">
        <v>3</v>
      </c>
      <c r="T9885">
        <v>3</v>
      </c>
      <c r="U9885" t="s">
        <v>2</v>
      </c>
      <c r="V9885" t="s">
        <v>19</v>
      </c>
    </row>
    <row r="9886" spans="1:22" x14ac:dyDescent="0.3">
      <c r="A9886">
        <v>9885</v>
      </c>
      <c r="B9886">
        <v>36987633703</v>
      </c>
      <c r="C9886">
        <v>4</v>
      </c>
      <c r="D9886" s="1">
        <v>29215</v>
      </c>
      <c r="E9886" s="3">
        <f>2023-YEAR(Registros[[#This Row],[data_nascimento]])</f>
        <v>44</v>
      </c>
      <c r="F9886" s="1">
        <v>44467</v>
      </c>
      <c r="G9886" s="1">
        <v>44538</v>
      </c>
      <c r="H9886">
        <v>220</v>
      </c>
      <c r="I9886">
        <v>7</v>
      </c>
      <c r="J9886" s="3">
        <v>830.19999999999993</v>
      </c>
      <c r="K9886">
        <v>4.96</v>
      </c>
      <c r="L9886">
        <v>3558</v>
      </c>
      <c r="M9886">
        <f>Registros[[#This Row],[salario]]*0.06</f>
        <v>213.48</v>
      </c>
      <c r="N9886">
        <f>Registros[[#This Row],[salario]]*5%</f>
        <v>177.9</v>
      </c>
      <c r="O9886">
        <f>IF(Registros[[#This Row],[idade]]&lt;18,311.43,IF(Registros[[#This Row],[idade]]&lt;=25,488.58,IF(Registros[[#This Row],[idade]]&lt;=50,772.77,850.05)))</f>
        <v>772.77</v>
      </c>
      <c r="P9886">
        <f>IF(Registros[[#This Row],[idade]]&lt;18,23.99,IF(Registros[[#This Row],[idade]]&lt;=25,49.9,IF(Registros[[#This Row],[idade]]&lt;=50,145.2,175.45)))</f>
        <v>145.19999999999999</v>
      </c>
      <c r="Q9886">
        <v>5</v>
      </c>
      <c r="R9886">
        <v>24</v>
      </c>
      <c r="S9886">
        <v>1</v>
      </c>
      <c r="T9886">
        <v>3</v>
      </c>
      <c r="U9886" t="s">
        <v>2</v>
      </c>
      <c r="V9886" t="s">
        <v>19</v>
      </c>
    </row>
    <row r="9887" spans="1:22" x14ac:dyDescent="0.3">
      <c r="A9887">
        <v>9886</v>
      </c>
      <c r="B9887">
        <v>79174109923</v>
      </c>
      <c r="C9887">
        <v>5</v>
      </c>
      <c r="D9887" s="1">
        <v>31910</v>
      </c>
      <c r="E9887" s="3">
        <f>2023-YEAR(Registros[[#This Row],[data_nascimento]])</f>
        <v>36</v>
      </c>
      <c r="F9887" s="1">
        <v>44467</v>
      </c>
      <c r="G9887" s="1">
        <v>44538</v>
      </c>
      <c r="H9887">
        <v>220</v>
      </c>
      <c r="I9887">
        <v>15</v>
      </c>
      <c r="J9887" s="3">
        <v>1081</v>
      </c>
      <c r="K9887">
        <v>9.92</v>
      </c>
      <c r="L9887">
        <v>2162</v>
      </c>
      <c r="M9887">
        <f>Registros[[#This Row],[salario]]*0.06</f>
        <v>129.72</v>
      </c>
      <c r="N9887">
        <f>Registros[[#This Row],[salario]]*5%</f>
        <v>108.10000000000001</v>
      </c>
      <c r="O9887">
        <f>IF(Registros[[#This Row],[idade]]&lt;18,311.43,IF(Registros[[#This Row],[idade]]&lt;=25,488.58,IF(Registros[[#This Row],[idade]]&lt;=50,772.77,850.05)))</f>
        <v>772.77</v>
      </c>
      <c r="P9887">
        <f>IF(Registros[[#This Row],[idade]]&lt;18,23.99,IF(Registros[[#This Row],[idade]]&lt;=25,49.9,IF(Registros[[#This Row],[idade]]&lt;=50,145.2,175.45)))</f>
        <v>145.19999999999999</v>
      </c>
      <c r="Q9887">
        <v>3</v>
      </c>
      <c r="R9887">
        <v>7</v>
      </c>
      <c r="S9887">
        <v>3</v>
      </c>
      <c r="T9887">
        <v>2</v>
      </c>
      <c r="U9887" t="s">
        <v>3</v>
      </c>
      <c r="V9887" t="s">
        <v>19</v>
      </c>
    </row>
    <row r="9888" spans="1:22" x14ac:dyDescent="0.3">
      <c r="A9888">
        <v>9887</v>
      </c>
      <c r="B9888">
        <v>90779058346</v>
      </c>
      <c r="C9888">
        <v>5</v>
      </c>
      <c r="D9888" s="1">
        <v>37431</v>
      </c>
      <c r="E9888" s="3">
        <f>2023-YEAR(Registros[[#This Row],[data_nascimento]])</f>
        <v>21</v>
      </c>
      <c r="F9888" s="1">
        <v>44467</v>
      </c>
      <c r="G9888" s="1">
        <v>44538</v>
      </c>
      <c r="H9888">
        <v>220</v>
      </c>
      <c r="I9888">
        <v>17</v>
      </c>
      <c r="J9888" s="3">
        <v>926.5</v>
      </c>
      <c r="K9888">
        <v>3.7199999999999998</v>
      </c>
      <c r="L9888">
        <v>1635</v>
      </c>
      <c r="M9888">
        <f>Registros[[#This Row],[salario]]*0.06</f>
        <v>98.1</v>
      </c>
      <c r="N9888">
        <f>Registros[[#This Row],[salario]]*5%</f>
        <v>81.75</v>
      </c>
      <c r="O9888">
        <f>IF(Registros[[#This Row],[idade]]&lt;18,311.43,IF(Registros[[#This Row],[idade]]&lt;=25,488.58,IF(Registros[[#This Row],[idade]]&lt;=50,772.77,850.05)))</f>
        <v>488.58</v>
      </c>
      <c r="P9888">
        <f>IF(Registros[[#This Row],[idade]]&lt;18,23.99,IF(Registros[[#This Row],[idade]]&lt;=25,49.9,IF(Registros[[#This Row],[idade]]&lt;=50,145.2,175.45)))</f>
        <v>49.9</v>
      </c>
      <c r="Q9888">
        <v>4</v>
      </c>
      <c r="R9888">
        <v>22</v>
      </c>
      <c r="S9888">
        <v>2</v>
      </c>
      <c r="T9888">
        <v>3</v>
      </c>
      <c r="U9888" t="s">
        <v>2</v>
      </c>
      <c r="V9888" t="s">
        <v>21</v>
      </c>
    </row>
    <row r="9889" spans="1:22" x14ac:dyDescent="0.3">
      <c r="A9889">
        <v>9888</v>
      </c>
      <c r="B9889">
        <v>41834497587</v>
      </c>
      <c r="C9889">
        <v>4</v>
      </c>
      <c r="D9889" s="1">
        <v>34473</v>
      </c>
      <c r="E9889" s="3">
        <f>2023-YEAR(Registros[[#This Row],[data_nascimento]])</f>
        <v>29</v>
      </c>
      <c r="F9889" s="1">
        <v>44467</v>
      </c>
      <c r="G9889" s="1">
        <v>44538</v>
      </c>
      <c r="H9889">
        <v>220</v>
      </c>
      <c r="I9889">
        <v>3</v>
      </c>
      <c r="J9889" s="3">
        <v>452.09999999999997</v>
      </c>
      <c r="K9889">
        <v>3.7199999999999998</v>
      </c>
      <c r="L9889">
        <v>4521</v>
      </c>
      <c r="M9889">
        <f>Registros[[#This Row],[salario]]*0.06</f>
        <v>271.26</v>
      </c>
      <c r="N9889">
        <f>Registros[[#This Row],[salario]]*5%</f>
        <v>226.05</v>
      </c>
      <c r="O9889">
        <f>IF(Registros[[#This Row],[idade]]&lt;18,311.43,IF(Registros[[#This Row],[idade]]&lt;=25,488.58,IF(Registros[[#This Row],[idade]]&lt;=50,772.77,850.05)))</f>
        <v>772.77</v>
      </c>
      <c r="P9889">
        <f>IF(Registros[[#This Row],[idade]]&lt;18,23.99,IF(Registros[[#This Row],[idade]]&lt;=25,49.9,IF(Registros[[#This Row],[idade]]&lt;=50,145.2,175.45)))</f>
        <v>145.19999999999999</v>
      </c>
      <c r="Q9889">
        <v>2</v>
      </c>
      <c r="R9889">
        <v>1</v>
      </c>
      <c r="S9889">
        <v>2</v>
      </c>
      <c r="T9889">
        <v>3</v>
      </c>
      <c r="U9889" t="s">
        <v>3</v>
      </c>
      <c r="V9889" t="s">
        <v>21</v>
      </c>
    </row>
    <row r="9890" spans="1:22" x14ac:dyDescent="0.3">
      <c r="A9890">
        <v>9889</v>
      </c>
      <c r="B9890">
        <v>14539348256</v>
      </c>
      <c r="C9890">
        <v>6</v>
      </c>
      <c r="D9890" s="1">
        <v>37919</v>
      </c>
      <c r="E9890" s="3">
        <f>2023-YEAR(Registros[[#This Row],[data_nascimento]])</f>
        <v>20</v>
      </c>
      <c r="F9890" s="1">
        <v>44467</v>
      </c>
      <c r="G9890" s="1">
        <v>44538</v>
      </c>
      <c r="H9890">
        <v>220</v>
      </c>
      <c r="I9890">
        <v>8</v>
      </c>
      <c r="J9890" s="3">
        <v>1146.4000000000001</v>
      </c>
      <c r="K9890">
        <v>7.4399999999999995</v>
      </c>
      <c r="L9890">
        <v>4299</v>
      </c>
      <c r="M9890">
        <f>Registros[[#This Row],[salario]]*0.06</f>
        <v>257.94</v>
      </c>
      <c r="N9890">
        <f>Registros[[#This Row],[salario]]*5%</f>
        <v>214.95000000000002</v>
      </c>
      <c r="O9890">
        <f>IF(Registros[[#This Row],[idade]]&lt;18,311.43,IF(Registros[[#This Row],[idade]]&lt;=25,488.58,IF(Registros[[#This Row],[idade]]&lt;=50,772.77,850.05)))</f>
        <v>488.58</v>
      </c>
      <c r="P9890">
        <f>IF(Registros[[#This Row],[idade]]&lt;18,23.99,IF(Registros[[#This Row],[idade]]&lt;=25,49.9,IF(Registros[[#This Row],[idade]]&lt;=50,145.2,175.45)))</f>
        <v>49.9</v>
      </c>
      <c r="Q9890">
        <v>5</v>
      </c>
      <c r="R9890">
        <v>10</v>
      </c>
      <c r="S9890">
        <v>2</v>
      </c>
      <c r="T9890">
        <v>3</v>
      </c>
      <c r="U9890" t="s">
        <v>2</v>
      </c>
      <c r="V9890" t="s">
        <v>22</v>
      </c>
    </row>
    <row r="9891" spans="1:22" x14ac:dyDescent="0.3">
      <c r="A9891">
        <v>9890</v>
      </c>
      <c r="B9891">
        <v>55336398868</v>
      </c>
      <c r="C9891">
        <v>4</v>
      </c>
      <c r="D9891" s="1">
        <v>34760</v>
      </c>
      <c r="E9891" s="3">
        <f>2023-YEAR(Registros[[#This Row],[data_nascimento]])</f>
        <v>28</v>
      </c>
      <c r="F9891" s="1">
        <v>44467</v>
      </c>
      <c r="G9891" s="1">
        <v>44538</v>
      </c>
      <c r="H9891">
        <v>220</v>
      </c>
      <c r="I9891">
        <v>9</v>
      </c>
      <c r="J9891" s="3">
        <v>1298.4000000000001</v>
      </c>
      <c r="K9891">
        <v>17.36</v>
      </c>
      <c r="L9891">
        <v>4328</v>
      </c>
      <c r="M9891">
        <f>Registros[[#This Row],[salario]]*0.06</f>
        <v>259.68</v>
      </c>
      <c r="N9891">
        <f>Registros[[#This Row],[salario]]*5%</f>
        <v>216.4</v>
      </c>
      <c r="O9891">
        <f>IF(Registros[[#This Row],[idade]]&lt;18,311.43,IF(Registros[[#This Row],[idade]]&lt;=25,488.58,IF(Registros[[#This Row],[idade]]&lt;=50,772.77,850.05)))</f>
        <v>772.77</v>
      </c>
      <c r="P9891">
        <f>IF(Registros[[#This Row],[idade]]&lt;18,23.99,IF(Registros[[#This Row],[idade]]&lt;=25,49.9,IF(Registros[[#This Row],[idade]]&lt;=50,145.2,175.45)))</f>
        <v>145.19999999999999</v>
      </c>
      <c r="Q9891">
        <v>1</v>
      </c>
      <c r="R9891">
        <v>22</v>
      </c>
      <c r="S9891">
        <v>1</v>
      </c>
      <c r="T9891">
        <v>3</v>
      </c>
      <c r="U9891" t="s">
        <v>2</v>
      </c>
      <c r="V9891" t="s">
        <v>22</v>
      </c>
    </row>
    <row r="9892" spans="1:22" x14ac:dyDescent="0.3">
      <c r="A9892">
        <v>9891</v>
      </c>
      <c r="B9892">
        <v>81860966340</v>
      </c>
      <c r="C9892">
        <v>4</v>
      </c>
      <c r="D9892" s="1">
        <v>29349</v>
      </c>
      <c r="E9892" s="3">
        <f>2023-YEAR(Registros[[#This Row],[data_nascimento]])</f>
        <v>43</v>
      </c>
      <c r="F9892" s="1">
        <v>44467</v>
      </c>
      <c r="G9892" s="1">
        <v>44538</v>
      </c>
      <c r="H9892">
        <v>220</v>
      </c>
      <c r="I9892">
        <v>14</v>
      </c>
      <c r="J9892" s="3">
        <v>1373.3999999999999</v>
      </c>
      <c r="K9892">
        <v>23.56</v>
      </c>
      <c r="L9892">
        <v>2943</v>
      </c>
      <c r="M9892">
        <f>Registros[[#This Row],[salario]]*0.06</f>
        <v>176.57999999999998</v>
      </c>
      <c r="N9892">
        <f>Registros[[#This Row],[salario]]*5%</f>
        <v>147.15</v>
      </c>
      <c r="O9892">
        <f>IF(Registros[[#This Row],[idade]]&lt;18,311.43,IF(Registros[[#This Row],[idade]]&lt;=25,488.58,IF(Registros[[#This Row],[idade]]&lt;=50,772.77,850.05)))</f>
        <v>772.77</v>
      </c>
      <c r="P9892">
        <f>IF(Registros[[#This Row],[idade]]&lt;18,23.99,IF(Registros[[#This Row],[idade]]&lt;=25,49.9,IF(Registros[[#This Row],[idade]]&lt;=50,145.2,175.45)))</f>
        <v>145.19999999999999</v>
      </c>
      <c r="Q9892">
        <v>4</v>
      </c>
      <c r="R9892">
        <v>21</v>
      </c>
      <c r="S9892">
        <v>2</v>
      </c>
      <c r="T9892">
        <v>2</v>
      </c>
      <c r="U9892" t="s">
        <v>3</v>
      </c>
      <c r="V9892" t="s">
        <v>19</v>
      </c>
    </row>
    <row r="9893" spans="1:22" x14ac:dyDescent="0.3">
      <c r="A9893">
        <v>9892</v>
      </c>
      <c r="B9893">
        <v>60503177081</v>
      </c>
      <c r="C9893">
        <v>6</v>
      </c>
      <c r="D9893" s="1">
        <v>30173</v>
      </c>
      <c r="E9893" s="3">
        <f>2023-YEAR(Registros[[#This Row],[data_nascimento]])</f>
        <v>41</v>
      </c>
      <c r="F9893" s="1">
        <v>44467</v>
      </c>
      <c r="G9893" s="1">
        <v>44538</v>
      </c>
      <c r="H9893">
        <v>220</v>
      </c>
      <c r="I9893">
        <v>17</v>
      </c>
      <c r="J9893" s="3">
        <v>3649.8999999999996</v>
      </c>
      <c r="K9893">
        <v>1.24</v>
      </c>
      <c r="L9893">
        <v>6441</v>
      </c>
      <c r="O9893">
        <f>IF(Registros[[#This Row],[idade]]&lt;18,311.43,IF(Registros[[#This Row],[idade]]&lt;=25,488.58,IF(Registros[[#This Row],[idade]]&lt;=50,772.77,850.05)))</f>
        <v>772.77</v>
      </c>
      <c r="P9893">
        <f>IF(Registros[[#This Row],[idade]]&lt;18,23.99,IF(Registros[[#This Row],[idade]]&lt;=25,49.9,IF(Registros[[#This Row],[idade]]&lt;=50,145.2,175.45)))</f>
        <v>145.19999999999999</v>
      </c>
      <c r="Q9893">
        <v>4</v>
      </c>
      <c r="R9893">
        <v>15</v>
      </c>
      <c r="S9893">
        <v>1</v>
      </c>
      <c r="T9893">
        <v>1</v>
      </c>
      <c r="U9893" t="s">
        <v>3</v>
      </c>
      <c r="V9893" t="s">
        <v>19</v>
      </c>
    </row>
    <row r="9894" spans="1:22" x14ac:dyDescent="0.3">
      <c r="A9894">
        <v>9893</v>
      </c>
      <c r="B9894">
        <v>49111888045</v>
      </c>
      <c r="C9894">
        <v>5</v>
      </c>
      <c r="D9894" s="1">
        <v>33172</v>
      </c>
      <c r="E9894" s="3">
        <f>2023-YEAR(Registros[[#This Row],[data_nascimento]])</f>
        <v>33</v>
      </c>
      <c r="F9894" s="1">
        <v>44467</v>
      </c>
      <c r="H9894">
        <v>220</v>
      </c>
      <c r="I9894">
        <v>19</v>
      </c>
      <c r="J9894" s="3">
        <v>1031.0666666666666</v>
      </c>
      <c r="K9894">
        <v>23.56</v>
      </c>
      <c r="L9894">
        <v>1628</v>
      </c>
      <c r="O9894">
        <f>IF(Registros[[#This Row],[idade]]&lt;18,311.43,IF(Registros[[#This Row],[idade]]&lt;=25,488.58,IF(Registros[[#This Row],[idade]]&lt;=50,772.77,850.05)))</f>
        <v>772.77</v>
      </c>
      <c r="P9894">
        <f>IF(Registros[[#This Row],[idade]]&lt;18,23.99,IF(Registros[[#This Row],[idade]]&lt;=25,49.9,IF(Registros[[#This Row],[idade]]&lt;=50,145.2,175.45)))</f>
        <v>145.19999999999999</v>
      </c>
      <c r="Q9894">
        <v>1</v>
      </c>
      <c r="R9894">
        <v>6</v>
      </c>
      <c r="T9894">
        <v>3</v>
      </c>
      <c r="U9894" t="s">
        <v>2</v>
      </c>
      <c r="V9894" t="s">
        <v>19</v>
      </c>
    </row>
    <row r="9895" spans="1:22" x14ac:dyDescent="0.3">
      <c r="A9895">
        <v>9894</v>
      </c>
      <c r="B9895">
        <v>29932520976</v>
      </c>
      <c r="C9895">
        <v>6</v>
      </c>
      <c r="D9895" s="1">
        <v>34675</v>
      </c>
      <c r="E9895" s="3">
        <f>2023-YEAR(Registros[[#This Row],[data_nascimento]])</f>
        <v>29</v>
      </c>
      <c r="F9895" s="1">
        <v>44467</v>
      </c>
      <c r="H9895">
        <v>220</v>
      </c>
      <c r="I9895">
        <v>12</v>
      </c>
      <c r="J9895" s="3">
        <v>608.79999999999995</v>
      </c>
      <c r="K9895">
        <v>19.84</v>
      </c>
      <c r="L9895">
        <v>1522</v>
      </c>
      <c r="O9895">
        <f>IF(Registros[[#This Row],[idade]]&lt;18,311.43,IF(Registros[[#This Row],[idade]]&lt;=25,488.58,IF(Registros[[#This Row],[idade]]&lt;=50,772.77,850.05)))</f>
        <v>772.77</v>
      </c>
      <c r="P9895">
        <f>IF(Registros[[#This Row],[idade]]&lt;18,23.99,IF(Registros[[#This Row],[idade]]&lt;=25,49.9,IF(Registros[[#This Row],[idade]]&lt;=50,145.2,175.45)))</f>
        <v>145.19999999999999</v>
      </c>
      <c r="Q9895">
        <v>4</v>
      </c>
      <c r="R9895">
        <v>8</v>
      </c>
      <c r="T9895">
        <v>3</v>
      </c>
      <c r="U9895" t="s">
        <v>3</v>
      </c>
      <c r="V9895" t="s">
        <v>19</v>
      </c>
    </row>
    <row r="9896" spans="1:22" x14ac:dyDescent="0.3">
      <c r="A9896">
        <v>9895</v>
      </c>
      <c r="B9896">
        <v>77370970428</v>
      </c>
      <c r="C9896">
        <v>5</v>
      </c>
      <c r="D9896" s="1">
        <v>34680</v>
      </c>
      <c r="E9896" s="3">
        <f>2023-YEAR(Registros[[#This Row],[data_nascimento]])</f>
        <v>29</v>
      </c>
      <c r="F9896" s="1">
        <v>44475</v>
      </c>
      <c r="H9896">
        <v>220</v>
      </c>
      <c r="I9896">
        <v>18</v>
      </c>
      <c r="J9896" s="3">
        <v>3069</v>
      </c>
      <c r="K9896">
        <v>25.2</v>
      </c>
      <c r="L9896">
        <v>5115</v>
      </c>
      <c r="M9896">
        <f>Registros[[#This Row],[salario]]*0.06</f>
        <v>306.89999999999998</v>
      </c>
      <c r="N9896">
        <f>Registros[[#This Row],[salario]]*5%</f>
        <v>255.75</v>
      </c>
      <c r="O9896">
        <f>IF(Registros[[#This Row],[idade]]&lt;18,311.43,IF(Registros[[#This Row],[idade]]&lt;=25,488.58,IF(Registros[[#This Row],[idade]]&lt;=50,772.77,850.05)))</f>
        <v>772.77</v>
      </c>
      <c r="P9896">
        <f>IF(Registros[[#This Row],[idade]]&lt;18,23.99,IF(Registros[[#This Row],[idade]]&lt;=25,49.9,IF(Registros[[#This Row],[idade]]&lt;=50,145.2,175.45)))</f>
        <v>145.19999999999999</v>
      </c>
      <c r="Q9896">
        <v>5</v>
      </c>
      <c r="R9896">
        <v>23</v>
      </c>
      <c r="T9896">
        <v>3</v>
      </c>
      <c r="U9896" t="s">
        <v>2</v>
      </c>
      <c r="V9896" t="s">
        <v>19</v>
      </c>
    </row>
    <row r="9897" spans="1:22" x14ac:dyDescent="0.3">
      <c r="A9897">
        <v>9896</v>
      </c>
      <c r="B9897">
        <v>33252005625</v>
      </c>
      <c r="C9897">
        <v>4</v>
      </c>
      <c r="D9897" s="1">
        <v>35998</v>
      </c>
      <c r="E9897" s="3">
        <f>2023-YEAR(Registros[[#This Row],[data_nascimento]])</f>
        <v>25</v>
      </c>
      <c r="F9897" s="1">
        <v>44475</v>
      </c>
      <c r="H9897">
        <v>220</v>
      </c>
      <c r="I9897">
        <v>19</v>
      </c>
      <c r="J9897" s="3">
        <v>1974.1000000000001</v>
      </c>
      <c r="K9897">
        <v>17.64</v>
      </c>
      <c r="L9897">
        <v>3117</v>
      </c>
      <c r="M9897">
        <f>Registros[[#This Row],[salario]]*0.06</f>
        <v>187.01999999999998</v>
      </c>
      <c r="N9897">
        <f>Registros[[#This Row],[salario]]*5%</f>
        <v>155.85000000000002</v>
      </c>
      <c r="O9897">
        <f>IF(Registros[[#This Row],[idade]]&lt;18,311.43,IF(Registros[[#This Row],[idade]]&lt;=25,488.58,IF(Registros[[#This Row],[idade]]&lt;=50,772.77,850.05)))</f>
        <v>488.58</v>
      </c>
      <c r="P9897">
        <f>IF(Registros[[#This Row],[idade]]&lt;18,23.99,IF(Registros[[#This Row],[idade]]&lt;=25,49.9,IF(Registros[[#This Row],[idade]]&lt;=50,145.2,175.45)))</f>
        <v>49.9</v>
      </c>
      <c r="Q9897">
        <v>2</v>
      </c>
      <c r="R9897">
        <v>15</v>
      </c>
      <c r="T9897">
        <v>1</v>
      </c>
      <c r="U9897" t="s">
        <v>2</v>
      </c>
      <c r="V9897" t="s">
        <v>21</v>
      </c>
    </row>
    <row r="9898" spans="1:22" x14ac:dyDescent="0.3">
      <c r="A9898">
        <v>9897</v>
      </c>
      <c r="B9898">
        <v>91243526314</v>
      </c>
      <c r="C9898">
        <v>6</v>
      </c>
      <c r="D9898" s="1">
        <v>37386</v>
      </c>
      <c r="E9898" s="3">
        <f>2023-YEAR(Registros[[#This Row],[data_nascimento]])</f>
        <v>21</v>
      </c>
      <c r="F9898" s="1">
        <v>44475</v>
      </c>
      <c r="H9898">
        <v>220</v>
      </c>
      <c r="I9898">
        <v>14</v>
      </c>
      <c r="J9898" s="3">
        <v>1692.1333333333332</v>
      </c>
      <c r="K9898">
        <v>23.94</v>
      </c>
      <c r="L9898">
        <v>3626</v>
      </c>
      <c r="M9898">
        <f>Registros[[#This Row],[salario]]*0.06</f>
        <v>217.56</v>
      </c>
      <c r="N9898">
        <f>Registros[[#This Row],[salario]]*5%</f>
        <v>181.3</v>
      </c>
      <c r="O9898">
        <f>IF(Registros[[#This Row],[idade]]&lt;18,311.43,IF(Registros[[#This Row],[idade]]&lt;=25,488.58,IF(Registros[[#This Row],[idade]]&lt;=50,772.77,850.05)))</f>
        <v>488.58</v>
      </c>
      <c r="P9898">
        <f>IF(Registros[[#This Row],[idade]]&lt;18,23.99,IF(Registros[[#This Row],[idade]]&lt;=25,49.9,IF(Registros[[#This Row],[idade]]&lt;=50,145.2,175.45)))</f>
        <v>49.9</v>
      </c>
      <c r="Q9898">
        <v>3</v>
      </c>
      <c r="R9898">
        <v>8</v>
      </c>
      <c r="T9898">
        <v>3</v>
      </c>
      <c r="U9898" t="s">
        <v>2</v>
      </c>
      <c r="V9898" t="s">
        <v>19</v>
      </c>
    </row>
    <row r="9899" spans="1:22" x14ac:dyDescent="0.3">
      <c r="A9899">
        <v>9898</v>
      </c>
      <c r="B9899">
        <v>21811943679</v>
      </c>
      <c r="C9899">
        <v>5</v>
      </c>
      <c r="D9899" s="1">
        <v>33975</v>
      </c>
      <c r="E9899" s="3">
        <f>2023-YEAR(Registros[[#This Row],[data_nascimento]])</f>
        <v>30</v>
      </c>
      <c r="F9899" s="1">
        <v>44475</v>
      </c>
      <c r="H9899">
        <v>220</v>
      </c>
      <c r="I9899">
        <v>15</v>
      </c>
      <c r="J9899" s="3">
        <v>2618</v>
      </c>
      <c r="K9899">
        <v>12.6</v>
      </c>
      <c r="L9899">
        <v>5236</v>
      </c>
      <c r="M9899">
        <f>Registros[[#This Row],[salario]]*0.06</f>
        <v>314.15999999999997</v>
      </c>
      <c r="N9899">
        <f>Registros[[#This Row],[salario]]*5%</f>
        <v>261.8</v>
      </c>
      <c r="O9899">
        <f>IF(Registros[[#This Row],[idade]]&lt;18,311.43,IF(Registros[[#This Row],[idade]]&lt;=25,488.58,IF(Registros[[#This Row],[idade]]&lt;=50,772.77,850.05)))</f>
        <v>772.77</v>
      </c>
      <c r="P9899">
        <f>IF(Registros[[#This Row],[idade]]&lt;18,23.99,IF(Registros[[#This Row],[idade]]&lt;=25,49.9,IF(Registros[[#This Row],[idade]]&lt;=50,145.2,175.45)))</f>
        <v>145.19999999999999</v>
      </c>
      <c r="Q9899">
        <v>2</v>
      </c>
      <c r="R9899">
        <v>24</v>
      </c>
      <c r="T9899">
        <v>1</v>
      </c>
      <c r="U9899" t="s">
        <v>3</v>
      </c>
      <c r="V9899" t="s">
        <v>19</v>
      </c>
    </row>
    <row r="9900" spans="1:22" x14ac:dyDescent="0.3">
      <c r="A9900">
        <v>9899</v>
      </c>
      <c r="B9900">
        <v>52140393603</v>
      </c>
      <c r="C9900">
        <v>6</v>
      </c>
      <c r="D9900" s="1">
        <v>34036</v>
      </c>
      <c r="E9900" s="3">
        <f>2023-YEAR(Registros[[#This Row],[data_nascimento]])</f>
        <v>30</v>
      </c>
      <c r="F9900" s="1">
        <v>44475</v>
      </c>
      <c r="H9900">
        <v>220</v>
      </c>
      <c r="I9900">
        <v>17</v>
      </c>
      <c r="J9900" s="3">
        <v>2925.7</v>
      </c>
      <c r="K9900">
        <v>20.16</v>
      </c>
      <c r="L9900">
        <v>5163</v>
      </c>
      <c r="M9900">
        <f>Registros[[#This Row],[salario]]*0.06</f>
        <v>309.77999999999997</v>
      </c>
      <c r="N9900">
        <f>Registros[[#This Row],[salario]]*5%</f>
        <v>258.15000000000003</v>
      </c>
      <c r="O9900">
        <f>IF(Registros[[#This Row],[idade]]&lt;18,311.43,IF(Registros[[#This Row],[idade]]&lt;=25,488.58,IF(Registros[[#This Row],[idade]]&lt;=50,772.77,850.05)))</f>
        <v>772.77</v>
      </c>
      <c r="P9900">
        <f>IF(Registros[[#This Row],[idade]]&lt;18,23.99,IF(Registros[[#This Row],[idade]]&lt;=25,49.9,IF(Registros[[#This Row],[idade]]&lt;=50,145.2,175.45)))</f>
        <v>145.19999999999999</v>
      </c>
      <c r="Q9900">
        <v>1</v>
      </c>
      <c r="R9900">
        <v>1</v>
      </c>
      <c r="T9900">
        <v>3</v>
      </c>
      <c r="U9900" t="s">
        <v>3</v>
      </c>
      <c r="V9900" t="s">
        <v>19</v>
      </c>
    </row>
    <row r="9901" spans="1:22" x14ac:dyDescent="0.3">
      <c r="A9901">
        <v>9900</v>
      </c>
      <c r="B9901">
        <v>87643124661</v>
      </c>
      <c r="C9901">
        <v>4</v>
      </c>
      <c r="D9901" s="1">
        <v>28437</v>
      </c>
      <c r="E9901" s="3">
        <f>2023-YEAR(Registros[[#This Row],[data_nascimento]])</f>
        <v>46</v>
      </c>
      <c r="F9901" s="1">
        <v>44475</v>
      </c>
      <c r="H9901">
        <v>220</v>
      </c>
      <c r="I9901">
        <v>3</v>
      </c>
      <c r="J9901" s="3">
        <v>600.69999999999993</v>
      </c>
      <c r="K9901">
        <v>11.34</v>
      </c>
      <c r="L9901">
        <v>6007</v>
      </c>
      <c r="M9901">
        <f>Registros[[#This Row],[salario]]*0.06</f>
        <v>360.41999999999996</v>
      </c>
      <c r="N9901">
        <f>Registros[[#This Row],[salario]]*5%</f>
        <v>300.35000000000002</v>
      </c>
      <c r="O9901">
        <f>IF(Registros[[#This Row],[idade]]&lt;18,311.43,IF(Registros[[#This Row],[idade]]&lt;=25,488.58,IF(Registros[[#This Row],[idade]]&lt;=50,772.77,850.05)))</f>
        <v>772.77</v>
      </c>
      <c r="P9901">
        <f>IF(Registros[[#This Row],[idade]]&lt;18,23.99,IF(Registros[[#This Row],[idade]]&lt;=25,49.9,IF(Registros[[#This Row],[idade]]&lt;=50,145.2,175.45)))</f>
        <v>145.19999999999999</v>
      </c>
      <c r="Q9901">
        <v>1</v>
      </c>
      <c r="R9901">
        <v>16</v>
      </c>
      <c r="T9901">
        <v>1</v>
      </c>
      <c r="U9901" t="s">
        <v>2</v>
      </c>
      <c r="V9901" t="s">
        <v>21</v>
      </c>
    </row>
    <row r="9902" spans="1:22" x14ac:dyDescent="0.3">
      <c r="A9902">
        <v>9901</v>
      </c>
      <c r="B9902">
        <v>80690028002</v>
      </c>
      <c r="C9902">
        <v>4</v>
      </c>
      <c r="D9902" s="1">
        <v>27868</v>
      </c>
      <c r="E9902" s="3">
        <f>2023-YEAR(Registros[[#This Row],[data_nascimento]])</f>
        <v>47</v>
      </c>
      <c r="F9902" s="1">
        <v>44475</v>
      </c>
      <c r="H9902">
        <v>220</v>
      </c>
      <c r="I9902">
        <v>18</v>
      </c>
      <c r="J9902" s="3">
        <v>3443.4</v>
      </c>
      <c r="K9902">
        <v>17.64</v>
      </c>
      <c r="L9902">
        <v>5739</v>
      </c>
      <c r="M9902">
        <f>Registros[[#This Row],[salario]]*0.06</f>
        <v>344.34</v>
      </c>
      <c r="N9902">
        <f>Registros[[#This Row],[salario]]*5%</f>
        <v>286.95</v>
      </c>
      <c r="O9902">
        <f>IF(Registros[[#This Row],[idade]]&lt;18,311.43,IF(Registros[[#This Row],[idade]]&lt;=25,488.58,IF(Registros[[#This Row],[idade]]&lt;=50,772.77,850.05)))</f>
        <v>772.77</v>
      </c>
      <c r="P9902">
        <f>IF(Registros[[#This Row],[idade]]&lt;18,23.99,IF(Registros[[#This Row],[idade]]&lt;=25,49.9,IF(Registros[[#This Row],[idade]]&lt;=50,145.2,175.45)))</f>
        <v>145.19999999999999</v>
      </c>
      <c r="Q9902">
        <v>2</v>
      </c>
      <c r="R9902">
        <v>19</v>
      </c>
      <c r="T9902">
        <v>3</v>
      </c>
      <c r="U9902" t="s">
        <v>3</v>
      </c>
      <c r="V9902" t="s">
        <v>19</v>
      </c>
    </row>
    <row r="9903" spans="1:22" x14ac:dyDescent="0.3">
      <c r="A9903">
        <v>9902</v>
      </c>
      <c r="B9903">
        <v>25334479387</v>
      </c>
      <c r="C9903">
        <v>4</v>
      </c>
      <c r="D9903" s="1">
        <v>28825</v>
      </c>
      <c r="E9903" s="3">
        <f>2023-YEAR(Registros[[#This Row],[data_nascimento]])</f>
        <v>45</v>
      </c>
      <c r="F9903" s="1">
        <v>44475</v>
      </c>
      <c r="H9903">
        <v>220</v>
      </c>
      <c r="I9903">
        <v>19</v>
      </c>
      <c r="J9903" s="3">
        <v>2525.1</v>
      </c>
      <c r="K9903">
        <v>16.38</v>
      </c>
      <c r="L9903">
        <v>3987</v>
      </c>
      <c r="M9903">
        <f>Registros[[#This Row],[salario]]*0.06</f>
        <v>239.22</v>
      </c>
      <c r="N9903">
        <f>Registros[[#This Row],[salario]]*5%</f>
        <v>199.35000000000002</v>
      </c>
      <c r="O9903">
        <f>IF(Registros[[#This Row],[idade]]&lt;18,311.43,IF(Registros[[#This Row],[idade]]&lt;=25,488.58,IF(Registros[[#This Row],[idade]]&lt;=50,772.77,850.05)))</f>
        <v>772.77</v>
      </c>
      <c r="P9903">
        <f>IF(Registros[[#This Row],[idade]]&lt;18,23.99,IF(Registros[[#This Row],[idade]]&lt;=25,49.9,IF(Registros[[#This Row],[idade]]&lt;=50,145.2,175.45)))</f>
        <v>145.19999999999999</v>
      </c>
      <c r="Q9903">
        <v>2</v>
      </c>
      <c r="R9903">
        <v>3</v>
      </c>
      <c r="T9903">
        <v>3</v>
      </c>
      <c r="U9903" t="s">
        <v>2</v>
      </c>
      <c r="V9903" t="s">
        <v>19</v>
      </c>
    </row>
    <row r="9904" spans="1:22" x14ac:dyDescent="0.3">
      <c r="A9904">
        <v>9903</v>
      </c>
      <c r="B9904">
        <v>94554816790</v>
      </c>
      <c r="C9904">
        <v>4</v>
      </c>
      <c r="D9904" s="1">
        <v>34164</v>
      </c>
      <c r="E9904" s="3">
        <f>2023-YEAR(Registros[[#This Row],[data_nascimento]])</f>
        <v>30</v>
      </c>
      <c r="F9904" s="1">
        <v>44475</v>
      </c>
      <c r="H9904">
        <v>220</v>
      </c>
      <c r="I9904">
        <v>13</v>
      </c>
      <c r="J9904" s="3">
        <v>2351.7000000000003</v>
      </c>
      <c r="K9904">
        <v>10.08</v>
      </c>
      <c r="L9904">
        <v>5427</v>
      </c>
      <c r="M9904">
        <f>Registros[[#This Row],[salario]]*0.06</f>
        <v>325.62</v>
      </c>
      <c r="N9904">
        <f>Registros[[#This Row],[salario]]*5%</f>
        <v>271.35000000000002</v>
      </c>
      <c r="O9904">
        <f>IF(Registros[[#This Row],[idade]]&lt;18,311.43,IF(Registros[[#This Row],[idade]]&lt;=25,488.58,IF(Registros[[#This Row],[idade]]&lt;=50,772.77,850.05)))</f>
        <v>772.77</v>
      </c>
      <c r="P9904">
        <f>IF(Registros[[#This Row],[idade]]&lt;18,23.99,IF(Registros[[#This Row],[idade]]&lt;=25,49.9,IF(Registros[[#This Row],[idade]]&lt;=50,145.2,175.45)))</f>
        <v>145.19999999999999</v>
      </c>
      <c r="Q9904">
        <v>5</v>
      </c>
      <c r="R9904">
        <v>18</v>
      </c>
      <c r="T9904">
        <v>1</v>
      </c>
      <c r="U9904" t="s">
        <v>3</v>
      </c>
      <c r="V9904" t="s">
        <v>19</v>
      </c>
    </row>
    <row r="9905" spans="1:22" x14ac:dyDescent="0.3">
      <c r="A9905">
        <v>9904</v>
      </c>
      <c r="B9905">
        <v>46455602171</v>
      </c>
      <c r="C9905">
        <v>5</v>
      </c>
      <c r="D9905" s="1">
        <v>31285</v>
      </c>
      <c r="E9905" s="3">
        <f>2023-YEAR(Registros[[#This Row],[data_nascimento]])</f>
        <v>38</v>
      </c>
      <c r="F9905" s="1">
        <v>44475</v>
      </c>
      <c r="H9905">
        <v>220</v>
      </c>
      <c r="I9905">
        <v>20</v>
      </c>
      <c r="J9905" s="3">
        <v>2422</v>
      </c>
      <c r="K9905">
        <v>23.94</v>
      </c>
      <c r="L9905">
        <v>3633</v>
      </c>
      <c r="M9905">
        <f>Registros[[#This Row],[salario]]*0.06</f>
        <v>217.98</v>
      </c>
      <c r="N9905">
        <f>Registros[[#This Row],[salario]]*5%</f>
        <v>181.65</v>
      </c>
      <c r="O9905">
        <f>IF(Registros[[#This Row],[idade]]&lt;18,311.43,IF(Registros[[#This Row],[idade]]&lt;=25,488.58,IF(Registros[[#This Row],[idade]]&lt;=50,772.77,850.05)))</f>
        <v>772.77</v>
      </c>
      <c r="P9905">
        <f>IF(Registros[[#This Row],[idade]]&lt;18,23.99,IF(Registros[[#This Row],[idade]]&lt;=25,49.9,IF(Registros[[#This Row],[idade]]&lt;=50,145.2,175.45)))</f>
        <v>145.19999999999999</v>
      </c>
      <c r="Q9905">
        <v>3</v>
      </c>
      <c r="R9905">
        <v>11</v>
      </c>
      <c r="T9905">
        <v>1</v>
      </c>
      <c r="U9905" t="s">
        <v>2</v>
      </c>
      <c r="V9905" t="s">
        <v>19</v>
      </c>
    </row>
    <row r="9906" spans="1:22" x14ac:dyDescent="0.3">
      <c r="A9906">
        <v>9905</v>
      </c>
      <c r="B9906">
        <v>59557582173</v>
      </c>
      <c r="C9906">
        <v>5</v>
      </c>
      <c r="D9906" s="1">
        <v>32558</v>
      </c>
      <c r="E9906" s="3">
        <f>2023-YEAR(Registros[[#This Row],[data_nascimento]])</f>
        <v>34</v>
      </c>
      <c r="F9906" s="1">
        <v>44475</v>
      </c>
      <c r="G9906" s="1">
        <v>44598</v>
      </c>
      <c r="H9906">
        <v>220</v>
      </c>
      <c r="I9906">
        <v>2</v>
      </c>
      <c r="J9906" s="3">
        <v>132</v>
      </c>
      <c r="K9906">
        <v>21.42</v>
      </c>
      <c r="L9906">
        <v>1980</v>
      </c>
      <c r="M9906">
        <f>Registros[[#This Row],[salario]]*0.06</f>
        <v>118.8</v>
      </c>
      <c r="N9906">
        <f>Registros[[#This Row],[salario]]*5%</f>
        <v>99</v>
      </c>
      <c r="O9906">
        <f>IF(Registros[[#This Row],[idade]]&lt;18,311.43,IF(Registros[[#This Row],[idade]]&lt;=25,488.58,IF(Registros[[#This Row],[idade]]&lt;=50,772.77,850.05)))</f>
        <v>772.77</v>
      </c>
      <c r="P9906">
        <f>IF(Registros[[#This Row],[idade]]&lt;18,23.99,IF(Registros[[#This Row],[idade]]&lt;=25,49.9,IF(Registros[[#This Row],[idade]]&lt;=50,145.2,175.45)))</f>
        <v>145.19999999999999</v>
      </c>
      <c r="Q9906">
        <v>5</v>
      </c>
      <c r="R9906">
        <v>7</v>
      </c>
      <c r="S9906">
        <v>3</v>
      </c>
      <c r="T9906">
        <v>3</v>
      </c>
      <c r="U9906" t="s">
        <v>2</v>
      </c>
      <c r="V9906" t="s">
        <v>19</v>
      </c>
    </row>
    <row r="9907" spans="1:22" x14ac:dyDescent="0.3">
      <c r="A9907">
        <v>9906</v>
      </c>
      <c r="B9907">
        <v>39343082921</v>
      </c>
      <c r="C9907">
        <v>7</v>
      </c>
      <c r="D9907" s="1">
        <v>28326</v>
      </c>
      <c r="E9907" s="3">
        <f>2023-YEAR(Registros[[#This Row],[data_nascimento]])</f>
        <v>46</v>
      </c>
      <c r="F9907" s="1">
        <v>44475</v>
      </c>
      <c r="G9907" s="1">
        <v>44598</v>
      </c>
      <c r="H9907">
        <v>220</v>
      </c>
      <c r="I9907">
        <v>5</v>
      </c>
      <c r="J9907" s="3">
        <v>1137.5</v>
      </c>
      <c r="K9907">
        <v>15.120000000000001</v>
      </c>
      <c r="L9907">
        <v>6825</v>
      </c>
      <c r="M9907">
        <f>Registros[[#This Row],[salario]]*0.06</f>
        <v>409.5</v>
      </c>
      <c r="N9907">
        <f>Registros[[#This Row],[salario]]*5%</f>
        <v>341.25</v>
      </c>
      <c r="O9907">
        <f>IF(Registros[[#This Row],[idade]]&lt;18,311.43,IF(Registros[[#This Row],[idade]]&lt;=25,488.58,IF(Registros[[#This Row],[idade]]&lt;=50,772.77,850.05)))</f>
        <v>772.77</v>
      </c>
      <c r="P9907">
        <f>IF(Registros[[#This Row],[idade]]&lt;18,23.99,IF(Registros[[#This Row],[idade]]&lt;=25,49.9,IF(Registros[[#This Row],[idade]]&lt;=50,145.2,175.45)))</f>
        <v>145.19999999999999</v>
      </c>
      <c r="Q9907">
        <v>5</v>
      </c>
      <c r="R9907">
        <v>15</v>
      </c>
      <c r="S9907">
        <v>3</v>
      </c>
      <c r="T9907">
        <v>1</v>
      </c>
      <c r="U9907" t="s">
        <v>3</v>
      </c>
      <c r="V9907" t="s">
        <v>19</v>
      </c>
    </row>
    <row r="9908" spans="1:22" x14ac:dyDescent="0.3">
      <c r="A9908">
        <v>9907</v>
      </c>
      <c r="B9908">
        <v>54031633642</v>
      </c>
      <c r="C9908">
        <v>4</v>
      </c>
      <c r="D9908" s="1">
        <v>28602</v>
      </c>
      <c r="E9908" s="3">
        <f>2023-YEAR(Registros[[#This Row],[data_nascimento]])</f>
        <v>45</v>
      </c>
      <c r="F9908" s="1">
        <v>44475</v>
      </c>
      <c r="G9908" s="1">
        <v>44598</v>
      </c>
      <c r="H9908">
        <v>220</v>
      </c>
      <c r="I9908">
        <v>11</v>
      </c>
      <c r="J9908" s="3">
        <v>745.06666666666672</v>
      </c>
      <c r="K9908">
        <v>25.2</v>
      </c>
      <c r="L9908">
        <v>2032</v>
      </c>
      <c r="M9908">
        <f>Registros[[#This Row],[salario]]*0.06</f>
        <v>121.92</v>
      </c>
      <c r="N9908">
        <f>Registros[[#This Row],[salario]]*5%</f>
        <v>101.60000000000001</v>
      </c>
      <c r="O9908">
        <f>IF(Registros[[#This Row],[idade]]&lt;18,311.43,IF(Registros[[#This Row],[idade]]&lt;=25,488.58,IF(Registros[[#This Row],[idade]]&lt;=50,772.77,850.05)))</f>
        <v>772.77</v>
      </c>
      <c r="P9908">
        <f>IF(Registros[[#This Row],[idade]]&lt;18,23.99,IF(Registros[[#This Row],[idade]]&lt;=25,49.9,IF(Registros[[#This Row],[idade]]&lt;=50,145.2,175.45)))</f>
        <v>145.19999999999999</v>
      </c>
      <c r="Q9908">
        <v>2</v>
      </c>
      <c r="R9908">
        <v>25</v>
      </c>
      <c r="S9908">
        <v>1</v>
      </c>
      <c r="T9908">
        <v>3</v>
      </c>
      <c r="U9908" t="s">
        <v>2</v>
      </c>
      <c r="V9908" t="s">
        <v>22</v>
      </c>
    </row>
    <row r="9909" spans="1:22" x14ac:dyDescent="0.3">
      <c r="A9909">
        <v>9908</v>
      </c>
      <c r="B9909">
        <v>40224082829</v>
      </c>
      <c r="C9909">
        <v>4</v>
      </c>
      <c r="D9909" s="1">
        <v>28648</v>
      </c>
      <c r="E9909" s="3">
        <f>2023-YEAR(Registros[[#This Row],[data_nascimento]])</f>
        <v>45</v>
      </c>
      <c r="F9909" s="1">
        <v>44475</v>
      </c>
      <c r="G9909" s="1">
        <v>44598</v>
      </c>
      <c r="H9909">
        <v>220</v>
      </c>
      <c r="I9909">
        <v>20</v>
      </c>
      <c r="J9909" s="3">
        <v>4456.666666666667</v>
      </c>
      <c r="K9909">
        <v>2.52</v>
      </c>
      <c r="L9909">
        <v>6685</v>
      </c>
      <c r="M9909">
        <f>Registros[[#This Row],[salario]]*0.06</f>
        <v>401.09999999999997</v>
      </c>
      <c r="N9909">
        <f>Registros[[#This Row],[salario]]*5%</f>
        <v>334.25</v>
      </c>
      <c r="O9909">
        <f>IF(Registros[[#This Row],[idade]]&lt;18,311.43,IF(Registros[[#This Row],[idade]]&lt;=25,488.58,IF(Registros[[#This Row],[idade]]&lt;=50,772.77,850.05)))</f>
        <v>772.77</v>
      </c>
      <c r="P9909">
        <f>IF(Registros[[#This Row],[idade]]&lt;18,23.99,IF(Registros[[#This Row],[idade]]&lt;=25,49.9,IF(Registros[[#This Row],[idade]]&lt;=50,145.2,175.45)))</f>
        <v>145.19999999999999</v>
      </c>
      <c r="Q9909">
        <v>3</v>
      </c>
      <c r="R9909">
        <v>1</v>
      </c>
      <c r="S9909">
        <v>3</v>
      </c>
      <c r="T9909">
        <v>3</v>
      </c>
      <c r="U9909" t="s">
        <v>3</v>
      </c>
      <c r="V9909" t="s">
        <v>19</v>
      </c>
    </row>
    <row r="9910" spans="1:22" x14ac:dyDescent="0.3">
      <c r="A9910">
        <v>9909</v>
      </c>
      <c r="B9910">
        <v>40127726544</v>
      </c>
      <c r="C9910">
        <v>4</v>
      </c>
      <c r="D9910" s="1">
        <v>32375</v>
      </c>
      <c r="E9910" s="3">
        <f>2023-YEAR(Registros[[#This Row],[data_nascimento]])</f>
        <v>35</v>
      </c>
      <c r="F9910" s="1">
        <v>44475</v>
      </c>
      <c r="G9910" s="1">
        <v>44598</v>
      </c>
      <c r="H9910">
        <v>220</v>
      </c>
      <c r="I9910">
        <v>6</v>
      </c>
      <c r="J9910" s="3">
        <v>961.19999999999993</v>
      </c>
      <c r="K9910">
        <v>8.82</v>
      </c>
      <c r="L9910">
        <v>4806</v>
      </c>
      <c r="M9910">
        <f>Registros[[#This Row],[salario]]*0.06</f>
        <v>288.36</v>
      </c>
      <c r="N9910">
        <f>Registros[[#This Row],[salario]]*5%</f>
        <v>240.3</v>
      </c>
      <c r="O9910">
        <f>IF(Registros[[#This Row],[idade]]&lt;18,311.43,IF(Registros[[#This Row],[idade]]&lt;=25,488.58,IF(Registros[[#This Row],[idade]]&lt;=50,772.77,850.05)))</f>
        <v>772.77</v>
      </c>
      <c r="P9910">
        <f>IF(Registros[[#This Row],[idade]]&lt;18,23.99,IF(Registros[[#This Row],[idade]]&lt;=25,49.9,IF(Registros[[#This Row],[idade]]&lt;=50,145.2,175.45)))</f>
        <v>145.19999999999999</v>
      </c>
      <c r="Q9910">
        <v>3</v>
      </c>
      <c r="R9910">
        <v>10</v>
      </c>
      <c r="S9910">
        <v>3</v>
      </c>
      <c r="T9910">
        <v>3</v>
      </c>
      <c r="U9910" t="s">
        <v>2</v>
      </c>
      <c r="V9910" t="s">
        <v>21</v>
      </c>
    </row>
    <row r="9911" spans="1:22" x14ac:dyDescent="0.3">
      <c r="A9911">
        <v>9910</v>
      </c>
      <c r="B9911">
        <v>83620789389</v>
      </c>
      <c r="C9911">
        <v>4</v>
      </c>
      <c r="D9911" s="1">
        <v>30714</v>
      </c>
      <c r="E9911" s="3">
        <f>2023-YEAR(Registros[[#This Row],[data_nascimento]])</f>
        <v>39</v>
      </c>
      <c r="F9911" s="1">
        <v>44475</v>
      </c>
      <c r="H9911">
        <v>220</v>
      </c>
      <c r="I9911">
        <v>18</v>
      </c>
      <c r="J9911" s="3">
        <v>1982.4</v>
      </c>
      <c r="K9911">
        <v>6.3</v>
      </c>
      <c r="L9911">
        <v>3304</v>
      </c>
      <c r="M9911">
        <f>Registros[[#This Row],[salario]]*0.06</f>
        <v>198.23999999999998</v>
      </c>
      <c r="N9911">
        <f>Registros[[#This Row],[salario]]*5%</f>
        <v>165.20000000000002</v>
      </c>
      <c r="O9911">
        <f>IF(Registros[[#This Row],[idade]]&lt;18,311.43,IF(Registros[[#This Row],[idade]]&lt;=25,488.58,IF(Registros[[#This Row],[idade]]&lt;=50,772.77,850.05)))</f>
        <v>772.77</v>
      </c>
      <c r="P9911">
        <f>IF(Registros[[#This Row],[idade]]&lt;18,23.99,IF(Registros[[#This Row],[idade]]&lt;=25,49.9,IF(Registros[[#This Row],[idade]]&lt;=50,145.2,175.45)))</f>
        <v>145.19999999999999</v>
      </c>
      <c r="Q9911">
        <v>2</v>
      </c>
      <c r="R9911">
        <v>27</v>
      </c>
      <c r="T9911">
        <v>2</v>
      </c>
      <c r="U9911" t="s">
        <v>3</v>
      </c>
      <c r="V9911" t="s">
        <v>22</v>
      </c>
    </row>
    <row r="9912" spans="1:22" x14ac:dyDescent="0.3">
      <c r="A9912">
        <v>9911</v>
      </c>
      <c r="B9912">
        <v>78902897792</v>
      </c>
      <c r="C9912">
        <v>7</v>
      </c>
      <c r="D9912" s="1">
        <v>31585</v>
      </c>
      <c r="E9912" s="3">
        <f>2023-YEAR(Registros[[#This Row],[data_nascimento]])</f>
        <v>37</v>
      </c>
      <c r="F9912" s="1">
        <v>44475</v>
      </c>
      <c r="H9912">
        <v>220</v>
      </c>
      <c r="I9912">
        <v>3</v>
      </c>
      <c r="J9912" s="3">
        <v>227</v>
      </c>
      <c r="K9912">
        <v>21.42</v>
      </c>
      <c r="L9912">
        <v>2270</v>
      </c>
      <c r="M9912">
        <f>Registros[[#This Row],[salario]]*0.06</f>
        <v>136.19999999999999</v>
      </c>
      <c r="N9912">
        <f>Registros[[#This Row],[salario]]*5%</f>
        <v>113.5</v>
      </c>
      <c r="O9912">
        <f>IF(Registros[[#This Row],[idade]]&lt;18,311.43,IF(Registros[[#This Row],[idade]]&lt;=25,488.58,IF(Registros[[#This Row],[idade]]&lt;=50,772.77,850.05)))</f>
        <v>772.77</v>
      </c>
      <c r="P9912">
        <f>IF(Registros[[#This Row],[idade]]&lt;18,23.99,IF(Registros[[#This Row],[idade]]&lt;=25,49.9,IF(Registros[[#This Row],[idade]]&lt;=50,145.2,175.45)))</f>
        <v>145.19999999999999</v>
      </c>
      <c r="Q9912">
        <v>1</v>
      </c>
      <c r="R9912">
        <v>9</v>
      </c>
      <c r="T9912">
        <v>2</v>
      </c>
      <c r="U9912" t="s">
        <v>2</v>
      </c>
      <c r="V9912" t="s">
        <v>19</v>
      </c>
    </row>
    <row r="9913" spans="1:22" x14ac:dyDescent="0.3">
      <c r="A9913">
        <v>9912</v>
      </c>
      <c r="B9913">
        <v>40447834849</v>
      </c>
      <c r="C9913">
        <v>6</v>
      </c>
      <c r="D9913" s="1">
        <v>38683</v>
      </c>
      <c r="E9913" s="3">
        <f>2023-YEAR(Registros[[#This Row],[data_nascimento]])</f>
        <v>18</v>
      </c>
      <c r="F9913" s="1">
        <v>44475</v>
      </c>
      <c r="H9913">
        <v>220</v>
      </c>
      <c r="I9913">
        <v>17</v>
      </c>
      <c r="J9913" s="3">
        <v>1314.1</v>
      </c>
      <c r="K9913">
        <v>25.2</v>
      </c>
      <c r="L9913">
        <v>2319</v>
      </c>
      <c r="M9913">
        <f>Registros[[#This Row],[salario]]*0.06</f>
        <v>139.13999999999999</v>
      </c>
      <c r="N9913">
        <f>Registros[[#This Row],[salario]]*5%</f>
        <v>115.95</v>
      </c>
      <c r="O9913">
        <f>IF(Registros[[#This Row],[idade]]&lt;18,311.43,IF(Registros[[#This Row],[idade]]&lt;=25,488.58,IF(Registros[[#This Row],[idade]]&lt;=50,772.77,850.05)))</f>
        <v>488.58</v>
      </c>
      <c r="P9913">
        <f>IF(Registros[[#This Row],[idade]]&lt;18,23.99,IF(Registros[[#This Row],[idade]]&lt;=25,49.9,IF(Registros[[#This Row],[idade]]&lt;=50,145.2,175.45)))</f>
        <v>49.9</v>
      </c>
      <c r="Q9913">
        <v>4</v>
      </c>
      <c r="R9913">
        <v>27</v>
      </c>
      <c r="T9913">
        <v>1</v>
      </c>
      <c r="U9913" t="s">
        <v>2</v>
      </c>
      <c r="V9913" t="s">
        <v>21</v>
      </c>
    </row>
    <row r="9914" spans="1:22" x14ac:dyDescent="0.3">
      <c r="A9914">
        <v>9913</v>
      </c>
      <c r="B9914">
        <v>60979044651</v>
      </c>
      <c r="C9914">
        <v>4</v>
      </c>
      <c r="D9914" s="1">
        <v>36491</v>
      </c>
      <c r="E9914" s="3">
        <f>2023-YEAR(Registros[[#This Row],[data_nascimento]])</f>
        <v>24</v>
      </c>
      <c r="F9914" s="1">
        <v>44475</v>
      </c>
      <c r="H9914">
        <v>220</v>
      </c>
      <c r="I9914">
        <v>7</v>
      </c>
      <c r="J9914" s="3">
        <v>1435.7</v>
      </c>
      <c r="K9914">
        <v>8.82</v>
      </c>
      <c r="L9914">
        <v>6153</v>
      </c>
      <c r="M9914">
        <f>Registros[[#This Row],[salario]]*0.06</f>
        <v>369.18</v>
      </c>
      <c r="N9914">
        <f>Registros[[#This Row],[salario]]*5%</f>
        <v>307.65000000000003</v>
      </c>
      <c r="O9914">
        <f>IF(Registros[[#This Row],[idade]]&lt;18,311.43,IF(Registros[[#This Row],[idade]]&lt;=25,488.58,IF(Registros[[#This Row],[idade]]&lt;=50,772.77,850.05)))</f>
        <v>488.58</v>
      </c>
      <c r="P9914">
        <f>IF(Registros[[#This Row],[idade]]&lt;18,23.99,IF(Registros[[#This Row],[idade]]&lt;=25,49.9,IF(Registros[[#This Row],[idade]]&lt;=50,145.2,175.45)))</f>
        <v>49.9</v>
      </c>
      <c r="Q9914">
        <v>5</v>
      </c>
      <c r="R9914">
        <v>19</v>
      </c>
      <c r="T9914">
        <v>3</v>
      </c>
      <c r="U9914" t="s">
        <v>2</v>
      </c>
      <c r="V9914" t="s">
        <v>19</v>
      </c>
    </row>
    <row r="9915" spans="1:22" x14ac:dyDescent="0.3">
      <c r="A9915">
        <v>9914</v>
      </c>
      <c r="B9915">
        <v>77068375270</v>
      </c>
      <c r="C9915">
        <v>6</v>
      </c>
      <c r="D9915" s="1">
        <v>36968</v>
      </c>
      <c r="E9915" s="3">
        <f>2023-YEAR(Registros[[#This Row],[data_nascimento]])</f>
        <v>22</v>
      </c>
      <c r="F9915" s="1">
        <v>44475</v>
      </c>
      <c r="H9915">
        <v>220</v>
      </c>
      <c r="I9915">
        <v>10</v>
      </c>
      <c r="J9915" s="3">
        <v>2418</v>
      </c>
      <c r="K9915">
        <v>1.26</v>
      </c>
      <c r="L9915">
        <v>7254</v>
      </c>
      <c r="M9915">
        <f>Registros[[#This Row],[salario]]*0.06</f>
        <v>435.24</v>
      </c>
      <c r="N9915">
        <f>Registros[[#This Row],[salario]]*5%</f>
        <v>362.70000000000005</v>
      </c>
      <c r="O9915">
        <f>IF(Registros[[#This Row],[idade]]&lt;18,311.43,IF(Registros[[#This Row],[idade]]&lt;=25,488.58,IF(Registros[[#This Row],[idade]]&lt;=50,772.77,850.05)))</f>
        <v>488.58</v>
      </c>
      <c r="P9915">
        <f>IF(Registros[[#This Row],[idade]]&lt;18,23.99,IF(Registros[[#This Row],[idade]]&lt;=25,49.9,IF(Registros[[#This Row],[idade]]&lt;=50,145.2,175.45)))</f>
        <v>49.9</v>
      </c>
      <c r="Q9915">
        <v>2</v>
      </c>
      <c r="R9915">
        <v>26</v>
      </c>
      <c r="T9915">
        <v>3</v>
      </c>
      <c r="U9915" t="s">
        <v>2</v>
      </c>
      <c r="V9915" t="s">
        <v>19</v>
      </c>
    </row>
    <row r="9916" spans="1:22" x14ac:dyDescent="0.3">
      <c r="A9916">
        <v>9915</v>
      </c>
      <c r="B9916">
        <v>80509607096</v>
      </c>
      <c r="C9916">
        <v>6</v>
      </c>
      <c r="D9916" s="1">
        <v>29400</v>
      </c>
      <c r="E9916" s="3">
        <f>2023-YEAR(Registros[[#This Row],[data_nascimento]])</f>
        <v>43</v>
      </c>
      <c r="F9916" s="1">
        <v>44475</v>
      </c>
      <c r="H9916">
        <v>220</v>
      </c>
      <c r="I9916">
        <v>12</v>
      </c>
      <c r="J9916" s="3">
        <v>1624</v>
      </c>
      <c r="K9916">
        <v>15.120000000000001</v>
      </c>
      <c r="L9916">
        <v>4060</v>
      </c>
      <c r="M9916">
        <f>Registros[[#This Row],[salario]]*0.06</f>
        <v>243.6</v>
      </c>
      <c r="N9916">
        <f>Registros[[#This Row],[salario]]*5%</f>
        <v>203</v>
      </c>
      <c r="O9916">
        <f>IF(Registros[[#This Row],[idade]]&lt;18,311.43,IF(Registros[[#This Row],[idade]]&lt;=25,488.58,IF(Registros[[#This Row],[idade]]&lt;=50,772.77,850.05)))</f>
        <v>772.77</v>
      </c>
      <c r="P9916">
        <f>IF(Registros[[#This Row],[idade]]&lt;18,23.99,IF(Registros[[#This Row],[idade]]&lt;=25,49.9,IF(Registros[[#This Row],[idade]]&lt;=50,145.2,175.45)))</f>
        <v>145.19999999999999</v>
      </c>
      <c r="Q9916">
        <v>3</v>
      </c>
      <c r="R9916">
        <v>2</v>
      </c>
      <c r="T9916">
        <v>3</v>
      </c>
      <c r="U9916" t="s">
        <v>3</v>
      </c>
      <c r="V9916" t="s">
        <v>19</v>
      </c>
    </row>
    <row r="9917" spans="1:22" x14ac:dyDescent="0.3">
      <c r="A9917">
        <v>9916</v>
      </c>
      <c r="B9917">
        <v>83346317654</v>
      </c>
      <c r="C9917">
        <v>5</v>
      </c>
      <c r="D9917" s="1">
        <v>31292</v>
      </c>
      <c r="E9917" s="3">
        <f>2023-YEAR(Registros[[#This Row],[data_nascimento]])</f>
        <v>38</v>
      </c>
      <c r="F9917" s="1">
        <v>44475</v>
      </c>
      <c r="H9917">
        <v>220</v>
      </c>
      <c r="I9917">
        <v>19</v>
      </c>
      <c r="J9917" s="3">
        <v>2936.7666666666664</v>
      </c>
      <c r="K9917">
        <v>23.94</v>
      </c>
      <c r="L9917">
        <v>4637</v>
      </c>
      <c r="M9917">
        <f>Registros[[#This Row],[salario]]*0.06</f>
        <v>278.21999999999997</v>
      </c>
      <c r="N9917">
        <f>Registros[[#This Row],[salario]]*5%</f>
        <v>231.85000000000002</v>
      </c>
      <c r="O9917">
        <f>IF(Registros[[#This Row],[idade]]&lt;18,311.43,IF(Registros[[#This Row],[idade]]&lt;=25,488.58,IF(Registros[[#This Row],[idade]]&lt;=50,772.77,850.05)))</f>
        <v>772.77</v>
      </c>
      <c r="P9917">
        <f>IF(Registros[[#This Row],[idade]]&lt;18,23.99,IF(Registros[[#This Row],[idade]]&lt;=25,49.9,IF(Registros[[#This Row],[idade]]&lt;=50,145.2,175.45)))</f>
        <v>145.19999999999999</v>
      </c>
      <c r="Q9917">
        <v>3</v>
      </c>
      <c r="R9917">
        <v>2</v>
      </c>
      <c r="T9917">
        <v>3</v>
      </c>
      <c r="U9917" t="s">
        <v>2</v>
      </c>
      <c r="V9917" t="s">
        <v>21</v>
      </c>
    </row>
    <row r="9918" spans="1:22" x14ac:dyDescent="0.3">
      <c r="A9918">
        <v>9917</v>
      </c>
      <c r="B9918">
        <v>29573139854</v>
      </c>
      <c r="C9918">
        <v>4</v>
      </c>
      <c r="D9918" s="1">
        <v>30517</v>
      </c>
      <c r="E9918" s="3">
        <f>2023-YEAR(Registros[[#This Row],[data_nascimento]])</f>
        <v>40</v>
      </c>
      <c r="F9918" s="1">
        <v>44475</v>
      </c>
      <c r="G9918" s="1">
        <v>44598</v>
      </c>
      <c r="H9918">
        <v>220</v>
      </c>
      <c r="I9918">
        <v>20</v>
      </c>
      <c r="J9918" s="3">
        <v>2878</v>
      </c>
      <c r="K9918">
        <v>16.38</v>
      </c>
      <c r="L9918">
        <v>4317</v>
      </c>
      <c r="M9918">
        <f>Registros[[#This Row],[salario]]*0.06</f>
        <v>259.02</v>
      </c>
      <c r="N9918">
        <f>Registros[[#This Row],[salario]]*5%</f>
        <v>215.85000000000002</v>
      </c>
      <c r="O9918">
        <f>IF(Registros[[#This Row],[idade]]&lt;18,311.43,IF(Registros[[#This Row],[idade]]&lt;=25,488.58,IF(Registros[[#This Row],[idade]]&lt;=50,772.77,850.05)))</f>
        <v>772.77</v>
      </c>
      <c r="P9918">
        <f>IF(Registros[[#This Row],[idade]]&lt;18,23.99,IF(Registros[[#This Row],[idade]]&lt;=25,49.9,IF(Registros[[#This Row],[idade]]&lt;=50,145.2,175.45)))</f>
        <v>145.19999999999999</v>
      </c>
      <c r="Q9918">
        <v>2</v>
      </c>
      <c r="R9918">
        <v>27</v>
      </c>
      <c r="S9918">
        <v>1</v>
      </c>
      <c r="T9918">
        <v>3</v>
      </c>
      <c r="U9918" t="s">
        <v>2</v>
      </c>
      <c r="V9918" t="s">
        <v>19</v>
      </c>
    </row>
    <row r="9919" spans="1:22" x14ac:dyDescent="0.3">
      <c r="A9919">
        <v>9918</v>
      </c>
      <c r="B9919">
        <v>40795235545</v>
      </c>
      <c r="C9919">
        <v>4</v>
      </c>
      <c r="D9919" s="1">
        <v>29914</v>
      </c>
      <c r="E9919" s="3">
        <f>2023-YEAR(Registros[[#This Row],[data_nascimento]])</f>
        <v>42</v>
      </c>
      <c r="F9919" s="1">
        <v>44475</v>
      </c>
      <c r="G9919" s="1">
        <v>44598</v>
      </c>
      <c r="H9919">
        <v>220</v>
      </c>
      <c r="I9919">
        <v>20</v>
      </c>
      <c r="J9919" s="3">
        <v>1245.3333333333333</v>
      </c>
      <c r="K9919">
        <v>23.94</v>
      </c>
      <c r="L9919">
        <v>1868</v>
      </c>
      <c r="M9919">
        <f>Registros[[#This Row],[salario]]*0.06</f>
        <v>112.08</v>
      </c>
      <c r="N9919">
        <f>Registros[[#This Row],[salario]]*5%</f>
        <v>93.4</v>
      </c>
      <c r="O9919">
        <f>IF(Registros[[#This Row],[idade]]&lt;18,311.43,IF(Registros[[#This Row],[idade]]&lt;=25,488.58,IF(Registros[[#This Row],[idade]]&lt;=50,772.77,850.05)))</f>
        <v>772.77</v>
      </c>
      <c r="P9919">
        <f>IF(Registros[[#This Row],[idade]]&lt;18,23.99,IF(Registros[[#This Row],[idade]]&lt;=25,49.9,IF(Registros[[#This Row],[idade]]&lt;=50,145.2,175.45)))</f>
        <v>145.19999999999999</v>
      </c>
      <c r="Q9919">
        <v>5</v>
      </c>
      <c r="R9919">
        <v>4</v>
      </c>
      <c r="S9919">
        <v>1</v>
      </c>
      <c r="T9919">
        <v>3</v>
      </c>
      <c r="U9919" t="s">
        <v>3</v>
      </c>
      <c r="V9919" t="s">
        <v>19</v>
      </c>
    </row>
    <row r="9920" spans="1:22" x14ac:dyDescent="0.3">
      <c r="A9920">
        <v>9919</v>
      </c>
      <c r="B9920">
        <v>38940665940</v>
      </c>
      <c r="C9920">
        <v>5</v>
      </c>
      <c r="D9920" s="1">
        <v>35039</v>
      </c>
      <c r="E9920" s="3">
        <f>2023-YEAR(Registros[[#This Row],[data_nascimento]])</f>
        <v>28</v>
      </c>
      <c r="F9920" s="1">
        <v>44475</v>
      </c>
      <c r="G9920" s="1">
        <v>44598</v>
      </c>
      <c r="H9920">
        <v>220</v>
      </c>
      <c r="I9920">
        <v>17</v>
      </c>
      <c r="J9920" s="3">
        <v>2669</v>
      </c>
      <c r="K9920">
        <v>18.899999999999999</v>
      </c>
      <c r="L9920">
        <v>4710</v>
      </c>
      <c r="M9920">
        <f>Registros[[#This Row],[salario]]*0.06</f>
        <v>282.59999999999997</v>
      </c>
      <c r="N9920">
        <f>Registros[[#This Row],[salario]]*5%</f>
        <v>235.5</v>
      </c>
      <c r="O9920">
        <f>IF(Registros[[#This Row],[idade]]&lt;18,311.43,IF(Registros[[#This Row],[idade]]&lt;=25,488.58,IF(Registros[[#This Row],[idade]]&lt;=50,772.77,850.05)))</f>
        <v>772.77</v>
      </c>
      <c r="P9920">
        <f>IF(Registros[[#This Row],[idade]]&lt;18,23.99,IF(Registros[[#This Row],[idade]]&lt;=25,49.9,IF(Registros[[#This Row],[idade]]&lt;=50,145.2,175.45)))</f>
        <v>145.19999999999999</v>
      </c>
      <c r="Q9920">
        <v>2</v>
      </c>
      <c r="R9920">
        <v>11</v>
      </c>
      <c r="S9920">
        <v>1</v>
      </c>
      <c r="T9920">
        <v>3</v>
      </c>
      <c r="U9920" t="s">
        <v>2</v>
      </c>
      <c r="V9920" t="s">
        <v>21</v>
      </c>
    </row>
    <row r="9921" spans="1:22" x14ac:dyDescent="0.3">
      <c r="A9921">
        <v>9920</v>
      </c>
      <c r="B9921">
        <v>73733490108</v>
      </c>
      <c r="C9921">
        <v>4</v>
      </c>
      <c r="D9921" s="1">
        <v>32429</v>
      </c>
      <c r="E9921" s="3">
        <f>2023-YEAR(Registros[[#This Row],[data_nascimento]])</f>
        <v>35</v>
      </c>
      <c r="F9921" s="1">
        <v>44475</v>
      </c>
      <c r="G9921" s="1">
        <v>44598</v>
      </c>
      <c r="H9921">
        <v>220</v>
      </c>
      <c r="I9921">
        <v>5</v>
      </c>
      <c r="J9921" s="3">
        <v>427.5</v>
      </c>
      <c r="K9921">
        <v>25.2</v>
      </c>
      <c r="L9921">
        <v>2565</v>
      </c>
      <c r="M9921">
        <f>Registros[[#This Row],[salario]]*0.06</f>
        <v>153.9</v>
      </c>
      <c r="N9921">
        <f>Registros[[#This Row],[salario]]*5%</f>
        <v>128.25</v>
      </c>
      <c r="O9921">
        <f>IF(Registros[[#This Row],[idade]]&lt;18,311.43,IF(Registros[[#This Row],[idade]]&lt;=25,488.58,IF(Registros[[#This Row],[idade]]&lt;=50,772.77,850.05)))</f>
        <v>772.77</v>
      </c>
      <c r="P9921">
        <f>IF(Registros[[#This Row],[idade]]&lt;18,23.99,IF(Registros[[#This Row],[idade]]&lt;=25,49.9,IF(Registros[[#This Row],[idade]]&lt;=50,145.2,175.45)))</f>
        <v>145.19999999999999</v>
      </c>
      <c r="Q9921">
        <v>3</v>
      </c>
      <c r="R9921">
        <v>24</v>
      </c>
      <c r="S9921">
        <v>2</v>
      </c>
      <c r="T9921">
        <v>3</v>
      </c>
      <c r="U9921" t="s">
        <v>2</v>
      </c>
      <c r="V9921" t="s">
        <v>19</v>
      </c>
    </row>
    <row r="9922" spans="1:22" x14ac:dyDescent="0.3">
      <c r="A9922">
        <v>9921</v>
      </c>
      <c r="B9922">
        <v>77897002055</v>
      </c>
      <c r="C9922">
        <v>4</v>
      </c>
      <c r="D9922" s="1">
        <v>35279</v>
      </c>
      <c r="E9922" s="3">
        <f>2023-YEAR(Registros[[#This Row],[data_nascimento]])</f>
        <v>27</v>
      </c>
      <c r="F9922" s="1">
        <v>44475</v>
      </c>
      <c r="G9922" s="1">
        <v>44598</v>
      </c>
      <c r="H9922">
        <v>220</v>
      </c>
      <c r="I9922">
        <v>6</v>
      </c>
      <c r="J9922" s="3">
        <v>301</v>
      </c>
      <c r="K9922">
        <v>25.2</v>
      </c>
      <c r="L9922">
        <v>1505</v>
      </c>
      <c r="M9922">
        <f>Registros[[#This Row],[salario]]*0.06</f>
        <v>90.3</v>
      </c>
      <c r="N9922">
        <f>Registros[[#This Row],[salario]]*5%</f>
        <v>75.25</v>
      </c>
      <c r="O9922">
        <f>IF(Registros[[#This Row],[idade]]&lt;18,311.43,IF(Registros[[#This Row],[idade]]&lt;=25,488.58,IF(Registros[[#This Row],[idade]]&lt;=50,772.77,850.05)))</f>
        <v>772.77</v>
      </c>
      <c r="P9922">
        <f>IF(Registros[[#This Row],[idade]]&lt;18,23.99,IF(Registros[[#This Row],[idade]]&lt;=25,49.9,IF(Registros[[#This Row],[idade]]&lt;=50,145.2,175.45)))</f>
        <v>145.19999999999999</v>
      </c>
      <c r="Q9922">
        <v>4</v>
      </c>
      <c r="R9922">
        <v>25</v>
      </c>
      <c r="S9922">
        <v>2</v>
      </c>
      <c r="T9922">
        <v>3</v>
      </c>
      <c r="U9922" t="s">
        <v>3</v>
      </c>
      <c r="V9922" t="s">
        <v>19</v>
      </c>
    </row>
    <row r="9923" spans="1:22" x14ac:dyDescent="0.3">
      <c r="A9923">
        <v>9922</v>
      </c>
      <c r="B9923">
        <v>18841382476</v>
      </c>
      <c r="C9923">
        <v>4</v>
      </c>
      <c r="D9923" s="1">
        <v>33539</v>
      </c>
      <c r="E9923" s="3">
        <f>2023-YEAR(Registros[[#This Row],[data_nascimento]])</f>
        <v>32</v>
      </c>
      <c r="F9923" s="1">
        <v>44475</v>
      </c>
      <c r="G9923" s="1">
        <v>44598</v>
      </c>
      <c r="H9923">
        <v>220</v>
      </c>
      <c r="I9923">
        <v>7</v>
      </c>
      <c r="J9923" s="3">
        <v>1198.6333333333332</v>
      </c>
      <c r="K9923">
        <v>25.2</v>
      </c>
      <c r="L9923">
        <v>5137</v>
      </c>
      <c r="M9923">
        <f>Registros[[#This Row],[salario]]*0.06</f>
        <v>308.21999999999997</v>
      </c>
      <c r="N9923">
        <f>Registros[[#This Row],[salario]]*5%</f>
        <v>256.85000000000002</v>
      </c>
      <c r="O9923">
        <f>IF(Registros[[#This Row],[idade]]&lt;18,311.43,IF(Registros[[#This Row],[idade]]&lt;=25,488.58,IF(Registros[[#This Row],[idade]]&lt;=50,772.77,850.05)))</f>
        <v>772.77</v>
      </c>
      <c r="P9923">
        <f>IF(Registros[[#This Row],[idade]]&lt;18,23.99,IF(Registros[[#This Row],[idade]]&lt;=25,49.9,IF(Registros[[#This Row],[idade]]&lt;=50,145.2,175.45)))</f>
        <v>145.19999999999999</v>
      </c>
      <c r="Q9923">
        <v>3</v>
      </c>
      <c r="R9923">
        <v>9</v>
      </c>
      <c r="S9923">
        <v>1</v>
      </c>
      <c r="T9923">
        <v>2</v>
      </c>
      <c r="U9923" t="s">
        <v>3</v>
      </c>
      <c r="V9923" t="s">
        <v>22</v>
      </c>
    </row>
    <row r="9924" spans="1:22" x14ac:dyDescent="0.3">
      <c r="A9924">
        <v>9923</v>
      </c>
      <c r="B9924">
        <v>48573696473</v>
      </c>
      <c r="C9924">
        <v>7</v>
      </c>
      <c r="D9924" s="1">
        <v>33475</v>
      </c>
      <c r="E9924" s="3">
        <f>2023-YEAR(Registros[[#This Row],[data_nascimento]])</f>
        <v>32</v>
      </c>
      <c r="F9924" s="1">
        <v>44475</v>
      </c>
      <c r="G9924" s="1">
        <v>44598</v>
      </c>
      <c r="H9924">
        <v>220</v>
      </c>
      <c r="I9924">
        <v>18</v>
      </c>
      <c r="J9924" s="3">
        <v>2620.7999999999997</v>
      </c>
      <c r="K9924">
        <v>22.68</v>
      </c>
      <c r="L9924">
        <v>4368</v>
      </c>
      <c r="M9924">
        <f>Registros[[#This Row],[salario]]*0.06</f>
        <v>262.08</v>
      </c>
      <c r="N9924">
        <f>Registros[[#This Row],[salario]]*5%</f>
        <v>218.4</v>
      </c>
      <c r="O9924">
        <f>IF(Registros[[#This Row],[idade]]&lt;18,311.43,IF(Registros[[#This Row],[idade]]&lt;=25,488.58,IF(Registros[[#This Row],[idade]]&lt;=50,772.77,850.05)))</f>
        <v>772.77</v>
      </c>
      <c r="P9924">
        <f>IF(Registros[[#This Row],[idade]]&lt;18,23.99,IF(Registros[[#This Row],[idade]]&lt;=25,49.9,IF(Registros[[#This Row],[idade]]&lt;=50,145.2,175.45)))</f>
        <v>145.19999999999999</v>
      </c>
      <c r="Q9924">
        <v>2</v>
      </c>
      <c r="R9924">
        <v>22</v>
      </c>
      <c r="S9924">
        <v>1</v>
      </c>
      <c r="T9924">
        <v>3</v>
      </c>
      <c r="U9924" t="s">
        <v>3</v>
      </c>
      <c r="V9924" t="s">
        <v>19</v>
      </c>
    </row>
    <row r="9925" spans="1:22" x14ac:dyDescent="0.3">
      <c r="A9925">
        <v>9924</v>
      </c>
      <c r="B9925">
        <v>23466043313</v>
      </c>
      <c r="C9925">
        <v>6</v>
      </c>
      <c r="D9925" s="1">
        <v>30858</v>
      </c>
      <c r="E9925" s="3">
        <f>2023-YEAR(Registros[[#This Row],[data_nascimento]])</f>
        <v>39</v>
      </c>
      <c r="F9925" s="1">
        <v>44475</v>
      </c>
      <c r="G9925" s="1">
        <v>44598</v>
      </c>
      <c r="H9925">
        <v>220</v>
      </c>
      <c r="I9925">
        <v>6</v>
      </c>
      <c r="J9925" s="3">
        <v>947.2</v>
      </c>
      <c r="K9925">
        <v>15.120000000000001</v>
      </c>
      <c r="L9925">
        <v>4736</v>
      </c>
      <c r="M9925">
        <f>Registros[[#This Row],[salario]]*0.06</f>
        <v>284.15999999999997</v>
      </c>
      <c r="N9925">
        <f>Registros[[#This Row],[salario]]*5%</f>
        <v>236.8</v>
      </c>
      <c r="O9925">
        <f>IF(Registros[[#This Row],[idade]]&lt;18,311.43,IF(Registros[[#This Row],[idade]]&lt;=25,488.58,IF(Registros[[#This Row],[idade]]&lt;=50,772.77,850.05)))</f>
        <v>772.77</v>
      </c>
      <c r="P9925">
        <f>IF(Registros[[#This Row],[idade]]&lt;18,23.99,IF(Registros[[#This Row],[idade]]&lt;=25,49.9,IF(Registros[[#This Row],[idade]]&lt;=50,145.2,175.45)))</f>
        <v>145.19999999999999</v>
      </c>
      <c r="Q9925">
        <v>3</v>
      </c>
      <c r="R9925">
        <v>8</v>
      </c>
      <c r="S9925">
        <v>3</v>
      </c>
      <c r="T9925">
        <v>2</v>
      </c>
      <c r="U9925" t="s">
        <v>2</v>
      </c>
      <c r="V9925" t="s">
        <v>19</v>
      </c>
    </row>
    <row r="9926" spans="1:22" x14ac:dyDescent="0.3">
      <c r="A9926">
        <v>9925</v>
      </c>
      <c r="B9926">
        <v>37118462778</v>
      </c>
      <c r="C9926">
        <v>6</v>
      </c>
      <c r="D9926" s="1">
        <v>27577</v>
      </c>
      <c r="E9926" s="3">
        <f>2023-YEAR(Registros[[#This Row],[data_nascimento]])</f>
        <v>48</v>
      </c>
      <c r="F9926" s="1">
        <v>44475</v>
      </c>
      <c r="G9926" s="1">
        <v>44598</v>
      </c>
      <c r="H9926">
        <v>220</v>
      </c>
      <c r="I9926">
        <v>19</v>
      </c>
      <c r="J9926" s="3">
        <v>1279.9666666666665</v>
      </c>
      <c r="K9926">
        <v>15.120000000000001</v>
      </c>
      <c r="L9926">
        <v>2021</v>
      </c>
      <c r="M9926">
        <f>Registros[[#This Row],[salario]]*0.06</f>
        <v>121.25999999999999</v>
      </c>
      <c r="N9926">
        <f>Registros[[#This Row],[salario]]*5%</f>
        <v>101.05000000000001</v>
      </c>
      <c r="O9926">
        <f>IF(Registros[[#This Row],[idade]]&lt;18,311.43,IF(Registros[[#This Row],[idade]]&lt;=25,488.58,IF(Registros[[#This Row],[idade]]&lt;=50,772.77,850.05)))</f>
        <v>772.77</v>
      </c>
      <c r="P9926">
        <f>IF(Registros[[#This Row],[idade]]&lt;18,23.99,IF(Registros[[#This Row],[idade]]&lt;=25,49.9,IF(Registros[[#This Row],[idade]]&lt;=50,145.2,175.45)))</f>
        <v>145.19999999999999</v>
      </c>
      <c r="Q9926">
        <v>3</v>
      </c>
      <c r="R9926">
        <v>6</v>
      </c>
      <c r="S9926">
        <v>3</v>
      </c>
      <c r="T9926">
        <v>2</v>
      </c>
      <c r="U9926" t="s">
        <v>2</v>
      </c>
      <c r="V9926" t="s">
        <v>22</v>
      </c>
    </row>
    <row r="9927" spans="1:22" x14ac:dyDescent="0.3">
      <c r="A9927">
        <v>9926</v>
      </c>
      <c r="B9927">
        <v>50220266008</v>
      </c>
      <c r="C9927">
        <v>4</v>
      </c>
      <c r="D9927" s="1">
        <v>38372</v>
      </c>
      <c r="E9927" s="3">
        <f>2023-YEAR(Registros[[#This Row],[data_nascimento]])</f>
        <v>18</v>
      </c>
      <c r="F9927" s="1">
        <v>44475</v>
      </c>
      <c r="G9927" s="1">
        <v>44598</v>
      </c>
      <c r="H9927">
        <v>220</v>
      </c>
      <c r="I9927">
        <v>10</v>
      </c>
      <c r="J9927" s="3">
        <v>850.33333333333326</v>
      </c>
      <c r="K9927">
        <v>1.26</v>
      </c>
      <c r="L9927">
        <v>2551</v>
      </c>
      <c r="M9927">
        <f>Registros[[#This Row],[salario]]*0.06</f>
        <v>153.06</v>
      </c>
      <c r="N9927">
        <f>Registros[[#This Row],[salario]]*5%</f>
        <v>127.55000000000001</v>
      </c>
      <c r="O9927">
        <f>IF(Registros[[#This Row],[idade]]&lt;18,311.43,IF(Registros[[#This Row],[idade]]&lt;=25,488.58,IF(Registros[[#This Row],[idade]]&lt;=50,772.77,850.05)))</f>
        <v>488.58</v>
      </c>
      <c r="P9927">
        <f>IF(Registros[[#This Row],[idade]]&lt;18,23.99,IF(Registros[[#This Row],[idade]]&lt;=25,49.9,IF(Registros[[#This Row],[idade]]&lt;=50,145.2,175.45)))</f>
        <v>49.9</v>
      </c>
      <c r="Q9927">
        <v>5</v>
      </c>
      <c r="R9927">
        <v>3</v>
      </c>
      <c r="S9927">
        <v>1</v>
      </c>
      <c r="T9927">
        <v>2</v>
      </c>
      <c r="U9927" t="s">
        <v>3</v>
      </c>
      <c r="V9927" t="s">
        <v>19</v>
      </c>
    </row>
    <row r="9928" spans="1:22" x14ac:dyDescent="0.3">
      <c r="A9928">
        <v>9927</v>
      </c>
      <c r="B9928">
        <v>77983430873</v>
      </c>
      <c r="C9928">
        <v>4</v>
      </c>
      <c r="D9928" s="1">
        <v>28328</v>
      </c>
      <c r="E9928" s="3">
        <f>2023-YEAR(Registros[[#This Row],[data_nascimento]])</f>
        <v>46</v>
      </c>
      <c r="F9928" s="1">
        <v>44475</v>
      </c>
      <c r="G9928" s="1">
        <v>44598</v>
      </c>
      <c r="H9928">
        <v>220</v>
      </c>
      <c r="I9928">
        <v>5</v>
      </c>
      <c r="J9928" s="3">
        <v>829.66666666666674</v>
      </c>
      <c r="K9928">
        <v>25.2</v>
      </c>
      <c r="L9928">
        <v>4978</v>
      </c>
      <c r="M9928">
        <f>Registros[[#This Row],[salario]]*0.06</f>
        <v>298.68</v>
      </c>
      <c r="N9928">
        <f>Registros[[#This Row],[salario]]*5%</f>
        <v>248.9</v>
      </c>
      <c r="O9928">
        <f>IF(Registros[[#This Row],[idade]]&lt;18,311.43,IF(Registros[[#This Row],[idade]]&lt;=25,488.58,IF(Registros[[#This Row],[idade]]&lt;=50,772.77,850.05)))</f>
        <v>772.77</v>
      </c>
      <c r="P9928">
        <f>IF(Registros[[#This Row],[idade]]&lt;18,23.99,IF(Registros[[#This Row],[idade]]&lt;=25,49.9,IF(Registros[[#This Row],[idade]]&lt;=50,145.2,175.45)))</f>
        <v>145.19999999999999</v>
      </c>
      <c r="Q9928">
        <v>5</v>
      </c>
      <c r="R9928">
        <v>17</v>
      </c>
      <c r="S9928">
        <v>1</v>
      </c>
      <c r="T9928">
        <v>3</v>
      </c>
      <c r="U9928" t="s">
        <v>3</v>
      </c>
      <c r="V9928" t="s">
        <v>22</v>
      </c>
    </row>
    <row r="9929" spans="1:22" x14ac:dyDescent="0.3">
      <c r="A9929">
        <v>9928</v>
      </c>
      <c r="B9929">
        <v>60040928373</v>
      </c>
      <c r="C9929">
        <v>6</v>
      </c>
      <c r="D9929" s="1">
        <v>34069</v>
      </c>
      <c r="E9929" s="3">
        <f>2023-YEAR(Registros[[#This Row],[data_nascimento]])</f>
        <v>30</v>
      </c>
      <c r="F9929" s="1">
        <v>44475</v>
      </c>
      <c r="G9929" s="1">
        <v>44598</v>
      </c>
      <c r="H9929">
        <v>220</v>
      </c>
      <c r="I9929">
        <v>4</v>
      </c>
      <c r="J9929" s="3">
        <v>752.5333333333333</v>
      </c>
      <c r="K9929">
        <v>25.2</v>
      </c>
      <c r="L9929">
        <v>5644</v>
      </c>
      <c r="M9929">
        <f>Registros[[#This Row],[salario]]*0.06</f>
        <v>338.64</v>
      </c>
      <c r="N9929">
        <f>Registros[[#This Row],[salario]]*5%</f>
        <v>282.2</v>
      </c>
      <c r="O9929">
        <f>IF(Registros[[#This Row],[idade]]&lt;18,311.43,IF(Registros[[#This Row],[idade]]&lt;=25,488.58,IF(Registros[[#This Row],[idade]]&lt;=50,772.77,850.05)))</f>
        <v>772.77</v>
      </c>
      <c r="P9929">
        <f>IF(Registros[[#This Row],[idade]]&lt;18,23.99,IF(Registros[[#This Row],[idade]]&lt;=25,49.9,IF(Registros[[#This Row],[idade]]&lt;=50,145.2,175.45)))</f>
        <v>145.19999999999999</v>
      </c>
      <c r="Q9929">
        <v>1</v>
      </c>
      <c r="R9929">
        <v>27</v>
      </c>
      <c r="S9929">
        <v>1</v>
      </c>
      <c r="T9929">
        <v>3</v>
      </c>
      <c r="U9929" t="s">
        <v>3</v>
      </c>
      <c r="V9929" t="s">
        <v>21</v>
      </c>
    </row>
    <row r="9930" spans="1:22" x14ac:dyDescent="0.3">
      <c r="A9930">
        <v>9929</v>
      </c>
      <c r="B9930">
        <v>29355433826</v>
      </c>
      <c r="C9930">
        <v>4</v>
      </c>
      <c r="D9930" s="1">
        <v>33072</v>
      </c>
      <c r="E9930" s="3">
        <f>2023-YEAR(Registros[[#This Row],[data_nascimento]])</f>
        <v>33</v>
      </c>
      <c r="F9930" s="1">
        <v>44475</v>
      </c>
      <c r="G9930" s="1">
        <v>44598</v>
      </c>
      <c r="H9930">
        <v>220</v>
      </c>
      <c r="I9930">
        <v>20</v>
      </c>
      <c r="J9930" s="3">
        <v>4328</v>
      </c>
      <c r="K9930">
        <v>8.82</v>
      </c>
      <c r="L9930">
        <v>6492</v>
      </c>
      <c r="M9930">
        <f>Registros[[#This Row],[salario]]*0.06</f>
        <v>389.52</v>
      </c>
      <c r="N9930">
        <f>Registros[[#This Row],[salario]]*5%</f>
        <v>324.60000000000002</v>
      </c>
      <c r="O9930">
        <f>IF(Registros[[#This Row],[idade]]&lt;18,311.43,IF(Registros[[#This Row],[idade]]&lt;=25,488.58,IF(Registros[[#This Row],[idade]]&lt;=50,772.77,850.05)))</f>
        <v>772.77</v>
      </c>
      <c r="P9930">
        <f>IF(Registros[[#This Row],[idade]]&lt;18,23.99,IF(Registros[[#This Row],[idade]]&lt;=25,49.9,IF(Registros[[#This Row],[idade]]&lt;=50,145.2,175.45)))</f>
        <v>145.19999999999999</v>
      </c>
      <c r="Q9930">
        <v>2</v>
      </c>
      <c r="R9930">
        <v>19</v>
      </c>
      <c r="S9930">
        <v>2</v>
      </c>
      <c r="T9930">
        <v>3</v>
      </c>
      <c r="U9930" t="s">
        <v>2</v>
      </c>
      <c r="V9930" t="s">
        <v>22</v>
      </c>
    </row>
    <row r="9931" spans="1:22" x14ac:dyDescent="0.3">
      <c r="A9931">
        <v>9930</v>
      </c>
      <c r="B9931">
        <v>78541787596</v>
      </c>
      <c r="C9931">
        <v>5</v>
      </c>
      <c r="D9931" s="1">
        <v>34172</v>
      </c>
      <c r="E9931" s="3">
        <f>2023-YEAR(Registros[[#This Row],[data_nascimento]])</f>
        <v>30</v>
      </c>
      <c r="F9931" s="1">
        <v>44475</v>
      </c>
      <c r="G9931" s="1">
        <v>44598</v>
      </c>
      <c r="H9931">
        <v>220</v>
      </c>
      <c r="I9931">
        <v>4</v>
      </c>
      <c r="J9931" s="3">
        <v>189.86666666666667</v>
      </c>
      <c r="K9931">
        <v>21.42</v>
      </c>
      <c r="L9931">
        <v>1424</v>
      </c>
      <c r="M9931">
        <f>Registros[[#This Row],[salario]]*0.06</f>
        <v>85.44</v>
      </c>
      <c r="N9931">
        <f>Registros[[#This Row],[salario]]*5%</f>
        <v>71.2</v>
      </c>
      <c r="O9931">
        <f>IF(Registros[[#This Row],[idade]]&lt;18,311.43,IF(Registros[[#This Row],[idade]]&lt;=25,488.58,IF(Registros[[#This Row],[idade]]&lt;=50,772.77,850.05)))</f>
        <v>772.77</v>
      </c>
      <c r="P9931">
        <f>IF(Registros[[#This Row],[idade]]&lt;18,23.99,IF(Registros[[#This Row],[idade]]&lt;=25,49.9,IF(Registros[[#This Row],[idade]]&lt;=50,145.2,175.45)))</f>
        <v>145.19999999999999</v>
      </c>
      <c r="Q9931">
        <v>2</v>
      </c>
      <c r="R9931">
        <v>19</v>
      </c>
      <c r="S9931">
        <v>2</v>
      </c>
      <c r="T9931">
        <v>1</v>
      </c>
      <c r="U9931" t="s">
        <v>3</v>
      </c>
      <c r="V9931" t="s">
        <v>19</v>
      </c>
    </row>
    <row r="9932" spans="1:22" x14ac:dyDescent="0.3">
      <c r="A9932">
        <v>9931</v>
      </c>
      <c r="B9932">
        <v>29766914247</v>
      </c>
      <c r="C9932">
        <v>7</v>
      </c>
      <c r="D9932" s="1">
        <v>31857</v>
      </c>
      <c r="E9932" s="3">
        <f>2023-YEAR(Registros[[#This Row],[data_nascimento]])</f>
        <v>36</v>
      </c>
      <c r="F9932" s="1">
        <v>44475</v>
      </c>
      <c r="G9932" s="1">
        <v>44598</v>
      </c>
      <c r="H9932">
        <v>220</v>
      </c>
      <c r="I9932">
        <v>1</v>
      </c>
      <c r="J9932" s="3">
        <v>59.4</v>
      </c>
      <c r="K9932">
        <v>12.6</v>
      </c>
      <c r="L9932">
        <v>1782</v>
      </c>
      <c r="M9932">
        <f>Registros[[#This Row],[salario]]*0.06</f>
        <v>106.92</v>
      </c>
      <c r="N9932">
        <f>Registros[[#This Row],[salario]]*5%</f>
        <v>89.100000000000009</v>
      </c>
      <c r="O9932">
        <f>IF(Registros[[#This Row],[idade]]&lt;18,311.43,IF(Registros[[#This Row],[idade]]&lt;=25,488.58,IF(Registros[[#This Row],[idade]]&lt;=50,772.77,850.05)))</f>
        <v>772.77</v>
      </c>
      <c r="P9932">
        <f>IF(Registros[[#This Row],[idade]]&lt;18,23.99,IF(Registros[[#This Row],[idade]]&lt;=25,49.9,IF(Registros[[#This Row],[idade]]&lt;=50,145.2,175.45)))</f>
        <v>145.19999999999999</v>
      </c>
      <c r="Q9932">
        <v>1</v>
      </c>
      <c r="R9932">
        <v>6</v>
      </c>
      <c r="S9932">
        <v>3</v>
      </c>
      <c r="T9932">
        <v>2</v>
      </c>
      <c r="U9932" t="s">
        <v>2</v>
      </c>
      <c r="V9932" t="s">
        <v>21</v>
      </c>
    </row>
    <row r="9933" spans="1:22" x14ac:dyDescent="0.3">
      <c r="A9933">
        <v>9932</v>
      </c>
      <c r="B9933">
        <v>91732824725</v>
      </c>
      <c r="C9933">
        <v>4</v>
      </c>
      <c r="D9933" s="1">
        <v>29349</v>
      </c>
      <c r="E9933" s="3">
        <f>2023-YEAR(Registros[[#This Row],[data_nascimento]])</f>
        <v>43</v>
      </c>
      <c r="F9933" s="1">
        <v>44475</v>
      </c>
      <c r="G9933" s="1">
        <v>44598</v>
      </c>
      <c r="H9933">
        <v>220</v>
      </c>
      <c r="I9933">
        <v>18</v>
      </c>
      <c r="J9933" s="3">
        <v>1497</v>
      </c>
      <c r="K9933">
        <v>1.26</v>
      </c>
      <c r="L9933">
        <v>2495</v>
      </c>
      <c r="M9933">
        <f>Registros[[#This Row],[salario]]*0.06</f>
        <v>149.69999999999999</v>
      </c>
      <c r="N9933">
        <f>Registros[[#This Row],[salario]]*5%</f>
        <v>124.75</v>
      </c>
      <c r="O9933">
        <f>IF(Registros[[#This Row],[idade]]&lt;18,311.43,IF(Registros[[#This Row],[idade]]&lt;=25,488.58,IF(Registros[[#This Row],[idade]]&lt;=50,772.77,850.05)))</f>
        <v>772.77</v>
      </c>
      <c r="P9933">
        <f>IF(Registros[[#This Row],[idade]]&lt;18,23.99,IF(Registros[[#This Row],[idade]]&lt;=25,49.9,IF(Registros[[#This Row],[idade]]&lt;=50,145.2,175.45)))</f>
        <v>145.19999999999999</v>
      </c>
      <c r="Q9933">
        <v>2</v>
      </c>
      <c r="R9933">
        <v>13</v>
      </c>
      <c r="S9933">
        <v>2</v>
      </c>
      <c r="T9933">
        <v>3</v>
      </c>
      <c r="U9933" t="s">
        <v>2</v>
      </c>
      <c r="V9933" t="s">
        <v>22</v>
      </c>
    </row>
    <row r="9934" spans="1:22" x14ac:dyDescent="0.3">
      <c r="A9934">
        <v>9933</v>
      </c>
      <c r="B9934">
        <v>37211870908</v>
      </c>
      <c r="C9934">
        <v>7</v>
      </c>
      <c r="D9934" s="1">
        <v>38209</v>
      </c>
      <c r="E9934" s="3">
        <f>2023-YEAR(Registros[[#This Row],[data_nascimento]])</f>
        <v>19</v>
      </c>
      <c r="F9934" s="1">
        <v>44475</v>
      </c>
      <c r="G9934" s="1">
        <v>44598</v>
      </c>
      <c r="H9934">
        <v>220</v>
      </c>
      <c r="I9934">
        <v>20</v>
      </c>
      <c r="J9934" s="3">
        <v>1854</v>
      </c>
      <c r="K9934">
        <v>11.34</v>
      </c>
      <c r="L9934">
        <v>2781</v>
      </c>
      <c r="M9934">
        <f>Registros[[#This Row],[salario]]*0.06</f>
        <v>166.85999999999999</v>
      </c>
      <c r="N9934">
        <f>Registros[[#This Row],[salario]]*5%</f>
        <v>139.05000000000001</v>
      </c>
      <c r="O9934">
        <f>IF(Registros[[#This Row],[idade]]&lt;18,311.43,IF(Registros[[#This Row],[idade]]&lt;=25,488.58,IF(Registros[[#This Row],[idade]]&lt;=50,772.77,850.05)))</f>
        <v>488.58</v>
      </c>
      <c r="P9934">
        <f>IF(Registros[[#This Row],[idade]]&lt;18,23.99,IF(Registros[[#This Row],[idade]]&lt;=25,49.9,IF(Registros[[#This Row],[idade]]&lt;=50,145.2,175.45)))</f>
        <v>49.9</v>
      </c>
      <c r="Q9934">
        <v>3</v>
      </c>
      <c r="R9934">
        <v>22</v>
      </c>
      <c r="S9934">
        <v>3</v>
      </c>
      <c r="T9934">
        <v>2</v>
      </c>
      <c r="U9934" t="s">
        <v>3</v>
      </c>
      <c r="V9934" t="s">
        <v>19</v>
      </c>
    </row>
    <row r="9935" spans="1:22" x14ac:dyDescent="0.3">
      <c r="A9935">
        <v>9934</v>
      </c>
      <c r="B9935">
        <v>88601448086</v>
      </c>
      <c r="C9935">
        <v>6</v>
      </c>
      <c r="D9935" s="1">
        <v>30091</v>
      </c>
      <c r="E9935" s="3">
        <f>2023-YEAR(Registros[[#This Row],[data_nascimento]])</f>
        <v>41</v>
      </c>
      <c r="F9935" s="1">
        <v>44475</v>
      </c>
      <c r="G9935" s="1">
        <v>44598</v>
      </c>
      <c r="H9935">
        <v>220</v>
      </c>
      <c r="I9935">
        <v>20</v>
      </c>
      <c r="J9935" s="3">
        <v>1722</v>
      </c>
      <c r="K9935">
        <v>15.120000000000001</v>
      </c>
      <c r="L9935">
        <v>2583</v>
      </c>
      <c r="M9935">
        <f>Registros[[#This Row],[salario]]*0.06</f>
        <v>154.97999999999999</v>
      </c>
      <c r="N9935">
        <f>Registros[[#This Row],[salario]]*5%</f>
        <v>129.15</v>
      </c>
      <c r="O9935">
        <f>IF(Registros[[#This Row],[idade]]&lt;18,311.43,IF(Registros[[#This Row],[idade]]&lt;=25,488.58,IF(Registros[[#This Row],[idade]]&lt;=50,772.77,850.05)))</f>
        <v>772.77</v>
      </c>
      <c r="P9935">
        <f>IF(Registros[[#This Row],[idade]]&lt;18,23.99,IF(Registros[[#This Row],[idade]]&lt;=25,49.9,IF(Registros[[#This Row],[idade]]&lt;=50,145.2,175.45)))</f>
        <v>145.19999999999999</v>
      </c>
      <c r="Q9935">
        <v>3</v>
      </c>
      <c r="R9935">
        <v>14</v>
      </c>
      <c r="S9935">
        <v>3</v>
      </c>
      <c r="T9935">
        <v>2</v>
      </c>
      <c r="U9935" t="s">
        <v>3</v>
      </c>
      <c r="V9935" t="s">
        <v>19</v>
      </c>
    </row>
    <row r="9936" spans="1:22" x14ac:dyDescent="0.3">
      <c r="A9936">
        <v>9935</v>
      </c>
      <c r="B9936">
        <v>50850526819</v>
      </c>
      <c r="C9936">
        <v>7</v>
      </c>
      <c r="D9936" s="1">
        <v>37659</v>
      </c>
      <c r="E9936" s="3">
        <f>2023-YEAR(Registros[[#This Row],[data_nascimento]])</f>
        <v>20</v>
      </c>
      <c r="F9936" s="1">
        <v>44475</v>
      </c>
      <c r="G9936" s="1">
        <v>44598</v>
      </c>
      <c r="H9936">
        <v>220</v>
      </c>
      <c r="I9936">
        <v>5</v>
      </c>
      <c r="J9936" s="3">
        <v>916</v>
      </c>
      <c r="K9936">
        <v>11.34</v>
      </c>
      <c r="L9936">
        <v>5496</v>
      </c>
      <c r="M9936">
        <f>Registros[[#This Row],[salario]]*0.06</f>
        <v>329.76</v>
      </c>
      <c r="N9936">
        <f>Registros[[#This Row],[salario]]*5%</f>
        <v>274.8</v>
      </c>
      <c r="O9936">
        <f>IF(Registros[[#This Row],[idade]]&lt;18,311.43,IF(Registros[[#This Row],[idade]]&lt;=25,488.58,IF(Registros[[#This Row],[idade]]&lt;=50,772.77,850.05)))</f>
        <v>488.58</v>
      </c>
      <c r="P9936">
        <f>IF(Registros[[#This Row],[idade]]&lt;18,23.99,IF(Registros[[#This Row],[idade]]&lt;=25,49.9,IF(Registros[[#This Row],[idade]]&lt;=50,145.2,175.45)))</f>
        <v>49.9</v>
      </c>
      <c r="Q9936">
        <v>4</v>
      </c>
      <c r="R9936">
        <v>13</v>
      </c>
      <c r="S9936">
        <v>1</v>
      </c>
      <c r="T9936">
        <v>3</v>
      </c>
      <c r="U9936" t="s">
        <v>3</v>
      </c>
      <c r="V9936" t="s">
        <v>19</v>
      </c>
    </row>
    <row r="9937" spans="1:22" x14ac:dyDescent="0.3">
      <c r="A9937">
        <v>9936</v>
      </c>
      <c r="B9937">
        <v>94055745377</v>
      </c>
      <c r="C9937">
        <v>5</v>
      </c>
      <c r="D9937" s="1">
        <v>33230</v>
      </c>
      <c r="E9937" s="3">
        <f>2023-YEAR(Registros[[#This Row],[data_nascimento]])</f>
        <v>33</v>
      </c>
      <c r="F9937" s="1">
        <v>44475</v>
      </c>
      <c r="G9937" s="1">
        <v>44598</v>
      </c>
      <c r="H9937">
        <v>220</v>
      </c>
      <c r="I9937">
        <v>12</v>
      </c>
      <c r="J9937" s="3">
        <v>1197.2</v>
      </c>
      <c r="K9937">
        <v>12.6</v>
      </c>
      <c r="L9937">
        <v>2993</v>
      </c>
      <c r="M9937">
        <f>Registros[[#This Row],[salario]]*0.06</f>
        <v>179.57999999999998</v>
      </c>
      <c r="N9937">
        <f>Registros[[#This Row],[salario]]*5%</f>
        <v>149.65</v>
      </c>
      <c r="O9937">
        <f>IF(Registros[[#This Row],[idade]]&lt;18,311.43,IF(Registros[[#This Row],[idade]]&lt;=25,488.58,IF(Registros[[#This Row],[idade]]&lt;=50,772.77,850.05)))</f>
        <v>772.77</v>
      </c>
      <c r="P9937">
        <f>IF(Registros[[#This Row],[idade]]&lt;18,23.99,IF(Registros[[#This Row],[idade]]&lt;=25,49.9,IF(Registros[[#This Row],[idade]]&lt;=50,145.2,175.45)))</f>
        <v>145.19999999999999</v>
      </c>
      <c r="Q9937">
        <v>1</v>
      </c>
      <c r="R9937">
        <v>24</v>
      </c>
      <c r="S9937">
        <v>3</v>
      </c>
      <c r="T9937">
        <v>3</v>
      </c>
      <c r="U9937" t="s">
        <v>2</v>
      </c>
      <c r="V9937" t="s">
        <v>19</v>
      </c>
    </row>
    <row r="9938" spans="1:22" x14ac:dyDescent="0.3">
      <c r="A9938">
        <v>9937</v>
      </c>
      <c r="B9938">
        <v>25534635337</v>
      </c>
      <c r="C9938">
        <v>4</v>
      </c>
      <c r="D9938" s="1">
        <v>33151</v>
      </c>
      <c r="E9938" s="3">
        <f>2023-YEAR(Registros[[#This Row],[data_nascimento]])</f>
        <v>33</v>
      </c>
      <c r="F9938" s="1">
        <v>44475</v>
      </c>
      <c r="G9938" s="1">
        <v>44598</v>
      </c>
      <c r="H9938">
        <v>220</v>
      </c>
      <c r="I9938">
        <v>11</v>
      </c>
      <c r="J9938" s="3">
        <v>2724.7</v>
      </c>
      <c r="K9938">
        <v>13.86</v>
      </c>
      <c r="L9938">
        <v>7431</v>
      </c>
      <c r="M9938">
        <f>Registros[[#This Row],[salario]]*0.06</f>
        <v>445.85999999999996</v>
      </c>
      <c r="N9938">
        <f>Registros[[#This Row],[salario]]*5%</f>
        <v>371.55</v>
      </c>
      <c r="O9938">
        <f>IF(Registros[[#This Row],[idade]]&lt;18,311.43,IF(Registros[[#This Row],[idade]]&lt;=25,488.58,IF(Registros[[#This Row],[idade]]&lt;=50,772.77,850.05)))</f>
        <v>772.77</v>
      </c>
      <c r="P9938">
        <f>IF(Registros[[#This Row],[idade]]&lt;18,23.99,IF(Registros[[#This Row],[idade]]&lt;=25,49.9,IF(Registros[[#This Row],[idade]]&lt;=50,145.2,175.45)))</f>
        <v>145.19999999999999</v>
      </c>
      <c r="Q9938">
        <v>1</v>
      </c>
      <c r="R9938">
        <v>13</v>
      </c>
      <c r="S9938">
        <v>3</v>
      </c>
      <c r="T9938">
        <v>3</v>
      </c>
      <c r="U9938" t="s">
        <v>3</v>
      </c>
      <c r="V9938" t="s">
        <v>19</v>
      </c>
    </row>
    <row r="9939" spans="1:22" x14ac:dyDescent="0.3">
      <c r="A9939">
        <v>9938</v>
      </c>
      <c r="B9939">
        <v>63616667218</v>
      </c>
      <c r="C9939">
        <v>5</v>
      </c>
      <c r="D9939" s="1">
        <v>35589</v>
      </c>
      <c r="E9939" s="3">
        <f>2023-YEAR(Registros[[#This Row],[data_nascimento]])</f>
        <v>26</v>
      </c>
      <c r="F9939" s="1">
        <v>44475</v>
      </c>
      <c r="G9939" s="1">
        <v>44598</v>
      </c>
      <c r="H9939">
        <v>220</v>
      </c>
      <c r="I9939">
        <v>16</v>
      </c>
      <c r="J9939" s="3">
        <v>1392</v>
      </c>
      <c r="K9939">
        <v>6.3</v>
      </c>
      <c r="L9939">
        <v>2610</v>
      </c>
      <c r="M9939">
        <f>Registros[[#This Row],[salario]]*0.06</f>
        <v>156.6</v>
      </c>
      <c r="N9939">
        <f>Registros[[#This Row],[salario]]*5%</f>
        <v>130.5</v>
      </c>
      <c r="O9939">
        <f>IF(Registros[[#This Row],[idade]]&lt;18,311.43,IF(Registros[[#This Row],[idade]]&lt;=25,488.58,IF(Registros[[#This Row],[idade]]&lt;=50,772.77,850.05)))</f>
        <v>772.77</v>
      </c>
      <c r="P9939">
        <f>IF(Registros[[#This Row],[idade]]&lt;18,23.99,IF(Registros[[#This Row],[idade]]&lt;=25,49.9,IF(Registros[[#This Row],[idade]]&lt;=50,145.2,175.45)))</f>
        <v>145.19999999999999</v>
      </c>
      <c r="Q9939">
        <v>4</v>
      </c>
      <c r="R9939">
        <v>17</v>
      </c>
      <c r="S9939">
        <v>1</v>
      </c>
      <c r="T9939">
        <v>3</v>
      </c>
      <c r="U9939" t="s">
        <v>3</v>
      </c>
      <c r="V9939" t="s">
        <v>22</v>
      </c>
    </row>
    <row r="9940" spans="1:22" x14ac:dyDescent="0.3">
      <c r="A9940">
        <v>9939</v>
      </c>
      <c r="B9940">
        <v>15484286778</v>
      </c>
      <c r="C9940">
        <v>7</v>
      </c>
      <c r="D9940" s="1">
        <v>31852</v>
      </c>
      <c r="E9940" s="3">
        <f>2023-YEAR(Registros[[#This Row],[data_nascimento]])</f>
        <v>36</v>
      </c>
      <c r="F9940" s="1">
        <v>44475</v>
      </c>
      <c r="G9940" s="1">
        <v>44598</v>
      </c>
      <c r="H9940">
        <v>220</v>
      </c>
      <c r="I9940">
        <v>11</v>
      </c>
      <c r="J9940" s="3">
        <v>1885.0333333333333</v>
      </c>
      <c r="K9940">
        <v>5.04</v>
      </c>
      <c r="L9940">
        <v>5141</v>
      </c>
      <c r="M9940">
        <f>Registros[[#This Row],[salario]]*0.06</f>
        <v>308.45999999999998</v>
      </c>
      <c r="N9940">
        <f>Registros[[#This Row],[salario]]*5%</f>
        <v>257.05</v>
      </c>
      <c r="O9940">
        <f>IF(Registros[[#This Row],[idade]]&lt;18,311.43,IF(Registros[[#This Row],[idade]]&lt;=25,488.58,IF(Registros[[#This Row],[idade]]&lt;=50,772.77,850.05)))</f>
        <v>772.77</v>
      </c>
      <c r="P9940">
        <f>IF(Registros[[#This Row],[idade]]&lt;18,23.99,IF(Registros[[#This Row],[idade]]&lt;=25,49.9,IF(Registros[[#This Row],[idade]]&lt;=50,145.2,175.45)))</f>
        <v>145.19999999999999</v>
      </c>
      <c r="Q9940">
        <v>2</v>
      </c>
      <c r="R9940">
        <v>16</v>
      </c>
      <c r="S9940">
        <v>1</v>
      </c>
      <c r="T9940">
        <v>3</v>
      </c>
      <c r="U9940" t="s">
        <v>2</v>
      </c>
      <c r="V9940" t="s">
        <v>19</v>
      </c>
    </row>
    <row r="9941" spans="1:22" x14ac:dyDescent="0.3">
      <c r="A9941">
        <v>9940</v>
      </c>
      <c r="B9941">
        <v>83579392647</v>
      </c>
      <c r="C9941">
        <v>5</v>
      </c>
      <c r="D9941" s="1">
        <v>29913</v>
      </c>
      <c r="E9941" s="3">
        <f>2023-YEAR(Registros[[#This Row],[data_nascimento]])</f>
        <v>42</v>
      </c>
      <c r="F9941" s="1">
        <v>44475</v>
      </c>
      <c r="G9941" s="1">
        <v>44598</v>
      </c>
      <c r="H9941">
        <v>220</v>
      </c>
      <c r="I9941">
        <v>8</v>
      </c>
      <c r="J9941" s="3">
        <v>915.73333333333335</v>
      </c>
      <c r="K9941">
        <v>17.64</v>
      </c>
      <c r="L9941">
        <v>3434</v>
      </c>
      <c r="M9941">
        <f>Registros[[#This Row],[salario]]*0.06</f>
        <v>206.04</v>
      </c>
      <c r="N9941">
        <f>Registros[[#This Row],[salario]]*5%</f>
        <v>171.70000000000002</v>
      </c>
      <c r="O9941">
        <f>IF(Registros[[#This Row],[idade]]&lt;18,311.43,IF(Registros[[#This Row],[idade]]&lt;=25,488.58,IF(Registros[[#This Row],[idade]]&lt;=50,772.77,850.05)))</f>
        <v>772.77</v>
      </c>
      <c r="P9941">
        <f>IF(Registros[[#This Row],[idade]]&lt;18,23.99,IF(Registros[[#This Row],[idade]]&lt;=25,49.9,IF(Registros[[#This Row],[idade]]&lt;=50,145.2,175.45)))</f>
        <v>145.19999999999999</v>
      </c>
      <c r="Q9941">
        <v>1</v>
      </c>
      <c r="R9941">
        <v>12</v>
      </c>
      <c r="S9941">
        <v>1</v>
      </c>
      <c r="T9941">
        <v>2</v>
      </c>
      <c r="U9941" t="s">
        <v>2</v>
      </c>
      <c r="V9941" t="s">
        <v>19</v>
      </c>
    </row>
    <row r="9942" spans="1:22" x14ac:dyDescent="0.3">
      <c r="A9942">
        <v>9941</v>
      </c>
      <c r="B9942">
        <v>81522131380</v>
      </c>
      <c r="C9942">
        <v>7</v>
      </c>
      <c r="D9942" s="1">
        <v>35168</v>
      </c>
      <c r="E9942" s="3">
        <f>2023-YEAR(Registros[[#This Row],[data_nascimento]])</f>
        <v>27</v>
      </c>
      <c r="F9942" s="1">
        <v>44475</v>
      </c>
      <c r="G9942" s="1">
        <v>44598</v>
      </c>
      <c r="H9942">
        <v>220</v>
      </c>
      <c r="I9942">
        <v>2</v>
      </c>
      <c r="J9942" s="3">
        <v>155.46666666666667</v>
      </c>
      <c r="K9942">
        <v>15.120000000000001</v>
      </c>
      <c r="L9942">
        <v>2332</v>
      </c>
      <c r="M9942">
        <f>Registros[[#This Row],[salario]]*0.06</f>
        <v>139.91999999999999</v>
      </c>
      <c r="N9942">
        <f>Registros[[#This Row],[salario]]*5%</f>
        <v>116.60000000000001</v>
      </c>
      <c r="O9942">
        <f>IF(Registros[[#This Row],[idade]]&lt;18,311.43,IF(Registros[[#This Row],[idade]]&lt;=25,488.58,IF(Registros[[#This Row],[idade]]&lt;=50,772.77,850.05)))</f>
        <v>772.77</v>
      </c>
      <c r="P9942">
        <f>IF(Registros[[#This Row],[idade]]&lt;18,23.99,IF(Registros[[#This Row],[idade]]&lt;=25,49.9,IF(Registros[[#This Row],[idade]]&lt;=50,145.2,175.45)))</f>
        <v>145.19999999999999</v>
      </c>
      <c r="Q9942">
        <v>1</v>
      </c>
      <c r="R9942">
        <v>1</v>
      </c>
      <c r="S9942">
        <v>1</v>
      </c>
      <c r="T9942">
        <v>3</v>
      </c>
      <c r="U9942" t="s">
        <v>3</v>
      </c>
      <c r="V9942" t="s">
        <v>22</v>
      </c>
    </row>
    <row r="9943" spans="1:22" x14ac:dyDescent="0.3">
      <c r="A9943">
        <v>9942</v>
      </c>
      <c r="B9943">
        <v>77928139211</v>
      </c>
      <c r="C9943">
        <v>6</v>
      </c>
      <c r="D9943" s="1">
        <v>36822</v>
      </c>
      <c r="E9943" s="3">
        <f>2023-YEAR(Registros[[#This Row],[data_nascimento]])</f>
        <v>23</v>
      </c>
      <c r="F9943" s="1">
        <v>44475</v>
      </c>
      <c r="G9943" s="1">
        <v>44598</v>
      </c>
      <c r="H9943">
        <v>220</v>
      </c>
      <c r="I9943">
        <v>14</v>
      </c>
      <c r="J9943" s="3">
        <v>825.06666666666661</v>
      </c>
      <c r="K9943">
        <v>21.42</v>
      </c>
      <c r="L9943">
        <v>1768</v>
      </c>
      <c r="O9943">
        <f>IF(Registros[[#This Row],[idade]]&lt;18,311.43,IF(Registros[[#This Row],[idade]]&lt;=25,488.58,IF(Registros[[#This Row],[idade]]&lt;=50,772.77,850.05)))</f>
        <v>488.58</v>
      </c>
      <c r="P9943">
        <f>IF(Registros[[#This Row],[idade]]&lt;18,23.99,IF(Registros[[#This Row],[idade]]&lt;=25,49.9,IF(Registros[[#This Row],[idade]]&lt;=50,145.2,175.45)))</f>
        <v>49.9</v>
      </c>
      <c r="Q9943">
        <v>5</v>
      </c>
      <c r="R9943">
        <v>12</v>
      </c>
      <c r="S9943">
        <v>2</v>
      </c>
      <c r="T9943">
        <v>3</v>
      </c>
      <c r="U9943" t="s">
        <v>2</v>
      </c>
      <c r="V9943" t="s">
        <v>19</v>
      </c>
    </row>
    <row r="9944" spans="1:22" x14ac:dyDescent="0.3">
      <c r="A9944">
        <v>9943</v>
      </c>
      <c r="B9944">
        <v>57986622573</v>
      </c>
      <c r="C9944">
        <v>7</v>
      </c>
      <c r="D9944" s="1">
        <v>29776</v>
      </c>
      <c r="E9944" s="3">
        <f>2023-YEAR(Registros[[#This Row],[data_nascimento]])</f>
        <v>42</v>
      </c>
      <c r="F9944" s="1">
        <v>44475</v>
      </c>
      <c r="G9944" s="1">
        <v>44598</v>
      </c>
      <c r="H9944">
        <v>220</v>
      </c>
      <c r="I9944">
        <v>19</v>
      </c>
      <c r="J9944" s="3">
        <v>1200.1666666666665</v>
      </c>
      <c r="K9944">
        <v>11.34</v>
      </c>
      <c r="L9944">
        <v>1895</v>
      </c>
      <c r="O9944">
        <f>IF(Registros[[#This Row],[idade]]&lt;18,311.43,IF(Registros[[#This Row],[idade]]&lt;=25,488.58,IF(Registros[[#This Row],[idade]]&lt;=50,772.77,850.05)))</f>
        <v>772.77</v>
      </c>
      <c r="P9944">
        <f>IF(Registros[[#This Row],[idade]]&lt;18,23.99,IF(Registros[[#This Row],[idade]]&lt;=25,49.9,IF(Registros[[#This Row],[idade]]&lt;=50,145.2,175.45)))</f>
        <v>145.19999999999999</v>
      </c>
      <c r="Q9944">
        <v>1</v>
      </c>
      <c r="R9944">
        <v>16</v>
      </c>
      <c r="S9944">
        <v>2</v>
      </c>
      <c r="T9944">
        <v>2</v>
      </c>
      <c r="U9944" t="s">
        <v>3</v>
      </c>
      <c r="V9944" t="s">
        <v>21</v>
      </c>
    </row>
    <row r="9945" spans="1:22" x14ac:dyDescent="0.3">
      <c r="A9945">
        <v>9944</v>
      </c>
      <c r="B9945">
        <v>93895877570</v>
      </c>
      <c r="C9945">
        <v>4</v>
      </c>
      <c r="D9945" s="1">
        <v>29364</v>
      </c>
      <c r="E9945" s="3">
        <f>2023-YEAR(Registros[[#This Row],[data_nascimento]])</f>
        <v>43</v>
      </c>
      <c r="F9945" s="1">
        <v>44475</v>
      </c>
      <c r="G9945" s="1">
        <v>44598</v>
      </c>
      <c r="H9945">
        <v>220</v>
      </c>
      <c r="I9945">
        <v>1</v>
      </c>
      <c r="J9945" s="3">
        <v>47.366666666666667</v>
      </c>
      <c r="K9945">
        <v>17.64</v>
      </c>
      <c r="L9945">
        <v>1421</v>
      </c>
      <c r="O9945">
        <f>IF(Registros[[#This Row],[idade]]&lt;18,311.43,IF(Registros[[#This Row],[idade]]&lt;=25,488.58,IF(Registros[[#This Row],[idade]]&lt;=50,772.77,850.05)))</f>
        <v>772.77</v>
      </c>
      <c r="P9945">
        <f>IF(Registros[[#This Row],[idade]]&lt;18,23.99,IF(Registros[[#This Row],[idade]]&lt;=25,49.9,IF(Registros[[#This Row],[idade]]&lt;=50,145.2,175.45)))</f>
        <v>145.19999999999999</v>
      </c>
      <c r="Q9945">
        <v>2</v>
      </c>
      <c r="R9945">
        <v>19</v>
      </c>
      <c r="S9945">
        <v>1</v>
      </c>
      <c r="T9945">
        <v>3</v>
      </c>
      <c r="U9945" t="s">
        <v>3</v>
      </c>
      <c r="V9945" t="s">
        <v>22</v>
      </c>
    </row>
    <row r="9946" spans="1:22" x14ac:dyDescent="0.3">
      <c r="A9946">
        <v>9945</v>
      </c>
      <c r="B9946">
        <v>98298681481</v>
      </c>
      <c r="C9946">
        <v>6</v>
      </c>
      <c r="D9946" s="1">
        <v>27398</v>
      </c>
      <c r="E9946" s="3">
        <f>2023-YEAR(Registros[[#This Row],[data_nascimento]])</f>
        <v>48</v>
      </c>
      <c r="F9946" s="1">
        <v>44475</v>
      </c>
      <c r="G9946" s="1">
        <v>44598</v>
      </c>
      <c r="H9946">
        <v>220</v>
      </c>
      <c r="I9946">
        <v>2</v>
      </c>
      <c r="J9946" s="3">
        <v>107.33333333333333</v>
      </c>
      <c r="K9946">
        <v>11.34</v>
      </c>
      <c r="L9946">
        <v>1610</v>
      </c>
      <c r="O9946">
        <f>IF(Registros[[#This Row],[idade]]&lt;18,311.43,IF(Registros[[#This Row],[idade]]&lt;=25,488.58,IF(Registros[[#This Row],[idade]]&lt;=50,772.77,850.05)))</f>
        <v>772.77</v>
      </c>
      <c r="P9946">
        <f>IF(Registros[[#This Row],[idade]]&lt;18,23.99,IF(Registros[[#This Row],[idade]]&lt;=25,49.9,IF(Registros[[#This Row],[idade]]&lt;=50,145.2,175.45)))</f>
        <v>145.19999999999999</v>
      </c>
      <c r="Q9946">
        <v>4</v>
      </c>
      <c r="R9946">
        <v>11</v>
      </c>
      <c r="S9946">
        <v>2</v>
      </c>
      <c r="T9946">
        <v>3</v>
      </c>
      <c r="U9946" t="s">
        <v>2</v>
      </c>
      <c r="V9946" t="s">
        <v>19</v>
      </c>
    </row>
    <row r="9947" spans="1:22" x14ac:dyDescent="0.3">
      <c r="A9947">
        <v>9946</v>
      </c>
      <c r="B9947">
        <v>12934233314</v>
      </c>
      <c r="C9947">
        <v>5</v>
      </c>
      <c r="D9947" s="1">
        <v>38395</v>
      </c>
      <c r="E9947" s="3">
        <f>2023-YEAR(Registros[[#This Row],[data_nascimento]])</f>
        <v>18</v>
      </c>
      <c r="F9947" s="1">
        <v>44480</v>
      </c>
      <c r="H9947">
        <v>220</v>
      </c>
      <c r="I9947">
        <v>20</v>
      </c>
      <c r="J9947" s="3">
        <v>1748</v>
      </c>
      <c r="K9947">
        <v>8.82</v>
      </c>
      <c r="L9947">
        <v>2622</v>
      </c>
      <c r="M9947">
        <f>Registros[[#This Row],[salario]]*0.06</f>
        <v>157.32</v>
      </c>
      <c r="N9947">
        <f>Registros[[#This Row],[salario]]*5%</f>
        <v>131.1</v>
      </c>
      <c r="O9947">
        <f>IF(Registros[[#This Row],[idade]]&lt;18,311.43,IF(Registros[[#This Row],[idade]]&lt;=25,488.58,IF(Registros[[#This Row],[idade]]&lt;=50,772.77,850.05)))</f>
        <v>488.58</v>
      </c>
      <c r="P9947">
        <f>IF(Registros[[#This Row],[idade]]&lt;18,23.99,IF(Registros[[#This Row],[idade]]&lt;=25,49.9,IF(Registros[[#This Row],[idade]]&lt;=50,145.2,175.45)))</f>
        <v>49.9</v>
      </c>
      <c r="Q9947">
        <v>1</v>
      </c>
      <c r="R9947">
        <v>10</v>
      </c>
      <c r="T9947">
        <v>3</v>
      </c>
      <c r="U9947" t="s">
        <v>2</v>
      </c>
      <c r="V9947" t="s">
        <v>19</v>
      </c>
    </row>
    <row r="9948" spans="1:22" x14ac:dyDescent="0.3">
      <c r="A9948">
        <v>9947</v>
      </c>
      <c r="B9948">
        <v>92907113559</v>
      </c>
      <c r="C9948">
        <v>4</v>
      </c>
      <c r="D9948" s="1">
        <v>30988</v>
      </c>
      <c r="E9948" s="3">
        <f>2023-YEAR(Registros[[#This Row],[data_nascimento]])</f>
        <v>39</v>
      </c>
      <c r="F9948" s="1">
        <v>44480</v>
      </c>
      <c r="H9948">
        <v>220</v>
      </c>
      <c r="I9948">
        <v>3</v>
      </c>
      <c r="J9948" s="3">
        <v>316.7</v>
      </c>
      <c r="K9948">
        <v>25.2</v>
      </c>
      <c r="L9948">
        <v>3167</v>
      </c>
      <c r="M9948">
        <f>Registros[[#This Row],[salario]]*0.06</f>
        <v>190.01999999999998</v>
      </c>
      <c r="N9948">
        <f>Registros[[#This Row],[salario]]*5%</f>
        <v>158.35000000000002</v>
      </c>
      <c r="O9948">
        <f>IF(Registros[[#This Row],[idade]]&lt;18,311.43,IF(Registros[[#This Row],[idade]]&lt;=25,488.58,IF(Registros[[#This Row],[idade]]&lt;=50,772.77,850.05)))</f>
        <v>772.77</v>
      </c>
      <c r="P9948">
        <f>IF(Registros[[#This Row],[idade]]&lt;18,23.99,IF(Registros[[#This Row],[idade]]&lt;=25,49.9,IF(Registros[[#This Row],[idade]]&lt;=50,145.2,175.45)))</f>
        <v>145.19999999999999</v>
      </c>
      <c r="Q9948">
        <v>5</v>
      </c>
      <c r="R9948">
        <v>1</v>
      </c>
      <c r="T9948">
        <v>2</v>
      </c>
      <c r="U9948" t="s">
        <v>3</v>
      </c>
      <c r="V9948" t="s">
        <v>19</v>
      </c>
    </row>
    <row r="9949" spans="1:22" x14ac:dyDescent="0.3">
      <c r="A9949">
        <v>9948</v>
      </c>
      <c r="B9949">
        <v>65758831157</v>
      </c>
      <c r="C9949">
        <v>5</v>
      </c>
      <c r="D9949" s="1">
        <v>28046</v>
      </c>
      <c r="E9949" s="3">
        <f>2023-YEAR(Registros[[#This Row],[data_nascimento]])</f>
        <v>47</v>
      </c>
      <c r="F9949" s="1">
        <v>44480</v>
      </c>
      <c r="H9949">
        <v>220</v>
      </c>
      <c r="I9949">
        <v>1</v>
      </c>
      <c r="J9949" s="3">
        <v>78.8</v>
      </c>
      <c r="K9949">
        <v>6.3</v>
      </c>
      <c r="L9949">
        <v>2364</v>
      </c>
      <c r="M9949">
        <f>Registros[[#This Row],[salario]]*0.06</f>
        <v>141.84</v>
      </c>
      <c r="N9949">
        <f>Registros[[#This Row],[salario]]*5%</f>
        <v>118.2</v>
      </c>
      <c r="O9949">
        <f>IF(Registros[[#This Row],[idade]]&lt;18,311.43,IF(Registros[[#This Row],[idade]]&lt;=25,488.58,IF(Registros[[#This Row],[idade]]&lt;=50,772.77,850.05)))</f>
        <v>772.77</v>
      </c>
      <c r="P9949">
        <f>IF(Registros[[#This Row],[idade]]&lt;18,23.99,IF(Registros[[#This Row],[idade]]&lt;=25,49.9,IF(Registros[[#This Row],[idade]]&lt;=50,145.2,175.45)))</f>
        <v>145.19999999999999</v>
      </c>
      <c r="Q9949">
        <v>4</v>
      </c>
      <c r="R9949">
        <v>18</v>
      </c>
      <c r="T9949">
        <v>1</v>
      </c>
      <c r="U9949" t="s">
        <v>2</v>
      </c>
      <c r="V9949" t="s">
        <v>21</v>
      </c>
    </row>
    <row r="9950" spans="1:22" x14ac:dyDescent="0.3">
      <c r="A9950">
        <v>9949</v>
      </c>
      <c r="B9950">
        <v>72695565608</v>
      </c>
      <c r="C9950">
        <v>6</v>
      </c>
      <c r="D9950" s="1">
        <v>32030</v>
      </c>
      <c r="E9950" s="3">
        <f>2023-YEAR(Registros[[#This Row],[data_nascimento]])</f>
        <v>36</v>
      </c>
      <c r="F9950" s="1">
        <v>44480</v>
      </c>
      <c r="H9950">
        <v>220</v>
      </c>
      <c r="I9950">
        <v>9</v>
      </c>
      <c r="J9950" s="3">
        <v>658.80000000000007</v>
      </c>
      <c r="K9950">
        <v>10.08</v>
      </c>
      <c r="L9950">
        <v>2196</v>
      </c>
      <c r="M9950">
        <f>Registros[[#This Row],[salario]]*0.06</f>
        <v>131.76</v>
      </c>
      <c r="N9950">
        <f>Registros[[#This Row],[salario]]*5%</f>
        <v>109.80000000000001</v>
      </c>
      <c r="O9950">
        <f>IF(Registros[[#This Row],[idade]]&lt;18,311.43,IF(Registros[[#This Row],[idade]]&lt;=25,488.58,IF(Registros[[#This Row],[idade]]&lt;=50,772.77,850.05)))</f>
        <v>772.77</v>
      </c>
      <c r="P9950">
        <f>IF(Registros[[#This Row],[idade]]&lt;18,23.99,IF(Registros[[#This Row],[idade]]&lt;=25,49.9,IF(Registros[[#This Row],[idade]]&lt;=50,145.2,175.45)))</f>
        <v>145.19999999999999</v>
      </c>
      <c r="Q9950">
        <v>5</v>
      </c>
      <c r="R9950">
        <v>8</v>
      </c>
      <c r="T9950">
        <v>1</v>
      </c>
      <c r="U9950" t="s">
        <v>2</v>
      </c>
      <c r="V9950" t="s">
        <v>21</v>
      </c>
    </row>
    <row r="9951" spans="1:22" x14ac:dyDescent="0.3">
      <c r="A9951">
        <v>9950</v>
      </c>
      <c r="B9951">
        <v>73980107608</v>
      </c>
      <c r="C9951">
        <v>2</v>
      </c>
      <c r="D9951" s="1">
        <v>30019</v>
      </c>
      <c r="E9951" s="3">
        <f>2023-YEAR(Registros[[#This Row],[data_nascimento]])</f>
        <v>41</v>
      </c>
      <c r="F9951" s="1">
        <v>44480</v>
      </c>
      <c r="H9951">
        <v>220</v>
      </c>
      <c r="I9951">
        <v>6</v>
      </c>
      <c r="J9951" s="3">
        <v>1157</v>
      </c>
      <c r="K9951">
        <v>5.04</v>
      </c>
      <c r="L9951">
        <v>5785</v>
      </c>
      <c r="M9951">
        <f>Registros[[#This Row],[salario]]*0.06</f>
        <v>347.09999999999997</v>
      </c>
      <c r="N9951">
        <f>Registros[[#This Row],[salario]]*5%</f>
        <v>289.25</v>
      </c>
      <c r="O9951">
        <f>IF(Registros[[#This Row],[idade]]&lt;18,311.43,IF(Registros[[#This Row],[idade]]&lt;=25,488.58,IF(Registros[[#This Row],[idade]]&lt;=50,772.77,850.05)))</f>
        <v>772.77</v>
      </c>
      <c r="P9951">
        <f>IF(Registros[[#This Row],[idade]]&lt;18,23.99,IF(Registros[[#This Row],[idade]]&lt;=25,49.9,IF(Registros[[#This Row],[idade]]&lt;=50,145.2,175.45)))</f>
        <v>145.19999999999999</v>
      </c>
      <c r="Q9951">
        <v>5</v>
      </c>
      <c r="R9951">
        <v>18</v>
      </c>
      <c r="T9951">
        <v>3</v>
      </c>
      <c r="U9951" t="s">
        <v>3</v>
      </c>
      <c r="V9951" t="s">
        <v>22</v>
      </c>
    </row>
    <row r="9952" spans="1:22" x14ac:dyDescent="0.3">
      <c r="A9952">
        <v>9951</v>
      </c>
      <c r="B9952">
        <v>27726306944</v>
      </c>
      <c r="C9952">
        <v>1</v>
      </c>
      <c r="D9952" s="1">
        <v>30922</v>
      </c>
      <c r="E9952" s="3">
        <f>2023-YEAR(Registros[[#This Row],[data_nascimento]])</f>
        <v>39</v>
      </c>
      <c r="F9952" s="1">
        <v>44480</v>
      </c>
      <c r="H9952">
        <v>220</v>
      </c>
      <c r="I9952">
        <v>6</v>
      </c>
      <c r="J9952" s="3">
        <v>1441.6000000000001</v>
      </c>
      <c r="K9952">
        <v>20.16</v>
      </c>
      <c r="L9952">
        <v>7208</v>
      </c>
      <c r="M9952">
        <f>Registros[[#This Row],[salario]]*0.06</f>
        <v>432.47999999999996</v>
      </c>
      <c r="N9952">
        <f>Registros[[#This Row],[salario]]*5%</f>
        <v>360.40000000000003</v>
      </c>
      <c r="O9952">
        <f>IF(Registros[[#This Row],[idade]]&lt;18,311.43,IF(Registros[[#This Row],[idade]]&lt;=25,488.58,IF(Registros[[#This Row],[idade]]&lt;=50,772.77,850.05)))</f>
        <v>772.77</v>
      </c>
      <c r="P9952">
        <f>IF(Registros[[#This Row],[idade]]&lt;18,23.99,IF(Registros[[#This Row],[idade]]&lt;=25,49.9,IF(Registros[[#This Row],[idade]]&lt;=50,145.2,175.45)))</f>
        <v>145.19999999999999</v>
      </c>
      <c r="Q9952">
        <v>2</v>
      </c>
      <c r="R9952">
        <v>10</v>
      </c>
      <c r="T9952">
        <v>1</v>
      </c>
      <c r="U9952" t="s">
        <v>2</v>
      </c>
      <c r="V9952" t="s">
        <v>19</v>
      </c>
    </row>
    <row r="9953" spans="1:22" x14ac:dyDescent="0.3">
      <c r="A9953">
        <v>9952</v>
      </c>
      <c r="B9953">
        <v>59825279758</v>
      </c>
      <c r="C9953">
        <v>4</v>
      </c>
      <c r="D9953" s="1">
        <v>36133</v>
      </c>
      <c r="E9953" s="3">
        <f>2023-YEAR(Registros[[#This Row],[data_nascimento]])</f>
        <v>25</v>
      </c>
      <c r="F9953" s="1">
        <v>44480</v>
      </c>
      <c r="H9953">
        <v>220</v>
      </c>
      <c r="I9953">
        <v>16</v>
      </c>
      <c r="J9953" s="3">
        <v>3830.4</v>
      </c>
      <c r="K9953">
        <v>22.68</v>
      </c>
      <c r="L9953">
        <v>7182</v>
      </c>
      <c r="M9953">
        <f>Registros[[#This Row],[salario]]*0.06</f>
        <v>430.91999999999996</v>
      </c>
      <c r="N9953">
        <f>Registros[[#This Row],[salario]]*5%</f>
        <v>359.1</v>
      </c>
      <c r="O9953">
        <f>IF(Registros[[#This Row],[idade]]&lt;18,311.43,IF(Registros[[#This Row],[idade]]&lt;=25,488.58,IF(Registros[[#This Row],[idade]]&lt;=50,772.77,850.05)))</f>
        <v>488.58</v>
      </c>
      <c r="P9953">
        <f>IF(Registros[[#This Row],[idade]]&lt;18,23.99,IF(Registros[[#This Row],[idade]]&lt;=25,49.9,IF(Registros[[#This Row],[idade]]&lt;=50,145.2,175.45)))</f>
        <v>49.9</v>
      </c>
      <c r="Q9953">
        <v>4</v>
      </c>
      <c r="R9953">
        <v>1</v>
      </c>
      <c r="T9953">
        <v>2</v>
      </c>
      <c r="U9953" t="s">
        <v>2</v>
      </c>
      <c r="V9953" t="s">
        <v>21</v>
      </c>
    </row>
    <row r="9954" spans="1:22" x14ac:dyDescent="0.3">
      <c r="A9954">
        <v>9953</v>
      </c>
      <c r="B9954">
        <v>58098805728</v>
      </c>
      <c r="C9954">
        <v>2</v>
      </c>
      <c r="D9954" s="1">
        <v>32576</v>
      </c>
      <c r="E9954" s="3">
        <f>2023-YEAR(Registros[[#This Row],[data_nascimento]])</f>
        <v>34</v>
      </c>
      <c r="F9954" s="1">
        <v>44480</v>
      </c>
      <c r="H9954">
        <v>220</v>
      </c>
      <c r="I9954">
        <v>1</v>
      </c>
      <c r="J9954" s="3">
        <v>211.5</v>
      </c>
      <c r="K9954">
        <v>8.82</v>
      </c>
      <c r="L9954">
        <v>6345</v>
      </c>
      <c r="M9954">
        <f>Registros[[#This Row],[salario]]*0.06</f>
        <v>380.7</v>
      </c>
      <c r="N9954">
        <f>Registros[[#This Row],[salario]]*5%</f>
        <v>317.25</v>
      </c>
      <c r="O9954">
        <f>IF(Registros[[#This Row],[idade]]&lt;18,311.43,IF(Registros[[#This Row],[idade]]&lt;=25,488.58,IF(Registros[[#This Row],[idade]]&lt;=50,772.77,850.05)))</f>
        <v>772.77</v>
      </c>
      <c r="P9954">
        <f>IF(Registros[[#This Row],[idade]]&lt;18,23.99,IF(Registros[[#This Row],[idade]]&lt;=25,49.9,IF(Registros[[#This Row],[idade]]&lt;=50,145.2,175.45)))</f>
        <v>145.19999999999999</v>
      </c>
      <c r="Q9954">
        <v>2</v>
      </c>
      <c r="R9954">
        <v>4</v>
      </c>
      <c r="T9954">
        <v>3</v>
      </c>
      <c r="U9954" t="s">
        <v>2</v>
      </c>
      <c r="V9954" t="s">
        <v>19</v>
      </c>
    </row>
    <row r="9955" spans="1:22" x14ac:dyDescent="0.3">
      <c r="A9955">
        <v>9954</v>
      </c>
      <c r="B9955">
        <v>71849211269</v>
      </c>
      <c r="C9955">
        <v>1</v>
      </c>
      <c r="D9955" s="1">
        <v>30951</v>
      </c>
      <c r="E9955" s="3">
        <f>2023-YEAR(Registros[[#This Row],[data_nascimento]])</f>
        <v>39</v>
      </c>
      <c r="F9955" s="1">
        <v>44480</v>
      </c>
      <c r="H9955">
        <v>220</v>
      </c>
      <c r="I9955">
        <v>18</v>
      </c>
      <c r="J9955" s="3">
        <v>2656.7999999999997</v>
      </c>
      <c r="K9955">
        <v>1.26</v>
      </c>
      <c r="L9955">
        <v>4428</v>
      </c>
      <c r="M9955">
        <f>Registros[[#This Row],[salario]]*0.06</f>
        <v>265.68</v>
      </c>
      <c r="N9955">
        <f>Registros[[#This Row],[salario]]*5%</f>
        <v>221.4</v>
      </c>
      <c r="O9955">
        <f>IF(Registros[[#This Row],[idade]]&lt;18,311.43,IF(Registros[[#This Row],[idade]]&lt;=25,488.58,IF(Registros[[#This Row],[idade]]&lt;=50,772.77,850.05)))</f>
        <v>772.77</v>
      </c>
      <c r="P9955">
        <f>IF(Registros[[#This Row],[idade]]&lt;18,23.99,IF(Registros[[#This Row],[idade]]&lt;=25,49.9,IF(Registros[[#This Row],[idade]]&lt;=50,145.2,175.45)))</f>
        <v>145.19999999999999</v>
      </c>
      <c r="Q9955">
        <v>5</v>
      </c>
      <c r="R9955">
        <v>13</v>
      </c>
      <c r="T9955">
        <v>2</v>
      </c>
      <c r="U9955" t="s">
        <v>2</v>
      </c>
      <c r="V9955" t="s">
        <v>19</v>
      </c>
    </row>
    <row r="9956" spans="1:22" x14ac:dyDescent="0.3">
      <c r="A9956">
        <v>9955</v>
      </c>
      <c r="B9956">
        <v>39451454341</v>
      </c>
      <c r="C9956">
        <v>7</v>
      </c>
      <c r="D9956" s="1">
        <v>38799</v>
      </c>
      <c r="E9956" s="3">
        <f>2023-YEAR(Registros[[#This Row],[data_nascimento]])</f>
        <v>17</v>
      </c>
      <c r="F9956" s="1">
        <v>44480</v>
      </c>
      <c r="H9956">
        <v>120</v>
      </c>
      <c r="I9956">
        <v>13</v>
      </c>
      <c r="J9956" s="3">
        <v>2892.9333333333334</v>
      </c>
      <c r="K9956">
        <v>16.38</v>
      </c>
      <c r="L9956">
        <v>6676</v>
      </c>
      <c r="M9956">
        <f>Registros[[#This Row],[salario]]*0.06</f>
        <v>400.56</v>
      </c>
      <c r="N9956">
        <f>Registros[[#This Row],[salario]]*5%</f>
        <v>333.8</v>
      </c>
      <c r="O9956">
        <f>IF(Registros[[#This Row],[idade]]&lt;18,311.43,IF(Registros[[#This Row],[idade]]&lt;=25,488.58,IF(Registros[[#This Row],[idade]]&lt;=50,772.77,850.05)))</f>
        <v>311.43</v>
      </c>
      <c r="P9956">
        <f>IF(Registros[[#This Row],[idade]]&lt;18,23.99,IF(Registros[[#This Row],[idade]]&lt;=25,49.9,IF(Registros[[#This Row],[idade]]&lt;=50,145.2,175.45)))</f>
        <v>23.99</v>
      </c>
      <c r="Q9956">
        <v>2</v>
      </c>
      <c r="R9956">
        <v>5</v>
      </c>
      <c r="T9956">
        <v>2</v>
      </c>
      <c r="U9956" t="s">
        <v>3</v>
      </c>
      <c r="V9956" t="s">
        <v>19</v>
      </c>
    </row>
    <row r="9957" spans="1:22" x14ac:dyDescent="0.3">
      <c r="A9957">
        <v>9956</v>
      </c>
      <c r="B9957">
        <v>54350864975</v>
      </c>
      <c r="C9957">
        <v>4</v>
      </c>
      <c r="D9957" s="1">
        <v>35913</v>
      </c>
      <c r="E9957" s="3">
        <f>2023-YEAR(Registros[[#This Row],[data_nascimento]])</f>
        <v>25</v>
      </c>
      <c r="F9957" s="1">
        <v>44480</v>
      </c>
      <c r="H9957">
        <v>220</v>
      </c>
      <c r="I9957">
        <v>1</v>
      </c>
      <c r="J9957" s="3">
        <v>240.9</v>
      </c>
      <c r="K9957">
        <v>18.899999999999999</v>
      </c>
      <c r="L9957">
        <v>7227</v>
      </c>
      <c r="M9957">
        <f>Registros[[#This Row],[salario]]*0.06</f>
        <v>433.62</v>
      </c>
      <c r="N9957">
        <f>Registros[[#This Row],[salario]]*5%</f>
        <v>361.35</v>
      </c>
      <c r="O9957">
        <f>IF(Registros[[#This Row],[idade]]&lt;18,311.43,IF(Registros[[#This Row],[idade]]&lt;=25,488.58,IF(Registros[[#This Row],[idade]]&lt;=50,772.77,850.05)))</f>
        <v>488.58</v>
      </c>
      <c r="P9957">
        <f>IF(Registros[[#This Row],[idade]]&lt;18,23.99,IF(Registros[[#This Row],[idade]]&lt;=25,49.9,IF(Registros[[#This Row],[idade]]&lt;=50,145.2,175.45)))</f>
        <v>49.9</v>
      </c>
      <c r="Q9957">
        <v>3</v>
      </c>
      <c r="R9957">
        <v>4</v>
      </c>
      <c r="T9957">
        <v>2</v>
      </c>
      <c r="U9957" t="s">
        <v>3</v>
      </c>
      <c r="V9957" t="s">
        <v>19</v>
      </c>
    </row>
    <row r="9958" spans="1:22" x14ac:dyDescent="0.3">
      <c r="A9958">
        <v>9957</v>
      </c>
      <c r="B9958">
        <v>58409767551</v>
      </c>
      <c r="C9958">
        <v>4</v>
      </c>
      <c r="D9958" s="1">
        <v>36274</v>
      </c>
      <c r="E9958" s="3">
        <f>2023-YEAR(Registros[[#This Row],[data_nascimento]])</f>
        <v>24</v>
      </c>
      <c r="F9958" s="1">
        <v>44480</v>
      </c>
      <c r="H9958">
        <v>220</v>
      </c>
      <c r="I9958">
        <v>1</v>
      </c>
      <c r="J9958" s="3">
        <v>179.2</v>
      </c>
      <c r="K9958">
        <v>23.94</v>
      </c>
      <c r="L9958">
        <v>5376</v>
      </c>
      <c r="M9958">
        <f>Registros[[#This Row],[salario]]*0.06</f>
        <v>322.56</v>
      </c>
      <c r="N9958">
        <f>Registros[[#This Row],[salario]]*5%</f>
        <v>268.8</v>
      </c>
      <c r="O9958">
        <f>IF(Registros[[#This Row],[idade]]&lt;18,311.43,IF(Registros[[#This Row],[idade]]&lt;=25,488.58,IF(Registros[[#This Row],[idade]]&lt;=50,772.77,850.05)))</f>
        <v>488.58</v>
      </c>
      <c r="P9958">
        <f>IF(Registros[[#This Row],[idade]]&lt;18,23.99,IF(Registros[[#This Row],[idade]]&lt;=25,49.9,IF(Registros[[#This Row],[idade]]&lt;=50,145.2,175.45)))</f>
        <v>49.9</v>
      </c>
      <c r="Q9958">
        <v>1</v>
      </c>
      <c r="R9958">
        <v>5</v>
      </c>
      <c r="T9958">
        <v>2</v>
      </c>
      <c r="U9958" t="s">
        <v>2</v>
      </c>
      <c r="V9958" t="s">
        <v>19</v>
      </c>
    </row>
    <row r="9959" spans="1:22" x14ac:dyDescent="0.3">
      <c r="A9959">
        <v>9958</v>
      </c>
      <c r="B9959">
        <v>14180027552</v>
      </c>
      <c r="C9959">
        <v>7</v>
      </c>
      <c r="D9959" s="1">
        <v>39127</v>
      </c>
      <c r="E9959" s="3">
        <f>2023-YEAR(Registros[[#This Row],[data_nascimento]])</f>
        <v>16</v>
      </c>
      <c r="F9959" s="1">
        <v>44480</v>
      </c>
      <c r="H9959">
        <v>120</v>
      </c>
      <c r="I9959">
        <v>6</v>
      </c>
      <c r="J9959" s="3">
        <v>498</v>
      </c>
      <c r="K9959">
        <v>16.38</v>
      </c>
      <c r="L9959">
        <v>2490</v>
      </c>
      <c r="M9959">
        <f>Registros[[#This Row],[salario]]*0.06</f>
        <v>149.4</v>
      </c>
      <c r="N9959">
        <f>Registros[[#This Row],[salario]]*5%</f>
        <v>124.5</v>
      </c>
      <c r="O9959">
        <f>IF(Registros[[#This Row],[idade]]&lt;18,311.43,IF(Registros[[#This Row],[idade]]&lt;=25,488.58,IF(Registros[[#This Row],[idade]]&lt;=50,772.77,850.05)))</f>
        <v>311.43</v>
      </c>
      <c r="P9959">
        <f>IF(Registros[[#This Row],[idade]]&lt;18,23.99,IF(Registros[[#This Row],[idade]]&lt;=25,49.9,IF(Registros[[#This Row],[idade]]&lt;=50,145.2,175.45)))</f>
        <v>23.99</v>
      </c>
      <c r="Q9959">
        <v>5</v>
      </c>
      <c r="R9959">
        <v>1</v>
      </c>
      <c r="T9959">
        <v>2</v>
      </c>
      <c r="U9959" t="s">
        <v>3</v>
      </c>
      <c r="V9959" t="s">
        <v>19</v>
      </c>
    </row>
    <row r="9960" spans="1:22" x14ac:dyDescent="0.3">
      <c r="A9960">
        <v>9959</v>
      </c>
      <c r="B9960">
        <v>69521852351</v>
      </c>
      <c r="C9960">
        <v>4</v>
      </c>
      <c r="D9960" s="1">
        <v>36312</v>
      </c>
      <c r="E9960" s="3">
        <f>2023-YEAR(Registros[[#This Row],[data_nascimento]])</f>
        <v>24</v>
      </c>
      <c r="F9960" s="1">
        <v>44480</v>
      </c>
      <c r="H9960">
        <v>220</v>
      </c>
      <c r="I9960">
        <v>3</v>
      </c>
      <c r="J9960" s="3">
        <v>363.5</v>
      </c>
      <c r="K9960">
        <v>15.120000000000001</v>
      </c>
      <c r="L9960">
        <v>3635</v>
      </c>
      <c r="M9960">
        <f>Registros[[#This Row],[salario]]*0.06</f>
        <v>218.1</v>
      </c>
      <c r="N9960">
        <f>Registros[[#This Row],[salario]]*5%</f>
        <v>181.75</v>
      </c>
      <c r="O9960">
        <f>IF(Registros[[#This Row],[idade]]&lt;18,311.43,IF(Registros[[#This Row],[idade]]&lt;=25,488.58,IF(Registros[[#This Row],[idade]]&lt;=50,772.77,850.05)))</f>
        <v>488.58</v>
      </c>
      <c r="P9960">
        <f>IF(Registros[[#This Row],[idade]]&lt;18,23.99,IF(Registros[[#This Row],[idade]]&lt;=25,49.9,IF(Registros[[#This Row],[idade]]&lt;=50,145.2,175.45)))</f>
        <v>49.9</v>
      </c>
      <c r="Q9960">
        <v>4</v>
      </c>
      <c r="R9960">
        <v>24</v>
      </c>
      <c r="T9960">
        <v>3</v>
      </c>
      <c r="U9960" t="s">
        <v>2</v>
      </c>
      <c r="V9960" t="s">
        <v>19</v>
      </c>
    </row>
    <row r="9961" spans="1:22" x14ac:dyDescent="0.3">
      <c r="A9961">
        <v>9960</v>
      </c>
      <c r="B9961">
        <v>78116978160</v>
      </c>
      <c r="C9961">
        <v>4</v>
      </c>
      <c r="D9961" s="1">
        <v>33709</v>
      </c>
      <c r="E9961" s="3">
        <f>2023-YEAR(Registros[[#This Row],[data_nascimento]])</f>
        <v>31</v>
      </c>
      <c r="F9961" s="1">
        <v>44480</v>
      </c>
      <c r="H9961">
        <v>220</v>
      </c>
      <c r="I9961">
        <v>3</v>
      </c>
      <c r="J9961" s="3">
        <v>234.5</v>
      </c>
      <c r="K9961">
        <v>10.08</v>
      </c>
      <c r="L9961">
        <v>2345</v>
      </c>
      <c r="M9961">
        <f>Registros[[#This Row],[salario]]*0.06</f>
        <v>140.69999999999999</v>
      </c>
      <c r="N9961">
        <f>Registros[[#This Row],[salario]]*5%</f>
        <v>117.25</v>
      </c>
      <c r="O9961">
        <f>IF(Registros[[#This Row],[idade]]&lt;18,311.43,IF(Registros[[#This Row],[idade]]&lt;=25,488.58,IF(Registros[[#This Row],[idade]]&lt;=50,772.77,850.05)))</f>
        <v>772.77</v>
      </c>
      <c r="P9961">
        <f>IF(Registros[[#This Row],[idade]]&lt;18,23.99,IF(Registros[[#This Row],[idade]]&lt;=25,49.9,IF(Registros[[#This Row],[idade]]&lt;=50,145.2,175.45)))</f>
        <v>145.19999999999999</v>
      </c>
      <c r="Q9961">
        <v>2</v>
      </c>
      <c r="R9961">
        <v>11</v>
      </c>
      <c r="T9961">
        <v>3</v>
      </c>
      <c r="U9961" t="s">
        <v>3</v>
      </c>
      <c r="V9961" t="s">
        <v>19</v>
      </c>
    </row>
    <row r="9962" spans="1:22" x14ac:dyDescent="0.3">
      <c r="A9962">
        <v>9961</v>
      </c>
      <c r="B9962">
        <v>23700317267</v>
      </c>
      <c r="C9962">
        <v>4</v>
      </c>
      <c r="D9962" s="1">
        <v>28497</v>
      </c>
      <c r="E9962" s="3">
        <f>2023-YEAR(Registros[[#This Row],[data_nascimento]])</f>
        <v>45</v>
      </c>
      <c r="F9962" s="1">
        <v>44480</v>
      </c>
      <c r="H9962">
        <v>220</v>
      </c>
      <c r="I9962">
        <v>10</v>
      </c>
      <c r="J9962" s="3">
        <v>1753</v>
      </c>
      <c r="K9962">
        <v>8.82</v>
      </c>
      <c r="L9962">
        <v>5259</v>
      </c>
      <c r="M9962">
        <f>Registros[[#This Row],[salario]]*0.06</f>
        <v>315.53999999999996</v>
      </c>
      <c r="N9962">
        <f>Registros[[#This Row],[salario]]*5%</f>
        <v>262.95</v>
      </c>
      <c r="O9962">
        <f>IF(Registros[[#This Row],[idade]]&lt;18,311.43,IF(Registros[[#This Row],[idade]]&lt;=25,488.58,IF(Registros[[#This Row],[idade]]&lt;=50,772.77,850.05)))</f>
        <v>772.77</v>
      </c>
      <c r="P9962">
        <f>IF(Registros[[#This Row],[idade]]&lt;18,23.99,IF(Registros[[#This Row],[idade]]&lt;=25,49.9,IF(Registros[[#This Row],[idade]]&lt;=50,145.2,175.45)))</f>
        <v>145.19999999999999</v>
      </c>
      <c r="Q9962">
        <v>3</v>
      </c>
      <c r="R9962">
        <v>15</v>
      </c>
      <c r="T9962">
        <v>2</v>
      </c>
      <c r="U9962" t="s">
        <v>2</v>
      </c>
      <c r="V9962" t="s">
        <v>19</v>
      </c>
    </row>
    <row r="9963" spans="1:22" x14ac:dyDescent="0.3">
      <c r="A9963">
        <v>9962</v>
      </c>
      <c r="B9963">
        <v>49216767303</v>
      </c>
      <c r="C9963">
        <v>6</v>
      </c>
      <c r="D9963" s="1">
        <v>37630</v>
      </c>
      <c r="E9963" s="3">
        <f>2023-YEAR(Registros[[#This Row],[data_nascimento]])</f>
        <v>20</v>
      </c>
      <c r="F9963" s="1">
        <v>44480</v>
      </c>
      <c r="H9963">
        <v>220</v>
      </c>
      <c r="I9963">
        <v>10</v>
      </c>
      <c r="J9963" s="3">
        <v>500.66666666666669</v>
      </c>
      <c r="K9963">
        <v>5.04</v>
      </c>
      <c r="L9963">
        <v>1502</v>
      </c>
      <c r="M9963">
        <f>Registros[[#This Row],[salario]]*0.06</f>
        <v>90.11999999999999</v>
      </c>
      <c r="N9963">
        <f>Registros[[#This Row],[salario]]*5%</f>
        <v>75.100000000000009</v>
      </c>
      <c r="O9963">
        <f>IF(Registros[[#This Row],[idade]]&lt;18,311.43,IF(Registros[[#This Row],[idade]]&lt;=25,488.58,IF(Registros[[#This Row],[idade]]&lt;=50,772.77,850.05)))</f>
        <v>488.58</v>
      </c>
      <c r="P9963">
        <f>IF(Registros[[#This Row],[idade]]&lt;18,23.99,IF(Registros[[#This Row],[idade]]&lt;=25,49.9,IF(Registros[[#This Row],[idade]]&lt;=50,145.2,175.45)))</f>
        <v>49.9</v>
      </c>
      <c r="Q9963">
        <v>3</v>
      </c>
      <c r="R9963">
        <v>12</v>
      </c>
      <c r="T9963">
        <v>1</v>
      </c>
      <c r="U9963" t="s">
        <v>3</v>
      </c>
      <c r="V9963" t="s">
        <v>22</v>
      </c>
    </row>
    <row r="9964" spans="1:22" x14ac:dyDescent="0.3">
      <c r="A9964">
        <v>9963</v>
      </c>
      <c r="B9964">
        <v>16536854230</v>
      </c>
      <c r="C9964">
        <v>1</v>
      </c>
      <c r="D9964" s="1">
        <v>31496</v>
      </c>
      <c r="E9964" s="3">
        <f>2023-YEAR(Registros[[#This Row],[data_nascimento]])</f>
        <v>37</v>
      </c>
      <c r="F9964" s="1">
        <v>44480</v>
      </c>
      <c r="H9964">
        <v>220</v>
      </c>
      <c r="I9964">
        <v>13</v>
      </c>
      <c r="J9964" s="3">
        <v>656.93333333333328</v>
      </c>
      <c r="K9964">
        <v>6.3</v>
      </c>
      <c r="L9964">
        <v>1516</v>
      </c>
      <c r="M9964">
        <f>Registros[[#This Row],[salario]]*0.06</f>
        <v>90.96</v>
      </c>
      <c r="N9964">
        <f>Registros[[#This Row],[salario]]*5%</f>
        <v>75.8</v>
      </c>
      <c r="O9964">
        <f>IF(Registros[[#This Row],[idade]]&lt;18,311.43,IF(Registros[[#This Row],[idade]]&lt;=25,488.58,IF(Registros[[#This Row],[idade]]&lt;=50,772.77,850.05)))</f>
        <v>772.77</v>
      </c>
      <c r="P9964">
        <f>IF(Registros[[#This Row],[idade]]&lt;18,23.99,IF(Registros[[#This Row],[idade]]&lt;=25,49.9,IF(Registros[[#This Row],[idade]]&lt;=50,145.2,175.45)))</f>
        <v>145.19999999999999</v>
      </c>
      <c r="Q9964">
        <v>5</v>
      </c>
      <c r="R9964">
        <v>4</v>
      </c>
      <c r="T9964">
        <v>3</v>
      </c>
      <c r="U9964" t="s">
        <v>2</v>
      </c>
      <c r="V9964" t="s">
        <v>19</v>
      </c>
    </row>
    <row r="9965" spans="1:22" x14ac:dyDescent="0.3">
      <c r="A9965">
        <v>9964</v>
      </c>
      <c r="B9965">
        <v>21629165665</v>
      </c>
      <c r="C9965">
        <v>6</v>
      </c>
      <c r="D9965" s="1">
        <v>27976</v>
      </c>
      <c r="E9965" s="3">
        <f>2023-YEAR(Registros[[#This Row],[data_nascimento]])</f>
        <v>47</v>
      </c>
      <c r="F9965" s="1">
        <v>44480</v>
      </c>
      <c r="H9965">
        <v>220</v>
      </c>
      <c r="I9965">
        <v>6</v>
      </c>
      <c r="J9965" s="3">
        <v>457.4</v>
      </c>
      <c r="K9965">
        <v>25.2</v>
      </c>
      <c r="L9965">
        <v>2287</v>
      </c>
      <c r="M9965">
        <f>Registros[[#This Row],[salario]]*0.06</f>
        <v>137.22</v>
      </c>
      <c r="N9965">
        <f>Registros[[#This Row],[salario]]*5%</f>
        <v>114.35000000000001</v>
      </c>
      <c r="O9965">
        <f>IF(Registros[[#This Row],[idade]]&lt;18,311.43,IF(Registros[[#This Row],[idade]]&lt;=25,488.58,IF(Registros[[#This Row],[idade]]&lt;=50,772.77,850.05)))</f>
        <v>772.77</v>
      </c>
      <c r="P9965">
        <f>IF(Registros[[#This Row],[idade]]&lt;18,23.99,IF(Registros[[#This Row],[idade]]&lt;=25,49.9,IF(Registros[[#This Row],[idade]]&lt;=50,145.2,175.45)))</f>
        <v>145.19999999999999</v>
      </c>
      <c r="Q9965">
        <v>4</v>
      </c>
      <c r="R9965">
        <v>17</v>
      </c>
      <c r="T9965">
        <v>2</v>
      </c>
      <c r="U9965" t="s">
        <v>3</v>
      </c>
      <c r="V9965" t="s">
        <v>19</v>
      </c>
    </row>
    <row r="9966" spans="1:22" x14ac:dyDescent="0.3">
      <c r="A9966">
        <v>9965</v>
      </c>
      <c r="B9966">
        <v>78616281788</v>
      </c>
      <c r="C9966">
        <v>5</v>
      </c>
      <c r="D9966" s="1">
        <v>33254</v>
      </c>
      <c r="E9966" s="3">
        <f>2023-YEAR(Registros[[#This Row],[data_nascimento]])</f>
        <v>32</v>
      </c>
      <c r="F9966" s="1">
        <v>44480</v>
      </c>
      <c r="H9966">
        <v>220</v>
      </c>
      <c r="I9966">
        <v>9</v>
      </c>
      <c r="J9966" s="3">
        <v>1264.8</v>
      </c>
      <c r="K9966">
        <v>1.26</v>
      </c>
      <c r="L9966">
        <v>4216</v>
      </c>
      <c r="M9966">
        <f>Registros[[#This Row],[salario]]*0.06</f>
        <v>252.95999999999998</v>
      </c>
      <c r="N9966">
        <f>Registros[[#This Row],[salario]]*5%</f>
        <v>210.8</v>
      </c>
      <c r="O9966">
        <f>IF(Registros[[#This Row],[idade]]&lt;18,311.43,IF(Registros[[#This Row],[idade]]&lt;=25,488.58,IF(Registros[[#This Row],[idade]]&lt;=50,772.77,850.05)))</f>
        <v>772.77</v>
      </c>
      <c r="P9966">
        <f>IF(Registros[[#This Row],[idade]]&lt;18,23.99,IF(Registros[[#This Row],[idade]]&lt;=25,49.9,IF(Registros[[#This Row],[idade]]&lt;=50,145.2,175.45)))</f>
        <v>145.19999999999999</v>
      </c>
      <c r="Q9966">
        <v>1</v>
      </c>
      <c r="R9966">
        <v>9</v>
      </c>
      <c r="T9966">
        <v>2</v>
      </c>
      <c r="U9966" t="s">
        <v>2</v>
      </c>
      <c r="V9966" t="s">
        <v>19</v>
      </c>
    </row>
    <row r="9967" spans="1:22" x14ac:dyDescent="0.3">
      <c r="A9967">
        <v>9966</v>
      </c>
      <c r="B9967">
        <v>75408852077</v>
      </c>
      <c r="C9967">
        <v>7</v>
      </c>
      <c r="D9967" s="1">
        <v>31949</v>
      </c>
      <c r="E9967" s="3">
        <f>2023-YEAR(Registros[[#This Row],[data_nascimento]])</f>
        <v>36</v>
      </c>
      <c r="F9967" s="1">
        <v>44480</v>
      </c>
      <c r="H9967">
        <v>220</v>
      </c>
      <c r="I9967">
        <v>7</v>
      </c>
      <c r="J9967" s="3">
        <v>1143.1000000000001</v>
      </c>
      <c r="K9967">
        <v>6.3</v>
      </c>
      <c r="L9967">
        <v>4899</v>
      </c>
      <c r="M9967">
        <f>Registros[[#This Row],[salario]]*0.06</f>
        <v>293.94</v>
      </c>
      <c r="N9967">
        <f>Registros[[#This Row],[salario]]*5%</f>
        <v>244.95000000000002</v>
      </c>
      <c r="O9967">
        <f>IF(Registros[[#This Row],[idade]]&lt;18,311.43,IF(Registros[[#This Row],[idade]]&lt;=25,488.58,IF(Registros[[#This Row],[idade]]&lt;=50,772.77,850.05)))</f>
        <v>772.77</v>
      </c>
      <c r="P9967">
        <f>IF(Registros[[#This Row],[idade]]&lt;18,23.99,IF(Registros[[#This Row],[idade]]&lt;=25,49.9,IF(Registros[[#This Row],[idade]]&lt;=50,145.2,175.45)))</f>
        <v>145.19999999999999</v>
      </c>
      <c r="Q9967">
        <v>2</v>
      </c>
      <c r="R9967">
        <v>27</v>
      </c>
      <c r="T9967">
        <v>1</v>
      </c>
      <c r="U9967" t="s">
        <v>2</v>
      </c>
      <c r="V9967" t="s">
        <v>19</v>
      </c>
    </row>
    <row r="9968" spans="1:22" x14ac:dyDescent="0.3">
      <c r="A9968">
        <v>9967</v>
      </c>
      <c r="B9968">
        <v>19615412630</v>
      </c>
      <c r="C9968">
        <v>5</v>
      </c>
      <c r="D9968" s="1">
        <v>32930</v>
      </c>
      <c r="E9968" s="3">
        <f>2023-YEAR(Registros[[#This Row],[data_nascimento]])</f>
        <v>33</v>
      </c>
      <c r="F9968" s="1">
        <v>44480</v>
      </c>
      <c r="H9968">
        <v>220</v>
      </c>
      <c r="I9968">
        <v>10</v>
      </c>
      <c r="J9968" s="3">
        <v>2333.3333333333335</v>
      </c>
      <c r="K9968">
        <v>22.68</v>
      </c>
      <c r="L9968">
        <v>7000</v>
      </c>
      <c r="M9968">
        <f>Registros[[#This Row],[salario]]*0.06</f>
        <v>420</v>
      </c>
      <c r="N9968">
        <f>Registros[[#This Row],[salario]]*5%</f>
        <v>350</v>
      </c>
      <c r="O9968">
        <f>IF(Registros[[#This Row],[idade]]&lt;18,311.43,IF(Registros[[#This Row],[idade]]&lt;=25,488.58,IF(Registros[[#This Row],[idade]]&lt;=50,772.77,850.05)))</f>
        <v>772.77</v>
      </c>
      <c r="P9968">
        <f>IF(Registros[[#This Row],[idade]]&lt;18,23.99,IF(Registros[[#This Row],[idade]]&lt;=25,49.9,IF(Registros[[#This Row],[idade]]&lt;=50,145.2,175.45)))</f>
        <v>145.19999999999999</v>
      </c>
      <c r="Q9968">
        <v>4</v>
      </c>
      <c r="R9968">
        <v>23</v>
      </c>
      <c r="T9968">
        <v>1</v>
      </c>
      <c r="U9968" t="s">
        <v>3</v>
      </c>
      <c r="V9968" t="s">
        <v>19</v>
      </c>
    </row>
    <row r="9969" spans="1:22" x14ac:dyDescent="0.3">
      <c r="A9969">
        <v>9968</v>
      </c>
      <c r="B9969">
        <v>75447531045</v>
      </c>
      <c r="C9969">
        <v>4</v>
      </c>
      <c r="D9969" s="1">
        <v>36565</v>
      </c>
      <c r="E9969" s="3">
        <f>2023-YEAR(Registros[[#This Row],[data_nascimento]])</f>
        <v>23</v>
      </c>
      <c r="F9969" s="1">
        <v>44480</v>
      </c>
      <c r="H9969">
        <v>220</v>
      </c>
      <c r="I9969">
        <v>4</v>
      </c>
      <c r="J9969" s="3">
        <v>706.13333333333333</v>
      </c>
      <c r="K9969">
        <v>21.42</v>
      </c>
      <c r="L9969">
        <v>5296</v>
      </c>
      <c r="M9969">
        <f>Registros[[#This Row],[salario]]*0.06</f>
        <v>317.76</v>
      </c>
      <c r="N9969">
        <f>Registros[[#This Row],[salario]]*5%</f>
        <v>264.8</v>
      </c>
      <c r="O9969">
        <f>IF(Registros[[#This Row],[idade]]&lt;18,311.43,IF(Registros[[#This Row],[idade]]&lt;=25,488.58,IF(Registros[[#This Row],[idade]]&lt;=50,772.77,850.05)))</f>
        <v>488.58</v>
      </c>
      <c r="P9969">
        <f>IF(Registros[[#This Row],[idade]]&lt;18,23.99,IF(Registros[[#This Row],[idade]]&lt;=25,49.9,IF(Registros[[#This Row],[idade]]&lt;=50,145.2,175.45)))</f>
        <v>49.9</v>
      </c>
      <c r="Q9969">
        <v>4</v>
      </c>
      <c r="R9969">
        <v>13</v>
      </c>
      <c r="T9969">
        <v>2</v>
      </c>
      <c r="U9969" t="s">
        <v>3</v>
      </c>
      <c r="V9969" t="s">
        <v>19</v>
      </c>
    </row>
    <row r="9970" spans="1:22" x14ac:dyDescent="0.3">
      <c r="A9970">
        <v>9969</v>
      </c>
      <c r="B9970">
        <v>81515438411</v>
      </c>
      <c r="C9970">
        <v>5</v>
      </c>
      <c r="D9970" s="1">
        <v>30340</v>
      </c>
      <c r="E9970" s="3">
        <f>2023-YEAR(Registros[[#This Row],[data_nascimento]])</f>
        <v>40</v>
      </c>
      <c r="F9970" s="1">
        <v>44480</v>
      </c>
      <c r="H9970">
        <v>220</v>
      </c>
      <c r="I9970">
        <v>1</v>
      </c>
      <c r="J9970" s="3">
        <v>207.96666666666667</v>
      </c>
      <c r="K9970">
        <v>17.64</v>
      </c>
      <c r="L9970">
        <v>6239</v>
      </c>
      <c r="M9970">
        <f>Registros[[#This Row],[salario]]*0.06</f>
        <v>374.34</v>
      </c>
      <c r="N9970">
        <f>Registros[[#This Row],[salario]]*5%</f>
        <v>311.95000000000005</v>
      </c>
      <c r="O9970">
        <f>IF(Registros[[#This Row],[idade]]&lt;18,311.43,IF(Registros[[#This Row],[idade]]&lt;=25,488.58,IF(Registros[[#This Row],[idade]]&lt;=50,772.77,850.05)))</f>
        <v>772.77</v>
      </c>
      <c r="P9970">
        <f>IF(Registros[[#This Row],[idade]]&lt;18,23.99,IF(Registros[[#This Row],[idade]]&lt;=25,49.9,IF(Registros[[#This Row],[idade]]&lt;=50,145.2,175.45)))</f>
        <v>145.19999999999999</v>
      </c>
      <c r="Q9970">
        <v>5</v>
      </c>
      <c r="R9970">
        <v>10</v>
      </c>
      <c r="T9970">
        <v>1</v>
      </c>
      <c r="U9970" t="s">
        <v>2</v>
      </c>
      <c r="V9970" t="s">
        <v>22</v>
      </c>
    </row>
    <row r="9971" spans="1:22" x14ac:dyDescent="0.3">
      <c r="A9971">
        <v>9970</v>
      </c>
      <c r="B9971">
        <v>42885561222</v>
      </c>
      <c r="C9971">
        <v>6</v>
      </c>
      <c r="D9971" s="1">
        <v>30359</v>
      </c>
      <c r="E9971" s="3">
        <f>2023-YEAR(Registros[[#This Row],[data_nascimento]])</f>
        <v>40</v>
      </c>
      <c r="F9971" s="1">
        <v>44480</v>
      </c>
      <c r="H9971">
        <v>220</v>
      </c>
      <c r="I9971">
        <v>9</v>
      </c>
      <c r="J9971" s="3">
        <v>1833.6</v>
      </c>
      <c r="K9971">
        <v>10.08</v>
      </c>
      <c r="L9971">
        <v>6112</v>
      </c>
      <c r="M9971">
        <f>Registros[[#This Row],[salario]]*0.06</f>
        <v>366.71999999999997</v>
      </c>
      <c r="N9971">
        <f>Registros[[#This Row],[salario]]*5%</f>
        <v>305.60000000000002</v>
      </c>
      <c r="O9971">
        <f>IF(Registros[[#This Row],[idade]]&lt;18,311.43,IF(Registros[[#This Row],[idade]]&lt;=25,488.58,IF(Registros[[#This Row],[idade]]&lt;=50,772.77,850.05)))</f>
        <v>772.77</v>
      </c>
      <c r="P9971">
        <f>IF(Registros[[#This Row],[idade]]&lt;18,23.99,IF(Registros[[#This Row],[idade]]&lt;=25,49.9,IF(Registros[[#This Row],[idade]]&lt;=50,145.2,175.45)))</f>
        <v>145.19999999999999</v>
      </c>
      <c r="Q9971">
        <v>1</v>
      </c>
      <c r="R9971">
        <v>3</v>
      </c>
      <c r="T9971">
        <v>3</v>
      </c>
      <c r="U9971" t="s">
        <v>3</v>
      </c>
      <c r="V9971" t="s">
        <v>19</v>
      </c>
    </row>
    <row r="9972" spans="1:22" x14ac:dyDescent="0.3">
      <c r="A9972">
        <v>9971</v>
      </c>
      <c r="B9972">
        <v>22958372279</v>
      </c>
      <c r="C9972">
        <v>7</v>
      </c>
      <c r="D9972" s="1">
        <v>39387</v>
      </c>
      <c r="E9972" s="3">
        <f>2023-YEAR(Registros[[#This Row],[data_nascimento]])</f>
        <v>16</v>
      </c>
      <c r="F9972" s="1">
        <v>44480</v>
      </c>
      <c r="H9972">
        <v>120</v>
      </c>
      <c r="I9972">
        <v>6</v>
      </c>
      <c r="J9972" s="3">
        <v>618.4</v>
      </c>
      <c r="K9972">
        <v>17.64</v>
      </c>
      <c r="L9972">
        <v>3092</v>
      </c>
      <c r="M9972">
        <f>Registros[[#This Row],[salario]]*0.06</f>
        <v>185.51999999999998</v>
      </c>
      <c r="N9972">
        <f>Registros[[#This Row],[salario]]*5%</f>
        <v>154.60000000000002</v>
      </c>
      <c r="O9972">
        <f>IF(Registros[[#This Row],[idade]]&lt;18,311.43,IF(Registros[[#This Row],[idade]]&lt;=25,488.58,IF(Registros[[#This Row],[idade]]&lt;=50,772.77,850.05)))</f>
        <v>311.43</v>
      </c>
      <c r="P9972">
        <f>IF(Registros[[#This Row],[idade]]&lt;18,23.99,IF(Registros[[#This Row],[idade]]&lt;=25,49.9,IF(Registros[[#This Row],[idade]]&lt;=50,145.2,175.45)))</f>
        <v>23.99</v>
      </c>
      <c r="Q9972">
        <v>5</v>
      </c>
      <c r="R9972">
        <v>16</v>
      </c>
      <c r="T9972">
        <v>2</v>
      </c>
      <c r="U9972" t="s">
        <v>3</v>
      </c>
      <c r="V9972" t="s">
        <v>22</v>
      </c>
    </row>
    <row r="9973" spans="1:22" x14ac:dyDescent="0.3">
      <c r="A9973">
        <v>9972</v>
      </c>
      <c r="B9973">
        <v>62666577588</v>
      </c>
      <c r="C9973">
        <v>4</v>
      </c>
      <c r="D9973" s="1">
        <v>36896</v>
      </c>
      <c r="E9973" s="3">
        <f>2023-YEAR(Registros[[#This Row],[data_nascimento]])</f>
        <v>22</v>
      </c>
      <c r="F9973" s="1">
        <v>44480</v>
      </c>
      <c r="H9973">
        <v>220</v>
      </c>
      <c r="I9973">
        <v>17</v>
      </c>
      <c r="J9973" s="3">
        <v>1020.5666666666666</v>
      </c>
      <c r="K9973">
        <v>1.26</v>
      </c>
      <c r="L9973">
        <v>1801</v>
      </c>
      <c r="M9973">
        <f>Registros[[#This Row],[salario]]*0.06</f>
        <v>108.06</v>
      </c>
      <c r="N9973">
        <f>Registros[[#This Row],[salario]]*5%</f>
        <v>90.050000000000011</v>
      </c>
      <c r="O9973">
        <f>IF(Registros[[#This Row],[idade]]&lt;18,311.43,IF(Registros[[#This Row],[idade]]&lt;=25,488.58,IF(Registros[[#This Row],[idade]]&lt;=50,772.77,850.05)))</f>
        <v>488.58</v>
      </c>
      <c r="P9973">
        <f>IF(Registros[[#This Row],[idade]]&lt;18,23.99,IF(Registros[[#This Row],[idade]]&lt;=25,49.9,IF(Registros[[#This Row],[idade]]&lt;=50,145.2,175.45)))</f>
        <v>49.9</v>
      </c>
      <c r="Q9973">
        <v>4</v>
      </c>
      <c r="R9973">
        <v>2</v>
      </c>
      <c r="T9973">
        <v>2</v>
      </c>
      <c r="U9973" t="s">
        <v>2</v>
      </c>
      <c r="V9973" t="s">
        <v>22</v>
      </c>
    </row>
    <row r="9974" spans="1:22" x14ac:dyDescent="0.3">
      <c r="A9974">
        <v>9973</v>
      </c>
      <c r="B9974">
        <v>71271459329</v>
      </c>
      <c r="C9974">
        <v>5</v>
      </c>
      <c r="D9974" s="1">
        <v>30587</v>
      </c>
      <c r="E9974" s="3">
        <f>2023-YEAR(Registros[[#This Row],[data_nascimento]])</f>
        <v>40</v>
      </c>
      <c r="F9974" s="1">
        <v>44480</v>
      </c>
      <c r="H9974">
        <v>220</v>
      </c>
      <c r="I9974">
        <v>8</v>
      </c>
      <c r="J9974" s="3">
        <v>1468.2666666666667</v>
      </c>
      <c r="K9974">
        <v>3.7800000000000002</v>
      </c>
      <c r="L9974">
        <v>5506</v>
      </c>
      <c r="M9974">
        <f>Registros[[#This Row],[salario]]*0.06</f>
        <v>330.36</v>
      </c>
      <c r="N9974">
        <f>Registros[[#This Row],[salario]]*5%</f>
        <v>275.3</v>
      </c>
      <c r="O9974">
        <f>IF(Registros[[#This Row],[idade]]&lt;18,311.43,IF(Registros[[#This Row],[idade]]&lt;=25,488.58,IF(Registros[[#This Row],[idade]]&lt;=50,772.77,850.05)))</f>
        <v>772.77</v>
      </c>
      <c r="P9974">
        <f>IF(Registros[[#This Row],[idade]]&lt;18,23.99,IF(Registros[[#This Row],[idade]]&lt;=25,49.9,IF(Registros[[#This Row],[idade]]&lt;=50,145.2,175.45)))</f>
        <v>145.19999999999999</v>
      </c>
      <c r="Q9974">
        <v>4</v>
      </c>
      <c r="R9974">
        <v>25</v>
      </c>
      <c r="T9974">
        <v>3</v>
      </c>
      <c r="U9974" t="s">
        <v>2</v>
      </c>
      <c r="V9974" t="s">
        <v>19</v>
      </c>
    </row>
    <row r="9975" spans="1:22" x14ac:dyDescent="0.3">
      <c r="A9975">
        <v>9974</v>
      </c>
      <c r="B9975">
        <v>73113190263</v>
      </c>
      <c r="C9975">
        <v>4</v>
      </c>
      <c r="D9975" s="1">
        <v>36969</v>
      </c>
      <c r="E9975" s="3">
        <f>2023-YEAR(Registros[[#This Row],[data_nascimento]])</f>
        <v>22</v>
      </c>
      <c r="F9975" s="1">
        <v>44480</v>
      </c>
      <c r="H9975">
        <v>220</v>
      </c>
      <c r="I9975">
        <v>1</v>
      </c>
      <c r="J9975" s="3">
        <v>109.4</v>
      </c>
      <c r="K9975">
        <v>15.120000000000001</v>
      </c>
      <c r="L9975">
        <v>3282</v>
      </c>
      <c r="M9975">
        <f>Registros[[#This Row],[salario]]*0.06</f>
        <v>196.92</v>
      </c>
      <c r="N9975">
        <f>Registros[[#This Row],[salario]]*5%</f>
        <v>164.10000000000002</v>
      </c>
      <c r="O9975">
        <f>IF(Registros[[#This Row],[idade]]&lt;18,311.43,IF(Registros[[#This Row],[idade]]&lt;=25,488.58,IF(Registros[[#This Row],[idade]]&lt;=50,772.77,850.05)))</f>
        <v>488.58</v>
      </c>
      <c r="P9975">
        <f>IF(Registros[[#This Row],[idade]]&lt;18,23.99,IF(Registros[[#This Row],[idade]]&lt;=25,49.9,IF(Registros[[#This Row],[idade]]&lt;=50,145.2,175.45)))</f>
        <v>49.9</v>
      </c>
      <c r="Q9975">
        <v>2</v>
      </c>
      <c r="R9975">
        <v>23</v>
      </c>
      <c r="T9975">
        <v>1</v>
      </c>
      <c r="U9975" t="s">
        <v>3</v>
      </c>
      <c r="V9975" t="s">
        <v>19</v>
      </c>
    </row>
    <row r="9976" spans="1:22" x14ac:dyDescent="0.3">
      <c r="A9976">
        <v>9975</v>
      </c>
      <c r="B9976">
        <v>56349655665</v>
      </c>
      <c r="C9976">
        <v>6</v>
      </c>
      <c r="D9976" s="1">
        <v>38431</v>
      </c>
      <c r="E9976" s="3">
        <f>2023-YEAR(Registros[[#This Row],[data_nascimento]])</f>
        <v>18</v>
      </c>
      <c r="F9976" s="1">
        <v>44480</v>
      </c>
      <c r="H9976">
        <v>220</v>
      </c>
      <c r="I9976">
        <v>8</v>
      </c>
      <c r="J9976" s="3">
        <v>1717.3333333333333</v>
      </c>
      <c r="K9976">
        <v>16.38</v>
      </c>
      <c r="L9976">
        <v>6440</v>
      </c>
      <c r="M9976">
        <f>Registros[[#This Row],[salario]]*0.06</f>
        <v>386.4</v>
      </c>
      <c r="N9976">
        <f>Registros[[#This Row],[salario]]*5%</f>
        <v>322</v>
      </c>
      <c r="O9976">
        <f>IF(Registros[[#This Row],[idade]]&lt;18,311.43,IF(Registros[[#This Row],[idade]]&lt;=25,488.58,IF(Registros[[#This Row],[idade]]&lt;=50,772.77,850.05)))</f>
        <v>488.58</v>
      </c>
      <c r="P9976">
        <f>IF(Registros[[#This Row],[idade]]&lt;18,23.99,IF(Registros[[#This Row],[idade]]&lt;=25,49.9,IF(Registros[[#This Row],[idade]]&lt;=50,145.2,175.45)))</f>
        <v>49.9</v>
      </c>
      <c r="Q9976">
        <v>1</v>
      </c>
      <c r="R9976">
        <v>15</v>
      </c>
      <c r="T9976">
        <v>2</v>
      </c>
      <c r="U9976" t="s">
        <v>2</v>
      </c>
      <c r="V9976" t="s">
        <v>19</v>
      </c>
    </row>
    <row r="9977" spans="1:22" x14ac:dyDescent="0.3">
      <c r="A9977">
        <v>9976</v>
      </c>
      <c r="B9977">
        <v>54415177141</v>
      </c>
      <c r="C9977">
        <v>7</v>
      </c>
      <c r="D9977" s="1">
        <v>36084</v>
      </c>
      <c r="E9977" s="3">
        <f>2023-YEAR(Registros[[#This Row],[data_nascimento]])</f>
        <v>25</v>
      </c>
      <c r="F9977" s="1">
        <v>44480</v>
      </c>
      <c r="H9977">
        <v>220</v>
      </c>
      <c r="I9977">
        <v>19</v>
      </c>
      <c r="J9977" s="3">
        <v>2187.5333333333333</v>
      </c>
      <c r="K9977">
        <v>20.16</v>
      </c>
      <c r="L9977">
        <v>3454</v>
      </c>
      <c r="M9977">
        <f>Registros[[#This Row],[salario]]*0.06</f>
        <v>207.23999999999998</v>
      </c>
      <c r="N9977">
        <f>Registros[[#This Row],[salario]]*5%</f>
        <v>172.70000000000002</v>
      </c>
      <c r="O9977">
        <f>IF(Registros[[#This Row],[idade]]&lt;18,311.43,IF(Registros[[#This Row],[idade]]&lt;=25,488.58,IF(Registros[[#This Row],[idade]]&lt;=50,772.77,850.05)))</f>
        <v>488.58</v>
      </c>
      <c r="P9977">
        <f>IF(Registros[[#This Row],[idade]]&lt;18,23.99,IF(Registros[[#This Row],[idade]]&lt;=25,49.9,IF(Registros[[#This Row],[idade]]&lt;=50,145.2,175.45)))</f>
        <v>49.9</v>
      </c>
      <c r="Q9977">
        <v>3</v>
      </c>
      <c r="R9977">
        <v>3</v>
      </c>
      <c r="T9977">
        <v>3</v>
      </c>
      <c r="U9977" t="s">
        <v>3</v>
      </c>
      <c r="V9977" t="s">
        <v>22</v>
      </c>
    </row>
    <row r="9978" spans="1:22" x14ac:dyDescent="0.3">
      <c r="A9978">
        <v>9977</v>
      </c>
      <c r="B9978">
        <v>54487714150</v>
      </c>
      <c r="C9978">
        <v>4</v>
      </c>
      <c r="D9978" s="1">
        <v>28277</v>
      </c>
      <c r="E9978" s="3">
        <f>2023-YEAR(Registros[[#This Row],[data_nascimento]])</f>
        <v>46</v>
      </c>
      <c r="F9978" s="1">
        <v>44480</v>
      </c>
      <c r="H9978">
        <v>220</v>
      </c>
      <c r="I9978">
        <v>17</v>
      </c>
      <c r="J9978" s="3">
        <v>2952.333333333333</v>
      </c>
      <c r="K9978">
        <v>20.16</v>
      </c>
      <c r="L9978">
        <v>5210</v>
      </c>
      <c r="M9978">
        <f>Registros[[#This Row],[salario]]*0.06</f>
        <v>312.59999999999997</v>
      </c>
      <c r="N9978">
        <f>Registros[[#This Row],[salario]]*5%</f>
        <v>260.5</v>
      </c>
      <c r="O9978">
        <f>IF(Registros[[#This Row],[idade]]&lt;18,311.43,IF(Registros[[#This Row],[idade]]&lt;=25,488.58,IF(Registros[[#This Row],[idade]]&lt;=50,772.77,850.05)))</f>
        <v>772.77</v>
      </c>
      <c r="P9978">
        <f>IF(Registros[[#This Row],[idade]]&lt;18,23.99,IF(Registros[[#This Row],[idade]]&lt;=25,49.9,IF(Registros[[#This Row],[idade]]&lt;=50,145.2,175.45)))</f>
        <v>145.19999999999999</v>
      </c>
      <c r="Q9978">
        <v>4</v>
      </c>
      <c r="R9978">
        <v>5</v>
      </c>
      <c r="T9978">
        <v>2</v>
      </c>
      <c r="U9978" t="s">
        <v>3</v>
      </c>
      <c r="V9978" t="s">
        <v>22</v>
      </c>
    </row>
    <row r="9979" spans="1:22" x14ac:dyDescent="0.3">
      <c r="A9979">
        <v>9978</v>
      </c>
      <c r="B9979">
        <v>36261779259</v>
      </c>
      <c r="C9979">
        <v>7</v>
      </c>
      <c r="D9979" s="1">
        <v>37039</v>
      </c>
      <c r="E9979" s="3">
        <f>2023-YEAR(Registros[[#This Row],[data_nascimento]])</f>
        <v>22</v>
      </c>
      <c r="F9979" s="1">
        <v>44480</v>
      </c>
      <c r="H9979">
        <v>220</v>
      </c>
      <c r="I9979">
        <v>1</v>
      </c>
      <c r="J9979" s="3">
        <v>247.53333333333333</v>
      </c>
      <c r="K9979">
        <v>17.64</v>
      </c>
      <c r="L9979">
        <v>7426</v>
      </c>
      <c r="M9979">
        <f>Registros[[#This Row],[salario]]*0.06</f>
        <v>445.56</v>
      </c>
      <c r="N9979">
        <f>Registros[[#This Row],[salario]]*5%</f>
        <v>371.3</v>
      </c>
      <c r="O9979">
        <f>IF(Registros[[#This Row],[idade]]&lt;18,311.43,IF(Registros[[#This Row],[idade]]&lt;=25,488.58,IF(Registros[[#This Row],[idade]]&lt;=50,772.77,850.05)))</f>
        <v>488.58</v>
      </c>
      <c r="P9979">
        <f>IF(Registros[[#This Row],[idade]]&lt;18,23.99,IF(Registros[[#This Row],[idade]]&lt;=25,49.9,IF(Registros[[#This Row],[idade]]&lt;=50,145.2,175.45)))</f>
        <v>49.9</v>
      </c>
      <c r="Q9979">
        <v>2</v>
      </c>
      <c r="R9979">
        <v>23</v>
      </c>
      <c r="T9979">
        <v>2</v>
      </c>
      <c r="U9979" t="s">
        <v>2</v>
      </c>
      <c r="V9979" t="s">
        <v>19</v>
      </c>
    </row>
    <row r="9980" spans="1:22" x14ac:dyDescent="0.3">
      <c r="A9980">
        <v>9979</v>
      </c>
      <c r="B9980">
        <v>82644799037</v>
      </c>
      <c r="C9980">
        <v>1</v>
      </c>
      <c r="D9980" s="1">
        <v>29998</v>
      </c>
      <c r="E9980" s="3">
        <f>2023-YEAR(Registros[[#This Row],[data_nascimento]])</f>
        <v>41</v>
      </c>
      <c r="F9980" s="1">
        <v>44480</v>
      </c>
      <c r="H9980">
        <v>220</v>
      </c>
      <c r="I9980">
        <v>12</v>
      </c>
      <c r="J9980" s="3">
        <v>2866</v>
      </c>
      <c r="K9980">
        <v>18.899999999999999</v>
      </c>
      <c r="L9980">
        <v>7165</v>
      </c>
      <c r="M9980">
        <f>Registros[[#This Row],[salario]]*0.06</f>
        <v>429.9</v>
      </c>
      <c r="N9980">
        <f>Registros[[#This Row],[salario]]*5%</f>
        <v>358.25</v>
      </c>
      <c r="O9980">
        <f>IF(Registros[[#This Row],[idade]]&lt;18,311.43,IF(Registros[[#This Row],[idade]]&lt;=25,488.58,IF(Registros[[#This Row],[idade]]&lt;=50,772.77,850.05)))</f>
        <v>772.77</v>
      </c>
      <c r="P9980">
        <f>IF(Registros[[#This Row],[idade]]&lt;18,23.99,IF(Registros[[#This Row],[idade]]&lt;=25,49.9,IF(Registros[[#This Row],[idade]]&lt;=50,145.2,175.45)))</f>
        <v>145.19999999999999</v>
      </c>
      <c r="Q9980">
        <v>5</v>
      </c>
      <c r="R9980">
        <v>3</v>
      </c>
      <c r="T9980">
        <v>1</v>
      </c>
      <c r="U9980" t="s">
        <v>2</v>
      </c>
      <c r="V9980" t="s">
        <v>19</v>
      </c>
    </row>
    <row r="9981" spans="1:22" x14ac:dyDescent="0.3">
      <c r="A9981">
        <v>9980</v>
      </c>
      <c r="B9981">
        <v>80743154531</v>
      </c>
      <c r="C9981">
        <v>4</v>
      </c>
      <c r="D9981" s="1">
        <v>35442</v>
      </c>
      <c r="E9981" s="3">
        <f>2023-YEAR(Registros[[#This Row],[data_nascimento]])</f>
        <v>26</v>
      </c>
      <c r="F9981" s="1">
        <v>44480</v>
      </c>
      <c r="H9981">
        <v>220</v>
      </c>
      <c r="I9981">
        <v>11</v>
      </c>
      <c r="J9981" s="3">
        <v>874.13333333333333</v>
      </c>
      <c r="K9981">
        <v>10.08</v>
      </c>
      <c r="L9981">
        <v>2384</v>
      </c>
      <c r="M9981">
        <f>Registros[[#This Row],[salario]]*0.06</f>
        <v>143.04</v>
      </c>
      <c r="N9981">
        <f>Registros[[#This Row],[salario]]*5%</f>
        <v>119.2</v>
      </c>
      <c r="O9981">
        <f>IF(Registros[[#This Row],[idade]]&lt;18,311.43,IF(Registros[[#This Row],[idade]]&lt;=25,488.58,IF(Registros[[#This Row],[idade]]&lt;=50,772.77,850.05)))</f>
        <v>772.77</v>
      </c>
      <c r="P9981">
        <f>IF(Registros[[#This Row],[idade]]&lt;18,23.99,IF(Registros[[#This Row],[idade]]&lt;=25,49.9,IF(Registros[[#This Row],[idade]]&lt;=50,145.2,175.45)))</f>
        <v>145.19999999999999</v>
      </c>
      <c r="Q9981">
        <v>4</v>
      </c>
      <c r="R9981">
        <v>15</v>
      </c>
      <c r="T9981">
        <v>1</v>
      </c>
      <c r="U9981" t="s">
        <v>3</v>
      </c>
      <c r="V9981" t="s">
        <v>22</v>
      </c>
    </row>
    <row r="9982" spans="1:22" x14ac:dyDescent="0.3">
      <c r="A9982">
        <v>9981</v>
      </c>
      <c r="B9982">
        <v>97829113447</v>
      </c>
      <c r="C9982">
        <v>4</v>
      </c>
      <c r="D9982" s="1">
        <v>32978</v>
      </c>
      <c r="E9982" s="3">
        <f>2023-YEAR(Registros[[#This Row],[data_nascimento]])</f>
        <v>33</v>
      </c>
      <c r="F9982" s="1">
        <v>44480</v>
      </c>
      <c r="H9982">
        <v>220</v>
      </c>
      <c r="I9982">
        <v>13</v>
      </c>
      <c r="J9982" s="3">
        <v>1243.6666666666667</v>
      </c>
      <c r="K9982">
        <v>5.04</v>
      </c>
      <c r="L9982">
        <v>2870</v>
      </c>
      <c r="M9982">
        <f>Registros[[#This Row],[salario]]*0.06</f>
        <v>172.2</v>
      </c>
      <c r="N9982">
        <f>Registros[[#This Row],[salario]]*5%</f>
        <v>143.5</v>
      </c>
      <c r="O9982">
        <f>IF(Registros[[#This Row],[idade]]&lt;18,311.43,IF(Registros[[#This Row],[idade]]&lt;=25,488.58,IF(Registros[[#This Row],[idade]]&lt;=50,772.77,850.05)))</f>
        <v>772.77</v>
      </c>
      <c r="P9982">
        <f>IF(Registros[[#This Row],[idade]]&lt;18,23.99,IF(Registros[[#This Row],[idade]]&lt;=25,49.9,IF(Registros[[#This Row],[idade]]&lt;=50,145.2,175.45)))</f>
        <v>145.19999999999999</v>
      </c>
      <c r="Q9982">
        <v>5</v>
      </c>
      <c r="R9982">
        <v>3</v>
      </c>
      <c r="T9982">
        <v>3</v>
      </c>
      <c r="U9982" t="s">
        <v>2</v>
      </c>
      <c r="V9982" t="s">
        <v>21</v>
      </c>
    </row>
    <row r="9983" spans="1:22" x14ac:dyDescent="0.3">
      <c r="A9983">
        <v>9982</v>
      </c>
      <c r="B9983">
        <v>33553156500</v>
      </c>
      <c r="C9983">
        <v>4</v>
      </c>
      <c r="D9983" s="1">
        <v>33426</v>
      </c>
      <c r="E9983" s="3">
        <f>2023-YEAR(Registros[[#This Row],[data_nascimento]])</f>
        <v>32</v>
      </c>
      <c r="F9983" s="1">
        <v>44480</v>
      </c>
      <c r="H9983">
        <v>220</v>
      </c>
      <c r="I9983">
        <v>1</v>
      </c>
      <c r="J9983" s="3">
        <v>82.3</v>
      </c>
      <c r="K9983">
        <v>22.68</v>
      </c>
      <c r="L9983">
        <v>2469</v>
      </c>
      <c r="M9983">
        <f>Registros[[#This Row],[salario]]*0.06</f>
        <v>148.13999999999999</v>
      </c>
      <c r="N9983">
        <f>Registros[[#This Row],[salario]]*5%</f>
        <v>123.45</v>
      </c>
      <c r="O9983">
        <f>IF(Registros[[#This Row],[idade]]&lt;18,311.43,IF(Registros[[#This Row],[idade]]&lt;=25,488.58,IF(Registros[[#This Row],[idade]]&lt;=50,772.77,850.05)))</f>
        <v>772.77</v>
      </c>
      <c r="P9983">
        <f>IF(Registros[[#This Row],[idade]]&lt;18,23.99,IF(Registros[[#This Row],[idade]]&lt;=25,49.9,IF(Registros[[#This Row],[idade]]&lt;=50,145.2,175.45)))</f>
        <v>145.19999999999999</v>
      </c>
      <c r="Q9983">
        <v>5</v>
      </c>
      <c r="R9983">
        <v>22</v>
      </c>
      <c r="T9983">
        <v>3</v>
      </c>
      <c r="U9983" t="s">
        <v>3</v>
      </c>
      <c r="V9983" t="s">
        <v>21</v>
      </c>
    </row>
    <row r="9984" spans="1:22" x14ac:dyDescent="0.3">
      <c r="A9984">
        <v>9983</v>
      </c>
      <c r="B9984">
        <v>97381192742</v>
      </c>
      <c r="C9984">
        <v>2</v>
      </c>
      <c r="D9984" s="1">
        <v>34124</v>
      </c>
      <c r="E9984" s="3">
        <f>2023-YEAR(Registros[[#This Row],[data_nascimento]])</f>
        <v>30</v>
      </c>
      <c r="F9984" s="1">
        <v>44480</v>
      </c>
      <c r="H9984">
        <v>220</v>
      </c>
      <c r="I9984">
        <v>3</v>
      </c>
      <c r="J9984" s="3">
        <v>472.3</v>
      </c>
      <c r="K9984">
        <v>10.08</v>
      </c>
      <c r="L9984">
        <v>4723</v>
      </c>
      <c r="M9984">
        <f>Registros[[#This Row],[salario]]*0.06</f>
        <v>283.38</v>
      </c>
      <c r="N9984">
        <f>Registros[[#This Row],[salario]]*5%</f>
        <v>236.15</v>
      </c>
      <c r="O9984">
        <f>IF(Registros[[#This Row],[idade]]&lt;18,311.43,IF(Registros[[#This Row],[idade]]&lt;=25,488.58,IF(Registros[[#This Row],[idade]]&lt;=50,772.77,850.05)))</f>
        <v>772.77</v>
      </c>
      <c r="P9984">
        <f>IF(Registros[[#This Row],[idade]]&lt;18,23.99,IF(Registros[[#This Row],[idade]]&lt;=25,49.9,IF(Registros[[#This Row],[idade]]&lt;=50,145.2,175.45)))</f>
        <v>145.19999999999999</v>
      </c>
      <c r="Q9984">
        <v>2</v>
      </c>
      <c r="R9984">
        <v>10</v>
      </c>
      <c r="T9984">
        <v>3</v>
      </c>
      <c r="U9984" t="s">
        <v>3</v>
      </c>
      <c r="V9984" t="s">
        <v>19</v>
      </c>
    </row>
    <row r="9985" spans="1:22" x14ac:dyDescent="0.3">
      <c r="A9985">
        <v>9984</v>
      </c>
      <c r="B9985">
        <v>94192766678</v>
      </c>
      <c r="C9985">
        <v>7</v>
      </c>
      <c r="D9985" s="1">
        <v>31226</v>
      </c>
      <c r="E9985" s="3">
        <f>2023-YEAR(Registros[[#This Row],[data_nascimento]])</f>
        <v>38</v>
      </c>
      <c r="F9985" s="1">
        <v>44480</v>
      </c>
      <c r="H9985">
        <v>220</v>
      </c>
      <c r="I9985">
        <v>1</v>
      </c>
      <c r="J9985" s="3">
        <v>78.333333333333329</v>
      </c>
      <c r="K9985">
        <v>25.2</v>
      </c>
      <c r="L9985">
        <v>2350</v>
      </c>
      <c r="M9985">
        <f>Registros[[#This Row],[salario]]*0.06</f>
        <v>141</v>
      </c>
      <c r="N9985">
        <f>Registros[[#This Row],[salario]]*5%</f>
        <v>117.5</v>
      </c>
      <c r="O9985">
        <f>IF(Registros[[#This Row],[idade]]&lt;18,311.43,IF(Registros[[#This Row],[idade]]&lt;=25,488.58,IF(Registros[[#This Row],[idade]]&lt;=50,772.77,850.05)))</f>
        <v>772.77</v>
      </c>
      <c r="P9985">
        <f>IF(Registros[[#This Row],[idade]]&lt;18,23.99,IF(Registros[[#This Row],[idade]]&lt;=25,49.9,IF(Registros[[#This Row],[idade]]&lt;=50,145.2,175.45)))</f>
        <v>145.19999999999999</v>
      </c>
      <c r="Q9985">
        <v>3</v>
      </c>
      <c r="R9985">
        <v>10</v>
      </c>
      <c r="T9985">
        <v>3</v>
      </c>
      <c r="U9985" t="s">
        <v>3</v>
      </c>
      <c r="V9985" t="s">
        <v>19</v>
      </c>
    </row>
    <row r="9986" spans="1:22" x14ac:dyDescent="0.3">
      <c r="A9986">
        <v>9985</v>
      </c>
      <c r="B9986">
        <v>90013030201</v>
      </c>
      <c r="C9986">
        <v>7</v>
      </c>
      <c r="D9986" s="1">
        <v>37798</v>
      </c>
      <c r="E9986" s="3">
        <f>2023-YEAR(Registros[[#This Row],[data_nascimento]])</f>
        <v>20</v>
      </c>
      <c r="F9986" s="1">
        <v>44480</v>
      </c>
      <c r="H9986">
        <v>220</v>
      </c>
      <c r="I9986">
        <v>4</v>
      </c>
      <c r="J9986" s="3">
        <v>739.33333333333337</v>
      </c>
      <c r="K9986">
        <v>6.3</v>
      </c>
      <c r="L9986">
        <v>5545</v>
      </c>
      <c r="M9986">
        <f>Registros[[#This Row],[salario]]*0.06</f>
        <v>332.7</v>
      </c>
      <c r="N9986">
        <f>Registros[[#This Row],[salario]]*5%</f>
        <v>277.25</v>
      </c>
      <c r="O9986">
        <f>IF(Registros[[#This Row],[idade]]&lt;18,311.43,IF(Registros[[#This Row],[idade]]&lt;=25,488.58,IF(Registros[[#This Row],[idade]]&lt;=50,772.77,850.05)))</f>
        <v>488.58</v>
      </c>
      <c r="P9986">
        <f>IF(Registros[[#This Row],[idade]]&lt;18,23.99,IF(Registros[[#This Row],[idade]]&lt;=25,49.9,IF(Registros[[#This Row],[idade]]&lt;=50,145.2,175.45)))</f>
        <v>49.9</v>
      </c>
      <c r="Q9986">
        <v>2</v>
      </c>
      <c r="R9986">
        <v>24</v>
      </c>
      <c r="T9986">
        <v>1</v>
      </c>
      <c r="U9986" t="s">
        <v>3</v>
      </c>
      <c r="V9986" t="s">
        <v>19</v>
      </c>
    </row>
    <row r="9987" spans="1:22" x14ac:dyDescent="0.3">
      <c r="A9987">
        <v>9986</v>
      </c>
      <c r="B9987">
        <v>14669923189</v>
      </c>
      <c r="C9987">
        <v>4</v>
      </c>
      <c r="D9987" s="1">
        <v>27890</v>
      </c>
      <c r="E9987" s="3">
        <f>2023-YEAR(Registros[[#This Row],[data_nascimento]])</f>
        <v>47</v>
      </c>
      <c r="F9987" s="1">
        <v>44480</v>
      </c>
      <c r="H9987">
        <v>220</v>
      </c>
      <c r="I9987">
        <v>1</v>
      </c>
      <c r="J9987" s="3">
        <v>187.03333333333333</v>
      </c>
      <c r="K9987">
        <v>8.82</v>
      </c>
      <c r="L9987">
        <v>5611</v>
      </c>
      <c r="M9987">
        <f>Registros[[#This Row],[salario]]*0.06</f>
        <v>336.65999999999997</v>
      </c>
      <c r="N9987">
        <f>Registros[[#This Row],[salario]]*5%</f>
        <v>280.55</v>
      </c>
      <c r="O9987">
        <f>IF(Registros[[#This Row],[idade]]&lt;18,311.43,IF(Registros[[#This Row],[idade]]&lt;=25,488.58,IF(Registros[[#This Row],[idade]]&lt;=50,772.77,850.05)))</f>
        <v>772.77</v>
      </c>
      <c r="P9987">
        <f>IF(Registros[[#This Row],[idade]]&lt;18,23.99,IF(Registros[[#This Row],[idade]]&lt;=25,49.9,IF(Registros[[#This Row],[idade]]&lt;=50,145.2,175.45)))</f>
        <v>145.19999999999999</v>
      </c>
      <c r="Q9987">
        <v>4</v>
      </c>
      <c r="R9987">
        <v>20</v>
      </c>
      <c r="T9987">
        <v>1</v>
      </c>
      <c r="U9987" t="s">
        <v>3</v>
      </c>
      <c r="V9987" t="s">
        <v>19</v>
      </c>
    </row>
    <row r="9988" spans="1:22" x14ac:dyDescent="0.3">
      <c r="A9988">
        <v>9987</v>
      </c>
      <c r="B9988">
        <v>89842638006</v>
      </c>
      <c r="C9988">
        <v>7</v>
      </c>
      <c r="D9988" s="1">
        <v>29255</v>
      </c>
      <c r="E9988" s="3">
        <f>2023-YEAR(Registros[[#This Row],[data_nascimento]])</f>
        <v>43</v>
      </c>
      <c r="F9988" s="1">
        <v>44480</v>
      </c>
      <c r="H9988">
        <v>220</v>
      </c>
      <c r="I9988">
        <v>4</v>
      </c>
      <c r="J9988" s="3">
        <v>410.13333333333333</v>
      </c>
      <c r="K9988">
        <v>21.42</v>
      </c>
      <c r="L9988">
        <v>3076</v>
      </c>
      <c r="M9988">
        <f>Registros[[#This Row],[salario]]*0.06</f>
        <v>184.56</v>
      </c>
      <c r="N9988">
        <f>Registros[[#This Row],[salario]]*5%</f>
        <v>153.80000000000001</v>
      </c>
      <c r="O9988">
        <f>IF(Registros[[#This Row],[idade]]&lt;18,311.43,IF(Registros[[#This Row],[idade]]&lt;=25,488.58,IF(Registros[[#This Row],[idade]]&lt;=50,772.77,850.05)))</f>
        <v>772.77</v>
      </c>
      <c r="P9988">
        <f>IF(Registros[[#This Row],[idade]]&lt;18,23.99,IF(Registros[[#This Row],[idade]]&lt;=25,49.9,IF(Registros[[#This Row],[idade]]&lt;=50,145.2,175.45)))</f>
        <v>145.19999999999999</v>
      </c>
      <c r="Q9988">
        <v>1</v>
      </c>
      <c r="R9988">
        <v>6</v>
      </c>
      <c r="T9988">
        <v>3</v>
      </c>
      <c r="U9988" t="s">
        <v>2</v>
      </c>
      <c r="V9988" t="s">
        <v>19</v>
      </c>
    </row>
    <row r="9989" spans="1:22" x14ac:dyDescent="0.3">
      <c r="A9989">
        <v>9988</v>
      </c>
      <c r="B9989">
        <v>22706329136</v>
      </c>
      <c r="C9989">
        <v>4</v>
      </c>
      <c r="D9989" s="1">
        <v>37628</v>
      </c>
      <c r="E9989" s="3">
        <f>2023-YEAR(Registros[[#This Row],[data_nascimento]])</f>
        <v>20</v>
      </c>
      <c r="F9989" s="1">
        <v>44480</v>
      </c>
      <c r="H9989">
        <v>220</v>
      </c>
      <c r="I9989">
        <v>20</v>
      </c>
      <c r="J9989" s="3">
        <v>4749.333333333333</v>
      </c>
      <c r="K9989">
        <v>21.42</v>
      </c>
      <c r="L9989">
        <v>7124</v>
      </c>
      <c r="M9989">
        <f>Registros[[#This Row],[salario]]*0.06</f>
        <v>427.44</v>
      </c>
      <c r="N9989">
        <f>Registros[[#This Row],[salario]]*5%</f>
        <v>356.20000000000005</v>
      </c>
      <c r="O9989">
        <f>IF(Registros[[#This Row],[idade]]&lt;18,311.43,IF(Registros[[#This Row],[idade]]&lt;=25,488.58,IF(Registros[[#This Row],[idade]]&lt;=50,772.77,850.05)))</f>
        <v>488.58</v>
      </c>
      <c r="P9989">
        <f>IF(Registros[[#This Row],[idade]]&lt;18,23.99,IF(Registros[[#This Row],[idade]]&lt;=25,49.9,IF(Registros[[#This Row],[idade]]&lt;=50,145.2,175.45)))</f>
        <v>49.9</v>
      </c>
      <c r="Q9989">
        <v>4</v>
      </c>
      <c r="R9989">
        <v>14</v>
      </c>
      <c r="T9989">
        <v>3</v>
      </c>
      <c r="U9989" t="s">
        <v>2</v>
      </c>
      <c r="V9989" t="s">
        <v>19</v>
      </c>
    </row>
    <row r="9990" spans="1:22" x14ac:dyDescent="0.3">
      <c r="A9990">
        <v>9989</v>
      </c>
      <c r="B9990">
        <v>72112883118</v>
      </c>
      <c r="C9990">
        <v>6</v>
      </c>
      <c r="D9990" s="1">
        <v>31770</v>
      </c>
      <c r="E9990" s="3">
        <f>2023-YEAR(Registros[[#This Row],[data_nascimento]])</f>
        <v>37</v>
      </c>
      <c r="F9990" s="1">
        <v>44480</v>
      </c>
      <c r="H9990">
        <v>220</v>
      </c>
      <c r="I9990">
        <v>15</v>
      </c>
      <c r="J9990" s="3">
        <v>3130</v>
      </c>
      <c r="K9990">
        <v>21.42</v>
      </c>
      <c r="L9990">
        <v>6260</v>
      </c>
      <c r="M9990">
        <f>Registros[[#This Row],[salario]]*0.06</f>
        <v>375.59999999999997</v>
      </c>
      <c r="N9990">
        <f>Registros[[#This Row],[salario]]*5%</f>
        <v>313</v>
      </c>
      <c r="O9990">
        <f>IF(Registros[[#This Row],[idade]]&lt;18,311.43,IF(Registros[[#This Row],[idade]]&lt;=25,488.58,IF(Registros[[#This Row],[idade]]&lt;=50,772.77,850.05)))</f>
        <v>772.77</v>
      </c>
      <c r="P9990">
        <f>IF(Registros[[#This Row],[idade]]&lt;18,23.99,IF(Registros[[#This Row],[idade]]&lt;=25,49.9,IF(Registros[[#This Row],[idade]]&lt;=50,145.2,175.45)))</f>
        <v>145.19999999999999</v>
      </c>
      <c r="Q9990">
        <v>2</v>
      </c>
      <c r="R9990">
        <v>22</v>
      </c>
      <c r="T9990">
        <v>3</v>
      </c>
      <c r="U9990" t="s">
        <v>2</v>
      </c>
      <c r="V9990" t="s">
        <v>19</v>
      </c>
    </row>
    <row r="9991" spans="1:22" x14ac:dyDescent="0.3">
      <c r="A9991">
        <v>9990</v>
      </c>
      <c r="B9991">
        <v>84880610061</v>
      </c>
      <c r="C9991">
        <v>4</v>
      </c>
      <c r="D9991" s="1">
        <v>33015</v>
      </c>
      <c r="E9991" s="3">
        <f>2023-YEAR(Registros[[#This Row],[data_nascimento]])</f>
        <v>33</v>
      </c>
      <c r="F9991" s="1">
        <v>44480</v>
      </c>
      <c r="H9991">
        <v>220</v>
      </c>
      <c r="I9991">
        <v>8</v>
      </c>
      <c r="J9991" s="3">
        <v>728.8</v>
      </c>
      <c r="K9991">
        <v>25.2</v>
      </c>
      <c r="L9991">
        <v>2733</v>
      </c>
      <c r="M9991">
        <f>Registros[[#This Row],[salario]]*0.06</f>
        <v>163.98</v>
      </c>
      <c r="N9991">
        <f>Registros[[#This Row],[salario]]*5%</f>
        <v>136.65</v>
      </c>
      <c r="O9991">
        <f>IF(Registros[[#This Row],[idade]]&lt;18,311.43,IF(Registros[[#This Row],[idade]]&lt;=25,488.58,IF(Registros[[#This Row],[idade]]&lt;=50,772.77,850.05)))</f>
        <v>772.77</v>
      </c>
      <c r="P9991">
        <f>IF(Registros[[#This Row],[idade]]&lt;18,23.99,IF(Registros[[#This Row],[idade]]&lt;=25,49.9,IF(Registros[[#This Row],[idade]]&lt;=50,145.2,175.45)))</f>
        <v>145.19999999999999</v>
      </c>
      <c r="Q9991">
        <v>5</v>
      </c>
      <c r="R9991">
        <v>10</v>
      </c>
      <c r="T9991">
        <v>1</v>
      </c>
      <c r="U9991" t="s">
        <v>2</v>
      </c>
      <c r="V9991" t="s">
        <v>19</v>
      </c>
    </row>
    <row r="9992" spans="1:22" x14ac:dyDescent="0.3">
      <c r="A9992">
        <v>9991</v>
      </c>
      <c r="B9992">
        <v>47943330701</v>
      </c>
      <c r="C9992">
        <v>6</v>
      </c>
      <c r="D9992" s="1">
        <v>36247</v>
      </c>
      <c r="E9992" s="3">
        <f>2023-YEAR(Registros[[#This Row],[data_nascimento]])</f>
        <v>24</v>
      </c>
      <c r="F9992" s="1">
        <v>44480</v>
      </c>
      <c r="H9992">
        <v>220</v>
      </c>
      <c r="I9992">
        <v>7</v>
      </c>
      <c r="J9992" s="3">
        <v>932.63333333333321</v>
      </c>
      <c r="K9992">
        <v>21.42</v>
      </c>
      <c r="L9992">
        <v>3997</v>
      </c>
      <c r="M9992">
        <f>Registros[[#This Row],[salario]]*0.06</f>
        <v>239.82</v>
      </c>
      <c r="N9992">
        <f>Registros[[#This Row],[salario]]*5%</f>
        <v>199.85000000000002</v>
      </c>
      <c r="O9992">
        <f>IF(Registros[[#This Row],[idade]]&lt;18,311.43,IF(Registros[[#This Row],[idade]]&lt;=25,488.58,IF(Registros[[#This Row],[idade]]&lt;=50,772.77,850.05)))</f>
        <v>488.58</v>
      </c>
      <c r="P9992">
        <f>IF(Registros[[#This Row],[idade]]&lt;18,23.99,IF(Registros[[#This Row],[idade]]&lt;=25,49.9,IF(Registros[[#This Row],[idade]]&lt;=50,145.2,175.45)))</f>
        <v>49.9</v>
      </c>
      <c r="Q9992">
        <v>1</v>
      </c>
      <c r="R9992">
        <v>19</v>
      </c>
      <c r="T9992">
        <v>2</v>
      </c>
      <c r="U9992" t="s">
        <v>3</v>
      </c>
      <c r="V9992" t="s">
        <v>21</v>
      </c>
    </row>
    <row r="9993" spans="1:22" x14ac:dyDescent="0.3">
      <c r="A9993">
        <v>9992</v>
      </c>
      <c r="B9993">
        <v>13589632176</v>
      </c>
      <c r="C9993">
        <v>5</v>
      </c>
      <c r="D9993" s="1">
        <v>35670</v>
      </c>
      <c r="E9993" s="3">
        <f>2023-YEAR(Registros[[#This Row],[data_nascimento]])</f>
        <v>26</v>
      </c>
      <c r="F9993" s="1">
        <v>44480</v>
      </c>
      <c r="H9993">
        <v>220</v>
      </c>
      <c r="J9993" s="3">
        <v>0</v>
      </c>
      <c r="K9993">
        <v>20.16</v>
      </c>
      <c r="L9993">
        <v>1719</v>
      </c>
      <c r="M9993">
        <v>180</v>
      </c>
      <c r="O9993">
        <f>IF(Registros[[#This Row],[idade]]&lt;18,311.43,IF(Registros[[#This Row],[idade]]&lt;=25,488.58,IF(Registros[[#This Row],[idade]]&lt;=50,772.77,850.05)))</f>
        <v>772.77</v>
      </c>
      <c r="P9993">
        <f>IF(Registros[[#This Row],[idade]]&lt;18,23.99,IF(Registros[[#This Row],[idade]]&lt;=25,49.9,IF(Registros[[#This Row],[idade]]&lt;=50,145.2,175.45)))</f>
        <v>145.19999999999999</v>
      </c>
      <c r="Q9993">
        <v>5</v>
      </c>
      <c r="R9993">
        <v>19</v>
      </c>
      <c r="T9993">
        <v>2</v>
      </c>
      <c r="U9993" t="s">
        <v>3</v>
      </c>
      <c r="V9993" t="s">
        <v>19</v>
      </c>
    </row>
    <row r="9994" spans="1:22" x14ac:dyDescent="0.3">
      <c r="A9994">
        <v>9993</v>
      </c>
      <c r="B9994">
        <v>38655727717</v>
      </c>
      <c r="C9994">
        <v>4</v>
      </c>
      <c r="D9994" s="1">
        <v>34565</v>
      </c>
      <c r="E9994" s="3">
        <f>2023-YEAR(Registros[[#This Row],[data_nascimento]])</f>
        <v>29</v>
      </c>
      <c r="F9994" s="1">
        <v>44480</v>
      </c>
      <c r="H9994">
        <v>220</v>
      </c>
      <c r="J9994" s="3">
        <v>0</v>
      </c>
      <c r="K9994">
        <v>2.52</v>
      </c>
      <c r="L9994">
        <v>5865</v>
      </c>
      <c r="M9994">
        <v>180</v>
      </c>
      <c r="O9994">
        <f>IF(Registros[[#This Row],[idade]]&lt;18,311.43,IF(Registros[[#This Row],[idade]]&lt;=25,488.58,IF(Registros[[#This Row],[idade]]&lt;=50,772.77,850.05)))</f>
        <v>772.77</v>
      </c>
      <c r="P9994">
        <f>IF(Registros[[#This Row],[idade]]&lt;18,23.99,IF(Registros[[#This Row],[idade]]&lt;=25,49.9,IF(Registros[[#This Row],[idade]]&lt;=50,145.2,175.45)))</f>
        <v>145.19999999999999</v>
      </c>
      <c r="Q9994">
        <v>3</v>
      </c>
      <c r="R9994">
        <v>12</v>
      </c>
      <c r="T9994">
        <v>3</v>
      </c>
      <c r="U9994" t="s">
        <v>2</v>
      </c>
      <c r="V9994" t="s">
        <v>19</v>
      </c>
    </row>
    <row r="9995" spans="1:22" x14ac:dyDescent="0.3">
      <c r="A9995">
        <v>9994</v>
      </c>
      <c r="B9995">
        <v>73665105345</v>
      </c>
      <c r="C9995">
        <v>7</v>
      </c>
      <c r="D9995" s="1">
        <v>39210</v>
      </c>
      <c r="E9995" s="3">
        <f>2023-YEAR(Registros[[#This Row],[data_nascimento]])</f>
        <v>16</v>
      </c>
      <c r="F9995" s="1">
        <v>44480</v>
      </c>
      <c r="H9995">
        <v>120</v>
      </c>
      <c r="J9995" s="3">
        <v>0</v>
      </c>
      <c r="K9995">
        <v>12.6</v>
      </c>
      <c r="L9995">
        <v>8962</v>
      </c>
      <c r="M9995">
        <v>180</v>
      </c>
      <c r="O9995">
        <f>IF(Registros[[#This Row],[idade]]&lt;18,311.43,IF(Registros[[#This Row],[idade]]&lt;=25,488.58,IF(Registros[[#This Row],[idade]]&lt;=50,772.77,850.05)))</f>
        <v>311.43</v>
      </c>
      <c r="P9995">
        <f>IF(Registros[[#This Row],[idade]]&lt;18,23.99,IF(Registros[[#This Row],[idade]]&lt;=25,49.9,IF(Registros[[#This Row],[idade]]&lt;=50,145.2,175.45)))</f>
        <v>23.99</v>
      </c>
      <c r="Q9995">
        <v>3</v>
      </c>
      <c r="R9995">
        <v>2</v>
      </c>
      <c r="T9995">
        <v>2</v>
      </c>
      <c r="U9995" t="s">
        <v>3</v>
      </c>
      <c r="V9995" t="s">
        <v>19</v>
      </c>
    </row>
    <row r="9996" spans="1:22" x14ac:dyDescent="0.3">
      <c r="A9996">
        <v>9995</v>
      </c>
      <c r="B9996">
        <v>39542612430</v>
      </c>
      <c r="C9996">
        <v>4</v>
      </c>
      <c r="D9996" s="1">
        <v>37051</v>
      </c>
      <c r="E9996" s="3">
        <f>2023-YEAR(Registros[[#This Row],[data_nascimento]])</f>
        <v>22</v>
      </c>
      <c r="F9996" s="1">
        <v>44480</v>
      </c>
      <c r="H9996">
        <v>220</v>
      </c>
      <c r="J9996" s="3">
        <v>0</v>
      </c>
      <c r="K9996">
        <v>21.42</v>
      </c>
      <c r="L9996">
        <v>7993</v>
      </c>
      <c r="M9996">
        <v>180</v>
      </c>
      <c r="O9996">
        <f>IF(Registros[[#This Row],[idade]]&lt;18,311.43,IF(Registros[[#This Row],[idade]]&lt;=25,488.58,IF(Registros[[#This Row],[idade]]&lt;=50,772.77,850.05)))</f>
        <v>488.58</v>
      </c>
      <c r="P9996">
        <f>IF(Registros[[#This Row],[idade]]&lt;18,23.99,IF(Registros[[#This Row],[idade]]&lt;=25,49.9,IF(Registros[[#This Row],[idade]]&lt;=50,145.2,175.45)))</f>
        <v>49.9</v>
      </c>
      <c r="Q9996">
        <v>4</v>
      </c>
      <c r="R9996">
        <v>15</v>
      </c>
      <c r="T9996">
        <v>3</v>
      </c>
      <c r="U9996" t="s">
        <v>3</v>
      </c>
      <c r="V9996" t="s">
        <v>21</v>
      </c>
    </row>
    <row r="9997" spans="1:22" x14ac:dyDescent="0.3">
      <c r="A9997">
        <v>9996</v>
      </c>
      <c r="B9997">
        <v>26682114738</v>
      </c>
      <c r="C9997">
        <v>7</v>
      </c>
      <c r="D9997" s="1">
        <v>37188</v>
      </c>
      <c r="E9997" s="3">
        <f>2023-YEAR(Registros[[#This Row],[data_nascimento]])</f>
        <v>22</v>
      </c>
      <c r="F9997" s="1">
        <v>44480</v>
      </c>
      <c r="H9997">
        <v>220</v>
      </c>
      <c r="I9997">
        <v>2</v>
      </c>
      <c r="J9997" s="3">
        <v>551.5333333333333</v>
      </c>
      <c r="K9997">
        <v>2.52</v>
      </c>
      <c r="L9997">
        <v>8273</v>
      </c>
      <c r="M9997">
        <v>180</v>
      </c>
      <c r="O9997">
        <f>IF(Registros[[#This Row],[idade]]&lt;18,311.43,IF(Registros[[#This Row],[idade]]&lt;=25,488.58,IF(Registros[[#This Row],[idade]]&lt;=50,772.77,850.05)))</f>
        <v>488.58</v>
      </c>
      <c r="P9997">
        <f>IF(Registros[[#This Row],[idade]]&lt;18,23.99,IF(Registros[[#This Row],[idade]]&lt;=25,49.9,IF(Registros[[#This Row],[idade]]&lt;=50,145.2,175.45)))</f>
        <v>49.9</v>
      </c>
      <c r="Q9997">
        <v>1</v>
      </c>
      <c r="R9997">
        <v>6</v>
      </c>
      <c r="T9997">
        <v>2</v>
      </c>
      <c r="U9997" t="s">
        <v>2</v>
      </c>
      <c r="V9997" t="s">
        <v>19</v>
      </c>
    </row>
    <row r="9998" spans="1:22" x14ac:dyDescent="0.3">
      <c r="A9998">
        <v>9997</v>
      </c>
      <c r="B9998">
        <v>28466257121</v>
      </c>
      <c r="C9998">
        <v>5</v>
      </c>
      <c r="D9998" s="1">
        <v>33335</v>
      </c>
      <c r="E9998" s="3">
        <f>2023-YEAR(Registros[[#This Row],[data_nascimento]])</f>
        <v>32</v>
      </c>
      <c r="F9998" s="1">
        <v>44481</v>
      </c>
      <c r="H9998">
        <v>220</v>
      </c>
      <c r="I9998">
        <v>17</v>
      </c>
      <c r="J9998" s="3">
        <v>1380.4</v>
      </c>
      <c r="K9998">
        <v>16.38</v>
      </c>
      <c r="L9998">
        <v>2436</v>
      </c>
      <c r="M9998">
        <f>Registros[[#This Row],[salario]]*0.06</f>
        <v>146.16</v>
      </c>
      <c r="N9998">
        <f>Registros[[#This Row],[salario]]*5%</f>
        <v>121.80000000000001</v>
      </c>
      <c r="O9998">
        <f>IF(Registros[[#This Row],[idade]]&lt;18,311.43,IF(Registros[[#This Row],[idade]]&lt;=25,488.58,IF(Registros[[#This Row],[idade]]&lt;=50,772.77,850.05)))</f>
        <v>772.77</v>
      </c>
      <c r="P9998">
        <f>IF(Registros[[#This Row],[idade]]&lt;18,23.99,IF(Registros[[#This Row],[idade]]&lt;=25,49.9,IF(Registros[[#This Row],[idade]]&lt;=50,145.2,175.45)))</f>
        <v>145.19999999999999</v>
      </c>
      <c r="Q9998">
        <v>1</v>
      </c>
      <c r="R9998">
        <v>8</v>
      </c>
      <c r="T9998">
        <v>3</v>
      </c>
      <c r="U9998" t="s">
        <v>3</v>
      </c>
      <c r="V9998" t="s">
        <v>19</v>
      </c>
    </row>
    <row r="9999" spans="1:22" x14ac:dyDescent="0.3">
      <c r="A9999">
        <v>9998</v>
      </c>
      <c r="B9999">
        <v>88633418837</v>
      </c>
      <c r="C9999">
        <v>6</v>
      </c>
      <c r="D9999" s="1">
        <v>37055</v>
      </c>
      <c r="E9999" s="3">
        <f>2023-YEAR(Registros[[#This Row],[data_nascimento]])</f>
        <v>22</v>
      </c>
      <c r="F9999" s="1">
        <v>44481</v>
      </c>
      <c r="H9999">
        <v>220</v>
      </c>
      <c r="I9999">
        <v>2</v>
      </c>
      <c r="J9999" s="3">
        <v>225.8</v>
      </c>
      <c r="K9999">
        <v>2.52</v>
      </c>
      <c r="L9999">
        <v>3387</v>
      </c>
      <c r="M9999">
        <f>Registros[[#This Row],[salario]]*0.06</f>
        <v>203.22</v>
      </c>
      <c r="N9999">
        <f>Registros[[#This Row],[salario]]*5%</f>
        <v>169.35000000000002</v>
      </c>
      <c r="O9999">
        <f>IF(Registros[[#This Row],[idade]]&lt;18,311.43,IF(Registros[[#This Row],[idade]]&lt;=25,488.58,IF(Registros[[#This Row],[idade]]&lt;=50,772.77,850.05)))</f>
        <v>488.58</v>
      </c>
      <c r="P9999">
        <f>IF(Registros[[#This Row],[idade]]&lt;18,23.99,IF(Registros[[#This Row],[idade]]&lt;=25,49.9,IF(Registros[[#This Row],[idade]]&lt;=50,145.2,175.45)))</f>
        <v>49.9</v>
      </c>
      <c r="Q9999">
        <v>1</v>
      </c>
      <c r="R9999">
        <v>6</v>
      </c>
      <c r="T9999">
        <v>1</v>
      </c>
      <c r="U9999" t="s">
        <v>2</v>
      </c>
      <c r="V9999" t="s">
        <v>19</v>
      </c>
    </row>
    <row r="10000" spans="1:22" x14ac:dyDescent="0.3">
      <c r="A10000">
        <v>9999</v>
      </c>
      <c r="B10000">
        <v>40991652594</v>
      </c>
      <c r="C10000">
        <v>5</v>
      </c>
      <c r="D10000" s="1">
        <v>32268</v>
      </c>
      <c r="E10000" s="3">
        <f>2023-YEAR(Registros[[#This Row],[data_nascimento]])</f>
        <v>35</v>
      </c>
      <c r="F10000" s="1">
        <v>44481</v>
      </c>
      <c r="H10000">
        <v>220</v>
      </c>
      <c r="I10000">
        <v>17</v>
      </c>
      <c r="J10000" s="3">
        <v>3086.0666666666666</v>
      </c>
      <c r="K10000">
        <v>13.86</v>
      </c>
      <c r="L10000">
        <v>5446</v>
      </c>
      <c r="M10000">
        <f>Registros[[#This Row],[salario]]*0.06</f>
        <v>326.76</v>
      </c>
      <c r="N10000">
        <f>Registros[[#This Row],[salario]]*5%</f>
        <v>272.3</v>
      </c>
      <c r="O10000">
        <f>IF(Registros[[#This Row],[idade]]&lt;18,311.43,IF(Registros[[#This Row],[idade]]&lt;=25,488.58,IF(Registros[[#This Row],[idade]]&lt;=50,772.77,850.05)))</f>
        <v>772.77</v>
      </c>
      <c r="P10000">
        <f>IF(Registros[[#This Row],[idade]]&lt;18,23.99,IF(Registros[[#This Row],[idade]]&lt;=25,49.9,IF(Registros[[#This Row],[idade]]&lt;=50,145.2,175.45)))</f>
        <v>145.19999999999999</v>
      </c>
      <c r="Q10000">
        <v>2</v>
      </c>
      <c r="R10000">
        <v>8</v>
      </c>
      <c r="T10000">
        <v>2</v>
      </c>
      <c r="U10000" t="s">
        <v>3</v>
      </c>
      <c r="V10000" t="s">
        <v>22</v>
      </c>
    </row>
    <row r="10001" spans="1:22" x14ac:dyDescent="0.3">
      <c r="A10001">
        <v>10000</v>
      </c>
      <c r="B10001">
        <v>51232441058</v>
      </c>
      <c r="C10001">
        <v>6</v>
      </c>
      <c r="D10001" s="1">
        <v>31040</v>
      </c>
      <c r="E10001" s="3">
        <f>2023-YEAR(Registros[[#This Row],[data_nascimento]])</f>
        <v>39</v>
      </c>
      <c r="F10001" s="1">
        <v>44481</v>
      </c>
      <c r="H10001">
        <v>220</v>
      </c>
      <c r="I10001">
        <v>8</v>
      </c>
      <c r="J10001" s="3">
        <v>1556.5333333333333</v>
      </c>
      <c r="K10001">
        <v>13.86</v>
      </c>
      <c r="L10001">
        <v>5837</v>
      </c>
      <c r="M10001">
        <f>Registros[[#This Row],[salario]]*0.06</f>
        <v>350.21999999999997</v>
      </c>
      <c r="N10001">
        <f>Registros[[#This Row],[salario]]*5%</f>
        <v>291.85000000000002</v>
      </c>
      <c r="O10001">
        <f>IF(Registros[[#This Row],[idade]]&lt;18,311.43,IF(Registros[[#This Row],[idade]]&lt;=25,488.58,IF(Registros[[#This Row],[idade]]&lt;=50,772.77,850.05)))</f>
        <v>772.77</v>
      </c>
      <c r="P10001">
        <f>IF(Registros[[#This Row],[idade]]&lt;18,23.99,IF(Registros[[#This Row],[idade]]&lt;=25,49.9,IF(Registros[[#This Row],[idade]]&lt;=50,145.2,175.45)))</f>
        <v>145.19999999999999</v>
      </c>
      <c r="Q10001">
        <v>5</v>
      </c>
      <c r="R10001">
        <v>27</v>
      </c>
      <c r="T10001">
        <v>3</v>
      </c>
      <c r="U10001" t="s">
        <v>3</v>
      </c>
      <c r="V10001" t="s">
        <v>19</v>
      </c>
    </row>
    <row r="10002" spans="1:22" x14ac:dyDescent="0.3">
      <c r="A10002">
        <v>10001</v>
      </c>
      <c r="B10002">
        <v>18713100043</v>
      </c>
      <c r="C10002">
        <v>4</v>
      </c>
      <c r="D10002" s="1">
        <v>36074</v>
      </c>
      <c r="E10002" s="3">
        <f>2023-YEAR(Registros[[#This Row],[data_nascimento]])</f>
        <v>25</v>
      </c>
      <c r="F10002" s="1">
        <v>44481</v>
      </c>
      <c r="H10002">
        <v>220</v>
      </c>
      <c r="I10002">
        <v>2</v>
      </c>
      <c r="J10002" s="3">
        <v>113.4</v>
      </c>
      <c r="K10002">
        <v>1.26</v>
      </c>
      <c r="L10002">
        <v>1701</v>
      </c>
      <c r="M10002">
        <f>Registros[[#This Row],[salario]]*0.06</f>
        <v>102.06</v>
      </c>
      <c r="N10002">
        <f>Registros[[#This Row],[salario]]*5%</f>
        <v>85.050000000000011</v>
      </c>
      <c r="O10002">
        <f>IF(Registros[[#This Row],[idade]]&lt;18,311.43,IF(Registros[[#This Row],[idade]]&lt;=25,488.58,IF(Registros[[#This Row],[idade]]&lt;=50,772.77,850.05)))</f>
        <v>488.58</v>
      </c>
      <c r="P10002">
        <f>IF(Registros[[#This Row],[idade]]&lt;18,23.99,IF(Registros[[#This Row],[idade]]&lt;=25,49.9,IF(Registros[[#This Row],[idade]]&lt;=50,145.2,175.45)))</f>
        <v>49.9</v>
      </c>
      <c r="Q10002">
        <v>2</v>
      </c>
      <c r="R10002">
        <v>23</v>
      </c>
      <c r="T10002">
        <v>2</v>
      </c>
      <c r="U10002" t="s">
        <v>2</v>
      </c>
      <c r="V10002" t="s">
        <v>21</v>
      </c>
    </row>
    <row r="10003" spans="1:22" x14ac:dyDescent="0.3">
      <c r="A10003">
        <v>10002</v>
      </c>
      <c r="B10003">
        <v>15270146325</v>
      </c>
      <c r="C10003">
        <v>5</v>
      </c>
      <c r="D10003" s="1">
        <v>37384</v>
      </c>
      <c r="E10003" s="3">
        <f>2023-YEAR(Registros[[#This Row],[data_nascimento]])</f>
        <v>21</v>
      </c>
      <c r="F10003" s="1">
        <v>44481</v>
      </c>
      <c r="H10003">
        <v>220</v>
      </c>
      <c r="I10003">
        <v>20</v>
      </c>
      <c r="J10003" s="3">
        <v>1838.6666666666667</v>
      </c>
      <c r="K10003">
        <v>16.38</v>
      </c>
      <c r="L10003">
        <v>2758</v>
      </c>
      <c r="M10003">
        <f>Registros[[#This Row],[salario]]*0.06</f>
        <v>165.48</v>
      </c>
      <c r="N10003">
        <f>Registros[[#This Row],[salario]]*5%</f>
        <v>137.9</v>
      </c>
      <c r="O10003">
        <f>IF(Registros[[#This Row],[idade]]&lt;18,311.43,IF(Registros[[#This Row],[idade]]&lt;=25,488.58,IF(Registros[[#This Row],[idade]]&lt;=50,772.77,850.05)))</f>
        <v>488.58</v>
      </c>
      <c r="P10003">
        <f>IF(Registros[[#This Row],[idade]]&lt;18,23.99,IF(Registros[[#This Row],[idade]]&lt;=25,49.9,IF(Registros[[#This Row],[idade]]&lt;=50,145.2,175.45)))</f>
        <v>49.9</v>
      </c>
      <c r="Q10003">
        <v>3</v>
      </c>
      <c r="R10003">
        <v>15</v>
      </c>
      <c r="T10003">
        <v>1</v>
      </c>
      <c r="U10003" t="s">
        <v>2</v>
      </c>
      <c r="V10003" t="s">
        <v>19</v>
      </c>
    </row>
    <row r="10004" spans="1:22" x14ac:dyDescent="0.3">
      <c r="A10004">
        <v>10003</v>
      </c>
      <c r="B10004">
        <v>70111637250</v>
      </c>
      <c r="C10004">
        <v>7</v>
      </c>
      <c r="D10004" s="1">
        <v>38749</v>
      </c>
      <c r="E10004" s="3">
        <f>2023-YEAR(Registros[[#This Row],[data_nascimento]])</f>
        <v>17</v>
      </c>
      <c r="F10004" s="1">
        <v>44481</v>
      </c>
      <c r="H10004">
        <v>120</v>
      </c>
      <c r="I10004">
        <v>3</v>
      </c>
      <c r="J10004" s="3">
        <v>689.09999999999991</v>
      </c>
      <c r="K10004">
        <v>8.82</v>
      </c>
      <c r="L10004">
        <v>6891</v>
      </c>
      <c r="M10004">
        <f>Registros[[#This Row],[salario]]*0.06</f>
        <v>413.46</v>
      </c>
      <c r="N10004">
        <f>Registros[[#This Row],[salario]]*5%</f>
        <v>344.55</v>
      </c>
      <c r="O10004">
        <f>IF(Registros[[#This Row],[idade]]&lt;18,311.43,IF(Registros[[#This Row],[idade]]&lt;=25,488.58,IF(Registros[[#This Row],[idade]]&lt;=50,772.77,850.05)))</f>
        <v>311.43</v>
      </c>
      <c r="P10004">
        <f>IF(Registros[[#This Row],[idade]]&lt;18,23.99,IF(Registros[[#This Row],[idade]]&lt;=25,49.9,IF(Registros[[#This Row],[idade]]&lt;=50,145.2,175.45)))</f>
        <v>23.99</v>
      </c>
      <c r="Q10004">
        <v>2</v>
      </c>
      <c r="R10004">
        <v>23</v>
      </c>
      <c r="T10004">
        <v>3</v>
      </c>
      <c r="U10004" t="s">
        <v>2</v>
      </c>
      <c r="V10004" t="s">
        <v>19</v>
      </c>
    </row>
    <row r="10005" spans="1:22" x14ac:dyDescent="0.3">
      <c r="A10005">
        <v>10004</v>
      </c>
      <c r="B10005">
        <v>14035590376</v>
      </c>
      <c r="C10005">
        <v>7</v>
      </c>
      <c r="D10005" s="1">
        <v>38963</v>
      </c>
      <c r="E10005" s="3">
        <f>2023-YEAR(Registros[[#This Row],[data_nascimento]])</f>
        <v>17</v>
      </c>
      <c r="F10005" s="1">
        <v>44481</v>
      </c>
      <c r="H10005">
        <v>120</v>
      </c>
      <c r="I10005">
        <v>2</v>
      </c>
      <c r="J10005" s="3">
        <v>288.33333333333331</v>
      </c>
      <c r="K10005">
        <v>21.42</v>
      </c>
      <c r="L10005">
        <v>4325</v>
      </c>
      <c r="M10005">
        <f>Registros[[#This Row],[salario]]*0.06</f>
        <v>259.5</v>
      </c>
      <c r="N10005">
        <f>Registros[[#This Row],[salario]]*5%</f>
        <v>216.25</v>
      </c>
      <c r="O10005">
        <f>IF(Registros[[#This Row],[idade]]&lt;18,311.43,IF(Registros[[#This Row],[idade]]&lt;=25,488.58,IF(Registros[[#This Row],[idade]]&lt;=50,772.77,850.05)))</f>
        <v>311.43</v>
      </c>
      <c r="P10005">
        <f>IF(Registros[[#This Row],[idade]]&lt;18,23.99,IF(Registros[[#This Row],[idade]]&lt;=25,49.9,IF(Registros[[#This Row],[idade]]&lt;=50,145.2,175.45)))</f>
        <v>23.99</v>
      </c>
      <c r="Q10005">
        <v>5</v>
      </c>
      <c r="R10005">
        <v>27</v>
      </c>
      <c r="T10005">
        <v>3</v>
      </c>
      <c r="U10005" t="s">
        <v>3</v>
      </c>
      <c r="V10005" t="s">
        <v>22</v>
      </c>
    </row>
    <row r="10006" spans="1:22" x14ac:dyDescent="0.3">
      <c r="A10006">
        <v>10005</v>
      </c>
      <c r="B10006">
        <v>28431000106</v>
      </c>
      <c r="C10006">
        <v>4</v>
      </c>
      <c r="D10006" s="1">
        <v>32113</v>
      </c>
      <c r="E10006" s="3">
        <f>2023-YEAR(Registros[[#This Row],[data_nascimento]])</f>
        <v>36</v>
      </c>
      <c r="F10006" s="1">
        <v>44481</v>
      </c>
      <c r="H10006">
        <v>220</v>
      </c>
      <c r="I10006">
        <v>14</v>
      </c>
      <c r="J10006" s="3">
        <v>2450</v>
      </c>
      <c r="K10006">
        <v>21.42</v>
      </c>
      <c r="L10006">
        <v>5250</v>
      </c>
      <c r="M10006">
        <f>Registros[[#This Row],[salario]]*0.06</f>
        <v>315</v>
      </c>
      <c r="N10006">
        <f>Registros[[#This Row],[salario]]*5%</f>
        <v>262.5</v>
      </c>
      <c r="O10006">
        <f>IF(Registros[[#This Row],[idade]]&lt;18,311.43,IF(Registros[[#This Row],[idade]]&lt;=25,488.58,IF(Registros[[#This Row],[idade]]&lt;=50,772.77,850.05)))</f>
        <v>772.77</v>
      </c>
      <c r="P10006">
        <f>IF(Registros[[#This Row],[idade]]&lt;18,23.99,IF(Registros[[#This Row],[idade]]&lt;=25,49.9,IF(Registros[[#This Row],[idade]]&lt;=50,145.2,175.45)))</f>
        <v>145.19999999999999</v>
      </c>
      <c r="Q10006">
        <v>3</v>
      </c>
      <c r="R10006">
        <v>22</v>
      </c>
      <c r="T10006">
        <v>2</v>
      </c>
      <c r="U10006" t="s">
        <v>2</v>
      </c>
      <c r="V10006" t="s">
        <v>19</v>
      </c>
    </row>
    <row r="10007" spans="1:22" x14ac:dyDescent="0.3">
      <c r="A10007">
        <v>10006</v>
      </c>
      <c r="B10007">
        <v>45355377017</v>
      </c>
      <c r="C10007">
        <v>5</v>
      </c>
      <c r="D10007" s="1">
        <v>36658</v>
      </c>
      <c r="E10007" s="3">
        <f>2023-YEAR(Registros[[#This Row],[data_nascimento]])</f>
        <v>23</v>
      </c>
      <c r="F10007" s="1">
        <v>44481</v>
      </c>
      <c r="H10007">
        <v>220</v>
      </c>
      <c r="I10007">
        <v>14</v>
      </c>
      <c r="J10007" s="3">
        <v>1305.7333333333333</v>
      </c>
      <c r="K10007">
        <v>13.86</v>
      </c>
      <c r="L10007">
        <v>2798</v>
      </c>
      <c r="M10007">
        <f>Registros[[#This Row],[salario]]*0.06</f>
        <v>167.88</v>
      </c>
      <c r="N10007">
        <f>Registros[[#This Row],[salario]]*5%</f>
        <v>139.9</v>
      </c>
      <c r="O10007">
        <f>IF(Registros[[#This Row],[idade]]&lt;18,311.43,IF(Registros[[#This Row],[idade]]&lt;=25,488.58,IF(Registros[[#This Row],[idade]]&lt;=50,772.77,850.05)))</f>
        <v>488.58</v>
      </c>
      <c r="P10007">
        <f>IF(Registros[[#This Row],[idade]]&lt;18,23.99,IF(Registros[[#This Row],[idade]]&lt;=25,49.9,IF(Registros[[#This Row],[idade]]&lt;=50,145.2,175.45)))</f>
        <v>49.9</v>
      </c>
      <c r="Q10007">
        <v>5</v>
      </c>
      <c r="R10007">
        <v>5</v>
      </c>
      <c r="T10007">
        <v>1</v>
      </c>
      <c r="U10007" t="s">
        <v>2</v>
      </c>
      <c r="V10007" t="s">
        <v>22</v>
      </c>
    </row>
    <row r="10008" spans="1:22" x14ac:dyDescent="0.3">
      <c r="A10008">
        <v>10007</v>
      </c>
      <c r="B10008">
        <v>19765476517</v>
      </c>
      <c r="C10008">
        <v>4</v>
      </c>
      <c r="D10008" s="1">
        <v>32683</v>
      </c>
      <c r="E10008" s="3">
        <f>2023-YEAR(Registros[[#This Row],[data_nascimento]])</f>
        <v>34</v>
      </c>
      <c r="F10008" s="1">
        <v>44481</v>
      </c>
      <c r="H10008">
        <v>220</v>
      </c>
      <c r="I10008">
        <v>4</v>
      </c>
      <c r="J10008" s="3">
        <v>716.5333333333333</v>
      </c>
      <c r="K10008">
        <v>18.899999999999999</v>
      </c>
      <c r="L10008">
        <v>5374</v>
      </c>
      <c r="M10008">
        <f>Registros[[#This Row],[salario]]*0.06</f>
        <v>322.44</v>
      </c>
      <c r="N10008">
        <f>Registros[[#This Row],[salario]]*5%</f>
        <v>268.7</v>
      </c>
      <c r="O10008">
        <f>IF(Registros[[#This Row],[idade]]&lt;18,311.43,IF(Registros[[#This Row],[idade]]&lt;=25,488.58,IF(Registros[[#This Row],[idade]]&lt;=50,772.77,850.05)))</f>
        <v>772.77</v>
      </c>
      <c r="P10008">
        <f>IF(Registros[[#This Row],[idade]]&lt;18,23.99,IF(Registros[[#This Row],[idade]]&lt;=25,49.9,IF(Registros[[#This Row],[idade]]&lt;=50,145.2,175.45)))</f>
        <v>145.19999999999999</v>
      </c>
      <c r="Q10008">
        <v>3</v>
      </c>
      <c r="R10008">
        <v>9</v>
      </c>
      <c r="T10008">
        <v>2</v>
      </c>
      <c r="U10008" t="s">
        <v>3</v>
      </c>
      <c r="V10008" t="s">
        <v>21</v>
      </c>
    </row>
    <row r="10009" spans="1:22" x14ac:dyDescent="0.3">
      <c r="A10009">
        <v>10008</v>
      </c>
      <c r="B10009">
        <v>55126744383</v>
      </c>
      <c r="C10009">
        <v>4</v>
      </c>
      <c r="D10009" s="1">
        <v>29717</v>
      </c>
      <c r="E10009" s="3">
        <f>2023-YEAR(Registros[[#This Row],[data_nascimento]])</f>
        <v>42</v>
      </c>
      <c r="F10009" s="1">
        <v>44481</v>
      </c>
      <c r="H10009">
        <v>220</v>
      </c>
      <c r="I10009">
        <v>7</v>
      </c>
      <c r="J10009" s="3">
        <v>1286.6000000000001</v>
      </c>
      <c r="K10009">
        <v>6.3</v>
      </c>
      <c r="L10009">
        <v>5514</v>
      </c>
      <c r="M10009">
        <f>Registros[[#This Row],[salario]]*0.06</f>
        <v>330.84</v>
      </c>
      <c r="N10009">
        <f>Registros[[#This Row],[salario]]*5%</f>
        <v>275.7</v>
      </c>
      <c r="O10009">
        <f>IF(Registros[[#This Row],[idade]]&lt;18,311.43,IF(Registros[[#This Row],[idade]]&lt;=25,488.58,IF(Registros[[#This Row],[idade]]&lt;=50,772.77,850.05)))</f>
        <v>772.77</v>
      </c>
      <c r="P10009">
        <f>IF(Registros[[#This Row],[idade]]&lt;18,23.99,IF(Registros[[#This Row],[idade]]&lt;=25,49.9,IF(Registros[[#This Row],[idade]]&lt;=50,145.2,175.45)))</f>
        <v>145.19999999999999</v>
      </c>
      <c r="Q10009">
        <v>5</v>
      </c>
      <c r="R10009">
        <v>18</v>
      </c>
      <c r="T10009">
        <v>1</v>
      </c>
      <c r="U10009" t="s">
        <v>2</v>
      </c>
      <c r="V10009" t="s">
        <v>19</v>
      </c>
    </row>
    <row r="10010" spans="1:22" x14ac:dyDescent="0.3">
      <c r="A10010">
        <v>10009</v>
      </c>
      <c r="B10010">
        <v>11282253246</v>
      </c>
      <c r="C10010">
        <v>6</v>
      </c>
      <c r="D10010" s="1">
        <v>38651</v>
      </c>
      <c r="E10010" s="3">
        <f>2023-YEAR(Registros[[#This Row],[data_nascimento]])</f>
        <v>18</v>
      </c>
      <c r="F10010" s="1">
        <v>44481</v>
      </c>
      <c r="H10010">
        <v>220</v>
      </c>
      <c r="I10010">
        <v>14</v>
      </c>
      <c r="J10010" s="3">
        <v>2588.6</v>
      </c>
      <c r="K10010">
        <v>2.52</v>
      </c>
      <c r="L10010">
        <v>5547</v>
      </c>
      <c r="M10010">
        <f>Registros[[#This Row],[salario]]*0.06</f>
        <v>332.82</v>
      </c>
      <c r="N10010">
        <f>Registros[[#This Row],[salario]]*5%</f>
        <v>277.35000000000002</v>
      </c>
      <c r="O10010">
        <f>IF(Registros[[#This Row],[idade]]&lt;18,311.43,IF(Registros[[#This Row],[idade]]&lt;=25,488.58,IF(Registros[[#This Row],[idade]]&lt;=50,772.77,850.05)))</f>
        <v>488.58</v>
      </c>
      <c r="P10010">
        <f>IF(Registros[[#This Row],[idade]]&lt;18,23.99,IF(Registros[[#This Row],[idade]]&lt;=25,49.9,IF(Registros[[#This Row],[idade]]&lt;=50,145.2,175.45)))</f>
        <v>49.9</v>
      </c>
      <c r="Q10010">
        <v>3</v>
      </c>
      <c r="R10010">
        <v>17</v>
      </c>
      <c r="T10010">
        <v>1</v>
      </c>
      <c r="U10010" t="s">
        <v>3</v>
      </c>
      <c r="V10010" t="s">
        <v>19</v>
      </c>
    </row>
    <row r="10011" spans="1:22" x14ac:dyDescent="0.3">
      <c r="A10011">
        <v>10010</v>
      </c>
      <c r="B10011">
        <v>90017796262</v>
      </c>
      <c r="C10011">
        <v>4</v>
      </c>
      <c r="D10011" s="1">
        <v>36548</v>
      </c>
      <c r="E10011" s="3">
        <f>2023-YEAR(Registros[[#This Row],[data_nascimento]])</f>
        <v>23</v>
      </c>
      <c r="F10011" s="1">
        <v>44481</v>
      </c>
      <c r="H10011">
        <v>220</v>
      </c>
      <c r="I10011">
        <v>11</v>
      </c>
      <c r="J10011" s="3">
        <v>1470.3333333333333</v>
      </c>
      <c r="K10011">
        <v>7.5600000000000005</v>
      </c>
      <c r="L10011">
        <v>4010</v>
      </c>
      <c r="M10011">
        <f>Registros[[#This Row],[salario]]*0.06</f>
        <v>240.6</v>
      </c>
      <c r="N10011">
        <f>Registros[[#This Row],[salario]]*5%</f>
        <v>200.5</v>
      </c>
      <c r="O10011">
        <f>IF(Registros[[#This Row],[idade]]&lt;18,311.43,IF(Registros[[#This Row],[idade]]&lt;=25,488.58,IF(Registros[[#This Row],[idade]]&lt;=50,772.77,850.05)))</f>
        <v>488.58</v>
      </c>
      <c r="P10011">
        <f>IF(Registros[[#This Row],[idade]]&lt;18,23.99,IF(Registros[[#This Row],[idade]]&lt;=25,49.9,IF(Registros[[#This Row],[idade]]&lt;=50,145.2,175.45)))</f>
        <v>49.9</v>
      </c>
      <c r="Q10011">
        <v>5</v>
      </c>
      <c r="R10011">
        <v>7</v>
      </c>
      <c r="T10011">
        <v>1</v>
      </c>
      <c r="U10011" t="s">
        <v>2</v>
      </c>
      <c r="V10011" t="s">
        <v>21</v>
      </c>
    </row>
    <row r="10012" spans="1:22" x14ac:dyDescent="0.3">
      <c r="A10012">
        <v>10011</v>
      </c>
      <c r="B10012">
        <v>67460639521</v>
      </c>
      <c r="C10012">
        <v>4</v>
      </c>
      <c r="D10012" s="1">
        <v>31156</v>
      </c>
      <c r="E10012" s="3">
        <f>2023-YEAR(Registros[[#This Row],[data_nascimento]])</f>
        <v>38</v>
      </c>
      <c r="F10012" s="1">
        <v>44481</v>
      </c>
      <c r="H10012">
        <v>220</v>
      </c>
      <c r="I10012">
        <v>9</v>
      </c>
      <c r="J10012" s="3">
        <v>1570.5</v>
      </c>
      <c r="K10012">
        <v>5.04</v>
      </c>
      <c r="L10012">
        <v>5235</v>
      </c>
      <c r="M10012">
        <f>Registros[[#This Row],[salario]]*0.06</f>
        <v>314.09999999999997</v>
      </c>
      <c r="N10012">
        <f>Registros[[#This Row],[salario]]*5%</f>
        <v>261.75</v>
      </c>
      <c r="O10012">
        <f>IF(Registros[[#This Row],[idade]]&lt;18,311.43,IF(Registros[[#This Row],[idade]]&lt;=25,488.58,IF(Registros[[#This Row],[idade]]&lt;=50,772.77,850.05)))</f>
        <v>772.77</v>
      </c>
      <c r="P10012">
        <f>IF(Registros[[#This Row],[idade]]&lt;18,23.99,IF(Registros[[#This Row],[idade]]&lt;=25,49.9,IF(Registros[[#This Row],[idade]]&lt;=50,145.2,175.45)))</f>
        <v>145.19999999999999</v>
      </c>
      <c r="Q10012">
        <v>3</v>
      </c>
      <c r="R10012">
        <v>14</v>
      </c>
      <c r="T10012">
        <v>3</v>
      </c>
      <c r="U10012" t="s">
        <v>3</v>
      </c>
      <c r="V10012" t="s">
        <v>21</v>
      </c>
    </row>
    <row r="10013" spans="1:22" x14ac:dyDescent="0.3">
      <c r="A10013">
        <v>10012</v>
      </c>
      <c r="B10013">
        <v>70570263221</v>
      </c>
      <c r="C10013">
        <v>4</v>
      </c>
      <c r="D10013" s="1">
        <v>27847</v>
      </c>
      <c r="E10013" s="3">
        <f>2023-YEAR(Registros[[#This Row],[data_nascimento]])</f>
        <v>47</v>
      </c>
      <c r="F10013" s="1">
        <v>44481</v>
      </c>
      <c r="H10013">
        <v>220</v>
      </c>
      <c r="I10013">
        <v>10</v>
      </c>
      <c r="J10013" s="3">
        <v>626.66666666666663</v>
      </c>
      <c r="K10013">
        <v>21.42</v>
      </c>
      <c r="L10013">
        <v>1880</v>
      </c>
      <c r="M10013">
        <f>Registros[[#This Row],[salario]]*0.06</f>
        <v>112.8</v>
      </c>
      <c r="N10013">
        <f>Registros[[#This Row],[salario]]*5%</f>
        <v>94</v>
      </c>
      <c r="O10013">
        <f>IF(Registros[[#This Row],[idade]]&lt;18,311.43,IF(Registros[[#This Row],[idade]]&lt;=25,488.58,IF(Registros[[#This Row],[idade]]&lt;=50,772.77,850.05)))</f>
        <v>772.77</v>
      </c>
      <c r="P10013">
        <f>IF(Registros[[#This Row],[idade]]&lt;18,23.99,IF(Registros[[#This Row],[idade]]&lt;=25,49.9,IF(Registros[[#This Row],[idade]]&lt;=50,145.2,175.45)))</f>
        <v>145.19999999999999</v>
      </c>
      <c r="Q10013">
        <v>4</v>
      </c>
      <c r="R10013">
        <v>3</v>
      </c>
      <c r="T10013">
        <v>3</v>
      </c>
      <c r="U10013" t="s">
        <v>3</v>
      </c>
      <c r="V10013" t="s">
        <v>21</v>
      </c>
    </row>
    <row r="10014" spans="1:22" x14ac:dyDescent="0.3">
      <c r="A10014">
        <v>10013</v>
      </c>
      <c r="B10014">
        <v>68763415831</v>
      </c>
      <c r="C10014">
        <v>6</v>
      </c>
      <c r="D10014" s="1">
        <v>36238</v>
      </c>
      <c r="E10014" s="3">
        <f>2023-YEAR(Registros[[#This Row],[data_nascimento]])</f>
        <v>24</v>
      </c>
      <c r="F10014" s="1">
        <v>44481</v>
      </c>
      <c r="H10014">
        <v>220</v>
      </c>
      <c r="I10014">
        <v>15</v>
      </c>
      <c r="J10014" s="3">
        <v>1262</v>
      </c>
      <c r="K10014">
        <v>15.120000000000001</v>
      </c>
      <c r="L10014">
        <v>2524</v>
      </c>
      <c r="M10014">
        <f>Registros[[#This Row],[salario]]*0.06</f>
        <v>151.44</v>
      </c>
      <c r="N10014">
        <f>Registros[[#This Row],[salario]]*5%</f>
        <v>126.2</v>
      </c>
      <c r="O10014">
        <f>IF(Registros[[#This Row],[idade]]&lt;18,311.43,IF(Registros[[#This Row],[idade]]&lt;=25,488.58,IF(Registros[[#This Row],[idade]]&lt;=50,772.77,850.05)))</f>
        <v>488.58</v>
      </c>
      <c r="P10014">
        <f>IF(Registros[[#This Row],[idade]]&lt;18,23.99,IF(Registros[[#This Row],[idade]]&lt;=25,49.9,IF(Registros[[#This Row],[idade]]&lt;=50,145.2,175.45)))</f>
        <v>49.9</v>
      </c>
      <c r="Q10014">
        <v>3</v>
      </c>
      <c r="R10014">
        <v>2</v>
      </c>
      <c r="T10014">
        <v>3</v>
      </c>
      <c r="U10014" t="s">
        <v>2</v>
      </c>
      <c r="V10014" t="s">
        <v>22</v>
      </c>
    </row>
    <row r="10015" spans="1:22" x14ac:dyDescent="0.3">
      <c r="A10015">
        <v>10014</v>
      </c>
      <c r="B10015">
        <v>35928329253</v>
      </c>
      <c r="C10015">
        <v>4</v>
      </c>
      <c r="D10015" s="1">
        <v>32388</v>
      </c>
      <c r="E10015" s="3">
        <f>2023-YEAR(Registros[[#This Row],[data_nascimento]])</f>
        <v>35</v>
      </c>
      <c r="F10015" s="1">
        <v>44481</v>
      </c>
      <c r="H10015">
        <v>220</v>
      </c>
      <c r="I10015">
        <v>10</v>
      </c>
      <c r="J10015" s="3">
        <v>1893.6666666666667</v>
      </c>
      <c r="K10015">
        <v>3.7800000000000002</v>
      </c>
      <c r="L10015">
        <v>5681</v>
      </c>
      <c r="M10015">
        <f>Registros[[#This Row],[salario]]*0.06</f>
        <v>340.86</v>
      </c>
      <c r="N10015">
        <f>Registros[[#This Row],[salario]]*5%</f>
        <v>284.05</v>
      </c>
      <c r="O10015">
        <f>IF(Registros[[#This Row],[idade]]&lt;18,311.43,IF(Registros[[#This Row],[idade]]&lt;=25,488.58,IF(Registros[[#This Row],[idade]]&lt;=50,772.77,850.05)))</f>
        <v>772.77</v>
      </c>
      <c r="P10015">
        <f>IF(Registros[[#This Row],[idade]]&lt;18,23.99,IF(Registros[[#This Row],[idade]]&lt;=25,49.9,IF(Registros[[#This Row],[idade]]&lt;=50,145.2,175.45)))</f>
        <v>145.19999999999999</v>
      </c>
      <c r="Q10015">
        <v>4</v>
      </c>
      <c r="R10015">
        <v>19</v>
      </c>
      <c r="T10015">
        <v>3</v>
      </c>
      <c r="U10015" t="s">
        <v>3</v>
      </c>
      <c r="V10015" t="s">
        <v>19</v>
      </c>
    </row>
    <row r="10016" spans="1:22" x14ac:dyDescent="0.3">
      <c r="A10016">
        <v>10015</v>
      </c>
      <c r="B10016">
        <v>25974926381</v>
      </c>
      <c r="C10016">
        <v>5</v>
      </c>
      <c r="D10016" s="1">
        <v>29018</v>
      </c>
      <c r="E10016" s="3">
        <f>2023-YEAR(Registros[[#This Row],[data_nascimento]])</f>
        <v>44</v>
      </c>
      <c r="F10016" s="1">
        <v>44481</v>
      </c>
      <c r="H10016">
        <v>220</v>
      </c>
      <c r="I10016">
        <v>1</v>
      </c>
      <c r="J10016" s="3">
        <v>192.46666666666667</v>
      </c>
      <c r="K10016">
        <v>18.899999999999999</v>
      </c>
      <c r="L10016">
        <v>5774</v>
      </c>
      <c r="M10016">
        <f>Registros[[#This Row],[salario]]*0.06</f>
        <v>346.44</v>
      </c>
      <c r="N10016">
        <f>Registros[[#This Row],[salario]]*5%</f>
        <v>288.7</v>
      </c>
      <c r="O10016">
        <f>IF(Registros[[#This Row],[idade]]&lt;18,311.43,IF(Registros[[#This Row],[idade]]&lt;=25,488.58,IF(Registros[[#This Row],[idade]]&lt;=50,772.77,850.05)))</f>
        <v>772.77</v>
      </c>
      <c r="P10016">
        <f>IF(Registros[[#This Row],[idade]]&lt;18,23.99,IF(Registros[[#This Row],[idade]]&lt;=25,49.9,IF(Registros[[#This Row],[idade]]&lt;=50,145.2,175.45)))</f>
        <v>145.19999999999999</v>
      </c>
      <c r="Q10016">
        <v>3</v>
      </c>
      <c r="R10016">
        <v>18</v>
      </c>
      <c r="T10016">
        <v>3</v>
      </c>
      <c r="U10016" t="s">
        <v>3</v>
      </c>
      <c r="V10016" t="s">
        <v>19</v>
      </c>
    </row>
    <row r="10017" spans="1:22" x14ac:dyDescent="0.3">
      <c r="A10017">
        <v>10016</v>
      </c>
      <c r="B10017">
        <v>58311158862</v>
      </c>
      <c r="C10017">
        <v>5</v>
      </c>
      <c r="D10017" s="1">
        <v>30969</v>
      </c>
      <c r="E10017" s="3">
        <f>2023-YEAR(Registros[[#This Row],[data_nascimento]])</f>
        <v>39</v>
      </c>
      <c r="F10017" s="1">
        <v>44481</v>
      </c>
      <c r="H10017">
        <v>220</v>
      </c>
      <c r="I10017">
        <v>16</v>
      </c>
      <c r="J10017" s="3">
        <v>1528</v>
      </c>
      <c r="K10017">
        <v>11.34</v>
      </c>
      <c r="L10017">
        <v>2865</v>
      </c>
      <c r="M10017">
        <f>Registros[[#This Row],[salario]]*0.06</f>
        <v>171.9</v>
      </c>
      <c r="N10017">
        <f>Registros[[#This Row],[salario]]*5%</f>
        <v>143.25</v>
      </c>
      <c r="O10017">
        <f>IF(Registros[[#This Row],[idade]]&lt;18,311.43,IF(Registros[[#This Row],[idade]]&lt;=25,488.58,IF(Registros[[#This Row],[idade]]&lt;=50,772.77,850.05)))</f>
        <v>772.77</v>
      </c>
      <c r="P10017">
        <f>IF(Registros[[#This Row],[idade]]&lt;18,23.99,IF(Registros[[#This Row],[idade]]&lt;=25,49.9,IF(Registros[[#This Row],[idade]]&lt;=50,145.2,175.45)))</f>
        <v>145.19999999999999</v>
      </c>
      <c r="Q10017">
        <v>5</v>
      </c>
      <c r="R10017">
        <v>26</v>
      </c>
      <c r="T10017">
        <v>3</v>
      </c>
      <c r="U10017" t="s">
        <v>3</v>
      </c>
      <c r="V10017" t="s">
        <v>22</v>
      </c>
    </row>
    <row r="10018" spans="1:22" x14ac:dyDescent="0.3">
      <c r="A10018">
        <v>10017</v>
      </c>
      <c r="B10018">
        <v>13282951202</v>
      </c>
      <c r="C10018">
        <v>7</v>
      </c>
      <c r="D10018" s="1">
        <v>39246</v>
      </c>
      <c r="E10018" s="3">
        <f>2023-YEAR(Registros[[#This Row],[data_nascimento]])</f>
        <v>16</v>
      </c>
      <c r="F10018" s="1">
        <v>44481</v>
      </c>
      <c r="H10018">
        <v>120</v>
      </c>
      <c r="I10018">
        <v>15</v>
      </c>
      <c r="J10018" s="3">
        <v>1064.5</v>
      </c>
      <c r="K10018">
        <v>13.86</v>
      </c>
      <c r="L10018">
        <v>2129</v>
      </c>
      <c r="M10018">
        <f>Registros[[#This Row],[salario]]*0.06</f>
        <v>127.74</v>
      </c>
      <c r="N10018">
        <f>Registros[[#This Row],[salario]]*5%</f>
        <v>106.45</v>
      </c>
      <c r="O10018">
        <f>IF(Registros[[#This Row],[idade]]&lt;18,311.43,IF(Registros[[#This Row],[idade]]&lt;=25,488.58,IF(Registros[[#This Row],[idade]]&lt;=50,772.77,850.05)))</f>
        <v>311.43</v>
      </c>
      <c r="P10018">
        <f>IF(Registros[[#This Row],[idade]]&lt;18,23.99,IF(Registros[[#This Row],[idade]]&lt;=25,49.9,IF(Registros[[#This Row],[idade]]&lt;=50,145.2,175.45)))</f>
        <v>23.99</v>
      </c>
      <c r="Q10018">
        <v>1</v>
      </c>
      <c r="R10018">
        <v>11</v>
      </c>
      <c r="T10018">
        <v>3</v>
      </c>
      <c r="U10018" t="s">
        <v>3</v>
      </c>
      <c r="V10018" t="s">
        <v>21</v>
      </c>
    </row>
    <row r="10019" spans="1:22" x14ac:dyDescent="0.3">
      <c r="A10019">
        <v>10018</v>
      </c>
      <c r="B10019">
        <v>42969894926</v>
      </c>
      <c r="C10019">
        <v>4</v>
      </c>
      <c r="D10019" s="1">
        <v>33519</v>
      </c>
      <c r="E10019" s="3">
        <f>2023-YEAR(Registros[[#This Row],[data_nascimento]])</f>
        <v>32</v>
      </c>
      <c r="F10019" s="1">
        <v>44481</v>
      </c>
      <c r="H10019">
        <v>220</v>
      </c>
      <c r="I10019">
        <v>8</v>
      </c>
      <c r="J10019" s="3">
        <v>560.5333333333333</v>
      </c>
      <c r="K10019">
        <v>22.68</v>
      </c>
      <c r="L10019">
        <v>2102</v>
      </c>
      <c r="M10019">
        <f>Registros[[#This Row],[salario]]*0.06</f>
        <v>126.11999999999999</v>
      </c>
      <c r="N10019">
        <f>Registros[[#This Row],[salario]]*5%</f>
        <v>105.10000000000001</v>
      </c>
      <c r="O10019">
        <f>IF(Registros[[#This Row],[idade]]&lt;18,311.43,IF(Registros[[#This Row],[idade]]&lt;=25,488.58,IF(Registros[[#This Row],[idade]]&lt;=50,772.77,850.05)))</f>
        <v>772.77</v>
      </c>
      <c r="P10019">
        <f>IF(Registros[[#This Row],[idade]]&lt;18,23.99,IF(Registros[[#This Row],[idade]]&lt;=25,49.9,IF(Registros[[#This Row],[idade]]&lt;=50,145.2,175.45)))</f>
        <v>145.19999999999999</v>
      </c>
      <c r="Q10019">
        <v>4</v>
      </c>
      <c r="R10019">
        <v>2</v>
      </c>
      <c r="T10019">
        <v>1</v>
      </c>
      <c r="U10019" t="s">
        <v>3</v>
      </c>
      <c r="V10019" t="s">
        <v>19</v>
      </c>
    </row>
    <row r="10020" spans="1:22" x14ac:dyDescent="0.3">
      <c r="A10020">
        <v>10019</v>
      </c>
      <c r="B10020">
        <v>93562779663</v>
      </c>
      <c r="C10020">
        <v>5</v>
      </c>
      <c r="D10020" s="1">
        <v>28246</v>
      </c>
      <c r="E10020" s="3">
        <f>2023-YEAR(Registros[[#This Row],[data_nascimento]])</f>
        <v>46</v>
      </c>
      <c r="F10020" s="1">
        <v>44481</v>
      </c>
      <c r="H10020">
        <v>220</v>
      </c>
      <c r="I10020">
        <v>7</v>
      </c>
      <c r="J10020" s="3">
        <v>1502.8999999999999</v>
      </c>
      <c r="K10020">
        <v>12.6</v>
      </c>
      <c r="L10020">
        <v>6441</v>
      </c>
      <c r="M10020">
        <f>Registros[[#This Row],[salario]]*0.06</f>
        <v>386.46</v>
      </c>
      <c r="N10020">
        <f>Registros[[#This Row],[salario]]*5%</f>
        <v>322.05</v>
      </c>
      <c r="O10020">
        <f>IF(Registros[[#This Row],[idade]]&lt;18,311.43,IF(Registros[[#This Row],[idade]]&lt;=25,488.58,IF(Registros[[#This Row],[idade]]&lt;=50,772.77,850.05)))</f>
        <v>772.77</v>
      </c>
      <c r="P10020">
        <f>IF(Registros[[#This Row],[idade]]&lt;18,23.99,IF(Registros[[#This Row],[idade]]&lt;=25,49.9,IF(Registros[[#This Row],[idade]]&lt;=50,145.2,175.45)))</f>
        <v>145.19999999999999</v>
      </c>
      <c r="Q10020">
        <v>1</v>
      </c>
      <c r="R10020">
        <v>22</v>
      </c>
      <c r="T10020">
        <v>1</v>
      </c>
      <c r="U10020" t="s">
        <v>2</v>
      </c>
      <c r="V10020" t="s">
        <v>19</v>
      </c>
    </row>
    <row r="10021" spans="1:22" x14ac:dyDescent="0.3">
      <c r="A10021">
        <v>10020</v>
      </c>
      <c r="B10021">
        <v>61628318088</v>
      </c>
      <c r="C10021">
        <v>7</v>
      </c>
      <c r="D10021" s="1">
        <v>33466</v>
      </c>
      <c r="E10021" s="3">
        <f>2023-YEAR(Registros[[#This Row],[data_nascimento]])</f>
        <v>32</v>
      </c>
      <c r="F10021" s="1">
        <v>44481</v>
      </c>
      <c r="H10021">
        <v>220</v>
      </c>
      <c r="I10021">
        <v>10</v>
      </c>
      <c r="J10021" s="3">
        <v>1348.6666666666667</v>
      </c>
      <c r="K10021">
        <v>23.94</v>
      </c>
      <c r="L10021">
        <v>4046</v>
      </c>
      <c r="M10021">
        <f>Registros[[#This Row],[salario]]*0.06</f>
        <v>242.76</v>
      </c>
      <c r="N10021">
        <f>Registros[[#This Row],[salario]]*5%</f>
        <v>202.3</v>
      </c>
      <c r="O10021">
        <f>IF(Registros[[#This Row],[idade]]&lt;18,311.43,IF(Registros[[#This Row],[idade]]&lt;=25,488.58,IF(Registros[[#This Row],[idade]]&lt;=50,772.77,850.05)))</f>
        <v>772.77</v>
      </c>
      <c r="P10021">
        <f>IF(Registros[[#This Row],[idade]]&lt;18,23.99,IF(Registros[[#This Row],[idade]]&lt;=25,49.9,IF(Registros[[#This Row],[idade]]&lt;=50,145.2,175.45)))</f>
        <v>145.19999999999999</v>
      </c>
      <c r="Q10021">
        <v>1</v>
      </c>
      <c r="R10021">
        <v>13</v>
      </c>
      <c r="T10021">
        <v>3</v>
      </c>
      <c r="U10021" t="s">
        <v>3</v>
      </c>
      <c r="V10021" t="s">
        <v>19</v>
      </c>
    </row>
    <row r="10022" spans="1:22" x14ac:dyDescent="0.3">
      <c r="A10022">
        <v>10021</v>
      </c>
      <c r="B10022">
        <v>29643355797</v>
      </c>
      <c r="C10022">
        <v>5</v>
      </c>
      <c r="D10022" s="1">
        <v>28723</v>
      </c>
      <c r="E10022" s="3">
        <f>2023-YEAR(Registros[[#This Row],[data_nascimento]])</f>
        <v>45</v>
      </c>
      <c r="F10022" s="1">
        <v>44481</v>
      </c>
      <c r="H10022">
        <v>220</v>
      </c>
      <c r="I10022">
        <v>8</v>
      </c>
      <c r="J10022" s="3">
        <v>1759.4666666666667</v>
      </c>
      <c r="K10022">
        <v>22.68</v>
      </c>
      <c r="L10022">
        <v>6598</v>
      </c>
      <c r="M10022">
        <f>Registros[[#This Row],[salario]]*0.06</f>
        <v>395.88</v>
      </c>
      <c r="N10022">
        <f>Registros[[#This Row],[salario]]*5%</f>
        <v>329.90000000000003</v>
      </c>
      <c r="O10022">
        <f>IF(Registros[[#This Row],[idade]]&lt;18,311.43,IF(Registros[[#This Row],[idade]]&lt;=25,488.58,IF(Registros[[#This Row],[idade]]&lt;=50,772.77,850.05)))</f>
        <v>772.77</v>
      </c>
      <c r="P10022">
        <f>IF(Registros[[#This Row],[idade]]&lt;18,23.99,IF(Registros[[#This Row],[idade]]&lt;=25,49.9,IF(Registros[[#This Row],[idade]]&lt;=50,145.2,175.45)))</f>
        <v>145.19999999999999</v>
      </c>
      <c r="Q10022">
        <v>3</v>
      </c>
      <c r="R10022">
        <v>2</v>
      </c>
      <c r="T10022">
        <v>1</v>
      </c>
      <c r="U10022" t="s">
        <v>3</v>
      </c>
      <c r="V10022" t="s">
        <v>19</v>
      </c>
    </row>
    <row r="10023" spans="1:22" x14ac:dyDescent="0.3">
      <c r="A10023">
        <v>10022</v>
      </c>
      <c r="B10023">
        <v>23335095146</v>
      </c>
      <c r="C10023">
        <v>5</v>
      </c>
      <c r="D10023" s="1">
        <v>35218</v>
      </c>
      <c r="E10023" s="3">
        <f>2023-YEAR(Registros[[#This Row],[data_nascimento]])</f>
        <v>27</v>
      </c>
      <c r="F10023" s="1">
        <v>44481</v>
      </c>
      <c r="H10023">
        <v>220</v>
      </c>
      <c r="I10023">
        <v>14</v>
      </c>
      <c r="J10023" s="3">
        <v>2800.4666666666667</v>
      </c>
      <c r="K10023">
        <v>7.5600000000000005</v>
      </c>
      <c r="L10023">
        <v>6001</v>
      </c>
      <c r="M10023">
        <f>Registros[[#This Row],[salario]]*0.06</f>
        <v>360.06</v>
      </c>
      <c r="N10023">
        <f>Registros[[#This Row],[salario]]*5%</f>
        <v>300.05</v>
      </c>
      <c r="O10023">
        <f>IF(Registros[[#This Row],[idade]]&lt;18,311.43,IF(Registros[[#This Row],[idade]]&lt;=25,488.58,IF(Registros[[#This Row],[idade]]&lt;=50,772.77,850.05)))</f>
        <v>772.77</v>
      </c>
      <c r="P10023">
        <f>IF(Registros[[#This Row],[idade]]&lt;18,23.99,IF(Registros[[#This Row],[idade]]&lt;=25,49.9,IF(Registros[[#This Row],[idade]]&lt;=50,145.2,175.45)))</f>
        <v>145.19999999999999</v>
      </c>
      <c r="Q10023">
        <v>4</v>
      </c>
      <c r="R10023">
        <v>10</v>
      </c>
      <c r="T10023">
        <v>2</v>
      </c>
      <c r="U10023" t="s">
        <v>2</v>
      </c>
      <c r="V10023" t="s">
        <v>21</v>
      </c>
    </row>
    <row r="10024" spans="1:22" x14ac:dyDescent="0.3">
      <c r="A10024">
        <v>10023</v>
      </c>
      <c r="B10024">
        <v>79816036807</v>
      </c>
      <c r="C10024">
        <v>6</v>
      </c>
      <c r="D10024" s="1">
        <v>27965</v>
      </c>
      <c r="E10024" s="3">
        <f>2023-YEAR(Registros[[#This Row],[data_nascimento]])</f>
        <v>47</v>
      </c>
      <c r="F10024" s="1">
        <v>44481</v>
      </c>
      <c r="H10024">
        <v>220</v>
      </c>
      <c r="I10024">
        <v>7</v>
      </c>
      <c r="J10024" s="3">
        <v>1340.5</v>
      </c>
      <c r="K10024">
        <v>6.3</v>
      </c>
      <c r="L10024">
        <v>5745</v>
      </c>
      <c r="M10024">
        <f>Registros[[#This Row],[salario]]*0.06</f>
        <v>344.7</v>
      </c>
      <c r="N10024">
        <f>Registros[[#This Row],[salario]]*5%</f>
        <v>287.25</v>
      </c>
      <c r="O10024">
        <f>IF(Registros[[#This Row],[idade]]&lt;18,311.43,IF(Registros[[#This Row],[idade]]&lt;=25,488.58,IF(Registros[[#This Row],[idade]]&lt;=50,772.77,850.05)))</f>
        <v>772.77</v>
      </c>
      <c r="P10024">
        <f>IF(Registros[[#This Row],[idade]]&lt;18,23.99,IF(Registros[[#This Row],[idade]]&lt;=25,49.9,IF(Registros[[#This Row],[idade]]&lt;=50,145.2,175.45)))</f>
        <v>145.19999999999999</v>
      </c>
      <c r="Q10024">
        <v>4</v>
      </c>
      <c r="R10024">
        <v>6</v>
      </c>
      <c r="T10024">
        <v>3</v>
      </c>
      <c r="U10024" t="s">
        <v>2</v>
      </c>
      <c r="V10024" t="s">
        <v>22</v>
      </c>
    </row>
    <row r="10025" spans="1:22" x14ac:dyDescent="0.3">
      <c r="A10025">
        <v>10024</v>
      </c>
      <c r="B10025">
        <v>91755527546</v>
      </c>
      <c r="C10025">
        <v>6</v>
      </c>
      <c r="D10025" s="1">
        <v>27824</v>
      </c>
      <c r="E10025" s="3">
        <f>2023-YEAR(Registros[[#This Row],[data_nascimento]])</f>
        <v>47</v>
      </c>
      <c r="F10025" s="1">
        <v>44481</v>
      </c>
      <c r="H10025">
        <v>220</v>
      </c>
      <c r="I10025">
        <v>12</v>
      </c>
      <c r="J10025" s="3">
        <v>2944.8</v>
      </c>
      <c r="K10025">
        <v>1.26</v>
      </c>
      <c r="L10025">
        <v>7362</v>
      </c>
      <c r="M10025">
        <f>Registros[[#This Row],[salario]]*0.06</f>
        <v>441.71999999999997</v>
      </c>
      <c r="N10025">
        <f>Registros[[#This Row],[salario]]*5%</f>
        <v>368.1</v>
      </c>
      <c r="O10025">
        <f>IF(Registros[[#This Row],[idade]]&lt;18,311.43,IF(Registros[[#This Row],[idade]]&lt;=25,488.58,IF(Registros[[#This Row],[idade]]&lt;=50,772.77,850.05)))</f>
        <v>772.77</v>
      </c>
      <c r="P10025">
        <f>IF(Registros[[#This Row],[idade]]&lt;18,23.99,IF(Registros[[#This Row],[idade]]&lt;=25,49.9,IF(Registros[[#This Row],[idade]]&lt;=50,145.2,175.45)))</f>
        <v>145.19999999999999</v>
      </c>
      <c r="Q10025">
        <v>3</v>
      </c>
      <c r="R10025">
        <v>6</v>
      </c>
      <c r="T10025">
        <v>2</v>
      </c>
      <c r="U10025" t="s">
        <v>2</v>
      </c>
      <c r="V10025" t="s">
        <v>22</v>
      </c>
    </row>
    <row r="10026" spans="1:22" x14ac:dyDescent="0.3">
      <c r="A10026">
        <v>10025</v>
      </c>
      <c r="B10026">
        <v>66649352266</v>
      </c>
      <c r="C10026">
        <v>4</v>
      </c>
      <c r="D10026" s="1">
        <v>37889</v>
      </c>
      <c r="E10026" s="3">
        <f>2023-YEAR(Registros[[#This Row],[data_nascimento]])</f>
        <v>20</v>
      </c>
      <c r="F10026" s="1">
        <v>44481</v>
      </c>
      <c r="H10026">
        <v>220</v>
      </c>
      <c r="I10026">
        <v>13</v>
      </c>
      <c r="J10026" s="3">
        <v>1862.9</v>
      </c>
      <c r="K10026">
        <v>15.120000000000001</v>
      </c>
      <c r="L10026">
        <v>4299</v>
      </c>
      <c r="M10026">
        <f>Registros[[#This Row],[salario]]*0.06</f>
        <v>257.94</v>
      </c>
      <c r="N10026">
        <f>Registros[[#This Row],[salario]]*5%</f>
        <v>214.95000000000002</v>
      </c>
      <c r="O10026">
        <f>IF(Registros[[#This Row],[idade]]&lt;18,311.43,IF(Registros[[#This Row],[idade]]&lt;=25,488.58,IF(Registros[[#This Row],[idade]]&lt;=50,772.77,850.05)))</f>
        <v>488.58</v>
      </c>
      <c r="P10026">
        <f>IF(Registros[[#This Row],[idade]]&lt;18,23.99,IF(Registros[[#This Row],[idade]]&lt;=25,49.9,IF(Registros[[#This Row],[idade]]&lt;=50,145.2,175.45)))</f>
        <v>49.9</v>
      </c>
      <c r="Q10026">
        <v>1</v>
      </c>
      <c r="R10026">
        <v>23</v>
      </c>
      <c r="T10026">
        <v>3</v>
      </c>
      <c r="U10026" t="s">
        <v>3</v>
      </c>
      <c r="V10026" t="s">
        <v>19</v>
      </c>
    </row>
    <row r="10027" spans="1:22" x14ac:dyDescent="0.3">
      <c r="A10027">
        <v>10026</v>
      </c>
      <c r="B10027">
        <v>79789465712</v>
      </c>
      <c r="C10027">
        <v>4</v>
      </c>
      <c r="D10027" s="1">
        <v>31923</v>
      </c>
      <c r="E10027" s="3">
        <f>2023-YEAR(Registros[[#This Row],[data_nascimento]])</f>
        <v>36</v>
      </c>
      <c r="F10027" s="1">
        <v>44481</v>
      </c>
      <c r="H10027">
        <v>220</v>
      </c>
      <c r="I10027">
        <v>7</v>
      </c>
      <c r="J10027" s="3">
        <v>511</v>
      </c>
      <c r="K10027">
        <v>25.2</v>
      </c>
      <c r="L10027">
        <v>2190</v>
      </c>
      <c r="M10027">
        <f>Registros[[#This Row],[salario]]*0.06</f>
        <v>131.4</v>
      </c>
      <c r="N10027">
        <f>Registros[[#This Row],[salario]]*5%</f>
        <v>109.5</v>
      </c>
      <c r="O10027">
        <f>IF(Registros[[#This Row],[idade]]&lt;18,311.43,IF(Registros[[#This Row],[idade]]&lt;=25,488.58,IF(Registros[[#This Row],[idade]]&lt;=50,772.77,850.05)))</f>
        <v>772.77</v>
      </c>
      <c r="P10027">
        <f>IF(Registros[[#This Row],[idade]]&lt;18,23.99,IF(Registros[[#This Row],[idade]]&lt;=25,49.9,IF(Registros[[#This Row],[idade]]&lt;=50,145.2,175.45)))</f>
        <v>145.19999999999999</v>
      </c>
      <c r="Q10027">
        <v>5</v>
      </c>
      <c r="R10027">
        <v>27</v>
      </c>
      <c r="T10027">
        <v>3</v>
      </c>
      <c r="U10027" t="s">
        <v>3</v>
      </c>
      <c r="V10027" t="s">
        <v>19</v>
      </c>
    </row>
    <row r="10028" spans="1:22" x14ac:dyDescent="0.3">
      <c r="A10028">
        <v>10027</v>
      </c>
      <c r="B10028">
        <v>87346742826</v>
      </c>
      <c r="C10028">
        <v>5</v>
      </c>
      <c r="D10028" s="1">
        <v>32021</v>
      </c>
      <c r="E10028" s="3">
        <f>2023-YEAR(Registros[[#This Row],[data_nascimento]])</f>
        <v>36</v>
      </c>
      <c r="F10028" s="1">
        <v>44481</v>
      </c>
      <c r="H10028">
        <v>220</v>
      </c>
      <c r="I10028">
        <v>20</v>
      </c>
      <c r="J10028" s="3">
        <v>1676</v>
      </c>
      <c r="K10028">
        <v>17.64</v>
      </c>
      <c r="L10028">
        <v>2514</v>
      </c>
      <c r="M10028">
        <f>Registros[[#This Row],[salario]]*0.06</f>
        <v>150.84</v>
      </c>
      <c r="N10028">
        <f>Registros[[#This Row],[salario]]*5%</f>
        <v>125.7</v>
      </c>
      <c r="O10028">
        <f>IF(Registros[[#This Row],[idade]]&lt;18,311.43,IF(Registros[[#This Row],[idade]]&lt;=25,488.58,IF(Registros[[#This Row],[idade]]&lt;=50,772.77,850.05)))</f>
        <v>772.77</v>
      </c>
      <c r="P10028">
        <f>IF(Registros[[#This Row],[idade]]&lt;18,23.99,IF(Registros[[#This Row],[idade]]&lt;=25,49.9,IF(Registros[[#This Row],[idade]]&lt;=50,145.2,175.45)))</f>
        <v>145.19999999999999</v>
      </c>
      <c r="Q10028">
        <v>4</v>
      </c>
      <c r="R10028">
        <v>16</v>
      </c>
      <c r="T10028">
        <v>3</v>
      </c>
      <c r="U10028" t="s">
        <v>2</v>
      </c>
      <c r="V10028" t="s">
        <v>21</v>
      </c>
    </row>
    <row r="10029" spans="1:22" x14ac:dyDescent="0.3">
      <c r="A10029">
        <v>10028</v>
      </c>
      <c r="B10029">
        <v>73459967020</v>
      </c>
      <c r="C10029">
        <v>5</v>
      </c>
      <c r="D10029" s="1">
        <v>32802</v>
      </c>
      <c r="E10029" s="3">
        <f>2023-YEAR(Registros[[#This Row],[data_nascimento]])</f>
        <v>34</v>
      </c>
      <c r="F10029" s="1">
        <v>44481</v>
      </c>
      <c r="H10029">
        <v>220</v>
      </c>
      <c r="I10029">
        <v>6</v>
      </c>
      <c r="J10029" s="3">
        <v>632.40000000000009</v>
      </c>
      <c r="K10029">
        <v>25.2</v>
      </c>
      <c r="L10029">
        <v>3162</v>
      </c>
      <c r="M10029">
        <f>Registros[[#This Row],[salario]]*0.06</f>
        <v>189.72</v>
      </c>
      <c r="N10029">
        <f>Registros[[#This Row],[salario]]*5%</f>
        <v>158.10000000000002</v>
      </c>
      <c r="O10029">
        <f>IF(Registros[[#This Row],[idade]]&lt;18,311.43,IF(Registros[[#This Row],[idade]]&lt;=25,488.58,IF(Registros[[#This Row],[idade]]&lt;=50,772.77,850.05)))</f>
        <v>772.77</v>
      </c>
      <c r="P10029">
        <f>IF(Registros[[#This Row],[idade]]&lt;18,23.99,IF(Registros[[#This Row],[idade]]&lt;=25,49.9,IF(Registros[[#This Row],[idade]]&lt;=50,145.2,175.45)))</f>
        <v>145.19999999999999</v>
      </c>
      <c r="Q10029">
        <v>1</v>
      </c>
      <c r="R10029">
        <v>5</v>
      </c>
      <c r="T10029">
        <v>3</v>
      </c>
      <c r="U10029" t="s">
        <v>3</v>
      </c>
      <c r="V10029" t="s">
        <v>22</v>
      </c>
    </row>
    <row r="10030" spans="1:22" x14ac:dyDescent="0.3">
      <c r="A10030">
        <v>10029</v>
      </c>
      <c r="B10030">
        <v>18257450867</v>
      </c>
      <c r="C10030">
        <v>7</v>
      </c>
      <c r="D10030" s="1">
        <v>29226</v>
      </c>
      <c r="E10030" s="3">
        <f>2023-YEAR(Registros[[#This Row],[data_nascimento]])</f>
        <v>43</v>
      </c>
      <c r="F10030" s="1">
        <v>44481</v>
      </c>
      <c r="H10030">
        <v>220</v>
      </c>
      <c r="I10030">
        <v>6</v>
      </c>
      <c r="J10030" s="3">
        <v>1396.6000000000001</v>
      </c>
      <c r="K10030">
        <v>7.5600000000000005</v>
      </c>
      <c r="L10030">
        <v>6983</v>
      </c>
      <c r="M10030">
        <f>Registros[[#This Row],[salario]]*0.06</f>
        <v>418.97999999999996</v>
      </c>
      <c r="N10030">
        <f>Registros[[#This Row],[salario]]*5%</f>
        <v>349.15000000000003</v>
      </c>
      <c r="O10030">
        <f>IF(Registros[[#This Row],[idade]]&lt;18,311.43,IF(Registros[[#This Row],[idade]]&lt;=25,488.58,IF(Registros[[#This Row],[idade]]&lt;=50,772.77,850.05)))</f>
        <v>772.77</v>
      </c>
      <c r="P10030">
        <f>IF(Registros[[#This Row],[idade]]&lt;18,23.99,IF(Registros[[#This Row],[idade]]&lt;=25,49.9,IF(Registros[[#This Row],[idade]]&lt;=50,145.2,175.45)))</f>
        <v>145.19999999999999</v>
      </c>
      <c r="Q10030">
        <v>4</v>
      </c>
      <c r="R10030">
        <v>12</v>
      </c>
      <c r="T10030">
        <v>2</v>
      </c>
      <c r="U10030" t="s">
        <v>3</v>
      </c>
      <c r="V10030" t="s">
        <v>19</v>
      </c>
    </row>
    <row r="10031" spans="1:22" x14ac:dyDescent="0.3">
      <c r="A10031">
        <v>10030</v>
      </c>
      <c r="B10031">
        <v>46384775332</v>
      </c>
      <c r="C10031">
        <v>4</v>
      </c>
      <c r="D10031" s="1">
        <v>37005</v>
      </c>
      <c r="E10031" s="3">
        <f>2023-YEAR(Registros[[#This Row],[data_nascimento]])</f>
        <v>22</v>
      </c>
      <c r="F10031" s="1">
        <v>44481</v>
      </c>
      <c r="H10031">
        <v>220</v>
      </c>
      <c r="I10031">
        <v>11</v>
      </c>
      <c r="J10031" s="3">
        <v>1793.3666666666666</v>
      </c>
      <c r="K10031">
        <v>7.5600000000000005</v>
      </c>
      <c r="L10031">
        <v>4891</v>
      </c>
      <c r="M10031">
        <f>Registros[[#This Row],[salario]]*0.06</f>
        <v>293.45999999999998</v>
      </c>
      <c r="N10031">
        <f>Registros[[#This Row],[salario]]*5%</f>
        <v>244.55</v>
      </c>
      <c r="O10031">
        <f>IF(Registros[[#This Row],[idade]]&lt;18,311.43,IF(Registros[[#This Row],[idade]]&lt;=25,488.58,IF(Registros[[#This Row],[idade]]&lt;=50,772.77,850.05)))</f>
        <v>488.58</v>
      </c>
      <c r="P10031">
        <f>IF(Registros[[#This Row],[idade]]&lt;18,23.99,IF(Registros[[#This Row],[idade]]&lt;=25,49.9,IF(Registros[[#This Row],[idade]]&lt;=50,145.2,175.45)))</f>
        <v>49.9</v>
      </c>
      <c r="Q10031">
        <v>1</v>
      </c>
      <c r="R10031">
        <v>9</v>
      </c>
      <c r="T10031">
        <v>1</v>
      </c>
      <c r="U10031" t="s">
        <v>2</v>
      </c>
      <c r="V10031" t="s">
        <v>22</v>
      </c>
    </row>
    <row r="10032" spans="1:22" x14ac:dyDescent="0.3">
      <c r="A10032">
        <v>10031</v>
      </c>
      <c r="B10032">
        <v>89108727278</v>
      </c>
      <c r="C10032">
        <v>4</v>
      </c>
      <c r="D10032" s="1">
        <v>31254</v>
      </c>
      <c r="E10032" s="3">
        <f>2023-YEAR(Registros[[#This Row],[data_nascimento]])</f>
        <v>38</v>
      </c>
      <c r="F10032" s="1">
        <v>44481</v>
      </c>
      <c r="H10032">
        <v>220</v>
      </c>
      <c r="I10032">
        <v>8</v>
      </c>
      <c r="J10032" s="3">
        <v>764.5333333333333</v>
      </c>
      <c r="K10032">
        <v>6.3</v>
      </c>
      <c r="L10032">
        <v>2867</v>
      </c>
      <c r="M10032">
        <f>Registros[[#This Row],[salario]]*0.06</f>
        <v>172.01999999999998</v>
      </c>
      <c r="N10032">
        <f>Registros[[#This Row],[salario]]*5%</f>
        <v>143.35</v>
      </c>
      <c r="O10032">
        <f>IF(Registros[[#This Row],[idade]]&lt;18,311.43,IF(Registros[[#This Row],[idade]]&lt;=25,488.58,IF(Registros[[#This Row],[idade]]&lt;=50,772.77,850.05)))</f>
        <v>772.77</v>
      </c>
      <c r="P10032">
        <f>IF(Registros[[#This Row],[idade]]&lt;18,23.99,IF(Registros[[#This Row],[idade]]&lt;=25,49.9,IF(Registros[[#This Row],[idade]]&lt;=50,145.2,175.45)))</f>
        <v>145.19999999999999</v>
      </c>
      <c r="Q10032">
        <v>5</v>
      </c>
      <c r="R10032">
        <v>17</v>
      </c>
      <c r="T10032">
        <v>2</v>
      </c>
      <c r="U10032" t="s">
        <v>3</v>
      </c>
      <c r="V10032" t="s">
        <v>19</v>
      </c>
    </row>
    <row r="10033" spans="1:22" x14ac:dyDescent="0.3">
      <c r="A10033">
        <v>10032</v>
      </c>
      <c r="B10033">
        <v>95354037263</v>
      </c>
      <c r="C10033">
        <v>4</v>
      </c>
      <c r="D10033" s="1">
        <v>31432</v>
      </c>
      <c r="E10033" s="3">
        <f>2023-YEAR(Registros[[#This Row],[data_nascimento]])</f>
        <v>37</v>
      </c>
      <c r="F10033" s="1">
        <v>44481</v>
      </c>
      <c r="H10033">
        <v>220</v>
      </c>
      <c r="I10033">
        <v>3</v>
      </c>
      <c r="J10033" s="3">
        <v>162.5</v>
      </c>
      <c r="K10033">
        <v>5.04</v>
      </c>
      <c r="L10033">
        <v>1625</v>
      </c>
      <c r="M10033">
        <f>Registros[[#This Row],[salario]]*0.06</f>
        <v>97.5</v>
      </c>
      <c r="N10033">
        <f>Registros[[#This Row],[salario]]*5%</f>
        <v>81.25</v>
      </c>
      <c r="O10033">
        <f>IF(Registros[[#This Row],[idade]]&lt;18,311.43,IF(Registros[[#This Row],[idade]]&lt;=25,488.58,IF(Registros[[#This Row],[idade]]&lt;=50,772.77,850.05)))</f>
        <v>772.77</v>
      </c>
      <c r="P10033">
        <f>IF(Registros[[#This Row],[idade]]&lt;18,23.99,IF(Registros[[#This Row],[idade]]&lt;=25,49.9,IF(Registros[[#This Row],[idade]]&lt;=50,145.2,175.45)))</f>
        <v>145.19999999999999</v>
      </c>
      <c r="Q10033">
        <v>2</v>
      </c>
      <c r="R10033">
        <v>15</v>
      </c>
      <c r="T10033">
        <v>3</v>
      </c>
      <c r="U10033" t="s">
        <v>3</v>
      </c>
      <c r="V10033" t="s">
        <v>19</v>
      </c>
    </row>
    <row r="10034" spans="1:22" x14ac:dyDescent="0.3">
      <c r="A10034">
        <v>10033</v>
      </c>
      <c r="B10034">
        <v>29545559368</v>
      </c>
      <c r="C10034">
        <v>4</v>
      </c>
      <c r="D10034" s="1">
        <v>33941</v>
      </c>
      <c r="E10034" s="3">
        <f>2023-YEAR(Registros[[#This Row],[data_nascimento]])</f>
        <v>31</v>
      </c>
      <c r="F10034" s="1">
        <v>44481</v>
      </c>
      <c r="H10034">
        <v>220</v>
      </c>
      <c r="I10034">
        <v>7</v>
      </c>
      <c r="J10034" s="3">
        <v>1658.0666666666666</v>
      </c>
      <c r="K10034">
        <v>18.899999999999999</v>
      </c>
      <c r="L10034">
        <v>7106</v>
      </c>
      <c r="M10034">
        <f>Registros[[#This Row],[salario]]*0.06</f>
        <v>426.35999999999996</v>
      </c>
      <c r="N10034">
        <f>Registros[[#This Row],[salario]]*5%</f>
        <v>355.3</v>
      </c>
      <c r="O10034">
        <f>IF(Registros[[#This Row],[idade]]&lt;18,311.43,IF(Registros[[#This Row],[idade]]&lt;=25,488.58,IF(Registros[[#This Row],[idade]]&lt;=50,772.77,850.05)))</f>
        <v>772.77</v>
      </c>
      <c r="P10034">
        <f>IF(Registros[[#This Row],[idade]]&lt;18,23.99,IF(Registros[[#This Row],[idade]]&lt;=25,49.9,IF(Registros[[#This Row],[idade]]&lt;=50,145.2,175.45)))</f>
        <v>145.19999999999999</v>
      </c>
      <c r="Q10034">
        <v>4</v>
      </c>
      <c r="R10034">
        <v>24</v>
      </c>
      <c r="T10034">
        <v>1</v>
      </c>
      <c r="U10034" t="s">
        <v>3</v>
      </c>
      <c r="V10034" t="s">
        <v>19</v>
      </c>
    </row>
    <row r="10035" spans="1:22" x14ac:dyDescent="0.3">
      <c r="A10035">
        <v>10034</v>
      </c>
      <c r="B10035">
        <v>65135399058</v>
      </c>
      <c r="C10035">
        <v>6</v>
      </c>
      <c r="D10035" s="1">
        <v>34582</v>
      </c>
      <c r="E10035" s="3">
        <f>2023-YEAR(Registros[[#This Row],[data_nascimento]])</f>
        <v>29</v>
      </c>
      <c r="F10035" s="1">
        <v>44481</v>
      </c>
      <c r="H10035">
        <v>220</v>
      </c>
      <c r="I10035">
        <v>3</v>
      </c>
      <c r="J10035" s="3">
        <v>305.39999999999998</v>
      </c>
      <c r="K10035">
        <v>16.38</v>
      </c>
      <c r="L10035">
        <v>3054</v>
      </c>
      <c r="M10035">
        <f>Registros[[#This Row],[salario]]*0.06</f>
        <v>183.23999999999998</v>
      </c>
      <c r="N10035">
        <f>Registros[[#This Row],[salario]]*5%</f>
        <v>152.70000000000002</v>
      </c>
      <c r="O10035">
        <f>IF(Registros[[#This Row],[idade]]&lt;18,311.43,IF(Registros[[#This Row],[idade]]&lt;=25,488.58,IF(Registros[[#This Row],[idade]]&lt;=50,772.77,850.05)))</f>
        <v>772.77</v>
      </c>
      <c r="P10035">
        <f>IF(Registros[[#This Row],[idade]]&lt;18,23.99,IF(Registros[[#This Row],[idade]]&lt;=25,49.9,IF(Registros[[#This Row],[idade]]&lt;=50,145.2,175.45)))</f>
        <v>145.19999999999999</v>
      </c>
      <c r="Q10035">
        <v>1</v>
      </c>
      <c r="R10035">
        <v>3</v>
      </c>
      <c r="T10035">
        <v>2</v>
      </c>
      <c r="U10035" t="s">
        <v>2</v>
      </c>
      <c r="V10035" t="s">
        <v>19</v>
      </c>
    </row>
    <row r="10036" spans="1:22" x14ac:dyDescent="0.3">
      <c r="A10036">
        <v>10035</v>
      </c>
      <c r="B10036">
        <v>52111631805</v>
      </c>
      <c r="C10036">
        <v>6</v>
      </c>
      <c r="D10036" s="1">
        <v>35469</v>
      </c>
      <c r="E10036" s="3">
        <f>2023-YEAR(Registros[[#This Row],[data_nascimento]])</f>
        <v>26</v>
      </c>
      <c r="F10036" s="1">
        <v>44481</v>
      </c>
      <c r="H10036">
        <v>220</v>
      </c>
      <c r="I10036">
        <v>4</v>
      </c>
      <c r="J10036" s="3">
        <v>532.79999999999995</v>
      </c>
      <c r="K10036">
        <v>25.2</v>
      </c>
      <c r="L10036">
        <v>3996</v>
      </c>
      <c r="M10036">
        <f>Registros[[#This Row],[salario]]*0.06</f>
        <v>239.76</v>
      </c>
      <c r="N10036">
        <f>Registros[[#This Row],[salario]]*5%</f>
        <v>199.8</v>
      </c>
      <c r="O10036">
        <f>IF(Registros[[#This Row],[idade]]&lt;18,311.43,IF(Registros[[#This Row],[idade]]&lt;=25,488.58,IF(Registros[[#This Row],[idade]]&lt;=50,772.77,850.05)))</f>
        <v>772.77</v>
      </c>
      <c r="P10036">
        <f>IF(Registros[[#This Row],[idade]]&lt;18,23.99,IF(Registros[[#This Row],[idade]]&lt;=25,49.9,IF(Registros[[#This Row],[idade]]&lt;=50,145.2,175.45)))</f>
        <v>145.19999999999999</v>
      </c>
      <c r="Q10036">
        <v>2</v>
      </c>
      <c r="R10036">
        <v>13</v>
      </c>
      <c r="T10036">
        <v>3</v>
      </c>
      <c r="U10036" t="s">
        <v>3</v>
      </c>
      <c r="V10036" t="s">
        <v>19</v>
      </c>
    </row>
    <row r="10037" spans="1:22" x14ac:dyDescent="0.3">
      <c r="A10037">
        <v>10036</v>
      </c>
      <c r="B10037">
        <v>97262375049</v>
      </c>
      <c r="C10037">
        <v>7</v>
      </c>
      <c r="D10037" s="1">
        <v>39079</v>
      </c>
      <c r="E10037" s="3">
        <f>2023-YEAR(Registros[[#This Row],[data_nascimento]])</f>
        <v>17</v>
      </c>
      <c r="F10037" s="1">
        <v>44481</v>
      </c>
      <c r="H10037">
        <v>120</v>
      </c>
      <c r="I10037">
        <v>2</v>
      </c>
      <c r="J10037" s="3">
        <v>488.06666666666666</v>
      </c>
      <c r="K10037">
        <v>22.68</v>
      </c>
      <c r="L10037">
        <v>7321</v>
      </c>
      <c r="M10037">
        <f>Registros[[#This Row],[salario]]*0.06</f>
        <v>439.26</v>
      </c>
      <c r="N10037">
        <f>Registros[[#This Row],[salario]]*5%</f>
        <v>366.05</v>
      </c>
      <c r="O10037">
        <f>IF(Registros[[#This Row],[idade]]&lt;18,311.43,IF(Registros[[#This Row],[idade]]&lt;=25,488.58,IF(Registros[[#This Row],[idade]]&lt;=50,772.77,850.05)))</f>
        <v>311.43</v>
      </c>
      <c r="P10037">
        <f>IF(Registros[[#This Row],[idade]]&lt;18,23.99,IF(Registros[[#This Row],[idade]]&lt;=25,49.9,IF(Registros[[#This Row],[idade]]&lt;=50,145.2,175.45)))</f>
        <v>23.99</v>
      </c>
      <c r="Q10037">
        <v>2</v>
      </c>
      <c r="R10037">
        <v>17</v>
      </c>
      <c r="T10037">
        <v>1</v>
      </c>
      <c r="U10037" t="s">
        <v>2</v>
      </c>
      <c r="V10037" t="s">
        <v>21</v>
      </c>
    </row>
    <row r="10038" spans="1:22" x14ac:dyDescent="0.3">
      <c r="A10038">
        <v>10037</v>
      </c>
      <c r="B10038">
        <v>73412042323</v>
      </c>
      <c r="C10038">
        <v>7</v>
      </c>
      <c r="D10038" s="1">
        <v>38964</v>
      </c>
      <c r="E10038" s="3">
        <f>2023-YEAR(Registros[[#This Row],[data_nascimento]])</f>
        <v>17</v>
      </c>
      <c r="F10038" s="1">
        <v>44481</v>
      </c>
      <c r="H10038">
        <v>120</v>
      </c>
      <c r="I10038">
        <v>18</v>
      </c>
      <c r="J10038" s="3">
        <v>4314.5999999999995</v>
      </c>
      <c r="K10038">
        <v>12.6</v>
      </c>
      <c r="L10038">
        <v>7191</v>
      </c>
      <c r="M10038">
        <f>Registros[[#This Row],[salario]]*0.06</f>
        <v>431.46</v>
      </c>
      <c r="N10038">
        <f>Registros[[#This Row],[salario]]*5%</f>
        <v>359.55</v>
      </c>
      <c r="O10038">
        <f>IF(Registros[[#This Row],[idade]]&lt;18,311.43,IF(Registros[[#This Row],[idade]]&lt;=25,488.58,IF(Registros[[#This Row],[idade]]&lt;=50,772.77,850.05)))</f>
        <v>311.43</v>
      </c>
      <c r="P10038">
        <f>IF(Registros[[#This Row],[idade]]&lt;18,23.99,IF(Registros[[#This Row],[idade]]&lt;=25,49.9,IF(Registros[[#This Row],[idade]]&lt;=50,145.2,175.45)))</f>
        <v>23.99</v>
      </c>
      <c r="Q10038">
        <v>2</v>
      </c>
      <c r="R10038">
        <v>4</v>
      </c>
      <c r="T10038">
        <v>3</v>
      </c>
      <c r="U10038" t="s">
        <v>3</v>
      </c>
      <c r="V10038" t="s">
        <v>21</v>
      </c>
    </row>
    <row r="10039" spans="1:22" x14ac:dyDescent="0.3">
      <c r="A10039">
        <v>10038</v>
      </c>
      <c r="B10039">
        <v>80417611961</v>
      </c>
      <c r="C10039">
        <v>7</v>
      </c>
      <c r="D10039" s="1">
        <v>30052</v>
      </c>
      <c r="E10039" s="3">
        <f>2023-YEAR(Registros[[#This Row],[data_nascimento]])</f>
        <v>41</v>
      </c>
      <c r="F10039" s="1">
        <v>44481</v>
      </c>
      <c r="H10039">
        <v>220</v>
      </c>
      <c r="I10039">
        <v>15</v>
      </c>
      <c r="J10039" s="3">
        <v>2920.5</v>
      </c>
      <c r="K10039">
        <v>8.82</v>
      </c>
      <c r="L10039">
        <v>5841</v>
      </c>
      <c r="M10039">
        <f>Registros[[#This Row],[salario]]*0.06</f>
        <v>350.46</v>
      </c>
      <c r="N10039">
        <f>Registros[[#This Row],[salario]]*5%</f>
        <v>292.05</v>
      </c>
      <c r="O10039">
        <f>IF(Registros[[#This Row],[idade]]&lt;18,311.43,IF(Registros[[#This Row],[idade]]&lt;=25,488.58,IF(Registros[[#This Row],[idade]]&lt;=50,772.77,850.05)))</f>
        <v>772.77</v>
      </c>
      <c r="P10039">
        <f>IF(Registros[[#This Row],[idade]]&lt;18,23.99,IF(Registros[[#This Row],[idade]]&lt;=25,49.9,IF(Registros[[#This Row],[idade]]&lt;=50,145.2,175.45)))</f>
        <v>145.19999999999999</v>
      </c>
      <c r="Q10039">
        <v>3</v>
      </c>
      <c r="R10039">
        <v>20</v>
      </c>
      <c r="T10039">
        <v>1</v>
      </c>
      <c r="U10039" t="s">
        <v>3</v>
      </c>
      <c r="V10039" t="s">
        <v>21</v>
      </c>
    </row>
    <row r="10040" spans="1:22" x14ac:dyDescent="0.3">
      <c r="A10040">
        <v>10039</v>
      </c>
      <c r="B10040">
        <v>72473972169</v>
      </c>
      <c r="C10040">
        <v>4</v>
      </c>
      <c r="D10040" s="1">
        <v>28144</v>
      </c>
      <c r="E10040" s="3">
        <f>2023-YEAR(Registros[[#This Row],[data_nascimento]])</f>
        <v>46</v>
      </c>
      <c r="F10040" s="1">
        <v>44481</v>
      </c>
      <c r="H10040">
        <v>220</v>
      </c>
      <c r="I10040">
        <v>18</v>
      </c>
      <c r="J10040" s="3">
        <v>1398.6000000000001</v>
      </c>
      <c r="K10040">
        <v>25.2</v>
      </c>
      <c r="L10040">
        <v>2331</v>
      </c>
      <c r="M10040">
        <f>Registros[[#This Row],[salario]]*0.06</f>
        <v>139.85999999999999</v>
      </c>
      <c r="N10040">
        <f>Registros[[#This Row],[salario]]*5%</f>
        <v>116.55000000000001</v>
      </c>
      <c r="O10040">
        <f>IF(Registros[[#This Row],[idade]]&lt;18,311.43,IF(Registros[[#This Row],[idade]]&lt;=25,488.58,IF(Registros[[#This Row],[idade]]&lt;=50,772.77,850.05)))</f>
        <v>772.77</v>
      </c>
      <c r="P10040">
        <f>IF(Registros[[#This Row],[idade]]&lt;18,23.99,IF(Registros[[#This Row],[idade]]&lt;=25,49.9,IF(Registros[[#This Row],[idade]]&lt;=50,145.2,175.45)))</f>
        <v>145.19999999999999</v>
      </c>
      <c r="Q10040">
        <v>1</v>
      </c>
      <c r="R10040">
        <v>17</v>
      </c>
      <c r="T10040">
        <v>2</v>
      </c>
      <c r="U10040" t="s">
        <v>3</v>
      </c>
      <c r="V10040" t="s">
        <v>19</v>
      </c>
    </row>
    <row r="10041" spans="1:22" x14ac:dyDescent="0.3">
      <c r="A10041">
        <v>10040</v>
      </c>
      <c r="B10041">
        <v>94446711005</v>
      </c>
      <c r="C10041">
        <v>6</v>
      </c>
      <c r="D10041" s="1">
        <v>31292</v>
      </c>
      <c r="E10041" s="3">
        <f>2023-YEAR(Registros[[#This Row],[data_nascimento]])</f>
        <v>38</v>
      </c>
      <c r="F10041" s="1">
        <v>44481</v>
      </c>
      <c r="H10041">
        <v>220</v>
      </c>
      <c r="I10041">
        <v>9</v>
      </c>
      <c r="J10041" s="3">
        <v>1753.5</v>
      </c>
      <c r="K10041">
        <v>18.899999999999999</v>
      </c>
      <c r="L10041">
        <v>5845</v>
      </c>
      <c r="M10041">
        <f>Registros[[#This Row],[salario]]*0.06</f>
        <v>350.7</v>
      </c>
      <c r="N10041">
        <f>Registros[[#This Row],[salario]]*5%</f>
        <v>292.25</v>
      </c>
      <c r="O10041">
        <f>IF(Registros[[#This Row],[idade]]&lt;18,311.43,IF(Registros[[#This Row],[idade]]&lt;=25,488.58,IF(Registros[[#This Row],[idade]]&lt;=50,772.77,850.05)))</f>
        <v>772.77</v>
      </c>
      <c r="P10041">
        <f>IF(Registros[[#This Row],[idade]]&lt;18,23.99,IF(Registros[[#This Row],[idade]]&lt;=25,49.9,IF(Registros[[#This Row],[idade]]&lt;=50,145.2,175.45)))</f>
        <v>145.19999999999999</v>
      </c>
      <c r="Q10041">
        <v>2</v>
      </c>
      <c r="R10041">
        <v>11</v>
      </c>
      <c r="T10041">
        <v>2</v>
      </c>
      <c r="U10041" t="s">
        <v>3</v>
      </c>
      <c r="V10041" t="s">
        <v>19</v>
      </c>
    </row>
    <row r="10042" spans="1:22" x14ac:dyDescent="0.3">
      <c r="A10042">
        <v>10041</v>
      </c>
      <c r="B10042">
        <v>30307722769</v>
      </c>
      <c r="C10042">
        <v>6</v>
      </c>
      <c r="D10042" s="1">
        <v>33739</v>
      </c>
      <c r="E10042" s="3">
        <f>2023-YEAR(Registros[[#This Row],[data_nascimento]])</f>
        <v>31</v>
      </c>
      <c r="F10042" s="1">
        <v>44481</v>
      </c>
      <c r="H10042">
        <v>220</v>
      </c>
      <c r="I10042">
        <v>7</v>
      </c>
      <c r="J10042" s="3">
        <v>372.86666666666667</v>
      </c>
      <c r="K10042">
        <v>18.899999999999999</v>
      </c>
      <c r="L10042">
        <v>1598</v>
      </c>
      <c r="M10042">
        <f>Registros[[#This Row],[salario]]*0.06</f>
        <v>95.88</v>
      </c>
      <c r="N10042">
        <f>Registros[[#This Row],[salario]]*5%</f>
        <v>79.900000000000006</v>
      </c>
      <c r="O10042">
        <f>IF(Registros[[#This Row],[idade]]&lt;18,311.43,IF(Registros[[#This Row],[idade]]&lt;=25,488.58,IF(Registros[[#This Row],[idade]]&lt;=50,772.77,850.05)))</f>
        <v>772.77</v>
      </c>
      <c r="P10042">
        <f>IF(Registros[[#This Row],[idade]]&lt;18,23.99,IF(Registros[[#This Row],[idade]]&lt;=25,49.9,IF(Registros[[#This Row],[idade]]&lt;=50,145.2,175.45)))</f>
        <v>145.19999999999999</v>
      </c>
      <c r="Q10042">
        <v>2</v>
      </c>
      <c r="R10042">
        <v>20</v>
      </c>
      <c r="T10042">
        <v>2</v>
      </c>
      <c r="U10042" t="s">
        <v>3</v>
      </c>
      <c r="V10042" t="s">
        <v>19</v>
      </c>
    </row>
    <row r="10043" spans="1:22" x14ac:dyDescent="0.3">
      <c r="A10043">
        <v>10042</v>
      </c>
      <c r="B10043">
        <v>29255046498</v>
      </c>
      <c r="C10043">
        <v>7</v>
      </c>
      <c r="D10043" s="1">
        <v>30303</v>
      </c>
      <c r="E10043" s="3">
        <f>2023-YEAR(Registros[[#This Row],[data_nascimento]])</f>
        <v>41</v>
      </c>
      <c r="F10043" s="1">
        <v>44481</v>
      </c>
      <c r="H10043">
        <v>220</v>
      </c>
      <c r="I10043">
        <v>5</v>
      </c>
      <c r="J10043" s="3">
        <v>258.83333333333331</v>
      </c>
      <c r="K10043">
        <v>22.68</v>
      </c>
      <c r="L10043">
        <v>1553</v>
      </c>
      <c r="M10043">
        <f>Registros[[#This Row],[salario]]*0.06</f>
        <v>93.179999999999993</v>
      </c>
      <c r="N10043">
        <f>Registros[[#This Row],[salario]]*5%</f>
        <v>77.650000000000006</v>
      </c>
      <c r="O10043">
        <f>IF(Registros[[#This Row],[idade]]&lt;18,311.43,IF(Registros[[#This Row],[idade]]&lt;=25,488.58,IF(Registros[[#This Row],[idade]]&lt;=50,772.77,850.05)))</f>
        <v>772.77</v>
      </c>
      <c r="P10043">
        <f>IF(Registros[[#This Row],[idade]]&lt;18,23.99,IF(Registros[[#This Row],[idade]]&lt;=25,49.9,IF(Registros[[#This Row],[idade]]&lt;=50,145.2,175.45)))</f>
        <v>145.19999999999999</v>
      </c>
      <c r="Q10043">
        <v>3</v>
      </c>
      <c r="R10043">
        <v>10</v>
      </c>
      <c r="T10043">
        <v>3</v>
      </c>
      <c r="U10043" t="s">
        <v>2</v>
      </c>
      <c r="V10043" t="s">
        <v>19</v>
      </c>
    </row>
    <row r="10044" spans="1:22" x14ac:dyDescent="0.3">
      <c r="A10044">
        <v>10043</v>
      </c>
      <c r="B10044">
        <v>25251739121</v>
      </c>
      <c r="C10044">
        <v>7</v>
      </c>
      <c r="D10044" s="1">
        <v>38945</v>
      </c>
      <c r="E10044" s="3">
        <f>2023-YEAR(Registros[[#This Row],[data_nascimento]])</f>
        <v>17</v>
      </c>
      <c r="F10044" s="1">
        <v>44481</v>
      </c>
      <c r="H10044">
        <v>120</v>
      </c>
      <c r="I10044">
        <v>12</v>
      </c>
      <c r="J10044" s="3">
        <v>1923.6000000000001</v>
      </c>
      <c r="K10044">
        <v>10.08</v>
      </c>
      <c r="L10044">
        <v>4809</v>
      </c>
      <c r="M10044">
        <f>Registros[[#This Row],[salario]]*0.06</f>
        <v>288.53999999999996</v>
      </c>
      <c r="N10044">
        <f>Registros[[#This Row],[salario]]*5%</f>
        <v>240.45000000000002</v>
      </c>
      <c r="O10044">
        <f>IF(Registros[[#This Row],[idade]]&lt;18,311.43,IF(Registros[[#This Row],[idade]]&lt;=25,488.58,IF(Registros[[#This Row],[idade]]&lt;=50,772.77,850.05)))</f>
        <v>311.43</v>
      </c>
      <c r="P10044">
        <f>IF(Registros[[#This Row],[idade]]&lt;18,23.99,IF(Registros[[#This Row],[idade]]&lt;=25,49.9,IF(Registros[[#This Row],[idade]]&lt;=50,145.2,175.45)))</f>
        <v>23.99</v>
      </c>
      <c r="Q10044">
        <v>3</v>
      </c>
      <c r="R10044">
        <v>20</v>
      </c>
      <c r="T10044">
        <v>3</v>
      </c>
      <c r="U10044" t="s">
        <v>2</v>
      </c>
      <c r="V10044" t="s">
        <v>19</v>
      </c>
    </row>
    <row r="10045" spans="1:22" x14ac:dyDescent="0.3">
      <c r="A10045">
        <v>10044</v>
      </c>
      <c r="B10045">
        <v>40678106298</v>
      </c>
      <c r="C10045">
        <v>4</v>
      </c>
      <c r="D10045" s="1">
        <v>33299</v>
      </c>
      <c r="E10045" s="3">
        <f>2023-YEAR(Registros[[#This Row],[data_nascimento]])</f>
        <v>32</v>
      </c>
      <c r="F10045" s="1">
        <v>44481</v>
      </c>
      <c r="G10045" s="1">
        <v>44611</v>
      </c>
      <c r="H10045">
        <v>220</v>
      </c>
      <c r="I10045">
        <v>19</v>
      </c>
      <c r="J10045" s="3">
        <v>3218.6</v>
      </c>
      <c r="K10045">
        <v>12.6</v>
      </c>
      <c r="L10045">
        <v>5082</v>
      </c>
      <c r="O10045">
        <f>IF(Registros[[#This Row],[idade]]&lt;18,311.43,IF(Registros[[#This Row],[idade]]&lt;=25,488.58,IF(Registros[[#This Row],[idade]]&lt;=50,772.77,850.05)))</f>
        <v>772.77</v>
      </c>
      <c r="P10045">
        <f>IF(Registros[[#This Row],[idade]]&lt;18,23.99,IF(Registros[[#This Row],[idade]]&lt;=25,49.9,IF(Registros[[#This Row],[idade]]&lt;=50,145.2,175.45)))</f>
        <v>145.19999999999999</v>
      </c>
      <c r="Q10045">
        <v>4</v>
      </c>
      <c r="R10045">
        <v>8</v>
      </c>
      <c r="S10045">
        <v>3</v>
      </c>
      <c r="T10045">
        <v>3</v>
      </c>
      <c r="U10045" t="s">
        <v>2</v>
      </c>
      <c r="V10045" t="s">
        <v>19</v>
      </c>
    </row>
    <row r="10046" spans="1:22" x14ac:dyDescent="0.3">
      <c r="A10046">
        <v>10045</v>
      </c>
      <c r="B10046">
        <v>79649814968</v>
      </c>
      <c r="C10046">
        <v>7</v>
      </c>
      <c r="D10046" s="1">
        <v>36391</v>
      </c>
      <c r="E10046" s="3">
        <f>2023-YEAR(Registros[[#This Row],[data_nascimento]])</f>
        <v>24</v>
      </c>
      <c r="F10046" s="1">
        <v>44481</v>
      </c>
      <c r="G10046" s="1">
        <v>44611</v>
      </c>
      <c r="H10046">
        <v>220</v>
      </c>
      <c r="I10046">
        <v>17</v>
      </c>
      <c r="J10046" s="3">
        <v>3159.166666666667</v>
      </c>
      <c r="K10046">
        <v>22.68</v>
      </c>
      <c r="L10046">
        <v>5575</v>
      </c>
      <c r="O10046">
        <f>IF(Registros[[#This Row],[idade]]&lt;18,311.43,IF(Registros[[#This Row],[idade]]&lt;=25,488.58,IF(Registros[[#This Row],[idade]]&lt;=50,772.77,850.05)))</f>
        <v>488.58</v>
      </c>
      <c r="P10046">
        <f>IF(Registros[[#This Row],[idade]]&lt;18,23.99,IF(Registros[[#This Row],[idade]]&lt;=25,49.9,IF(Registros[[#This Row],[idade]]&lt;=50,145.2,175.45)))</f>
        <v>49.9</v>
      </c>
      <c r="Q10046">
        <v>4</v>
      </c>
      <c r="R10046">
        <v>20</v>
      </c>
      <c r="S10046">
        <v>1</v>
      </c>
      <c r="T10046">
        <v>3</v>
      </c>
      <c r="U10046" t="s">
        <v>3</v>
      </c>
      <c r="V10046" t="s">
        <v>19</v>
      </c>
    </row>
    <row r="10047" spans="1:22" x14ac:dyDescent="0.3">
      <c r="A10047">
        <v>10046</v>
      </c>
      <c r="B10047">
        <v>41265693060</v>
      </c>
      <c r="C10047">
        <v>6</v>
      </c>
      <c r="D10047" s="1">
        <v>27565</v>
      </c>
      <c r="E10047" s="3">
        <f>2023-YEAR(Registros[[#This Row],[data_nascimento]])</f>
        <v>48</v>
      </c>
      <c r="F10047" s="1">
        <v>44481</v>
      </c>
      <c r="H10047">
        <v>220</v>
      </c>
      <c r="I10047">
        <v>11</v>
      </c>
      <c r="J10047" s="3">
        <v>619.29999999999995</v>
      </c>
      <c r="K10047">
        <v>16.38</v>
      </c>
      <c r="L10047">
        <v>1689</v>
      </c>
      <c r="O10047">
        <f>IF(Registros[[#This Row],[idade]]&lt;18,311.43,IF(Registros[[#This Row],[idade]]&lt;=25,488.58,IF(Registros[[#This Row],[idade]]&lt;=50,772.77,850.05)))</f>
        <v>772.77</v>
      </c>
      <c r="P10047">
        <f>IF(Registros[[#This Row],[idade]]&lt;18,23.99,IF(Registros[[#This Row],[idade]]&lt;=25,49.9,IF(Registros[[#This Row],[idade]]&lt;=50,145.2,175.45)))</f>
        <v>145.19999999999999</v>
      </c>
      <c r="Q10047">
        <v>1</v>
      </c>
      <c r="R10047">
        <v>9</v>
      </c>
      <c r="T10047">
        <v>2</v>
      </c>
      <c r="U10047" t="s">
        <v>3</v>
      </c>
      <c r="V10047" t="s">
        <v>19</v>
      </c>
    </row>
    <row r="10048" spans="1:22" x14ac:dyDescent="0.3">
      <c r="A10048">
        <v>10047</v>
      </c>
      <c r="B10048">
        <v>70598944183</v>
      </c>
      <c r="C10048">
        <v>5</v>
      </c>
      <c r="D10048" s="1">
        <v>33618</v>
      </c>
      <c r="E10048" s="3">
        <f>2023-YEAR(Registros[[#This Row],[data_nascimento]])</f>
        <v>31</v>
      </c>
      <c r="F10048" s="1">
        <v>44481</v>
      </c>
      <c r="G10048" s="1">
        <v>44611</v>
      </c>
      <c r="H10048">
        <v>220</v>
      </c>
      <c r="I10048">
        <v>20</v>
      </c>
      <c r="J10048" s="3">
        <v>1209.3333333333335</v>
      </c>
      <c r="K10048">
        <v>16.38</v>
      </c>
      <c r="L10048">
        <v>1814</v>
      </c>
      <c r="O10048">
        <f>IF(Registros[[#This Row],[idade]]&lt;18,311.43,IF(Registros[[#This Row],[idade]]&lt;=25,488.58,IF(Registros[[#This Row],[idade]]&lt;=50,772.77,850.05)))</f>
        <v>772.77</v>
      </c>
      <c r="P10048">
        <f>IF(Registros[[#This Row],[idade]]&lt;18,23.99,IF(Registros[[#This Row],[idade]]&lt;=25,49.9,IF(Registros[[#This Row],[idade]]&lt;=50,145.2,175.45)))</f>
        <v>145.19999999999999</v>
      </c>
      <c r="Q10048">
        <v>4</v>
      </c>
      <c r="R10048">
        <v>17</v>
      </c>
      <c r="S10048">
        <v>1</v>
      </c>
      <c r="T10048">
        <v>3</v>
      </c>
      <c r="U10048" t="s">
        <v>3</v>
      </c>
      <c r="V10048" t="s">
        <v>22</v>
      </c>
    </row>
    <row r="10049" spans="1:22" x14ac:dyDescent="0.3">
      <c r="A10049">
        <v>10048</v>
      </c>
      <c r="B10049">
        <v>70820650975</v>
      </c>
      <c r="C10049">
        <v>7</v>
      </c>
      <c r="D10049" s="1">
        <v>32557</v>
      </c>
      <c r="E10049" s="3">
        <f>2023-YEAR(Registros[[#This Row],[data_nascimento]])</f>
        <v>34</v>
      </c>
      <c r="F10049" s="1">
        <v>44484</v>
      </c>
      <c r="G10049" s="1">
        <v>44497</v>
      </c>
      <c r="H10049">
        <v>220</v>
      </c>
      <c r="I10049">
        <v>3</v>
      </c>
      <c r="J10049" s="3">
        <v>467.19999999999993</v>
      </c>
      <c r="K10049">
        <v>17.64</v>
      </c>
      <c r="L10049">
        <v>4672</v>
      </c>
      <c r="M10049">
        <f>Registros[[#This Row],[salario]]*0.06</f>
        <v>280.32</v>
      </c>
      <c r="N10049">
        <f>Registros[[#This Row],[salario]]*5%</f>
        <v>233.60000000000002</v>
      </c>
      <c r="O10049">
        <f>IF(Registros[[#This Row],[idade]]&lt;18,311.43,IF(Registros[[#This Row],[idade]]&lt;=25,488.58,IF(Registros[[#This Row],[idade]]&lt;=50,772.77,850.05)))</f>
        <v>772.77</v>
      </c>
      <c r="P10049">
        <f>IF(Registros[[#This Row],[idade]]&lt;18,23.99,IF(Registros[[#This Row],[idade]]&lt;=25,49.9,IF(Registros[[#This Row],[idade]]&lt;=50,145.2,175.45)))</f>
        <v>145.19999999999999</v>
      </c>
      <c r="Q10049">
        <v>1</v>
      </c>
      <c r="R10049">
        <v>27</v>
      </c>
      <c r="S10049">
        <v>1</v>
      </c>
      <c r="T10049">
        <v>3</v>
      </c>
      <c r="U10049" t="s">
        <v>3</v>
      </c>
      <c r="V10049" t="s">
        <v>19</v>
      </c>
    </row>
    <row r="10050" spans="1:22" x14ac:dyDescent="0.3">
      <c r="A10050">
        <v>10049</v>
      </c>
      <c r="B10050">
        <v>53900960159</v>
      </c>
      <c r="C10050">
        <v>4</v>
      </c>
      <c r="D10050" s="1">
        <v>36155</v>
      </c>
      <c r="E10050" s="3">
        <f>2023-YEAR(Registros[[#This Row],[data_nascimento]])</f>
        <v>25</v>
      </c>
      <c r="F10050" s="1">
        <v>44484</v>
      </c>
      <c r="G10050" s="1">
        <v>44497</v>
      </c>
      <c r="H10050">
        <v>220</v>
      </c>
      <c r="I10050">
        <v>8</v>
      </c>
      <c r="J10050" s="3">
        <v>1669.8666666666666</v>
      </c>
      <c r="K10050">
        <v>16.38</v>
      </c>
      <c r="L10050">
        <v>6262</v>
      </c>
      <c r="M10050">
        <f>Registros[[#This Row],[salario]]*0.06</f>
        <v>375.71999999999997</v>
      </c>
      <c r="N10050">
        <f>Registros[[#This Row],[salario]]*5%</f>
        <v>313.10000000000002</v>
      </c>
      <c r="O10050">
        <f>IF(Registros[[#This Row],[idade]]&lt;18,311.43,IF(Registros[[#This Row],[idade]]&lt;=25,488.58,IF(Registros[[#This Row],[idade]]&lt;=50,772.77,850.05)))</f>
        <v>488.58</v>
      </c>
      <c r="P10050">
        <f>IF(Registros[[#This Row],[idade]]&lt;18,23.99,IF(Registros[[#This Row],[idade]]&lt;=25,49.9,IF(Registros[[#This Row],[idade]]&lt;=50,145.2,175.45)))</f>
        <v>49.9</v>
      </c>
      <c r="Q10050">
        <v>5</v>
      </c>
      <c r="R10050">
        <v>11</v>
      </c>
      <c r="S10050">
        <v>2</v>
      </c>
      <c r="T10050">
        <v>1</v>
      </c>
      <c r="U10050" t="s">
        <v>2</v>
      </c>
      <c r="V10050" t="s">
        <v>19</v>
      </c>
    </row>
    <row r="10051" spans="1:22" x14ac:dyDescent="0.3">
      <c r="A10051">
        <v>10050</v>
      </c>
      <c r="B10051">
        <v>24425202143</v>
      </c>
      <c r="C10051">
        <v>4</v>
      </c>
      <c r="D10051" s="1">
        <v>30446</v>
      </c>
      <c r="E10051" s="3">
        <f>2023-YEAR(Registros[[#This Row],[data_nascimento]])</f>
        <v>40</v>
      </c>
      <c r="F10051" s="1">
        <v>44484</v>
      </c>
      <c r="G10051" s="1">
        <v>44497</v>
      </c>
      <c r="H10051">
        <v>220</v>
      </c>
      <c r="I10051">
        <v>10</v>
      </c>
      <c r="J10051" s="3">
        <v>1500.3333333333333</v>
      </c>
      <c r="K10051">
        <v>2.52</v>
      </c>
      <c r="L10051">
        <v>4501</v>
      </c>
      <c r="M10051">
        <f>Registros[[#This Row],[salario]]*0.06</f>
        <v>270.06</v>
      </c>
      <c r="N10051">
        <f>Registros[[#This Row],[salario]]*5%</f>
        <v>225.05</v>
      </c>
      <c r="O10051">
        <f>IF(Registros[[#This Row],[idade]]&lt;18,311.43,IF(Registros[[#This Row],[idade]]&lt;=25,488.58,IF(Registros[[#This Row],[idade]]&lt;=50,772.77,850.05)))</f>
        <v>772.77</v>
      </c>
      <c r="P10051">
        <f>IF(Registros[[#This Row],[idade]]&lt;18,23.99,IF(Registros[[#This Row],[idade]]&lt;=25,49.9,IF(Registros[[#This Row],[idade]]&lt;=50,145.2,175.45)))</f>
        <v>145.19999999999999</v>
      </c>
      <c r="Q10051">
        <v>3</v>
      </c>
      <c r="R10051">
        <v>26</v>
      </c>
      <c r="S10051">
        <v>3</v>
      </c>
      <c r="T10051">
        <v>2</v>
      </c>
      <c r="U10051" t="s">
        <v>3</v>
      </c>
      <c r="V10051" t="s">
        <v>19</v>
      </c>
    </row>
    <row r="10052" spans="1:22" x14ac:dyDescent="0.3">
      <c r="A10052">
        <v>10051</v>
      </c>
      <c r="B10052">
        <v>20503145445</v>
      </c>
      <c r="C10052">
        <v>5</v>
      </c>
      <c r="D10052" s="1">
        <v>35663</v>
      </c>
      <c r="E10052" s="3">
        <f>2023-YEAR(Registros[[#This Row],[data_nascimento]])</f>
        <v>26</v>
      </c>
      <c r="F10052" s="1">
        <v>44484</v>
      </c>
      <c r="H10052">
        <v>220</v>
      </c>
      <c r="I10052">
        <v>14</v>
      </c>
      <c r="J10052" s="3">
        <v>2914.333333333333</v>
      </c>
      <c r="K10052">
        <v>12.6</v>
      </c>
      <c r="L10052">
        <v>6245</v>
      </c>
      <c r="M10052">
        <f>Registros[[#This Row],[salario]]*0.06</f>
        <v>374.7</v>
      </c>
      <c r="N10052">
        <f>Registros[[#This Row],[salario]]*5%</f>
        <v>312.25</v>
      </c>
      <c r="O10052">
        <f>IF(Registros[[#This Row],[idade]]&lt;18,311.43,IF(Registros[[#This Row],[idade]]&lt;=25,488.58,IF(Registros[[#This Row],[idade]]&lt;=50,772.77,850.05)))</f>
        <v>772.77</v>
      </c>
      <c r="P10052">
        <f>IF(Registros[[#This Row],[idade]]&lt;18,23.99,IF(Registros[[#This Row],[idade]]&lt;=25,49.9,IF(Registros[[#This Row],[idade]]&lt;=50,145.2,175.45)))</f>
        <v>145.19999999999999</v>
      </c>
      <c r="Q10052">
        <v>2</v>
      </c>
      <c r="R10052">
        <v>20</v>
      </c>
      <c r="T10052">
        <v>2</v>
      </c>
      <c r="U10052" t="s">
        <v>3</v>
      </c>
      <c r="V10052" t="s">
        <v>19</v>
      </c>
    </row>
    <row r="10053" spans="1:22" x14ac:dyDescent="0.3">
      <c r="A10053">
        <v>10052</v>
      </c>
      <c r="B10053">
        <v>23973703717</v>
      </c>
      <c r="C10053">
        <v>5</v>
      </c>
      <c r="D10053" s="1">
        <v>38175</v>
      </c>
      <c r="E10053" s="3">
        <f>2023-YEAR(Registros[[#This Row],[data_nascimento]])</f>
        <v>19</v>
      </c>
      <c r="F10053" s="1">
        <v>44484</v>
      </c>
      <c r="G10053" s="1">
        <v>44497</v>
      </c>
      <c r="H10053">
        <v>220</v>
      </c>
      <c r="I10053">
        <v>5</v>
      </c>
      <c r="J10053" s="3">
        <v>522.5</v>
      </c>
      <c r="K10053">
        <v>10.08</v>
      </c>
      <c r="L10053">
        <v>3135</v>
      </c>
      <c r="M10053">
        <f>Registros[[#This Row],[salario]]*0.06</f>
        <v>188.1</v>
      </c>
      <c r="N10053">
        <f>Registros[[#This Row],[salario]]*5%</f>
        <v>156.75</v>
      </c>
      <c r="O10053">
        <f>IF(Registros[[#This Row],[idade]]&lt;18,311.43,IF(Registros[[#This Row],[idade]]&lt;=25,488.58,IF(Registros[[#This Row],[idade]]&lt;=50,772.77,850.05)))</f>
        <v>488.58</v>
      </c>
      <c r="P10053">
        <f>IF(Registros[[#This Row],[idade]]&lt;18,23.99,IF(Registros[[#This Row],[idade]]&lt;=25,49.9,IF(Registros[[#This Row],[idade]]&lt;=50,145.2,175.45)))</f>
        <v>49.9</v>
      </c>
      <c r="Q10053">
        <v>5</v>
      </c>
      <c r="R10053">
        <v>25</v>
      </c>
      <c r="S10053">
        <v>3</v>
      </c>
      <c r="T10053">
        <v>3</v>
      </c>
      <c r="U10053" t="s">
        <v>2</v>
      </c>
      <c r="V10053" t="s">
        <v>19</v>
      </c>
    </row>
    <row r="10054" spans="1:22" x14ac:dyDescent="0.3">
      <c r="A10054">
        <v>10053</v>
      </c>
      <c r="B10054">
        <v>75856897132</v>
      </c>
      <c r="C10054">
        <v>5</v>
      </c>
      <c r="D10054" s="1">
        <v>29964</v>
      </c>
      <c r="E10054" s="3">
        <f>2023-YEAR(Registros[[#This Row],[data_nascimento]])</f>
        <v>41</v>
      </c>
      <c r="F10054" s="1">
        <v>44484</v>
      </c>
      <c r="G10054" s="1">
        <v>44497</v>
      </c>
      <c r="H10054">
        <v>220</v>
      </c>
      <c r="I10054">
        <v>1</v>
      </c>
      <c r="J10054" s="3">
        <v>241.06666666666666</v>
      </c>
      <c r="K10054">
        <v>11.34</v>
      </c>
      <c r="L10054">
        <v>7232</v>
      </c>
      <c r="M10054">
        <f>Registros[[#This Row],[salario]]*0.06</f>
        <v>433.91999999999996</v>
      </c>
      <c r="N10054">
        <f>Registros[[#This Row],[salario]]*5%</f>
        <v>361.6</v>
      </c>
      <c r="O10054">
        <f>IF(Registros[[#This Row],[idade]]&lt;18,311.43,IF(Registros[[#This Row],[idade]]&lt;=25,488.58,IF(Registros[[#This Row],[idade]]&lt;=50,772.77,850.05)))</f>
        <v>772.77</v>
      </c>
      <c r="P10054">
        <f>IF(Registros[[#This Row],[idade]]&lt;18,23.99,IF(Registros[[#This Row],[idade]]&lt;=25,49.9,IF(Registros[[#This Row],[idade]]&lt;=50,145.2,175.45)))</f>
        <v>145.19999999999999</v>
      </c>
      <c r="Q10054">
        <v>1</v>
      </c>
      <c r="R10054">
        <v>27</v>
      </c>
      <c r="S10054">
        <v>1</v>
      </c>
      <c r="T10054">
        <v>1</v>
      </c>
      <c r="U10054" t="s">
        <v>3</v>
      </c>
      <c r="V10054" t="s">
        <v>21</v>
      </c>
    </row>
    <row r="10055" spans="1:22" x14ac:dyDescent="0.3">
      <c r="A10055">
        <v>10054</v>
      </c>
      <c r="B10055">
        <v>12485643416</v>
      </c>
      <c r="C10055">
        <v>5</v>
      </c>
      <c r="D10055" s="1">
        <v>30114</v>
      </c>
      <c r="E10055" s="3">
        <f>2023-YEAR(Registros[[#This Row],[data_nascimento]])</f>
        <v>41</v>
      </c>
      <c r="F10055" s="1">
        <v>44484</v>
      </c>
      <c r="G10055" s="1">
        <v>44497</v>
      </c>
      <c r="H10055">
        <v>220</v>
      </c>
      <c r="I10055">
        <v>9</v>
      </c>
      <c r="J10055" s="3">
        <v>1810.8</v>
      </c>
      <c r="K10055">
        <v>2.52</v>
      </c>
      <c r="L10055">
        <v>6036</v>
      </c>
      <c r="M10055">
        <f>Registros[[#This Row],[salario]]*0.06</f>
        <v>362.15999999999997</v>
      </c>
      <c r="N10055">
        <f>Registros[[#This Row],[salario]]*5%</f>
        <v>301.8</v>
      </c>
      <c r="O10055">
        <f>IF(Registros[[#This Row],[idade]]&lt;18,311.43,IF(Registros[[#This Row],[idade]]&lt;=25,488.58,IF(Registros[[#This Row],[idade]]&lt;=50,772.77,850.05)))</f>
        <v>772.77</v>
      </c>
      <c r="P10055">
        <f>IF(Registros[[#This Row],[idade]]&lt;18,23.99,IF(Registros[[#This Row],[idade]]&lt;=25,49.9,IF(Registros[[#This Row],[idade]]&lt;=50,145.2,175.45)))</f>
        <v>145.19999999999999</v>
      </c>
      <c r="Q10055">
        <v>1</v>
      </c>
      <c r="R10055">
        <v>23</v>
      </c>
      <c r="S10055">
        <v>2</v>
      </c>
      <c r="T10055">
        <v>2</v>
      </c>
      <c r="U10055" t="s">
        <v>2</v>
      </c>
      <c r="V10055" t="s">
        <v>19</v>
      </c>
    </row>
    <row r="10056" spans="1:22" x14ac:dyDescent="0.3">
      <c r="A10056">
        <v>10055</v>
      </c>
      <c r="B10056">
        <v>20881677627</v>
      </c>
      <c r="C10056">
        <v>6</v>
      </c>
      <c r="D10056" s="1">
        <v>27923</v>
      </c>
      <c r="E10056" s="3">
        <f>2023-YEAR(Registros[[#This Row],[data_nascimento]])</f>
        <v>47</v>
      </c>
      <c r="F10056" s="1">
        <v>44484</v>
      </c>
      <c r="G10056" s="1">
        <v>44497</v>
      </c>
      <c r="H10056">
        <v>220</v>
      </c>
      <c r="I10056">
        <v>13</v>
      </c>
      <c r="J10056" s="3">
        <v>1212.0333333333333</v>
      </c>
      <c r="K10056">
        <v>13.86</v>
      </c>
      <c r="L10056">
        <v>2797</v>
      </c>
      <c r="M10056">
        <f>Registros[[#This Row],[salario]]*0.06</f>
        <v>167.82</v>
      </c>
      <c r="N10056">
        <f>Registros[[#This Row],[salario]]*5%</f>
        <v>139.85</v>
      </c>
      <c r="O10056">
        <f>IF(Registros[[#This Row],[idade]]&lt;18,311.43,IF(Registros[[#This Row],[idade]]&lt;=25,488.58,IF(Registros[[#This Row],[idade]]&lt;=50,772.77,850.05)))</f>
        <v>772.77</v>
      </c>
      <c r="P10056">
        <f>IF(Registros[[#This Row],[idade]]&lt;18,23.99,IF(Registros[[#This Row],[idade]]&lt;=25,49.9,IF(Registros[[#This Row],[idade]]&lt;=50,145.2,175.45)))</f>
        <v>145.19999999999999</v>
      </c>
      <c r="Q10056">
        <v>2</v>
      </c>
      <c r="R10056">
        <v>3</v>
      </c>
      <c r="S10056">
        <v>2</v>
      </c>
      <c r="T10056">
        <v>3</v>
      </c>
      <c r="U10056" t="s">
        <v>2</v>
      </c>
      <c r="V10056" t="s">
        <v>19</v>
      </c>
    </row>
    <row r="10057" spans="1:22" x14ac:dyDescent="0.3">
      <c r="A10057">
        <v>10056</v>
      </c>
      <c r="B10057">
        <v>36274771069</v>
      </c>
      <c r="C10057">
        <v>4</v>
      </c>
      <c r="D10057" s="1">
        <v>37145</v>
      </c>
      <c r="E10057" s="3">
        <f>2023-YEAR(Registros[[#This Row],[data_nascimento]])</f>
        <v>22</v>
      </c>
      <c r="F10057" s="1">
        <v>44484</v>
      </c>
      <c r="G10057" s="1">
        <v>44497</v>
      </c>
      <c r="H10057">
        <v>220</v>
      </c>
      <c r="I10057">
        <v>5</v>
      </c>
      <c r="J10057" s="3">
        <v>749.16666666666674</v>
      </c>
      <c r="K10057">
        <v>10.08</v>
      </c>
      <c r="L10057">
        <v>4495</v>
      </c>
      <c r="M10057">
        <f>Registros[[#This Row],[salario]]*0.06</f>
        <v>269.7</v>
      </c>
      <c r="N10057">
        <f>Registros[[#This Row],[salario]]*5%</f>
        <v>224.75</v>
      </c>
      <c r="O10057">
        <f>IF(Registros[[#This Row],[idade]]&lt;18,311.43,IF(Registros[[#This Row],[idade]]&lt;=25,488.58,IF(Registros[[#This Row],[idade]]&lt;=50,772.77,850.05)))</f>
        <v>488.58</v>
      </c>
      <c r="P10057">
        <f>IF(Registros[[#This Row],[idade]]&lt;18,23.99,IF(Registros[[#This Row],[idade]]&lt;=25,49.9,IF(Registros[[#This Row],[idade]]&lt;=50,145.2,175.45)))</f>
        <v>49.9</v>
      </c>
      <c r="Q10057">
        <v>5</v>
      </c>
      <c r="R10057">
        <v>19</v>
      </c>
      <c r="S10057">
        <v>2</v>
      </c>
      <c r="T10057">
        <v>2</v>
      </c>
      <c r="U10057" t="s">
        <v>2</v>
      </c>
      <c r="V10057" t="s">
        <v>19</v>
      </c>
    </row>
    <row r="10058" spans="1:22" x14ac:dyDescent="0.3">
      <c r="A10058">
        <v>10057</v>
      </c>
      <c r="B10058">
        <v>56180064089</v>
      </c>
      <c r="C10058">
        <v>4</v>
      </c>
      <c r="D10058" s="1">
        <v>27736</v>
      </c>
      <c r="E10058" s="3">
        <f>2023-YEAR(Registros[[#This Row],[data_nascimento]])</f>
        <v>48</v>
      </c>
      <c r="F10058" s="1">
        <v>44484</v>
      </c>
      <c r="G10058" s="1">
        <v>44497</v>
      </c>
      <c r="H10058">
        <v>220</v>
      </c>
      <c r="I10058">
        <v>10</v>
      </c>
      <c r="J10058" s="3">
        <v>2186</v>
      </c>
      <c r="K10058">
        <v>21.42</v>
      </c>
      <c r="L10058">
        <v>6558</v>
      </c>
      <c r="M10058">
        <f>Registros[[#This Row],[salario]]*0.06</f>
        <v>393.47999999999996</v>
      </c>
      <c r="N10058">
        <f>Registros[[#This Row],[salario]]*5%</f>
        <v>327.90000000000003</v>
      </c>
      <c r="O10058">
        <f>IF(Registros[[#This Row],[idade]]&lt;18,311.43,IF(Registros[[#This Row],[idade]]&lt;=25,488.58,IF(Registros[[#This Row],[idade]]&lt;=50,772.77,850.05)))</f>
        <v>772.77</v>
      </c>
      <c r="P10058">
        <f>IF(Registros[[#This Row],[idade]]&lt;18,23.99,IF(Registros[[#This Row],[idade]]&lt;=25,49.9,IF(Registros[[#This Row],[idade]]&lt;=50,145.2,175.45)))</f>
        <v>145.19999999999999</v>
      </c>
      <c r="Q10058">
        <v>1</v>
      </c>
      <c r="R10058">
        <v>26</v>
      </c>
      <c r="S10058">
        <v>3</v>
      </c>
      <c r="T10058">
        <v>3</v>
      </c>
      <c r="U10058" t="s">
        <v>3</v>
      </c>
      <c r="V10058" t="s">
        <v>22</v>
      </c>
    </row>
    <row r="10059" spans="1:22" x14ac:dyDescent="0.3">
      <c r="A10059">
        <v>10058</v>
      </c>
      <c r="B10059">
        <v>60552459429</v>
      </c>
      <c r="C10059">
        <v>5</v>
      </c>
      <c r="D10059" s="1">
        <v>28568</v>
      </c>
      <c r="E10059" s="3">
        <f>2023-YEAR(Registros[[#This Row],[data_nascimento]])</f>
        <v>45</v>
      </c>
      <c r="F10059" s="1">
        <v>44484</v>
      </c>
      <c r="G10059" s="1">
        <v>44497</v>
      </c>
      <c r="H10059">
        <v>220</v>
      </c>
      <c r="I10059">
        <v>6</v>
      </c>
      <c r="J10059" s="3">
        <v>1267.6000000000001</v>
      </c>
      <c r="K10059">
        <v>1.26</v>
      </c>
      <c r="L10059">
        <v>6338</v>
      </c>
      <c r="M10059">
        <f>Registros[[#This Row],[salario]]*0.06</f>
        <v>380.28</v>
      </c>
      <c r="N10059">
        <f>Registros[[#This Row],[salario]]*5%</f>
        <v>316.90000000000003</v>
      </c>
      <c r="O10059">
        <f>IF(Registros[[#This Row],[idade]]&lt;18,311.43,IF(Registros[[#This Row],[idade]]&lt;=25,488.58,IF(Registros[[#This Row],[idade]]&lt;=50,772.77,850.05)))</f>
        <v>772.77</v>
      </c>
      <c r="P10059">
        <f>IF(Registros[[#This Row],[idade]]&lt;18,23.99,IF(Registros[[#This Row],[idade]]&lt;=25,49.9,IF(Registros[[#This Row],[idade]]&lt;=50,145.2,175.45)))</f>
        <v>145.19999999999999</v>
      </c>
      <c r="Q10059">
        <v>1</v>
      </c>
      <c r="R10059">
        <v>17</v>
      </c>
      <c r="S10059">
        <v>3</v>
      </c>
      <c r="T10059">
        <v>3</v>
      </c>
      <c r="U10059" t="s">
        <v>3</v>
      </c>
      <c r="V10059" t="s">
        <v>21</v>
      </c>
    </row>
    <row r="10060" spans="1:22" x14ac:dyDescent="0.3">
      <c r="A10060">
        <v>10059</v>
      </c>
      <c r="B10060">
        <v>16937341070</v>
      </c>
      <c r="C10060">
        <v>5</v>
      </c>
      <c r="D10060" s="1">
        <v>32345</v>
      </c>
      <c r="E10060" s="3">
        <f>2023-YEAR(Registros[[#This Row],[data_nascimento]])</f>
        <v>35</v>
      </c>
      <c r="F10060" s="1">
        <v>44484</v>
      </c>
      <c r="G10060" s="1">
        <v>44497</v>
      </c>
      <c r="H10060">
        <v>220</v>
      </c>
      <c r="I10060">
        <v>20</v>
      </c>
      <c r="J10060" s="3">
        <v>3618.666666666667</v>
      </c>
      <c r="K10060">
        <v>13.86</v>
      </c>
      <c r="L10060">
        <v>5428</v>
      </c>
      <c r="M10060">
        <f>Registros[[#This Row],[salario]]*0.06</f>
        <v>325.68</v>
      </c>
      <c r="N10060">
        <f>Registros[[#This Row],[salario]]*5%</f>
        <v>271.40000000000003</v>
      </c>
      <c r="O10060">
        <f>IF(Registros[[#This Row],[idade]]&lt;18,311.43,IF(Registros[[#This Row],[idade]]&lt;=25,488.58,IF(Registros[[#This Row],[idade]]&lt;=50,772.77,850.05)))</f>
        <v>772.77</v>
      </c>
      <c r="P10060">
        <f>IF(Registros[[#This Row],[idade]]&lt;18,23.99,IF(Registros[[#This Row],[idade]]&lt;=25,49.9,IF(Registros[[#This Row],[idade]]&lt;=50,145.2,175.45)))</f>
        <v>145.19999999999999</v>
      </c>
      <c r="Q10060">
        <v>5</v>
      </c>
      <c r="R10060">
        <v>9</v>
      </c>
      <c r="S10060">
        <v>2</v>
      </c>
      <c r="T10060">
        <v>1</v>
      </c>
      <c r="U10060" t="s">
        <v>3</v>
      </c>
      <c r="V10060" t="s">
        <v>19</v>
      </c>
    </row>
    <row r="10061" spans="1:22" x14ac:dyDescent="0.3">
      <c r="A10061">
        <v>10060</v>
      </c>
      <c r="B10061">
        <v>27412959077</v>
      </c>
      <c r="C10061">
        <v>6</v>
      </c>
      <c r="D10061" s="1">
        <v>29684</v>
      </c>
      <c r="E10061" s="3">
        <f>2023-YEAR(Registros[[#This Row],[data_nascimento]])</f>
        <v>42</v>
      </c>
      <c r="F10061" s="1">
        <v>44484</v>
      </c>
      <c r="G10061" s="1">
        <v>44497</v>
      </c>
      <c r="H10061">
        <v>220</v>
      </c>
      <c r="I10061">
        <v>20</v>
      </c>
      <c r="J10061" s="3">
        <v>2094</v>
      </c>
      <c r="K10061">
        <v>23.94</v>
      </c>
      <c r="L10061">
        <v>3141</v>
      </c>
      <c r="M10061">
        <f>Registros[[#This Row],[salario]]*0.06</f>
        <v>188.45999999999998</v>
      </c>
      <c r="N10061">
        <f>Registros[[#This Row],[salario]]*5%</f>
        <v>157.05000000000001</v>
      </c>
      <c r="O10061">
        <f>IF(Registros[[#This Row],[idade]]&lt;18,311.43,IF(Registros[[#This Row],[idade]]&lt;=25,488.58,IF(Registros[[#This Row],[idade]]&lt;=50,772.77,850.05)))</f>
        <v>772.77</v>
      </c>
      <c r="P10061">
        <f>IF(Registros[[#This Row],[idade]]&lt;18,23.99,IF(Registros[[#This Row],[idade]]&lt;=25,49.9,IF(Registros[[#This Row],[idade]]&lt;=50,145.2,175.45)))</f>
        <v>145.19999999999999</v>
      </c>
      <c r="Q10061">
        <v>4</v>
      </c>
      <c r="R10061">
        <v>10</v>
      </c>
      <c r="S10061">
        <v>1</v>
      </c>
      <c r="T10061">
        <v>3</v>
      </c>
      <c r="U10061" t="s">
        <v>2</v>
      </c>
      <c r="V10061" t="s">
        <v>19</v>
      </c>
    </row>
    <row r="10062" spans="1:22" x14ac:dyDescent="0.3">
      <c r="A10062">
        <v>10061</v>
      </c>
      <c r="B10062">
        <v>61574739549</v>
      </c>
      <c r="C10062">
        <v>4</v>
      </c>
      <c r="D10062" s="1">
        <v>33910</v>
      </c>
      <c r="E10062" s="3">
        <f>2023-YEAR(Registros[[#This Row],[data_nascimento]])</f>
        <v>31</v>
      </c>
      <c r="F10062" s="1">
        <v>44484</v>
      </c>
      <c r="G10062" s="1">
        <v>44497</v>
      </c>
      <c r="H10062">
        <v>220</v>
      </c>
      <c r="I10062">
        <v>11</v>
      </c>
      <c r="J10062" s="3">
        <v>2124.4666666666667</v>
      </c>
      <c r="K10062">
        <v>6.3</v>
      </c>
      <c r="L10062">
        <v>5794</v>
      </c>
      <c r="M10062">
        <f>Registros[[#This Row],[salario]]*0.06</f>
        <v>347.64</v>
      </c>
      <c r="N10062">
        <f>Registros[[#This Row],[salario]]*5%</f>
        <v>289.7</v>
      </c>
      <c r="O10062">
        <f>IF(Registros[[#This Row],[idade]]&lt;18,311.43,IF(Registros[[#This Row],[idade]]&lt;=25,488.58,IF(Registros[[#This Row],[idade]]&lt;=50,772.77,850.05)))</f>
        <v>772.77</v>
      </c>
      <c r="P10062">
        <f>IF(Registros[[#This Row],[idade]]&lt;18,23.99,IF(Registros[[#This Row],[idade]]&lt;=25,49.9,IF(Registros[[#This Row],[idade]]&lt;=50,145.2,175.45)))</f>
        <v>145.19999999999999</v>
      </c>
      <c r="Q10062">
        <v>3</v>
      </c>
      <c r="R10062">
        <v>13</v>
      </c>
      <c r="S10062">
        <v>1</v>
      </c>
      <c r="T10062">
        <v>2</v>
      </c>
      <c r="U10062" t="s">
        <v>2</v>
      </c>
      <c r="V10062" t="s">
        <v>19</v>
      </c>
    </row>
    <row r="10063" spans="1:22" x14ac:dyDescent="0.3">
      <c r="A10063">
        <v>10062</v>
      </c>
      <c r="B10063">
        <v>43672768512</v>
      </c>
      <c r="C10063">
        <v>7</v>
      </c>
      <c r="D10063" s="1">
        <v>39156</v>
      </c>
      <c r="E10063" s="3">
        <f>2023-YEAR(Registros[[#This Row],[data_nascimento]])</f>
        <v>16</v>
      </c>
      <c r="F10063" s="1">
        <v>44484</v>
      </c>
      <c r="G10063" s="1">
        <v>44497</v>
      </c>
      <c r="H10063">
        <v>120</v>
      </c>
      <c r="I10063">
        <v>6</v>
      </c>
      <c r="J10063" s="3">
        <v>486.4</v>
      </c>
      <c r="K10063">
        <v>23.94</v>
      </c>
      <c r="L10063">
        <v>2432</v>
      </c>
      <c r="M10063">
        <f>Registros[[#This Row],[salario]]*0.06</f>
        <v>145.91999999999999</v>
      </c>
      <c r="N10063">
        <f>Registros[[#This Row],[salario]]*5%</f>
        <v>121.60000000000001</v>
      </c>
      <c r="O10063">
        <f>IF(Registros[[#This Row],[idade]]&lt;18,311.43,IF(Registros[[#This Row],[idade]]&lt;=25,488.58,IF(Registros[[#This Row],[idade]]&lt;=50,772.77,850.05)))</f>
        <v>311.43</v>
      </c>
      <c r="P10063">
        <f>IF(Registros[[#This Row],[idade]]&lt;18,23.99,IF(Registros[[#This Row],[idade]]&lt;=25,49.9,IF(Registros[[#This Row],[idade]]&lt;=50,145.2,175.45)))</f>
        <v>23.99</v>
      </c>
      <c r="Q10063">
        <v>1</v>
      </c>
      <c r="R10063">
        <v>15</v>
      </c>
      <c r="S10063">
        <v>2</v>
      </c>
      <c r="T10063">
        <v>3</v>
      </c>
      <c r="U10063" t="s">
        <v>3</v>
      </c>
      <c r="V10063" t="s">
        <v>21</v>
      </c>
    </row>
    <row r="10064" spans="1:22" x14ac:dyDescent="0.3">
      <c r="A10064">
        <v>10063</v>
      </c>
      <c r="B10064">
        <v>85168741978</v>
      </c>
      <c r="C10064">
        <v>4</v>
      </c>
      <c r="D10064" s="1">
        <v>38496</v>
      </c>
      <c r="E10064" s="3">
        <f>2023-YEAR(Registros[[#This Row],[data_nascimento]])</f>
        <v>18</v>
      </c>
      <c r="F10064" s="1">
        <v>44484</v>
      </c>
      <c r="G10064" s="1">
        <v>44497</v>
      </c>
      <c r="H10064">
        <v>220</v>
      </c>
      <c r="I10064">
        <v>16</v>
      </c>
      <c r="J10064" s="3">
        <v>1682.6666666666667</v>
      </c>
      <c r="K10064">
        <v>18.899999999999999</v>
      </c>
      <c r="L10064">
        <v>3155</v>
      </c>
      <c r="M10064">
        <f>Registros[[#This Row],[salario]]*0.06</f>
        <v>189.29999999999998</v>
      </c>
      <c r="N10064">
        <f>Registros[[#This Row],[salario]]*5%</f>
        <v>157.75</v>
      </c>
      <c r="O10064">
        <f>IF(Registros[[#This Row],[idade]]&lt;18,311.43,IF(Registros[[#This Row],[idade]]&lt;=25,488.58,IF(Registros[[#This Row],[idade]]&lt;=50,772.77,850.05)))</f>
        <v>488.58</v>
      </c>
      <c r="P10064">
        <f>IF(Registros[[#This Row],[idade]]&lt;18,23.99,IF(Registros[[#This Row],[idade]]&lt;=25,49.9,IF(Registros[[#This Row],[idade]]&lt;=50,145.2,175.45)))</f>
        <v>49.9</v>
      </c>
      <c r="Q10064">
        <v>5</v>
      </c>
      <c r="R10064">
        <v>13</v>
      </c>
      <c r="S10064">
        <v>1</v>
      </c>
      <c r="T10064">
        <v>3</v>
      </c>
      <c r="U10064" t="s">
        <v>2</v>
      </c>
      <c r="V10064" t="s">
        <v>19</v>
      </c>
    </row>
    <row r="10065" spans="1:22" x14ac:dyDescent="0.3">
      <c r="A10065">
        <v>10064</v>
      </c>
      <c r="B10065">
        <v>15878396306</v>
      </c>
      <c r="C10065">
        <v>7</v>
      </c>
      <c r="D10065" s="1">
        <v>31921</v>
      </c>
      <c r="E10065" s="3">
        <f>2023-YEAR(Registros[[#This Row],[data_nascimento]])</f>
        <v>36</v>
      </c>
      <c r="F10065" s="1">
        <v>44484</v>
      </c>
      <c r="G10065" s="1">
        <v>44497</v>
      </c>
      <c r="H10065">
        <v>220</v>
      </c>
      <c r="I10065">
        <v>16</v>
      </c>
      <c r="J10065" s="3">
        <v>838.4</v>
      </c>
      <c r="K10065">
        <v>15.120000000000001</v>
      </c>
      <c r="L10065">
        <v>1572</v>
      </c>
      <c r="M10065">
        <f>Registros[[#This Row],[salario]]*0.06</f>
        <v>94.32</v>
      </c>
      <c r="N10065">
        <f>Registros[[#This Row],[salario]]*5%</f>
        <v>78.600000000000009</v>
      </c>
      <c r="O10065">
        <f>IF(Registros[[#This Row],[idade]]&lt;18,311.43,IF(Registros[[#This Row],[idade]]&lt;=25,488.58,IF(Registros[[#This Row],[idade]]&lt;=50,772.77,850.05)))</f>
        <v>772.77</v>
      </c>
      <c r="P10065">
        <f>IF(Registros[[#This Row],[idade]]&lt;18,23.99,IF(Registros[[#This Row],[idade]]&lt;=25,49.9,IF(Registros[[#This Row],[idade]]&lt;=50,145.2,175.45)))</f>
        <v>145.19999999999999</v>
      </c>
      <c r="Q10065">
        <v>1</v>
      </c>
      <c r="R10065">
        <v>14</v>
      </c>
      <c r="S10065">
        <v>2</v>
      </c>
      <c r="T10065">
        <v>3</v>
      </c>
      <c r="U10065" t="s">
        <v>3</v>
      </c>
      <c r="V10065" t="s">
        <v>19</v>
      </c>
    </row>
    <row r="10066" spans="1:22" x14ac:dyDescent="0.3">
      <c r="A10066">
        <v>10065</v>
      </c>
      <c r="B10066">
        <v>45127241630</v>
      </c>
      <c r="C10066">
        <v>7</v>
      </c>
      <c r="D10066" s="1">
        <v>30443</v>
      </c>
      <c r="E10066" s="3">
        <f>2023-YEAR(Registros[[#This Row],[data_nascimento]])</f>
        <v>40</v>
      </c>
      <c r="F10066" s="1">
        <v>44484</v>
      </c>
      <c r="G10066" s="1">
        <v>44497</v>
      </c>
      <c r="H10066">
        <v>220</v>
      </c>
      <c r="I10066">
        <v>4</v>
      </c>
      <c r="J10066" s="3">
        <v>857.06666666666672</v>
      </c>
      <c r="K10066">
        <v>10.08</v>
      </c>
      <c r="L10066">
        <v>6428</v>
      </c>
      <c r="M10066">
        <f>Registros[[#This Row],[salario]]*0.06</f>
        <v>385.68</v>
      </c>
      <c r="N10066">
        <f>Registros[[#This Row],[salario]]*5%</f>
        <v>321.40000000000003</v>
      </c>
      <c r="O10066">
        <f>IF(Registros[[#This Row],[idade]]&lt;18,311.43,IF(Registros[[#This Row],[idade]]&lt;=25,488.58,IF(Registros[[#This Row],[idade]]&lt;=50,772.77,850.05)))</f>
        <v>772.77</v>
      </c>
      <c r="P10066">
        <f>IF(Registros[[#This Row],[idade]]&lt;18,23.99,IF(Registros[[#This Row],[idade]]&lt;=25,49.9,IF(Registros[[#This Row],[idade]]&lt;=50,145.2,175.45)))</f>
        <v>145.19999999999999</v>
      </c>
      <c r="Q10066">
        <v>1</v>
      </c>
      <c r="R10066">
        <v>14</v>
      </c>
      <c r="S10066">
        <v>2</v>
      </c>
      <c r="T10066">
        <v>1</v>
      </c>
      <c r="U10066" t="s">
        <v>2</v>
      </c>
      <c r="V10066" t="s">
        <v>19</v>
      </c>
    </row>
    <row r="10067" spans="1:22" x14ac:dyDescent="0.3">
      <c r="A10067">
        <v>10066</v>
      </c>
      <c r="B10067">
        <v>84954067109</v>
      </c>
      <c r="C10067">
        <v>6</v>
      </c>
      <c r="D10067" s="1">
        <v>38614</v>
      </c>
      <c r="E10067" s="3">
        <f>2023-YEAR(Registros[[#This Row],[data_nascimento]])</f>
        <v>18</v>
      </c>
      <c r="F10067" s="1">
        <v>44484</v>
      </c>
      <c r="G10067" s="1">
        <v>44497</v>
      </c>
      <c r="H10067">
        <v>220</v>
      </c>
      <c r="I10067">
        <v>3</v>
      </c>
      <c r="J10067" s="3">
        <v>265.79999999999995</v>
      </c>
      <c r="K10067">
        <v>17.64</v>
      </c>
      <c r="L10067">
        <v>2658</v>
      </c>
      <c r="M10067">
        <f>Registros[[#This Row],[salario]]*0.06</f>
        <v>159.47999999999999</v>
      </c>
      <c r="N10067">
        <f>Registros[[#This Row],[salario]]*5%</f>
        <v>132.9</v>
      </c>
      <c r="O10067">
        <f>IF(Registros[[#This Row],[idade]]&lt;18,311.43,IF(Registros[[#This Row],[idade]]&lt;=25,488.58,IF(Registros[[#This Row],[idade]]&lt;=50,772.77,850.05)))</f>
        <v>488.58</v>
      </c>
      <c r="P10067">
        <f>IF(Registros[[#This Row],[idade]]&lt;18,23.99,IF(Registros[[#This Row],[idade]]&lt;=25,49.9,IF(Registros[[#This Row],[idade]]&lt;=50,145.2,175.45)))</f>
        <v>49.9</v>
      </c>
      <c r="Q10067">
        <v>5</v>
      </c>
      <c r="R10067">
        <v>7</v>
      </c>
      <c r="S10067">
        <v>2</v>
      </c>
      <c r="T10067">
        <v>1</v>
      </c>
      <c r="U10067" t="s">
        <v>2</v>
      </c>
      <c r="V10067" t="s">
        <v>19</v>
      </c>
    </row>
    <row r="10068" spans="1:22" x14ac:dyDescent="0.3">
      <c r="A10068">
        <v>10067</v>
      </c>
      <c r="B10068">
        <v>54693606354</v>
      </c>
      <c r="C10068">
        <v>6</v>
      </c>
      <c r="D10068" s="1">
        <v>35565</v>
      </c>
      <c r="E10068" s="3">
        <f>2023-YEAR(Registros[[#This Row],[data_nascimento]])</f>
        <v>26</v>
      </c>
      <c r="F10068" s="1">
        <v>44484</v>
      </c>
      <c r="G10068" s="1">
        <v>44497</v>
      </c>
      <c r="H10068">
        <v>220</v>
      </c>
      <c r="I10068">
        <v>1</v>
      </c>
      <c r="J10068" s="3">
        <v>133.76666666666668</v>
      </c>
      <c r="K10068">
        <v>1.26</v>
      </c>
      <c r="L10068">
        <v>4013</v>
      </c>
      <c r="M10068">
        <f>Registros[[#This Row],[salario]]*0.06</f>
        <v>240.78</v>
      </c>
      <c r="N10068">
        <f>Registros[[#This Row],[salario]]*5%</f>
        <v>200.65</v>
      </c>
      <c r="O10068">
        <f>IF(Registros[[#This Row],[idade]]&lt;18,311.43,IF(Registros[[#This Row],[idade]]&lt;=25,488.58,IF(Registros[[#This Row],[idade]]&lt;=50,772.77,850.05)))</f>
        <v>772.77</v>
      </c>
      <c r="P10068">
        <f>IF(Registros[[#This Row],[idade]]&lt;18,23.99,IF(Registros[[#This Row],[idade]]&lt;=25,49.9,IF(Registros[[#This Row],[idade]]&lt;=50,145.2,175.45)))</f>
        <v>145.19999999999999</v>
      </c>
      <c r="Q10068">
        <v>2</v>
      </c>
      <c r="R10068">
        <v>5</v>
      </c>
      <c r="S10068">
        <v>3</v>
      </c>
      <c r="T10068">
        <v>3</v>
      </c>
      <c r="U10068" t="s">
        <v>3</v>
      </c>
      <c r="V10068" t="s">
        <v>21</v>
      </c>
    </row>
    <row r="10069" spans="1:22" x14ac:dyDescent="0.3">
      <c r="A10069">
        <v>10068</v>
      </c>
      <c r="B10069">
        <v>77955221405</v>
      </c>
      <c r="C10069">
        <v>7</v>
      </c>
      <c r="D10069" s="1">
        <v>39037</v>
      </c>
      <c r="E10069" s="3">
        <f>2023-YEAR(Registros[[#This Row],[data_nascimento]])</f>
        <v>17</v>
      </c>
      <c r="F10069" s="1">
        <v>44484</v>
      </c>
      <c r="G10069" s="1">
        <v>44497</v>
      </c>
      <c r="H10069">
        <v>120</v>
      </c>
      <c r="I10069">
        <v>10</v>
      </c>
      <c r="J10069" s="3">
        <v>693.33333333333326</v>
      </c>
      <c r="K10069">
        <v>12.6</v>
      </c>
      <c r="L10069">
        <v>2080</v>
      </c>
      <c r="M10069">
        <f>Registros[[#This Row],[salario]]*0.06</f>
        <v>124.8</v>
      </c>
      <c r="N10069">
        <f>Registros[[#This Row],[salario]]*5%</f>
        <v>104</v>
      </c>
      <c r="O10069">
        <f>IF(Registros[[#This Row],[idade]]&lt;18,311.43,IF(Registros[[#This Row],[idade]]&lt;=25,488.58,IF(Registros[[#This Row],[idade]]&lt;=50,772.77,850.05)))</f>
        <v>311.43</v>
      </c>
      <c r="P10069">
        <f>IF(Registros[[#This Row],[idade]]&lt;18,23.99,IF(Registros[[#This Row],[idade]]&lt;=25,49.9,IF(Registros[[#This Row],[idade]]&lt;=50,145.2,175.45)))</f>
        <v>23.99</v>
      </c>
      <c r="Q10069">
        <v>3</v>
      </c>
      <c r="R10069">
        <v>16</v>
      </c>
      <c r="S10069">
        <v>2</v>
      </c>
      <c r="T10069">
        <v>2</v>
      </c>
      <c r="U10069" t="s">
        <v>2</v>
      </c>
      <c r="V10069" t="s">
        <v>19</v>
      </c>
    </row>
    <row r="10070" spans="1:22" x14ac:dyDescent="0.3">
      <c r="A10070">
        <v>10069</v>
      </c>
      <c r="B10070">
        <v>34358042299</v>
      </c>
      <c r="C10070">
        <v>4</v>
      </c>
      <c r="D10070" s="1">
        <v>37653</v>
      </c>
      <c r="E10070" s="3">
        <f>2023-YEAR(Registros[[#This Row],[data_nascimento]])</f>
        <v>20</v>
      </c>
      <c r="F10070" s="1">
        <v>44484</v>
      </c>
      <c r="G10070" s="1">
        <v>44497</v>
      </c>
      <c r="H10070">
        <v>220</v>
      </c>
      <c r="I10070">
        <v>9</v>
      </c>
      <c r="J10070" s="3">
        <v>954.9</v>
      </c>
      <c r="K10070">
        <v>1.26</v>
      </c>
      <c r="L10070">
        <v>3183</v>
      </c>
      <c r="M10070">
        <f>Registros[[#This Row],[salario]]*0.06</f>
        <v>190.98</v>
      </c>
      <c r="N10070">
        <f>Registros[[#This Row],[salario]]*5%</f>
        <v>159.15</v>
      </c>
      <c r="O10070">
        <f>IF(Registros[[#This Row],[idade]]&lt;18,311.43,IF(Registros[[#This Row],[idade]]&lt;=25,488.58,IF(Registros[[#This Row],[idade]]&lt;=50,772.77,850.05)))</f>
        <v>488.58</v>
      </c>
      <c r="P10070">
        <f>IF(Registros[[#This Row],[idade]]&lt;18,23.99,IF(Registros[[#This Row],[idade]]&lt;=25,49.9,IF(Registros[[#This Row],[idade]]&lt;=50,145.2,175.45)))</f>
        <v>49.9</v>
      </c>
      <c r="Q10070">
        <v>3</v>
      </c>
      <c r="R10070">
        <v>1</v>
      </c>
      <c r="S10070">
        <v>3</v>
      </c>
      <c r="T10070">
        <v>2</v>
      </c>
      <c r="U10070" t="s">
        <v>2</v>
      </c>
      <c r="V10070" t="s">
        <v>19</v>
      </c>
    </row>
    <row r="10071" spans="1:22" x14ac:dyDescent="0.3">
      <c r="A10071">
        <v>10070</v>
      </c>
      <c r="B10071">
        <v>21191509741</v>
      </c>
      <c r="C10071">
        <v>6</v>
      </c>
      <c r="D10071" s="1">
        <v>31027</v>
      </c>
      <c r="E10071" s="3">
        <f>2023-YEAR(Registros[[#This Row],[data_nascimento]])</f>
        <v>39</v>
      </c>
      <c r="F10071" s="1">
        <v>44484</v>
      </c>
      <c r="G10071" s="1">
        <v>44497</v>
      </c>
      <c r="H10071">
        <v>220</v>
      </c>
      <c r="I10071">
        <v>7</v>
      </c>
      <c r="J10071" s="3">
        <v>718.19999999999993</v>
      </c>
      <c r="K10071">
        <v>21.42</v>
      </c>
      <c r="L10071">
        <v>3078</v>
      </c>
      <c r="M10071">
        <f>Registros[[#This Row],[salario]]*0.06</f>
        <v>184.68</v>
      </c>
      <c r="N10071">
        <f>Registros[[#This Row],[salario]]*5%</f>
        <v>153.9</v>
      </c>
      <c r="O10071">
        <f>IF(Registros[[#This Row],[idade]]&lt;18,311.43,IF(Registros[[#This Row],[idade]]&lt;=25,488.58,IF(Registros[[#This Row],[idade]]&lt;=50,772.77,850.05)))</f>
        <v>772.77</v>
      </c>
      <c r="P10071">
        <f>IF(Registros[[#This Row],[idade]]&lt;18,23.99,IF(Registros[[#This Row],[idade]]&lt;=25,49.9,IF(Registros[[#This Row],[idade]]&lt;=50,145.2,175.45)))</f>
        <v>145.19999999999999</v>
      </c>
      <c r="Q10071">
        <v>1</v>
      </c>
      <c r="R10071">
        <v>6</v>
      </c>
      <c r="S10071">
        <v>2</v>
      </c>
      <c r="T10071">
        <v>3</v>
      </c>
      <c r="U10071" t="s">
        <v>3</v>
      </c>
      <c r="V10071" t="s">
        <v>19</v>
      </c>
    </row>
    <row r="10072" spans="1:22" x14ac:dyDescent="0.3">
      <c r="A10072">
        <v>10071</v>
      </c>
      <c r="B10072">
        <v>89131450310</v>
      </c>
      <c r="C10072">
        <v>4</v>
      </c>
      <c r="D10072" s="1">
        <v>28217</v>
      </c>
      <c r="E10072" s="3">
        <f>2023-YEAR(Registros[[#This Row],[data_nascimento]])</f>
        <v>46</v>
      </c>
      <c r="F10072" s="1">
        <v>44484</v>
      </c>
      <c r="G10072" s="1">
        <v>44497</v>
      </c>
      <c r="H10072">
        <v>220</v>
      </c>
      <c r="I10072">
        <v>6</v>
      </c>
      <c r="J10072" s="3">
        <v>456</v>
      </c>
      <c r="K10072">
        <v>11.34</v>
      </c>
      <c r="L10072">
        <v>2280</v>
      </c>
      <c r="M10072">
        <f>Registros[[#This Row],[salario]]*0.06</f>
        <v>136.79999999999998</v>
      </c>
      <c r="N10072">
        <f>Registros[[#This Row],[salario]]*5%</f>
        <v>114</v>
      </c>
      <c r="O10072">
        <f>IF(Registros[[#This Row],[idade]]&lt;18,311.43,IF(Registros[[#This Row],[idade]]&lt;=25,488.58,IF(Registros[[#This Row],[idade]]&lt;=50,772.77,850.05)))</f>
        <v>772.77</v>
      </c>
      <c r="P10072">
        <f>IF(Registros[[#This Row],[idade]]&lt;18,23.99,IF(Registros[[#This Row],[idade]]&lt;=25,49.9,IF(Registros[[#This Row],[idade]]&lt;=50,145.2,175.45)))</f>
        <v>145.19999999999999</v>
      </c>
      <c r="Q10072">
        <v>4</v>
      </c>
      <c r="R10072">
        <v>3</v>
      </c>
      <c r="S10072">
        <v>2</v>
      </c>
      <c r="T10072">
        <v>2</v>
      </c>
      <c r="U10072" t="s">
        <v>2</v>
      </c>
      <c r="V10072" t="s">
        <v>19</v>
      </c>
    </row>
    <row r="10073" spans="1:22" x14ac:dyDescent="0.3">
      <c r="A10073">
        <v>10072</v>
      </c>
      <c r="B10073">
        <v>45595605919</v>
      </c>
      <c r="C10073">
        <v>5</v>
      </c>
      <c r="D10073" s="1">
        <v>34772</v>
      </c>
      <c r="E10073" s="3">
        <f>2023-YEAR(Registros[[#This Row],[data_nascimento]])</f>
        <v>28</v>
      </c>
      <c r="F10073" s="1">
        <v>44484</v>
      </c>
      <c r="G10073" s="1">
        <v>44497</v>
      </c>
      <c r="H10073">
        <v>220</v>
      </c>
      <c r="I10073">
        <v>20</v>
      </c>
      <c r="J10073" s="3">
        <v>3677.3333333333335</v>
      </c>
      <c r="K10073">
        <v>20.16</v>
      </c>
      <c r="L10073">
        <v>5516</v>
      </c>
      <c r="M10073">
        <f>Registros[[#This Row],[salario]]*0.06</f>
        <v>330.96</v>
      </c>
      <c r="N10073">
        <f>Registros[[#This Row],[salario]]*5%</f>
        <v>275.8</v>
      </c>
      <c r="O10073">
        <f>IF(Registros[[#This Row],[idade]]&lt;18,311.43,IF(Registros[[#This Row],[idade]]&lt;=25,488.58,IF(Registros[[#This Row],[idade]]&lt;=50,772.77,850.05)))</f>
        <v>772.77</v>
      </c>
      <c r="P10073">
        <f>IF(Registros[[#This Row],[idade]]&lt;18,23.99,IF(Registros[[#This Row],[idade]]&lt;=25,49.9,IF(Registros[[#This Row],[idade]]&lt;=50,145.2,175.45)))</f>
        <v>145.19999999999999</v>
      </c>
      <c r="Q10073">
        <v>5</v>
      </c>
      <c r="R10073">
        <v>3</v>
      </c>
      <c r="S10073">
        <v>1</v>
      </c>
      <c r="T10073">
        <v>3</v>
      </c>
      <c r="U10073" t="s">
        <v>3</v>
      </c>
      <c r="V10073" t="s">
        <v>19</v>
      </c>
    </row>
    <row r="10074" spans="1:22" x14ac:dyDescent="0.3">
      <c r="A10074">
        <v>10073</v>
      </c>
      <c r="B10074">
        <v>42311478019</v>
      </c>
      <c r="C10074">
        <v>5</v>
      </c>
      <c r="D10074" s="1">
        <v>31772</v>
      </c>
      <c r="E10074" s="3">
        <f>2023-YEAR(Registros[[#This Row],[data_nascimento]])</f>
        <v>37</v>
      </c>
      <c r="F10074" s="1">
        <v>44484</v>
      </c>
      <c r="G10074" s="1">
        <v>44497</v>
      </c>
      <c r="H10074">
        <v>220</v>
      </c>
      <c r="I10074">
        <v>20</v>
      </c>
      <c r="J10074" s="3">
        <v>3112.6666666666665</v>
      </c>
      <c r="K10074">
        <v>21.42</v>
      </c>
      <c r="L10074">
        <v>4669</v>
      </c>
      <c r="M10074">
        <f>Registros[[#This Row],[salario]]*0.06</f>
        <v>280.14</v>
      </c>
      <c r="N10074">
        <f>Registros[[#This Row],[salario]]*5%</f>
        <v>233.45000000000002</v>
      </c>
      <c r="O10074">
        <f>IF(Registros[[#This Row],[idade]]&lt;18,311.43,IF(Registros[[#This Row],[idade]]&lt;=25,488.58,IF(Registros[[#This Row],[idade]]&lt;=50,772.77,850.05)))</f>
        <v>772.77</v>
      </c>
      <c r="P10074">
        <f>IF(Registros[[#This Row],[idade]]&lt;18,23.99,IF(Registros[[#This Row],[idade]]&lt;=25,49.9,IF(Registros[[#This Row],[idade]]&lt;=50,145.2,175.45)))</f>
        <v>145.19999999999999</v>
      </c>
      <c r="Q10074">
        <v>5</v>
      </c>
      <c r="R10074">
        <v>1</v>
      </c>
      <c r="S10074">
        <v>3</v>
      </c>
      <c r="T10074">
        <v>1</v>
      </c>
      <c r="U10074" t="s">
        <v>3</v>
      </c>
      <c r="V10074" t="s">
        <v>19</v>
      </c>
    </row>
    <row r="10075" spans="1:22" x14ac:dyDescent="0.3">
      <c r="A10075">
        <v>10074</v>
      </c>
      <c r="B10075">
        <v>33875820188</v>
      </c>
      <c r="C10075">
        <v>6</v>
      </c>
      <c r="D10075" s="1">
        <v>34543</v>
      </c>
      <c r="E10075" s="3">
        <f>2023-YEAR(Registros[[#This Row],[data_nascimento]])</f>
        <v>29</v>
      </c>
      <c r="F10075" s="1">
        <v>44484</v>
      </c>
      <c r="G10075" s="1">
        <v>44497</v>
      </c>
      <c r="H10075">
        <v>220</v>
      </c>
      <c r="I10075">
        <v>2</v>
      </c>
      <c r="J10075" s="3">
        <v>488.4</v>
      </c>
      <c r="K10075">
        <v>11.34</v>
      </c>
      <c r="L10075">
        <v>7326</v>
      </c>
      <c r="M10075">
        <f>Registros[[#This Row],[salario]]*0.06</f>
        <v>439.56</v>
      </c>
      <c r="N10075">
        <f>Registros[[#This Row],[salario]]*5%</f>
        <v>366.3</v>
      </c>
      <c r="O10075">
        <f>IF(Registros[[#This Row],[idade]]&lt;18,311.43,IF(Registros[[#This Row],[idade]]&lt;=25,488.58,IF(Registros[[#This Row],[idade]]&lt;=50,772.77,850.05)))</f>
        <v>772.77</v>
      </c>
      <c r="P10075">
        <f>IF(Registros[[#This Row],[idade]]&lt;18,23.99,IF(Registros[[#This Row],[idade]]&lt;=25,49.9,IF(Registros[[#This Row],[idade]]&lt;=50,145.2,175.45)))</f>
        <v>145.19999999999999</v>
      </c>
      <c r="Q10075">
        <v>4</v>
      </c>
      <c r="R10075">
        <v>5</v>
      </c>
      <c r="S10075">
        <v>3</v>
      </c>
      <c r="T10075">
        <v>2</v>
      </c>
      <c r="U10075" t="s">
        <v>2</v>
      </c>
      <c r="V10075" t="s">
        <v>21</v>
      </c>
    </row>
    <row r="10076" spans="1:22" x14ac:dyDescent="0.3">
      <c r="A10076">
        <v>10075</v>
      </c>
      <c r="B10076">
        <v>53262359752</v>
      </c>
      <c r="C10076">
        <v>5</v>
      </c>
      <c r="D10076" s="1">
        <v>33738</v>
      </c>
      <c r="E10076" s="3">
        <f>2023-YEAR(Registros[[#This Row],[data_nascimento]])</f>
        <v>31</v>
      </c>
      <c r="F10076" s="1">
        <v>44484</v>
      </c>
      <c r="G10076" s="1">
        <v>44497</v>
      </c>
      <c r="H10076">
        <v>220</v>
      </c>
      <c r="I10076">
        <v>10</v>
      </c>
      <c r="J10076" s="3">
        <v>2193.3333333333335</v>
      </c>
      <c r="K10076">
        <v>15.120000000000001</v>
      </c>
      <c r="L10076">
        <v>6580</v>
      </c>
      <c r="M10076">
        <f>Registros[[#This Row],[salario]]*0.06</f>
        <v>394.8</v>
      </c>
      <c r="N10076">
        <f>Registros[[#This Row],[salario]]*5%</f>
        <v>329</v>
      </c>
      <c r="O10076">
        <f>IF(Registros[[#This Row],[idade]]&lt;18,311.43,IF(Registros[[#This Row],[idade]]&lt;=25,488.58,IF(Registros[[#This Row],[idade]]&lt;=50,772.77,850.05)))</f>
        <v>772.77</v>
      </c>
      <c r="P10076">
        <f>IF(Registros[[#This Row],[idade]]&lt;18,23.99,IF(Registros[[#This Row],[idade]]&lt;=25,49.9,IF(Registros[[#This Row],[idade]]&lt;=50,145.2,175.45)))</f>
        <v>145.19999999999999</v>
      </c>
      <c r="Q10076">
        <v>3</v>
      </c>
      <c r="R10076">
        <v>20</v>
      </c>
      <c r="S10076">
        <v>1</v>
      </c>
      <c r="T10076">
        <v>3</v>
      </c>
      <c r="U10076" t="s">
        <v>3</v>
      </c>
      <c r="V10076" t="s">
        <v>22</v>
      </c>
    </row>
    <row r="10077" spans="1:22" x14ac:dyDescent="0.3">
      <c r="A10077">
        <v>10076</v>
      </c>
      <c r="B10077">
        <v>86656549615</v>
      </c>
      <c r="C10077">
        <v>4</v>
      </c>
      <c r="D10077" s="1">
        <v>30137</v>
      </c>
      <c r="E10077" s="3">
        <f>2023-YEAR(Registros[[#This Row],[data_nascimento]])</f>
        <v>41</v>
      </c>
      <c r="F10077" s="1">
        <v>44484</v>
      </c>
      <c r="G10077" s="1">
        <v>44497</v>
      </c>
      <c r="H10077">
        <v>220</v>
      </c>
      <c r="I10077">
        <v>19</v>
      </c>
      <c r="J10077" s="3">
        <v>3912.1</v>
      </c>
      <c r="K10077">
        <v>25.2</v>
      </c>
      <c r="L10077">
        <v>6177</v>
      </c>
      <c r="M10077">
        <f>Registros[[#This Row],[salario]]*0.06</f>
        <v>370.62</v>
      </c>
      <c r="N10077">
        <f>Registros[[#This Row],[salario]]*5%</f>
        <v>308.85000000000002</v>
      </c>
      <c r="O10077">
        <f>IF(Registros[[#This Row],[idade]]&lt;18,311.43,IF(Registros[[#This Row],[idade]]&lt;=25,488.58,IF(Registros[[#This Row],[idade]]&lt;=50,772.77,850.05)))</f>
        <v>772.77</v>
      </c>
      <c r="P10077">
        <f>IF(Registros[[#This Row],[idade]]&lt;18,23.99,IF(Registros[[#This Row],[idade]]&lt;=25,49.9,IF(Registros[[#This Row],[idade]]&lt;=50,145.2,175.45)))</f>
        <v>145.19999999999999</v>
      </c>
      <c r="Q10077">
        <v>2</v>
      </c>
      <c r="R10077">
        <v>13</v>
      </c>
      <c r="S10077">
        <v>3</v>
      </c>
      <c r="T10077">
        <v>3</v>
      </c>
      <c r="U10077" t="s">
        <v>2</v>
      </c>
      <c r="V10077" t="s">
        <v>19</v>
      </c>
    </row>
    <row r="10078" spans="1:22" x14ac:dyDescent="0.3">
      <c r="A10078">
        <v>10077</v>
      </c>
      <c r="B10078">
        <v>71004945676</v>
      </c>
      <c r="C10078">
        <v>6</v>
      </c>
      <c r="D10078" s="1">
        <v>37817</v>
      </c>
      <c r="E10078" s="3">
        <f>2023-YEAR(Registros[[#This Row],[data_nascimento]])</f>
        <v>20</v>
      </c>
      <c r="F10078" s="1">
        <v>44484</v>
      </c>
      <c r="G10078" s="1">
        <v>44497</v>
      </c>
      <c r="H10078">
        <v>220</v>
      </c>
      <c r="I10078">
        <v>15</v>
      </c>
      <c r="J10078" s="3">
        <v>709</v>
      </c>
      <c r="K10078">
        <v>10.08</v>
      </c>
      <c r="L10078">
        <v>1418</v>
      </c>
      <c r="M10078">
        <f>Registros[[#This Row],[salario]]*0.06</f>
        <v>85.08</v>
      </c>
      <c r="N10078">
        <f>Registros[[#This Row],[salario]]*5%</f>
        <v>70.900000000000006</v>
      </c>
      <c r="O10078">
        <f>IF(Registros[[#This Row],[idade]]&lt;18,311.43,IF(Registros[[#This Row],[idade]]&lt;=25,488.58,IF(Registros[[#This Row],[idade]]&lt;=50,772.77,850.05)))</f>
        <v>488.58</v>
      </c>
      <c r="P10078">
        <f>IF(Registros[[#This Row],[idade]]&lt;18,23.99,IF(Registros[[#This Row],[idade]]&lt;=25,49.9,IF(Registros[[#This Row],[idade]]&lt;=50,145.2,175.45)))</f>
        <v>49.9</v>
      </c>
      <c r="Q10078">
        <v>5</v>
      </c>
      <c r="R10078">
        <v>11</v>
      </c>
      <c r="S10078">
        <v>3</v>
      </c>
      <c r="T10078">
        <v>3</v>
      </c>
      <c r="U10078" t="s">
        <v>3</v>
      </c>
      <c r="V10078" t="s">
        <v>19</v>
      </c>
    </row>
    <row r="10079" spans="1:22" x14ac:dyDescent="0.3">
      <c r="A10079">
        <v>10078</v>
      </c>
      <c r="B10079">
        <v>74636451125</v>
      </c>
      <c r="C10079">
        <v>6</v>
      </c>
      <c r="D10079" s="1">
        <v>32017</v>
      </c>
      <c r="E10079" s="3">
        <f>2023-YEAR(Registros[[#This Row],[data_nascimento]])</f>
        <v>36</v>
      </c>
      <c r="F10079" s="1">
        <v>44484</v>
      </c>
      <c r="G10079" s="1">
        <v>44497</v>
      </c>
      <c r="H10079">
        <v>220</v>
      </c>
      <c r="I10079">
        <v>11</v>
      </c>
      <c r="J10079" s="3">
        <v>1149.5</v>
      </c>
      <c r="K10079">
        <v>22.68</v>
      </c>
      <c r="L10079">
        <v>3135</v>
      </c>
      <c r="M10079">
        <f>Registros[[#This Row],[salario]]*0.06</f>
        <v>188.1</v>
      </c>
      <c r="N10079">
        <f>Registros[[#This Row],[salario]]*5%</f>
        <v>156.75</v>
      </c>
      <c r="O10079">
        <f>IF(Registros[[#This Row],[idade]]&lt;18,311.43,IF(Registros[[#This Row],[idade]]&lt;=25,488.58,IF(Registros[[#This Row],[idade]]&lt;=50,772.77,850.05)))</f>
        <v>772.77</v>
      </c>
      <c r="P10079">
        <f>IF(Registros[[#This Row],[idade]]&lt;18,23.99,IF(Registros[[#This Row],[idade]]&lt;=25,49.9,IF(Registros[[#This Row],[idade]]&lt;=50,145.2,175.45)))</f>
        <v>145.19999999999999</v>
      </c>
      <c r="Q10079">
        <v>4</v>
      </c>
      <c r="R10079">
        <v>9</v>
      </c>
      <c r="S10079">
        <v>3</v>
      </c>
      <c r="T10079">
        <v>1</v>
      </c>
      <c r="U10079" t="s">
        <v>2</v>
      </c>
      <c r="V10079" t="s">
        <v>22</v>
      </c>
    </row>
    <row r="10080" spans="1:22" x14ac:dyDescent="0.3">
      <c r="A10080">
        <v>10079</v>
      </c>
      <c r="B10080">
        <v>97453637824</v>
      </c>
      <c r="C10080">
        <v>6</v>
      </c>
      <c r="D10080" s="1">
        <v>35738</v>
      </c>
      <c r="E10080" s="3">
        <f>2023-YEAR(Registros[[#This Row],[data_nascimento]])</f>
        <v>26</v>
      </c>
      <c r="F10080" s="1">
        <v>44484</v>
      </c>
      <c r="G10080" s="1">
        <v>44497</v>
      </c>
      <c r="H10080">
        <v>220</v>
      </c>
      <c r="I10080">
        <v>7</v>
      </c>
      <c r="J10080" s="3">
        <v>1593.8999999999999</v>
      </c>
      <c r="K10080">
        <v>1.26</v>
      </c>
      <c r="L10080">
        <v>6831</v>
      </c>
      <c r="M10080">
        <f>Registros[[#This Row],[salario]]*0.06</f>
        <v>409.85999999999996</v>
      </c>
      <c r="N10080">
        <f>Registros[[#This Row],[salario]]*5%</f>
        <v>341.55</v>
      </c>
      <c r="O10080">
        <f>IF(Registros[[#This Row],[idade]]&lt;18,311.43,IF(Registros[[#This Row],[idade]]&lt;=25,488.58,IF(Registros[[#This Row],[idade]]&lt;=50,772.77,850.05)))</f>
        <v>772.77</v>
      </c>
      <c r="P10080">
        <f>IF(Registros[[#This Row],[idade]]&lt;18,23.99,IF(Registros[[#This Row],[idade]]&lt;=25,49.9,IF(Registros[[#This Row],[idade]]&lt;=50,145.2,175.45)))</f>
        <v>145.19999999999999</v>
      </c>
      <c r="Q10080">
        <v>3</v>
      </c>
      <c r="R10080">
        <v>10</v>
      </c>
      <c r="S10080">
        <v>2</v>
      </c>
      <c r="T10080">
        <v>3</v>
      </c>
      <c r="U10080" t="s">
        <v>3</v>
      </c>
      <c r="V10080" t="s">
        <v>19</v>
      </c>
    </row>
    <row r="10081" spans="1:22" x14ac:dyDescent="0.3">
      <c r="A10081">
        <v>10080</v>
      </c>
      <c r="B10081">
        <v>36231597974</v>
      </c>
      <c r="C10081">
        <v>4</v>
      </c>
      <c r="D10081" s="1">
        <v>36223</v>
      </c>
      <c r="E10081" s="3">
        <f>2023-YEAR(Registros[[#This Row],[data_nascimento]])</f>
        <v>24</v>
      </c>
      <c r="F10081" s="1">
        <v>44484</v>
      </c>
      <c r="G10081" s="1">
        <v>44497</v>
      </c>
      <c r="H10081">
        <v>220</v>
      </c>
      <c r="I10081">
        <v>12</v>
      </c>
      <c r="J10081" s="3">
        <v>2864</v>
      </c>
      <c r="K10081">
        <v>1.26</v>
      </c>
      <c r="L10081">
        <v>7160</v>
      </c>
      <c r="M10081">
        <f>Registros[[#This Row],[salario]]*0.06</f>
        <v>429.59999999999997</v>
      </c>
      <c r="N10081">
        <f>Registros[[#This Row],[salario]]*5%</f>
        <v>358</v>
      </c>
      <c r="O10081">
        <f>IF(Registros[[#This Row],[idade]]&lt;18,311.43,IF(Registros[[#This Row],[idade]]&lt;=25,488.58,IF(Registros[[#This Row],[idade]]&lt;=50,772.77,850.05)))</f>
        <v>488.58</v>
      </c>
      <c r="P10081">
        <f>IF(Registros[[#This Row],[idade]]&lt;18,23.99,IF(Registros[[#This Row],[idade]]&lt;=25,49.9,IF(Registros[[#This Row],[idade]]&lt;=50,145.2,175.45)))</f>
        <v>49.9</v>
      </c>
      <c r="Q10081">
        <v>5</v>
      </c>
      <c r="R10081">
        <v>8</v>
      </c>
      <c r="S10081">
        <v>1</v>
      </c>
      <c r="T10081">
        <v>1</v>
      </c>
      <c r="U10081" t="s">
        <v>2</v>
      </c>
      <c r="V10081" t="s">
        <v>22</v>
      </c>
    </row>
    <row r="10082" spans="1:22" x14ac:dyDescent="0.3">
      <c r="A10082">
        <v>10081</v>
      </c>
      <c r="B10082">
        <v>74536407346</v>
      </c>
      <c r="C10082">
        <v>5</v>
      </c>
      <c r="D10082" s="1">
        <v>36040</v>
      </c>
      <c r="E10082" s="3">
        <f>2023-YEAR(Registros[[#This Row],[data_nascimento]])</f>
        <v>25</v>
      </c>
      <c r="F10082" s="1">
        <v>44484</v>
      </c>
      <c r="G10082" s="1">
        <v>44497</v>
      </c>
      <c r="H10082">
        <v>220</v>
      </c>
      <c r="I10082">
        <v>12</v>
      </c>
      <c r="J10082" s="3">
        <v>2792</v>
      </c>
      <c r="K10082">
        <v>10.08</v>
      </c>
      <c r="L10082">
        <v>6980</v>
      </c>
      <c r="M10082">
        <f>Registros[[#This Row],[salario]]*0.06</f>
        <v>418.8</v>
      </c>
      <c r="N10082">
        <f>Registros[[#This Row],[salario]]*5%</f>
        <v>349</v>
      </c>
      <c r="O10082">
        <f>IF(Registros[[#This Row],[idade]]&lt;18,311.43,IF(Registros[[#This Row],[idade]]&lt;=25,488.58,IF(Registros[[#This Row],[idade]]&lt;=50,772.77,850.05)))</f>
        <v>488.58</v>
      </c>
      <c r="P10082">
        <f>IF(Registros[[#This Row],[idade]]&lt;18,23.99,IF(Registros[[#This Row],[idade]]&lt;=25,49.9,IF(Registros[[#This Row],[idade]]&lt;=50,145.2,175.45)))</f>
        <v>49.9</v>
      </c>
      <c r="Q10082">
        <v>1</v>
      </c>
      <c r="R10082">
        <v>11</v>
      </c>
      <c r="S10082">
        <v>1</v>
      </c>
      <c r="T10082">
        <v>1</v>
      </c>
      <c r="U10082" t="s">
        <v>2</v>
      </c>
      <c r="V10082" t="s">
        <v>19</v>
      </c>
    </row>
    <row r="10083" spans="1:22" x14ac:dyDescent="0.3">
      <c r="A10083">
        <v>10082</v>
      </c>
      <c r="B10083">
        <v>38035674431</v>
      </c>
      <c r="C10083">
        <v>4</v>
      </c>
      <c r="D10083" s="1">
        <v>34015</v>
      </c>
      <c r="E10083" s="3">
        <f>2023-YEAR(Registros[[#This Row],[data_nascimento]])</f>
        <v>30</v>
      </c>
      <c r="F10083" s="1">
        <v>44484</v>
      </c>
      <c r="G10083" s="1">
        <v>44497</v>
      </c>
      <c r="H10083">
        <v>220</v>
      </c>
      <c r="I10083">
        <v>19</v>
      </c>
      <c r="J10083" s="3">
        <v>4400.3999999999996</v>
      </c>
      <c r="K10083">
        <v>13.86</v>
      </c>
      <c r="L10083">
        <v>6948</v>
      </c>
      <c r="M10083">
        <f>Registros[[#This Row],[salario]]*0.06</f>
        <v>416.88</v>
      </c>
      <c r="N10083">
        <f>Registros[[#This Row],[salario]]*5%</f>
        <v>347.40000000000003</v>
      </c>
      <c r="O10083">
        <f>IF(Registros[[#This Row],[idade]]&lt;18,311.43,IF(Registros[[#This Row],[idade]]&lt;=25,488.58,IF(Registros[[#This Row],[idade]]&lt;=50,772.77,850.05)))</f>
        <v>772.77</v>
      </c>
      <c r="P10083">
        <f>IF(Registros[[#This Row],[idade]]&lt;18,23.99,IF(Registros[[#This Row],[idade]]&lt;=25,49.9,IF(Registros[[#This Row],[idade]]&lt;=50,145.2,175.45)))</f>
        <v>145.19999999999999</v>
      </c>
      <c r="Q10083">
        <v>1</v>
      </c>
      <c r="R10083">
        <v>20</v>
      </c>
      <c r="S10083">
        <v>1</v>
      </c>
      <c r="T10083">
        <v>1</v>
      </c>
      <c r="U10083" t="s">
        <v>2</v>
      </c>
      <c r="V10083" t="s">
        <v>21</v>
      </c>
    </row>
    <row r="10084" spans="1:22" x14ac:dyDescent="0.3">
      <c r="A10084">
        <v>10083</v>
      </c>
      <c r="B10084">
        <v>42814249270</v>
      </c>
      <c r="C10084">
        <v>7</v>
      </c>
      <c r="D10084" s="1">
        <v>33933</v>
      </c>
      <c r="E10084" s="3">
        <f>2023-YEAR(Registros[[#This Row],[data_nascimento]])</f>
        <v>31</v>
      </c>
      <c r="F10084" s="1">
        <v>44484</v>
      </c>
      <c r="G10084" s="1">
        <v>44497</v>
      </c>
      <c r="H10084">
        <v>220</v>
      </c>
      <c r="I10084">
        <v>10</v>
      </c>
      <c r="J10084" s="3">
        <v>1610</v>
      </c>
      <c r="K10084">
        <v>11.34</v>
      </c>
      <c r="L10084">
        <v>4830</v>
      </c>
      <c r="M10084">
        <f>Registros[[#This Row],[salario]]*0.06</f>
        <v>289.8</v>
      </c>
      <c r="N10084">
        <f>Registros[[#This Row],[salario]]*5%</f>
        <v>241.5</v>
      </c>
      <c r="O10084">
        <f>IF(Registros[[#This Row],[idade]]&lt;18,311.43,IF(Registros[[#This Row],[idade]]&lt;=25,488.58,IF(Registros[[#This Row],[idade]]&lt;=50,772.77,850.05)))</f>
        <v>772.77</v>
      </c>
      <c r="P10084">
        <f>IF(Registros[[#This Row],[idade]]&lt;18,23.99,IF(Registros[[#This Row],[idade]]&lt;=25,49.9,IF(Registros[[#This Row],[idade]]&lt;=50,145.2,175.45)))</f>
        <v>145.19999999999999</v>
      </c>
      <c r="Q10084">
        <v>1</v>
      </c>
      <c r="R10084">
        <v>11</v>
      </c>
      <c r="S10084">
        <v>1</v>
      </c>
      <c r="T10084">
        <v>3</v>
      </c>
      <c r="U10084" t="s">
        <v>2</v>
      </c>
      <c r="V10084" t="s">
        <v>21</v>
      </c>
    </row>
    <row r="10085" spans="1:22" x14ac:dyDescent="0.3">
      <c r="A10085">
        <v>10084</v>
      </c>
      <c r="B10085">
        <v>30039297289</v>
      </c>
      <c r="C10085">
        <v>6</v>
      </c>
      <c r="D10085" s="1">
        <v>34155</v>
      </c>
      <c r="E10085" s="3">
        <f>2023-YEAR(Registros[[#This Row],[data_nascimento]])</f>
        <v>30</v>
      </c>
      <c r="F10085" s="1">
        <v>44484</v>
      </c>
      <c r="G10085" s="1">
        <v>44497</v>
      </c>
      <c r="H10085">
        <v>220</v>
      </c>
      <c r="I10085">
        <v>9</v>
      </c>
      <c r="J10085" s="3">
        <v>715.8</v>
      </c>
      <c r="K10085">
        <v>3.7800000000000002</v>
      </c>
      <c r="L10085">
        <v>2386</v>
      </c>
      <c r="M10085">
        <f>Registros[[#This Row],[salario]]*0.06</f>
        <v>143.16</v>
      </c>
      <c r="N10085">
        <f>Registros[[#This Row],[salario]]*5%</f>
        <v>119.30000000000001</v>
      </c>
      <c r="O10085">
        <f>IF(Registros[[#This Row],[idade]]&lt;18,311.43,IF(Registros[[#This Row],[idade]]&lt;=25,488.58,IF(Registros[[#This Row],[idade]]&lt;=50,772.77,850.05)))</f>
        <v>772.77</v>
      </c>
      <c r="P10085">
        <f>IF(Registros[[#This Row],[idade]]&lt;18,23.99,IF(Registros[[#This Row],[idade]]&lt;=25,49.9,IF(Registros[[#This Row],[idade]]&lt;=50,145.2,175.45)))</f>
        <v>145.19999999999999</v>
      </c>
      <c r="Q10085">
        <v>4</v>
      </c>
      <c r="R10085">
        <v>12</v>
      </c>
      <c r="S10085">
        <v>1</v>
      </c>
      <c r="T10085">
        <v>1</v>
      </c>
      <c r="U10085" t="s">
        <v>3</v>
      </c>
      <c r="V10085" t="s">
        <v>19</v>
      </c>
    </row>
    <row r="10086" spans="1:22" x14ac:dyDescent="0.3">
      <c r="A10086">
        <v>10085</v>
      </c>
      <c r="B10086">
        <v>77764207823</v>
      </c>
      <c r="C10086">
        <v>6</v>
      </c>
      <c r="D10086" s="1">
        <v>38353</v>
      </c>
      <c r="E10086" s="3">
        <f>2023-YEAR(Registros[[#This Row],[data_nascimento]])</f>
        <v>18</v>
      </c>
      <c r="F10086" s="1">
        <v>44484</v>
      </c>
      <c r="G10086" s="1">
        <v>44497</v>
      </c>
      <c r="H10086">
        <v>220</v>
      </c>
      <c r="I10086">
        <v>13</v>
      </c>
      <c r="J10086" s="3">
        <v>717.16666666666663</v>
      </c>
      <c r="K10086">
        <v>5.04</v>
      </c>
      <c r="L10086">
        <v>1655</v>
      </c>
      <c r="M10086">
        <f>Registros[[#This Row],[salario]]*0.06</f>
        <v>99.3</v>
      </c>
      <c r="N10086">
        <f>Registros[[#This Row],[salario]]*5%</f>
        <v>82.75</v>
      </c>
      <c r="O10086">
        <f>IF(Registros[[#This Row],[idade]]&lt;18,311.43,IF(Registros[[#This Row],[idade]]&lt;=25,488.58,IF(Registros[[#This Row],[idade]]&lt;=50,772.77,850.05)))</f>
        <v>488.58</v>
      </c>
      <c r="P10086">
        <f>IF(Registros[[#This Row],[idade]]&lt;18,23.99,IF(Registros[[#This Row],[idade]]&lt;=25,49.9,IF(Registros[[#This Row],[idade]]&lt;=50,145.2,175.45)))</f>
        <v>49.9</v>
      </c>
      <c r="Q10086">
        <v>5</v>
      </c>
      <c r="R10086">
        <v>15</v>
      </c>
      <c r="S10086">
        <v>3</v>
      </c>
      <c r="T10086">
        <v>3</v>
      </c>
      <c r="U10086" t="s">
        <v>3</v>
      </c>
      <c r="V10086" t="s">
        <v>22</v>
      </c>
    </row>
    <row r="10087" spans="1:22" x14ac:dyDescent="0.3">
      <c r="A10087">
        <v>10086</v>
      </c>
      <c r="B10087">
        <v>89246113156</v>
      </c>
      <c r="C10087">
        <v>7</v>
      </c>
      <c r="D10087" s="1">
        <v>37244</v>
      </c>
      <c r="E10087" s="3">
        <f>2023-YEAR(Registros[[#This Row],[data_nascimento]])</f>
        <v>22</v>
      </c>
      <c r="F10087" s="1">
        <v>44484</v>
      </c>
      <c r="G10087" s="1">
        <v>44497</v>
      </c>
      <c r="H10087">
        <v>220</v>
      </c>
      <c r="I10087">
        <v>12</v>
      </c>
      <c r="J10087" s="3">
        <v>2238.4</v>
      </c>
      <c r="K10087">
        <v>5.04</v>
      </c>
      <c r="L10087">
        <v>5596</v>
      </c>
      <c r="M10087">
        <f>Registros[[#This Row],[salario]]*0.06</f>
        <v>335.76</v>
      </c>
      <c r="N10087">
        <f>Registros[[#This Row],[salario]]*5%</f>
        <v>279.8</v>
      </c>
      <c r="O10087">
        <f>IF(Registros[[#This Row],[idade]]&lt;18,311.43,IF(Registros[[#This Row],[idade]]&lt;=25,488.58,IF(Registros[[#This Row],[idade]]&lt;=50,772.77,850.05)))</f>
        <v>488.58</v>
      </c>
      <c r="P10087">
        <f>IF(Registros[[#This Row],[idade]]&lt;18,23.99,IF(Registros[[#This Row],[idade]]&lt;=25,49.9,IF(Registros[[#This Row],[idade]]&lt;=50,145.2,175.45)))</f>
        <v>49.9</v>
      </c>
      <c r="Q10087">
        <v>5</v>
      </c>
      <c r="R10087">
        <v>23</v>
      </c>
      <c r="S10087">
        <v>2</v>
      </c>
      <c r="T10087">
        <v>3</v>
      </c>
      <c r="U10087" t="s">
        <v>2</v>
      </c>
      <c r="V10087" t="s">
        <v>19</v>
      </c>
    </row>
    <row r="10088" spans="1:22" x14ac:dyDescent="0.3">
      <c r="A10088">
        <v>10087</v>
      </c>
      <c r="B10088">
        <v>82724014536</v>
      </c>
      <c r="C10088">
        <v>6</v>
      </c>
      <c r="D10088" s="1">
        <v>37853</v>
      </c>
      <c r="E10088" s="3">
        <f>2023-YEAR(Registros[[#This Row],[data_nascimento]])</f>
        <v>20</v>
      </c>
      <c r="F10088" s="1">
        <v>44484</v>
      </c>
      <c r="G10088" s="1">
        <v>44497</v>
      </c>
      <c r="H10088">
        <v>220</v>
      </c>
      <c r="I10088">
        <v>12</v>
      </c>
      <c r="J10088" s="3">
        <v>1618.4</v>
      </c>
      <c r="K10088">
        <v>12.6</v>
      </c>
      <c r="L10088">
        <v>4046</v>
      </c>
      <c r="M10088">
        <f>Registros[[#This Row],[salario]]*0.06</f>
        <v>242.76</v>
      </c>
      <c r="N10088">
        <f>Registros[[#This Row],[salario]]*5%</f>
        <v>202.3</v>
      </c>
      <c r="O10088">
        <f>IF(Registros[[#This Row],[idade]]&lt;18,311.43,IF(Registros[[#This Row],[idade]]&lt;=25,488.58,IF(Registros[[#This Row],[idade]]&lt;=50,772.77,850.05)))</f>
        <v>488.58</v>
      </c>
      <c r="P10088">
        <f>IF(Registros[[#This Row],[idade]]&lt;18,23.99,IF(Registros[[#This Row],[idade]]&lt;=25,49.9,IF(Registros[[#This Row],[idade]]&lt;=50,145.2,175.45)))</f>
        <v>49.9</v>
      </c>
      <c r="Q10088">
        <v>4</v>
      </c>
      <c r="R10088">
        <v>25</v>
      </c>
      <c r="S10088">
        <v>1</v>
      </c>
      <c r="T10088">
        <v>1</v>
      </c>
      <c r="U10088" t="s">
        <v>2</v>
      </c>
      <c r="V10088" t="s">
        <v>22</v>
      </c>
    </row>
    <row r="10089" spans="1:22" x14ac:dyDescent="0.3">
      <c r="A10089">
        <v>10088</v>
      </c>
      <c r="B10089">
        <v>59218042377</v>
      </c>
      <c r="C10089">
        <v>6</v>
      </c>
      <c r="D10089" s="1">
        <v>38670</v>
      </c>
      <c r="E10089" s="3">
        <f>2023-YEAR(Registros[[#This Row],[data_nascimento]])</f>
        <v>18</v>
      </c>
      <c r="F10089" s="1">
        <v>44484</v>
      </c>
      <c r="G10089" s="1">
        <v>44497</v>
      </c>
      <c r="H10089">
        <v>220</v>
      </c>
      <c r="I10089">
        <v>17</v>
      </c>
      <c r="J10089" s="3">
        <v>2610.6333333333332</v>
      </c>
      <c r="K10089">
        <v>1.26</v>
      </c>
      <c r="L10089">
        <v>4607</v>
      </c>
      <c r="M10089">
        <f>Registros[[#This Row],[salario]]*0.06</f>
        <v>276.42</v>
      </c>
      <c r="N10089">
        <f>Registros[[#This Row],[salario]]*5%</f>
        <v>230.35000000000002</v>
      </c>
      <c r="O10089">
        <f>IF(Registros[[#This Row],[idade]]&lt;18,311.43,IF(Registros[[#This Row],[idade]]&lt;=25,488.58,IF(Registros[[#This Row],[idade]]&lt;=50,772.77,850.05)))</f>
        <v>488.58</v>
      </c>
      <c r="P10089">
        <f>IF(Registros[[#This Row],[idade]]&lt;18,23.99,IF(Registros[[#This Row],[idade]]&lt;=25,49.9,IF(Registros[[#This Row],[idade]]&lt;=50,145.2,175.45)))</f>
        <v>49.9</v>
      </c>
      <c r="Q10089">
        <v>1</v>
      </c>
      <c r="R10089">
        <v>9</v>
      </c>
      <c r="S10089">
        <v>1</v>
      </c>
      <c r="T10089">
        <v>3</v>
      </c>
      <c r="U10089" t="s">
        <v>3</v>
      </c>
      <c r="V10089" t="s">
        <v>19</v>
      </c>
    </row>
    <row r="10090" spans="1:22" x14ac:dyDescent="0.3">
      <c r="A10090">
        <v>10089</v>
      </c>
      <c r="B10090">
        <v>79725122842</v>
      </c>
      <c r="C10090">
        <v>6</v>
      </c>
      <c r="D10090" s="1">
        <v>27588</v>
      </c>
      <c r="E10090" s="3">
        <f>2023-YEAR(Registros[[#This Row],[data_nascimento]])</f>
        <v>48</v>
      </c>
      <c r="F10090" s="1">
        <v>44484</v>
      </c>
      <c r="G10090" s="1">
        <v>44497</v>
      </c>
      <c r="H10090">
        <v>220</v>
      </c>
      <c r="I10090">
        <v>20</v>
      </c>
      <c r="J10090" s="3">
        <v>2960</v>
      </c>
      <c r="K10090">
        <v>8.82</v>
      </c>
      <c r="L10090">
        <v>4440</v>
      </c>
      <c r="M10090">
        <f>Registros[[#This Row],[salario]]*0.06</f>
        <v>266.39999999999998</v>
      </c>
      <c r="N10090">
        <f>Registros[[#This Row],[salario]]*5%</f>
        <v>222</v>
      </c>
      <c r="O10090">
        <f>IF(Registros[[#This Row],[idade]]&lt;18,311.43,IF(Registros[[#This Row],[idade]]&lt;=25,488.58,IF(Registros[[#This Row],[idade]]&lt;=50,772.77,850.05)))</f>
        <v>772.77</v>
      </c>
      <c r="P10090">
        <f>IF(Registros[[#This Row],[idade]]&lt;18,23.99,IF(Registros[[#This Row],[idade]]&lt;=25,49.9,IF(Registros[[#This Row],[idade]]&lt;=50,145.2,175.45)))</f>
        <v>145.19999999999999</v>
      </c>
      <c r="Q10090">
        <v>3</v>
      </c>
      <c r="R10090">
        <v>4</v>
      </c>
      <c r="S10090">
        <v>1</v>
      </c>
      <c r="T10090">
        <v>3</v>
      </c>
      <c r="U10090" t="s">
        <v>3</v>
      </c>
      <c r="V10090" t="s">
        <v>19</v>
      </c>
    </row>
    <row r="10091" spans="1:22" x14ac:dyDescent="0.3">
      <c r="A10091">
        <v>10090</v>
      </c>
      <c r="B10091">
        <v>91558140059</v>
      </c>
      <c r="C10091">
        <v>4</v>
      </c>
      <c r="D10091" s="1">
        <v>34612</v>
      </c>
      <c r="E10091" s="3">
        <f>2023-YEAR(Registros[[#This Row],[data_nascimento]])</f>
        <v>29</v>
      </c>
      <c r="F10091" s="1">
        <v>44484</v>
      </c>
      <c r="G10091" s="1">
        <v>44497</v>
      </c>
      <c r="H10091">
        <v>220</v>
      </c>
      <c r="I10091">
        <v>6</v>
      </c>
      <c r="J10091" s="3">
        <v>262</v>
      </c>
      <c r="K10091">
        <v>25.2</v>
      </c>
      <c r="L10091">
        <v>1310</v>
      </c>
      <c r="M10091">
        <f>Registros[[#This Row],[salario]]*0.06</f>
        <v>78.599999999999994</v>
      </c>
      <c r="N10091">
        <f>Registros[[#This Row],[salario]]*5%</f>
        <v>65.5</v>
      </c>
      <c r="O10091">
        <f>IF(Registros[[#This Row],[idade]]&lt;18,311.43,IF(Registros[[#This Row],[idade]]&lt;=25,488.58,IF(Registros[[#This Row],[idade]]&lt;=50,772.77,850.05)))</f>
        <v>772.77</v>
      </c>
      <c r="P10091">
        <f>IF(Registros[[#This Row],[idade]]&lt;18,23.99,IF(Registros[[#This Row],[idade]]&lt;=25,49.9,IF(Registros[[#This Row],[idade]]&lt;=50,145.2,175.45)))</f>
        <v>145.19999999999999</v>
      </c>
      <c r="Q10091">
        <v>2</v>
      </c>
      <c r="R10091">
        <v>26</v>
      </c>
      <c r="S10091">
        <v>3</v>
      </c>
      <c r="T10091">
        <v>3</v>
      </c>
      <c r="U10091" t="s">
        <v>3</v>
      </c>
      <c r="V10091" t="s">
        <v>19</v>
      </c>
    </row>
    <row r="10092" spans="1:22" x14ac:dyDescent="0.3">
      <c r="A10092">
        <v>10091</v>
      </c>
      <c r="B10092">
        <v>68102606581</v>
      </c>
      <c r="C10092">
        <v>5</v>
      </c>
      <c r="D10092" s="1">
        <v>27885</v>
      </c>
      <c r="E10092" s="3">
        <f>2023-YEAR(Registros[[#This Row],[data_nascimento]])</f>
        <v>47</v>
      </c>
      <c r="F10092" s="1">
        <v>44484</v>
      </c>
      <c r="G10092" s="1">
        <v>44497</v>
      </c>
      <c r="H10092">
        <v>220</v>
      </c>
      <c r="I10092">
        <v>3</v>
      </c>
      <c r="J10092" s="3">
        <v>647.70000000000005</v>
      </c>
      <c r="K10092">
        <v>5.04</v>
      </c>
      <c r="L10092">
        <v>6477</v>
      </c>
      <c r="M10092">
        <f>Registros[[#This Row],[salario]]*0.06</f>
        <v>388.62</v>
      </c>
      <c r="N10092">
        <f>Registros[[#This Row],[salario]]*5%</f>
        <v>323.85000000000002</v>
      </c>
      <c r="O10092">
        <f>IF(Registros[[#This Row],[idade]]&lt;18,311.43,IF(Registros[[#This Row],[idade]]&lt;=25,488.58,IF(Registros[[#This Row],[idade]]&lt;=50,772.77,850.05)))</f>
        <v>772.77</v>
      </c>
      <c r="P10092">
        <f>IF(Registros[[#This Row],[idade]]&lt;18,23.99,IF(Registros[[#This Row],[idade]]&lt;=25,49.9,IF(Registros[[#This Row],[idade]]&lt;=50,145.2,175.45)))</f>
        <v>145.19999999999999</v>
      </c>
      <c r="Q10092">
        <v>3</v>
      </c>
      <c r="R10092">
        <v>23</v>
      </c>
      <c r="S10092">
        <v>2</v>
      </c>
      <c r="T10092">
        <v>3</v>
      </c>
      <c r="U10092" t="s">
        <v>3</v>
      </c>
      <c r="V10092" t="s">
        <v>22</v>
      </c>
    </row>
    <row r="10093" spans="1:22" x14ac:dyDescent="0.3">
      <c r="A10093">
        <v>10092</v>
      </c>
      <c r="B10093">
        <v>55758697953</v>
      </c>
      <c r="C10093">
        <v>5</v>
      </c>
      <c r="D10093" s="1">
        <v>30492</v>
      </c>
      <c r="E10093" s="3">
        <f>2023-YEAR(Registros[[#This Row],[data_nascimento]])</f>
        <v>40</v>
      </c>
      <c r="F10093" s="1">
        <v>44484</v>
      </c>
      <c r="G10093" s="1">
        <v>44497</v>
      </c>
      <c r="H10093">
        <v>220</v>
      </c>
      <c r="I10093">
        <v>7</v>
      </c>
      <c r="J10093" s="3">
        <v>1062.6000000000001</v>
      </c>
      <c r="K10093">
        <v>5.04</v>
      </c>
      <c r="L10093">
        <v>4554</v>
      </c>
      <c r="M10093">
        <f>Registros[[#This Row],[salario]]*0.06</f>
        <v>273.24</v>
      </c>
      <c r="N10093">
        <f>Registros[[#This Row],[salario]]*5%</f>
        <v>227.70000000000002</v>
      </c>
      <c r="O10093">
        <f>IF(Registros[[#This Row],[idade]]&lt;18,311.43,IF(Registros[[#This Row],[idade]]&lt;=25,488.58,IF(Registros[[#This Row],[idade]]&lt;=50,772.77,850.05)))</f>
        <v>772.77</v>
      </c>
      <c r="P10093">
        <f>IF(Registros[[#This Row],[idade]]&lt;18,23.99,IF(Registros[[#This Row],[idade]]&lt;=25,49.9,IF(Registros[[#This Row],[idade]]&lt;=50,145.2,175.45)))</f>
        <v>145.19999999999999</v>
      </c>
      <c r="Q10093">
        <v>3</v>
      </c>
      <c r="R10093">
        <v>14</v>
      </c>
      <c r="S10093">
        <v>1</v>
      </c>
      <c r="T10093">
        <v>3</v>
      </c>
      <c r="U10093" t="s">
        <v>2</v>
      </c>
      <c r="V10093" t="s">
        <v>19</v>
      </c>
    </row>
    <row r="10094" spans="1:22" x14ac:dyDescent="0.3">
      <c r="A10094">
        <v>10093</v>
      </c>
      <c r="B10094">
        <v>81254729312</v>
      </c>
      <c r="C10094">
        <v>4</v>
      </c>
      <c r="D10094" s="1">
        <v>30916</v>
      </c>
      <c r="E10094" s="3">
        <f>2023-YEAR(Registros[[#This Row],[data_nascimento]])</f>
        <v>39</v>
      </c>
      <c r="F10094" s="1">
        <v>44484</v>
      </c>
      <c r="G10094" s="1">
        <v>44497</v>
      </c>
      <c r="H10094">
        <v>220</v>
      </c>
      <c r="I10094">
        <v>7</v>
      </c>
      <c r="J10094" s="3">
        <v>713.76666666666665</v>
      </c>
      <c r="K10094">
        <v>5.04</v>
      </c>
      <c r="L10094">
        <v>3059</v>
      </c>
      <c r="M10094">
        <f>Registros[[#This Row],[salario]]*0.06</f>
        <v>183.54</v>
      </c>
      <c r="N10094">
        <f>Registros[[#This Row],[salario]]*5%</f>
        <v>152.95000000000002</v>
      </c>
      <c r="O10094">
        <f>IF(Registros[[#This Row],[idade]]&lt;18,311.43,IF(Registros[[#This Row],[idade]]&lt;=25,488.58,IF(Registros[[#This Row],[idade]]&lt;=50,772.77,850.05)))</f>
        <v>772.77</v>
      </c>
      <c r="P10094">
        <f>IF(Registros[[#This Row],[idade]]&lt;18,23.99,IF(Registros[[#This Row],[idade]]&lt;=25,49.9,IF(Registros[[#This Row],[idade]]&lt;=50,145.2,175.45)))</f>
        <v>145.19999999999999</v>
      </c>
      <c r="Q10094">
        <v>2</v>
      </c>
      <c r="R10094">
        <v>26</v>
      </c>
      <c r="S10094">
        <v>3</v>
      </c>
      <c r="T10094">
        <v>3</v>
      </c>
      <c r="U10094" t="s">
        <v>2</v>
      </c>
      <c r="V10094" t="s">
        <v>22</v>
      </c>
    </row>
    <row r="10095" spans="1:22" x14ac:dyDescent="0.3">
      <c r="A10095">
        <v>10094</v>
      </c>
      <c r="B10095">
        <v>58286117752</v>
      </c>
      <c r="C10095">
        <v>4</v>
      </c>
      <c r="D10095" s="1">
        <v>36096</v>
      </c>
      <c r="E10095" s="3">
        <f>2023-YEAR(Registros[[#This Row],[data_nascimento]])</f>
        <v>25</v>
      </c>
      <c r="F10095" s="1">
        <v>44484</v>
      </c>
      <c r="G10095" s="1">
        <v>44497</v>
      </c>
      <c r="H10095">
        <v>220</v>
      </c>
      <c r="I10095">
        <v>19</v>
      </c>
      <c r="J10095" s="3">
        <v>2561.8333333333335</v>
      </c>
      <c r="K10095">
        <v>22.68</v>
      </c>
      <c r="L10095">
        <v>4045</v>
      </c>
      <c r="M10095">
        <f>Registros[[#This Row],[salario]]*0.06</f>
        <v>242.7</v>
      </c>
      <c r="N10095">
        <f>Registros[[#This Row],[salario]]*5%</f>
        <v>202.25</v>
      </c>
      <c r="O10095">
        <f>IF(Registros[[#This Row],[idade]]&lt;18,311.43,IF(Registros[[#This Row],[idade]]&lt;=25,488.58,IF(Registros[[#This Row],[idade]]&lt;=50,772.77,850.05)))</f>
        <v>488.58</v>
      </c>
      <c r="P10095">
        <f>IF(Registros[[#This Row],[idade]]&lt;18,23.99,IF(Registros[[#This Row],[idade]]&lt;=25,49.9,IF(Registros[[#This Row],[idade]]&lt;=50,145.2,175.45)))</f>
        <v>49.9</v>
      </c>
      <c r="Q10095">
        <v>3</v>
      </c>
      <c r="R10095">
        <v>7</v>
      </c>
      <c r="S10095">
        <v>1</v>
      </c>
      <c r="T10095">
        <v>2</v>
      </c>
      <c r="U10095" t="s">
        <v>2</v>
      </c>
      <c r="V10095" t="s">
        <v>22</v>
      </c>
    </row>
    <row r="10096" spans="1:22" x14ac:dyDescent="0.3">
      <c r="A10096">
        <v>10095</v>
      </c>
      <c r="B10096">
        <v>34353980360</v>
      </c>
      <c r="C10096">
        <v>5</v>
      </c>
      <c r="D10096" s="1">
        <v>27706</v>
      </c>
      <c r="E10096" s="3">
        <f>2023-YEAR(Registros[[#This Row],[data_nascimento]])</f>
        <v>48</v>
      </c>
      <c r="F10096" s="1">
        <v>44484</v>
      </c>
      <c r="G10096" s="1">
        <v>44497</v>
      </c>
      <c r="H10096">
        <v>220</v>
      </c>
      <c r="I10096">
        <v>15</v>
      </c>
      <c r="J10096" s="3">
        <v>2533</v>
      </c>
      <c r="K10096">
        <v>13.86</v>
      </c>
      <c r="L10096">
        <v>5066</v>
      </c>
      <c r="M10096">
        <f>Registros[[#This Row],[salario]]*0.06</f>
        <v>303.95999999999998</v>
      </c>
      <c r="N10096">
        <f>Registros[[#This Row],[salario]]*5%</f>
        <v>253.3</v>
      </c>
      <c r="O10096">
        <f>IF(Registros[[#This Row],[idade]]&lt;18,311.43,IF(Registros[[#This Row],[idade]]&lt;=25,488.58,IF(Registros[[#This Row],[idade]]&lt;=50,772.77,850.05)))</f>
        <v>772.77</v>
      </c>
      <c r="P10096">
        <f>IF(Registros[[#This Row],[idade]]&lt;18,23.99,IF(Registros[[#This Row],[idade]]&lt;=25,49.9,IF(Registros[[#This Row],[idade]]&lt;=50,145.2,175.45)))</f>
        <v>145.19999999999999</v>
      </c>
      <c r="Q10096">
        <v>2</v>
      </c>
      <c r="R10096">
        <v>1</v>
      </c>
      <c r="S10096">
        <v>3</v>
      </c>
      <c r="T10096">
        <v>3</v>
      </c>
      <c r="U10096" t="s">
        <v>3</v>
      </c>
      <c r="V10096" t="s">
        <v>22</v>
      </c>
    </row>
    <row r="10097" spans="1:22" x14ac:dyDescent="0.3">
      <c r="A10097">
        <v>10096</v>
      </c>
      <c r="B10097">
        <v>51181329284</v>
      </c>
      <c r="C10097">
        <v>6</v>
      </c>
      <c r="D10097" s="1">
        <v>32793</v>
      </c>
      <c r="E10097" s="3">
        <f>2023-YEAR(Registros[[#This Row],[data_nascimento]])</f>
        <v>34</v>
      </c>
      <c r="F10097" s="1">
        <v>44484</v>
      </c>
      <c r="G10097" s="1">
        <v>44497</v>
      </c>
      <c r="H10097">
        <v>220</v>
      </c>
      <c r="I10097">
        <v>7</v>
      </c>
      <c r="J10097" s="3">
        <v>1646.6333333333332</v>
      </c>
      <c r="K10097">
        <v>15.120000000000001</v>
      </c>
      <c r="L10097">
        <v>7057</v>
      </c>
      <c r="M10097">
        <f>Registros[[#This Row],[salario]]*0.06</f>
        <v>423.41999999999996</v>
      </c>
      <c r="N10097">
        <f>Registros[[#This Row],[salario]]*5%</f>
        <v>352.85</v>
      </c>
      <c r="O10097">
        <f>IF(Registros[[#This Row],[idade]]&lt;18,311.43,IF(Registros[[#This Row],[idade]]&lt;=25,488.58,IF(Registros[[#This Row],[idade]]&lt;=50,772.77,850.05)))</f>
        <v>772.77</v>
      </c>
      <c r="P10097">
        <f>IF(Registros[[#This Row],[idade]]&lt;18,23.99,IF(Registros[[#This Row],[idade]]&lt;=25,49.9,IF(Registros[[#This Row],[idade]]&lt;=50,145.2,175.45)))</f>
        <v>145.19999999999999</v>
      </c>
      <c r="Q10097">
        <v>5</v>
      </c>
      <c r="R10097">
        <v>22</v>
      </c>
      <c r="S10097">
        <v>1</v>
      </c>
      <c r="T10097">
        <v>3</v>
      </c>
      <c r="U10097" t="s">
        <v>3</v>
      </c>
      <c r="V10097" t="s">
        <v>19</v>
      </c>
    </row>
    <row r="10098" spans="1:22" x14ac:dyDescent="0.3">
      <c r="A10098">
        <v>10097</v>
      </c>
      <c r="B10098">
        <v>88306056684</v>
      </c>
      <c r="C10098">
        <v>4</v>
      </c>
      <c r="D10098" s="1">
        <v>32313</v>
      </c>
      <c r="E10098" s="3">
        <f>2023-YEAR(Registros[[#This Row],[data_nascimento]])</f>
        <v>35</v>
      </c>
      <c r="F10098" s="1">
        <v>44484</v>
      </c>
      <c r="G10098" s="1">
        <v>44497</v>
      </c>
      <c r="H10098">
        <v>220</v>
      </c>
      <c r="I10098">
        <v>12</v>
      </c>
      <c r="J10098" s="3">
        <v>2288</v>
      </c>
      <c r="K10098">
        <v>7.5600000000000005</v>
      </c>
      <c r="L10098">
        <v>5720</v>
      </c>
      <c r="M10098">
        <f>Registros[[#This Row],[salario]]*0.06</f>
        <v>343.2</v>
      </c>
      <c r="N10098">
        <f>Registros[[#This Row],[salario]]*5%</f>
        <v>286</v>
      </c>
      <c r="O10098">
        <f>IF(Registros[[#This Row],[idade]]&lt;18,311.43,IF(Registros[[#This Row],[idade]]&lt;=25,488.58,IF(Registros[[#This Row],[idade]]&lt;=50,772.77,850.05)))</f>
        <v>772.77</v>
      </c>
      <c r="P10098">
        <f>IF(Registros[[#This Row],[idade]]&lt;18,23.99,IF(Registros[[#This Row],[idade]]&lt;=25,49.9,IF(Registros[[#This Row],[idade]]&lt;=50,145.2,175.45)))</f>
        <v>145.19999999999999</v>
      </c>
      <c r="Q10098">
        <v>3</v>
      </c>
      <c r="R10098">
        <v>17</v>
      </c>
      <c r="S10098">
        <v>1</v>
      </c>
      <c r="T10098">
        <v>2</v>
      </c>
      <c r="U10098" t="s">
        <v>2</v>
      </c>
      <c r="V10098" t="s">
        <v>19</v>
      </c>
    </row>
    <row r="10099" spans="1:22" x14ac:dyDescent="0.3">
      <c r="A10099">
        <v>10098</v>
      </c>
      <c r="B10099">
        <v>23639837745</v>
      </c>
      <c r="C10099">
        <v>5</v>
      </c>
      <c r="D10099" s="1">
        <v>28481</v>
      </c>
      <c r="E10099" s="3">
        <f>2023-YEAR(Registros[[#This Row],[data_nascimento]])</f>
        <v>46</v>
      </c>
      <c r="F10099" s="1">
        <v>44484</v>
      </c>
      <c r="G10099" s="1">
        <v>44497</v>
      </c>
      <c r="H10099">
        <v>220</v>
      </c>
      <c r="I10099">
        <v>13</v>
      </c>
      <c r="J10099" s="3">
        <v>1253.6333333333334</v>
      </c>
      <c r="K10099">
        <v>8.82</v>
      </c>
      <c r="L10099">
        <v>2893</v>
      </c>
      <c r="M10099">
        <f>Registros[[#This Row],[salario]]*0.06</f>
        <v>173.57999999999998</v>
      </c>
      <c r="N10099">
        <f>Registros[[#This Row],[salario]]*5%</f>
        <v>144.65</v>
      </c>
      <c r="O10099">
        <f>IF(Registros[[#This Row],[idade]]&lt;18,311.43,IF(Registros[[#This Row],[idade]]&lt;=25,488.58,IF(Registros[[#This Row],[idade]]&lt;=50,772.77,850.05)))</f>
        <v>772.77</v>
      </c>
      <c r="P10099">
        <f>IF(Registros[[#This Row],[idade]]&lt;18,23.99,IF(Registros[[#This Row],[idade]]&lt;=25,49.9,IF(Registros[[#This Row],[idade]]&lt;=50,145.2,175.45)))</f>
        <v>145.19999999999999</v>
      </c>
      <c r="Q10099">
        <v>4</v>
      </c>
      <c r="R10099">
        <v>8</v>
      </c>
      <c r="S10099">
        <v>2</v>
      </c>
      <c r="T10099">
        <v>3</v>
      </c>
      <c r="U10099" t="s">
        <v>2</v>
      </c>
      <c r="V10099" t="s">
        <v>19</v>
      </c>
    </row>
    <row r="10100" spans="1:22" x14ac:dyDescent="0.3">
      <c r="A10100">
        <v>10099</v>
      </c>
      <c r="B10100">
        <v>73494223414</v>
      </c>
      <c r="C10100">
        <v>4</v>
      </c>
      <c r="D10100" s="1">
        <v>34206</v>
      </c>
      <c r="E10100" s="3">
        <f>2023-YEAR(Registros[[#This Row],[data_nascimento]])</f>
        <v>30</v>
      </c>
      <c r="F10100" s="1">
        <v>44484</v>
      </c>
      <c r="G10100" s="1">
        <v>44639</v>
      </c>
      <c r="H10100">
        <v>220</v>
      </c>
      <c r="I10100">
        <v>17</v>
      </c>
      <c r="J10100" s="3">
        <v>1502.8000000000002</v>
      </c>
      <c r="K10100">
        <v>10.08</v>
      </c>
      <c r="L10100">
        <v>2652</v>
      </c>
      <c r="M10100">
        <f>Registros[[#This Row],[salario]]*0.06</f>
        <v>159.12</v>
      </c>
      <c r="N10100">
        <f>Registros[[#This Row],[salario]]*5%</f>
        <v>132.6</v>
      </c>
      <c r="O10100">
        <f>IF(Registros[[#This Row],[idade]]&lt;18,311.43,IF(Registros[[#This Row],[idade]]&lt;=25,488.58,IF(Registros[[#This Row],[idade]]&lt;=50,772.77,850.05)))</f>
        <v>772.77</v>
      </c>
      <c r="P10100">
        <f>IF(Registros[[#This Row],[idade]]&lt;18,23.99,IF(Registros[[#This Row],[idade]]&lt;=25,49.9,IF(Registros[[#This Row],[idade]]&lt;=50,145.2,175.45)))</f>
        <v>145.19999999999999</v>
      </c>
      <c r="Q10100">
        <v>3</v>
      </c>
      <c r="R10100">
        <v>3</v>
      </c>
      <c r="S10100">
        <v>3</v>
      </c>
      <c r="T10100">
        <v>1</v>
      </c>
      <c r="U10100" t="s">
        <v>2</v>
      </c>
      <c r="V10100" t="s">
        <v>18</v>
      </c>
    </row>
    <row r="10101" spans="1:22" x14ac:dyDescent="0.3">
      <c r="A10101">
        <v>10100</v>
      </c>
      <c r="B10101">
        <v>59671796664</v>
      </c>
      <c r="C10101">
        <v>6</v>
      </c>
      <c r="D10101" s="1">
        <v>37847</v>
      </c>
      <c r="E10101" s="3">
        <f>2023-YEAR(Registros[[#This Row],[data_nascimento]])</f>
        <v>20</v>
      </c>
      <c r="F10101" s="1">
        <v>44484</v>
      </c>
      <c r="G10101" s="1">
        <v>44639</v>
      </c>
      <c r="H10101">
        <v>220</v>
      </c>
      <c r="I10101">
        <v>9</v>
      </c>
      <c r="J10101" s="3">
        <v>1998.3</v>
      </c>
      <c r="K10101">
        <v>6.3</v>
      </c>
      <c r="L10101">
        <v>6661</v>
      </c>
      <c r="M10101">
        <f>Registros[[#This Row],[salario]]*0.06</f>
        <v>399.65999999999997</v>
      </c>
      <c r="N10101">
        <f>Registros[[#This Row],[salario]]*5%</f>
        <v>333.05</v>
      </c>
      <c r="O10101">
        <f>IF(Registros[[#This Row],[idade]]&lt;18,311.43,IF(Registros[[#This Row],[idade]]&lt;=25,488.58,IF(Registros[[#This Row],[idade]]&lt;=50,772.77,850.05)))</f>
        <v>488.58</v>
      </c>
      <c r="P10101">
        <f>IF(Registros[[#This Row],[idade]]&lt;18,23.99,IF(Registros[[#This Row],[idade]]&lt;=25,49.9,IF(Registros[[#This Row],[idade]]&lt;=50,145.2,175.45)))</f>
        <v>49.9</v>
      </c>
      <c r="Q10101">
        <v>2</v>
      </c>
      <c r="R10101">
        <v>20</v>
      </c>
      <c r="S10101">
        <v>2</v>
      </c>
      <c r="T10101">
        <v>1</v>
      </c>
      <c r="U10101" t="s">
        <v>3</v>
      </c>
      <c r="V10101" t="s">
        <v>18</v>
      </c>
    </row>
    <row r="10102" spans="1:22" x14ac:dyDescent="0.3">
      <c r="A10102">
        <v>10101</v>
      </c>
      <c r="B10102">
        <v>77449143132</v>
      </c>
      <c r="C10102">
        <v>4</v>
      </c>
      <c r="D10102" s="1">
        <v>32181</v>
      </c>
      <c r="E10102" s="3">
        <f>2023-YEAR(Registros[[#This Row],[data_nascimento]])</f>
        <v>35</v>
      </c>
      <c r="F10102" s="1">
        <v>44484</v>
      </c>
      <c r="G10102" s="1">
        <v>44639</v>
      </c>
      <c r="H10102">
        <v>220</v>
      </c>
      <c r="I10102">
        <v>3</v>
      </c>
      <c r="J10102" s="3">
        <v>443.19999999999993</v>
      </c>
      <c r="K10102">
        <v>18.899999999999999</v>
      </c>
      <c r="L10102">
        <v>4432</v>
      </c>
      <c r="M10102">
        <f>Registros[[#This Row],[salario]]*0.06</f>
        <v>265.92</v>
      </c>
      <c r="N10102">
        <f>Registros[[#This Row],[salario]]*5%</f>
        <v>221.60000000000002</v>
      </c>
      <c r="O10102">
        <f>IF(Registros[[#This Row],[idade]]&lt;18,311.43,IF(Registros[[#This Row],[idade]]&lt;=25,488.58,IF(Registros[[#This Row],[idade]]&lt;=50,772.77,850.05)))</f>
        <v>772.77</v>
      </c>
      <c r="P10102">
        <f>IF(Registros[[#This Row],[idade]]&lt;18,23.99,IF(Registros[[#This Row],[idade]]&lt;=25,49.9,IF(Registros[[#This Row],[idade]]&lt;=50,145.2,175.45)))</f>
        <v>145.19999999999999</v>
      </c>
      <c r="Q10102">
        <v>2</v>
      </c>
      <c r="R10102">
        <v>3</v>
      </c>
      <c r="S10102">
        <v>2</v>
      </c>
      <c r="T10102">
        <v>1</v>
      </c>
      <c r="U10102" t="s">
        <v>2</v>
      </c>
      <c r="V10102" t="s">
        <v>18</v>
      </c>
    </row>
    <row r="10103" spans="1:22" x14ac:dyDescent="0.3">
      <c r="A10103">
        <v>10102</v>
      </c>
      <c r="B10103">
        <v>34448857542</v>
      </c>
      <c r="C10103">
        <v>5</v>
      </c>
      <c r="D10103" s="1">
        <v>30960</v>
      </c>
      <c r="E10103" s="3">
        <f>2023-YEAR(Registros[[#This Row],[data_nascimento]])</f>
        <v>39</v>
      </c>
      <c r="F10103" s="1">
        <v>44484</v>
      </c>
      <c r="G10103" s="1">
        <v>44639</v>
      </c>
      <c r="H10103">
        <v>220</v>
      </c>
      <c r="I10103">
        <v>20</v>
      </c>
      <c r="J10103" s="3">
        <v>2786</v>
      </c>
      <c r="K10103">
        <v>20.16</v>
      </c>
      <c r="L10103">
        <v>4179</v>
      </c>
      <c r="M10103">
        <f>Registros[[#This Row],[salario]]*0.06</f>
        <v>250.73999999999998</v>
      </c>
      <c r="N10103">
        <f>Registros[[#This Row],[salario]]*5%</f>
        <v>208.95000000000002</v>
      </c>
      <c r="O10103">
        <f>IF(Registros[[#This Row],[idade]]&lt;18,311.43,IF(Registros[[#This Row],[idade]]&lt;=25,488.58,IF(Registros[[#This Row],[idade]]&lt;=50,772.77,850.05)))</f>
        <v>772.77</v>
      </c>
      <c r="P10103">
        <f>IF(Registros[[#This Row],[idade]]&lt;18,23.99,IF(Registros[[#This Row],[idade]]&lt;=25,49.9,IF(Registros[[#This Row],[idade]]&lt;=50,145.2,175.45)))</f>
        <v>145.19999999999999</v>
      </c>
      <c r="Q10103">
        <v>5</v>
      </c>
      <c r="R10103">
        <v>27</v>
      </c>
      <c r="S10103">
        <v>2</v>
      </c>
      <c r="T10103">
        <v>1</v>
      </c>
      <c r="U10103" t="s">
        <v>2</v>
      </c>
      <c r="V10103" t="s">
        <v>22</v>
      </c>
    </row>
    <row r="10104" spans="1:22" x14ac:dyDescent="0.3">
      <c r="A10104">
        <v>10103</v>
      </c>
      <c r="B10104">
        <v>45783053497</v>
      </c>
      <c r="C10104">
        <v>4</v>
      </c>
      <c r="D10104" s="1">
        <v>30917</v>
      </c>
      <c r="E10104" s="3">
        <f>2023-YEAR(Registros[[#This Row],[data_nascimento]])</f>
        <v>39</v>
      </c>
      <c r="F10104" s="1">
        <v>44484</v>
      </c>
      <c r="G10104" s="1">
        <v>44639</v>
      </c>
      <c r="H10104">
        <v>220</v>
      </c>
      <c r="I10104">
        <v>4</v>
      </c>
      <c r="J10104" s="3">
        <v>311.60000000000002</v>
      </c>
      <c r="K10104">
        <v>23.94</v>
      </c>
      <c r="L10104">
        <v>2337</v>
      </c>
      <c r="M10104">
        <f>Registros[[#This Row],[salario]]*0.06</f>
        <v>140.22</v>
      </c>
      <c r="N10104">
        <f>Registros[[#This Row],[salario]]*5%</f>
        <v>116.85000000000001</v>
      </c>
      <c r="O10104">
        <f>IF(Registros[[#This Row],[idade]]&lt;18,311.43,IF(Registros[[#This Row],[idade]]&lt;=25,488.58,IF(Registros[[#This Row],[idade]]&lt;=50,772.77,850.05)))</f>
        <v>772.77</v>
      </c>
      <c r="P10104">
        <f>IF(Registros[[#This Row],[idade]]&lt;18,23.99,IF(Registros[[#This Row],[idade]]&lt;=25,49.9,IF(Registros[[#This Row],[idade]]&lt;=50,145.2,175.45)))</f>
        <v>145.19999999999999</v>
      </c>
      <c r="Q10104">
        <v>5</v>
      </c>
      <c r="R10104">
        <v>11</v>
      </c>
      <c r="S10104">
        <v>1</v>
      </c>
      <c r="T10104">
        <v>1</v>
      </c>
      <c r="U10104" t="s">
        <v>2</v>
      </c>
      <c r="V10104" t="s">
        <v>19</v>
      </c>
    </row>
    <row r="10105" spans="1:22" x14ac:dyDescent="0.3">
      <c r="A10105">
        <v>10104</v>
      </c>
      <c r="B10105">
        <v>12700522003</v>
      </c>
      <c r="C10105">
        <v>5</v>
      </c>
      <c r="D10105" s="1">
        <v>38363</v>
      </c>
      <c r="E10105" s="3">
        <f>2023-YEAR(Registros[[#This Row],[data_nascimento]])</f>
        <v>18</v>
      </c>
      <c r="F10105" s="1">
        <v>44484</v>
      </c>
      <c r="G10105" s="1">
        <v>44639</v>
      </c>
      <c r="H10105">
        <v>220</v>
      </c>
      <c r="I10105">
        <v>2</v>
      </c>
      <c r="J10105" s="3">
        <v>337.53333333333336</v>
      </c>
      <c r="K10105">
        <v>22.68</v>
      </c>
      <c r="L10105">
        <v>5063</v>
      </c>
      <c r="M10105">
        <f>Registros[[#This Row],[salario]]*0.06</f>
        <v>303.77999999999997</v>
      </c>
      <c r="N10105">
        <f>Registros[[#This Row],[salario]]*5%</f>
        <v>253.15</v>
      </c>
      <c r="O10105">
        <f>IF(Registros[[#This Row],[idade]]&lt;18,311.43,IF(Registros[[#This Row],[idade]]&lt;=25,488.58,IF(Registros[[#This Row],[idade]]&lt;=50,772.77,850.05)))</f>
        <v>488.58</v>
      </c>
      <c r="P10105">
        <f>IF(Registros[[#This Row],[idade]]&lt;18,23.99,IF(Registros[[#This Row],[idade]]&lt;=25,49.9,IF(Registros[[#This Row],[idade]]&lt;=50,145.2,175.45)))</f>
        <v>49.9</v>
      </c>
      <c r="Q10105">
        <v>4</v>
      </c>
      <c r="R10105">
        <v>4</v>
      </c>
      <c r="S10105">
        <v>3</v>
      </c>
      <c r="T10105">
        <v>3</v>
      </c>
      <c r="U10105" t="s">
        <v>3</v>
      </c>
      <c r="V10105" t="s">
        <v>22</v>
      </c>
    </row>
    <row r="10106" spans="1:22" x14ac:dyDescent="0.3">
      <c r="A10106">
        <v>10105</v>
      </c>
      <c r="B10106">
        <v>67950632670</v>
      </c>
      <c r="C10106">
        <v>6</v>
      </c>
      <c r="D10106" s="1">
        <v>27518</v>
      </c>
      <c r="E10106" s="3">
        <f>2023-YEAR(Registros[[#This Row],[data_nascimento]])</f>
        <v>48</v>
      </c>
      <c r="F10106" s="1">
        <v>44484</v>
      </c>
      <c r="G10106" s="1">
        <v>44639</v>
      </c>
      <c r="H10106">
        <v>220</v>
      </c>
      <c r="I10106">
        <v>4</v>
      </c>
      <c r="J10106" s="3">
        <v>269.60000000000002</v>
      </c>
      <c r="K10106">
        <v>7.5600000000000005</v>
      </c>
      <c r="L10106">
        <v>2022</v>
      </c>
      <c r="M10106">
        <f>Registros[[#This Row],[salario]]*0.06</f>
        <v>121.32</v>
      </c>
      <c r="N10106">
        <f>Registros[[#This Row],[salario]]*5%</f>
        <v>101.10000000000001</v>
      </c>
      <c r="O10106">
        <f>IF(Registros[[#This Row],[idade]]&lt;18,311.43,IF(Registros[[#This Row],[idade]]&lt;=25,488.58,IF(Registros[[#This Row],[idade]]&lt;=50,772.77,850.05)))</f>
        <v>772.77</v>
      </c>
      <c r="P10106">
        <f>IF(Registros[[#This Row],[idade]]&lt;18,23.99,IF(Registros[[#This Row],[idade]]&lt;=25,49.9,IF(Registros[[#This Row],[idade]]&lt;=50,145.2,175.45)))</f>
        <v>145.19999999999999</v>
      </c>
      <c r="Q10106">
        <v>1</v>
      </c>
      <c r="R10106">
        <v>7</v>
      </c>
      <c r="S10106">
        <v>2</v>
      </c>
      <c r="T10106">
        <v>2</v>
      </c>
      <c r="U10106" t="s">
        <v>3</v>
      </c>
      <c r="V10106" t="s">
        <v>21</v>
      </c>
    </row>
    <row r="10107" spans="1:22" x14ac:dyDescent="0.3">
      <c r="A10107">
        <v>10106</v>
      </c>
      <c r="B10107">
        <v>80282539096</v>
      </c>
      <c r="C10107">
        <v>4</v>
      </c>
      <c r="D10107" s="1">
        <v>35990</v>
      </c>
      <c r="E10107" s="3">
        <f>2023-YEAR(Registros[[#This Row],[data_nascimento]])</f>
        <v>25</v>
      </c>
      <c r="F10107" s="1">
        <v>44484</v>
      </c>
      <c r="G10107" s="1">
        <v>44639</v>
      </c>
      <c r="H10107">
        <v>220</v>
      </c>
      <c r="I10107">
        <v>16</v>
      </c>
      <c r="J10107" s="3">
        <v>2565.8666666666668</v>
      </c>
      <c r="K10107">
        <v>5.04</v>
      </c>
      <c r="L10107">
        <v>4811</v>
      </c>
      <c r="M10107">
        <f>Registros[[#This Row],[salario]]*0.06</f>
        <v>288.65999999999997</v>
      </c>
      <c r="N10107">
        <f>Registros[[#This Row],[salario]]*5%</f>
        <v>240.55</v>
      </c>
      <c r="O10107">
        <f>IF(Registros[[#This Row],[idade]]&lt;18,311.43,IF(Registros[[#This Row],[idade]]&lt;=25,488.58,IF(Registros[[#This Row],[idade]]&lt;=50,772.77,850.05)))</f>
        <v>488.58</v>
      </c>
      <c r="P10107">
        <f>IF(Registros[[#This Row],[idade]]&lt;18,23.99,IF(Registros[[#This Row],[idade]]&lt;=25,49.9,IF(Registros[[#This Row],[idade]]&lt;=50,145.2,175.45)))</f>
        <v>49.9</v>
      </c>
      <c r="Q10107">
        <v>1</v>
      </c>
      <c r="R10107">
        <v>17</v>
      </c>
      <c r="S10107">
        <v>3</v>
      </c>
      <c r="T10107">
        <v>3</v>
      </c>
      <c r="U10107" t="s">
        <v>2</v>
      </c>
      <c r="V10107" t="s">
        <v>21</v>
      </c>
    </row>
    <row r="10108" spans="1:22" x14ac:dyDescent="0.3">
      <c r="A10108">
        <v>10107</v>
      </c>
      <c r="B10108">
        <v>77828150378</v>
      </c>
      <c r="C10108">
        <v>6</v>
      </c>
      <c r="D10108" s="1">
        <v>37610</v>
      </c>
      <c r="E10108" s="3">
        <f>2023-YEAR(Registros[[#This Row],[data_nascimento]])</f>
        <v>21</v>
      </c>
      <c r="F10108" s="1">
        <v>44484</v>
      </c>
      <c r="G10108" s="1">
        <v>44639</v>
      </c>
      <c r="H10108">
        <v>220</v>
      </c>
      <c r="I10108">
        <v>6</v>
      </c>
      <c r="J10108" s="3">
        <v>1276.1999999999998</v>
      </c>
      <c r="K10108">
        <v>8.82</v>
      </c>
      <c r="L10108">
        <v>6381</v>
      </c>
      <c r="M10108">
        <f>Registros[[#This Row],[salario]]*0.06</f>
        <v>382.86</v>
      </c>
      <c r="N10108">
        <f>Registros[[#This Row],[salario]]*5%</f>
        <v>319.05</v>
      </c>
      <c r="O10108">
        <f>IF(Registros[[#This Row],[idade]]&lt;18,311.43,IF(Registros[[#This Row],[idade]]&lt;=25,488.58,IF(Registros[[#This Row],[idade]]&lt;=50,772.77,850.05)))</f>
        <v>488.58</v>
      </c>
      <c r="P10108">
        <f>IF(Registros[[#This Row],[idade]]&lt;18,23.99,IF(Registros[[#This Row],[idade]]&lt;=25,49.9,IF(Registros[[#This Row],[idade]]&lt;=50,145.2,175.45)))</f>
        <v>49.9</v>
      </c>
      <c r="Q10108">
        <v>4</v>
      </c>
      <c r="R10108">
        <v>20</v>
      </c>
      <c r="S10108">
        <v>1</v>
      </c>
      <c r="T10108">
        <v>3</v>
      </c>
      <c r="U10108" t="s">
        <v>2</v>
      </c>
      <c r="V10108" t="s">
        <v>19</v>
      </c>
    </row>
    <row r="10109" spans="1:22" x14ac:dyDescent="0.3">
      <c r="A10109">
        <v>10108</v>
      </c>
      <c r="B10109">
        <v>17608798171</v>
      </c>
      <c r="C10109">
        <v>7</v>
      </c>
      <c r="D10109" s="1">
        <v>27742</v>
      </c>
      <c r="E10109" s="3">
        <f>2023-YEAR(Registros[[#This Row],[data_nascimento]])</f>
        <v>48</v>
      </c>
      <c r="F10109" s="1">
        <v>44484</v>
      </c>
      <c r="G10109" s="1">
        <v>44639</v>
      </c>
      <c r="H10109">
        <v>220</v>
      </c>
      <c r="I10109">
        <v>19</v>
      </c>
      <c r="J10109" s="3">
        <v>3463.0666666666671</v>
      </c>
      <c r="K10109">
        <v>6.3</v>
      </c>
      <c r="L10109">
        <v>5468</v>
      </c>
      <c r="M10109">
        <f>Registros[[#This Row],[salario]]*0.06</f>
        <v>328.08</v>
      </c>
      <c r="N10109">
        <f>Registros[[#This Row],[salario]]*5%</f>
        <v>273.40000000000003</v>
      </c>
      <c r="O10109">
        <f>IF(Registros[[#This Row],[idade]]&lt;18,311.43,IF(Registros[[#This Row],[idade]]&lt;=25,488.58,IF(Registros[[#This Row],[idade]]&lt;=50,772.77,850.05)))</f>
        <v>772.77</v>
      </c>
      <c r="P10109">
        <f>IF(Registros[[#This Row],[idade]]&lt;18,23.99,IF(Registros[[#This Row],[idade]]&lt;=25,49.9,IF(Registros[[#This Row],[idade]]&lt;=50,145.2,175.45)))</f>
        <v>145.19999999999999</v>
      </c>
      <c r="Q10109">
        <v>1</v>
      </c>
      <c r="R10109">
        <v>1</v>
      </c>
      <c r="S10109">
        <v>1</v>
      </c>
      <c r="T10109">
        <v>3</v>
      </c>
      <c r="U10109" t="s">
        <v>3</v>
      </c>
      <c r="V10109" t="s">
        <v>22</v>
      </c>
    </row>
    <row r="10110" spans="1:22" x14ac:dyDescent="0.3">
      <c r="A10110">
        <v>10109</v>
      </c>
      <c r="B10110">
        <v>87461875981</v>
      </c>
      <c r="C10110">
        <v>5</v>
      </c>
      <c r="D10110" s="1">
        <v>35813</v>
      </c>
      <c r="E10110" s="3">
        <f>2023-YEAR(Registros[[#This Row],[data_nascimento]])</f>
        <v>25</v>
      </c>
      <c r="F10110" s="1">
        <v>44484</v>
      </c>
      <c r="G10110" s="1">
        <v>44639</v>
      </c>
      <c r="H10110">
        <v>220</v>
      </c>
      <c r="I10110">
        <v>14</v>
      </c>
      <c r="J10110" s="3">
        <v>1883</v>
      </c>
      <c r="K10110">
        <v>1.26</v>
      </c>
      <c r="L10110">
        <v>4035</v>
      </c>
      <c r="M10110">
        <f>Registros[[#This Row],[salario]]*0.06</f>
        <v>242.1</v>
      </c>
      <c r="N10110">
        <f>Registros[[#This Row],[salario]]*5%</f>
        <v>201.75</v>
      </c>
      <c r="O10110">
        <f>IF(Registros[[#This Row],[idade]]&lt;18,311.43,IF(Registros[[#This Row],[idade]]&lt;=25,488.58,IF(Registros[[#This Row],[idade]]&lt;=50,772.77,850.05)))</f>
        <v>488.58</v>
      </c>
      <c r="P10110">
        <f>IF(Registros[[#This Row],[idade]]&lt;18,23.99,IF(Registros[[#This Row],[idade]]&lt;=25,49.9,IF(Registros[[#This Row],[idade]]&lt;=50,145.2,175.45)))</f>
        <v>49.9</v>
      </c>
      <c r="Q10110">
        <v>2</v>
      </c>
      <c r="R10110">
        <v>6</v>
      </c>
      <c r="S10110">
        <v>1</v>
      </c>
      <c r="T10110">
        <v>3</v>
      </c>
      <c r="U10110" t="s">
        <v>2</v>
      </c>
      <c r="V10110" t="s">
        <v>22</v>
      </c>
    </row>
    <row r="10111" spans="1:22" x14ac:dyDescent="0.3">
      <c r="A10111">
        <v>10110</v>
      </c>
      <c r="B10111">
        <v>46558179807</v>
      </c>
      <c r="C10111">
        <v>4</v>
      </c>
      <c r="D10111" s="1">
        <v>36534</v>
      </c>
      <c r="E10111" s="3">
        <f>2023-YEAR(Registros[[#This Row],[data_nascimento]])</f>
        <v>23</v>
      </c>
      <c r="F10111" s="1">
        <v>44484</v>
      </c>
      <c r="G10111" s="1">
        <v>44639</v>
      </c>
      <c r="H10111">
        <v>220</v>
      </c>
      <c r="I10111">
        <v>17</v>
      </c>
      <c r="J10111" s="3">
        <v>3200.5333333333338</v>
      </c>
      <c r="K10111">
        <v>25.2</v>
      </c>
      <c r="L10111">
        <v>5648</v>
      </c>
      <c r="M10111">
        <f>Registros[[#This Row],[salario]]*0.06</f>
        <v>338.88</v>
      </c>
      <c r="N10111">
        <f>Registros[[#This Row],[salario]]*5%</f>
        <v>282.40000000000003</v>
      </c>
      <c r="O10111">
        <f>IF(Registros[[#This Row],[idade]]&lt;18,311.43,IF(Registros[[#This Row],[idade]]&lt;=25,488.58,IF(Registros[[#This Row],[idade]]&lt;=50,772.77,850.05)))</f>
        <v>488.58</v>
      </c>
      <c r="P10111">
        <f>IF(Registros[[#This Row],[idade]]&lt;18,23.99,IF(Registros[[#This Row],[idade]]&lt;=25,49.9,IF(Registros[[#This Row],[idade]]&lt;=50,145.2,175.45)))</f>
        <v>49.9</v>
      </c>
      <c r="Q10111">
        <v>5</v>
      </c>
      <c r="R10111">
        <v>15</v>
      </c>
      <c r="S10111">
        <v>2</v>
      </c>
      <c r="T10111">
        <v>1</v>
      </c>
      <c r="U10111" t="s">
        <v>2</v>
      </c>
      <c r="V10111" t="s">
        <v>19</v>
      </c>
    </row>
    <row r="10112" spans="1:22" x14ac:dyDescent="0.3">
      <c r="A10112">
        <v>10111</v>
      </c>
      <c r="B10112">
        <v>29853531485</v>
      </c>
      <c r="C10112">
        <v>4</v>
      </c>
      <c r="D10112" s="1">
        <v>36575</v>
      </c>
      <c r="E10112" s="3">
        <f>2023-YEAR(Registros[[#This Row],[data_nascimento]])</f>
        <v>23</v>
      </c>
      <c r="F10112" s="1">
        <v>44484</v>
      </c>
      <c r="G10112" s="1">
        <v>44639</v>
      </c>
      <c r="H10112">
        <v>220</v>
      </c>
      <c r="I10112">
        <v>17</v>
      </c>
      <c r="J10112" s="3">
        <v>2900.7666666666664</v>
      </c>
      <c r="K10112">
        <v>12.6</v>
      </c>
      <c r="L10112">
        <v>5119</v>
      </c>
      <c r="M10112">
        <f>Registros[[#This Row],[salario]]*0.06</f>
        <v>307.14</v>
      </c>
      <c r="N10112">
        <f>Registros[[#This Row],[salario]]*5%</f>
        <v>255.95000000000002</v>
      </c>
      <c r="O10112">
        <f>IF(Registros[[#This Row],[idade]]&lt;18,311.43,IF(Registros[[#This Row],[idade]]&lt;=25,488.58,IF(Registros[[#This Row],[idade]]&lt;=50,772.77,850.05)))</f>
        <v>488.58</v>
      </c>
      <c r="P10112">
        <f>IF(Registros[[#This Row],[idade]]&lt;18,23.99,IF(Registros[[#This Row],[idade]]&lt;=25,49.9,IF(Registros[[#This Row],[idade]]&lt;=50,145.2,175.45)))</f>
        <v>49.9</v>
      </c>
      <c r="Q10112">
        <v>2</v>
      </c>
      <c r="R10112">
        <v>13</v>
      </c>
      <c r="S10112">
        <v>2</v>
      </c>
      <c r="T10112">
        <v>2</v>
      </c>
      <c r="U10112" t="s">
        <v>3</v>
      </c>
      <c r="V10112" t="s">
        <v>22</v>
      </c>
    </row>
    <row r="10113" spans="1:22" x14ac:dyDescent="0.3">
      <c r="A10113">
        <v>10112</v>
      </c>
      <c r="B10113">
        <v>94148457598</v>
      </c>
      <c r="C10113">
        <v>7</v>
      </c>
      <c r="D10113" s="1">
        <v>39438</v>
      </c>
      <c r="E10113" s="3">
        <f>2023-YEAR(Registros[[#This Row],[data_nascimento]])</f>
        <v>16</v>
      </c>
      <c r="F10113" s="1">
        <v>44484</v>
      </c>
      <c r="G10113" s="1">
        <v>44639</v>
      </c>
      <c r="H10113">
        <v>120</v>
      </c>
      <c r="I10113">
        <v>15</v>
      </c>
      <c r="J10113" s="3">
        <v>2941.5</v>
      </c>
      <c r="K10113">
        <v>7.5600000000000005</v>
      </c>
      <c r="L10113">
        <v>5883</v>
      </c>
      <c r="M10113">
        <f>Registros[[#This Row],[salario]]*0.06</f>
        <v>352.97999999999996</v>
      </c>
      <c r="N10113">
        <f>Registros[[#This Row],[salario]]*5%</f>
        <v>294.15000000000003</v>
      </c>
      <c r="O10113">
        <f>IF(Registros[[#This Row],[idade]]&lt;18,311.43,IF(Registros[[#This Row],[idade]]&lt;=25,488.58,IF(Registros[[#This Row],[idade]]&lt;=50,772.77,850.05)))</f>
        <v>311.43</v>
      </c>
      <c r="P10113">
        <f>IF(Registros[[#This Row],[idade]]&lt;18,23.99,IF(Registros[[#This Row],[idade]]&lt;=25,49.9,IF(Registros[[#This Row],[idade]]&lt;=50,145.2,175.45)))</f>
        <v>23.99</v>
      </c>
      <c r="Q10113">
        <v>2</v>
      </c>
      <c r="R10113">
        <v>14</v>
      </c>
      <c r="S10113">
        <v>2</v>
      </c>
      <c r="T10113">
        <v>3</v>
      </c>
      <c r="U10113" t="s">
        <v>3</v>
      </c>
      <c r="V10113" t="s">
        <v>18</v>
      </c>
    </row>
    <row r="10114" spans="1:22" x14ac:dyDescent="0.3">
      <c r="A10114">
        <v>10113</v>
      </c>
      <c r="B10114">
        <v>73299909437</v>
      </c>
      <c r="C10114">
        <v>7</v>
      </c>
      <c r="D10114" s="1">
        <v>38163</v>
      </c>
      <c r="E10114" s="3">
        <f>2023-YEAR(Registros[[#This Row],[data_nascimento]])</f>
        <v>19</v>
      </c>
      <c r="F10114" s="1">
        <v>44484</v>
      </c>
      <c r="G10114" s="1">
        <v>44639</v>
      </c>
      <c r="H10114">
        <v>220</v>
      </c>
      <c r="I10114">
        <v>4</v>
      </c>
      <c r="J10114" s="3">
        <v>445.86666666666667</v>
      </c>
      <c r="K10114">
        <v>21.42</v>
      </c>
      <c r="L10114">
        <v>3344</v>
      </c>
      <c r="M10114">
        <f>Registros[[#This Row],[salario]]*0.06</f>
        <v>200.64</v>
      </c>
      <c r="N10114">
        <f>Registros[[#This Row],[salario]]*5%</f>
        <v>167.20000000000002</v>
      </c>
      <c r="O10114">
        <f>IF(Registros[[#This Row],[idade]]&lt;18,311.43,IF(Registros[[#This Row],[idade]]&lt;=25,488.58,IF(Registros[[#This Row],[idade]]&lt;=50,772.77,850.05)))</f>
        <v>488.58</v>
      </c>
      <c r="P10114">
        <f>IF(Registros[[#This Row],[idade]]&lt;18,23.99,IF(Registros[[#This Row],[idade]]&lt;=25,49.9,IF(Registros[[#This Row],[idade]]&lt;=50,145.2,175.45)))</f>
        <v>49.9</v>
      </c>
      <c r="Q10114">
        <v>4</v>
      </c>
      <c r="R10114">
        <v>7</v>
      </c>
      <c r="S10114">
        <v>1</v>
      </c>
      <c r="T10114">
        <v>2</v>
      </c>
      <c r="U10114" t="s">
        <v>3</v>
      </c>
      <c r="V10114" t="s">
        <v>21</v>
      </c>
    </row>
    <row r="10115" spans="1:22" x14ac:dyDescent="0.3">
      <c r="A10115">
        <v>10114</v>
      </c>
      <c r="B10115">
        <v>76129542543</v>
      </c>
      <c r="C10115">
        <v>6</v>
      </c>
      <c r="D10115" s="1">
        <v>33767</v>
      </c>
      <c r="E10115" s="3">
        <f>2023-YEAR(Registros[[#This Row],[data_nascimento]])</f>
        <v>31</v>
      </c>
      <c r="F10115" s="1">
        <v>44484</v>
      </c>
      <c r="G10115" s="1">
        <v>44639</v>
      </c>
      <c r="H10115">
        <v>220</v>
      </c>
      <c r="I10115">
        <v>6</v>
      </c>
      <c r="J10115" s="3">
        <v>646.79999999999995</v>
      </c>
      <c r="K10115">
        <v>6.3</v>
      </c>
      <c r="L10115">
        <v>3234</v>
      </c>
      <c r="M10115">
        <f>Registros[[#This Row],[salario]]*0.06</f>
        <v>194.04</v>
      </c>
      <c r="N10115">
        <f>Registros[[#This Row],[salario]]*5%</f>
        <v>161.70000000000002</v>
      </c>
      <c r="O10115">
        <f>IF(Registros[[#This Row],[idade]]&lt;18,311.43,IF(Registros[[#This Row],[idade]]&lt;=25,488.58,IF(Registros[[#This Row],[idade]]&lt;=50,772.77,850.05)))</f>
        <v>772.77</v>
      </c>
      <c r="P10115">
        <f>IF(Registros[[#This Row],[idade]]&lt;18,23.99,IF(Registros[[#This Row],[idade]]&lt;=25,49.9,IF(Registros[[#This Row],[idade]]&lt;=50,145.2,175.45)))</f>
        <v>145.19999999999999</v>
      </c>
      <c r="Q10115">
        <v>4</v>
      </c>
      <c r="R10115">
        <v>13</v>
      </c>
      <c r="S10115">
        <v>3</v>
      </c>
      <c r="T10115">
        <v>3</v>
      </c>
      <c r="U10115" t="s">
        <v>2</v>
      </c>
      <c r="V10115" t="s">
        <v>21</v>
      </c>
    </row>
    <row r="10116" spans="1:22" x14ac:dyDescent="0.3">
      <c r="A10116">
        <v>10115</v>
      </c>
      <c r="B10116">
        <v>65141275588</v>
      </c>
      <c r="C10116">
        <v>5</v>
      </c>
      <c r="D10116" s="1">
        <v>37794</v>
      </c>
      <c r="E10116" s="3">
        <f>2023-YEAR(Registros[[#This Row],[data_nascimento]])</f>
        <v>20</v>
      </c>
      <c r="F10116" s="1">
        <v>44484</v>
      </c>
      <c r="G10116" s="1">
        <v>44639</v>
      </c>
      <c r="H10116">
        <v>220</v>
      </c>
      <c r="I10116">
        <v>10</v>
      </c>
      <c r="J10116" s="3">
        <v>700</v>
      </c>
      <c r="K10116">
        <v>23.94</v>
      </c>
      <c r="L10116">
        <v>2100</v>
      </c>
      <c r="M10116">
        <f>Registros[[#This Row],[salario]]*0.06</f>
        <v>126</v>
      </c>
      <c r="N10116">
        <f>Registros[[#This Row],[salario]]*5%</f>
        <v>105</v>
      </c>
      <c r="O10116">
        <f>IF(Registros[[#This Row],[idade]]&lt;18,311.43,IF(Registros[[#This Row],[idade]]&lt;=25,488.58,IF(Registros[[#This Row],[idade]]&lt;=50,772.77,850.05)))</f>
        <v>488.58</v>
      </c>
      <c r="P10116">
        <f>IF(Registros[[#This Row],[idade]]&lt;18,23.99,IF(Registros[[#This Row],[idade]]&lt;=25,49.9,IF(Registros[[#This Row],[idade]]&lt;=50,145.2,175.45)))</f>
        <v>49.9</v>
      </c>
      <c r="Q10116">
        <v>5</v>
      </c>
      <c r="R10116">
        <v>27</v>
      </c>
      <c r="S10116">
        <v>3</v>
      </c>
      <c r="T10116">
        <v>2</v>
      </c>
      <c r="U10116" t="s">
        <v>2</v>
      </c>
      <c r="V10116" t="s">
        <v>19</v>
      </c>
    </row>
    <row r="10117" spans="1:22" x14ac:dyDescent="0.3">
      <c r="A10117">
        <v>10116</v>
      </c>
      <c r="B10117">
        <v>38016056595</v>
      </c>
      <c r="C10117">
        <v>5</v>
      </c>
      <c r="D10117" s="1">
        <v>32766</v>
      </c>
      <c r="E10117" s="3">
        <f>2023-YEAR(Registros[[#This Row],[data_nascimento]])</f>
        <v>34</v>
      </c>
      <c r="F10117" s="1">
        <v>44484</v>
      </c>
      <c r="G10117" s="1">
        <v>44639</v>
      </c>
      <c r="H10117">
        <v>220</v>
      </c>
      <c r="I10117">
        <v>1</v>
      </c>
      <c r="J10117" s="3">
        <v>223.2</v>
      </c>
      <c r="K10117">
        <v>3.7800000000000002</v>
      </c>
      <c r="L10117">
        <v>6696</v>
      </c>
      <c r="M10117">
        <f>Registros[[#This Row],[salario]]*0.06</f>
        <v>401.76</v>
      </c>
      <c r="N10117">
        <f>Registros[[#This Row],[salario]]*5%</f>
        <v>334.8</v>
      </c>
      <c r="O10117">
        <f>IF(Registros[[#This Row],[idade]]&lt;18,311.43,IF(Registros[[#This Row],[idade]]&lt;=25,488.58,IF(Registros[[#This Row],[idade]]&lt;=50,772.77,850.05)))</f>
        <v>772.77</v>
      </c>
      <c r="P10117">
        <f>IF(Registros[[#This Row],[idade]]&lt;18,23.99,IF(Registros[[#This Row],[idade]]&lt;=25,49.9,IF(Registros[[#This Row],[idade]]&lt;=50,145.2,175.45)))</f>
        <v>145.19999999999999</v>
      </c>
      <c r="Q10117">
        <v>2</v>
      </c>
      <c r="R10117">
        <v>20</v>
      </c>
      <c r="S10117">
        <v>1</v>
      </c>
      <c r="T10117">
        <v>2</v>
      </c>
      <c r="U10117" t="s">
        <v>2</v>
      </c>
      <c r="V10117" t="s">
        <v>19</v>
      </c>
    </row>
    <row r="10118" spans="1:22" x14ac:dyDescent="0.3">
      <c r="A10118">
        <v>10117</v>
      </c>
      <c r="B10118">
        <v>94447144141</v>
      </c>
      <c r="C10118">
        <v>7</v>
      </c>
      <c r="D10118" s="1">
        <v>34831</v>
      </c>
      <c r="E10118" s="3">
        <f>2023-YEAR(Registros[[#This Row],[data_nascimento]])</f>
        <v>28</v>
      </c>
      <c r="F10118" s="1">
        <v>44484</v>
      </c>
      <c r="G10118" s="1">
        <v>44639</v>
      </c>
      <c r="H10118">
        <v>220</v>
      </c>
      <c r="I10118">
        <v>1</v>
      </c>
      <c r="J10118" s="3">
        <v>218.93333333333334</v>
      </c>
      <c r="K10118">
        <v>13.86</v>
      </c>
      <c r="L10118">
        <v>6568</v>
      </c>
      <c r="M10118">
        <f>Registros[[#This Row],[salario]]*0.06</f>
        <v>394.08</v>
      </c>
      <c r="N10118">
        <f>Registros[[#This Row],[salario]]*5%</f>
        <v>328.40000000000003</v>
      </c>
      <c r="O10118">
        <f>IF(Registros[[#This Row],[idade]]&lt;18,311.43,IF(Registros[[#This Row],[idade]]&lt;=25,488.58,IF(Registros[[#This Row],[idade]]&lt;=50,772.77,850.05)))</f>
        <v>772.77</v>
      </c>
      <c r="P10118">
        <f>IF(Registros[[#This Row],[idade]]&lt;18,23.99,IF(Registros[[#This Row],[idade]]&lt;=25,49.9,IF(Registros[[#This Row],[idade]]&lt;=50,145.2,175.45)))</f>
        <v>145.19999999999999</v>
      </c>
      <c r="Q10118">
        <v>5</v>
      </c>
      <c r="R10118">
        <v>24</v>
      </c>
      <c r="S10118">
        <v>2</v>
      </c>
      <c r="T10118">
        <v>1</v>
      </c>
      <c r="U10118" t="s">
        <v>2</v>
      </c>
      <c r="V10118" t="s">
        <v>18</v>
      </c>
    </row>
    <row r="10119" spans="1:22" x14ac:dyDescent="0.3">
      <c r="A10119">
        <v>10118</v>
      </c>
      <c r="B10119">
        <v>41633564899</v>
      </c>
      <c r="C10119">
        <v>4</v>
      </c>
      <c r="D10119" s="1">
        <v>34602</v>
      </c>
      <c r="E10119" s="3">
        <f>2023-YEAR(Registros[[#This Row],[data_nascimento]])</f>
        <v>29</v>
      </c>
      <c r="F10119" s="1">
        <v>44484</v>
      </c>
      <c r="G10119" s="1">
        <v>44639</v>
      </c>
      <c r="H10119">
        <v>220</v>
      </c>
      <c r="I10119">
        <v>10</v>
      </c>
      <c r="J10119" s="3">
        <v>1569</v>
      </c>
      <c r="K10119">
        <v>3.7800000000000002</v>
      </c>
      <c r="L10119">
        <v>4707</v>
      </c>
      <c r="M10119">
        <f>Registros[[#This Row],[salario]]*0.06</f>
        <v>282.42</v>
      </c>
      <c r="N10119">
        <f>Registros[[#This Row],[salario]]*5%</f>
        <v>235.35000000000002</v>
      </c>
      <c r="O10119">
        <f>IF(Registros[[#This Row],[idade]]&lt;18,311.43,IF(Registros[[#This Row],[idade]]&lt;=25,488.58,IF(Registros[[#This Row],[idade]]&lt;=50,772.77,850.05)))</f>
        <v>772.77</v>
      </c>
      <c r="P10119">
        <f>IF(Registros[[#This Row],[idade]]&lt;18,23.99,IF(Registros[[#This Row],[idade]]&lt;=25,49.9,IF(Registros[[#This Row],[idade]]&lt;=50,145.2,175.45)))</f>
        <v>145.19999999999999</v>
      </c>
      <c r="Q10119">
        <v>4</v>
      </c>
      <c r="R10119">
        <v>17</v>
      </c>
      <c r="S10119">
        <v>3</v>
      </c>
      <c r="T10119">
        <v>3</v>
      </c>
      <c r="U10119" t="s">
        <v>2</v>
      </c>
      <c r="V10119" t="s">
        <v>22</v>
      </c>
    </row>
    <row r="10120" spans="1:22" x14ac:dyDescent="0.3">
      <c r="A10120">
        <v>10119</v>
      </c>
      <c r="B10120">
        <v>15400644170</v>
      </c>
      <c r="C10120">
        <v>4</v>
      </c>
      <c r="D10120" s="1">
        <v>33515</v>
      </c>
      <c r="E10120" s="3">
        <f>2023-YEAR(Registros[[#This Row],[data_nascimento]])</f>
        <v>32</v>
      </c>
      <c r="F10120" s="1">
        <v>44484</v>
      </c>
      <c r="G10120" s="1">
        <v>44639</v>
      </c>
      <c r="H10120">
        <v>220</v>
      </c>
      <c r="I10120">
        <v>13</v>
      </c>
      <c r="J10120" s="3">
        <v>1770.6</v>
      </c>
      <c r="K10120">
        <v>6.3</v>
      </c>
      <c r="L10120">
        <v>4086</v>
      </c>
      <c r="M10120">
        <f>Registros[[#This Row],[salario]]*0.06</f>
        <v>245.16</v>
      </c>
      <c r="N10120">
        <f>Registros[[#This Row],[salario]]*5%</f>
        <v>204.3</v>
      </c>
      <c r="O10120">
        <f>IF(Registros[[#This Row],[idade]]&lt;18,311.43,IF(Registros[[#This Row],[idade]]&lt;=25,488.58,IF(Registros[[#This Row],[idade]]&lt;=50,772.77,850.05)))</f>
        <v>772.77</v>
      </c>
      <c r="P10120">
        <f>IF(Registros[[#This Row],[idade]]&lt;18,23.99,IF(Registros[[#This Row],[idade]]&lt;=25,49.9,IF(Registros[[#This Row],[idade]]&lt;=50,145.2,175.45)))</f>
        <v>145.19999999999999</v>
      </c>
      <c r="Q10120">
        <v>1</v>
      </c>
      <c r="R10120">
        <v>2</v>
      </c>
      <c r="S10120">
        <v>2</v>
      </c>
      <c r="T10120">
        <v>1</v>
      </c>
      <c r="U10120" t="s">
        <v>3</v>
      </c>
      <c r="V10120" t="s">
        <v>19</v>
      </c>
    </row>
    <row r="10121" spans="1:22" x14ac:dyDescent="0.3">
      <c r="A10121">
        <v>10120</v>
      </c>
      <c r="B10121">
        <v>67170528783</v>
      </c>
      <c r="C10121">
        <v>5</v>
      </c>
      <c r="D10121" s="1">
        <v>29678</v>
      </c>
      <c r="E10121" s="3">
        <f>2023-YEAR(Registros[[#This Row],[data_nascimento]])</f>
        <v>42</v>
      </c>
      <c r="F10121" s="1">
        <v>44484</v>
      </c>
      <c r="G10121" s="1">
        <v>44639</v>
      </c>
      <c r="H10121">
        <v>220</v>
      </c>
      <c r="I10121">
        <v>5</v>
      </c>
      <c r="J10121" s="3">
        <v>444.66666666666669</v>
      </c>
      <c r="K10121">
        <v>16.38</v>
      </c>
      <c r="L10121">
        <v>2668</v>
      </c>
      <c r="M10121">
        <f>Registros[[#This Row],[salario]]*0.06</f>
        <v>160.07999999999998</v>
      </c>
      <c r="N10121">
        <f>Registros[[#This Row],[salario]]*5%</f>
        <v>133.4</v>
      </c>
      <c r="O10121">
        <f>IF(Registros[[#This Row],[idade]]&lt;18,311.43,IF(Registros[[#This Row],[idade]]&lt;=25,488.58,IF(Registros[[#This Row],[idade]]&lt;=50,772.77,850.05)))</f>
        <v>772.77</v>
      </c>
      <c r="P10121">
        <f>IF(Registros[[#This Row],[idade]]&lt;18,23.99,IF(Registros[[#This Row],[idade]]&lt;=25,49.9,IF(Registros[[#This Row],[idade]]&lt;=50,145.2,175.45)))</f>
        <v>145.19999999999999</v>
      </c>
      <c r="Q10121">
        <v>2</v>
      </c>
      <c r="R10121">
        <v>11</v>
      </c>
      <c r="S10121">
        <v>2</v>
      </c>
      <c r="T10121">
        <v>2</v>
      </c>
      <c r="U10121" t="s">
        <v>2</v>
      </c>
      <c r="V10121" t="s">
        <v>18</v>
      </c>
    </row>
    <row r="10122" spans="1:22" x14ac:dyDescent="0.3">
      <c r="A10122">
        <v>10121</v>
      </c>
      <c r="B10122">
        <v>81584027604</v>
      </c>
      <c r="C10122">
        <v>4</v>
      </c>
      <c r="D10122" s="1">
        <v>29414</v>
      </c>
      <c r="E10122" s="3">
        <f>2023-YEAR(Registros[[#This Row],[data_nascimento]])</f>
        <v>43</v>
      </c>
      <c r="F10122" s="1">
        <v>44484</v>
      </c>
      <c r="G10122" s="1">
        <v>44639</v>
      </c>
      <c r="H10122">
        <v>220</v>
      </c>
      <c r="I10122">
        <v>6</v>
      </c>
      <c r="J10122" s="3">
        <v>581.19999999999993</v>
      </c>
      <c r="K10122">
        <v>18.899999999999999</v>
      </c>
      <c r="L10122">
        <v>2906</v>
      </c>
      <c r="M10122">
        <f>Registros[[#This Row],[salario]]*0.06</f>
        <v>174.35999999999999</v>
      </c>
      <c r="N10122">
        <f>Registros[[#This Row],[salario]]*5%</f>
        <v>145.30000000000001</v>
      </c>
      <c r="O10122">
        <f>IF(Registros[[#This Row],[idade]]&lt;18,311.43,IF(Registros[[#This Row],[idade]]&lt;=25,488.58,IF(Registros[[#This Row],[idade]]&lt;=50,772.77,850.05)))</f>
        <v>772.77</v>
      </c>
      <c r="P10122">
        <f>IF(Registros[[#This Row],[idade]]&lt;18,23.99,IF(Registros[[#This Row],[idade]]&lt;=25,49.9,IF(Registros[[#This Row],[idade]]&lt;=50,145.2,175.45)))</f>
        <v>145.19999999999999</v>
      </c>
      <c r="Q10122">
        <v>3</v>
      </c>
      <c r="R10122">
        <v>10</v>
      </c>
      <c r="S10122">
        <v>2</v>
      </c>
      <c r="T10122">
        <v>3</v>
      </c>
      <c r="U10122" t="s">
        <v>3</v>
      </c>
      <c r="V10122" t="s">
        <v>21</v>
      </c>
    </row>
    <row r="10123" spans="1:22" x14ac:dyDescent="0.3">
      <c r="A10123">
        <v>10122</v>
      </c>
      <c r="B10123">
        <v>59063648321</v>
      </c>
      <c r="C10123">
        <v>4</v>
      </c>
      <c r="D10123" s="1">
        <v>34073</v>
      </c>
      <c r="E10123" s="3">
        <f>2023-YEAR(Registros[[#This Row],[data_nascimento]])</f>
        <v>30</v>
      </c>
      <c r="F10123" s="1">
        <v>44484</v>
      </c>
      <c r="G10123" s="1">
        <v>44639</v>
      </c>
      <c r="H10123">
        <v>220</v>
      </c>
      <c r="I10123">
        <v>7</v>
      </c>
      <c r="J10123" s="3">
        <v>745.9666666666667</v>
      </c>
      <c r="K10123">
        <v>17.64</v>
      </c>
      <c r="L10123">
        <v>3197</v>
      </c>
      <c r="M10123">
        <f>Registros[[#This Row],[salario]]*0.06</f>
        <v>191.82</v>
      </c>
      <c r="N10123">
        <f>Registros[[#This Row],[salario]]*5%</f>
        <v>159.85000000000002</v>
      </c>
      <c r="O10123">
        <f>IF(Registros[[#This Row],[idade]]&lt;18,311.43,IF(Registros[[#This Row],[idade]]&lt;=25,488.58,IF(Registros[[#This Row],[idade]]&lt;=50,772.77,850.05)))</f>
        <v>772.77</v>
      </c>
      <c r="P10123">
        <f>IF(Registros[[#This Row],[idade]]&lt;18,23.99,IF(Registros[[#This Row],[idade]]&lt;=25,49.9,IF(Registros[[#This Row],[idade]]&lt;=50,145.2,175.45)))</f>
        <v>145.19999999999999</v>
      </c>
      <c r="Q10123">
        <v>2</v>
      </c>
      <c r="R10123">
        <v>21</v>
      </c>
      <c r="S10123">
        <v>3</v>
      </c>
      <c r="T10123">
        <v>3</v>
      </c>
      <c r="U10123" t="s">
        <v>3</v>
      </c>
      <c r="V10123" t="s">
        <v>18</v>
      </c>
    </row>
    <row r="10124" spans="1:22" x14ac:dyDescent="0.3">
      <c r="A10124">
        <v>10123</v>
      </c>
      <c r="B10124">
        <v>44230983859</v>
      </c>
      <c r="C10124">
        <v>5</v>
      </c>
      <c r="D10124" s="1">
        <v>35923</v>
      </c>
      <c r="E10124" s="3">
        <f>2023-YEAR(Registros[[#This Row],[data_nascimento]])</f>
        <v>25</v>
      </c>
      <c r="F10124" s="1">
        <v>44484</v>
      </c>
      <c r="G10124" s="1">
        <v>44639</v>
      </c>
      <c r="H10124">
        <v>220</v>
      </c>
      <c r="I10124">
        <v>9</v>
      </c>
      <c r="J10124" s="3">
        <v>1328.1</v>
      </c>
      <c r="K10124">
        <v>20.16</v>
      </c>
      <c r="L10124">
        <v>4427</v>
      </c>
      <c r="M10124">
        <f>Registros[[#This Row],[salario]]*0.06</f>
        <v>265.62</v>
      </c>
      <c r="N10124">
        <f>Registros[[#This Row],[salario]]*5%</f>
        <v>221.35000000000002</v>
      </c>
      <c r="O10124">
        <f>IF(Registros[[#This Row],[idade]]&lt;18,311.43,IF(Registros[[#This Row],[idade]]&lt;=25,488.58,IF(Registros[[#This Row],[idade]]&lt;=50,772.77,850.05)))</f>
        <v>488.58</v>
      </c>
      <c r="P10124">
        <f>IF(Registros[[#This Row],[idade]]&lt;18,23.99,IF(Registros[[#This Row],[idade]]&lt;=25,49.9,IF(Registros[[#This Row],[idade]]&lt;=50,145.2,175.45)))</f>
        <v>49.9</v>
      </c>
      <c r="Q10124">
        <v>2</v>
      </c>
      <c r="R10124">
        <v>24</v>
      </c>
      <c r="S10124">
        <v>3</v>
      </c>
      <c r="T10124">
        <v>3</v>
      </c>
      <c r="U10124" t="s">
        <v>3</v>
      </c>
      <c r="V10124" t="s">
        <v>18</v>
      </c>
    </row>
    <row r="10125" spans="1:22" x14ac:dyDescent="0.3">
      <c r="A10125">
        <v>10124</v>
      </c>
      <c r="B10125">
        <v>48653988894</v>
      </c>
      <c r="C10125">
        <v>4</v>
      </c>
      <c r="D10125" s="1">
        <v>32651</v>
      </c>
      <c r="E10125" s="3">
        <f>2023-YEAR(Registros[[#This Row],[data_nascimento]])</f>
        <v>34</v>
      </c>
      <c r="F10125" s="1">
        <v>44484</v>
      </c>
      <c r="G10125" s="1">
        <v>44639</v>
      </c>
      <c r="H10125">
        <v>220</v>
      </c>
      <c r="I10125">
        <v>11</v>
      </c>
      <c r="J10125" s="3">
        <v>764.5</v>
      </c>
      <c r="K10125">
        <v>1.26</v>
      </c>
      <c r="L10125">
        <v>2085</v>
      </c>
      <c r="M10125">
        <f>Registros[[#This Row],[salario]]*0.06</f>
        <v>125.1</v>
      </c>
      <c r="N10125">
        <f>Registros[[#This Row],[salario]]*5%</f>
        <v>104.25</v>
      </c>
      <c r="O10125">
        <f>IF(Registros[[#This Row],[idade]]&lt;18,311.43,IF(Registros[[#This Row],[idade]]&lt;=25,488.58,IF(Registros[[#This Row],[idade]]&lt;=50,772.77,850.05)))</f>
        <v>772.77</v>
      </c>
      <c r="P10125">
        <f>IF(Registros[[#This Row],[idade]]&lt;18,23.99,IF(Registros[[#This Row],[idade]]&lt;=25,49.9,IF(Registros[[#This Row],[idade]]&lt;=50,145.2,175.45)))</f>
        <v>145.19999999999999</v>
      </c>
      <c r="Q10125">
        <v>2</v>
      </c>
      <c r="R10125">
        <v>13</v>
      </c>
      <c r="S10125">
        <v>1</v>
      </c>
      <c r="T10125">
        <v>3</v>
      </c>
      <c r="U10125" t="s">
        <v>3</v>
      </c>
      <c r="V10125" t="s">
        <v>19</v>
      </c>
    </row>
    <row r="10126" spans="1:22" x14ac:dyDescent="0.3">
      <c r="A10126">
        <v>10125</v>
      </c>
      <c r="B10126">
        <v>19930042434</v>
      </c>
      <c r="C10126">
        <v>6</v>
      </c>
      <c r="D10126" s="1">
        <v>36592</v>
      </c>
      <c r="E10126" s="3">
        <f>2023-YEAR(Registros[[#This Row],[data_nascimento]])</f>
        <v>23</v>
      </c>
      <c r="F10126" s="1">
        <v>44484</v>
      </c>
      <c r="G10126" s="1">
        <v>44639</v>
      </c>
      <c r="H10126">
        <v>220</v>
      </c>
      <c r="I10126">
        <v>18</v>
      </c>
      <c r="J10126" s="3">
        <v>4329.6000000000004</v>
      </c>
      <c r="K10126">
        <v>7.5600000000000005</v>
      </c>
      <c r="L10126">
        <v>7216</v>
      </c>
      <c r="M10126">
        <f>Registros[[#This Row],[salario]]*0.06</f>
        <v>432.96</v>
      </c>
      <c r="N10126">
        <f>Registros[[#This Row],[salario]]*5%</f>
        <v>360.8</v>
      </c>
      <c r="O10126">
        <f>IF(Registros[[#This Row],[idade]]&lt;18,311.43,IF(Registros[[#This Row],[idade]]&lt;=25,488.58,IF(Registros[[#This Row],[idade]]&lt;=50,772.77,850.05)))</f>
        <v>488.58</v>
      </c>
      <c r="P10126">
        <f>IF(Registros[[#This Row],[idade]]&lt;18,23.99,IF(Registros[[#This Row],[idade]]&lt;=25,49.9,IF(Registros[[#This Row],[idade]]&lt;=50,145.2,175.45)))</f>
        <v>49.9</v>
      </c>
      <c r="Q10126">
        <v>4</v>
      </c>
      <c r="R10126">
        <v>22</v>
      </c>
      <c r="S10126">
        <v>1</v>
      </c>
      <c r="T10126">
        <v>1</v>
      </c>
      <c r="U10126" t="s">
        <v>3</v>
      </c>
      <c r="V10126" t="s">
        <v>21</v>
      </c>
    </row>
    <row r="10127" spans="1:22" x14ac:dyDescent="0.3">
      <c r="A10127">
        <v>10126</v>
      </c>
      <c r="B10127">
        <v>57302505346</v>
      </c>
      <c r="C10127">
        <v>7</v>
      </c>
      <c r="D10127" s="1">
        <v>36562</v>
      </c>
      <c r="E10127" s="3">
        <f>2023-YEAR(Registros[[#This Row],[data_nascimento]])</f>
        <v>23</v>
      </c>
      <c r="F10127" s="1">
        <v>44484</v>
      </c>
      <c r="G10127" s="1">
        <v>44639</v>
      </c>
      <c r="H10127">
        <v>220</v>
      </c>
      <c r="I10127">
        <v>13</v>
      </c>
      <c r="J10127" s="3">
        <v>1782.7333333333331</v>
      </c>
      <c r="K10127">
        <v>21.42</v>
      </c>
      <c r="L10127">
        <v>4114</v>
      </c>
      <c r="M10127">
        <f>Registros[[#This Row],[salario]]*0.06</f>
        <v>246.84</v>
      </c>
      <c r="N10127">
        <f>Registros[[#This Row],[salario]]*5%</f>
        <v>205.70000000000002</v>
      </c>
      <c r="O10127">
        <f>IF(Registros[[#This Row],[idade]]&lt;18,311.43,IF(Registros[[#This Row],[idade]]&lt;=25,488.58,IF(Registros[[#This Row],[idade]]&lt;=50,772.77,850.05)))</f>
        <v>488.58</v>
      </c>
      <c r="P10127">
        <f>IF(Registros[[#This Row],[idade]]&lt;18,23.99,IF(Registros[[#This Row],[idade]]&lt;=25,49.9,IF(Registros[[#This Row],[idade]]&lt;=50,145.2,175.45)))</f>
        <v>49.9</v>
      </c>
      <c r="Q10127">
        <v>5</v>
      </c>
      <c r="R10127">
        <v>12</v>
      </c>
      <c r="S10127">
        <v>3</v>
      </c>
      <c r="T10127">
        <v>3</v>
      </c>
      <c r="U10127" t="s">
        <v>3</v>
      </c>
      <c r="V10127" t="s">
        <v>19</v>
      </c>
    </row>
    <row r="10128" spans="1:22" x14ac:dyDescent="0.3">
      <c r="A10128">
        <v>10127</v>
      </c>
      <c r="B10128">
        <v>82708128365</v>
      </c>
      <c r="C10128">
        <v>5</v>
      </c>
      <c r="D10128" s="1">
        <v>29327</v>
      </c>
      <c r="E10128" s="3">
        <f>2023-YEAR(Registros[[#This Row],[data_nascimento]])</f>
        <v>43</v>
      </c>
      <c r="F10128" s="1">
        <v>44484</v>
      </c>
      <c r="G10128" s="1">
        <v>44639</v>
      </c>
      <c r="H10128">
        <v>220</v>
      </c>
      <c r="I10128">
        <v>12</v>
      </c>
      <c r="J10128" s="3">
        <v>1551.6000000000001</v>
      </c>
      <c r="K10128">
        <v>15.120000000000001</v>
      </c>
      <c r="L10128">
        <v>3879</v>
      </c>
      <c r="M10128">
        <f>Registros[[#This Row],[salario]]*0.06</f>
        <v>232.73999999999998</v>
      </c>
      <c r="N10128">
        <f>Registros[[#This Row],[salario]]*5%</f>
        <v>193.95000000000002</v>
      </c>
      <c r="O10128">
        <f>IF(Registros[[#This Row],[idade]]&lt;18,311.43,IF(Registros[[#This Row],[idade]]&lt;=25,488.58,IF(Registros[[#This Row],[idade]]&lt;=50,772.77,850.05)))</f>
        <v>772.77</v>
      </c>
      <c r="P10128">
        <f>IF(Registros[[#This Row],[idade]]&lt;18,23.99,IF(Registros[[#This Row],[idade]]&lt;=25,49.9,IF(Registros[[#This Row],[idade]]&lt;=50,145.2,175.45)))</f>
        <v>145.19999999999999</v>
      </c>
      <c r="Q10128">
        <v>2</v>
      </c>
      <c r="R10128">
        <v>9</v>
      </c>
      <c r="S10128">
        <v>2</v>
      </c>
      <c r="T10128">
        <v>2</v>
      </c>
      <c r="U10128" t="s">
        <v>2</v>
      </c>
      <c r="V10128" t="s">
        <v>19</v>
      </c>
    </row>
    <row r="10129" spans="1:22" x14ac:dyDescent="0.3">
      <c r="A10129">
        <v>10128</v>
      </c>
      <c r="B10129">
        <v>71459375794</v>
      </c>
      <c r="C10129">
        <v>4</v>
      </c>
      <c r="D10129" s="1">
        <v>33086</v>
      </c>
      <c r="E10129" s="3">
        <f>2023-YEAR(Registros[[#This Row],[data_nascimento]])</f>
        <v>33</v>
      </c>
      <c r="F10129" s="1">
        <v>44484</v>
      </c>
      <c r="G10129" s="1">
        <v>44639</v>
      </c>
      <c r="H10129">
        <v>220</v>
      </c>
      <c r="I10129">
        <v>8</v>
      </c>
      <c r="J10129" s="3">
        <v>453.6</v>
      </c>
      <c r="K10129">
        <v>18.899999999999999</v>
      </c>
      <c r="L10129">
        <v>1701</v>
      </c>
      <c r="M10129">
        <f>Registros[[#This Row],[salario]]*0.06</f>
        <v>102.06</v>
      </c>
      <c r="N10129">
        <f>Registros[[#This Row],[salario]]*5%</f>
        <v>85.050000000000011</v>
      </c>
      <c r="O10129">
        <f>IF(Registros[[#This Row],[idade]]&lt;18,311.43,IF(Registros[[#This Row],[idade]]&lt;=25,488.58,IF(Registros[[#This Row],[idade]]&lt;=50,772.77,850.05)))</f>
        <v>772.77</v>
      </c>
      <c r="P10129">
        <f>IF(Registros[[#This Row],[idade]]&lt;18,23.99,IF(Registros[[#This Row],[idade]]&lt;=25,49.9,IF(Registros[[#This Row],[idade]]&lt;=50,145.2,175.45)))</f>
        <v>145.19999999999999</v>
      </c>
      <c r="Q10129">
        <v>3</v>
      </c>
      <c r="R10129">
        <v>1</v>
      </c>
      <c r="S10129">
        <v>2</v>
      </c>
      <c r="T10129">
        <v>3</v>
      </c>
      <c r="U10129" t="s">
        <v>3</v>
      </c>
      <c r="V10129" t="s">
        <v>22</v>
      </c>
    </row>
    <row r="10130" spans="1:22" x14ac:dyDescent="0.3">
      <c r="A10130">
        <v>10129</v>
      </c>
      <c r="B10130">
        <v>63055896584</v>
      </c>
      <c r="C10130">
        <v>5</v>
      </c>
      <c r="D10130" s="1">
        <v>30412</v>
      </c>
      <c r="E10130" s="3">
        <f>2023-YEAR(Registros[[#This Row],[data_nascimento]])</f>
        <v>40</v>
      </c>
      <c r="F10130" s="1">
        <v>44484</v>
      </c>
      <c r="G10130" s="1">
        <v>44639</v>
      </c>
      <c r="H10130">
        <v>220</v>
      </c>
      <c r="I10130">
        <v>10</v>
      </c>
      <c r="J10130" s="3">
        <v>628.66666666666663</v>
      </c>
      <c r="K10130">
        <v>5.04</v>
      </c>
      <c r="L10130">
        <v>1886</v>
      </c>
      <c r="M10130">
        <f>Registros[[#This Row],[salario]]*0.06</f>
        <v>113.16</v>
      </c>
      <c r="N10130">
        <f>Registros[[#This Row],[salario]]*5%</f>
        <v>94.300000000000011</v>
      </c>
      <c r="O10130">
        <f>IF(Registros[[#This Row],[idade]]&lt;18,311.43,IF(Registros[[#This Row],[idade]]&lt;=25,488.58,IF(Registros[[#This Row],[idade]]&lt;=50,772.77,850.05)))</f>
        <v>772.77</v>
      </c>
      <c r="P10130">
        <f>IF(Registros[[#This Row],[idade]]&lt;18,23.99,IF(Registros[[#This Row],[idade]]&lt;=25,49.9,IF(Registros[[#This Row],[idade]]&lt;=50,145.2,175.45)))</f>
        <v>145.19999999999999</v>
      </c>
      <c r="Q10130">
        <v>4</v>
      </c>
      <c r="R10130">
        <v>10</v>
      </c>
      <c r="S10130">
        <v>3</v>
      </c>
      <c r="T10130">
        <v>3</v>
      </c>
      <c r="U10130" t="s">
        <v>2</v>
      </c>
      <c r="V10130" t="s">
        <v>19</v>
      </c>
    </row>
    <row r="10131" spans="1:22" x14ac:dyDescent="0.3">
      <c r="A10131">
        <v>10130</v>
      </c>
      <c r="B10131">
        <v>97396386406</v>
      </c>
      <c r="C10131">
        <v>4</v>
      </c>
      <c r="D10131" s="1">
        <v>31520</v>
      </c>
      <c r="E10131" s="3">
        <f>2023-YEAR(Registros[[#This Row],[data_nascimento]])</f>
        <v>37</v>
      </c>
      <c r="F10131" s="1">
        <v>44484</v>
      </c>
      <c r="G10131" s="1">
        <v>44639</v>
      </c>
      <c r="H10131">
        <v>220</v>
      </c>
      <c r="I10131">
        <v>9</v>
      </c>
      <c r="J10131" s="3">
        <v>1227.3000000000002</v>
      </c>
      <c r="K10131">
        <v>23.94</v>
      </c>
      <c r="L10131">
        <v>4091</v>
      </c>
      <c r="M10131">
        <f>Registros[[#This Row],[salario]]*0.06</f>
        <v>245.45999999999998</v>
      </c>
      <c r="N10131">
        <f>Registros[[#This Row],[salario]]*5%</f>
        <v>204.55</v>
      </c>
      <c r="O10131">
        <f>IF(Registros[[#This Row],[idade]]&lt;18,311.43,IF(Registros[[#This Row],[idade]]&lt;=25,488.58,IF(Registros[[#This Row],[idade]]&lt;=50,772.77,850.05)))</f>
        <v>772.77</v>
      </c>
      <c r="P10131">
        <f>IF(Registros[[#This Row],[idade]]&lt;18,23.99,IF(Registros[[#This Row],[idade]]&lt;=25,49.9,IF(Registros[[#This Row],[idade]]&lt;=50,145.2,175.45)))</f>
        <v>145.19999999999999</v>
      </c>
      <c r="Q10131">
        <v>1</v>
      </c>
      <c r="R10131">
        <v>13</v>
      </c>
      <c r="S10131">
        <v>2</v>
      </c>
      <c r="T10131">
        <v>3</v>
      </c>
      <c r="U10131" t="s">
        <v>2</v>
      </c>
      <c r="V10131" t="s">
        <v>19</v>
      </c>
    </row>
    <row r="10132" spans="1:22" x14ac:dyDescent="0.3">
      <c r="A10132">
        <v>10131</v>
      </c>
      <c r="B10132">
        <v>29535777821</v>
      </c>
      <c r="C10132">
        <v>5</v>
      </c>
      <c r="D10132" s="1">
        <v>27868</v>
      </c>
      <c r="E10132" s="3">
        <f>2023-YEAR(Registros[[#This Row],[data_nascimento]])</f>
        <v>47</v>
      </c>
      <c r="F10132" s="1">
        <v>44484</v>
      </c>
      <c r="G10132" s="1">
        <v>44639</v>
      </c>
      <c r="H10132">
        <v>220</v>
      </c>
      <c r="I10132">
        <v>3</v>
      </c>
      <c r="J10132" s="3">
        <v>430.79999999999995</v>
      </c>
      <c r="K10132">
        <v>2.52</v>
      </c>
      <c r="L10132">
        <v>4308</v>
      </c>
      <c r="M10132">
        <f>Registros[[#This Row],[salario]]*0.06</f>
        <v>258.48</v>
      </c>
      <c r="N10132">
        <f>Registros[[#This Row],[salario]]*5%</f>
        <v>215.4</v>
      </c>
      <c r="O10132">
        <f>IF(Registros[[#This Row],[idade]]&lt;18,311.43,IF(Registros[[#This Row],[idade]]&lt;=25,488.58,IF(Registros[[#This Row],[idade]]&lt;=50,772.77,850.05)))</f>
        <v>772.77</v>
      </c>
      <c r="P10132">
        <f>IF(Registros[[#This Row],[idade]]&lt;18,23.99,IF(Registros[[#This Row],[idade]]&lt;=25,49.9,IF(Registros[[#This Row],[idade]]&lt;=50,145.2,175.45)))</f>
        <v>145.19999999999999</v>
      </c>
      <c r="Q10132">
        <v>4</v>
      </c>
      <c r="R10132">
        <v>22</v>
      </c>
      <c r="S10132">
        <v>3</v>
      </c>
      <c r="T10132">
        <v>3</v>
      </c>
      <c r="U10132" t="s">
        <v>2</v>
      </c>
      <c r="V10132" t="s">
        <v>19</v>
      </c>
    </row>
    <row r="10133" spans="1:22" x14ac:dyDescent="0.3">
      <c r="A10133">
        <v>10132</v>
      </c>
      <c r="B10133">
        <v>93315854809</v>
      </c>
      <c r="C10133">
        <v>7</v>
      </c>
      <c r="D10133" s="1">
        <v>30627</v>
      </c>
      <c r="E10133" s="3">
        <f>2023-YEAR(Registros[[#This Row],[data_nascimento]])</f>
        <v>40</v>
      </c>
      <c r="F10133" s="1">
        <v>44484</v>
      </c>
      <c r="G10133" s="1">
        <v>44639</v>
      </c>
      <c r="H10133">
        <v>220</v>
      </c>
      <c r="I10133">
        <v>14</v>
      </c>
      <c r="J10133" s="3">
        <v>1369.2</v>
      </c>
      <c r="K10133">
        <v>16.38</v>
      </c>
      <c r="L10133">
        <v>2934</v>
      </c>
      <c r="M10133">
        <f>Registros[[#This Row],[salario]]*0.06</f>
        <v>176.04</v>
      </c>
      <c r="N10133">
        <f>Registros[[#This Row],[salario]]*5%</f>
        <v>146.70000000000002</v>
      </c>
      <c r="O10133">
        <f>IF(Registros[[#This Row],[idade]]&lt;18,311.43,IF(Registros[[#This Row],[idade]]&lt;=25,488.58,IF(Registros[[#This Row],[idade]]&lt;=50,772.77,850.05)))</f>
        <v>772.77</v>
      </c>
      <c r="P10133">
        <f>IF(Registros[[#This Row],[idade]]&lt;18,23.99,IF(Registros[[#This Row],[idade]]&lt;=25,49.9,IF(Registros[[#This Row],[idade]]&lt;=50,145.2,175.45)))</f>
        <v>145.19999999999999</v>
      </c>
      <c r="Q10133">
        <v>4</v>
      </c>
      <c r="R10133">
        <v>12</v>
      </c>
      <c r="S10133">
        <v>2</v>
      </c>
      <c r="T10133">
        <v>1</v>
      </c>
      <c r="U10133" t="s">
        <v>2</v>
      </c>
      <c r="V10133" t="s">
        <v>18</v>
      </c>
    </row>
    <row r="10134" spans="1:22" x14ac:dyDescent="0.3">
      <c r="A10134">
        <v>10133</v>
      </c>
      <c r="B10134">
        <v>82740607584</v>
      </c>
      <c r="C10134">
        <v>5</v>
      </c>
      <c r="D10134" s="1">
        <v>35158</v>
      </c>
      <c r="E10134" s="3">
        <f>2023-YEAR(Registros[[#This Row],[data_nascimento]])</f>
        <v>27</v>
      </c>
      <c r="F10134" s="1">
        <v>44484</v>
      </c>
      <c r="G10134" s="1">
        <v>44639</v>
      </c>
      <c r="H10134">
        <v>220</v>
      </c>
      <c r="I10134">
        <v>12</v>
      </c>
      <c r="J10134" s="3">
        <v>1747.6</v>
      </c>
      <c r="K10134">
        <v>8.82</v>
      </c>
      <c r="L10134">
        <v>4369</v>
      </c>
      <c r="M10134">
        <f>Registros[[#This Row],[salario]]*0.06</f>
        <v>262.14</v>
      </c>
      <c r="N10134">
        <f>Registros[[#This Row],[salario]]*5%</f>
        <v>218.45000000000002</v>
      </c>
      <c r="O10134">
        <f>IF(Registros[[#This Row],[idade]]&lt;18,311.43,IF(Registros[[#This Row],[idade]]&lt;=25,488.58,IF(Registros[[#This Row],[idade]]&lt;=50,772.77,850.05)))</f>
        <v>772.77</v>
      </c>
      <c r="P10134">
        <f>IF(Registros[[#This Row],[idade]]&lt;18,23.99,IF(Registros[[#This Row],[idade]]&lt;=25,49.9,IF(Registros[[#This Row],[idade]]&lt;=50,145.2,175.45)))</f>
        <v>145.19999999999999</v>
      </c>
      <c r="Q10134">
        <v>3</v>
      </c>
      <c r="R10134">
        <v>6</v>
      </c>
      <c r="S10134">
        <v>2</v>
      </c>
      <c r="T10134">
        <v>1</v>
      </c>
      <c r="U10134" t="s">
        <v>3</v>
      </c>
      <c r="V10134" t="s">
        <v>19</v>
      </c>
    </row>
    <row r="10135" spans="1:22" x14ac:dyDescent="0.3">
      <c r="A10135">
        <v>10134</v>
      </c>
      <c r="B10135">
        <v>37715192294</v>
      </c>
      <c r="C10135">
        <v>4</v>
      </c>
      <c r="D10135" s="1">
        <v>31153</v>
      </c>
      <c r="E10135" s="3">
        <f>2023-YEAR(Registros[[#This Row],[data_nascimento]])</f>
        <v>38</v>
      </c>
      <c r="F10135" s="1">
        <v>44484</v>
      </c>
      <c r="G10135" s="1">
        <v>44639</v>
      </c>
      <c r="H10135">
        <v>220</v>
      </c>
      <c r="I10135">
        <v>7</v>
      </c>
      <c r="J10135" s="3">
        <v>1686.3</v>
      </c>
      <c r="K10135">
        <v>7.5600000000000005</v>
      </c>
      <c r="L10135">
        <v>7227</v>
      </c>
      <c r="M10135">
        <f>Registros[[#This Row],[salario]]*0.06</f>
        <v>433.62</v>
      </c>
      <c r="N10135">
        <f>Registros[[#This Row],[salario]]*5%</f>
        <v>361.35</v>
      </c>
      <c r="O10135">
        <f>IF(Registros[[#This Row],[idade]]&lt;18,311.43,IF(Registros[[#This Row],[idade]]&lt;=25,488.58,IF(Registros[[#This Row],[idade]]&lt;=50,772.77,850.05)))</f>
        <v>772.77</v>
      </c>
      <c r="P10135">
        <f>IF(Registros[[#This Row],[idade]]&lt;18,23.99,IF(Registros[[#This Row],[idade]]&lt;=25,49.9,IF(Registros[[#This Row],[idade]]&lt;=50,145.2,175.45)))</f>
        <v>145.19999999999999</v>
      </c>
      <c r="Q10135">
        <v>5</v>
      </c>
      <c r="R10135">
        <v>20</v>
      </c>
      <c r="S10135">
        <v>3</v>
      </c>
      <c r="T10135">
        <v>3</v>
      </c>
      <c r="U10135" t="s">
        <v>3</v>
      </c>
      <c r="V10135" t="s">
        <v>22</v>
      </c>
    </row>
    <row r="10136" spans="1:22" x14ac:dyDescent="0.3">
      <c r="A10136">
        <v>10135</v>
      </c>
      <c r="B10136">
        <v>72029850481</v>
      </c>
      <c r="C10136">
        <v>4</v>
      </c>
      <c r="D10136" s="1">
        <v>37922</v>
      </c>
      <c r="E10136" s="3">
        <f>2023-YEAR(Registros[[#This Row],[data_nascimento]])</f>
        <v>20</v>
      </c>
      <c r="F10136" s="1">
        <v>44484</v>
      </c>
      <c r="G10136" s="1">
        <v>44639</v>
      </c>
      <c r="H10136">
        <v>220</v>
      </c>
      <c r="I10136">
        <v>16</v>
      </c>
      <c r="J10136" s="3">
        <v>1818.1333333333334</v>
      </c>
      <c r="K10136">
        <v>13.86</v>
      </c>
      <c r="L10136">
        <v>3409</v>
      </c>
      <c r="M10136">
        <f>Registros[[#This Row],[salario]]*0.06</f>
        <v>204.54</v>
      </c>
      <c r="N10136">
        <f>Registros[[#This Row],[salario]]*5%</f>
        <v>170.45000000000002</v>
      </c>
      <c r="O10136">
        <f>IF(Registros[[#This Row],[idade]]&lt;18,311.43,IF(Registros[[#This Row],[idade]]&lt;=25,488.58,IF(Registros[[#This Row],[idade]]&lt;=50,772.77,850.05)))</f>
        <v>488.58</v>
      </c>
      <c r="P10136">
        <f>IF(Registros[[#This Row],[idade]]&lt;18,23.99,IF(Registros[[#This Row],[idade]]&lt;=25,49.9,IF(Registros[[#This Row],[idade]]&lt;=50,145.2,175.45)))</f>
        <v>49.9</v>
      </c>
      <c r="Q10136">
        <v>4</v>
      </c>
      <c r="R10136">
        <v>16</v>
      </c>
      <c r="S10136">
        <v>1</v>
      </c>
      <c r="T10136">
        <v>3</v>
      </c>
      <c r="U10136" t="s">
        <v>2</v>
      </c>
      <c r="V10136" t="s">
        <v>19</v>
      </c>
    </row>
    <row r="10137" spans="1:22" x14ac:dyDescent="0.3">
      <c r="A10137">
        <v>10136</v>
      </c>
      <c r="B10137">
        <v>36701391342</v>
      </c>
      <c r="C10137">
        <v>7</v>
      </c>
      <c r="D10137" s="1">
        <v>37504</v>
      </c>
      <c r="E10137" s="3">
        <f>2023-YEAR(Registros[[#This Row],[data_nascimento]])</f>
        <v>21</v>
      </c>
      <c r="F10137" s="1">
        <v>44484</v>
      </c>
      <c r="H10137">
        <v>220</v>
      </c>
      <c r="I10137">
        <v>3</v>
      </c>
      <c r="J10137" s="3">
        <v>519.5</v>
      </c>
      <c r="K10137">
        <v>8.82</v>
      </c>
      <c r="L10137">
        <v>5195</v>
      </c>
      <c r="M10137">
        <f>Registros[[#This Row],[salario]]*0.06</f>
        <v>311.7</v>
      </c>
      <c r="N10137">
        <f>Registros[[#This Row],[salario]]*5%</f>
        <v>259.75</v>
      </c>
      <c r="O10137">
        <f>IF(Registros[[#This Row],[idade]]&lt;18,311.43,IF(Registros[[#This Row],[idade]]&lt;=25,488.58,IF(Registros[[#This Row],[idade]]&lt;=50,772.77,850.05)))</f>
        <v>488.58</v>
      </c>
      <c r="P10137">
        <f>IF(Registros[[#This Row],[idade]]&lt;18,23.99,IF(Registros[[#This Row],[idade]]&lt;=25,49.9,IF(Registros[[#This Row],[idade]]&lt;=50,145.2,175.45)))</f>
        <v>49.9</v>
      </c>
      <c r="Q10137">
        <v>4</v>
      </c>
      <c r="R10137">
        <v>1</v>
      </c>
      <c r="T10137">
        <v>3</v>
      </c>
      <c r="U10137" t="s">
        <v>3</v>
      </c>
      <c r="V10137" t="s">
        <v>19</v>
      </c>
    </row>
    <row r="10138" spans="1:22" x14ac:dyDescent="0.3">
      <c r="A10138">
        <v>10137</v>
      </c>
      <c r="B10138">
        <v>94166793620</v>
      </c>
      <c r="C10138">
        <v>4</v>
      </c>
      <c r="D10138" s="1">
        <v>31082</v>
      </c>
      <c r="E10138" s="3">
        <f>2023-YEAR(Registros[[#This Row],[data_nascimento]])</f>
        <v>38</v>
      </c>
      <c r="F10138" s="1">
        <v>44484</v>
      </c>
      <c r="H10138">
        <v>220</v>
      </c>
      <c r="I10138">
        <v>5</v>
      </c>
      <c r="J10138" s="3">
        <v>562.5</v>
      </c>
      <c r="K10138">
        <v>12.6</v>
      </c>
      <c r="L10138">
        <v>3375</v>
      </c>
      <c r="M10138">
        <f>Registros[[#This Row],[salario]]*0.06</f>
        <v>202.5</v>
      </c>
      <c r="N10138">
        <f>Registros[[#This Row],[salario]]*5%</f>
        <v>168.75</v>
      </c>
      <c r="O10138">
        <f>IF(Registros[[#This Row],[idade]]&lt;18,311.43,IF(Registros[[#This Row],[idade]]&lt;=25,488.58,IF(Registros[[#This Row],[idade]]&lt;=50,772.77,850.05)))</f>
        <v>772.77</v>
      </c>
      <c r="P10138">
        <f>IF(Registros[[#This Row],[idade]]&lt;18,23.99,IF(Registros[[#This Row],[idade]]&lt;=25,49.9,IF(Registros[[#This Row],[idade]]&lt;=50,145.2,175.45)))</f>
        <v>145.19999999999999</v>
      </c>
      <c r="Q10138">
        <v>4</v>
      </c>
      <c r="R10138">
        <v>10</v>
      </c>
      <c r="T10138">
        <v>1</v>
      </c>
      <c r="U10138" t="s">
        <v>2</v>
      </c>
      <c r="V10138" t="s">
        <v>21</v>
      </c>
    </row>
    <row r="10139" spans="1:22" x14ac:dyDescent="0.3">
      <c r="A10139">
        <v>10138</v>
      </c>
      <c r="B10139">
        <v>74662011406</v>
      </c>
      <c r="C10139">
        <v>4</v>
      </c>
      <c r="D10139" s="1">
        <v>35510</v>
      </c>
      <c r="E10139" s="3">
        <f>2023-YEAR(Registros[[#This Row],[data_nascimento]])</f>
        <v>26</v>
      </c>
      <c r="F10139" s="1">
        <v>44484</v>
      </c>
      <c r="H10139">
        <v>220</v>
      </c>
      <c r="I10139">
        <v>16</v>
      </c>
      <c r="J10139" s="3">
        <v>2325.3333333333335</v>
      </c>
      <c r="K10139">
        <v>3.7800000000000002</v>
      </c>
      <c r="L10139">
        <v>4360</v>
      </c>
      <c r="M10139">
        <f>Registros[[#This Row],[salario]]*0.06</f>
        <v>261.59999999999997</v>
      </c>
      <c r="N10139">
        <f>Registros[[#This Row],[salario]]*5%</f>
        <v>218</v>
      </c>
      <c r="O10139">
        <f>IF(Registros[[#This Row],[idade]]&lt;18,311.43,IF(Registros[[#This Row],[idade]]&lt;=25,488.58,IF(Registros[[#This Row],[idade]]&lt;=50,772.77,850.05)))</f>
        <v>772.77</v>
      </c>
      <c r="P10139">
        <f>IF(Registros[[#This Row],[idade]]&lt;18,23.99,IF(Registros[[#This Row],[idade]]&lt;=25,49.9,IF(Registros[[#This Row],[idade]]&lt;=50,145.2,175.45)))</f>
        <v>145.19999999999999</v>
      </c>
      <c r="Q10139">
        <v>1</v>
      </c>
      <c r="R10139">
        <v>17</v>
      </c>
      <c r="T10139">
        <v>1</v>
      </c>
      <c r="U10139" t="s">
        <v>3</v>
      </c>
      <c r="V10139" t="s">
        <v>19</v>
      </c>
    </row>
    <row r="10140" spans="1:22" x14ac:dyDescent="0.3">
      <c r="A10140">
        <v>10139</v>
      </c>
      <c r="B10140">
        <v>56843599403</v>
      </c>
      <c r="C10140">
        <v>4</v>
      </c>
      <c r="D10140" s="1">
        <v>36337</v>
      </c>
      <c r="E10140" s="3">
        <f>2023-YEAR(Registros[[#This Row],[data_nascimento]])</f>
        <v>24</v>
      </c>
      <c r="F10140" s="1">
        <v>44484</v>
      </c>
      <c r="H10140">
        <v>220</v>
      </c>
      <c r="I10140">
        <v>19</v>
      </c>
      <c r="J10140" s="3">
        <v>2036.8</v>
      </c>
      <c r="K10140">
        <v>3.7800000000000002</v>
      </c>
      <c r="L10140">
        <v>3216</v>
      </c>
      <c r="M10140">
        <f>Registros[[#This Row],[salario]]*0.06</f>
        <v>192.95999999999998</v>
      </c>
      <c r="N10140">
        <f>Registros[[#This Row],[salario]]*5%</f>
        <v>160.80000000000001</v>
      </c>
      <c r="O10140">
        <f>IF(Registros[[#This Row],[idade]]&lt;18,311.43,IF(Registros[[#This Row],[idade]]&lt;=25,488.58,IF(Registros[[#This Row],[idade]]&lt;=50,772.77,850.05)))</f>
        <v>488.58</v>
      </c>
      <c r="P10140">
        <f>IF(Registros[[#This Row],[idade]]&lt;18,23.99,IF(Registros[[#This Row],[idade]]&lt;=25,49.9,IF(Registros[[#This Row],[idade]]&lt;=50,145.2,175.45)))</f>
        <v>49.9</v>
      </c>
      <c r="Q10140">
        <v>1</v>
      </c>
      <c r="R10140">
        <v>11</v>
      </c>
      <c r="T10140">
        <v>1</v>
      </c>
      <c r="U10140" t="s">
        <v>2</v>
      </c>
      <c r="V10140" t="s">
        <v>18</v>
      </c>
    </row>
    <row r="10141" spans="1:22" x14ac:dyDescent="0.3">
      <c r="A10141">
        <v>10140</v>
      </c>
      <c r="B10141">
        <v>16586983152</v>
      </c>
      <c r="C10141">
        <v>6</v>
      </c>
      <c r="D10141" s="1">
        <v>32309</v>
      </c>
      <c r="E10141" s="3">
        <f>2023-YEAR(Registros[[#This Row],[data_nascimento]])</f>
        <v>35</v>
      </c>
      <c r="F10141" s="1">
        <v>44484</v>
      </c>
      <c r="H10141">
        <v>220</v>
      </c>
      <c r="I10141">
        <v>9</v>
      </c>
      <c r="J10141" s="3">
        <v>566.70000000000005</v>
      </c>
      <c r="K10141">
        <v>17.64</v>
      </c>
      <c r="L10141">
        <v>1889</v>
      </c>
      <c r="M10141">
        <f>Registros[[#This Row],[salario]]*0.06</f>
        <v>113.33999999999999</v>
      </c>
      <c r="N10141">
        <f>Registros[[#This Row],[salario]]*5%</f>
        <v>94.45</v>
      </c>
      <c r="O10141">
        <f>IF(Registros[[#This Row],[idade]]&lt;18,311.43,IF(Registros[[#This Row],[idade]]&lt;=25,488.58,IF(Registros[[#This Row],[idade]]&lt;=50,772.77,850.05)))</f>
        <v>772.77</v>
      </c>
      <c r="P10141">
        <f>IF(Registros[[#This Row],[idade]]&lt;18,23.99,IF(Registros[[#This Row],[idade]]&lt;=25,49.9,IF(Registros[[#This Row],[idade]]&lt;=50,145.2,175.45)))</f>
        <v>145.19999999999999</v>
      </c>
      <c r="Q10141">
        <v>3</v>
      </c>
      <c r="R10141">
        <v>8</v>
      </c>
      <c r="T10141">
        <v>3</v>
      </c>
      <c r="U10141" t="s">
        <v>2</v>
      </c>
      <c r="V10141" t="s">
        <v>21</v>
      </c>
    </row>
    <row r="10142" spans="1:22" x14ac:dyDescent="0.3">
      <c r="A10142">
        <v>10141</v>
      </c>
      <c r="B10142">
        <v>69244398554</v>
      </c>
      <c r="C10142">
        <v>4</v>
      </c>
      <c r="D10142" s="1">
        <v>35230</v>
      </c>
      <c r="E10142" s="3">
        <f>2023-YEAR(Registros[[#This Row],[data_nascimento]])</f>
        <v>27</v>
      </c>
      <c r="F10142" s="1">
        <v>44484</v>
      </c>
      <c r="H10142">
        <v>220</v>
      </c>
      <c r="I10142">
        <v>13</v>
      </c>
      <c r="J10142" s="3">
        <v>1073.3666666666666</v>
      </c>
      <c r="K10142">
        <v>20.16</v>
      </c>
      <c r="L10142">
        <v>2477</v>
      </c>
      <c r="M10142">
        <f>Registros[[#This Row],[salario]]*0.06</f>
        <v>148.62</v>
      </c>
      <c r="N10142">
        <f>Registros[[#This Row],[salario]]*5%</f>
        <v>123.85000000000001</v>
      </c>
      <c r="O10142">
        <f>IF(Registros[[#This Row],[idade]]&lt;18,311.43,IF(Registros[[#This Row],[idade]]&lt;=25,488.58,IF(Registros[[#This Row],[idade]]&lt;=50,772.77,850.05)))</f>
        <v>772.77</v>
      </c>
      <c r="P10142">
        <f>IF(Registros[[#This Row],[idade]]&lt;18,23.99,IF(Registros[[#This Row],[idade]]&lt;=25,49.9,IF(Registros[[#This Row],[idade]]&lt;=50,145.2,175.45)))</f>
        <v>145.19999999999999</v>
      </c>
      <c r="Q10142">
        <v>3</v>
      </c>
      <c r="R10142">
        <v>18</v>
      </c>
      <c r="T10142">
        <v>1</v>
      </c>
      <c r="U10142" t="s">
        <v>3</v>
      </c>
      <c r="V10142" t="s">
        <v>22</v>
      </c>
    </row>
    <row r="10143" spans="1:22" x14ac:dyDescent="0.3">
      <c r="A10143">
        <v>10142</v>
      </c>
      <c r="B10143">
        <v>84316697033</v>
      </c>
      <c r="C10143">
        <v>7</v>
      </c>
      <c r="D10143" s="1">
        <v>38865</v>
      </c>
      <c r="E10143" s="3">
        <f>2023-YEAR(Registros[[#This Row],[data_nascimento]])</f>
        <v>17</v>
      </c>
      <c r="F10143" s="1">
        <v>44484</v>
      </c>
      <c r="H10143">
        <v>120</v>
      </c>
      <c r="I10143">
        <v>7</v>
      </c>
      <c r="J10143" s="3">
        <v>392.23333333333335</v>
      </c>
      <c r="K10143">
        <v>13.86</v>
      </c>
      <c r="L10143">
        <v>1681</v>
      </c>
      <c r="M10143">
        <f>Registros[[#This Row],[salario]]*0.06</f>
        <v>100.86</v>
      </c>
      <c r="N10143">
        <f>Registros[[#This Row],[salario]]*5%</f>
        <v>84.050000000000011</v>
      </c>
      <c r="O10143">
        <f>IF(Registros[[#This Row],[idade]]&lt;18,311.43,IF(Registros[[#This Row],[idade]]&lt;=25,488.58,IF(Registros[[#This Row],[idade]]&lt;=50,772.77,850.05)))</f>
        <v>311.43</v>
      </c>
      <c r="P10143">
        <f>IF(Registros[[#This Row],[idade]]&lt;18,23.99,IF(Registros[[#This Row],[idade]]&lt;=25,49.9,IF(Registros[[#This Row],[idade]]&lt;=50,145.2,175.45)))</f>
        <v>23.99</v>
      </c>
      <c r="Q10143">
        <v>4</v>
      </c>
      <c r="R10143">
        <v>19</v>
      </c>
      <c r="T10143">
        <v>3</v>
      </c>
      <c r="U10143" t="s">
        <v>2</v>
      </c>
      <c r="V10143" t="s">
        <v>19</v>
      </c>
    </row>
    <row r="10144" spans="1:22" x14ac:dyDescent="0.3">
      <c r="A10144">
        <v>10143</v>
      </c>
      <c r="B10144">
        <v>19654741546</v>
      </c>
      <c r="C10144">
        <v>4</v>
      </c>
      <c r="D10144" s="1">
        <v>38223</v>
      </c>
      <c r="E10144" s="3">
        <f>2023-YEAR(Registros[[#This Row],[data_nascimento]])</f>
        <v>19</v>
      </c>
      <c r="F10144" s="1">
        <v>44484</v>
      </c>
      <c r="H10144">
        <v>220</v>
      </c>
      <c r="I10144">
        <v>6</v>
      </c>
      <c r="J10144" s="3">
        <v>411</v>
      </c>
      <c r="K10144">
        <v>5.04</v>
      </c>
      <c r="L10144">
        <v>2055</v>
      </c>
      <c r="M10144">
        <f>Registros[[#This Row],[salario]]*0.06</f>
        <v>123.3</v>
      </c>
      <c r="N10144">
        <f>Registros[[#This Row],[salario]]*5%</f>
        <v>102.75</v>
      </c>
      <c r="O10144">
        <f>IF(Registros[[#This Row],[idade]]&lt;18,311.43,IF(Registros[[#This Row],[idade]]&lt;=25,488.58,IF(Registros[[#This Row],[idade]]&lt;=50,772.77,850.05)))</f>
        <v>488.58</v>
      </c>
      <c r="P10144">
        <f>IF(Registros[[#This Row],[idade]]&lt;18,23.99,IF(Registros[[#This Row],[idade]]&lt;=25,49.9,IF(Registros[[#This Row],[idade]]&lt;=50,145.2,175.45)))</f>
        <v>49.9</v>
      </c>
      <c r="Q10144">
        <v>4</v>
      </c>
      <c r="R10144">
        <v>14</v>
      </c>
      <c r="T10144">
        <v>3</v>
      </c>
      <c r="U10144" t="s">
        <v>2</v>
      </c>
      <c r="V10144" t="s">
        <v>19</v>
      </c>
    </row>
    <row r="10145" spans="1:22" x14ac:dyDescent="0.3">
      <c r="A10145">
        <v>10144</v>
      </c>
      <c r="B10145">
        <v>56129062219</v>
      </c>
      <c r="C10145">
        <v>4</v>
      </c>
      <c r="D10145" s="1">
        <v>28492</v>
      </c>
      <c r="E10145" s="3">
        <f>2023-YEAR(Registros[[#This Row],[data_nascimento]])</f>
        <v>45</v>
      </c>
      <c r="F10145" s="1">
        <v>44484</v>
      </c>
      <c r="H10145">
        <v>220</v>
      </c>
      <c r="I10145">
        <v>7</v>
      </c>
      <c r="J10145" s="3">
        <v>1495.2</v>
      </c>
      <c r="K10145">
        <v>8.82</v>
      </c>
      <c r="L10145">
        <v>6408</v>
      </c>
      <c r="M10145">
        <f>Registros[[#This Row],[salario]]*0.06</f>
        <v>384.47999999999996</v>
      </c>
      <c r="N10145">
        <f>Registros[[#This Row],[salario]]*5%</f>
        <v>320.40000000000003</v>
      </c>
      <c r="O10145">
        <f>IF(Registros[[#This Row],[idade]]&lt;18,311.43,IF(Registros[[#This Row],[idade]]&lt;=25,488.58,IF(Registros[[#This Row],[idade]]&lt;=50,772.77,850.05)))</f>
        <v>772.77</v>
      </c>
      <c r="P10145">
        <f>IF(Registros[[#This Row],[idade]]&lt;18,23.99,IF(Registros[[#This Row],[idade]]&lt;=25,49.9,IF(Registros[[#This Row],[idade]]&lt;=50,145.2,175.45)))</f>
        <v>145.19999999999999</v>
      </c>
      <c r="Q10145">
        <v>3</v>
      </c>
      <c r="R10145">
        <v>24</v>
      </c>
      <c r="T10145">
        <v>1</v>
      </c>
      <c r="U10145" t="s">
        <v>3</v>
      </c>
      <c r="V10145" t="s">
        <v>21</v>
      </c>
    </row>
    <row r="10146" spans="1:22" x14ac:dyDescent="0.3">
      <c r="A10146">
        <v>10145</v>
      </c>
      <c r="B10146">
        <v>66164550753</v>
      </c>
      <c r="C10146">
        <v>7</v>
      </c>
      <c r="D10146" s="1">
        <v>38810</v>
      </c>
      <c r="E10146" s="3">
        <f>2023-YEAR(Registros[[#This Row],[data_nascimento]])</f>
        <v>17</v>
      </c>
      <c r="F10146" s="1">
        <v>44484</v>
      </c>
      <c r="G10146" s="1">
        <v>44639</v>
      </c>
      <c r="H10146">
        <v>120</v>
      </c>
      <c r="I10146">
        <v>18</v>
      </c>
      <c r="J10146" s="3">
        <v>2728.2</v>
      </c>
      <c r="K10146">
        <v>20.16</v>
      </c>
      <c r="L10146">
        <v>4547</v>
      </c>
      <c r="N10146">
        <v>400</v>
      </c>
      <c r="O10146">
        <f>IF(Registros[[#This Row],[idade]]&lt;18,311.43,IF(Registros[[#This Row],[idade]]&lt;=25,488.58,IF(Registros[[#This Row],[idade]]&lt;=50,772.77,850.05)))</f>
        <v>311.43</v>
      </c>
      <c r="P10146">
        <f>IF(Registros[[#This Row],[idade]]&lt;18,23.99,IF(Registros[[#This Row],[idade]]&lt;=25,49.9,IF(Registros[[#This Row],[idade]]&lt;=50,145.2,175.45)))</f>
        <v>23.99</v>
      </c>
      <c r="Q10146">
        <v>4</v>
      </c>
      <c r="R10146">
        <v>26</v>
      </c>
      <c r="S10146">
        <v>1</v>
      </c>
      <c r="T10146">
        <v>1</v>
      </c>
      <c r="U10146" t="s">
        <v>2</v>
      </c>
      <c r="V10146" t="s">
        <v>19</v>
      </c>
    </row>
    <row r="10147" spans="1:22" x14ac:dyDescent="0.3">
      <c r="A10147">
        <v>10146</v>
      </c>
      <c r="B10147">
        <v>18598662813</v>
      </c>
      <c r="C10147">
        <v>6</v>
      </c>
      <c r="D10147" s="1">
        <v>34865</v>
      </c>
      <c r="E10147" s="3">
        <f>2023-YEAR(Registros[[#This Row],[data_nascimento]])</f>
        <v>28</v>
      </c>
      <c r="F10147" s="1">
        <v>44484</v>
      </c>
      <c r="H10147">
        <v>220</v>
      </c>
      <c r="I10147">
        <v>3</v>
      </c>
      <c r="J10147" s="3">
        <v>739.9</v>
      </c>
      <c r="K10147">
        <v>6.3</v>
      </c>
      <c r="L10147">
        <v>7399</v>
      </c>
      <c r="N10147">
        <v>400</v>
      </c>
      <c r="O10147">
        <f>IF(Registros[[#This Row],[idade]]&lt;18,311.43,IF(Registros[[#This Row],[idade]]&lt;=25,488.58,IF(Registros[[#This Row],[idade]]&lt;=50,772.77,850.05)))</f>
        <v>772.77</v>
      </c>
      <c r="P10147">
        <f>IF(Registros[[#This Row],[idade]]&lt;18,23.99,IF(Registros[[#This Row],[idade]]&lt;=25,49.9,IF(Registros[[#This Row],[idade]]&lt;=50,145.2,175.45)))</f>
        <v>145.19999999999999</v>
      </c>
      <c r="Q10147">
        <v>3</v>
      </c>
      <c r="R10147">
        <v>26</v>
      </c>
      <c r="T10147">
        <v>3</v>
      </c>
      <c r="U10147" t="s">
        <v>3</v>
      </c>
      <c r="V10147" t="s">
        <v>19</v>
      </c>
    </row>
    <row r="10148" spans="1:22" x14ac:dyDescent="0.3">
      <c r="A10148">
        <v>10147</v>
      </c>
      <c r="B10148">
        <v>93951680607</v>
      </c>
      <c r="C10148">
        <v>4</v>
      </c>
      <c r="D10148" s="1">
        <v>29008</v>
      </c>
      <c r="E10148" s="3">
        <f>2023-YEAR(Registros[[#This Row],[data_nascimento]])</f>
        <v>44</v>
      </c>
      <c r="F10148" s="1">
        <v>44484</v>
      </c>
      <c r="H10148">
        <v>220</v>
      </c>
      <c r="I10148">
        <v>20</v>
      </c>
      <c r="J10148" s="3">
        <v>6280.666666666667</v>
      </c>
      <c r="K10148">
        <v>18.899999999999999</v>
      </c>
      <c r="L10148">
        <v>9421</v>
      </c>
      <c r="N10148">
        <v>400</v>
      </c>
      <c r="O10148">
        <f>IF(Registros[[#This Row],[idade]]&lt;18,311.43,IF(Registros[[#This Row],[idade]]&lt;=25,488.58,IF(Registros[[#This Row],[idade]]&lt;=50,772.77,850.05)))</f>
        <v>772.77</v>
      </c>
      <c r="P10148">
        <f>IF(Registros[[#This Row],[idade]]&lt;18,23.99,IF(Registros[[#This Row],[idade]]&lt;=25,49.9,IF(Registros[[#This Row],[idade]]&lt;=50,145.2,175.45)))</f>
        <v>145.19999999999999</v>
      </c>
      <c r="Q10148">
        <v>2</v>
      </c>
      <c r="R10148">
        <v>1</v>
      </c>
      <c r="T10148">
        <v>1</v>
      </c>
      <c r="U10148" t="s">
        <v>2</v>
      </c>
      <c r="V10148" t="s">
        <v>18</v>
      </c>
    </row>
    <row r="10149" spans="1:22" x14ac:dyDescent="0.3">
      <c r="A10149">
        <v>10148</v>
      </c>
      <c r="B10149">
        <v>49169975102</v>
      </c>
      <c r="C10149">
        <v>6</v>
      </c>
      <c r="D10149" s="1">
        <v>38608</v>
      </c>
      <c r="E10149" s="3">
        <f>2023-YEAR(Registros[[#This Row],[data_nascimento]])</f>
        <v>18</v>
      </c>
      <c r="F10149" s="1">
        <v>44484</v>
      </c>
      <c r="H10149">
        <v>220</v>
      </c>
      <c r="I10149">
        <v>18</v>
      </c>
      <c r="J10149" s="3">
        <v>4990.7999999999993</v>
      </c>
      <c r="K10149">
        <v>2.52</v>
      </c>
      <c r="L10149">
        <v>8318</v>
      </c>
      <c r="N10149">
        <v>400</v>
      </c>
      <c r="O10149">
        <f>IF(Registros[[#This Row],[idade]]&lt;18,311.43,IF(Registros[[#This Row],[idade]]&lt;=25,488.58,IF(Registros[[#This Row],[idade]]&lt;=50,772.77,850.05)))</f>
        <v>488.58</v>
      </c>
      <c r="P10149">
        <f>IF(Registros[[#This Row],[idade]]&lt;18,23.99,IF(Registros[[#This Row],[idade]]&lt;=25,49.9,IF(Registros[[#This Row],[idade]]&lt;=50,145.2,175.45)))</f>
        <v>49.9</v>
      </c>
      <c r="Q10149">
        <v>2</v>
      </c>
      <c r="R10149">
        <v>5</v>
      </c>
      <c r="T10149">
        <v>1</v>
      </c>
      <c r="U10149" t="s">
        <v>3</v>
      </c>
      <c r="V10149" t="s">
        <v>19</v>
      </c>
    </row>
    <row r="10150" spans="1:22" x14ac:dyDescent="0.3">
      <c r="A10150">
        <v>10149</v>
      </c>
      <c r="B10150">
        <v>64365161008</v>
      </c>
      <c r="C10150">
        <v>7</v>
      </c>
      <c r="D10150" s="1">
        <v>27818</v>
      </c>
      <c r="E10150" s="3">
        <f>2023-YEAR(Registros[[#This Row],[data_nascimento]])</f>
        <v>47</v>
      </c>
      <c r="F10150" s="1">
        <v>44484</v>
      </c>
      <c r="H10150">
        <v>220</v>
      </c>
      <c r="I10150">
        <v>10</v>
      </c>
      <c r="J10150" s="3">
        <v>1778</v>
      </c>
      <c r="K10150">
        <v>15.120000000000001</v>
      </c>
      <c r="L10150">
        <v>5334</v>
      </c>
      <c r="N10150">
        <v>400</v>
      </c>
      <c r="O10150">
        <f>IF(Registros[[#This Row],[idade]]&lt;18,311.43,IF(Registros[[#This Row],[idade]]&lt;=25,488.58,IF(Registros[[#This Row],[idade]]&lt;=50,772.77,850.05)))</f>
        <v>772.77</v>
      </c>
      <c r="P10150">
        <f>IF(Registros[[#This Row],[idade]]&lt;18,23.99,IF(Registros[[#This Row],[idade]]&lt;=25,49.9,IF(Registros[[#This Row],[idade]]&lt;=50,145.2,175.45)))</f>
        <v>145.19999999999999</v>
      </c>
      <c r="Q10150">
        <v>1</v>
      </c>
      <c r="R10150">
        <v>15</v>
      </c>
      <c r="T10150">
        <v>3</v>
      </c>
      <c r="U10150" t="s">
        <v>3</v>
      </c>
      <c r="V10150" t="s">
        <v>19</v>
      </c>
    </row>
    <row r="10151" spans="1:22" x14ac:dyDescent="0.3">
      <c r="A10151">
        <v>10150</v>
      </c>
      <c r="B10151">
        <v>95766991237</v>
      </c>
      <c r="C10151">
        <v>4</v>
      </c>
      <c r="D10151" s="1">
        <v>30910</v>
      </c>
      <c r="E10151" s="3">
        <f>2023-YEAR(Registros[[#This Row],[data_nascimento]])</f>
        <v>39</v>
      </c>
      <c r="F10151" s="1">
        <v>44486</v>
      </c>
      <c r="H10151">
        <v>220</v>
      </c>
      <c r="I10151">
        <v>17</v>
      </c>
      <c r="J10151" s="3">
        <v>3053.2</v>
      </c>
      <c r="K10151">
        <v>23.94</v>
      </c>
      <c r="L10151">
        <v>5388</v>
      </c>
      <c r="M10151">
        <f>Registros[[#This Row],[salario]]*0.06</f>
        <v>323.27999999999997</v>
      </c>
      <c r="N10151">
        <f>Registros[[#This Row],[salario]]*5%</f>
        <v>269.40000000000003</v>
      </c>
      <c r="O10151">
        <f>IF(Registros[[#This Row],[idade]]&lt;18,311.43,IF(Registros[[#This Row],[idade]]&lt;=25,488.58,IF(Registros[[#This Row],[idade]]&lt;=50,772.77,850.05)))</f>
        <v>772.77</v>
      </c>
      <c r="P10151">
        <f>IF(Registros[[#This Row],[idade]]&lt;18,23.99,IF(Registros[[#This Row],[idade]]&lt;=25,49.9,IF(Registros[[#This Row],[idade]]&lt;=50,145.2,175.45)))</f>
        <v>145.19999999999999</v>
      </c>
      <c r="Q10151">
        <v>4</v>
      </c>
      <c r="R10151">
        <v>22</v>
      </c>
      <c r="T10151">
        <v>3</v>
      </c>
      <c r="U10151" t="s">
        <v>3</v>
      </c>
      <c r="V10151" t="s">
        <v>21</v>
      </c>
    </row>
    <row r="10152" spans="1:22" x14ac:dyDescent="0.3">
      <c r="A10152">
        <v>10151</v>
      </c>
      <c r="B10152">
        <v>80619025712</v>
      </c>
      <c r="C10152">
        <v>4</v>
      </c>
      <c r="D10152" s="1">
        <v>31126</v>
      </c>
      <c r="E10152" s="3">
        <f>2023-YEAR(Registros[[#This Row],[data_nascimento]])</f>
        <v>38</v>
      </c>
      <c r="F10152" s="1">
        <v>44486</v>
      </c>
      <c r="H10152">
        <v>220</v>
      </c>
      <c r="I10152">
        <v>13</v>
      </c>
      <c r="J10152" s="3">
        <v>705.4666666666667</v>
      </c>
      <c r="K10152">
        <v>1.26</v>
      </c>
      <c r="L10152">
        <v>1628</v>
      </c>
      <c r="M10152">
        <f>Registros[[#This Row],[salario]]*0.06</f>
        <v>97.679999999999993</v>
      </c>
      <c r="N10152">
        <f>Registros[[#This Row],[salario]]*5%</f>
        <v>81.400000000000006</v>
      </c>
      <c r="O10152">
        <f>IF(Registros[[#This Row],[idade]]&lt;18,311.43,IF(Registros[[#This Row],[idade]]&lt;=25,488.58,IF(Registros[[#This Row],[idade]]&lt;=50,772.77,850.05)))</f>
        <v>772.77</v>
      </c>
      <c r="P10152">
        <f>IF(Registros[[#This Row],[idade]]&lt;18,23.99,IF(Registros[[#This Row],[idade]]&lt;=25,49.9,IF(Registros[[#This Row],[idade]]&lt;=50,145.2,175.45)))</f>
        <v>145.19999999999999</v>
      </c>
      <c r="Q10152">
        <v>1</v>
      </c>
      <c r="R10152">
        <v>5</v>
      </c>
      <c r="T10152">
        <v>2</v>
      </c>
      <c r="U10152" t="s">
        <v>2</v>
      </c>
      <c r="V10152" t="s">
        <v>18</v>
      </c>
    </row>
    <row r="10153" spans="1:22" x14ac:dyDescent="0.3">
      <c r="A10153">
        <v>10152</v>
      </c>
      <c r="B10153">
        <v>37431898149</v>
      </c>
      <c r="C10153">
        <v>6</v>
      </c>
      <c r="D10153" s="1">
        <v>31740</v>
      </c>
      <c r="E10153" s="3">
        <f>2023-YEAR(Registros[[#This Row],[data_nascimento]])</f>
        <v>37</v>
      </c>
      <c r="F10153" s="1">
        <v>44486</v>
      </c>
      <c r="H10153">
        <v>220</v>
      </c>
      <c r="I10153">
        <v>3</v>
      </c>
      <c r="J10153" s="3">
        <v>560.40000000000009</v>
      </c>
      <c r="K10153">
        <v>3.7800000000000002</v>
      </c>
      <c r="L10153">
        <v>5604</v>
      </c>
      <c r="M10153">
        <f>Registros[[#This Row],[salario]]*0.06</f>
        <v>336.24</v>
      </c>
      <c r="N10153">
        <f>Registros[[#This Row],[salario]]*5%</f>
        <v>280.2</v>
      </c>
      <c r="O10153">
        <f>IF(Registros[[#This Row],[idade]]&lt;18,311.43,IF(Registros[[#This Row],[idade]]&lt;=25,488.58,IF(Registros[[#This Row],[idade]]&lt;=50,772.77,850.05)))</f>
        <v>772.77</v>
      </c>
      <c r="P10153">
        <f>IF(Registros[[#This Row],[idade]]&lt;18,23.99,IF(Registros[[#This Row],[idade]]&lt;=25,49.9,IF(Registros[[#This Row],[idade]]&lt;=50,145.2,175.45)))</f>
        <v>145.19999999999999</v>
      </c>
      <c r="Q10153">
        <v>5</v>
      </c>
      <c r="R10153">
        <v>4</v>
      </c>
      <c r="T10153">
        <v>3</v>
      </c>
      <c r="U10153" t="s">
        <v>3</v>
      </c>
      <c r="V10153" t="s">
        <v>19</v>
      </c>
    </row>
    <row r="10154" spans="1:22" x14ac:dyDescent="0.3">
      <c r="A10154">
        <v>10153</v>
      </c>
      <c r="B10154">
        <v>86756203661</v>
      </c>
      <c r="C10154">
        <v>7</v>
      </c>
      <c r="D10154" s="1">
        <v>39288</v>
      </c>
      <c r="E10154" s="3">
        <f>2023-YEAR(Registros[[#This Row],[data_nascimento]])</f>
        <v>16</v>
      </c>
      <c r="F10154" s="1">
        <v>44486</v>
      </c>
      <c r="H10154">
        <v>120</v>
      </c>
      <c r="I10154">
        <v>11</v>
      </c>
      <c r="J10154" s="3">
        <v>1172.5999999999999</v>
      </c>
      <c r="K10154">
        <v>18.899999999999999</v>
      </c>
      <c r="L10154">
        <v>3198</v>
      </c>
      <c r="M10154">
        <f>Registros[[#This Row],[salario]]*0.06</f>
        <v>191.88</v>
      </c>
      <c r="N10154">
        <f>Registros[[#This Row],[salario]]*5%</f>
        <v>159.9</v>
      </c>
      <c r="O10154">
        <f>IF(Registros[[#This Row],[idade]]&lt;18,311.43,IF(Registros[[#This Row],[idade]]&lt;=25,488.58,IF(Registros[[#This Row],[idade]]&lt;=50,772.77,850.05)))</f>
        <v>311.43</v>
      </c>
      <c r="P10154">
        <f>IF(Registros[[#This Row],[idade]]&lt;18,23.99,IF(Registros[[#This Row],[idade]]&lt;=25,49.9,IF(Registros[[#This Row],[idade]]&lt;=50,145.2,175.45)))</f>
        <v>23.99</v>
      </c>
      <c r="Q10154">
        <v>1</v>
      </c>
      <c r="R10154">
        <v>6</v>
      </c>
      <c r="T10154">
        <v>3</v>
      </c>
      <c r="U10154" t="s">
        <v>3</v>
      </c>
      <c r="V10154" t="s">
        <v>19</v>
      </c>
    </row>
    <row r="10155" spans="1:22" x14ac:dyDescent="0.3">
      <c r="A10155">
        <v>10154</v>
      </c>
      <c r="B10155">
        <v>37871784892</v>
      </c>
      <c r="C10155">
        <v>4</v>
      </c>
      <c r="D10155" s="1">
        <v>29352</v>
      </c>
      <c r="E10155" s="3">
        <f>2023-YEAR(Registros[[#This Row],[data_nascimento]])</f>
        <v>43</v>
      </c>
      <c r="F10155" s="1">
        <v>44486</v>
      </c>
      <c r="H10155">
        <v>220</v>
      </c>
      <c r="I10155">
        <v>17</v>
      </c>
      <c r="J10155" s="3">
        <v>3186.3666666666668</v>
      </c>
      <c r="K10155">
        <v>10.08</v>
      </c>
      <c r="L10155">
        <v>5623</v>
      </c>
      <c r="M10155">
        <f>Registros[[#This Row],[salario]]*0.06</f>
        <v>337.38</v>
      </c>
      <c r="N10155">
        <f>Registros[[#This Row],[salario]]*5%</f>
        <v>281.15000000000003</v>
      </c>
      <c r="O10155">
        <f>IF(Registros[[#This Row],[idade]]&lt;18,311.43,IF(Registros[[#This Row],[idade]]&lt;=25,488.58,IF(Registros[[#This Row],[idade]]&lt;=50,772.77,850.05)))</f>
        <v>772.77</v>
      </c>
      <c r="P10155">
        <f>IF(Registros[[#This Row],[idade]]&lt;18,23.99,IF(Registros[[#This Row],[idade]]&lt;=25,49.9,IF(Registros[[#This Row],[idade]]&lt;=50,145.2,175.45)))</f>
        <v>145.19999999999999</v>
      </c>
      <c r="Q10155">
        <v>4</v>
      </c>
      <c r="R10155">
        <v>6</v>
      </c>
      <c r="T10155">
        <v>3</v>
      </c>
      <c r="U10155" t="s">
        <v>2</v>
      </c>
      <c r="V10155" t="s">
        <v>19</v>
      </c>
    </row>
    <row r="10156" spans="1:22" x14ac:dyDescent="0.3">
      <c r="A10156">
        <v>10155</v>
      </c>
      <c r="B10156">
        <v>86138640179</v>
      </c>
      <c r="C10156">
        <v>4</v>
      </c>
      <c r="D10156" s="1">
        <v>31900</v>
      </c>
      <c r="E10156" s="3">
        <f>2023-YEAR(Registros[[#This Row],[data_nascimento]])</f>
        <v>36</v>
      </c>
      <c r="F10156" s="1">
        <v>44486</v>
      </c>
      <c r="H10156">
        <v>220</v>
      </c>
      <c r="I10156">
        <v>1</v>
      </c>
      <c r="J10156" s="3">
        <v>48.3</v>
      </c>
      <c r="K10156">
        <v>3.7800000000000002</v>
      </c>
      <c r="L10156">
        <v>1449</v>
      </c>
      <c r="M10156">
        <f>Registros[[#This Row],[salario]]*0.06</f>
        <v>86.94</v>
      </c>
      <c r="N10156">
        <f>Registros[[#This Row],[salario]]*5%</f>
        <v>72.45</v>
      </c>
      <c r="O10156">
        <f>IF(Registros[[#This Row],[idade]]&lt;18,311.43,IF(Registros[[#This Row],[idade]]&lt;=25,488.58,IF(Registros[[#This Row],[idade]]&lt;=50,772.77,850.05)))</f>
        <v>772.77</v>
      </c>
      <c r="P10156">
        <f>IF(Registros[[#This Row],[idade]]&lt;18,23.99,IF(Registros[[#This Row],[idade]]&lt;=25,49.9,IF(Registros[[#This Row],[idade]]&lt;=50,145.2,175.45)))</f>
        <v>145.19999999999999</v>
      </c>
      <c r="Q10156">
        <v>3</v>
      </c>
      <c r="R10156">
        <v>18</v>
      </c>
      <c r="T10156">
        <v>3</v>
      </c>
      <c r="U10156" t="s">
        <v>3</v>
      </c>
      <c r="V10156" t="s">
        <v>19</v>
      </c>
    </row>
    <row r="10157" spans="1:22" x14ac:dyDescent="0.3">
      <c r="A10157">
        <v>10156</v>
      </c>
      <c r="B10157">
        <v>17320758062</v>
      </c>
      <c r="C10157">
        <v>6</v>
      </c>
      <c r="D10157" s="1">
        <v>34258</v>
      </c>
      <c r="E10157" s="3">
        <f>2023-YEAR(Registros[[#This Row],[data_nascimento]])</f>
        <v>30</v>
      </c>
      <c r="F10157" s="1">
        <v>44486</v>
      </c>
      <c r="H10157">
        <v>220</v>
      </c>
      <c r="I10157">
        <v>10</v>
      </c>
      <c r="J10157" s="3">
        <v>1146</v>
      </c>
      <c r="K10157">
        <v>12.6</v>
      </c>
      <c r="L10157">
        <v>3438</v>
      </c>
      <c r="M10157">
        <f>Registros[[#This Row],[salario]]*0.06</f>
        <v>206.28</v>
      </c>
      <c r="N10157">
        <f>Registros[[#This Row],[salario]]*5%</f>
        <v>171.9</v>
      </c>
      <c r="O10157">
        <f>IF(Registros[[#This Row],[idade]]&lt;18,311.43,IF(Registros[[#This Row],[idade]]&lt;=25,488.58,IF(Registros[[#This Row],[idade]]&lt;=50,772.77,850.05)))</f>
        <v>772.77</v>
      </c>
      <c r="P10157">
        <f>IF(Registros[[#This Row],[idade]]&lt;18,23.99,IF(Registros[[#This Row],[idade]]&lt;=25,49.9,IF(Registros[[#This Row],[idade]]&lt;=50,145.2,175.45)))</f>
        <v>145.19999999999999</v>
      </c>
      <c r="Q10157">
        <v>3</v>
      </c>
      <c r="R10157">
        <v>11</v>
      </c>
      <c r="T10157">
        <v>3</v>
      </c>
      <c r="U10157" t="s">
        <v>2</v>
      </c>
      <c r="V10157" t="s">
        <v>21</v>
      </c>
    </row>
    <row r="10158" spans="1:22" x14ac:dyDescent="0.3">
      <c r="A10158">
        <v>10157</v>
      </c>
      <c r="B10158">
        <v>13832584589</v>
      </c>
      <c r="C10158">
        <v>7</v>
      </c>
      <c r="D10158" s="1">
        <v>38940</v>
      </c>
      <c r="E10158" s="3">
        <f>2023-YEAR(Registros[[#This Row],[data_nascimento]])</f>
        <v>17</v>
      </c>
      <c r="F10158" s="1">
        <v>44486</v>
      </c>
      <c r="H10158">
        <v>120</v>
      </c>
      <c r="I10158">
        <v>17</v>
      </c>
      <c r="J10158" s="3">
        <v>3590.9666666666662</v>
      </c>
      <c r="K10158">
        <v>15.120000000000001</v>
      </c>
      <c r="L10158">
        <v>6337</v>
      </c>
      <c r="M10158">
        <f>Registros[[#This Row],[salario]]*0.06</f>
        <v>380.21999999999997</v>
      </c>
      <c r="N10158">
        <f>Registros[[#This Row],[salario]]*5%</f>
        <v>316.85000000000002</v>
      </c>
      <c r="O10158">
        <f>IF(Registros[[#This Row],[idade]]&lt;18,311.43,IF(Registros[[#This Row],[idade]]&lt;=25,488.58,IF(Registros[[#This Row],[idade]]&lt;=50,772.77,850.05)))</f>
        <v>311.43</v>
      </c>
      <c r="P10158">
        <f>IF(Registros[[#This Row],[idade]]&lt;18,23.99,IF(Registros[[#This Row],[idade]]&lt;=25,49.9,IF(Registros[[#This Row],[idade]]&lt;=50,145.2,175.45)))</f>
        <v>23.99</v>
      </c>
      <c r="Q10158">
        <v>5</v>
      </c>
      <c r="R10158">
        <v>3</v>
      </c>
      <c r="T10158">
        <v>3</v>
      </c>
      <c r="U10158" t="s">
        <v>3</v>
      </c>
      <c r="V10158" t="s">
        <v>19</v>
      </c>
    </row>
    <row r="10159" spans="1:22" x14ac:dyDescent="0.3">
      <c r="A10159">
        <v>10158</v>
      </c>
      <c r="B10159">
        <v>37216316630</v>
      </c>
      <c r="C10159">
        <v>5</v>
      </c>
      <c r="D10159" s="1">
        <v>37294</v>
      </c>
      <c r="E10159" s="3">
        <f>2023-YEAR(Registros[[#This Row],[data_nascimento]])</f>
        <v>21</v>
      </c>
      <c r="F10159" s="1">
        <v>44486</v>
      </c>
      <c r="H10159">
        <v>220</v>
      </c>
      <c r="I10159">
        <v>10</v>
      </c>
      <c r="J10159" s="3">
        <v>1684.3333333333335</v>
      </c>
      <c r="K10159">
        <v>13.86</v>
      </c>
      <c r="L10159">
        <v>5053</v>
      </c>
      <c r="M10159">
        <f>Registros[[#This Row],[salario]]*0.06</f>
        <v>303.18</v>
      </c>
      <c r="N10159">
        <f>Registros[[#This Row],[salario]]*5%</f>
        <v>252.65</v>
      </c>
      <c r="O10159">
        <f>IF(Registros[[#This Row],[idade]]&lt;18,311.43,IF(Registros[[#This Row],[idade]]&lt;=25,488.58,IF(Registros[[#This Row],[idade]]&lt;=50,772.77,850.05)))</f>
        <v>488.58</v>
      </c>
      <c r="P10159">
        <f>IF(Registros[[#This Row],[idade]]&lt;18,23.99,IF(Registros[[#This Row],[idade]]&lt;=25,49.9,IF(Registros[[#This Row],[idade]]&lt;=50,145.2,175.45)))</f>
        <v>49.9</v>
      </c>
      <c r="Q10159">
        <v>3</v>
      </c>
      <c r="R10159">
        <v>15</v>
      </c>
      <c r="T10159">
        <v>3</v>
      </c>
      <c r="U10159" t="s">
        <v>3</v>
      </c>
      <c r="V10159" t="s">
        <v>19</v>
      </c>
    </row>
    <row r="10160" spans="1:22" x14ac:dyDescent="0.3">
      <c r="A10160">
        <v>10159</v>
      </c>
      <c r="B10160">
        <v>77674052553</v>
      </c>
      <c r="C10160">
        <v>6</v>
      </c>
      <c r="D10160" s="1">
        <v>35602</v>
      </c>
      <c r="E10160" s="3">
        <f>2023-YEAR(Registros[[#This Row],[data_nascimento]])</f>
        <v>26</v>
      </c>
      <c r="F10160" s="1">
        <v>44486</v>
      </c>
      <c r="H10160">
        <v>220</v>
      </c>
      <c r="I10160">
        <v>18</v>
      </c>
      <c r="J10160" s="3">
        <v>2253.6</v>
      </c>
      <c r="K10160">
        <v>12.6</v>
      </c>
      <c r="L10160">
        <v>3756</v>
      </c>
      <c r="M10160">
        <f>Registros[[#This Row],[salario]]*0.06</f>
        <v>225.35999999999999</v>
      </c>
      <c r="N10160">
        <f>Registros[[#This Row],[salario]]*5%</f>
        <v>187.8</v>
      </c>
      <c r="O10160">
        <f>IF(Registros[[#This Row],[idade]]&lt;18,311.43,IF(Registros[[#This Row],[idade]]&lt;=25,488.58,IF(Registros[[#This Row],[idade]]&lt;=50,772.77,850.05)))</f>
        <v>772.77</v>
      </c>
      <c r="P10160">
        <f>IF(Registros[[#This Row],[idade]]&lt;18,23.99,IF(Registros[[#This Row],[idade]]&lt;=25,49.9,IF(Registros[[#This Row],[idade]]&lt;=50,145.2,175.45)))</f>
        <v>145.19999999999999</v>
      </c>
      <c r="Q10160">
        <v>2</v>
      </c>
      <c r="R10160">
        <v>27</v>
      </c>
      <c r="T10160">
        <v>3</v>
      </c>
      <c r="U10160" t="s">
        <v>3</v>
      </c>
      <c r="V10160" t="s">
        <v>18</v>
      </c>
    </row>
    <row r="10161" spans="1:22" x14ac:dyDescent="0.3">
      <c r="A10161">
        <v>10160</v>
      </c>
      <c r="B10161">
        <v>31905065397</v>
      </c>
      <c r="C10161">
        <v>7</v>
      </c>
      <c r="D10161" s="1">
        <v>37920</v>
      </c>
      <c r="E10161" s="3">
        <f>2023-YEAR(Registros[[#This Row],[data_nascimento]])</f>
        <v>20</v>
      </c>
      <c r="F10161" s="1">
        <v>44486</v>
      </c>
      <c r="H10161">
        <v>220</v>
      </c>
      <c r="I10161">
        <v>12</v>
      </c>
      <c r="J10161" s="3">
        <v>2934</v>
      </c>
      <c r="K10161">
        <v>10.08</v>
      </c>
      <c r="L10161">
        <v>7335</v>
      </c>
      <c r="M10161">
        <f>Registros[[#This Row],[salario]]*0.06</f>
        <v>440.09999999999997</v>
      </c>
      <c r="N10161">
        <f>Registros[[#This Row],[salario]]*5%</f>
        <v>366.75</v>
      </c>
      <c r="O10161">
        <f>IF(Registros[[#This Row],[idade]]&lt;18,311.43,IF(Registros[[#This Row],[idade]]&lt;=25,488.58,IF(Registros[[#This Row],[idade]]&lt;=50,772.77,850.05)))</f>
        <v>488.58</v>
      </c>
      <c r="P10161">
        <f>IF(Registros[[#This Row],[idade]]&lt;18,23.99,IF(Registros[[#This Row],[idade]]&lt;=25,49.9,IF(Registros[[#This Row],[idade]]&lt;=50,145.2,175.45)))</f>
        <v>49.9</v>
      </c>
      <c r="Q10161">
        <v>3</v>
      </c>
      <c r="R10161">
        <v>25</v>
      </c>
      <c r="T10161">
        <v>3</v>
      </c>
      <c r="U10161" t="s">
        <v>3</v>
      </c>
      <c r="V10161" t="s">
        <v>21</v>
      </c>
    </row>
    <row r="10162" spans="1:22" x14ac:dyDescent="0.3">
      <c r="A10162">
        <v>10161</v>
      </c>
      <c r="B10162">
        <v>37617327272</v>
      </c>
      <c r="C10162">
        <v>7</v>
      </c>
      <c r="D10162" s="1">
        <v>39241</v>
      </c>
      <c r="E10162" s="3">
        <f>2023-YEAR(Registros[[#This Row],[data_nascimento]])</f>
        <v>16</v>
      </c>
      <c r="F10162" s="1">
        <v>44486</v>
      </c>
      <c r="H10162">
        <v>120</v>
      </c>
      <c r="I10162">
        <v>7</v>
      </c>
      <c r="J10162" s="3">
        <v>889</v>
      </c>
      <c r="K10162">
        <v>3.7800000000000002</v>
      </c>
      <c r="L10162">
        <v>3810</v>
      </c>
      <c r="M10162">
        <f>Registros[[#This Row],[salario]]*0.06</f>
        <v>228.6</v>
      </c>
      <c r="N10162">
        <f>Registros[[#This Row],[salario]]*5%</f>
        <v>190.5</v>
      </c>
      <c r="O10162">
        <f>IF(Registros[[#This Row],[idade]]&lt;18,311.43,IF(Registros[[#This Row],[idade]]&lt;=25,488.58,IF(Registros[[#This Row],[idade]]&lt;=50,772.77,850.05)))</f>
        <v>311.43</v>
      </c>
      <c r="P10162">
        <f>IF(Registros[[#This Row],[idade]]&lt;18,23.99,IF(Registros[[#This Row],[idade]]&lt;=25,49.9,IF(Registros[[#This Row],[idade]]&lt;=50,145.2,175.45)))</f>
        <v>23.99</v>
      </c>
      <c r="Q10162">
        <v>4</v>
      </c>
      <c r="R10162">
        <v>22</v>
      </c>
      <c r="T10162">
        <v>2</v>
      </c>
      <c r="U10162" t="s">
        <v>3</v>
      </c>
      <c r="V10162" t="s">
        <v>19</v>
      </c>
    </row>
    <row r="10163" spans="1:22" x14ac:dyDescent="0.3">
      <c r="A10163">
        <v>10162</v>
      </c>
      <c r="B10163">
        <v>79218986112</v>
      </c>
      <c r="C10163">
        <v>4</v>
      </c>
      <c r="D10163" s="1">
        <v>29808</v>
      </c>
      <c r="E10163" s="3">
        <f>2023-YEAR(Registros[[#This Row],[data_nascimento]])</f>
        <v>42</v>
      </c>
      <c r="F10163" s="1">
        <v>44486</v>
      </c>
      <c r="H10163">
        <v>220</v>
      </c>
      <c r="I10163">
        <v>4</v>
      </c>
      <c r="J10163" s="3">
        <v>361.06666666666666</v>
      </c>
      <c r="K10163">
        <v>16.38</v>
      </c>
      <c r="L10163">
        <v>2708</v>
      </c>
      <c r="M10163">
        <f>Registros[[#This Row],[salario]]*0.06</f>
        <v>162.47999999999999</v>
      </c>
      <c r="N10163">
        <f>Registros[[#This Row],[salario]]*5%</f>
        <v>135.4</v>
      </c>
      <c r="O10163">
        <f>IF(Registros[[#This Row],[idade]]&lt;18,311.43,IF(Registros[[#This Row],[idade]]&lt;=25,488.58,IF(Registros[[#This Row],[idade]]&lt;=50,772.77,850.05)))</f>
        <v>772.77</v>
      </c>
      <c r="P10163">
        <f>IF(Registros[[#This Row],[idade]]&lt;18,23.99,IF(Registros[[#This Row],[idade]]&lt;=25,49.9,IF(Registros[[#This Row],[idade]]&lt;=50,145.2,175.45)))</f>
        <v>145.19999999999999</v>
      </c>
      <c r="Q10163">
        <v>4</v>
      </c>
      <c r="R10163">
        <v>14</v>
      </c>
      <c r="T10163">
        <v>1</v>
      </c>
      <c r="U10163" t="s">
        <v>2</v>
      </c>
      <c r="V10163" t="s">
        <v>18</v>
      </c>
    </row>
    <row r="10164" spans="1:22" x14ac:dyDescent="0.3">
      <c r="A10164">
        <v>10163</v>
      </c>
      <c r="B10164">
        <v>15701037549</v>
      </c>
      <c r="C10164">
        <v>7</v>
      </c>
      <c r="D10164" s="1">
        <v>36063</v>
      </c>
      <c r="E10164" s="3">
        <f>2023-YEAR(Registros[[#This Row],[data_nascimento]])</f>
        <v>25</v>
      </c>
      <c r="F10164" s="1">
        <v>44486</v>
      </c>
      <c r="H10164">
        <v>220</v>
      </c>
      <c r="I10164">
        <v>8</v>
      </c>
      <c r="J10164" s="3">
        <v>554.13333333333333</v>
      </c>
      <c r="K10164">
        <v>2.52</v>
      </c>
      <c r="L10164">
        <v>2078</v>
      </c>
      <c r="M10164">
        <f>Registros[[#This Row],[salario]]*0.06</f>
        <v>124.67999999999999</v>
      </c>
      <c r="N10164">
        <f>Registros[[#This Row],[salario]]*5%</f>
        <v>103.9</v>
      </c>
      <c r="O10164">
        <f>IF(Registros[[#This Row],[idade]]&lt;18,311.43,IF(Registros[[#This Row],[idade]]&lt;=25,488.58,IF(Registros[[#This Row],[idade]]&lt;=50,772.77,850.05)))</f>
        <v>488.58</v>
      </c>
      <c r="P10164">
        <f>IF(Registros[[#This Row],[idade]]&lt;18,23.99,IF(Registros[[#This Row],[idade]]&lt;=25,49.9,IF(Registros[[#This Row],[idade]]&lt;=50,145.2,175.45)))</f>
        <v>49.9</v>
      </c>
      <c r="Q10164">
        <v>4</v>
      </c>
      <c r="R10164">
        <v>6</v>
      </c>
      <c r="T10164">
        <v>3</v>
      </c>
      <c r="U10164" t="s">
        <v>2</v>
      </c>
      <c r="V10164" t="s">
        <v>21</v>
      </c>
    </row>
    <row r="10165" spans="1:22" x14ac:dyDescent="0.3">
      <c r="A10165">
        <v>10164</v>
      </c>
      <c r="B10165">
        <v>41838594898</v>
      </c>
      <c r="C10165">
        <v>7</v>
      </c>
      <c r="D10165" s="1">
        <v>37050</v>
      </c>
      <c r="E10165" s="3">
        <f>2023-YEAR(Registros[[#This Row],[data_nascimento]])</f>
        <v>22</v>
      </c>
      <c r="F10165" s="1">
        <v>44486</v>
      </c>
      <c r="H10165">
        <v>220</v>
      </c>
      <c r="I10165">
        <v>5</v>
      </c>
      <c r="J10165" s="3">
        <v>225.16666666666666</v>
      </c>
      <c r="K10165">
        <v>10.08</v>
      </c>
      <c r="L10165">
        <v>1351</v>
      </c>
      <c r="M10165">
        <f>Registros[[#This Row],[salario]]*0.06</f>
        <v>81.06</v>
      </c>
      <c r="N10165">
        <f>Registros[[#This Row],[salario]]*5%</f>
        <v>67.55</v>
      </c>
      <c r="O10165">
        <f>IF(Registros[[#This Row],[idade]]&lt;18,311.43,IF(Registros[[#This Row],[idade]]&lt;=25,488.58,IF(Registros[[#This Row],[idade]]&lt;=50,772.77,850.05)))</f>
        <v>488.58</v>
      </c>
      <c r="P10165">
        <f>IF(Registros[[#This Row],[idade]]&lt;18,23.99,IF(Registros[[#This Row],[idade]]&lt;=25,49.9,IF(Registros[[#This Row],[idade]]&lt;=50,145.2,175.45)))</f>
        <v>49.9</v>
      </c>
      <c r="Q10165">
        <v>4</v>
      </c>
      <c r="R10165">
        <v>26</v>
      </c>
      <c r="T10165">
        <v>2</v>
      </c>
      <c r="U10165" t="s">
        <v>3</v>
      </c>
      <c r="V10165" t="s">
        <v>19</v>
      </c>
    </row>
    <row r="10166" spans="1:22" x14ac:dyDescent="0.3">
      <c r="A10166">
        <v>10165</v>
      </c>
      <c r="B10166">
        <v>85185197728</v>
      </c>
      <c r="C10166">
        <v>4</v>
      </c>
      <c r="D10166" s="1">
        <v>35743</v>
      </c>
      <c r="E10166" s="3">
        <f>2023-YEAR(Registros[[#This Row],[data_nascimento]])</f>
        <v>26</v>
      </c>
      <c r="F10166" s="1">
        <v>44486</v>
      </c>
      <c r="H10166">
        <v>220</v>
      </c>
      <c r="I10166">
        <v>20</v>
      </c>
      <c r="J10166" s="3">
        <v>2928</v>
      </c>
      <c r="K10166">
        <v>7.5600000000000005</v>
      </c>
      <c r="L10166">
        <v>4392</v>
      </c>
      <c r="M10166">
        <f>Registros[[#This Row],[salario]]*0.06</f>
        <v>263.52</v>
      </c>
      <c r="N10166">
        <f>Registros[[#This Row],[salario]]*5%</f>
        <v>219.60000000000002</v>
      </c>
      <c r="O10166">
        <f>IF(Registros[[#This Row],[idade]]&lt;18,311.43,IF(Registros[[#This Row],[idade]]&lt;=25,488.58,IF(Registros[[#This Row],[idade]]&lt;=50,772.77,850.05)))</f>
        <v>772.77</v>
      </c>
      <c r="P10166">
        <f>IF(Registros[[#This Row],[idade]]&lt;18,23.99,IF(Registros[[#This Row],[idade]]&lt;=25,49.9,IF(Registros[[#This Row],[idade]]&lt;=50,145.2,175.45)))</f>
        <v>145.19999999999999</v>
      </c>
      <c r="Q10166">
        <v>2</v>
      </c>
      <c r="R10166">
        <v>3</v>
      </c>
      <c r="T10166">
        <v>3</v>
      </c>
      <c r="U10166" t="s">
        <v>3</v>
      </c>
      <c r="V10166" t="s">
        <v>18</v>
      </c>
    </row>
    <row r="10167" spans="1:22" x14ac:dyDescent="0.3">
      <c r="A10167">
        <v>10166</v>
      </c>
      <c r="B10167">
        <v>89644029190</v>
      </c>
      <c r="C10167">
        <v>6</v>
      </c>
      <c r="D10167" s="1">
        <v>34952</v>
      </c>
      <c r="E10167" s="3">
        <f>2023-YEAR(Registros[[#This Row],[data_nascimento]])</f>
        <v>28</v>
      </c>
      <c r="F10167" s="1">
        <v>44486</v>
      </c>
      <c r="H10167">
        <v>220</v>
      </c>
      <c r="I10167">
        <v>12</v>
      </c>
      <c r="J10167" s="3">
        <v>2205.6000000000004</v>
      </c>
      <c r="K10167">
        <v>11.34</v>
      </c>
      <c r="L10167">
        <v>5514</v>
      </c>
      <c r="M10167">
        <f>Registros[[#This Row],[salario]]*0.06</f>
        <v>330.84</v>
      </c>
      <c r="N10167">
        <f>Registros[[#This Row],[salario]]*5%</f>
        <v>275.7</v>
      </c>
      <c r="O10167">
        <f>IF(Registros[[#This Row],[idade]]&lt;18,311.43,IF(Registros[[#This Row],[idade]]&lt;=25,488.58,IF(Registros[[#This Row],[idade]]&lt;=50,772.77,850.05)))</f>
        <v>772.77</v>
      </c>
      <c r="P10167">
        <f>IF(Registros[[#This Row],[idade]]&lt;18,23.99,IF(Registros[[#This Row],[idade]]&lt;=25,49.9,IF(Registros[[#This Row],[idade]]&lt;=50,145.2,175.45)))</f>
        <v>145.19999999999999</v>
      </c>
      <c r="Q10167">
        <v>3</v>
      </c>
      <c r="R10167">
        <v>8</v>
      </c>
      <c r="T10167">
        <v>3</v>
      </c>
      <c r="U10167" t="s">
        <v>3</v>
      </c>
      <c r="V10167" t="s">
        <v>22</v>
      </c>
    </row>
    <row r="10168" spans="1:22" x14ac:dyDescent="0.3">
      <c r="A10168">
        <v>10167</v>
      </c>
      <c r="B10168">
        <v>60013601878</v>
      </c>
      <c r="C10168">
        <v>5</v>
      </c>
      <c r="D10168" s="1">
        <v>38619</v>
      </c>
      <c r="E10168" s="3">
        <f>2023-YEAR(Registros[[#This Row],[data_nascimento]])</f>
        <v>18</v>
      </c>
      <c r="F10168" s="1">
        <v>44486</v>
      </c>
      <c r="H10168">
        <v>220</v>
      </c>
      <c r="I10168">
        <v>11</v>
      </c>
      <c r="J10168" s="3">
        <v>658.16666666666674</v>
      </c>
      <c r="K10168">
        <v>15.120000000000001</v>
      </c>
      <c r="L10168">
        <v>1795</v>
      </c>
      <c r="M10168">
        <f>Registros[[#This Row],[salario]]*0.06</f>
        <v>107.7</v>
      </c>
      <c r="N10168">
        <f>Registros[[#This Row],[salario]]*5%</f>
        <v>89.75</v>
      </c>
      <c r="O10168">
        <f>IF(Registros[[#This Row],[idade]]&lt;18,311.43,IF(Registros[[#This Row],[idade]]&lt;=25,488.58,IF(Registros[[#This Row],[idade]]&lt;=50,772.77,850.05)))</f>
        <v>488.58</v>
      </c>
      <c r="P10168">
        <f>IF(Registros[[#This Row],[idade]]&lt;18,23.99,IF(Registros[[#This Row],[idade]]&lt;=25,49.9,IF(Registros[[#This Row],[idade]]&lt;=50,145.2,175.45)))</f>
        <v>49.9</v>
      </c>
      <c r="Q10168">
        <v>2</v>
      </c>
      <c r="R10168">
        <v>10</v>
      </c>
      <c r="T10168">
        <v>1</v>
      </c>
      <c r="U10168" t="s">
        <v>3</v>
      </c>
      <c r="V10168" t="s">
        <v>21</v>
      </c>
    </row>
    <row r="10169" spans="1:22" x14ac:dyDescent="0.3">
      <c r="A10169">
        <v>10168</v>
      </c>
      <c r="B10169">
        <v>26123027285</v>
      </c>
      <c r="C10169">
        <v>4</v>
      </c>
      <c r="D10169" s="1">
        <v>30054</v>
      </c>
      <c r="E10169" s="3">
        <f>2023-YEAR(Registros[[#This Row],[data_nascimento]])</f>
        <v>41</v>
      </c>
      <c r="F10169" s="1">
        <v>44486</v>
      </c>
      <c r="H10169">
        <v>220</v>
      </c>
      <c r="I10169">
        <v>9</v>
      </c>
      <c r="J10169" s="3">
        <v>738.9</v>
      </c>
      <c r="K10169">
        <v>22.68</v>
      </c>
      <c r="L10169">
        <v>2463</v>
      </c>
      <c r="M10169">
        <f>Registros[[#This Row],[salario]]*0.06</f>
        <v>147.78</v>
      </c>
      <c r="N10169">
        <f>Registros[[#This Row],[salario]]*5%</f>
        <v>123.15</v>
      </c>
      <c r="O10169">
        <f>IF(Registros[[#This Row],[idade]]&lt;18,311.43,IF(Registros[[#This Row],[idade]]&lt;=25,488.58,IF(Registros[[#This Row],[idade]]&lt;=50,772.77,850.05)))</f>
        <v>772.77</v>
      </c>
      <c r="P10169">
        <f>IF(Registros[[#This Row],[idade]]&lt;18,23.99,IF(Registros[[#This Row],[idade]]&lt;=25,49.9,IF(Registros[[#This Row],[idade]]&lt;=50,145.2,175.45)))</f>
        <v>145.19999999999999</v>
      </c>
      <c r="Q10169">
        <v>1</v>
      </c>
      <c r="R10169">
        <v>1</v>
      </c>
      <c r="T10169">
        <v>3</v>
      </c>
      <c r="U10169" t="s">
        <v>2</v>
      </c>
      <c r="V10169" t="s">
        <v>22</v>
      </c>
    </row>
    <row r="10170" spans="1:22" x14ac:dyDescent="0.3">
      <c r="A10170">
        <v>10169</v>
      </c>
      <c r="B10170">
        <v>52675246020</v>
      </c>
      <c r="C10170">
        <v>5</v>
      </c>
      <c r="D10170" s="1">
        <v>37552</v>
      </c>
      <c r="E10170" s="3">
        <f>2023-YEAR(Registros[[#This Row],[data_nascimento]])</f>
        <v>21</v>
      </c>
      <c r="F10170" s="1">
        <v>44486</v>
      </c>
      <c r="H10170">
        <v>220</v>
      </c>
      <c r="I10170">
        <v>11</v>
      </c>
      <c r="J10170" s="3">
        <v>1019.3333333333334</v>
      </c>
      <c r="K10170">
        <v>20.16</v>
      </c>
      <c r="L10170">
        <v>2780</v>
      </c>
      <c r="M10170">
        <f>Registros[[#This Row],[salario]]*0.06</f>
        <v>166.79999999999998</v>
      </c>
      <c r="N10170">
        <f>Registros[[#This Row],[salario]]*5%</f>
        <v>139</v>
      </c>
      <c r="O10170">
        <f>IF(Registros[[#This Row],[idade]]&lt;18,311.43,IF(Registros[[#This Row],[idade]]&lt;=25,488.58,IF(Registros[[#This Row],[idade]]&lt;=50,772.77,850.05)))</f>
        <v>488.58</v>
      </c>
      <c r="P10170">
        <f>IF(Registros[[#This Row],[idade]]&lt;18,23.99,IF(Registros[[#This Row],[idade]]&lt;=25,49.9,IF(Registros[[#This Row],[idade]]&lt;=50,145.2,175.45)))</f>
        <v>49.9</v>
      </c>
      <c r="Q10170">
        <v>3</v>
      </c>
      <c r="R10170">
        <v>19</v>
      </c>
      <c r="T10170">
        <v>3</v>
      </c>
      <c r="U10170" t="s">
        <v>2</v>
      </c>
      <c r="V10170" t="s">
        <v>18</v>
      </c>
    </row>
    <row r="10171" spans="1:22" x14ac:dyDescent="0.3">
      <c r="A10171">
        <v>10170</v>
      </c>
      <c r="B10171">
        <v>55312997024</v>
      </c>
      <c r="C10171">
        <v>7</v>
      </c>
      <c r="D10171" s="1">
        <v>27689</v>
      </c>
      <c r="E10171" s="3">
        <f>2023-YEAR(Registros[[#This Row],[data_nascimento]])</f>
        <v>48</v>
      </c>
      <c r="F10171" s="1">
        <v>44486</v>
      </c>
      <c r="H10171">
        <v>220</v>
      </c>
      <c r="I10171">
        <v>1</v>
      </c>
      <c r="J10171" s="3">
        <v>61.366666666666667</v>
      </c>
      <c r="K10171">
        <v>6.3</v>
      </c>
      <c r="L10171">
        <v>1841</v>
      </c>
      <c r="M10171">
        <f>Registros[[#This Row],[salario]]*0.06</f>
        <v>110.46</v>
      </c>
      <c r="N10171">
        <f>Registros[[#This Row],[salario]]*5%</f>
        <v>92.050000000000011</v>
      </c>
      <c r="O10171">
        <f>IF(Registros[[#This Row],[idade]]&lt;18,311.43,IF(Registros[[#This Row],[idade]]&lt;=25,488.58,IF(Registros[[#This Row],[idade]]&lt;=50,772.77,850.05)))</f>
        <v>772.77</v>
      </c>
      <c r="P10171">
        <f>IF(Registros[[#This Row],[idade]]&lt;18,23.99,IF(Registros[[#This Row],[idade]]&lt;=25,49.9,IF(Registros[[#This Row],[idade]]&lt;=50,145.2,175.45)))</f>
        <v>145.19999999999999</v>
      </c>
      <c r="Q10171">
        <v>5</v>
      </c>
      <c r="R10171">
        <v>24</v>
      </c>
      <c r="T10171">
        <v>3</v>
      </c>
      <c r="U10171" t="s">
        <v>2</v>
      </c>
      <c r="V10171" t="s">
        <v>21</v>
      </c>
    </row>
    <row r="10172" spans="1:22" x14ac:dyDescent="0.3">
      <c r="A10172">
        <v>10171</v>
      </c>
      <c r="B10172">
        <v>25426628087</v>
      </c>
      <c r="C10172">
        <v>4</v>
      </c>
      <c r="D10172" s="1">
        <v>30997</v>
      </c>
      <c r="E10172" s="3">
        <f>2023-YEAR(Registros[[#This Row],[data_nascimento]])</f>
        <v>39</v>
      </c>
      <c r="F10172" s="1">
        <v>44486</v>
      </c>
      <c r="H10172">
        <v>220</v>
      </c>
      <c r="I10172">
        <v>20</v>
      </c>
      <c r="J10172" s="3">
        <v>4269.333333333333</v>
      </c>
      <c r="K10172">
        <v>25.2</v>
      </c>
      <c r="L10172">
        <v>6404</v>
      </c>
      <c r="M10172">
        <f>Registros[[#This Row],[salario]]*0.06</f>
        <v>384.24</v>
      </c>
      <c r="N10172">
        <f>Registros[[#This Row],[salario]]*5%</f>
        <v>320.20000000000005</v>
      </c>
      <c r="O10172">
        <f>IF(Registros[[#This Row],[idade]]&lt;18,311.43,IF(Registros[[#This Row],[idade]]&lt;=25,488.58,IF(Registros[[#This Row],[idade]]&lt;=50,772.77,850.05)))</f>
        <v>772.77</v>
      </c>
      <c r="P10172">
        <f>IF(Registros[[#This Row],[idade]]&lt;18,23.99,IF(Registros[[#This Row],[idade]]&lt;=25,49.9,IF(Registros[[#This Row],[idade]]&lt;=50,145.2,175.45)))</f>
        <v>145.19999999999999</v>
      </c>
      <c r="Q10172">
        <v>5</v>
      </c>
      <c r="R10172">
        <v>13</v>
      </c>
      <c r="T10172">
        <v>1</v>
      </c>
      <c r="U10172" t="s">
        <v>2</v>
      </c>
      <c r="V10172" t="s">
        <v>19</v>
      </c>
    </row>
    <row r="10173" spans="1:22" x14ac:dyDescent="0.3">
      <c r="A10173">
        <v>10172</v>
      </c>
      <c r="B10173">
        <v>77999220636</v>
      </c>
      <c r="C10173">
        <v>5</v>
      </c>
      <c r="D10173" s="1">
        <v>35918</v>
      </c>
      <c r="E10173" s="3">
        <f>2023-YEAR(Registros[[#This Row],[data_nascimento]])</f>
        <v>25</v>
      </c>
      <c r="F10173" s="1">
        <v>44486</v>
      </c>
      <c r="H10173">
        <v>220</v>
      </c>
      <c r="I10173">
        <v>20</v>
      </c>
      <c r="J10173" s="3">
        <v>1259.3333333333335</v>
      </c>
      <c r="K10173">
        <v>5.04</v>
      </c>
      <c r="L10173">
        <v>1889</v>
      </c>
      <c r="M10173">
        <f>Registros[[#This Row],[salario]]*0.06</f>
        <v>113.33999999999999</v>
      </c>
      <c r="N10173">
        <f>Registros[[#This Row],[salario]]*5%</f>
        <v>94.45</v>
      </c>
      <c r="O10173">
        <f>IF(Registros[[#This Row],[idade]]&lt;18,311.43,IF(Registros[[#This Row],[idade]]&lt;=25,488.58,IF(Registros[[#This Row],[idade]]&lt;=50,772.77,850.05)))</f>
        <v>488.58</v>
      </c>
      <c r="P10173">
        <f>IF(Registros[[#This Row],[idade]]&lt;18,23.99,IF(Registros[[#This Row],[idade]]&lt;=25,49.9,IF(Registros[[#This Row],[idade]]&lt;=50,145.2,175.45)))</f>
        <v>49.9</v>
      </c>
      <c r="Q10173">
        <v>2</v>
      </c>
      <c r="R10173">
        <v>1</v>
      </c>
      <c r="T10173">
        <v>1</v>
      </c>
      <c r="U10173" t="s">
        <v>3</v>
      </c>
      <c r="V10173" t="s">
        <v>19</v>
      </c>
    </row>
    <row r="10174" spans="1:22" x14ac:dyDescent="0.3">
      <c r="A10174">
        <v>10173</v>
      </c>
      <c r="B10174">
        <v>20401370432</v>
      </c>
      <c r="C10174">
        <v>4</v>
      </c>
      <c r="D10174" s="1">
        <v>37458</v>
      </c>
      <c r="E10174" s="3">
        <f>2023-YEAR(Registros[[#This Row],[data_nascimento]])</f>
        <v>21</v>
      </c>
      <c r="F10174" s="1">
        <v>44486</v>
      </c>
      <c r="H10174">
        <v>220</v>
      </c>
      <c r="I10174">
        <v>15</v>
      </c>
      <c r="J10174" s="3">
        <v>3164.5</v>
      </c>
      <c r="K10174">
        <v>15.120000000000001</v>
      </c>
      <c r="L10174">
        <v>6329</v>
      </c>
      <c r="M10174">
        <f>Registros[[#This Row],[salario]]*0.06</f>
        <v>379.74</v>
      </c>
      <c r="N10174">
        <f>Registros[[#This Row],[salario]]*5%</f>
        <v>316.45000000000005</v>
      </c>
      <c r="O10174">
        <f>IF(Registros[[#This Row],[idade]]&lt;18,311.43,IF(Registros[[#This Row],[idade]]&lt;=25,488.58,IF(Registros[[#This Row],[idade]]&lt;=50,772.77,850.05)))</f>
        <v>488.58</v>
      </c>
      <c r="P10174">
        <f>IF(Registros[[#This Row],[idade]]&lt;18,23.99,IF(Registros[[#This Row],[idade]]&lt;=25,49.9,IF(Registros[[#This Row],[idade]]&lt;=50,145.2,175.45)))</f>
        <v>49.9</v>
      </c>
      <c r="Q10174">
        <v>1</v>
      </c>
      <c r="R10174">
        <v>4</v>
      </c>
      <c r="T10174">
        <v>2</v>
      </c>
      <c r="U10174" t="s">
        <v>2</v>
      </c>
      <c r="V10174" t="s">
        <v>22</v>
      </c>
    </row>
    <row r="10175" spans="1:22" x14ac:dyDescent="0.3">
      <c r="A10175">
        <v>10174</v>
      </c>
      <c r="B10175">
        <v>13530921581</v>
      </c>
      <c r="C10175">
        <v>4</v>
      </c>
      <c r="D10175" s="1">
        <v>27486</v>
      </c>
      <c r="E10175" s="3">
        <f>2023-YEAR(Registros[[#This Row],[data_nascimento]])</f>
        <v>48</v>
      </c>
      <c r="F10175" s="1">
        <v>44486</v>
      </c>
      <c r="H10175">
        <v>220</v>
      </c>
      <c r="I10175">
        <v>7</v>
      </c>
      <c r="J10175" s="3">
        <v>992.83333333333337</v>
      </c>
      <c r="K10175">
        <v>5.04</v>
      </c>
      <c r="L10175">
        <v>4255</v>
      </c>
      <c r="M10175">
        <f>Registros[[#This Row],[salario]]*0.06</f>
        <v>255.29999999999998</v>
      </c>
      <c r="N10175">
        <f>Registros[[#This Row],[salario]]*5%</f>
        <v>212.75</v>
      </c>
      <c r="O10175">
        <f>IF(Registros[[#This Row],[idade]]&lt;18,311.43,IF(Registros[[#This Row],[idade]]&lt;=25,488.58,IF(Registros[[#This Row],[idade]]&lt;=50,772.77,850.05)))</f>
        <v>772.77</v>
      </c>
      <c r="P10175">
        <f>IF(Registros[[#This Row],[idade]]&lt;18,23.99,IF(Registros[[#This Row],[idade]]&lt;=25,49.9,IF(Registros[[#This Row],[idade]]&lt;=50,145.2,175.45)))</f>
        <v>145.19999999999999</v>
      </c>
      <c r="Q10175">
        <v>3</v>
      </c>
      <c r="R10175">
        <v>2</v>
      </c>
      <c r="T10175">
        <v>3</v>
      </c>
      <c r="U10175" t="s">
        <v>2</v>
      </c>
      <c r="V10175" t="s">
        <v>19</v>
      </c>
    </row>
    <row r="10176" spans="1:22" x14ac:dyDescent="0.3">
      <c r="A10176">
        <v>10175</v>
      </c>
      <c r="B10176">
        <v>39079626984</v>
      </c>
      <c r="C10176">
        <v>6</v>
      </c>
      <c r="D10176" s="1">
        <v>37691</v>
      </c>
      <c r="E10176" s="3">
        <f>2023-YEAR(Registros[[#This Row],[data_nascimento]])</f>
        <v>20</v>
      </c>
      <c r="F10176" s="1">
        <v>44486</v>
      </c>
      <c r="H10176">
        <v>220</v>
      </c>
      <c r="I10176">
        <v>6</v>
      </c>
      <c r="J10176" s="3">
        <v>946.19999999999993</v>
      </c>
      <c r="K10176">
        <v>6.3</v>
      </c>
      <c r="L10176">
        <v>4731</v>
      </c>
      <c r="M10176">
        <f>Registros[[#This Row],[salario]]*0.06</f>
        <v>283.86</v>
      </c>
      <c r="N10176">
        <f>Registros[[#This Row],[salario]]*5%</f>
        <v>236.55</v>
      </c>
      <c r="O10176">
        <f>IF(Registros[[#This Row],[idade]]&lt;18,311.43,IF(Registros[[#This Row],[idade]]&lt;=25,488.58,IF(Registros[[#This Row],[idade]]&lt;=50,772.77,850.05)))</f>
        <v>488.58</v>
      </c>
      <c r="P10176">
        <f>IF(Registros[[#This Row],[idade]]&lt;18,23.99,IF(Registros[[#This Row],[idade]]&lt;=25,49.9,IF(Registros[[#This Row],[idade]]&lt;=50,145.2,175.45)))</f>
        <v>49.9</v>
      </c>
      <c r="Q10176">
        <v>5</v>
      </c>
      <c r="R10176">
        <v>20</v>
      </c>
      <c r="T10176">
        <v>3</v>
      </c>
      <c r="U10176" t="s">
        <v>2</v>
      </c>
      <c r="V10176" t="s">
        <v>18</v>
      </c>
    </row>
    <row r="10177" spans="1:22" x14ac:dyDescent="0.3">
      <c r="A10177">
        <v>10176</v>
      </c>
      <c r="B10177">
        <v>50275445535</v>
      </c>
      <c r="C10177">
        <v>4</v>
      </c>
      <c r="D10177" s="1">
        <v>28896</v>
      </c>
      <c r="E10177" s="3">
        <f>2023-YEAR(Registros[[#This Row],[data_nascimento]])</f>
        <v>44</v>
      </c>
      <c r="F10177" s="1">
        <v>44486</v>
      </c>
      <c r="H10177">
        <v>220</v>
      </c>
      <c r="I10177">
        <v>20</v>
      </c>
      <c r="J10177" s="3">
        <v>1877.3333333333333</v>
      </c>
      <c r="K10177">
        <v>10.08</v>
      </c>
      <c r="L10177">
        <v>2816</v>
      </c>
      <c r="M10177">
        <f>Registros[[#This Row],[salario]]*0.06</f>
        <v>168.95999999999998</v>
      </c>
      <c r="N10177">
        <f>Registros[[#This Row],[salario]]*5%</f>
        <v>140.80000000000001</v>
      </c>
      <c r="O10177">
        <f>IF(Registros[[#This Row],[idade]]&lt;18,311.43,IF(Registros[[#This Row],[idade]]&lt;=25,488.58,IF(Registros[[#This Row],[idade]]&lt;=50,772.77,850.05)))</f>
        <v>772.77</v>
      </c>
      <c r="P10177">
        <f>IF(Registros[[#This Row],[idade]]&lt;18,23.99,IF(Registros[[#This Row],[idade]]&lt;=25,49.9,IF(Registros[[#This Row],[idade]]&lt;=50,145.2,175.45)))</f>
        <v>145.19999999999999</v>
      </c>
      <c r="Q10177">
        <v>2</v>
      </c>
      <c r="R10177">
        <v>20</v>
      </c>
      <c r="T10177">
        <v>3</v>
      </c>
      <c r="U10177" t="s">
        <v>3</v>
      </c>
      <c r="V10177" t="s">
        <v>21</v>
      </c>
    </row>
    <row r="10178" spans="1:22" x14ac:dyDescent="0.3">
      <c r="A10178">
        <v>10177</v>
      </c>
      <c r="B10178">
        <v>49541599705</v>
      </c>
      <c r="C10178">
        <v>7</v>
      </c>
      <c r="D10178" s="1">
        <v>39128</v>
      </c>
      <c r="E10178" s="3">
        <f>2023-YEAR(Registros[[#This Row],[data_nascimento]])</f>
        <v>16</v>
      </c>
      <c r="F10178" s="1">
        <v>44486</v>
      </c>
      <c r="H10178">
        <v>120</v>
      </c>
      <c r="I10178">
        <v>12</v>
      </c>
      <c r="J10178" s="3">
        <v>1802.7999999999997</v>
      </c>
      <c r="K10178">
        <v>16.38</v>
      </c>
      <c r="L10178">
        <v>4507</v>
      </c>
      <c r="M10178">
        <f>Registros[[#This Row],[salario]]*0.06</f>
        <v>270.42</v>
      </c>
      <c r="N10178">
        <f>Registros[[#This Row],[salario]]*5%</f>
        <v>225.35000000000002</v>
      </c>
      <c r="O10178">
        <f>IF(Registros[[#This Row],[idade]]&lt;18,311.43,IF(Registros[[#This Row],[idade]]&lt;=25,488.58,IF(Registros[[#This Row],[idade]]&lt;=50,772.77,850.05)))</f>
        <v>311.43</v>
      </c>
      <c r="P10178">
        <f>IF(Registros[[#This Row],[idade]]&lt;18,23.99,IF(Registros[[#This Row],[idade]]&lt;=25,49.9,IF(Registros[[#This Row],[idade]]&lt;=50,145.2,175.45)))</f>
        <v>23.99</v>
      </c>
      <c r="Q10178">
        <v>3</v>
      </c>
      <c r="R10178">
        <v>21</v>
      </c>
      <c r="T10178">
        <v>2</v>
      </c>
      <c r="U10178" t="s">
        <v>3</v>
      </c>
      <c r="V10178" t="s">
        <v>18</v>
      </c>
    </row>
    <row r="10179" spans="1:22" x14ac:dyDescent="0.3">
      <c r="A10179">
        <v>10178</v>
      </c>
      <c r="B10179">
        <v>75426940076</v>
      </c>
      <c r="C10179">
        <v>4</v>
      </c>
      <c r="D10179" s="1">
        <v>28577</v>
      </c>
      <c r="E10179" s="3">
        <f>2023-YEAR(Registros[[#This Row],[data_nascimento]])</f>
        <v>45</v>
      </c>
      <c r="F10179" s="1">
        <v>44486</v>
      </c>
      <c r="H10179">
        <v>220</v>
      </c>
      <c r="I10179">
        <v>15</v>
      </c>
      <c r="J10179" s="3">
        <v>2421.5</v>
      </c>
      <c r="K10179">
        <v>16.38</v>
      </c>
      <c r="L10179">
        <v>4843</v>
      </c>
      <c r="M10179">
        <f>Registros[[#This Row],[salario]]*0.06</f>
        <v>290.58</v>
      </c>
      <c r="N10179">
        <f>Registros[[#This Row],[salario]]*5%</f>
        <v>242.15</v>
      </c>
      <c r="O10179">
        <f>IF(Registros[[#This Row],[idade]]&lt;18,311.43,IF(Registros[[#This Row],[idade]]&lt;=25,488.58,IF(Registros[[#This Row],[idade]]&lt;=50,772.77,850.05)))</f>
        <v>772.77</v>
      </c>
      <c r="P10179">
        <f>IF(Registros[[#This Row],[idade]]&lt;18,23.99,IF(Registros[[#This Row],[idade]]&lt;=25,49.9,IF(Registros[[#This Row],[idade]]&lt;=50,145.2,175.45)))</f>
        <v>145.19999999999999</v>
      </c>
      <c r="Q10179">
        <v>1</v>
      </c>
      <c r="R10179">
        <v>10</v>
      </c>
      <c r="T10179">
        <v>1</v>
      </c>
      <c r="U10179" t="s">
        <v>2</v>
      </c>
      <c r="V10179" t="s">
        <v>19</v>
      </c>
    </row>
    <row r="10180" spans="1:22" x14ac:dyDescent="0.3">
      <c r="A10180">
        <v>10179</v>
      </c>
      <c r="B10180">
        <v>57799910964</v>
      </c>
      <c r="C10180">
        <v>7</v>
      </c>
      <c r="D10180" s="1">
        <v>38998</v>
      </c>
      <c r="E10180" s="3">
        <f>2023-YEAR(Registros[[#This Row],[data_nascimento]])</f>
        <v>17</v>
      </c>
      <c r="F10180" s="1">
        <v>44486</v>
      </c>
      <c r="H10180">
        <v>120</v>
      </c>
      <c r="I10180">
        <v>4</v>
      </c>
      <c r="J10180" s="3">
        <v>397.06666666666666</v>
      </c>
      <c r="K10180">
        <v>20.16</v>
      </c>
      <c r="L10180">
        <v>2978</v>
      </c>
      <c r="M10180">
        <f>Registros[[#This Row],[salario]]*0.06</f>
        <v>178.68</v>
      </c>
      <c r="N10180">
        <f>Registros[[#This Row],[salario]]*5%</f>
        <v>148.9</v>
      </c>
      <c r="O10180">
        <f>IF(Registros[[#This Row],[idade]]&lt;18,311.43,IF(Registros[[#This Row],[idade]]&lt;=25,488.58,IF(Registros[[#This Row],[idade]]&lt;=50,772.77,850.05)))</f>
        <v>311.43</v>
      </c>
      <c r="P10180">
        <f>IF(Registros[[#This Row],[idade]]&lt;18,23.99,IF(Registros[[#This Row],[idade]]&lt;=25,49.9,IF(Registros[[#This Row],[idade]]&lt;=50,145.2,175.45)))</f>
        <v>23.99</v>
      </c>
      <c r="Q10180">
        <v>3</v>
      </c>
      <c r="R10180">
        <v>22</v>
      </c>
      <c r="T10180">
        <v>3</v>
      </c>
      <c r="U10180" t="s">
        <v>3</v>
      </c>
      <c r="V10180" t="s">
        <v>21</v>
      </c>
    </row>
    <row r="10181" spans="1:22" x14ac:dyDescent="0.3">
      <c r="A10181">
        <v>10180</v>
      </c>
      <c r="B10181">
        <v>97855338317</v>
      </c>
      <c r="C10181">
        <v>7</v>
      </c>
      <c r="D10181" s="1">
        <v>39304</v>
      </c>
      <c r="E10181" s="3">
        <f>2023-YEAR(Registros[[#This Row],[data_nascimento]])</f>
        <v>16</v>
      </c>
      <c r="F10181" s="1">
        <v>44486</v>
      </c>
      <c r="H10181">
        <v>120</v>
      </c>
      <c r="I10181">
        <v>20</v>
      </c>
      <c r="J10181" s="3">
        <v>3252</v>
      </c>
      <c r="K10181">
        <v>1.26</v>
      </c>
      <c r="L10181">
        <v>4878</v>
      </c>
      <c r="M10181">
        <f>Registros[[#This Row],[salario]]*0.06</f>
        <v>292.68</v>
      </c>
      <c r="N10181">
        <f>Registros[[#This Row],[salario]]*5%</f>
        <v>243.9</v>
      </c>
      <c r="O10181">
        <f>IF(Registros[[#This Row],[idade]]&lt;18,311.43,IF(Registros[[#This Row],[idade]]&lt;=25,488.58,IF(Registros[[#This Row],[idade]]&lt;=50,772.77,850.05)))</f>
        <v>311.43</v>
      </c>
      <c r="P10181">
        <f>IF(Registros[[#This Row],[idade]]&lt;18,23.99,IF(Registros[[#This Row],[idade]]&lt;=25,49.9,IF(Registros[[#This Row],[idade]]&lt;=50,145.2,175.45)))</f>
        <v>23.99</v>
      </c>
      <c r="Q10181">
        <v>4</v>
      </c>
      <c r="R10181">
        <v>10</v>
      </c>
      <c r="T10181">
        <v>1</v>
      </c>
      <c r="U10181" t="s">
        <v>3</v>
      </c>
      <c r="V10181" t="s">
        <v>19</v>
      </c>
    </row>
    <row r="10182" spans="1:22" x14ac:dyDescent="0.3">
      <c r="A10182">
        <v>10181</v>
      </c>
      <c r="B10182">
        <v>17094649386</v>
      </c>
      <c r="C10182">
        <v>5</v>
      </c>
      <c r="D10182" s="1">
        <v>34678</v>
      </c>
      <c r="E10182" s="3">
        <f>2023-YEAR(Registros[[#This Row],[data_nascimento]])</f>
        <v>29</v>
      </c>
      <c r="F10182" s="1">
        <v>44486</v>
      </c>
      <c r="H10182">
        <v>220</v>
      </c>
      <c r="I10182">
        <v>13</v>
      </c>
      <c r="J10182" s="3">
        <v>2657.2000000000003</v>
      </c>
      <c r="K10182">
        <v>22.68</v>
      </c>
      <c r="L10182">
        <v>6132</v>
      </c>
      <c r="M10182">
        <f>Registros[[#This Row],[salario]]*0.06</f>
        <v>367.91999999999996</v>
      </c>
      <c r="N10182">
        <f>Registros[[#This Row],[salario]]*5%</f>
        <v>306.60000000000002</v>
      </c>
      <c r="O10182">
        <f>IF(Registros[[#This Row],[idade]]&lt;18,311.43,IF(Registros[[#This Row],[idade]]&lt;=25,488.58,IF(Registros[[#This Row],[idade]]&lt;=50,772.77,850.05)))</f>
        <v>772.77</v>
      </c>
      <c r="P10182">
        <f>IF(Registros[[#This Row],[idade]]&lt;18,23.99,IF(Registros[[#This Row],[idade]]&lt;=25,49.9,IF(Registros[[#This Row],[idade]]&lt;=50,145.2,175.45)))</f>
        <v>145.19999999999999</v>
      </c>
      <c r="Q10182">
        <v>2</v>
      </c>
      <c r="R10182">
        <v>19</v>
      </c>
      <c r="T10182">
        <v>2</v>
      </c>
      <c r="U10182" t="s">
        <v>2</v>
      </c>
      <c r="V10182" t="s">
        <v>19</v>
      </c>
    </row>
    <row r="10183" spans="1:22" x14ac:dyDescent="0.3">
      <c r="A10183">
        <v>10182</v>
      </c>
      <c r="B10183">
        <v>86732602290</v>
      </c>
      <c r="C10183">
        <v>6</v>
      </c>
      <c r="D10183" s="1">
        <v>33533</v>
      </c>
      <c r="E10183" s="3">
        <f>2023-YEAR(Registros[[#This Row],[data_nascimento]])</f>
        <v>32</v>
      </c>
      <c r="F10183" s="1">
        <v>44486</v>
      </c>
      <c r="H10183">
        <v>220</v>
      </c>
      <c r="I10183">
        <v>8</v>
      </c>
      <c r="J10183" s="3">
        <v>1033.3333333333333</v>
      </c>
      <c r="K10183">
        <v>5.04</v>
      </c>
      <c r="L10183">
        <v>3875</v>
      </c>
      <c r="M10183">
        <f>Registros[[#This Row],[salario]]*0.06</f>
        <v>232.5</v>
      </c>
      <c r="N10183">
        <f>Registros[[#This Row],[salario]]*5%</f>
        <v>193.75</v>
      </c>
      <c r="O10183">
        <f>IF(Registros[[#This Row],[idade]]&lt;18,311.43,IF(Registros[[#This Row],[idade]]&lt;=25,488.58,IF(Registros[[#This Row],[idade]]&lt;=50,772.77,850.05)))</f>
        <v>772.77</v>
      </c>
      <c r="P10183">
        <f>IF(Registros[[#This Row],[idade]]&lt;18,23.99,IF(Registros[[#This Row],[idade]]&lt;=25,49.9,IF(Registros[[#This Row],[idade]]&lt;=50,145.2,175.45)))</f>
        <v>145.19999999999999</v>
      </c>
      <c r="Q10183">
        <v>4</v>
      </c>
      <c r="R10183">
        <v>17</v>
      </c>
      <c r="T10183">
        <v>3</v>
      </c>
      <c r="U10183" t="s">
        <v>3</v>
      </c>
      <c r="V10183" t="s">
        <v>22</v>
      </c>
    </row>
    <row r="10184" spans="1:22" x14ac:dyDescent="0.3">
      <c r="A10184">
        <v>10183</v>
      </c>
      <c r="B10184">
        <v>78416297572</v>
      </c>
      <c r="C10184">
        <v>7</v>
      </c>
      <c r="D10184" s="1">
        <v>38967</v>
      </c>
      <c r="E10184" s="3">
        <f>2023-YEAR(Registros[[#This Row],[data_nascimento]])</f>
        <v>17</v>
      </c>
      <c r="F10184" s="1">
        <v>44486</v>
      </c>
      <c r="H10184">
        <v>120</v>
      </c>
      <c r="I10184">
        <v>2</v>
      </c>
      <c r="J10184" s="3">
        <v>173.86666666666667</v>
      </c>
      <c r="K10184">
        <v>8.82</v>
      </c>
      <c r="L10184">
        <v>2608</v>
      </c>
      <c r="M10184">
        <f>Registros[[#This Row],[salario]]*0.06</f>
        <v>156.47999999999999</v>
      </c>
      <c r="N10184">
        <f>Registros[[#This Row],[salario]]*5%</f>
        <v>130.4</v>
      </c>
      <c r="O10184">
        <f>IF(Registros[[#This Row],[idade]]&lt;18,311.43,IF(Registros[[#This Row],[idade]]&lt;=25,488.58,IF(Registros[[#This Row],[idade]]&lt;=50,772.77,850.05)))</f>
        <v>311.43</v>
      </c>
      <c r="P10184">
        <f>IF(Registros[[#This Row],[idade]]&lt;18,23.99,IF(Registros[[#This Row],[idade]]&lt;=25,49.9,IF(Registros[[#This Row],[idade]]&lt;=50,145.2,175.45)))</f>
        <v>23.99</v>
      </c>
      <c r="Q10184">
        <v>2</v>
      </c>
      <c r="R10184">
        <v>19</v>
      </c>
      <c r="T10184">
        <v>3</v>
      </c>
      <c r="U10184" t="s">
        <v>3</v>
      </c>
      <c r="V10184" t="s">
        <v>19</v>
      </c>
    </row>
    <row r="10185" spans="1:22" x14ac:dyDescent="0.3">
      <c r="A10185">
        <v>10184</v>
      </c>
      <c r="B10185">
        <v>13414453843</v>
      </c>
      <c r="C10185">
        <v>5</v>
      </c>
      <c r="D10185" s="1">
        <v>28970</v>
      </c>
      <c r="E10185" s="3">
        <f>2023-YEAR(Registros[[#This Row],[data_nascimento]])</f>
        <v>44</v>
      </c>
      <c r="F10185" s="1">
        <v>44486</v>
      </c>
      <c r="H10185">
        <v>220</v>
      </c>
      <c r="I10185">
        <v>20</v>
      </c>
      <c r="J10185" s="3">
        <v>4236</v>
      </c>
      <c r="K10185">
        <v>15.120000000000001</v>
      </c>
      <c r="L10185">
        <v>6354</v>
      </c>
      <c r="M10185">
        <f>Registros[[#This Row],[salario]]*0.06</f>
        <v>381.24</v>
      </c>
      <c r="N10185">
        <f>Registros[[#This Row],[salario]]*5%</f>
        <v>317.70000000000005</v>
      </c>
      <c r="O10185">
        <f>IF(Registros[[#This Row],[idade]]&lt;18,311.43,IF(Registros[[#This Row],[idade]]&lt;=25,488.58,IF(Registros[[#This Row],[idade]]&lt;=50,772.77,850.05)))</f>
        <v>772.77</v>
      </c>
      <c r="P10185">
        <f>IF(Registros[[#This Row],[idade]]&lt;18,23.99,IF(Registros[[#This Row],[idade]]&lt;=25,49.9,IF(Registros[[#This Row],[idade]]&lt;=50,145.2,175.45)))</f>
        <v>145.19999999999999</v>
      </c>
      <c r="Q10185">
        <v>4</v>
      </c>
      <c r="R10185">
        <v>23</v>
      </c>
      <c r="T10185">
        <v>2</v>
      </c>
      <c r="U10185" t="s">
        <v>2</v>
      </c>
      <c r="V10185" t="s">
        <v>22</v>
      </c>
    </row>
    <row r="10186" spans="1:22" x14ac:dyDescent="0.3">
      <c r="A10186">
        <v>10185</v>
      </c>
      <c r="B10186">
        <v>51687144422</v>
      </c>
      <c r="C10186">
        <v>4</v>
      </c>
      <c r="D10186" s="1">
        <v>27949</v>
      </c>
      <c r="E10186" s="3">
        <f>2023-YEAR(Registros[[#This Row],[data_nascimento]])</f>
        <v>47</v>
      </c>
      <c r="F10186" s="1">
        <v>44486</v>
      </c>
      <c r="H10186">
        <v>220</v>
      </c>
      <c r="I10186">
        <v>9</v>
      </c>
      <c r="J10186" s="3">
        <v>1119</v>
      </c>
      <c r="K10186">
        <v>11.34</v>
      </c>
      <c r="L10186">
        <v>3730</v>
      </c>
      <c r="M10186">
        <f>Registros[[#This Row],[salario]]*0.06</f>
        <v>223.79999999999998</v>
      </c>
      <c r="N10186">
        <f>Registros[[#This Row],[salario]]*5%</f>
        <v>186.5</v>
      </c>
      <c r="O10186">
        <f>IF(Registros[[#This Row],[idade]]&lt;18,311.43,IF(Registros[[#This Row],[idade]]&lt;=25,488.58,IF(Registros[[#This Row],[idade]]&lt;=50,772.77,850.05)))</f>
        <v>772.77</v>
      </c>
      <c r="P10186">
        <f>IF(Registros[[#This Row],[idade]]&lt;18,23.99,IF(Registros[[#This Row],[idade]]&lt;=25,49.9,IF(Registros[[#This Row],[idade]]&lt;=50,145.2,175.45)))</f>
        <v>145.19999999999999</v>
      </c>
      <c r="Q10186">
        <v>1</v>
      </c>
      <c r="R10186">
        <v>18</v>
      </c>
      <c r="T10186">
        <v>3</v>
      </c>
      <c r="U10186" t="s">
        <v>3</v>
      </c>
      <c r="V10186" t="s">
        <v>19</v>
      </c>
    </row>
    <row r="10187" spans="1:22" x14ac:dyDescent="0.3">
      <c r="A10187">
        <v>10186</v>
      </c>
      <c r="B10187">
        <v>79381194824</v>
      </c>
      <c r="C10187">
        <v>5</v>
      </c>
      <c r="D10187" s="1">
        <v>32369</v>
      </c>
      <c r="E10187" s="3">
        <f>2023-YEAR(Registros[[#This Row],[data_nascimento]])</f>
        <v>35</v>
      </c>
      <c r="F10187" s="1">
        <v>44486</v>
      </c>
      <c r="H10187">
        <v>220</v>
      </c>
      <c r="I10187">
        <v>2</v>
      </c>
      <c r="J10187" s="3">
        <v>361.73333333333335</v>
      </c>
      <c r="K10187">
        <v>5.04</v>
      </c>
      <c r="L10187">
        <v>5426</v>
      </c>
      <c r="M10187">
        <f>Registros[[#This Row],[salario]]*0.06</f>
        <v>325.56</v>
      </c>
      <c r="N10187">
        <f>Registros[[#This Row],[salario]]*5%</f>
        <v>271.3</v>
      </c>
      <c r="O10187">
        <f>IF(Registros[[#This Row],[idade]]&lt;18,311.43,IF(Registros[[#This Row],[idade]]&lt;=25,488.58,IF(Registros[[#This Row],[idade]]&lt;=50,772.77,850.05)))</f>
        <v>772.77</v>
      </c>
      <c r="P10187">
        <f>IF(Registros[[#This Row],[idade]]&lt;18,23.99,IF(Registros[[#This Row],[idade]]&lt;=25,49.9,IF(Registros[[#This Row],[idade]]&lt;=50,145.2,175.45)))</f>
        <v>145.19999999999999</v>
      </c>
      <c r="Q10187">
        <v>2</v>
      </c>
      <c r="R10187">
        <v>25</v>
      </c>
      <c r="T10187">
        <v>3</v>
      </c>
      <c r="U10187" t="s">
        <v>3</v>
      </c>
      <c r="V10187" t="s">
        <v>19</v>
      </c>
    </row>
    <row r="10188" spans="1:22" x14ac:dyDescent="0.3">
      <c r="A10188">
        <v>10187</v>
      </c>
      <c r="B10188">
        <v>18532864782</v>
      </c>
      <c r="C10188">
        <v>4</v>
      </c>
      <c r="D10188" s="1">
        <v>30439</v>
      </c>
      <c r="E10188" s="3">
        <f>2023-YEAR(Registros[[#This Row],[data_nascimento]])</f>
        <v>40</v>
      </c>
      <c r="F10188" s="1">
        <v>44486</v>
      </c>
      <c r="H10188">
        <v>220</v>
      </c>
      <c r="I10188">
        <v>8</v>
      </c>
      <c r="J10188" s="3">
        <v>817.33333333333337</v>
      </c>
      <c r="K10188">
        <v>5.04</v>
      </c>
      <c r="L10188">
        <v>3065</v>
      </c>
      <c r="M10188">
        <f>Registros[[#This Row],[salario]]*0.06</f>
        <v>183.9</v>
      </c>
      <c r="N10188">
        <f>Registros[[#This Row],[salario]]*5%</f>
        <v>153.25</v>
      </c>
      <c r="O10188">
        <f>IF(Registros[[#This Row],[idade]]&lt;18,311.43,IF(Registros[[#This Row],[idade]]&lt;=25,488.58,IF(Registros[[#This Row],[idade]]&lt;=50,772.77,850.05)))</f>
        <v>772.77</v>
      </c>
      <c r="P10188">
        <f>IF(Registros[[#This Row],[idade]]&lt;18,23.99,IF(Registros[[#This Row],[idade]]&lt;=25,49.9,IF(Registros[[#This Row],[idade]]&lt;=50,145.2,175.45)))</f>
        <v>145.19999999999999</v>
      </c>
      <c r="Q10188">
        <v>5</v>
      </c>
      <c r="R10188">
        <v>26</v>
      </c>
      <c r="T10188">
        <v>1</v>
      </c>
      <c r="U10188" t="s">
        <v>3</v>
      </c>
      <c r="V10188" t="s">
        <v>19</v>
      </c>
    </row>
    <row r="10189" spans="1:22" x14ac:dyDescent="0.3">
      <c r="A10189">
        <v>10188</v>
      </c>
      <c r="B10189">
        <v>75509477935</v>
      </c>
      <c r="C10189">
        <v>6</v>
      </c>
      <c r="D10189" s="1">
        <v>34023</v>
      </c>
      <c r="E10189" s="3">
        <f>2023-YEAR(Registros[[#This Row],[data_nascimento]])</f>
        <v>30</v>
      </c>
      <c r="F10189" s="1">
        <v>44486</v>
      </c>
      <c r="H10189">
        <v>220</v>
      </c>
      <c r="I10189">
        <v>11</v>
      </c>
      <c r="J10189" s="3">
        <v>2605.9</v>
      </c>
      <c r="K10189">
        <v>17.64</v>
      </c>
      <c r="L10189">
        <v>7107</v>
      </c>
      <c r="M10189">
        <f>Registros[[#This Row],[salario]]*0.06</f>
        <v>426.41999999999996</v>
      </c>
      <c r="N10189">
        <f>Registros[[#This Row],[salario]]*5%</f>
        <v>355.35</v>
      </c>
      <c r="O10189">
        <f>IF(Registros[[#This Row],[idade]]&lt;18,311.43,IF(Registros[[#This Row],[idade]]&lt;=25,488.58,IF(Registros[[#This Row],[idade]]&lt;=50,772.77,850.05)))</f>
        <v>772.77</v>
      </c>
      <c r="P10189">
        <f>IF(Registros[[#This Row],[idade]]&lt;18,23.99,IF(Registros[[#This Row],[idade]]&lt;=25,49.9,IF(Registros[[#This Row],[idade]]&lt;=50,145.2,175.45)))</f>
        <v>145.19999999999999</v>
      </c>
      <c r="Q10189">
        <v>2</v>
      </c>
      <c r="R10189">
        <v>22</v>
      </c>
      <c r="T10189">
        <v>3</v>
      </c>
      <c r="U10189" t="s">
        <v>3</v>
      </c>
      <c r="V10189" t="s">
        <v>18</v>
      </c>
    </row>
    <row r="10190" spans="1:22" x14ac:dyDescent="0.3">
      <c r="A10190">
        <v>10189</v>
      </c>
      <c r="B10190">
        <v>81066169143</v>
      </c>
      <c r="C10190">
        <v>6</v>
      </c>
      <c r="D10190" s="1">
        <v>31448</v>
      </c>
      <c r="E10190" s="3">
        <f>2023-YEAR(Registros[[#This Row],[data_nascimento]])</f>
        <v>37</v>
      </c>
      <c r="F10190" s="1">
        <v>44486</v>
      </c>
      <c r="H10190">
        <v>220</v>
      </c>
      <c r="I10190">
        <v>6</v>
      </c>
      <c r="J10190" s="3">
        <v>576.59999999999991</v>
      </c>
      <c r="K10190">
        <v>18.899999999999999</v>
      </c>
      <c r="L10190">
        <v>2883</v>
      </c>
      <c r="M10190">
        <f>Registros[[#This Row],[salario]]*0.06</f>
        <v>172.98</v>
      </c>
      <c r="N10190">
        <f>Registros[[#This Row],[salario]]*5%</f>
        <v>144.15</v>
      </c>
      <c r="O10190">
        <f>IF(Registros[[#This Row],[idade]]&lt;18,311.43,IF(Registros[[#This Row],[idade]]&lt;=25,488.58,IF(Registros[[#This Row],[idade]]&lt;=50,772.77,850.05)))</f>
        <v>772.77</v>
      </c>
      <c r="P10190">
        <f>IF(Registros[[#This Row],[idade]]&lt;18,23.99,IF(Registros[[#This Row],[idade]]&lt;=25,49.9,IF(Registros[[#This Row],[idade]]&lt;=50,145.2,175.45)))</f>
        <v>145.19999999999999</v>
      </c>
      <c r="Q10190">
        <v>3</v>
      </c>
      <c r="R10190">
        <v>20</v>
      </c>
      <c r="T10190">
        <v>3</v>
      </c>
      <c r="U10190" t="s">
        <v>3</v>
      </c>
      <c r="V10190" t="s">
        <v>22</v>
      </c>
    </row>
    <row r="10191" spans="1:22" x14ac:dyDescent="0.3">
      <c r="A10191">
        <v>10190</v>
      </c>
      <c r="B10191">
        <v>20636635146</v>
      </c>
      <c r="C10191">
        <v>4</v>
      </c>
      <c r="D10191" s="1">
        <v>31025</v>
      </c>
      <c r="E10191" s="3">
        <f>2023-YEAR(Registros[[#This Row],[data_nascimento]])</f>
        <v>39</v>
      </c>
      <c r="F10191" s="1">
        <v>44486</v>
      </c>
      <c r="H10191">
        <v>220</v>
      </c>
      <c r="I10191">
        <v>15</v>
      </c>
      <c r="J10191" s="3">
        <v>2594.5</v>
      </c>
      <c r="K10191">
        <v>8.82</v>
      </c>
      <c r="L10191">
        <v>5189</v>
      </c>
      <c r="M10191">
        <f>Registros[[#This Row],[salario]]*0.06</f>
        <v>311.33999999999997</v>
      </c>
      <c r="N10191">
        <f>Registros[[#This Row],[salario]]*5%</f>
        <v>259.45</v>
      </c>
      <c r="O10191">
        <f>IF(Registros[[#This Row],[idade]]&lt;18,311.43,IF(Registros[[#This Row],[idade]]&lt;=25,488.58,IF(Registros[[#This Row],[idade]]&lt;=50,772.77,850.05)))</f>
        <v>772.77</v>
      </c>
      <c r="P10191">
        <f>IF(Registros[[#This Row],[idade]]&lt;18,23.99,IF(Registros[[#This Row],[idade]]&lt;=25,49.9,IF(Registros[[#This Row],[idade]]&lt;=50,145.2,175.45)))</f>
        <v>145.19999999999999</v>
      </c>
      <c r="Q10191">
        <v>3</v>
      </c>
      <c r="R10191">
        <v>2</v>
      </c>
      <c r="T10191">
        <v>1</v>
      </c>
      <c r="U10191" t="s">
        <v>2</v>
      </c>
      <c r="V10191" t="s">
        <v>22</v>
      </c>
    </row>
    <row r="10192" spans="1:22" x14ac:dyDescent="0.3">
      <c r="A10192">
        <v>10191</v>
      </c>
      <c r="B10192">
        <v>78114880372</v>
      </c>
      <c r="C10192">
        <v>7</v>
      </c>
      <c r="D10192" s="1">
        <v>37005</v>
      </c>
      <c r="E10192" s="3">
        <f>2023-YEAR(Registros[[#This Row],[data_nascimento]])</f>
        <v>22</v>
      </c>
      <c r="F10192" s="1">
        <v>44486</v>
      </c>
      <c r="H10192">
        <v>220</v>
      </c>
      <c r="I10192">
        <v>5</v>
      </c>
      <c r="J10192" s="3">
        <v>775</v>
      </c>
      <c r="K10192">
        <v>7.5600000000000005</v>
      </c>
      <c r="L10192">
        <v>4650</v>
      </c>
      <c r="M10192">
        <f>Registros[[#This Row],[salario]]*0.06</f>
        <v>279</v>
      </c>
      <c r="N10192">
        <f>Registros[[#This Row],[salario]]*5%</f>
        <v>232.5</v>
      </c>
      <c r="O10192">
        <f>IF(Registros[[#This Row],[idade]]&lt;18,311.43,IF(Registros[[#This Row],[idade]]&lt;=25,488.58,IF(Registros[[#This Row],[idade]]&lt;=50,772.77,850.05)))</f>
        <v>488.58</v>
      </c>
      <c r="P10192">
        <f>IF(Registros[[#This Row],[idade]]&lt;18,23.99,IF(Registros[[#This Row],[idade]]&lt;=25,49.9,IF(Registros[[#This Row],[idade]]&lt;=50,145.2,175.45)))</f>
        <v>49.9</v>
      </c>
      <c r="Q10192">
        <v>5</v>
      </c>
      <c r="R10192">
        <v>3</v>
      </c>
      <c r="T10192">
        <v>1</v>
      </c>
      <c r="U10192" t="s">
        <v>2</v>
      </c>
      <c r="V10192" t="s">
        <v>18</v>
      </c>
    </row>
    <row r="10193" spans="1:22" x14ac:dyDescent="0.3">
      <c r="A10193">
        <v>10192</v>
      </c>
      <c r="B10193">
        <v>76286188232</v>
      </c>
      <c r="C10193">
        <v>4</v>
      </c>
      <c r="D10193" s="1">
        <v>30935</v>
      </c>
      <c r="E10193" s="3">
        <f>2023-YEAR(Registros[[#This Row],[data_nascimento]])</f>
        <v>39</v>
      </c>
      <c r="F10193" s="1">
        <v>44486</v>
      </c>
      <c r="H10193">
        <v>220</v>
      </c>
      <c r="I10193">
        <v>14</v>
      </c>
      <c r="J10193" s="3">
        <v>2544.7333333333336</v>
      </c>
      <c r="K10193">
        <v>16.38</v>
      </c>
      <c r="L10193">
        <v>5453</v>
      </c>
      <c r="M10193">
        <f>Registros[[#This Row],[salario]]*0.06</f>
        <v>327.18</v>
      </c>
      <c r="N10193">
        <f>Registros[[#This Row],[salario]]*5%</f>
        <v>272.65000000000003</v>
      </c>
      <c r="O10193">
        <f>IF(Registros[[#This Row],[idade]]&lt;18,311.43,IF(Registros[[#This Row],[idade]]&lt;=25,488.58,IF(Registros[[#This Row],[idade]]&lt;=50,772.77,850.05)))</f>
        <v>772.77</v>
      </c>
      <c r="P10193">
        <f>IF(Registros[[#This Row],[idade]]&lt;18,23.99,IF(Registros[[#This Row],[idade]]&lt;=25,49.9,IF(Registros[[#This Row],[idade]]&lt;=50,145.2,175.45)))</f>
        <v>145.19999999999999</v>
      </c>
      <c r="Q10193">
        <v>5</v>
      </c>
      <c r="R10193">
        <v>23</v>
      </c>
      <c r="T10193">
        <v>3</v>
      </c>
      <c r="U10193" t="s">
        <v>3</v>
      </c>
      <c r="V10193" t="s">
        <v>21</v>
      </c>
    </row>
    <row r="10194" spans="1:22" x14ac:dyDescent="0.3">
      <c r="A10194">
        <v>10193</v>
      </c>
      <c r="B10194">
        <v>77931018361</v>
      </c>
      <c r="C10194">
        <v>7</v>
      </c>
      <c r="D10194" s="1">
        <v>35594</v>
      </c>
      <c r="E10194" s="3">
        <f>2023-YEAR(Registros[[#This Row],[data_nascimento]])</f>
        <v>26</v>
      </c>
      <c r="F10194" s="1">
        <v>44486</v>
      </c>
      <c r="H10194">
        <v>220</v>
      </c>
      <c r="I10194">
        <v>1</v>
      </c>
      <c r="J10194" s="3">
        <v>228.86666666666667</v>
      </c>
      <c r="K10194">
        <v>20.16</v>
      </c>
      <c r="L10194">
        <v>6866</v>
      </c>
      <c r="M10194">
        <f>Registros[[#This Row],[salario]]*0.06</f>
        <v>411.96</v>
      </c>
      <c r="N10194">
        <f>Registros[[#This Row],[salario]]*5%</f>
        <v>343.3</v>
      </c>
      <c r="O10194">
        <f>IF(Registros[[#This Row],[idade]]&lt;18,311.43,IF(Registros[[#This Row],[idade]]&lt;=25,488.58,IF(Registros[[#This Row],[idade]]&lt;=50,772.77,850.05)))</f>
        <v>772.77</v>
      </c>
      <c r="P10194">
        <f>IF(Registros[[#This Row],[idade]]&lt;18,23.99,IF(Registros[[#This Row],[idade]]&lt;=25,49.9,IF(Registros[[#This Row],[idade]]&lt;=50,145.2,175.45)))</f>
        <v>145.19999999999999</v>
      </c>
      <c r="Q10194">
        <v>4</v>
      </c>
      <c r="R10194">
        <v>12</v>
      </c>
      <c r="T10194">
        <v>3</v>
      </c>
      <c r="U10194" t="s">
        <v>3</v>
      </c>
      <c r="V10194" t="s">
        <v>19</v>
      </c>
    </row>
    <row r="10195" spans="1:22" x14ac:dyDescent="0.3">
      <c r="A10195">
        <v>10194</v>
      </c>
      <c r="B10195">
        <v>87968383687</v>
      </c>
      <c r="C10195">
        <v>6</v>
      </c>
      <c r="D10195" s="1">
        <v>36904</v>
      </c>
      <c r="E10195" s="3">
        <f>2023-YEAR(Registros[[#This Row],[data_nascimento]])</f>
        <v>22</v>
      </c>
      <c r="F10195" s="1">
        <v>44486</v>
      </c>
      <c r="H10195">
        <v>220</v>
      </c>
      <c r="I10195">
        <v>3</v>
      </c>
      <c r="J10195" s="3">
        <v>720.69999999999993</v>
      </c>
      <c r="K10195">
        <v>18.899999999999999</v>
      </c>
      <c r="L10195">
        <v>7207</v>
      </c>
      <c r="M10195">
        <f>Registros[[#This Row],[salario]]*0.06</f>
        <v>432.41999999999996</v>
      </c>
      <c r="N10195">
        <f>Registros[[#This Row],[salario]]*5%</f>
        <v>360.35</v>
      </c>
      <c r="O10195">
        <f>IF(Registros[[#This Row],[idade]]&lt;18,311.43,IF(Registros[[#This Row],[idade]]&lt;=25,488.58,IF(Registros[[#This Row],[idade]]&lt;=50,772.77,850.05)))</f>
        <v>488.58</v>
      </c>
      <c r="P10195">
        <f>IF(Registros[[#This Row],[idade]]&lt;18,23.99,IF(Registros[[#This Row],[idade]]&lt;=25,49.9,IF(Registros[[#This Row],[idade]]&lt;=50,145.2,175.45)))</f>
        <v>49.9</v>
      </c>
      <c r="Q10195">
        <v>5</v>
      </c>
      <c r="R10195">
        <v>6</v>
      </c>
      <c r="T10195">
        <v>1</v>
      </c>
      <c r="U10195" t="s">
        <v>3</v>
      </c>
      <c r="V10195" t="s">
        <v>22</v>
      </c>
    </row>
    <row r="10196" spans="1:22" x14ac:dyDescent="0.3">
      <c r="A10196">
        <v>10195</v>
      </c>
      <c r="B10196">
        <v>16814008312</v>
      </c>
      <c r="C10196">
        <v>4</v>
      </c>
      <c r="D10196" s="1">
        <v>27814</v>
      </c>
      <c r="E10196" s="3">
        <f>2023-YEAR(Registros[[#This Row],[data_nascimento]])</f>
        <v>47</v>
      </c>
      <c r="F10196" s="1">
        <v>44486</v>
      </c>
      <c r="H10196">
        <v>220</v>
      </c>
      <c r="I10196">
        <v>15</v>
      </c>
      <c r="J10196" s="3">
        <v>3743.5</v>
      </c>
      <c r="K10196">
        <v>3.7800000000000002</v>
      </c>
      <c r="L10196">
        <v>7487</v>
      </c>
      <c r="M10196">
        <f>Registros[[#This Row],[salario]]*0.06</f>
        <v>449.21999999999997</v>
      </c>
      <c r="N10196">
        <f>Registros[[#This Row],[salario]]*5%</f>
        <v>374.35</v>
      </c>
      <c r="O10196">
        <f>IF(Registros[[#This Row],[idade]]&lt;18,311.43,IF(Registros[[#This Row],[idade]]&lt;=25,488.58,IF(Registros[[#This Row],[idade]]&lt;=50,772.77,850.05)))</f>
        <v>772.77</v>
      </c>
      <c r="P10196">
        <f>IF(Registros[[#This Row],[idade]]&lt;18,23.99,IF(Registros[[#This Row],[idade]]&lt;=25,49.9,IF(Registros[[#This Row],[idade]]&lt;=50,145.2,175.45)))</f>
        <v>145.19999999999999</v>
      </c>
      <c r="Q10196">
        <v>1</v>
      </c>
      <c r="R10196">
        <v>3</v>
      </c>
      <c r="T10196">
        <v>3</v>
      </c>
      <c r="U10196" t="s">
        <v>2</v>
      </c>
      <c r="V10196" t="s">
        <v>19</v>
      </c>
    </row>
    <row r="10197" spans="1:22" x14ac:dyDescent="0.3">
      <c r="A10197">
        <v>10196</v>
      </c>
      <c r="B10197">
        <v>38103705065</v>
      </c>
      <c r="C10197">
        <v>7</v>
      </c>
      <c r="D10197" s="1">
        <v>39158</v>
      </c>
      <c r="E10197" s="3">
        <f>2023-YEAR(Registros[[#This Row],[data_nascimento]])</f>
        <v>16</v>
      </c>
      <c r="F10197" s="1">
        <v>44486</v>
      </c>
      <c r="H10197">
        <v>120</v>
      </c>
      <c r="I10197">
        <v>6</v>
      </c>
      <c r="J10197" s="3">
        <v>356.59999999999997</v>
      </c>
      <c r="K10197">
        <v>3.7800000000000002</v>
      </c>
      <c r="L10197">
        <v>1783</v>
      </c>
      <c r="M10197">
        <v>180</v>
      </c>
      <c r="O10197">
        <f>IF(Registros[[#This Row],[idade]]&lt;18,311.43,IF(Registros[[#This Row],[idade]]&lt;=25,488.58,IF(Registros[[#This Row],[idade]]&lt;=50,772.77,850.05)))</f>
        <v>311.43</v>
      </c>
      <c r="P10197">
        <f>IF(Registros[[#This Row],[idade]]&lt;18,23.99,IF(Registros[[#This Row],[idade]]&lt;=25,49.9,IF(Registros[[#This Row],[idade]]&lt;=50,145.2,175.45)))</f>
        <v>23.99</v>
      </c>
      <c r="Q10197">
        <v>4</v>
      </c>
      <c r="R10197">
        <v>2</v>
      </c>
      <c r="T10197">
        <v>3</v>
      </c>
      <c r="U10197" t="s">
        <v>2</v>
      </c>
      <c r="V10197" t="s">
        <v>19</v>
      </c>
    </row>
    <row r="10198" spans="1:22" x14ac:dyDescent="0.3">
      <c r="A10198">
        <v>10197</v>
      </c>
      <c r="B10198">
        <v>55216880310</v>
      </c>
      <c r="C10198">
        <v>4</v>
      </c>
      <c r="D10198" s="1">
        <v>28679</v>
      </c>
      <c r="E10198" s="3">
        <f>2023-YEAR(Registros[[#This Row],[data_nascimento]])</f>
        <v>45</v>
      </c>
      <c r="F10198" s="1">
        <v>44486</v>
      </c>
      <c r="H10198">
        <v>220</v>
      </c>
      <c r="I10198">
        <v>6</v>
      </c>
      <c r="J10198" s="3">
        <v>313.20000000000005</v>
      </c>
      <c r="K10198">
        <v>25.2</v>
      </c>
      <c r="L10198">
        <v>1566</v>
      </c>
      <c r="M10198">
        <v>180</v>
      </c>
      <c r="O10198">
        <f>IF(Registros[[#This Row],[idade]]&lt;18,311.43,IF(Registros[[#This Row],[idade]]&lt;=25,488.58,IF(Registros[[#This Row],[idade]]&lt;=50,772.77,850.05)))</f>
        <v>772.77</v>
      </c>
      <c r="P10198">
        <f>IF(Registros[[#This Row],[idade]]&lt;18,23.99,IF(Registros[[#This Row],[idade]]&lt;=25,49.9,IF(Registros[[#This Row],[idade]]&lt;=50,145.2,175.45)))</f>
        <v>145.19999999999999</v>
      </c>
      <c r="Q10198">
        <v>2</v>
      </c>
      <c r="R10198">
        <v>10</v>
      </c>
      <c r="T10198">
        <v>2</v>
      </c>
      <c r="U10198" t="s">
        <v>3</v>
      </c>
      <c r="V10198" t="s">
        <v>22</v>
      </c>
    </row>
    <row r="10199" spans="1:22" x14ac:dyDescent="0.3">
      <c r="A10199">
        <v>10198</v>
      </c>
      <c r="B10199">
        <v>96655899845</v>
      </c>
      <c r="C10199">
        <v>7</v>
      </c>
      <c r="D10199" s="1">
        <v>27495</v>
      </c>
      <c r="E10199" s="3">
        <f>2023-YEAR(Registros[[#This Row],[data_nascimento]])</f>
        <v>48</v>
      </c>
      <c r="F10199" s="1">
        <v>44486</v>
      </c>
      <c r="H10199">
        <v>220</v>
      </c>
      <c r="I10199">
        <v>16</v>
      </c>
      <c r="J10199" s="3">
        <v>876.26666666666665</v>
      </c>
      <c r="K10199">
        <v>1.26</v>
      </c>
      <c r="L10199">
        <v>1643</v>
      </c>
      <c r="M10199">
        <v>180</v>
      </c>
      <c r="O10199">
        <f>IF(Registros[[#This Row],[idade]]&lt;18,311.43,IF(Registros[[#This Row],[idade]]&lt;=25,488.58,IF(Registros[[#This Row],[idade]]&lt;=50,772.77,850.05)))</f>
        <v>772.77</v>
      </c>
      <c r="P10199">
        <f>IF(Registros[[#This Row],[idade]]&lt;18,23.99,IF(Registros[[#This Row],[idade]]&lt;=25,49.9,IF(Registros[[#This Row],[idade]]&lt;=50,145.2,175.45)))</f>
        <v>145.19999999999999</v>
      </c>
      <c r="Q10199">
        <v>1</v>
      </c>
      <c r="R10199">
        <v>16</v>
      </c>
      <c r="T10199">
        <v>2</v>
      </c>
      <c r="U10199" t="s">
        <v>3</v>
      </c>
      <c r="V10199" t="s">
        <v>18</v>
      </c>
    </row>
    <row r="10200" spans="1:22" x14ac:dyDescent="0.3">
      <c r="A10200">
        <v>10199</v>
      </c>
      <c r="B10200">
        <v>95958171570</v>
      </c>
      <c r="C10200">
        <v>4</v>
      </c>
      <c r="D10200" s="1">
        <v>30560</v>
      </c>
      <c r="E10200" s="3">
        <f>2023-YEAR(Registros[[#This Row],[data_nascimento]])</f>
        <v>40</v>
      </c>
      <c r="F10200" s="1">
        <v>44486</v>
      </c>
      <c r="H10200">
        <v>220</v>
      </c>
      <c r="I10200">
        <v>5</v>
      </c>
      <c r="J10200" s="3">
        <v>270.5</v>
      </c>
      <c r="K10200">
        <v>13.86</v>
      </c>
      <c r="L10200">
        <v>1623</v>
      </c>
      <c r="M10200">
        <v>180</v>
      </c>
      <c r="O10200">
        <f>IF(Registros[[#This Row],[idade]]&lt;18,311.43,IF(Registros[[#This Row],[idade]]&lt;=25,488.58,IF(Registros[[#This Row],[idade]]&lt;=50,772.77,850.05)))</f>
        <v>772.77</v>
      </c>
      <c r="P10200">
        <f>IF(Registros[[#This Row],[idade]]&lt;18,23.99,IF(Registros[[#This Row],[idade]]&lt;=25,49.9,IF(Registros[[#This Row],[idade]]&lt;=50,145.2,175.45)))</f>
        <v>145.19999999999999</v>
      </c>
      <c r="Q10200">
        <v>3</v>
      </c>
      <c r="R10200">
        <v>13</v>
      </c>
      <c r="T10200">
        <v>1</v>
      </c>
      <c r="U10200" t="s">
        <v>2</v>
      </c>
      <c r="V10200" t="s">
        <v>18</v>
      </c>
    </row>
    <row r="10201" spans="1:22" x14ac:dyDescent="0.3">
      <c r="A10201">
        <v>10200</v>
      </c>
      <c r="B10201">
        <v>14048211027</v>
      </c>
      <c r="C10201">
        <v>5</v>
      </c>
      <c r="D10201" s="1">
        <v>34417</v>
      </c>
      <c r="E10201" s="3">
        <f>2023-YEAR(Registros[[#This Row],[data_nascimento]])</f>
        <v>29</v>
      </c>
      <c r="F10201" s="1">
        <v>44486</v>
      </c>
      <c r="H10201">
        <v>220</v>
      </c>
      <c r="I10201">
        <v>14</v>
      </c>
      <c r="J10201" s="3">
        <v>2334.7333333333336</v>
      </c>
      <c r="K10201">
        <v>7.5600000000000005</v>
      </c>
      <c r="L10201">
        <v>5003</v>
      </c>
      <c r="M10201">
        <v>180</v>
      </c>
      <c r="O10201">
        <f>IF(Registros[[#This Row],[idade]]&lt;18,311.43,IF(Registros[[#This Row],[idade]]&lt;=25,488.58,IF(Registros[[#This Row],[idade]]&lt;=50,772.77,850.05)))</f>
        <v>772.77</v>
      </c>
      <c r="P10201">
        <f>IF(Registros[[#This Row],[idade]]&lt;18,23.99,IF(Registros[[#This Row],[idade]]&lt;=25,49.9,IF(Registros[[#This Row],[idade]]&lt;=50,145.2,175.45)))</f>
        <v>145.19999999999999</v>
      </c>
      <c r="Q10201">
        <v>3</v>
      </c>
      <c r="R10201">
        <v>21</v>
      </c>
      <c r="T10201">
        <v>3</v>
      </c>
      <c r="U10201" t="s">
        <v>3</v>
      </c>
      <c r="V10201" t="s">
        <v>22</v>
      </c>
    </row>
    <row r="10202" spans="1:22" x14ac:dyDescent="0.3">
      <c r="A10202">
        <v>10201</v>
      </c>
      <c r="B10202">
        <v>52111630767</v>
      </c>
      <c r="C10202">
        <v>2</v>
      </c>
      <c r="D10202" s="1">
        <v>34074</v>
      </c>
      <c r="E10202" s="3">
        <f>2023-YEAR(Registros[[#This Row],[data_nascimento]])</f>
        <v>30</v>
      </c>
      <c r="F10202" s="1">
        <v>44494</v>
      </c>
      <c r="H10202">
        <v>220</v>
      </c>
      <c r="I10202">
        <v>6</v>
      </c>
      <c r="J10202" s="3">
        <v>1021</v>
      </c>
      <c r="K10202">
        <v>23.94</v>
      </c>
      <c r="L10202">
        <v>5105</v>
      </c>
      <c r="M10202">
        <f>Registros[[#This Row],[salario]]*0.06</f>
        <v>306.3</v>
      </c>
      <c r="N10202">
        <f>Registros[[#This Row],[salario]]*5%</f>
        <v>255.25</v>
      </c>
      <c r="O10202">
        <f>IF(Registros[[#This Row],[idade]]&lt;18,311.43,IF(Registros[[#This Row],[idade]]&lt;=25,488.58,IF(Registros[[#This Row],[idade]]&lt;=50,772.77,850.05)))</f>
        <v>772.77</v>
      </c>
      <c r="P10202">
        <f>IF(Registros[[#This Row],[idade]]&lt;18,23.99,IF(Registros[[#This Row],[idade]]&lt;=25,49.9,IF(Registros[[#This Row],[idade]]&lt;=50,145.2,175.45)))</f>
        <v>145.19999999999999</v>
      </c>
      <c r="Q10202">
        <v>4</v>
      </c>
      <c r="R10202">
        <v>1</v>
      </c>
      <c r="T10202">
        <v>3</v>
      </c>
      <c r="U10202" t="s">
        <v>2</v>
      </c>
      <c r="V10202" t="s">
        <v>21</v>
      </c>
    </row>
    <row r="10203" spans="1:22" x14ac:dyDescent="0.3">
      <c r="A10203">
        <v>10202</v>
      </c>
      <c r="B10203">
        <v>31561626606</v>
      </c>
      <c r="C10203">
        <v>2</v>
      </c>
      <c r="D10203" s="1">
        <v>36347</v>
      </c>
      <c r="E10203" s="3">
        <f>2023-YEAR(Registros[[#This Row],[data_nascimento]])</f>
        <v>24</v>
      </c>
      <c r="F10203" s="1">
        <v>44494</v>
      </c>
      <c r="H10203">
        <v>220</v>
      </c>
      <c r="I10203">
        <v>6</v>
      </c>
      <c r="J10203" s="3">
        <v>1131.5999999999999</v>
      </c>
      <c r="K10203">
        <v>2.52</v>
      </c>
      <c r="L10203">
        <v>5658</v>
      </c>
      <c r="M10203">
        <f>Registros[[#This Row],[salario]]*0.06</f>
        <v>339.47999999999996</v>
      </c>
      <c r="N10203">
        <f>Registros[[#This Row],[salario]]*5%</f>
        <v>282.90000000000003</v>
      </c>
      <c r="O10203">
        <f>IF(Registros[[#This Row],[idade]]&lt;18,311.43,IF(Registros[[#This Row],[idade]]&lt;=25,488.58,IF(Registros[[#This Row],[idade]]&lt;=50,772.77,850.05)))</f>
        <v>488.58</v>
      </c>
      <c r="P10203">
        <f>IF(Registros[[#This Row],[idade]]&lt;18,23.99,IF(Registros[[#This Row],[idade]]&lt;=25,49.9,IF(Registros[[#This Row],[idade]]&lt;=50,145.2,175.45)))</f>
        <v>49.9</v>
      </c>
      <c r="Q10203">
        <v>3</v>
      </c>
      <c r="R10203">
        <v>23</v>
      </c>
      <c r="T10203">
        <v>3</v>
      </c>
      <c r="U10203" t="s">
        <v>2</v>
      </c>
      <c r="V10203" t="s">
        <v>22</v>
      </c>
    </row>
    <row r="10204" spans="1:22" x14ac:dyDescent="0.3">
      <c r="A10204">
        <v>10203</v>
      </c>
      <c r="B10204">
        <v>36537359943</v>
      </c>
      <c r="C10204">
        <v>4</v>
      </c>
      <c r="D10204" s="1">
        <v>30048</v>
      </c>
      <c r="E10204" s="3">
        <f>2023-YEAR(Registros[[#This Row],[data_nascimento]])</f>
        <v>41</v>
      </c>
      <c r="F10204" s="1">
        <v>44494</v>
      </c>
      <c r="H10204">
        <v>220</v>
      </c>
      <c r="I10204">
        <v>12</v>
      </c>
      <c r="J10204" s="3">
        <v>1352.8</v>
      </c>
      <c r="K10204">
        <v>16.38</v>
      </c>
      <c r="L10204">
        <v>3382</v>
      </c>
      <c r="M10204">
        <f>Registros[[#This Row],[salario]]*0.06</f>
        <v>202.92</v>
      </c>
      <c r="N10204">
        <f>Registros[[#This Row],[salario]]*5%</f>
        <v>169.10000000000002</v>
      </c>
      <c r="O10204">
        <f>IF(Registros[[#This Row],[idade]]&lt;18,311.43,IF(Registros[[#This Row],[idade]]&lt;=25,488.58,IF(Registros[[#This Row],[idade]]&lt;=50,772.77,850.05)))</f>
        <v>772.77</v>
      </c>
      <c r="P10204">
        <f>IF(Registros[[#This Row],[idade]]&lt;18,23.99,IF(Registros[[#This Row],[idade]]&lt;=25,49.9,IF(Registros[[#This Row],[idade]]&lt;=50,145.2,175.45)))</f>
        <v>145.19999999999999</v>
      </c>
      <c r="Q10204">
        <v>2</v>
      </c>
      <c r="R10204">
        <v>1</v>
      </c>
      <c r="T10204">
        <v>1</v>
      </c>
      <c r="U10204" t="s">
        <v>3</v>
      </c>
      <c r="V10204" t="s">
        <v>19</v>
      </c>
    </row>
    <row r="10205" spans="1:22" x14ac:dyDescent="0.3">
      <c r="A10205">
        <v>10204</v>
      </c>
      <c r="B10205">
        <v>22996340620</v>
      </c>
      <c r="C10205">
        <v>2</v>
      </c>
      <c r="D10205" s="1">
        <v>29892</v>
      </c>
      <c r="E10205" s="3">
        <f>2023-YEAR(Registros[[#This Row],[data_nascimento]])</f>
        <v>42</v>
      </c>
      <c r="F10205" s="1">
        <v>44494</v>
      </c>
      <c r="H10205">
        <v>220</v>
      </c>
      <c r="I10205">
        <v>14</v>
      </c>
      <c r="J10205" s="3">
        <v>2709</v>
      </c>
      <c r="K10205">
        <v>20.16</v>
      </c>
      <c r="L10205">
        <v>5805</v>
      </c>
      <c r="M10205">
        <f>Registros[[#This Row],[salario]]*0.06</f>
        <v>348.3</v>
      </c>
      <c r="N10205">
        <f>Registros[[#This Row],[salario]]*5%</f>
        <v>290.25</v>
      </c>
      <c r="O10205">
        <f>IF(Registros[[#This Row],[idade]]&lt;18,311.43,IF(Registros[[#This Row],[idade]]&lt;=25,488.58,IF(Registros[[#This Row],[idade]]&lt;=50,772.77,850.05)))</f>
        <v>772.77</v>
      </c>
      <c r="P10205">
        <f>IF(Registros[[#This Row],[idade]]&lt;18,23.99,IF(Registros[[#This Row],[idade]]&lt;=25,49.9,IF(Registros[[#This Row],[idade]]&lt;=50,145.2,175.45)))</f>
        <v>145.19999999999999</v>
      </c>
      <c r="Q10205">
        <v>4</v>
      </c>
      <c r="R10205">
        <v>2</v>
      </c>
      <c r="T10205">
        <v>3</v>
      </c>
      <c r="U10205" t="s">
        <v>3</v>
      </c>
      <c r="V10205" t="s">
        <v>19</v>
      </c>
    </row>
    <row r="10206" spans="1:22" x14ac:dyDescent="0.3">
      <c r="A10206">
        <v>10205</v>
      </c>
      <c r="B10206">
        <v>11207454303</v>
      </c>
      <c r="C10206">
        <v>7</v>
      </c>
      <c r="D10206" s="1">
        <v>38847</v>
      </c>
      <c r="E10206" s="3">
        <f>2023-YEAR(Registros[[#This Row],[data_nascimento]])</f>
        <v>17</v>
      </c>
      <c r="F10206" s="1">
        <v>44494</v>
      </c>
      <c r="H10206">
        <v>120</v>
      </c>
      <c r="I10206">
        <v>3</v>
      </c>
      <c r="J10206" s="3">
        <v>260.89999999999998</v>
      </c>
      <c r="K10206">
        <v>18.899999999999999</v>
      </c>
      <c r="L10206">
        <v>2609</v>
      </c>
      <c r="M10206">
        <f>Registros[[#This Row],[salario]]*0.06</f>
        <v>156.54</v>
      </c>
      <c r="N10206">
        <f>Registros[[#This Row],[salario]]*5%</f>
        <v>130.45000000000002</v>
      </c>
      <c r="O10206">
        <f>IF(Registros[[#This Row],[idade]]&lt;18,311.43,IF(Registros[[#This Row],[idade]]&lt;=25,488.58,IF(Registros[[#This Row],[idade]]&lt;=50,772.77,850.05)))</f>
        <v>311.43</v>
      </c>
      <c r="P10206">
        <f>IF(Registros[[#This Row],[idade]]&lt;18,23.99,IF(Registros[[#This Row],[idade]]&lt;=25,49.9,IF(Registros[[#This Row],[idade]]&lt;=50,145.2,175.45)))</f>
        <v>23.99</v>
      </c>
      <c r="Q10206">
        <v>2</v>
      </c>
      <c r="R10206">
        <v>25</v>
      </c>
      <c r="T10206">
        <v>2</v>
      </c>
      <c r="U10206" t="s">
        <v>3</v>
      </c>
      <c r="V10206" t="s">
        <v>19</v>
      </c>
    </row>
    <row r="10207" spans="1:22" x14ac:dyDescent="0.3">
      <c r="A10207">
        <v>10206</v>
      </c>
      <c r="B10207">
        <v>92461127837</v>
      </c>
      <c r="C10207">
        <v>4</v>
      </c>
      <c r="D10207" s="1">
        <v>33483</v>
      </c>
      <c r="E10207" s="3">
        <f>2023-YEAR(Registros[[#This Row],[data_nascimento]])</f>
        <v>32</v>
      </c>
      <c r="F10207" s="1">
        <v>44494</v>
      </c>
      <c r="H10207">
        <v>220</v>
      </c>
      <c r="I10207">
        <v>13</v>
      </c>
      <c r="J10207" s="3">
        <v>1829.1</v>
      </c>
      <c r="K10207">
        <v>12.6</v>
      </c>
      <c r="L10207">
        <v>4221</v>
      </c>
      <c r="M10207">
        <f>Registros[[#This Row],[salario]]*0.06</f>
        <v>253.26</v>
      </c>
      <c r="N10207">
        <f>Registros[[#This Row],[salario]]*5%</f>
        <v>211.05</v>
      </c>
      <c r="O10207">
        <f>IF(Registros[[#This Row],[idade]]&lt;18,311.43,IF(Registros[[#This Row],[idade]]&lt;=25,488.58,IF(Registros[[#This Row],[idade]]&lt;=50,772.77,850.05)))</f>
        <v>772.77</v>
      </c>
      <c r="P10207">
        <f>IF(Registros[[#This Row],[idade]]&lt;18,23.99,IF(Registros[[#This Row],[idade]]&lt;=25,49.9,IF(Registros[[#This Row],[idade]]&lt;=50,145.2,175.45)))</f>
        <v>145.19999999999999</v>
      </c>
      <c r="Q10207">
        <v>3</v>
      </c>
      <c r="R10207">
        <v>18</v>
      </c>
      <c r="T10207">
        <v>1</v>
      </c>
      <c r="U10207" t="s">
        <v>2</v>
      </c>
      <c r="V10207" t="s">
        <v>22</v>
      </c>
    </row>
    <row r="10208" spans="1:22" x14ac:dyDescent="0.3">
      <c r="A10208">
        <v>10207</v>
      </c>
      <c r="B10208">
        <v>83426905565</v>
      </c>
      <c r="C10208">
        <v>7</v>
      </c>
      <c r="D10208" s="1">
        <v>38045</v>
      </c>
      <c r="E10208" s="3">
        <f>2023-YEAR(Registros[[#This Row],[data_nascimento]])</f>
        <v>19</v>
      </c>
      <c r="F10208" s="1">
        <v>44494</v>
      </c>
      <c r="H10208">
        <v>220</v>
      </c>
      <c r="I10208">
        <v>18</v>
      </c>
      <c r="J10208" s="3">
        <v>2109.6</v>
      </c>
      <c r="K10208">
        <v>6.3</v>
      </c>
      <c r="L10208">
        <v>3516</v>
      </c>
      <c r="M10208">
        <f>Registros[[#This Row],[salario]]*0.06</f>
        <v>210.95999999999998</v>
      </c>
      <c r="N10208">
        <f>Registros[[#This Row],[salario]]*5%</f>
        <v>175.8</v>
      </c>
      <c r="O10208">
        <f>IF(Registros[[#This Row],[idade]]&lt;18,311.43,IF(Registros[[#This Row],[idade]]&lt;=25,488.58,IF(Registros[[#This Row],[idade]]&lt;=50,772.77,850.05)))</f>
        <v>488.58</v>
      </c>
      <c r="P10208">
        <f>IF(Registros[[#This Row],[idade]]&lt;18,23.99,IF(Registros[[#This Row],[idade]]&lt;=25,49.9,IF(Registros[[#This Row],[idade]]&lt;=50,145.2,175.45)))</f>
        <v>49.9</v>
      </c>
      <c r="Q10208">
        <v>5</v>
      </c>
      <c r="R10208">
        <v>14</v>
      </c>
      <c r="T10208">
        <v>3</v>
      </c>
      <c r="U10208" t="s">
        <v>3</v>
      </c>
      <c r="V10208" t="s">
        <v>19</v>
      </c>
    </row>
    <row r="10209" spans="1:22" x14ac:dyDescent="0.3">
      <c r="A10209">
        <v>10208</v>
      </c>
      <c r="B10209">
        <v>61946305380</v>
      </c>
      <c r="C10209">
        <v>6</v>
      </c>
      <c r="D10209" s="1">
        <v>27426</v>
      </c>
      <c r="E10209" s="3">
        <f>2023-YEAR(Registros[[#This Row],[data_nascimento]])</f>
        <v>48</v>
      </c>
      <c r="F10209" s="1">
        <v>44494</v>
      </c>
      <c r="H10209">
        <v>220</v>
      </c>
      <c r="I10209">
        <v>8</v>
      </c>
      <c r="J10209" s="3">
        <v>1048.5333333333333</v>
      </c>
      <c r="K10209">
        <v>11.34</v>
      </c>
      <c r="L10209">
        <v>3932</v>
      </c>
      <c r="M10209">
        <f>Registros[[#This Row],[salario]]*0.06</f>
        <v>235.92</v>
      </c>
      <c r="N10209">
        <f>Registros[[#This Row],[salario]]*5%</f>
        <v>196.60000000000002</v>
      </c>
      <c r="O10209">
        <f>IF(Registros[[#This Row],[idade]]&lt;18,311.43,IF(Registros[[#This Row],[idade]]&lt;=25,488.58,IF(Registros[[#This Row],[idade]]&lt;=50,772.77,850.05)))</f>
        <v>772.77</v>
      </c>
      <c r="P10209">
        <f>IF(Registros[[#This Row],[idade]]&lt;18,23.99,IF(Registros[[#This Row],[idade]]&lt;=25,49.9,IF(Registros[[#This Row],[idade]]&lt;=50,145.2,175.45)))</f>
        <v>145.19999999999999</v>
      </c>
      <c r="Q10209">
        <v>3</v>
      </c>
      <c r="R10209">
        <v>19</v>
      </c>
      <c r="T10209">
        <v>1</v>
      </c>
      <c r="U10209" t="s">
        <v>2</v>
      </c>
      <c r="V10209" t="s">
        <v>19</v>
      </c>
    </row>
    <row r="10210" spans="1:22" x14ac:dyDescent="0.3">
      <c r="A10210">
        <v>10209</v>
      </c>
      <c r="B10210">
        <v>95648483148</v>
      </c>
      <c r="C10210">
        <v>4</v>
      </c>
      <c r="D10210" s="1">
        <v>35472</v>
      </c>
      <c r="E10210" s="3">
        <f>2023-YEAR(Registros[[#This Row],[data_nascimento]])</f>
        <v>26</v>
      </c>
      <c r="F10210" s="1">
        <v>44494</v>
      </c>
      <c r="H10210">
        <v>220</v>
      </c>
      <c r="I10210">
        <v>8</v>
      </c>
      <c r="J10210" s="3">
        <v>733.06666666666672</v>
      </c>
      <c r="K10210">
        <v>13.86</v>
      </c>
      <c r="L10210">
        <v>2749</v>
      </c>
      <c r="M10210">
        <f>Registros[[#This Row],[salario]]*0.06</f>
        <v>164.94</v>
      </c>
      <c r="N10210">
        <f>Registros[[#This Row],[salario]]*5%</f>
        <v>137.45000000000002</v>
      </c>
      <c r="O10210">
        <f>IF(Registros[[#This Row],[idade]]&lt;18,311.43,IF(Registros[[#This Row],[idade]]&lt;=25,488.58,IF(Registros[[#This Row],[idade]]&lt;=50,772.77,850.05)))</f>
        <v>772.77</v>
      </c>
      <c r="P10210">
        <f>IF(Registros[[#This Row],[idade]]&lt;18,23.99,IF(Registros[[#This Row],[idade]]&lt;=25,49.9,IF(Registros[[#This Row],[idade]]&lt;=50,145.2,175.45)))</f>
        <v>145.19999999999999</v>
      </c>
      <c r="Q10210">
        <v>1</v>
      </c>
      <c r="R10210">
        <v>24</v>
      </c>
      <c r="T10210">
        <v>3</v>
      </c>
      <c r="U10210" t="s">
        <v>3</v>
      </c>
      <c r="V10210" t="s">
        <v>22</v>
      </c>
    </row>
    <row r="10211" spans="1:22" x14ac:dyDescent="0.3">
      <c r="A10211">
        <v>10210</v>
      </c>
      <c r="B10211">
        <v>70790233482</v>
      </c>
      <c r="C10211">
        <v>4</v>
      </c>
      <c r="D10211" s="1">
        <v>38256</v>
      </c>
      <c r="E10211" s="3">
        <f>2023-YEAR(Registros[[#This Row],[data_nascimento]])</f>
        <v>19</v>
      </c>
      <c r="F10211" s="1">
        <v>44494</v>
      </c>
      <c r="H10211">
        <v>220</v>
      </c>
      <c r="I10211">
        <v>1</v>
      </c>
      <c r="J10211" s="3">
        <v>202.66666666666666</v>
      </c>
      <c r="K10211">
        <v>7.5600000000000005</v>
      </c>
      <c r="L10211">
        <v>6080</v>
      </c>
      <c r="M10211">
        <f>Registros[[#This Row],[salario]]*0.06</f>
        <v>364.8</v>
      </c>
      <c r="N10211">
        <f>Registros[[#This Row],[salario]]*5%</f>
        <v>304</v>
      </c>
      <c r="O10211">
        <f>IF(Registros[[#This Row],[idade]]&lt;18,311.43,IF(Registros[[#This Row],[idade]]&lt;=25,488.58,IF(Registros[[#This Row],[idade]]&lt;=50,772.77,850.05)))</f>
        <v>488.58</v>
      </c>
      <c r="P10211">
        <f>IF(Registros[[#This Row],[idade]]&lt;18,23.99,IF(Registros[[#This Row],[idade]]&lt;=25,49.9,IF(Registros[[#This Row],[idade]]&lt;=50,145.2,175.45)))</f>
        <v>49.9</v>
      </c>
      <c r="Q10211">
        <v>1</v>
      </c>
      <c r="R10211">
        <v>18</v>
      </c>
      <c r="T10211">
        <v>3</v>
      </c>
      <c r="U10211" t="s">
        <v>3</v>
      </c>
      <c r="V10211" t="s">
        <v>19</v>
      </c>
    </row>
    <row r="10212" spans="1:22" x14ac:dyDescent="0.3">
      <c r="A10212">
        <v>10211</v>
      </c>
      <c r="B10212">
        <v>30804775535</v>
      </c>
      <c r="C10212">
        <v>2</v>
      </c>
      <c r="D10212" s="1">
        <v>34648</v>
      </c>
      <c r="E10212" s="3">
        <f>2023-YEAR(Registros[[#This Row],[data_nascimento]])</f>
        <v>29</v>
      </c>
      <c r="F10212" s="1">
        <v>44494</v>
      </c>
      <c r="H10212">
        <v>220</v>
      </c>
      <c r="I10212">
        <v>9</v>
      </c>
      <c r="J10212" s="3">
        <v>1047.9000000000001</v>
      </c>
      <c r="K10212">
        <v>3.7800000000000002</v>
      </c>
      <c r="L10212">
        <v>3493</v>
      </c>
      <c r="M10212">
        <f>Registros[[#This Row],[salario]]*0.06</f>
        <v>209.57999999999998</v>
      </c>
      <c r="N10212">
        <f>Registros[[#This Row],[salario]]*5%</f>
        <v>174.65</v>
      </c>
      <c r="O10212">
        <f>IF(Registros[[#This Row],[idade]]&lt;18,311.43,IF(Registros[[#This Row],[idade]]&lt;=25,488.58,IF(Registros[[#This Row],[idade]]&lt;=50,772.77,850.05)))</f>
        <v>772.77</v>
      </c>
      <c r="P10212">
        <f>IF(Registros[[#This Row],[idade]]&lt;18,23.99,IF(Registros[[#This Row],[idade]]&lt;=25,49.9,IF(Registros[[#This Row],[idade]]&lt;=50,145.2,175.45)))</f>
        <v>145.19999999999999</v>
      </c>
      <c r="Q10212">
        <v>3</v>
      </c>
      <c r="R10212">
        <v>12</v>
      </c>
      <c r="T10212">
        <v>3</v>
      </c>
      <c r="U10212" t="s">
        <v>2</v>
      </c>
      <c r="V10212" t="s">
        <v>19</v>
      </c>
    </row>
    <row r="10213" spans="1:22" x14ac:dyDescent="0.3">
      <c r="A10213">
        <v>10212</v>
      </c>
      <c r="B10213">
        <v>73940816404</v>
      </c>
      <c r="C10213">
        <v>5</v>
      </c>
      <c r="D10213" s="1">
        <v>28896</v>
      </c>
      <c r="E10213" s="3">
        <f>2023-YEAR(Registros[[#This Row],[data_nascimento]])</f>
        <v>44</v>
      </c>
      <c r="F10213" s="1">
        <v>44494</v>
      </c>
      <c r="H10213">
        <v>220</v>
      </c>
      <c r="I10213">
        <v>3</v>
      </c>
      <c r="J10213" s="3">
        <v>154.80000000000001</v>
      </c>
      <c r="K10213">
        <v>8.82</v>
      </c>
      <c r="L10213">
        <v>1548</v>
      </c>
      <c r="M10213">
        <f>Registros[[#This Row],[salario]]*0.06</f>
        <v>92.88</v>
      </c>
      <c r="N10213">
        <f>Registros[[#This Row],[salario]]*5%</f>
        <v>77.400000000000006</v>
      </c>
      <c r="O10213">
        <f>IF(Registros[[#This Row],[idade]]&lt;18,311.43,IF(Registros[[#This Row],[idade]]&lt;=25,488.58,IF(Registros[[#This Row],[idade]]&lt;=50,772.77,850.05)))</f>
        <v>772.77</v>
      </c>
      <c r="P10213">
        <f>IF(Registros[[#This Row],[idade]]&lt;18,23.99,IF(Registros[[#This Row],[idade]]&lt;=25,49.9,IF(Registros[[#This Row],[idade]]&lt;=50,145.2,175.45)))</f>
        <v>145.19999999999999</v>
      </c>
      <c r="Q10213">
        <v>3</v>
      </c>
      <c r="R10213">
        <v>6</v>
      </c>
      <c r="T10213">
        <v>3</v>
      </c>
      <c r="U10213" t="s">
        <v>2</v>
      </c>
      <c r="V10213" t="s">
        <v>21</v>
      </c>
    </row>
    <row r="10214" spans="1:22" x14ac:dyDescent="0.3">
      <c r="A10214">
        <v>10213</v>
      </c>
      <c r="B10214">
        <v>64837800569</v>
      </c>
      <c r="C10214">
        <v>6</v>
      </c>
      <c r="D10214" s="1">
        <v>33320</v>
      </c>
      <c r="E10214" s="3">
        <f>2023-YEAR(Registros[[#This Row],[data_nascimento]])</f>
        <v>32</v>
      </c>
      <c r="F10214" s="1">
        <v>44494</v>
      </c>
      <c r="H10214">
        <v>220</v>
      </c>
      <c r="I10214">
        <v>11</v>
      </c>
      <c r="J10214" s="3">
        <v>650.4666666666667</v>
      </c>
      <c r="K10214">
        <v>16.38</v>
      </c>
      <c r="L10214">
        <v>1774</v>
      </c>
      <c r="M10214">
        <f>Registros[[#This Row],[salario]]*0.06</f>
        <v>106.44</v>
      </c>
      <c r="N10214">
        <f>Registros[[#This Row],[salario]]*5%</f>
        <v>88.7</v>
      </c>
      <c r="O10214">
        <f>IF(Registros[[#This Row],[idade]]&lt;18,311.43,IF(Registros[[#This Row],[idade]]&lt;=25,488.58,IF(Registros[[#This Row],[idade]]&lt;=50,772.77,850.05)))</f>
        <v>772.77</v>
      </c>
      <c r="P10214">
        <f>IF(Registros[[#This Row],[idade]]&lt;18,23.99,IF(Registros[[#This Row],[idade]]&lt;=25,49.9,IF(Registros[[#This Row],[idade]]&lt;=50,145.2,175.45)))</f>
        <v>145.19999999999999</v>
      </c>
      <c r="Q10214">
        <v>1</v>
      </c>
      <c r="R10214">
        <v>17</v>
      </c>
      <c r="T10214">
        <v>1</v>
      </c>
      <c r="U10214" t="s">
        <v>3</v>
      </c>
      <c r="V10214" t="s">
        <v>19</v>
      </c>
    </row>
    <row r="10215" spans="1:22" x14ac:dyDescent="0.3">
      <c r="A10215">
        <v>10214</v>
      </c>
      <c r="B10215">
        <v>46756178709</v>
      </c>
      <c r="C10215">
        <v>7</v>
      </c>
      <c r="D10215" s="1">
        <v>38702</v>
      </c>
      <c r="E10215" s="3">
        <f>2023-YEAR(Registros[[#This Row],[data_nascimento]])</f>
        <v>18</v>
      </c>
      <c r="F10215" s="1">
        <v>44494</v>
      </c>
      <c r="H10215">
        <v>220</v>
      </c>
      <c r="I10215">
        <v>19</v>
      </c>
      <c r="J10215" s="3">
        <v>2544.7333333333336</v>
      </c>
      <c r="K10215">
        <v>16.38</v>
      </c>
      <c r="L10215">
        <v>4018</v>
      </c>
      <c r="M10215">
        <f>Registros[[#This Row],[salario]]*0.06</f>
        <v>241.07999999999998</v>
      </c>
      <c r="N10215">
        <f>Registros[[#This Row],[salario]]*5%</f>
        <v>200.9</v>
      </c>
      <c r="O10215">
        <f>IF(Registros[[#This Row],[idade]]&lt;18,311.43,IF(Registros[[#This Row],[idade]]&lt;=25,488.58,IF(Registros[[#This Row],[idade]]&lt;=50,772.77,850.05)))</f>
        <v>488.58</v>
      </c>
      <c r="P10215">
        <f>IF(Registros[[#This Row],[idade]]&lt;18,23.99,IF(Registros[[#This Row],[idade]]&lt;=25,49.9,IF(Registros[[#This Row],[idade]]&lt;=50,145.2,175.45)))</f>
        <v>49.9</v>
      </c>
      <c r="Q10215">
        <v>1</v>
      </c>
      <c r="R10215">
        <v>7</v>
      </c>
      <c r="T10215">
        <v>1</v>
      </c>
      <c r="U10215" t="s">
        <v>2</v>
      </c>
      <c r="V10215" t="s">
        <v>18</v>
      </c>
    </row>
    <row r="10216" spans="1:22" x14ac:dyDescent="0.3">
      <c r="A10216">
        <v>10215</v>
      </c>
      <c r="B10216">
        <v>77645064227</v>
      </c>
      <c r="C10216">
        <v>7</v>
      </c>
      <c r="D10216" s="1">
        <v>38826</v>
      </c>
      <c r="E10216" s="3">
        <f>2023-YEAR(Registros[[#This Row],[data_nascimento]])</f>
        <v>17</v>
      </c>
      <c r="F10216" s="1">
        <v>44494</v>
      </c>
      <c r="H10216">
        <v>120</v>
      </c>
      <c r="I10216">
        <v>17</v>
      </c>
      <c r="J10216" s="3">
        <v>784.26666666666665</v>
      </c>
      <c r="K10216">
        <v>6.3</v>
      </c>
      <c r="L10216">
        <v>1384</v>
      </c>
      <c r="M10216">
        <f>Registros[[#This Row],[salario]]*0.06</f>
        <v>83.039999999999992</v>
      </c>
      <c r="N10216">
        <f>Registros[[#This Row],[salario]]*5%</f>
        <v>69.2</v>
      </c>
      <c r="O10216">
        <f>IF(Registros[[#This Row],[idade]]&lt;18,311.43,IF(Registros[[#This Row],[idade]]&lt;=25,488.58,IF(Registros[[#This Row],[idade]]&lt;=50,772.77,850.05)))</f>
        <v>311.43</v>
      </c>
      <c r="P10216">
        <f>IF(Registros[[#This Row],[idade]]&lt;18,23.99,IF(Registros[[#This Row],[idade]]&lt;=25,49.9,IF(Registros[[#This Row],[idade]]&lt;=50,145.2,175.45)))</f>
        <v>23.99</v>
      </c>
      <c r="Q10216">
        <v>2</v>
      </c>
      <c r="R10216">
        <v>4</v>
      </c>
      <c r="T10216">
        <v>3</v>
      </c>
      <c r="U10216" t="s">
        <v>3</v>
      </c>
      <c r="V10216" t="s">
        <v>19</v>
      </c>
    </row>
    <row r="10217" spans="1:22" x14ac:dyDescent="0.3">
      <c r="A10217">
        <v>10216</v>
      </c>
      <c r="B10217">
        <v>22475166026</v>
      </c>
      <c r="C10217">
        <v>5</v>
      </c>
      <c r="D10217" s="1">
        <v>32886</v>
      </c>
      <c r="E10217" s="3">
        <f>2023-YEAR(Registros[[#This Row],[data_nascimento]])</f>
        <v>33</v>
      </c>
      <c r="F10217" s="1">
        <v>44494</v>
      </c>
      <c r="H10217">
        <v>220</v>
      </c>
      <c r="I10217">
        <v>12</v>
      </c>
      <c r="J10217" s="3">
        <v>2982</v>
      </c>
      <c r="K10217">
        <v>10.08</v>
      </c>
      <c r="L10217">
        <v>7455</v>
      </c>
      <c r="M10217">
        <f>Registros[[#This Row],[salario]]*0.06</f>
        <v>447.3</v>
      </c>
      <c r="N10217">
        <f>Registros[[#This Row],[salario]]*5%</f>
        <v>372.75</v>
      </c>
      <c r="O10217">
        <f>IF(Registros[[#This Row],[idade]]&lt;18,311.43,IF(Registros[[#This Row],[idade]]&lt;=25,488.58,IF(Registros[[#This Row],[idade]]&lt;=50,772.77,850.05)))</f>
        <v>772.77</v>
      </c>
      <c r="P10217">
        <f>IF(Registros[[#This Row],[idade]]&lt;18,23.99,IF(Registros[[#This Row],[idade]]&lt;=25,49.9,IF(Registros[[#This Row],[idade]]&lt;=50,145.2,175.45)))</f>
        <v>145.19999999999999</v>
      </c>
      <c r="Q10217">
        <v>5</v>
      </c>
      <c r="R10217">
        <v>25</v>
      </c>
      <c r="T10217">
        <v>3</v>
      </c>
      <c r="U10217" t="s">
        <v>3</v>
      </c>
      <c r="V10217" t="s">
        <v>21</v>
      </c>
    </row>
    <row r="10218" spans="1:22" x14ac:dyDescent="0.3">
      <c r="A10218">
        <v>10217</v>
      </c>
      <c r="B10218">
        <v>28776623166</v>
      </c>
      <c r="C10218">
        <v>4</v>
      </c>
      <c r="D10218" s="1">
        <v>34201</v>
      </c>
      <c r="E10218" s="3">
        <f>2023-YEAR(Registros[[#This Row],[data_nascimento]])</f>
        <v>30</v>
      </c>
      <c r="F10218" s="1">
        <v>44494</v>
      </c>
      <c r="H10218">
        <v>220</v>
      </c>
      <c r="I10218">
        <v>12</v>
      </c>
      <c r="J10218" s="3">
        <v>1403.2</v>
      </c>
      <c r="K10218">
        <v>21.42</v>
      </c>
      <c r="L10218">
        <v>3508</v>
      </c>
      <c r="M10218">
        <f>Registros[[#This Row],[salario]]*0.06</f>
        <v>210.48</v>
      </c>
      <c r="N10218">
        <f>Registros[[#This Row],[salario]]*5%</f>
        <v>175.4</v>
      </c>
      <c r="O10218">
        <f>IF(Registros[[#This Row],[idade]]&lt;18,311.43,IF(Registros[[#This Row],[idade]]&lt;=25,488.58,IF(Registros[[#This Row],[idade]]&lt;=50,772.77,850.05)))</f>
        <v>772.77</v>
      </c>
      <c r="P10218">
        <f>IF(Registros[[#This Row],[idade]]&lt;18,23.99,IF(Registros[[#This Row],[idade]]&lt;=25,49.9,IF(Registros[[#This Row],[idade]]&lt;=50,145.2,175.45)))</f>
        <v>145.19999999999999</v>
      </c>
      <c r="Q10218">
        <v>5</v>
      </c>
      <c r="R10218">
        <v>24</v>
      </c>
      <c r="T10218">
        <v>3</v>
      </c>
      <c r="U10218" t="s">
        <v>2</v>
      </c>
      <c r="V10218" t="s">
        <v>19</v>
      </c>
    </row>
    <row r="10219" spans="1:22" x14ac:dyDescent="0.3">
      <c r="A10219">
        <v>10218</v>
      </c>
      <c r="B10219">
        <v>40143290776</v>
      </c>
      <c r="C10219">
        <v>7</v>
      </c>
      <c r="D10219" s="1">
        <v>33975</v>
      </c>
      <c r="E10219" s="3">
        <f>2023-YEAR(Registros[[#This Row],[data_nascimento]])</f>
        <v>30</v>
      </c>
      <c r="F10219" s="1">
        <v>44494</v>
      </c>
      <c r="H10219">
        <v>220</v>
      </c>
      <c r="I10219">
        <v>12</v>
      </c>
      <c r="J10219" s="3">
        <v>2684</v>
      </c>
      <c r="K10219">
        <v>18.899999999999999</v>
      </c>
      <c r="L10219">
        <v>6710</v>
      </c>
      <c r="M10219">
        <f>Registros[[#This Row],[salario]]*0.06</f>
        <v>402.59999999999997</v>
      </c>
      <c r="N10219">
        <f>Registros[[#This Row],[salario]]*5%</f>
        <v>335.5</v>
      </c>
      <c r="O10219">
        <f>IF(Registros[[#This Row],[idade]]&lt;18,311.43,IF(Registros[[#This Row],[idade]]&lt;=25,488.58,IF(Registros[[#This Row],[idade]]&lt;=50,772.77,850.05)))</f>
        <v>772.77</v>
      </c>
      <c r="P10219">
        <f>IF(Registros[[#This Row],[idade]]&lt;18,23.99,IF(Registros[[#This Row],[idade]]&lt;=25,49.9,IF(Registros[[#This Row],[idade]]&lt;=50,145.2,175.45)))</f>
        <v>145.19999999999999</v>
      </c>
      <c r="Q10219">
        <v>4</v>
      </c>
      <c r="R10219">
        <v>18</v>
      </c>
      <c r="T10219">
        <v>3</v>
      </c>
      <c r="U10219" t="s">
        <v>2</v>
      </c>
      <c r="V10219" t="s">
        <v>18</v>
      </c>
    </row>
    <row r="10220" spans="1:22" x14ac:dyDescent="0.3">
      <c r="A10220">
        <v>10219</v>
      </c>
      <c r="B10220">
        <v>17009846912</v>
      </c>
      <c r="C10220">
        <v>6</v>
      </c>
      <c r="D10220" s="1">
        <v>29197</v>
      </c>
      <c r="E10220" s="3">
        <f>2023-YEAR(Registros[[#This Row],[data_nascimento]])</f>
        <v>44</v>
      </c>
      <c r="F10220" s="1">
        <v>44494</v>
      </c>
      <c r="H10220">
        <v>220</v>
      </c>
      <c r="I10220">
        <v>15</v>
      </c>
      <c r="J10220" s="3">
        <v>1485</v>
      </c>
      <c r="K10220">
        <v>2.52</v>
      </c>
      <c r="L10220">
        <v>2970</v>
      </c>
      <c r="M10220">
        <f>Registros[[#This Row],[salario]]*0.06</f>
        <v>178.2</v>
      </c>
      <c r="N10220">
        <f>Registros[[#This Row],[salario]]*5%</f>
        <v>148.5</v>
      </c>
      <c r="O10220">
        <f>IF(Registros[[#This Row],[idade]]&lt;18,311.43,IF(Registros[[#This Row],[idade]]&lt;=25,488.58,IF(Registros[[#This Row],[idade]]&lt;=50,772.77,850.05)))</f>
        <v>772.77</v>
      </c>
      <c r="P10220">
        <f>IF(Registros[[#This Row],[idade]]&lt;18,23.99,IF(Registros[[#This Row],[idade]]&lt;=25,49.9,IF(Registros[[#This Row],[idade]]&lt;=50,145.2,175.45)))</f>
        <v>145.19999999999999</v>
      </c>
      <c r="Q10220">
        <v>4</v>
      </c>
      <c r="R10220">
        <v>23</v>
      </c>
      <c r="T10220">
        <v>2</v>
      </c>
      <c r="U10220" t="s">
        <v>3</v>
      </c>
      <c r="V10220" t="s">
        <v>21</v>
      </c>
    </row>
    <row r="10221" spans="1:22" x14ac:dyDescent="0.3">
      <c r="A10221">
        <v>10220</v>
      </c>
      <c r="B10221">
        <v>51905662049</v>
      </c>
      <c r="C10221">
        <v>2</v>
      </c>
      <c r="D10221" s="1">
        <v>33064</v>
      </c>
      <c r="E10221" s="3">
        <f>2023-YEAR(Registros[[#This Row],[data_nascimento]])</f>
        <v>33</v>
      </c>
      <c r="F10221" s="1">
        <v>44494</v>
      </c>
      <c r="H10221">
        <v>220</v>
      </c>
      <c r="I10221">
        <v>8</v>
      </c>
      <c r="J10221" s="3">
        <v>989.33333333333337</v>
      </c>
      <c r="K10221">
        <v>22.68</v>
      </c>
      <c r="L10221">
        <v>3710</v>
      </c>
      <c r="M10221">
        <f>Registros[[#This Row],[salario]]*0.06</f>
        <v>222.6</v>
      </c>
      <c r="N10221">
        <f>Registros[[#This Row],[salario]]*5%</f>
        <v>185.5</v>
      </c>
      <c r="O10221">
        <f>IF(Registros[[#This Row],[idade]]&lt;18,311.43,IF(Registros[[#This Row],[idade]]&lt;=25,488.58,IF(Registros[[#This Row],[idade]]&lt;=50,772.77,850.05)))</f>
        <v>772.77</v>
      </c>
      <c r="P10221">
        <f>IF(Registros[[#This Row],[idade]]&lt;18,23.99,IF(Registros[[#This Row],[idade]]&lt;=25,49.9,IF(Registros[[#This Row],[idade]]&lt;=50,145.2,175.45)))</f>
        <v>145.19999999999999</v>
      </c>
      <c r="Q10221">
        <v>5</v>
      </c>
      <c r="R10221">
        <v>3</v>
      </c>
      <c r="T10221">
        <v>3</v>
      </c>
      <c r="U10221" t="s">
        <v>2</v>
      </c>
      <c r="V10221" t="s">
        <v>19</v>
      </c>
    </row>
    <row r="10222" spans="1:22" x14ac:dyDescent="0.3">
      <c r="A10222">
        <v>10221</v>
      </c>
      <c r="B10222">
        <v>32060005116</v>
      </c>
      <c r="C10222">
        <v>4</v>
      </c>
      <c r="D10222" s="1">
        <v>32878</v>
      </c>
      <c r="E10222" s="3">
        <f>2023-YEAR(Registros[[#This Row],[data_nascimento]])</f>
        <v>33</v>
      </c>
      <c r="F10222" s="1">
        <v>44494</v>
      </c>
      <c r="H10222">
        <v>220</v>
      </c>
      <c r="I10222">
        <v>12</v>
      </c>
      <c r="J10222" s="3">
        <v>745.6</v>
      </c>
      <c r="K10222">
        <v>7.5600000000000005</v>
      </c>
      <c r="L10222">
        <v>1864</v>
      </c>
      <c r="M10222">
        <f>Registros[[#This Row],[salario]]*0.06</f>
        <v>111.83999999999999</v>
      </c>
      <c r="N10222">
        <f>Registros[[#This Row],[salario]]*5%</f>
        <v>93.2</v>
      </c>
      <c r="O10222">
        <f>IF(Registros[[#This Row],[idade]]&lt;18,311.43,IF(Registros[[#This Row],[idade]]&lt;=25,488.58,IF(Registros[[#This Row],[idade]]&lt;=50,772.77,850.05)))</f>
        <v>772.77</v>
      </c>
      <c r="P10222">
        <f>IF(Registros[[#This Row],[idade]]&lt;18,23.99,IF(Registros[[#This Row],[idade]]&lt;=25,49.9,IF(Registros[[#This Row],[idade]]&lt;=50,145.2,175.45)))</f>
        <v>145.19999999999999</v>
      </c>
      <c r="Q10222">
        <v>1</v>
      </c>
      <c r="R10222">
        <v>11</v>
      </c>
      <c r="T10222">
        <v>3</v>
      </c>
      <c r="U10222" t="s">
        <v>3</v>
      </c>
      <c r="V10222" t="s">
        <v>18</v>
      </c>
    </row>
    <row r="10223" spans="1:22" x14ac:dyDescent="0.3">
      <c r="A10223">
        <v>10222</v>
      </c>
      <c r="B10223">
        <v>65438534607</v>
      </c>
      <c r="C10223">
        <v>4</v>
      </c>
      <c r="D10223" s="1">
        <v>36181</v>
      </c>
      <c r="E10223" s="3">
        <f>2023-YEAR(Registros[[#This Row],[data_nascimento]])</f>
        <v>24</v>
      </c>
      <c r="F10223" s="1">
        <v>44494</v>
      </c>
      <c r="H10223">
        <v>220</v>
      </c>
      <c r="I10223">
        <v>17</v>
      </c>
      <c r="J10223" s="3">
        <v>2654.2666666666664</v>
      </c>
      <c r="K10223">
        <v>25.2</v>
      </c>
      <c r="L10223">
        <v>4684</v>
      </c>
      <c r="M10223">
        <f>Registros[[#This Row],[salario]]*0.06</f>
        <v>281.03999999999996</v>
      </c>
      <c r="N10223">
        <f>Registros[[#This Row],[salario]]*5%</f>
        <v>234.20000000000002</v>
      </c>
      <c r="O10223">
        <f>IF(Registros[[#This Row],[idade]]&lt;18,311.43,IF(Registros[[#This Row],[idade]]&lt;=25,488.58,IF(Registros[[#This Row],[idade]]&lt;=50,772.77,850.05)))</f>
        <v>488.58</v>
      </c>
      <c r="P10223">
        <f>IF(Registros[[#This Row],[idade]]&lt;18,23.99,IF(Registros[[#This Row],[idade]]&lt;=25,49.9,IF(Registros[[#This Row],[idade]]&lt;=50,145.2,175.45)))</f>
        <v>49.9</v>
      </c>
      <c r="Q10223">
        <v>5</v>
      </c>
      <c r="R10223">
        <v>11</v>
      </c>
      <c r="T10223">
        <v>3</v>
      </c>
      <c r="U10223" t="s">
        <v>3</v>
      </c>
      <c r="V10223" t="s">
        <v>19</v>
      </c>
    </row>
    <row r="10224" spans="1:22" x14ac:dyDescent="0.3">
      <c r="A10224">
        <v>10223</v>
      </c>
      <c r="B10224">
        <v>35913023258</v>
      </c>
      <c r="C10224">
        <v>7</v>
      </c>
      <c r="D10224" s="1">
        <v>39174</v>
      </c>
      <c r="E10224" s="3">
        <f>2023-YEAR(Registros[[#This Row],[data_nascimento]])</f>
        <v>16</v>
      </c>
      <c r="F10224" s="1">
        <v>44494</v>
      </c>
      <c r="H10224">
        <v>120</v>
      </c>
      <c r="I10224">
        <v>5</v>
      </c>
      <c r="J10224" s="3">
        <v>404</v>
      </c>
      <c r="K10224">
        <v>10.08</v>
      </c>
      <c r="L10224">
        <v>2424</v>
      </c>
      <c r="M10224">
        <f>Registros[[#This Row],[salario]]*0.06</f>
        <v>145.44</v>
      </c>
      <c r="N10224">
        <f>Registros[[#This Row],[salario]]*5%</f>
        <v>121.2</v>
      </c>
      <c r="O10224">
        <f>IF(Registros[[#This Row],[idade]]&lt;18,311.43,IF(Registros[[#This Row],[idade]]&lt;=25,488.58,IF(Registros[[#This Row],[idade]]&lt;=50,772.77,850.05)))</f>
        <v>311.43</v>
      </c>
      <c r="P10224">
        <f>IF(Registros[[#This Row],[idade]]&lt;18,23.99,IF(Registros[[#This Row],[idade]]&lt;=25,49.9,IF(Registros[[#This Row],[idade]]&lt;=50,145.2,175.45)))</f>
        <v>23.99</v>
      </c>
      <c r="Q10224">
        <v>1</v>
      </c>
      <c r="R10224">
        <v>5</v>
      </c>
      <c r="T10224">
        <v>3</v>
      </c>
      <c r="U10224" t="s">
        <v>3</v>
      </c>
      <c r="V10224" t="s">
        <v>21</v>
      </c>
    </row>
    <row r="10225" spans="1:22" x14ac:dyDescent="0.3">
      <c r="A10225">
        <v>10224</v>
      </c>
      <c r="B10225">
        <v>42375305381</v>
      </c>
      <c r="C10225">
        <v>5</v>
      </c>
      <c r="D10225" s="1">
        <v>36239</v>
      </c>
      <c r="E10225" s="3">
        <f>2023-YEAR(Registros[[#This Row],[data_nascimento]])</f>
        <v>24</v>
      </c>
      <c r="F10225" s="1">
        <v>44494</v>
      </c>
      <c r="H10225">
        <v>220</v>
      </c>
      <c r="I10225">
        <v>19</v>
      </c>
      <c r="J10225" s="3">
        <v>1299.6000000000001</v>
      </c>
      <c r="K10225">
        <v>3.7800000000000002</v>
      </c>
      <c r="L10225">
        <v>2052</v>
      </c>
      <c r="M10225">
        <f>Registros[[#This Row],[salario]]*0.06</f>
        <v>123.11999999999999</v>
      </c>
      <c r="N10225">
        <f>Registros[[#This Row],[salario]]*5%</f>
        <v>102.60000000000001</v>
      </c>
      <c r="O10225">
        <f>IF(Registros[[#This Row],[idade]]&lt;18,311.43,IF(Registros[[#This Row],[idade]]&lt;=25,488.58,IF(Registros[[#This Row],[idade]]&lt;=50,772.77,850.05)))</f>
        <v>488.58</v>
      </c>
      <c r="P10225">
        <f>IF(Registros[[#This Row],[idade]]&lt;18,23.99,IF(Registros[[#This Row],[idade]]&lt;=25,49.9,IF(Registros[[#This Row],[idade]]&lt;=50,145.2,175.45)))</f>
        <v>49.9</v>
      </c>
      <c r="Q10225">
        <v>2</v>
      </c>
      <c r="R10225">
        <v>12</v>
      </c>
      <c r="T10225">
        <v>3</v>
      </c>
      <c r="U10225" t="s">
        <v>3</v>
      </c>
      <c r="V10225" t="s">
        <v>22</v>
      </c>
    </row>
    <row r="10226" spans="1:22" x14ac:dyDescent="0.3">
      <c r="A10226">
        <v>10225</v>
      </c>
      <c r="B10226">
        <v>73695345669</v>
      </c>
      <c r="C10226">
        <v>2</v>
      </c>
      <c r="D10226" s="1">
        <v>35547</v>
      </c>
      <c r="E10226" s="3">
        <f>2023-YEAR(Registros[[#This Row],[data_nascimento]])</f>
        <v>26</v>
      </c>
      <c r="F10226" s="1">
        <v>44494</v>
      </c>
      <c r="H10226">
        <v>220</v>
      </c>
      <c r="I10226">
        <v>20</v>
      </c>
      <c r="J10226" s="3">
        <v>4655.3333333333339</v>
      </c>
      <c r="K10226">
        <v>5.04</v>
      </c>
      <c r="L10226">
        <v>6983</v>
      </c>
      <c r="M10226">
        <f>Registros[[#This Row],[salario]]*0.06</f>
        <v>418.97999999999996</v>
      </c>
      <c r="N10226">
        <f>Registros[[#This Row],[salario]]*5%</f>
        <v>349.15000000000003</v>
      </c>
      <c r="O10226">
        <f>IF(Registros[[#This Row],[idade]]&lt;18,311.43,IF(Registros[[#This Row],[idade]]&lt;=25,488.58,IF(Registros[[#This Row],[idade]]&lt;=50,772.77,850.05)))</f>
        <v>772.77</v>
      </c>
      <c r="P10226">
        <f>IF(Registros[[#This Row],[idade]]&lt;18,23.99,IF(Registros[[#This Row],[idade]]&lt;=25,49.9,IF(Registros[[#This Row],[idade]]&lt;=50,145.2,175.45)))</f>
        <v>145.19999999999999</v>
      </c>
      <c r="Q10226">
        <v>3</v>
      </c>
      <c r="R10226">
        <v>27</v>
      </c>
      <c r="T10226">
        <v>3</v>
      </c>
      <c r="U10226" t="s">
        <v>3</v>
      </c>
      <c r="V10226" t="s">
        <v>21</v>
      </c>
    </row>
    <row r="10227" spans="1:22" x14ac:dyDescent="0.3">
      <c r="A10227">
        <v>10226</v>
      </c>
      <c r="B10227">
        <v>39465974820</v>
      </c>
      <c r="C10227">
        <v>6</v>
      </c>
      <c r="D10227" s="1">
        <v>28976</v>
      </c>
      <c r="E10227" s="3">
        <f>2023-YEAR(Registros[[#This Row],[data_nascimento]])</f>
        <v>44</v>
      </c>
      <c r="F10227" s="1">
        <v>44494</v>
      </c>
      <c r="H10227">
        <v>220</v>
      </c>
      <c r="I10227">
        <v>8</v>
      </c>
      <c r="J10227" s="3">
        <v>1850.4</v>
      </c>
      <c r="K10227">
        <v>23.94</v>
      </c>
      <c r="L10227">
        <v>6939</v>
      </c>
      <c r="M10227">
        <f>Registros[[#This Row],[salario]]*0.06</f>
        <v>416.34</v>
      </c>
      <c r="N10227">
        <f>Registros[[#This Row],[salario]]*5%</f>
        <v>346.95000000000005</v>
      </c>
      <c r="O10227">
        <f>IF(Registros[[#This Row],[idade]]&lt;18,311.43,IF(Registros[[#This Row],[idade]]&lt;=25,488.58,IF(Registros[[#This Row],[idade]]&lt;=50,772.77,850.05)))</f>
        <v>772.77</v>
      </c>
      <c r="P10227">
        <f>IF(Registros[[#This Row],[idade]]&lt;18,23.99,IF(Registros[[#This Row],[idade]]&lt;=25,49.9,IF(Registros[[#This Row],[idade]]&lt;=50,145.2,175.45)))</f>
        <v>145.19999999999999</v>
      </c>
      <c r="Q10227">
        <v>3</v>
      </c>
      <c r="R10227">
        <v>8</v>
      </c>
      <c r="T10227">
        <v>2</v>
      </c>
      <c r="U10227" t="s">
        <v>3</v>
      </c>
      <c r="V10227" t="s">
        <v>22</v>
      </c>
    </row>
    <row r="10228" spans="1:22" x14ac:dyDescent="0.3">
      <c r="A10228">
        <v>10227</v>
      </c>
      <c r="B10228">
        <v>28956112260</v>
      </c>
      <c r="C10228">
        <v>2</v>
      </c>
      <c r="D10228" s="1">
        <v>35938</v>
      </c>
      <c r="E10228" s="3">
        <f>2023-YEAR(Registros[[#This Row],[data_nascimento]])</f>
        <v>25</v>
      </c>
      <c r="F10228" s="1">
        <v>44494</v>
      </c>
      <c r="H10228">
        <v>220</v>
      </c>
      <c r="I10228">
        <v>12</v>
      </c>
      <c r="J10228" s="3">
        <v>718.8</v>
      </c>
      <c r="K10228">
        <v>17.64</v>
      </c>
      <c r="L10228">
        <v>1797</v>
      </c>
      <c r="M10228">
        <f>Registros[[#This Row],[salario]]*0.06</f>
        <v>107.82</v>
      </c>
      <c r="N10228">
        <f>Registros[[#This Row],[salario]]*5%</f>
        <v>89.850000000000009</v>
      </c>
      <c r="O10228">
        <f>IF(Registros[[#This Row],[idade]]&lt;18,311.43,IF(Registros[[#This Row],[idade]]&lt;=25,488.58,IF(Registros[[#This Row],[idade]]&lt;=50,772.77,850.05)))</f>
        <v>488.58</v>
      </c>
      <c r="P10228">
        <f>IF(Registros[[#This Row],[idade]]&lt;18,23.99,IF(Registros[[#This Row],[idade]]&lt;=25,49.9,IF(Registros[[#This Row],[idade]]&lt;=50,145.2,175.45)))</f>
        <v>49.9</v>
      </c>
      <c r="Q10228">
        <v>5</v>
      </c>
      <c r="R10228">
        <v>7</v>
      </c>
      <c r="T10228">
        <v>1</v>
      </c>
      <c r="U10228" t="s">
        <v>2</v>
      </c>
      <c r="V10228" t="s">
        <v>19</v>
      </c>
    </row>
    <row r="10229" spans="1:22" x14ac:dyDescent="0.3">
      <c r="A10229">
        <v>10228</v>
      </c>
      <c r="B10229">
        <v>59405540137</v>
      </c>
      <c r="C10229">
        <v>4</v>
      </c>
      <c r="D10229" s="1">
        <v>34741</v>
      </c>
      <c r="E10229" s="3">
        <f>2023-YEAR(Registros[[#This Row],[data_nascimento]])</f>
        <v>28</v>
      </c>
      <c r="F10229" s="1">
        <v>44494</v>
      </c>
      <c r="H10229">
        <v>220</v>
      </c>
      <c r="I10229">
        <v>3</v>
      </c>
      <c r="J10229" s="3">
        <v>163.4</v>
      </c>
      <c r="K10229">
        <v>23.94</v>
      </c>
      <c r="L10229">
        <v>1634</v>
      </c>
      <c r="M10229">
        <f>Registros[[#This Row],[salario]]*0.06</f>
        <v>98.039999999999992</v>
      </c>
      <c r="N10229">
        <f>Registros[[#This Row],[salario]]*5%</f>
        <v>81.7</v>
      </c>
      <c r="O10229">
        <f>IF(Registros[[#This Row],[idade]]&lt;18,311.43,IF(Registros[[#This Row],[idade]]&lt;=25,488.58,IF(Registros[[#This Row],[idade]]&lt;=50,772.77,850.05)))</f>
        <v>772.77</v>
      </c>
      <c r="P10229">
        <f>IF(Registros[[#This Row],[idade]]&lt;18,23.99,IF(Registros[[#This Row],[idade]]&lt;=25,49.9,IF(Registros[[#This Row],[idade]]&lt;=50,145.2,175.45)))</f>
        <v>145.19999999999999</v>
      </c>
      <c r="Q10229">
        <v>2</v>
      </c>
      <c r="R10229">
        <v>13</v>
      </c>
      <c r="T10229">
        <v>1</v>
      </c>
      <c r="U10229" t="s">
        <v>2</v>
      </c>
      <c r="V10229" t="s">
        <v>18</v>
      </c>
    </row>
    <row r="10230" spans="1:22" x14ac:dyDescent="0.3">
      <c r="A10230">
        <v>10229</v>
      </c>
      <c r="B10230">
        <v>42823409447</v>
      </c>
      <c r="C10230">
        <v>4</v>
      </c>
      <c r="D10230" s="1">
        <v>31231</v>
      </c>
      <c r="E10230" s="3">
        <f>2023-YEAR(Registros[[#This Row],[data_nascimento]])</f>
        <v>38</v>
      </c>
      <c r="F10230" s="1">
        <v>44494</v>
      </c>
      <c r="H10230">
        <v>220</v>
      </c>
      <c r="I10230">
        <v>6</v>
      </c>
      <c r="J10230" s="3">
        <v>966.2</v>
      </c>
      <c r="K10230">
        <v>8.82</v>
      </c>
      <c r="L10230">
        <v>4831</v>
      </c>
      <c r="M10230">
        <f>Registros[[#This Row],[salario]]*0.06</f>
        <v>289.86</v>
      </c>
      <c r="N10230">
        <f>Registros[[#This Row],[salario]]*5%</f>
        <v>241.55</v>
      </c>
      <c r="O10230">
        <f>IF(Registros[[#This Row],[idade]]&lt;18,311.43,IF(Registros[[#This Row],[idade]]&lt;=25,488.58,IF(Registros[[#This Row],[idade]]&lt;=50,772.77,850.05)))</f>
        <v>772.77</v>
      </c>
      <c r="P10230">
        <f>IF(Registros[[#This Row],[idade]]&lt;18,23.99,IF(Registros[[#This Row],[idade]]&lt;=25,49.9,IF(Registros[[#This Row],[idade]]&lt;=50,145.2,175.45)))</f>
        <v>145.19999999999999</v>
      </c>
      <c r="Q10230">
        <v>4</v>
      </c>
      <c r="R10230">
        <v>12</v>
      </c>
      <c r="T10230">
        <v>3</v>
      </c>
      <c r="U10230" t="s">
        <v>2</v>
      </c>
      <c r="V10230" t="s">
        <v>18</v>
      </c>
    </row>
    <row r="10231" spans="1:22" x14ac:dyDescent="0.3">
      <c r="A10231">
        <v>10230</v>
      </c>
      <c r="B10231">
        <v>62633928436</v>
      </c>
      <c r="C10231">
        <v>4</v>
      </c>
      <c r="D10231" s="1">
        <v>35624</v>
      </c>
      <c r="E10231" s="3">
        <f>2023-YEAR(Registros[[#This Row],[data_nascimento]])</f>
        <v>26</v>
      </c>
      <c r="F10231" s="1">
        <v>44494</v>
      </c>
      <c r="H10231">
        <v>220</v>
      </c>
      <c r="I10231">
        <v>16</v>
      </c>
      <c r="J10231" s="3">
        <v>3227.2</v>
      </c>
      <c r="K10231">
        <v>21.42</v>
      </c>
      <c r="L10231">
        <v>6051</v>
      </c>
      <c r="M10231">
        <f>Registros[[#This Row],[salario]]*0.06</f>
        <v>363.06</v>
      </c>
      <c r="N10231">
        <f>Registros[[#This Row],[salario]]*5%</f>
        <v>302.55</v>
      </c>
      <c r="O10231">
        <f>IF(Registros[[#This Row],[idade]]&lt;18,311.43,IF(Registros[[#This Row],[idade]]&lt;=25,488.58,IF(Registros[[#This Row],[idade]]&lt;=50,772.77,850.05)))</f>
        <v>772.77</v>
      </c>
      <c r="P10231">
        <f>IF(Registros[[#This Row],[idade]]&lt;18,23.99,IF(Registros[[#This Row],[idade]]&lt;=25,49.9,IF(Registros[[#This Row],[idade]]&lt;=50,145.2,175.45)))</f>
        <v>145.19999999999999</v>
      </c>
      <c r="Q10231">
        <v>1</v>
      </c>
      <c r="R10231">
        <v>9</v>
      </c>
      <c r="T10231">
        <v>3</v>
      </c>
      <c r="U10231" t="s">
        <v>2</v>
      </c>
      <c r="V10231" t="s">
        <v>18</v>
      </c>
    </row>
    <row r="10232" spans="1:22" x14ac:dyDescent="0.3">
      <c r="A10232">
        <v>10231</v>
      </c>
      <c r="B10232">
        <v>23870579818</v>
      </c>
      <c r="C10232">
        <v>4</v>
      </c>
      <c r="D10232" s="1">
        <v>37199</v>
      </c>
      <c r="E10232" s="3">
        <f>2023-YEAR(Registros[[#This Row],[data_nascimento]])</f>
        <v>22</v>
      </c>
      <c r="F10232" s="1">
        <v>44494</v>
      </c>
      <c r="H10232">
        <v>220</v>
      </c>
      <c r="I10232">
        <v>7</v>
      </c>
      <c r="J10232" s="3">
        <v>1087.5666666666666</v>
      </c>
      <c r="K10232">
        <v>13.86</v>
      </c>
      <c r="L10232">
        <v>4661</v>
      </c>
      <c r="M10232">
        <f>Registros[[#This Row],[salario]]*0.06</f>
        <v>279.65999999999997</v>
      </c>
      <c r="N10232">
        <f>Registros[[#This Row],[salario]]*5%</f>
        <v>233.05</v>
      </c>
      <c r="O10232">
        <f>IF(Registros[[#This Row],[idade]]&lt;18,311.43,IF(Registros[[#This Row],[idade]]&lt;=25,488.58,IF(Registros[[#This Row],[idade]]&lt;=50,772.77,850.05)))</f>
        <v>488.58</v>
      </c>
      <c r="P10232">
        <f>IF(Registros[[#This Row],[idade]]&lt;18,23.99,IF(Registros[[#This Row],[idade]]&lt;=25,49.9,IF(Registros[[#This Row],[idade]]&lt;=50,145.2,175.45)))</f>
        <v>49.9</v>
      </c>
      <c r="Q10232">
        <v>5</v>
      </c>
      <c r="R10232">
        <v>20</v>
      </c>
      <c r="T10232">
        <v>3</v>
      </c>
      <c r="U10232" t="s">
        <v>3</v>
      </c>
      <c r="V10232" t="s">
        <v>19</v>
      </c>
    </row>
    <row r="10233" spans="1:22" x14ac:dyDescent="0.3">
      <c r="A10233">
        <v>10232</v>
      </c>
      <c r="B10233">
        <v>80589951701</v>
      </c>
      <c r="C10233">
        <v>7</v>
      </c>
      <c r="D10233" s="1">
        <v>38394</v>
      </c>
      <c r="E10233" s="3">
        <f>2023-YEAR(Registros[[#This Row],[data_nascimento]])</f>
        <v>18</v>
      </c>
      <c r="F10233" s="1">
        <v>44494</v>
      </c>
      <c r="H10233">
        <v>220</v>
      </c>
      <c r="I10233">
        <v>7</v>
      </c>
      <c r="J10233" s="3">
        <v>941.73333333333335</v>
      </c>
      <c r="K10233">
        <v>1.26</v>
      </c>
      <c r="L10233">
        <v>4036</v>
      </c>
      <c r="M10233">
        <f>Registros[[#This Row],[salario]]*0.06</f>
        <v>242.16</v>
      </c>
      <c r="N10233">
        <f>Registros[[#This Row],[salario]]*5%</f>
        <v>201.8</v>
      </c>
      <c r="O10233">
        <f>IF(Registros[[#This Row],[idade]]&lt;18,311.43,IF(Registros[[#This Row],[idade]]&lt;=25,488.58,IF(Registros[[#This Row],[idade]]&lt;=50,772.77,850.05)))</f>
        <v>488.58</v>
      </c>
      <c r="P10233">
        <f>IF(Registros[[#This Row],[idade]]&lt;18,23.99,IF(Registros[[#This Row],[idade]]&lt;=25,49.9,IF(Registros[[#This Row],[idade]]&lt;=50,145.2,175.45)))</f>
        <v>49.9</v>
      </c>
      <c r="Q10233">
        <v>5</v>
      </c>
      <c r="R10233">
        <v>26</v>
      </c>
      <c r="T10233">
        <v>2</v>
      </c>
      <c r="U10233" t="s">
        <v>3</v>
      </c>
      <c r="V10233" t="s">
        <v>18</v>
      </c>
    </row>
    <row r="10234" spans="1:22" x14ac:dyDescent="0.3">
      <c r="A10234">
        <v>10233</v>
      </c>
      <c r="B10234">
        <v>83000979214</v>
      </c>
      <c r="C10234">
        <v>4</v>
      </c>
      <c r="D10234" s="1">
        <v>35845</v>
      </c>
      <c r="E10234" s="3">
        <f>2023-YEAR(Registros[[#This Row],[data_nascimento]])</f>
        <v>25</v>
      </c>
      <c r="F10234" s="1">
        <v>44494</v>
      </c>
      <c r="H10234">
        <v>220</v>
      </c>
      <c r="I10234">
        <v>1</v>
      </c>
      <c r="J10234" s="3">
        <v>66.266666666666666</v>
      </c>
      <c r="K10234">
        <v>8.82</v>
      </c>
      <c r="L10234">
        <v>1988</v>
      </c>
      <c r="M10234">
        <f>Registros[[#This Row],[salario]]*0.06</f>
        <v>119.28</v>
      </c>
      <c r="N10234">
        <f>Registros[[#This Row],[salario]]*5%</f>
        <v>99.4</v>
      </c>
      <c r="O10234">
        <f>IF(Registros[[#This Row],[idade]]&lt;18,311.43,IF(Registros[[#This Row],[idade]]&lt;=25,488.58,IF(Registros[[#This Row],[idade]]&lt;=50,772.77,850.05)))</f>
        <v>488.58</v>
      </c>
      <c r="P10234">
        <f>IF(Registros[[#This Row],[idade]]&lt;18,23.99,IF(Registros[[#This Row],[idade]]&lt;=25,49.9,IF(Registros[[#This Row],[idade]]&lt;=50,145.2,175.45)))</f>
        <v>49.9</v>
      </c>
      <c r="Q10234">
        <v>1</v>
      </c>
      <c r="R10234">
        <v>6</v>
      </c>
      <c r="T10234">
        <v>1</v>
      </c>
      <c r="U10234" t="s">
        <v>3</v>
      </c>
      <c r="V10234" t="s">
        <v>19</v>
      </c>
    </row>
    <row r="10235" spans="1:22" x14ac:dyDescent="0.3">
      <c r="A10235">
        <v>10234</v>
      </c>
      <c r="B10235">
        <v>90714546231</v>
      </c>
      <c r="C10235">
        <v>5</v>
      </c>
      <c r="D10235" s="1">
        <v>29741</v>
      </c>
      <c r="E10235" s="3">
        <f>2023-YEAR(Registros[[#This Row],[data_nascimento]])</f>
        <v>42</v>
      </c>
      <c r="F10235" s="1">
        <v>44494</v>
      </c>
      <c r="H10235">
        <v>220</v>
      </c>
      <c r="I10235">
        <v>3</v>
      </c>
      <c r="J10235" s="3">
        <v>708.1</v>
      </c>
      <c r="K10235">
        <v>15.120000000000001</v>
      </c>
      <c r="L10235">
        <v>7081</v>
      </c>
      <c r="M10235">
        <f>Registros[[#This Row],[salario]]*0.06</f>
        <v>424.85999999999996</v>
      </c>
      <c r="N10235">
        <f>Registros[[#This Row],[salario]]*5%</f>
        <v>354.05</v>
      </c>
      <c r="O10235">
        <f>IF(Registros[[#This Row],[idade]]&lt;18,311.43,IF(Registros[[#This Row],[idade]]&lt;=25,488.58,IF(Registros[[#This Row],[idade]]&lt;=50,772.77,850.05)))</f>
        <v>772.77</v>
      </c>
      <c r="P10235">
        <f>IF(Registros[[#This Row],[idade]]&lt;18,23.99,IF(Registros[[#This Row],[idade]]&lt;=25,49.9,IF(Registros[[#This Row],[idade]]&lt;=50,145.2,175.45)))</f>
        <v>145.19999999999999</v>
      </c>
      <c r="Q10235">
        <v>2</v>
      </c>
      <c r="R10235">
        <v>19</v>
      </c>
      <c r="T10235">
        <v>3</v>
      </c>
      <c r="U10235" t="s">
        <v>3</v>
      </c>
      <c r="V10235" t="s">
        <v>22</v>
      </c>
    </row>
    <row r="10236" spans="1:22" x14ac:dyDescent="0.3">
      <c r="A10236">
        <v>10235</v>
      </c>
      <c r="B10236">
        <v>49403517349</v>
      </c>
      <c r="C10236">
        <v>6</v>
      </c>
      <c r="D10236" s="1">
        <v>29998</v>
      </c>
      <c r="E10236" s="3">
        <f>2023-YEAR(Registros[[#This Row],[data_nascimento]])</f>
        <v>41</v>
      </c>
      <c r="F10236" s="1">
        <v>44494</v>
      </c>
      <c r="H10236">
        <v>220</v>
      </c>
      <c r="I10236">
        <v>16</v>
      </c>
      <c r="J10236" s="3">
        <v>1790.9333333333334</v>
      </c>
      <c r="K10236">
        <v>20.16</v>
      </c>
      <c r="L10236">
        <v>3358</v>
      </c>
      <c r="M10236">
        <f>Registros[[#This Row],[salario]]*0.06</f>
        <v>201.48</v>
      </c>
      <c r="N10236">
        <f>Registros[[#This Row],[salario]]*5%</f>
        <v>167.9</v>
      </c>
      <c r="O10236">
        <f>IF(Registros[[#This Row],[idade]]&lt;18,311.43,IF(Registros[[#This Row],[idade]]&lt;=25,488.58,IF(Registros[[#This Row],[idade]]&lt;=50,772.77,850.05)))</f>
        <v>772.77</v>
      </c>
      <c r="P10236">
        <f>IF(Registros[[#This Row],[idade]]&lt;18,23.99,IF(Registros[[#This Row],[idade]]&lt;=25,49.9,IF(Registros[[#This Row],[idade]]&lt;=50,145.2,175.45)))</f>
        <v>145.19999999999999</v>
      </c>
      <c r="Q10236">
        <v>3</v>
      </c>
      <c r="R10236">
        <v>11</v>
      </c>
      <c r="T10236">
        <v>3</v>
      </c>
      <c r="U10236" t="s">
        <v>2</v>
      </c>
      <c r="V10236" t="s">
        <v>19</v>
      </c>
    </row>
    <row r="10237" spans="1:22" x14ac:dyDescent="0.3">
      <c r="A10237">
        <v>10236</v>
      </c>
      <c r="B10237">
        <v>20071860372</v>
      </c>
      <c r="C10237">
        <v>2</v>
      </c>
      <c r="D10237" s="1">
        <v>31679</v>
      </c>
      <c r="E10237" s="3">
        <f>2023-YEAR(Registros[[#This Row],[data_nascimento]])</f>
        <v>37</v>
      </c>
      <c r="F10237" s="1">
        <v>44494</v>
      </c>
      <c r="H10237">
        <v>220</v>
      </c>
      <c r="I10237">
        <v>18</v>
      </c>
      <c r="J10237" s="3">
        <v>3413.3999999999996</v>
      </c>
      <c r="K10237">
        <v>25.2</v>
      </c>
      <c r="L10237">
        <v>5689</v>
      </c>
      <c r="M10237">
        <f>Registros[[#This Row],[salario]]*0.06</f>
        <v>341.34</v>
      </c>
      <c r="N10237">
        <f>Registros[[#This Row],[salario]]*5%</f>
        <v>284.45</v>
      </c>
      <c r="O10237">
        <f>IF(Registros[[#This Row],[idade]]&lt;18,311.43,IF(Registros[[#This Row],[idade]]&lt;=25,488.58,IF(Registros[[#This Row],[idade]]&lt;=50,772.77,850.05)))</f>
        <v>772.77</v>
      </c>
      <c r="P10237">
        <f>IF(Registros[[#This Row],[idade]]&lt;18,23.99,IF(Registros[[#This Row],[idade]]&lt;=25,49.9,IF(Registros[[#This Row],[idade]]&lt;=50,145.2,175.45)))</f>
        <v>145.19999999999999</v>
      </c>
      <c r="Q10237">
        <v>2</v>
      </c>
      <c r="R10237">
        <v>14</v>
      </c>
      <c r="T10237">
        <v>1</v>
      </c>
      <c r="U10237" t="s">
        <v>3</v>
      </c>
      <c r="V10237" t="s">
        <v>21</v>
      </c>
    </row>
    <row r="10238" spans="1:22" x14ac:dyDescent="0.3">
      <c r="A10238">
        <v>10237</v>
      </c>
      <c r="B10238">
        <v>56836562606</v>
      </c>
      <c r="C10238">
        <v>5</v>
      </c>
      <c r="D10238" s="1">
        <v>32089</v>
      </c>
      <c r="E10238" s="3">
        <f>2023-YEAR(Registros[[#This Row],[data_nascimento]])</f>
        <v>36</v>
      </c>
      <c r="F10238" s="1">
        <v>44494</v>
      </c>
      <c r="H10238">
        <v>220</v>
      </c>
      <c r="I10238">
        <v>1</v>
      </c>
      <c r="J10238" s="3">
        <v>191.63333333333333</v>
      </c>
      <c r="K10238">
        <v>8.82</v>
      </c>
      <c r="L10238">
        <v>5749</v>
      </c>
      <c r="M10238">
        <f>Registros[[#This Row],[salario]]*0.06</f>
        <v>344.94</v>
      </c>
      <c r="N10238">
        <f>Registros[[#This Row],[salario]]*5%</f>
        <v>287.45</v>
      </c>
      <c r="O10238">
        <f>IF(Registros[[#This Row],[idade]]&lt;18,311.43,IF(Registros[[#This Row],[idade]]&lt;=25,488.58,IF(Registros[[#This Row],[idade]]&lt;=50,772.77,850.05)))</f>
        <v>772.77</v>
      </c>
      <c r="P10238">
        <f>IF(Registros[[#This Row],[idade]]&lt;18,23.99,IF(Registros[[#This Row],[idade]]&lt;=25,49.9,IF(Registros[[#This Row],[idade]]&lt;=50,145.2,175.45)))</f>
        <v>145.19999999999999</v>
      </c>
      <c r="Q10238">
        <v>5</v>
      </c>
      <c r="R10238">
        <v>7</v>
      </c>
      <c r="T10238">
        <v>1</v>
      </c>
      <c r="U10238" t="s">
        <v>3</v>
      </c>
      <c r="V10238" t="s">
        <v>22</v>
      </c>
    </row>
    <row r="10239" spans="1:22" x14ac:dyDescent="0.3">
      <c r="A10239">
        <v>10238</v>
      </c>
      <c r="B10239">
        <v>19312033060</v>
      </c>
      <c r="C10239">
        <v>5</v>
      </c>
      <c r="D10239" s="1">
        <v>34740</v>
      </c>
      <c r="E10239" s="3">
        <f>2023-YEAR(Registros[[#This Row],[data_nascimento]])</f>
        <v>28</v>
      </c>
      <c r="F10239" s="1">
        <v>44494</v>
      </c>
      <c r="H10239">
        <v>220</v>
      </c>
      <c r="I10239">
        <v>14</v>
      </c>
      <c r="J10239" s="3">
        <v>1979.1333333333334</v>
      </c>
      <c r="K10239">
        <v>11.34</v>
      </c>
      <c r="L10239">
        <v>4241</v>
      </c>
      <c r="M10239">
        <f>Registros[[#This Row],[salario]]*0.06</f>
        <v>254.45999999999998</v>
      </c>
      <c r="N10239">
        <f>Registros[[#This Row],[salario]]*5%</f>
        <v>212.05</v>
      </c>
      <c r="O10239">
        <f>IF(Registros[[#This Row],[idade]]&lt;18,311.43,IF(Registros[[#This Row],[idade]]&lt;=25,488.58,IF(Registros[[#This Row],[idade]]&lt;=50,772.77,850.05)))</f>
        <v>772.77</v>
      </c>
      <c r="P10239">
        <f>IF(Registros[[#This Row],[idade]]&lt;18,23.99,IF(Registros[[#This Row],[idade]]&lt;=25,49.9,IF(Registros[[#This Row],[idade]]&lt;=50,145.2,175.45)))</f>
        <v>145.19999999999999</v>
      </c>
      <c r="Q10239">
        <v>1</v>
      </c>
      <c r="R10239">
        <v>9</v>
      </c>
      <c r="T10239">
        <v>2</v>
      </c>
      <c r="U10239" t="s">
        <v>3</v>
      </c>
      <c r="V10239" t="s">
        <v>18</v>
      </c>
    </row>
    <row r="10240" spans="1:22" x14ac:dyDescent="0.3">
      <c r="A10240">
        <v>10239</v>
      </c>
      <c r="B10240">
        <v>51566089685</v>
      </c>
      <c r="C10240">
        <v>6</v>
      </c>
      <c r="D10240" s="1">
        <v>28081</v>
      </c>
      <c r="E10240" s="3">
        <f>2023-YEAR(Registros[[#This Row],[data_nascimento]])</f>
        <v>47</v>
      </c>
      <c r="F10240" s="1">
        <v>44494</v>
      </c>
      <c r="H10240">
        <v>220</v>
      </c>
      <c r="I10240">
        <v>2</v>
      </c>
      <c r="J10240" s="3">
        <v>477.46666666666664</v>
      </c>
      <c r="K10240">
        <v>13.86</v>
      </c>
      <c r="L10240">
        <v>7162</v>
      </c>
      <c r="M10240">
        <f>Registros[[#This Row],[salario]]*0.06</f>
        <v>429.71999999999997</v>
      </c>
      <c r="N10240">
        <f>Registros[[#This Row],[salario]]*5%</f>
        <v>358.1</v>
      </c>
      <c r="O10240">
        <f>IF(Registros[[#This Row],[idade]]&lt;18,311.43,IF(Registros[[#This Row],[idade]]&lt;=25,488.58,IF(Registros[[#This Row],[idade]]&lt;=50,772.77,850.05)))</f>
        <v>772.77</v>
      </c>
      <c r="P10240">
        <f>IF(Registros[[#This Row],[idade]]&lt;18,23.99,IF(Registros[[#This Row],[idade]]&lt;=25,49.9,IF(Registros[[#This Row],[idade]]&lt;=50,145.2,175.45)))</f>
        <v>145.19999999999999</v>
      </c>
      <c r="Q10240">
        <v>4</v>
      </c>
      <c r="R10240">
        <v>14</v>
      </c>
      <c r="T10240">
        <v>1</v>
      </c>
      <c r="U10240" t="s">
        <v>3</v>
      </c>
      <c r="V10240" t="s">
        <v>19</v>
      </c>
    </row>
    <row r="10241" spans="1:22" x14ac:dyDescent="0.3">
      <c r="A10241">
        <v>10240</v>
      </c>
      <c r="B10241">
        <v>61939922410</v>
      </c>
      <c r="C10241">
        <v>5</v>
      </c>
      <c r="D10241" s="1">
        <v>32187</v>
      </c>
      <c r="E10241" s="3">
        <f>2023-YEAR(Registros[[#This Row],[data_nascimento]])</f>
        <v>35</v>
      </c>
      <c r="F10241" s="1">
        <v>44494</v>
      </c>
      <c r="H10241">
        <v>220</v>
      </c>
      <c r="I10241">
        <v>19</v>
      </c>
      <c r="J10241" s="3">
        <v>3934.2666666666664</v>
      </c>
      <c r="K10241">
        <v>3.7800000000000002</v>
      </c>
      <c r="L10241">
        <v>6212</v>
      </c>
      <c r="M10241">
        <f>Registros[[#This Row],[salario]]*0.06</f>
        <v>372.71999999999997</v>
      </c>
      <c r="N10241">
        <f>Registros[[#This Row],[salario]]*5%</f>
        <v>310.60000000000002</v>
      </c>
      <c r="O10241">
        <f>IF(Registros[[#This Row],[idade]]&lt;18,311.43,IF(Registros[[#This Row],[idade]]&lt;=25,488.58,IF(Registros[[#This Row],[idade]]&lt;=50,772.77,850.05)))</f>
        <v>772.77</v>
      </c>
      <c r="P10241">
        <f>IF(Registros[[#This Row],[idade]]&lt;18,23.99,IF(Registros[[#This Row],[idade]]&lt;=25,49.9,IF(Registros[[#This Row],[idade]]&lt;=50,145.2,175.45)))</f>
        <v>145.19999999999999</v>
      </c>
      <c r="Q10241">
        <v>3</v>
      </c>
      <c r="R10241">
        <v>14</v>
      </c>
      <c r="T10241">
        <v>3</v>
      </c>
      <c r="U10241" t="s">
        <v>3</v>
      </c>
      <c r="V10241" t="s">
        <v>19</v>
      </c>
    </row>
    <row r="10242" spans="1:22" x14ac:dyDescent="0.3">
      <c r="A10242">
        <v>10241</v>
      </c>
      <c r="B10242">
        <v>80383399677</v>
      </c>
      <c r="C10242">
        <v>5</v>
      </c>
      <c r="D10242" s="1">
        <v>34512</v>
      </c>
      <c r="E10242" s="3">
        <f>2023-YEAR(Registros[[#This Row],[data_nascimento]])</f>
        <v>29</v>
      </c>
      <c r="F10242" s="1">
        <v>44494</v>
      </c>
      <c r="H10242">
        <v>220</v>
      </c>
      <c r="I10242">
        <v>11</v>
      </c>
      <c r="J10242" s="3">
        <v>785.76666666666665</v>
      </c>
      <c r="K10242">
        <v>6.3</v>
      </c>
      <c r="L10242">
        <v>2143</v>
      </c>
      <c r="M10242">
        <f>Registros[[#This Row],[salario]]*0.06</f>
        <v>128.57999999999998</v>
      </c>
      <c r="N10242">
        <f>Registros[[#This Row],[salario]]*5%</f>
        <v>107.15</v>
      </c>
      <c r="O10242">
        <f>IF(Registros[[#This Row],[idade]]&lt;18,311.43,IF(Registros[[#This Row],[idade]]&lt;=25,488.58,IF(Registros[[#This Row],[idade]]&lt;=50,772.77,850.05)))</f>
        <v>772.77</v>
      </c>
      <c r="P10242">
        <f>IF(Registros[[#This Row],[idade]]&lt;18,23.99,IF(Registros[[#This Row],[idade]]&lt;=25,49.9,IF(Registros[[#This Row],[idade]]&lt;=50,145.2,175.45)))</f>
        <v>145.19999999999999</v>
      </c>
      <c r="Q10242">
        <v>4</v>
      </c>
      <c r="R10242">
        <v>10</v>
      </c>
      <c r="T10242">
        <v>2</v>
      </c>
      <c r="U10242" t="s">
        <v>2</v>
      </c>
      <c r="V10242" t="s">
        <v>18</v>
      </c>
    </row>
    <row r="10243" spans="1:22" x14ac:dyDescent="0.3">
      <c r="A10243">
        <v>10242</v>
      </c>
      <c r="B10243">
        <v>42803756684</v>
      </c>
      <c r="C10243">
        <v>5</v>
      </c>
      <c r="D10243" s="1">
        <v>32913</v>
      </c>
      <c r="E10243" s="3">
        <f>2023-YEAR(Registros[[#This Row],[data_nascimento]])</f>
        <v>33</v>
      </c>
      <c r="F10243" s="1">
        <v>44494</v>
      </c>
      <c r="H10243">
        <v>220</v>
      </c>
      <c r="I10243">
        <v>12</v>
      </c>
      <c r="J10243" s="3">
        <v>1640</v>
      </c>
      <c r="K10243">
        <v>8.82</v>
      </c>
      <c r="L10243">
        <v>4100</v>
      </c>
      <c r="M10243">
        <f>Registros[[#This Row],[salario]]*0.06</f>
        <v>246</v>
      </c>
      <c r="N10243">
        <f>Registros[[#This Row],[salario]]*5%</f>
        <v>205</v>
      </c>
      <c r="O10243">
        <f>IF(Registros[[#This Row],[idade]]&lt;18,311.43,IF(Registros[[#This Row],[idade]]&lt;=25,488.58,IF(Registros[[#This Row],[idade]]&lt;=50,772.77,850.05)))</f>
        <v>772.77</v>
      </c>
      <c r="P10243">
        <f>IF(Registros[[#This Row],[idade]]&lt;18,23.99,IF(Registros[[#This Row],[idade]]&lt;=25,49.9,IF(Registros[[#This Row],[idade]]&lt;=50,145.2,175.45)))</f>
        <v>145.19999999999999</v>
      </c>
      <c r="Q10243">
        <v>1</v>
      </c>
      <c r="R10243">
        <v>22</v>
      </c>
      <c r="T10243">
        <v>1</v>
      </c>
      <c r="U10243" t="s">
        <v>3</v>
      </c>
      <c r="V10243" t="s">
        <v>19</v>
      </c>
    </row>
    <row r="10244" spans="1:22" x14ac:dyDescent="0.3">
      <c r="A10244">
        <v>10243</v>
      </c>
      <c r="B10244">
        <v>79287068967</v>
      </c>
      <c r="C10244">
        <v>2</v>
      </c>
      <c r="D10244" s="1">
        <v>36119</v>
      </c>
      <c r="E10244" s="3">
        <f>2023-YEAR(Registros[[#This Row],[data_nascimento]])</f>
        <v>25</v>
      </c>
      <c r="F10244" s="1">
        <v>44494</v>
      </c>
      <c r="H10244">
        <v>220</v>
      </c>
      <c r="I10244">
        <v>17</v>
      </c>
      <c r="J10244" s="3">
        <v>3764.3666666666668</v>
      </c>
      <c r="K10244">
        <v>17.64</v>
      </c>
      <c r="L10244">
        <v>6643</v>
      </c>
      <c r="M10244">
        <f>Registros[[#This Row],[salario]]*0.06</f>
        <v>398.58</v>
      </c>
      <c r="N10244">
        <f>Registros[[#This Row],[salario]]*5%</f>
        <v>332.15000000000003</v>
      </c>
      <c r="O10244">
        <f>IF(Registros[[#This Row],[idade]]&lt;18,311.43,IF(Registros[[#This Row],[idade]]&lt;=25,488.58,IF(Registros[[#This Row],[idade]]&lt;=50,772.77,850.05)))</f>
        <v>488.58</v>
      </c>
      <c r="P10244">
        <f>IF(Registros[[#This Row],[idade]]&lt;18,23.99,IF(Registros[[#This Row],[idade]]&lt;=25,49.9,IF(Registros[[#This Row],[idade]]&lt;=50,145.2,175.45)))</f>
        <v>49.9</v>
      </c>
      <c r="Q10244">
        <v>5</v>
      </c>
      <c r="R10244">
        <v>1</v>
      </c>
      <c r="T10244">
        <v>3</v>
      </c>
      <c r="U10244" t="s">
        <v>2</v>
      </c>
      <c r="V10244" t="s">
        <v>22</v>
      </c>
    </row>
    <row r="10245" spans="1:22" x14ac:dyDescent="0.3">
      <c r="A10245">
        <v>10244</v>
      </c>
      <c r="B10245">
        <v>22346043066</v>
      </c>
      <c r="C10245">
        <v>7</v>
      </c>
      <c r="D10245" s="1">
        <v>38775</v>
      </c>
      <c r="E10245" s="3">
        <f>2023-YEAR(Registros[[#This Row],[data_nascimento]])</f>
        <v>17</v>
      </c>
      <c r="F10245" s="1">
        <v>44494</v>
      </c>
      <c r="H10245">
        <v>120</v>
      </c>
      <c r="I10245">
        <v>2</v>
      </c>
      <c r="J10245" s="3">
        <v>445.8</v>
      </c>
      <c r="K10245">
        <v>7.5600000000000005</v>
      </c>
      <c r="L10245">
        <v>6687</v>
      </c>
      <c r="M10245">
        <f>Registros[[#This Row],[salario]]*0.06</f>
        <v>401.21999999999997</v>
      </c>
      <c r="N10245">
        <f>Registros[[#This Row],[salario]]*5%</f>
        <v>334.35</v>
      </c>
      <c r="O10245">
        <f>IF(Registros[[#This Row],[idade]]&lt;18,311.43,IF(Registros[[#This Row],[idade]]&lt;=25,488.58,IF(Registros[[#This Row],[idade]]&lt;=50,772.77,850.05)))</f>
        <v>311.43</v>
      </c>
      <c r="P10245">
        <f>IF(Registros[[#This Row],[idade]]&lt;18,23.99,IF(Registros[[#This Row],[idade]]&lt;=25,49.9,IF(Registros[[#This Row],[idade]]&lt;=50,145.2,175.45)))</f>
        <v>23.99</v>
      </c>
      <c r="Q10245">
        <v>1</v>
      </c>
      <c r="R10245">
        <v>3</v>
      </c>
      <c r="T10245">
        <v>1</v>
      </c>
      <c r="U10245" t="s">
        <v>3</v>
      </c>
      <c r="V10245" t="s">
        <v>19</v>
      </c>
    </row>
    <row r="10246" spans="1:22" x14ac:dyDescent="0.3">
      <c r="A10246">
        <v>10245</v>
      </c>
      <c r="B10246">
        <v>17271869040</v>
      </c>
      <c r="C10246">
        <v>4</v>
      </c>
      <c r="D10246" s="1">
        <v>34467</v>
      </c>
      <c r="E10246" s="3">
        <f>2023-YEAR(Registros[[#This Row],[data_nascimento]])</f>
        <v>29</v>
      </c>
      <c r="F10246" s="1">
        <v>44494</v>
      </c>
      <c r="H10246">
        <v>220</v>
      </c>
      <c r="I10246">
        <v>3</v>
      </c>
      <c r="J10246" s="3">
        <v>450.4</v>
      </c>
      <c r="K10246">
        <v>12.6</v>
      </c>
      <c r="L10246">
        <v>4504</v>
      </c>
      <c r="M10246">
        <f>Registros[[#This Row],[salario]]*0.06</f>
        <v>270.24</v>
      </c>
      <c r="N10246">
        <f>Registros[[#This Row],[salario]]*5%</f>
        <v>225.20000000000002</v>
      </c>
      <c r="O10246">
        <f>IF(Registros[[#This Row],[idade]]&lt;18,311.43,IF(Registros[[#This Row],[idade]]&lt;=25,488.58,IF(Registros[[#This Row],[idade]]&lt;=50,772.77,850.05)))</f>
        <v>772.77</v>
      </c>
      <c r="P10246">
        <f>IF(Registros[[#This Row],[idade]]&lt;18,23.99,IF(Registros[[#This Row],[idade]]&lt;=25,49.9,IF(Registros[[#This Row],[idade]]&lt;=50,145.2,175.45)))</f>
        <v>145.19999999999999</v>
      </c>
      <c r="Q10246">
        <v>1</v>
      </c>
      <c r="R10246">
        <v>22</v>
      </c>
      <c r="T10246">
        <v>3</v>
      </c>
      <c r="U10246" t="s">
        <v>3</v>
      </c>
      <c r="V10246" t="s">
        <v>18</v>
      </c>
    </row>
    <row r="10247" spans="1:22" x14ac:dyDescent="0.3">
      <c r="A10247">
        <v>10246</v>
      </c>
      <c r="B10247">
        <v>84314397225</v>
      </c>
      <c r="C10247">
        <v>4</v>
      </c>
      <c r="D10247" s="1">
        <v>38345</v>
      </c>
      <c r="E10247" s="3">
        <f>2023-YEAR(Registros[[#This Row],[data_nascimento]])</f>
        <v>19</v>
      </c>
      <c r="F10247" s="1">
        <v>44494</v>
      </c>
      <c r="H10247">
        <v>220</v>
      </c>
      <c r="I10247">
        <v>12</v>
      </c>
      <c r="J10247" s="3">
        <v>2543.6</v>
      </c>
      <c r="K10247">
        <v>17.64</v>
      </c>
      <c r="L10247">
        <v>6359</v>
      </c>
      <c r="M10247">
        <f>Registros[[#This Row],[salario]]*0.06</f>
        <v>381.53999999999996</v>
      </c>
      <c r="N10247">
        <f>Registros[[#This Row],[salario]]*5%</f>
        <v>317.95000000000005</v>
      </c>
      <c r="O10247">
        <f>IF(Registros[[#This Row],[idade]]&lt;18,311.43,IF(Registros[[#This Row],[idade]]&lt;=25,488.58,IF(Registros[[#This Row],[idade]]&lt;=50,772.77,850.05)))</f>
        <v>488.58</v>
      </c>
      <c r="P10247">
        <f>IF(Registros[[#This Row],[idade]]&lt;18,23.99,IF(Registros[[#This Row],[idade]]&lt;=25,49.9,IF(Registros[[#This Row],[idade]]&lt;=50,145.2,175.45)))</f>
        <v>49.9</v>
      </c>
      <c r="Q10247">
        <v>3</v>
      </c>
      <c r="R10247">
        <v>14</v>
      </c>
      <c r="T10247">
        <v>1</v>
      </c>
      <c r="U10247" t="s">
        <v>3</v>
      </c>
      <c r="V10247" t="s">
        <v>19</v>
      </c>
    </row>
    <row r="10248" spans="1:22" x14ac:dyDescent="0.3">
      <c r="A10248">
        <v>10247</v>
      </c>
      <c r="B10248">
        <v>40114037673</v>
      </c>
      <c r="C10248">
        <v>7</v>
      </c>
      <c r="D10248" s="1">
        <v>30535</v>
      </c>
      <c r="E10248" s="3">
        <f>2023-YEAR(Registros[[#This Row],[data_nascimento]])</f>
        <v>40</v>
      </c>
      <c r="F10248" s="1">
        <v>44494</v>
      </c>
      <c r="H10248">
        <v>220</v>
      </c>
      <c r="I10248">
        <v>15</v>
      </c>
      <c r="J10248" s="3">
        <v>1093.5</v>
      </c>
      <c r="K10248">
        <v>13.86</v>
      </c>
      <c r="L10248">
        <v>2187</v>
      </c>
      <c r="O10248">
        <f>IF(Registros[[#This Row],[idade]]&lt;18,311.43,IF(Registros[[#This Row],[idade]]&lt;=25,488.58,IF(Registros[[#This Row],[idade]]&lt;=50,772.77,850.05)))</f>
        <v>772.77</v>
      </c>
      <c r="P10248">
        <f>IF(Registros[[#This Row],[idade]]&lt;18,23.99,IF(Registros[[#This Row],[idade]]&lt;=25,49.9,IF(Registros[[#This Row],[idade]]&lt;=50,145.2,175.45)))</f>
        <v>145.19999999999999</v>
      </c>
      <c r="Q10248">
        <v>4</v>
      </c>
      <c r="R10248">
        <v>11</v>
      </c>
      <c r="T10248">
        <v>3</v>
      </c>
      <c r="U10248" t="s">
        <v>3</v>
      </c>
      <c r="V10248" t="s">
        <v>19</v>
      </c>
    </row>
    <row r="10249" spans="1:22" x14ac:dyDescent="0.3">
      <c r="A10249">
        <v>10248</v>
      </c>
      <c r="B10249">
        <v>36617497028</v>
      </c>
      <c r="C10249">
        <v>4</v>
      </c>
      <c r="D10249" s="1">
        <v>34928</v>
      </c>
      <c r="E10249" s="3">
        <f>2023-YEAR(Registros[[#This Row],[data_nascimento]])</f>
        <v>28</v>
      </c>
      <c r="F10249" s="1">
        <v>44494</v>
      </c>
      <c r="H10249">
        <v>220</v>
      </c>
      <c r="I10249">
        <v>3</v>
      </c>
      <c r="J10249" s="3">
        <v>198.40000000000003</v>
      </c>
      <c r="K10249">
        <v>18.899999999999999</v>
      </c>
      <c r="L10249">
        <v>1984</v>
      </c>
      <c r="O10249">
        <f>IF(Registros[[#This Row],[idade]]&lt;18,311.43,IF(Registros[[#This Row],[idade]]&lt;=25,488.58,IF(Registros[[#This Row],[idade]]&lt;=50,772.77,850.05)))</f>
        <v>772.77</v>
      </c>
      <c r="P10249">
        <f>IF(Registros[[#This Row],[idade]]&lt;18,23.99,IF(Registros[[#This Row],[idade]]&lt;=25,49.9,IF(Registros[[#This Row],[idade]]&lt;=50,145.2,175.45)))</f>
        <v>145.19999999999999</v>
      </c>
      <c r="Q10249">
        <v>3</v>
      </c>
      <c r="R10249">
        <v>24</v>
      </c>
      <c r="T10249">
        <v>1</v>
      </c>
      <c r="U10249" t="s">
        <v>3</v>
      </c>
      <c r="V10249" t="s">
        <v>18</v>
      </c>
    </row>
    <row r="10250" spans="1:22" x14ac:dyDescent="0.3">
      <c r="A10250">
        <v>10249</v>
      </c>
      <c r="B10250">
        <v>48380187432</v>
      </c>
      <c r="C10250">
        <v>6</v>
      </c>
      <c r="D10250" s="1">
        <v>33989</v>
      </c>
      <c r="E10250" s="3">
        <f>2023-YEAR(Registros[[#This Row],[data_nascimento]])</f>
        <v>30</v>
      </c>
      <c r="F10250" s="1">
        <v>44494</v>
      </c>
      <c r="H10250">
        <v>220</v>
      </c>
      <c r="J10250" s="3">
        <v>0</v>
      </c>
      <c r="K10250">
        <v>22.68</v>
      </c>
      <c r="L10250">
        <v>6133</v>
      </c>
      <c r="O10250">
        <f>IF(Registros[[#This Row],[idade]]&lt;18,311.43,IF(Registros[[#This Row],[idade]]&lt;=25,488.58,IF(Registros[[#This Row],[idade]]&lt;=50,772.77,850.05)))</f>
        <v>772.77</v>
      </c>
      <c r="P10250">
        <f>IF(Registros[[#This Row],[idade]]&lt;18,23.99,IF(Registros[[#This Row],[idade]]&lt;=25,49.9,IF(Registros[[#This Row],[idade]]&lt;=50,145.2,175.45)))</f>
        <v>145.19999999999999</v>
      </c>
      <c r="Q10250">
        <v>3</v>
      </c>
      <c r="R10250">
        <v>1</v>
      </c>
      <c r="T10250">
        <v>1</v>
      </c>
      <c r="U10250" t="s">
        <v>3</v>
      </c>
      <c r="V10250" t="s">
        <v>21</v>
      </c>
    </row>
    <row r="10251" spans="1:22" x14ac:dyDescent="0.3">
      <c r="A10251">
        <v>10250</v>
      </c>
      <c r="B10251">
        <v>90564480521</v>
      </c>
      <c r="C10251">
        <v>7</v>
      </c>
      <c r="D10251" s="1">
        <v>39094</v>
      </c>
      <c r="E10251" s="3">
        <f>2023-YEAR(Registros[[#This Row],[data_nascimento]])</f>
        <v>16</v>
      </c>
      <c r="F10251" s="1">
        <v>44494</v>
      </c>
      <c r="H10251">
        <v>120</v>
      </c>
      <c r="I10251">
        <v>6</v>
      </c>
      <c r="J10251" s="3">
        <v>1415.2</v>
      </c>
      <c r="K10251">
        <v>3.7800000000000002</v>
      </c>
      <c r="L10251">
        <v>7076</v>
      </c>
      <c r="O10251">
        <f>IF(Registros[[#This Row],[idade]]&lt;18,311.43,IF(Registros[[#This Row],[idade]]&lt;=25,488.58,IF(Registros[[#This Row],[idade]]&lt;=50,772.77,850.05)))</f>
        <v>311.43</v>
      </c>
      <c r="P10251">
        <f>IF(Registros[[#This Row],[idade]]&lt;18,23.99,IF(Registros[[#This Row],[idade]]&lt;=25,49.9,IF(Registros[[#This Row],[idade]]&lt;=50,145.2,175.45)))</f>
        <v>23.99</v>
      </c>
      <c r="Q10251">
        <v>5</v>
      </c>
      <c r="R10251">
        <v>10</v>
      </c>
      <c r="T10251">
        <v>3</v>
      </c>
      <c r="U10251" t="s">
        <v>3</v>
      </c>
      <c r="V10251" t="s">
        <v>18</v>
      </c>
    </row>
    <row r="10252" spans="1:22" x14ac:dyDescent="0.3">
      <c r="A10252">
        <v>10251</v>
      </c>
      <c r="B10252">
        <v>78751463431</v>
      </c>
      <c r="C10252">
        <v>7</v>
      </c>
      <c r="D10252" s="1">
        <v>37258</v>
      </c>
      <c r="E10252" s="3">
        <f>2023-YEAR(Registros[[#This Row],[data_nascimento]])</f>
        <v>21</v>
      </c>
      <c r="F10252" s="1">
        <v>44494</v>
      </c>
      <c r="H10252">
        <v>220</v>
      </c>
      <c r="I10252">
        <v>10</v>
      </c>
      <c r="J10252" s="3">
        <v>2519</v>
      </c>
      <c r="K10252">
        <v>3.7800000000000002</v>
      </c>
      <c r="L10252">
        <v>7557</v>
      </c>
      <c r="O10252">
        <f>IF(Registros[[#This Row],[idade]]&lt;18,311.43,IF(Registros[[#This Row],[idade]]&lt;=25,488.58,IF(Registros[[#This Row],[idade]]&lt;=50,772.77,850.05)))</f>
        <v>488.58</v>
      </c>
      <c r="P10252">
        <f>IF(Registros[[#This Row],[idade]]&lt;18,23.99,IF(Registros[[#This Row],[idade]]&lt;=25,49.9,IF(Registros[[#This Row],[idade]]&lt;=50,145.2,175.45)))</f>
        <v>49.9</v>
      </c>
      <c r="Q10252">
        <v>3</v>
      </c>
      <c r="R10252">
        <v>12</v>
      </c>
      <c r="T10252">
        <v>1</v>
      </c>
      <c r="U10252" t="s">
        <v>2</v>
      </c>
      <c r="V10252" t="s">
        <v>18</v>
      </c>
    </row>
    <row r="10253" spans="1:22" x14ac:dyDescent="0.3">
      <c r="A10253">
        <v>10252</v>
      </c>
      <c r="B10253">
        <v>60857274301</v>
      </c>
      <c r="C10253">
        <v>6</v>
      </c>
      <c r="D10253" s="1">
        <v>27769</v>
      </c>
      <c r="E10253" s="3">
        <f>2023-YEAR(Registros[[#This Row],[data_nascimento]])</f>
        <v>47</v>
      </c>
      <c r="F10253" s="1">
        <v>44495</v>
      </c>
      <c r="H10253">
        <v>220</v>
      </c>
      <c r="I10253">
        <v>16</v>
      </c>
      <c r="J10253" s="3">
        <v>2154.1333333333332</v>
      </c>
      <c r="K10253">
        <v>25.2</v>
      </c>
      <c r="L10253">
        <v>4039</v>
      </c>
      <c r="M10253">
        <f>Registros[[#This Row],[salario]]*0.06</f>
        <v>242.34</v>
      </c>
      <c r="N10253">
        <f>Registros[[#This Row],[salario]]*5%</f>
        <v>201.95000000000002</v>
      </c>
      <c r="O10253">
        <f>IF(Registros[[#This Row],[idade]]&lt;18,311.43,IF(Registros[[#This Row],[idade]]&lt;=25,488.58,IF(Registros[[#This Row],[idade]]&lt;=50,772.77,850.05)))</f>
        <v>772.77</v>
      </c>
      <c r="P10253">
        <f>IF(Registros[[#This Row],[idade]]&lt;18,23.99,IF(Registros[[#This Row],[idade]]&lt;=25,49.9,IF(Registros[[#This Row],[idade]]&lt;=50,145.2,175.45)))</f>
        <v>145.19999999999999</v>
      </c>
      <c r="Q10253">
        <v>3</v>
      </c>
      <c r="R10253">
        <v>7</v>
      </c>
      <c r="T10253">
        <v>3</v>
      </c>
      <c r="U10253" t="s">
        <v>2</v>
      </c>
      <c r="V10253" t="s">
        <v>19</v>
      </c>
    </row>
    <row r="10254" spans="1:22" x14ac:dyDescent="0.3">
      <c r="A10254">
        <v>10253</v>
      </c>
      <c r="B10254">
        <v>58152452998</v>
      </c>
      <c r="C10254">
        <v>4</v>
      </c>
      <c r="D10254" s="1">
        <v>38313</v>
      </c>
      <c r="E10254" s="3">
        <f>2023-YEAR(Registros[[#This Row],[data_nascimento]])</f>
        <v>19</v>
      </c>
      <c r="F10254" s="1">
        <v>44495</v>
      </c>
      <c r="H10254">
        <v>220</v>
      </c>
      <c r="I10254">
        <v>2</v>
      </c>
      <c r="J10254" s="3">
        <v>352.73333333333335</v>
      </c>
      <c r="K10254">
        <v>1.26</v>
      </c>
      <c r="L10254">
        <v>5291</v>
      </c>
      <c r="M10254">
        <f>Registros[[#This Row],[salario]]*0.06</f>
        <v>317.45999999999998</v>
      </c>
      <c r="N10254">
        <f>Registros[[#This Row],[salario]]*5%</f>
        <v>264.55</v>
      </c>
      <c r="O10254">
        <f>IF(Registros[[#This Row],[idade]]&lt;18,311.43,IF(Registros[[#This Row],[idade]]&lt;=25,488.58,IF(Registros[[#This Row],[idade]]&lt;=50,772.77,850.05)))</f>
        <v>488.58</v>
      </c>
      <c r="P10254">
        <f>IF(Registros[[#This Row],[idade]]&lt;18,23.99,IF(Registros[[#This Row],[idade]]&lt;=25,49.9,IF(Registros[[#This Row],[idade]]&lt;=50,145.2,175.45)))</f>
        <v>49.9</v>
      </c>
      <c r="Q10254">
        <v>4</v>
      </c>
      <c r="R10254">
        <v>3</v>
      </c>
      <c r="T10254">
        <v>3</v>
      </c>
      <c r="U10254" t="s">
        <v>3</v>
      </c>
      <c r="V10254" t="s">
        <v>18</v>
      </c>
    </row>
    <row r="10255" spans="1:22" x14ac:dyDescent="0.3">
      <c r="A10255">
        <v>10254</v>
      </c>
      <c r="B10255">
        <v>87057511779</v>
      </c>
      <c r="C10255">
        <v>7</v>
      </c>
      <c r="D10255" s="1">
        <v>39057</v>
      </c>
      <c r="E10255" s="3">
        <f>2023-YEAR(Registros[[#This Row],[data_nascimento]])</f>
        <v>17</v>
      </c>
      <c r="F10255" s="1">
        <v>44495</v>
      </c>
      <c r="H10255">
        <v>120</v>
      </c>
      <c r="I10255">
        <v>9</v>
      </c>
      <c r="J10255" s="3">
        <v>1142.1000000000001</v>
      </c>
      <c r="K10255">
        <v>25.2</v>
      </c>
      <c r="L10255">
        <v>3807</v>
      </c>
      <c r="M10255">
        <f>Registros[[#This Row],[salario]]*0.06</f>
        <v>228.42</v>
      </c>
      <c r="N10255">
        <f>Registros[[#This Row],[salario]]*5%</f>
        <v>190.35000000000002</v>
      </c>
      <c r="O10255">
        <f>IF(Registros[[#This Row],[idade]]&lt;18,311.43,IF(Registros[[#This Row],[idade]]&lt;=25,488.58,IF(Registros[[#This Row],[idade]]&lt;=50,772.77,850.05)))</f>
        <v>311.43</v>
      </c>
      <c r="P10255">
        <f>IF(Registros[[#This Row],[idade]]&lt;18,23.99,IF(Registros[[#This Row],[idade]]&lt;=25,49.9,IF(Registros[[#This Row],[idade]]&lt;=50,145.2,175.45)))</f>
        <v>23.99</v>
      </c>
      <c r="Q10255">
        <v>3</v>
      </c>
      <c r="R10255">
        <v>7</v>
      </c>
      <c r="T10255">
        <v>3</v>
      </c>
      <c r="U10255" t="s">
        <v>3</v>
      </c>
      <c r="V10255" t="s">
        <v>21</v>
      </c>
    </row>
    <row r="10256" spans="1:22" x14ac:dyDescent="0.3">
      <c r="A10256">
        <v>10255</v>
      </c>
      <c r="B10256">
        <v>21523428225</v>
      </c>
      <c r="C10256">
        <v>4</v>
      </c>
      <c r="D10256" s="1">
        <v>30153</v>
      </c>
      <c r="E10256" s="3">
        <f>2023-YEAR(Registros[[#This Row],[data_nascimento]])</f>
        <v>41</v>
      </c>
      <c r="F10256" s="1">
        <v>44495</v>
      </c>
      <c r="H10256">
        <v>220</v>
      </c>
      <c r="I10256">
        <v>1</v>
      </c>
      <c r="J10256" s="3">
        <v>159.4</v>
      </c>
      <c r="K10256">
        <v>18.899999999999999</v>
      </c>
      <c r="L10256">
        <v>4782</v>
      </c>
      <c r="M10256">
        <f>Registros[[#This Row],[salario]]*0.06</f>
        <v>286.92</v>
      </c>
      <c r="N10256">
        <f>Registros[[#This Row],[salario]]*5%</f>
        <v>239.10000000000002</v>
      </c>
      <c r="O10256">
        <f>IF(Registros[[#This Row],[idade]]&lt;18,311.43,IF(Registros[[#This Row],[idade]]&lt;=25,488.58,IF(Registros[[#This Row],[idade]]&lt;=50,772.77,850.05)))</f>
        <v>772.77</v>
      </c>
      <c r="P10256">
        <f>IF(Registros[[#This Row],[idade]]&lt;18,23.99,IF(Registros[[#This Row],[idade]]&lt;=25,49.9,IF(Registros[[#This Row],[idade]]&lt;=50,145.2,175.45)))</f>
        <v>145.19999999999999</v>
      </c>
      <c r="Q10256">
        <v>3</v>
      </c>
      <c r="R10256">
        <v>4</v>
      </c>
      <c r="T10256">
        <v>3</v>
      </c>
      <c r="U10256" t="s">
        <v>2</v>
      </c>
      <c r="V10256" t="s">
        <v>19</v>
      </c>
    </row>
    <row r="10257" spans="1:22" x14ac:dyDescent="0.3">
      <c r="A10257">
        <v>10256</v>
      </c>
      <c r="B10257">
        <v>13543981098</v>
      </c>
      <c r="C10257">
        <v>5</v>
      </c>
      <c r="D10257" s="1">
        <v>34216</v>
      </c>
      <c r="E10257" s="3">
        <f>2023-YEAR(Registros[[#This Row],[data_nascimento]])</f>
        <v>30</v>
      </c>
      <c r="F10257" s="1">
        <v>44495</v>
      </c>
      <c r="H10257">
        <v>220</v>
      </c>
      <c r="I10257">
        <v>8</v>
      </c>
      <c r="J10257" s="3">
        <v>1193.3333333333333</v>
      </c>
      <c r="K10257">
        <v>15.120000000000001</v>
      </c>
      <c r="L10257">
        <v>4475</v>
      </c>
      <c r="M10257">
        <f>Registros[[#This Row],[salario]]*0.06</f>
        <v>268.5</v>
      </c>
      <c r="N10257">
        <f>Registros[[#This Row],[salario]]*5%</f>
        <v>223.75</v>
      </c>
      <c r="O10257">
        <f>IF(Registros[[#This Row],[idade]]&lt;18,311.43,IF(Registros[[#This Row],[idade]]&lt;=25,488.58,IF(Registros[[#This Row],[idade]]&lt;=50,772.77,850.05)))</f>
        <v>772.77</v>
      </c>
      <c r="P10257">
        <f>IF(Registros[[#This Row],[idade]]&lt;18,23.99,IF(Registros[[#This Row],[idade]]&lt;=25,49.9,IF(Registros[[#This Row],[idade]]&lt;=50,145.2,175.45)))</f>
        <v>145.19999999999999</v>
      </c>
      <c r="Q10257">
        <v>2</v>
      </c>
      <c r="R10257">
        <v>12</v>
      </c>
      <c r="T10257">
        <v>1</v>
      </c>
      <c r="U10257" t="s">
        <v>2</v>
      </c>
      <c r="V10257" t="s">
        <v>18</v>
      </c>
    </row>
    <row r="10258" spans="1:22" x14ac:dyDescent="0.3">
      <c r="A10258">
        <v>10257</v>
      </c>
      <c r="B10258">
        <v>32144141421</v>
      </c>
      <c r="C10258">
        <v>5</v>
      </c>
      <c r="D10258" s="1">
        <v>35676</v>
      </c>
      <c r="E10258" s="3">
        <f>2023-YEAR(Registros[[#This Row],[data_nascimento]])</f>
        <v>26</v>
      </c>
      <c r="F10258" s="1">
        <v>44495</v>
      </c>
      <c r="H10258">
        <v>220</v>
      </c>
      <c r="I10258">
        <v>5</v>
      </c>
      <c r="J10258" s="3">
        <v>542.33333333333337</v>
      </c>
      <c r="K10258">
        <v>13.86</v>
      </c>
      <c r="L10258">
        <v>3254</v>
      </c>
      <c r="M10258">
        <f>Registros[[#This Row],[salario]]*0.06</f>
        <v>195.23999999999998</v>
      </c>
      <c r="N10258">
        <f>Registros[[#This Row],[salario]]*5%</f>
        <v>162.70000000000002</v>
      </c>
      <c r="O10258">
        <f>IF(Registros[[#This Row],[idade]]&lt;18,311.43,IF(Registros[[#This Row],[idade]]&lt;=25,488.58,IF(Registros[[#This Row],[idade]]&lt;=50,772.77,850.05)))</f>
        <v>772.77</v>
      </c>
      <c r="P10258">
        <f>IF(Registros[[#This Row],[idade]]&lt;18,23.99,IF(Registros[[#This Row],[idade]]&lt;=25,49.9,IF(Registros[[#This Row],[idade]]&lt;=50,145.2,175.45)))</f>
        <v>145.19999999999999</v>
      </c>
      <c r="Q10258">
        <v>4</v>
      </c>
      <c r="R10258">
        <v>22</v>
      </c>
      <c r="T10258">
        <v>3</v>
      </c>
      <c r="U10258" t="s">
        <v>2</v>
      </c>
      <c r="V10258" t="s">
        <v>19</v>
      </c>
    </row>
    <row r="10259" spans="1:22" x14ac:dyDescent="0.3">
      <c r="A10259">
        <v>10258</v>
      </c>
      <c r="B10259">
        <v>16321483455</v>
      </c>
      <c r="C10259">
        <v>2</v>
      </c>
      <c r="D10259" s="1">
        <v>31153</v>
      </c>
      <c r="E10259" s="3">
        <f>2023-YEAR(Registros[[#This Row],[data_nascimento]])</f>
        <v>38</v>
      </c>
      <c r="F10259" s="1">
        <v>44495</v>
      </c>
      <c r="H10259">
        <v>220</v>
      </c>
      <c r="I10259">
        <v>13</v>
      </c>
      <c r="J10259" s="3">
        <v>1671.8</v>
      </c>
      <c r="K10259">
        <v>18.899999999999999</v>
      </c>
      <c r="L10259">
        <v>3858</v>
      </c>
      <c r="M10259">
        <f>Registros[[#This Row],[salario]]*0.06</f>
        <v>231.48</v>
      </c>
      <c r="N10259">
        <f>Registros[[#This Row],[salario]]*5%</f>
        <v>192.9</v>
      </c>
      <c r="O10259">
        <f>IF(Registros[[#This Row],[idade]]&lt;18,311.43,IF(Registros[[#This Row],[idade]]&lt;=25,488.58,IF(Registros[[#This Row],[idade]]&lt;=50,772.77,850.05)))</f>
        <v>772.77</v>
      </c>
      <c r="P10259">
        <f>IF(Registros[[#This Row],[idade]]&lt;18,23.99,IF(Registros[[#This Row],[idade]]&lt;=25,49.9,IF(Registros[[#This Row],[idade]]&lt;=50,145.2,175.45)))</f>
        <v>145.19999999999999</v>
      </c>
      <c r="Q10259">
        <v>2</v>
      </c>
      <c r="R10259">
        <v>14</v>
      </c>
      <c r="T10259">
        <v>1</v>
      </c>
      <c r="U10259" t="s">
        <v>2</v>
      </c>
      <c r="V10259" t="s">
        <v>19</v>
      </c>
    </row>
    <row r="10260" spans="1:22" x14ac:dyDescent="0.3">
      <c r="A10260">
        <v>10259</v>
      </c>
      <c r="B10260">
        <v>19888653106</v>
      </c>
      <c r="C10260">
        <v>6</v>
      </c>
      <c r="D10260" s="1">
        <v>32612</v>
      </c>
      <c r="E10260" s="3">
        <f>2023-YEAR(Registros[[#This Row],[data_nascimento]])</f>
        <v>34</v>
      </c>
      <c r="F10260" s="1">
        <v>44495</v>
      </c>
      <c r="H10260">
        <v>220</v>
      </c>
      <c r="I10260">
        <v>16</v>
      </c>
      <c r="J10260" s="3">
        <v>3743.4666666666667</v>
      </c>
      <c r="K10260">
        <v>12.6</v>
      </c>
      <c r="L10260">
        <v>7019</v>
      </c>
      <c r="M10260">
        <f>Registros[[#This Row],[salario]]*0.06</f>
        <v>421.14</v>
      </c>
      <c r="N10260">
        <f>Registros[[#This Row],[salario]]*5%</f>
        <v>350.95000000000005</v>
      </c>
      <c r="O10260">
        <f>IF(Registros[[#This Row],[idade]]&lt;18,311.43,IF(Registros[[#This Row],[idade]]&lt;=25,488.58,IF(Registros[[#This Row],[idade]]&lt;=50,772.77,850.05)))</f>
        <v>772.77</v>
      </c>
      <c r="P10260">
        <f>IF(Registros[[#This Row],[idade]]&lt;18,23.99,IF(Registros[[#This Row],[idade]]&lt;=25,49.9,IF(Registros[[#This Row],[idade]]&lt;=50,145.2,175.45)))</f>
        <v>145.19999999999999</v>
      </c>
      <c r="Q10260">
        <v>2</v>
      </c>
      <c r="R10260">
        <v>26</v>
      </c>
      <c r="T10260">
        <v>3</v>
      </c>
      <c r="U10260" t="s">
        <v>3</v>
      </c>
      <c r="V10260" t="s">
        <v>19</v>
      </c>
    </row>
    <row r="10261" spans="1:22" x14ac:dyDescent="0.3">
      <c r="A10261">
        <v>10260</v>
      </c>
      <c r="B10261">
        <v>58243146929</v>
      </c>
      <c r="C10261">
        <v>4</v>
      </c>
      <c r="D10261" s="1">
        <v>37537</v>
      </c>
      <c r="E10261" s="3">
        <f>2023-YEAR(Registros[[#This Row],[data_nascimento]])</f>
        <v>21</v>
      </c>
      <c r="F10261" s="1">
        <v>44495</v>
      </c>
      <c r="H10261">
        <v>220</v>
      </c>
      <c r="I10261">
        <v>20</v>
      </c>
      <c r="J10261" s="3">
        <v>4058.666666666667</v>
      </c>
      <c r="K10261">
        <v>10.08</v>
      </c>
      <c r="L10261">
        <v>6088</v>
      </c>
      <c r="M10261">
        <f>Registros[[#This Row],[salario]]*0.06</f>
        <v>365.28</v>
      </c>
      <c r="N10261">
        <f>Registros[[#This Row],[salario]]*5%</f>
        <v>304.40000000000003</v>
      </c>
      <c r="O10261">
        <f>IF(Registros[[#This Row],[idade]]&lt;18,311.43,IF(Registros[[#This Row],[idade]]&lt;=25,488.58,IF(Registros[[#This Row],[idade]]&lt;=50,772.77,850.05)))</f>
        <v>488.58</v>
      </c>
      <c r="P10261">
        <f>IF(Registros[[#This Row],[idade]]&lt;18,23.99,IF(Registros[[#This Row],[idade]]&lt;=25,49.9,IF(Registros[[#This Row],[idade]]&lt;=50,145.2,175.45)))</f>
        <v>49.9</v>
      </c>
      <c r="Q10261">
        <v>2</v>
      </c>
      <c r="R10261">
        <v>17</v>
      </c>
      <c r="T10261">
        <v>3</v>
      </c>
      <c r="U10261" t="s">
        <v>2</v>
      </c>
      <c r="V10261" t="s">
        <v>19</v>
      </c>
    </row>
    <row r="10262" spans="1:22" x14ac:dyDescent="0.3">
      <c r="A10262">
        <v>10261</v>
      </c>
      <c r="B10262">
        <v>53061607578</v>
      </c>
      <c r="C10262">
        <v>2</v>
      </c>
      <c r="D10262" s="1">
        <v>38311</v>
      </c>
      <c r="E10262" s="3">
        <f>2023-YEAR(Registros[[#This Row],[data_nascimento]])</f>
        <v>19</v>
      </c>
      <c r="F10262" s="1">
        <v>44495</v>
      </c>
      <c r="H10262">
        <v>220</v>
      </c>
      <c r="I10262">
        <v>7</v>
      </c>
      <c r="J10262" s="3">
        <v>1178.5666666666666</v>
      </c>
      <c r="K10262">
        <v>17.64</v>
      </c>
      <c r="L10262">
        <v>5051</v>
      </c>
      <c r="M10262">
        <f>Registros[[#This Row],[salario]]*0.06</f>
        <v>303.06</v>
      </c>
      <c r="N10262">
        <f>Registros[[#This Row],[salario]]*5%</f>
        <v>252.55</v>
      </c>
      <c r="O10262">
        <f>IF(Registros[[#This Row],[idade]]&lt;18,311.43,IF(Registros[[#This Row],[idade]]&lt;=25,488.58,IF(Registros[[#This Row],[idade]]&lt;=50,772.77,850.05)))</f>
        <v>488.58</v>
      </c>
      <c r="P10262">
        <f>IF(Registros[[#This Row],[idade]]&lt;18,23.99,IF(Registros[[#This Row],[idade]]&lt;=25,49.9,IF(Registros[[#This Row],[idade]]&lt;=50,145.2,175.45)))</f>
        <v>49.9</v>
      </c>
      <c r="Q10262">
        <v>3</v>
      </c>
      <c r="R10262">
        <v>8</v>
      </c>
      <c r="T10262">
        <v>3</v>
      </c>
      <c r="U10262" t="s">
        <v>2</v>
      </c>
      <c r="V10262" t="s">
        <v>22</v>
      </c>
    </row>
    <row r="10263" spans="1:22" x14ac:dyDescent="0.3">
      <c r="A10263">
        <v>10262</v>
      </c>
      <c r="B10263">
        <v>66921111916</v>
      </c>
      <c r="C10263">
        <v>6</v>
      </c>
      <c r="D10263" s="1">
        <v>31721</v>
      </c>
      <c r="E10263" s="3">
        <f>2023-YEAR(Registros[[#This Row],[data_nascimento]])</f>
        <v>37</v>
      </c>
      <c r="F10263" s="1">
        <v>44495</v>
      </c>
      <c r="H10263">
        <v>220</v>
      </c>
      <c r="I10263">
        <v>5</v>
      </c>
      <c r="J10263" s="3">
        <v>1066.6666666666667</v>
      </c>
      <c r="K10263">
        <v>1.26</v>
      </c>
      <c r="L10263">
        <v>6400</v>
      </c>
      <c r="M10263">
        <f>Registros[[#This Row],[salario]]*0.06</f>
        <v>384</v>
      </c>
      <c r="N10263">
        <f>Registros[[#This Row],[salario]]*5%</f>
        <v>320</v>
      </c>
      <c r="O10263">
        <f>IF(Registros[[#This Row],[idade]]&lt;18,311.43,IF(Registros[[#This Row],[idade]]&lt;=25,488.58,IF(Registros[[#This Row],[idade]]&lt;=50,772.77,850.05)))</f>
        <v>772.77</v>
      </c>
      <c r="P10263">
        <f>IF(Registros[[#This Row],[idade]]&lt;18,23.99,IF(Registros[[#This Row],[idade]]&lt;=25,49.9,IF(Registros[[#This Row],[idade]]&lt;=50,145.2,175.45)))</f>
        <v>145.19999999999999</v>
      </c>
      <c r="Q10263">
        <v>5</v>
      </c>
      <c r="R10263">
        <v>12</v>
      </c>
      <c r="T10263">
        <v>1</v>
      </c>
      <c r="U10263" t="s">
        <v>3</v>
      </c>
      <c r="V10263" t="s">
        <v>19</v>
      </c>
    </row>
    <row r="10264" spans="1:22" x14ac:dyDescent="0.3">
      <c r="A10264">
        <v>10263</v>
      </c>
      <c r="B10264">
        <v>67167351736</v>
      </c>
      <c r="C10264">
        <v>5</v>
      </c>
      <c r="D10264" s="1">
        <v>32373</v>
      </c>
      <c r="E10264" s="3">
        <f>2023-YEAR(Registros[[#This Row],[data_nascimento]])</f>
        <v>35</v>
      </c>
      <c r="F10264" s="1">
        <v>44495</v>
      </c>
      <c r="H10264">
        <v>220</v>
      </c>
      <c r="I10264">
        <v>9</v>
      </c>
      <c r="J10264" s="3">
        <v>885.90000000000009</v>
      </c>
      <c r="K10264">
        <v>15.120000000000001</v>
      </c>
      <c r="L10264">
        <v>2953</v>
      </c>
      <c r="M10264">
        <f>Registros[[#This Row],[salario]]*0.06</f>
        <v>177.18</v>
      </c>
      <c r="N10264">
        <f>Registros[[#This Row],[salario]]*5%</f>
        <v>147.65</v>
      </c>
      <c r="O10264">
        <f>IF(Registros[[#This Row],[idade]]&lt;18,311.43,IF(Registros[[#This Row],[idade]]&lt;=25,488.58,IF(Registros[[#This Row],[idade]]&lt;=50,772.77,850.05)))</f>
        <v>772.77</v>
      </c>
      <c r="P10264">
        <f>IF(Registros[[#This Row],[idade]]&lt;18,23.99,IF(Registros[[#This Row],[idade]]&lt;=25,49.9,IF(Registros[[#This Row],[idade]]&lt;=50,145.2,175.45)))</f>
        <v>145.19999999999999</v>
      </c>
      <c r="Q10264">
        <v>3</v>
      </c>
      <c r="R10264">
        <v>8</v>
      </c>
      <c r="T10264">
        <v>3</v>
      </c>
      <c r="U10264" t="s">
        <v>3</v>
      </c>
      <c r="V10264" t="s">
        <v>19</v>
      </c>
    </row>
    <row r="10265" spans="1:22" x14ac:dyDescent="0.3">
      <c r="A10265">
        <v>10264</v>
      </c>
      <c r="B10265">
        <v>79202821954</v>
      </c>
      <c r="C10265">
        <v>6</v>
      </c>
      <c r="D10265" s="1">
        <v>31118</v>
      </c>
      <c r="E10265" s="3">
        <f>2023-YEAR(Registros[[#This Row],[data_nascimento]])</f>
        <v>38</v>
      </c>
      <c r="F10265" s="1">
        <v>44495</v>
      </c>
      <c r="H10265">
        <v>220</v>
      </c>
      <c r="I10265">
        <v>13</v>
      </c>
      <c r="J10265" s="3">
        <v>2174.9</v>
      </c>
      <c r="K10265">
        <v>11.34</v>
      </c>
      <c r="L10265">
        <v>5019</v>
      </c>
      <c r="M10265">
        <f>Registros[[#This Row],[salario]]*0.06</f>
        <v>301.14</v>
      </c>
      <c r="N10265">
        <f>Registros[[#This Row],[salario]]*5%</f>
        <v>250.95000000000002</v>
      </c>
      <c r="O10265">
        <f>IF(Registros[[#This Row],[idade]]&lt;18,311.43,IF(Registros[[#This Row],[idade]]&lt;=25,488.58,IF(Registros[[#This Row],[idade]]&lt;=50,772.77,850.05)))</f>
        <v>772.77</v>
      </c>
      <c r="P10265">
        <f>IF(Registros[[#This Row],[idade]]&lt;18,23.99,IF(Registros[[#This Row],[idade]]&lt;=25,49.9,IF(Registros[[#This Row],[idade]]&lt;=50,145.2,175.45)))</f>
        <v>145.19999999999999</v>
      </c>
      <c r="Q10265">
        <v>5</v>
      </c>
      <c r="R10265">
        <v>22</v>
      </c>
      <c r="T10265">
        <v>1</v>
      </c>
      <c r="U10265" t="s">
        <v>2</v>
      </c>
      <c r="V10265" t="s">
        <v>22</v>
      </c>
    </row>
    <row r="10266" spans="1:22" x14ac:dyDescent="0.3">
      <c r="A10266">
        <v>10265</v>
      </c>
      <c r="B10266">
        <v>53061217452</v>
      </c>
      <c r="C10266">
        <v>5</v>
      </c>
      <c r="D10266" s="1">
        <v>33337</v>
      </c>
      <c r="E10266" s="3">
        <f>2023-YEAR(Registros[[#This Row],[data_nascimento]])</f>
        <v>32</v>
      </c>
      <c r="F10266" s="1">
        <v>44495</v>
      </c>
      <c r="H10266">
        <v>220</v>
      </c>
      <c r="I10266">
        <v>14</v>
      </c>
      <c r="J10266" s="3">
        <v>3449.6</v>
      </c>
      <c r="K10266">
        <v>7.5600000000000005</v>
      </c>
      <c r="L10266">
        <v>7392</v>
      </c>
      <c r="M10266">
        <f>Registros[[#This Row],[salario]]*0.06</f>
        <v>443.52</v>
      </c>
      <c r="N10266">
        <f>Registros[[#This Row],[salario]]*5%</f>
        <v>369.6</v>
      </c>
      <c r="O10266">
        <f>IF(Registros[[#This Row],[idade]]&lt;18,311.43,IF(Registros[[#This Row],[idade]]&lt;=25,488.58,IF(Registros[[#This Row],[idade]]&lt;=50,772.77,850.05)))</f>
        <v>772.77</v>
      </c>
      <c r="P10266">
        <f>IF(Registros[[#This Row],[idade]]&lt;18,23.99,IF(Registros[[#This Row],[idade]]&lt;=25,49.9,IF(Registros[[#This Row],[idade]]&lt;=50,145.2,175.45)))</f>
        <v>145.19999999999999</v>
      </c>
      <c r="Q10266">
        <v>3</v>
      </c>
      <c r="R10266">
        <v>24</v>
      </c>
      <c r="T10266">
        <v>3</v>
      </c>
      <c r="U10266" t="s">
        <v>2</v>
      </c>
      <c r="V10266" t="s">
        <v>22</v>
      </c>
    </row>
    <row r="10267" spans="1:22" x14ac:dyDescent="0.3">
      <c r="A10267">
        <v>10266</v>
      </c>
      <c r="B10267">
        <v>82143393996</v>
      </c>
      <c r="C10267">
        <v>2</v>
      </c>
      <c r="D10267" s="1">
        <v>29553</v>
      </c>
      <c r="E10267" s="3">
        <f>2023-YEAR(Registros[[#This Row],[data_nascimento]])</f>
        <v>43</v>
      </c>
      <c r="F10267" s="1">
        <v>44495</v>
      </c>
      <c r="H10267">
        <v>220</v>
      </c>
      <c r="I10267">
        <v>6</v>
      </c>
      <c r="J10267" s="3">
        <v>1033.3999999999999</v>
      </c>
      <c r="K10267">
        <v>10.08</v>
      </c>
      <c r="L10267">
        <v>5167</v>
      </c>
      <c r="M10267">
        <f>Registros[[#This Row],[salario]]*0.06</f>
        <v>310.02</v>
      </c>
      <c r="N10267">
        <f>Registros[[#This Row],[salario]]*5%</f>
        <v>258.35000000000002</v>
      </c>
      <c r="O10267">
        <f>IF(Registros[[#This Row],[idade]]&lt;18,311.43,IF(Registros[[#This Row],[idade]]&lt;=25,488.58,IF(Registros[[#This Row],[idade]]&lt;=50,772.77,850.05)))</f>
        <v>772.77</v>
      </c>
      <c r="P10267">
        <f>IF(Registros[[#This Row],[idade]]&lt;18,23.99,IF(Registros[[#This Row],[idade]]&lt;=25,49.9,IF(Registros[[#This Row],[idade]]&lt;=50,145.2,175.45)))</f>
        <v>145.19999999999999</v>
      </c>
      <c r="Q10267">
        <v>4</v>
      </c>
      <c r="R10267">
        <v>5</v>
      </c>
      <c r="T10267">
        <v>1</v>
      </c>
      <c r="U10267" t="s">
        <v>3</v>
      </c>
      <c r="V10267" t="s">
        <v>19</v>
      </c>
    </row>
    <row r="10268" spans="1:22" x14ac:dyDescent="0.3">
      <c r="A10268">
        <v>10267</v>
      </c>
      <c r="B10268">
        <v>27998925423</v>
      </c>
      <c r="C10268">
        <v>4</v>
      </c>
      <c r="D10268" s="1">
        <v>36451</v>
      </c>
      <c r="E10268" s="3">
        <f>2023-YEAR(Registros[[#This Row],[data_nascimento]])</f>
        <v>24</v>
      </c>
      <c r="F10268" s="1">
        <v>44495</v>
      </c>
      <c r="H10268">
        <v>220</v>
      </c>
      <c r="I10268">
        <v>4</v>
      </c>
      <c r="J10268" s="3">
        <v>783.73333333333335</v>
      </c>
      <c r="K10268">
        <v>3.7800000000000002</v>
      </c>
      <c r="L10268">
        <v>5878</v>
      </c>
      <c r="M10268">
        <f>Registros[[#This Row],[salario]]*0.06</f>
        <v>352.68</v>
      </c>
      <c r="N10268">
        <f>Registros[[#This Row],[salario]]*5%</f>
        <v>293.90000000000003</v>
      </c>
      <c r="O10268">
        <f>IF(Registros[[#This Row],[idade]]&lt;18,311.43,IF(Registros[[#This Row],[idade]]&lt;=25,488.58,IF(Registros[[#This Row],[idade]]&lt;=50,772.77,850.05)))</f>
        <v>488.58</v>
      </c>
      <c r="P10268">
        <f>IF(Registros[[#This Row],[idade]]&lt;18,23.99,IF(Registros[[#This Row],[idade]]&lt;=25,49.9,IF(Registros[[#This Row],[idade]]&lt;=50,145.2,175.45)))</f>
        <v>49.9</v>
      </c>
      <c r="Q10268">
        <v>2</v>
      </c>
      <c r="R10268">
        <v>18</v>
      </c>
      <c r="T10268">
        <v>3</v>
      </c>
      <c r="U10268" t="s">
        <v>3</v>
      </c>
      <c r="V10268" t="s">
        <v>22</v>
      </c>
    </row>
    <row r="10269" spans="1:22" x14ac:dyDescent="0.3">
      <c r="A10269">
        <v>10268</v>
      </c>
      <c r="B10269">
        <v>97243458227</v>
      </c>
      <c r="C10269">
        <v>2</v>
      </c>
      <c r="D10269" s="1">
        <v>30092</v>
      </c>
      <c r="E10269" s="3">
        <f>2023-YEAR(Registros[[#This Row],[data_nascimento]])</f>
        <v>41</v>
      </c>
      <c r="F10269" s="1">
        <v>44495</v>
      </c>
      <c r="H10269">
        <v>220</v>
      </c>
      <c r="I10269">
        <v>15</v>
      </c>
      <c r="J10269" s="3">
        <v>2114</v>
      </c>
      <c r="K10269">
        <v>25.2</v>
      </c>
      <c r="L10269">
        <v>4228</v>
      </c>
      <c r="M10269">
        <f>Registros[[#This Row],[salario]]*0.06</f>
        <v>253.67999999999998</v>
      </c>
      <c r="N10269">
        <f>Registros[[#This Row],[salario]]*5%</f>
        <v>211.4</v>
      </c>
      <c r="O10269">
        <f>IF(Registros[[#This Row],[idade]]&lt;18,311.43,IF(Registros[[#This Row],[idade]]&lt;=25,488.58,IF(Registros[[#This Row],[idade]]&lt;=50,772.77,850.05)))</f>
        <v>772.77</v>
      </c>
      <c r="P10269">
        <f>IF(Registros[[#This Row],[idade]]&lt;18,23.99,IF(Registros[[#This Row],[idade]]&lt;=25,49.9,IF(Registros[[#This Row],[idade]]&lt;=50,145.2,175.45)))</f>
        <v>145.19999999999999</v>
      </c>
      <c r="Q10269">
        <v>1</v>
      </c>
      <c r="R10269">
        <v>22</v>
      </c>
      <c r="T10269">
        <v>2</v>
      </c>
      <c r="U10269" t="s">
        <v>2</v>
      </c>
      <c r="V10269" t="s">
        <v>22</v>
      </c>
    </row>
    <row r="10270" spans="1:22" x14ac:dyDescent="0.3">
      <c r="A10270">
        <v>10269</v>
      </c>
      <c r="B10270">
        <v>44051720240</v>
      </c>
      <c r="C10270">
        <v>7</v>
      </c>
      <c r="D10270" s="1">
        <v>38582</v>
      </c>
      <c r="E10270" s="3">
        <f>2023-YEAR(Registros[[#This Row],[data_nascimento]])</f>
        <v>18</v>
      </c>
      <c r="F10270" s="1">
        <v>44495</v>
      </c>
      <c r="H10270">
        <v>220</v>
      </c>
      <c r="I10270">
        <v>9</v>
      </c>
      <c r="J10270" s="3">
        <v>1740</v>
      </c>
      <c r="K10270">
        <v>16.38</v>
      </c>
      <c r="L10270">
        <v>5800</v>
      </c>
      <c r="M10270">
        <f>Registros[[#This Row],[salario]]*0.06</f>
        <v>348</v>
      </c>
      <c r="N10270">
        <f>Registros[[#This Row],[salario]]*5%</f>
        <v>290</v>
      </c>
      <c r="O10270">
        <f>IF(Registros[[#This Row],[idade]]&lt;18,311.43,IF(Registros[[#This Row],[idade]]&lt;=25,488.58,IF(Registros[[#This Row],[idade]]&lt;=50,772.77,850.05)))</f>
        <v>488.58</v>
      </c>
      <c r="P10270">
        <f>IF(Registros[[#This Row],[idade]]&lt;18,23.99,IF(Registros[[#This Row],[idade]]&lt;=25,49.9,IF(Registros[[#This Row],[idade]]&lt;=50,145.2,175.45)))</f>
        <v>49.9</v>
      </c>
      <c r="Q10270">
        <v>4</v>
      </c>
      <c r="R10270">
        <v>7</v>
      </c>
      <c r="T10270">
        <v>3</v>
      </c>
      <c r="U10270" t="s">
        <v>3</v>
      </c>
      <c r="V10270" t="s">
        <v>19</v>
      </c>
    </row>
    <row r="10271" spans="1:22" x14ac:dyDescent="0.3">
      <c r="A10271">
        <v>10270</v>
      </c>
      <c r="B10271">
        <v>58287755684</v>
      </c>
      <c r="C10271">
        <v>5</v>
      </c>
      <c r="D10271" s="1">
        <v>32417</v>
      </c>
      <c r="E10271" s="3">
        <f>2023-YEAR(Registros[[#This Row],[data_nascimento]])</f>
        <v>35</v>
      </c>
      <c r="F10271" s="1">
        <v>44495</v>
      </c>
      <c r="H10271">
        <v>220</v>
      </c>
      <c r="I10271">
        <v>1</v>
      </c>
      <c r="J10271" s="3">
        <v>210.8</v>
      </c>
      <c r="K10271">
        <v>15.120000000000001</v>
      </c>
      <c r="L10271">
        <v>6324</v>
      </c>
      <c r="M10271">
        <f>Registros[[#This Row],[salario]]*0.06</f>
        <v>379.44</v>
      </c>
      <c r="N10271">
        <f>Registros[[#This Row],[salario]]*5%</f>
        <v>316.20000000000005</v>
      </c>
      <c r="O10271">
        <f>IF(Registros[[#This Row],[idade]]&lt;18,311.43,IF(Registros[[#This Row],[idade]]&lt;=25,488.58,IF(Registros[[#This Row],[idade]]&lt;=50,772.77,850.05)))</f>
        <v>772.77</v>
      </c>
      <c r="P10271">
        <f>IF(Registros[[#This Row],[idade]]&lt;18,23.99,IF(Registros[[#This Row],[idade]]&lt;=25,49.9,IF(Registros[[#This Row],[idade]]&lt;=50,145.2,175.45)))</f>
        <v>145.19999999999999</v>
      </c>
      <c r="Q10271">
        <v>4</v>
      </c>
      <c r="R10271">
        <v>17</v>
      </c>
      <c r="T10271">
        <v>1</v>
      </c>
      <c r="U10271" t="s">
        <v>3</v>
      </c>
      <c r="V10271" t="s">
        <v>21</v>
      </c>
    </row>
    <row r="10272" spans="1:22" x14ac:dyDescent="0.3">
      <c r="A10272">
        <v>10271</v>
      </c>
      <c r="B10272">
        <v>97898014710</v>
      </c>
      <c r="C10272">
        <v>4</v>
      </c>
      <c r="D10272" s="1">
        <v>34594</v>
      </c>
      <c r="E10272" s="3">
        <f>2023-YEAR(Registros[[#This Row],[data_nascimento]])</f>
        <v>29</v>
      </c>
      <c r="F10272" s="1">
        <v>44495</v>
      </c>
      <c r="H10272">
        <v>220</v>
      </c>
      <c r="I10272">
        <v>16</v>
      </c>
      <c r="J10272" s="3">
        <v>3603.2</v>
      </c>
      <c r="K10272">
        <v>18.899999999999999</v>
      </c>
      <c r="L10272">
        <v>6756</v>
      </c>
      <c r="M10272">
        <f>Registros[[#This Row],[salario]]*0.06</f>
        <v>405.35999999999996</v>
      </c>
      <c r="N10272">
        <f>Registros[[#This Row],[salario]]*5%</f>
        <v>337.8</v>
      </c>
      <c r="O10272">
        <f>IF(Registros[[#This Row],[idade]]&lt;18,311.43,IF(Registros[[#This Row],[idade]]&lt;=25,488.58,IF(Registros[[#This Row],[idade]]&lt;=50,772.77,850.05)))</f>
        <v>772.77</v>
      </c>
      <c r="P10272">
        <f>IF(Registros[[#This Row],[idade]]&lt;18,23.99,IF(Registros[[#This Row],[idade]]&lt;=25,49.9,IF(Registros[[#This Row],[idade]]&lt;=50,145.2,175.45)))</f>
        <v>145.19999999999999</v>
      </c>
      <c r="Q10272">
        <v>2</v>
      </c>
      <c r="R10272">
        <v>22</v>
      </c>
      <c r="T10272">
        <v>3</v>
      </c>
      <c r="U10272" t="s">
        <v>2</v>
      </c>
      <c r="V10272" t="s">
        <v>19</v>
      </c>
    </row>
    <row r="10273" spans="1:22" x14ac:dyDescent="0.3">
      <c r="A10273">
        <v>10272</v>
      </c>
      <c r="B10273">
        <v>75074022035</v>
      </c>
      <c r="C10273">
        <v>2</v>
      </c>
      <c r="D10273" s="1">
        <v>30272</v>
      </c>
      <c r="E10273" s="3">
        <f>2023-YEAR(Registros[[#This Row],[data_nascimento]])</f>
        <v>41</v>
      </c>
      <c r="F10273" s="1">
        <v>44495</v>
      </c>
      <c r="H10273">
        <v>220</v>
      </c>
      <c r="I10273">
        <v>7</v>
      </c>
      <c r="J10273" s="3">
        <v>1368.9666666666667</v>
      </c>
      <c r="K10273">
        <v>16.38</v>
      </c>
      <c r="L10273">
        <v>5867</v>
      </c>
      <c r="M10273">
        <f>Registros[[#This Row],[salario]]*0.06</f>
        <v>352.02</v>
      </c>
      <c r="N10273">
        <f>Registros[[#This Row],[salario]]*5%</f>
        <v>293.35000000000002</v>
      </c>
      <c r="O10273">
        <f>IF(Registros[[#This Row],[idade]]&lt;18,311.43,IF(Registros[[#This Row],[idade]]&lt;=25,488.58,IF(Registros[[#This Row],[idade]]&lt;=50,772.77,850.05)))</f>
        <v>772.77</v>
      </c>
      <c r="P10273">
        <f>IF(Registros[[#This Row],[idade]]&lt;18,23.99,IF(Registros[[#This Row],[idade]]&lt;=25,49.9,IF(Registros[[#This Row],[idade]]&lt;=50,145.2,175.45)))</f>
        <v>145.19999999999999</v>
      </c>
      <c r="Q10273">
        <v>2</v>
      </c>
      <c r="R10273">
        <v>7</v>
      </c>
      <c r="T10273">
        <v>3</v>
      </c>
      <c r="U10273" t="s">
        <v>3</v>
      </c>
      <c r="V10273" t="s">
        <v>18</v>
      </c>
    </row>
    <row r="10274" spans="1:22" x14ac:dyDescent="0.3">
      <c r="A10274">
        <v>10273</v>
      </c>
      <c r="B10274">
        <v>63405689105</v>
      </c>
      <c r="C10274">
        <v>6</v>
      </c>
      <c r="D10274" s="1">
        <v>34007</v>
      </c>
      <c r="E10274" s="3">
        <f>2023-YEAR(Registros[[#This Row],[data_nascimento]])</f>
        <v>30</v>
      </c>
      <c r="F10274" s="1">
        <v>44495</v>
      </c>
      <c r="H10274">
        <v>220</v>
      </c>
      <c r="I10274">
        <v>11</v>
      </c>
      <c r="J10274" s="3">
        <v>1314.8666666666666</v>
      </c>
      <c r="K10274">
        <v>12.6</v>
      </c>
      <c r="L10274">
        <v>3586</v>
      </c>
      <c r="M10274">
        <f>Registros[[#This Row],[salario]]*0.06</f>
        <v>215.16</v>
      </c>
      <c r="N10274">
        <f>Registros[[#This Row],[salario]]*5%</f>
        <v>179.3</v>
      </c>
      <c r="O10274">
        <f>IF(Registros[[#This Row],[idade]]&lt;18,311.43,IF(Registros[[#This Row],[idade]]&lt;=25,488.58,IF(Registros[[#This Row],[idade]]&lt;=50,772.77,850.05)))</f>
        <v>772.77</v>
      </c>
      <c r="P10274">
        <f>IF(Registros[[#This Row],[idade]]&lt;18,23.99,IF(Registros[[#This Row],[idade]]&lt;=25,49.9,IF(Registros[[#This Row],[idade]]&lt;=50,145.2,175.45)))</f>
        <v>145.19999999999999</v>
      </c>
      <c r="Q10274">
        <v>2</v>
      </c>
      <c r="R10274">
        <v>19</v>
      </c>
      <c r="T10274">
        <v>2</v>
      </c>
      <c r="U10274" t="s">
        <v>2</v>
      </c>
      <c r="V10274" t="s">
        <v>22</v>
      </c>
    </row>
    <row r="10275" spans="1:22" x14ac:dyDescent="0.3">
      <c r="A10275">
        <v>10274</v>
      </c>
      <c r="B10275">
        <v>95604952195</v>
      </c>
      <c r="C10275">
        <v>7</v>
      </c>
      <c r="D10275" s="1">
        <v>39371</v>
      </c>
      <c r="E10275" s="3">
        <f>2023-YEAR(Registros[[#This Row],[data_nascimento]])</f>
        <v>16</v>
      </c>
      <c r="F10275" s="1">
        <v>44495</v>
      </c>
      <c r="H10275">
        <v>120</v>
      </c>
      <c r="I10275">
        <v>10</v>
      </c>
      <c r="J10275" s="3">
        <v>1942.6666666666667</v>
      </c>
      <c r="K10275">
        <v>22.68</v>
      </c>
      <c r="L10275">
        <v>5828</v>
      </c>
      <c r="M10275">
        <f>Registros[[#This Row],[salario]]*0.06</f>
        <v>349.68</v>
      </c>
      <c r="N10275">
        <f>Registros[[#This Row],[salario]]*5%</f>
        <v>291.40000000000003</v>
      </c>
      <c r="O10275">
        <f>IF(Registros[[#This Row],[idade]]&lt;18,311.43,IF(Registros[[#This Row],[idade]]&lt;=25,488.58,IF(Registros[[#This Row],[idade]]&lt;=50,772.77,850.05)))</f>
        <v>311.43</v>
      </c>
      <c r="P10275">
        <f>IF(Registros[[#This Row],[idade]]&lt;18,23.99,IF(Registros[[#This Row],[idade]]&lt;=25,49.9,IF(Registros[[#This Row],[idade]]&lt;=50,145.2,175.45)))</f>
        <v>23.99</v>
      </c>
      <c r="Q10275">
        <v>2</v>
      </c>
      <c r="R10275">
        <v>19</v>
      </c>
      <c r="T10275">
        <v>2</v>
      </c>
      <c r="U10275" t="s">
        <v>2</v>
      </c>
      <c r="V10275" t="s">
        <v>19</v>
      </c>
    </row>
    <row r="10276" spans="1:22" x14ac:dyDescent="0.3">
      <c r="A10276">
        <v>10275</v>
      </c>
      <c r="B10276">
        <v>55328200035</v>
      </c>
      <c r="C10276">
        <v>4</v>
      </c>
      <c r="D10276" s="1">
        <v>30142</v>
      </c>
      <c r="E10276" s="3">
        <f>2023-YEAR(Registros[[#This Row],[data_nascimento]])</f>
        <v>41</v>
      </c>
      <c r="F10276" s="1">
        <v>44495</v>
      </c>
      <c r="H10276">
        <v>220</v>
      </c>
      <c r="I10276">
        <v>10</v>
      </c>
      <c r="J10276" s="3">
        <v>887.33333333333337</v>
      </c>
      <c r="K10276">
        <v>8.82</v>
      </c>
      <c r="L10276">
        <v>2662</v>
      </c>
      <c r="M10276">
        <f>Registros[[#This Row],[salario]]*0.06</f>
        <v>159.72</v>
      </c>
      <c r="N10276">
        <f>Registros[[#This Row],[salario]]*5%</f>
        <v>133.1</v>
      </c>
      <c r="O10276">
        <f>IF(Registros[[#This Row],[idade]]&lt;18,311.43,IF(Registros[[#This Row],[idade]]&lt;=25,488.58,IF(Registros[[#This Row],[idade]]&lt;=50,772.77,850.05)))</f>
        <v>772.77</v>
      </c>
      <c r="P10276">
        <f>IF(Registros[[#This Row],[idade]]&lt;18,23.99,IF(Registros[[#This Row],[idade]]&lt;=25,49.9,IF(Registros[[#This Row],[idade]]&lt;=50,145.2,175.45)))</f>
        <v>145.19999999999999</v>
      </c>
      <c r="Q10276">
        <v>1</v>
      </c>
      <c r="R10276">
        <v>25</v>
      </c>
      <c r="T10276">
        <v>3</v>
      </c>
      <c r="U10276" t="s">
        <v>2</v>
      </c>
      <c r="V10276" t="s">
        <v>19</v>
      </c>
    </row>
    <row r="10277" spans="1:22" x14ac:dyDescent="0.3">
      <c r="A10277">
        <v>10276</v>
      </c>
      <c r="B10277">
        <v>54027741744</v>
      </c>
      <c r="C10277">
        <v>4</v>
      </c>
      <c r="D10277" s="1">
        <v>28934</v>
      </c>
      <c r="E10277" s="3">
        <f>2023-YEAR(Registros[[#This Row],[data_nascimento]])</f>
        <v>44</v>
      </c>
      <c r="F10277" s="1">
        <v>44495</v>
      </c>
      <c r="H10277">
        <v>220</v>
      </c>
      <c r="I10277">
        <v>15</v>
      </c>
      <c r="J10277" s="3">
        <v>1718</v>
      </c>
      <c r="K10277">
        <v>13.86</v>
      </c>
      <c r="L10277">
        <v>3436</v>
      </c>
      <c r="M10277">
        <f>Registros[[#This Row],[salario]]*0.06</f>
        <v>206.16</v>
      </c>
      <c r="N10277">
        <f>Registros[[#This Row],[salario]]*5%</f>
        <v>171.8</v>
      </c>
      <c r="O10277">
        <f>IF(Registros[[#This Row],[idade]]&lt;18,311.43,IF(Registros[[#This Row],[idade]]&lt;=25,488.58,IF(Registros[[#This Row],[idade]]&lt;=50,772.77,850.05)))</f>
        <v>772.77</v>
      </c>
      <c r="P10277">
        <f>IF(Registros[[#This Row],[idade]]&lt;18,23.99,IF(Registros[[#This Row],[idade]]&lt;=25,49.9,IF(Registros[[#This Row],[idade]]&lt;=50,145.2,175.45)))</f>
        <v>145.19999999999999</v>
      </c>
      <c r="Q10277">
        <v>4</v>
      </c>
      <c r="R10277">
        <v>14</v>
      </c>
      <c r="T10277">
        <v>3</v>
      </c>
      <c r="U10277" t="s">
        <v>3</v>
      </c>
      <c r="V10277" t="s">
        <v>21</v>
      </c>
    </row>
    <row r="10278" spans="1:22" x14ac:dyDescent="0.3">
      <c r="A10278">
        <v>10277</v>
      </c>
      <c r="B10278">
        <v>89929838870</v>
      </c>
      <c r="C10278">
        <v>7</v>
      </c>
      <c r="D10278" s="1">
        <v>30630</v>
      </c>
      <c r="E10278" s="3">
        <f>2023-YEAR(Registros[[#This Row],[data_nascimento]])</f>
        <v>40</v>
      </c>
      <c r="F10278" s="1">
        <v>44495</v>
      </c>
      <c r="H10278">
        <v>220</v>
      </c>
      <c r="I10278">
        <v>20</v>
      </c>
      <c r="J10278" s="3">
        <v>2701.333333333333</v>
      </c>
      <c r="K10278">
        <v>2.52</v>
      </c>
      <c r="L10278">
        <v>4052</v>
      </c>
      <c r="M10278">
        <f>Registros[[#This Row],[salario]]*0.06</f>
        <v>243.12</v>
      </c>
      <c r="N10278">
        <f>Registros[[#This Row],[salario]]*5%</f>
        <v>202.60000000000002</v>
      </c>
      <c r="O10278">
        <f>IF(Registros[[#This Row],[idade]]&lt;18,311.43,IF(Registros[[#This Row],[idade]]&lt;=25,488.58,IF(Registros[[#This Row],[idade]]&lt;=50,772.77,850.05)))</f>
        <v>772.77</v>
      </c>
      <c r="P10278">
        <f>IF(Registros[[#This Row],[idade]]&lt;18,23.99,IF(Registros[[#This Row],[idade]]&lt;=25,49.9,IF(Registros[[#This Row],[idade]]&lt;=50,145.2,175.45)))</f>
        <v>145.19999999999999</v>
      </c>
      <c r="Q10278">
        <v>4</v>
      </c>
      <c r="R10278">
        <v>21</v>
      </c>
      <c r="T10278">
        <v>2</v>
      </c>
      <c r="U10278" t="s">
        <v>3</v>
      </c>
      <c r="V10278" t="s">
        <v>19</v>
      </c>
    </row>
    <row r="10279" spans="1:22" x14ac:dyDescent="0.3">
      <c r="A10279">
        <v>10278</v>
      </c>
      <c r="B10279">
        <v>27041381079</v>
      </c>
      <c r="C10279">
        <v>2</v>
      </c>
      <c r="D10279" s="1">
        <v>31024</v>
      </c>
      <c r="E10279" s="3">
        <f>2023-YEAR(Registros[[#This Row],[data_nascimento]])</f>
        <v>39</v>
      </c>
      <c r="F10279" s="1">
        <v>44495</v>
      </c>
      <c r="H10279">
        <v>220</v>
      </c>
      <c r="I10279">
        <v>12</v>
      </c>
      <c r="J10279" s="3">
        <v>2952.8</v>
      </c>
      <c r="K10279">
        <v>17.64</v>
      </c>
      <c r="L10279">
        <v>7382</v>
      </c>
      <c r="M10279">
        <f>Registros[[#This Row],[salario]]*0.06</f>
        <v>442.91999999999996</v>
      </c>
      <c r="N10279">
        <f>Registros[[#This Row],[salario]]*5%</f>
        <v>369.1</v>
      </c>
      <c r="O10279">
        <f>IF(Registros[[#This Row],[idade]]&lt;18,311.43,IF(Registros[[#This Row],[idade]]&lt;=25,488.58,IF(Registros[[#This Row],[idade]]&lt;=50,772.77,850.05)))</f>
        <v>772.77</v>
      </c>
      <c r="P10279">
        <f>IF(Registros[[#This Row],[idade]]&lt;18,23.99,IF(Registros[[#This Row],[idade]]&lt;=25,49.9,IF(Registros[[#This Row],[idade]]&lt;=50,145.2,175.45)))</f>
        <v>145.19999999999999</v>
      </c>
      <c r="Q10279">
        <v>4</v>
      </c>
      <c r="R10279">
        <v>21</v>
      </c>
      <c r="T10279">
        <v>3</v>
      </c>
      <c r="U10279" t="s">
        <v>2</v>
      </c>
      <c r="V10279" t="s">
        <v>21</v>
      </c>
    </row>
    <row r="10280" spans="1:22" x14ac:dyDescent="0.3">
      <c r="A10280">
        <v>10279</v>
      </c>
      <c r="B10280">
        <v>58010726578</v>
      </c>
      <c r="C10280">
        <v>7</v>
      </c>
      <c r="D10280" s="1">
        <v>33750</v>
      </c>
      <c r="E10280" s="3">
        <f>2023-YEAR(Registros[[#This Row],[data_nascimento]])</f>
        <v>31</v>
      </c>
      <c r="F10280" s="1">
        <v>44495</v>
      </c>
      <c r="H10280">
        <v>220</v>
      </c>
      <c r="I10280">
        <v>20</v>
      </c>
      <c r="J10280" s="3">
        <v>1952</v>
      </c>
      <c r="K10280">
        <v>1.26</v>
      </c>
      <c r="L10280">
        <v>2928</v>
      </c>
      <c r="M10280">
        <f>Registros[[#This Row],[salario]]*0.06</f>
        <v>175.68</v>
      </c>
      <c r="N10280">
        <f>Registros[[#This Row],[salario]]*5%</f>
        <v>146.4</v>
      </c>
      <c r="O10280">
        <f>IF(Registros[[#This Row],[idade]]&lt;18,311.43,IF(Registros[[#This Row],[idade]]&lt;=25,488.58,IF(Registros[[#This Row],[idade]]&lt;=50,772.77,850.05)))</f>
        <v>772.77</v>
      </c>
      <c r="P10280">
        <f>IF(Registros[[#This Row],[idade]]&lt;18,23.99,IF(Registros[[#This Row],[idade]]&lt;=25,49.9,IF(Registros[[#This Row],[idade]]&lt;=50,145.2,175.45)))</f>
        <v>145.19999999999999</v>
      </c>
      <c r="Q10280">
        <v>5</v>
      </c>
      <c r="R10280">
        <v>9</v>
      </c>
      <c r="T10280">
        <v>3</v>
      </c>
      <c r="U10280" t="s">
        <v>2</v>
      </c>
      <c r="V10280" t="s">
        <v>21</v>
      </c>
    </row>
    <row r="10281" spans="1:22" x14ac:dyDescent="0.3">
      <c r="A10281">
        <v>10280</v>
      </c>
      <c r="B10281">
        <v>48193077245</v>
      </c>
      <c r="C10281">
        <v>5</v>
      </c>
      <c r="D10281" s="1">
        <v>35787</v>
      </c>
      <c r="E10281" s="3">
        <f>2023-YEAR(Registros[[#This Row],[data_nascimento]])</f>
        <v>26</v>
      </c>
      <c r="F10281" s="1">
        <v>44495</v>
      </c>
      <c r="H10281">
        <v>220</v>
      </c>
      <c r="I10281">
        <v>19</v>
      </c>
      <c r="J10281" s="3">
        <v>1205.8666666666668</v>
      </c>
      <c r="K10281">
        <v>8.82</v>
      </c>
      <c r="L10281">
        <v>1904</v>
      </c>
      <c r="M10281">
        <f>Registros[[#This Row],[salario]]*0.06</f>
        <v>114.24</v>
      </c>
      <c r="N10281">
        <f>Registros[[#This Row],[salario]]*5%</f>
        <v>95.2</v>
      </c>
      <c r="O10281">
        <f>IF(Registros[[#This Row],[idade]]&lt;18,311.43,IF(Registros[[#This Row],[idade]]&lt;=25,488.58,IF(Registros[[#This Row],[idade]]&lt;=50,772.77,850.05)))</f>
        <v>772.77</v>
      </c>
      <c r="P10281">
        <f>IF(Registros[[#This Row],[idade]]&lt;18,23.99,IF(Registros[[#This Row],[idade]]&lt;=25,49.9,IF(Registros[[#This Row],[idade]]&lt;=50,145.2,175.45)))</f>
        <v>145.19999999999999</v>
      </c>
      <c r="Q10281">
        <v>1</v>
      </c>
      <c r="R10281">
        <v>10</v>
      </c>
      <c r="T10281">
        <v>3</v>
      </c>
      <c r="U10281" t="s">
        <v>3</v>
      </c>
      <c r="V10281" t="s">
        <v>22</v>
      </c>
    </row>
    <row r="10282" spans="1:22" x14ac:dyDescent="0.3">
      <c r="A10282">
        <v>10281</v>
      </c>
      <c r="B10282">
        <v>33450557278</v>
      </c>
      <c r="C10282">
        <v>4</v>
      </c>
      <c r="D10282" s="1">
        <v>33764</v>
      </c>
      <c r="E10282" s="3">
        <f>2023-YEAR(Registros[[#This Row],[data_nascimento]])</f>
        <v>31</v>
      </c>
      <c r="F10282" s="1">
        <v>44495</v>
      </c>
      <c r="H10282">
        <v>220</v>
      </c>
      <c r="I10282">
        <v>13</v>
      </c>
      <c r="J10282" s="3">
        <v>1673.9666666666669</v>
      </c>
      <c r="K10282">
        <v>10.08</v>
      </c>
      <c r="L10282">
        <v>3863</v>
      </c>
      <c r="M10282">
        <f>Registros[[#This Row],[salario]]*0.06</f>
        <v>231.78</v>
      </c>
      <c r="N10282">
        <f>Registros[[#This Row],[salario]]*5%</f>
        <v>193.15</v>
      </c>
      <c r="O10282">
        <f>IF(Registros[[#This Row],[idade]]&lt;18,311.43,IF(Registros[[#This Row],[idade]]&lt;=25,488.58,IF(Registros[[#This Row],[idade]]&lt;=50,772.77,850.05)))</f>
        <v>772.77</v>
      </c>
      <c r="P10282">
        <f>IF(Registros[[#This Row],[idade]]&lt;18,23.99,IF(Registros[[#This Row],[idade]]&lt;=25,49.9,IF(Registros[[#This Row],[idade]]&lt;=50,145.2,175.45)))</f>
        <v>145.19999999999999</v>
      </c>
      <c r="Q10282">
        <v>3</v>
      </c>
      <c r="R10282">
        <v>7</v>
      </c>
      <c r="T10282">
        <v>2</v>
      </c>
      <c r="U10282" t="s">
        <v>2</v>
      </c>
      <c r="V10282" t="s">
        <v>19</v>
      </c>
    </row>
    <row r="10283" spans="1:22" x14ac:dyDescent="0.3">
      <c r="A10283">
        <v>10282</v>
      </c>
      <c r="B10283">
        <v>86902809561</v>
      </c>
      <c r="C10283">
        <v>5</v>
      </c>
      <c r="D10283" s="1">
        <v>33462</v>
      </c>
      <c r="E10283" s="3">
        <f>2023-YEAR(Registros[[#This Row],[data_nascimento]])</f>
        <v>32</v>
      </c>
      <c r="F10283" s="1">
        <v>44495</v>
      </c>
      <c r="H10283">
        <v>220</v>
      </c>
      <c r="I10283">
        <v>1</v>
      </c>
      <c r="J10283" s="3">
        <v>161.93333333333334</v>
      </c>
      <c r="K10283">
        <v>10.08</v>
      </c>
      <c r="L10283">
        <v>4858</v>
      </c>
      <c r="M10283">
        <f>Registros[[#This Row],[salario]]*0.06</f>
        <v>291.47999999999996</v>
      </c>
      <c r="N10283">
        <f>Registros[[#This Row],[salario]]*5%</f>
        <v>242.9</v>
      </c>
      <c r="O10283">
        <f>IF(Registros[[#This Row],[idade]]&lt;18,311.43,IF(Registros[[#This Row],[idade]]&lt;=25,488.58,IF(Registros[[#This Row],[idade]]&lt;=50,772.77,850.05)))</f>
        <v>772.77</v>
      </c>
      <c r="P10283">
        <f>IF(Registros[[#This Row],[idade]]&lt;18,23.99,IF(Registros[[#This Row],[idade]]&lt;=25,49.9,IF(Registros[[#This Row],[idade]]&lt;=50,145.2,175.45)))</f>
        <v>145.19999999999999</v>
      </c>
      <c r="Q10283">
        <v>3</v>
      </c>
      <c r="R10283">
        <v>11</v>
      </c>
      <c r="T10283">
        <v>3</v>
      </c>
      <c r="U10283" t="s">
        <v>3</v>
      </c>
      <c r="V10283" t="s">
        <v>19</v>
      </c>
    </row>
    <row r="10284" spans="1:22" x14ac:dyDescent="0.3">
      <c r="A10284">
        <v>10283</v>
      </c>
      <c r="B10284">
        <v>93064504928</v>
      </c>
      <c r="C10284">
        <v>2</v>
      </c>
      <c r="D10284" s="1">
        <v>28738</v>
      </c>
      <c r="E10284" s="3">
        <f>2023-YEAR(Registros[[#This Row],[data_nascimento]])</f>
        <v>45</v>
      </c>
      <c r="F10284" s="1">
        <v>44495</v>
      </c>
      <c r="H10284">
        <v>220</v>
      </c>
      <c r="I10284">
        <v>2</v>
      </c>
      <c r="J10284" s="3">
        <v>269</v>
      </c>
      <c r="K10284">
        <v>3.7800000000000002</v>
      </c>
      <c r="L10284">
        <v>4035</v>
      </c>
      <c r="M10284">
        <f>Registros[[#This Row],[salario]]*0.06</f>
        <v>242.1</v>
      </c>
      <c r="N10284">
        <f>Registros[[#This Row],[salario]]*5%</f>
        <v>201.75</v>
      </c>
      <c r="O10284">
        <f>IF(Registros[[#This Row],[idade]]&lt;18,311.43,IF(Registros[[#This Row],[idade]]&lt;=25,488.58,IF(Registros[[#This Row],[idade]]&lt;=50,772.77,850.05)))</f>
        <v>772.77</v>
      </c>
      <c r="P10284">
        <f>IF(Registros[[#This Row],[idade]]&lt;18,23.99,IF(Registros[[#This Row],[idade]]&lt;=25,49.9,IF(Registros[[#This Row],[idade]]&lt;=50,145.2,175.45)))</f>
        <v>145.19999999999999</v>
      </c>
      <c r="Q10284">
        <v>1</v>
      </c>
      <c r="R10284">
        <v>16</v>
      </c>
      <c r="T10284">
        <v>1</v>
      </c>
      <c r="U10284" t="s">
        <v>2</v>
      </c>
      <c r="V10284" t="s">
        <v>22</v>
      </c>
    </row>
    <row r="10285" spans="1:22" x14ac:dyDescent="0.3">
      <c r="A10285">
        <v>10284</v>
      </c>
      <c r="B10285">
        <v>60060324929</v>
      </c>
      <c r="C10285">
        <v>4</v>
      </c>
      <c r="D10285" s="1">
        <v>38610</v>
      </c>
      <c r="E10285" s="3">
        <f>2023-YEAR(Registros[[#This Row],[data_nascimento]])</f>
        <v>18</v>
      </c>
      <c r="F10285" s="1">
        <v>44495</v>
      </c>
      <c r="H10285">
        <v>220</v>
      </c>
      <c r="I10285">
        <v>7</v>
      </c>
      <c r="J10285" s="3">
        <v>479.5</v>
      </c>
      <c r="K10285">
        <v>11.34</v>
      </c>
      <c r="L10285">
        <v>2055</v>
      </c>
      <c r="M10285">
        <f>Registros[[#This Row],[salario]]*0.06</f>
        <v>123.3</v>
      </c>
      <c r="N10285">
        <f>Registros[[#This Row],[salario]]*5%</f>
        <v>102.75</v>
      </c>
      <c r="O10285">
        <f>IF(Registros[[#This Row],[idade]]&lt;18,311.43,IF(Registros[[#This Row],[idade]]&lt;=25,488.58,IF(Registros[[#This Row],[idade]]&lt;=50,772.77,850.05)))</f>
        <v>488.58</v>
      </c>
      <c r="P10285">
        <f>IF(Registros[[#This Row],[idade]]&lt;18,23.99,IF(Registros[[#This Row],[idade]]&lt;=25,49.9,IF(Registros[[#This Row],[idade]]&lt;=50,145.2,175.45)))</f>
        <v>49.9</v>
      </c>
      <c r="Q10285">
        <v>2</v>
      </c>
      <c r="R10285">
        <v>27</v>
      </c>
      <c r="T10285">
        <v>2</v>
      </c>
      <c r="U10285" t="s">
        <v>2</v>
      </c>
      <c r="V10285" t="s">
        <v>18</v>
      </c>
    </row>
    <row r="10286" spans="1:22" x14ac:dyDescent="0.3">
      <c r="A10286">
        <v>10285</v>
      </c>
      <c r="B10286">
        <v>79642196307</v>
      </c>
      <c r="C10286">
        <v>2</v>
      </c>
      <c r="D10286" s="1">
        <v>30268</v>
      </c>
      <c r="E10286" s="3">
        <f>2023-YEAR(Registros[[#This Row],[data_nascimento]])</f>
        <v>41</v>
      </c>
      <c r="F10286" s="1">
        <v>44495</v>
      </c>
      <c r="H10286">
        <v>220</v>
      </c>
      <c r="I10286">
        <v>1</v>
      </c>
      <c r="J10286" s="3">
        <v>142.63333333333333</v>
      </c>
      <c r="K10286">
        <v>13.86</v>
      </c>
      <c r="L10286">
        <v>4279</v>
      </c>
      <c r="M10286">
        <f>Registros[[#This Row],[salario]]*0.06</f>
        <v>256.74</v>
      </c>
      <c r="N10286">
        <f>Registros[[#This Row],[salario]]*5%</f>
        <v>213.95000000000002</v>
      </c>
      <c r="O10286">
        <f>IF(Registros[[#This Row],[idade]]&lt;18,311.43,IF(Registros[[#This Row],[idade]]&lt;=25,488.58,IF(Registros[[#This Row],[idade]]&lt;=50,772.77,850.05)))</f>
        <v>772.77</v>
      </c>
      <c r="P10286">
        <f>IF(Registros[[#This Row],[idade]]&lt;18,23.99,IF(Registros[[#This Row],[idade]]&lt;=25,49.9,IF(Registros[[#This Row],[idade]]&lt;=50,145.2,175.45)))</f>
        <v>145.19999999999999</v>
      </c>
      <c r="Q10286">
        <v>1</v>
      </c>
      <c r="R10286">
        <v>6</v>
      </c>
      <c r="T10286">
        <v>3</v>
      </c>
      <c r="U10286" t="s">
        <v>2</v>
      </c>
      <c r="V10286" t="s">
        <v>19</v>
      </c>
    </row>
    <row r="10287" spans="1:22" x14ac:dyDescent="0.3">
      <c r="A10287">
        <v>10286</v>
      </c>
      <c r="B10287">
        <v>67864163722</v>
      </c>
      <c r="C10287">
        <v>4</v>
      </c>
      <c r="D10287" s="1">
        <v>36907</v>
      </c>
      <c r="E10287" s="3">
        <f>2023-YEAR(Registros[[#This Row],[data_nascimento]])</f>
        <v>22</v>
      </c>
      <c r="F10287" s="1">
        <v>44495</v>
      </c>
      <c r="H10287">
        <v>220</v>
      </c>
      <c r="I10287">
        <v>12</v>
      </c>
      <c r="J10287" s="3">
        <v>1836</v>
      </c>
      <c r="K10287">
        <v>2.52</v>
      </c>
      <c r="L10287">
        <v>4590</v>
      </c>
      <c r="M10287">
        <f>Registros[[#This Row],[salario]]*0.06</f>
        <v>275.39999999999998</v>
      </c>
      <c r="N10287">
        <f>Registros[[#This Row],[salario]]*5%</f>
        <v>229.5</v>
      </c>
      <c r="O10287">
        <f>IF(Registros[[#This Row],[idade]]&lt;18,311.43,IF(Registros[[#This Row],[idade]]&lt;=25,488.58,IF(Registros[[#This Row],[idade]]&lt;=50,772.77,850.05)))</f>
        <v>488.58</v>
      </c>
      <c r="P10287">
        <f>IF(Registros[[#This Row],[idade]]&lt;18,23.99,IF(Registros[[#This Row],[idade]]&lt;=25,49.9,IF(Registros[[#This Row],[idade]]&lt;=50,145.2,175.45)))</f>
        <v>49.9</v>
      </c>
      <c r="Q10287">
        <v>1</v>
      </c>
      <c r="R10287">
        <v>13</v>
      </c>
      <c r="T10287">
        <v>3</v>
      </c>
      <c r="U10287" t="s">
        <v>3</v>
      </c>
      <c r="V10287" t="s">
        <v>22</v>
      </c>
    </row>
    <row r="10288" spans="1:22" x14ac:dyDescent="0.3">
      <c r="A10288">
        <v>10287</v>
      </c>
      <c r="B10288">
        <v>18897876631</v>
      </c>
      <c r="C10288">
        <v>4</v>
      </c>
      <c r="D10288" s="1">
        <v>30228</v>
      </c>
      <c r="E10288" s="3">
        <f>2023-YEAR(Registros[[#This Row],[data_nascimento]])</f>
        <v>41</v>
      </c>
      <c r="F10288" s="1">
        <v>44495</v>
      </c>
      <c r="H10288">
        <v>220</v>
      </c>
      <c r="I10288">
        <v>15</v>
      </c>
      <c r="J10288" s="3">
        <v>3504</v>
      </c>
      <c r="K10288">
        <v>1.26</v>
      </c>
      <c r="L10288">
        <v>7008</v>
      </c>
      <c r="M10288">
        <f>Registros[[#This Row],[salario]]*0.06</f>
        <v>420.47999999999996</v>
      </c>
      <c r="N10288">
        <f>Registros[[#This Row],[salario]]*5%</f>
        <v>350.40000000000003</v>
      </c>
      <c r="O10288">
        <f>IF(Registros[[#This Row],[idade]]&lt;18,311.43,IF(Registros[[#This Row],[idade]]&lt;=25,488.58,IF(Registros[[#This Row],[idade]]&lt;=50,772.77,850.05)))</f>
        <v>772.77</v>
      </c>
      <c r="P10288">
        <f>IF(Registros[[#This Row],[idade]]&lt;18,23.99,IF(Registros[[#This Row],[idade]]&lt;=25,49.9,IF(Registros[[#This Row],[idade]]&lt;=50,145.2,175.45)))</f>
        <v>145.19999999999999</v>
      </c>
      <c r="Q10288">
        <v>3</v>
      </c>
      <c r="R10288">
        <v>25</v>
      </c>
      <c r="T10288">
        <v>2</v>
      </c>
      <c r="U10288" t="s">
        <v>3</v>
      </c>
      <c r="V10288" t="s">
        <v>19</v>
      </c>
    </row>
    <row r="10289" spans="1:22" x14ac:dyDescent="0.3">
      <c r="A10289">
        <v>10288</v>
      </c>
      <c r="B10289">
        <v>51955292398</v>
      </c>
      <c r="C10289">
        <v>6</v>
      </c>
      <c r="D10289" s="1">
        <v>36445</v>
      </c>
      <c r="E10289" s="3">
        <f>2023-YEAR(Registros[[#This Row],[data_nascimento]])</f>
        <v>24</v>
      </c>
      <c r="F10289" s="1">
        <v>44495</v>
      </c>
      <c r="H10289">
        <v>220</v>
      </c>
      <c r="I10289">
        <v>6</v>
      </c>
      <c r="J10289" s="3">
        <v>841.60000000000014</v>
      </c>
      <c r="K10289">
        <v>18.899999999999999</v>
      </c>
      <c r="L10289">
        <v>4208</v>
      </c>
      <c r="M10289">
        <f>Registros[[#This Row],[salario]]*0.06</f>
        <v>252.48</v>
      </c>
      <c r="N10289">
        <f>Registros[[#This Row],[salario]]*5%</f>
        <v>210.4</v>
      </c>
      <c r="O10289">
        <f>IF(Registros[[#This Row],[idade]]&lt;18,311.43,IF(Registros[[#This Row],[idade]]&lt;=25,488.58,IF(Registros[[#This Row],[idade]]&lt;=50,772.77,850.05)))</f>
        <v>488.58</v>
      </c>
      <c r="P10289">
        <f>IF(Registros[[#This Row],[idade]]&lt;18,23.99,IF(Registros[[#This Row],[idade]]&lt;=25,49.9,IF(Registros[[#This Row],[idade]]&lt;=50,145.2,175.45)))</f>
        <v>49.9</v>
      </c>
      <c r="Q10289">
        <v>2</v>
      </c>
      <c r="R10289">
        <v>17</v>
      </c>
      <c r="T10289">
        <v>2</v>
      </c>
      <c r="U10289" t="s">
        <v>3</v>
      </c>
      <c r="V10289" t="s">
        <v>19</v>
      </c>
    </row>
    <row r="10290" spans="1:22" x14ac:dyDescent="0.3">
      <c r="A10290">
        <v>10289</v>
      </c>
      <c r="B10290">
        <v>36136965305</v>
      </c>
      <c r="C10290">
        <v>2</v>
      </c>
      <c r="D10290" s="1">
        <v>32235</v>
      </c>
      <c r="E10290" s="3">
        <f>2023-YEAR(Registros[[#This Row],[data_nascimento]])</f>
        <v>35</v>
      </c>
      <c r="F10290" s="1">
        <v>44495</v>
      </c>
      <c r="H10290">
        <v>220</v>
      </c>
      <c r="I10290">
        <v>16</v>
      </c>
      <c r="J10290" s="3">
        <v>2202.1333333333332</v>
      </c>
      <c r="K10290">
        <v>12.6</v>
      </c>
      <c r="L10290">
        <v>4129</v>
      </c>
      <c r="M10290">
        <f>Registros[[#This Row],[salario]]*0.06</f>
        <v>247.73999999999998</v>
      </c>
      <c r="N10290">
        <f>Registros[[#This Row],[salario]]*5%</f>
        <v>206.45000000000002</v>
      </c>
      <c r="O10290">
        <f>IF(Registros[[#This Row],[idade]]&lt;18,311.43,IF(Registros[[#This Row],[idade]]&lt;=25,488.58,IF(Registros[[#This Row],[idade]]&lt;=50,772.77,850.05)))</f>
        <v>772.77</v>
      </c>
      <c r="P10290">
        <f>IF(Registros[[#This Row],[idade]]&lt;18,23.99,IF(Registros[[#This Row],[idade]]&lt;=25,49.9,IF(Registros[[#This Row],[idade]]&lt;=50,145.2,175.45)))</f>
        <v>145.19999999999999</v>
      </c>
      <c r="Q10290">
        <v>2</v>
      </c>
      <c r="R10290">
        <v>8</v>
      </c>
      <c r="T10290">
        <v>1</v>
      </c>
      <c r="U10290" t="s">
        <v>3</v>
      </c>
      <c r="V10290" t="s">
        <v>19</v>
      </c>
    </row>
    <row r="10291" spans="1:22" x14ac:dyDescent="0.3">
      <c r="A10291">
        <v>10290</v>
      </c>
      <c r="B10291">
        <v>28208033550</v>
      </c>
      <c r="C10291">
        <v>5</v>
      </c>
      <c r="D10291" s="1">
        <v>29532</v>
      </c>
      <c r="E10291" s="3">
        <f>2023-YEAR(Registros[[#This Row],[data_nascimento]])</f>
        <v>43</v>
      </c>
      <c r="F10291" s="1">
        <v>44495</v>
      </c>
      <c r="H10291">
        <v>220</v>
      </c>
      <c r="I10291">
        <v>14</v>
      </c>
      <c r="J10291" s="3">
        <v>3151.8666666666668</v>
      </c>
      <c r="K10291">
        <v>5.04</v>
      </c>
      <c r="L10291">
        <v>6754</v>
      </c>
      <c r="M10291">
        <f>Registros[[#This Row],[salario]]*0.06</f>
        <v>405.24</v>
      </c>
      <c r="N10291">
        <f>Registros[[#This Row],[salario]]*5%</f>
        <v>337.70000000000005</v>
      </c>
      <c r="O10291">
        <f>IF(Registros[[#This Row],[idade]]&lt;18,311.43,IF(Registros[[#This Row],[idade]]&lt;=25,488.58,IF(Registros[[#This Row],[idade]]&lt;=50,772.77,850.05)))</f>
        <v>772.77</v>
      </c>
      <c r="P10291">
        <f>IF(Registros[[#This Row],[idade]]&lt;18,23.99,IF(Registros[[#This Row],[idade]]&lt;=25,49.9,IF(Registros[[#This Row],[idade]]&lt;=50,145.2,175.45)))</f>
        <v>145.19999999999999</v>
      </c>
      <c r="Q10291">
        <v>1</v>
      </c>
      <c r="R10291">
        <v>15</v>
      </c>
      <c r="T10291">
        <v>1</v>
      </c>
      <c r="U10291" t="s">
        <v>3</v>
      </c>
      <c r="V10291" t="s">
        <v>21</v>
      </c>
    </row>
    <row r="10292" spans="1:22" x14ac:dyDescent="0.3">
      <c r="A10292">
        <v>10291</v>
      </c>
      <c r="B10292">
        <v>37963844543</v>
      </c>
      <c r="C10292">
        <v>4</v>
      </c>
      <c r="D10292" s="1">
        <v>28341</v>
      </c>
      <c r="E10292" s="3">
        <f>2023-YEAR(Registros[[#This Row],[data_nascimento]])</f>
        <v>46</v>
      </c>
      <c r="F10292" s="1">
        <v>44495</v>
      </c>
      <c r="H10292">
        <v>220</v>
      </c>
      <c r="I10292">
        <v>15</v>
      </c>
      <c r="J10292" s="3">
        <v>1309</v>
      </c>
      <c r="K10292">
        <v>8.82</v>
      </c>
      <c r="L10292">
        <v>2618</v>
      </c>
      <c r="M10292">
        <f>Registros[[#This Row],[salario]]*0.06</f>
        <v>157.07999999999998</v>
      </c>
      <c r="N10292">
        <f>Registros[[#This Row],[salario]]*5%</f>
        <v>130.9</v>
      </c>
      <c r="O10292">
        <f>IF(Registros[[#This Row],[idade]]&lt;18,311.43,IF(Registros[[#This Row],[idade]]&lt;=25,488.58,IF(Registros[[#This Row],[idade]]&lt;=50,772.77,850.05)))</f>
        <v>772.77</v>
      </c>
      <c r="P10292">
        <f>IF(Registros[[#This Row],[idade]]&lt;18,23.99,IF(Registros[[#This Row],[idade]]&lt;=25,49.9,IF(Registros[[#This Row],[idade]]&lt;=50,145.2,175.45)))</f>
        <v>145.19999999999999</v>
      </c>
      <c r="Q10292">
        <v>2</v>
      </c>
      <c r="R10292">
        <v>17</v>
      </c>
      <c r="T10292">
        <v>2</v>
      </c>
      <c r="U10292" t="s">
        <v>3</v>
      </c>
      <c r="V10292" t="s">
        <v>19</v>
      </c>
    </row>
    <row r="10293" spans="1:22" x14ac:dyDescent="0.3">
      <c r="A10293">
        <v>10292</v>
      </c>
      <c r="B10293">
        <v>83470380460</v>
      </c>
      <c r="C10293">
        <v>4</v>
      </c>
      <c r="D10293" s="1">
        <v>30225</v>
      </c>
      <c r="E10293" s="3">
        <f>2023-YEAR(Registros[[#This Row],[data_nascimento]])</f>
        <v>41</v>
      </c>
      <c r="F10293" s="1">
        <v>44495</v>
      </c>
      <c r="H10293">
        <v>220</v>
      </c>
      <c r="I10293">
        <v>2</v>
      </c>
      <c r="J10293" s="3">
        <v>98.933333333333337</v>
      </c>
      <c r="K10293">
        <v>13.86</v>
      </c>
      <c r="L10293">
        <v>1484</v>
      </c>
      <c r="M10293">
        <f>Registros[[#This Row],[salario]]*0.06</f>
        <v>89.039999999999992</v>
      </c>
      <c r="N10293">
        <f>Registros[[#This Row],[salario]]*5%</f>
        <v>74.2</v>
      </c>
      <c r="O10293">
        <f>IF(Registros[[#This Row],[idade]]&lt;18,311.43,IF(Registros[[#This Row],[idade]]&lt;=25,488.58,IF(Registros[[#This Row],[idade]]&lt;=50,772.77,850.05)))</f>
        <v>772.77</v>
      </c>
      <c r="P10293">
        <f>IF(Registros[[#This Row],[idade]]&lt;18,23.99,IF(Registros[[#This Row],[idade]]&lt;=25,49.9,IF(Registros[[#This Row],[idade]]&lt;=50,145.2,175.45)))</f>
        <v>145.19999999999999</v>
      </c>
      <c r="Q10293">
        <v>5</v>
      </c>
      <c r="R10293">
        <v>8</v>
      </c>
      <c r="T10293">
        <v>3</v>
      </c>
      <c r="U10293" t="s">
        <v>2</v>
      </c>
      <c r="V10293" t="s">
        <v>21</v>
      </c>
    </row>
    <row r="10294" spans="1:22" x14ac:dyDescent="0.3">
      <c r="A10294">
        <v>10293</v>
      </c>
      <c r="B10294">
        <v>57534442058</v>
      </c>
      <c r="C10294">
        <v>4</v>
      </c>
      <c r="D10294" s="1">
        <v>38157</v>
      </c>
      <c r="E10294" s="3">
        <f>2023-YEAR(Registros[[#This Row],[data_nascimento]])</f>
        <v>19</v>
      </c>
      <c r="F10294" s="1">
        <v>44495</v>
      </c>
      <c r="H10294">
        <v>220</v>
      </c>
      <c r="I10294">
        <v>1</v>
      </c>
      <c r="J10294" s="3">
        <v>155.30000000000001</v>
      </c>
      <c r="K10294">
        <v>5.04</v>
      </c>
      <c r="L10294">
        <v>4659</v>
      </c>
      <c r="M10294">
        <f>Registros[[#This Row],[salario]]*0.06</f>
        <v>279.53999999999996</v>
      </c>
      <c r="N10294">
        <f>Registros[[#This Row],[salario]]*5%</f>
        <v>232.95000000000002</v>
      </c>
      <c r="O10294">
        <f>IF(Registros[[#This Row],[idade]]&lt;18,311.43,IF(Registros[[#This Row],[idade]]&lt;=25,488.58,IF(Registros[[#This Row],[idade]]&lt;=50,772.77,850.05)))</f>
        <v>488.58</v>
      </c>
      <c r="P10294">
        <f>IF(Registros[[#This Row],[idade]]&lt;18,23.99,IF(Registros[[#This Row],[idade]]&lt;=25,49.9,IF(Registros[[#This Row],[idade]]&lt;=50,145.2,175.45)))</f>
        <v>49.9</v>
      </c>
      <c r="Q10294">
        <v>1</v>
      </c>
      <c r="R10294">
        <v>2</v>
      </c>
      <c r="T10294">
        <v>3</v>
      </c>
      <c r="U10294" t="s">
        <v>3</v>
      </c>
      <c r="V10294" t="s">
        <v>19</v>
      </c>
    </row>
    <row r="10295" spans="1:22" x14ac:dyDescent="0.3">
      <c r="A10295">
        <v>10294</v>
      </c>
      <c r="B10295">
        <v>64007152459</v>
      </c>
      <c r="C10295">
        <v>2</v>
      </c>
      <c r="D10295" s="1">
        <v>35566</v>
      </c>
      <c r="E10295" s="3">
        <f>2023-YEAR(Registros[[#This Row],[data_nascimento]])</f>
        <v>26</v>
      </c>
      <c r="F10295" s="1">
        <v>44495</v>
      </c>
      <c r="H10295">
        <v>220</v>
      </c>
      <c r="I10295">
        <v>4</v>
      </c>
      <c r="J10295" s="3">
        <v>866.13333333333333</v>
      </c>
      <c r="K10295">
        <v>15.120000000000001</v>
      </c>
      <c r="L10295">
        <v>6496</v>
      </c>
      <c r="M10295">
        <f>Registros[[#This Row],[salario]]*0.06</f>
        <v>389.76</v>
      </c>
      <c r="N10295">
        <f>Registros[[#This Row],[salario]]*5%</f>
        <v>324.8</v>
      </c>
      <c r="O10295">
        <f>IF(Registros[[#This Row],[idade]]&lt;18,311.43,IF(Registros[[#This Row],[idade]]&lt;=25,488.58,IF(Registros[[#This Row],[idade]]&lt;=50,772.77,850.05)))</f>
        <v>772.77</v>
      </c>
      <c r="P10295">
        <f>IF(Registros[[#This Row],[idade]]&lt;18,23.99,IF(Registros[[#This Row],[idade]]&lt;=25,49.9,IF(Registros[[#This Row],[idade]]&lt;=50,145.2,175.45)))</f>
        <v>145.19999999999999</v>
      </c>
      <c r="Q10295">
        <v>3</v>
      </c>
      <c r="R10295">
        <v>16</v>
      </c>
      <c r="T10295">
        <v>2</v>
      </c>
      <c r="U10295" t="s">
        <v>3</v>
      </c>
      <c r="V10295" t="s">
        <v>19</v>
      </c>
    </row>
    <row r="10296" spans="1:22" x14ac:dyDescent="0.3">
      <c r="A10296">
        <v>10295</v>
      </c>
      <c r="B10296">
        <v>40739860345</v>
      </c>
      <c r="C10296">
        <v>5</v>
      </c>
      <c r="D10296" s="1">
        <v>29895</v>
      </c>
      <c r="E10296" s="3">
        <f>2023-YEAR(Registros[[#This Row],[data_nascimento]])</f>
        <v>42</v>
      </c>
      <c r="F10296" s="1">
        <v>44495</v>
      </c>
      <c r="H10296">
        <v>220</v>
      </c>
      <c r="I10296">
        <v>9</v>
      </c>
      <c r="J10296" s="3">
        <v>2136</v>
      </c>
      <c r="K10296">
        <v>10.08</v>
      </c>
      <c r="L10296">
        <v>7120</v>
      </c>
      <c r="M10296">
        <f>Registros[[#This Row],[salario]]*0.06</f>
        <v>427.2</v>
      </c>
      <c r="N10296">
        <f>Registros[[#This Row],[salario]]*5%</f>
        <v>356</v>
      </c>
      <c r="O10296">
        <f>IF(Registros[[#This Row],[idade]]&lt;18,311.43,IF(Registros[[#This Row],[idade]]&lt;=25,488.58,IF(Registros[[#This Row],[idade]]&lt;=50,772.77,850.05)))</f>
        <v>772.77</v>
      </c>
      <c r="P10296">
        <f>IF(Registros[[#This Row],[idade]]&lt;18,23.99,IF(Registros[[#This Row],[idade]]&lt;=25,49.9,IF(Registros[[#This Row],[idade]]&lt;=50,145.2,175.45)))</f>
        <v>145.19999999999999</v>
      </c>
      <c r="Q10296">
        <v>4</v>
      </c>
      <c r="R10296">
        <v>19</v>
      </c>
      <c r="T10296">
        <v>3</v>
      </c>
      <c r="U10296" t="s">
        <v>2</v>
      </c>
      <c r="V10296" t="s">
        <v>21</v>
      </c>
    </row>
    <row r="10297" spans="1:22" x14ac:dyDescent="0.3">
      <c r="A10297">
        <v>10296</v>
      </c>
      <c r="B10297">
        <v>80154882224</v>
      </c>
      <c r="C10297">
        <v>7</v>
      </c>
      <c r="D10297" s="1">
        <v>29983</v>
      </c>
      <c r="E10297" s="3">
        <f>2023-YEAR(Registros[[#This Row],[data_nascimento]])</f>
        <v>41</v>
      </c>
      <c r="F10297" s="1">
        <v>44495</v>
      </c>
      <c r="H10297">
        <v>220</v>
      </c>
      <c r="I10297">
        <v>9</v>
      </c>
      <c r="J10297" s="3">
        <v>1346.6999999999998</v>
      </c>
      <c r="K10297">
        <v>10.08</v>
      </c>
      <c r="L10297">
        <v>4489</v>
      </c>
      <c r="M10297">
        <f>Registros[[#This Row],[salario]]*0.06</f>
        <v>269.33999999999997</v>
      </c>
      <c r="N10297">
        <f>Registros[[#This Row],[salario]]*5%</f>
        <v>224.45000000000002</v>
      </c>
      <c r="O10297">
        <f>IF(Registros[[#This Row],[idade]]&lt;18,311.43,IF(Registros[[#This Row],[idade]]&lt;=25,488.58,IF(Registros[[#This Row],[idade]]&lt;=50,772.77,850.05)))</f>
        <v>772.77</v>
      </c>
      <c r="P10297">
        <f>IF(Registros[[#This Row],[idade]]&lt;18,23.99,IF(Registros[[#This Row],[idade]]&lt;=25,49.9,IF(Registros[[#This Row],[idade]]&lt;=50,145.2,175.45)))</f>
        <v>145.19999999999999</v>
      </c>
      <c r="Q10297">
        <v>1</v>
      </c>
      <c r="R10297">
        <v>12</v>
      </c>
      <c r="T10297">
        <v>3</v>
      </c>
      <c r="U10297" t="s">
        <v>2</v>
      </c>
      <c r="V10297" t="s">
        <v>18</v>
      </c>
    </row>
    <row r="10298" spans="1:22" x14ac:dyDescent="0.3">
      <c r="A10298">
        <v>10297</v>
      </c>
      <c r="B10298">
        <v>61666199077</v>
      </c>
      <c r="C10298">
        <v>7</v>
      </c>
      <c r="D10298" s="1">
        <v>35682</v>
      </c>
      <c r="E10298" s="3">
        <f>2023-YEAR(Registros[[#This Row],[data_nascimento]])</f>
        <v>26</v>
      </c>
      <c r="F10298" s="1">
        <v>44495</v>
      </c>
      <c r="H10298">
        <v>220</v>
      </c>
      <c r="I10298">
        <v>19</v>
      </c>
      <c r="J10298" s="3">
        <v>889.83333333333337</v>
      </c>
      <c r="K10298">
        <v>3.7800000000000002</v>
      </c>
      <c r="L10298">
        <v>1405</v>
      </c>
      <c r="M10298">
        <f>Registros[[#This Row],[salario]]*0.06</f>
        <v>84.3</v>
      </c>
      <c r="N10298">
        <f>Registros[[#This Row],[salario]]*5%</f>
        <v>70.25</v>
      </c>
      <c r="O10298">
        <f>IF(Registros[[#This Row],[idade]]&lt;18,311.43,IF(Registros[[#This Row],[idade]]&lt;=25,488.58,IF(Registros[[#This Row],[idade]]&lt;=50,772.77,850.05)))</f>
        <v>772.77</v>
      </c>
      <c r="P10298">
        <f>IF(Registros[[#This Row],[idade]]&lt;18,23.99,IF(Registros[[#This Row],[idade]]&lt;=25,49.9,IF(Registros[[#This Row],[idade]]&lt;=50,145.2,175.45)))</f>
        <v>145.19999999999999</v>
      </c>
      <c r="Q10298">
        <v>1</v>
      </c>
      <c r="R10298">
        <v>18</v>
      </c>
      <c r="T10298">
        <v>1</v>
      </c>
      <c r="U10298" t="s">
        <v>2</v>
      </c>
      <c r="V10298" t="s">
        <v>22</v>
      </c>
    </row>
    <row r="10299" spans="1:22" x14ac:dyDescent="0.3">
      <c r="A10299">
        <v>10298</v>
      </c>
      <c r="B10299">
        <v>51691908928</v>
      </c>
      <c r="C10299">
        <v>7</v>
      </c>
      <c r="D10299" s="1">
        <v>39309</v>
      </c>
      <c r="E10299" s="3">
        <f>2023-YEAR(Registros[[#This Row],[data_nascimento]])</f>
        <v>16</v>
      </c>
      <c r="F10299" s="1">
        <v>44495</v>
      </c>
      <c r="H10299">
        <v>120</v>
      </c>
      <c r="I10299">
        <v>14</v>
      </c>
      <c r="J10299" s="3">
        <v>4547.2</v>
      </c>
      <c r="K10299">
        <v>6.3</v>
      </c>
      <c r="L10299">
        <v>9744</v>
      </c>
      <c r="M10299">
        <v>180</v>
      </c>
      <c r="O10299">
        <f>IF(Registros[[#This Row],[idade]]&lt;18,311.43,IF(Registros[[#This Row],[idade]]&lt;=25,488.58,IF(Registros[[#This Row],[idade]]&lt;=50,772.77,850.05)))</f>
        <v>311.43</v>
      </c>
      <c r="P10299">
        <f>IF(Registros[[#This Row],[idade]]&lt;18,23.99,IF(Registros[[#This Row],[idade]]&lt;=25,49.9,IF(Registros[[#This Row],[idade]]&lt;=50,145.2,175.45)))</f>
        <v>23.99</v>
      </c>
      <c r="Q10299">
        <v>4</v>
      </c>
      <c r="R10299">
        <v>5</v>
      </c>
      <c r="T10299">
        <v>2</v>
      </c>
      <c r="U10299" t="s">
        <v>3</v>
      </c>
      <c r="V10299" t="s">
        <v>18</v>
      </c>
    </row>
    <row r="10300" spans="1:22" x14ac:dyDescent="0.3">
      <c r="A10300">
        <v>10299</v>
      </c>
      <c r="B10300">
        <v>89035253407</v>
      </c>
      <c r="C10300">
        <v>5</v>
      </c>
      <c r="D10300" s="1">
        <v>34804</v>
      </c>
      <c r="E10300" s="3">
        <f>2023-YEAR(Registros[[#This Row],[data_nascimento]])</f>
        <v>28</v>
      </c>
      <c r="F10300" s="1">
        <v>44495</v>
      </c>
      <c r="H10300">
        <v>220</v>
      </c>
      <c r="J10300" s="3">
        <v>0</v>
      </c>
      <c r="K10300">
        <v>17.64</v>
      </c>
      <c r="L10300">
        <v>6723</v>
      </c>
      <c r="M10300">
        <v>180</v>
      </c>
      <c r="O10300">
        <f>IF(Registros[[#This Row],[idade]]&lt;18,311.43,IF(Registros[[#This Row],[idade]]&lt;=25,488.58,IF(Registros[[#This Row],[idade]]&lt;=50,772.77,850.05)))</f>
        <v>772.77</v>
      </c>
      <c r="P10300">
        <f>IF(Registros[[#This Row],[idade]]&lt;18,23.99,IF(Registros[[#This Row],[idade]]&lt;=25,49.9,IF(Registros[[#This Row],[idade]]&lt;=50,145.2,175.45)))</f>
        <v>145.19999999999999</v>
      </c>
      <c r="Q10300">
        <v>2</v>
      </c>
      <c r="R10300">
        <v>3</v>
      </c>
      <c r="T10300">
        <v>2</v>
      </c>
      <c r="U10300" t="s">
        <v>3</v>
      </c>
      <c r="V10300" t="s">
        <v>21</v>
      </c>
    </row>
    <row r="10301" spans="1:22" x14ac:dyDescent="0.3">
      <c r="A10301">
        <v>10300</v>
      </c>
      <c r="B10301">
        <v>21517438261</v>
      </c>
      <c r="C10301">
        <v>5</v>
      </c>
      <c r="D10301" s="1">
        <v>31202</v>
      </c>
      <c r="E10301" s="3">
        <f>2023-YEAR(Registros[[#This Row],[data_nascimento]])</f>
        <v>38</v>
      </c>
      <c r="F10301" s="1">
        <v>44495</v>
      </c>
      <c r="H10301">
        <v>220</v>
      </c>
      <c r="J10301" s="3">
        <v>0</v>
      </c>
      <c r="K10301">
        <v>22.68</v>
      </c>
      <c r="L10301">
        <v>9028</v>
      </c>
      <c r="M10301">
        <v>180</v>
      </c>
      <c r="O10301">
        <f>IF(Registros[[#This Row],[idade]]&lt;18,311.43,IF(Registros[[#This Row],[idade]]&lt;=25,488.58,IF(Registros[[#This Row],[idade]]&lt;=50,772.77,850.05)))</f>
        <v>772.77</v>
      </c>
      <c r="P10301">
        <f>IF(Registros[[#This Row],[idade]]&lt;18,23.99,IF(Registros[[#This Row],[idade]]&lt;=25,49.9,IF(Registros[[#This Row],[idade]]&lt;=50,145.2,175.45)))</f>
        <v>145.19999999999999</v>
      </c>
      <c r="Q10301">
        <v>3</v>
      </c>
      <c r="R10301">
        <v>21</v>
      </c>
      <c r="T10301">
        <v>3</v>
      </c>
      <c r="U10301" t="s">
        <v>3</v>
      </c>
      <c r="V10301" t="s">
        <v>19</v>
      </c>
    </row>
    <row r="10302" spans="1:22" x14ac:dyDescent="0.3">
      <c r="A10302">
        <v>10301</v>
      </c>
      <c r="B10302">
        <v>77854049371</v>
      </c>
      <c r="C10302">
        <v>7</v>
      </c>
      <c r="D10302" s="1">
        <v>38763</v>
      </c>
      <c r="E10302" s="3">
        <f>2023-YEAR(Registros[[#This Row],[data_nascimento]])</f>
        <v>17</v>
      </c>
      <c r="F10302" s="1">
        <v>44495</v>
      </c>
      <c r="H10302">
        <v>120</v>
      </c>
      <c r="J10302" s="3">
        <v>0</v>
      </c>
      <c r="K10302">
        <v>21.42</v>
      </c>
      <c r="L10302">
        <v>1893</v>
      </c>
      <c r="M10302">
        <v>180</v>
      </c>
      <c r="O10302">
        <f>IF(Registros[[#This Row],[idade]]&lt;18,311.43,IF(Registros[[#This Row],[idade]]&lt;=25,488.58,IF(Registros[[#This Row],[idade]]&lt;=50,772.77,850.05)))</f>
        <v>311.43</v>
      </c>
      <c r="P10302">
        <f>IF(Registros[[#This Row],[idade]]&lt;18,23.99,IF(Registros[[#This Row],[idade]]&lt;=25,49.9,IF(Registros[[#This Row],[idade]]&lt;=50,145.2,175.45)))</f>
        <v>23.99</v>
      </c>
      <c r="Q10302">
        <v>3</v>
      </c>
      <c r="R10302">
        <v>12</v>
      </c>
      <c r="T10302">
        <v>2</v>
      </c>
      <c r="U10302" t="s">
        <v>2</v>
      </c>
      <c r="V10302" t="s">
        <v>18</v>
      </c>
    </row>
    <row r="10303" spans="1:22" x14ac:dyDescent="0.3">
      <c r="A10303">
        <v>10302</v>
      </c>
      <c r="B10303">
        <v>87670872402</v>
      </c>
      <c r="C10303">
        <v>7</v>
      </c>
      <c r="D10303" s="1">
        <v>33295</v>
      </c>
      <c r="E10303" s="3">
        <f>2023-YEAR(Registros[[#This Row],[data_nascimento]])</f>
        <v>32</v>
      </c>
      <c r="F10303" s="1">
        <v>44495</v>
      </c>
      <c r="H10303">
        <v>220</v>
      </c>
      <c r="I10303">
        <v>9</v>
      </c>
      <c r="J10303" s="3">
        <v>454.79999999999995</v>
      </c>
      <c r="K10303">
        <v>11.34</v>
      </c>
      <c r="L10303">
        <v>1516</v>
      </c>
      <c r="M10303">
        <v>180</v>
      </c>
      <c r="O10303">
        <f>IF(Registros[[#This Row],[idade]]&lt;18,311.43,IF(Registros[[#This Row],[idade]]&lt;=25,488.58,IF(Registros[[#This Row],[idade]]&lt;=50,772.77,850.05)))</f>
        <v>772.77</v>
      </c>
      <c r="P10303">
        <f>IF(Registros[[#This Row],[idade]]&lt;18,23.99,IF(Registros[[#This Row],[idade]]&lt;=25,49.9,IF(Registros[[#This Row],[idade]]&lt;=50,145.2,175.45)))</f>
        <v>145.19999999999999</v>
      </c>
      <c r="Q10303">
        <v>4</v>
      </c>
      <c r="R10303">
        <v>16</v>
      </c>
      <c r="T10303">
        <v>3</v>
      </c>
      <c r="U10303" t="s">
        <v>3</v>
      </c>
      <c r="V10303" t="s">
        <v>22</v>
      </c>
    </row>
    <row r="10304" spans="1:22" x14ac:dyDescent="0.3">
      <c r="A10304">
        <v>10303</v>
      </c>
      <c r="B10304">
        <v>50174978774</v>
      </c>
      <c r="C10304">
        <v>4</v>
      </c>
      <c r="D10304" s="1">
        <v>27490</v>
      </c>
      <c r="E10304" s="3">
        <f>2023-YEAR(Registros[[#This Row],[data_nascimento]])</f>
        <v>48</v>
      </c>
      <c r="F10304" s="1">
        <v>44497</v>
      </c>
      <c r="G10304" s="1">
        <v>44615</v>
      </c>
      <c r="H10304">
        <v>220</v>
      </c>
      <c r="I10304">
        <v>18</v>
      </c>
      <c r="J10304" s="3">
        <v>4189.2</v>
      </c>
      <c r="K10304">
        <v>10.08</v>
      </c>
      <c r="L10304">
        <v>6982</v>
      </c>
      <c r="M10304">
        <f>Registros[[#This Row],[salario]]*0.06</f>
        <v>418.91999999999996</v>
      </c>
      <c r="N10304">
        <f>Registros[[#This Row],[salario]]*5%</f>
        <v>349.1</v>
      </c>
      <c r="O10304">
        <f>IF(Registros[[#This Row],[idade]]&lt;18,311.43,IF(Registros[[#This Row],[idade]]&lt;=25,488.58,IF(Registros[[#This Row],[idade]]&lt;=50,772.77,850.05)))</f>
        <v>772.77</v>
      </c>
      <c r="P10304">
        <f>IF(Registros[[#This Row],[idade]]&lt;18,23.99,IF(Registros[[#This Row],[idade]]&lt;=25,49.9,IF(Registros[[#This Row],[idade]]&lt;=50,145.2,175.45)))</f>
        <v>145.19999999999999</v>
      </c>
      <c r="Q10304">
        <v>4</v>
      </c>
      <c r="R10304">
        <v>21</v>
      </c>
      <c r="S10304">
        <v>1</v>
      </c>
      <c r="T10304">
        <v>1</v>
      </c>
      <c r="U10304" t="s">
        <v>3</v>
      </c>
      <c r="V10304" t="s">
        <v>21</v>
      </c>
    </row>
    <row r="10305" spans="1:22" x14ac:dyDescent="0.3">
      <c r="A10305">
        <v>10304</v>
      </c>
      <c r="B10305">
        <v>49264648890</v>
      </c>
      <c r="C10305">
        <v>4</v>
      </c>
      <c r="D10305" s="1">
        <v>32063</v>
      </c>
      <c r="E10305" s="3">
        <f>2023-YEAR(Registros[[#This Row],[data_nascimento]])</f>
        <v>36</v>
      </c>
      <c r="F10305" s="1">
        <v>44497</v>
      </c>
      <c r="G10305" s="1">
        <v>44615</v>
      </c>
      <c r="H10305">
        <v>220</v>
      </c>
      <c r="I10305">
        <v>13</v>
      </c>
      <c r="J10305" s="3">
        <v>3204.9333333333334</v>
      </c>
      <c r="K10305">
        <v>12.6</v>
      </c>
      <c r="L10305">
        <v>7396</v>
      </c>
      <c r="M10305">
        <f>Registros[[#This Row],[salario]]*0.06</f>
        <v>443.76</v>
      </c>
      <c r="N10305">
        <f>Registros[[#This Row],[salario]]*5%</f>
        <v>369.8</v>
      </c>
      <c r="O10305">
        <f>IF(Registros[[#This Row],[idade]]&lt;18,311.43,IF(Registros[[#This Row],[idade]]&lt;=25,488.58,IF(Registros[[#This Row],[idade]]&lt;=50,772.77,850.05)))</f>
        <v>772.77</v>
      </c>
      <c r="P10305">
        <f>IF(Registros[[#This Row],[idade]]&lt;18,23.99,IF(Registros[[#This Row],[idade]]&lt;=25,49.9,IF(Registros[[#This Row],[idade]]&lt;=50,145.2,175.45)))</f>
        <v>145.19999999999999</v>
      </c>
      <c r="Q10305">
        <v>1</v>
      </c>
      <c r="R10305">
        <v>7</v>
      </c>
      <c r="S10305">
        <v>3</v>
      </c>
      <c r="T10305">
        <v>3</v>
      </c>
      <c r="U10305" t="s">
        <v>3</v>
      </c>
      <c r="V10305" t="s">
        <v>21</v>
      </c>
    </row>
    <row r="10306" spans="1:22" x14ac:dyDescent="0.3">
      <c r="A10306">
        <v>10305</v>
      </c>
      <c r="B10306">
        <v>78624084383</v>
      </c>
      <c r="C10306">
        <v>4</v>
      </c>
      <c r="D10306" s="1">
        <v>31603</v>
      </c>
      <c r="E10306" s="3">
        <f>2023-YEAR(Registros[[#This Row],[data_nascimento]])</f>
        <v>37</v>
      </c>
      <c r="F10306" s="1">
        <v>44497</v>
      </c>
      <c r="G10306" s="1">
        <v>44615</v>
      </c>
      <c r="H10306">
        <v>220</v>
      </c>
      <c r="I10306">
        <v>6</v>
      </c>
      <c r="J10306" s="3">
        <v>355.20000000000005</v>
      </c>
      <c r="K10306">
        <v>23.94</v>
      </c>
      <c r="L10306">
        <v>1776</v>
      </c>
      <c r="M10306">
        <f>Registros[[#This Row],[salario]]*0.06</f>
        <v>106.56</v>
      </c>
      <c r="N10306">
        <f>Registros[[#This Row],[salario]]*5%</f>
        <v>88.800000000000011</v>
      </c>
      <c r="O10306">
        <f>IF(Registros[[#This Row],[idade]]&lt;18,311.43,IF(Registros[[#This Row],[idade]]&lt;=25,488.58,IF(Registros[[#This Row],[idade]]&lt;=50,772.77,850.05)))</f>
        <v>772.77</v>
      </c>
      <c r="P10306">
        <f>IF(Registros[[#This Row],[idade]]&lt;18,23.99,IF(Registros[[#This Row],[idade]]&lt;=25,49.9,IF(Registros[[#This Row],[idade]]&lt;=50,145.2,175.45)))</f>
        <v>145.19999999999999</v>
      </c>
      <c r="Q10306">
        <v>1</v>
      </c>
      <c r="R10306">
        <v>18</v>
      </c>
      <c r="S10306">
        <v>3</v>
      </c>
      <c r="T10306">
        <v>3</v>
      </c>
      <c r="U10306" t="s">
        <v>3</v>
      </c>
      <c r="V10306" t="s">
        <v>21</v>
      </c>
    </row>
    <row r="10307" spans="1:22" x14ac:dyDescent="0.3">
      <c r="A10307">
        <v>10306</v>
      </c>
      <c r="B10307">
        <v>69330428313</v>
      </c>
      <c r="C10307">
        <v>7</v>
      </c>
      <c r="D10307" s="1">
        <v>38763</v>
      </c>
      <c r="E10307" s="3">
        <f>2023-YEAR(Registros[[#This Row],[data_nascimento]])</f>
        <v>17</v>
      </c>
      <c r="F10307" s="1">
        <v>44497</v>
      </c>
      <c r="H10307">
        <v>120</v>
      </c>
      <c r="I10307">
        <v>17</v>
      </c>
      <c r="J10307" s="3">
        <v>2446.8666666666668</v>
      </c>
      <c r="K10307">
        <v>11.34</v>
      </c>
      <c r="L10307">
        <v>4318</v>
      </c>
      <c r="M10307">
        <f>Registros[[#This Row],[salario]]*0.06</f>
        <v>259.08</v>
      </c>
      <c r="N10307">
        <f>Registros[[#This Row],[salario]]*5%</f>
        <v>215.9</v>
      </c>
      <c r="O10307">
        <f>IF(Registros[[#This Row],[idade]]&lt;18,311.43,IF(Registros[[#This Row],[idade]]&lt;=25,488.58,IF(Registros[[#This Row],[idade]]&lt;=50,772.77,850.05)))</f>
        <v>311.43</v>
      </c>
      <c r="P10307">
        <f>IF(Registros[[#This Row],[idade]]&lt;18,23.99,IF(Registros[[#This Row],[idade]]&lt;=25,49.9,IF(Registros[[#This Row],[idade]]&lt;=50,145.2,175.45)))</f>
        <v>23.99</v>
      </c>
      <c r="Q10307">
        <v>5</v>
      </c>
      <c r="R10307">
        <v>24</v>
      </c>
      <c r="T10307">
        <v>2</v>
      </c>
      <c r="U10307" t="s">
        <v>2</v>
      </c>
      <c r="V10307" t="s">
        <v>18</v>
      </c>
    </row>
    <row r="10308" spans="1:22" x14ac:dyDescent="0.3">
      <c r="A10308">
        <v>10307</v>
      </c>
      <c r="B10308">
        <v>30727994569</v>
      </c>
      <c r="C10308">
        <v>4</v>
      </c>
      <c r="D10308" s="1">
        <v>33798</v>
      </c>
      <c r="E10308" s="3">
        <f>2023-YEAR(Registros[[#This Row],[data_nascimento]])</f>
        <v>31</v>
      </c>
      <c r="F10308" s="1">
        <v>44497</v>
      </c>
      <c r="G10308" s="1">
        <v>44615</v>
      </c>
      <c r="H10308">
        <v>220</v>
      </c>
      <c r="I10308">
        <v>4</v>
      </c>
      <c r="J10308" s="3">
        <v>736</v>
      </c>
      <c r="K10308">
        <v>10.08</v>
      </c>
      <c r="L10308">
        <v>5520</v>
      </c>
      <c r="M10308">
        <f>Registros[[#This Row],[salario]]*0.06</f>
        <v>331.2</v>
      </c>
      <c r="N10308">
        <f>Registros[[#This Row],[salario]]*5%</f>
        <v>276</v>
      </c>
      <c r="O10308">
        <f>IF(Registros[[#This Row],[idade]]&lt;18,311.43,IF(Registros[[#This Row],[idade]]&lt;=25,488.58,IF(Registros[[#This Row],[idade]]&lt;=50,772.77,850.05)))</f>
        <v>772.77</v>
      </c>
      <c r="P10308">
        <f>IF(Registros[[#This Row],[idade]]&lt;18,23.99,IF(Registros[[#This Row],[idade]]&lt;=25,49.9,IF(Registros[[#This Row],[idade]]&lt;=50,145.2,175.45)))</f>
        <v>145.19999999999999</v>
      </c>
      <c r="Q10308">
        <v>5</v>
      </c>
      <c r="R10308">
        <v>23</v>
      </c>
      <c r="S10308">
        <v>2</v>
      </c>
      <c r="T10308">
        <v>1</v>
      </c>
      <c r="U10308" t="s">
        <v>2</v>
      </c>
      <c r="V10308" t="s">
        <v>19</v>
      </c>
    </row>
    <row r="10309" spans="1:22" x14ac:dyDescent="0.3">
      <c r="A10309">
        <v>10308</v>
      </c>
      <c r="B10309">
        <v>13933654150</v>
      </c>
      <c r="C10309">
        <v>5</v>
      </c>
      <c r="D10309" s="1">
        <v>38387</v>
      </c>
      <c r="E10309" s="3">
        <f>2023-YEAR(Registros[[#This Row],[data_nascimento]])</f>
        <v>18</v>
      </c>
      <c r="F10309" s="1">
        <v>44497</v>
      </c>
      <c r="G10309" s="1">
        <v>44615</v>
      </c>
      <c r="H10309">
        <v>220</v>
      </c>
      <c r="I10309">
        <v>7</v>
      </c>
      <c r="J10309" s="3">
        <v>1224.3</v>
      </c>
      <c r="K10309">
        <v>20.16</v>
      </c>
      <c r="L10309">
        <v>5247</v>
      </c>
      <c r="M10309">
        <f>Registros[[#This Row],[salario]]*0.06</f>
        <v>314.82</v>
      </c>
      <c r="N10309">
        <f>Registros[[#This Row],[salario]]*5%</f>
        <v>262.35000000000002</v>
      </c>
      <c r="O10309">
        <f>IF(Registros[[#This Row],[idade]]&lt;18,311.43,IF(Registros[[#This Row],[idade]]&lt;=25,488.58,IF(Registros[[#This Row],[idade]]&lt;=50,772.77,850.05)))</f>
        <v>488.58</v>
      </c>
      <c r="P10309">
        <f>IF(Registros[[#This Row],[idade]]&lt;18,23.99,IF(Registros[[#This Row],[idade]]&lt;=25,49.9,IF(Registros[[#This Row],[idade]]&lt;=50,145.2,175.45)))</f>
        <v>49.9</v>
      </c>
      <c r="Q10309">
        <v>1</v>
      </c>
      <c r="R10309">
        <v>3</v>
      </c>
      <c r="S10309">
        <v>1</v>
      </c>
      <c r="T10309">
        <v>2</v>
      </c>
      <c r="U10309" t="s">
        <v>2</v>
      </c>
      <c r="V10309" t="s">
        <v>19</v>
      </c>
    </row>
    <row r="10310" spans="1:22" x14ac:dyDescent="0.3">
      <c r="A10310">
        <v>10309</v>
      </c>
      <c r="B10310">
        <v>96974198486</v>
      </c>
      <c r="C10310">
        <v>4</v>
      </c>
      <c r="D10310" s="1">
        <v>34661</v>
      </c>
      <c r="E10310" s="3">
        <f>2023-YEAR(Registros[[#This Row],[data_nascimento]])</f>
        <v>29</v>
      </c>
      <c r="F10310" s="1">
        <v>44497</v>
      </c>
      <c r="H10310">
        <v>220</v>
      </c>
      <c r="I10310">
        <v>14</v>
      </c>
      <c r="J10310" s="3">
        <v>3107.5333333333333</v>
      </c>
      <c r="K10310">
        <v>18.899999999999999</v>
      </c>
      <c r="L10310">
        <v>6659</v>
      </c>
      <c r="M10310">
        <f>Registros[[#This Row],[salario]]*0.06</f>
        <v>399.53999999999996</v>
      </c>
      <c r="N10310">
        <f>Registros[[#This Row],[salario]]*5%</f>
        <v>332.95000000000005</v>
      </c>
      <c r="O10310">
        <f>IF(Registros[[#This Row],[idade]]&lt;18,311.43,IF(Registros[[#This Row],[idade]]&lt;=25,488.58,IF(Registros[[#This Row],[idade]]&lt;=50,772.77,850.05)))</f>
        <v>772.77</v>
      </c>
      <c r="P10310">
        <f>IF(Registros[[#This Row],[idade]]&lt;18,23.99,IF(Registros[[#This Row],[idade]]&lt;=25,49.9,IF(Registros[[#This Row],[idade]]&lt;=50,145.2,175.45)))</f>
        <v>145.19999999999999</v>
      </c>
      <c r="Q10310">
        <v>1</v>
      </c>
      <c r="R10310">
        <v>27</v>
      </c>
      <c r="T10310">
        <v>3</v>
      </c>
      <c r="U10310" t="s">
        <v>2</v>
      </c>
      <c r="V10310" t="s">
        <v>18</v>
      </c>
    </row>
    <row r="10311" spans="1:22" x14ac:dyDescent="0.3">
      <c r="A10311">
        <v>10310</v>
      </c>
      <c r="B10311">
        <v>57752493706</v>
      </c>
      <c r="C10311">
        <v>4</v>
      </c>
      <c r="D10311" s="1">
        <v>31840</v>
      </c>
      <c r="E10311" s="3">
        <f>2023-YEAR(Registros[[#This Row],[data_nascimento]])</f>
        <v>36</v>
      </c>
      <c r="F10311" s="1">
        <v>44497</v>
      </c>
      <c r="H10311">
        <v>220</v>
      </c>
      <c r="I10311">
        <v>7</v>
      </c>
      <c r="J10311" s="3">
        <v>1196.7666666666667</v>
      </c>
      <c r="K10311">
        <v>1.26</v>
      </c>
      <c r="L10311">
        <v>5129</v>
      </c>
      <c r="M10311">
        <f>Registros[[#This Row],[salario]]*0.06</f>
        <v>307.74</v>
      </c>
      <c r="N10311">
        <f>Registros[[#This Row],[salario]]*5%</f>
        <v>256.45</v>
      </c>
      <c r="O10311">
        <f>IF(Registros[[#This Row],[idade]]&lt;18,311.43,IF(Registros[[#This Row],[idade]]&lt;=25,488.58,IF(Registros[[#This Row],[idade]]&lt;=50,772.77,850.05)))</f>
        <v>772.77</v>
      </c>
      <c r="P10311">
        <f>IF(Registros[[#This Row],[idade]]&lt;18,23.99,IF(Registros[[#This Row],[idade]]&lt;=25,49.9,IF(Registros[[#This Row],[idade]]&lt;=50,145.2,175.45)))</f>
        <v>145.19999999999999</v>
      </c>
      <c r="Q10311">
        <v>3</v>
      </c>
      <c r="R10311">
        <v>12</v>
      </c>
      <c r="T10311">
        <v>2</v>
      </c>
      <c r="U10311" t="s">
        <v>3</v>
      </c>
      <c r="V10311" t="s">
        <v>19</v>
      </c>
    </row>
    <row r="10312" spans="1:22" x14ac:dyDescent="0.3">
      <c r="A10312">
        <v>10311</v>
      </c>
      <c r="B10312">
        <v>85365173269</v>
      </c>
      <c r="C10312">
        <v>6</v>
      </c>
      <c r="D10312" s="1">
        <v>28007</v>
      </c>
      <c r="E10312" s="3">
        <f>2023-YEAR(Registros[[#This Row],[data_nascimento]])</f>
        <v>47</v>
      </c>
      <c r="F10312" s="1">
        <v>44497</v>
      </c>
      <c r="H10312">
        <v>220</v>
      </c>
      <c r="I10312">
        <v>18</v>
      </c>
      <c r="J10312" s="3">
        <v>3978.6</v>
      </c>
      <c r="K10312">
        <v>5.04</v>
      </c>
      <c r="L10312">
        <v>6631</v>
      </c>
      <c r="M10312">
        <f>Registros[[#This Row],[salario]]*0.06</f>
        <v>397.86</v>
      </c>
      <c r="N10312">
        <f>Registros[[#This Row],[salario]]*5%</f>
        <v>331.55</v>
      </c>
      <c r="O10312">
        <f>IF(Registros[[#This Row],[idade]]&lt;18,311.43,IF(Registros[[#This Row],[idade]]&lt;=25,488.58,IF(Registros[[#This Row],[idade]]&lt;=50,772.77,850.05)))</f>
        <v>772.77</v>
      </c>
      <c r="P10312">
        <f>IF(Registros[[#This Row],[idade]]&lt;18,23.99,IF(Registros[[#This Row],[idade]]&lt;=25,49.9,IF(Registros[[#This Row],[idade]]&lt;=50,145.2,175.45)))</f>
        <v>145.19999999999999</v>
      </c>
      <c r="Q10312">
        <v>3</v>
      </c>
      <c r="R10312">
        <v>10</v>
      </c>
      <c r="T10312">
        <v>1</v>
      </c>
      <c r="U10312" t="s">
        <v>2</v>
      </c>
      <c r="V10312" t="s">
        <v>21</v>
      </c>
    </row>
    <row r="10313" spans="1:22" x14ac:dyDescent="0.3">
      <c r="A10313">
        <v>10312</v>
      </c>
      <c r="B10313">
        <v>82520160229</v>
      </c>
      <c r="C10313">
        <v>4</v>
      </c>
      <c r="D10313" s="1">
        <v>32463</v>
      </c>
      <c r="E10313" s="3">
        <f>2023-YEAR(Registros[[#This Row],[data_nascimento]])</f>
        <v>35</v>
      </c>
      <c r="F10313" s="1">
        <v>44497</v>
      </c>
      <c r="H10313">
        <v>220</v>
      </c>
      <c r="I10313">
        <v>15</v>
      </c>
      <c r="J10313" s="3">
        <v>1152.5</v>
      </c>
      <c r="K10313">
        <v>13.86</v>
      </c>
      <c r="L10313">
        <v>2305</v>
      </c>
      <c r="M10313">
        <f>Registros[[#This Row],[salario]]*0.06</f>
        <v>138.29999999999998</v>
      </c>
      <c r="N10313">
        <f>Registros[[#This Row],[salario]]*5%</f>
        <v>115.25</v>
      </c>
      <c r="O10313">
        <f>IF(Registros[[#This Row],[idade]]&lt;18,311.43,IF(Registros[[#This Row],[idade]]&lt;=25,488.58,IF(Registros[[#This Row],[idade]]&lt;=50,772.77,850.05)))</f>
        <v>772.77</v>
      </c>
      <c r="P10313">
        <f>IF(Registros[[#This Row],[idade]]&lt;18,23.99,IF(Registros[[#This Row],[idade]]&lt;=25,49.9,IF(Registros[[#This Row],[idade]]&lt;=50,145.2,175.45)))</f>
        <v>145.19999999999999</v>
      </c>
      <c r="Q10313">
        <v>4</v>
      </c>
      <c r="R10313">
        <v>10</v>
      </c>
      <c r="T10313">
        <v>3</v>
      </c>
      <c r="U10313" t="s">
        <v>3</v>
      </c>
      <c r="V10313" t="s">
        <v>21</v>
      </c>
    </row>
    <row r="10314" spans="1:22" x14ac:dyDescent="0.3">
      <c r="A10314">
        <v>10313</v>
      </c>
      <c r="B10314">
        <v>63433345290</v>
      </c>
      <c r="C10314">
        <v>7</v>
      </c>
      <c r="D10314" s="1">
        <v>30803</v>
      </c>
      <c r="E10314" s="3">
        <f>2023-YEAR(Registros[[#This Row],[data_nascimento]])</f>
        <v>39</v>
      </c>
      <c r="F10314" s="1">
        <v>44497</v>
      </c>
      <c r="H10314">
        <v>220</v>
      </c>
      <c r="I10314">
        <v>15</v>
      </c>
      <c r="J10314" s="3">
        <v>2622</v>
      </c>
      <c r="K10314">
        <v>7.5600000000000005</v>
      </c>
      <c r="L10314">
        <v>5244</v>
      </c>
      <c r="M10314">
        <f>Registros[[#This Row],[salario]]*0.06</f>
        <v>314.64</v>
      </c>
      <c r="N10314">
        <f>Registros[[#This Row],[salario]]*5%</f>
        <v>262.2</v>
      </c>
      <c r="O10314">
        <f>IF(Registros[[#This Row],[idade]]&lt;18,311.43,IF(Registros[[#This Row],[idade]]&lt;=25,488.58,IF(Registros[[#This Row],[idade]]&lt;=50,772.77,850.05)))</f>
        <v>772.77</v>
      </c>
      <c r="P10314">
        <f>IF(Registros[[#This Row],[idade]]&lt;18,23.99,IF(Registros[[#This Row],[idade]]&lt;=25,49.9,IF(Registros[[#This Row],[idade]]&lt;=50,145.2,175.45)))</f>
        <v>145.19999999999999</v>
      </c>
      <c r="Q10314">
        <v>3</v>
      </c>
      <c r="R10314">
        <v>19</v>
      </c>
      <c r="T10314">
        <v>3</v>
      </c>
      <c r="U10314" t="s">
        <v>3</v>
      </c>
      <c r="V10314" t="s">
        <v>19</v>
      </c>
    </row>
    <row r="10315" spans="1:22" x14ac:dyDescent="0.3">
      <c r="A10315">
        <v>10314</v>
      </c>
      <c r="B10315">
        <v>76977323441</v>
      </c>
      <c r="C10315">
        <v>7</v>
      </c>
      <c r="D10315" s="1">
        <v>28570</v>
      </c>
      <c r="E10315" s="3">
        <f>2023-YEAR(Registros[[#This Row],[data_nascimento]])</f>
        <v>45</v>
      </c>
      <c r="F10315" s="1">
        <v>44497</v>
      </c>
      <c r="H10315">
        <v>220</v>
      </c>
      <c r="I10315">
        <v>1</v>
      </c>
      <c r="J10315" s="3">
        <v>168.66666666666666</v>
      </c>
      <c r="K10315">
        <v>12.6</v>
      </c>
      <c r="L10315">
        <v>5060</v>
      </c>
      <c r="M10315">
        <f>Registros[[#This Row],[salario]]*0.06</f>
        <v>303.59999999999997</v>
      </c>
      <c r="N10315">
        <f>Registros[[#This Row],[salario]]*5%</f>
        <v>253</v>
      </c>
      <c r="O10315">
        <f>IF(Registros[[#This Row],[idade]]&lt;18,311.43,IF(Registros[[#This Row],[idade]]&lt;=25,488.58,IF(Registros[[#This Row],[idade]]&lt;=50,772.77,850.05)))</f>
        <v>772.77</v>
      </c>
      <c r="P10315">
        <f>IF(Registros[[#This Row],[idade]]&lt;18,23.99,IF(Registros[[#This Row],[idade]]&lt;=25,49.9,IF(Registros[[#This Row],[idade]]&lt;=50,145.2,175.45)))</f>
        <v>145.19999999999999</v>
      </c>
      <c r="Q10315">
        <v>2</v>
      </c>
      <c r="R10315">
        <v>4</v>
      </c>
      <c r="T10315">
        <v>3</v>
      </c>
      <c r="U10315" t="s">
        <v>3</v>
      </c>
      <c r="V10315" t="s">
        <v>18</v>
      </c>
    </row>
    <row r="10316" spans="1:22" x14ac:dyDescent="0.3">
      <c r="A10316">
        <v>10315</v>
      </c>
      <c r="B10316">
        <v>15279381992</v>
      </c>
      <c r="C10316">
        <v>5</v>
      </c>
      <c r="D10316" s="1">
        <v>33442</v>
      </c>
      <c r="E10316" s="3">
        <f>2023-YEAR(Registros[[#This Row],[data_nascimento]])</f>
        <v>32</v>
      </c>
      <c r="F10316" s="1">
        <v>44497</v>
      </c>
      <c r="H10316">
        <v>220</v>
      </c>
      <c r="I10316">
        <v>9</v>
      </c>
      <c r="J10316" s="3">
        <v>1995.3</v>
      </c>
      <c r="K10316">
        <v>17.64</v>
      </c>
      <c r="L10316">
        <v>6651</v>
      </c>
      <c r="M10316">
        <f>Registros[[#This Row],[salario]]*0.06</f>
        <v>399.06</v>
      </c>
      <c r="N10316">
        <f>Registros[[#This Row],[salario]]*5%</f>
        <v>332.55</v>
      </c>
      <c r="O10316">
        <f>IF(Registros[[#This Row],[idade]]&lt;18,311.43,IF(Registros[[#This Row],[idade]]&lt;=25,488.58,IF(Registros[[#This Row],[idade]]&lt;=50,772.77,850.05)))</f>
        <v>772.77</v>
      </c>
      <c r="P10316">
        <f>IF(Registros[[#This Row],[idade]]&lt;18,23.99,IF(Registros[[#This Row],[idade]]&lt;=25,49.9,IF(Registros[[#This Row],[idade]]&lt;=50,145.2,175.45)))</f>
        <v>145.19999999999999</v>
      </c>
      <c r="Q10316">
        <v>1</v>
      </c>
      <c r="R10316">
        <v>4</v>
      </c>
      <c r="T10316">
        <v>1</v>
      </c>
      <c r="U10316" t="s">
        <v>2</v>
      </c>
      <c r="V10316" t="s">
        <v>18</v>
      </c>
    </row>
    <row r="10317" spans="1:22" x14ac:dyDescent="0.3">
      <c r="A10317">
        <v>10316</v>
      </c>
      <c r="B10317">
        <v>53309250985</v>
      </c>
      <c r="C10317">
        <v>4</v>
      </c>
      <c r="D10317" s="1">
        <v>36904</v>
      </c>
      <c r="E10317" s="3">
        <f>2023-YEAR(Registros[[#This Row],[data_nascimento]])</f>
        <v>22</v>
      </c>
      <c r="F10317" s="1">
        <v>44497</v>
      </c>
      <c r="H10317">
        <v>220</v>
      </c>
      <c r="I10317">
        <v>11</v>
      </c>
      <c r="J10317" s="3">
        <v>659.26666666666665</v>
      </c>
      <c r="K10317">
        <v>7.5600000000000005</v>
      </c>
      <c r="L10317">
        <v>1798</v>
      </c>
      <c r="M10317">
        <f>Registros[[#This Row],[salario]]*0.06</f>
        <v>107.88</v>
      </c>
      <c r="N10317">
        <f>Registros[[#This Row],[salario]]*5%</f>
        <v>89.9</v>
      </c>
      <c r="O10317">
        <f>IF(Registros[[#This Row],[idade]]&lt;18,311.43,IF(Registros[[#This Row],[idade]]&lt;=25,488.58,IF(Registros[[#This Row],[idade]]&lt;=50,772.77,850.05)))</f>
        <v>488.58</v>
      </c>
      <c r="P10317">
        <f>IF(Registros[[#This Row],[idade]]&lt;18,23.99,IF(Registros[[#This Row],[idade]]&lt;=25,49.9,IF(Registros[[#This Row],[idade]]&lt;=50,145.2,175.45)))</f>
        <v>49.9</v>
      </c>
      <c r="Q10317">
        <v>2</v>
      </c>
      <c r="R10317">
        <v>4</v>
      </c>
      <c r="T10317">
        <v>3</v>
      </c>
      <c r="U10317" t="s">
        <v>2</v>
      </c>
      <c r="V10317" t="s">
        <v>19</v>
      </c>
    </row>
    <row r="10318" spans="1:22" x14ac:dyDescent="0.3">
      <c r="A10318">
        <v>10317</v>
      </c>
      <c r="B10318">
        <v>85630176147</v>
      </c>
      <c r="C10318">
        <v>6</v>
      </c>
      <c r="D10318" s="1">
        <v>28077</v>
      </c>
      <c r="E10318" s="3">
        <f>2023-YEAR(Registros[[#This Row],[data_nascimento]])</f>
        <v>47</v>
      </c>
      <c r="F10318" s="1">
        <v>44497</v>
      </c>
      <c r="H10318">
        <v>220</v>
      </c>
      <c r="I10318">
        <v>18</v>
      </c>
      <c r="J10318" s="3">
        <v>1441.1999999999998</v>
      </c>
      <c r="K10318">
        <v>17.64</v>
      </c>
      <c r="L10318">
        <v>2402</v>
      </c>
      <c r="M10318">
        <f>Registros[[#This Row],[salario]]*0.06</f>
        <v>144.12</v>
      </c>
      <c r="N10318">
        <f>Registros[[#This Row],[salario]]*5%</f>
        <v>120.10000000000001</v>
      </c>
      <c r="O10318">
        <f>IF(Registros[[#This Row],[idade]]&lt;18,311.43,IF(Registros[[#This Row],[idade]]&lt;=25,488.58,IF(Registros[[#This Row],[idade]]&lt;=50,772.77,850.05)))</f>
        <v>772.77</v>
      </c>
      <c r="P10318">
        <f>IF(Registros[[#This Row],[idade]]&lt;18,23.99,IF(Registros[[#This Row],[idade]]&lt;=25,49.9,IF(Registros[[#This Row],[idade]]&lt;=50,145.2,175.45)))</f>
        <v>145.19999999999999</v>
      </c>
      <c r="Q10318">
        <v>2</v>
      </c>
      <c r="R10318">
        <v>24</v>
      </c>
      <c r="T10318">
        <v>2</v>
      </c>
      <c r="U10318" t="s">
        <v>2</v>
      </c>
      <c r="V10318" t="s">
        <v>19</v>
      </c>
    </row>
    <row r="10319" spans="1:22" x14ac:dyDescent="0.3">
      <c r="A10319">
        <v>10318</v>
      </c>
      <c r="B10319">
        <v>37393559612</v>
      </c>
      <c r="C10319">
        <v>6</v>
      </c>
      <c r="D10319" s="1">
        <v>37494</v>
      </c>
      <c r="E10319" s="3">
        <f>2023-YEAR(Registros[[#This Row],[data_nascimento]])</f>
        <v>21</v>
      </c>
      <c r="F10319" s="1">
        <v>44497</v>
      </c>
      <c r="H10319">
        <v>220</v>
      </c>
      <c r="I10319">
        <v>19</v>
      </c>
      <c r="J10319" s="3">
        <v>1754.3333333333333</v>
      </c>
      <c r="K10319">
        <v>25.2</v>
      </c>
      <c r="L10319">
        <v>2770</v>
      </c>
      <c r="M10319">
        <f>Registros[[#This Row],[salario]]*0.06</f>
        <v>166.2</v>
      </c>
      <c r="N10319">
        <f>Registros[[#This Row],[salario]]*5%</f>
        <v>138.5</v>
      </c>
      <c r="O10319">
        <f>IF(Registros[[#This Row],[idade]]&lt;18,311.43,IF(Registros[[#This Row],[idade]]&lt;=25,488.58,IF(Registros[[#This Row],[idade]]&lt;=50,772.77,850.05)))</f>
        <v>488.58</v>
      </c>
      <c r="P10319">
        <f>IF(Registros[[#This Row],[idade]]&lt;18,23.99,IF(Registros[[#This Row],[idade]]&lt;=25,49.9,IF(Registros[[#This Row],[idade]]&lt;=50,145.2,175.45)))</f>
        <v>49.9</v>
      </c>
      <c r="Q10319">
        <v>2</v>
      </c>
      <c r="R10319">
        <v>7</v>
      </c>
      <c r="T10319">
        <v>3</v>
      </c>
      <c r="U10319" t="s">
        <v>2</v>
      </c>
      <c r="V10319" t="s">
        <v>19</v>
      </c>
    </row>
    <row r="10320" spans="1:22" x14ac:dyDescent="0.3">
      <c r="A10320">
        <v>10319</v>
      </c>
      <c r="B10320">
        <v>71697517009</v>
      </c>
      <c r="C10320">
        <v>7</v>
      </c>
      <c r="D10320" s="1">
        <v>33684</v>
      </c>
      <c r="E10320" s="3">
        <f>2023-YEAR(Registros[[#This Row],[data_nascimento]])</f>
        <v>31</v>
      </c>
      <c r="F10320" s="1">
        <v>44497</v>
      </c>
      <c r="H10320">
        <v>220</v>
      </c>
      <c r="I10320">
        <v>4</v>
      </c>
      <c r="J10320" s="3">
        <v>390</v>
      </c>
      <c r="K10320">
        <v>6.3</v>
      </c>
      <c r="L10320">
        <v>2925</v>
      </c>
      <c r="M10320">
        <f>Registros[[#This Row],[salario]]*0.06</f>
        <v>175.5</v>
      </c>
      <c r="N10320">
        <f>Registros[[#This Row],[salario]]*5%</f>
        <v>146.25</v>
      </c>
      <c r="O10320">
        <f>IF(Registros[[#This Row],[idade]]&lt;18,311.43,IF(Registros[[#This Row],[idade]]&lt;=25,488.58,IF(Registros[[#This Row],[idade]]&lt;=50,772.77,850.05)))</f>
        <v>772.77</v>
      </c>
      <c r="P10320">
        <f>IF(Registros[[#This Row],[idade]]&lt;18,23.99,IF(Registros[[#This Row],[idade]]&lt;=25,49.9,IF(Registros[[#This Row],[idade]]&lt;=50,145.2,175.45)))</f>
        <v>145.19999999999999</v>
      </c>
      <c r="Q10320">
        <v>1</v>
      </c>
      <c r="R10320">
        <v>23</v>
      </c>
      <c r="T10320">
        <v>3</v>
      </c>
      <c r="U10320" t="s">
        <v>2</v>
      </c>
      <c r="V10320" t="s">
        <v>22</v>
      </c>
    </row>
    <row r="10321" spans="1:22" x14ac:dyDescent="0.3">
      <c r="A10321">
        <v>10320</v>
      </c>
      <c r="B10321">
        <v>27260734524</v>
      </c>
      <c r="C10321">
        <v>5</v>
      </c>
      <c r="D10321" s="1">
        <v>37883</v>
      </c>
      <c r="E10321" s="3">
        <f>2023-YEAR(Registros[[#This Row],[data_nascimento]])</f>
        <v>20</v>
      </c>
      <c r="F10321" s="1">
        <v>44497</v>
      </c>
      <c r="H10321">
        <v>220</v>
      </c>
      <c r="I10321">
        <v>4</v>
      </c>
      <c r="J10321" s="3">
        <v>452.66666666666669</v>
      </c>
      <c r="K10321">
        <v>7.5600000000000005</v>
      </c>
      <c r="L10321">
        <v>3395</v>
      </c>
      <c r="M10321">
        <f>Registros[[#This Row],[salario]]*0.06</f>
        <v>203.7</v>
      </c>
      <c r="N10321">
        <f>Registros[[#This Row],[salario]]*5%</f>
        <v>169.75</v>
      </c>
      <c r="O10321">
        <f>IF(Registros[[#This Row],[idade]]&lt;18,311.43,IF(Registros[[#This Row],[idade]]&lt;=25,488.58,IF(Registros[[#This Row],[idade]]&lt;=50,772.77,850.05)))</f>
        <v>488.58</v>
      </c>
      <c r="P10321">
        <f>IF(Registros[[#This Row],[idade]]&lt;18,23.99,IF(Registros[[#This Row],[idade]]&lt;=25,49.9,IF(Registros[[#This Row],[idade]]&lt;=50,145.2,175.45)))</f>
        <v>49.9</v>
      </c>
      <c r="Q10321">
        <v>2</v>
      </c>
      <c r="R10321">
        <v>2</v>
      </c>
      <c r="T10321">
        <v>3</v>
      </c>
      <c r="U10321" t="s">
        <v>3</v>
      </c>
      <c r="V10321" t="s">
        <v>22</v>
      </c>
    </row>
    <row r="10322" spans="1:22" x14ac:dyDescent="0.3">
      <c r="A10322">
        <v>10321</v>
      </c>
      <c r="B10322">
        <v>48640151867</v>
      </c>
      <c r="C10322">
        <v>5</v>
      </c>
      <c r="D10322" s="1">
        <v>30663</v>
      </c>
      <c r="E10322" s="3">
        <f>2023-YEAR(Registros[[#This Row],[data_nascimento]])</f>
        <v>40</v>
      </c>
      <c r="F10322" s="1">
        <v>44497</v>
      </c>
      <c r="H10322">
        <v>220</v>
      </c>
      <c r="I10322">
        <v>11</v>
      </c>
      <c r="J10322" s="3">
        <v>2014.4666666666667</v>
      </c>
      <c r="K10322">
        <v>22.68</v>
      </c>
      <c r="L10322">
        <v>5494</v>
      </c>
      <c r="M10322">
        <f>Registros[[#This Row],[salario]]*0.06</f>
        <v>329.64</v>
      </c>
      <c r="N10322">
        <f>Registros[[#This Row],[salario]]*5%</f>
        <v>274.7</v>
      </c>
      <c r="O10322">
        <f>IF(Registros[[#This Row],[idade]]&lt;18,311.43,IF(Registros[[#This Row],[idade]]&lt;=25,488.58,IF(Registros[[#This Row],[idade]]&lt;=50,772.77,850.05)))</f>
        <v>772.77</v>
      </c>
      <c r="P10322">
        <f>IF(Registros[[#This Row],[idade]]&lt;18,23.99,IF(Registros[[#This Row],[idade]]&lt;=25,49.9,IF(Registros[[#This Row],[idade]]&lt;=50,145.2,175.45)))</f>
        <v>145.19999999999999</v>
      </c>
      <c r="Q10322">
        <v>2</v>
      </c>
      <c r="R10322">
        <v>10</v>
      </c>
      <c r="T10322">
        <v>2</v>
      </c>
      <c r="U10322" t="s">
        <v>3</v>
      </c>
      <c r="V10322" t="s">
        <v>19</v>
      </c>
    </row>
    <row r="10323" spans="1:22" x14ac:dyDescent="0.3">
      <c r="A10323">
        <v>10322</v>
      </c>
      <c r="B10323">
        <v>84746082947</v>
      </c>
      <c r="C10323">
        <v>5</v>
      </c>
      <c r="D10323" s="1">
        <v>38323</v>
      </c>
      <c r="E10323" s="3">
        <f>2023-YEAR(Registros[[#This Row],[data_nascimento]])</f>
        <v>19</v>
      </c>
      <c r="F10323" s="1">
        <v>44497</v>
      </c>
      <c r="H10323">
        <v>220</v>
      </c>
      <c r="I10323">
        <v>8</v>
      </c>
      <c r="J10323" s="3">
        <v>445.06666666666666</v>
      </c>
      <c r="K10323">
        <v>10.08</v>
      </c>
      <c r="L10323">
        <v>1669</v>
      </c>
      <c r="M10323">
        <f>Registros[[#This Row],[salario]]*0.06</f>
        <v>100.14</v>
      </c>
      <c r="N10323">
        <f>Registros[[#This Row],[salario]]*5%</f>
        <v>83.45</v>
      </c>
      <c r="O10323">
        <f>IF(Registros[[#This Row],[idade]]&lt;18,311.43,IF(Registros[[#This Row],[idade]]&lt;=25,488.58,IF(Registros[[#This Row],[idade]]&lt;=50,772.77,850.05)))</f>
        <v>488.58</v>
      </c>
      <c r="P10323">
        <f>IF(Registros[[#This Row],[idade]]&lt;18,23.99,IF(Registros[[#This Row],[idade]]&lt;=25,49.9,IF(Registros[[#This Row],[idade]]&lt;=50,145.2,175.45)))</f>
        <v>49.9</v>
      </c>
      <c r="Q10323">
        <v>4</v>
      </c>
      <c r="R10323">
        <v>19</v>
      </c>
      <c r="T10323">
        <v>1</v>
      </c>
      <c r="U10323" t="s">
        <v>2</v>
      </c>
      <c r="V10323" t="s">
        <v>19</v>
      </c>
    </row>
    <row r="10324" spans="1:22" x14ac:dyDescent="0.3">
      <c r="A10324">
        <v>10323</v>
      </c>
      <c r="B10324">
        <v>73962133056</v>
      </c>
      <c r="C10324">
        <v>6</v>
      </c>
      <c r="D10324" s="1">
        <v>33228</v>
      </c>
      <c r="E10324" s="3">
        <f>2023-YEAR(Registros[[#This Row],[data_nascimento]])</f>
        <v>33</v>
      </c>
      <c r="F10324" s="1">
        <v>44497</v>
      </c>
      <c r="H10324">
        <v>220</v>
      </c>
      <c r="I10324">
        <v>9</v>
      </c>
      <c r="J10324" s="3">
        <v>1493.4</v>
      </c>
      <c r="K10324">
        <v>23.94</v>
      </c>
      <c r="L10324">
        <v>4978</v>
      </c>
      <c r="M10324">
        <f>Registros[[#This Row],[salario]]*0.06</f>
        <v>298.68</v>
      </c>
      <c r="N10324">
        <f>Registros[[#This Row],[salario]]*5%</f>
        <v>248.9</v>
      </c>
      <c r="O10324">
        <f>IF(Registros[[#This Row],[idade]]&lt;18,311.43,IF(Registros[[#This Row],[idade]]&lt;=25,488.58,IF(Registros[[#This Row],[idade]]&lt;=50,772.77,850.05)))</f>
        <v>772.77</v>
      </c>
      <c r="P10324">
        <f>IF(Registros[[#This Row],[idade]]&lt;18,23.99,IF(Registros[[#This Row],[idade]]&lt;=25,49.9,IF(Registros[[#This Row],[idade]]&lt;=50,145.2,175.45)))</f>
        <v>145.19999999999999</v>
      </c>
      <c r="Q10324">
        <v>1</v>
      </c>
      <c r="R10324">
        <v>8</v>
      </c>
      <c r="T10324">
        <v>3</v>
      </c>
      <c r="U10324" t="s">
        <v>3</v>
      </c>
      <c r="V10324" t="s">
        <v>19</v>
      </c>
    </row>
    <row r="10325" spans="1:22" x14ac:dyDescent="0.3">
      <c r="A10325">
        <v>10324</v>
      </c>
      <c r="B10325">
        <v>25398514926</v>
      </c>
      <c r="C10325">
        <v>7</v>
      </c>
      <c r="D10325" s="1">
        <v>39114</v>
      </c>
      <c r="E10325" s="3">
        <f>2023-YEAR(Registros[[#This Row],[data_nascimento]])</f>
        <v>16</v>
      </c>
      <c r="F10325" s="1">
        <v>44497</v>
      </c>
      <c r="H10325">
        <v>120</v>
      </c>
      <c r="I10325">
        <v>5</v>
      </c>
      <c r="J10325" s="3">
        <v>1185</v>
      </c>
      <c r="K10325">
        <v>13.86</v>
      </c>
      <c r="L10325">
        <v>7110</v>
      </c>
      <c r="M10325">
        <f>Registros[[#This Row],[salario]]*0.06</f>
        <v>426.59999999999997</v>
      </c>
      <c r="N10325">
        <f>Registros[[#This Row],[salario]]*5%</f>
        <v>355.5</v>
      </c>
      <c r="O10325">
        <f>IF(Registros[[#This Row],[idade]]&lt;18,311.43,IF(Registros[[#This Row],[idade]]&lt;=25,488.58,IF(Registros[[#This Row],[idade]]&lt;=50,772.77,850.05)))</f>
        <v>311.43</v>
      </c>
      <c r="P10325">
        <f>IF(Registros[[#This Row],[idade]]&lt;18,23.99,IF(Registros[[#This Row],[idade]]&lt;=25,49.9,IF(Registros[[#This Row],[idade]]&lt;=50,145.2,175.45)))</f>
        <v>23.99</v>
      </c>
      <c r="Q10325">
        <v>1</v>
      </c>
      <c r="R10325">
        <v>15</v>
      </c>
      <c r="T10325">
        <v>3</v>
      </c>
      <c r="U10325" t="s">
        <v>2</v>
      </c>
      <c r="V10325" t="s">
        <v>22</v>
      </c>
    </row>
    <row r="10326" spans="1:22" x14ac:dyDescent="0.3">
      <c r="A10326">
        <v>10325</v>
      </c>
      <c r="B10326">
        <v>29709136660</v>
      </c>
      <c r="C10326">
        <v>5</v>
      </c>
      <c r="D10326" s="1">
        <v>28785</v>
      </c>
      <c r="E10326" s="3">
        <f>2023-YEAR(Registros[[#This Row],[data_nascimento]])</f>
        <v>45</v>
      </c>
      <c r="F10326" s="1">
        <v>44497</v>
      </c>
      <c r="H10326">
        <v>220</v>
      </c>
      <c r="I10326">
        <v>1</v>
      </c>
      <c r="J10326" s="3">
        <v>201.76666666666668</v>
      </c>
      <c r="K10326">
        <v>20.16</v>
      </c>
      <c r="L10326">
        <v>6053</v>
      </c>
      <c r="M10326">
        <f>Registros[[#This Row],[salario]]*0.06</f>
        <v>363.18</v>
      </c>
      <c r="N10326">
        <f>Registros[[#This Row],[salario]]*5%</f>
        <v>302.65000000000003</v>
      </c>
      <c r="O10326">
        <f>IF(Registros[[#This Row],[idade]]&lt;18,311.43,IF(Registros[[#This Row],[idade]]&lt;=25,488.58,IF(Registros[[#This Row],[idade]]&lt;=50,772.77,850.05)))</f>
        <v>772.77</v>
      </c>
      <c r="P10326">
        <f>IF(Registros[[#This Row],[idade]]&lt;18,23.99,IF(Registros[[#This Row],[idade]]&lt;=25,49.9,IF(Registros[[#This Row],[idade]]&lt;=50,145.2,175.45)))</f>
        <v>145.19999999999999</v>
      </c>
      <c r="Q10326">
        <v>2</v>
      </c>
      <c r="R10326">
        <v>11</v>
      </c>
      <c r="T10326">
        <v>1</v>
      </c>
      <c r="U10326" t="s">
        <v>2</v>
      </c>
      <c r="V10326" t="s">
        <v>22</v>
      </c>
    </row>
    <row r="10327" spans="1:22" x14ac:dyDescent="0.3">
      <c r="A10327">
        <v>10326</v>
      </c>
      <c r="B10327">
        <v>43437553282</v>
      </c>
      <c r="C10327">
        <v>4</v>
      </c>
      <c r="D10327" s="1">
        <v>33331</v>
      </c>
      <c r="E10327" s="3">
        <f>2023-YEAR(Registros[[#This Row],[data_nascimento]])</f>
        <v>32</v>
      </c>
      <c r="F10327" s="1">
        <v>44497</v>
      </c>
      <c r="H10327">
        <v>220</v>
      </c>
      <c r="I10327">
        <v>10</v>
      </c>
      <c r="J10327" s="3">
        <v>599.33333333333326</v>
      </c>
      <c r="K10327">
        <v>10.08</v>
      </c>
      <c r="L10327">
        <v>1798</v>
      </c>
      <c r="M10327">
        <f>Registros[[#This Row],[salario]]*0.06</f>
        <v>107.88</v>
      </c>
      <c r="N10327">
        <f>Registros[[#This Row],[salario]]*5%</f>
        <v>89.9</v>
      </c>
      <c r="O10327">
        <f>IF(Registros[[#This Row],[idade]]&lt;18,311.43,IF(Registros[[#This Row],[idade]]&lt;=25,488.58,IF(Registros[[#This Row],[idade]]&lt;=50,772.77,850.05)))</f>
        <v>772.77</v>
      </c>
      <c r="P10327">
        <f>IF(Registros[[#This Row],[idade]]&lt;18,23.99,IF(Registros[[#This Row],[idade]]&lt;=25,49.9,IF(Registros[[#This Row],[idade]]&lt;=50,145.2,175.45)))</f>
        <v>145.19999999999999</v>
      </c>
      <c r="Q10327">
        <v>5</v>
      </c>
      <c r="R10327">
        <v>8</v>
      </c>
      <c r="T10327">
        <v>1</v>
      </c>
      <c r="U10327" t="s">
        <v>2</v>
      </c>
      <c r="V10327" t="s">
        <v>19</v>
      </c>
    </row>
    <row r="10328" spans="1:22" x14ac:dyDescent="0.3">
      <c r="A10328">
        <v>10327</v>
      </c>
      <c r="B10328">
        <v>62692088684</v>
      </c>
      <c r="C10328">
        <v>4</v>
      </c>
      <c r="D10328" s="1">
        <v>31621</v>
      </c>
      <c r="E10328" s="3">
        <f>2023-YEAR(Registros[[#This Row],[data_nascimento]])</f>
        <v>37</v>
      </c>
      <c r="F10328" s="1">
        <v>44497</v>
      </c>
      <c r="H10328">
        <v>220</v>
      </c>
      <c r="I10328">
        <v>17</v>
      </c>
      <c r="J10328" s="3">
        <v>3478.2</v>
      </c>
      <c r="K10328">
        <v>12.6</v>
      </c>
      <c r="L10328">
        <v>6138</v>
      </c>
      <c r="M10328">
        <f>Registros[[#This Row],[salario]]*0.06</f>
        <v>368.28</v>
      </c>
      <c r="N10328">
        <f>Registros[[#This Row],[salario]]*5%</f>
        <v>306.90000000000003</v>
      </c>
      <c r="O10328">
        <f>IF(Registros[[#This Row],[idade]]&lt;18,311.43,IF(Registros[[#This Row],[idade]]&lt;=25,488.58,IF(Registros[[#This Row],[idade]]&lt;=50,772.77,850.05)))</f>
        <v>772.77</v>
      </c>
      <c r="P10328">
        <f>IF(Registros[[#This Row],[idade]]&lt;18,23.99,IF(Registros[[#This Row],[idade]]&lt;=25,49.9,IF(Registros[[#This Row],[idade]]&lt;=50,145.2,175.45)))</f>
        <v>145.19999999999999</v>
      </c>
      <c r="Q10328">
        <v>1</v>
      </c>
      <c r="R10328">
        <v>27</v>
      </c>
      <c r="T10328">
        <v>1</v>
      </c>
      <c r="U10328" t="s">
        <v>3</v>
      </c>
      <c r="V10328" t="s">
        <v>22</v>
      </c>
    </row>
    <row r="10329" spans="1:22" x14ac:dyDescent="0.3">
      <c r="A10329">
        <v>10328</v>
      </c>
      <c r="B10329">
        <v>35313142507</v>
      </c>
      <c r="C10329">
        <v>4</v>
      </c>
      <c r="D10329" s="1">
        <v>28074</v>
      </c>
      <c r="E10329" s="3">
        <f>2023-YEAR(Registros[[#This Row],[data_nascimento]])</f>
        <v>47</v>
      </c>
      <c r="F10329" s="1">
        <v>44497</v>
      </c>
      <c r="H10329">
        <v>220</v>
      </c>
      <c r="I10329">
        <v>12</v>
      </c>
      <c r="J10329" s="3">
        <v>1154</v>
      </c>
      <c r="K10329">
        <v>7.5600000000000005</v>
      </c>
      <c r="L10329">
        <v>2885</v>
      </c>
      <c r="M10329">
        <f>Registros[[#This Row],[salario]]*0.06</f>
        <v>173.1</v>
      </c>
      <c r="N10329">
        <f>Registros[[#This Row],[salario]]*5%</f>
        <v>144.25</v>
      </c>
      <c r="O10329">
        <f>IF(Registros[[#This Row],[idade]]&lt;18,311.43,IF(Registros[[#This Row],[idade]]&lt;=25,488.58,IF(Registros[[#This Row],[idade]]&lt;=50,772.77,850.05)))</f>
        <v>772.77</v>
      </c>
      <c r="P10329">
        <f>IF(Registros[[#This Row],[idade]]&lt;18,23.99,IF(Registros[[#This Row],[idade]]&lt;=25,49.9,IF(Registros[[#This Row],[idade]]&lt;=50,145.2,175.45)))</f>
        <v>145.19999999999999</v>
      </c>
      <c r="Q10329">
        <v>1</v>
      </c>
      <c r="R10329">
        <v>10</v>
      </c>
      <c r="T10329">
        <v>3</v>
      </c>
      <c r="U10329" t="s">
        <v>2</v>
      </c>
      <c r="V10329" t="s">
        <v>22</v>
      </c>
    </row>
    <row r="10330" spans="1:22" x14ac:dyDescent="0.3">
      <c r="A10330">
        <v>10329</v>
      </c>
      <c r="B10330">
        <v>62651568071</v>
      </c>
      <c r="C10330">
        <v>4</v>
      </c>
      <c r="D10330" s="1">
        <v>38422</v>
      </c>
      <c r="E10330" s="3">
        <f>2023-YEAR(Registros[[#This Row],[data_nascimento]])</f>
        <v>18</v>
      </c>
      <c r="F10330" s="1">
        <v>44497</v>
      </c>
      <c r="H10330">
        <v>220</v>
      </c>
      <c r="I10330">
        <v>20</v>
      </c>
      <c r="J10330" s="3">
        <v>4886</v>
      </c>
      <c r="K10330">
        <v>6.3</v>
      </c>
      <c r="L10330">
        <v>7329</v>
      </c>
      <c r="M10330">
        <f>Registros[[#This Row],[salario]]*0.06</f>
        <v>439.74</v>
      </c>
      <c r="N10330">
        <f>Registros[[#This Row],[salario]]*5%</f>
        <v>366.45000000000005</v>
      </c>
      <c r="O10330">
        <f>IF(Registros[[#This Row],[idade]]&lt;18,311.43,IF(Registros[[#This Row],[idade]]&lt;=25,488.58,IF(Registros[[#This Row],[idade]]&lt;=50,772.77,850.05)))</f>
        <v>488.58</v>
      </c>
      <c r="P10330">
        <f>IF(Registros[[#This Row],[idade]]&lt;18,23.99,IF(Registros[[#This Row],[idade]]&lt;=25,49.9,IF(Registros[[#This Row],[idade]]&lt;=50,145.2,175.45)))</f>
        <v>49.9</v>
      </c>
      <c r="Q10330">
        <v>1</v>
      </c>
      <c r="R10330">
        <v>13</v>
      </c>
      <c r="T10330">
        <v>3</v>
      </c>
      <c r="U10330" t="s">
        <v>3</v>
      </c>
      <c r="V10330" t="s">
        <v>19</v>
      </c>
    </row>
    <row r="10331" spans="1:22" x14ac:dyDescent="0.3">
      <c r="A10331">
        <v>10330</v>
      </c>
      <c r="B10331">
        <v>94488537826</v>
      </c>
      <c r="C10331">
        <v>5</v>
      </c>
      <c r="D10331" s="1">
        <v>28399</v>
      </c>
      <c r="E10331" s="3">
        <f>2023-YEAR(Registros[[#This Row],[data_nascimento]])</f>
        <v>46</v>
      </c>
      <c r="F10331" s="1">
        <v>44497</v>
      </c>
      <c r="H10331">
        <v>220</v>
      </c>
      <c r="I10331">
        <v>12</v>
      </c>
      <c r="J10331" s="3">
        <v>2602.4</v>
      </c>
      <c r="K10331">
        <v>23.94</v>
      </c>
      <c r="L10331">
        <v>6506</v>
      </c>
      <c r="M10331">
        <f>Registros[[#This Row],[salario]]*0.06</f>
        <v>390.36</v>
      </c>
      <c r="N10331">
        <f>Registros[[#This Row],[salario]]*5%</f>
        <v>325.3</v>
      </c>
      <c r="O10331">
        <f>IF(Registros[[#This Row],[idade]]&lt;18,311.43,IF(Registros[[#This Row],[idade]]&lt;=25,488.58,IF(Registros[[#This Row],[idade]]&lt;=50,772.77,850.05)))</f>
        <v>772.77</v>
      </c>
      <c r="P10331">
        <f>IF(Registros[[#This Row],[idade]]&lt;18,23.99,IF(Registros[[#This Row],[idade]]&lt;=25,49.9,IF(Registros[[#This Row],[idade]]&lt;=50,145.2,175.45)))</f>
        <v>145.19999999999999</v>
      </c>
      <c r="Q10331">
        <v>3</v>
      </c>
      <c r="R10331">
        <v>1</v>
      </c>
      <c r="T10331">
        <v>3</v>
      </c>
      <c r="U10331" t="s">
        <v>2</v>
      </c>
      <c r="V10331" t="s">
        <v>21</v>
      </c>
    </row>
    <row r="10332" spans="1:22" x14ac:dyDescent="0.3">
      <c r="A10332">
        <v>10331</v>
      </c>
      <c r="B10332">
        <v>79890944902</v>
      </c>
      <c r="C10332">
        <v>5</v>
      </c>
      <c r="D10332" s="1">
        <v>29136</v>
      </c>
      <c r="E10332" s="3">
        <f>2023-YEAR(Registros[[#This Row],[data_nascimento]])</f>
        <v>44</v>
      </c>
      <c r="F10332" s="1">
        <v>44497</v>
      </c>
      <c r="G10332" s="1">
        <v>44615</v>
      </c>
      <c r="H10332">
        <v>220</v>
      </c>
      <c r="I10332">
        <v>1</v>
      </c>
      <c r="J10332" s="3">
        <v>54.833333333333336</v>
      </c>
      <c r="K10332">
        <v>17.64</v>
      </c>
      <c r="L10332">
        <v>1645</v>
      </c>
      <c r="M10332">
        <f>Registros[[#This Row],[salario]]*0.06</f>
        <v>98.7</v>
      </c>
      <c r="N10332">
        <f>Registros[[#This Row],[salario]]*5%</f>
        <v>82.25</v>
      </c>
      <c r="O10332">
        <f>IF(Registros[[#This Row],[idade]]&lt;18,311.43,IF(Registros[[#This Row],[idade]]&lt;=25,488.58,IF(Registros[[#This Row],[idade]]&lt;=50,772.77,850.05)))</f>
        <v>772.77</v>
      </c>
      <c r="P10332">
        <f>IF(Registros[[#This Row],[idade]]&lt;18,23.99,IF(Registros[[#This Row],[idade]]&lt;=25,49.9,IF(Registros[[#This Row],[idade]]&lt;=50,145.2,175.45)))</f>
        <v>145.19999999999999</v>
      </c>
      <c r="Q10332">
        <v>4</v>
      </c>
      <c r="R10332">
        <v>9</v>
      </c>
      <c r="S10332">
        <v>3</v>
      </c>
      <c r="T10332">
        <v>3</v>
      </c>
      <c r="U10332" t="s">
        <v>3</v>
      </c>
      <c r="V10332" t="s">
        <v>19</v>
      </c>
    </row>
    <row r="10333" spans="1:22" x14ac:dyDescent="0.3">
      <c r="A10333">
        <v>10332</v>
      </c>
      <c r="B10333">
        <v>34534840607</v>
      </c>
      <c r="C10333">
        <v>6</v>
      </c>
      <c r="D10333" s="1">
        <v>37337</v>
      </c>
      <c r="E10333" s="3">
        <f>2023-YEAR(Registros[[#This Row],[data_nascimento]])</f>
        <v>21</v>
      </c>
      <c r="F10333" s="1">
        <v>44497</v>
      </c>
      <c r="G10333" s="1">
        <v>44615</v>
      </c>
      <c r="H10333">
        <v>220</v>
      </c>
      <c r="I10333">
        <v>20</v>
      </c>
      <c r="J10333" s="3">
        <v>3332</v>
      </c>
      <c r="K10333">
        <v>5.04</v>
      </c>
      <c r="L10333">
        <v>4998</v>
      </c>
      <c r="M10333">
        <f>Registros[[#This Row],[salario]]*0.06</f>
        <v>299.88</v>
      </c>
      <c r="N10333">
        <f>Registros[[#This Row],[salario]]*5%</f>
        <v>249.9</v>
      </c>
      <c r="O10333">
        <f>IF(Registros[[#This Row],[idade]]&lt;18,311.43,IF(Registros[[#This Row],[idade]]&lt;=25,488.58,IF(Registros[[#This Row],[idade]]&lt;=50,772.77,850.05)))</f>
        <v>488.58</v>
      </c>
      <c r="P10333">
        <f>IF(Registros[[#This Row],[idade]]&lt;18,23.99,IF(Registros[[#This Row],[idade]]&lt;=25,49.9,IF(Registros[[#This Row],[idade]]&lt;=50,145.2,175.45)))</f>
        <v>49.9</v>
      </c>
      <c r="Q10333">
        <v>4</v>
      </c>
      <c r="R10333">
        <v>3</v>
      </c>
      <c r="S10333">
        <v>3</v>
      </c>
      <c r="T10333">
        <v>2</v>
      </c>
      <c r="U10333" t="s">
        <v>2</v>
      </c>
      <c r="V10333" t="s">
        <v>21</v>
      </c>
    </row>
    <row r="10334" spans="1:22" x14ac:dyDescent="0.3">
      <c r="A10334">
        <v>10333</v>
      </c>
      <c r="B10334">
        <v>93968583677</v>
      </c>
      <c r="C10334">
        <v>6</v>
      </c>
      <c r="D10334" s="1">
        <v>35205</v>
      </c>
      <c r="E10334" s="3">
        <f>2023-YEAR(Registros[[#This Row],[data_nascimento]])</f>
        <v>27</v>
      </c>
      <c r="F10334" s="1">
        <v>44497</v>
      </c>
      <c r="G10334" s="1">
        <v>44615</v>
      </c>
      <c r="H10334">
        <v>220</v>
      </c>
      <c r="I10334">
        <v>12</v>
      </c>
      <c r="J10334" s="3">
        <v>2593.1999999999998</v>
      </c>
      <c r="K10334">
        <v>11.34</v>
      </c>
      <c r="L10334">
        <v>6483</v>
      </c>
      <c r="M10334">
        <f>Registros[[#This Row],[salario]]*0.06</f>
        <v>388.97999999999996</v>
      </c>
      <c r="N10334">
        <f>Registros[[#This Row],[salario]]*5%</f>
        <v>324.15000000000003</v>
      </c>
      <c r="O10334">
        <f>IF(Registros[[#This Row],[idade]]&lt;18,311.43,IF(Registros[[#This Row],[idade]]&lt;=25,488.58,IF(Registros[[#This Row],[idade]]&lt;=50,772.77,850.05)))</f>
        <v>772.77</v>
      </c>
      <c r="P10334">
        <f>IF(Registros[[#This Row],[idade]]&lt;18,23.99,IF(Registros[[#This Row],[idade]]&lt;=25,49.9,IF(Registros[[#This Row],[idade]]&lt;=50,145.2,175.45)))</f>
        <v>145.19999999999999</v>
      </c>
      <c r="Q10334">
        <v>1</v>
      </c>
      <c r="R10334">
        <v>8</v>
      </c>
      <c r="S10334">
        <v>2</v>
      </c>
      <c r="T10334">
        <v>2</v>
      </c>
      <c r="U10334" t="s">
        <v>2</v>
      </c>
      <c r="V10334" t="s">
        <v>18</v>
      </c>
    </row>
    <row r="10335" spans="1:22" x14ac:dyDescent="0.3">
      <c r="A10335">
        <v>10334</v>
      </c>
      <c r="B10335">
        <v>72449126325</v>
      </c>
      <c r="C10335">
        <v>4</v>
      </c>
      <c r="D10335" s="1">
        <v>35570</v>
      </c>
      <c r="E10335" s="3">
        <f>2023-YEAR(Registros[[#This Row],[data_nascimento]])</f>
        <v>26</v>
      </c>
      <c r="F10335" s="1">
        <v>44497</v>
      </c>
      <c r="G10335" s="1">
        <v>44615</v>
      </c>
      <c r="H10335">
        <v>220</v>
      </c>
      <c r="I10335">
        <v>12</v>
      </c>
      <c r="J10335" s="3">
        <v>1413.2</v>
      </c>
      <c r="K10335">
        <v>16.38</v>
      </c>
      <c r="L10335">
        <v>3533</v>
      </c>
      <c r="M10335">
        <f>Registros[[#This Row],[salario]]*0.06</f>
        <v>211.98</v>
      </c>
      <c r="N10335">
        <f>Registros[[#This Row],[salario]]*5%</f>
        <v>176.65</v>
      </c>
      <c r="O10335">
        <f>IF(Registros[[#This Row],[idade]]&lt;18,311.43,IF(Registros[[#This Row],[idade]]&lt;=25,488.58,IF(Registros[[#This Row],[idade]]&lt;=50,772.77,850.05)))</f>
        <v>772.77</v>
      </c>
      <c r="P10335">
        <f>IF(Registros[[#This Row],[idade]]&lt;18,23.99,IF(Registros[[#This Row],[idade]]&lt;=25,49.9,IF(Registros[[#This Row],[idade]]&lt;=50,145.2,175.45)))</f>
        <v>145.19999999999999</v>
      </c>
      <c r="Q10335">
        <v>5</v>
      </c>
      <c r="R10335">
        <v>9</v>
      </c>
      <c r="S10335">
        <v>3</v>
      </c>
      <c r="T10335">
        <v>3</v>
      </c>
      <c r="U10335" t="s">
        <v>3</v>
      </c>
      <c r="V10335" t="s">
        <v>21</v>
      </c>
    </row>
    <row r="10336" spans="1:22" x14ac:dyDescent="0.3">
      <c r="A10336">
        <v>10335</v>
      </c>
      <c r="B10336">
        <v>81953872212</v>
      </c>
      <c r="C10336">
        <v>4</v>
      </c>
      <c r="D10336" s="1">
        <v>31275</v>
      </c>
      <c r="E10336" s="3">
        <f>2023-YEAR(Registros[[#This Row],[data_nascimento]])</f>
        <v>38</v>
      </c>
      <c r="F10336" s="1">
        <v>44497</v>
      </c>
      <c r="G10336" s="1">
        <v>44615</v>
      </c>
      <c r="H10336">
        <v>220</v>
      </c>
      <c r="I10336">
        <v>14</v>
      </c>
      <c r="J10336" s="3">
        <v>1374.3333333333335</v>
      </c>
      <c r="K10336">
        <v>12.6</v>
      </c>
      <c r="L10336">
        <v>2945</v>
      </c>
      <c r="M10336">
        <f>Registros[[#This Row],[salario]]*0.06</f>
        <v>176.7</v>
      </c>
      <c r="N10336">
        <f>Registros[[#This Row],[salario]]*5%</f>
        <v>147.25</v>
      </c>
      <c r="O10336">
        <f>IF(Registros[[#This Row],[idade]]&lt;18,311.43,IF(Registros[[#This Row],[idade]]&lt;=25,488.58,IF(Registros[[#This Row],[idade]]&lt;=50,772.77,850.05)))</f>
        <v>772.77</v>
      </c>
      <c r="P10336">
        <f>IF(Registros[[#This Row],[idade]]&lt;18,23.99,IF(Registros[[#This Row],[idade]]&lt;=25,49.9,IF(Registros[[#This Row],[idade]]&lt;=50,145.2,175.45)))</f>
        <v>145.19999999999999</v>
      </c>
      <c r="Q10336">
        <v>5</v>
      </c>
      <c r="R10336">
        <v>12</v>
      </c>
      <c r="S10336">
        <v>1</v>
      </c>
      <c r="T10336">
        <v>1</v>
      </c>
      <c r="U10336" t="s">
        <v>2</v>
      </c>
      <c r="V10336" t="s">
        <v>19</v>
      </c>
    </row>
    <row r="10337" spans="1:22" x14ac:dyDescent="0.3">
      <c r="A10337">
        <v>10336</v>
      </c>
      <c r="B10337">
        <v>49498877503</v>
      </c>
      <c r="C10337">
        <v>6</v>
      </c>
      <c r="D10337" s="1">
        <v>29037</v>
      </c>
      <c r="E10337" s="3">
        <f>2023-YEAR(Registros[[#This Row],[data_nascimento]])</f>
        <v>44</v>
      </c>
      <c r="F10337" s="1">
        <v>44497</v>
      </c>
      <c r="G10337" s="1">
        <v>44615</v>
      </c>
      <c r="H10337">
        <v>220</v>
      </c>
      <c r="I10337">
        <v>6</v>
      </c>
      <c r="J10337" s="3">
        <v>989.2</v>
      </c>
      <c r="K10337">
        <v>12.6</v>
      </c>
      <c r="L10337">
        <v>4946</v>
      </c>
      <c r="M10337">
        <f>Registros[[#This Row],[salario]]*0.06</f>
        <v>296.76</v>
      </c>
      <c r="N10337">
        <f>Registros[[#This Row],[salario]]*5%</f>
        <v>247.3</v>
      </c>
      <c r="O10337">
        <f>IF(Registros[[#This Row],[idade]]&lt;18,311.43,IF(Registros[[#This Row],[idade]]&lt;=25,488.58,IF(Registros[[#This Row],[idade]]&lt;=50,772.77,850.05)))</f>
        <v>772.77</v>
      </c>
      <c r="P10337">
        <f>IF(Registros[[#This Row],[idade]]&lt;18,23.99,IF(Registros[[#This Row],[idade]]&lt;=25,49.9,IF(Registros[[#This Row],[idade]]&lt;=50,145.2,175.45)))</f>
        <v>145.19999999999999</v>
      </c>
      <c r="Q10337">
        <v>2</v>
      </c>
      <c r="R10337">
        <v>16</v>
      </c>
      <c r="S10337">
        <v>1</v>
      </c>
      <c r="T10337">
        <v>1</v>
      </c>
      <c r="U10337" t="s">
        <v>3</v>
      </c>
      <c r="V10337" t="s">
        <v>19</v>
      </c>
    </row>
    <row r="10338" spans="1:22" x14ac:dyDescent="0.3">
      <c r="A10338">
        <v>10337</v>
      </c>
      <c r="B10338">
        <v>41360265773</v>
      </c>
      <c r="C10338">
        <v>6</v>
      </c>
      <c r="D10338" s="1">
        <v>32227</v>
      </c>
      <c r="E10338" s="3">
        <f>2023-YEAR(Registros[[#This Row],[data_nascimento]])</f>
        <v>35</v>
      </c>
      <c r="F10338" s="1">
        <v>44497</v>
      </c>
      <c r="G10338" s="1">
        <v>44615</v>
      </c>
      <c r="H10338">
        <v>220</v>
      </c>
      <c r="I10338">
        <v>15</v>
      </c>
      <c r="J10338" s="3">
        <v>3014.5</v>
      </c>
      <c r="K10338">
        <v>7.5600000000000005</v>
      </c>
      <c r="L10338">
        <v>6029</v>
      </c>
      <c r="M10338">
        <f>Registros[[#This Row],[salario]]*0.06</f>
        <v>361.74</v>
      </c>
      <c r="N10338">
        <f>Registros[[#This Row],[salario]]*5%</f>
        <v>301.45</v>
      </c>
      <c r="O10338">
        <f>IF(Registros[[#This Row],[idade]]&lt;18,311.43,IF(Registros[[#This Row],[idade]]&lt;=25,488.58,IF(Registros[[#This Row],[idade]]&lt;=50,772.77,850.05)))</f>
        <v>772.77</v>
      </c>
      <c r="P10338">
        <f>IF(Registros[[#This Row],[idade]]&lt;18,23.99,IF(Registros[[#This Row],[idade]]&lt;=25,49.9,IF(Registros[[#This Row],[idade]]&lt;=50,145.2,175.45)))</f>
        <v>145.19999999999999</v>
      </c>
      <c r="Q10338">
        <v>5</v>
      </c>
      <c r="R10338">
        <v>4</v>
      </c>
      <c r="S10338">
        <v>3</v>
      </c>
      <c r="T10338">
        <v>2</v>
      </c>
      <c r="U10338" t="s">
        <v>2</v>
      </c>
      <c r="V10338" t="s">
        <v>22</v>
      </c>
    </row>
    <row r="10339" spans="1:22" x14ac:dyDescent="0.3">
      <c r="A10339">
        <v>10338</v>
      </c>
      <c r="B10339">
        <v>47524861445</v>
      </c>
      <c r="C10339">
        <v>4</v>
      </c>
      <c r="D10339" s="1">
        <v>31353</v>
      </c>
      <c r="E10339" s="3">
        <f>2023-YEAR(Registros[[#This Row],[data_nascimento]])</f>
        <v>38</v>
      </c>
      <c r="F10339" s="1">
        <v>44497</v>
      </c>
      <c r="G10339" s="1">
        <v>44615</v>
      </c>
      <c r="H10339">
        <v>220</v>
      </c>
      <c r="I10339">
        <v>12</v>
      </c>
      <c r="J10339" s="3">
        <v>1760.7999999999997</v>
      </c>
      <c r="K10339">
        <v>8.82</v>
      </c>
      <c r="L10339">
        <v>4402</v>
      </c>
      <c r="M10339">
        <f>Registros[[#This Row],[salario]]*0.06</f>
        <v>264.12</v>
      </c>
      <c r="N10339">
        <f>Registros[[#This Row],[salario]]*5%</f>
        <v>220.10000000000002</v>
      </c>
      <c r="O10339">
        <f>IF(Registros[[#This Row],[idade]]&lt;18,311.43,IF(Registros[[#This Row],[idade]]&lt;=25,488.58,IF(Registros[[#This Row],[idade]]&lt;=50,772.77,850.05)))</f>
        <v>772.77</v>
      </c>
      <c r="P10339">
        <f>IF(Registros[[#This Row],[idade]]&lt;18,23.99,IF(Registros[[#This Row],[idade]]&lt;=25,49.9,IF(Registros[[#This Row],[idade]]&lt;=50,145.2,175.45)))</f>
        <v>145.19999999999999</v>
      </c>
      <c r="Q10339">
        <v>5</v>
      </c>
      <c r="R10339">
        <v>4</v>
      </c>
      <c r="S10339">
        <v>2</v>
      </c>
      <c r="T10339">
        <v>1</v>
      </c>
      <c r="U10339" t="s">
        <v>3</v>
      </c>
      <c r="V10339" t="s">
        <v>18</v>
      </c>
    </row>
    <row r="10340" spans="1:22" x14ac:dyDescent="0.3">
      <c r="A10340">
        <v>10339</v>
      </c>
      <c r="B10340">
        <v>41036598011</v>
      </c>
      <c r="C10340">
        <v>4</v>
      </c>
      <c r="D10340" s="1">
        <v>35540</v>
      </c>
      <c r="E10340" s="3">
        <f>2023-YEAR(Registros[[#This Row],[data_nascimento]])</f>
        <v>26</v>
      </c>
      <c r="F10340" s="1">
        <v>44497</v>
      </c>
      <c r="G10340" s="1">
        <v>44615</v>
      </c>
      <c r="H10340">
        <v>220</v>
      </c>
      <c r="I10340">
        <v>13</v>
      </c>
      <c r="J10340" s="3">
        <v>1412.6666666666667</v>
      </c>
      <c r="K10340">
        <v>15.120000000000001</v>
      </c>
      <c r="L10340">
        <v>3260</v>
      </c>
      <c r="M10340">
        <f>Registros[[#This Row],[salario]]*0.06</f>
        <v>195.6</v>
      </c>
      <c r="N10340">
        <f>Registros[[#This Row],[salario]]*5%</f>
        <v>163</v>
      </c>
      <c r="O10340">
        <f>IF(Registros[[#This Row],[idade]]&lt;18,311.43,IF(Registros[[#This Row],[idade]]&lt;=25,488.58,IF(Registros[[#This Row],[idade]]&lt;=50,772.77,850.05)))</f>
        <v>772.77</v>
      </c>
      <c r="P10340">
        <f>IF(Registros[[#This Row],[idade]]&lt;18,23.99,IF(Registros[[#This Row],[idade]]&lt;=25,49.9,IF(Registros[[#This Row],[idade]]&lt;=50,145.2,175.45)))</f>
        <v>145.19999999999999</v>
      </c>
      <c r="Q10340">
        <v>2</v>
      </c>
      <c r="R10340">
        <v>24</v>
      </c>
      <c r="S10340">
        <v>1</v>
      </c>
      <c r="T10340">
        <v>3</v>
      </c>
      <c r="U10340" t="s">
        <v>3</v>
      </c>
      <c r="V10340" t="s">
        <v>19</v>
      </c>
    </row>
    <row r="10341" spans="1:22" x14ac:dyDescent="0.3">
      <c r="A10341">
        <v>10340</v>
      </c>
      <c r="B10341">
        <v>82106373749</v>
      </c>
      <c r="C10341">
        <v>7</v>
      </c>
      <c r="D10341" s="1">
        <v>35697</v>
      </c>
      <c r="E10341" s="3">
        <f>2023-YEAR(Registros[[#This Row],[data_nascimento]])</f>
        <v>26</v>
      </c>
      <c r="F10341" s="1">
        <v>44497</v>
      </c>
      <c r="G10341" s="1">
        <v>44615</v>
      </c>
      <c r="H10341">
        <v>220</v>
      </c>
      <c r="I10341">
        <v>10</v>
      </c>
      <c r="J10341" s="3">
        <v>605.66666666666674</v>
      </c>
      <c r="K10341">
        <v>6.3</v>
      </c>
      <c r="L10341">
        <v>1817</v>
      </c>
      <c r="M10341">
        <f>Registros[[#This Row],[salario]]*0.06</f>
        <v>109.02</v>
      </c>
      <c r="N10341">
        <f>Registros[[#This Row],[salario]]*5%</f>
        <v>90.850000000000009</v>
      </c>
      <c r="O10341">
        <f>IF(Registros[[#This Row],[idade]]&lt;18,311.43,IF(Registros[[#This Row],[idade]]&lt;=25,488.58,IF(Registros[[#This Row],[idade]]&lt;=50,772.77,850.05)))</f>
        <v>772.77</v>
      </c>
      <c r="P10341">
        <f>IF(Registros[[#This Row],[idade]]&lt;18,23.99,IF(Registros[[#This Row],[idade]]&lt;=25,49.9,IF(Registros[[#This Row],[idade]]&lt;=50,145.2,175.45)))</f>
        <v>145.19999999999999</v>
      </c>
      <c r="Q10341">
        <v>5</v>
      </c>
      <c r="R10341">
        <v>23</v>
      </c>
      <c r="S10341">
        <v>3</v>
      </c>
      <c r="T10341">
        <v>1</v>
      </c>
      <c r="U10341" t="s">
        <v>2</v>
      </c>
      <c r="V10341" t="s">
        <v>22</v>
      </c>
    </row>
    <row r="10342" spans="1:22" x14ac:dyDescent="0.3">
      <c r="A10342">
        <v>10341</v>
      </c>
      <c r="B10342">
        <v>77749593400</v>
      </c>
      <c r="C10342">
        <v>7</v>
      </c>
      <c r="D10342" s="1">
        <v>32694</v>
      </c>
      <c r="E10342" s="3">
        <f>2023-YEAR(Registros[[#This Row],[data_nascimento]])</f>
        <v>34</v>
      </c>
      <c r="F10342" s="1">
        <v>44497</v>
      </c>
      <c r="G10342" s="1">
        <v>44615</v>
      </c>
      <c r="H10342">
        <v>220</v>
      </c>
      <c r="I10342">
        <v>16</v>
      </c>
      <c r="J10342" s="3">
        <v>2980.2666666666669</v>
      </c>
      <c r="K10342">
        <v>10.08</v>
      </c>
      <c r="L10342">
        <v>5588</v>
      </c>
      <c r="M10342">
        <f>Registros[[#This Row],[salario]]*0.06</f>
        <v>335.28</v>
      </c>
      <c r="N10342">
        <f>Registros[[#This Row],[salario]]*5%</f>
        <v>279.40000000000003</v>
      </c>
      <c r="O10342">
        <f>IF(Registros[[#This Row],[idade]]&lt;18,311.43,IF(Registros[[#This Row],[idade]]&lt;=25,488.58,IF(Registros[[#This Row],[idade]]&lt;=50,772.77,850.05)))</f>
        <v>772.77</v>
      </c>
      <c r="P10342">
        <f>IF(Registros[[#This Row],[idade]]&lt;18,23.99,IF(Registros[[#This Row],[idade]]&lt;=25,49.9,IF(Registros[[#This Row],[idade]]&lt;=50,145.2,175.45)))</f>
        <v>145.19999999999999</v>
      </c>
      <c r="Q10342">
        <v>1</v>
      </c>
      <c r="R10342">
        <v>14</v>
      </c>
      <c r="S10342">
        <v>2</v>
      </c>
      <c r="T10342">
        <v>2</v>
      </c>
      <c r="U10342" t="s">
        <v>3</v>
      </c>
      <c r="V10342" t="s">
        <v>21</v>
      </c>
    </row>
    <row r="10343" spans="1:22" x14ac:dyDescent="0.3">
      <c r="A10343">
        <v>10342</v>
      </c>
      <c r="B10343">
        <v>38721606394</v>
      </c>
      <c r="C10343">
        <v>7</v>
      </c>
      <c r="D10343" s="1">
        <v>37114</v>
      </c>
      <c r="E10343" s="3">
        <f>2023-YEAR(Registros[[#This Row],[data_nascimento]])</f>
        <v>22</v>
      </c>
      <c r="F10343" s="1">
        <v>44497</v>
      </c>
      <c r="G10343" s="1">
        <v>44615</v>
      </c>
      <c r="H10343">
        <v>220</v>
      </c>
      <c r="I10343">
        <v>14</v>
      </c>
      <c r="J10343" s="3">
        <v>2188.2000000000003</v>
      </c>
      <c r="K10343">
        <v>16.38</v>
      </c>
      <c r="L10343">
        <v>4689</v>
      </c>
      <c r="M10343">
        <f>Registros[[#This Row],[salario]]*0.06</f>
        <v>281.33999999999997</v>
      </c>
      <c r="N10343">
        <f>Registros[[#This Row],[salario]]*5%</f>
        <v>234.45000000000002</v>
      </c>
      <c r="O10343">
        <f>IF(Registros[[#This Row],[idade]]&lt;18,311.43,IF(Registros[[#This Row],[idade]]&lt;=25,488.58,IF(Registros[[#This Row],[idade]]&lt;=50,772.77,850.05)))</f>
        <v>488.58</v>
      </c>
      <c r="P10343">
        <f>IF(Registros[[#This Row],[idade]]&lt;18,23.99,IF(Registros[[#This Row],[idade]]&lt;=25,49.9,IF(Registros[[#This Row],[idade]]&lt;=50,145.2,175.45)))</f>
        <v>49.9</v>
      </c>
      <c r="Q10343">
        <v>2</v>
      </c>
      <c r="R10343">
        <v>23</v>
      </c>
      <c r="S10343">
        <v>2</v>
      </c>
      <c r="T10343">
        <v>3</v>
      </c>
      <c r="U10343" t="s">
        <v>3</v>
      </c>
      <c r="V10343" t="s">
        <v>19</v>
      </c>
    </row>
    <row r="10344" spans="1:22" x14ac:dyDescent="0.3">
      <c r="A10344">
        <v>10343</v>
      </c>
      <c r="B10344">
        <v>62336263329</v>
      </c>
      <c r="C10344">
        <v>4</v>
      </c>
      <c r="D10344" s="1">
        <v>30520</v>
      </c>
      <c r="E10344" s="3">
        <f>2023-YEAR(Registros[[#This Row],[data_nascimento]])</f>
        <v>40</v>
      </c>
      <c r="F10344" s="1">
        <v>44497</v>
      </c>
      <c r="G10344" s="1">
        <v>44615</v>
      </c>
      <c r="H10344">
        <v>220</v>
      </c>
      <c r="I10344">
        <v>10</v>
      </c>
      <c r="J10344" s="3">
        <v>1945.6666666666665</v>
      </c>
      <c r="K10344">
        <v>13.86</v>
      </c>
      <c r="L10344">
        <v>5837</v>
      </c>
      <c r="M10344">
        <f>Registros[[#This Row],[salario]]*0.06</f>
        <v>350.21999999999997</v>
      </c>
      <c r="N10344">
        <f>Registros[[#This Row],[salario]]*5%</f>
        <v>291.85000000000002</v>
      </c>
      <c r="O10344">
        <f>IF(Registros[[#This Row],[idade]]&lt;18,311.43,IF(Registros[[#This Row],[idade]]&lt;=25,488.58,IF(Registros[[#This Row],[idade]]&lt;=50,772.77,850.05)))</f>
        <v>772.77</v>
      </c>
      <c r="P10344">
        <f>IF(Registros[[#This Row],[idade]]&lt;18,23.99,IF(Registros[[#This Row],[idade]]&lt;=25,49.9,IF(Registros[[#This Row],[idade]]&lt;=50,145.2,175.45)))</f>
        <v>145.19999999999999</v>
      </c>
      <c r="Q10344">
        <v>2</v>
      </c>
      <c r="R10344">
        <v>17</v>
      </c>
      <c r="S10344">
        <v>1</v>
      </c>
      <c r="T10344">
        <v>2</v>
      </c>
      <c r="U10344" t="s">
        <v>2</v>
      </c>
      <c r="V10344" t="s">
        <v>21</v>
      </c>
    </row>
    <row r="10345" spans="1:22" x14ac:dyDescent="0.3">
      <c r="A10345">
        <v>10344</v>
      </c>
      <c r="B10345">
        <v>74534875909</v>
      </c>
      <c r="C10345">
        <v>5</v>
      </c>
      <c r="D10345" s="1">
        <v>36076</v>
      </c>
      <c r="E10345" s="3">
        <f>2023-YEAR(Registros[[#This Row],[data_nascimento]])</f>
        <v>25</v>
      </c>
      <c r="F10345" s="1">
        <v>44497</v>
      </c>
      <c r="G10345" s="1">
        <v>44615</v>
      </c>
      <c r="H10345">
        <v>220</v>
      </c>
      <c r="I10345">
        <v>2</v>
      </c>
      <c r="J10345" s="3">
        <v>302.39999999999998</v>
      </c>
      <c r="K10345">
        <v>18.899999999999999</v>
      </c>
      <c r="L10345">
        <v>4536</v>
      </c>
      <c r="M10345">
        <f>Registros[[#This Row],[salario]]*0.06</f>
        <v>272.15999999999997</v>
      </c>
      <c r="N10345">
        <f>Registros[[#This Row],[salario]]*5%</f>
        <v>226.8</v>
      </c>
      <c r="O10345">
        <f>IF(Registros[[#This Row],[idade]]&lt;18,311.43,IF(Registros[[#This Row],[idade]]&lt;=25,488.58,IF(Registros[[#This Row],[idade]]&lt;=50,772.77,850.05)))</f>
        <v>488.58</v>
      </c>
      <c r="P10345">
        <f>IF(Registros[[#This Row],[idade]]&lt;18,23.99,IF(Registros[[#This Row],[idade]]&lt;=25,49.9,IF(Registros[[#This Row],[idade]]&lt;=50,145.2,175.45)))</f>
        <v>49.9</v>
      </c>
      <c r="Q10345">
        <v>3</v>
      </c>
      <c r="R10345">
        <v>26</v>
      </c>
      <c r="S10345">
        <v>3</v>
      </c>
      <c r="T10345">
        <v>3</v>
      </c>
      <c r="U10345" t="s">
        <v>3</v>
      </c>
      <c r="V10345" t="s">
        <v>22</v>
      </c>
    </row>
    <row r="10346" spans="1:22" x14ac:dyDescent="0.3">
      <c r="A10346">
        <v>10345</v>
      </c>
      <c r="B10346">
        <v>29388443602</v>
      </c>
      <c r="C10346">
        <v>4</v>
      </c>
      <c r="D10346" s="1">
        <v>27894</v>
      </c>
      <c r="E10346" s="3">
        <f>2023-YEAR(Registros[[#This Row],[data_nascimento]])</f>
        <v>47</v>
      </c>
      <c r="F10346" s="1">
        <v>44497</v>
      </c>
      <c r="G10346" s="1">
        <v>44615</v>
      </c>
      <c r="H10346">
        <v>220</v>
      </c>
      <c r="I10346">
        <v>13</v>
      </c>
      <c r="J10346" s="3">
        <v>1194.7</v>
      </c>
      <c r="K10346">
        <v>7.5600000000000005</v>
      </c>
      <c r="L10346">
        <v>2757</v>
      </c>
      <c r="M10346">
        <f>Registros[[#This Row],[salario]]*0.06</f>
        <v>165.42</v>
      </c>
      <c r="N10346">
        <f>Registros[[#This Row],[salario]]*5%</f>
        <v>137.85</v>
      </c>
      <c r="O10346">
        <f>IF(Registros[[#This Row],[idade]]&lt;18,311.43,IF(Registros[[#This Row],[idade]]&lt;=25,488.58,IF(Registros[[#This Row],[idade]]&lt;=50,772.77,850.05)))</f>
        <v>772.77</v>
      </c>
      <c r="P10346">
        <f>IF(Registros[[#This Row],[idade]]&lt;18,23.99,IF(Registros[[#This Row],[idade]]&lt;=25,49.9,IF(Registros[[#This Row],[idade]]&lt;=50,145.2,175.45)))</f>
        <v>145.19999999999999</v>
      </c>
      <c r="Q10346">
        <v>5</v>
      </c>
      <c r="R10346">
        <v>19</v>
      </c>
      <c r="S10346">
        <v>3</v>
      </c>
      <c r="T10346">
        <v>3</v>
      </c>
      <c r="U10346" t="s">
        <v>3</v>
      </c>
      <c r="V10346" t="s">
        <v>19</v>
      </c>
    </row>
    <row r="10347" spans="1:22" x14ac:dyDescent="0.3">
      <c r="A10347">
        <v>10346</v>
      </c>
      <c r="B10347">
        <v>31549703217</v>
      </c>
      <c r="C10347">
        <v>7</v>
      </c>
      <c r="D10347" s="1">
        <v>39320</v>
      </c>
      <c r="E10347" s="3">
        <f>2023-YEAR(Registros[[#This Row],[data_nascimento]])</f>
        <v>16</v>
      </c>
      <c r="F10347" s="1">
        <v>44497</v>
      </c>
      <c r="G10347" s="1">
        <v>44615</v>
      </c>
      <c r="H10347">
        <v>120</v>
      </c>
      <c r="I10347">
        <v>3</v>
      </c>
      <c r="J10347" s="3">
        <v>199.4</v>
      </c>
      <c r="K10347">
        <v>18.899999999999999</v>
      </c>
      <c r="L10347">
        <v>1994</v>
      </c>
      <c r="M10347">
        <f>Registros[[#This Row],[salario]]*0.06</f>
        <v>119.64</v>
      </c>
      <c r="N10347">
        <f>Registros[[#This Row],[salario]]*5%</f>
        <v>99.7</v>
      </c>
      <c r="O10347">
        <f>IF(Registros[[#This Row],[idade]]&lt;18,311.43,IF(Registros[[#This Row],[idade]]&lt;=25,488.58,IF(Registros[[#This Row],[idade]]&lt;=50,772.77,850.05)))</f>
        <v>311.43</v>
      </c>
      <c r="P10347">
        <f>IF(Registros[[#This Row],[idade]]&lt;18,23.99,IF(Registros[[#This Row],[idade]]&lt;=25,49.9,IF(Registros[[#This Row],[idade]]&lt;=50,145.2,175.45)))</f>
        <v>23.99</v>
      </c>
      <c r="Q10347">
        <v>2</v>
      </c>
      <c r="R10347">
        <v>17</v>
      </c>
      <c r="S10347">
        <v>1</v>
      </c>
      <c r="T10347">
        <v>3</v>
      </c>
      <c r="U10347" t="s">
        <v>3</v>
      </c>
      <c r="V10347" t="s">
        <v>18</v>
      </c>
    </row>
    <row r="10348" spans="1:22" x14ac:dyDescent="0.3">
      <c r="A10348">
        <v>10347</v>
      </c>
      <c r="B10348">
        <v>52008932882</v>
      </c>
      <c r="C10348">
        <v>5</v>
      </c>
      <c r="D10348" s="1">
        <v>38063</v>
      </c>
      <c r="E10348" s="3">
        <f>2023-YEAR(Registros[[#This Row],[data_nascimento]])</f>
        <v>19</v>
      </c>
      <c r="F10348" s="1">
        <v>44497</v>
      </c>
      <c r="G10348" s="1">
        <v>44615</v>
      </c>
      <c r="H10348">
        <v>220</v>
      </c>
      <c r="I10348">
        <v>2</v>
      </c>
      <c r="J10348" s="3">
        <v>94.13333333333334</v>
      </c>
      <c r="K10348">
        <v>6.3</v>
      </c>
      <c r="L10348">
        <v>1412</v>
      </c>
      <c r="M10348">
        <f>Registros[[#This Row],[salario]]*0.06</f>
        <v>84.72</v>
      </c>
      <c r="N10348">
        <f>Registros[[#This Row],[salario]]*5%</f>
        <v>70.600000000000009</v>
      </c>
      <c r="O10348">
        <f>IF(Registros[[#This Row],[idade]]&lt;18,311.43,IF(Registros[[#This Row],[idade]]&lt;=25,488.58,IF(Registros[[#This Row],[idade]]&lt;=50,772.77,850.05)))</f>
        <v>488.58</v>
      </c>
      <c r="P10348">
        <f>IF(Registros[[#This Row],[idade]]&lt;18,23.99,IF(Registros[[#This Row],[idade]]&lt;=25,49.9,IF(Registros[[#This Row],[idade]]&lt;=50,145.2,175.45)))</f>
        <v>49.9</v>
      </c>
      <c r="Q10348">
        <v>2</v>
      </c>
      <c r="R10348">
        <v>18</v>
      </c>
      <c r="S10348">
        <v>2</v>
      </c>
      <c r="T10348">
        <v>3</v>
      </c>
      <c r="U10348" t="s">
        <v>3</v>
      </c>
      <c r="V10348" t="s">
        <v>22</v>
      </c>
    </row>
    <row r="10349" spans="1:22" x14ac:dyDescent="0.3">
      <c r="A10349">
        <v>10348</v>
      </c>
      <c r="B10349">
        <v>26097260722</v>
      </c>
      <c r="C10349">
        <v>7</v>
      </c>
      <c r="D10349" s="1">
        <v>37782</v>
      </c>
      <c r="E10349" s="3">
        <f>2023-YEAR(Registros[[#This Row],[data_nascimento]])</f>
        <v>20</v>
      </c>
      <c r="F10349" s="1">
        <v>44497</v>
      </c>
      <c r="G10349" s="1">
        <v>44615</v>
      </c>
      <c r="H10349">
        <v>220</v>
      </c>
      <c r="I10349">
        <v>16</v>
      </c>
      <c r="J10349" s="3">
        <v>2276.8000000000002</v>
      </c>
      <c r="K10349">
        <v>11.34</v>
      </c>
      <c r="L10349">
        <v>4269</v>
      </c>
      <c r="M10349">
        <f>Registros[[#This Row],[salario]]*0.06</f>
        <v>256.14</v>
      </c>
      <c r="N10349">
        <f>Registros[[#This Row],[salario]]*5%</f>
        <v>213.45000000000002</v>
      </c>
      <c r="O10349">
        <f>IF(Registros[[#This Row],[idade]]&lt;18,311.43,IF(Registros[[#This Row],[idade]]&lt;=25,488.58,IF(Registros[[#This Row],[idade]]&lt;=50,772.77,850.05)))</f>
        <v>488.58</v>
      </c>
      <c r="P10349">
        <f>IF(Registros[[#This Row],[idade]]&lt;18,23.99,IF(Registros[[#This Row],[idade]]&lt;=25,49.9,IF(Registros[[#This Row],[idade]]&lt;=50,145.2,175.45)))</f>
        <v>49.9</v>
      </c>
      <c r="Q10349">
        <v>3</v>
      </c>
      <c r="R10349">
        <v>3</v>
      </c>
      <c r="S10349">
        <v>2</v>
      </c>
      <c r="T10349">
        <v>3</v>
      </c>
      <c r="U10349" t="s">
        <v>2</v>
      </c>
      <c r="V10349" t="s">
        <v>21</v>
      </c>
    </row>
    <row r="10350" spans="1:22" x14ac:dyDescent="0.3">
      <c r="A10350">
        <v>10349</v>
      </c>
      <c r="B10350">
        <v>40895310134</v>
      </c>
      <c r="C10350">
        <v>4</v>
      </c>
      <c r="D10350" s="1">
        <v>29547</v>
      </c>
      <c r="E10350" s="3">
        <f>2023-YEAR(Registros[[#This Row],[data_nascimento]])</f>
        <v>43</v>
      </c>
      <c r="F10350" s="1">
        <v>44497</v>
      </c>
      <c r="G10350" s="1">
        <v>44615</v>
      </c>
      <c r="H10350">
        <v>220</v>
      </c>
      <c r="I10350">
        <v>5</v>
      </c>
      <c r="J10350" s="3">
        <v>784</v>
      </c>
      <c r="K10350">
        <v>17.64</v>
      </c>
      <c r="L10350">
        <v>4704</v>
      </c>
      <c r="M10350">
        <f>Registros[[#This Row],[salario]]*0.06</f>
        <v>282.24</v>
      </c>
      <c r="N10350">
        <f>Registros[[#This Row],[salario]]*5%</f>
        <v>235.20000000000002</v>
      </c>
      <c r="O10350">
        <f>IF(Registros[[#This Row],[idade]]&lt;18,311.43,IF(Registros[[#This Row],[idade]]&lt;=25,488.58,IF(Registros[[#This Row],[idade]]&lt;=50,772.77,850.05)))</f>
        <v>772.77</v>
      </c>
      <c r="P10350">
        <f>IF(Registros[[#This Row],[idade]]&lt;18,23.99,IF(Registros[[#This Row],[idade]]&lt;=25,49.9,IF(Registros[[#This Row],[idade]]&lt;=50,145.2,175.45)))</f>
        <v>145.19999999999999</v>
      </c>
      <c r="Q10350">
        <v>5</v>
      </c>
      <c r="R10350">
        <v>22</v>
      </c>
      <c r="S10350">
        <v>1</v>
      </c>
      <c r="T10350">
        <v>1</v>
      </c>
      <c r="U10350" t="s">
        <v>3</v>
      </c>
      <c r="V10350" t="s">
        <v>18</v>
      </c>
    </row>
    <row r="10351" spans="1:22" x14ac:dyDescent="0.3">
      <c r="A10351">
        <v>10350</v>
      </c>
      <c r="B10351">
        <v>93608003090</v>
      </c>
      <c r="C10351">
        <v>7</v>
      </c>
      <c r="D10351" s="1">
        <v>36960</v>
      </c>
      <c r="E10351" s="3">
        <f>2023-YEAR(Registros[[#This Row],[data_nascimento]])</f>
        <v>22</v>
      </c>
      <c r="F10351" s="1">
        <v>44497</v>
      </c>
      <c r="G10351" s="1">
        <v>44615</v>
      </c>
      <c r="H10351">
        <v>220</v>
      </c>
      <c r="I10351">
        <v>1</v>
      </c>
      <c r="J10351" s="3">
        <v>59.833333333333336</v>
      </c>
      <c r="K10351">
        <v>21.42</v>
      </c>
      <c r="L10351">
        <v>1795</v>
      </c>
      <c r="M10351">
        <v>180</v>
      </c>
      <c r="O10351">
        <f>IF(Registros[[#This Row],[idade]]&lt;18,311.43,IF(Registros[[#This Row],[idade]]&lt;=25,488.58,IF(Registros[[#This Row],[idade]]&lt;=50,772.77,850.05)))</f>
        <v>488.58</v>
      </c>
      <c r="P10351">
        <f>IF(Registros[[#This Row],[idade]]&lt;18,23.99,IF(Registros[[#This Row],[idade]]&lt;=25,49.9,IF(Registros[[#This Row],[idade]]&lt;=50,145.2,175.45)))</f>
        <v>49.9</v>
      </c>
      <c r="Q10351">
        <v>3</v>
      </c>
      <c r="R10351">
        <v>23</v>
      </c>
      <c r="S10351">
        <v>2</v>
      </c>
      <c r="T10351">
        <v>2</v>
      </c>
      <c r="U10351" t="s">
        <v>3</v>
      </c>
      <c r="V10351" t="s">
        <v>18</v>
      </c>
    </row>
    <row r="10352" spans="1:22" x14ac:dyDescent="0.3">
      <c r="A10352">
        <v>10351</v>
      </c>
      <c r="B10352">
        <v>80299782864</v>
      </c>
      <c r="C10352">
        <v>7</v>
      </c>
      <c r="D10352" s="1">
        <v>38658</v>
      </c>
      <c r="E10352" s="3">
        <f>2023-YEAR(Registros[[#This Row],[data_nascimento]])</f>
        <v>18</v>
      </c>
      <c r="F10352" s="1">
        <v>44497</v>
      </c>
      <c r="G10352" s="1">
        <v>44615</v>
      </c>
      <c r="H10352">
        <v>220</v>
      </c>
      <c r="I10352">
        <v>16</v>
      </c>
      <c r="J10352" s="3">
        <v>2133.3333333333335</v>
      </c>
      <c r="K10352">
        <v>8.82</v>
      </c>
      <c r="L10352">
        <v>4000</v>
      </c>
      <c r="M10352">
        <v>180</v>
      </c>
      <c r="O10352">
        <f>IF(Registros[[#This Row],[idade]]&lt;18,311.43,IF(Registros[[#This Row],[idade]]&lt;=25,488.58,IF(Registros[[#This Row],[idade]]&lt;=50,772.77,850.05)))</f>
        <v>488.58</v>
      </c>
      <c r="P10352">
        <f>IF(Registros[[#This Row],[idade]]&lt;18,23.99,IF(Registros[[#This Row],[idade]]&lt;=25,49.9,IF(Registros[[#This Row],[idade]]&lt;=50,145.2,175.45)))</f>
        <v>49.9</v>
      </c>
      <c r="Q10352">
        <v>3</v>
      </c>
      <c r="R10352">
        <v>21</v>
      </c>
      <c r="S10352">
        <v>3</v>
      </c>
      <c r="T10352">
        <v>3</v>
      </c>
      <c r="U10352" t="s">
        <v>3</v>
      </c>
      <c r="V10352" t="s">
        <v>21</v>
      </c>
    </row>
    <row r="10353" spans="1:22" x14ac:dyDescent="0.3">
      <c r="A10353">
        <v>10352</v>
      </c>
      <c r="B10353">
        <v>25229413900</v>
      </c>
      <c r="C10353">
        <v>6</v>
      </c>
      <c r="D10353" s="1">
        <v>34961</v>
      </c>
      <c r="E10353" s="3">
        <f>2023-YEAR(Registros[[#This Row],[data_nascimento]])</f>
        <v>28</v>
      </c>
      <c r="F10353" s="1">
        <v>44497</v>
      </c>
      <c r="G10353" s="1">
        <v>44615</v>
      </c>
      <c r="H10353">
        <v>220</v>
      </c>
      <c r="I10353">
        <v>9</v>
      </c>
      <c r="J10353" s="3">
        <v>1776.3000000000002</v>
      </c>
      <c r="K10353">
        <v>1.26</v>
      </c>
      <c r="L10353">
        <v>5921</v>
      </c>
      <c r="M10353">
        <v>180</v>
      </c>
      <c r="O10353">
        <f>IF(Registros[[#This Row],[idade]]&lt;18,311.43,IF(Registros[[#This Row],[idade]]&lt;=25,488.58,IF(Registros[[#This Row],[idade]]&lt;=50,772.77,850.05)))</f>
        <v>772.77</v>
      </c>
      <c r="P10353">
        <f>IF(Registros[[#This Row],[idade]]&lt;18,23.99,IF(Registros[[#This Row],[idade]]&lt;=25,49.9,IF(Registros[[#This Row],[idade]]&lt;=50,145.2,175.45)))</f>
        <v>145.19999999999999</v>
      </c>
      <c r="Q10353">
        <v>5</v>
      </c>
      <c r="R10353">
        <v>27</v>
      </c>
      <c r="S10353">
        <v>2</v>
      </c>
      <c r="T10353">
        <v>1</v>
      </c>
      <c r="U10353" t="s">
        <v>2</v>
      </c>
      <c r="V10353" t="s">
        <v>22</v>
      </c>
    </row>
    <row r="10354" spans="1:22" x14ac:dyDescent="0.3">
      <c r="A10354">
        <v>10353</v>
      </c>
      <c r="B10354">
        <v>97465795233</v>
      </c>
      <c r="C10354">
        <v>7</v>
      </c>
      <c r="D10354" s="1">
        <v>27510</v>
      </c>
      <c r="E10354" s="3">
        <f>2023-YEAR(Registros[[#This Row],[data_nascimento]])</f>
        <v>48</v>
      </c>
      <c r="F10354" s="1">
        <v>44497</v>
      </c>
      <c r="H10354">
        <v>220</v>
      </c>
      <c r="I10354">
        <v>4</v>
      </c>
      <c r="J10354" s="3">
        <v>423.2</v>
      </c>
      <c r="K10354">
        <v>2.52</v>
      </c>
      <c r="L10354">
        <v>3174</v>
      </c>
      <c r="M10354">
        <v>180</v>
      </c>
      <c r="O10354">
        <f>IF(Registros[[#This Row],[idade]]&lt;18,311.43,IF(Registros[[#This Row],[idade]]&lt;=25,488.58,IF(Registros[[#This Row],[idade]]&lt;=50,772.77,850.05)))</f>
        <v>772.77</v>
      </c>
      <c r="P10354">
        <f>IF(Registros[[#This Row],[idade]]&lt;18,23.99,IF(Registros[[#This Row],[idade]]&lt;=25,49.9,IF(Registros[[#This Row],[idade]]&lt;=50,145.2,175.45)))</f>
        <v>145.19999999999999</v>
      </c>
      <c r="Q10354">
        <v>1</v>
      </c>
      <c r="R10354">
        <v>8</v>
      </c>
      <c r="T10354">
        <v>3</v>
      </c>
      <c r="U10354" t="s">
        <v>3</v>
      </c>
      <c r="V10354" t="s">
        <v>21</v>
      </c>
    </row>
    <row r="10355" spans="1:22" x14ac:dyDescent="0.3">
      <c r="A10355">
        <v>10354</v>
      </c>
      <c r="B10355">
        <v>66824998503</v>
      </c>
      <c r="C10355">
        <v>6</v>
      </c>
      <c r="D10355" s="1">
        <v>32100</v>
      </c>
      <c r="E10355" s="3">
        <f>2023-YEAR(Registros[[#This Row],[data_nascimento]])</f>
        <v>36</v>
      </c>
      <c r="F10355" s="1">
        <v>44500</v>
      </c>
      <c r="H10355">
        <v>220</v>
      </c>
      <c r="I10355">
        <v>19</v>
      </c>
      <c r="J10355" s="3">
        <v>2136.2333333333336</v>
      </c>
      <c r="K10355">
        <v>11.34</v>
      </c>
      <c r="L10355">
        <v>3373</v>
      </c>
      <c r="M10355">
        <f>Registros[[#This Row],[salario]]*0.06</f>
        <v>202.38</v>
      </c>
      <c r="N10355">
        <f>Registros[[#This Row],[salario]]*5%</f>
        <v>168.65</v>
      </c>
      <c r="O10355">
        <f>IF(Registros[[#This Row],[idade]]&lt;18,311.43,IF(Registros[[#This Row],[idade]]&lt;=25,488.58,IF(Registros[[#This Row],[idade]]&lt;=50,772.77,850.05)))</f>
        <v>772.77</v>
      </c>
      <c r="P10355">
        <f>IF(Registros[[#This Row],[idade]]&lt;18,23.99,IF(Registros[[#This Row],[idade]]&lt;=25,49.9,IF(Registros[[#This Row],[idade]]&lt;=50,145.2,175.45)))</f>
        <v>145.19999999999999</v>
      </c>
      <c r="Q10355">
        <v>2</v>
      </c>
      <c r="R10355">
        <v>15</v>
      </c>
      <c r="T10355">
        <v>2</v>
      </c>
      <c r="U10355" t="s">
        <v>2</v>
      </c>
      <c r="V10355" t="s">
        <v>18</v>
      </c>
    </row>
    <row r="10356" spans="1:22" x14ac:dyDescent="0.3">
      <c r="A10356">
        <v>10355</v>
      </c>
      <c r="B10356">
        <v>31209983681</v>
      </c>
      <c r="C10356">
        <v>4</v>
      </c>
      <c r="D10356" s="1">
        <v>27527</v>
      </c>
      <c r="E10356" s="3">
        <f>2023-YEAR(Registros[[#This Row],[data_nascimento]])</f>
        <v>48</v>
      </c>
      <c r="F10356" s="1">
        <v>44500</v>
      </c>
      <c r="H10356">
        <v>220</v>
      </c>
      <c r="I10356">
        <v>7</v>
      </c>
      <c r="J10356" s="3">
        <v>1411.6666666666665</v>
      </c>
      <c r="K10356">
        <v>15.120000000000001</v>
      </c>
      <c r="L10356">
        <v>6050</v>
      </c>
      <c r="M10356">
        <f>Registros[[#This Row],[salario]]*0.06</f>
        <v>363</v>
      </c>
      <c r="N10356">
        <f>Registros[[#This Row],[salario]]*5%</f>
        <v>302.5</v>
      </c>
      <c r="O10356">
        <f>IF(Registros[[#This Row],[idade]]&lt;18,311.43,IF(Registros[[#This Row],[idade]]&lt;=25,488.58,IF(Registros[[#This Row],[idade]]&lt;=50,772.77,850.05)))</f>
        <v>772.77</v>
      </c>
      <c r="P10356">
        <f>IF(Registros[[#This Row],[idade]]&lt;18,23.99,IF(Registros[[#This Row],[idade]]&lt;=25,49.9,IF(Registros[[#This Row],[idade]]&lt;=50,145.2,175.45)))</f>
        <v>145.19999999999999</v>
      </c>
      <c r="Q10356">
        <v>1</v>
      </c>
      <c r="R10356">
        <v>19</v>
      </c>
      <c r="T10356">
        <v>2</v>
      </c>
      <c r="U10356" t="s">
        <v>2</v>
      </c>
      <c r="V10356" t="s">
        <v>19</v>
      </c>
    </row>
    <row r="10357" spans="1:22" x14ac:dyDescent="0.3">
      <c r="A10357">
        <v>10356</v>
      </c>
      <c r="B10357">
        <v>58185515921</v>
      </c>
      <c r="C10357">
        <v>4</v>
      </c>
      <c r="D10357" s="1">
        <v>37480</v>
      </c>
      <c r="E10357" s="3">
        <f>2023-YEAR(Registros[[#This Row],[data_nascimento]])</f>
        <v>21</v>
      </c>
      <c r="F10357" s="1">
        <v>44500</v>
      </c>
      <c r="H10357">
        <v>220</v>
      </c>
      <c r="I10357">
        <v>18</v>
      </c>
      <c r="J10357" s="3">
        <v>922.2</v>
      </c>
      <c r="K10357">
        <v>21.42</v>
      </c>
      <c r="L10357">
        <v>1537</v>
      </c>
      <c r="M10357">
        <f>Registros[[#This Row],[salario]]*0.06</f>
        <v>92.22</v>
      </c>
      <c r="N10357">
        <f>Registros[[#This Row],[salario]]*5%</f>
        <v>76.850000000000009</v>
      </c>
      <c r="O10357">
        <f>IF(Registros[[#This Row],[idade]]&lt;18,311.43,IF(Registros[[#This Row],[idade]]&lt;=25,488.58,IF(Registros[[#This Row],[idade]]&lt;=50,772.77,850.05)))</f>
        <v>488.58</v>
      </c>
      <c r="P10357">
        <f>IF(Registros[[#This Row],[idade]]&lt;18,23.99,IF(Registros[[#This Row],[idade]]&lt;=25,49.9,IF(Registros[[#This Row],[idade]]&lt;=50,145.2,175.45)))</f>
        <v>49.9</v>
      </c>
      <c r="Q10357">
        <v>1</v>
      </c>
      <c r="R10357">
        <v>5</v>
      </c>
      <c r="T10357">
        <v>2</v>
      </c>
      <c r="U10357" t="s">
        <v>2</v>
      </c>
      <c r="V10357" t="s">
        <v>19</v>
      </c>
    </row>
    <row r="10358" spans="1:22" x14ac:dyDescent="0.3">
      <c r="A10358">
        <v>10357</v>
      </c>
      <c r="B10358">
        <v>36508179582</v>
      </c>
      <c r="C10358">
        <v>4</v>
      </c>
      <c r="D10358" s="1">
        <v>29653</v>
      </c>
      <c r="E10358" s="3">
        <f>2023-YEAR(Registros[[#This Row],[data_nascimento]])</f>
        <v>42</v>
      </c>
      <c r="F10358" s="1">
        <v>44500</v>
      </c>
      <c r="H10358">
        <v>220</v>
      </c>
      <c r="I10358">
        <v>5</v>
      </c>
      <c r="J10358" s="3">
        <v>623.33333333333337</v>
      </c>
      <c r="K10358">
        <v>6.3</v>
      </c>
      <c r="L10358">
        <v>3740</v>
      </c>
      <c r="M10358">
        <f>Registros[[#This Row],[salario]]*0.06</f>
        <v>224.4</v>
      </c>
      <c r="N10358">
        <f>Registros[[#This Row],[salario]]*5%</f>
        <v>187</v>
      </c>
      <c r="O10358">
        <f>IF(Registros[[#This Row],[idade]]&lt;18,311.43,IF(Registros[[#This Row],[idade]]&lt;=25,488.58,IF(Registros[[#This Row],[idade]]&lt;=50,772.77,850.05)))</f>
        <v>772.77</v>
      </c>
      <c r="P10358">
        <f>IF(Registros[[#This Row],[idade]]&lt;18,23.99,IF(Registros[[#This Row],[idade]]&lt;=25,49.9,IF(Registros[[#This Row],[idade]]&lt;=50,145.2,175.45)))</f>
        <v>145.19999999999999</v>
      </c>
      <c r="Q10358">
        <v>3</v>
      </c>
      <c r="R10358">
        <v>10</v>
      </c>
      <c r="T10358">
        <v>1</v>
      </c>
      <c r="U10358" t="s">
        <v>3</v>
      </c>
      <c r="V10358" t="s">
        <v>18</v>
      </c>
    </row>
    <row r="10359" spans="1:22" x14ac:dyDescent="0.3">
      <c r="A10359">
        <v>10358</v>
      </c>
      <c r="B10359">
        <v>57804341703</v>
      </c>
      <c r="C10359">
        <v>7</v>
      </c>
      <c r="D10359" s="1">
        <v>32860</v>
      </c>
      <c r="E10359" s="3">
        <f>2023-YEAR(Registros[[#This Row],[data_nascimento]])</f>
        <v>34</v>
      </c>
      <c r="F10359" s="1">
        <v>44500</v>
      </c>
      <c r="H10359">
        <v>220</v>
      </c>
      <c r="I10359">
        <v>12</v>
      </c>
      <c r="J10359" s="3">
        <v>1855.6</v>
      </c>
      <c r="K10359">
        <v>12.6</v>
      </c>
      <c r="L10359">
        <v>4639</v>
      </c>
      <c r="M10359">
        <f>Registros[[#This Row],[salario]]*0.06</f>
        <v>278.33999999999997</v>
      </c>
      <c r="N10359">
        <f>Registros[[#This Row],[salario]]*5%</f>
        <v>231.95000000000002</v>
      </c>
      <c r="O10359">
        <f>IF(Registros[[#This Row],[idade]]&lt;18,311.43,IF(Registros[[#This Row],[idade]]&lt;=25,488.58,IF(Registros[[#This Row],[idade]]&lt;=50,772.77,850.05)))</f>
        <v>772.77</v>
      </c>
      <c r="P10359">
        <f>IF(Registros[[#This Row],[idade]]&lt;18,23.99,IF(Registros[[#This Row],[idade]]&lt;=25,49.9,IF(Registros[[#This Row],[idade]]&lt;=50,145.2,175.45)))</f>
        <v>145.19999999999999</v>
      </c>
      <c r="Q10359">
        <v>3</v>
      </c>
      <c r="R10359">
        <v>24</v>
      </c>
      <c r="T10359">
        <v>3</v>
      </c>
      <c r="U10359" t="s">
        <v>3</v>
      </c>
      <c r="V10359" t="s">
        <v>19</v>
      </c>
    </row>
    <row r="10360" spans="1:22" x14ac:dyDescent="0.3">
      <c r="A10360">
        <v>10359</v>
      </c>
      <c r="B10360">
        <v>33417157063</v>
      </c>
      <c r="C10360">
        <v>6</v>
      </c>
      <c r="D10360" s="1">
        <v>33809</v>
      </c>
      <c r="E10360" s="3">
        <f>2023-YEAR(Registros[[#This Row],[data_nascimento]])</f>
        <v>31</v>
      </c>
      <c r="F10360" s="1">
        <v>44500</v>
      </c>
      <c r="H10360">
        <v>220</v>
      </c>
      <c r="I10360">
        <v>6</v>
      </c>
      <c r="J10360" s="3">
        <v>894.59999999999991</v>
      </c>
      <c r="K10360">
        <v>25.2</v>
      </c>
      <c r="L10360">
        <v>4473</v>
      </c>
      <c r="M10360">
        <f>Registros[[#This Row],[salario]]*0.06</f>
        <v>268.38</v>
      </c>
      <c r="N10360">
        <f>Registros[[#This Row],[salario]]*5%</f>
        <v>223.65</v>
      </c>
      <c r="O10360">
        <f>IF(Registros[[#This Row],[idade]]&lt;18,311.43,IF(Registros[[#This Row],[idade]]&lt;=25,488.58,IF(Registros[[#This Row],[idade]]&lt;=50,772.77,850.05)))</f>
        <v>772.77</v>
      </c>
      <c r="P10360">
        <f>IF(Registros[[#This Row],[idade]]&lt;18,23.99,IF(Registros[[#This Row],[idade]]&lt;=25,49.9,IF(Registros[[#This Row],[idade]]&lt;=50,145.2,175.45)))</f>
        <v>145.19999999999999</v>
      </c>
      <c r="Q10360">
        <v>5</v>
      </c>
      <c r="R10360">
        <v>1</v>
      </c>
      <c r="T10360">
        <v>3</v>
      </c>
      <c r="U10360" t="s">
        <v>3</v>
      </c>
      <c r="V10360" t="s">
        <v>18</v>
      </c>
    </row>
    <row r="10361" spans="1:22" x14ac:dyDescent="0.3">
      <c r="A10361">
        <v>10360</v>
      </c>
      <c r="B10361">
        <v>40644336798</v>
      </c>
      <c r="C10361">
        <v>5</v>
      </c>
      <c r="D10361" s="1">
        <v>27935</v>
      </c>
      <c r="E10361" s="3">
        <f>2023-YEAR(Registros[[#This Row],[data_nascimento]])</f>
        <v>47</v>
      </c>
      <c r="F10361" s="1">
        <v>44500</v>
      </c>
      <c r="H10361">
        <v>220</v>
      </c>
      <c r="I10361">
        <v>9</v>
      </c>
      <c r="J10361" s="3">
        <v>1349.1000000000001</v>
      </c>
      <c r="K10361">
        <v>11.34</v>
      </c>
      <c r="L10361">
        <v>4497</v>
      </c>
      <c r="M10361">
        <f>Registros[[#This Row],[salario]]*0.06</f>
        <v>269.82</v>
      </c>
      <c r="N10361">
        <f>Registros[[#This Row],[salario]]*5%</f>
        <v>224.85000000000002</v>
      </c>
      <c r="O10361">
        <f>IF(Registros[[#This Row],[idade]]&lt;18,311.43,IF(Registros[[#This Row],[idade]]&lt;=25,488.58,IF(Registros[[#This Row],[idade]]&lt;=50,772.77,850.05)))</f>
        <v>772.77</v>
      </c>
      <c r="P10361">
        <f>IF(Registros[[#This Row],[idade]]&lt;18,23.99,IF(Registros[[#This Row],[idade]]&lt;=25,49.9,IF(Registros[[#This Row],[idade]]&lt;=50,145.2,175.45)))</f>
        <v>145.19999999999999</v>
      </c>
      <c r="Q10361">
        <v>1</v>
      </c>
      <c r="R10361">
        <v>17</v>
      </c>
      <c r="T10361">
        <v>1</v>
      </c>
      <c r="U10361" t="s">
        <v>2</v>
      </c>
      <c r="V10361" t="s">
        <v>18</v>
      </c>
    </row>
    <row r="10362" spans="1:22" x14ac:dyDescent="0.3">
      <c r="A10362">
        <v>10361</v>
      </c>
      <c r="B10362">
        <v>97042769634</v>
      </c>
      <c r="C10362">
        <v>4</v>
      </c>
      <c r="D10362" s="1">
        <v>35139</v>
      </c>
      <c r="E10362" s="3">
        <f>2023-YEAR(Registros[[#This Row],[data_nascimento]])</f>
        <v>27</v>
      </c>
      <c r="F10362" s="1">
        <v>44500</v>
      </c>
      <c r="H10362">
        <v>220</v>
      </c>
      <c r="I10362">
        <v>1</v>
      </c>
      <c r="J10362" s="3">
        <v>66.066666666666663</v>
      </c>
      <c r="K10362">
        <v>6.3</v>
      </c>
      <c r="L10362">
        <v>1982</v>
      </c>
      <c r="M10362">
        <f>Registros[[#This Row],[salario]]*0.06</f>
        <v>118.92</v>
      </c>
      <c r="N10362">
        <f>Registros[[#This Row],[salario]]*5%</f>
        <v>99.100000000000009</v>
      </c>
      <c r="O10362">
        <f>IF(Registros[[#This Row],[idade]]&lt;18,311.43,IF(Registros[[#This Row],[idade]]&lt;=25,488.58,IF(Registros[[#This Row],[idade]]&lt;=50,772.77,850.05)))</f>
        <v>772.77</v>
      </c>
      <c r="P10362">
        <f>IF(Registros[[#This Row],[idade]]&lt;18,23.99,IF(Registros[[#This Row],[idade]]&lt;=25,49.9,IF(Registros[[#This Row],[idade]]&lt;=50,145.2,175.45)))</f>
        <v>145.19999999999999</v>
      </c>
      <c r="Q10362">
        <v>5</v>
      </c>
      <c r="R10362">
        <v>5</v>
      </c>
      <c r="T10362">
        <v>3</v>
      </c>
      <c r="U10362" t="s">
        <v>2</v>
      </c>
      <c r="V10362" t="s">
        <v>22</v>
      </c>
    </row>
    <row r="10363" spans="1:22" x14ac:dyDescent="0.3">
      <c r="A10363">
        <v>10362</v>
      </c>
      <c r="B10363">
        <v>25939462105</v>
      </c>
      <c r="C10363">
        <v>4</v>
      </c>
      <c r="D10363" s="1">
        <v>32432</v>
      </c>
      <c r="E10363" s="3">
        <f>2023-YEAR(Registros[[#This Row],[data_nascimento]])</f>
        <v>35</v>
      </c>
      <c r="F10363" s="1">
        <v>44500</v>
      </c>
      <c r="H10363">
        <v>220</v>
      </c>
      <c r="I10363">
        <v>10</v>
      </c>
      <c r="J10363" s="3">
        <v>903.33333333333326</v>
      </c>
      <c r="K10363">
        <v>12.6</v>
      </c>
      <c r="L10363">
        <v>2710</v>
      </c>
      <c r="M10363">
        <f>Registros[[#This Row],[salario]]*0.06</f>
        <v>162.6</v>
      </c>
      <c r="N10363">
        <f>Registros[[#This Row],[salario]]*5%</f>
        <v>135.5</v>
      </c>
      <c r="O10363">
        <f>IF(Registros[[#This Row],[idade]]&lt;18,311.43,IF(Registros[[#This Row],[idade]]&lt;=25,488.58,IF(Registros[[#This Row],[idade]]&lt;=50,772.77,850.05)))</f>
        <v>772.77</v>
      </c>
      <c r="P10363">
        <f>IF(Registros[[#This Row],[idade]]&lt;18,23.99,IF(Registros[[#This Row],[idade]]&lt;=25,49.9,IF(Registros[[#This Row],[idade]]&lt;=50,145.2,175.45)))</f>
        <v>145.19999999999999</v>
      </c>
      <c r="Q10363">
        <v>2</v>
      </c>
      <c r="R10363">
        <v>15</v>
      </c>
      <c r="T10363">
        <v>3</v>
      </c>
      <c r="U10363" t="s">
        <v>3</v>
      </c>
      <c r="V10363" t="s">
        <v>18</v>
      </c>
    </row>
    <row r="10364" spans="1:22" x14ac:dyDescent="0.3">
      <c r="A10364">
        <v>10363</v>
      </c>
      <c r="B10364">
        <v>55007252021</v>
      </c>
      <c r="C10364">
        <v>7</v>
      </c>
      <c r="D10364" s="1">
        <v>39413</v>
      </c>
      <c r="E10364" s="3">
        <f>2023-YEAR(Registros[[#This Row],[data_nascimento]])</f>
        <v>16</v>
      </c>
      <c r="F10364" s="1">
        <v>44500</v>
      </c>
      <c r="H10364">
        <v>120</v>
      </c>
      <c r="I10364">
        <v>7</v>
      </c>
      <c r="J10364" s="3">
        <v>318.5</v>
      </c>
      <c r="K10364">
        <v>17.64</v>
      </c>
      <c r="L10364">
        <v>1365</v>
      </c>
      <c r="M10364">
        <f>Registros[[#This Row],[salario]]*0.06</f>
        <v>81.899999999999991</v>
      </c>
      <c r="N10364">
        <f>Registros[[#This Row],[salario]]*5%</f>
        <v>68.25</v>
      </c>
      <c r="O10364">
        <f>IF(Registros[[#This Row],[idade]]&lt;18,311.43,IF(Registros[[#This Row],[idade]]&lt;=25,488.58,IF(Registros[[#This Row],[idade]]&lt;=50,772.77,850.05)))</f>
        <v>311.43</v>
      </c>
      <c r="P10364">
        <f>IF(Registros[[#This Row],[idade]]&lt;18,23.99,IF(Registros[[#This Row],[idade]]&lt;=25,49.9,IF(Registros[[#This Row],[idade]]&lt;=50,145.2,175.45)))</f>
        <v>23.99</v>
      </c>
      <c r="Q10364">
        <v>1</v>
      </c>
      <c r="R10364">
        <v>18</v>
      </c>
      <c r="T10364">
        <v>1</v>
      </c>
      <c r="U10364" t="s">
        <v>2</v>
      </c>
      <c r="V10364" t="s">
        <v>21</v>
      </c>
    </row>
    <row r="10365" spans="1:22" x14ac:dyDescent="0.3">
      <c r="A10365">
        <v>10364</v>
      </c>
      <c r="B10365">
        <v>83619142110</v>
      </c>
      <c r="C10365">
        <v>6</v>
      </c>
      <c r="D10365" s="1">
        <v>35038</v>
      </c>
      <c r="E10365" s="3">
        <f>2023-YEAR(Registros[[#This Row],[data_nascimento]])</f>
        <v>28</v>
      </c>
      <c r="F10365" s="1">
        <v>44500</v>
      </c>
      <c r="H10365">
        <v>220</v>
      </c>
      <c r="I10365">
        <v>15</v>
      </c>
      <c r="J10365" s="3">
        <v>1906</v>
      </c>
      <c r="K10365">
        <v>13.86</v>
      </c>
      <c r="L10365">
        <v>3812</v>
      </c>
      <c r="M10365">
        <f>Registros[[#This Row],[salario]]*0.06</f>
        <v>228.72</v>
      </c>
      <c r="N10365">
        <f>Registros[[#This Row],[salario]]*5%</f>
        <v>190.60000000000002</v>
      </c>
      <c r="O10365">
        <f>IF(Registros[[#This Row],[idade]]&lt;18,311.43,IF(Registros[[#This Row],[idade]]&lt;=25,488.58,IF(Registros[[#This Row],[idade]]&lt;=50,772.77,850.05)))</f>
        <v>772.77</v>
      </c>
      <c r="P10365">
        <f>IF(Registros[[#This Row],[idade]]&lt;18,23.99,IF(Registros[[#This Row],[idade]]&lt;=25,49.9,IF(Registros[[#This Row],[idade]]&lt;=50,145.2,175.45)))</f>
        <v>145.19999999999999</v>
      </c>
      <c r="Q10365">
        <v>4</v>
      </c>
      <c r="R10365">
        <v>12</v>
      </c>
      <c r="T10365">
        <v>2</v>
      </c>
      <c r="U10365" t="s">
        <v>2</v>
      </c>
      <c r="V10365" t="s">
        <v>21</v>
      </c>
    </row>
    <row r="10366" spans="1:22" x14ac:dyDescent="0.3">
      <c r="A10366">
        <v>10365</v>
      </c>
      <c r="B10366">
        <v>94709911451</v>
      </c>
      <c r="C10366">
        <v>7</v>
      </c>
      <c r="D10366" s="1">
        <v>30448</v>
      </c>
      <c r="E10366" s="3">
        <f>2023-YEAR(Registros[[#This Row],[data_nascimento]])</f>
        <v>40</v>
      </c>
      <c r="F10366" s="1">
        <v>44500</v>
      </c>
      <c r="H10366">
        <v>220</v>
      </c>
      <c r="I10366">
        <v>10</v>
      </c>
      <c r="J10366" s="3">
        <v>2070.6666666666665</v>
      </c>
      <c r="K10366">
        <v>15.120000000000001</v>
      </c>
      <c r="L10366">
        <v>6212</v>
      </c>
      <c r="M10366">
        <f>Registros[[#This Row],[salario]]*0.06</f>
        <v>372.71999999999997</v>
      </c>
      <c r="N10366">
        <f>Registros[[#This Row],[salario]]*5%</f>
        <v>310.60000000000002</v>
      </c>
      <c r="O10366">
        <f>IF(Registros[[#This Row],[idade]]&lt;18,311.43,IF(Registros[[#This Row],[idade]]&lt;=25,488.58,IF(Registros[[#This Row],[idade]]&lt;=50,772.77,850.05)))</f>
        <v>772.77</v>
      </c>
      <c r="P10366">
        <f>IF(Registros[[#This Row],[idade]]&lt;18,23.99,IF(Registros[[#This Row],[idade]]&lt;=25,49.9,IF(Registros[[#This Row],[idade]]&lt;=50,145.2,175.45)))</f>
        <v>145.19999999999999</v>
      </c>
      <c r="Q10366">
        <v>5</v>
      </c>
      <c r="R10366">
        <v>24</v>
      </c>
      <c r="T10366">
        <v>2</v>
      </c>
      <c r="U10366" t="s">
        <v>2</v>
      </c>
      <c r="V10366" t="s">
        <v>21</v>
      </c>
    </row>
    <row r="10367" spans="1:22" x14ac:dyDescent="0.3">
      <c r="A10367">
        <v>10366</v>
      </c>
      <c r="B10367">
        <v>54176213349</v>
      </c>
      <c r="C10367">
        <v>7</v>
      </c>
      <c r="D10367" s="1">
        <v>38947</v>
      </c>
      <c r="E10367" s="3">
        <f>2023-YEAR(Registros[[#This Row],[data_nascimento]])</f>
        <v>17</v>
      </c>
      <c r="F10367" s="1">
        <v>44500</v>
      </c>
      <c r="H10367">
        <v>120</v>
      </c>
      <c r="I10367">
        <v>9</v>
      </c>
      <c r="J10367" s="3">
        <v>1081.2</v>
      </c>
      <c r="K10367">
        <v>16.38</v>
      </c>
      <c r="L10367">
        <v>3604</v>
      </c>
      <c r="M10367">
        <f>Registros[[#This Row],[salario]]*0.06</f>
        <v>216.23999999999998</v>
      </c>
      <c r="N10367">
        <f>Registros[[#This Row],[salario]]*5%</f>
        <v>180.20000000000002</v>
      </c>
      <c r="O10367">
        <f>IF(Registros[[#This Row],[idade]]&lt;18,311.43,IF(Registros[[#This Row],[idade]]&lt;=25,488.58,IF(Registros[[#This Row],[idade]]&lt;=50,772.77,850.05)))</f>
        <v>311.43</v>
      </c>
      <c r="P10367">
        <f>IF(Registros[[#This Row],[idade]]&lt;18,23.99,IF(Registros[[#This Row],[idade]]&lt;=25,49.9,IF(Registros[[#This Row],[idade]]&lt;=50,145.2,175.45)))</f>
        <v>23.99</v>
      </c>
      <c r="Q10367">
        <v>4</v>
      </c>
      <c r="R10367">
        <v>26</v>
      </c>
      <c r="T10367">
        <v>1</v>
      </c>
      <c r="U10367" t="s">
        <v>2</v>
      </c>
      <c r="V10367" t="s">
        <v>22</v>
      </c>
    </row>
    <row r="10368" spans="1:22" x14ac:dyDescent="0.3">
      <c r="A10368">
        <v>10367</v>
      </c>
      <c r="B10368">
        <v>76219030052</v>
      </c>
      <c r="C10368">
        <v>2</v>
      </c>
      <c r="D10368" s="1">
        <v>35269</v>
      </c>
      <c r="E10368" s="3">
        <f>2023-YEAR(Registros[[#This Row],[data_nascimento]])</f>
        <v>27</v>
      </c>
      <c r="F10368" s="1">
        <v>44500</v>
      </c>
      <c r="H10368">
        <v>220</v>
      </c>
      <c r="I10368">
        <v>3</v>
      </c>
      <c r="J10368" s="3">
        <v>183.8</v>
      </c>
      <c r="K10368">
        <v>23.94</v>
      </c>
      <c r="L10368">
        <v>1838</v>
      </c>
      <c r="M10368">
        <f>Registros[[#This Row],[salario]]*0.06</f>
        <v>110.28</v>
      </c>
      <c r="N10368">
        <f>Registros[[#This Row],[salario]]*5%</f>
        <v>91.9</v>
      </c>
      <c r="O10368">
        <f>IF(Registros[[#This Row],[idade]]&lt;18,311.43,IF(Registros[[#This Row],[idade]]&lt;=25,488.58,IF(Registros[[#This Row],[idade]]&lt;=50,772.77,850.05)))</f>
        <v>772.77</v>
      </c>
      <c r="P10368">
        <f>IF(Registros[[#This Row],[idade]]&lt;18,23.99,IF(Registros[[#This Row],[idade]]&lt;=25,49.9,IF(Registros[[#This Row],[idade]]&lt;=50,145.2,175.45)))</f>
        <v>145.19999999999999</v>
      </c>
      <c r="Q10368">
        <v>5</v>
      </c>
      <c r="R10368">
        <v>19</v>
      </c>
      <c r="T10368">
        <v>2</v>
      </c>
      <c r="U10368" t="s">
        <v>3</v>
      </c>
      <c r="V10368" t="s">
        <v>19</v>
      </c>
    </row>
    <row r="10369" spans="1:22" x14ac:dyDescent="0.3">
      <c r="A10369">
        <v>10368</v>
      </c>
      <c r="B10369">
        <v>69349085817</v>
      </c>
      <c r="C10369">
        <v>6</v>
      </c>
      <c r="D10369" s="1">
        <v>38695</v>
      </c>
      <c r="E10369" s="3">
        <f>2023-YEAR(Registros[[#This Row],[data_nascimento]])</f>
        <v>18</v>
      </c>
      <c r="F10369" s="1">
        <v>44500</v>
      </c>
      <c r="H10369">
        <v>220</v>
      </c>
      <c r="I10369">
        <v>7</v>
      </c>
      <c r="J10369" s="3">
        <v>787.73333333333335</v>
      </c>
      <c r="K10369">
        <v>15.120000000000001</v>
      </c>
      <c r="L10369">
        <v>3376</v>
      </c>
      <c r="M10369">
        <f>Registros[[#This Row],[salario]]*0.06</f>
        <v>202.56</v>
      </c>
      <c r="N10369">
        <f>Registros[[#This Row],[salario]]*5%</f>
        <v>168.8</v>
      </c>
      <c r="O10369">
        <f>IF(Registros[[#This Row],[idade]]&lt;18,311.43,IF(Registros[[#This Row],[idade]]&lt;=25,488.58,IF(Registros[[#This Row],[idade]]&lt;=50,772.77,850.05)))</f>
        <v>488.58</v>
      </c>
      <c r="P10369">
        <f>IF(Registros[[#This Row],[idade]]&lt;18,23.99,IF(Registros[[#This Row],[idade]]&lt;=25,49.9,IF(Registros[[#This Row],[idade]]&lt;=50,145.2,175.45)))</f>
        <v>49.9</v>
      </c>
      <c r="Q10369">
        <v>4</v>
      </c>
      <c r="R10369">
        <v>18</v>
      </c>
      <c r="T10369">
        <v>2</v>
      </c>
      <c r="U10369" t="s">
        <v>3</v>
      </c>
      <c r="V10369" t="s">
        <v>19</v>
      </c>
    </row>
    <row r="10370" spans="1:22" x14ac:dyDescent="0.3">
      <c r="A10370">
        <v>10369</v>
      </c>
      <c r="B10370">
        <v>89695651881</v>
      </c>
      <c r="C10370">
        <v>6</v>
      </c>
      <c r="D10370" s="1">
        <v>28456</v>
      </c>
      <c r="E10370" s="3">
        <f>2023-YEAR(Registros[[#This Row],[data_nascimento]])</f>
        <v>46</v>
      </c>
      <c r="F10370" s="1">
        <v>44500</v>
      </c>
      <c r="H10370">
        <v>220</v>
      </c>
      <c r="I10370">
        <v>1</v>
      </c>
      <c r="J10370" s="3">
        <v>228.23333333333332</v>
      </c>
      <c r="K10370">
        <v>22.68</v>
      </c>
      <c r="L10370">
        <v>6847</v>
      </c>
      <c r="M10370">
        <f>Registros[[#This Row],[salario]]*0.06</f>
        <v>410.82</v>
      </c>
      <c r="N10370">
        <f>Registros[[#This Row],[salario]]*5%</f>
        <v>342.35</v>
      </c>
      <c r="O10370">
        <f>IF(Registros[[#This Row],[idade]]&lt;18,311.43,IF(Registros[[#This Row],[idade]]&lt;=25,488.58,IF(Registros[[#This Row],[idade]]&lt;=50,772.77,850.05)))</f>
        <v>772.77</v>
      </c>
      <c r="P10370">
        <f>IF(Registros[[#This Row],[idade]]&lt;18,23.99,IF(Registros[[#This Row],[idade]]&lt;=25,49.9,IF(Registros[[#This Row],[idade]]&lt;=50,145.2,175.45)))</f>
        <v>145.19999999999999</v>
      </c>
      <c r="Q10370">
        <v>3</v>
      </c>
      <c r="R10370">
        <v>24</v>
      </c>
      <c r="T10370">
        <v>2</v>
      </c>
      <c r="U10370" t="s">
        <v>2</v>
      </c>
      <c r="V10370" t="s">
        <v>21</v>
      </c>
    </row>
    <row r="10371" spans="1:22" x14ac:dyDescent="0.3">
      <c r="A10371">
        <v>10370</v>
      </c>
      <c r="B10371">
        <v>18951340272</v>
      </c>
      <c r="C10371">
        <v>4</v>
      </c>
      <c r="D10371" s="1">
        <v>29768</v>
      </c>
      <c r="E10371" s="3">
        <f>2023-YEAR(Registros[[#This Row],[data_nascimento]])</f>
        <v>42</v>
      </c>
      <c r="F10371" s="1">
        <v>44500</v>
      </c>
      <c r="H10371">
        <v>220</v>
      </c>
      <c r="I10371">
        <v>6</v>
      </c>
      <c r="J10371" s="3">
        <v>1019.4000000000001</v>
      </c>
      <c r="K10371">
        <v>20.16</v>
      </c>
      <c r="L10371">
        <v>5097</v>
      </c>
      <c r="M10371">
        <f>Registros[[#This Row],[salario]]*0.06</f>
        <v>305.82</v>
      </c>
      <c r="N10371">
        <f>Registros[[#This Row],[salario]]*5%</f>
        <v>254.85000000000002</v>
      </c>
      <c r="O10371">
        <f>IF(Registros[[#This Row],[idade]]&lt;18,311.43,IF(Registros[[#This Row],[idade]]&lt;=25,488.58,IF(Registros[[#This Row],[idade]]&lt;=50,772.77,850.05)))</f>
        <v>772.77</v>
      </c>
      <c r="P10371">
        <f>IF(Registros[[#This Row],[idade]]&lt;18,23.99,IF(Registros[[#This Row],[idade]]&lt;=25,49.9,IF(Registros[[#This Row],[idade]]&lt;=50,145.2,175.45)))</f>
        <v>145.19999999999999</v>
      </c>
      <c r="Q10371">
        <v>1</v>
      </c>
      <c r="R10371">
        <v>16</v>
      </c>
      <c r="T10371">
        <v>3</v>
      </c>
      <c r="U10371" t="s">
        <v>3</v>
      </c>
      <c r="V10371" t="s">
        <v>19</v>
      </c>
    </row>
    <row r="10372" spans="1:22" x14ac:dyDescent="0.3">
      <c r="A10372">
        <v>10371</v>
      </c>
      <c r="B10372">
        <v>73254841204</v>
      </c>
      <c r="C10372">
        <v>6</v>
      </c>
      <c r="D10372" s="1">
        <v>32974</v>
      </c>
      <c r="E10372" s="3">
        <f>2023-YEAR(Registros[[#This Row],[data_nascimento]])</f>
        <v>33</v>
      </c>
      <c r="F10372" s="1">
        <v>44500</v>
      </c>
      <c r="H10372">
        <v>220</v>
      </c>
      <c r="I10372">
        <v>4</v>
      </c>
      <c r="J10372" s="3">
        <v>589.73333333333335</v>
      </c>
      <c r="K10372">
        <v>21.42</v>
      </c>
      <c r="L10372">
        <v>4423</v>
      </c>
      <c r="M10372">
        <f>Registros[[#This Row],[salario]]*0.06</f>
        <v>265.38</v>
      </c>
      <c r="N10372">
        <f>Registros[[#This Row],[salario]]*5%</f>
        <v>221.15</v>
      </c>
      <c r="O10372">
        <f>IF(Registros[[#This Row],[idade]]&lt;18,311.43,IF(Registros[[#This Row],[idade]]&lt;=25,488.58,IF(Registros[[#This Row],[idade]]&lt;=50,772.77,850.05)))</f>
        <v>772.77</v>
      </c>
      <c r="P10372">
        <f>IF(Registros[[#This Row],[idade]]&lt;18,23.99,IF(Registros[[#This Row],[idade]]&lt;=25,49.9,IF(Registros[[#This Row],[idade]]&lt;=50,145.2,175.45)))</f>
        <v>145.19999999999999</v>
      </c>
      <c r="Q10372">
        <v>5</v>
      </c>
      <c r="R10372">
        <v>1</v>
      </c>
      <c r="T10372">
        <v>3</v>
      </c>
      <c r="U10372" t="s">
        <v>2</v>
      </c>
      <c r="V10372" t="s">
        <v>19</v>
      </c>
    </row>
    <row r="10373" spans="1:22" x14ac:dyDescent="0.3">
      <c r="A10373">
        <v>10372</v>
      </c>
      <c r="B10373">
        <v>41491729215</v>
      </c>
      <c r="C10373">
        <v>5</v>
      </c>
      <c r="D10373" s="1">
        <v>36988</v>
      </c>
      <c r="E10373" s="3">
        <f>2023-YEAR(Registros[[#This Row],[data_nascimento]])</f>
        <v>22</v>
      </c>
      <c r="F10373" s="1">
        <v>44500</v>
      </c>
      <c r="H10373">
        <v>220</v>
      </c>
      <c r="I10373">
        <v>6</v>
      </c>
      <c r="J10373" s="3">
        <v>747.4</v>
      </c>
      <c r="K10373">
        <v>2.52</v>
      </c>
      <c r="L10373">
        <v>3737</v>
      </c>
      <c r="M10373">
        <f>Registros[[#This Row],[salario]]*0.06</f>
        <v>224.22</v>
      </c>
      <c r="N10373">
        <f>Registros[[#This Row],[salario]]*5%</f>
        <v>186.85000000000002</v>
      </c>
      <c r="O10373">
        <f>IF(Registros[[#This Row],[idade]]&lt;18,311.43,IF(Registros[[#This Row],[idade]]&lt;=25,488.58,IF(Registros[[#This Row],[idade]]&lt;=50,772.77,850.05)))</f>
        <v>488.58</v>
      </c>
      <c r="P10373">
        <f>IF(Registros[[#This Row],[idade]]&lt;18,23.99,IF(Registros[[#This Row],[idade]]&lt;=25,49.9,IF(Registros[[#This Row],[idade]]&lt;=50,145.2,175.45)))</f>
        <v>49.9</v>
      </c>
      <c r="Q10373">
        <v>2</v>
      </c>
      <c r="R10373">
        <v>7</v>
      </c>
      <c r="T10373">
        <v>2</v>
      </c>
      <c r="U10373" t="s">
        <v>3</v>
      </c>
      <c r="V10373" t="s">
        <v>21</v>
      </c>
    </row>
    <row r="10374" spans="1:22" x14ac:dyDescent="0.3">
      <c r="A10374">
        <v>10373</v>
      </c>
      <c r="B10374">
        <v>48322350707</v>
      </c>
      <c r="C10374">
        <v>2</v>
      </c>
      <c r="D10374" s="1">
        <v>38480</v>
      </c>
      <c r="E10374" s="3">
        <f>2023-YEAR(Registros[[#This Row],[data_nascimento]])</f>
        <v>18</v>
      </c>
      <c r="F10374" s="1">
        <v>44500</v>
      </c>
      <c r="H10374">
        <v>220</v>
      </c>
      <c r="I10374">
        <v>11</v>
      </c>
      <c r="J10374" s="3">
        <v>2400.5666666666666</v>
      </c>
      <c r="K10374">
        <v>25.2</v>
      </c>
      <c r="L10374">
        <v>6547</v>
      </c>
      <c r="M10374">
        <f>Registros[[#This Row],[salario]]*0.06</f>
        <v>392.82</v>
      </c>
      <c r="N10374">
        <f>Registros[[#This Row],[salario]]*5%</f>
        <v>327.35000000000002</v>
      </c>
      <c r="O10374">
        <f>IF(Registros[[#This Row],[idade]]&lt;18,311.43,IF(Registros[[#This Row],[idade]]&lt;=25,488.58,IF(Registros[[#This Row],[idade]]&lt;=50,772.77,850.05)))</f>
        <v>488.58</v>
      </c>
      <c r="P10374">
        <f>IF(Registros[[#This Row],[idade]]&lt;18,23.99,IF(Registros[[#This Row],[idade]]&lt;=25,49.9,IF(Registros[[#This Row],[idade]]&lt;=50,145.2,175.45)))</f>
        <v>49.9</v>
      </c>
      <c r="Q10374">
        <v>5</v>
      </c>
      <c r="R10374">
        <v>22</v>
      </c>
      <c r="T10374">
        <v>3</v>
      </c>
      <c r="U10374" t="s">
        <v>3</v>
      </c>
      <c r="V10374" t="s">
        <v>18</v>
      </c>
    </row>
    <row r="10375" spans="1:22" x14ac:dyDescent="0.3">
      <c r="A10375">
        <v>10374</v>
      </c>
      <c r="B10375">
        <v>62621775490</v>
      </c>
      <c r="C10375">
        <v>4</v>
      </c>
      <c r="D10375" s="1">
        <v>33650</v>
      </c>
      <c r="E10375" s="3">
        <f>2023-YEAR(Registros[[#This Row],[data_nascimento]])</f>
        <v>31</v>
      </c>
      <c r="F10375" s="1">
        <v>44500</v>
      </c>
      <c r="H10375">
        <v>220</v>
      </c>
      <c r="I10375">
        <v>5</v>
      </c>
      <c r="J10375" s="3">
        <v>924.5</v>
      </c>
      <c r="K10375">
        <v>22.68</v>
      </c>
      <c r="L10375">
        <v>5547</v>
      </c>
      <c r="M10375">
        <f>Registros[[#This Row],[salario]]*0.06</f>
        <v>332.82</v>
      </c>
      <c r="N10375">
        <f>Registros[[#This Row],[salario]]*5%</f>
        <v>277.35000000000002</v>
      </c>
      <c r="O10375">
        <f>IF(Registros[[#This Row],[idade]]&lt;18,311.43,IF(Registros[[#This Row],[idade]]&lt;=25,488.58,IF(Registros[[#This Row],[idade]]&lt;=50,772.77,850.05)))</f>
        <v>772.77</v>
      </c>
      <c r="P10375">
        <f>IF(Registros[[#This Row],[idade]]&lt;18,23.99,IF(Registros[[#This Row],[idade]]&lt;=25,49.9,IF(Registros[[#This Row],[idade]]&lt;=50,145.2,175.45)))</f>
        <v>145.19999999999999</v>
      </c>
      <c r="Q10375">
        <v>1</v>
      </c>
      <c r="R10375">
        <v>14</v>
      </c>
      <c r="T10375">
        <v>3</v>
      </c>
      <c r="U10375" t="s">
        <v>2</v>
      </c>
      <c r="V10375" t="s">
        <v>18</v>
      </c>
    </row>
    <row r="10376" spans="1:22" x14ac:dyDescent="0.3">
      <c r="A10376">
        <v>10375</v>
      </c>
      <c r="B10376">
        <v>43928440847</v>
      </c>
      <c r="C10376">
        <v>5</v>
      </c>
      <c r="D10376" s="1">
        <v>36365</v>
      </c>
      <c r="E10376" s="3">
        <f>2023-YEAR(Registros[[#This Row],[data_nascimento]])</f>
        <v>24</v>
      </c>
      <c r="F10376" s="1">
        <v>44500</v>
      </c>
      <c r="H10376">
        <v>220</v>
      </c>
      <c r="I10376">
        <v>1</v>
      </c>
      <c r="J10376" s="3">
        <v>139.43333333333334</v>
      </c>
      <c r="K10376">
        <v>17.64</v>
      </c>
      <c r="L10376">
        <v>4183</v>
      </c>
      <c r="M10376">
        <f>Registros[[#This Row],[salario]]*0.06</f>
        <v>250.98</v>
      </c>
      <c r="N10376">
        <f>Registros[[#This Row],[salario]]*5%</f>
        <v>209.15</v>
      </c>
      <c r="O10376">
        <f>IF(Registros[[#This Row],[idade]]&lt;18,311.43,IF(Registros[[#This Row],[idade]]&lt;=25,488.58,IF(Registros[[#This Row],[idade]]&lt;=50,772.77,850.05)))</f>
        <v>488.58</v>
      </c>
      <c r="P10376">
        <f>IF(Registros[[#This Row],[idade]]&lt;18,23.99,IF(Registros[[#This Row],[idade]]&lt;=25,49.9,IF(Registros[[#This Row],[idade]]&lt;=50,145.2,175.45)))</f>
        <v>49.9</v>
      </c>
      <c r="Q10376">
        <v>3</v>
      </c>
      <c r="R10376">
        <v>16</v>
      </c>
      <c r="T10376">
        <v>2</v>
      </c>
      <c r="U10376" t="s">
        <v>2</v>
      </c>
      <c r="V10376" t="s">
        <v>21</v>
      </c>
    </row>
    <row r="10377" spans="1:22" x14ac:dyDescent="0.3">
      <c r="A10377">
        <v>10376</v>
      </c>
      <c r="B10377">
        <v>45560918883</v>
      </c>
      <c r="C10377">
        <v>4</v>
      </c>
      <c r="D10377" s="1">
        <v>31690</v>
      </c>
      <c r="E10377" s="3">
        <f>2023-YEAR(Registros[[#This Row],[data_nascimento]])</f>
        <v>37</v>
      </c>
      <c r="F10377" s="1">
        <v>44500</v>
      </c>
      <c r="H10377">
        <v>220</v>
      </c>
      <c r="I10377">
        <v>5</v>
      </c>
      <c r="J10377" s="3">
        <v>938.66666666666663</v>
      </c>
      <c r="K10377">
        <v>13.86</v>
      </c>
      <c r="L10377">
        <v>5632</v>
      </c>
      <c r="M10377">
        <f>Registros[[#This Row],[salario]]*0.06</f>
        <v>337.91999999999996</v>
      </c>
      <c r="N10377">
        <f>Registros[[#This Row],[salario]]*5%</f>
        <v>281.60000000000002</v>
      </c>
      <c r="O10377">
        <f>IF(Registros[[#This Row],[idade]]&lt;18,311.43,IF(Registros[[#This Row],[idade]]&lt;=25,488.58,IF(Registros[[#This Row],[idade]]&lt;=50,772.77,850.05)))</f>
        <v>772.77</v>
      </c>
      <c r="P10377">
        <f>IF(Registros[[#This Row],[idade]]&lt;18,23.99,IF(Registros[[#This Row],[idade]]&lt;=25,49.9,IF(Registros[[#This Row],[idade]]&lt;=50,145.2,175.45)))</f>
        <v>145.19999999999999</v>
      </c>
      <c r="Q10377">
        <v>2</v>
      </c>
      <c r="R10377">
        <v>20</v>
      </c>
      <c r="T10377">
        <v>1</v>
      </c>
      <c r="U10377" t="s">
        <v>2</v>
      </c>
      <c r="V10377" t="s">
        <v>22</v>
      </c>
    </row>
    <row r="10378" spans="1:22" x14ac:dyDescent="0.3">
      <c r="A10378">
        <v>10377</v>
      </c>
      <c r="B10378">
        <v>49888199603</v>
      </c>
      <c r="C10378">
        <v>4</v>
      </c>
      <c r="D10378" s="1">
        <v>30200</v>
      </c>
      <c r="E10378" s="3">
        <f>2023-YEAR(Registros[[#This Row],[data_nascimento]])</f>
        <v>41</v>
      </c>
      <c r="F10378" s="1">
        <v>44500</v>
      </c>
      <c r="H10378">
        <v>220</v>
      </c>
      <c r="I10378">
        <v>16</v>
      </c>
      <c r="J10378" s="3">
        <v>2164.2666666666669</v>
      </c>
      <c r="K10378">
        <v>13.86</v>
      </c>
      <c r="L10378">
        <v>4058</v>
      </c>
      <c r="M10378">
        <f>Registros[[#This Row],[salario]]*0.06</f>
        <v>243.48</v>
      </c>
      <c r="N10378">
        <f>Registros[[#This Row],[salario]]*5%</f>
        <v>202.9</v>
      </c>
      <c r="O10378">
        <f>IF(Registros[[#This Row],[idade]]&lt;18,311.43,IF(Registros[[#This Row],[idade]]&lt;=25,488.58,IF(Registros[[#This Row],[idade]]&lt;=50,772.77,850.05)))</f>
        <v>772.77</v>
      </c>
      <c r="P10378">
        <f>IF(Registros[[#This Row],[idade]]&lt;18,23.99,IF(Registros[[#This Row],[idade]]&lt;=25,49.9,IF(Registros[[#This Row],[idade]]&lt;=50,145.2,175.45)))</f>
        <v>145.19999999999999</v>
      </c>
      <c r="Q10378">
        <v>5</v>
      </c>
      <c r="R10378">
        <v>22</v>
      </c>
      <c r="T10378">
        <v>3</v>
      </c>
      <c r="U10378" t="s">
        <v>3</v>
      </c>
      <c r="V10378" t="s">
        <v>21</v>
      </c>
    </row>
    <row r="10379" spans="1:22" x14ac:dyDescent="0.3">
      <c r="A10379">
        <v>10378</v>
      </c>
      <c r="B10379">
        <v>58760486119</v>
      </c>
      <c r="C10379">
        <v>7</v>
      </c>
      <c r="D10379" s="1">
        <v>34216</v>
      </c>
      <c r="E10379" s="3">
        <f>2023-YEAR(Registros[[#This Row],[data_nascimento]])</f>
        <v>30</v>
      </c>
      <c r="F10379" s="1">
        <v>44500</v>
      </c>
      <c r="H10379">
        <v>220</v>
      </c>
      <c r="I10379">
        <v>4</v>
      </c>
      <c r="J10379" s="3">
        <v>377.46666666666664</v>
      </c>
      <c r="K10379">
        <v>17.64</v>
      </c>
      <c r="L10379">
        <v>2831</v>
      </c>
      <c r="M10379">
        <f>Registros[[#This Row],[salario]]*0.06</f>
        <v>169.85999999999999</v>
      </c>
      <c r="N10379">
        <f>Registros[[#This Row],[salario]]*5%</f>
        <v>141.55000000000001</v>
      </c>
      <c r="O10379">
        <f>IF(Registros[[#This Row],[idade]]&lt;18,311.43,IF(Registros[[#This Row],[idade]]&lt;=25,488.58,IF(Registros[[#This Row],[idade]]&lt;=50,772.77,850.05)))</f>
        <v>772.77</v>
      </c>
      <c r="P10379">
        <f>IF(Registros[[#This Row],[idade]]&lt;18,23.99,IF(Registros[[#This Row],[idade]]&lt;=25,49.9,IF(Registros[[#This Row],[idade]]&lt;=50,145.2,175.45)))</f>
        <v>145.19999999999999</v>
      </c>
      <c r="Q10379">
        <v>4</v>
      </c>
      <c r="R10379">
        <v>15</v>
      </c>
      <c r="T10379">
        <v>2</v>
      </c>
      <c r="U10379" t="s">
        <v>3</v>
      </c>
      <c r="V10379" t="s">
        <v>19</v>
      </c>
    </row>
    <row r="10380" spans="1:22" x14ac:dyDescent="0.3">
      <c r="A10380">
        <v>10379</v>
      </c>
      <c r="B10380">
        <v>21630689179</v>
      </c>
      <c r="C10380">
        <v>6</v>
      </c>
      <c r="D10380" s="1">
        <v>28424</v>
      </c>
      <c r="E10380" s="3">
        <f>2023-YEAR(Registros[[#This Row],[data_nascimento]])</f>
        <v>46</v>
      </c>
      <c r="F10380" s="1">
        <v>44500</v>
      </c>
      <c r="H10380">
        <v>220</v>
      </c>
      <c r="I10380">
        <v>13</v>
      </c>
      <c r="J10380" s="3">
        <v>2680.6</v>
      </c>
      <c r="K10380">
        <v>10.08</v>
      </c>
      <c r="L10380">
        <v>6186</v>
      </c>
      <c r="M10380">
        <f>Registros[[#This Row],[salario]]*0.06</f>
        <v>371.15999999999997</v>
      </c>
      <c r="N10380">
        <f>Registros[[#This Row],[salario]]*5%</f>
        <v>309.3</v>
      </c>
      <c r="O10380">
        <f>IF(Registros[[#This Row],[idade]]&lt;18,311.43,IF(Registros[[#This Row],[idade]]&lt;=25,488.58,IF(Registros[[#This Row],[idade]]&lt;=50,772.77,850.05)))</f>
        <v>772.77</v>
      </c>
      <c r="P10380">
        <f>IF(Registros[[#This Row],[idade]]&lt;18,23.99,IF(Registros[[#This Row],[idade]]&lt;=25,49.9,IF(Registros[[#This Row],[idade]]&lt;=50,145.2,175.45)))</f>
        <v>145.19999999999999</v>
      </c>
      <c r="Q10380">
        <v>5</v>
      </c>
      <c r="R10380">
        <v>12</v>
      </c>
      <c r="T10380">
        <v>3</v>
      </c>
      <c r="U10380" t="s">
        <v>3</v>
      </c>
      <c r="V10380" t="s">
        <v>19</v>
      </c>
    </row>
    <row r="10381" spans="1:22" x14ac:dyDescent="0.3">
      <c r="A10381">
        <v>10380</v>
      </c>
      <c r="B10381">
        <v>52006251493</v>
      </c>
      <c r="C10381">
        <v>4</v>
      </c>
      <c r="D10381" s="1">
        <v>29054</v>
      </c>
      <c r="E10381" s="3">
        <f>2023-YEAR(Registros[[#This Row],[data_nascimento]])</f>
        <v>44</v>
      </c>
      <c r="F10381" s="1">
        <v>44500</v>
      </c>
      <c r="H10381">
        <v>220</v>
      </c>
      <c r="I10381">
        <v>18</v>
      </c>
      <c r="J10381" s="3">
        <v>2741.4</v>
      </c>
      <c r="K10381">
        <v>18.899999999999999</v>
      </c>
      <c r="L10381">
        <v>4569</v>
      </c>
      <c r="M10381">
        <f>Registros[[#This Row],[salario]]*0.06</f>
        <v>274.14</v>
      </c>
      <c r="N10381">
        <f>Registros[[#This Row],[salario]]*5%</f>
        <v>228.45000000000002</v>
      </c>
      <c r="O10381">
        <f>IF(Registros[[#This Row],[idade]]&lt;18,311.43,IF(Registros[[#This Row],[idade]]&lt;=25,488.58,IF(Registros[[#This Row],[idade]]&lt;=50,772.77,850.05)))</f>
        <v>772.77</v>
      </c>
      <c r="P10381">
        <f>IF(Registros[[#This Row],[idade]]&lt;18,23.99,IF(Registros[[#This Row],[idade]]&lt;=25,49.9,IF(Registros[[#This Row],[idade]]&lt;=50,145.2,175.45)))</f>
        <v>145.19999999999999</v>
      </c>
      <c r="Q10381">
        <v>3</v>
      </c>
      <c r="R10381">
        <v>17</v>
      </c>
      <c r="T10381">
        <v>1</v>
      </c>
      <c r="U10381" t="s">
        <v>2</v>
      </c>
      <c r="V10381" t="s">
        <v>19</v>
      </c>
    </row>
    <row r="10382" spans="1:22" x14ac:dyDescent="0.3">
      <c r="A10382">
        <v>10381</v>
      </c>
      <c r="B10382">
        <v>19838295294</v>
      </c>
      <c r="C10382">
        <v>7</v>
      </c>
      <c r="D10382" s="1">
        <v>39092</v>
      </c>
      <c r="E10382" s="3">
        <f>2023-YEAR(Registros[[#This Row],[data_nascimento]])</f>
        <v>16</v>
      </c>
      <c r="F10382" s="1">
        <v>44500</v>
      </c>
      <c r="H10382">
        <v>120</v>
      </c>
      <c r="I10382">
        <v>13</v>
      </c>
      <c r="J10382" s="3">
        <v>1293.0666666666666</v>
      </c>
      <c r="K10382">
        <v>7.5600000000000005</v>
      </c>
      <c r="L10382">
        <v>2984</v>
      </c>
      <c r="M10382">
        <f>Registros[[#This Row],[salario]]*0.06</f>
        <v>179.04</v>
      </c>
      <c r="N10382">
        <f>Registros[[#This Row],[salario]]*5%</f>
        <v>149.20000000000002</v>
      </c>
      <c r="O10382">
        <f>IF(Registros[[#This Row],[idade]]&lt;18,311.43,IF(Registros[[#This Row],[idade]]&lt;=25,488.58,IF(Registros[[#This Row],[idade]]&lt;=50,772.77,850.05)))</f>
        <v>311.43</v>
      </c>
      <c r="P10382">
        <f>IF(Registros[[#This Row],[idade]]&lt;18,23.99,IF(Registros[[#This Row],[idade]]&lt;=25,49.9,IF(Registros[[#This Row],[idade]]&lt;=50,145.2,175.45)))</f>
        <v>23.99</v>
      </c>
      <c r="Q10382">
        <v>1</v>
      </c>
      <c r="R10382">
        <v>21</v>
      </c>
      <c r="T10382">
        <v>1</v>
      </c>
      <c r="U10382" t="s">
        <v>2</v>
      </c>
      <c r="V10382" t="s">
        <v>21</v>
      </c>
    </row>
    <row r="10383" spans="1:22" x14ac:dyDescent="0.3">
      <c r="A10383">
        <v>10382</v>
      </c>
      <c r="B10383">
        <v>11726251592</v>
      </c>
      <c r="C10383">
        <v>6</v>
      </c>
      <c r="D10383" s="1">
        <v>29758</v>
      </c>
      <c r="E10383" s="3">
        <f>2023-YEAR(Registros[[#This Row],[data_nascimento]])</f>
        <v>42</v>
      </c>
      <c r="F10383" s="1">
        <v>44500</v>
      </c>
      <c r="H10383">
        <v>220</v>
      </c>
      <c r="I10383">
        <v>3</v>
      </c>
      <c r="J10383" s="3">
        <v>471.29999999999995</v>
      </c>
      <c r="K10383">
        <v>6.3</v>
      </c>
      <c r="L10383">
        <v>4713</v>
      </c>
      <c r="M10383">
        <f>Registros[[#This Row],[salario]]*0.06</f>
        <v>282.77999999999997</v>
      </c>
      <c r="N10383">
        <f>Registros[[#This Row],[salario]]*5%</f>
        <v>235.65</v>
      </c>
      <c r="O10383">
        <f>IF(Registros[[#This Row],[idade]]&lt;18,311.43,IF(Registros[[#This Row],[idade]]&lt;=25,488.58,IF(Registros[[#This Row],[idade]]&lt;=50,772.77,850.05)))</f>
        <v>772.77</v>
      </c>
      <c r="P10383">
        <f>IF(Registros[[#This Row],[idade]]&lt;18,23.99,IF(Registros[[#This Row],[idade]]&lt;=25,49.9,IF(Registros[[#This Row],[idade]]&lt;=50,145.2,175.45)))</f>
        <v>145.19999999999999</v>
      </c>
      <c r="Q10383">
        <v>1</v>
      </c>
      <c r="R10383">
        <v>3</v>
      </c>
      <c r="T10383">
        <v>3</v>
      </c>
      <c r="U10383" t="s">
        <v>3</v>
      </c>
      <c r="V10383" t="s">
        <v>21</v>
      </c>
    </row>
    <row r="10384" spans="1:22" x14ac:dyDescent="0.3">
      <c r="A10384">
        <v>10383</v>
      </c>
      <c r="B10384">
        <v>76062228399</v>
      </c>
      <c r="C10384">
        <v>2</v>
      </c>
      <c r="D10384" s="1">
        <v>32056</v>
      </c>
      <c r="E10384" s="3">
        <f>2023-YEAR(Registros[[#This Row],[data_nascimento]])</f>
        <v>36</v>
      </c>
      <c r="F10384" s="1">
        <v>44500</v>
      </c>
      <c r="H10384">
        <v>220</v>
      </c>
      <c r="I10384">
        <v>11</v>
      </c>
      <c r="J10384" s="3">
        <v>1685.5666666666666</v>
      </c>
      <c r="K10384">
        <v>20.16</v>
      </c>
      <c r="L10384">
        <v>4597</v>
      </c>
      <c r="M10384">
        <f>Registros[[#This Row],[salario]]*0.06</f>
        <v>275.82</v>
      </c>
      <c r="N10384">
        <f>Registros[[#This Row],[salario]]*5%</f>
        <v>229.85000000000002</v>
      </c>
      <c r="O10384">
        <f>IF(Registros[[#This Row],[idade]]&lt;18,311.43,IF(Registros[[#This Row],[idade]]&lt;=25,488.58,IF(Registros[[#This Row],[idade]]&lt;=50,772.77,850.05)))</f>
        <v>772.77</v>
      </c>
      <c r="P10384">
        <f>IF(Registros[[#This Row],[idade]]&lt;18,23.99,IF(Registros[[#This Row],[idade]]&lt;=25,49.9,IF(Registros[[#This Row],[idade]]&lt;=50,145.2,175.45)))</f>
        <v>145.19999999999999</v>
      </c>
      <c r="Q10384">
        <v>1</v>
      </c>
      <c r="R10384">
        <v>21</v>
      </c>
      <c r="T10384">
        <v>3</v>
      </c>
      <c r="U10384" t="s">
        <v>2</v>
      </c>
      <c r="V10384" t="s">
        <v>18</v>
      </c>
    </row>
    <row r="10385" spans="1:22" x14ac:dyDescent="0.3">
      <c r="A10385">
        <v>10384</v>
      </c>
      <c r="B10385">
        <v>14732945161</v>
      </c>
      <c r="C10385">
        <v>4</v>
      </c>
      <c r="D10385" s="1">
        <v>32947</v>
      </c>
      <c r="E10385" s="3">
        <f>2023-YEAR(Registros[[#This Row],[data_nascimento]])</f>
        <v>33</v>
      </c>
      <c r="F10385" s="1">
        <v>44500</v>
      </c>
      <c r="H10385">
        <v>220</v>
      </c>
      <c r="I10385">
        <v>8</v>
      </c>
      <c r="J10385" s="3">
        <v>1911.2</v>
      </c>
      <c r="K10385">
        <v>22.68</v>
      </c>
      <c r="L10385">
        <v>7167</v>
      </c>
      <c r="M10385">
        <f>Registros[[#This Row],[salario]]*0.06</f>
        <v>430.02</v>
      </c>
      <c r="N10385">
        <f>Registros[[#This Row],[salario]]*5%</f>
        <v>358.35</v>
      </c>
      <c r="O10385">
        <f>IF(Registros[[#This Row],[idade]]&lt;18,311.43,IF(Registros[[#This Row],[idade]]&lt;=25,488.58,IF(Registros[[#This Row],[idade]]&lt;=50,772.77,850.05)))</f>
        <v>772.77</v>
      </c>
      <c r="P10385">
        <f>IF(Registros[[#This Row],[idade]]&lt;18,23.99,IF(Registros[[#This Row],[idade]]&lt;=25,49.9,IF(Registros[[#This Row],[idade]]&lt;=50,145.2,175.45)))</f>
        <v>145.19999999999999</v>
      </c>
      <c r="Q10385">
        <v>3</v>
      </c>
      <c r="R10385">
        <v>9</v>
      </c>
      <c r="T10385">
        <v>2</v>
      </c>
      <c r="U10385" t="s">
        <v>3</v>
      </c>
      <c r="V10385" t="s">
        <v>18</v>
      </c>
    </row>
    <row r="10386" spans="1:22" x14ac:dyDescent="0.3">
      <c r="A10386">
        <v>10385</v>
      </c>
      <c r="B10386">
        <v>44328956548</v>
      </c>
      <c r="C10386">
        <v>4</v>
      </c>
      <c r="D10386" s="1">
        <v>29008</v>
      </c>
      <c r="E10386" s="3">
        <f>2023-YEAR(Registros[[#This Row],[data_nascimento]])</f>
        <v>44</v>
      </c>
      <c r="F10386" s="1">
        <v>44500</v>
      </c>
      <c r="H10386">
        <v>220</v>
      </c>
      <c r="I10386">
        <v>14</v>
      </c>
      <c r="J10386" s="3">
        <v>1995.9333333333334</v>
      </c>
      <c r="K10386">
        <v>17.64</v>
      </c>
      <c r="L10386">
        <v>4277</v>
      </c>
      <c r="M10386">
        <f>Registros[[#This Row],[salario]]*0.06</f>
        <v>256.62</v>
      </c>
      <c r="N10386">
        <f>Registros[[#This Row],[salario]]*5%</f>
        <v>213.85000000000002</v>
      </c>
      <c r="O10386">
        <f>IF(Registros[[#This Row],[idade]]&lt;18,311.43,IF(Registros[[#This Row],[idade]]&lt;=25,488.58,IF(Registros[[#This Row],[idade]]&lt;=50,772.77,850.05)))</f>
        <v>772.77</v>
      </c>
      <c r="P10386">
        <f>IF(Registros[[#This Row],[idade]]&lt;18,23.99,IF(Registros[[#This Row],[idade]]&lt;=25,49.9,IF(Registros[[#This Row],[idade]]&lt;=50,145.2,175.45)))</f>
        <v>145.19999999999999</v>
      </c>
      <c r="Q10386">
        <v>4</v>
      </c>
      <c r="R10386">
        <v>17</v>
      </c>
      <c r="T10386">
        <v>3</v>
      </c>
      <c r="U10386" t="s">
        <v>2</v>
      </c>
      <c r="V10386" t="s">
        <v>19</v>
      </c>
    </row>
    <row r="10387" spans="1:22" x14ac:dyDescent="0.3">
      <c r="A10387">
        <v>10386</v>
      </c>
      <c r="B10387">
        <v>58785760111</v>
      </c>
      <c r="C10387">
        <v>4</v>
      </c>
      <c r="D10387" s="1">
        <v>29368</v>
      </c>
      <c r="E10387" s="3">
        <f>2023-YEAR(Registros[[#This Row],[data_nascimento]])</f>
        <v>43</v>
      </c>
      <c r="F10387" s="1">
        <v>44500</v>
      </c>
      <c r="H10387">
        <v>220</v>
      </c>
      <c r="I10387">
        <v>3</v>
      </c>
      <c r="J10387" s="3">
        <v>747.90000000000009</v>
      </c>
      <c r="K10387">
        <v>6.3</v>
      </c>
      <c r="L10387">
        <v>7479</v>
      </c>
      <c r="M10387">
        <f>Registros[[#This Row],[salario]]*0.06</f>
        <v>448.74</v>
      </c>
      <c r="N10387">
        <f>Registros[[#This Row],[salario]]*5%</f>
        <v>373.95000000000005</v>
      </c>
      <c r="O10387">
        <f>IF(Registros[[#This Row],[idade]]&lt;18,311.43,IF(Registros[[#This Row],[idade]]&lt;=25,488.58,IF(Registros[[#This Row],[idade]]&lt;=50,772.77,850.05)))</f>
        <v>772.77</v>
      </c>
      <c r="P10387">
        <f>IF(Registros[[#This Row],[idade]]&lt;18,23.99,IF(Registros[[#This Row],[idade]]&lt;=25,49.9,IF(Registros[[#This Row],[idade]]&lt;=50,145.2,175.45)))</f>
        <v>145.19999999999999</v>
      </c>
      <c r="Q10387">
        <v>5</v>
      </c>
      <c r="R10387">
        <v>23</v>
      </c>
      <c r="T10387">
        <v>3</v>
      </c>
      <c r="U10387" t="s">
        <v>3</v>
      </c>
      <c r="V10387" t="s">
        <v>22</v>
      </c>
    </row>
    <row r="10388" spans="1:22" x14ac:dyDescent="0.3">
      <c r="A10388">
        <v>10387</v>
      </c>
      <c r="B10388">
        <v>75382800464</v>
      </c>
      <c r="C10388">
        <v>4</v>
      </c>
      <c r="D10388" s="1">
        <v>38049</v>
      </c>
      <c r="E10388" s="3">
        <f>2023-YEAR(Registros[[#This Row],[data_nascimento]])</f>
        <v>19</v>
      </c>
      <c r="F10388" s="1">
        <v>44500</v>
      </c>
      <c r="H10388">
        <v>220</v>
      </c>
      <c r="I10388">
        <v>19</v>
      </c>
      <c r="J10388" s="3">
        <v>3879.7999999999997</v>
      </c>
      <c r="K10388">
        <v>2.52</v>
      </c>
      <c r="L10388">
        <v>6126</v>
      </c>
      <c r="M10388">
        <f>Registros[[#This Row],[salario]]*0.06</f>
        <v>367.56</v>
      </c>
      <c r="N10388">
        <f>Registros[[#This Row],[salario]]*5%</f>
        <v>306.3</v>
      </c>
      <c r="O10388">
        <f>IF(Registros[[#This Row],[idade]]&lt;18,311.43,IF(Registros[[#This Row],[idade]]&lt;=25,488.58,IF(Registros[[#This Row],[idade]]&lt;=50,772.77,850.05)))</f>
        <v>488.58</v>
      </c>
      <c r="P10388">
        <f>IF(Registros[[#This Row],[idade]]&lt;18,23.99,IF(Registros[[#This Row],[idade]]&lt;=25,49.9,IF(Registros[[#This Row],[idade]]&lt;=50,145.2,175.45)))</f>
        <v>49.9</v>
      </c>
      <c r="Q10388">
        <v>4</v>
      </c>
      <c r="R10388">
        <v>3</v>
      </c>
      <c r="T10388">
        <v>2</v>
      </c>
      <c r="U10388" t="s">
        <v>3</v>
      </c>
      <c r="V10388" t="s">
        <v>19</v>
      </c>
    </row>
    <row r="10389" spans="1:22" x14ac:dyDescent="0.3">
      <c r="A10389">
        <v>10388</v>
      </c>
      <c r="B10389">
        <v>81989314016</v>
      </c>
      <c r="C10389">
        <v>7</v>
      </c>
      <c r="D10389" s="1">
        <v>28280</v>
      </c>
      <c r="E10389" s="3">
        <f>2023-YEAR(Registros[[#This Row],[data_nascimento]])</f>
        <v>46</v>
      </c>
      <c r="F10389" s="1">
        <v>44500</v>
      </c>
      <c r="H10389">
        <v>220</v>
      </c>
      <c r="I10389">
        <v>4</v>
      </c>
      <c r="J10389" s="3">
        <v>863.86666666666667</v>
      </c>
      <c r="K10389">
        <v>13.86</v>
      </c>
      <c r="L10389">
        <v>6479</v>
      </c>
      <c r="M10389">
        <f>Registros[[#This Row],[salario]]*0.06</f>
        <v>388.74</v>
      </c>
      <c r="N10389">
        <f>Registros[[#This Row],[salario]]*5%</f>
        <v>323.95000000000005</v>
      </c>
      <c r="O10389">
        <f>IF(Registros[[#This Row],[idade]]&lt;18,311.43,IF(Registros[[#This Row],[idade]]&lt;=25,488.58,IF(Registros[[#This Row],[idade]]&lt;=50,772.77,850.05)))</f>
        <v>772.77</v>
      </c>
      <c r="P10389">
        <f>IF(Registros[[#This Row],[idade]]&lt;18,23.99,IF(Registros[[#This Row],[idade]]&lt;=25,49.9,IF(Registros[[#This Row],[idade]]&lt;=50,145.2,175.45)))</f>
        <v>145.19999999999999</v>
      </c>
      <c r="Q10389">
        <v>1</v>
      </c>
      <c r="R10389">
        <v>24</v>
      </c>
      <c r="T10389">
        <v>3</v>
      </c>
      <c r="U10389" t="s">
        <v>3</v>
      </c>
      <c r="V10389" t="s">
        <v>18</v>
      </c>
    </row>
    <row r="10390" spans="1:22" x14ac:dyDescent="0.3">
      <c r="A10390">
        <v>10389</v>
      </c>
      <c r="B10390">
        <v>81706521728</v>
      </c>
      <c r="C10390">
        <v>6</v>
      </c>
      <c r="D10390" s="1">
        <v>33817</v>
      </c>
      <c r="E10390" s="3">
        <f>2023-YEAR(Registros[[#This Row],[data_nascimento]])</f>
        <v>31</v>
      </c>
      <c r="F10390" s="1">
        <v>44500</v>
      </c>
      <c r="H10390">
        <v>220</v>
      </c>
      <c r="I10390">
        <v>9</v>
      </c>
      <c r="J10390" s="3">
        <v>1685.7</v>
      </c>
      <c r="K10390">
        <v>7.5600000000000005</v>
      </c>
      <c r="L10390">
        <v>5619</v>
      </c>
      <c r="M10390">
        <f>Registros[[#This Row],[salario]]*0.06</f>
        <v>337.14</v>
      </c>
      <c r="N10390">
        <f>Registros[[#This Row],[salario]]*5%</f>
        <v>280.95</v>
      </c>
      <c r="O10390">
        <f>IF(Registros[[#This Row],[idade]]&lt;18,311.43,IF(Registros[[#This Row],[idade]]&lt;=25,488.58,IF(Registros[[#This Row],[idade]]&lt;=50,772.77,850.05)))</f>
        <v>772.77</v>
      </c>
      <c r="P10390">
        <f>IF(Registros[[#This Row],[idade]]&lt;18,23.99,IF(Registros[[#This Row],[idade]]&lt;=25,49.9,IF(Registros[[#This Row],[idade]]&lt;=50,145.2,175.45)))</f>
        <v>145.19999999999999</v>
      </c>
      <c r="Q10390">
        <v>1</v>
      </c>
      <c r="R10390">
        <v>27</v>
      </c>
      <c r="T10390">
        <v>2</v>
      </c>
      <c r="U10390" t="s">
        <v>2</v>
      </c>
      <c r="V10390" t="s">
        <v>21</v>
      </c>
    </row>
    <row r="10391" spans="1:22" x14ac:dyDescent="0.3">
      <c r="A10391">
        <v>10390</v>
      </c>
      <c r="B10391">
        <v>23325576302</v>
      </c>
      <c r="C10391">
        <v>4</v>
      </c>
      <c r="D10391" s="1">
        <v>29265</v>
      </c>
      <c r="E10391" s="3">
        <f>2023-YEAR(Registros[[#This Row],[data_nascimento]])</f>
        <v>43</v>
      </c>
      <c r="F10391" s="1">
        <v>44500</v>
      </c>
      <c r="H10391">
        <v>220</v>
      </c>
      <c r="I10391">
        <v>1</v>
      </c>
      <c r="J10391" s="3">
        <v>152.30000000000001</v>
      </c>
      <c r="K10391">
        <v>11.34</v>
      </c>
      <c r="L10391">
        <v>4569</v>
      </c>
      <c r="M10391">
        <f>Registros[[#This Row],[salario]]*0.06</f>
        <v>274.14</v>
      </c>
      <c r="N10391">
        <f>Registros[[#This Row],[salario]]*5%</f>
        <v>228.45000000000002</v>
      </c>
      <c r="O10391">
        <f>IF(Registros[[#This Row],[idade]]&lt;18,311.43,IF(Registros[[#This Row],[idade]]&lt;=25,488.58,IF(Registros[[#This Row],[idade]]&lt;=50,772.77,850.05)))</f>
        <v>772.77</v>
      </c>
      <c r="P10391">
        <f>IF(Registros[[#This Row],[idade]]&lt;18,23.99,IF(Registros[[#This Row],[idade]]&lt;=25,49.9,IF(Registros[[#This Row],[idade]]&lt;=50,145.2,175.45)))</f>
        <v>145.19999999999999</v>
      </c>
      <c r="Q10391">
        <v>2</v>
      </c>
      <c r="R10391">
        <v>1</v>
      </c>
      <c r="T10391">
        <v>2</v>
      </c>
      <c r="U10391" t="s">
        <v>2</v>
      </c>
      <c r="V10391" t="s">
        <v>18</v>
      </c>
    </row>
    <row r="10392" spans="1:22" x14ac:dyDescent="0.3">
      <c r="A10392">
        <v>10391</v>
      </c>
      <c r="B10392">
        <v>53439762421</v>
      </c>
      <c r="C10392">
        <v>7</v>
      </c>
      <c r="D10392" s="1">
        <v>32767</v>
      </c>
      <c r="E10392" s="3">
        <f>2023-YEAR(Registros[[#This Row],[data_nascimento]])</f>
        <v>34</v>
      </c>
      <c r="F10392" s="1">
        <v>44500</v>
      </c>
      <c r="H10392">
        <v>220</v>
      </c>
      <c r="I10392">
        <v>3</v>
      </c>
      <c r="J10392" s="3">
        <v>412.79999999999995</v>
      </c>
      <c r="K10392">
        <v>11.34</v>
      </c>
      <c r="L10392">
        <v>4128</v>
      </c>
      <c r="M10392">
        <f>Registros[[#This Row],[salario]]*0.06</f>
        <v>247.67999999999998</v>
      </c>
      <c r="N10392">
        <f>Registros[[#This Row],[salario]]*5%</f>
        <v>206.4</v>
      </c>
      <c r="O10392">
        <f>IF(Registros[[#This Row],[idade]]&lt;18,311.43,IF(Registros[[#This Row],[idade]]&lt;=25,488.58,IF(Registros[[#This Row],[idade]]&lt;=50,772.77,850.05)))</f>
        <v>772.77</v>
      </c>
      <c r="P10392">
        <f>IF(Registros[[#This Row],[idade]]&lt;18,23.99,IF(Registros[[#This Row],[idade]]&lt;=25,49.9,IF(Registros[[#This Row],[idade]]&lt;=50,145.2,175.45)))</f>
        <v>145.19999999999999</v>
      </c>
      <c r="Q10392">
        <v>4</v>
      </c>
      <c r="R10392">
        <v>21</v>
      </c>
      <c r="T10392">
        <v>1</v>
      </c>
      <c r="U10392" t="s">
        <v>3</v>
      </c>
      <c r="V10392" t="s">
        <v>19</v>
      </c>
    </row>
    <row r="10393" spans="1:22" x14ac:dyDescent="0.3">
      <c r="A10393">
        <v>10392</v>
      </c>
      <c r="B10393">
        <v>37103057064</v>
      </c>
      <c r="C10393">
        <v>5</v>
      </c>
      <c r="D10393" s="1">
        <v>37936</v>
      </c>
      <c r="E10393" s="3">
        <f>2023-YEAR(Registros[[#This Row],[data_nascimento]])</f>
        <v>20</v>
      </c>
      <c r="F10393" s="1">
        <v>44500</v>
      </c>
      <c r="H10393">
        <v>220</v>
      </c>
      <c r="I10393">
        <v>10</v>
      </c>
      <c r="J10393" s="3">
        <v>579.66666666666674</v>
      </c>
      <c r="K10393">
        <v>15.120000000000001</v>
      </c>
      <c r="L10393">
        <v>1739</v>
      </c>
      <c r="M10393">
        <f>Registros[[#This Row],[salario]]*0.06</f>
        <v>104.33999999999999</v>
      </c>
      <c r="N10393">
        <f>Registros[[#This Row],[salario]]*5%</f>
        <v>86.95</v>
      </c>
      <c r="O10393">
        <f>IF(Registros[[#This Row],[idade]]&lt;18,311.43,IF(Registros[[#This Row],[idade]]&lt;=25,488.58,IF(Registros[[#This Row],[idade]]&lt;=50,772.77,850.05)))</f>
        <v>488.58</v>
      </c>
      <c r="P10393">
        <f>IF(Registros[[#This Row],[idade]]&lt;18,23.99,IF(Registros[[#This Row],[idade]]&lt;=25,49.9,IF(Registros[[#This Row],[idade]]&lt;=50,145.2,175.45)))</f>
        <v>49.9</v>
      </c>
      <c r="Q10393">
        <v>1</v>
      </c>
      <c r="R10393">
        <v>11</v>
      </c>
      <c r="T10393">
        <v>3</v>
      </c>
      <c r="U10393" t="s">
        <v>3</v>
      </c>
      <c r="V10393" t="s">
        <v>19</v>
      </c>
    </row>
    <row r="10394" spans="1:22" x14ac:dyDescent="0.3">
      <c r="A10394">
        <v>10393</v>
      </c>
      <c r="B10394">
        <v>22820860653</v>
      </c>
      <c r="C10394">
        <v>4</v>
      </c>
      <c r="D10394" s="1">
        <v>37933</v>
      </c>
      <c r="E10394" s="3">
        <f>2023-YEAR(Registros[[#This Row],[data_nascimento]])</f>
        <v>20</v>
      </c>
      <c r="F10394" s="1">
        <v>44500</v>
      </c>
      <c r="H10394">
        <v>220</v>
      </c>
      <c r="I10394">
        <v>6</v>
      </c>
      <c r="J10394" s="3">
        <v>820.60000000000014</v>
      </c>
      <c r="K10394">
        <v>7.5600000000000005</v>
      </c>
      <c r="L10394">
        <v>4103</v>
      </c>
      <c r="M10394">
        <f>Registros[[#This Row],[salario]]*0.06</f>
        <v>246.17999999999998</v>
      </c>
      <c r="N10394">
        <f>Registros[[#This Row],[salario]]*5%</f>
        <v>205.15</v>
      </c>
      <c r="O10394">
        <f>IF(Registros[[#This Row],[idade]]&lt;18,311.43,IF(Registros[[#This Row],[idade]]&lt;=25,488.58,IF(Registros[[#This Row],[idade]]&lt;=50,772.77,850.05)))</f>
        <v>488.58</v>
      </c>
      <c r="P10394">
        <f>IF(Registros[[#This Row],[idade]]&lt;18,23.99,IF(Registros[[#This Row],[idade]]&lt;=25,49.9,IF(Registros[[#This Row],[idade]]&lt;=50,145.2,175.45)))</f>
        <v>49.9</v>
      </c>
      <c r="Q10394">
        <v>4</v>
      </c>
      <c r="R10394">
        <v>7</v>
      </c>
      <c r="T10394">
        <v>2</v>
      </c>
      <c r="U10394" t="s">
        <v>2</v>
      </c>
      <c r="V10394" t="s">
        <v>19</v>
      </c>
    </row>
    <row r="10395" spans="1:22" x14ac:dyDescent="0.3">
      <c r="A10395">
        <v>10394</v>
      </c>
      <c r="B10395">
        <v>75356115252</v>
      </c>
      <c r="C10395">
        <v>7</v>
      </c>
      <c r="D10395" s="1">
        <v>39329</v>
      </c>
      <c r="E10395" s="3">
        <f>2023-YEAR(Registros[[#This Row],[data_nascimento]])</f>
        <v>16</v>
      </c>
      <c r="F10395" s="1">
        <v>44500</v>
      </c>
      <c r="H10395">
        <v>120</v>
      </c>
      <c r="I10395">
        <v>15</v>
      </c>
      <c r="J10395" s="3">
        <v>2675</v>
      </c>
      <c r="K10395">
        <v>10.08</v>
      </c>
      <c r="L10395">
        <v>5350</v>
      </c>
      <c r="M10395">
        <f>Registros[[#This Row],[salario]]*0.06</f>
        <v>321</v>
      </c>
      <c r="N10395">
        <f>Registros[[#This Row],[salario]]*5%</f>
        <v>267.5</v>
      </c>
      <c r="O10395">
        <f>IF(Registros[[#This Row],[idade]]&lt;18,311.43,IF(Registros[[#This Row],[idade]]&lt;=25,488.58,IF(Registros[[#This Row],[idade]]&lt;=50,772.77,850.05)))</f>
        <v>311.43</v>
      </c>
      <c r="P10395">
        <f>IF(Registros[[#This Row],[idade]]&lt;18,23.99,IF(Registros[[#This Row],[idade]]&lt;=25,49.9,IF(Registros[[#This Row],[idade]]&lt;=50,145.2,175.45)))</f>
        <v>23.99</v>
      </c>
      <c r="Q10395">
        <v>3</v>
      </c>
      <c r="R10395">
        <v>7</v>
      </c>
      <c r="T10395">
        <v>3</v>
      </c>
      <c r="U10395" t="s">
        <v>2</v>
      </c>
      <c r="V10395" t="s">
        <v>19</v>
      </c>
    </row>
    <row r="10396" spans="1:22" x14ac:dyDescent="0.3">
      <c r="A10396">
        <v>10395</v>
      </c>
      <c r="B10396">
        <v>68830916360</v>
      </c>
      <c r="C10396">
        <v>4</v>
      </c>
      <c r="D10396" s="1">
        <v>32814</v>
      </c>
      <c r="E10396" s="3">
        <f>2023-YEAR(Registros[[#This Row],[data_nascimento]])</f>
        <v>34</v>
      </c>
      <c r="F10396" s="1">
        <v>44500</v>
      </c>
      <c r="H10396">
        <v>220</v>
      </c>
      <c r="I10396">
        <v>6</v>
      </c>
      <c r="J10396" s="3">
        <v>1362</v>
      </c>
      <c r="K10396">
        <v>12.6</v>
      </c>
      <c r="L10396">
        <v>6810</v>
      </c>
      <c r="M10396">
        <f>Registros[[#This Row],[salario]]*0.06</f>
        <v>408.59999999999997</v>
      </c>
      <c r="N10396">
        <f>Registros[[#This Row],[salario]]*5%</f>
        <v>340.5</v>
      </c>
      <c r="O10396">
        <f>IF(Registros[[#This Row],[idade]]&lt;18,311.43,IF(Registros[[#This Row],[idade]]&lt;=25,488.58,IF(Registros[[#This Row],[idade]]&lt;=50,772.77,850.05)))</f>
        <v>772.77</v>
      </c>
      <c r="P10396">
        <f>IF(Registros[[#This Row],[idade]]&lt;18,23.99,IF(Registros[[#This Row],[idade]]&lt;=25,49.9,IF(Registros[[#This Row],[idade]]&lt;=50,145.2,175.45)))</f>
        <v>145.19999999999999</v>
      </c>
      <c r="Q10396">
        <v>1</v>
      </c>
      <c r="R10396">
        <v>13</v>
      </c>
      <c r="T10396">
        <v>2</v>
      </c>
      <c r="U10396" t="s">
        <v>2</v>
      </c>
      <c r="V10396" t="s">
        <v>19</v>
      </c>
    </row>
    <row r="10397" spans="1:22" x14ac:dyDescent="0.3">
      <c r="A10397">
        <v>10396</v>
      </c>
      <c r="B10397">
        <v>11295938715</v>
      </c>
      <c r="C10397">
        <v>6</v>
      </c>
      <c r="D10397" s="1">
        <v>30825</v>
      </c>
      <c r="E10397" s="3">
        <f>2023-YEAR(Registros[[#This Row],[data_nascimento]])</f>
        <v>39</v>
      </c>
      <c r="F10397" s="1">
        <v>44500</v>
      </c>
      <c r="H10397">
        <v>220</v>
      </c>
      <c r="I10397">
        <v>2</v>
      </c>
      <c r="J10397" s="3">
        <v>181.06666666666666</v>
      </c>
      <c r="K10397">
        <v>3.7800000000000002</v>
      </c>
      <c r="L10397">
        <v>2716</v>
      </c>
      <c r="M10397">
        <f>Registros[[#This Row],[salario]]*0.06</f>
        <v>162.96</v>
      </c>
      <c r="N10397">
        <f>Registros[[#This Row],[salario]]*5%</f>
        <v>135.80000000000001</v>
      </c>
      <c r="O10397">
        <f>IF(Registros[[#This Row],[idade]]&lt;18,311.43,IF(Registros[[#This Row],[idade]]&lt;=25,488.58,IF(Registros[[#This Row],[idade]]&lt;=50,772.77,850.05)))</f>
        <v>772.77</v>
      </c>
      <c r="P10397">
        <f>IF(Registros[[#This Row],[idade]]&lt;18,23.99,IF(Registros[[#This Row],[idade]]&lt;=25,49.9,IF(Registros[[#This Row],[idade]]&lt;=50,145.2,175.45)))</f>
        <v>145.19999999999999</v>
      </c>
      <c r="Q10397">
        <v>4</v>
      </c>
      <c r="R10397">
        <v>18</v>
      </c>
      <c r="T10397">
        <v>3</v>
      </c>
      <c r="U10397" t="s">
        <v>2</v>
      </c>
      <c r="V10397" t="s">
        <v>18</v>
      </c>
    </row>
    <row r="10398" spans="1:22" x14ac:dyDescent="0.3">
      <c r="A10398">
        <v>10397</v>
      </c>
      <c r="B10398">
        <v>44771708511</v>
      </c>
      <c r="C10398">
        <v>6</v>
      </c>
      <c r="D10398" s="1">
        <v>34074</v>
      </c>
      <c r="E10398" s="3">
        <f>2023-YEAR(Registros[[#This Row],[data_nascimento]])</f>
        <v>30</v>
      </c>
      <c r="F10398" s="1">
        <v>44500</v>
      </c>
      <c r="H10398">
        <v>220</v>
      </c>
      <c r="I10398">
        <v>15</v>
      </c>
      <c r="J10398" s="3">
        <v>2634.5</v>
      </c>
      <c r="K10398">
        <v>17.64</v>
      </c>
      <c r="L10398">
        <v>5269</v>
      </c>
      <c r="M10398">
        <f>Registros[[#This Row],[salario]]*0.06</f>
        <v>316.14</v>
      </c>
      <c r="N10398">
        <f>Registros[[#This Row],[salario]]*5%</f>
        <v>263.45</v>
      </c>
      <c r="O10398">
        <f>IF(Registros[[#This Row],[idade]]&lt;18,311.43,IF(Registros[[#This Row],[idade]]&lt;=25,488.58,IF(Registros[[#This Row],[idade]]&lt;=50,772.77,850.05)))</f>
        <v>772.77</v>
      </c>
      <c r="P10398">
        <f>IF(Registros[[#This Row],[idade]]&lt;18,23.99,IF(Registros[[#This Row],[idade]]&lt;=25,49.9,IF(Registros[[#This Row],[idade]]&lt;=50,145.2,175.45)))</f>
        <v>145.19999999999999</v>
      </c>
      <c r="Q10398">
        <v>1</v>
      </c>
      <c r="R10398">
        <v>17</v>
      </c>
      <c r="T10398">
        <v>2</v>
      </c>
      <c r="U10398" t="s">
        <v>3</v>
      </c>
      <c r="V10398" t="s">
        <v>19</v>
      </c>
    </row>
    <row r="10399" spans="1:22" x14ac:dyDescent="0.3">
      <c r="A10399">
        <v>10398</v>
      </c>
      <c r="B10399">
        <v>78020587874</v>
      </c>
      <c r="C10399">
        <v>6</v>
      </c>
      <c r="D10399" s="1">
        <v>38670</v>
      </c>
      <c r="E10399" s="3">
        <f>2023-YEAR(Registros[[#This Row],[data_nascimento]])</f>
        <v>18</v>
      </c>
      <c r="F10399" s="1">
        <v>44500</v>
      </c>
      <c r="H10399">
        <v>220</v>
      </c>
      <c r="I10399">
        <v>8</v>
      </c>
      <c r="J10399" s="3">
        <v>1702.1333333333334</v>
      </c>
      <c r="K10399">
        <v>18.899999999999999</v>
      </c>
      <c r="L10399">
        <v>6383</v>
      </c>
      <c r="M10399">
        <f>Registros[[#This Row],[salario]]*0.06</f>
        <v>382.97999999999996</v>
      </c>
      <c r="N10399">
        <f>Registros[[#This Row],[salario]]*5%</f>
        <v>319.15000000000003</v>
      </c>
      <c r="O10399">
        <f>IF(Registros[[#This Row],[idade]]&lt;18,311.43,IF(Registros[[#This Row],[idade]]&lt;=25,488.58,IF(Registros[[#This Row],[idade]]&lt;=50,772.77,850.05)))</f>
        <v>488.58</v>
      </c>
      <c r="P10399">
        <f>IF(Registros[[#This Row],[idade]]&lt;18,23.99,IF(Registros[[#This Row],[idade]]&lt;=25,49.9,IF(Registros[[#This Row],[idade]]&lt;=50,145.2,175.45)))</f>
        <v>49.9</v>
      </c>
      <c r="Q10399">
        <v>2</v>
      </c>
      <c r="R10399">
        <v>16</v>
      </c>
      <c r="T10399">
        <v>3</v>
      </c>
      <c r="U10399" t="s">
        <v>2</v>
      </c>
      <c r="V10399" t="s">
        <v>21</v>
      </c>
    </row>
    <row r="10400" spans="1:22" x14ac:dyDescent="0.3">
      <c r="A10400">
        <v>10399</v>
      </c>
      <c r="B10400">
        <v>14773864164</v>
      </c>
      <c r="C10400">
        <v>7</v>
      </c>
      <c r="D10400" s="1">
        <v>36755</v>
      </c>
      <c r="E10400" s="3">
        <f>2023-YEAR(Registros[[#This Row],[data_nascimento]])</f>
        <v>23</v>
      </c>
      <c r="F10400" s="1">
        <v>44500</v>
      </c>
      <c r="H10400">
        <v>220</v>
      </c>
      <c r="I10400">
        <v>18</v>
      </c>
      <c r="J10400" s="3">
        <v>1142.4000000000001</v>
      </c>
      <c r="K10400">
        <v>3.7800000000000002</v>
      </c>
      <c r="L10400">
        <v>1904</v>
      </c>
      <c r="M10400">
        <f>Registros[[#This Row],[salario]]*0.06</f>
        <v>114.24</v>
      </c>
      <c r="N10400">
        <f>Registros[[#This Row],[salario]]*5%</f>
        <v>95.2</v>
      </c>
      <c r="O10400">
        <f>IF(Registros[[#This Row],[idade]]&lt;18,311.43,IF(Registros[[#This Row],[idade]]&lt;=25,488.58,IF(Registros[[#This Row],[idade]]&lt;=50,772.77,850.05)))</f>
        <v>488.58</v>
      </c>
      <c r="P10400">
        <f>IF(Registros[[#This Row],[idade]]&lt;18,23.99,IF(Registros[[#This Row],[idade]]&lt;=25,49.9,IF(Registros[[#This Row],[idade]]&lt;=50,145.2,175.45)))</f>
        <v>49.9</v>
      </c>
      <c r="Q10400">
        <v>2</v>
      </c>
      <c r="R10400">
        <v>8</v>
      </c>
      <c r="T10400">
        <v>2</v>
      </c>
      <c r="U10400" t="s">
        <v>3</v>
      </c>
      <c r="V10400" t="s">
        <v>19</v>
      </c>
    </row>
    <row r="10401" spans="1:22" x14ac:dyDescent="0.3">
      <c r="A10401">
        <v>10400</v>
      </c>
      <c r="B10401">
        <v>51538664180</v>
      </c>
      <c r="C10401">
        <v>6</v>
      </c>
      <c r="D10401" s="1">
        <v>29970</v>
      </c>
      <c r="E10401" s="3">
        <f>2023-YEAR(Registros[[#This Row],[data_nascimento]])</f>
        <v>41</v>
      </c>
      <c r="F10401" s="1">
        <v>44500</v>
      </c>
      <c r="H10401">
        <v>220</v>
      </c>
      <c r="I10401">
        <v>10</v>
      </c>
      <c r="J10401" s="3">
        <v>2009</v>
      </c>
      <c r="K10401">
        <v>23.94</v>
      </c>
      <c r="L10401">
        <v>6027</v>
      </c>
      <c r="O10401">
        <f>IF(Registros[[#This Row],[idade]]&lt;18,311.43,IF(Registros[[#This Row],[idade]]&lt;=25,488.58,IF(Registros[[#This Row],[idade]]&lt;=50,772.77,850.05)))</f>
        <v>772.77</v>
      </c>
      <c r="P10401">
        <f>IF(Registros[[#This Row],[idade]]&lt;18,23.99,IF(Registros[[#This Row],[idade]]&lt;=25,49.9,IF(Registros[[#This Row],[idade]]&lt;=50,145.2,175.45)))</f>
        <v>145.19999999999999</v>
      </c>
      <c r="Q10401">
        <v>1</v>
      </c>
      <c r="R10401">
        <v>18</v>
      </c>
      <c r="T10401">
        <v>1</v>
      </c>
      <c r="U10401" t="s">
        <v>3</v>
      </c>
      <c r="V10401" t="s">
        <v>21</v>
      </c>
    </row>
    <row r="10402" spans="1:22" x14ac:dyDescent="0.3">
      <c r="A10402">
        <v>10401</v>
      </c>
      <c r="B10402">
        <v>77780676038</v>
      </c>
      <c r="C10402">
        <v>6</v>
      </c>
      <c r="D10402" s="1">
        <v>36035</v>
      </c>
      <c r="E10402" s="3">
        <f>2023-YEAR(Registros[[#This Row],[data_nascimento]])</f>
        <v>25</v>
      </c>
      <c r="F10402" s="1">
        <v>44500</v>
      </c>
      <c r="H10402">
        <v>220</v>
      </c>
      <c r="I10402">
        <v>7</v>
      </c>
      <c r="J10402" s="3">
        <v>693.69999999999993</v>
      </c>
      <c r="K10402">
        <v>8.82</v>
      </c>
      <c r="L10402">
        <v>2973</v>
      </c>
      <c r="O10402">
        <f>IF(Registros[[#This Row],[idade]]&lt;18,311.43,IF(Registros[[#This Row],[idade]]&lt;=25,488.58,IF(Registros[[#This Row],[idade]]&lt;=50,772.77,850.05)))</f>
        <v>488.58</v>
      </c>
      <c r="P10402">
        <f>IF(Registros[[#This Row],[idade]]&lt;18,23.99,IF(Registros[[#This Row],[idade]]&lt;=25,49.9,IF(Registros[[#This Row],[idade]]&lt;=50,145.2,175.45)))</f>
        <v>49.9</v>
      </c>
      <c r="Q10402">
        <v>5</v>
      </c>
      <c r="R10402">
        <v>15</v>
      </c>
      <c r="T10402">
        <v>2</v>
      </c>
      <c r="U10402" t="s">
        <v>2</v>
      </c>
      <c r="V10402" t="s">
        <v>18</v>
      </c>
    </row>
    <row r="10403" spans="1:22" x14ac:dyDescent="0.3">
      <c r="A10403">
        <v>10402</v>
      </c>
      <c r="B10403">
        <v>27101134055</v>
      </c>
      <c r="C10403">
        <v>4</v>
      </c>
      <c r="D10403" s="1">
        <v>34174</v>
      </c>
      <c r="E10403" s="3">
        <f>2023-YEAR(Registros[[#This Row],[data_nascimento]])</f>
        <v>30</v>
      </c>
      <c r="F10403" s="1">
        <v>44500</v>
      </c>
      <c r="H10403">
        <v>220</v>
      </c>
      <c r="I10403">
        <v>16</v>
      </c>
      <c r="J10403" s="3">
        <v>1493.3333333333333</v>
      </c>
      <c r="K10403">
        <v>20.16</v>
      </c>
      <c r="L10403">
        <v>2800</v>
      </c>
      <c r="O10403">
        <f>IF(Registros[[#This Row],[idade]]&lt;18,311.43,IF(Registros[[#This Row],[idade]]&lt;=25,488.58,IF(Registros[[#This Row],[idade]]&lt;=50,772.77,850.05)))</f>
        <v>772.77</v>
      </c>
      <c r="P10403">
        <f>IF(Registros[[#This Row],[idade]]&lt;18,23.99,IF(Registros[[#This Row],[idade]]&lt;=25,49.9,IF(Registros[[#This Row],[idade]]&lt;=50,145.2,175.45)))</f>
        <v>145.19999999999999</v>
      </c>
      <c r="Q10403">
        <v>5</v>
      </c>
      <c r="R10403">
        <v>9</v>
      </c>
      <c r="T10403">
        <v>2</v>
      </c>
      <c r="U10403" t="s">
        <v>3</v>
      </c>
      <c r="V10403" t="s">
        <v>22</v>
      </c>
    </row>
    <row r="10404" spans="1:22" x14ac:dyDescent="0.3">
      <c r="A10404">
        <v>10403</v>
      </c>
      <c r="B10404">
        <v>40492270740</v>
      </c>
      <c r="C10404">
        <v>6</v>
      </c>
      <c r="D10404" s="1">
        <v>31163</v>
      </c>
      <c r="E10404" s="3">
        <f>2023-YEAR(Registros[[#This Row],[data_nascimento]])</f>
        <v>38</v>
      </c>
      <c r="F10404" s="1">
        <v>44500</v>
      </c>
      <c r="H10404">
        <v>220</v>
      </c>
      <c r="I10404">
        <v>5</v>
      </c>
      <c r="J10404" s="3">
        <v>1360.8333333333335</v>
      </c>
      <c r="K10404">
        <v>15.120000000000001</v>
      </c>
      <c r="L10404">
        <v>8165</v>
      </c>
      <c r="O10404">
        <f>IF(Registros[[#This Row],[idade]]&lt;18,311.43,IF(Registros[[#This Row],[idade]]&lt;=25,488.58,IF(Registros[[#This Row],[idade]]&lt;=50,772.77,850.05)))</f>
        <v>772.77</v>
      </c>
      <c r="P10404">
        <f>IF(Registros[[#This Row],[idade]]&lt;18,23.99,IF(Registros[[#This Row],[idade]]&lt;=25,49.9,IF(Registros[[#This Row],[idade]]&lt;=50,145.2,175.45)))</f>
        <v>145.19999999999999</v>
      </c>
      <c r="Q10404">
        <v>1</v>
      </c>
      <c r="R10404">
        <v>2</v>
      </c>
      <c r="T10404">
        <v>3</v>
      </c>
      <c r="U10404" t="s">
        <v>2</v>
      </c>
      <c r="V10404" t="s">
        <v>19</v>
      </c>
    </row>
    <row r="10405" spans="1:22" x14ac:dyDescent="0.3">
      <c r="A10405">
        <v>10404</v>
      </c>
      <c r="B10405">
        <v>50031337660</v>
      </c>
      <c r="C10405">
        <v>7</v>
      </c>
      <c r="D10405" s="1">
        <v>32973</v>
      </c>
      <c r="E10405" s="3">
        <f>2023-YEAR(Registros[[#This Row],[data_nascimento]])</f>
        <v>33</v>
      </c>
      <c r="F10405" s="1">
        <v>44500</v>
      </c>
      <c r="H10405">
        <v>220</v>
      </c>
      <c r="J10405" s="3">
        <v>0</v>
      </c>
      <c r="K10405">
        <v>12.6</v>
      </c>
      <c r="L10405">
        <v>6051</v>
      </c>
      <c r="O10405">
        <f>IF(Registros[[#This Row],[idade]]&lt;18,311.43,IF(Registros[[#This Row],[idade]]&lt;=25,488.58,IF(Registros[[#This Row],[idade]]&lt;=50,772.77,850.05)))</f>
        <v>772.77</v>
      </c>
      <c r="P10405">
        <f>IF(Registros[[#This Row],[idade]]&lt;18,23.99,IF(Registros[[#This Row],[idade]]&lt;=25,49.9,IF(Registros[[#This Row],[idade]]&lt;=50,145.2,175.45)))</f>
        <v>145.19999999999999</v>
      </c>
      <c r="Q10405">
        <v>1</v>
      </c>
      <c r="R10405">
        <v>11</v>
      </c>
      <c r="T10405">
        <v>1</v>
      </c>
      <c r="U10405" t="s">
        <v>3</v>
      </c>
      <c r="V10405" t="s">
        <v>18</v>
      </c>
    </row>
    <row r="10406" spans="1:22" x14ac:dyDescent="0.3">
      <c r="A10406">
        <v>10405</v>
      </c>
      <c r="B10406">
        <v>80658672040</v>
      </c>
      <c r="C10406">
        <v>4</v>
      </c>
      <c r="D10406" s="1">
        <v>30690</v>
      </c>
      <c r="E10406" s="3">
        <f>2023-YEAR(Registros[[#This Row],[data_nascimento]])</f>
        <v>39</v>
      </c>
      <c r="F10406" s="1">
        <v>44503</v>
      </c>
      <c r="H10406">
        <v>220</v>
      </c>
      <c r="I10406">
        <v>19</v>
      </c>
      <c r="J10406" s="3">
        <v>3252.1666666666665</v>
      </c>
      <c r="K10406">
        <v>34.799999999999997</v>
      </c>
      <c r="L10406">
        <v>5135</v>
      </c>
      <c r="M10406">
        <f>Registros[[#This Row],[salario]]*0.06</f>
        <v>308.09999999999997</v>
      </c>
      <c r="N10406">
        <f>Registros[[#This Row],[salario]]*5%</f>
        <v>256.75</v>
      </c>
      <c r="O10406">
        <f>IF(Registros[[#This Row],[idade]]&lt;18,311.43,IF(Registros[[#This Row],[idade]]&lt;=25,488.58,IF(Registros[[#This Row],[idade]]&lt;=50,772.77,850.05)))</f>
        <v>772.77</v>
      </c>
      <c r="P10406">
        <f>IF(Registros[[#This Row],[idade]]&lt;18,23.99,IF(Registros[[#This Row],[idade]]&lt;=25,49.9,IF(Registros[[#This Row],[idade]]&lt;=50,145.2,175.45)))</f>
        <v>145.19999999999999</v>
      </c>
      <c r="Q10406">
        <v>3</v>
      </c>
      <c r="R10406">
        <v>5</v>
      </c>
      <c r="T10406">
        <v>3</v>
      </c>
      <c r="U10406" t="s">
        <v>3</v>
      </c>
      <c r="V10406" t="s">
        <v>19</v>
      </c>
    </row>
    <row r="10407" spans="1:22" x14ac:dyDescent="0.3">
      <c r="A10407">
        <v>10406</v>
      </c>
      <c r="B10407">
        <v>76858995673</v>
      </c>
      <c r="C10407">
        <v>7</v>
      </c>
      <c r="D10407" s="1">
        <v>34351</v>
      </c>
      <c r="E10407" s="3">
        <f>2023-YEAR(Registros[[#This Row],[data_nascimento]])</f>
        <v>29</v>
      </c>
      <c r="F10407" s="1">
        <v>44503</v>
      </c>
      <c r="H10407">
        <v>220</v>
      </c>
      <c r="I10407">
        <v>13</v>
      </c>
      <c r="J10407" s="3">
        <v>1733.3333333333335</v>
      </c>
      <c r="K10407">
        <v>34.799999999999997</v>
      </c>
      <c r="L10407">
        <v>4000</v>
      </c>
      <c r="M10407">
        <f>Registros[[#This Row],[salario]]*0.06</f>
        <v>240</v>
      </c>
      <c r="N10407">
        <f>Registros[[#This Row],[salario]]*5%</f>
        <v>200</v>
      </c>
      <c r="O10407">
        <f>IF(Registros[[#This Row],[idade]]&lt;18,311.43,IF(Registros[[#This Row],[idade]]&lt;=25,488.58,IF(Registros[[#This Row],[idade]]&lt;=50,772.77,850.05)))</f>
        <v>772.77</v>
      </c>
      <c r="P10407">
        <f>IF(Registros[[#This Row],[idade]]&lt;18,23.99,IF(Registros[[#This Row],[idade]]&lt;=25,49.9,IF(Registros[[#This Row],[idade]]&lt;=50,145.2,175.45)))</f>
        <v>145.19999999999999</v>
      </c>
      <c r="Q10407">
        <v>2</v>
      </c>
      <c r="R10407">
        <v>22</v>
      </c>
      <c r="T10407">
        <v>2</v>
      </c>
      <c r="U10407" t="s">
        <v>2</v>
      </c>
      <c r="V10407" t="s">
        <v>22</v>
      </c>
    </row>
    <row r="10408" spans="1:22" x14ac:dyDescent="0.3">
      <c r="A10408">
        <v>10407</v>
      </c>
      <c r="B10408">
        <v>78343654304</v>
      </c>
      <c r="C10408">
        <v>4</v>
      </c>
      <c r="D10408" s="1">
        <v>30659</v>
      </c>
      <c r="E10408" s="3">
        <f>2023-YEAR(Registros[[#This Row],[data_nascimento]])</f>
        <v>40</v>
      </c>
      <c r="F10408" s="1">
        <v>44503</v>
      </c>
      <c r="H10408">
        <v>220</v>
      </c>
      <c r="I10408">
        <v>5</v>
      </c>
      <c r="J10408" s="3">
        <v>461</v>
      </c>
      <c r="K10408">
        <v>22.619999999999997</v>
      </c>
      <c r="L10408">
        <v>2766</v>
      </c>
      <c r="M10408">
        <f>Registros[[#This Row],[salario]]*0.06</f>
        <v>165.96</v>
      </c>
      <c r="N10408">
        <f>Registros[[#This Row],[salario]]*5%</f>
        <v>138.30000000000001</v>
      </c>
      <c r="O10408">
        <f>IF(Registros[[#This Row],[idade]]&lt;18,311.43,IF(Registros[[#This Row],[idade]]&lt;=25,488.58,IF(Registros[[#This Row],[idade]]&lt;=50,772.77,850.05)))</f>
        <v>772.77</v>
      </c>
      <c r="P10408">
        <f>IF(Registros[[#This Row],[idade]]&lt;18,23.99,IF(Registros[[#This Row],[idade]]&lt;=25,49.9,IF(Registros[[#This Row],[idade]]&lt;=50,145.2,175.45)))</f>
        <v>145.19999999999999</v>
      </c>
      <c r="Q10408">
        <v>1</v>
      </c>
      <c r="R10408">
        <v>15</v>
      </c>
      <c r="T10408">
        <v>1</v>
      </c>
      <c r="U10408" t="s">
        <v>3</v>
      </c>
      <c r="V10408" t="s">
        <v>19</v>
      </c>
    </row>
    <row r="10409" spans="1:22" x14ac:dyDescent="0.3">
      <c r="A10409">
        <v>10408</v>
      </c>
      <c r="B10409">
        <v>39464286708</v>
      </c>
      <c r="C10409">
        <v>7</v>
      </c>
      <c r="D10409" s="1">
        <v>38823</v>
      </c>
      <c r="E10409" s="3">
        <f>2023-YEAR(Registros[[#This Row],[data_nascimento]])</f>
        <v>17</v>
      </c>
      <c r="F10409" s="1">
        <v>44503</v>
      </c>
      <c r="H10409">
        <v>120</v>
      </c>
      <c r="I10409">
        <v>7</v>
      </c>
      <c r="J10409" s="3">
        <v>1242.7333333333333</v>
      </c>
      <c r="K10409">
        <v>24.36</v>
      </c>
      <c r="L10409">
        <v>5326</v>
      </c>
      <c r="M10409">
        <f>Registros[[#This Row],[salario]]*0.06</f>
        <v>319.56</v>
      </c>
      <c r="N10409">
        <f>Registros[[#This Row],[salario]]*5%</f>
        <v>266.3</v>
      </c>
      <c r="O10409">
        <f>IF(Registros[[#This Row],[idade]]&lt;18,311.43,IF(Registros[[#This Row],[idade]]&lt;=25,488.58,IF(Registros[[#This Row],[idade]]&lt;=50,772.77,850.05)))</f>
        <v>311.43</v>
      </c>
      <c r="P10409">
        <f>IF(Registros[[#This Row],[idade]]&lt;18,23.99,IF(Registros[[#This Row],[idade]]&lt;=25,49.9,IF(Registros[[#This Row],[idade]]&lt;=50,145.2,175.45)))</f>
        <v>23.99</v>
      </c>
      <c r="Q10409">
        <v>5</v>
      </c>
      <c r="R10409">
        <v>3</v>
      </c>
      <c r="T10409">
        <v>3</v>
      </c>
      <c r="U10409" t="s">
        <v>3</v>
      </c>
      <c r="V10409" t="s">
        <v>19</v>
      </c>
    </row>
    <row r="10410" spans="1:22" x14ac:dyDescent="0.3">
      <c r="A10410">
        <v>10409</v>
      </c>
      <c r="B10410">
        <v>20304923101</v>
      </c>
      <c r="C10410">
        <v>4</v>
      </c>
      <c r="D10410" s="1">
        <v>37512</v>
      </c>
      <c r="E10410" s="3">
        <f>2023-YEAR(Registros[[#This Row],[data_nascimento]])</f>
        <v>21</v>
      </c>
      <c r="F10410" s="1">
        <v>44503</v>
      </c>
      <c r="H10410">
        <v>220</v>
      </c>
      <c r="I10410">
        <v>5</v>
      </c>
      <c r="J10410" s="3">
        <v>247.33333333333334</v>
      </c>
      <c r="K10410">
        <v>20.88</v>
      </c>
      <c r="L10410">
        <v>1484</v>
      </c>
      <c r="M10410">
        <f>Registros[[#This Row],[salario]]*0.06</f>
        <v>89.039999999999992</v>
      </c>
      <c r="N10410">
        <f>Registros[[#This Row],[salario]]*5%</f>
        <v>74.2</v>
      </c>
      <c r="O10410">
        <f>IF(Registros[[#This Row],[idade]]&lt;18,311.43,IF(Registros[[#This Row],[idade]]&lt;=25,488.58,IF(Registros[[#This Row],[idade]]&lt;=50,772.77,850.05)))</f>
        <v>488.58</v>
      </c>
      <c r="P10410">
        <f>IF(Registros[[#This Row],[idade]]&lt;18,23.99,IF(Registros[[#This Row],[idade]]&lt;=25,49.9,IF(Registros[[#This Row],[idade]]&lt;=50,145.2,175.45)))</f>
        <v>49.9</v>
      </c>
      <c r="Q10410">
        <v>3</v>
      </c>
      <c r="R10410">
        <v>15</v>
      </c>
      <c r="T10410">
        <v>2</v>
      </c>
      <c r="U10410" t="s">
        <v>3</v>
      </c>
      <c r="V10410" t="s">
        <v>22</v>
      </c>
    </row>
    <row r="10411" spans="1:22" x14ac:dyDescent="0.3">
      <c r="A10411">
        <v>10410</v>
      </c>
      <c r="B10411">
        <v>84218485947</v>
      </c>
      <c r="C10411">
        <v>4</v>
      </c>
      <c r="D10411" s="1">
        <v>36618</v>
      </c>
      <c r="E10411" s="3">
        <f>2023-YEAR(Registros[[#This Row],[data_nascimento]])</f>
        <v>23</v>
      </c>
      <c r="F10411" s="1">
        <v>44503</v>
      </c>
      <c r="H10411">
        <v>220</v>
      </c>
      <c r="I10411">
        <v>19</v>
      </c>
      <c r="J10411" s="3">
        <v>979.13333333333333</v>
      </c>
      <c r="K10411">
        <v>20.88</v>
      </c>
      <c r="L10411">
        <v>1546</v>
      </c>
      <c r="M10411">
        <f>Registros[[#This Row],[salario]]*0.06</f>
        <v>92.759999999999991</v>
      </c>
      <c r="N10411">
        <f>Registros[[#This Row],[salario]]*5%</f>
        <v>77.300000000000011</v>
      </c>
      <c r="O10411">
        <f>IF(Registros[[#This Row],[idade]]&lt;18,311.43,IF(Registros[[#This Row],[idade]]&lt;=25,488.58,IF(Registros[[#This Row],[idade]]&lt;=50,772.77,850.05)))</f>
        <v>488.58</v>
      </c>
      <c r="P10411">
        <f>IF(Registros[[#This Row],[idade]]&lt;18,23.99,IF(Registros[[#This Row],[idade]]&lt;=25,49.9,IF(Registros[[#This Row],[idade]]&lt;=50,145.2,175.45)))</f>
        <v>49.9</v>
      </c>
      <c r="Q10411">
        <v>1</v>
      </c>
      <c r="R10411">
        <v>1</v>
      </c>
      <c r="T10411">
        <v>3</v>
      </c>
      <c r="U10411" t="s">
        <v>2</v>
      </c>
      <c r="V10411" t="s">
        <v>21</v>
      </c>
    </row>
    <row r="10412" spans="1:22" x14ac:dyDescent="0.3">
      <c r="A10412">
        <v>10411</v>
      </c>
      <c r="B10412">
        <v>94170411074</v>
      </c>
      <c r="C10412">
        <v>4</v>
      </c>
      <c r="D10412" s="1">
        <v>32625</v>
      </c>
      <c r="E10412" s="3">
        <f>2023-YEAR(Registros[[#This Row],[data_nascimento]])</f>
        <v>34</v>
      </c>
      <c r="F10412" s="1">
        <v>44503</v>
      </c>
      <c r="H10412">
        <v>220</v>
      </c>
      <c r="I10412">
        <v>4</v>
      </c>
      <c r="J10412" s="3">
        <v>556.26666666666665</v>
      </c>
      <c r="K10412">
        <v>12.18</v>
      </c>
      <c r="L10412">
        <v>4172</v>
      </c>
      <c r="M10412">
        <f>Registros[[#This Row],[salario]]*0.06</f>
        <v>250.32</v>
      </c>
      <c r="N10412">
        <f>Registros[[#This Row],[salario]]*5%</f>
        <v>208.60000000000002</v>
      </c>
      <c r="O10412">
        <f>IF(Registros[[#This Row],[idade]]&lt;18,311.43,IF(Registros[[#This Row],[idade]]&lt;=25,488.58,IF(Registros[[#This Row],[idade]]&lt;=50,772.77,850.05)))</f>
        <v>772.77</v>
      </c>
      <c r="P10412">
        <f>IF(Registros[[#This Row],[idade]]&lt;18,23.99,IF(Registros[[#This Row],[idade]]&lt;=25,49.9,IF(Registros[[#This Row],[idade]]&lt;=50,145.2,175.45)))</f>
        <v>145.19999999999999</v>
      </c>
      <c r="Q10412">
        <v>4</v>
      </c>
      <c r="R10412">
        <v>21</v>
      </c>
      <c r="T10412">
        <v>2</v>
      </c>
      <c r="U10412" t="s">
        <v>3</v>
      </c>
      <c r="V10412" t="s">
        <v>19</v>
      </c>
    </row>
    <row r="10413" spans="1:22" x14ac:dyDescent="0.3">
      <c r="A10413">
        <v>10412</v>
      </c>
      <c r="B10413">
        <v>51317777129</v>
      </c>
      <c r="C10413">
        <v>7</v>
      </c>
      <c r="D10413" s="1">
        <v>39178</v>
      </c>
      <c r="E10413" s="3">
        <f>2023-YEAR(Registros[[#This Row],[data_nascimento]])</f>
        <v>16</v>
      </c>
      <c r="F10413" s="1">
        <v>44503</v>
      </c>
      <c r="H10413">
        <v>120</v>
      </c>
      <c r="I10413">
        <v>10</v>
      </c>
      <c r="J10413" s="3">
        <v>1173.3333333333333</v>
      </c>
      <c r="K10413">
        <v>24.36</v>
      </c>
      <c r="L10413">
        <v>3520</v>
      </c>
      <c r="M10413">
        <f>Registros[[#This Row],[salario]]*0.06</f>
        <v>211.2</v>
      </c>
      <c r="N10413">
        <f>Registros[[#This Row],[salario]]*5%</f>
        <v>176</v>
      </c>
      <c r="O10413">
        <f>IF(Registros[[#This Row],[idade]]&lt;18,311.43,IF(Registros[[#This Row],[idade]]&lt;=25,488.58,IF(Registros[[#This Row],[idade]]&lt;=50,772.77,850.05)))</f>
        <v>311.43</v>
      </c>
      <c r="P10413">
        <f>IF(Registros[[#This Row],[idade]]&lt;18,23.99,IF(Registros[[#This Row],[idade]]&lt;=25,49.9,IF(Registros[[#This Row],[idade]]&lt;=50,145.2,175.45)))</f>
        <v>23.99</v>
      </c>
      <c r="Q10413">
        <v>1</v>
      </c>
      <c r="R10413">
        <v>20</v>
      </c>
      <c r="T10413">
        <v>3</v>
      </c>
      <c r="U10413" t="s">
        <v>2</v>
      </c>
      <c r="V10413" t="s">
        <v>22</v>
      </c>
    </row>
    <row r="10414" spans="1:22" x14ac:dyDescent="0.3">
      <c r="A10414">
        <v>10413</v>
      </c>
      <c r="B10414">
        <v>45819300640</v>
      </c>
      <c r="C10414">
        <v>5</v>
      </c>
      <c r="D10414" s="1">
        <v>32112</v>
      </c>
      <c r="E10414" s="3">
        <f>2023-YEAR(Registros[[#This Row],[data_nascimento]])</f>
        <v>36</v>
      </c>
      <c r="F10414" s="1">
        <v>44503</v>
      </c>
      <c r="H10414">
        <v>220</v>
      </c>
      <c r="I10414">
        <v>15</v>
      </c>
      <c r="J10414" s="3">
        <v>3085</v>
      </c>
      <c r="K10414">
        <v>10.44</v>
      </c>
      <c r="L10414">
        <v>6170</v>
      </c>
      <c r="M10414">
        <f>Registros[[#This Row],[salario]]*0.06</f>
        <v>370.2</v>
      </c>
      <c r="N10414">
        <f>Registros[[#This Row],[salario]]*5%</f>
        <v>308.5</v>
      </c>
      <c r="O10414">
        <f>IF(Registros[[#This Row],[idade]]&lt;18,311.43,IF(Registros[[#This Row],[idade]]&lt;=25,488.58,IF(Registros[[#This Row],[idade]]&lt;=50,772.77,850.05)))</f>
        <v>772.77</v>
      </c>
      <c r="P10414">
        <f>IF(Registros[[#This Row],[idade]]&lt;18,23.99,IF(Registros[[#This Row],[idade]]&lt;=25,49.9,IF(Registros[[#This Row],[idade]]&lt;=50,145.2,175.45)))</f>
        <v>145.19999999999999</v>
      </c>
      <c r="Q10414">
        <v>4</v>
      </c>
      <c r="R10414">
        <v>2</v>
      </c>
      <c r="T10414">
        <v>2</v>
      </c>
      <c r="U10414" t="s">
        <v>3</v>
      </c>
      <c r="V10414" t="s">
        <v>18</v>
      </c>
    </row>
    <row r="10415" spans="1:22" x14ac:dyDescent="0.3">
      <c r="A10415">
        <v>10414</v>
      </c>
      <c r="B10415">
        <v>26187237390</v>
      </c>
      <c r="C10415">
        <v>4</v>
      </c>
      <c r="D10415" s="1">
        <v>33030</v>
      </c>
      <c r="E10415" s="3">
        <f>2023-YEAR(Registros[[#This Row],[data_nascimento]])</f>
        <v>33</v>
      </c>
      <c r="F10415" s="1">
        <v>44503</v>
      </c>
      <c r="H10415">
        <v>220</v>
      </c>
      <c r="I10415">
        <v>8</v>
      </c>
      <c r="J10415" s="3">
        <v>691.2</v>
      </c>
      <c r="K10415">
        <v>33.06</v>
      </c>
      <c r="L10415">
        <v>2592</v>
      </c>
      <c r="M10415">
        <f>Registros[[#This Row],[salario]]*0.06</f>
        <v>155.51999999999998</v>
      </c>
      <c r="N10415">
        <f>Registros[[#This Row],[salario]]*5%</f>
        <v>129.6</v>
      </c>
      <c r="O10415">
        <f>IF(Registros[[#This Row],[idade]]&lt;18,311.43,IF(Registros[[#This Row],[idade]]&lt;=25,488.58,IF(Registros[[#This Row],[idade]]&lt;=50,772.77,850.05)))</f>
        <v>772.77</v>
      </c>
      <c r="P10415">
        <f>IF(Registros[[#This Row],[idade]]&lt;18,23.99,IF(Registros[[#This Row],[idade]]&lt;=25,49.9,IF(Registros[[#This Row],[idade]]&lt;=50,145.2,175.45)))</f>
        <v>145.19999999999999</v>
      </c>
      <c r="Q10415">
        <v>1</v>
      </c>
      <c r="R10415">
        <v>26</v>
      </c>
      <c r="T10415">
        <v>3</v>
      </c>
      <c r="U10415" t="s">
        <v>3</v>
      </c>
      <c r="V10415" t="s">
        <v>19</v>
      </c>
    </row>
    <row r="10416" spans="1:22" x14ac:dyDescent="0.3">
      <c r="A10416">
        <v>10415</v>
      </c>
      <c r="B10416">
        <v>59270907188</v>
      </c>
      <c r="C10416">
        <v>4</v>
      </c>
      <c r="D10416" s="1">
        <v>38670</v>
      </c>
      <c r="E10416" s="3">
        <f>2023-YEAR(Registros[[#This Row],[data_nascimento]])</f>
        <v>18</v>
      </c>
      <c r="F10416" s="1">
        <v>44503</v>
      </c>
      <c r="H10416">
        <v>220</v>
      </c>
      <c r="I10416">
        <v>1</v>
      </c>
      <c r="J10416" s="3">
        <v>115.8</v>
      </c>
      <c r="K10416">
        <v>12.18</v>
      </c>
      <c r="L10416">
        <v>3474</v>
      </c>
      <c r="M10416">
        <f>Registros[[#This Row],[salario]]*0.06</f>
        <v>208.44</v>
      </c>
      <c r="N10416">
        <f>Registros[[#This Row],[salario]]*5%</f>
        <v>173.70000000000002</v>
      </c>
      <c r="O10416">
        <f>IF(Registros[[#This Row],[idade]]&lt;18,311.43,IF(Registros[[#This Row],[idade]]&lt;=25,488.58,IF(Registros[[#This Row],[idade]]&lt;=50,772.77,850.05)))</f>
        <v>488.58</v>
      </c>
      <c r="P10416">
        <f>IF(Registros[[#This Row],[idade]]&lt;18,23.99,IF(Registros[[#This Row],[idade]]&lt;=25,49.9,IF(Registros[[#This Row],[idade]]&lt;=50,145.2,175.45)))</f>
        <v>49.9</v>
      </c>
      <c r="Q10416">
        <v>5</v>
      </c>
      <c r="R10416">
        <v>3</v>
      </c>
      <c r="T10416">
        <v>3</v>
      </c>
      <c r="U10416" t="s">
        <v>2</v>
      </c>
      <c r="V10416" t="s">
        <v>22</v>
      </c>
    </row>
    <row r="10417" spans="1:22" x14ac:dyDescent="0.3">
      <c r="A10417">
        <v>10416</v>
      </c>
      <c r="B10417">
        <v>11722105089</v>
      </c>
      <c r="C10417">
        <v>4</v>
      </c>
      <c r="D10417" s="1">
        <v>28339</v>
      </c>
      <c r="E10417" s="3">
        <f>2023-YEAR(Registros[[#This Row],[data_nascimento]])</f>
        <v>46</v>
      </c>
      <c r="F10417" s="1">
        <v>44503</v>
      </c>
      <c r="H10417">
        <v>220</v>
      </c>
      <c r="I10417">
        <v>15</v>
      </c>
      <c r="J10417" s="3">
        <v>1514</v>
      </c>
      <c r="K10417">
        <v>22.619999999999997</v>
      </c>
      <c r="L10417">
        <v>3028</v>
      </c>
      <c r="M10417">
        <f>Registros[[#This Row],[salario]]*0.06</f>
        <v>181.68</v>
      </c>
      <c r="N10417">
        <f>Registros[[#This Row],[salario]]*5%</f>
        <v>151.4</v>
      </c>
      <c r="O10417">
        <f>IF(Registros[[#This Row],[idade]]&lt;18,311.43,IF(Registros[[#This Row],[idade]]&lt;=25,488.58,IF(Registros[[#This Row],[idade]]&lt;=50,772.77,850.05)))</f>
        <v>772.77</v>
      </c>
      <c r="P10417">
        <f>IF(Registros[[#This Row],[idade]]&lt;18,23.99,IF(Registros[[#This Row],[idade]]&lt;=25,49.9,IF(Registros[[#This Row],[idade]]&lt;=50,145.2,175.45)))</f>
        <v>145.19999999999999</v>
      </c>
      <c r="Q10417">
        <v>1</v>
      </c>
      <c r="R10417">
        <v>27</v>
      </c>
      <c r="T10417">
        <v>1</v>
      </c>
      <c r="U10417" t="s">
        <v>2</v>
      </c>
      <c r="V10417" t="s">
        <v>21</v>
      </c>
    </row>
    <row r="10418" spans="1:22" x14ac:dyDescent="0.3">
      <c r="A10418">
        <v>10417</v>
      </c>
      <c r="B10418">
        <v>61081006784</v>
      </c>
      <c r="C10418">
        <v>4</v>
      </c>
      <c r="D10418" s="1">
        <v>35366</v>
      </c>
      <c r="E10418" s="3">
        <f>2023-YEAR(Registros[[#This Row],[data_nascimento]])</f>
        <v>27</v>
      </c>
      <c r="F10418" s="1">
        <v>44503</v>
      </c>
      <c r="H10418">
        <v>220</v>
      </c>
      <c r="I10418">
        <v>18</v>
      </c>
      <c r="J10418" s="3">
        <v>2368.1999999999998</v>
      </c>
      <c r="K10418">
        <v>10.44</v>
      </c>
      <c r="L10418">
        <v>3947</v>
      </c>
      <c r="M10418">
        <f>Registros[[#This Row],[salario]]*0.06</f>
        <v>236.82</v>
      </c>
      <c r="N10418">
        <f>Registros[[#This Row],[salario]]*5%</f>
        <v>197.35000000000002</v>
      </c>
      <c r="O10418">
        <f>IF(Registros[[#This Row],[idade]]&lt;18,311.43,IF(Registros[[#This Row],[idade]]&lt;=25,488.58,IF(Registros[[#This Row],[idade]]&lt;=50,772.77,850.05)))</f>
        <v>772.77</v>
      </c>
      <c r="P10418">
        <f>IF(Registros[[#This Row],[idade]]&lt;18,23.99,IF(Registros[[#This Row],[idade]]&lt;=25,49.9,IF(Registros[[#This Row],[idade]]&lt;=50,145.2,175.45)))</f>
        <v>145.19999999999999</v>
      </c>
      <c r="Q10418">
        <v>4</v>
      </c>
      <c r="R10418">
        <v>13</v>
      </c>
      <c r="T10418">
        <v>2</v>
      </c>
      <c r="U10418" t="s">
        <v>3</v>
      </c>
      <c r="V10418" t="s">
        <v>19</v>
      </c>
    </row>
    <row r="10419" spans="1:22" x14ac:dyDescent="0.3">
      <c r="A10419">
        <v>10418</v>
      </c>
      <c r="B10419">
        <v>96372747445</v>
      </c>
      <c r="C10419">
        <v>2</v>
      </c>
      <c r="D10419" s="1">
        <v>34527</v>
      </c>
      <c r="E10419" s="3">
        <f>2023-YEAR(Registros[[#This Row],[data_nascimento]])</f>
        <v>29</v>
      </c>
      <c r="F10419" s="1">
        <v>44503</v>
      </c>
      <c r="H10419">
        <v>220</v>
      </c>
      <c r="I10419">
        <v>13</v>
      </c>
      <c r="J10419" s="3">
        <v>2648.1</v>
      </c>
      <c r="K10419">
        <v>6.96</v>
      </c>
      <c r="L10419">
        <v>6111</v>
      </c>
      <c r="M10419">
        <f>Registros[[#This Row],[salario]]*0.06</f>
        <v>366.65999999999997</v>
      </c>
      <c r="N10419">
        <f>Registros[[#This Row],[salario]]*5%</f>
        <v>305.55</v>
      </c>
      <c r="O10419">
        <f>IF(Registros[[#This Row],[idade]]&lt;18,311.43,IF(Registros[[#This Row],[idade]]&lt;=25,488.58,IF(Registros[[#This Row],[idade]]&lt;=50,772.77,850.05)))</f>
        <v>772.77</v>
      </c>
      <c r="P10419">
        <f>IF(Registros[[#This Row],[idade]]&lt;18,23.99,IF(Registros[[#This Row],[idade]]&lt;=25,49.9,IF(Registros[[#This Row],[idade]]&lt;=50,145.2,175.45)))</f>
        <v>145.19999999999999</v>
      </c>
      <c r="Q10419">
        <v>2</v>
      </c>
      <c r="R10419">
        <v>25</v>
      </c>
      <c r="T10419">
        <v>3</v>
      </c>
      <c r="U10419" t="s">
        <v>3</v>
      </c>
      <c r="V10419" t="s">
        <v>21</v>
      </c>
    </row>
    <row r="10420" spans="1:22" x14ac:dyDescent="0.3">
      <c r="A10420">
        <v>10419</v>
      </c>
      <c r="B10420">
        <v>76688550802</v>
      </c>
      <c r="C10420">
        <v>4</v>
      </c>
      <c r="D10420" s="1">
        <v>29826</v>
      </c>
      <c r="E10420" s="3">
        <f>2023-YEAR(Registros[[#This Row],[data_nascimento]])</f>
        <v>42</v>
      </c>
      <c r="F10420" s="1">
        <v>44503</v>
      </c>
      <c r="H10420">
        <v>220</v>
      </c>
      <c r="I10420">
        <v>9</v>
      </c>
      <c r="J10420" s="3">
        <v>1381.5</v>
      </c>
      <c r="K10420">
        <v>33.06</v>
      </c>
      <c r="L10420">
        <v>4605</v>
      </c>
      <c r="M10420">
        <f>Registros[[#This Row],[salario]]*0.06</f>
        <v>276.3</v>
      </c>
      <c r="N10420">
        <f>Registros[[#This Row],[salario]]*5%</f>
        <v>230.25</v>
      </c>
      <c r="O10420">
        <f>IF(Registros[[#This Row],[idade]]&lt;18,311.43,IF(Registros[[#This Row],[idade]]&lt;=25,488.58,IF(Registros[[#This Row],[idade]]&lt;=50,772.77,850.05)))</f>
        <v>772.77</v>
      </c>
      <c r="P10420">
        <f>IF(Registros[[#This Row],[idade]]&lt;18,23.99,IF(Registros[[#This Row],[idade]]&lt;=25,49.9,IF(Registros[[#This Row],[idade]]&lt;=50,145.2,175.45)))</f>
        <v>145.19999999999999</v>
      </c>
      <c r="Q10420">
        <v>2</v>
      </c>
      <c r="R10420">
        <v>3</v>
      </c>
      <c r="T10420">
        <v>2</v>
      </c>
      <c r="U10420" t="s">
        <v>2</v>
      </c>
      <c r="V10420" t="s">
        <v>22</v>
      </c>
    </row>
    <row r="10421" spans="1:22" x14ac:dyDescent="0.3">
      <c r="A10421">
        <v>10420</v>
      </c>
      <c r="B10421">
        <v>92476912387</v>
      </c>
      <c r="C10421">
        <v>5</v>
      </c>
      <c r="D10421" s="1">
        <v>35576</v>
      </c>
      <c r="E10421" s="3">
        <f>2023-YEAR(Registros[[#This Row],[data_nascimento]])</f>
        <v>26</v>
      </c>
      <c r="F10421" s="1">
        <v>44503</v>
      </c>
      <c r="H10421">
        <v>220</v>
      </c>
      <c r="I10421">
        <v>19</v>
      </c>
      <c r="J10421" s="3">
        <v>3730.3333333333335</v>
      </c>
      <c r="K10421">
        <v>19.14</v>
      </c>
      <c r="L10421">
        <v>5890</v>
      </c>
      <c r="M10421">
        <f>Registros[[#This Row],[salario]]*0.06</f>
        <v>353.4</v>
      </c>
      <c r="N10421">
        <f>Registros[[#This Row],[salario]]*5%</f>
        <v>294.5</v>
      </c>
      <c r="O10421">
        <f>IF(Registros[[#This Row],[idade]]&lt;18,311.43,IF(Registros[[#This Row],[idade]]&lt;=25,488.58,IF(Registros[[#This Row],[idade]]&lt;=50,772.77,850.05)))</f>
        <v>772.77</v>
      </c>
      <c r="P10421">
        <f>IF(Registros[[#This Row],[idade]]&lt;18,23.99,IF(Registros[[#This Row],[idade]]&lt;=25,49.9,IF(Registros[[#This Row],[idade]]&lt;=50,145.2,175.45)))</f>
        <v>145.19999999999999</v>
      </c>
      <c r="Q10421">
        <v>5</v>
      </c>
      <c r="R10421">
        <v>17</v>
      </c>
      <c r="T10421">
        <v>3</v>
      </c>
      <c r="U10421" t="s">
        <v>3</v>
      </c>
      <c r="V10421" t="s">
        <v>19</v>
      </c>
    </row>
    <row r="10422" spans="1:22" x14ac:dyDescent="0.3">
      <c r="A10422">
        <v>10421</v>
      </c>
      <c r="B10422">
        <v>21235262345</v>
      </c>
      <c r="C10422">
        <v>4</v>
      </c>
      <c r="D10422" s="1">
        <v>27914</v>
      </c>
      <c r="E10422" s="3">
        <f>2023-YEAR(Registros[[#This Row],[data_nascimento]])</f>
        <v>47</v>
      </c>
      <c r="F10422" s="1">
        <v>44503</v>
      </c>
      <c r="H10422">
        <v>220</v>
      </c>
      <c r="I10422">
        <v>6</v>
      </c>
      <c r="J10422" s="3">
        <v>1022.2</v>
      </c>
      <c r="K10422">
        <v>12.18</v>
      </c>
      <c r="L10422">
        <v>5111</v>
      </c>
      <c r="M10422">
        <f>Registros[[#This Row],[salario]]*0.06</f>
        <v>306.65999999999997</v>
      </c>
      <c r="N10422">
        <f>Registros[[#This Row],[salario]]*5%</f>
        <v>255.55</v>
      </c>
      <c r="O10422">
        <f>IF(Registros[[#This Row],[idade]]&lt;18,311.43,IF(Registros[[#This Row],[idade]]&lt;=25,488.58,IF(Registros[[#This Row],[idade]]&lt;=50,772.77,850.05)))</f>
        <v>772.77</v>
      </c>
      <c r="P10422">
        <f>IF(Registros[[#This Row],[idade]]&lt;18,23.99,IF(Registros[[#This Row],[idade]]&lt;=25,49.9,IF(Registros[[#This Row],[idade]]&lt;=50,145.2,175.45)))</f>
        <v>145.19999999999999</v>
      </c>
      <c r="Q10422">
        <v>4</v>
      </c>
      <c r="R10422">
        <v>1</v>
      </c>
      <c r="T10422">
        <v>2</v>
      </c>
      <c r="U10422" t="s">
        <v>3</v>
      </c>
      <c r="V10422" t="s">
        <v>22</v>
      </c>
    </row>
    <row r="10423" spans="1:22" x14ac:dyDescent="0.3">
      <c r="A10423">
        <v>10422</v>
      </c>
      <c r="B10423">
        <v>55701784389</v>
      </c>
      <c r="C10423">
        <v>4</v>
      </c>
      <c r="D10423" s="1">
        <v>33320</v>
      </c>
      <c r="E10423" s="3">
        <f>2023-YEAR(Registros[[#This Row],[data_nascimento]])</f>
        <v>32</v>
      </c>
      <c r="F10423" s="1">
        <v>44503</v>
      </c>
      <c r="H10423">
        <v>220</v>
      </c>
      <c r="I10423">
        <v>11</v>
      </c>
      <c r="J10423" s="3">
        <v>1329.9</v>
      </c>
      <c r="K10423">
        <v>33.06</v>
      </c>
      <c r="L10423">
        <v>3627</v>
      </c>
      <c r="M10423">
        <f>Registros[[#This Row],[salario]]*0.06</f>
        <v>217.62</v>
      </c>
      <c r="N10423">
        <f>Registros[[#This Row],[salario]]*5%</f>
        <v>181.35000000000002</v>
      </c>
      <c r="O10423">
        <f>IF(Registros[[#This Row],[idade]]&lt;18,311.43,IF(Registros[[#This Row],[idade]]&lt;=25,488.58,IF(Registros[[#This Row],[idade]]&lt;=50,772.77,850.05)))</f>
        <v>772.77</v>
      </c>
      <c r="P10423">
        <f>IF(Registros[[#This Row],[idade]]&lt;18,23.99,IF(Registros[[#This Row],[idade]]&lt;=25,49.9,IF(Registros[[#This Row],[idade]]&lt;=50,145.2,175.45)))</f>
        <v>145.19999999999999</v>
      </c>
      <c r="Q10423">
        <v>3</v>
      </c>
      <c r="R10423">
        <v>7</v>
      </c>
      <c r="T10423">
        <v>2</v>
      </c>
      <c r="U10423" t="s">
        <v>2</v>
      </c>
      <c r="V10423" t="s">
        <v>19</v>
      </c>
    </row>
    <row r="10424" spans="1:22" x14ac:dyDescent="0.3">
      <c r="A10424">
        <v>10423</v>
      </c>
      <c r="B10424">
        <v>61309680486</v>
      </c>
      <c r="C10424">
        <v>2</v>
      </c>
      <c r="D10424" s="1">
        <v>28905</v>
      </c>
      <c r="E10424" s="3">
        <f>2023-YEAR(Registros[[#This Row],[data_nascimento]])</f>
        <v>44</v>
      </c>
      <c r="F10424" s="1">
        <v>44503</v>
      </c>
      <c r="H10424">
        <v>220</v>
      </c>
      <c r="I10424">
        <v>11</v>
      </c>
      <c r="J10424" s="3">
        <v>1989.9</v>
      </c>
      <c r="K10424">
        <v>1.74</v>
      </c>
      <c r="L10424">
        <v>5427</v>
      </c>
      <c r="M10424">
        <f>Registros[[#This Row],[salario]]*0.06</f>
        <v>325.62</v>
      </c>
      <c r="N10424">
        <f>Registros[[#This Row],[salario]]*5%</f>
        <v>271.35000000000002</v>
      </c>
      <c r="O10424">
        <f>IF(Registros[[#This Row],[idade]]&lt;18,311.43,IF(Registros[[#This Row],[idade]]&lt;=25,488.58,IF(Registros[[#This Row],[idade]]&lt;=50,772.77,850.05)))</f>
        <v>772.77</v>
      </c>
      <c r="P10424">
        <f>IF(Registros[[#This Row],[idade]]&lt;18,23.99,IF(Registros[[#This Row],[idade]]&lt;=25,49.9,IF(Registros[[#This Row],[idade]]&lt;=50,145.2,175.45)))</f>
        <v>145.19999999999999</v>
      </c>
      <c r="Q10424">
        <v>2</v>
      </c>
      <c r="R10424">
        <v>2</v>
      </c>
      <c r="T10424">
        <v>2</v>
      </c>
      <c r="U10424" t="s">
        <v>2</v>
      </c>
      <c r="V10424" t="s">
        <v>21</v>
      </c>
    </row>
    <row r="10425" spans="1:22" x14ac:dyDescent="0.3">
      <c r="A10425">
        <v>10424</v>
      </c>
      <c r="B10425">
        <v>85434319882</v>
      </c>
      <c r="C10425">
        <v>5</v>
      </c>
      <c r="D10425" s="1">
        <v>37661</v>
      </c>
      <c r="E10425" s="3">
        <f>2023-YEAR(Registros[[#This Row],[data_nascimento]])</f>
        <v>20</v>
      </c>
      <c r="F10425" s="1">
        <v>44503</v>
      </c>
      <c r="H10425">
        <v>220</v>
      </c>
      <c r="I10425">
        <v>11</v>
      </c>
      <c r="J10425" s="3">
        <v>719.76666666666665</v>
      </c>
      <c r="K10425">
        <v>6.96</v>
      </c>
      <c r="L10425">
        <v>1963</v>
      </c>
      <c r="M10425">
        <f>Registros[[#This Row],[salario]]*0.06</f>
        <v>117.78</v>
      </c>
      <c r="N10425">
        <f>Registros[[#This Row],[salario]]*5%</f>
        <v>98.15</v>
      </c>
      <c r="O10425">
        <f>IF(Registros[[#This Row],[idade]]&lt;18,311.43,IF(Registros[[#This Row],[idade]]&lt;=25,488.58,IF(Registros[[#This Row],[idade]]&lt;=50,772.77,850.05)))</f>
        <v>488.58</v>
      </c>
      <c r="P10425">
        <f>IF(Registros[[#This Row],[idade]]&lt;18,23.99,IF(Registros[[#This Row],[idade]]&lt;=25,49.9,IF(Registros[[#This Row],[idade]]&lt;=50,145.2,175.45)))</f>
        <v>49.9</v>
      </c>
      <c r="Q10425">
        <v>3</v>
      </c>
      <c r="R10425">
        <v>8</v>
      </c>
      <c r="T10425">
        <v>1</v>
      </c>
      <c r="U10425" t="s">
        <v>2</v>
      </c>
      <c r="V10425" t="s">
        <v>19</v>
      </c>
    </row>
    <row r="10426" spans="1:22" x14ac:dyDescent="0.3">
      <c r="A10426">
        <v>10425</v>
      </c>
      <c r="B10426">
        <v>63119824840</v>
      </c>
      <c r="C10426">
        <v>7</v>
      </c>
      <c r="D10426" s="1">
        <v>30107</v>
      </c>
      <c r="E10426" s="3">
        <f>2023-YEAR(Registros[[#This Row],[data_nascimento]])</f>
        <v>41</v>
      </c>
      <c r="F10426" s="1">
        <v>44503</v>
      </c>
      <c r="H10426">
        <v>220</v>
      </c>
      <c r="I10426">
        <v>8</v>
      </c>
      <c r="J10426" s="3">
        <v>1700.2666666666667</v>
      </c>
      <c r="K10426">
        <v>15.66</v>
      </c>
      <c r="L10426">
        <v>6376</v>
      </c>
      <c r="M10426">
        <f>Registros[[#This Row],[salario]]*0.06</f>
        <v>382.56</v>
      </c>
      <c r="N10426">
        <f>Registros[[#This Row],[salario]]*5%</f>
        <v>318.8</v>
      </c>
      <c r="O10426">
        <f>IF(Registros[[#This Row],[idade]]&lt;18,311.43,IF(Registros[[#This Row],[idade]]&lt;=25,488.58,IF(Registros[[#This Row],[idade]]&lt;=50,772.77,850.05)))</f>
        <v>772.77</v>
      </c>
      <c r="P10426">
        <f>IF(Registros[[#This Row],[idade]]&lt;18,23.99,IF(Registros[[#This Row],[idade]]&lt;=25,49.9,IF(Registros[[#This Row],[idade]]&lt;=50,145.2,175.45)))</f>
        <v>145.19999999999999</v>
      </c>
      <c r="Q10426">
        <v>4</v>
      </c>
      <c r="R10426">
        <v>14</v>
      </c>
      <c r="T10426">
        <v>1</v>
      </c>
      <c r="U10426" t="s">
        <v>3</v>
      </c>
      <c r="V10426" t="s">
        <v>22</v>
      </c>
    </row>
    <row r="10427" spans="1:22" x14ac:dyDescent="0.3">
      <c r="A10427">
        <v>10426</v>
      </c>
      <c r="B10427">
        <v>78599950830</v>
      </c>
      <c r="C10427">
        <v>2</v>
      </c>
      <c r="D10427" s="1">
        <v>27722</v>
      </c>
      <c r="E10427" s="3">
        <f>2023-YEAR(Registros[[#This Row],[data_nascimento]])</f>
        <v>48</v>
      </c>
      <c r="F10427" s="1">
        <v>44503</v>
      </c>
      <c r="H10427">
        <v>220</v>
      </c>
      <c r="I10427">
        <v>13</v>
      </c>
      <c r="J10427" s="3">
        <v>902.2</v>
      </c>
      <c r="K10427">
        <v>6.96</v>
      </c>
      <c r="L10427">
        <v>2082</v>
      </c>
      <c r="M10427">
        <f>Registros[[#This Row],[salario]]*0.06</f>
        <v>124.92</v>
      </c>
      <c r="N10427">
        <f>Registros[[#This Row],[salario]]*5%</f>
        <v>104.10000000000001</v>
      </c>
      <c r="O10427">
        <f>IF(Registros[[#This Row],[idade]]&lt;18,311.43,IF(Registros[[#This Row],[idade]]&lt;=25,488.58,IF(Registros[[#This Row],[idade]]&lt;=50,772.77,850.05)))</f>
        <v>772.77</v>
      </c>
      <c r="P10427">
        <f>IF(Registros[[#This Row],[idade]]&lt;18,23.99,IF(Registros[[#This Row],[idade]]&lt;=25,49.9,IF(Registros[[#This Row],[idade]]&lt;=50,145.2,175.45)))</f>
        <v>145.19999999999999</v>
      </c>
      <c r="Q10427">
        <v>1</v>
      </c>
      <c r="R10427">
        <v>16</v>
      </c>
      <c r="T10427">
        <v>3</v>
      </c>
      <c r="U10427" t="s">
        <v>2</v>
      </c>
      <c r="V10427" t="s">
        <v>19</v>
      </c>
    </row>
    <row r="10428" spans="1:22" x14ac:dyDescent="0.3">
      <c r="A10428">
        <v>10427</v>
      </c>
      <c r="B10428">
        <v>58642259160</v>
      </c>
      <c r="C10428">
        <v>7</v>
      </c>
      <c r="D10428" s="1">
        <v>38397</v>
      </c>
      <c r="E10428" s="3">
        <f>2023-YEAR(Registros[[#This Row],[data_nascimento]])</f>
        <v>18</v>
      </c>
      <c r="F10428" s="1">
        <v>44503</v>
      </c>
      <c r="H10428">
        <v>220</v>
      </c>
      <c r="I10428">
        <v>11</v>
      </c>
      <c r="J10428" s="3">
        <v>1452.7333333333333</v>
      </c>
      <c r="K10428">
        <v>1.74</v>
      </c>
      <c r="L10428">
        <v>3962</v>
      </c>
      <c r="M10428">
        <f>Registros[[#This Row],[salario]]*0.06</f>
        <v>237.72</v>
      </c>
      <c r="N10428">
        <f>Registros[[#This Row],[salario]]*5%</f>
        <v>198.10000000000002</v>
      </c>
      <c r="O10428">
        <f>IF(Registros[[#This Row],[idade]]&lt;18,311.43,IF(Registros[[#This Row],[idade]]&lt;=25,488.58,IF(Registros[[#This Row],[idade]]&lt;=50,772.77,850.05)))</f>
        <v>488.58</v>
      </c>
      <c r="P10428">
        <f>IF(Registros[[#This Row],[idade]]&lt;18,23.99,IF(Registros[[#This Row],[idade]]&lt;=25,49.9,IF(Registros[[#This Row],[idade]]&lt;=50,145.2,175.45)))</f>
        <v>49.9</v>
      </c>
      <c r="Q10428">
        <v>1</v>
      </c>
      <c r="R10428">
        <v>8</v>
      </c>
      <c r="T10428">
        <v>1</v>
      </c>
      <c r="U10428" t="s">
        <v>2</v>
      </c>
      <c r="V10428" t="s">
        <v>18</v>
      </c>
    </row>
    <row r="10429" spans="1:22" x14ac:dyDescent="0.3">
      <c r="A10429">
        <v>10428</v>
      </c>
      <c r="B10429">
        <v>50698595591</v>
      </c>
      <c r="C10429">
        <v>4</v>
      </c>
      <c r="D10429" s="1">
        <v>32664</v>
      </c>
      <c r="E10429" s="3">
        <f>2023-YEAR(Registros[[#This Row],[data_nascimento]])</f>
        <v>34</v>
      </c>
      <c r="F10429" s="1">
        <v>44503</v>
      </c>
      <c r="H10429">
        <v>220</v>
      </c>
      <c r="I10429">
        <v>9</v>
      </c>
      <c r="J10429" s="3">
        <v>1840.2</v>
      </c>
      <c r="K10429">
        <v>26.1</v>
      </c>
      <c r="L10429">
        <v>6134</v>
      </c>
      <c r="M10429">
        <f>Registros[[#This Row],[salario]]*0.06</f>
        <v>368.03999999999996</v>
      </c>
      <c r="N10429">
        <f>Registros[[#This Row],[salario]]*5%</f>
        <v>306.7</v>
      </c>
      <c r="O10429">
        <f>IF(Registros[[#This Row],[idade]]&lt;18,311.43,IF(Registros[[#This Row],[idade]]&lt;=25,488.58,IF(Registros[[#This Row],[idade]]&lt;=50,772.77,850.05)))</f>
        <v>772.77</v>
      </c>
      <c r="P10429">
        <f>IF(Registros[[#This Row],[idade]]&lt;18,23.99,IF(Registros[[#This Row],[idade]]&lt;=25,49.9,IF(Registros[[#This Row],[idade]]&lt;=50,145.2,175.45)))</f>
        <v>145.19999999999999</v>
      </c>
      <c r="Q10429">
        <v>3</v>
      </c>
      <c r="R10429">
        <v>10</v>
      </c>
      <c r="T10429">
        <v>1</v>
      </c>
      <c r="U10429" t="s">
        <v>2</v>
      </c>
      <c r="V10429" t="s">
        <v>21</v>
      </c>
    </row>
    <row r="10430" spans="1:22" x14ac:dyDescent="0.3">
      <c r="A10430">
        <v>10429</v>
      </c>
      <c r="B10430">
        <v>92659460856</v>
      </c>
      <c r="C10430">
        <v>7</v>
      </c>
      <c r="D10430" s="1">
        <v>38155</v>
      </c>
      <c r="E10430" s="3">
        <f>2023-YEAR(Registros[[#This Row],[data_nascimento]])</f>
        <v>19</v>
      </c>
      <c r="F10430" s="1">
        <v>44503</v>
      </c>
      <c r="H10430">
        <v>220</v>
      </c>
      <c r="I10430">
        <v>4</v>
      </c>
      <c r="J10430" s="3">
        <v>973.33333333333337</v>
      </c>
      <c r="K10430">
        <v>12.18</v>
      </c>
      <c r="L10430">
        <v>7300</v>
      </c>
      <c r="M10430">
        <f>Registros[[#This Row],[salario]]*0.06</f>
        <v>438</v>
      </c>
      <c r="N10430">
        <f>Registros[[#This Row],[salario]]*5%</f>
        <v>365</v>
      </c>
      <c r="O10430">
        <f>IF(Registros[[#This Row],[idade]]&lt;18,311.43,IF(Registros[[#This Row],[idade]]&lt;=25,488.58,IF(Registros[[#This Row],[idade]]&lt;=50,772.77,850.05)))</f>
        <v>488.58</v>
      </c>
      <c r="P10430">
        <f>IF(Registros[[#This Row],[idade]]&lt;18,23.99,IF(Registros[[#This Row],[idade]]&lt;=25,49.9,IF(Registros[[#This Row],[idade]]&lt;=50,145.2,175.45)))</f>
        <v>49.9</v>
      </c>
      <c r="Q10430">
        <v>2</v>
      </c>
      <c r="R10430">
        <v>16</v>
      </c>
      <c r="T10430">
        <v>1</v>
      </c>
      <c r="U10430" t="s">
        <v>3</v>
      </c>
      <c r="V10430" t="s">
        <v>19</v>
      </c>
    </row>
    <row r="10431" spans="1:22" x14ac:dyDescent="0.3">
      <c r="A10431">
        <v>10430</v>
      </c>
      <c r="B10431">
        <v>36297986595</v>
      </c>
      <c r="C10431">
        <v>4</v>
      </c>
      <c r="D10431" s="1">
        <v>35292</v>
      </c>
      <c r="E10431" s="3">
        <f>2023-YEAR(Registros[[#This Row],[data_nascimento]])</f>
        <v>27</v>
      </c>
      <c r="F10431" s="1">
        <v>44503</v>
      </c>
      <c r="H10431">
        <v>220</v>
      </c>
      <c r="I10431">
        <v>6</v>
      </c>
      <c r="J10431" s="3">
        <v>850.80000000000007</v>
      </c>
      <c r="K10431">
        <v>10.44</v>
      </c>
      <c r="L10431">
        <v>4254</v>
      </c>
      <c r="M10431">
        <f>Registros[[#This Row],[salario]]*0.06</f>
        <v>255.23999999999998</v>
      </c>
      <c r="N10431">
        <f>Registros[[#This Row],[salario]]*5%</f>
        <v>212.70000000000002</v>
      </c>
      <c r="O10431">
        <f>IF(Registros[[#This Row],[idade]]&lt;18,311.43,IF(Registros[[#This Row],[idade]]&lt;=25,488.58,IF(Registros[[#This Row],[idade]]&lt;=50,772.77,850.05)))</f>
        <v>772.77</v>
      </c>
      <c r="P10431">
        <f>IF(Registros[[#This Row],[idade]]&lt;18,23.99,IF(Registros[[#This Row],[idade]]&lt;=25,49.9,IF(Registros[[#This Row],[idade]]&lt;=50,145.2,175.45)))</f>
        <v>145.19999999999999</v>
      </c>
      <c r="Q10431">
        <v>1</v>
      </c>
      <c r="R10431">
        <v>13</v>
      </c>
      <c r="T10431">
        <v>3</v>
      </c>
      <c r="U10431" t="s">
        <v>3</v>
      </c>
      <c r="V10431" t="s">
        <v>21</v>
      </c>
    </row>
    <row r="10432" spans="1:22" x14ac:dyDescent="0.3">
      <c r="A10432">
        <v>10431</v>
      </c>
      <c r="B10432">
        <v>29308819112</v>
      </c>
      <c r="C10432">
        <v>5</v>
      </c>
      <c r="D10432" s="1">
        <v>37458</v>
      </c>
      <c r="E10432" s="3">
        <f>2023-YEAR(Registros[[#This Row],[data_nascimento]])</f>
        <v>21</v>
      </c>
      <c r="F10432" s="1">
        <v>44503</v>
      </c>
      <c r="H10432">
        <v>220</v>
      </c>
      <c r="I10432">
        <v>1</v>
      </c>
      <c r="J10432" s="3">
        <v>225.63333333333333</v>
      </c>
      <c r="K10432">
        <v>24.36</v>
      </c>
      <c r="L10432">
        <v>6769</v>
      </c>
      <c r="M10432">
        <f>Registros[[#This Row],[salario]]*0.06</f>
        <v>406.14</v>
      </c>
      <c r="N10432">
        <f>Registros[[#This Row],[salario]]*5%</f>
        <v>338.45000000000005</v>
      </c>
      <c r="O10432">
        <f>IF(Registros[[#This Row],[idade]]&lt;18,311.43,IF(Registros[[#This Row],[idade]]&lt;=25,488.58,IF(Registros[[#This Row],[idade]]&lt;=50,772.77,850.05)))</f>
        <v>488.58</v>
      </c>
      <c r="P10432">
        <f>IF(Registros[[#This Row],[idade]]&lt;18,23.99,IF(Registros[[#This Row],[idade]]&lt;=25,49.9,IF(Registros[[#This Row],[idade]]&lt;=50,145.2,175.45)))</f>
        <v>49.9</v>
      </c>
      <c r="Q10432">
        <v>3</v>
      </c>
      <c r="R10432">
        <v>18</v>
      </c>
      <c r="T10432">
        <v>3</v>
      </c>
      <c r="U10432" t="s">
        <v>3</v>
      </c>
      <c r="V10432" t="s">
        <v>21</v>
      </c>
    </row>
    <row r="10433" spans="1:22" x14ac:dyDescent="0.3">
      <c r="A10433">
        <v>10432</v>
      </c>
      <c r="B10433">
        <v>61689718189</v>
      </c>
      <c r="C10433">
        <v>6</v>
      </c>
      <c r="D10433" s="1">
        <v>30695</v>
      </c>
      <c r="E10433" s="3">
        <f>2023-YEAR(Registros[[#This Row],[data_nascimento]])</f>
        <v>39</v>
      </c>
      <c r="F10433" s="1">
        <v>44503</v>
      </c>
      <c r="H10433">
        <v>220</v>
      </c>
      <c r="I10433">
        <v>1</v>
      </c>
      <c r="J10433" s="3">
        <v>82.966666666666669</v>
      </c>
      <c r="K10433">
        <v>1.74</v>
      </c>
      <c r="L10433">
        <v>2489</v>
      </c>
      <c r="M10433">
        <f>Registros[[#This Row],[salario]]*0.06</f>
        <v>149.34</v>
      </c>
      <c r="N10433">
        <f>Registros[[#This Row],[salario]]*5%</f>
        <v>124.45</v>
      </c>
      <c r="O10433">
        <f>IF(Registros[[#This Row],[idade]]&lt;18,311.43,IF(Registros[[#This Row],[idade]]&lt;=25,488.58,IF(Registros[[#This Row],[idade]]&lt;=50,772.77,850.05)))</f>
        <v>772.77</v>
      </c>
      <c r="P10433">
        <f>IF(Registros[[#This Row],[idade]]&lt;18,23.99,IF(Registros[[#This Row],[idade]]&lt;=25,49.9,IF(Registros[[#This Row],[idade]]&lt;=50,145.2,175.45)))</f>
        <v>145.19999999999999</v>
      </c>
      <c r="Q10433">
        <v>4</v>
      </c>
      <c r="R10433">
        <v>9</v>
      </c>
      <c r="T10433">
        <v>2</v>
      </c>
      <c r="U10433" t="s">
        <v>3</v>
      </c>
      <c r="V10433" t="s">
        <v>19</v>
      </c>
    </row>
    <row r="10434" spans="1:22" x14ac:dyDescent="0.3">
      <c r="A10434">
        <v>10433</v>
      </c>
      <c r="B10434">
        <v>76599486758</v>
      </c>
      <c r="C10434">
        <v>4</v>
      </c>
      <c r="D10434" s="1">
        <v>37712</v>
      </c>
      <c r="E10434" s="3">
        <f>2023-YEAR(Registros[[#This Row],[data_nascimento]])</f>
        <v>20</v>
      </c>
      <c r="F10434" s="1">
        <v>44503</v>
      </c>
      <c r="H10434">
        <v>220</v>
      </c>
      <c r="I10434">
        <v>3</v>
      </c>
      <c r="J10434" s="3">
        <v>308.8</v>
      </c>
      <c r="K10434">
        <v>17.399999999999999</v>
      </c>
      <c r="L10434">
        <v>3088</v>
      </c>
      <c r="M10434">
        <f>Registros[[#This Row],[salario]]*0.06</f>
        <v>185.28</v>
      </c>
      <c r="N10434">
        <f>Registros[[#This Row],[salario]]*5%</f>
        <v>154.4</v>
      </c>
      <c r="O10434">
        <f>IF(Registros[[#This Row],[idade]]&lt;18,311.43,IF(Registros[[#This Row],[idade]]&lt;=25,488.58,IF(Registros[[#This Row],[idade]]&lt;=50,772.77,850.05)))</f>
        <v>488.58</v>
      </c>
      <c r="P10434">
        <f>IF(Registros[[#This Row],[idade]]&lt;18,23.99,IF(Registros[[#This Row],[idade]]&lt;=25,49.9,IF(Registros[[#This Row],[idade]]&lt;=50,145.2,175.45)))</f>
        <v>49.9</v>
      </c>
      <c r="Q10434">
        <v>2</v>
      </c>
      <c r="R10434">
        <v>17</v>
      </c>
      <c r="T10434">
        <v>3</v>
      </c>
      <c r="U10434" t="s">
        <v>3</v>
      </c>
      <c r="V10434" t="s">
        <v>19</v>
      </c>
    </row>
    <row r="10435" spans="1:22" x14ac:dyDescent="0.3">
      <c r="A10435">
        <v>10434</v>
      </c>
      <c r="B10435">
        <v>79292539809</v>
      </c>
      <c r="C10435">
        <v>7</v>
      </c>
      <c r="D10435" s="1">
        <v>33623</v>
      </c>
      <c r="E10435" s="3">
        <f>2023-YEAR(Registros[[#This Row],[data_nascimento]])</f>
        <v>31</v>
      </c>
      <c r="F10435" s="1">
        <v>44503</v>
      </c>
      <c r="H10435">
        <v>220</v>
      </c>
      <c r="I10435">
        <v>19</v>
      </c>
      <c r="J10435" s="3">
        <v>3419.3666666666668</v>
      </c>
      <c r="K10435">
        <v>17.399999999999999</v>
      </c>
      <c r="L10435">
        <v>5399</v>
      </c>
      <c r="M10435">
        <f>Registros[[#This Row],[salario]]*0.06</f>
        <v>323.94</v>
      </c>
      <c r="N10435">
        <f>Registros[[#This Row],[salario]]*5%</f>
        <v>269.95</v>
      </c>
      <c r="O10435">
        <f>IF(Registros[[#This Row],[idade]]&lt;18,311.43,IF(Registros[[#This Row],[idade]]&lt;=25,488.58,IF(Registros[[#This Row],[idade]]&lt;=50,772.77,850.05)))</f>
        <v>772.77</v>
      </c>
      <c r="P10435">
        <f>IF(Registros[[#This Row],[idade]]&lt;18,23.99,IF(Registros[[#This Row],[idade]]&lt;=25,49.9,IF(Registros[[#This Row],[idade]]&lt;=50,145.2,175.45)))</f>
        <v>145.19999999999999</v>
      </c>
      <c r="Q10435">
        <v>3</v>
      </c>
      <c r="R10435">
        <v>4</v>
      </c>
      <c r="T10435">
        <v>3</v>
      </c>
      <c r="U10435" t="s">
        <v>2</v>
      </c>
      <c r="V10435" t="s">
        <v>19</v>
      </c>
    </row>
    <row r="10436" spans="1:22" x14ac:dyDescent="0.3">
      <c r="A10436">
        <v>10435</v>
      </c>
      <c r="B10436">
        <v>95628205885</v>
      </c>
      <c r="C10436">
        <v>4</v>
      </c>
      <c r="D10436" s="1">
        <v>34580</v>
      </c>
      <c r="E10436" s="3">
        <f>2023-YEAR(Registros[[#This Row],[data_nascimento]])</f>
        <v>29</v>
      </c>
      <c r="F10436" s="1">
        <v>44503</v>
      </c>
      <c r="H10436">
        <v>220</v>
      </c>
      <c r="I10436">
        <v>12</v>
      </c>
      <c r="J10436" s="3">
        <v>2579.1999999999998</v>
      </c>
      <c r="K10436">
        <v>8.6999999999999993</v>
      </c>
      <c r="L10436">
        <v>6448</v>
      </c>
      <c r="M10436">
        <f>Registros[[#This Row],[salario]]*0.06</f>
        <v>386.88</v>
      </c>
      <c r="N10436">
        <f>Registros[[#This Row],[salario]]*5%</f>
        <v>322.40000000000003</v>
      </c>
      <c r="O10436">
        <f>IF(Registros[[#This Row],[idade]]&lt;18,311.43,IF(Registros[[#This Row],[idade]]&lt;=25,488.58,IF(Registros[[#This Row],[idade]]&lt;=50,772.77,850.05)))</f>
        <v>772.77</v>
      </c>
      <c r="P10436">
        <f>IF(Registros[[#This Row],[idade]]&lt;18,23.99,IF(Registros[[#This Row],[idade]]&lt;=25,49.9,IF(Registros[[#This Row],[idade]]&lt;=50,145.2,175.45)))</f>
        <v>145.19999999999999</v>
      </c>
      <c r="Q10436">
        <v>5</v>
      </c>
      <c r="R10436">
        <v>2</v>
      </c>
      <c r="T10436">
        <v>1</v>
      </c>
      <c r="U10436" t="s">
        <v>2</v>
      </c>
      <c r="V10436" t="s">
        <v>22</v>
      </c>
    </row>
    <row r="10437" spans="1:22" x14ac:dyDescent="0.3">
      <c r="A10437">
        <v>10436</v>
      </c>
      <c r="B10437">
        <v>20796992191</v>
      </c>
      <c r="C10437">
        <v>2</v>
      </c>
      <c r="D10437" s="1">
        <v>27647</v>
      </c>
      <c r="E10437" s="3">
        <f>2023-YEAR(Registros[[#This Row],[data_nascimento]])</f>
        <v>48</v>
      </c>
      <c r="F10437" s="1">
        <v>44503</v>
      </c>
      <c r="H10437">
        <v>220</v>
      </c>
      <c r="I10437">
        <v>7</v>
      </c>
      <c r="J10437" s="3">
        <v>1246</v>
      </c>
      <c r="K10437">
        <v>27.84</v>
      </c>
      <c r="L10437">
        <v>5340</v>
      </c>
      <c r="M10437">
        <f>Registros[[#This Row],[salario]]*0.06</f>
        <v>320.39999999999998</v>
      </c>
      <c r="N10437">
        <f>Registros[[#This Row],[salario]]*5%</f>
        <v>267</v>
      </c>
      <c r="O10437">
        <f>IF(Registros[[#This Row],[idade]]&lt;18,311.43,IF(Registros[[#This Row],[idade]]&lt;=25,488.58,IF(Registros[[#This Row],[idade]]&lt;=50,772.77,850.05)))</f>
        <v>772.77</v>
      </c>
      <c r="P10437">
        <f>IF(Registros[[#This Row],[idade]]&lt;18,23.99,IF(Registros[[#This Row],[idade]]&lt;=25,49.9,IF(Registros[[#This Row],[idade]]&lt;=50,145.2,175.45)))</f>
        <v>145.19999999999999</v>
      </c>
      <c r="Q10437">
        <v>2</v>
      </c>
      <c r="R10437">
        <v>22</v>
      </c>
      <c r="T10437">
        <v>3</v>
      </c>
      <c r="U10437" t="s">
        <v>2</v>
      </c>
      <c r="V10437" t="s">
        <v>18</v>
      </c>
    </row>
    <row r="10438" spans="1:22" x14ac:dyDescent="0.3">
      <c r="A10438">
        <v>10437</v>
      </c>
      <c r="B10438">
        <v>61581647748</v>
      </c>
      <c r="C10438">
        <v>6</v>
      </c>
      <c r="D10438" s="1">
        <v>30158</v>
      </c>
      <c r="E10438" s="3">
        <f>2023-YEAR(Registros[[#This Row],[data_nascimento]])</f>
        <v>41</v>
      </c>
      <c r="F10438" s="1">
        <v>44503</v>
      </c>
      <c r="H10438">
        <v>220</v>
      </c>
      <c r="I10438">
        <v>13</v>
      </c>
      <c r="J10438" s="3">
        <v>3195.8333333333335</v>
      </c>
      <c r="K10438">
        <v>22.619999999999997</v>
      </c>
      <c r="L10438">
        <v>7375</v>
      </c>
      <c r="M10438">
        <f>Registros[[#This Row],[salario]]*0.06</f>
        <v>442.5</v>
      </c>
      <c r="N10438">
        <f>Registros[[#This Row],[salario]]*5%</f>
        <v>368.75</v>
      </c>
      <c r="O10438">
        <f>IF(Registros[[#This Row],[idade]]&lt;18,311.43,IF(Registros[[#This Row],[idade]]&lt;=25,488.58,IF(Registros[[#This Row],[idade]]&lt;=50,772.77,850.05)))</f>
        <v>772.77</v>
      </c>
      <c r="P10438">
        <f>IF(Registros[[#This Row],[idade]]&lt;18,23.99,IF(Registros[[#This Row],[idade]]&lt;=25,49.9,IF(Registros[[#This Row],[idade]]&lt;=50,145.2,175.45)))</f>
        <v>145.19999999999999</v>
      </c>
      <c r="Q10438">
        <v>3</v>
      </c>
      <c r="R10438">
        <v>25</v>
      </c>
      <c r="T10438">
        <v>1</v>
      </c>
      <c r="U10438" t="s">
        <v>2</v>
      </c>
      <c r="V10438" t="s">
        <v>22</v>
      </c>
    </row>
    <row r="10439" spans="1:22" x14ac:dyDescent="0.3">
      <c r="A10439">
        <v>10438</v>
      </c>
      <c r="B10439">
        <v>52508101089</v>
      </c>
      <c r="C10439">
        <v>6</v>
      </c>
      <c r="D10439" s="1">
        <v>30901</v>
      </c>
      <c r="E10439" s="3">
        <f>2023-YEAR(Registros[[#This Row],[data_nascimento]])</f>
        <v>39</v>
      </c>
      <c r="F10439" s="1">
        <v>44503</v>
      </c>
      <c r="H10439">
        <v>220</v>
      </c>
      <c r="I10439">
        <v>7</v>
      </c>
      <c r="J10439" s="3">
        <v>536.19999999999993</v>
      </c>
      <c r="K10439">
        <v>15.66</v>
      </c>
      <c r="L10439">
        <v>2298</v>
      </c>
      <c r="M10439">
        <f>Registros[[#This Row],[salario]]*0.06</f>
        <v>137.88</v>
      </c>
      <c r="N10439">
        <f>Registros[[#This Row],[salario]]*5%</f>
        <v>114.9</v>
      </c>
      <c r="O10439">
        <f>IF(Registros[[#This Row],[idade]]&lt;18,311.43,IF(Registros[[#This Row],[idade]]&lt;=25,488.58,IF(Registros[[#This Row],[idade]]&lt;=50,772.77,850.05)))</f>
        <v>772.77</v>
      </c>
      <c r="P10439">
        <f>IF(Registros[[#This Row],[idade]]&lt;18,23.99,IF(Registros[[#This Row],[idade]]&lt;=25,49.9,IF(Registros[[#This Row],[idade]]&lt;=50,145.2,175.45)))</f>
        <v>145.19999999999999</v>
      </c>
      <c r="Q10439">
        <v>2</v>
      </c>
      <c r="R10439">
        <v>11</v>
      </c>
      <c r="T10439">
        <v>3</v>
      </c>
      <c r="U10439" t="s">
        <v>2</v>
      </c>
      <c r="V10439" t="s">
        <v>19</v>
      </c>
    </row>
    <row r="10440" spans="1:22" x14ac:dyDescent="0.3">
      <c r="A10440">
        <v>10439</v>
      </c>
      <c r="B10440">
        <v>94730801003</v>
      </c>
      <c r="C10440">
        <v>6</v>
      </c>
      <c r="D10440" s="1">
        <v>38527</v>
      </c>
      <c r="E10440" s="3">
        <f>2023-YEAR(Registros[[#This Row],[data_nascimento]])</f>
        <v>18</v>
      </c>
      <c r="F10440" s="1">
        <v>44503</v>
      </c>
      <c r="H10440">
        <v>220</v>
      </c>
      <c r="I10440">
        <v>10</v>
      </c>
      <c r="J10440" s="3">
        <v>1928.6666666666667</v>
      </c>
      <c r="K10440">
        <v>3.48</v>
      </c>
      <c r="L10440">
        <v>5786</v>
      </c>
      <c r="M10440">
        <f>Registros[[#This Row],[salario]]*0.06</f>
        <v>347.15999999999997</v>
      </c>
      <c r="N10440">
        <f>Registros[[#This Row],[salario]]*5%</f>
        <v>289.3</v>
      </c>
      <c r="O10440">
        <f>IF(Registros[[#This Row],[idade]]&lt;18,311.43,IF(Registros[[#This Row],[idade]]&lt;=25,488.58,IF(Registros[[#This Row],[idade]]&lt;=50,772.77,850.05)))</f>
        <v>488.58</v>
      </c>
      <c r="P10440">
        <f>IF(Registros[[#This Row],[idade]]&lt;18,23.99,IF(Registros[[#This Row],[idade]]&lt;=25,49.9,IF(Registros[[#This Row],[idade]]&lt;=50,145.2,175.45)))</f>
        <v>49.9</v>
      </c>
      <c r="Q10440">
        <v>2</v>
      </c>
      <c r="R10440">
        <v>13</v>
      </c>
      <c r="T10440">
        <v>3</v>
      </c>
      <c r="U10440" t="s">
        <v>3</v>
      </c>
      <c r="V10440" t="s">
        <v>22</v>
      </c>
    </row>
    <row r="10441" spans="1:22" x14ac:dyDescent="0.3">
      <c r="A10441">
        <v>10440</v>
      </c>
      <c r="B10441">
        <v>34155240913</v>
      </c>
      <c r="C10441">
        <v>5</v>
      </c>
      <c r="D10441" s="1">
        <v>29289</v>
      </c>
      <c r="E10441" s="3">
        <f>2023-YEAR(Registros[[#This Row],[data_nascimento]])</f>
        <v>43</v>
      </c>
      <c r="F10441" s="1">
        <v>44503</v>
      </c>
      <c r="H10441">
        <v>220</v>
      </c>
      <c r="I10441">
        <v>5</v>
      </c>
      <c r="J10441" s="3">
        <v>695.16666666666663</v>
      </c>
      <c r="K10441">
        <v>26.1</v>
      </c>
      <c r="L10441">
        <v>4171</v>
      </c>
      <c r="M10441">
        <f>Registros[[#This Row],[salario]]*0.06</f>
        <v>250.26</v>
      </c>
      <c r="N10441">
        <f>Registros[[#This Row],[salario]]*5%</f>
        <v>208.55</v>
      </c>
      <c r="O10441">
        <f>IF(Registros[[#This Row],[idade]]&lt;18,311.43,IF(Registros[[#This Row],[idade]]&lt;=25,488.58,IF(Registros[[#This Row],[idade]]&lt;=50,772.77,850.05)))</f>
        <v>772.77</v>
      </c>
      <c r="P10441">
        <f>IF(Registros[[#This Row],[idade]]&lt;18,23.99,IF(Registros[[#This Row],[idade]]&lt;=25,49.9,IF(Registros[[#This Row],[idade]]&lt;=50,145.2,175.45)))</f>
        <v>145.19999999999999</v>
      </c>
      <c r="Q10441">
        <v>2</v>
      </c>
      <c r="R10441">
        <v>26</v>
      </c>
      <c r="T10441">
        <v>1</v>
      </c>
      <c r="U10441" t="s">
        <v>2</v>
      </c>
      <c r="V10441" t="s">
        <v>22</v>
      </c>
    </row>
    <row r="10442" spans="1:22" x14ac:dyDescent="0.3">
      <c r="A10442">
        <v>10441</v>
      </c>
      <c r="B10442">
        <v>51816593343</v>
      </c>
      <c r="C10442">
        <v>4</v>
      </c>
      <c r="D10442" s="1">
        <v>38275</v>
      </c>
      <c r="E10442" s="3">
        <f>2023-YEAR(Registros[[#This Row],[data_nascimento]])</f>
        <v>19</v>
      </c>
      <c r="F10442" s="1">
        <v>44503</v>
      </c>
      <c r="H10442">
        <v>220</v>
      </c>
      <c r="I10442">
        <v>14</v>
      </c>
      <c r="J10442" s="3">
        <v>2001.5333333333333</v>
      </c>
      <c r="K10442">
        <v>26.1</v>
      </c>
      <c r="L10442">
        <v>4289</v>
      </c>
      <c r="M10442">
        <f>Registros[[#This Row],[salario]]*0.06</f>
        <v>257.33999999999997</v>
      </c>
      <c r="N10442">
        <f>Registros[[#This Row],[salario]]*5%</f>
        <v>214.45000000000002</v>
      </c>
      <c r="O10442">
        <f>IF(Registros[[#This Row],[idade]]&lt;18,311.43,IF(Registros[[#This Row],[idade]]&lt;=25,488.58,IF(Registros[[#This Row],[idade]]&lt;=50,772.77,850.05)))</f>
        <v>488.58</v>
      </c>
      <c r="P10442">
        <f>IF(Registros[[#This Row],[idade]]&lt;18,23.99,IF(Registros[[#This Row],[idade]]&lt;=25,49.9,IF(Registros[[#This Row],[idade]]&lt;=50,145.2,175.45)))</f>
        <v>49.9</v>
      </c>
      <c r="Q10442">
        <v>5</v>
      </c>
      <c r="R10442">
        <v>10</v>
      </c>
      <c r="T10442">
        <v>3</v>
      </c>
      <c r="U10442" t="s">
        <v>2</v>
      </c>
      <c r="V10442" t="s">
        <v>18</v>
      </c>
    </row>
    <row r="10443" spans="1:22" x14ac:dyDescent="0.3">
      <c r="A10443">
        <v>10442</v>
      </c>
      <c r="B10443">
        <v>91034197053</v>
      </c>
      <c r="C10443">
        <v>4</v>
      </c>
      <c r="D10443" s="1">
        <v>33979</v>
      </c>
      <c r="E10443" s="3">
        <f>2023-YEAR(Registros[[#This Row],[data_nascimento]])</f>
        <v>30</v>
      </c>
      <c r="F10443" s="1">
        <v>44503</v>
      </c>
      <c r="H10443">
        <v>220</v>
      </c>
      <c r="I10443">
        <v>3</v>
      </c>
      <c r="J10443" s="3">
        <v>584.6</v>
      </c>
      <c r="K10443">
        <v>22.619999999999997</v>
      </c>
      <c r="L10443">
        <v>5846</v>
      </c>
      <c r="M10443">
        <f>Registros[[#This Row],[salario]]*0.06</f>
        <v>350.76</v>
      </c>
      <c r="N10443">
        <f>Registros[[#This Row],[salario]]*5%</f>
        <v>292.3</v>
      </c>
      <c r="O10443">
        <f>IF(Registros[[#This Row],[idade]]&lt;18,311.43,IF(Registros[[#This Row],[idade]]&lt;=25,488.58,IF(Registros[[#This Row],[idade]]&lt;=50,772.77,850.05)))</f>
        <v>772.77</v>
      </c>
      <c r="P10443">
        <f>IF(Registros[[#This Row],[idade]]&lt;18,23.99,IF(Registros[[#This Row],[idade]]&lt;=25,49.9,IF(Registros[[#This Row],[idade]]&lt;=50,145.2,175.45)))</f>
        <v>145.19999999999999</v>
      </c>
      <c r="Q10443">
        <v>1</v>
      </c>
      <c r="R10443">
        <v>12</v>
      </c>
      <c r="T10443">
        <v>2</v>
      </c>
      <c r="U10443" t="s">
        <v>2</v>
      </c>
      <c r="V10443" t="s">
        <v>22</v>
      </c>
    </row>
    <row r="10444" spans="1:22" x14ac:dyDescent="0.3">
      <c r="A10444">
        <v>10443</v>
      </c>
      <c r="B10444">
        <v>97688528184</v>
      </c>
      <c r="C10444">
        <v>5</v>
      </c>
      <c r="D10444" s="1">
        <v>37283</v>
      </c>
      <c r="E10444" s="3">
        <f>2023-YEAR(Registros[[#This Row],[data_nascimento]])</f>
        <v>21</v>
      </c>
      <c r="F10444" s="1">
        <v>44503</v>
      </c>
      <c r="H10444">
        <v>220</v>
      </c>
      <c r="I10444">
        <v>5</v>
      </c>
      <c r="J10444" s="3">
        <v>459.66666666666669</v>
      </c>
      <c r="K10444">
        <v>26.1</v>
      </c>
      <c r="L10444">
        <v>2758</v>
      </c>
      <c r="M10444">
        <f>Registros[[#This Row],[salario]]*0.06</f>
        <v>165.48</v>
      </c>
      <c r="N10444">
        <f>Registros[[#This Row],[salario]]*5%</f>
        <v>137.9</v>
      </c>
      <c r="O10444">
        <f>IF(Registros[[#This Row],[idade]]&lt;18,311.43,IF(Registros[[#This Row],[idade]]&lt;=25,488.58,IF(Registros[[#This Row],[idade]]&lt;=50,772.77,850.05)))</f>
        <v>488.58</v>
      </c>
      <c r="P10444">
        <f>IF(Registros[[#This Row],[idade]]&lt;18,23.99,IF(Registros[[#This Row],[idade]]&lt;=25,49.9,IF(Registros[[#This Row],[idade]]&lt;=50,145.2,175.45)))</f>
        <v>49.9</v>
      </c>
      <c r="Q10444">
        <v>5</v>
      </c>
      <c r="R10444">
        <v>9</v>
      </c>
      <c r="T10444">
        <v>3</v>
      </c>
      <c r="U10444" t="s">
        <v>2</v>
      </c>
      <c r="V10444" t="s">
        <v>19</v>
      </c>
    </row>
    <row r="10445" spans="1:22" x14ac:dyDescent="0.3">
      <c r="A10445">
        <v>10444</v>
      </c>
      <c r="B10445">
        <v>84958014341</v>
      </c>
      <c r="C10445">
        <v>5</v>
      </c>
      <c r="D10445" s="1">
        <v>29295</v>
      </c>
      <c r="E10445" s="3">
        <f>2023-YEAR(Registros[[#This Row],[data_nascimento]])</f>
        <v>43</v>
      </c>
      <c r="F10445" s="1">
        <v>44503</v>
      </c>
      <c r="H10445">
        <v>220</v>
      </c>
      <c r="I10445">
        <v>13</v>
      </c>
      <c r="J10445" s="3">
        <v>944.66666666666674</v>
      </c>
      <c r="K10445">
        <v>24.36</v>
      </c>
      <c r="L10445">
        <v>2180</v>
      </c>
      <c r="M10445">
        <f>Registros[[#This Row],[salario]]*0.06</f>
        <v>130.79999999999998</v>
      </c>
      <c r="N10445">
        <f>Registros[[#This Row],[salario]]*5%</f>
        <v>109</v>
      </c>
      <c r="O10445">
        <f>IF(Registros[[#This Row],[idade]]&lt;18,311.43,IF(Registros[[#This Row],[idade]]&lt;=25,488.58,IF(Registros[[#This Row],[idade]]&lt;=50,772.77,850.05)))</f>
        <v>772.77</v>
      </c>
      <c r="P10445">
        <f>IF(Registros[[#This Row],[idade]]&lt;18,23.99,IF(Registros[[#This Row],[idade]]&lt;=25,49.9,IF(Registros[[#This Row],[idade]]&lt;=50,145.2,175.45)))</f>
        <v>145.19999999999999</v>
      </c>
      <c r="Q10445">
        <v>4</v>
      </c>
      <c r="R10445">
        <v>9</v>
      </c>
      <c r="T10445">
        <v>2</v>
      </c>
      <c r="U10445" t="s">
        <v>3</v>
      </c>
      <c r="V10445" t="s">
        <v>18</v>
      </c>
    </row>
    <row r="10446" spans="1:22" x14ac:dyDescent="0.3">
      <c r="A10446">
        <v>10445</v>
      </c>
      <c r="B10446">
        <v>72249836238</v>
      </c>
      <c r="C10446">
        <v>2</v>
      </c>
      <c r="D10446" s="1">
        <v>38376</v>
      </c>
      <c r="E10446" s="3">
        <f>2023-YEAR(Registros[[#This Row],[data_nascimento]])</f>
        <v>18</v>
      </c>
      <c r="F10446" s="1">
        <v>44503</v>
      </c>
      <c r="H10446">
        <v>220</v>
      </c>
      <c r="I10446">
        <v>13</v>
      </c>
      <c r="J10446" s="3">
        <v>596.26666666666665</v>
      </c>
      <c r="K10446">
        <v>31.32</v>
      </c>
      <c r="L10446">
        <v>1376</v>
      </c>
      <c r="M10446">
        <f>Registros[[#This Row],[salario]]*0.06</f>
        <v>82.56</v>
      </c>
      <c r="N10446">
        <f>Registros[[#This Row],[salario]]*5%</f>
        <v>68.8</v>
      </c>
      <c r="O10446">
        <f>IF(Registros[[#This Row],[idade]]&lt;18,311.43,IF(Registros[[#This Row],[idade]]&lt;=25,488.58,IF(Registros[[#This Row],[idade]]&lt;=50,772.77,850.05)))</f>
        <v>488.58</v>
      </c>
      <c r="P10446">
        <f>IF(Registros[[#This Row],[idade]]&lt;18,23.99,IF(Registros[[#This Row],[idade]]&lt;=25,49.9,IF(Registros[[#This Row],[idade]]&lt;=50,145.2,175.45)))</f>
        <v>49.9</v>
      </c>
      <c r="Q10446">
        <v>4</v>
      </c>
      <c r="R10446">
        <v>18</v>
      </c>
      <c r="T10446">
        <v>3</v>
      </c>
      <c r="U10446" t="s">
        <v>2</v>
      </c>
      <c r="V10446" t="s">
        <v>18</v>
      </c>
    </row>
    <row r="10447" spans="1:22" x14ac:dyDescent="0.3">
      <c r="A10447">
        <v>10446</v>
      </c>
      <c r="B10447">
        <v>39667854520</v>
      </c>
      <c r="C10447">
        <v>5</v>
      </c>
      <c r="D10447" s="1">
        <v>34950</v>
      </c>
      <c r="E10447" s="3">
        <f>2023-YEAR(Registros[[#This Row],[data_nascimento]])</f>
        <v>28</v>
      </c>
      <c r="F10447" s="1">
        <v>44503</v>
      </c>
      <c r="H10447">
        <v>220</v>
      </c>
      <c r="I10447">
        <v>10</v>
      </c>
      <c r="J10447" s="3">
        <v>1864.6666666666667</v>
      </c>
      <c r="K10447">
        <v>1.74</v>
      </c>
      <c r="L10447">
        <v>5594</v>
      </c>
      <c r="M10447">
        <f>Registros[[#This Row],[salario]]*0.06</f>
        <v>335.64</v>
      </c>
      <c r="N10447">
        <f>Registros[[#This Row],[salario]]*5%</f>
        <v>279.7</v>
      </c>
      <c r="O10447">
        <f>IF(Registros[[#This Row],[idade]]&lt;18,311.43,IF(Registros[[#This Row],[idade]]&lt;=25,488.58,IF(Registros[[#This Row],[idade]]&lt;=50,772.77,850.05)))</f>
        <v>772.77</v>
      </c>
      <c r="P10447">
        <f>IF(Registros[[#This Row],[idade]]&lt;18,23.99,IF(Registros[[#This Row],[idade]]&lt;=25,49.9,IF(Registros[[#This Row],[idade]]&lt;=50,145.2,175.45)))</f>
        <v>145.19999999999999</v>
      </c>
      <c r="Q10447">
        <v>3</v>
      </c>
      <c r="R10447">
        <v>6</v>
      </c>
      <c r="T10447">
        <v>1</v>
      </c>
      <c r="U10447" t="s">
        <v>2</v>
      </c>
      <c r="V10447" t="s">
        <v>19</v>
      </c>
    </row>
    <row r="10448" spans="1:22" x14ac:dyDescent="0.3">
      <c r="A10448">
        <v>10447</v>
      </c>
      <c r="B10448">
        <v>51728735065</v>
      </c>
      <c r="C10448">
        <v>7</v>
      </c>
      <c r="D10448" s="1">
        <v>28161</v>
      </c>
      <c r="E10448" s="3">
        <f>2023-YEAR(Registros[[#This Row],[data_nascimento]])</f>
        <v>46</v>
      </c>
      <c r="F10448" s="1">
        <v>44503</v>
      </c>
      <c r="H10448">
        <v>220</v>
      </c>
      <c r="I10448">
        <v>4</v>
      </c>
      <c r="J10448" s="3">
        <v>476.4</v>
      </c>
      <c r="K10448">
        <v>6.96</v>
      </c>
      <c r="L10448">
        <v>3573</v>
      </c>
      <c r="M10448">
        <f>Registros[[#This Row],[salario]]*0.06</f>
        <v>214.38</v>
      </c>
      <c r="N10448">
        <f>Registros[[#This Row],[salario]]*5%</f>
        <v>178.65</v>
      </c>
      <c r="O10448">
        <f>IF(Registros[[#This Row],[idade]]&lt;18,311.43,IF(Registros[[#This Row],[idade]]&lt;=25,488.58,IF(Registros[[#This Row],[idade]]&lt;=50,772.77,850.05)))</f>
        <v>772.77</v>
      </c>
      <c r="P10448">
        <f>IF(Registros[[#This Row],[idade]]&lt;18,23.99,IF(Registros[[#This Row],[idade]]&lt;=25,49.9,IF(Registros[[#This Row],[idade]]&lt;=50,145.2,175.45)))</f>
        <v>145.19999999999999</v>
      </c>
      <c r="Q10448">
        <v>4</v>
      </c>
      <c r="R10448">
        <v>17</v>
      </c>
      <c r="T10448">
        <v>3</v>
      </c>
      <c r="U10448" t="s">
        <v>2</v>
      </c>
      <c r="V10448" t="s">
        <v>19</v>
      </c>
    </row>
    <row r="10449" spans="1:22" x14ac:dyDescent="0.3">
      <c r="A10449">
        <v>10448</v>
      </c>
      <c r="B10449">
        <v>89870078471</v>
      </c>
      <c r="C10449">
        <v>6</v>
      </c>
      <c r="D10449" s="1">
        <v>33354</v>
      </c>
      <c r="E10449" s="3">
        <f>2023-YEAR(Registros[[#This Row],[data_nascimento]])</f>
        <v>32</v>
      </c>
      <c r="F10449" s="1">
        <v>44503</v>
      </c>
      <c r="H10449">
        <v>220</v>
      </c>
      <c r="I10449">
        <v>18</v>
      </c>
      <c r="J10449" s="3">
        <v>3759</v>
      </c>
      <c r="K10449">
        <v>12.18</v>
      </c>
      <c r="L10449">
        <v>6265</v>
      </c>
      <c r="M10449">
        <f>Registros[[#This Row],[salario]]*0.06</f>
        <v>375.9</v>
      </c>
      <c r="N10449">
        <f>Registros[[#This Row],[salario]]*5%</f>
        <v>313.25</v>
      </c>
      <c r="O10449">
        <f>IF(Registros[[#This Row],[idade]]&lt;18,311.43,IF(Registros[[#This Row],[idade]]&lt;=25,488.58,IF(Registros[[#This Row],[idade]]&lt;=50,772.77,850.05)))</f>
        <v>772.77</v>
      </c>
      <c r="P10449">
        <f>IF(Registros[[#This Row],[idade]]&lt;18,23.99,IF(Registros[[#This Row],[idade]]&lt;=25,49.9,IF(Registros[[#This Row],[idade]]&lt;=50,145.2,175.45)))</f>
        <v>145.19999999999999</v>
      </c>
      <c r="Q10449">
        <v>1</v>
      </c>
      <c r="R10449">
        <v>5</v>
      </c>
      <c r="T10449">
        <v>3</v>
      </c>
      <c r="U10449" t="s">
        <v>3</v>
      </c>
      <c r="V10449" t="s">
        <v>18</v>
      </c>
    </row>
    <row r="10450" spans="1:22" x14ac:dyDescent="0.3">
      <c r="A10450">
        <v>10449</v>
      </c>
      <c r="B10450">
        <v>88681929677</v>
      </c>
      <c r="C10450">
        <v>5</v>
      </c>
      <c r="D10450" s="1">
        <v>32847</v>
      </c>
      <c r="E10450" s="3">
        <f>2023-YEAR(Registros[[#This Row],[data_nascimento]])</f>
        <v>34</v>
      </c>
      <c r="F10450" s="1">
        <v>44503</v>
      </c>
      <c r="H10450">
        <v>220</v>
      </c>
      <c r="I10450">
        <v>15</v>
      </c>
      <c r="J10450" s="3">
        <v>850</v>
      </c>
      <c r="K10450">
        <v>15.66</v>
      </c>
      <c r="L10450">
        <v>1700</v>
      </c>
      <c r="M10450">
        <f>Registros[[#This Row],[salario]]*0.06</f>
        <v>102</v>
      </c>
      <c r="N10450">
        <f>Registros[[#This Row],[salario]]*5%</f>
        <v>85</v>
      </c>
      <c r="O10450">
        <f>IF(Registros[[#This Row],[idade]]&lt;18,311.43,IF(Registros[[#This Row],[idade]]&lt;=25,488.58,IF(Registros[[#This Row],[idade]]&lt;=50,772.77,850.05)))</f>
        <v>772.77</v>
      </c>
      <c r="P10450">
        <f>IF(Registros[[#This Row],[idade]]&lt;18,23.99,IF(Registros[[#This Row],[idade]]&lt;=25,49.9,IF(Registros[[#This Row],[idade]]&lt;=50,145.2,175.45)))</f>
        <v>145.19999999999999</v>
      </c>
      <c r="Q10450">
        <v>2</v>
      </c>
      <c r="R10450">
        <v>26</v>
      </c>
      <c r="T10450">
        <v>3</v>
      </c>
      <c r="U10450" t="s">
        <v>2</v>
      </c>
      <c r="V10450" t="s">
        <v>19</v>
      </c>
    </row>
    <row r="10451" spans="1:22" x14ac:dyDescent="0.3">
      <c r="A10451">
        <v>10450</v>
      </c>
      <c r="B10451">
        <v>96164694376</v>
      </c>
      <c r="C10451">
        <v>7</v>
      </c>
      <c r="D10451" s="1">
        <v>28256</v>
      </c>
      <c r="E10451" s="3">
        <f>2023-YEAR(Registros[[#This Row],[data_nascimento]])</f>
        <v>46</v>
      </c>
      <c r="F10451" s="1">
        <v>44503</v>
      </c>
      <c r="H10451">
        <v>220</v>
      </c>
      <c r="I10451">
        <v>9</v>
      </c>
      <c r="J10451" s="3">
        <v>1449</v>
      </c>
      <c r="K10451">
        <v>20.88</v>
      </c>
      <c r="L10451">
        <v>4830</v>
      </c>
      <c r="M10451">
        <f>Registros[[#This Row],[salario]]*0.06</f>
        <v>289.8</v>
      </c>
      <c r="N10451">
        <f>Registros[[#This Row],[salario]]*5%</f>
        <v>241.5</v>
      </c>
      <c r="O10451">
        <f>IF(Registros[[#This Row],[idade]]&lt;18,311.43,IF(Registros[[#This Row],[idade]]&lt;=25,488.58,IF(Registros[[#This Row],[idade]]&lt;=50,772.77,850.05)))</f>
        <v>772.77</v>
      </c>
      <c r="P10451">
        <f>IF(Registros[[#This Row],[idade]]&lt;18,23.99,IF(Registros[[#This Row],[idade]]&lt;=25,49.9,IF(Registros[[#This Row],[idade]]&lt;=50,145.2,175.45)))</f>
        <v>145.19999999999999</v>
      </c>
      <c r="Q10451">
        <v>4</v>
      </c>
      <c r="R10451">
        <v>24</v>
      </c>
      <c r="T10451">
        <v>1</v>
      </c>
      <c r="U10451" t="s">
        <v>2</v>
      </c>
      <c r="V10451" t="s">
        <v>19</v>
      </c>
    </row>
    <row r="10452" spans="1:22" x14ac:dyDescent="0.3">
      <c r="A10452">
        <v>10451</v>
      </c>
      <c r="B10452">
        <v>84519213601</v>
      </c>
      <c r="C10452">
        <v>4</v>
      </c>
      <c r="D10452" s="1">
        <v>35817</v>
      </c>
      <c r="E10452" s="3">
        <f>2023-YEAR(Registros[[#This Row],[data_nascimento]])</f>
        <v>25</v>
      </c>
      <c r="F10452" s="1">
        <v>44503</v>
      </c>
      <c r="H10452">
        <v>220</v>
      </c>
      <c r="I10452">
        <v>5</v>
      </c>
      <c r="J10452" s="3">
        <v>757.33333333333337</v>
      </c>
      <c r="K10452">
        <v>13.92</v>
      </c>
      <c r="L10452">
        <v>4544</v>
      </c>
      <c r="M10452">
        <f>Registros[[#This Row],[salario]]*0.06</f>
        <v>272.64</v>
      </c>
      <c r="N10452">
        <f>Registros[[#This Row],[salario]]*5%</f>
        <v>227.20000000000002</v>
      </c>
      <c r="O10452">
        <f>IF(Registros[[#This Row],[idade]]&lt;18,311.43,IF(Registros[[#This Row],[idade]]&lt;=25,488.58,IF(Registros[[#This Row],[idade]]&lt;=50,772.77,850.05)))</f>
        <v>488.58</v>
      </c>
      <c r="P10452">
        <f>IF(Registros[[#This Row],[idade]]&lt;18,23.99,IF(Registros[[#This Row],[idade]]&lt;=25,49.9,IF(Registros[[#This Row],[idade]]&lt;=50,145.2,175.45)))</f>
        <v>49.9</v>
      </c>
      <c r="Q10452">
        <v>4</v>
      </c>
      <c r="R10452">
        <v>19</v>
      </c>
      <c r="T10452">
        <v>1</v>
      </c>
      <c r="U10452" t="s">
        <v>3</v>
      </c>
      <c r="V10452" t="s">
        <v>18</v>
      </c>
    </row>
    <row r="10453" spans="1:22" x14ac:dyDescent="0.3">
      <c r="A10453">
        <v>10452</v>
      </c>
      <c r="B10453">
        <v>21664409319</v>
      </c>
      <c r="C10453">
        <v>6</v>
      </c>
      <c r="D10453" s="1">
        <v>36749</v>
      </c>
      <c r="E10453" s="3">
        <f>2023-YEAR(Registros[[#This Row],[data_nascimento]])</f>
        <v>23</v>
      </c>
      <c r="F10453" s="1">
        <v>44503</v>
      </c>
      <c r="H10453">
        <v>220</v>
      </c>
      <c r="I10453">
        <v>3</v>
      </c>
      <c r="J10453" s="3">
        <v>155.30000000000001</v>
      </c>
      <c r="K10453">
        <v>27.84</v>
      </c>
      <c r="L10453">
        <v>1553</v>
      </c>
      <c r="M10453">
        <v>180</v>
      </c>
      <c r="N10453">
        <v>400</v>
      </c>
      <c r="O10453">
        <f>IF(Registros[[#This Row],[idade]]&lt;18,311.43,IF(Registros[[#This Row],[idade]]&lt;=25,488.58,IF(Registros[[#This Row],[idade]]&lt;=50,772.77,850.05)))</f>
        <v>488.58</v>
      </c>
      <c r="P10453">
        <f>IF(Registros[[#This Row],[idade]]&lt;18,23.99,IF(Registros[[#This Row],[idade]]&lt;=25,49.9,IF(Registros[[#This Row],[idade]]&lt;=50,145.2,175.45)))</f>
        <v>49.9</v>
      </c>
      <c r="Q10453">
        <v>1</v>
      </c>
      <c r="R10453">
        <v>20</v>
      </c>
      <c r="T10453">
        <v>2</v>
      </c>
      <c r="U10453" t="s">
        <v>3</v>
      </c>
      <c r="V10453" t="s">
        <v>22</v>
      </c>
    </row>
    <row r="10454" spans="1:22" x14ac:dyDescent="0.3">
      <c r="A10454">
        <v>10453</v>
      </c>
      <c r="B10454">
        <v>36384065026</v>
      </c>
      <c r="C10454">
        <v>7</v>
      </c>
      <c r="D10454" s="1">
        <v>36702</v>
      </c>
      <c r="E10454" s="3">
        <f>2023-YEAR(Registros[[#This Row],[data_nascimento]])</f>
        <v>23</v>
      </c>
      <c r="F10454" s="1">
        <v>44503</v>
      </c>
      <c r="H10454">
        <v>220</v>
      </c>
      <c r="J10454" s="3">
        <v>0</v>
      </c>
      <c r="K10454">
        <v>34.799999999999997</v>
      </c>
      <c r="L10454">
        <v>1527</v>
      </c>
      <c r="M10454">
        <v>180</v>
      </c>
      <c r="N10454">
        <v>400</v>
      </c>
      <c r="O10454">
        <f>IF(Registros[[#This Row],[idade]]&lt;18,311.43,IF(Registros[[#This Row],[idade]]&lt;=25,488.58,IF(Registros[[#This Row],[idade]]&lt;=50,772.77,850.05)))</f>
        <v>488.58</v>
      </c>
      <c r="P10454">
        <f>IF(Registros[[#This Row],[idade]]&lt;18,23.99,IF(Registros[[#This Row],[idade]]&lt;=25,49.9,IF(Registros[[#This Row],[idade]]&lt;=50,145.2,175.45)))</f>
        <v>49.9</v>
      </c>
      <c r="Q10454">
        <v>3</v>
      </c>
      <c r="R10454">
        <v>15</v>
      </c>
      <c r="T10454">
        <v>3</v>
      </c>
      <c r="U10454" t="s">
        <v>3</v>
      </c>
      <c r="V10454" t="s">
        <v>22</v>
      </c>
    </row>
    <row r="10455" spans="1:22" x14ac:dyDescent="0.3">
      <c r="A10455">
        <v>10454</v>
      </c>
      <c r="B10455">
        <v>54122232467</v>
      </c>
      <c r="C10455">
        <v>4</v>
      </c>
      <c r="D10455" s="1">
        <v>30134</v>
      </c>
      <c r="E10455" s="3">
        <f>2023-YEAR(Registros[[#This Row],[data_nascimento]])</f>
        <v>41</v>
      </c>
      <c r="F10455" s="1">
        <v>44503</v>
      </c>
      <c r="H10455">
        <v>220</v>
      </c>
      <c r="J10455" s="3">
        <v>0</v>
      </c>
      <c r="K10455">
        <v>19.14</v>
      </c>
      <c r="L10455">
        <v>8456</v>
      </c>
      <c r="M10455">
        <v>180</v>
      </c>
      <c r="N10455">
        <v>400</v>
      </c>
      <c r="O10455">
        <f>IF(Registros[[#This Row],[idade]]&lt;18,311.43,IF(Registros[[#This Row],[idade]]&lt;=25,488.58,IF(Registros[[#This Row],[idade]]&lt;=50,772.77,850.05)))</f>
        <v>772.77</v>
      </c>
      <c r="P10455">
        <f>IF(Registros[[#This Row],[idade]]&lt;18,23.99,IF(Registros[[#This Row],[idade]]&lt;=25,49.9,IF(Registros[[#This Row],[idade]]&lt;=50,145.2,175.45)))</f>
        <v>145.19999999999999</v>
      </c>
      <c r="Q10455">
        <v>3</v>
      </c>
      <c r="R10455">
        <v>19</v>
      </c>
      <c r="T10455">
        <v>2</v>
      </c>
      <c r="U10455" t="s">
        <v>3</v>
      </c>
      <c r="V10455" t="s">
        <v>19</v>
      </c>
    </row>
    <row r="10456" spans="1:22" x14ac:dyDescent="0.3">
      <c r="A10456">
        <v>10455</v>
      </c>
      <c r="B10456">
        <v>27751464794</v>
      </c>
      <c r="C10456">
        <v>5</v>
      </c>
      <c r="D10456" s="1">
        <v>36806</v>
      </c>
      <c r="E10456" s="3">
        <f>2023-YEAR(Registros[[#This Row],[data_nascimento]])</f>
        <v>23</v>
      </c>
      <c r="F10456" s="1">
        <v>44503</v>
      </c>
      <c r="H10456">
        <v>220</v>
      </c>
      <c r="I10456">
        <v>15</v>
      </c>
      <c r="J10456" s="3">
        <v>3629.5</v>
      </c>
      <c r="K10456">
        <v>20.88</v>
      </c>
      <c r="L10456">
        <v>7259</v>
      </c>
      <c r="M10456">
        <v>180</v>
      </c>
      <c r="N10456">
        <v>400</v>
      </c>
      <c r="O10456">
        <f>IF(Registros[[#This Row],[idade]]&lt;18,311.43,IF(Registros[[#This Row],[idade]]&lt;=25,488.58,IF(Registros[[#This Row],[idade]]&lt;=50,772.77,850.05)))</f>
        <v>488.58</v>
      </c>
      <c r="P10456">
        <f>IF(Registros[[#This Row],[idade]]&lt;18,23.99,IF(Registros[[#This Row],[idade]]&lt;=25,49.9,IF(Registros[[#This Row],[idade]]&lt;=50,145.2,175.45)))</f>
        <v>49.9</v>
      </c>
      <c r="Q10456">
        <v>4</v>
      </c>
      <c r="R10456">
        <v>18</v>
      </c>
      <c r="T10456">
        <v>3</v>
      </c>
      <c r="U10456" t="s">
        <v>2</v>
      </c>
      <c r="V10456" t="s">
        <v>22</v>
      </c>
    </row>
    <row r="10457" spans="1:22" x14ac:dyDescent="0.3">
      <c r="A10457">
        <v>10456</v>
      </c>
      <c r="B10457">
        <v>50038525870</v>
      </c>
      <c r="C10457">
        <v>4</v>
      </c>
      <c r="D10457" s="1">
        <v>29234</v>
      </c>
      <c r="E10457" s="3">
        <f>2023-YEAR(Registros[[#This Row],[data_nascimento]])</f>
        <v>43</v>
      </c>
      <c r="F10457" s="1">
        <v>44504</v>
      </c>
      <c r="H10457">
        <v>220</v>
      </c>
      <c r="I10457">
        <v>5</v>
      </c>
      <c r="J10457" s="3">
        <v>247.66666666666666</v>
      </c>
      <c r="K10457">
        <v>26.1</v>
      </c>
      <c r="L10457">
        <v>1486</v>
      </c>
      <c r="M10457">
        <f>Registros[[#This Row],[salario]]*0.06</f>
        <v>89.16</v>
      </c>
      <c r="N10457">
        <f>Registros[[#This Row],[salario]]*5%</f>
        <v>74.3</v>
      </c>
      <c r="O10457">
        <f>IF(Registros[[#This Row],[idade]]&lt;18,311.43,IF(Registros[[#This Row],[idade]]&lt;=25,488.58,IF(Registros[[#This Row],[idade]]&lt;=50,772.77,850.05)))</f>
        <v>772.77</v>
      </c>
      <c r="P10457">
        <f>IF(Registros[[#This Row],[idade]]&lt;18,23.99,IF(Registros[[#This Row],[idade]]&lt;=25,49.9,IF(Registros[[#This Row],[idade]]&lt;=50,145.2,175.45)))</f>
        <v>145.19999999999999</v>
      </c>
      <c r="Q10457">
        <v>5</v>
      </c>
      <c r="R10457">
        <v>10</v>
      </c>
      <c r="T10457">
        <v>1</v>
      </c>
      <c r="U10457" t="s">
        <v>2</v>
      </c>
      <c r="V10457" t="s">
        <v>19</v>
      </c>
    </row>
    <row r="10458" spans="1:22" x14ac:dyDescent="0.3">
      <c r="A10458">
        <v>10457</v>
      </c>
      <c r="B10458">
        <v>81826696890</v>
      </c>
      <c r="C10458">
        <v>4</v>
      </c>
      <c r="D10458" s="1">
        <v>34561</v>
      </c>
      <c r="E10458" s="3">
        <f>2023-YEAR(Registros[[#This Row],[data_nascimento]])</f>
        <v>29</v>
      </c>
      <c r="F10458" s="1">
        <v>44504</v>
      </c>
      <c r="H10458">
        <v>220</v>
      </c>
      <c r="I10458">
        <v>1</v>
      </c>
      <c r="J10458" s="3">
        <v>227.53333333333333</v>
      </c>
      <c r="K10458">
        <v>10.44</v>
      </c>
      <c r="L10458">
        <v>6826</v>
      </c>
      <c r="M10458">
        <f>Registros[[#This Row],[salario]]*0.06</f>
        <v>409.56</v>
      </c>
      <c r="N10458">
        <f>Registros[[#This Row],[salario]]*5%</f>
        <v>341.3</v>
      </c>
      <c r="O10458">
        <f>IF(Registros[[#This Row],[idade]]&lt;18,311.43,IF(Registros[[#This Row],[idade]]&lt;=25,488.58,IF(Registros[[#This Row],[idade]]&lt;=50,772.77,850.05)))</f>
        <v>772.77</v>
      </c>
      <c r="P10458">
        <f>IF(Registros[[#This Row],[idade]]&lt;18,23.99,IF(Registros[[#This Row],[idade]]&lt;=25,49.9,IF(Registros[[#This Row],[idade]]&lt;=50,145.2,175.45)))</f>
        <v>145.19999999999999</v>
      </c>
      <c r="Q10458">
        <v>1</v>
      </c>
      <c r="R10458">
        <v>11</v>
      </c>
      <c r="T10458">
        <v>1</v>
      </c>
      <c r="U10458" t="s">
        <v>3</v>
      </c>
      <c r="V10458" t="s">
        <v>21</v>
      </c>
    </row>
    <row r="10459" spans="1:22" x14ac:dyDescent="0.3">
      <c r="A10459">
        <v>10458</v>
      </c>
      <c r="B10459">
        <v>93588349692</v>
      </c>
      <c r="C10459">
        <v>7</v>
      </c>
      <c r="D10459" s="1">
        <v>33953</v>
      </c>
      <c r="E10459" s="3">
        <f>2023-YEAR(Registros[[#This Row],[data_nascimento]])</f>
        <v>31</v>
      </c>
      <c r="F10459" s="1">
        <v>44504</v>
      </c>
      <c r="H10459">
        <v>220</v>
      </c>
      <c r="I10459">
        <v>10</v>
      </c>
      <c r="J10459" s="3">
        <v>1849.3333333333335</v>
      </c>
      <c r="K10459">
        <v>29.58</v>
      </c>
      <c r="L10459">
        <v>5548</v>
      </c>
      <c r="M10459">
        <f>Registros[[#This Row],[salario]]*0.06</f>
        <v>332.88</v>
      </c>
      <c r="N10459">
        <f>Registros[[#This Row],[salario]]*5%</f>
        <v>277.40000000000003</v>
      </c>
      <c r="O10459">
        <f>IF(Registros[[#This Row],[idade]]&lt;18,311.43,IF(Registros[[#This Row],[idade]]&lt;=25,488.58,IF(Registros[[#This Row],[idade]]&lt;=50,772.77,850.05)))</f>
        <v>772.77</v>
      </c>
      <c r="P10459">
        <f>IF(Registros[[#This Row],[idade]]&lt;18,23.99,IF(Registros[[#This Row],[idade]]&lt;=25,49.9,IF(Registros[[#This Row],[idade]]&lt;=50,145.2,175.45)))</f>
        <v>145.19999999999999</v>
      </c>
      <c r="Q10459">
        <v>5</v>
      </c>
      <c r="R10459">
        <v>2</v>
      </c>
      <c r="T10459">
        <v>3</v>
      </c>
      <c r="U10459" t="s">
        <v>3</v>
      </c>
      <c r="V10459" t="s">
        <v>19</v>
      </c>
    </row>
    <row r="10460" spans="1:22" x14ac:dyDescent="0.3">
      <c r="A10460">
        <v>10459</v>
      </c>
      <c r="B10460">
        <v>24712623638</v>
      </c>
      <c r="C10460">
        <v>7</v>
      </c>
      <c r="D10460" s="1">
        <v>37352</v>
      </c>
      <c r="E10460" s="3">
        <f>2023-YEAR(Registros[[#This Row],[data_nascimento]])</f>
        <v>21</v>
      </c>
      <c r="F10460" s="1">
        <v>44504</v>
      </c>
      <c r="H10460">
        <v>220</v>
      </c>
      <c r="I10460">
        <v>15</v>
      </c>
      <c r="J10460" s="3">
        <v>2548</v>
      </c>
      <c r="K10460">
        <v>10.44</v>
      </c>
      <c r="L10460">
        <v>5096</v>
      </c>
      <c r="M10460">
        <f>Registros[[#This Row],[salario]]*0.06</f>
        <v>305.76</v>
      </c>
      <c r="N10460">
        <f>Registros[[#This Row],[salario]]*5%</f>
        <v>254.8</v>
      </c>
      <c r="O10460">
        <f>IF(Registros[[#This Row],[idade]]&lt;18,311.43,IF(Registros[[#This Row],[idade]]&lt;=25,488.58,IF(Registros[[#This Row],[idade]]&lt;=50,772.77,850.05)))</f>
        <v>488.58</v>
      </c>
      <c r="P10460">
        <f>IF(Registros[[#This Row],[idade]]&lt;18,23.99,IF(Registros[[#This Row],[idade]]&lt;=25,49.9,IF(Registros[[#This Row],[idade]]&lt;=50,145.2,175.45)))</f>
        <v>49.9</v>
      </c>
      <c r="Q10460">
        <v>1</v>
      </c>
      <c r="R10460">
        <v>26</v>
      </c>
      <c r="T10460">
        <v>1</v>
      </c>
      <c r="U10460" t="s">
        <v>2</v>
      </c>
      <c r="V10460" t="s">
        <v>19</v>
      </c>
    </row>
    <row r="10461" spans="1:22" x14ac:dyDescent="0.3">
      <c r="A10461">
        <v>10460</v>
      </c>
      <c r="B10461">
        <v>23443241597</v>
      </c>
      <c r="C10461">
        <v>7</v>
      </c>
      <c r="D10461" s="1">
        <v>39302</v>
      </c>
      <c r="E10461" s="3">
        <f>2023-YEAR(Registros[[#This Row],[data_nascimento]])</f>
        <v>16</v>
      </c>
      <c r="F10461" s="1">
        <v>44504</v>
      </c>
      <c r="H10461">
        <v>120</v>
      </c>
      <c r="I10461">
        <v>12</v>
      </c>
      <c r="J10461" s="3">
        <v>1365.2</v>
      </c>
      <c r="K10461">
        <v>12.18</v>
      </c>
      <c r="L10461">
        <v>3413</v>
      </c>
      <c r="M10461">
        <f>Registros[[#This Row],[salario]]*0.06</f>
        <v>204.78</v>
      </c>
      <c r="N10461">
        <f>Registros[[#This Row],[salario]]*5%</f>
        <v>170.65</v>
      </c>
      <c r="O10461">
        <f>IF(Registros[[#This Row],[idade]]&lt;18,311.43,IF(Registros[[#This Row],[idade]]&lt;=25,488.58,IF(Registros[[#This Row],[idade]]&lt;=50,772.77,850.05)))</f>
        <v>311.43</v>
      </c>
      <c r="P10461">
        <f>IF(Registros[[#This Row],[idade]]&lt;18,23.99,IF(Registros[[#This Row],[idade]]&lt;=25,49.9,IF(Registros[[#This Row],[idade]]&lt;=50,145.2,175.45)))</f>
        <v>23.99</v>
      </c>
      <c r="Q10461">
        <v>5</v>
      </c>
      <c r="R10461">
        <v>13</v>
      </c>
      <c r="T10461">
        <v>1</v>
      </c>
      <c r="U10461" t="s">
        <v>3</v>
      </c>
      <c r="V10461" t="s">
        <v>19</v>
      </c>
    </row>
    <row r="10462" spans="1:22" x14ac:dyDescent="0.3">
      <c r="A10462">
        <v>10461</v>
      </c>
      <c r="B10462">
        <v>98722600359</v>
      </c>
      <c r="C10462">
        <v>4</v>
      </c>
      <c r="D10462" s="1">
        <v>31474</v>
      </c>
      <c r="E10462" s="3">
        <f>2023-YEAR(Registros[[#This Row],[data_nascimento]])</f>
        <v>37</v>
      </c>
      <c r="F10462" s="1">
        <v>44504</v>
      </c>
      <c r="H10462">
        <v>220</v>
      </c>
      <c r="I10462">
        <v>5</v>
      </c>
      <c r="J10462" s="3">
        <v>968</v>
      </c>
      <c r="K10462">
        <v>22.619999999999997</v>
      </c>
      <c r="L10462">
        <v>5808</v>
      </c>
      <c r="M10462">
        <f>Registros[[#This Row],[salario]]*0.06</f>
        <v>348.47999999999996</v>
      </c>
      <c r="N10462">
        <f>Registros[[#This Row],[salario]]*5%</f>
        <v>290.40000000000003</v>
      </c>
      <c r="O10462">
        <f>IF(Registros[[#This Row],[idade]]&lt;18,311.43,IF(Registros[[#This Row],[idade]]&lt;=25,488.58,IF(Registros[[#This Row],[idade]]&lt;=50,772.77,850.05)))</f>
        <v>772.77</v>
      </c>
      <c r="P10462">
        <f>IF(Registros[[#This Row],[idade]]&lt;18,23.99,IF(Registros[[#This Row],[idade]]&lt;=25,49.9,IF(Registros[[#This Row],[idade]]&lt;=50,145.2,175.45)))</f>
        <v>145.19999999999999</v>
      </c>
      <c r="Q10462">
        <v>5</v>
      </c>
      <c r="R10462">
        <v>7</v>
      </c>
      <c r="T10462">
        <v>3</v>
      </c>
      <c r="U10462" t="s">
        <v>3</v>
      </c>
      <c r="V10462" t="s">
        <v>19</v>
      </c>
    </row>
    <row r="10463" spans="1:22" x14ac:dyDescent="0.3">
      <c r="A10463">
        <v>10462</v>
      </c>
      <c r="B10463">
        <v>84888674033</v>
      </c>
      <c r="C10463">
        <v>5</v>
      </c>
      <c r="D10463" s="1">
        <v>31997</v>
      </c>
      <c r="E10463" s="3">
        <f>2023-YEAR(Registros[[#This Row],[data_nascimento]])</f>
        <v>36</v>
      </c>
      <c r="F10463" s="1">
        <v>44504</v>
      </c>
      <c r="H10463">
        <v>220</v>
      </c>
      <c r="I10463">
        <v>2</v>
      </c>
      <c r="J10463" s="3">
        <v>100</v>
      </c>
      <c r="K10463">
        <v>26.1</v>
      </c>
      <c r="L10463">
        <v>1500</v>
      </c>
      <c r="M10463">
        <f>Registros[[#This Row],[salario]]*0.06</f>
        <v>90</v>
      </c>
      <c r="N10463">
        <f>Registros[[#This Row],[salario]]*5%</f>
        <v>75</v>
      </c>
      <c r="O10463">
        <f>IF(Registros[[#This Row],[idade]]&lt;18,311.43,IF(Registros[[#This Row],[idade]]&lt;=25,488.58,IF(Registros[[#This Row],[idade]]&lt;=50,772.77,850.05)))</f>
        <v>772.77</v>
      </c>
      <c r="P10463">
        <f>IF(Registros[[#This Row],[idade]]&lt;18,23.99,IF(Registros[[#This Row],[idade]]&lt;=25,49.9,IF(Registros[[#This Row],[idade]]&lt;=50,145.2,175.45)))</f>
        <v>145.19999999999999</v>
      </c>
      <c r="Q10463">
        <v>3</v>
      </c>
      <c r="R10463">
        <v>5</v>
      </c>
      <c r="T10463">
        <v>3</v>
      </c>
      <c r="U10463" t="s">
        <v>3</v>
      </c>
      <c r="V10463" t="s">
        <v>19</v>
      </c>
    </row>
    <row r="10464" spans="1:22" x14ac:dyDescent="0.3">
      <c r="A10464">
        <v>10463</v>
      </c>
      <c r="B10464">
        <v>76541612654</v>
      </c>
      <c r="C10464">
        <v>2</v>
      </c>
      <c r="D10464" s="1">
        <v>34831</v>
      </c>
      <c r="E10464" s="3">
        <f>2023-YEAR(Registros[[#This Row],[data_nascimento]])</f>
        <v>28</v>
      </c>
      <c r="F10464" s="1">
        <v>44504</v>
      </c>
      <c r="H10464">
        <v>220</v>
      </c>
      <c r="I10464">
        <v>18</v>
      </c>
      <c r="J10464" s="3">
        <v>2010</v>
      </c>
      <c r="K10464">
        <v>20.88</v>
      </c>
      <c r="L10464">
        <v>3350</v>
      </c>
      <c r="M10464">
        <f>Registros[[#This Row],[salario]]*0.06</f>
        <v>201</v>
      </c>
      <c r="N10464">
        <f>Registros[[#This Row],[salario]]*5%</f>
        <v>167.5</v>
      </c>
      <c r="O10464">
        <f>IF(Registros[[#This Row],[idade]]&lt;18,311.43,IF(Registros[[#This Row],[idade]]&lt;=25,488.58,IF(Registros[[#This Row],[idade]]&lt;=50,772.77,850.05)))</f>
        <v>772.77</v>
      </c>
      <c r="P10464">
        <f>IF(Registros[[#This Row],[idade]]&lt;18,23.99,IF(Registros[[#This Row],[idade]]&lt;=25,49.9,IF(Registros[[#This Row],[idade]]&lt;=50,145.2,175.45)))</f>
        <v>145.19999999999999</v>
      </c>
      <c r="Q10464">
        <v>1</v>
      </c>
      <c r="R10464">
        <v>17</v>
      </c>
      <c r="T10464">
        <v>2</v>
      </c>
      <c r="U10464" t="s">
        <v>2</v>
      </c>
      <c r="V10464" t="s">
        <v>18</v>
      </c>
    </row>
    <row r="10465" spans="1:22" x14ac:dyDescent="0.3">
      <c r="A10465">
        <v>10464</v>
      </c>
      <c r="B10465">
        <v>73541860769</v>
      </c>
      <c r="C10465">
        <v>4</v>
      </c>
      <c r="D10465" s="1">
        <v>31842</v>
      </c>
      <c r="E10465" s="3">
        <f>2023-YEAR(Registros[[#This Row],[data_nascimento]])</f>
        <v>36</v>
      </c>
      <c r="F10465" s="1">
        <v>44504</v>
      </c>
      <c r="H10465">
        <v>220</v>
      </c>
      <c r="I10465">
        <v>11</v>
      </c>
      <c r="J10465" s="3">
        <v>1106.2333333333333</v>
      </c>
      <c r="K10465">
        <v>19.14</v>
      </c>
      <c r="L10465">
        <v>3017</v>
      </c>
      <c r="M10465">
        <f>Registros[[#This Row],[salario]]*0.06</f>
        <v>181.01999999999998</v>
      </c>
      <c r="N10465">
        <f>Registros[[#This Row],[salario]]*5%</f>
        <v>150.85</v>
      </c>
      <c r="O10465">
        <f>IF(Registros[[#This Row],[idade]]&lt;18,311.43,IF(Registros[[#This Row],[idade]]&lt;=25,488.58,IF(Registros[[#This Row],[idade]]&lt;=50,772.77,850.05)))</f>
        <v>772.77</v>
      </c>
      <c r="P10465">
        <f>IF(Registros[[#This Row],[idade]]&lt;18,23.99,IF(Registros[[#This Row],[idade]]&lt;=25,49.9,IF(Registros[[#This Row],[idade]]&lt;=50,145.2,175.45)))</f>
        <v>145.19999999999999</v>
      </c>
      <c r="Q10465">
        <v>4</v>
      </c>
      <c r="R10465">
        <v>14</v>
      </c>
      <c r="T10465">
        <v>2</v>
      </c>
      <c r="U10465" t="s">
        <v>2</v>
      </c>
      <c r="V10465" t="s">
        <v>21</v>
      </c>
    </row>
    <row r="10466" spans="1:22" x14ac:dyDescent="0.3">
      <c r="A10466">
        <v>10465</v>
      </c>
      <c r="B10466">
        <v>15524979555</v>
      </c>
      <c r="C10466">
        <v>2</v>
      </c>
      <c r="D10466" s="1">
        <v>37028</v>
      </c>
      <c r="E10466" s="3">
        <f>2023-YEAR(Registros[[#This Row],[data_nascimento]])</f>
        <v>22</v>
      </c>
      <c r="F10466" s="1">
        <v>44504</v>
      </c>
      <c r="H10466">
        <v>220</v>
      </c>
      <c r="I10466">
        <v>19</v>
      </c>
      <c r="J10466" s="3">
        <v>3580.2333333333336</v>
      </c>
      <c r="K10466">
        <v>29.58</v>
      </c>
      <c r="L10466">
        <v>5653</v>
      </c>
      <c r="M10466">
        <f>Registros[[#This Row],[salario]]*0.06</f>
        <v>339.18</v>
      </c>
      <c r="N10466">
        <f>Registros[[#This Row],[salario]]*5%</f>
        <v>282.65000000000003</v>
      </c>
      <c r="O10466">
        <f>IF(Registros[[#This Row],[idade]]&lt;18,311.43,IF(Registros[[#This Row],[idade]]&lt;=25,488.58,IF(Registros[[#This Row],[idade]]&lt;=50,772.77,850.05)))</f>
        <v>488.58</v>
      </c>
      <c r="P10466">
        <f>IF(Registros[[#This Row],[idade]]&lt;18,23.99,IF(Registros[[#This Row],[idade]]&lt;=25,49.9,IF(Registros[[#This Row],[idade]]&lt;=50,145.2,175.45)))</f>
        <v>49.9</v>
      </c>
      <c r="Q10466">
        <v>4</v>
      </c>
      <c r="R10466">
        <v>10</v>
      </c>
      <c r="T10466">
        <v>2</v>
      </c>
      <c r="U10466" t="s">
        <v>2</v>
      </c>
      <c r="V10466" t="s">
        <v>18</v>
      </c>
    </row>
    <row r="10467" spans="1:22" x14ac:dyDescent="0.3">
      <c r="A10467">
        <v>10466</v>
      </c>
      <c r="B10467">
        <v>40933956244</v>
      </c>
      <c r="C10467">
        <v>7</v>
      </c>
      <c r="D10467" s="1">
        <v>38915</v>
      </c>
      <c r="E10467" s="3">
        <f>2023-YEAR(Registros[[#This Row],[data_nascimento]])</f>
        <v>17</v>
      </c>
      <c r="F10467" s="1">
        <v>44504</v>
      </c>
      <c r="H10467">
        <v>120</v>
      </c>
      <c r="I10467">
        <v>13</v>
      </c>
      <c r="J10467" s="3">
        <v>2404.1333333333332</v>
      </c>
      <c r="K10467">
        <v>31.32</v>
      </c>
      <c r="L10467">
        <v>5548</v>
      </c>
      <c r="M10467">
        <f>Registros[[#This Row],[salario]]*0.06</f>
        <v>332.88</v>
      </c>
      <c r="N10467">
        <f>Registros[[#This Row],[salario]]*5%</f>
        <v>277.40000000000003</v>
      </c>
      <c r="O10467">
        <f>IF(Registros[[#This Row],[idade]]&lt;18,311.43,IF(Registros[[#This Row],[idade]]&lt;=25,488.58,IF(Registros[[#This Row],[idade]]&lt;=50,772.77,850.05)))</f>
        <v>311.43</v>
      </c>
      <c r="P10467">
        <f>IF(Registros[[#This Row],[idade]]&lt;18,23.99,IF(Registros[[#This Row],[idade]]&lt;=25,49.9,IF(Registros[[#This Row],[idade]]&lt;=50,145.2,175.45)))</f>
        <v>23.99</v>
      </c>
      <c r="Q10467">
        <v>3</v>
      </c>
      <c r="R10467">
        <v>5</v>
      </c>
      <c r="T10467">
        <v>4</v>
      </c>
      <c r="U10467" t="s">
        <v>2</v>
      </c>
      <c r="V10467" t="s">
        <v>21</v>
      </c>
    </row>
    <row r="10468" spans="1:22" x14ac:dyDescent="0.3">
      <c r="A10468">
        <v>10467</v>
      </c>
      <c r="B10468">
        <v>32852030325</v>
      </c>
      <c r="C10468">
        <v>4</v>
      </c>
      <c r="D10468" s="1">
        <v>30257</v>
      </c>
      <c r="E10468" s="3">
        <f>2023-YEAR(Registros[[#This Row],[data_nascimento]])</f>
        <v>41</v>
      </c>
      <c r="F10468" s="1">
        <v>44504</v>
      </c>
      <c r="H10468">
        <v>220</v>
      </c>
      <c r="I10468">
        <v>12</v>
      </c>
      <c r="J10468" s="3">
        <v>2310</v>
      </c>
      <c r="K10468">
        <v>5.22</v>
      </c>
      <c r="L10468">
        <v>5775</v>
      </c>
      <c r="M10468">
        <f>Registros[[#This Row],[salario]]*0.06</f>
        <v>346.5</v>
      </c>
      <c r="N10468">
        <f>Registros[[#This Row],[salario]]*5%</f>
        <v>288.75</v>
      </c>
      <c r="O10468">
        <f>IF(Registros[[#This Row],[idade]]&lt;18,311.43,IF(Registros[[#This Row],[idade]]&lt;=25,488.58,IF(Registros[[#This Row],[idade]]&lt;=50,772.77,850.05)))</f>
        <v>772.77</v>
      </c>
      <c r="P10468">
        <f>IF(Registros[[#This Row],[idade]]&lt;18,23.99,IF(Registros[[#This Row],[idade]]&lt;=25,49.9,IF(Registros[[#This Row],[idade]]&lt;=50,145.2,175.45)))</f>
        <v>145.19999999999999</v>
      </c>
      <c r="Q10468">
        <v>4</v>
      </c>
      <c r="R10468">
        <v>24</v>
      </c>
      <c r="T10468">
        <v>4</v>
      </c>
      <c r="U10468" t="s">
        <v>3</v>
      </c>
      <c r="V10468" t="s">
        <v>19</v>
      </c>
    </row>
    <row r="10469" spans="1:22" x14ac:dyDescent="0.3">
      <c r="A10469">
        <v>10468</v>
      </c>
      <c r="B10469">
        <v>53223123857</v>
      </c>
      <c r="C10469">
        <v>7</v>
      </c>
      <c r="D10469" s="1">
        <v>38720</v>
      </c>
      <c r="E10469" s="3">
        <f>2023-YEAR(Registros[[#This Row],[data_nascimento]])</f>
        <v>17</v>
      </c>
      <c r="F10469" s="1">
        <v>44504</v>
      </c>
      <c r="H10469">
        <v>120</v>
      </c>
      <c r="I10469">
        <v>1</v>
      </c>
      <c r="J10469" s="3">
        <v>79.8</v>
      </c>
      <c r="K10469">
        <v>15.66</v>
      </c>
      <c r="L10469">
        <v>2394</v>
      </c>
      <c r="M10469">
        <f>Registros[[#This Row],[salario]]*0.06</f>
        <v>143.63999999999999</v>
      </c>
      <c r="N10469">
        <f>Registros[[#This Row],[salario]]*5%</f>
        <v>119.7</v>
      </c>
      <c r="O10469">
        <f>IF(Registros[[#This Row],[idade]]&lt;18,311.43,IF(Registros[[#This Row],[idade]]&lt;=25,488.58,IF(Registros[[#This Row],[idade]]&lt;=50,772.77,850.05)))</f>
        <v>311.43</v>
      </c>
      <c r="P10469">
        <f>IF(Registros[[#This Row],[idade]]&lt;18,23.99,IF(Registros[[#This Row],[idade]]&lt;=25,49.9,IF(Registros[[#This Row],[idade]]&lt;=50,145.2,175.45)))</f>
        <v>23.99</v>
      </c>
      <c r="Q10469">
        <v>3</v>
      </c>
      <c r="R10469">
        <v>20</v>
      </c>
      <c r="T10469">
        <v>2</v>
      </c>
      <c r="U10469" t="s">
        <v>3</v>
      </c>
      <c r="V10469" t="s">
        <v>22</v>
      </c>
    </row>
    <row r="10470" spans="1:22" x14ac:dyDescent="0.3">
      <c r="A10470">
        <v>10469</v>
      </c>
      <c r="B10470">
        <v>84034388168</v>
      </c>
      <c r="C10470">
        <v>4</v>
      </c>
      <c r="D10470" s="1">
        <v>35906</v>
      </c>
      <c r="E10470" s="3">
        <f>2023-YEAR(Registros[[#This Row],[data_nascimento]])</f>
        <v>25</v>
      </c>
      <c r="F10470" s="1">
        <v>44504</v>
      </c>
      <c r="H10470">
        <v>220</v>
      </c>
      <c r="I10470">
        <v>19</v>
      </c>
      <c r="J10470" s="3">
        <v>4365.5666666666666</v>
      </c>
      <c r="K10470">
        <v>3.48</v>
      </c>
      <c r="L10470">
        <v>6893</v>
      </c>
      <c r="M10470">
        <f>Registros[[#This Row],[salario]]*0.06</f>
        <v>413.58</v>
      </c>
      <c r="N10470">
        <f>Registros[[#This Row],[salario]]*5%</f>
        <v>344.65000000000003</v>
      </c>
      <c r="O10470">
        <f>IF(Registros[[#This Row],[idade]]&lt;18,311.43,IF(Registros[[#This Row],[idade]]&lt;=25,488.58,IF(Registros[[#This Row],[idade]]&lt;=50,772.77,850.05)))</f>
        <v>488.58</v>
      </c>
      <c r="P10470">
        <f>IF(Registros[[#This Row],[idade]]&lt;18,23.99,IF(Registros[[#This Row],[idade]]&lt;=25,49.9,IF(Registros[[#This Row],[idade]]&lt;=50,145.2,175.45)))</f>
        <v>49.9</v>
      </c>
      <c r="Q10470">
        <v>4</v>
      </c>
      <c r="R10470">
        <v>3</v>
      </c>
      <c r="T10470">
        <v>4</v>
      </c>
      <c r="U10470" t="s">
        <v>2</v>
      </c>
      <c r="V10470" t="s">
        <v>18</v>
      </c>
    </row>
    <row r="10471" spans="1:22" x14ac:dyDescent="0.3">
      <c r="A10471">
        <v>10470</v>
      </c>
      <c r="B10471">
        <v>47907099331</v>
      </c>
      <c r="C10471">
        <v>7</v>
      </c>
      <c r="D10471" s="1">
        <v>29840</v>
      </c>
      <c r="E10471" s="3">
        <f>2023-YEAR(Registros[[#This Row],[data_nascimento]])</f>
        <v>42</v>
      </c>
      <c r="F10471" s="1">
        <v>44504</v>
      </c>
      <c r="H10471">
        <v>220</v>
      </c>
      <c r="I10471">
        <v>19</v>
      </c>
      <c r="J10471" s="3">
        <v>2815.1666666666665</v>
      </c>
      <c r="K10471">
        <v>20.88</v>
      </c>
      <c r="L10471">
        <v>4445</v>
      </c>
      <c r="M10471">
        <f>Registros[[#This Row],[salario]]*0.06</f>
        <v>266.7</v>
      </c>
      <c r="N10471">
        <f>Registros[[#This Row],[salario]]*5%</f>
        <v>222.25</v>
      </c>
      <c r="O10471">
        <f>IF(Registros[[#This Row],[idade]]&lt;18,311.43,IF(Registros[[#This Row],[idade]]&lt;=25,488.58,IF(Registros[[#This Row],[idade]]&lt;=50,772.77,850.05)))</f>
        <v>772.77</v>
      </c>
      <c r="P10471">
        <f>IF(Registros[[#This Row],[idade]]&lt;18,23.99,IF(Registros[[#This Row],[idade]]&lt;=25,49.9,IF(Registros[[#This Row],[idade]]&lt;=50,145.2,175.45)))</f>
        <v>145.19999999999999</v>
      </c>
      <c r="Q10471">
        <v>4</v>
      </c>
      <c r="R10471">
        <v>5</v>
      </c>
      <c r="T10471">
        <v>1</v>
      </c>
      <c r="U10471" t="s">
        <v>3</v>
      </c>
      <c r="V10471" t="s">
        <v>21</v>
      </c>
    </row>
    <row r="10472" spans="1:22" x14ac:dyDescent="0.3">
      <c r="A10472">
        <v>10471</v>
      </c>
      <c r="B10472">
        <v>53118558988</v>
      </c>
      <c r="C10472">
        <v>4</v>
      </c>
      <c r="D10472" s="1">
        <v>34251</v>
      </c>
      <c r="E10472" s="3">
        <f>2023-YEAR(Registros[[#This Row],[data_nascimento]])</f>
        <v>30</v>
      </c>
      <c r="F10472" s="1">
        <v>44504</v>
      </c>
      <c r="H10472">
        <v>220</v>
      </c>
      <c r="I10472">
        <v>6</v>
      </c>
      <c r="J10472" s="3">
        <v>718.6</v>
      </c>
      <c r="K10472">
        <v>19.14</v>
      </c>
      <c r="L10472">
        <v>3593</v>
      </c>
      <c r="M10472">
        <f>Registros[[#This Row],[salario]]*0.06</f>
        <v>215.57999999999998</v>
      </c>
      <c r="N10472">
        <f>Registros[[#This Row],[salario]]*5%</f>
        <v>179.65</v>
      </c>
      <c r="O10472">
        <f>IF(Registros[[#This Row],[idade]]&lt;18,311.43,IF(Registros[[#This Row],[idade]]&lt;=25,488.58,IF(Registros[[#This Row],[idade]]&lt;=50,772.77,850.05)))</f>
        <v>772.77</v>
      </c>
      <c r="P10472">
        <f>IF(Registros[[#This Row],[idade]]&lt;18,23.99,IF(Registros[[#This Row],[idade]]&lt;=25,49.9,IF(Registros[[#This Row],[idade]]&lt;=50,145.2,175.45)))</f>
        <v>145.19999999999999</v>
      </c>
      <c r="Q10472">
        <v>4</v>
      </c>
      <c r="R10472">
        <v>8</v>
      </c>
      <c r="T10472">
        <v>1</v>
      </c>
      <c r="U10472" t="s">
        <v>3</v>
      </c>
      <c r="V10472" t="s">
        <v>19</v>
      </c>
    </row>
    <row r="10473" spans="1:22" x14ac:dyDescent="0.3">
      <c r="A10473">
        <v>10472</v>
      </c>
      <c r="B10473">
        <v>63569639706</v>
      </c>
      <c r="C10473">
        <v>2</v>
      </c>
      <c r="D10473" s="1">
        <v>29557</v>
      </c>
      <c r="E10473" s="3">
        <f>2023-YEAR(Registros[[#This Row],[data_nascimento]])</f>
        <v>43</v>
      </c>
      <c r="F10473" s="1">
        <v>44504</v>
      </c>
      <c r="H10473">
        <v>220</v>
      </c>
      <c r="I10473">
        <v>2</v>
      </c>
      <c r="J10473" s="3">
        <v>218.86666666666667</v>
      </c>
      <c r="K10473">
        <v>34.799999999999997</v>
      </c>
      <c r="L10473">
        <v>3283</v>
      </c>
      <c r="M10473">
        <f>Registros[[#This Row],[salario]]*0.06</f>
        <v>196.98</v>
      </c>
      <c r="N10473">
        <f>Registros[[#This Row],[salario]]*5%</f>
        <v>164.15</v>
      </c>
      <c r="O10473">
        <f>IF(Registros[[#This Row],[idade]]&lt;18,311.43,IF(Registros[[#This Row],[idade]]&lt;=25,488.58,IF(Registros[[#This Row],[idade]]&lt;=50,772.77,850.05)))</f>
        <v>772.77</v>
      </c>
      <c r="P10473">
        <f>IF(Registros[[#This Row],[idade]]&lt;18,23.99,IF(Registros[[#This Row],[idade]]&lt;=25,49.9,IF(Registros[[#This Row],[idade]]&lt;=50,145.2,175.45)))</f>
        <v>145.19999999999999</v>
      </c>
      <c r="Q10473">
        <v>1</v>
      </c>
      <c r="R10473">
        <v>7</v>
      </c>
      <c r="T10473">
        <v>4</v>
      </c>
      <c r="U10473" t="s">
        <v>2</v>
      </c>
      <c r="V10473" t="s">
        <v>19</v>
      </c>
    </row>
    <row r="10474" spans="1:22" x14ac:dyDescent="0.3">
      <c r="A10474">
        <v>10473</v>
      </c>
      <c r="B10474">
        <v>70883185485</v>
      </c>
      <c r="C10474">
        <v>2</v>
      </c>
      <c r="D10474" s="1">
        <v>29284</v>
      </c>
      <c r="E10474" s="3">
        <f>2023-YEAR(Registros[[#This Row],[data_nascimento]])</f>
        <v>43</v>
      </c>
      <c r="F10474" s="1">
        <v>44504</v>
      </c>
      <c r="H10474">
        <v>220</v>
      </c>
      <c r="I10474">
        <v>2</v>
      </c>
      <c r="J10474" s="3">
        <v>128.19999999999999</v>
      </c>
      <c r="K10474">
        <v>1.74</v>
      </c>
      <c r="L10474">
        <v>1923</v>
      </c>
      <c r="M10474">
        <f>Registros[[#This Row],[salario]]*0.06</f>
        <v>115.38</v>
      </c>
      <c r="N10474">
        <f>Registros[[#This Row],[salario]]*5%</f>
        <v>96.15</v>
      </c>
      <c r="O10474">
        <f>IF(Registros[[#This Row],[idade]]&lt;18,311.43,IF(Registros[[#This Row],[idade]]&lt;=25,488.58,IF(Registros[[#This Row],[idade]]&lt;=50,772.77,850.05)))</f>
        <v>772.77</v>
      </c>
      <c r="P10474">
        <f>IF(Registros[[#This Row],[idade]]&lt;18,23.99,IF(Registros[[#This Row],[idade]]&lt;=25,49.9,IF(Registros[[#This Row],[idade]]&lt;=50,145.2,175.45)))</f>
        <v>145.19999999999999</v>
      </c>
      <c r="Q10474">
        <v>1</v>
      </c>
      <c r="R10474">
        <v>18</v>
      </c>
      <c r="T10474">
        <v>1</v>
      </c>
      <c r="U10474" t="s">
        <v>3</v>
      </c>
      <c r="V10474" t="s">
        <v>19</v>
      </c>
    </row>
    <row r="10475" spans="1:22" x14ac:dyDescent="0.3">
      <c r="A10475">
        <v>10474</v>
      </c>
      <c r="B10475">
        <v>13597797255</v>
      </c>
      <c r="C10475">
        <v>4</v>
      </c>
      <c r="D10475" s="1">
        <v>29056</v>
      </c>
      <c r="E10475" s="3">
        <f>2023-YEAR(Registros[[#This Row],[data_nascimento]])</f>
        <v>44</v>
      </c>
      <c r="F10475" s="1">
        <v>44504</v>
      </c>
      <c r="H10475">
        <v>220</v>
      </c>
      <c r="I10475">
        <v>19</v>
      </c>
      <c r="J10475" s="3">
        <v>2095.0666666666666</v>
      </c>
      <c r="K10475">
        <v>26.1</v>
      </c>
      <c r="L10475">
        <v>3308</v>
      </c>
      <c r="M10475">
        <f>Registros[[#This Row],[salario]]*0.06</f>
        <v>198.48</v>
      </c>
      <c r="N10475">
        <f>Registros[[#This Row],[salario]]*5%</f>
        <v>165.4</v>
      </c>
      <c r="O10475">
        <f>IF(Registros[[#This Row],[idade]]&lt;18,311.43,IF(Registros[[#This Row],[idade]]&lt;=25,488.58,IF(Registros[[#This Row],[idade]]&lt;=50,772.77,850.05)))</f>
        <v>772.77</v>
      </c>
      <c r="P10475">
        <f>IF(Registros[[#This Row],[idade]]&lt;18,23.99,IF(Registros[[#This Row],[idade]]&lt;=25,49.9,IF(Registros[[#This Row],[idade]]&lt;=50,145.2,175.45)))</f>
        <v>145.19999999999999</v>
      </c>
      <c r="Q10475">
        <v>3</v>
      </c>
      <c r="R10475">
        <v>2</v>
      </c>
      <c r="T10475">
        <v>1</v>
      </c>
      <c r="U10475" t="s">
        <v>3</v>
      </c>
      <c r="V10475" t="s">
        <v>18</v>
      </c>
    </row>
    <row r="10476" spans="1:22" x14ac:dyDescent="0.3">
      <c r="A10476">
        <v>10475</v>
      </c>
      <c r="B10476">
        <v>47855319429</v>
      </c>
      <c r="C10476">
        <v>7</v>
      </c>
      <c r="D10476" s="1">
        <v>29621</v>
      </c>
      <c r="E10476" s="3">
        <f>2023-YEAR(Registros[[#This Row],[data_nascimento]])</f>
        <v>42</v>
      </c>
      <c r="F10476" s="1">
        <v>44504</v>
      </c>
      <c r="H10476">
        <v>220</v>
      </c>
      <c r="I10476">
        <v>16</v>
      </c>
      <c r="J10476" s="3">
        <v>3232</v>
      </c>
      <c r="K10476">
        <v>27.84</v>
      </c>
      <c r="L10476">
        <v>6060</v>
      </c>
      <c r="M10476">
        <f>Registros[[#This Row],[salario]]*0.06</f>
        <v>363.59999999999997</v>
      </c>
      <c r="N10476">
        <f>Registros[[#This Row],[salario]]*5%</f>
        <v>303</v>
      </c>
      <c r="O10476">
        <f>IF(Registros[[#This Row],[idade]]&lt;18,311.43,IF(Registros[[#This Row],[idade]]&lt;=25,488.58,IF(Registros[[#This Row],[idade]]&lt;=50,772.77,850.05)))</f>
        <v>772.77</v>
      </c>
      <c r="P10476">
        <f>IF(Registros[[#This Row],[idade]]&lt;18,23.99,IF(Registros[[#This Row],[idade]]&lt;=25,49.9,IF(Registros[[#This Row],[idade]]&lt;=50,145.2,175.45)))</f>
        <v>145.19999999999999</v>
      </c>
      <c r="Q10476">
        <v>4</v>
      </c>
      <c r="R10476">
        <v>3</v>
      </c>
      <c r="T10476">
        <v>4</v>
      </c>
      <c r="U10476" t="s">
        <v>3</v>
      </c>
      <c r="V10476" t="s">
        <v>21</v>
      </c>
    </row>
    <row r="10477" spans="1:22" x14ac:dyDescent="0.3">
      <c r="A10477">
        <v>10476</v>
      </c>
      <c r="B10477">
        <v>56110401631</v>
      </c>
      <c r="C10477">
        <v>4</v>
      </c>
      <c r="D10477" s="1">
        <v>33467</v>
      </c>
      <c r="E10477" s="3">
        <f>2023-YEAR(Registros[[#This Row],[data_nascimento]])</f>
        <v>32</v>
      </c>
      <c r="F10477" s="1">
        <v>44504</v>
      </c>
      <c r="H10477">
        <v>220</v>
      </c>
      <c r="I10477">
        <v>13</v>
      </c>
      <c r="J10477" s="3">
        <v>1767.5666666666666</v>
      </c>
      <c r="K10477">
        <v>5.22</v>
      </c>
      <c r="L10477">
        <v>4079</v>
      </c>
      <c r="M10477">
        <f>Registros[[#This Row],[salario]]*0.06</f>
        <v>244.73999999999998</v>
      </c>
      <c r="N10477">
        <f>Registros[[#This Row],[salario]]*5%</f>
        <v>203.95000000000002</v>
      </c>
      <c r="O10477">
        <f>IF(Registros[[#This Row],[idade]]&lt;18,311.43,IF(Registros[[#This Row],[idade]]&lt;=25,488.58,IF(Registros[[#This Row],[idade]]&lt;=50,772.77,850.05)))</f>
        <v>772.77</v>
      </c>
      <c r="P10477">
        <f>IF(Registros[[#This Row],[idade]]&lt;18,23.99,IF(Registros[[#This Row],[idade]]&lt;=25,49.9,IF(Registros[[#This Row],[idade]]&lt;=50,145.2,175.45)))</f>
        <v>145.19999999999999</v>
      </c>
      <c r="Q10477">
        <v>1</v>
      </c>
      <c r="R10477">
        <v>9</v>
      </c>
      <c r="T10477">
        <v>1</v>
      </c>
      <c r="U10477" t="s">
        <v>2</v>
      </c>
      <c r="V10477" t="s">
        <v>18</v>
      </c>
    </row>
    <row r="10478" spans="1:22" x14ac:dyDescent="0.3">
      <c r="A10478">
        <v>10477</v>
      </c>
      <c r="B10478">
        <v>53097204717</v>
      </c>
      <c r="C10478">
        <v>6</v>
      </c>
      <c r="D10478" s="1">
        <v>33239</v>
      </c>
      <c r="E10478" s="3">
        <f>2023-YEAR(Registros[[#This Row],[data_nascimento]])</f>
        <v>32</v>
      </c>
      <c r="F10478" s="1">
        <v>44504</v>
      </c>
      <c r="H10478">
        <v>220</v>
      </c>
      <c r="I10478">
        <v>11</v>
      </c>
      <c r="J10478" s="3">
        <v>703.26666666666665</v>
      </c>
      <c r="K10478">
        <v>8.6999999999999993</v>
      </c>
      <c r="L10478">
        <v>1918</v>
      </c>
      <c r="M10478">
        <f>Registros[[#This Row],[salario]]*0.06</f>
        <v>115.08</v>
      </c>
      <c r="N10478">
        <f>Registros[[#This Row],[salario]]*5%</f>
        <v>95.9</v>
      </c>
      <c r="O10478">
        <f>IF(Registros[[#This Row],[idade]]&lt;18,311.43,IF(Registros[[#This Row],[idade]]&lt;=25,488.58,IF(Registros[[#This Row],[idade]]&lt;=50,772.77,850.05)))</f>
        <v>772.77</v>
      </c>
      <c r="P10478">
        <f>IF(Registros[[#This Row],[idade]]&lt;18,23.99,IF(Registros[[#This Row],[idade]]&lt;=25,49.9,IF(Registros[[#This Row],[idade]]&lt;=50,145.2,175.45)))</f>
        <v>145.19999999999999</v>
      </c>
      <c r="Q10478">
        <v>4</v>
      </c>
      <c r="R10478">
        <v>23</v>
      </c>
      <c r="T10478">
        <v>4</v>
      </c>
      <c r="U10478" t="s">
        <v>2</v>
      </c>
      <c r="V10478" t="s">
        <v>22</v>
      </c>
    </row>
    <row r="10479" spans="1:22" x14ac:dyDescent="0.3">
      <c r="A10479">
        <v>10478</v>
      </c>
      <c r="B10479">
        <v>80813463854</v>
      </c>
      <c r="C10479">
        <v>4</v>
      </c>
      <c r="D10479" s="1">
        <v>33679</v>
      </c>
      <c r="E10479" s="3">
        <f>2023-YEAR(Registros[[#This Row],[data_nascimento]])</f>
        <v>31</v>
      </c>
      <c r="F10479" s="1">
        <v>44504</v>
      </c>
      <c r="H10479">
        <v>220</v>
      </c>
      <c r="I10479">
        <v>6</v>
      </c>
      <c r="J10479" s="3">
        <v>1059.8</v>
      </c>
      <c r="K10479">
        <v>33.06</v>
      </c>
      <c r="L10479">
        <v>5299</v>
      </c>
      <c r="M10479">
        <f>Registros[[#This Row],[salario]]*0.06</f>
        <v>317.94</v>
      </c>
      <c r="N10479">
        <f>Registros[[#This Row],[salario]]*5%</f>
        <v>264.95</v>
      </c>
      <c r="O10479">
        <f>IF(Registros[[#This Row],[idade]]&lt;18,311.43,IF(Registros[[#This Row],[idade]]&lt;=25,488.58,IF(Registros[[#This Row],[idade]]&lt;=50,772.77,850.05)))</f>
        <v>772.77</v>
      </c>
      <c r="P10479">
        <f>IF(Registros[[#This Row],[idade]]&lt;18,23.99,IF(Registros[[#This Row],[idade]]&lt;=25,49.9,IF(Registros[[#This Row],[idade]]&lt;=50,145.2,175.45)))</f>
        <v>145.19999999999999</v>
      </c>
      <c r="Q10479">
        <v>2</v>
      </c>
      <c r="R10479">
        <v>19</v>
      </c>
      <c r="T10479">
        <v>2</v>
      </c>
      <c r="U10479" t="s">
        <v>2</v>
      </c>
      <c r="V10479" t="s">
        <v>22</v>
      </c>
    </row>
    <row r="10480" spans="1:22" x14ac:dyDescent="0.3">
      <c r="A10480">
        <v>10479</v>
      </c>
      <c r="B10480">
        <v>46637850961</v>
      </c>
      <c r="C10480">
        <v>5</v>
      </c>
      <c r="D10480" s="1">
        <v>37675</v>
      </c>
      <c r="E10480" s="3">
        <f>2023-YEAR(Registros[[#This Row],[data_nascimento]])</f>
        <v>20</v>
      </c>
      <c r="F10480" s="1">
        <v>44504</v>
      </c>
      <c r="H10480">
        <v>220</v>
      </c>
      <c r="I10480">
        <v>12</v>
      </c>
      <c r="J10480" s="3">
        <v>2534</v>
      </c>
      <c r="K10480">
        <v>34.799999999999997</v>
      </c>
      <c r="L10480">
        <v>6335</v>
      </c>
      <c r="M10480">
        <f>Registros[[#This Row],[salario]]*0.06</f>
        <v>380.09999999999997</v>
      </c>
      <c r="N10480">
        <f>Registros[[#This Row],[salario]]*5%</f>
        <v>316.75</v>
      </c>
      <c r="O10480">
        <f>IF(Registros[[#This Row],[idade]]&lt;18,311.43,IF(Registros[[#This Row],[idade]]&lt;=25,488.58,IF(Registros[[#This Row],[idade]]&lt;=50,772.77,850.05)))</f>
        <v>488.58</v>
      </c>
      <c r="P10480">
        <f>IF(Registros[[#This Row],[idade]]&lt;18,23.99,IF(Registros[[#This Row],[idade]]&lt;=25,49.9,IF(Registros[[#This Row],[idade]]&lt;=50,145.2,175.45)))</f>
        <v>49.9</v>
      </c>
      <c r="Q10480">
        <v>2</v>
      </c>
      <c r="R10480">
        <v>3</v>
      </c>
      <c r="T10480">
        <v>1</v>
      </c>
      <c r="U10480" t="s">
        <v>2</v>
      </c>
      <c r="V10480" t="s">
        <v>19</v>
      </c>
    </row>
    <row r="10481" spans="1:22" x14ac:dyDescent="0.3">
      <c r="A10481">
        <v>10480</v>
      </c>
      <c r="B10481">
        <v>16818652422</v>
      </c>
      <c r="C10481">
        <v>4</v>
      </c>
      <c r="D10481" s="1">
        <v>32054</v>
      </c>
      <c r="E10481" s="3">
        <f>2023-YEAR(Registros[[#This Row],[data_nascimento]])</f>
        <v>36</v>
      </c>
      <c r="F10481" s="1">
        <v>44504</v>
      </c>
      <c r="H10481">
        <v>220</v>
      </c>
      <c r="I10481">
        <v>3</v>
      </c>
      <c r="J10481" s="3">
        <v>167.39999999999998</v>
      </c>
      <c r="K10481">
        <v>33.06</v>
      </c>
      <c r="L10481">
        <v>1674</v>
      </c>
      <c r="M10481">
        <f>Registros[[#This Row],[salario]]*0.06</f>
        <v>100.44</v>
      </c>
      <c r="N10481">
        <f>Registros[[#This Row],[salario]]*5%</f>
        <v>83.7</v>
      </c>
      <c r="O10481">
        <f>IF(Registros[[#This Row],[idade]]&lt;18,311.43,IF(Registros[[#This Row],[idade]]&lt;=25,488.58,IF(Registros[[#This Row],[idade]]&lt;=50,772.77,850.05)))</f>
        <v>772.77</v>
      </c>
      <c r="P10481">
        <f>IF(Registros[[#This Row],[idade]]&lt;18,23.99,IF(Registros[[#This Row],[idade]]&lt;=25,49.9,IF(Registros[[#This Row],[idade]]&lt;=50,145.2,175.45)))</f>
        <v>145.19999999999999</v>
      </c>
      <c r="Q10481">
        <v>5</v>
      </c>
      <c r="R10481">
        <v>17</v>
      </c>
      <c r="T10481">
        <v>4</v>
      </c>
      <c r="U10481" t="s">
        <v>3</v>
      </c>
      <c r="V10481" t="s">
        <v>21</v>
      </c>
    </row>
    <row r="10482" spans="1:22" x14ac:dyDescent="0.3">
      <c r="A10482">
        <v>10481</v>
      </c>
      <c r="B10482">
        <v>96387568770</v>
      </c>
      <c r="C10482">
        <v>6</v>
      </c>
      <c r="D10482" s="1">
        <v>30952</v>
      </c>
      <c r="E10482" s="3">
        <f>2023-YEAR(Registros[[#This Row],[data_nascimento]])</f>
        <v>39</v>
      </c>
      <c r="F10482" s="1">
        <v>44504</v>
      </c>
      <c r="H10482">
        <v>220</v>
      </c>
      <c r="I10482">
        <v>7</v>
      </c>
      <c r="J10482" s="3">
        <v>1593.6666666666665</v>
      </c>
      <c r="K10482">
        <v>22.619999999999997</v>
      </c>
      <c r="L10482">
        <v>6830</v>
      </c>
      <c r="M10482">
        <f>Registros[[#This Row],[salario]]*0.06</f>
        <v>409.8</v>
      </c>
      <c r="N10482">
        <f>Registros[[#This Row],[salario]]*5%</f>
        <v>341.5</v>
      </c>
      <c r="O10482">
        <f>IF(Registros[[#This Row],[idade]]&lt;18,311.43,IF(Registros[[#This Row],[idade]]&lt;=25,488.58,IF(Registros[[#This Row],[idade]]&lt;=50,772.77,850.05)))</f>
        <v>772.77</v>
      </c>
      <c r="P10482">
        <f>IF(Registros[[#This Row],[idade]]&lt;18,23.99,IF(Registros[[#This Row],[idade]]&lt;=25,49.9,IF(Registros[[#This Row],[idade]]&lt;=50,145.2,175.45)))</f>
        <v>145.19999999999999</v>
      </c>
      <c r="Q10482">
        <v>4</v>
      </c>
      <c r="R10482">
        <v>26</v>
      </c>
      <c r="T10482">
        <v>4</v>
      </c>
      <c r="U10482" t="s">
        <v>3</v>
      </c>
      <c r="V10482" t="s">
        <v>22</v>
      </c>
    </row>
    <row r="10483" spans="1:22" x14ac:dyDescent="0.3">
      <c r="A10483">
        <v>10482</v>
      </c>
      <c r="B10483">
        <v>18940880809</v>
      </c>
      <c r="C10483">
        <v>5</v>
      </c>
      <c r="D10483" s="1">
        <v>30637</v>
      </c>
      <c r="E10483" s="3">
        <f>2023-YEAR(Registros[[#This Row],[data_nascimento]])</f>
        <v>40</v>
      </c>
      <c r="F10483" s="1">
        <v>44504</v>
      </c>
      <c r="H10483">
        <v>220</v>
      </c>
      <c r="I10483">
        <v>6</v>
      </c>
      <c r="J10483" s="3">
        <v>830.40000000000009</v>
      </c>
      <c r="K10483">
        <v>22.619999999999997</v>
      </c>
      <c r="L10483">
        <v>4152</v>
      </c>
      <c r="M10483">
        <f>Registros[[#This Row],[salario]]*0.06</f>
        <v>249.12</v>
      </c>
      <c r="N10483">
        <f>Registros[[#This Row],[salario]]*5%</f>
        <v>207.60000000000002</v>
      </c>
      <c r="O10483">
        <f>IF(Registros[[#This Row],[idade]]&lt;18,311.43,IF(Registros[[#This Row],[idade]]&lt;=25,488.58,IF(Registros[[#This Row],[idade]]&lt;=50,772.77,850.05)))</f>
        <v>772.77</v>
      </c>
      <c r="P10483">
        <f>IF(Registros[[#This Row],[idade]]&lt;18,23.99,IF(Registros[[#This Row],[idade]]&lt;=25,49.9,IF(Registros[[#This Row],[idade]]&lt;=50,145.2,175.45)))</f>
        <v>145.19999999999999</v>
      </c>
      <c r="Q10483">
        <v>4</v>
      </c>
      <c r="R10483">
        <v>25</v>
      </c>
      <c r="T10483">
        <v>4</v>
      </c>
      <c r="U10483" t="s">
        <v>2</v>
      </c>
      <c r="V10483" t="s">
        <v>21</v>
      </c>
    </row>
    <row r="10484" spans="1:22" x14ac:dyDescent="0.3">
      <c r="A10484">
        <v>10483</v>
      </c>
      <c r="B10484">
        <v>36068588705</v>
      </c>
      <c r="C10484">
        <v>5</v>
      </c>
      <c r="D10484" s="1">
        <v>37992</v>
      </c>
      <c r="E10484" s="3">
        <f>2023-YEAR(Registros[[#This Row],[data_nascimento]])</f>
        <v>19</v>
      </c>
      <c r="F10484" s="1">
        <v>44504</v>
      </c>
      <c r="H10484">
        <v>220</v>
      </c>
      <c r="I10484">
        <v>13</v>
      </c>
      <c r="J10484" s="3">
        <v>3045.9</v>
      </c>
      <c r="K10484">
        <v>3.48</v>
      </c>
      <c r="L10484">
        <v>7029</v>
      </c>
      <c r="M10484">
        <f>Registros[[#This Row],[salario]]*0.06</f>
        <v>421.74</v>
      </c>
      <c r="N10484">
        <f>Registros[[#This Row],[salario]]*5%</f>
        <v>351.45000000000005</v>
      </c>
      <c r="O10484">
        <f>IF(Registros[[#This Row],[idade]]&lt;18,311.43,IF(Registros[[#This Row],[idade]]&lt;=25,488.58,IF(Registros[[#This Row],[idade]]&lt;=50,772.77,850.05)))</f>
        <v>488.58</v>
      </c>
      <c r="P10484">
        <f>IF(Registros[[#This Row],[idade]]&lt;18,23.99,IF(Registros[[#This Row],[idade]]&lt;=25,49.9,IF(Registros[[#This Row],[idade]]&lt;=50,145.2,175.45)))</f>
        <v>49.9</v>
      </c>
      <c r="Q10484">
        <v>2</v>
      </c>
      <c r="R10484">
        <v>13</v>
      </c>
      <c r="T10484">
        <v>4</v>
      </c>
      <c r="U10484" t="s">
        <v>2</v>
      </c>
      <c r="V10484" t="s">
        <v>19</v>
      </c>
    </row>
    <row r="10485" spans="1:22" x14ac:dyDescent="0.3">
      <c r="A10485">
        <v>10484</v>
      </c>
      <c r="B10485">
        <v>75097012903</v>
      </c>
      <c r="C10485">
        <v>6</v>
      </c>
      <c r="D10485" s="1">
        <v>37931</v>
      </c>
      <c r="E10485" s="3">
        <f>2023-YEAR(Registros[[#This Row],[data_nascimento]])</f>
        <v>20</v>
      </c>
      <c r="F10485" s="1">
        <v>44504</v>
      </c>
      <c r="H10485">
        <v>220</v>
      </c>
      <c r="I10485">
        <v>10</v>
      </c>
      <c r="J10485" s="3">
        <v>1710</v>
      </c>
      <c r="K10485">
        <v>34.799999999999997</v>
      </c>
      <c r="L10485">
        <v>5130</v>
      </c>
      <c r="M10485">
        <f>Registros[[#This Row],[salario]]*0.06</f>
        <v>307.8</v>
      </c>
      <c r="N10485">
        <f>Registros[[#This Row],[salario]]*5%</f>
        <v>256.5</v>
      </c>
      <c r="O10485">
        <f>IF(Registros[[#This Row],[idade]]&lt;18,311.43,IF(Registros[[#This Row],[idade]]&lt;=25,488.58,IF(Registros[[#This Row],[idade]]&lt;=50,772.77,850.05)))</f>
        <v>488.58</v>
      </c>
      <c r="P10485">
        <f>IF(Registros[[#This Row],[idade]]&lt;18,23.99,IF(Registros[[#This Row],[idade]]&lt;=25,49.9,IF(Registros[[#This Row],[idade]]&lt;=50,145.2,175.45)))</f>
        <v>49.9</v>
      </c>
      <c r="Q10485">
        <v>4</v>
      </c>
      <c r="R10485">
        <v>11</v>
      </c>
      <c r="T10485">
        <v>2</v>
      </c>
      <c r="U10485" t="s">
        <v>3</v>
      </c>
      <c r="V10485" t="s">
        <v>19</v>
      </c>
    </row>
    <row r="10486" spans="1:22" x14ac:dyDescent="0.3">
      <c r="A10486">
        <v>10485</v>
      </c>
      <c r="B10486">
        <v>60020533778</v>
      </c>
      <c r="C10486">
        <v>4</v>
      </c>
      <c r="D10486" s="1">
        <v>35589</v>
      </c>
      <c r="E10486" s="3">
        <f>2023-YEAR(Registros[[#This Row],[data_nascimento]])</f>
        <v>26</v>
      </c>
      <c r="F10486" s="1">
        <v>44504</v>
      </c>
      <c r="H10486">
        <v>220</v>
      </c>
      <c r="I10486">
        <v>17</v>
      </c>
      <c r="J10486" s="3">
        <v>1748.1666666666665</v>
      </c>
      <c r="K10486">
        <v>26.1</v>
      </c>
      <c r="L10486">
        <v>3085</v>
      </c>
      <c r="M10486">
        <f>Registros[[#This Row],[salario]]*0.06</f>
        <v>185.1</v>
      </c>
      <c r="N10486">
        <f>Registros[[#This Row],[salario]]*5%</f>
        <v>154.25</v>
      </c>
      <c r="O10486">
        <f>IF(Registros[[#This Row],[idade]]&lt;18,311.43,IF(Registros[[#This Row],[idade]]&lt;=25,488.58,IF(Registros[[#This Row],[idade]]&lt;=50,772.77,850.05)))</f>
        <v>772.77</v>
      </c>
      <c r="P10486">
        <f>IF(Registros[[#This Row],[idade]]&lt;18,23.99,IF(Registros[[#This Row],[idade]]&lt;=25,49.9,IF(Registros[[#This Row],[idade]]&lt;=50,145.2,175.45)))</f>
        <v>145.19999999999999</v>
      </c>
      <c r="Q10486">
        <v>5</v>
      </c>
      <c r="R10486">
        <v>21</v>
      </c>
      <c r="T10486">
        <v>1</v>
      </c>
      <c r="U10486" t="s">
        <v>3</v>
      </c>
      <c r="V10486" t="s">
        <v>21</v>
      </c>
    </row>
    <row r="10487" spans="1:22" x14ac:dyDescent="0.3">
      <c r="A10487">
        <v>10486</v>
      </c>
      <c r="B10487">
        <v>88902519364</v>
      </c>
      <c r="C10487">
        <v>4</v>
      </c>
      <c r="D10487" s="1">
        <v>30883</v>
      </c>
      <c r="E10487" s="3">
        <f>2023-YEAR(Registros[[#This Row],[data_nascimento]])</f>
        <v>39</v>
      </c>
      <c r="F10487" s="1">
        <v>44504</v>
      </c>
      <c r="H10487">
        <v>220</v>
      </c>
      <c r="I10487">
        <v>14</v>
      </c>
      <c r="J10487" s="3">
        <v>2333.7999999999997</v>
      </c>
      <c r="K10487">
        <v>6.96</v>
      </c>
      <c r="L10487">
        <v>5001</v>
      </c>
      <c r="M10487">
        <f>Registros[[#This Row],[salario]]*0.06</f>
        <v>300.06</v>
      </c>
      <c r="N10487">
        <f>Registros[[#This Row],[salario]]*5%</f>
        <v>250.05</v>
      </c>
      <c r="O10487">
        <f>IF(Registros[[#This Row],[idade]]&lt;18,311.43,IF(Registros[[#This Row],[idade]]&lt;=25,488.58,IF(Registros[[#This Row],[idade]]&lt;=50,772.77,850.05)))</f>
        <v>772.77</v>
      </c>
      <c r="P10487">
        <f>IF(Registros[[#This Row],[idade]]&lt;18,23.99,IF(Registros[[#This Row],[idade]]&lt;=25,49.9,IF(Registros[[#This Row],[idade]]&lt;=50,145.2,175.45)))</f>
        <v>145.19999999999999</v>
      </c>
      <c r="Q10487">
        <v>5</v>
      </c>
      <c r="R10487">
        <v>2</v>
      </c>
      <c r="T10487">
        <v>4</v>
      </c>
      <c r="U10487" t="s">
        <v>2</v>
      </c>
      <c r="V10487" t="s">
        <v>21</v>
      </c>
    </row>
    <row r="10488" spans="1:22" x14ac:dyDescent="0.3">
      <c r="A10488">
        <v>10487</v>
      </c>
      <c r="B10488">
        <v>56058311011</v>
      </c>
      <c r="C10488">
        <v>6</v>
      </c>
      <c r="D10488" s="1">
        <v>37773</v>
      </c>
      <c r="E10488" s="3">
        <f>2023-YEAR(Registros[[#This Row],[data_nascimento]])</f>
        <v>20</v>
      </c>
      <c r="F10488" s="1">
        <v>44504</v>
      </c>
      <c r="H10488">
        <v>220</v>
      </c>
      <c r="I10488">
        <v>7</v>
      </c>
      <c r="J10488" s="3">
        <v>1674.3999999999999</v>
      </c>
      <c r="K10488">
        <v>27.84</v>
      </c>
      <c r="L10488">
        <v>7176</v>
      </c>
      <c r="M10488">
        <f>Registros[[#This Row],[salario]]*0.06</f>
        <v>430.56</v>
      </c>
      <c r="N10488">
        <f>Registros[[#This Row],[salario]]*5%</f>
        <v>358.8</v>
      </c>
      <c r="O10488">
        <f>IF(Registros[[#This Row],[idade]]&lt;18,311.43,IF(Registros[[#This Row],[idade]]&lt;=25,488.58,IF(Registros[[#This Row],[idade]]&lt;=50,772.77,850.05)))</f>
        <v>488.58</v>
      </c>
      <c r="P10488">
        <f>IF(Registros[[#This Row],[idade]]&lt;18,23.99,IF(Registros[[#This Row],[idade]]&lt;=25,49.9,IF(Registros[[#This Row],[idade]]&lt;=50,145.2,175.45)))</f>
        <v>49.9</v>
      </c>
      <c r="Q10488">
        <v>1</v>
      </c>
      <c r="R10488">
        <v>22</v>
      </c>
      <c r="T10488">
        <v>1</v>
      </c>
      <c r="U10488" t="s">
        <v>2</v>
      </c>
      <c r="V10488" t="s">
        <v>19</v>
      </c>
    </row>
    <row r="10489" spans="1:22" x14ac:dyDescent="0.3">
      <c r="A10489">
        <v>10488</v>
      </c>
      <c r="B10489">
        <v>86744521026</v>
      </c>
      <c r="C10489">
        <v>4</v>
      </c>
      <c r="D10489" s="1">
        <v>38612</v>
      </c>
      <c r="E10489" s="3">
        <f>2023-YEAR(Registros[[#This Row],[data_nascimento]])</f>
        <v>18</v>
      </c>
      <c r="F10489" s="1">
        <v>44504</v>
      </c>
      <c r="H10489">
        <v>220</v>
      </c>
      <c r="I10489">
        <v>4</v>
      </c>
      <c r="J10489" s="3">
        <v>782.8</v>
      </c>
      <c r="K10489">
        <v>5.22</v>
      </c>
      <c r="L10489">
        <v>5871</v>
      </c>
      <c r="M10489">
        <f>Registros[[#This Row],[salario]]*0.06</f>
        <v>352.26</v>
      </c>
      <c r="N10489">
        <f>Registros[[#This Row],[salario]]*5%</f>
        <v>293.55</v>
      </c>
      <c r="O10489">
        <f>IF(Registros[[#This Row],[idade]]&lt;18,311.43,IF(Registros[[#This Row],[idade]]&lt;=25,488.58,IF(Registros[[#This Row],[idade]]&lt;=50,772.77,850.05)))</f>
        <v>488.58</v>
      </c>
      <c r="P10489">
        <f>IF(Registros[[#This Row],[idade]]&lt;18,23.99,IF(Registros[[#This Row],[idade]]&lt;=25,49.9,IF(Registros[[#This Row],[idade]]&lt;=50,145.2,175.45)))</f>
        <v>49.9</v>
      </c>
      <c r="Q10489">
        <v>4</v>
      </c>
      <c r="R10489">
        <v>25</v>
      </c>
      <c r="T10489">
        <v>1</v>
      </c>
      <c r="U10489" t="s">
        <v>3</v>
      </c>
      <c r="V10489" t="s">
        <v>21</v>
      </c>
    </row>
    <row r="10490" spans="1:22" x14ac:dyDescent="0.3">
      <c r="A10490">
        <v>10489</v>
      </c>
      <c r="B10490">
        <v>35881405948</v>
      </c>
      <c r="C10490">
        <v>4</v>
      </c>
      <c r="D10490" s="1">
        <v>36918</v>
      </c>
      <c r="E10490" s="3">
        <f>2023-YEAR(Registros[[#This Row],[data_nascimento]])</f>
        <v>22</v>
      </c>
      <c r="F10490" s="1">
        <v>44504</v>
      </c>
      <c r="H10490">
        <v>220</v>
      </c>
      <c r="I10490">
        <v>16</v>
      </c>
      <c r="J10490" s="3">
        <v>986.66666666666663</v>
      </c>
      <c r="K10490">
        <v>10.44</v>
      </c>
      <c r="L10490">
        <v>1850</v>
      </c>
      <c r="M10490">
        <f>Registros[[#This Row],[salario]]*0.06</f>
        <v>111</v>
      </c>
      <c r="N10490">
        <f>Registros[[#This Row],[salario]]*5%</f>
        <v>92.5</v>
      </c>
      <c r="O10490">
        <f>IF(Registros[[#This Row],[idade]]&lt;18,311.43,IF(Registros[[#This Row],[idade]]&lt;=25,488.58,IF(Registros[[#This Row],[idade]]&lt;=50,772.77,850.05)))</f>
        <v>488.58</v>
      </c>
      <c r="P10490">
        <f>IF(Registros[[#This Row],[idade]]&lt;18,23.99,IF(Registros[[#This Row],[idade]]&lt;=25,49.9,IF(Registros[[#This Row],[idade]]&lt;=50,145.2,175.45)))</f>
        <v>49.9</v>
      </c>
      <c r="Q10490">
        <v>3</v>
      </c>
      <c r="R10490">
        <v>12</v>
      </c>
      <c r="T10490">
        <v>2</v>
      </c>
      <c r="U10490" t="s">
        <v>3</v>
      </c>
      <c r="V10490" t="s">
        <v>21</v>
      </c>
    </row>
    <row r="10491" spans="1:22" x14ac:dyDescent="0.3">
      <c r="A10491">
        <v>10490</v>
      </c>
      <c r="B10491">
        <v>12833813374</v>
      </c>
      <c r="C10491">
        <v>6</v>
      </c>
      <c r="D10491" s="1">
        <v>33417</v>
      </c>
      <c r="E10491" s="3">
        <f>2023-YEAR(Registros[[#This Row],[data_nascimento]])</f>
        <v>32</v>
      </c>
      <c r="F10491" s="1">
        <v>44504</v>
      </c>
      <c r="H10491">
        <v>220</v>
      </c>
      <c r="I10491">
        <v>6</v>
      </c>
      <c r="J10491" s="3">
        <v>996.59999999999991</v>
      </c>
      <c r="K10491">
        <v>24.36</v>
      </c>
      <c r="L10491">
        <v>4983</v>
      </c>
      <c r="M10491">
        <f>Registros[[#This Row],[salario]]*0.06</f>
        <v>298.97999999999996</v>
      </c>
      <c r="N10491">
        <f>Registros[[#This Row],[salario]]*5%</f>
        <v>249.15</v>
      </c>
      <c r="O10491">
        <f>IF(Registros[[#This Row],[idade]]&lt;18,311.43,IF(Registros[[#This Row],[idade]]&lt;=25,488.58,IF(Registros[[#This Row],[idade]]&lt;=50,772.77,850.05)))</f>
        <v>772.77</v>
      </c>
      <c r="P10491">
        <f>IF(Registros[[#This Row],[idade]]&lt;18,23.99,IF(Registros[[#This Row],[idade]]&lt;=25,49.9,IF(Registros[[#This Row],[idade]]&lt;=50,145.2,175.45)))</f>
        <v>145.19999999999999</v>
      </c>
      <c r="Q10491">
        <v>2</v>
      </c>
      <c r="R10491">
        <v>26</v>
      </c>
      <c r="T10491">
        <v>2</v>
      </c>
      <c r="U10491" t="s">
        <v>2</v>
      </c>
      <c r="V10491" t="s">
        <v>18</v>
      </c>
    </row>
    <row r="10492" spans="1:22" x14ac:dyDescent="0.3">
      <c r="A10492">
        <v>10491</v>
      </c>
      <c r="B10492">
        <v>76838146422</v>
      </c>
      <c r="C10492">
        <v>6</v>
      </c>
      <c r="D10492" s="1">
        <v>36268</v>
      </c>
      <c r="E10492" s="3">
        <f>2023-YEAR(Registros[[#This Row],[data_nascimento]])</f>
        <v>24</v>
      </c>
      <c r="F10492" s="1">
        <v>44504</v>
      </c>
      <c r="H10492">
        <v>220</v>
      </c>
      <c r="I10492">
        <v>13</v>
      </c>
      <c r="J10492" s="3">
        <v>1146.1666666666667</v>
      </c>
      <c r="K10492">
        <v>33.06</v>
      </c>
      <c r="L10492">
        <v>2645</v>
      </c>
      <c r="M10492">
        <f>Registros[[#This Row],[salario]]*0.06</f>
        <v>158.69999999999999</v>
      </c>
      <c r="N10492">
        <f>Registros[[#This Row],[salario]]*5%</f>
        <v>132.25</v>
      </c>
      <c r="O10492">
        <f>IF(Registros[[#This Row],[idade]]&lt;18,311.43,IF(Registros[[#This Row],[idade]]&lt;=25,488.58,IF(Registros[[#This Row],[idade]]&lt;=50,772.77,850.05)))</f>
        <v>488.58</v>
      </c>
      <c r="P10492">
        <f>IF(Registros[[#This Row],[idade]]&lt;18,23.99,IF(Registros[[#This Row],[idade]]&lt;=25,49.9,IF(Registros[[#This Row],[idade]]&lt;=50,145.2,175.45)))</f>
        <v>49.9</v>
      </c>
      <c r="Q10492">
        <v>5</v>
      </c>
      <c r="R10492">
        <v>25</v>
      </c>
      <c r="T10492">
        <v>1</v>
      </c>
      <c r="U10492" t="s">
        <v>2</v>
      </c>
      <c r="V10492" t="s">
        <v>22</v>
      </c>
    </row>
    <row r="10493" spans="1:22" x14ac:dyDescent="0.3">
      <c r="A10493">
        <v>10492</v>
      </c>
      <c r="B10493">
        <v>39608895184</v>
      </c>
      <c r="C10493">
        <v>4</v>
      </c>
      <c r="D10493" s="1">
        <v>28150</v>
      </c>
      <c r="E10493" s="3">
        <f>2023-YEAR(Registros[[#This Row],[data_nascimento]])</f>
        <v>46</v>
      </c>
      <c r="F10493" s="1">
        <v>44504</v>
      </c>
      <c r="H10493">
        <v>220</v>
      </c>
      <c r="I10493">
        <v>6</v>
      </c>
      <c r="J10493" s="3">
        <v>610.20000000000005</v>
      </c>
      <c r="K10493">
        <v>15.66</v>
      </c>
      <c r="L10493">
        <v>3051</v>
      </c>
      <c r="M10493">
        <f>Registros[[#This Row],[salario]]*0.06</f>
        <v>183.06</v>
      </c>
      <c r="N10493">
        <f>Registros[[#This Row],[salario]]*5%</f>
        <v>152.55000000000001</v>
      </c>
      <c r="O10493">
        <f>IF(Registros[[#This Row],[idade]]&lt;18,311.43,IF(Registros[[#This Row],[idade]]&lt;=25,488.58,IF(Registros[[#This Row],[idade]]&lt;=50,772.77,850.05)))</f>
        <v>772.77</v>
      </c>
      <c r="P10493">
        <f>IF(Registros[[#This Row],[idade]]&lt;18,23.99,IF(Registros[[#This Row],[idade]]&lt;=25,49.9,IF(Registros[[#This Row],[idade]]&lt;=50,145.2,175.45)))</f>
        <v>145.19999999999999</v>
      </c>
      <c r="Q10493">
        <v>2</v>
      </c>
      <c r="R10493">
        <v>4</v>
      </c>
      <c r="T10493">
        <v>1</v>
      </c>
      <c r="U10493" t="s">
        <v>3</v>
      </c>
      <c r="V10493" t="s">
        <v>19</v>
      </c>
    </row>
    <row r="10494" spans="1:22" x14ac:dyDescent="0.3">
      <c r="A10494">
        <v>10493</v>
      </c>
      <c r="B10494">
        <v>65621574259</v>
      </c>
      <c r="C10494">
        <v>7</v>
      </c>
      <c r="D10494" s="1">
        <v>32813</v>
      </c>
      <c r="E10494" s="3">
        <f>2023-YEAR(Registros[[#This Row],[data_nascimento]])</f>
        <v>34</v>
      </c>
      <c r="F10494" s="1">
        <v>44504</v>
      </c>
      <c r="H10494">
        <v>220</v>
      </c>
      <c r="I10494">
        <v>15</v>
      </c>
      <c r="J10494" s="3">
        <v>1588.5</v>
      </c>
      <c r="K10494">
        <v>34.799999999999997</v>
      </c>
      <c r="L10494">
        <v>3177</v>
      </c>
      <c r="M10494">
        <f>Registros[[#This Row],[salario]]*0.06</f>
        <v>190.62</v>
      </c>
      <c r="N10494">
        <f>Registros[[#This Row],[salario]]*5%</f>
        <v>158.85000000000002</v>
      </c>
      <c r="O10494">
        <f>IF(Registros[[#This Row],[idade]]&lt;18,311.43,IF(Registros[[#This Row],[idade]]&lt;=25,488.58,IF(Registros[[#This Row],[idade]]&lt;=50,772.77,850.05)))</f>
        <v>772.77</v>
      </c>
      <c r="P10494">
        <f>IF(Registros[[#This Row],[idade]]&lt;18,23.99,IF(Registros[[#This Row],[idade]]&lt;=25,49.9,IF(Registros[[#This Row],[idade]]&lt;=50,145.2,175.45)))</f>
        <v>145.19999999999999</v>
      </c>
      <c r="Q10494">
        <v>1</v>
      </c>
      <c r="R10494">
        <v>16</v>
      </c>
      <c r="T10494">
        <v>4</v>
      </c>
      <c r="U10494" t="s">
        <v>2</v>
      </c>
      <c r="V10494" t="s">
        <v>21</v>
      </c>
    </row>
    <row r="10495" spans="1:22" x14ac:dyDescent="0.3">
      <c r="A10495">
        <v>10494</v>
      </c>
      <c r="B10495">
        <v>88792252839</v>
      </c>
      <c r="C10495">
        <v>6</v>
      </c>
      <c r="D10495" s="1">
        <v>27562</v>
      </c>
      <c r="E10495" s="3">
        <f>2023-YEAR(Registros[[#This Row],[data_nascimento]])</f>
        <v>48</v>
      </c>
      <c r="F10495" s="1">
        <v>44504</v>
      </c>
      <c r="H10495">
        <v>220</v>
      </c>
      <c r="I10495">
        <v>12</v>
      </c>
      <c r="J10495" s="3">
        <v>2946.4</v>
      </c>
      <c r="K10495">
        <v>1.74</v>
      </c>
      <c r="L10495">
        <v>7366</v>
      </c>
      <c r="M10495">
        <f>Registros[[#This Row],[salario]]*0.06</f>
        <v>441.96</v>
      </c>
      <c r="N10495">
        <f>Registros[[#This Row],[salario]]*5%</f>
        <v>368.3</v>
      </c>
      <c r="O10495">
        <f>IF(Registros[[#This Row],[idade]]&lt;18,311.43,IF(Registros[[#This Row],[idade]]&lt;=25,488.58,IF(Registros[[#This Row],[idade]]&lt;=50,772.77,850.05)))</f>
        <v>772.77</v>
      </c>
      <c r="P10495">
        <f>IF(Registros[[#This Row],[idade]]&lt;18,23.99,IF(Registros[[#This Row],[idade]]&lt;=25,49.9,IF(Registros[[#This Row],[idade]]&lt;=50,145.2,175.45)))</f>
        <v>145.19999999999999</v>
      </c>
      <c r="Q10495">
        <v>3</v>
      </c>
      <c r="R10495">
        <v>12</v>
      </c>
      <c r="T10495">
        <v>2</v>
      </c>
      <c r="U10495" t="s">
        <v>3</v>
      </c>
      <c r="V10495" t="s">
        <v>22</v>
      </c>
    </row>
    <row r="10496" spans="1:22" x14ac:dyDescent="0.3">
      <c r="A10496">
        <v>10495</v>
      </c>
      <c r="B10496">
        <v>19880123763</v>
      </c>
      <c r="C10496">
        <v>4</v>
      </c>
      <c r="D10496" s="1">
        <v>37116</v>
      </c>
      <c r="E10496" s="3">
        <f>2023-YEAR(Registros[[#This Row],[data_nascimento]])</f>
        <v>22</v>
      </c>
      <c r="F10496" s="1">
        <v>44504</v>
      </c>
      <c r="H10496">
        <v>220</v>
      </c>
      <c r="I10496">
        <v>2</v>
      </c>
      <c r="J10496" s="3">
        <v>417.46666666666664</v>
      </c>
      <c r="K10496">
        <v>27.84</v>
      </c>
      <c r="L10496">
        <v>6262</v>
      </c>
      <c r="M10496">
        <f>Registros[[#This Row],[salario]]*0.06</f>
        <v>375.71999999999997</v>
      </c>
      <c r="N10496">
        <f>Registros[[#This Row],[salario]]*5%</f>
        <v>313.10000000000002</v>
      </c>
      <c r="O10496">
        <f>IF(Registros[[#This Row],[idade]]&lt;18,311.43,IF(Registros[[#This Row],[idade]]&lt;=25,488.58,IF(Registros[[#This Row],[idade]]&lt;=50,772.77,850.05)))</f>
        <v>488.58</v>
      </c>
      <c r="P10496">
        <f>IF(Registros[[#This Row],[idade]]&lt;18,23.99,IF(Registros[[#This Row],[idade]]&lt;=25,49.9,IF(Registros[[#This Row],[idade]]&lt;=50,145.2,175.45)))</f>
        <v>49.9</v>
      </c>
      <c r="Q10496">
        <v>4</v>
      </c>
      <c r="R10496">
        <v>19</v>
      </c>
      <c r="T10496">
        <v>4</v>
      </c>
      <c r="U10496" t="s">
        <v>3</v>
      </c>
      <c r="V10496" t="s">
        <v>21</v>
      </c>
    </row>
    <row r="10497" spans="1:22" x14ac:dyDescent="0.3">
      <c r="A10497">
        <v>10496</v>
      </c>
      <c r="B10497">
        <v>66883100390</v>
      </c>
      <c r="C10497">
        <v>2</v>
      </c>
      <c r="D10497" s="1">
        <v>33556</v>
      </c>
      <c r="E10497" s="3">
        <f>2023-YEAR(Registros[[#This Row],[data_nascimento]])</f>
        <v>32</v>
      </c>
      <c r="F10497" s="1">
        <v>44504</v>
      </c>
      <c r="H10497">
        <v>220</v>
      </c>
      <c r="I10497">
        <v>14</v>
      </c>
      <c r="J10497" s="3">
        <v>3238.2000000000003</v>
      </c>
      <c r="K10497">
        <v>22.619999999999997</v>
      </c>
      <c r="L10497">
        <v>6939</v>
      </c>
      <c r="M10497">
        <f>Registros[[#This Row],[salario]]*0.06</f>
        <v>416.34</v>
      </c>
      <c r="N10497">
        <f>Registros[[#This Row],[salario]]*5%</f>
        <v>346.95000000000005</v>
      </c>
      <c r="O10497">
        <f>IF(Registros[[#This Row],[idade]]&lt;18,311.43,IF(Registros[[#This Row],[idade]]&lt;=25,488.58,IF(Registros[[#This Row],[idade]]&lt;=50,772.77,850.05)))</f>
        <v>772.77</v>
      </c>
      <c r="P10497">
        <f>IF(Registros[[#This Row],[idade]]&lt;18,23.99,IF(Registros[[#This Row],[idade]]&lt;=25,49.9,IF(Registros[[#This Row],[idade]]&lt;=50,145.2,175.45)))</f>
        <v>145.19999999999999</v>
      </c>
      <c r="Q10497">
        <v>3</v>
      </c>
      <c r="R10497">
        <v>24</v>
      </c>
      <c r="T10497">
        <v>1</v>
      </c>
      <c r="U10497" t="s">
        <v>3</v>
      </c>
      <c r="V10497" t="s">
        <v>21</v>
      </c>
    </row>
    <row r="10498" spans="1:22" x14ac:dyDescent="0.3">
      <c r="A10498">
        <v>10497</v>
      </c>
      <c r="B10498">
        <v>18174751343</v>
      </c>
      <c r="C10498">
        <v>4</v>
      </c>
      <c r="D10498" s="1">
        <v>31334</v>
      </c>
      <c r="E10498" s="3">
        <f>2023-YEAR(Registros[[#This Row],[data_nascimento]])</f>
        <v>38</v>
      </c>
      <c r="F10498" s="1">
        <v>44504</v>
      </c>
      <c r="H10498">
        <v>220</v>
      </c>
      <c r="I10498">
        <v>11</v>
      </c>
      <c r="J10498" s="3">
        <v>1440.6333333333334</v>
      </c>
      <c r="K10498">
        <v>26.1</v>
      </c>
      <c r="L10498">
        <v>3929</v>
      </c>
      <c r="M10498">
        <f>Registros[[#This Row],[salario]]*0.06</f>
        <v>235.73999999999998</v>
      </c>
      <c r="N10498">
        <f>Registros[[#This Row],[salario]]*5%</f>
        <v>196.45000000000002</v>
      </c>
      <c r="O10498">
        <f>IF(Registros[[#This Row],[idade]]&lt;18,311.43,IF(Registros[[#This Row],[idade]]&lt;=25,488.58,IF(Registros[[#This Row],[idade]]&lt;=50,772.77,850.05)))</f>
        <v>772.77</v>
      </c>
      <c r="P10498">
        <f>IF(Registros[[#This Row],[idade]]&lt;18,23.99,IF(Registros[[#This Row],[idade]]&lt;=25,49.9,IF(Registros[[#This Row],[idade]]&lt;=50,145.2,175.45)))</f>
        <v>145.19999999999999</v>
      </c>
      <c r="Q10498">
        <v>2</v>
      </c>
      <c r="R10498">
        <v>3</v>
      </c>
      <c r="T10498">
        <v>4</v>
      </c>
      <c r="U10498" t="s">
        <v>3</v>
      </c>
      <c r="V10498" t="s">
        <v>18</v>
      </c>
    </row>
    <row r="10499" spans="1:22" x14ac:dyDescent="0.3">
      <c r="A10499">
        <v>10498</v>
      </c>
      <c r="B10499">
        <v>55322632603</v>
      </c>
      <c r="C10499">
        <v>4</v>
      </c>
      <c r="D10499" s="1">
        <v>35779</v>
      </c>
      <c r="E10499" s="3">
        <f>2023-YEAR(Registros[[#This Row],[data_nascimento]])</f>
        <v>26</v>
      </c>
      <c r="F10499" s="1">
        <v>44504</v>
      </c>
      <c r="H10499">
        <v>220</v>
      </c>
      <c r="I10499">
        <v>3</v>
      </c>
      <c r="J10499" s="3">
        <v>583</v>
      </c>
      <c r="K10499">
        <v>1.74</v>
      </c>
      <c r="L10499">
        <v>5830</v>
      </c>
      <c r="M10499">
        <f>Registros[[#This Row],[salario]]*0.06</f>
        <v>349.8</v>
      </c>
      <c r="N10499">
        <f>Registros[[#This Row],[salario]]*5%</f>
        <v>291.5</v>
      </c>
      <c r="O10499">
        <f>IF(Registros[[#This Row],[idade]]&lt;18,311.43,IF(Registros[[#This Row],[idade]]&lt;=25,488.58,IF(Registros[[#This Row],[idade]]&lt;=50,772.77,850.05)))</f>
        <v>772.77</v>
      </c>
      <c r="P10499">
        <f>IF(Registros[[#This Row],[idade]]&lt;18,23.99,IF(Registros[[#This Row],[idade]]&lt;=25,49.9,IF(Registros[[#This Row],[idade]]&lt;=50,145.2,175.45)))</f>
        <v>145.19999999999999</v>
      </c>
      <c r="Q10499">
        <v>1</v>
      </c>
      <c r="R10499">
        <v>9</v>
      </c>
      <c r="T10499">
        <v>1</v>
      </c>
      <c r="U10499" t="s">
        <v>2</v>
      </c>
      <c r="V10499" t="s">
        <v>19</v>
      </c>
    </row>
    <row r="10500" spans="1:22" x14ac:dyDescent="0.3">
      <c r="A10500">
        <v>10499</v>
      </c>
      <c r="B10500">
        <v>23042071393</v>
      </c>
      <c r="C10500">
        <v>6</v>
      </c>
      <c r="D10500" s="1">
        <v>30081</v>
      </c>
      <c r="E10500" s="3">
        <f>2023-YEAR(Registros[[#This Row],[data_nascimento]])</f>
        <v>41</v>
      </c>
      <c r="F10500" s="1">
        <v>44504</v>
      </c>
      <c r="H10500">
        <v>220</v>
      </c>
      <c r="I10500">
        <v>13</v>
      </c>
      <c r="J10500" s="3">
        <v>2993.4666666666667</v>
      </c>
      <c r="K10500">
        <v>22.619999999999997</v>
      </c>
      <c r="L10500">
        <v>6908</v>
      </c>
      <c r="M10500">
        <f>Registros[[#This Row],[salario]]*0.06</f>
        <v>414.47999999999996</v>
      </c>
      <c r="N10500">
        <f>Registros[[#This Row],[salario]]*5%</f>
        <v>345.40000000000003</v>
      </c>
      <c r="O10500">
        <f>IF(Registros[[#This Row],[idade]]&lt;18,311.43,IF(Registros[[#This Row],[idade]]&lt;=25,488.58,IF(Registros[[#This Row],[idade]]&lt;=50,772.77,850.05)))</f>
        <v>772.77</v>
      </c>
      <c r="P10500">
        <f>IF(Registros[[#This Row],[idade]]&lt;18,23.99,IF(Registros[[#This Row],[idade]]&lt;=25,49.9,IF(Registros[[#This Row],[idade]]&lt;=50,145.2,175.45)))</f>
        <v>145.19999999999999</v>
      </c>
      <c r="Q10500">
        <v>5</v>
      </c>
      <c r="R10500">
        <v>9</v>
      </c>
      <c r="T10500">
        <v>2</v>
      </c>
      <c r="U10500" t="s">
        <v>3</v>
      </c>
      <c r="V10500" t="s">
        <v>19</v>
      </c>
    </row>
    <row r="10501" spans="1:22" x14ac:dyDescent="0.3">
      <c r="A10501">
        <v>10500</v>
      </c>
      <c r="B10501">
        <v>76749707695</v>
      </c>
      <c r="C10501">
        <v>4</v>
      </c>
      <c r="D10501" s="1">
        <v>34608</v>
      </c>
      <c r="E10501" s="3">
        <f>2023-YEAR(Registros[[#This Row],[data_nascimento]])</f>
        <v>29</v>
      </c>
      <c r="F10501" s="1">
        <v>44504</v>
      </c>
      <c r="H10501">
        <v>220</v>
      </c>
      <c r="I10501">
        <v>7</v>
      </c>
      <c r="J10501" s="3">
        <v>1382.9666666666667</v>
      </c>
      <c r="K10501">
        <v>26.1</v>
      </c>
      <c r="L10501">
        <v>5927</v>
      </c>
      <c r="M10501">
        <f>Registros[[#This Row],[salario]]*0.06</f>
        <v>355.62</v>
      </c>
      <c r="N10501">
        <f>Registros[[#This Row],[salario]]*5%</f>
        <v>296.35000000000002</v>
      </c>
      <c r="O10501">
        <f>IF(Registros[[#This Row],[idade]]&lt;18,311.43,IF(Registros[[#This Row],[idade]]&lt;=25,488.58,IF(Registros[[#This Row],[idade]]&lt;=50,772.77,850.05)))</f>
        <v>772.77</v>
      </c>
      <c r="P10501">
        <f>IF(Registros[[#This Row],[idade]]&lt;18,23.99,IF(Registros[[#This Row],[idade]]&lt;=25,49.9,IF(Registros[[#This Row],[idade]]&lt;=50,145.2,175.45)))</f>
        <v>145.19999999999999</v>
      </c>
      <c r="Q10501">
        <v>5</v>
      </c>
      <c r="R10501">
        <v>9</v>
      </c>
      <c r="T10501">
        <v>1</v>
      </c>
      <c r="U10501" t="s">
        <v>2</v>
      </c>
      <c r="V10501" t="s">
        <v>19</v>
      </c>
    </row>
    <row r="10502" spans="1:22" x14ac:dyDescent="0.3">
      <c r="A10502">
        <v>10501</v>
      </c>
      <c r="B10502">
        <v>59977831971</v>
      </c>
      <c r="C10502">
        <v>4</v>
      </c>
      <c r="D10502" s="1">
        <v>36973</v>
      </c>
      <c r="E10502" s="3">
        <f>2023-YEAR(Registros[[#This Row],[data_nascimento]])</f>
        <v>22</v>
      </c>
      <c r="F10502" s="1">
        <v>44504</v>
      </c>
      <c r="H10502">
        <v>220</v>
      </c>
      <c r="I10502">
        <v>9</v>
      </c>
      <c r="J10502" s="3">
        <v>577.20000000000005</v>
      </c>
      <c r="K10502">
        <v>24.36</v>
      </c>
      <c r="L10502">
        <v>1924</v>
      </c>
      <c r="M10502">
        <f>Registros[[#This Row],[salario]]*0.06</f>
        <v>115.44</v>
      </c>
      <c r="N10502">
        <f>Registros[[#This Row],[salario]]*5%</f>
        <v>96.2</v>
      </c>
      <c r="O10502">
        <f>IF(Registros[[#This Row],[idade]]&lt;18,311.43,IF(Registros[[#This Row],[idade]]&lt;=25,488.58,IF(Registros[[#This Row],[idade]]&lt;=50,772.77,850.05)))</f>
        <v>488.58</v>
      </c>
      <c r="P10502">
        <f>IF(Registros[[#This Row],[idade]]&lt;18,23.99,IF(Registros[[#This Row],[idade]]&lt;=25,49.9,IF(Registros[[#This Row],[idade]]&lt;=50,145.2,175.45)))</f>
        <v>49.9</v>
      </c>
      <c r="Q10502">
        <v>1</v>
      </c>
      <c r="R10502">
        <v>1</v>
      </c>
      <c r="T10502">
        <v>2</v>
      </c>
      <c r="U10502" t="s">
        <v>2</v>
      </c>
      <c r="V10502" t="s">
        <v>21</v>
      </c>
    </row>
    <row r="10503" spans="1:22" x14ac:dyDescent="0.3">
      <c r="A10503">
        <v>10502</v>
      </c>
      <c r="B10503">
        <v>89111793056</v>
      </c>
      <c r="C10503">
        <v>6</v>
      </c>
      <c r="D10503" s="1">
        <v>37849</v>
      </c>
      <c r="E10503" s="3">
        <f>2023-YEAR(Registros[[#This Row],[data_nascimento]])</f>
        <v>20</v>
      </c>
      <c r="F10503" s="1">
        <v>44504</v>
      </c>
      <c r="H10503">
        <v>220</v>
      </c>
      <c r="I10503">
        <v>13</v>
      </c>
      <c r="J10503" s="3">
        <v>2685.7999999999997</v>
      </c>
      <c r="K10503">
        <v>15.66</v>
      </c>
      <c r="L10503">
        <v>6198</v>
      </c>
      <c r="M10503">
        <f>Registros[[#This Row],[salario]]*0.06</f>
        <v>371.88</v>
      </c>
      <c r="N10503">
        <f>Registros[[#This Row],[salario]]*5%</f>
        <v>309.90000000000003</v>
      </c>
      <c r="O10503">
        <f>IF(Registros[[#This Row],[idade]]&lt;18,311.43,IF(Registros[[#This Row],[idade]]&lt;=25,488.58,IF(Registros[[#This Row],[idade]]&lt;=50,772.77,850.05)))</f>
        <v>488.58</v>
      </c>
      <c r="P10503">
        <f>IF(Registros[[#This Row],[idade]]&lt;18,23.99,IF(Registros[[#This Row],[idade]]&lt;=25,49.9,IF(Registros[[#This Row],[idade]]&lt;=50,145.2,175.45)))</f>
        <v>49.9</v>
      </c>
      <c r="Q10503">
        <v>1</v>
      </c>
      <c r="R10503">
        <v>5</v>
      </c>
      <c r="T10503">
        <v>4</v>
      </c>
      <c r="U10503" t="s">
        <v>2</v>
      </c>
      <c r="V10503" t="s">
        <v>21</v>
      </c>
    </row>
    <row r="10504" spans="1:22" x14ac:dyDescent="0.3">
      <c r="A10504">
        <v>10503</v>
      </c>
      <c r="B10504">
        <v>78553719074</v>
      </c>
      <c r="C10504">
        <v>4</v>
      </c>
      <c r="D10504" s="1">
        <v>35981</v>
      </c>
      <c r="E10504" s="3">
        <f>2023-YEAR(Registros[[#This Row],[data_nascimento]])</f>
        <v>25</v>
      </c>
      <c r="F10504" s="1">
        <v>44504</v>
      </c>
      <c r="H10504">
        <v>220</v>
      </c>
      <c r="I10504">
        <v>9</v>
      </c>
      <c r="J10504" s="3">
        <v>1959.3</v>
      </c>
      <c r="K10504">
        <v>27.84</v>
      </c>
      <c r="L10504">
        <v>6531</v>
      </c>
      <c r="M10504">
        <f>Registros[[#This Row],[salario]]*0.06</f>
        <v>391.86</v>
      </c>
      <c r="N10504">
        <f>Registros[[#This Row],[salario]]*5%</f>
        <v>326.55</v>
      </c>
      <c r="O10504">
        <f>IF(Registros[[#This Row],[idade]]&lt;18,311.43,IF(Registros[[#This Row],[idade]]&lt;=25,488.58,IF(Registros[[#This Row],[idade]]&lt;=50,772.77,850.05)))</f>
        <v>488.58</v>
      </c>
      <c r="P10504">
        <f>IF(Registros[[#This Row],[idade]]&lt;18,23.99,IF(Registros[[#This Row],[idade]]&lt;=25,49.9,IF(Registros[[#This Row],[idade]]&lt;=50,145.2,175.45)))</f>
        <v>49.9</v>
      </c>
      <c r="Q10504">
        <v>1</v>
      </c>
      <c r="R10504">
        <v>21</v>
      </c>
      <c r="T10504">
        <v>1</v>
      </c>
      <c r="U10504" t="s">
        <v>3</v>
      </c>
      <c r="V10504" t="s">
        <v>18</v>
      </c>
    </row>
    <row r="10505" spans="1:22" x14ac:dyDescent="0.3">
      <c r="A10505">
        <v>10504</v>
      </c>
      <c r="B10505">
        <v>93726052566</v>
      </c>
      <c r="C10505">
        <v>6</v>
      </c>
      <c r="D10505" s="1">
        <v>28808</v>
      </c>
      <c r="E10505" s="3">
        <f>2023-YEAR(Registros[[#This Row],[data_nascimento]])</f>
        <v>45</v>
      </c>
      <c r="F10505" s="1">
        <v>44504</v>
      </c>
      <c r="H10505">
        <v>220</v>
      </c>
      <c r="I10505">
        <v>13</v>
      </c>
      <c r="J10505" s="3">
        <v>1136.6333333333334</v>
      </c>
      <c r="K10505">
        <v>20.88</v>
      </c>
      <c r="L10505">
        <v>2623</v>
      </c>
      <c r="M10505">
        <f>Registros[[#This Row],[salario]]*0.06</f>
        <v>157.38</v>
      </c>
      <c r="N10505">
        <f>Registros[[#This Row],[salario]]*5%</f>
        <v>131.15</v>
      </c>
      <c r="O10505">
        <f>IF(Registros[[#This Row],[idade]]&lt;18,311.43,IF(Registros[[#This Row],[idade]]&lt;=25,488.58,IF(Registros[[#This Row],[idade]]&lt;=50,772.77,850.05)))</f>
        <v>772.77</v>
      </c>
      <c r="P10505">
        <f>IF(Registros[[#This Row],[idade]]&lt;18,23.99,IF(Registros[[#This Row],[idade]]&lt;=25,49.9,IF(Registros[[#This Row],[idade]]&lt;=50,145.2,175.45)))</f>
        <v>145.19999999999999</v>
      </c>
      <c r="Q10505">
        <v>2</v>
      </c>
      <c r="R10505">
        <v>24</v>
      </c>
      <c r="T10505">
        <v>4</v>
      </c>
      <c r="U10505" t="s">
        <v>2</v>
      </c>
      <c r="V10505" t="s">
        <v>19</v>
      </c>
    </row>
    <row r="10506" spans="1:22" x14ac:dyDescent="0.3">
      <c r="A10506">
        <v>10505</v>
      </c>
      <c r="B10506">
        <v>35423829649</v>
      </c>
      <c r="C10506">
        <v>4</v>
      </c>
      <c r="D10506" s="1">
        <v>28347</v>
      </c>
      <c r="E10506" s="3">
        <f>2023-YEAR(Registros[[#This Row],[data_nascimento]])</f>
        <v>46</v>
      </c>
      <c r="F10506" s="1">
        <v>44504</v>
      </c>
      <c r="H10506">
        <v>220</v>
      </c>
      <c r="I10506">
        <v>1</v>
      </c>
      <c r="J10506" s="3">
        <v>179.06666666666666</v>
      </c>
      <c r="K10506">
        <v>33.06</v>
      </c>
      <c r="L10506">
        <v>5372</v>
      </c>
      <c r="M10506">
        <f>Registros[[#This Row],[salario]]*0.06</f>
        <v>322.32</v>
      </c>
      <c r="N10506">
        <f>Registros[[#This Row],[salario]]*5%</f>
        <v>268.60000000000002</v>
      </c>
      <c r="O10506">
        <f>IF(Registros[[#This Row],[idade]]&lt;18,311.43,IF(Registros[[#This Row],[idade]]&lt;=25,488.58,IF(Registros[[#This Row],[idade]]&lt;=50,772.77,850.05)))</f>
        <v>772.77</v>
      </c>
      <c r="P10506">
        <f>IF(Registros[[#This Row],[idade]]&lt;18,23.99,IF(Registros[[#This Row],[idade]]&lt;=25,49.9,IF(Registros[[#This Row],[idade]]&lt;=50,145.2,175.45)))</f>
        <v>145.19999999999999</v>
      </c>
      <c r="Q10506">
        <v>1</v>
      </c>
      <c r="R10506">
        <v>24</v>
      </c>
      <c r="T10506">
        <v>4</v>
      </c>
      <c r="U10506" t="s">
        <v>3</v>
      </c>
      <c r="V10506" t="s">
        <v>19</v>
      </c>
    </row>
    <row r="10507" spans="1:22" x14ac:dyDescent="0.3">
      <c r="A10507">
        <v>10506</v>
      </c>
      <c r="B10507">
        <v>29736028226</v>
      </c>
      <c r="C10507">
        <v>4</v>
      </c>
      <c r="D10507" s="1">
        <v>33413</v>
      </c>
      <c r="E10507" s="3">
        <f>2023-YEAR(Registros[[#This Row],[data_nascimento]])</f>
        <v>32</v>
      </c>
      <c r="F10507" s="1">
        <v>44504</v>
      </c>
      <c r="H10507">
        <v>220</v>
      </c>
      <c r="I10507">
        <v>14</v>
      </c>
      <c r="J10507" s="3">
        <v>3478.5333333333333</v>
      </c>
      <c r="K10507">
        <v>17.399999999999999</v>
      </c>
      <c r="L10507">
        <v>7454</v>
      </c>
      <c r="M10507">
        <f>Registros[[#This Row],[salario]]*0.06</f>
        <v>447.24</v>
      </c>
      <c r="N10507">
        <f>Registros[[#This Row],[salario]]*5%</f>
        <v>372.70000000000005</v>
      </c>
      <c r="O10507">
        <f>IF(Registros[[#This Row],[idade]]&lt;18,311.43,IF(Registros[[#This Row],[idade]]&lt;=25,488.58,IF(Registros[[#This Row],[idade]]&lt;=50,772.77,850.05)))</f>
        <v>772.77</v>
      </c>
      <c r="P10507">
        <f>IF(Registros[[#This Row],[idade]]&lt;18,23.99,IF(Registros[[#This Row],[idade]]&lt;=25,49.9,IF(Registros[[#This Row],[idade]]&lt;=50,145.2,175.45)))</f>
        <v>145.19999999999999</v>
      </c>
      <c r="Q10507">
        <v>5</v>
      </c>
      <c r="R10507">
        <v>23</v>
      </c>
      <c r="T10507">
        <v>1</v>
      </c>
      <c r="U10507" t="s">
        <v>3</v>
      </c>
      <c r="V10507" t="s">
        <v>18</v>
      </c>
    </row>
    <row r="10508" spans="1:22" x14ac:dyDescent="0.3">
      <c r="A10508">
        <v>10507</v>
      </c>
      <c r="B10508">
        <v>55117551114</v>
      </c>
      <c r="C10508">
        <v>7</v>
      </c>
      <c r="D10508" s="1">
        <v>39079</v>
      </c>
      <c r="E10508" s="3">
        <f>2023-YEAR(Registros[[#This Row],[data_nascimento]])</f>
        <v>17</v>
      </c>
      <c r="F10508" s="1">
        <v>44504</v>
      </c>
      <c r="H10508">
        <v>120</v>
      </c>
      <c r="I10508">
        <v>20</v>
      </c>
      <c r="J10508" s="3">
        <v>4689.333333333333</v>
      </c>
      <c r="K10508">
        <v>13.92</v>
      </c>
      <c r="L10508">
        <v>7034</v>
      </c>
      <c r="M10508">
        <f>Registros[[#This Row],[salario]]*0.06</f>
        <v>422.03999999999996</v>
      </c>
      <c r="N10508">
        <f>Registros[[#This Row],[salario]]*5%</f>
        <v>351.70000000000005</v>
      </c>
      <c r="O10508">
        <f>IF(Registros[[#This Row],[idade]]&lt;18,311.43,IF(Registros[[#This Row],[idade]]&lt;=25,488.58,IF(Registros[[#This Row],[idade]]&lt;=50,772.77,850.05)))</f>
        <v>311.43</v>
      </c>
      <c r="P10508">
        <f>IF(Registros[[#This Row],[idade]]&lt;18,23.99,IF(Registros[[#This Row],[idade]]&lt;=25,49.9,IF(Registros[[#This Row],[idade]]&lt;=50,145.2,175.45)))</f>
        <v>23.99</v>
      </c>
      <c r="Q10508">
        <v>3</v>
      </c>
      <c r="R10508">
        <v>2</v>
      </c>
      <c r="T10508">
        <v>4</v>
      </c>
      <c r="U10508" t="s">
        <v>2</v>
      </c>
      <c r="V10508" t="s">
        <v>21</v>
      </c>
    </row>
    <row r="10509" spans="1:22" x14ac:dyDescent="0.3">
      <c r="A10509">
        <v>10508</v>
      </c>
      <c r="B10509">
        <v>52228446937</v>
      </c>
      <c r="C10509">
        <v>6</v>
      </c>
      <c r="D10509" s="1">
        <v>32571</v>
      </c>
      <c r="E10509" s="3">
        <f>2023-YEAR(Registros[[#This Row],[data_nascimento]])</f>
        <v>34</v>
      </c>
      <c r="F10509" s="1">
        <v>44504</v>
      </c>
      <c r="H10509">
        <v>220</v>
      </c>
      <c r="I10509">
        <v>13</v>
      </c>
      <c r="J10509" s="3">
        <v>2696.6333333333332</v>
      </c>
      <c r="K10509">
        <v>13.92</v>
      </c>
      <c r="L10509">
        <v>6223</v>
      </c>
      <c r="M10509">
        <f>Registros[[#This Row],[salario]]*0.06</f>
        <v>373.38</v>
      </c>
      <c r="N10509">
        <f>Registros[[#This Row],[salario]]*5%</f>
        <v>311.15000000000003</v>
      </c>
      <c r="O10509">
        <f>IF(Registros[[#This Row],[idade]]&lt;18,311.43,IF(Registros[[#This Row],[idade]]&lt;=25,488.58,IF(Registros[[#This Row],[idade]]&lt;=50,772.77,850.05)))</f>
        <v>772.77</v>
      </c>
      <c r="P10509">
        <f>IF(Registros[[#This Row],[idade]]&lt;18,23.99,IF(Registros[[#This Row],[idade]]&lt;=25,49.9,IF(Registros[[#This Row],[idade]]&lt;=50,145.2,175.45)))</f>
        <v>145.19999999999999</v>
      </c>
      <c r="Q10509">
        <v>1</v>
      </c>
      <c r="R10509">
        <v>27</v>
      </c>
      <c r="T10509">
        <v>4</v>
      </c>
      <c r="U10509" t="s">
        <v>2</v>
      </c>
      <c r="V10509" t="s">
        <v>19</v>
      </c>
    </row>
    <row r="10510" spans="1:22" x14ac:dyDescent="0.3">
      <c r="A10510">
        <v>10509</v>
      </c>
      <c r="B10510">
        <v>93089914278</v>
      </c>
      <c r="C10510">
        <v>4</v>
      </c>
      <c r="D10510" s="1">
        <v>34045</v>
      </c>
      <c r="E10510" s="3">
        <f>2023-YEAR(Registros[[#This Row],[data_nascimento]])</f>
        <v>30</v>
      </c>
      <c r="F10510" s="1">
        <v>44504</v>
      </c>
      <c r="H10510">
        <v>220</v>
      </c>
      <c r="I10510">
        <v>12</v>
      </c>
      <c r="J10510" s="3">
        <v>2822.7999999999997</v>
      </c>
      <c r="K10510">
        <v>33.06</v>
      </c>
      <c r="L10510">
        <v>7057</v>
      </c>
      <c r="M10510">
        <f>Registros[[#This Row],[salario]]*0.06</f>
        <v>423.41999999999996</v>
      </c>
      <c r="N10510">
        <f>Registros[[#This Row],[salario]]*5%</f>
        <v>352.85</v>
      </c>
      <c r="O10510">
        <f>IF(Registros[[#This Row],[idade]]&lt;18,311.43,IF(Registros[[#This Row],[idade]]&lt;=25,488.58,IF(Registros[[#This Row],[idade]]&lt;=50,772.77,850.05)))</f>
        <v>772.77</v>
      </c>
      <c r="P10510">
        <f>IF(Registros[[#This Row],[idade]]&lt;18,23.99,IF(Registros[[#This Row],[idade]]&lt;=25,49.9,IF(Registros[[#This Row],[idade]]&lt;=50,145.2,175.45)))</f>
        <v>145.19999999999999</v>
      </c>
      <c r="Q10510">
        <v>4</v>
      </c>
      <c r="R10510">
        <v>7</v>
      </c>
      <c r="T10510">
        <v>1</v>
      </c>
      <c r="U10510" t="s">
        <v>3</v>
      </c>
      <c r="V10510" t="s">
        <v>19</v>
      </c>
    </row>
    <row r="10511" spans="1:22" x14ac:dyDescent="0.3">
      <c r="A10511">
        <v>10510</v>
      </c>
      <c r="B10511">
        <v>51528463401</v>
      </c>
      <c r="C10511">
        <v>5</v>
      </c>
      <c r="D10511" s="1">
        <v>30797</v>
      </c>
      <c r="E10511" s="3">
        <f>2023-YEAR(Registros[[#This Row],[data_nascimento]])</f>
        <v>39</v>
      </c>
      <c r="F10511" s="1">
        <v>44504</v>
      </c>
      <c r="H10511">
        <v>220</v>
      </c>
      <c r="I10511">
        <v>1</v>
      </c>
      <c r="J10511" s="3">
        <v>234.1</v>
      </c>
      <c r="K10511">
        <v>10.44</v>
      </c>
      <c r="L10511">
        <v>7023</v>
      </c>
      <c r="M10511">
        <f>Registros[[#This Row],[salario]]*0.06</f>
        <v>421.38</v>
      </c>
      <c r="N10511">
        <f>Registros[[#This Row],[salario]]*5%</f>
        <v>351.15000000000003</v>
      </c>
      <c r="O10511">
        <f>IF(Registros[[#This Row],[idade]]&lt;18,311.43,IF(Registros[[#This Row],[idade]]&lt;=25,488.58,IF(Registros[[#This Row],[idade]]&lt;=50,772.77,850.05)))</f>
        <v>772.77</v>
      </c>
      <c r="P10511">
        <f>IF(Registros[[#This Row],[idade]]&lt;18,23.99,IF(Registros[[#This Row],[idade]]&lt;=25,49.9,IF(Registros[[#This Row],[idade]]&lt;=50,145.2,175.45)))</f>
        <v>145.19999999999999</v>
      </c>
      <c r="Q10511">
        <v>5</v>
      </c>
      <c r="R10511">
        <v>3</v>
      </c>
      <c r="T10511">
        <v>1</v>
      </c>
      <c r="U10511" t="s">
        <v>3</v>
      </c>
      <c r="V10511" t="s">
        <v>18</v>
      </c>
    </row>
    <row r="10512" spans="1:22" x14ac:dyDescent="0.3">
      <c r="A10512">
        <v>10511</v>
      </c>
      <c r="B10512">
        <v>91882377497</v>
      </c>
      <c r="C10512">
        <v>5</v>
      </c>
      <c r="D10512" s="1">
        <v>29161</v>
      </c>
      <c r="E10512" s="3">
        <f>2023-YEAR(Registros[[#This Row],[data_nascimento]])</f>
        <v>44</v>
      </c>
      <c r="F10512" s="1">
        <v>44504</v>
      </c>
      <c r="H10512">
        <v>220</v>
      </c>
      <c r="I10512">
        <v>11</v>
      </c>
      <c r="J10512" s="3">
        <v>999.5333333333333</v>
      </c>
      <c r="K10512">
        <v>19.14</v>
      </c>
      <c r="L10512">
        <v>2726</v>
      </c>
      <c r="M10512">
        <f>Registros[[#This Row],[salario]]*0.06</f>
        <v>163.56</v>
      </c>
      <c r="N10512">
        <f>Registros[[#This Row],[salario]]*5%</f>
        <v>136.30000000000001</v>
      </c>
      <c r="O10512">
        <f>IF(Registros[[#This Row],[idade]]&lt;18,311.43,IF(Registros[[#This Row],[idade]]&lt;=25,488.58,IF(Registros[[#This Row],[idade]]&lt;=50,772.77,850.05)))</f>
        <v>772.77</v>
      </c>
      <c r="P10512">
        <f>IF(Registros[[#This Row],[idade]]&lt;18,23.99,IF(Registros[[#This Row],[idade]]&lt;=25,49.9,IF(Registros[[#This Row],[idade]]&lt;=50,145.2,175.45)))</f>
        <v>145.19999999999999</v>
      </c>
      <c r="Q10512">
        <v>1</v>
      </c>
      <c r="R10512">
        <v>24</v>
      </c>
      <c r="T10512">
        <v>1</v>
      </c>
      <c r="U10512" t="s">
        <v>3</v>
      </c>
      <c r="V10512" t="s">
        <v>19</v>
      </c>
    </row>
    <row r="10513" spans="1:22" x14ac:dyDescent="0.3">
      <c r="A10513">
        <v>10512</v>
      </c>
      <c r="B10513">
        <v>11254705872</v>
      </c>
      <c r="C10513">
        <v>4</v>
      </c>
      <c r="D10513" s="1">
        <v>37385</v>
      </c>
      <c r="E10513" s="3">
        <f>2023-YEAR(Registros[[#This Row],[data_nascimento]])</f>
        <v>21</v>
      </c>
      <c r="F10513" s="1">
        <v>44504</v>
      </c>
      <c r="H10513">
        <v>220</v>
      </c>
      <c r="I10513">
        <v>2</v>
      </c>
      <c r="J10513" s="3">
        <v>394.26666666666665</v>
      </c>
      <c r="K10513">
        <v>17.399999999999999</v>
      </c>
      <c r="L10513">
        <v>5914</v>
      </c>
      <c r="M10513">
        <f>Registros[[#This Row],[salario]]*0.06</f>
        <v>354.84</v>
      </c>
      <c r="N10513">
        <f>Registros[[#This Row],[salario]]*5%</f>
        <v>295.7</v>
      </c>
      <c r="O10513">
        <f>IF(Registros[[#This Row],[idade]]&lt;18,311.43,IF(Registros[[#This Row],[idade]]&lt;=25,488.58,IF(Registros[[#This Row],[idade]]&lt;=50,772.77,850.05)))</f>
        <v>488.58</v>
      </c>
      <c r="P10513">
        <f>IF(Registros[[#This Row],[idade]]&lt;18,23.99,IF(Registros[[#This Row],[idade]]&lt;=25,49.9,IF(Registros[[#This Row],[idade]]&lt;=50,145.2,175.45)))</f>
        <v>49.9</v>
      </c>
      <c r="Q10513">
        <v>3</v>
      </c>
      <c r="R10513">
        <v>24</v>
      </c>
      <c r="T10513">
        <v>4</v>
      </c>
      <c r="U10513" t="s">
        <v>3</v>
      </c>
      <c r="V10513" t="s">
        <v>19</v>
      </c>
    </row>
    <row r="10514" spans="1:22" x14ac:dyDescent="0.3">
      <c r="A10514">
        <v>10513</v>
      </c>
      <c r="B10514">
        <v>56406769232</v>
      </c>
      <c r="C10514">
        <v>5</v>
      </c>
      <c r="D10514" s="1">
        <v>36241</v>
      </c>
      <c r="E10514" s="3">
        <f>2023-YEAR(Registros[[#This Row],[data_nascimento]])</f>
        <v>24</v>
      </c>
      <c r="F10514" s="1">
        <v>44504</v>
      </c>
      <c r="H10514">
        <v>220</v>
      </c>
      <c r="I10514">
        <v>8</v>
      </c>
      <c r="J10514" s="3">
        <v>970.66666666666663</v>
      </c>
      <c r="K10514">
        <v>15.66</v>
      </c>
      <c r="L10514">
        <v>3640</v>
      </c>
      <c r="M10514">
        <f>Registros[[#This Row],[salario]]*0.06</f>
        <v>218.4</v>
      </c>
      <c r="N10514">
        <f>Registros[[#This Row],[salario]]*5%</f>
        <v>182</v>
      </c>
      <c r="O10514">
        <f>IF(Registros[[#This Row],[idade]]&lt;18,311.43,IF(Registros[[#This Row],[idade]]&lt;=25,488.58,IF(Registros[[#This Row],[idade]]&lt;=50,772.77,850.05)))</f>
        <v>488.58</v>
      </c>
      <c r="P10514">
        <f>IF(Registros[[#This Row],[idade]]&lt;18,23.99,IF(Registros[[#This Row],[idade]]&lt;=25,49.9,IF(Registros[[#This Row],[idade]]&lt;=50,145.2,175.45)))</f>
        <v>49.9</v>
      </c>
      <c r="Q10514">
        <v>5</v>
      </c>
      <c r="R10514">
        <v>17</v>
      </c>
      <c r="T10514">
        <v>4</v>
      </c>
      <c r="U10514" t="s">
        <v>2</v>
      </c>
      <c r="V10514" t="s">
        <v>18</v>
      </c>
    </row>
    <row r="10515" spans="1:22" x14ac:dyDescent="0.3">
      <c r="A10515">
        <v>10514</v>
      </c>
      <c r="B10515">
        <v>21776791579</v>
      </c>
      <c r="C10515">
        <v>5</v>
      </c>
      <c r="D10515" s="1">
        <v>31675</v>
      </c>
      <c r="E10515" s="3">
        <f>2023-YEAR(Registros[[#This Row],[data_nascimento]])</f>
        <v>37</v>
      </c>
      <c r="F10515" s="1">
        <v>44504</v>
      </c>
      <c r="H10515">
        <v>220</v>
      </c>
      <c r="I10515">
        <v>17</v>
      </c>
      <c r="J10515" s="3">
        <v>827.90000000000009</v>
      </c>
      <c r="K10515">
        <v>34.799999999999997</v>
      </c>
      <c r="L10515">
        <v>1461</v>
      </c>
      <c r="M10515">
        <f>Registros[[#This Row],[salario]]*0.06</f>
        <v>87.66</v>
      </c>
      <c r="N10515">
        <f>Registros[[#This Row],[salario]]*5%</f>
        <v>73.05</v>
      </c>
      <c r="O10515">
        <f>IF(Registros[[#This Row],[idade]]&lt;18,311.43,IF(Registros[[#This Row],[idade]]&lt;=25,488.58,IF(Registros[[#This Row],[idade]]&lt;=50,772.77,850.05)))</f>
        <v>772.77</v>
      </c>
      <c r="P10515">
        <f>IF(Registros[[#This Row],[idade]]&lt;18,23.99,IF(Registros[[#This Row],[idade]]&lt;=25,49.9,IF(Registros[[#This Row],[idade]]&lt;=50,145.2,175.45)))</f>
        <v>145.19999999999999</v>
      </c>
      <c r="Q10515">
        <v>5</v>
      </c>
      <c r="R10515">
        <v>23</v>
      </c>
      <c r="T10515">
        <v>1</v>
      </c>
      <c r="U10515" t="s">
        <v>2</v>
      </c>
      <c r="V10515" t="s">
        <v>19</v>
      </c>
    </row>
    <row r="10516" spans="1:22" x14ac:dyDescent="0.3">
      <c r="A10516">
        <v>10515</v>
      </c>
      <c r="B10516">
        <v>72295389582</v>
      </c>
      <c r="C10516">
        <v>4</v>
      </c>
      <c r="D10516" s="1">
        <v>35881</v>
      </c>
      <c r="E10516" s="3">
        <f>2023-YEAR(Registros[[#This Row],[data_nascimento]])</f>
        <v>25</v>
      </c>
      <c r="F10516" s="1">
        <v>44504</v>
      </c>
      <c r="H10516">
        <v>220</v>
      </c>
      <c r="I10516">
        <v>16</v>
      </c>
      <c r="J10516" s="3">
        <v>1245.8666666666666</v>
      </c>
      <c r="K10516">
        <v>31.32</v>
      </c>
      <c r="L10516">
        <v>2336</v>
      </c>
      <c r="M10516">
        <f>Registros[[#This Row],[salario]]*0.06</f>
        <v>140.16</v>
      </c>
      <c r="N10516">
        <f>Registros[[#This Row],[salario]]*5%</f>
        <v>116.80000000000001</v>
      </c>
      <c r="O10516">
        <f>IF(Registros[[#This Row],[idade]]&lt;18,311.43,IF(Registros[[#This Row],[idade]]&lt;=25,488.58,IF(Registros[[#This Row],[idade]]&lt;=50,772.77,850.05)))</f>
        <v>488.58</v>
      </c>
      <c r="P10516">
        <f>IF(Registros[[#This Row],[idade]]&lt;18,23.99,IF(Registros[[#This Row],[idade]]&lt;=25,49.9,IF(Registros[[#This Row],[idade]]&lt;=50,145.2,175.45)))</f>
        <v>49.9</v>
      </c>
      <c r="Q10516">
        <v>3</v>
      </c>
      <c r="R10516">
        <v>27</v>
      </c>
      <c r="T10516">
        <v>2</v>
      </c>
      <c r="U10516" t="s">
        <v>2</v>
      </c>
      <c r="V10516" t="s">
        <v>21</v>
      </c>
    </row>
    <row r="10517" spans="1:22" x14ac:dyDescent="0.3">
      <c r="A10517">
        <v>10516</v>
      </c>
      <c r="B10517">
        <v>45935605851</v>
      </c>
      <c r="C10517">
        <v>6</v>
      </c>
      <c r="D10517" s="1">
        <v>32428</v>
      </c>
      <c r="E10517" s="3">
        <f>2023-YEAR(Registros[[#This Row],[data_nascimento]])</f>
        <v>35</v>
      </c>
      <c r="F10517" s="1">
        <v>44504</v>
      </c>
      <c r="H10517">
        <v>220</v>
      </c>
      <c r="I10517">
        <v>17</v>
      </c>
      <c r="J10517" s="3">
        <v>946.90000000000009</v>
      </c>
      <c r="K10517">
        <v>17.399999999999999</v>
      </c>
      <c r="L10517">
        <v>1671</v>
      </c>
      <c r="M10517">
        <f>Registros[[#This Row],[salario]]*0.06</f>
        <v>100.25999999999999</v>
      </c>
      <c r="N10517">
        <f>Registros[[#This Row],[salario]]*5%</f>
        <v>83.550000000000011</v>
      </c>
      <c r="O10517">
        <f>IF(Registros[[#This Row],[idade]]&lt;18,311.43,IF(Registros[[#This Row],[idade]]&lt;=25,488.58,IF(Registros[[#This Row],[idade]]&lt;=50,772.77,850.05)))</f>
        <v>772.77</v>
      </c>
      <c r="P10517">
        <f>IF(Registros[[#This Row],[idade]]&lt;18,23.99,IF(Registros[[#This Row],[idade]]&lt;=25,49.9,IF(Registros[[#This Row],[idade]]&lt;=50,145.2,175.45)))</f>
        <v>145.19999999999999</v>
      </c>
      <c r="Q10517">
        <v>1</v>
      </c>
      <c r="R10517">
        <v>2</v>
      </c>
      <c r="T10517">
        <v>4</v>
      </c>
      <c r="U10517" t="s">
        <v>3</v>
      </c>
      <c r="V10517" t="s">
        <v>19</v>
      </c>
    </row>
    <row r="10518" spans="1:22" x14ac:dyDescent="0.3">
      <c r="A10518">
        <v>10517</v>
      </c>
      <c r="B10518">
        <v>12891132776</v>
      </c>
      <c r="C10518">
        <v>7</v>
      </c>
      <c r="D10518" s="1">
        <v>30266</v>
      </c>
      <c r="E10518" s="3">
        <f>2023-YEAR(Registros[[#This Row],[data_nascimento]])</f>
        <v>41</v>
      </c>
      <c r="F10518" s="1">
        <v>44504</v>
      </c>
      <c r="H10518">
        <v>220</v>
      </c>
      <c r="I10518">
        <v>18</v>
      </c>
      <c r="J10518" s="3">
        <v>1419.6</v>
      </c>
      <c r="K10518">
        <v>24.36</v>
      </c>
      <c r="L10518">
        <v>2366</v>
      </c>
      <c r="M10518">
        <f>Registros[[#This Row],[salario]]*0.06</f>
        <v>141.96</v>
      </c>
      <c r="N10518">
        <f>Registros[[#This Row],[salario]]*5%</f>
        <v>118.30000000000001</v>
      </c>
      <c r="O10518">
        <f>IF(Registros[[#This Row],[idade]]&lt;18,311.43,IF(Registros[[#This Row],[idade]]&lt;=25,488.58,IF(Registros[[#This Row],[idade]]&lt;=50,772.77,850.05)))</f>
        <v>772.77</v>
      </c>
      <c r="P10518">
        <f>IF(Registros[[#This Row],[idade]]&lt;18,23.99,IF(Registros[[#This Row],[idade]]&lt;=25,49.9,IF(Registros[[#This Row],[idade]]&lt;=50,145.2,175.45)))</f>
        <v>145.19999999999999</v>
      </c>
      <c r="Q10518">
        <v>3</v>
      </c>
      <c r="R10518">
        <v>26</v>
      </c>
      <c r="T10518">
        <v>4</v>
      </c>
      <c r="U10518" t="s">
        <v>2</v>
      </c>
      <c r="V10518" t="s">
        <v>21</v>
      </c>
    </row>
    <row r="10519" spans="1:22" x14ac:dyDescent="0.3">
      <c r="A10519">
        <v>10518</v>
      </c>
      <c r="B10519">
        <v>53500535082</v>
      </c>
      <c r="C10519">
        <v>5</v>
      </c>
      <c r="D10519" s="1">
        <v>37278</v>
      </c>
      <c r="E10519" s="3">
        <f>2023-YEAR(Registros[[#This Row],[data_nascimento]])</f>
        <v>21</v>
      </c>
      <c r="F10519" s="1">
        <v>44504</v>
      </c>
      <c r="H10519">
        <v>220</v>
      </c>
      <c r="I10519">
        <v>14</v>
      </c>
      <c r="J10519" s="3">
        <v>3150.9333333333334</v>
      </c>
      <c r="K10519">
        <v>31.32</v>
      </c>
      <c r="L10519">
        <v>6752</v>
      </c>
      <c r="M10519">
        <f>Registros[[#This Row],[salario]]*0.06</f>
        <v>405.12</v>
      </c>
      <c r="N10519">
        <f>Registros[[#This Row],[salario]]*5%</f>
        <v>337.6</v>
      </c>
      <c r="O10519">
        <f>IF(Registros[[#This Row],[idade]]&lt;18,311.43,IF(Registros[[#This Row],[idade]]&lt;=25,488.58,IF(Registros[[#This Row],[idade]]&lt;=50,772.77,850.05)))</f>
        <v>488.58</v>
      </c>
      <c r="P10519">
        <f>IF(Registros[[#This Row],[idade]]&lt;18,23.99,IF(Registros[[#This Row],[idade]]&lt;=25,49.9,IF(Registros[[#This Row],[idade]]&lt;=50,145.2,175.45)))</f>
        <v>49.9</v>
      </c>
      <c r="Q10519">
        <v>3</v>
      </c>
      <c r="R10519">
        <v>21</v>
      </c>
      <c r="T10519">
        <v>2</v>
      </c>
      <c r="U10519" t="s">
        <v>2</v>
      </c>
      <c r="V10519" t="s">
        <v>19</v>
      </c>
    </row>
    <row r="10520" spans="1:22" x14ac:dyDescent="0.3">
      <c r="A10520">
        <v>10519</v>
      </c>
      <c r="B10520">
        <v>54029859827</v>
      </c>
      <c r="C10520">
        <v>5</v>
      </c>
      <c r="D10520" s="1">
        <v>37533</v>
      </c>
      <c r="E10520" s="3">
        <f>2023-YEAR(Registros[[#This Row],[data_nascimento]])</f>
        <v>21</v>
      </c>
      <c r="F10520" s="1">
        <v>44504</v>
      </c>
      <c r="H10520">
        <v>220</v>
      </c>
      <c r="I10520">
        <v>20</v>
      </c>
      <c r="J10520" s="3">
        <v>3399.3333333333335</v>
      </c>
      <c r="K10520">
        <v>6.96</v>
      </c>
      <c r="L10520">
        <v>5099</v>
      </c>
      <c r="M10520">
        <f>Registros[[#This Row],[salario]]*0.06</f>
        <v>305.94</v>
      </c>
      <c r="N10520">
        <f>Registros[[#This Row],[salario]]*5%</f>
        <v>254.95000000000002</v>
      </c>
      <c r="O10520">
        <f>IF(Registros[[#This Row],[idade]]&lt;18,311.43,IF(Registros[[#This Row],[idade]]&lt;=25,488.58,IF(Registros[[#This Row],[idade]]&lt;=50,772.77,850.05)))</f>
        <v>488.58</v>
      </c>
      <c r="P10520">
        <f>IF(Registros[[#This Row],[idade]]&lt;18,23.99,IF(Registros[[#This Row],[idade]]&lt;=25,49.9,IF(Registros[[#This Row],[idade]]&lt;=50,145.2,175.45)))</f>
        <v>49.9</v>
      </c>
      <c r="Q10520">
        <v>1</v>
      </c>
      <c r="R10520">
        <v>14</v>
      </c>
      <c r="T10520">
        <v>2</v>
      </c>
      <c r="U10520" t="s">
        <v>3</v>
      </c>
      <c r="V10520" t="s">
        <v>21</v>
      </c>
    </row>
    <row r="10521" spans="1:22" x14ac:dyDescent="0.3">
      <c r="A10521">
        <v>10520</v>
      </c>
      <c r="B10521">
        <v>47462445034</v>
      </c>
      <c r="C10521">
        <v>4</v>
      </c>
      <c r="D10521" s="1">
        <v>27808</v>
      </c>
      <c r="E10521" s="3">
        <f>2023-YEAR(Registros[[#This Row],[data_nascimento]])</f>
        <v>47</v>
      </c>
      <c r="F10521" s="1">
        <v>44504</v>
      </c>
      <c r="H10521">
        <v>220</v>
      </c>
      <c r="I10521">
        <v>16</v>
      </c>
      <c r="J10521" s="3">
        <v>2012.2666666666667</v>
      </c>
      <c r="K10521">
        <v>17.399999999999999</v>
      </c>
      <c r="L10521">
        <v>3773</v>
      </c>
      <c r="M10521">
        <f>Registros[[#This Row],[salario]]*0.06</f>
        <v>226.38</v>
      </c>
      <c r="N10521">
        <f>Registros[[#This Row],[salario]]*5%</f>
        <v>188.65</v>
      </c>
      <c r="O10521">
        <f>IF(Registros[[#This Row],[idade]]&lt;18,311.43,IF(Registros[[#This Row],[idade]]&lt;=25,488.58,IF(Registros[[#This Row],[idade]]&lt;=50,772.77,850.05)))</f>
        <v>772.77</v>
      </c>
      <c r="P10521">
        <f>IF(Registros[[#This Row],[idade]]&lt;18,23.99,IF(Registros[[#This Row],[idade]]&lt;=25,49.9,IF(Registros[[#This Row],[idade]]&lt;=50,145.2,175.45)))</f>
        <v>145.19999999999999</v>
      </c>
      <c r="Q10521">
        <v>1</v>
      </c>
      <c r="R10521">
        <v>17</v>
      </c>
      <c r="T10521">
        <v>4</v>
      </c>
      <c r="U10521" t="s">
        <v>2</v>
      </c>
      <c r="V10521" t="s">
        <v>19</v>
      </c>
    </row>
    <row r="10522" spans="1:22" x14ac:dyDescent="0.3">
      <c r="A10522">
        <v>10521</v>
      </c>
      <c r="B10522">
        <v>95031019536</v>
      </c>
      <c r="C10522">
        <v>6</v>
      </c>
      <c r="D10522" s="1">
        <v>32763</v>
      </c>
      <c r="E10522" s="3">
        <f>2023-YEAR(Registros[[#This Row],[data_nascimento]])</f>
        <v>34</v>
      </c>
      <c r="F10522" s="1">
        <v>44504</v>
      </c>
      <c r="H10522">
        <v>220</v>
      </c>
      <c r="I10522">
        <v>11</v>
      </c>
      <c r="J10522" s="3">
        <v>2036.1</v>
      </c>
      <c r="K10522">
        <v>22.619999999999997</v>
      </c>
      <c r="L10522">
        <v>5553</v>
      </c>
      <c r="M10522">
        <f>Registros[[#This Row],[salario]]*0.06</f>
        <v>333.18</v>
      </c>
      <c r="N10522">
        <f>Registros[[#This Row],[salario]]*5%</f>
        <v>277.65000000000003</v>
      </c>
      <c r="O10522">
        <f>IF(Registros[[#This Row],[idade]]&lt;18,311.43,IF(Registros[[#This Row],[idade]]&lt;=25,488.58,IF(Registros[[#This Row],[idade]]&lt;=50,772.77,850.05)))</f>
        <v>772.77</v>
      </c>
      <c r="P10522">
        <f>IF(Registros[[#This Row],[idade]]&lt;18,23.99,IF(Registros[[#This Row],[idade]]&lt;=25,49.9,IF(Registros[[#This Row],[idade]]&lt;=50,145.2,175.45)))</f>
        <v>145.19999999999999</v>
      </c>
      <c r="Q10522">
        <v>5</v>
      </c>
      <c r="R10522">
        <v>13</v>
      </c>
      <c r="T10522">
        <v>2</v>
      </c>
      <c r="U10522" t="s">
        <v>3</v>
      </c>
      <c r="V10522" t="s">
        <v>21</v>
      </c>
    </row>
    <row r="10523" spans="1:22" x14ac:dyDescent="0.3">
      <c r="A10523">
        <v>10522</v>
      </c>
      <c r="B10523">
        <v>11036410503</v>
      </c>
      <c r="C10523">
        <v>7</v>
      </c>
      <c r="D10523" s="1">
        <v>31470</v>
      </c>
      <c r="E10523" s="3">
        <f>2023-YEAR(Registros[[#This Row],[data_nascimento]])</f>
        <v>37</v>
      </c>
      <c r="F10523" s="1">
        <v>44504</v>
      </c>
      <c r="H10523">
        <v>220</v>
      </c>
      <c r="I10523">
        <v>4</v>
      </c>
      <c r="J10523" s="3">
        <v>712.93333333333328</v>
      </c>
      <c r="K10523">
        <v>15.66</v>
      </c>
      <c r="L10523">
        <v>5347</v>
      </c>
      <c r="M10523">
        <f>Registros[[#This Row],[salario]]*0.06</f>
        <v>320.82</v>
      </c>
      <c r="N10523">
        <f>Registros[[#This Row],[salario]]*5%</f>
        <v>267.35000000000002</v>
      </c>
      <c r="O10523">
        <f>IF(Registros[[#This Row],[idade]]&lt;18,311.43,IF(Registros[[#This Row],[idade]]&lt;=25,488.58,IF(Registros[[#This Row],[idade]]&lt;=50,772.77,850.05)))</f>
        <v>772.77</v>
      </c>
      <c r="P10523">
        <f>IF(Registros[[#This Row],[idade]]&lt;18,23.99,IF(Registros[[#This Row],[idade]]&lt;=25,49.9,IF(Registros[[#This Row],[idade]]&lt;=50,145.2,175.45)))</f>
        <v>145.19999999999999</v>
      </c>
      <c r="Q10523">
        <v>5</v>
      </c>
      <c r="R10523">
        <v>6</v>
      </c>
      <c r="T10523">
        <v>4</v>
      </c>
      <c r="U10523" t="s">
        <v>2</v>
      </c>
      <c r="V10523" t="s">
        <v>19</v>
      </c>
    </row>
    <row r="10524" spans="1:22" x14ac:dyDescent="0.3">
      <c r="A10524">
        <v>10523</v>
      </c>
      <c r="B10524">
        <v>54281441649</v>
      </c>
      <c r="C10524">
        <v>4</v>
      </c>
      <c r="D10524" s="1">
        <v>29123</v>
      </c>
      <c r="E10524" s="3">
        <f>2023-YEAR(Registros[[#This Row],[data_nascimento]])</f>
        <v>44</v>
      </c>
      <c r="F10524" s="1">
        <v>44504</v>
      </c>
      <c r="H10524">
        <v>220</v>
      </c>
      <c r="I10524">
        <v>15</v>
      </c>
      <c r="J10524" s="3">
        <v>717</v>
      </c>
      <c r="K10524">
        <v>31.32</v>
      </c>
      <c r="L10524">
        <v>1434</v>
      </c>
      <c r="M10524">
        <f>Registros[[#This Row],[salario]]*0.06</f>
        <v>86.039999999999992</v>
      </c>
      <c r="N10524">
        <f>Registros[[#This Row],[salario]]*5%</f>
        <v>71.7</v>
      </c>
      <c r="O10524">
        <f>IF(Registros[[#This Row],[idade]]&lt;18,311.43,IF(Registros[[#This Row],[idade]]&lt;=25,488.58,IF(Registros[[#This Row],[idade]]&lt;=50,772.77,850.05)))</f>
        <v>772.77</v>
      </c>
      <c r="P10524">
        <f>IF(Registros[[#This Row],[idade]]&lt;18,23.99,IF(Registros[[#This Row],[idade]]&lt;=25,49.9,IF(Registros[[#This Row],[idade]]&lt;=50,145.2,175.45)))</f>
        <v>145.19999999999999</v>
      </c>
      <c r="Q10524">
        <v>5</v>
      </c>
      <c r="R10524">
        <v>17</v>
      </c>
      <c r="T10524">
        <v>2</v>
      </c>
      <c r="U10524" t="s">
        <v>3</v>
      </c>
      <c r="V10524" t="s">
        <v>19</v>
      </c>
    </row>
    <row r="10525" spans="1:22" x14ac:dyDescent="0.3">
      <c r="A10525">
        <v>10524</v>
      </c>
      <c r="B10525">
        <v>86459379729</v>
      </c>
      <c r="C10525">
        <v>6</v>
      </c>
      <c r="D10525" s="1">
        <v>31480</v>
      </c>
      <c r="E10525" s="3">
        <f>2023-YEAR(Registros[[#This Row],[data_nascimento]])</f>
        <v>37</v>
      </c>
      <c r="F10525" s="1">
        <v>44504</v>
      </c>
      <c r="H10525">
        <v>220</v>
      </c>
      <c r="I10525">
        <v>3</v>
      </c>
      <c r="J10525" s="3">
        <v>313</v>
      </c>
      <c r="K10525">
        <v>12.18</v>
      </c>
      <c r="L10525">
        <v>3130</v>
      </c>
      <c r="M10525">
        <f>Registros[[#This Row],[salario]]*0.06</f>
        <v>187.79999999999998</v>
      </c>
      <c r="N10525">
        <f>Registros[[#This Row],[salario]]*5%</f>
        <v>156.5</v>
      </c>
      <c r="O10525">
        <f>IF(Registros[[#This Row],[idade]]&lt;18,311.43,IF(Registros[[#This Row],[idade]]&lt;=25,488.58,IF(Registros[[#This Row],[idade]]&lt;=50,772.77,850.05)))</f>
        <v>772.77</v>
      </c>
      <c r="P10525">
        <f>IF(Registros[[#This Row],[idade]]&lt;18,23.99,IF(Registros[[#This Row],[idade]]&lt;=25,49.9,IF(Registros[[#This Row],[idade]]&lt;=50,145.2,175.45)))</f>
        <v>145.19999999999999</v>
      </c>
      <c r="Q10525">
        <v>3</v>
      </c>
      <c r="R10525">
        <v>22</v>
      </c>
      <c r="T10525">
        <v>4</v>
      </c>
      <c r="U10525" t="s">
        <v>2</v>
      </c>
      <c r="V10525" t="s">
        <v>21</v>
      </c>
    </row>
    <row r="10526" spans="1:22" x14ac:dyDescent="0.3">
      <c r="A10526">
        <v>10525</v>
      </c>
      <c r="B10526">
        <v>43980992891</v>
      </c>
      <c r="C10526">
        <v>7</v>
      </c>
      <c r="D10526" s="1">
        <v>31266</v>
      </c>
      <c r="E10526" s="3">
        <f>2023-YEAR(Registros[[#This Row],[data_nascimento]])</f>
        <v>38</v>
      </c>
      <c r="F10526" s="1">
        <v>44504</v>
      </c>
      <c r="H10526">
        <v>220</v>
      </c>
      <c r="I10526">
        <v>15</v>
      </c>
      <c r="J10526" s="3">
        <v>736.5</v>
      </c>
      <c r="K10526">
        <v>8.6999999999999993</v>
      </c>
      <c r="L10526">
        <v>1473</v>
      </c>
      <c r="M10526">
        <f>Registros[[#This Row],[salario]]*0.06</f>
        <v>88.38</v>
      </c>
      <c r="N10526">
        <f>Registros[[#This Row],[salario]]*5%</f>
        <v>73.650000000000006</v>
      </c>
      <c r="O10526">
        <f>IF(Registros[[#This Row],[idade]]&lt;18,311.43,IF(Registros[[#This Row],[idade]]&lt;=25,488.58,IF(Registros[[#This Row],[idade]]&lt;=50,772.77,850.05)))</f>
        <v>772.77</v>
      </c>
      <c r="P10526">
        <f>IF(Registros[[#This Row],[idade]]&lt;18,23.99,IF(Registros[[#This Row],[idade]]&lt;=25,49.9,IF(Registros[[#This Row],[idade]]&lt;=50,145.2,175.45)))</f>
        <v>145.19999999999999</v>
      </c>
      <c r="Q10526">
        <v>2</v>
      </c>
      <c r="R10526">
        <v>23</v>
      </c>
      <c r="T10526">
        <v>2</v>
      </c>
      <c r="U10526" t="s">
        <v>3</v>
      </c>
      <c r="V10526" t="s">
        <v>18</v>
      </c>
    </row>
    <row r="10527" spans="1:22" x14ac:dyDescent="0.3">
      <c r="A10527">
        <v>10526</v>
      </c>
      <c r="B10527">
        <v>54171263404</v>
      </c>
      <c r="C10527">
        <v>4</v>
      </c>
      <c r="D10527" s="1">
        <v>28267</v>
      </c>
      <c r="E10527" s="3">
        <f>2023-YEAR(Registros[[#This Row],[data_nascimento]])</f>
        <v>46</v>
      </c>
      <c r="F10527" s="1">
        <v>44504</v>
      </c>
      <c r="H10527">
        <v>220</v>
      </c>
      <c r="I10527">
        <v>4</v>
      </c>
      <c r="J10527" s="3">
        <v>897.73333333333335</v>
      </c>
      <c r="K10527">
        <v>24.36</v>
      </c>
      <c r="L10527">
        <v>6733</v>
      </c>
      <c r="M10527">
        <f>Registros[[#This Row],[salario]]*0.06</f>
        <v>403.97999999999996</v>
      </c>
      <c r="N10527">
        <f>Registros[[#This Row],[salario]]*5%</f>
        <v>336.65000000000003</v>
      </c>
      <c r="O10527">
        <f>IF(Registros[[#This Row],[idade]]&lt;18,311.43,IF(Registros[[#This Row],[idade]]&lt;=25,488.58,IF(Registros[[#This Row],[idade]]&lt;=50,772.77,850.05)))</f>
        <v>772.77</v>
      </c>
      <c r="P10527">
        <f>IF(Registros[[#This Row],[idade]]&lt;18,23.99,IF(Registros[[#This Row],[idade]]&lt;=25,49.9,IF(Registros[[#This Row],[idade]]&lt;=50,145.2,175.45)))</f>
        <v>145.19999999999999</v>
      </c>
      <c r="Q10527">
        <v>4</v>
      </c>
      <c r="R10527">
        <v>17</v>
      </c>
      <c r="T10527">
        <v>2</v>
      </c>
      <c r="U10527" t="s">
        <v>3</v>
      </c>
      <c r="V10527" t="s">
        <v>21</v>
      </c>
    </row>
    <row r="10528" spans="1:22" x14ac:dyDescent="0.3">
      <c r="A10528">
        <v>10527</v>
      </c>
      <c r="B10528">
        <v>72040303754</v>
      </c>
      <c r="C10528">
        <v>6</v>
      </c>
      <c r="D10528" s="1">
        <v>30475</v>
      </c>
      <c r="E10528" s="3">
        <f>2023-YEAR(Registros[[#This Row],[data_nascimento]])</f>
        <v>40</v>
      </c>
      <c r="F10528" s="1">
        <v>44504</v>
      </c>
      <c r="H10528">
        <v>220</v>
      </c>
      <c r="I10528">
        <v>3</v>
      </c>
      <c r="J10528" s="3">
        <v>485.70000000000005</v>
      </c>
      <c r="K10528">
        <v>8.6999999999999993</v>
      </c>
      <c r="L10528">
        <v>4857</v>
      </c>
      <c r="M10528">
        <f>Registros[[#This Row],[salario]]*0.06</f>
        <v>291.42</v>
      </c>
      <c r="N10528">
        <f>Registros[[#This Row],[salario]]*5%</f>
        <v>242.85000000000002</v>
      </c>
      <c r="O10528">
        <f>IF(Registros[[#This Row],[idade]]&lt;18,311.43,IF(Registros[[#This Row],[idade]]&lt;=25,488.58,IF(Registros[[#This Row],[idade]]&lt;=50,772.77,850.05)))</f>
        <v>772.77</v>
      </c>
      <c r="P10528">
        <f>IF(Registros[[#This Row],[idade]]&lt;18,23.99,IF(Registros[[#This Row],[idade]]&lt;=25,49.9,IF(Registros[[#This Row],[idade]]&lt;=50,145.2,175.45)))</f>
        <v>145.19999999999999</v>
      </c>
      <c r="Q10528">
        <v>4</v>
      </c>
      <c r="R10528">
        <v>4</v>
      </c>
      <c r="T10528">
        <v>4</v>
      </c>
      <c r="U10528" t="s">
        <v>2</v>
      </c>
      <c r="V10528" t="s">
        <v>22</v>
      </c>
    </row>
    <row r="10529" spans="1:22" x14ac:dyDescent="0.3">
      <c r="A10529">
        <v>10528</v>
      </c>
      <c r="B10529">
        <v>86723579196</v>
      </c>
      <c r="C10529">
        <v>5</v>
      </c>
      <c r="D10529" s="1">
        <v>30018</v>
      </c>
      <c r="E10529" s="3">
        <f>2023-YEAR(Registros[[#This Row],[data_nascimento]])</f>
        <v>41</v>
      </c>
      <c r="F10529" s="1">
        <v>44504</v>
      </c>
      <c r="H10529">
        <v>220</v>
      </c>
      <c r="I10529">
        <v>6</v>
      </c>
      <c r="J10529" s="3">
        <v>532.4</v>
      </c>
      <c r="K10529">
        <v>6.96</v>
      </c>
      <c r="L10529">
        <v>2662</v>
      </c>
      <c r="M10529">
        <f>Registros[[#This Row],[salario]]*0.06</f>
        <v>159.72</v>
      </c>
      <c r="N10529">
        <f>Registros[[#This Row],[salario]]*5%</f>
        <v>133.1</v>
      </c>
      <c r="O10529">
        <f>IF(Registros[[#This Row],[idade]]&lt;18,311.43,IF(Registros[[#This Row],[idade]]&lt;=25,488.58,IF(Registros[[#This Row],[idade]]&lt;=50,772.77,850.05)))</f>
        <v>772.77</v>
      </c>
      <c r="P10529">
        <f>IF(Registros[[#This Row],[idade]]&lt;18,23.99,IF(Registros[[#This Row],[idade]]&lt;=25,49.9,IF(Registros[[#This Row],[idade]]&lt;=50,145.2,175.45)))</f>
        <v>145.19999999999999</v>
      </c>
      <c r="Q10529">
        <v>1</v>
      </c>
      <c r="R10529">
        <v>20</v>
      </c>
      <c r="T10529">
        <v>1</v>
      </c>
      <c r="U10529" t="s">
        <v>3</v>
      </c>
      <c r="V10529" t="s">
        <v>18</v>
      </c>
    </row>
    <row r="10530" spans="1:22" x14ac:dyDescent="0.3">
      <c r="A10530">
        <v>10529</v>
      </c>
      <c r="B10530">
        <v>76672626327</v>
      </c>
      <c r="C10530">
        <v>7</v>
      </c>
      <c r="D10530" s="1">
        <v>38264</v>
      </c>
      <c r="E10530" s="3">
        <f>2023-YEAR(Registros[[#This Row],[data_nascimento]])</f>
        <v>19</v>
      </c>
      <c r="F10530" s="1">
        <v>44504</v>
      </c>
      <c r="H10530">
        <v>220</v>
      </c>
      <c r="I10530">
        <v>17</v>
      </c>
      <c r="J10530" s="3">
        <v>4038.6333333333332</v>
      </c>
      <c r="K10530">
        <v>33.06</v>
      </c>
      <c r="L10530">
        <v>7127</v>
      </c>
      <c r="M10530">
        <f>Registros[[#This Row],[salario]]*0.06</f>
        <v>427.62</v>
      </c>
      <c r="N10530">
        <f>Registros[[#This Row],[salario]]*5%</f>
        <v>356.35</v>
      </c>
      <c r="O10530">
        <f>IF(Registros[[#This Row],[idade]]&lt;18,311.43,IF(Registros[[#This Row],[idade]]&lt;=25,488.58,IF(Registros[[#This Row],[idade]]&lt;=50,772.77,850.05)))</f>
        <v>488.58</v>
      </c>
      <c r="P10530">
        <f>IF(Registros[[#This Row],[idade]]&lt;18,23.99,IF(Registros[[#This Row],[idade]]&lt;=25,49.9,IF(Registros[[#This Row],[idade]]&lt;=50,145.2,175.45)))</f>
        <v>49.9</v>
      </c>
      <c r="Q10530">
        <v>1</v>
      </c>
      <c r="R10530">
        <v>6</v>
      </c>
      <c r="T10530">
        <v>1</v>
      </c>
      <c r="U10530" t="s">
        <v>3</v>
      </c>
      <c r="V10530" t="s">
        <v>18</v>
      </c>
    </row>
    <row r="10531" spans="1:22" x14ac:dyDescent="0.3">
      <c r="A10531">
        <v>10530</v>
      </c>
      <c r="B10531">
        <v>46287642006</v>
      </c>
      <c r="C10531">
        <v>5</v>
      </c>
      <c r="D10531" s="1">
        <v>38433</v>
      </c>
      <c r="E10531" s="3">
        <f>2023-YEAR(Registros[[#This Row],[data_nascimento]])</f>
        <v>18</v>
      </c>
      <c r="F10531" s="1">
        <v>44504</v>
      </c>
      <c r="H10531">
        <v>220</v>
      </c>
      <c r="I10531">
        <v>19</v>
      </c>
      <c r="J10531" s="3">
        <v>4283.8666666666668</v>
      </c>
      <c r="K10531">
        <v>1.74</v>
      </c>
      <c r="L10531">
        <v>6764</v>
      </c>
      <c r="M10531">
        <f>Registros[[#This Row],[salario]]*0.06</f>
        <v>405.84</v>
      </c>
      <c r="N10531">
        <f>Registros[[#This Row],[salario]]*5%</f>
        <v>338.20000000000005</v>
      </c>
      <c r="O10531">
        <f>IF(Registros[[#This Row],[idade]]&lt;18,311.43,IF(Registros[[#This Row],[idade]]&lt;=25,488.58,IF(Registros[[#This Row],[idade]]&lt;=50,772.77,850.05)))</f>
        <v>488.58</v>
      </c>
      <c r="P10531">
        <f>IF(Registros[[#This Row],[idade]]&lt;18,23.99,IF(Registros[[#This Row],[idade]]&lt;=25,49.9,IF(Registros[[#This Row],[idade]]&lt;=50,145.2,175.45)))</f>
        <v>49.9</v>
      </c>
      <c r="Q10531">
        <v>4</v>
      </c>
      <c r="R10531">
        <v>11</v>
      </c>
      <c r="T10531">
        <v>1</v>
      </c>
      <c r="U10531" t="s">
        <v>3</v>
      </c>
      <c r="V10531" t="s">
        <v>18</v>
      </c>
    </row>
    <row r="10532" spans="1:22" x14ac:dyDescent="0.3">
      <c r="A10532">
        <v>10531</v>
      </c>
      <c r="B10532">
        <v>57507919202</v>
      </c>
      <c r="C10532">
        <v>4</v>
      </c>
      <c r="D10532" s="1">
        <v>34804</v>
      </c>
      <c r="E10532" s="3">
        <f>2023-YEAR(Registros[[#This Row],[data_nascimento]])</f>
        <v>28</v>
      </c>
      <c r="F10532" s="1">
        <v>44504</v>
      </c>
      <c r="H10532">
        <v>220</v>
      </c>
      <c r="I10532">
        <v>1</v>
      </c>
      <c r="J10532" s="3">
        <v>216.03333333333333</v>
      </c>
      <c r="K10532">
        <v>6.96</v>
      </c>
      <c r="L10532">
        <v>6481</v>
      </c>
      <c r="M10532">
        <f>Registros[[#This Row],[salario]]*0.06</f>
        <v>388.86</v>
      </c>
      <c r="N10532">
        <f>Registros[[#This Row],[salario]]*5%</f>
        <v>324.05</v>
      </c>
      <c r="O10532">
        <f>IF(Registros[[#This Row],[idade]]&lt;18,311.43,IF(Registros[[#This Row],[idade]]&lt;=25,488.58,IF(Registros[[#This Row],[idade]]&lt;=50,772.77,850.05)))</f>
        <v>772.77</v>
      </c>
      <c r="P10532">
        <f>IF(Registros[[#This Row],[idade]]&lt;18,23.99,IF(Registros[[#This Row],[idade]]&lt;=25,49.9,IF(Registros[[#This Row],[idade]]&lt;=50,145.2,175.45)))</f>
        <v>145.19999999999999</v>
      </c>
      <c r="Q10532">
        <v>5</v>
      </c>
      <c r="R10532">
        <v>1</v>
      </c>
      <c r="T10532">
        <v>2</v>
      </c>
      <c r="U10532" t="s">
        <v>2</v>
      </c>
      <c r="V10532" t="s">
        <v>21</v>
      </c>
    </row>
    <row r="10533" spans="1:22" x14ac:dyDescent="0.3">
      <c r="A10533">
        <v>10532</v>
      </c>
      <c r="B10533">
        <v>23178866047</v>
      </c>
      <c r="C10533">
        <v>6</v>
      </c>
      <c r="D10533" s="1">
        <v>37993</v>
      </c>
      <c r="E10533" s="3">
        <f>2023-YEAR(Registros[[#This Row],[data_nascimento]])</f>
        <v>19</v>
      </c>
      <c r="F10533" s="1">
        <v>44504</v>
      </c>
      <c r="H10533">
        <v>220</v>
      </c>
      <c r="I10533">
        <v>2</v>
      </c>
      <c r="J10533" s="3">
        <v>317.39999999999998</v>
      </c>
      <c r="K10533">
        <v>8.6999999999999993</v>
      </c>
      <c r="L10533">
        <v>4761</v>
      </c>
      <c r="M10533">
        <f>Registros[[#This Row],[salario]]*0.06</f>
        <v>285.65999999999997</v>
      </c>
      <c r="N10533">
        <f>Registros[[#This Row],[salario]]*5%</f>
        <v>238.05</v>
      </c>
      <c r="O10533">
        <f>IF(Registros[[#This Row],[idade]]&lt;18,311.43,IF(Registros[[#This Row],[idade]]&lt;=25,488.58,IF(Registros[[#This Row],[idade]]&lt;=50,772.77,850.05)))</f>
        <v>488.58</v>
      </c>
      <c r="P10533">
        <f>IF(Registros[[#This Row],[idade]]&lt;18,23.99,IF(Registros[[#This Row],[idade]]&lt;=25,49.9,IF(Registros[[#This Row],[idade]]&lt;=50,145.2,175.45)))</f>
        <v>49.9</v>
      </c>
      <c r="Q10533">
        <v>3</v>
      </c>
      <c r="R10533">
        <v>26</v>
      </c>
      <c r="T10533">
        <v>4</v>
      </c>
      <c r="U10533" t="s">
        <v>2</v>
      </c>
      <c r="V10533" t="s">
        <v>19</v>
      </c>
    </row>
    <row r="10534" spans="1:22" x14ac:dyDescent="0.3">
      <c r="A10534">
        <v>10533</v>
      </c>
      <c r="B10534">
        <v>52576978224</v>
      </c>
      <c r="C10534">
        <v>5</v>
      </c>
      <c r="D10534" s="1">
        <v>32617</v>
      </c>
      <c r="E10534" s="3">
        <f>2023-YEAR(Registros[[#This Row],[data_nascimento]])</f>
        <v>34</v>
      </c>
      <c r="F10534" s="1">
        <v>44504</v>
      </c>
      <c r="H10534">
        <v>220</v>
      </c>
      <c r="I10534">
        <v>1</v>
      </c>
      <c r="J10534" s="3">
        <v>156.6</v>
      </c>
      <c r="K10534">
        <v>8.6999999999999993</v>
      </c>
      <c r="L10534">
        <v>4698</v>
      </c>
      <c r="M10534">
        <f>Registros[[#This Row],[salario]]*0.06</f>
        <v>281.88</v>
      </c>
      <c r="N10534">
        <f>Registros[[#This Row],[salario]]*5%</f>
        <v>234.9</v>
      </c>
      <c r="O10534">
        <f>IF(Registros[[#This Row],[idade]]&lt;18,311.43,IF(Registros[[#This Row],[idade]]&lt;=25,488.58,IF(Registros[[#This Row],[idade]]&lt;=50,772.77,850.05)))</f>
        <v>772.77</v>
      </c>
      <c r="P10534">
        <f>IF(Registros[[#This Row],[idade]]&lt;18,23.99,IF(Registros[[#This Row],[idade]]&lt;=25,49.9,IF(Registros[[#This Row],[idade]]&lt;=50,145.2,175.45)))</f>
        <v>145.19999999999999</v>
      </c>
      <c r="Q10534">
        <v>1</v>
      </c>
      <c r="R10534">
        <v>27</v>
      </c>
      <c r="T10534">
        <v>4</v>
      </c>
      <c r="U10534" t="s">
        <v>2</v>
      </c>
      <c r="V10534" t="s">
        <v>19</v>
      </c>
    </row>
    <row r="10535" spans="1:22" x14ac:dyDescent="0.3">
      <c r="A10535">
        <v>10534</v>
      </c>
      <c r="B10535">
        <v>26385420802</v>
      </c>
      <c r="C10535">
        <v>4</v>
      </c>
      <c r="D10535" s="1">
        <v>33584</v>
      </c>
      <c r="E10535" s="3">
        <f>2023-YEAR(Registros[[#This Row],[data_nascimento]])</f>
        <v>32</v>
      </c>
      <c r="F10535" s="1">
        <v>44504</v>
      </c>
      <c r="H10535">
        <v>220</v>
      </c>
      <c r="I10535">
        <v>3</v>
      </c>
      <c r="J10535" s="3">
        <v>245</v>
      </c>
      <c r="K10535">
        <v>29.58</v>
      </c>
      <c r="L10535">
        <v>2450</v>
      </c>
      <c r="M10535">
        <f>Registros[[#This Row],[salario]]*0.06</f>
        <v>147</v>
      </c>
      <c r="N10535">
        <f>Registros[[#This Row],[salario]]*5%</f>
        <v>122.5</v>
      </c>
      <c r="O10535">
        <f>IF(Registros[[#This Row],[idade]]&lt;18,311.43,IF(Registros[[#This Row],[idade]]&lt;=25,488.58,IF(Registros[[#This Row],[idade]]&lt;=50,772.77,850.05)))</f>
        <v>772.77</v>
      </c>
      <c r="P10535">
        <f>IF(Registros[[#This Row],[idade]]&lt;18,23.99,IF(Registros[[#This Row],[idade]]&lt;=25,49.9,IF(Registros[[#This Row],[idade]]&lt;=50,145.2,175.45)))</f>
        <v>145.19999999999999</v>
      </c>
      <c r="Q10535">
        <v>2</v>
      </c>
      <c r="R10535">
        <v>2</v>
      </c>
      <c r="T10535">
        <v>4</v>
      </c>
      <c r="U10535" t="s">
        <v>3</v>
      </c>
      <c r="V10535" t="s">
        <v>21</v>
      </c>
    </row>
    <row r="10536" spans="1:22" x14ac:dyDescent="0.3">
      <c r="A10536">
        <v>10535</v>
      </c>
      <c r="B10536">
        <v>67015132997</v>
      </c>
      <c r="C10536">
        <v>4</v>
      </c>
      <c r="D10536" s="1">
        <v>32303</v>
      </c>
      <c r="E10536" s="3">
        <f>2023-YEAR(Registros[[#This Row],[data_nascimento]])</f>
        <v>35</v>
      </c>
      <c r="F10536" s="1">
        <v>44504</v>
      </c>
      <c r="H10536">
        <v>220</v>
      </c>
      <c r="I10536">
        <v>15</v>
      </c>
      <c r="J10536" s="3">
        <v>1878</v>
      </c>
      <c r="K10536">
        <v>19.14</v>
      </c>
      <c r="L10536">
        <v>3756</v>
      </c>
      <c r="M10536">
        <f>Registros[[#This Row],[salario]]*0.06</f>
        <v>225.35999999999999</v>
      </c>
      <c r="N10536">
        <f>Registros[[#This Row],[salario]]*5%</f>
        <v>187.8</v>
      </c>
      <c r="O10536">
        <f>IF(Registros[[#This Row],[idade]]&lt;18,311.43,IF(Registros[[#This Row],[idade]]&lt;=25,488.58,IF(Registros[[#This Row],[idade]]&lt;=50,772.77,850.05)))</f>
        <v>772.77</v>
      </c>
      <c r="P10536">
        <f>IF(Registros[[#This Row],[idade]]&lt;18,23.99,IF(Registros[[#This Row],[idade]]&lt;=25,49.9,IF(Registros[[#This Row],[idade]]&lt;=50,145.2,175.45)))</f>
        <v>145.19999999999999</v>
      </c>
      <c r="Q10536">
        <v>2</v>
      </c>
      <c r="R10536">
        <v>22</v>
      </c>
      <c r="T10536">
        <v>2</v>
      </c>
      <c r="U10536" t="s">
        <v>3</v>
      </c>
      <c r="V10536" t="s">
        <v>19</v>
      </c>
    </row>
    <row r="10537" spans="1:22" x14ac:dyDescent="0.3">
      <c r="A10537">
        <v>10536</v>
      </c>
      <c r="B10537">
        <v>45526950737</v>
      </c>
      <c r="C10537">
        <v>7</v>
      </c>
      <c r="D10537" s="1">
        <v>36396</v>
      </c>
      <c r="E10537" s="3">
        <f>2023-YEAR(Registros[[#This Row],[data_nascimento]])</f>
        <v>24</v>
      </c>
      <c r="F10537" s="1">
        <v>44504</v>
      </c>
      <c r="H10537">
        <v>220</v>
      </c>
      <c r="I10537">
        <v>10</v>
      </c>
      <c r="J10537" s="3">
        <v>1392</v>
      </c>
      <c r="K10537">
        <v>26.1</v>
      </c>
      <c r="L10537">
        <v>4176</v>
      </c>
      <c r="M10537">
        <f>Registros[[#This Row],[salario]]*0.06</f>
        <v>250.56</v>
      </c>
      <c r="N10537">
        <f>Registros[[#This Row],[salario]]*5%</f>
        <v>208.8</v>
      </c>
      <c r="O10537">
        <f>IF(Registros[[#This Row],[idade]]&lt;18,311.43,IF(Registros[[#This Row],[idade]]&lt;=25,488.58,IF(Registros[[#This Row],[idade]]&lt;=50,772.77,850.05)))</f>
        <v>488.58</v>
      </c>
      <c r="P10537">
        <f>IF(Registros[[#This Row],[idade]]&lt;18,23.99,IF(Registros[[#This Row],[idade]]&lt;=25,49.9,IF(Registros[[#This Row],[idade]]&lt;=50,145.2,175.45)))</f>
        <v>49.9</v>
      </c>
      <c r="Q10537">
        <v>5</v>
      </c>
      <c r="R10537">
        <v>27</v>
      </c>
      <c r="T10537">
        <v>4</v>
      </c>
      <c r="U10537" t="s">
        <v>2</v>
      </c>
      <c r="V10537" t="s">
        <v>21</v>
      </c>
    </row>
    <row r="10538" spans="1:22" x14ac:dyDescent="0.3">
      <c r="A10538">
        <v>10537</v>
      </c>
      <c r="B10538">
        <v>51592500550</v>
      </c>
      <c r="C10538">
        <v>7</v>
      </c>
      <c r="D10538" s="1">
        <v>31367</v>
      </c>
      <c r="E10538" s="3">
        <f>2023-YEAR(Registros[[#This Row],[data_nascimento]])</f>
        <v>38</v>
      </c>
      <c r="F10538" s="1">
        <v>44504</v>
      </c>
      <c r="H10538">
        <v>220</v>
      </c>
      <c r="I10538">
        <v>3</v>
      </c>
      <c r="J10538" s="3">
        <v>176.2</v>
      </c>
      <c r="K10538">
        <v>26.1</v>
      </c>
      <c r="L10538">
        <v>1762</v>
      </c>
      <c r="M10538">
        <f>Registros[[#This Row],[salario]]*0.06</f>
        <v>105.72</v>
      </c>
      <c r="N10538">
        <f>Registros[[#This Row],[salario]]*5%</f>
        <v>88.100000000000009</v>
      </c>
      <c r="O10538">
        <f>IF(Registros[[#This Row],[idade]]&lt;18,311.43,IF(Registros[[#This Row],[idade]]&lt;=25,488.58,IF(Registros[[#This Row],[idade]]&lt;=50,772.77,850.05)))</f>
        <v>772.77</v>
      </c>
      <c r="P10538">
        <f>IF(Registros[[#This Row],[idade]]&lt;18,23.99,IF(Registros[[#This Row],[idade]]&lt;=25,49.9,IF(Registros[[#This Row],[idade]]&lt;=50,145.2,175.45)))</f>
        <v>145.19999999999999</v>
      </c>
      <c r="Q10538">
        <v>3</v>
      </c>
      <c r="R10538">
        <v>18</v>
      </c>
      <c r="T10538">
        <v>1</v>
      </c>
      <c r="U10538" t="s">
        <v>3</v>
      </c>
      <c r="V10538" t="s">
        <v>21</v>
      </c>
    </row>
    <row r="10539" spans="1:22" x14ac:dyDescent="0.3">
      <c r="A10539">
        <v>10538</v>
      </c>
      <c r="B10539">
        <v>54645024176</v>
      </c>
      <c r="C10539">
        <v>5</v>
      </c>
      <c r="D10539" s="1">
        <v>27775</v>
      </c>
      <c r="E10539" s="3">
        <f>2023-YEAR(Registros[[#This Row],[data_nascimento]])</f>
        <v>47</v>
      </c>
      <c r="F10539" s="1">
        <v>44504</v>
      </c>
      <c r="H10539">
        <v>220</v>
      </c>
      <c r="I10539">
        <v>10</v>
      </c>
      <c r="J10539" s="3">
        <v>561.66666666666663</v>
      </c>
      <c r="K10539">
        <v>13.92</v>
      </c>
      <c r="L10539">
        <v>1685</v>
      </c>
      <c r="M10539">
        <f>Registros[[#This Row],[salario]]*0.06</f>
        <v>101.1</v>
      </c>
      <c r="N10539">
        <f>Registros[[#This Row],[salario]]*5%</f>
        <v>84.25</v>
      </c>
      <c r="O10539">
        <f>IF(Registros[[#This Row],[idade]]&lt;18,311.43,IF(Registros[[#This Row],[idade]]&lt;=25,488.58,IF(Registros[[#This Row],[idade]]&lt;=50,772.77,850.05)))</f>
        <v>772.77</v>
      </c>
      <c r="P10539">
        <f>IF(Registros[[#This Row],[idade]]&lt;18,23.99,IF(Registros[[#This Row],[idade]]&lt;=25,49.9,IF(Registros[[#This Row],[idade]]&lt;=50,145.2,175.45)))</f>
        <v>145.19999999999999</v>
      </c>
      <c r="Q10539">
        <v>4</v>
      </c>
      <c r="R10539">
        <v>4</v>
      </c>
      <c r="T10539">
        <v>4</v>
      </c>
      <c r="U10539" t="s">
        <v>2</v>
      </c>
      <c r="V10539" t="s">
        <v>19</v>
      </c>
    </row>
    <row r="10540" spans="1:22" x14ac:dyDescent="0.3">
      <c r="A10540">
        <v>10539</v>
      </c>
      <c r="B10540">
        <v>52141493286</v>
      </c>
      <c r="C10540">
        <v>4</v>
      </c>
      <c r="D10540" s="1">
        <v>32886</v>
      </c>
      <c r="E10540" s="3">
        <f>2023-YEAR(Registros[[#This Row],[data_nascimento]])</f>
        <v>33</v>
      </c>
      <c r="F10540" s="1">
        <v>44504</v>
      </c>
      <c r="H10540">
        <v>220</v>
      </c>
      <c r="I10540">
        <v>9</v>
      </c>
      <c r="J10540" s="3">
        <v>1166.3999999999999</v>
      </c>
      <c r="K10540">
        <v>6.96</v>
      </c>
      <c r="L10540">
        <v>3888</v>
      </c>
      <c r="M10540">
        <f>Registros[[#This Row],[salario]]*0.06</f>
        <v>233.28</v>
      </c>
      <c r="N10540">
        <f>Registros[[#This Row],[salario]]*5%</f>
        <v>194.4</v>
      </c>
      <c r="O10540">
        <f>IF(Registros[[#This Row],[idade]]&lt;18,311.43,IF(Registros[[#This Row],[idade]]&lt;=25,488.58,IF(Registros[[#This Row],[idade]]&lt;=50,772.77,850.05)))</f>
        <v>772.77</v>
      </c>
      <c r="P10540">
        <f>IF(Registros[[#This Row],[idade]]&lt;18,23.99,IF(Registros[[#This Row],[idade]]&lt;=25,49.9,IF(Registros[[#This Row],[idade]]&lt;=50,145.2,175.45)))</f>
        <v>145.19999999999999</v>
      </c>
      <c r="Q10540">
        <v>4</v>
      </c>
      <c r="R10540">
        <v>5</v>
      </c>
      <c r="T10540">
        <v>2</v>
      </c>
      <c r="U10540" t="s">
        <v>3</v>
      </c>
      <c r="V10540" t="s">
        <v>18</v>
      </c>
    </row>
    <row r="10541" spans="1:22" x14ac:dyDescent="0.3">
      <c r="A10541">
        <v>10540</v>
      </c>
      <c r="B10541">
        <v>82042127420</v>
      </c>
      <c r="C10541">
        <v>4</v>
      </c>
      <c r="D10541" s="1">
        <v>35835</v>
      </c>
      <c r="E10541" s="3">
        <f>2023-YEAR(Registros[[#This Row],[data_nascimento]])</f>
        <v>25</v>
      </c>
      <c r="F10541" s="1">
        <v>44504</v>
      </c>
      <c r="H10541">
        <v>220</v>
      </c>
      <c r="I10541">
        <v>19</v>
      </c>
      <c r="J10541" s="3">
        <v>1486.4333333333334</v>
      </c>
      <c r="K10541">
        <v>8.6999999999999993</v>
      </c>
      <c r="L10541">
        <v>2347</v>
      </c>
      <c r="M10541">
        <f>Registros[[#This Row],[salario]]*0.06</f>
        <v>140.82</v>
      </c>
      <c r="N10541">
        <f>Registros[[#This Row],[salario]]*5%</f>
        <v>117.35000000000001</v>
      </c>
      <c r="O10541">
        <f>IF(Registros[[#This Row],[idade]]&lt;18,311.43,IF(Registros[[#This Row],[idade]]&lt;=25,488.58,IF(Registros[[#This Row],[idade]]&lt;=50,772.77,850.05)))</f>
        <v>488.58</v>
      </c>
      <c r="P10541">
        <f>IF(Registros[[#This Row],[idade]]&lt;18,23.99,IF(Registros[[#This Row],[idade]]&lt;=25,49.9,IF(Registros[[#This Row],[idade]]&lt;=50,145.2,175.45)))</f>
        <v>49.9</v>
      </c>
      <c r="Q10541">
        <v>3</v>
      </c>
      <c r="R10541">
        <v>21</v>
      </c>
      <c r="T10541">
        <v>4</v>
      </c>
      <c r="U10541" t="s">
        <v>3</v>
      </c>
      <c r="V10541" t="s">
        <v>19</v>
      </c>
    </row>
    <row r="10542" spans="1:22" x14ac:dyDescent="0.3">
      <c r="A10542">
        <v>10541</v>
      </c>
      <c r="B10542">
        <v>12068053013</v>
      </c>
      <c r="C10542">
        <v>6</v>
      </c>
      <c r="D10542" s="1">
        <v>33721</v>
      </c>
      <c r="E10542" s="3">
        <f>2023-YEAR(Registros[[#This Row],[data_nascimento]])</f>
        <v>31</v>
      </c>
      <c r="F10542" s="1">
        <v>44504</v>
      </c>
      <c r="H10542">
        <v>220</v>
      </c>
      <c r="I10542">
        <v>6</v>
      </c>
      <c r="J10542" s="3">
        <v>1018.3999999999999</v>
      </c>
      <c r="K10542">
        <v>6.96</v>
      </c>
      <c r="L10542">
        <v>5092</v>
      </c>
      <c r="M10542">
        <f>Registros[[#This Row],[salario]]*0.06</f>
        <v>305.52</v>
      </c>
      <c r="N10542">
        <f>Registros[[#This Row],[salario]]*5%</f>
        <v>254.60000000000002</v>
      </c>
      <c r="O10542">
        <f>IF(Registros[[#This Row],[idade]]&lt;18,311.43,IF(Registros[[#This Row],[idade]]&lt;=25,488.58,IF(Registros[[#This Row],[idade]]&lt;=50,772.77,850.05)))</f>
        <v>772.77</v>
      </c>
      <c r="P10542">
        <f>IF(Registros[[#This Row],[idade]]&lt;18,23.99,IF(Registros[[#This Row],[idade]]&lt;=25,49.9,IF(Registros[[#This Row],[idade]]&lt;=50,145.2,175.45)))</f>
        <v>145.19999999999999</v>
      </c>
      <c r="Q10542">
        <v>4</v>
      </c>
      <c r="R10542">
        <v>3</v>
      </c>
      <c r="T10542">
        <v>4</v>
      </c>
      <c r="U10542" t="s">
        <v>3</v>
      </c>
      <c r="V10542" t="s">
        <v>22</v>
      </c>
    </row>
    <row r="10543" spans="1:22" x14ac:dyDescent="0.3">
      <c r="A10543">
        <v>10542</v>
      </c>
      <c r="B10543">
        <v>91555169449</v>
      </c>
      <c r="C10543">
        <v>6</v>
      </c>
      <c r="D10543" s="1">
        <v>33377</v>
      </c>
      <c r="E10543" s="3">
        <f>2023-YEAR(Registros[[#This Row],[data_nascimento]])</f>
        <v>32</v>
      </c>
      <c r="F10543" s="1">
        <v>44504</v>
      </c>
      <c r="H10543">
        <v>220</v>
      </c>
      <c r="I10543">
        <v>14</v>
      </c>
      <c r="J10543" s="3">
        <v>1778.9333333333334</v>
      </c>
      <c r="K10543">
        <v>27.84</v>
      </c>
      <c r="L10543">
        <v>3812</v>
      </c>
      <c r="M10543">
        <f>Registros[[#This Row],[salario]]*0.06</f>
        <v>228.72</v>
      </c>
      <c r="N10543">
        <f>Registros[[#This Row],[salario]]*5%</f>
        <v>190.60000000000002</v>
      </c>
      <c r="O10543">
        <f>IF(Registros[[#This Row],[idade]]&lt;18,311.43,IF(Registros[[#This Row],[idade]]&lt;=25,488.58,IF(Registros[[#This Row],[idade]]&lt;=50,772.77,850.05)))</f>
        <v>772.77</v>
      </c>
      <c r="P10543">
        <f>IF(Registros[[#This Row],[idade]]&lt;18,23.99,IF(Registros[[#This Row],[idade]]&lt;=25,49.9,IF(Registros[[#This Row],[idade]]&lt;=50,145.2,175.45)))</f>
        <v>145.19999999999999</v>
      </c>
      <c r="Q10543">
        <v>3</v>
      </c>
      <c r="R10543">
        <v>12</v>
      </c>
      <c r="T10543">
        <v>2</v>
      </c>
      <c r="U10543" t="s">
        <v>2</v>
      </c>
      <c r="V10543" t="s">
        <v>18</v>
      </c>
    </row>
    <row r="10544" spans="1:22" x14ac:dyDescent="0.3">
      <c r="A10544">
        <v>10543</v>
      </c>
      <c r="B10544">
        <v>39876674614</v>
      </c>
      <c r="C10544">
        <v>4</v>
      </c>
      <c r="D10544" s="1">
        <v>28817</v>
      </c>
      <c r="E10544" s="3">
        <f>2023-YEAR(Registros[[#This Row],[data_nascimento]])</f>
        <v>45</v>
      </c>
      <c r="F10544" s="1">
        <v>44504</v>
      </c>
      <c r="H10544">
        <v>220</v>
      </c>
      <c r="I10544">
        <v>16</v>
      </c>
      <c r="J10544" s="3">
        <v>2315.1999999999998</v>
      </c>
      <c r="K10544">
        <v>13.92</v>
      </c>
      <c r="L10544">
        <v>4341</v>
      </c>
      <c r="M10544">
        <f>Registros[[#This Row],[salario]]*0.06</f>
        <v>260.45999999999998</v>
      </c>
      <c r="N10544">
        <f>Registros[[#This Row],[salario]]*5%</f>
        <v>217.05</v>
      </c>
      <c r="O10544">
        <f>IF(Registros[[#This Row],[idade]]&lt;18,311.43,IF(Registros[[#This Row],[idade]]&lt;=25,488.58,IF(Registros[[#This Row],[idade]]&lt;=50,772.77,850.05)))</f>
        <v>772.77</v>
      </c>
      <c r="P10544">
        <f>IF(Registros[[#This Row],[idade]]&lt;18,23.99,IF(Registros[[#This Row],[idade]]&lt;=25,49.9,IF(Registros[[#This Row],[idade]]&lt;=50,145.2,175.45)))</f>
        <v>145.19999999999999</v>
      </c>
      <c r="Q10544">
        <v>2</v>
      </c>
      <c r="R10544">
        <v>24</v>
      </c>
      <c r="T10544">
        <v>1</v>
      </c>
      <c r="U10544" t="s">
        <v>2</v>
      </c>
      <c r="V10544" t="s">
        <v>22</v>
      </c>
    </row>
    <row r="10545" spans="1:22" x14ac:dyDescent="0.3">
      <c r="A10545">
        <v>10544</v>
      </c>
      <c r="B10545">
        <v>68934500428</v>
      </c>
      <c r="C10545">
        <v>7</v>
      </c>
      <c r="D10545" s="1">
        <v>38249</v>
      </c>
      <c r="E10545" s="3">
        <f>2023-YEAR(Registros[[#This Row],[data_nascimento]])</f>
        <v>19</v>
      </c>
      <c r="F10545" s="1">
        <v>44504</v>
      </c>
      <c r="H10545">
        <v>220</v>
      </c>
      <c r="I10545">
        <v>12</v>
      </c>
      <c r="J10545" s="3">
        <v>1456</v>
      </c>
      <c r="K10545">
        <v>29.58</v>
      </c>
      <c r="L10545">
        <v>3640</v>
      </c>
      <c r="M10545">
        <f>Registros[[#This Row],[salario]]*0.06</f>
        <v>218.4</v>
      </c>
      <c r="N10545">
        <f>Registros[[#This Row],[salario]]*5%</f>
        <v>182</v>
      </c>
      <c r="O10545">
        <f>IF(Registros[[#This Row],[idade]]&lt;18,311.43,IF(Registros[[#This Row],[idade]]&lt;=25,488.58,IF(Registros[[#This Row],[idade]]&lt;=50,772.77,850.05)))</f>
        <v>488.58</v>
      </c>
      <c r="P10545">
        <f>IF(Registros[[#This Row],[idade]]&lt;18,23.99,IF(Registros[[#This Row],[idade]]&lt;=25,49.9,IF(Registros[[#This Row],[idade]]&lt;=50,145.2,175.45)))</f>
        <v>49.9</v>
      </c>
      <c r="Q10545">
        <v>2</v>
      </c>
      <c r="R10545">
        <v>16</v>
      </c>
      <c r="T10545">
        <v>1</v>
      </c>
      <c r="U10545" t="s">
        <v>3</v>
      </c>
      <c r="V10545" t="s">
        <v>19</v>
      </c>
    </row>
    <row r="10546" spans="1:22" x14ac:dyDescent="0.3">
      <c r="A10546">
        <v>10545</v>
      </c>
      <c r="B10546">
        <v>65831932934</v>
      </c>
      <c r="C10546">
        <v>4</v>
      </c>
      <c r="D10546" s="1">
        <v>34851</v>
      </c>
      <c r="E10546" s="3">
        <f>2023-YEAR(Registros[[#This Row],[data_nascimento]])</f>
        <v>28</v>
      </c>
      <c r="F10546" s="1">
        <v>44504</v>
      </c>
      <c r="H10546">
        <v>220</v>
      </c>
      <c r="I10546">
        <v>20</v>
      </c>
      <c r="J10546" s="3">
        <v>4358</v>
      </c>
      <c r="K10546">
        <v>6.96</v>
      </c>
      <c r="L10546">
        <v>6537</v>
      </c>
      <c r="M10546">
        <f>Registros[[#This Row],[salario]]*0.06</f>
        <v>392.21999999999997</v>
      </c>
      <c r="N10546">
        <f>Registros[[#This Row],[salario]]*5%</f>
        <v>326.85000000000002</v>
      </c>
      <c r="O10546">
        <f>IF(Registros[[#This Row],[idade]]&lt;18,311.43,IF(Registros[[#This Row],[idade]]&lt;=25,488.58,IF(Registros[[#This Row],[idade]]&lt;=50,772.77,850.05)))</f>
        <v>772.77</v>
      </c>
      <c r="P10546">
        <f>IF(Registros[[#This Row],[idade]]&lt;18,23.99,IF(Registros[[#This Row],[idade]]&lt;=25,49.9,IF(Registros[[#This Row],[idade]]&lt;=50,145.2,175.45)))</f>
        <v>145.19999999999999</v>
      </c>
      <c r="Q10546">
        <v>5</v>
      </c>
      <c r="R10546">
        <v>17</v>
      </c>
      <c r="T10546">
        <v>2</v>
      </c>
      <c r="U10546" t="s">
        <v>2</v>
      </c>
      <c r="V10546" t="s">
        <v>19</v>
      </c>
    </row>
    <row r="10547" spans="1:22" x14ac:dyDescent="0.3">
      <c r="A10547">
        <v>10546</v>
      </c>
      <c r="B10547">
        <v>50678165202</v>
      </c>
      <c r="C10547">
        <v>4</v>
      </c>
      <c r="D10547" s="1">
        <v>28084</v>
      </c>
      <c r="E10547" s="3">
        <f>2023-YEAR(Registros[[#This Row],[data_nascimento]])</f>
        <v>47</v>
      </c>
      <c r="F10547" s="1">
        <v>44504</v>
      </c>
      <c r="H10547">
        <v>220</v>
      </c>
      <c r="I10547">
        <v>4</v>
      </c>
      <c r="J10547" s="3">
        <v>887.86666666666667</v>
      </c>
      <c r="K10547">
        <v>31.32</v>
      </c>
      <c r="L10547">
        <v>6659</v>
      </c>
      <c r="M10547">
        <f>Registros[[#This Row],[salario]]*0.06</f>
        <v>399.53999999999996</v>
      </c>
      <c r="N10547">
        <f>Registros[[#This Row],[salario]]*5%</f>
        <v>332.95000000000005</v>
      </c>
      <c r="O10547">
        <f>IF(Registros[[#This Row],[idade]]&lt;18,311.43,IF(Registros[[#This Row],[idade]]&lt;=25,488.58,IF(Registros[[#This Row],[idade]]&lt;=50,772.77,850.05)))</f>
        <v>772.77</v>
      </c>
      <c r="P10547">
        <f>IF(Registros[[#This Row],[idade]]&lt;18,23.99,IF(Registros[[#This Row],[idade]]&lt;=25,49.9,IF(Registros[[#This Row],[idade]]&lt;=50,145.2,175.45)))</f>
        <v>145.19999999999999</v>
      </c>
      <c r="Q10547">
        <v>2</v>
      </c>
      <c r="R10547">
        <v>22</v>
      </c>
      <c r="T10547">
        <v>1</v>
      </c>
      <c r="U10547" t="s">
        <v>3</v>
      </c>
      <c r="V10547" t="s">
        <v>21</v>
      </c>
    </row>
    <row r="10548" spans="1:22" x14ac:dyDescent="0.3">
      <c r="A10548">
        <v>10547</v>
      </c>
      <c r="B10548">
        <v>81884576225</v>
      </c>
      <c r="C10548">
        <v>7</v>
      </c>
      <c r="D10548" s="1">
        <v>28004</v>
      </c>
      <c r="E10548" s="3">
        <f>2023-YEAR(Registros[[#This Row],[data_nascimento]])</f>
        <v>47</v>
      </c>
      <c r="F10548" s="1">
        <v>44504</v>
      </c>
      <c r="H10548">
        <v>220</v>
      </c>
      <c r="I10548">
        <v>19</v>
      </c>
      <c r="J10548" s="3">
        <v>1012.6999999999999</v>
      </c>
      <c r="K10548">
        <v>17.399999999999999</v>
      </c>
      <c r="L10548">
        <v>1599</v>
      </c>
      <c r="M10548">
        <f>Registros[[#This Row],[salario]]*0.06</f>
        <v>95.94</v>
      </c>
      <c r="N10548">
        <f>Registros[[#This Row],[salario]]*5%</f>
        <v>79.95</v>
      </c>
      <c r="O10548">
        <f>IF(Registros[[#This Row],[idade]]&lt;18,311.43,IF(Registros[[#This Row],[idade]]&lt;=25,488.58,IF(Registros[[#This Row],[idade]]&lt;=50,772.77,850.05)))</f>
        <v>772.77</v>
      </c>
      <c r="P10548">
        <f>IF(Registros[[#This Row],[idade]]&lt;18,23.99,IF(Registros[[#This Row],[idade]]&lt;=25,49.9,IF(Registros[[#This Row],[idade]]&lt;=50,145.2,175.45)))</f>
        <v>145.19999999999999</v>
      </c>
      <c r="Q10548">
        <v>5</v>
      </c>
      <c r="R10548">
        <v>6</v>
      </c>
      <c r="T10548">
        <v>2</v>
      </c>
      <c r="U10548" t="s">
        <v>2</v>
      </c>
      <c r="V10548" t="s">
        <v>22</v>
      </c>
    </row>
    <row r="10549" spans="1:22" x14ac:dyDescent="0.3">
      <c r="A10549">
        <v>10548</v>
      </c>
      <c r="B10549">
        <v>89940069800</v>
      </c>
      <c r="C10549">
        <v>5</v>
      </c>
      <c r="D10549" s="1">
        <v>37324</v>
      </c>
      <c r="E10549" s="3">
        <f>2023-YEAR(Registros[[#This Row],[data_nascimento]])</f>
        <v>21</v>
      </c>
      <c r="F10549" s="1">
        <v>44504</v>
      </c>
      <c r="H10549">
        <v>220</v>
      </c>
      <c r="I10549">
        <v>7</v>
      </c>
      <c r="J10549" s="3">
        <v>734.76666666666665</v>
      </c>
      <c r="K10549">
        <v>1.74</v>
      </c>
      <c r="L10549">
        <v>3149</v>
      </c>
      <c r="M10549">
        <f>Registros[[#This Row],[salario]]*0.06</f>
        <v>188.94</v>
      </c>
      <c r="N10549">
        <f>Registros[[#This Row],[salario]]*5%</f>
        <v>157.45000000000002</v>
      </c>
      <c r="O10549">
        <f>IF(Registros[[#This Row],[idade]]&lt;18,311.43,IF(Registros[[#This Row],[idade]]&lt;=25,488.58,IF(Registros[[#This Row],[idade]]&lt;=50,772.77,850.05)))</f>
        <v>488.58</v>
      </c>
      <c r="P10549">
        <f>IF(Registros[[#This Row],[idade]]&lt;18,23.99,IF(Registros[[#This Row],[idade]]&lt;=25,49.9,IF(Registros[[#This Row],[idade]]&lt;=50,145.2,175.45)))</f>
        <v>49.9</v>
      </c>
      <c r="Q10549">
        <v>1</v>
      </c>
      <c r="R10549">
        <v>13</v>
      </c>
      <c r="T10549">
        <v>4</v>
      </c>
      <c r="U10549" t="s">
        <v>2</v>
      </c>
      <c r="V10549" t="s">
        <v>18</v>
      </c>
    </row>
    <row r="10550" spans="1:22" x14ac:dyDescent="0.3">
      <c r="A10550">
        <v>10549</v>
      </c>
      <c r="B10550">
        <v>34779975548</v>
      </c>
      <c r="C10550">
        <v>6</v>
      </c>
      <c r="D10550" s="1">
        <v>32664</v>
      </c>
      <c r="E10550" s="3">
        <f>2023-YEAR(Registros[[#This Row],[data_nascimento]])</f>
        <v>34</v>
      </c>
      <c r="F10550" s="1">
        <v>44504</v>
      </c>
      <c r="H10550">
        <v>220</v>
      </c>
      <c r="I10550">
        <v>19</v>
      </c>
      <c r="J10550" s="3">
        <v>3003.9</v>
      </c>
      <c r="K10550">
        <v>20.88</v>
      </c>
      <c r="L10550">
        <v>4743</v>
      </c>
      <c r="M10550">
        <f>Registros[[#This Row],[salario]]*0.06</f>
        <v>284.58</v>
      </c>
      <c r="N10550">
        <f>Registros[[#This Row],[salario]]*5%</f>
        <v>237.15</v>
      </c>
      <c r="O10550">
        <f>IF(Registros[[#This Row],[idade]]&lt;18,311.43,IF(Registros[[#This Row],[idade]]&lt;=25,488.58,IF(Registros[[#This Row],[idade]]&lt;=50,772.77,850.05)))</f>
        <v>772.77</v>
      </c>
      <c r="P10550">
        <f>IF(Registros[[#This Row],[idade]]&lt;18,23.99,IF(Registros[[#This Row],[idade]]&lt;=25,49.9,IF(Registros[[#This Row],[idade]]&lt;=50,145.2,175.45)))</f>
        <v>145.19999999999999</v>
      </c>
      <c r="Q10550">
        <v>4</v>
      </c>
      <c r="R10550">
        <v>24</v>
      </c>
      <c r="T10550">
        <v>4</v>
      </c>
      <c r="U10550" t="s">
        <v>2</v>
      </c>
      <c r="V10550" t="s">
        <v>21</v>
      </c>
    </row>
    <row r="10551" spans="1:22" x14ac:dyDescent="0.3">
      <c r="A10551">
        <v>10550</v>
      </c>
      <c r="B10551">
        <v>68168673508</v>
      </c>
      <c r="C10551">
        <v>4</v>
      </c>
      <c r="D10551" s="1">
        <v>33774</v>
      </c>
      <c r="E10551" s="3">
        <f>2023-YEAR(Registros[[#This Row],[data_nascimento]])</f>
        <v>31</v>
      </c>
      <c r="F10551" s="1">
        <v>44504</v>
      </c>
      <c r="H10551">
        <v>220</v>
      </c>
      <c r="I10551">
        <v>16</v>
      </c>
      <c r="J10551" s="3">
        <v>3459.2</v>
      </c>
      <c r="K10551">
        <v>27.84</v>
      </c>
      <c r="L10551">
        <v>6486</v>
      </c>
      <c r="M10551">
        <f>Registros[[#This Row],[salario]]*0.06</f>
        <v>389.15999999999997</v>
      </c>
      <c r="N10551">
        <f>Registros[[#This Row],[salario]]*5%</f>
        <v>324.3</v>
      </c>
      <c r="O10551">
        <f>IF(Registros[[#This Row],[idade]]&lt;18,311.43,IF(Registros[[#This Row],[idade]]&lt;=25,488.58,IF(Registros[[#This Row],[idade]]&lt;=50,772.77,850.05)))</f>
        <v>772.77</v>
      </c>
      <c r="P10551">
        <f>IF(Registros[[#This Row],[idade]]&lt;18,23.99,IF(Registros[[#This Row],[idade]]&lt;=25,49.9,IF(Registros[[#This Row],[idade]]&lt;=50,145.2,175.45)))</f>
        <v>145.19999999999999</v>
      </c>
      <c r="Q10551">
        <v>1</v>
      </c>
      <c r="R10551">
        <v>23</v>
      </c>
      <c r="T10551">
        <v>4</v>
      </c>
      <c r="U10551" t="s">
        <v>2</v>
      </c>
      <c r="V10551" t="s">
        <v>18</v>
      </c>
    </row>
    <row r="10552" spans="1:22" x14ac:dyDescent="0.3">
      <c r="A10552">
        <v>10551</v>
      </c>
      <c r="B10552">
        <v>89533700107</v>
      </c>
      <c r="C10552">
        <v>4</v>
      </c>
      <c r="D10552" s="1">
        <v>30053</v>
      </c>
      <c r="E10552" s="3">
        <f>2023-YEAR(Registros[[#This Row],[data_nascimento]])</f>
        <v>41</v>
      </c>
      <c r="F10552" s="1">
        <v>44504</v>
      </c>
      <c r="H10552">
        <v>220</v>
      </c>
      <c r="I10552">
        <v>10</v>
      </c>
      <c r="J10552" s="3">
        <v>805</v>
      </c>
      <c r="K10552">
        <v>6.96</v>
      </c>
      <c r="L10552">
        <v>2415</v>
      </c>
      <c r="M10552">
        <f>Registros[[#This Row],[salario]]*0.06</f>
        <v>144.9</v>
      </c>
      <c r="N10552">
        <f>Registros[[#This Row],[salario]]*5%</f>
        <v>120.75</v>
      </c>
      <c r="O10552">
        <f>IF(Registros[[#This Row],[idade]]&lt;18,311.43,IF(Registros[[#This Row],[idade]]&lt;=25,488.58,IF(Registros[[#This Row],[idade]]&lt;=50,772.77,850.05)))</f>
        <v>772.77</v>
      </c>
      <c r="P10552">
        <f>IF(Registros[[#This Row],[idade]]&lt;18,23.99,IF(Registros[[#This Row],[idade]]&lt;=25,49.9,IF(Registros[[#This Row],[idade]]&lt;=50,145.2,175.45)))</f>
        <v>145.19999999999999</v>
      </c>
      <c r="Q10552">
        <v>2</v>
      </c>
      <c r="R10552">
        <v>19</v>
      </c>
      <c r="T10552">
        <v>2</v>
      </c>
      <c r="U10552" t="s">
        <v>3</v>
      </c>
      <c r="V10552" t="s">
        <v>22</v>
      </c>
    </row>
    <row r="10553" spans="1:22" x14ac:dyDescent="0.3">
      <c r="A10553">
        <v>10552</v>
      </c>
      <c r="B10553">
        <v>31916914903</v>
      </c>
      <c r="C10553">
        <v>4</v>
      </c>
      <c r="D10553" s="1">
        <v>35181</v>
      </c>
      <c r="E10553" s="3">
        <f>2023-YEAR(Registros[[#This Row],[data_nascimento]])</f>
        <v>27</v>
      </c>
      <c r="F10553" s="1">
        <v>44504</v>
      </c>
      <c r="H10553">
        <v>220</v>
      </c>
      <c r="I10553">
        <v>14</v>
      </c>
      <c r="J10553" s="3">
        <v>3657.7333333333331</v>
      </c>
      <c r="K10553">
        <v>8.6999999999999993</v>
      </c>
      <c r="L10553">
        <v>7838</v>
      </c>
      <c r="N10553">
        <v>400</v>
      </c>
      <c r="O10553">
        <f>IF(Registros[[#This Row],[idade]]&lt;18,311.43,IF(Registros[[#This Row],[idade]]&lt;=25,488.58,IF(Registros[[#This Row],[idade]]&lt;=50,772.77,850.05)))</f>
        <v>772.77</v>
      </c>
      <c r="P10553">
        <f>IF(Registros[[#This Row],[idade]]&lt;18,23.99,IF(Registros[[#This Row],[idade]]&lt;=25,49.9,IF(Registros[[#This Row],[idade]]&lt;=50,145.2,175.45)))</f>
        <v>145.19999999999999</v>
      </c>
      <c r="Q10553">
        <v>3</v>
      </c>
      <c r="R10553">
        <v>10</v>
      </c>
      <c r="T10553">
        <v>4</v>
      </c>
      <c r="U10553" t="s">
        <v>3</v>
      </c>
      <c r="V10553" t="s">
        <v>18</v>
      </c>
    </row>
    <row r="10554" spans="1:22" x14ac:dyDescent="0.3">
      <c r="A10554">
        <v>10553</v>
      </c>
      <c r="B10554">
        <v>84140687906</v>
      </c>
      <c r="C10554">
        <v>5</v>
      </c>
      <c r="D10554" s="1">
        <v>36041</v>
      </c>
      <c r="E10554" s="3">
        <f>2023-YEAR(Registros[[#This Row],[data_nascimento]])</f>
        <v>25</v>
      </c>
      <c r="F10554" s="1">
        <v>44504</v>
      </c>
      <c r="H10554">
        <v>220</v>
      </c>
      <c r="I10554">
        <v>16</v>
      </c>
      <c r="J10554" s="3">
        <v>2395.1999999999998</v>
      </c>
      <c r="K10554">
        <v>33.06</v>
      </c>
      <c r="L10554">
        <v>4491</v>
      </c>
      <c r="N10554">
        <v>400</v>
      </c>
      <c r="O10554">
        <f>IF(Registros[[#This Row],[idade]]&lt;18,311.43,IF(Registros[[#This Row],[idade]]&lt;=25,488.58,IF(Registros[[#This Row],[idade]]&lt;=50,772.77,850.05)))</f>
        <v>488.58</v>
      </c>
      <c r="P10554">
        <f>IF(Registros[[#This Row],[idade]]&lt;18,23.99,IF(Registros[[#This Row],[idade]]&lt;=25,49.9,IF(Registros[[#This Row],[idade]]&lt;=50,145.2,175.45)))</f>
        <v>49.9</v>
      </c>
      <c r="Q10554">
        <v>2</v>
      </c>
      <c r="R10554">
        <v>12</v>
      </c>
      <c r="T10554">
        <v>1</v>
      </c>
      <c r="U10554" t="s">
        <v>2</v>
      </c>
      <c r="V10554" t="s">
        <v>19</v>
      </c>
    </row>
    <row r="10555" spans="1:22" x14ac:dyDescent="0.3">
      <c r="A10555">
        <v>10554</v>
      </c>
      <c r="B10555">
        <v>13201558046</v>
      </c>
      <c r="C10555">
        <v>7</v>
      </c>
      <c r="D10555" s="1">
        <v>39176</v>
      </c>
      <c r="E10555" s="3">
        <f>2023-YEAR(Registros[[#This Row],[data_nascimento]])</f>
        <v>16</v>
      </c>
      <c r="F10555" s="1">
        <v>44504</v>
      </c>
      <c r="H10555">
        <v>120</v>
      </c>
      <c r="J10555" s="3">
        <v>0</v>
      </c>
      <c r="K10555">
        <v>22.619999999999997</v>
      </c>
      <c r="L10555">
        <v>2175</v>
      </c>
      <c r="N10555">
        <v>400</v>
      </c>
      <c r="O10555">
        <f>IF(Registros[[#This Row],[idade]]&lt;18,311.43,IF(Registros[[#This Row],[idade]]&lt;=25,488.58,IF(Registros[[#This Row],[idade]]&lt;=50,772.77,850.05)))</f>
        <v>311.43</v>
      </c>
      <c r="P10555">
        <f>IF(Registros[[#This Row],[idade]]&lt;18,23.99,IF(Registros[[#This Row],[idade]]&lt;=25,49.9,IF(Registros[[#This Row],[idade]]&lt;=50,145.2,175.45)))</f>
        <v>23.99</v>
      </c>
      <c r="Q10555">
        <v>3</v>
      </c>
      <c r="R10555">
        <v>19</v>
      </c>
      <c r="T10555">
        <v>4</v>
      </c>
      <c r="U10555" t="s">
        <v>3</v>
      </c>
      <c r="V10555" t="s">
        <v>21</v>
      </c>
    </row>
    <row r="10556" spans="1:22" x14ac:dyDescent="0.3">
      <c r="A10556">
        <v>10555</v>
      </c>
      <c r="B10556">
        <v>70528246154</v>
      </c>
      <c r="C10556">
        <v>4</v>
      </c>
      <c r="D10556" s="1">
        <v>28133</v>
      </c>
      <c r="E10556" s="3">
        <f>2023-YEAR(Registros[[#This Row],[data_nascimento]])</f>
        <v>46</v>
      </c>
      <c r="F10556" s="1">
        <v>44504</v>
      </c>
      <c r="H10556">
        <v>220</v>
      </c>
      <c r="I10556">
        <v>3</v>
      </c>
      <c r="J10556" s="3">
        <v>141.1</v>
      </c>
      <c r="K10556">
        <v>24.36</v>
      </c>
      <c r="L10556">
        <v>1411</v>
      </c>
      <c r="N10556">
        <v>400</v>
      </c>
      <c r="O10556">
        <f>IF(Registros[[#This Row],[idade]]&lt;18,311.43,IF(Registros[[#This Row],[idade]]&lt;=25,488.58,IF(Registros[[#This Row],[idade]]&lt;=50,772.77,850.05)))</f>
        <v>772.77</v>
      </c>
      <c r="P10556">
        <f>IF(Registros[[#This Row],[idade]]&lt;18,23.99,IF(Registros[[#This Row],[idade]]&lt;=25,49.9,IF(Registros[[#This Row],[idade]]&lt;=50,145.2,175.45)))</f>
        <v>145.19999999999999</v>
      </c>
      <c r="Q10556">
        <v>4</v>
      </c>
      <c r="R10556">
        <v>2</v>
      </c>
      <c r="T10556">
        <v>4</v>
      </c>
      <c r="U10556" t="s">
        <v>3</v>
      </c>
      <c r="V10556" t="s">
        <v>19</v>
      </c>
    </row>
    <row r="10557" spans="1:22" x14ac:dyDescent="0.3">
      <c r="A10557">
        <v>10556</v>
      </c>
      <c r="B10557">
        <v>38656384475</v>
      </c>
      <c r="C10557">
        <v>7</v>
      </c>
      <c r="D10557" s="1">
        <v>30927</v>
      </c>
      <c r="E10557" s="3">
        <f>2023-YEAR(Registros[[#This Row],[data_nascimento]])</f>
        <v>39</v>
      </c>
      <c r="F10557" s="1">
        <v>44504</v>
      </c>
      <c r="H10557">
        <v>220</v>
      </c>
      <c r="I10557">
        <v>3</v>
      </c>
      <c r="J10557" s="3">
        <v>210</v>
      </c>
      <c r="K10557">
        <v>19.14</v>
      </c>
      <c r="L10557">
        <v>2100</v>
      </c>
      <c r="M10557">
        <v>180</v>
      </c>
      <c r="O10557">
        <f>IF(Registros[[#This Row],[idade]]&lt;18,311.43,IF(Registros[[#This Row],[idade]]&lt;=25,488.58,IF(Registros[[#This Row],[idade]]&lt;=50,772.77,850.05)))</f>
        <v>772.77</v>
      </c>
      <c r="P10557">
        <f>IF(Registros[[#This Row],[idade]]&lt;18,23.99,IF(Registros[[#This Row],[idade]]&lt;=25,49.9,IF(Registros[[#This Row],[idade]]&lt;=50,145.2,175.45)))</f>
        <v>145.19999999999999</v>
      </c>
      <c r="Q10557">
        <v>1</v>
      </c>
      <c r="R10557">
        <v>25</v>
      </c>
      <c r="T10557">
        <v>2</v>
      </c>
      <c r="U10557" t="s">
        <v>2</v>
      </c>
      <c r="V10557" t="s">
        <v>18</v>
      </c>
    </row>
    <row r="10558" spans="1:22" x14ac:dyDescent="0.3">
      <c r="A10558">
        <v>10557</v>
      </c>
      <c r="B10558">
        <v>79435953998</v>
      </c>
      <c r="C10558">
        <v>4</v>
      </c>
      <c r="D10558" s="1">
        <v>31152</v>
      </c>
      <c r="E10558" s="3">
        <f>2023-YEAR(Registros[[#This Row],[data_nascimento]])</f>
        <v>38</v>
      </c>
      <c r="F10558" s="1">
        <v>44504</v>
      </c>
      <c r="G10558" s="1">
        <v>44579</v>
      </c>
      <c r="H10558">
        <v>220</v>
      </c>
      <c r="I10558">
        <v>6</v>
      </c>
      <c r="J10558" s="3">
        <v>264</v>
      </c>
      <c r="K10558">
        <v>34.799999999999997</v>
      </c>
      <c r="L10558">
        <v>1320</v>
      </c>
      <c r="M10558">
        <v>180</v>
      </c>
      <c r="O10558">
        <f>IF(Registros[[#This Row],[idade]]&lt;18,311.43,IF(Registros[[#This Row],[idade]]&lt;=25,488.58,IF(Registros[[#This Row],[idade]]&lt;=50,772.77,850.05)))</f>
        <v>772.77</v>
      </c>
      <c r="P10558">
        <f>IF(Registros[[#This Row],[idade]]&lt;18,23.99,IF(Registros[[#This Row],[idade]]&lt;=25,49.9,IF(Registros[[#This Row],[idade]]&lt;=50,145.2,175.45)))</f>
        <v>145.19999999999999</v>
      </c>
      <c r="Q10558">
        <v>3</v>
      </c>
      <c r="R10558">
        <v>22</v>
      </c>
      <c r="S10558">
        <v>1</v>
      </c>
      <c r="T10558">
        <v>4</v>
      </c>
      <c r="U10558" t="s">
        <v>3</v>
      </c>
      <c r="V10558" t="s">
        <v>22</v>
      </c>
    </row>
    <row r="10559" spans="1:22" x14ac:dyDescent="0.3">
      <c r="A10559">
        <v>10558</v>
      </c>
      <c r="B10559">
        <v>74682556563</v>
      </c>
      <c r="C10559">
        <v>6</v>
      </c>
      <c r="D10559" s="1">
        <v>38407</v>
      </c>
      <c r="E10559" s="3">
        <f>2023-YEAR(Registros[[#This Row],[data_nascimento]])</f>
        <v>18</v>
      </c>
      <c r="F10559" s="1">
        <v>44508</v>
      </c>
      <c r="H10559">
        <v>220</v>
      </c>
      <c r="I10559">
        <v>12</v>
      </c>
      <c r="J10559" s="3">
        <v>1720</v>
      </c>
      <c r="K10559">
        <v>12.18</v>
      </c>
      <c r="L10559">
        <v>4300</v>
      </c>
      <c r="M10559">
        <f>Registros[[#This Row],[salario]]*0.06</f>
        <v>258</v>
      </c>
      <c r="N10559">
        <f>Registros[[#This Row],[salario]]*5%</f>
        <v>215</v>
      </c>
      <c r="O10559">
        <f>IF(Registros[[#This Row],[idade]]&lt;18,311.43,IF(Registros[[#This Row],[idade]]&lt;=25,488.58,IF(Registros[[#This Row],[idade]]&lt;=50,772.77,850.05)))</f>
        <v>488.58</v>
      </c>
      <c r="P10559">
        <f>IF(Registros[[#This Row],[idade]]&lt;18,23.99,IF(Registros[[#This Row],[idade]]&lt;=25,49.9,IF(Registros[[#This Row],[idade]]&lt;=50,145.2,175.45)))</f>
        <v>49.9</v>
      </c>
      <c r="Q10559">
        <v>4</v>
      </c>
      <c r="R10559">
        <v>2</v>
      </c>
      <c r="T10559">
        <v>1</v>
      </c>
      <c r="U10559" t="s">
        <v>2</v>
      </c>
      <c r="V10559" t="s">
        <v>19</v>
      </c>
    </row>
    <row r="10560" spans="1:22" x14ac:dyDescent="0.3">
      <c r="A10560">
        <v>10559</v>
      </c>
      <c r="B10560">
        <v>27960824166</v>
      </c>
      <c r="C10560">
        <v>4</v>
      </c>
      <c r="D10560" s="1">
        <v>29971</v>
      </c>
      <c r="E10560" s="3">
        <f>2023-YEAR(Registros[[#This Row],[data_nascimento]])</f>
        <v>41</v>
      </c>
      <c r="F10560" s="1">
        <v>44508</v>
      </c>
      <c r="H10560">
        <v>220</v>
      </c>
      <c r="I10560">
        <v>15</v>
      </c>
      <c r="J10560" s="3">
        <v>1430.5</v>
      </c>
      <c r="K10560">
        <v>19.14</v>
      </c>
      <c r="L10560">
        <v>2861</v>
      </c>
      <c r="M10560">
        <f>Registros[[#This Row],[salario]]*0.06</f>
        <v>171.66</v>
      </c>
      <c r="N10560">
        <f>Registros[[#This Row],[salario]]*5%</f>
        <v>143.05000000000001</v>
      </c>
      <c r="O10560">
        <f>IF(Registros[[#This Row],[idade]]&lt;18,311.43,IF(Registros[[#This Row],[idade]]&lt;=25,488.58,IF(Registros[[#This Row],[idade]]&lt;=50,772.77,850.05)))</f>
        <v>772.77</v>
      </c>
      <c r="P10560">
        <f>IF(Registros[[#This Row],[idade]]&lt;18,23.99,IF(Registros[[#This Row],[idade]]&lt;=25,49.9,IF(Registros[[#This Row],[idade]]&lt;=50,145.2,175.45)))</f>
        <v>145.19999999999999</v>
      </c>
      <c r="Q10560">
        <v>1</v>
      </c>
      <c r="R10560">
        <v>23</v>
      </c>
      <c r="T10560">
        <v>1</v>
      </c>
      <c r="U10560" t="s">
        <v>2</v>
      </c>
      <c r="V10560" t="s">
        <v>19</v>
      </c>
    </row>
    <row r="10561" spans="1:22" x14ac:dyDescent="0.3">
      <c r="A10561">
        <v>10560</v>
      </c>
      <c r="B10561">
        <v>88211727507</v>
      </c>
      <c r="C10561">
        <v>4</v>
      </c>
      <c r="D10561" s="1">
        <v>29122</v>
      </c>
      <c r="E10561" s="3">
        <f>2023-YEAR(Registros[[#This Row],[data_nascimento]])</f>
        <v>44</v>
      </c>
      <c r="F10561" s="1">
        <v>44508</v>
      </c>
      <c r="H10561">
        <v>220</v>
      </c>
      <c r="I10561">
        <v>5</v>
      </c>
      <c r="J10561" s="3">
        <v>230.5</v>
      </c>
      <c r="K10561">
        <v>12.18</v>
      </c>
      <c r="L10561">
        <v>1383</v>
      </c>
      <c r="M10561">
        <f>Registros[[#This Row],[salario]]*0.06</f>
        <v>82.98</v>
      </c>
      <c r="N10561">
        <f>Registros[[#This Row],[salario]]*5%</f>
        <v>69.150000000000006</v>
      </c>
      <c r="O10561">
        <f>IF(Registros[[#This Row],[idade]]&lt;18,311.43,IF(Registros[[#This Row],[idade]]&lt;=25,488.58,IF(Registros[[#This Row],[idade]]&lt;=50,772.77,850.05)))</f>
        <v>772.77</v>
      </c>
      <c r="P10561">
        <f>IF(Registros[[#This Row],[idade]]&lt;18,23.99,IF(Registros[[#This Row],[idade]]&lt;=25,49.9,IF(Registros[[#This Row],[idade]]&lt;=50,145.2,175.45)))</f>
        <v>145.19999999999999</v>
      </c>
      <c r="Q10561">
        <v>2</v>
      </c>
      <c r="R10561">
        <v>23</v>
      </c>
      <c r="T10561">
        <v>1</v>
      </c>
      <c r="U10561" t="s">
        <v>3</v>
      </c>
      <c r="V10561" t="s">
        <v>22</v>
      </c>
    </row>
    <row r="10562" spans="1:22" x14ac:dyDescent="0.3">
      <c r="A10562">
        <v>10561</v>
      </c>
      <c r="B10562">
        <v>55562743978</v>
      </c>
      <c r="C10562">
        <v>2</v>
      </c>
      <c r="D10562" s="1">
        <v>34450</v>
      </c>
      <c r="E10562" s="3">
        <f>2023-YEAR(Registros[[#This Row],[data_nascimento]])</f>
        <v>29</v>
      </c>
      <c r="F10562" s="1">
        <v>44508</v>
      </c>
      <c r="H10562">
        <v>220</v>
      </c>
      <c r="I10562">
        <v>19</v>
      </c>
      <c r="J10562" s="3">
        <v>2548.5333333333333</v>
      </c>
      <c r="K10562">
        <v>10.44</v>
      </c>
      <c r="L10562">
        <v>4024</v>
      </c>
      <c r="M10562">
        <f>Registros[[#This Row],[salario]]*0.06</f>
        <v>241.44</v>
      </c>
      <c r="N10562">
        <f>Registros[[#This Row],[salario]]*5%</f>
        <v>201.20000000000002</v>
      </c>
      <c r="O10562">
        <f>IF(Registros[[#This Row],[idade]]&lt;18,311.43,IF(Registros[[#This Row],[idade]]&lt;=25,488.58,IF(Registros[[#This Row],[idade]]&lt;=50,772.77,850.05)))</f>
        <v>772.77</v>
      </c>
      <c r="P10562">
        <f>IF(Registros[[#This Row],[idade]]&lt;18,23.99,IF(Registros[[#This Row],[idade]]&lt;=25,49.9,IF(Registros[[#This Row],[idade]]&lt;=50,145.2,175.45)))</f>
        <v>145.19999999999999</v>
      </c>
      <c r="Q10562">
        <v>4</v>
      </c>
      <c r="R10562">
        <v>5</v>
      </c>
      <c r="T10562">
        <v>4</v>
      </c>
      <c r="U10562" t="s">
        <v>3</v>
      </c>
      <c r="V10562" t="s">
        <v>22</v>
      </c>
    </row>
    <row r="10563" spans="1:22" x14ac:dyDescent="0.3">
      <c r="A10563">
        <v>10562</v>
      </c>
      <c r="B10563">
        <v>63335757128</v>
      </c>
      <c r="C10563">
        <v>7</v>
      </c>
      <c r="D10563" s="1">
        <v>28281</v>
      </c>
      <c r="E10563" s="3">
        <f>2023-YEAR(Registros[[#This Row],[data_nascimento]])</f>
        <v>46</v>
      </c>
      <c r="F10563" s="1">
        <v>44508</v>
      </c>
      <c r="H10563">
        <v>220</v>
      </c>
      <c r="I10563">
        <v>15</v>
      </c>
      <c r="J10563" s="3">
        <v>2821</v>
      </c>
      <c r="K10563">
        <v>29.58</v>
      </c>
      <c r="L10563">
        <v>5642</v>
      </c>
      <c r="M10563">
        <f>Registros[[#This Row],[salario]]*0.06</f>
        <v>338.52</v>
      </c>
      <c r="N10563">
        <f>Registros[[#This Row],[salario]]*5%</f>
        <v>282.10000000000002</v>
      </c>
      <c r="O10563">
        <f>IF(Registros[[#This Row],[idade]]&lt;18,311.43,IF(Registros[[#This Row],[idade]]&lt;=25,488.58,IF(Registros[[#This Row],[idade]]&lt;=50,772.77,850.05)))</f>
        <v>772.77</v>
      </c>
      <c r="P10563">
        <f>IF(Registros[[#This Row],[idade]]&lt;18,23.99,IF(Registros[[#This Row],[idade]]&lt;=25,49.9,IF(Registros[[#This Row],[idade]]&lt;=50,145.2,175.45)))</f>
        <v>145.19999999999999</v>
      </c>
      <c r="Q10563">
        <v>4</v>
      </c>
      <c r="R10563">
        <v>10</v>
      </c>
      <c r="T10563">
        <v>1</v>
      </c>
      <c r="U10563" t="s">
        <v>2</v>
      </c>
      <c r="V10563" t="s">
        <v>22</v>
      </c>
    </row>
    <row r="10564" spans="1:22" x14ac:dyDescent="0.3">
      <c r="A10564">
        <v>10563</v>
      </c>
      <c r="B10564">
        <v>15184186730</v>
      </c>
      <c r="C10564">
        <v>4</v>
      </c>
      <c r="D10564" s="1">
        <v>28049</v>
      </c>
      <c r="E10564" s="3">
        <f>2023-YEAR(Registros[[#This Row],[data_nascimento]])</f>
        <v>47</v>
      </c>
      <c r="F10564" s="1">
        <v>44508</v>
      </c>
      <c r="H10564">
        <v>220</v>
      </c>
      <c r="I10564">
        <v>16</v>
      </c>
      <c r="J10564" s="3">
        <v>1562.6666666666667</v>
      </c>
      <c r="K10564">
        <v>6.96</v>
      </c>
      <c r="L10564">
        <v>2930</v>
      </c>
      <c r="M10564">
        <f>Registros[[#This Row],[salario]]*0.06</f>
        <v>175.79999999999998</v>
      </c>
      <c r="N10564">
        <f>Registros[[#This Row],[salario]]*5%</f>
        <v>146.5</v>
      </c>
      <c r="O10564">
        <f>IF(Registros[[#This Row],[idade]]&lt;18,311.43,IF(Registros[[#This Row],[idade]]&lt;=25,488.58,IF(Registros[[#This Row],[idade]]&lt;=50,772.77,850.05)))</f>
        <v>772.77</v>
      </c>
      <c r="P10564">
        <f>IF(Registros[[#This Row],[idade]]&lt;18,23.99,IF(Registros[[#This Row],[idade]]&lt;=25,49.9,IF(Registros[[#This Row],[idade]]&lt;=50,145.2,175.45)))</f>
        <v>145.19999999999999</v>
      </c>
      <c r="Q10564">
        <v>1</v>
      </c>
      <c r="R10564">
        <v>23</v>
      </c>
      <c r="T10564">
        <v>2</v>
      </c>
      <c r="U10564" t="s">
        <v>2</v>
      </c>
      <c r="V10564" t="s">
        <v>19</v>
      </c>
    </row>
    <row r="10565" spans="1:22" x14ac:dyDescent="0.3">
      <c r="A10565">
        <v>10564</v>
      </c>
      <c r="B10565">
        <v>31373477852</v>
      </c>
      <c r="C10565">
        <v>4</v>
      </c>
      <c r="D10565" s="1">
        <v>33412</v>
      </c>
      <c r="E10565" s="3">
        <f>2023-YEAR(Registros[[#This Row],[data_nascimento]])</f>
        <v>32</v>
      </c>
      <c r="F10565" s="1">
        <v>44508</v>
      </c>
      <c r="H10565">
        <v>220</v>
      </c>
      <c r="I10565">
        <v>13</v>
      </c>
      <c r="J10565" s="3">
        <v>1576.4666666666667</v>
      </c>
      <c r="K10565">
        <v>31.32</v>
      </c>
      <c r="L10565">
        <v>3638</v>
      </c>
      <c r="M10565">
        <f>Registros[[#This Row],[salario]]*0.06</f>
        <v>218.28</v>
      </c>
      <c r="N10565">
        <f>Registros[[#This Row],[salario]]*5%</f>
        <v>181.9</v>
      </c>
      <c r="O10565">
        <f>IF(Registros[[#This Row],[idade]]&lt;18,311.43,IF(Registros[[#This Row],[idade]]&lt;=25,488.58,IF(Registros[[#This Row],[idade]]&lt;=50,772.77,850.05)))</f>
        <v>772.77</v>
      </c>
      <c r="P10565">
        <f>IF(Registros[[#This Row],[idade]]&lt;18,23.99,IF(Registros[[#This Row],[idade]]&lt;=25,49.9,IF(Registros[[#This Row],[idade]]&lt;=50,145.2,175.45)))</f>
        <v>145.19999999999999</v>
      </c>
      <c r="Q10565">
        <v>1</v>
      </c>
      <c r="R10565">
        <v>3</v>
      </c>
      <c r="T10565">
        <v>4</v>
      </c>
      <c r="U10565" t="s">
        <v>3</v>
      </c>
      <c r="V10565" t="s">
        <v>22</v>
      </c>
    </row>
    <row r="10566" spans="1:22" x14ac:dyDescent="0.3">
      <c r="A10566">
        <v>10565</v>
      </c>
      <c r="B10566">
        <v>27163444526</v>
      </c>
      <c r="C10566">
        <v>5</v>
      </c>
      <c r="D10566" s="1">
        <v>28918</v>
      </c>
      <c r="E10566" s="3">
        <f>2023-YEAR(Registros[[#This Row],[data_nascimento]])</f>
        <v>44</v>
      </c>
      <c r="F10566" s="1">
        <v>44508</v>
      </c>
      <c r="H10566">
        <v>220</v>
      </c>
      <c r="I10566">
        <v>6</v>
      </c>
      <c r="J10566" s="3">
        <v>1269.4000000000001</v>
      </c>
      <c r="K10566">
        <v>10.44</v>
      </c>
      <c r="L10566">
        <v>6347</v>
      </c>
      <c r="M10566">
        <f>Registros[[#This Row],[salario]]*0.06</f>
        <v>380.82</v>
      </c>
      <c r="N10566">
        <f>Registros[[#This Row],[salario]]*5%</f>
        <v>317.35000000000002</v>
      </c>
      <c r="O10566">
        <f>IF(Registros[[#This Row],[idade]]&lt;18,311.43,IF(Registros[[#This Row],[idade]]&lt;=25,488.58,IF(Registros[[#This Row],[idade]]&lt;=50,772.77,850.05)))</f>
        <v>772.77</v>
      </c>
      <c r="P10566">
        <f>IF(Registros[[#This Row],[idade]]&lt;18,23.99,IF(Registros[[#This Row],[idade]]&lt;=25,49.9,IF(Registros[[#This Row],[idade]]&lt;=50,145.2,175.45)))</f>
        <v>145.19999999999999</v>
      </c>
      <c r="Q10566">
        <v>5</v>
      </c>
      <c r="R10566">
        <v>10</v>
      </c>
      <c r="T10566">
        <v>1</v>
      </c>
      <c r="U10566" t="s">
        <v>2</v>
      </c>
      <c r="V10566" t="s">
        <v>20</v>
      </c>
    </row>
    <row r="10567" spans="1:22" x14ac:dyDescent="0.3">
      <c r="A10567">
        <v>10566</v>
      </c>
      <c r="B10567">
        <v>79464077481</v>
      </c>
      <c r="C10567">
        <v>4</v>
      </c>
      <c r="D10567" s="1">
        <v>34573</v>
      </c>
      <c r="E10567" s="3">
        <f>2023-YEAR(Registros[[#This Row],[data_nascimento]])</f>
        <v>29</v>
      </c>
      <c r="F10567" s="1">
        <v>44508</v>
      </c>
      <c r="H10567">
        <v>220</v>
      </c>
      <c r="I10567">
        <v>14</v>
      </c>
      <c r="J10567" s="3">
        <v>2998.7999999999997</v>
      </c>
      <c r="K10567">
        <v>17.399999999999999</v>
      </c>
      <c r="L10567">
        <v>6426</v>
      </c>
      <c r="M10567">
        <f>Registros[[#This Row],[salario]]*0.06</f>
        <v>385.56</v>
      </c>
      <c r="N10567">
        <f>Registros[[#This Row],[salario]]*5%</f>
        <v>321.3</v>
      </c>
      <c r="O10567">
        <f>IF(Registros[[#This Row],[idade]]&lt;18,311.43,IF(Registros[[#This Row],[idade]]&lt;=25,488.58,IF(Registros[[#This Row],[idade]]&lt;=50,772.77,850.05)))</f>
        <v>772.77</v>
      </c>
      <c r="P10567">
        <f>IF(Registros[[#This Row],[idade]]&lt;18,23.99,IF(Registros[[#This Row],[idade]]&lt;=25,49.9,IF(Registros[[#This Row],[idade]]&lt;=50,145.2,175.45)))</f>
        <v>145.19999999999999</v>
      </c>
      <c r="Q10567">
        <v>3</v>
      </c>
      <c r="R10567">
        <v>5</v>
      </c>
      <c r="T10567">
        <v>2</v>
      </c>
      <c r="U10567" t="s">
        <v>2</v>
      </c>
      <c r="V10567" t="s">
        <v>18</v>
      </c>
    </row>
    <row r="10568" spans="1:22" x14ac:dyDescent="0.3">
      <c r="A10568">
        <v>10567</v>
      </c>
      <c r="B10568">
        <v>46699490903</v>
      </c>
      <c r="C10568">
        <v>6</v>
      </c>
      <c r="D10568" s="1">
        <v>35109</v>
      </c>
      <c r="E10568" s="3">
        <f>2023-YEAR(Registros[[#This Row],[data_nascimento]])</f>
        <v>27</v>
      </c>
      <c r="F10568" s="1">
        <v>44508</v>
      </c>
      <c r="H10568">
        <v>220</v>
      </c>
      <c r="I10568">
        <v>11</v>
      </c>
      <c r="J10568" s="3">
        <v>892.09999999999991</v>
      </c>
      <c r="K10568">
        <v>29.58</v>
      </c>
      <c r="L10568">
        <v>2433</v>
      </c>
      <c r="M10568">
        <f>Registros[[#This Row],[salario]]*0.06</f>
        <v>145.97999999999999</v>
      </c>
      <c r="N10568">
        <f>Registros[[#This Row],[salario]]*5%</f>
        <v>121.65</v>
      </c>
      <c r="O10568">
        <f>IF(Registros[[#This Row],[idade]]&lt;18,311.43,IF(Registros[[#This Row],[idade]]&lt;=25,488.58,IF(Registros[[#This Row],[idade]]&lt;=50,772.77,850.05)))</f>
        <v>772.77</v>
      </c>
      <c r="P10568">
        <f>IF(Registros[[#This Row],[idade]]&lt;18,23.99,IF(Registros[[#This Row],[idade]]&lt;=25,49.9,IF(Registros[[#This Row],[idade]]&lt;=50,145.2,175.45)))</f>
        <v>145.19999999999999</v>
      </c>
      <c r="Q10568">
        <v>3</v>
      </c>
      <c r="R10568">
        <v>10</v>
      </c>
      <c r="T10568">
        <v>4</v>
      </c>
      <c r="U10568" t="s">
        <v>3</v>
      </c>
      <c r="V10568" t="s">
        <v>18</v>
      </c>
    </row>
    <row r="10569" spans="1:22" x14ac:dyDescent="0.3">
      <c r="A10569">
        <v>10568</v>
      </c>
      <c r="B10569">
        <v>32570382286</v>
      </c>
      <c r="C10569">
        <v>5</v>
      </c>
      <c r="D10569" s="1">
        <v>36297</v>
      </c>
      <c r="E10569" s="3">
        <f>2023-YEAR(Registros[[#This Row],[data_nascimento]])</f>
        <v>24</v>
      </c>
      <c r="F10569" s="1">
        <v>44508</v>
      </c>
      <c r="H10569">
        <v>220</v>
      </c>
      <c r="I10569">
        <v>6</v>
      </c>
      <c r="J10569" s="3">
        <v>753.2</v>
      </c>
      <c r="K10569">
        <v>22.619999999999997</v>
      </c>
      <c r="L10569">
        <v>3766</v>
      </c>
      <c r="M10569">
        <f>Registros[[#This Row],[salario]]*0.06</f>
        <v>225.95999999999998</v>
      </c>
      <c r="N10569">
        <f>Registros[[#This Row],[salario]]*5%</f>
        <v>188.3</v>
      </c>
      <c r="O10569">
        <f>IF(Registros[[#This Row],[idade]]&lt;18,311.43,IF(Registros[[#This Row],[idade]]&lt;=25,488.58,IF(Registros[[#This Row],[idade]]&lt;=50,772.77,850.05)))</f>
        <v>488.58</v>
      </c>
      <c r="P10569">
        <f>IF(Registros[[#This Row],[idade]]&lt;18,23.99,IF(Registros[[#This Row],[idade]]&lt;=25,49.9,IF(Registros[[#This Row],[idade]]&lt;=50,145.2,175.45)))</f>
        <v>49.9</v>
      </c>
      <c r="Q10569">
        <v>1</v>
      </c>
      <c r="R10569">
        <v>12</v>
      </c>
      <c r="T10569">
        <v>4</v>
      </c>
      <c r="U10569" t="s">
        <v>2</v>
      </c>
      <c r="V10569" t="s">
        <v>21</v>
      </c>
    </row>
    <row r="10570" spans="1:22" x14ac:dyDescent="0.3">
      <c r="A10570">
        <v>10569</v>
      </c>
      <c r="B10570">
        <v>75532730112</v>
      </c>
      <c r="C10570">
        <v>5</v>
      </c>
      <c r="D10570" s="1">
        <v>34462</v>
      </c>
      <c r="E10570" s="3">
        <f>2023-YEAR(Registros[[#This Row],[data_nascimento]])</f>
        <v>29</v>
      </c>
      <c r="F10570" s="1">
        <v>44508</v>
      </c>
      <c r="H10570">
        <v>220</v>
      </c>
      <c r="I10570">
        <v>11</v>
      </c>
      <c r="J10570" s="3">
        <v>1553.1999999999998</v>
      </c>
      <c r="K10570">
        <v>24.36</v>
      </c>
      <c r="L10570">
        <v>4236</v>
      </c>
      <c r="M10570">
        <f>Registros[[#This Row],[salario]]*0.06</f>
        <v>254.16</v>
      </c>
      <c r="N10570">
        <f>Registros[[#This Row],[salario]]*5%</f>
        <v>211.8</v>
      </c>
      <c r="O10570">
        <f>IF(Registros[[#This Row],[idade]]&lt;18,311.43,IF(Registros[[#This Row],[idade]]&lt;=25,488.58,IF(Registros[[#This Row],[idade]]&lt;=50,772.77,850.05)))</f>
        <v>772.77</v>
      </c>
      <c r="P10570">
        <f>IF(Registros[[#This Row],[idade]]&lt;18,23.99,IF(Registros[[#This Row],[idade]]&lt;=25,49.9,IF(Registros[[#This Row],[idade]]&lt;=50,145.2,175.45)))</f>
        <v>145.19999999999999</v>
      </c>
      <c r="Q10570">
        <v>1</v>
      </c>
      <c r="R10570">
        <v>11</v>
      </c>
      <c r="T10570">
        <v>4</v>
      </c>
      <c r="U10570" t="s">
        <v>3</v>
      </c>
      <c r="V10570" t="s">
        <v>21</v>
      </c>
    </row>
    <row r="10571" spans="1:22" x14ac:dyDescent="0.3">
      <c r="A10571">
        <v>10570</v>
      </c>
      <c r="B10571">
        <v>84382839336</v>
      </c>
      <c r="C10571">
        <v>4</v>
      </c>
      <c r="D10571" s="1">
        <v>29516</v>
      </c>
      <c r="E10571" s="3">
        <f>2023-YEAR(Registros[[#This Row],[data_nascimento]])</f>
        <v>43</v>
      </c>
      <c r="F10571" s="1">
        <v>44508</v>
      </c>
      <c r="H10571">
        <v>220</v>
      </c>
      <c r="I10571">
        <v>2</v>
      </c>
      <c r="J10571" s="3">
        <v>440</v>
      </c>
      <c r="K10571">
        <v>17.399999999999999</v>
      </c>
      <c r="L10571">
        <v>6600</v>
      </c>
      <c r="M10571">
        <f>Registros[[#This Row],[salario]]*0.06</f>
        <v>396</v>
      </c>
      <c r="N10571">
        <f>Registros[[#This Row],[salario]]*5%</f>
        <v>330</v>
      </c>
      <c r="O10571">
        <f>IF(Registros[[#This Row],[idade]]&lt;18,311.43,IF(Registros[[#This Row],[idade]]&lt;=25,488.58,IF(Registros[[#This Row],[idade]]&lt;=50,772.77,850.05)))</f>
        <v>772.77</v>
      </c>
      <c r="P10571">
        <f>IF(Registros[[#This Row],[idade]]&lt;18,23.99,IF(Registros[[#This Row],[idade]]&lt;=25,49.9,IF(Registros[[#This Row],[idade]]&lt;=50,145.2,175.45)))</f>
        <v>145.19999999999999</v>
      </c>
      <c r="Q10571">
        <v>1</v>
      </c>
      <c r="R10571">
        <v>11</v>
      </c>
      <c r="T10571">
        <v>4</v>
      </c>
      <c r="U10571" t="s">
        <v>3</v>
      </c>
      <c r="V10571" t="s">
        <v>19</v>
      </c>
    </row>
    <row r="10572" spans="1:22" x14ac:dyDescent="0.3">
      <c r="A10572">
        <v>10571</v>
      </c>
      <c r="B10572">
        <v>26698060649</v>
      </c>
      <c r="C10572">
        <v>4</v>
      </c>
      <c r="D10572" s="1">
        <v>32339</v>
      </c>
      <c r="E10572" s="3">
        <f>2023-YEAR(Registros[[#This Row],[data_nascimento]])</f>
        <v>35</v>
      </c>
      <c r="F10572" s="1">
        <v>44508</v>
      </c>
      <c r="H10572">
        <v>220</v>
      </c>
      <c r="I10572">
        <v>13</v>
      </c>
      <c r="J10572" s="3">
        <v>1124.0666666666666</v>
      </c>
      <c r="K10572">
        <v>29.58</v>
      </c>
      <c r="L10572">
        <v>2594</v>
      </c>
      <c r="M10572">
        <f>Registros[[#This Row],[salario]]*0.06</f>
        <v>155.63999999999999</v>
      </c>
      <c r="N10572">
        <f>Registros[[#This Row],[salario]]*5%</f>
        <v>129.70000000000002</v>
      </c>
      <c r="O10572">
        <f>IF(Registros[[#This Row],[idade]]&lt;18,311.43,IF(Registros[[#This Row],[idade]]&lt;=25,488.58,IF(Registros[[#This Row],[idade]]&lt;=50,772.77,850.05)))</f>
        <v>772.77</v>
      </c>
      <c r="P10572">
        <f>IF(Registros[[#This Row],[idade]]&lt;18,23.99,IF(Registros[[#This Row],[idade]]&lt;=25,49.9,IF(Registros[[#This Row],[idade]]&lt;=50,145.2,175.45)))</f>
        <v>145.19999999999999</v>
      </c>
      <c r="Q10572">
        <v>2</v>
      </c>
      <c r="R10572">
        <v>21</v>
      </c>
      <c r="T10572">
        <v>4</v>
      </c>
      <c r="U10572" t="s">
        <v>3</v>
      </c>
      <c r="V10572" t="s">
        <v>20</v>
      </c>
    </row>
    <row r="10573" spans="1:22" x14ac:dyDescent="0.3">
      <c r="A10573">
        <v>10572</v>
      </c>
      <c r="B10573">
        <v>21625199586</v>
      </c>
      <c r="C10573">
        <v>6</v>
      </c>
      <c r="D10573" s="1">
        <v>31956</v>
      </c>
      <c r="E10573" s="3">
        <f>2023-YEAR(Registros[[#This Row],[data_nascimento]])</f>
        <v>36</v>
      </c>
      <c r="F10573" s="1">
        <v>44508</v>
      </c>
      <c r="H10573">
        <v>220</v>
      </c>
      <c r="I10573">
        <v>13</v>
      </c>
      <c r="J10573" s="3">
        <v>2015.4333333333334</v>
      </c>
      <c r="K10573">
        <v>1.74</v>
      </c>
      <c r="L10573">
        <v>4651</v>
      </c>
      <c r="M10573">
        <f>Registros[[#This Row],[salario]]*0.06</f>
        <v>279.06</v>
      </c>
      <c r="N10573">
        <f>Registros[[#This Row],[salario]]*5%</f>
        <v>232.55</v>
      </c>
      <c r="O10573">
        <f>IF(Registros[[#This Row],[idade]]&lt;18,311.43,IF(Registros[[#This Row],[idade]]&lt;=25,488.58,IF(Registros[[#This Row],[idade]]&lt;=50,772.77,850.05)))</f>
        <v>772.77</v>
      </c>
      <c r="P10573">
        <f>IF(Registros[[#This Row],[idade]]&lt;18,23.99,IF(Registros[[#This Row],[idade]]&lt;=25,49.9,IF(Registros[[#This Row],[idade]]&lt;=50,145.2,175.45)))</f>
        <v>145.19999999999999</v>
      </c>
      <c r="Q10573">
        <v>3</v>
      </c>
      <c r="R10573">
        <v>24</v>
      </c>
      <c r="T10573">
        <v>4</v>
      </c>
      <c r="U10573" t="s">
        <v>2</v>
      </c>
      <c r="V10573" t="s">
        <v>18</v>
      </c>
    </row>
    <row r="10574" spans="1:22" x14ac:dyDescent="0.3">
      <c r="A10574">
        <v>10573</v>
      </c>
      <c r="B10574">
        <v>38375075964</v>
      </c>
      <c r="C10574">
        <v>2</v>
      </c>
      <c r="D10574" s="1">
        <v>31214</v>
      </c>
      <c r="E10574" s="3">
        <f>2023-YEAR(Registros[[#This Row],[data_nascimento]])</f>
        <v>38</v>
      </c>
      <c r="F10574" s="1">
        <v>44508</v>
      </c>
      <c r="H10574">
        <v>220</v>
      </c>
      <c r="I10574">
        <v>3</v>
      </c>
      <c r="J10574" s="3">
        <v>409.4</v>
      </c>
      <c r="K10574">
        <v>13.92</v>
      </c>
      <c r="L10574">
        <v>4094</v>
      </c>
      <c r="M10574">
        <f>Registros[[#This Row],[salario]]*0.06</f>
        <v>245.64</v>
      </c>
      <c r="N10574">
        <f>Registros[[#This Row],[salario]]*5%</f>
        <v>204.70000000000002</v>
      </c>
      <c r="O10574">
        <f>IF(Registros[[#This Row],[idade]]&lt;18,311.43,IF(Registros[[#This Row],[idade]]&lt;=25,488.58,IF(Registros[[#This Row],[idade]]&lt;=50,772.77,850.05)))</f>
        <v>772.77</v>
      </c>
      <c r="P10574">
        <f>IF(Registros[[#This Row],[idade]]&lt;18,23.99,IF(Registros[[#This Row],[idade]]&lt;=25,49.9,IF(Registros[[#This Row],[idade]]&lt;=50,145.2,175.45)))</f>
        <v>145.19999999999999</v>
      </c>
      <c r="Q10574">
        <v>2</v>
      </c>
      <c r="R10574">
        <v>16</v>
      </c>
      <c r="T10574">
        <v>4</v>
      </c>
      <c r="U10574" t="s">
        <v>2</v>
      </c>
      <c r="V10574" t="s">
        <v>19</v>
      </c>
    </row>
    <row r="10575" spans="1:22" x14ac:dyDescent="0.3">
      <c r="A10575">
        <v>10574</v>
      </c>
      <c r="B10575">
        <v>50311748768</v>
      </c>
      <c r="C10575">
        <v>4</v>
      </c>
      <c r="D10575" s="1">
        <v>27891</v>
      </c>
      <c r="E10575" s="3">
        <f>2023-YEAR(Registros[[#This Row],[data_nascimento]])</f>
        <v>47</v>
      </c>
      <c r="F10575" s="1">
        <v>44508</v>
      </c>
      <c r="H10575">
        <v>220</v>
      </c>
      <c r="I10575">
        <v>18</v>
      </c>
      <c r="J10575" s="3">
        <v>4072.8</v>
      </c>
      <c r="K10575">
        <v>12.18</v>
      </c>
      <c r="L10575">
        <v>6788</v>
      </c>
      <c r="M10575">
        <f>Registros[[#This Row],[salario]]*0.06</f>
        <v>407.28</v>
      </c>
      <c r="N10575">
        <f>Registros[[#This Row],[salario]]*5%</f>
        <v>339.40000000000003</v>
      </c>
      <c r="O10575">
        <f>IF(Registros[[#This Row],[idade]]&lt;18,311.43,IF(Registros[[#This Row],[idade]]&lt;=25,488.58,IF(Registros[[#This Row],[idade]]&lt;=50,772.77,850.05)))</f>
        <v>772.77</v>
      </c>
      <c r="P10575">
        <f>IF(Registros[[#This Row],[idade]]&lt;18,23.99,IF(Registros[[#This Row],[idade]]&lt;=25,49.9,IF(Registros[[#This Row],[idade]]&lt;=50,145.2,175.45)))</f>
        <v>145.19999999999999</v>
      </c>
      <c r="Q10575">
        <v>1</v>
      </c>
      <c r="R10575">
        <v>5</v>
      </c>
      <c r="T10575">
        <v>1</v>
      </c>
      <c r="U10575" t="s">
        <v>3</v>
      </c>
      <c r="V10575" t="s">
        <v>21</v>
      </c>
    </row>
    <row r="10576" spans="1:22" x14ac:dyDescent="0.3">
      <c r="A10576">
        <v>10575</v>
      </c>
      <c r="B10576">
        <v>90238136185</v>
      </c>
      <c r="C10576">
        <v>4</v>
      </c>
      <c r="D10576" s="1">
        <v>32866</v>
      </c>
      <c r="E10576" s="3">
        <f>2023-YEAR(Registros[[#This Row],[data_nascimento]])</f>
        <v>34</v>
      </c>
      <c r="F10576" s="1">
        <v>44508</v>
      </c>
      <c r="H10576">
        <v>220</v>
      </c>
      <c r="I10576">
        <v>7</v>
      </c>
      <c r="J10576" s="3">
        <v>760.43333333333339</v>
      </c>
      <c r="K10576">
        <v>33.06</v>
      </c>
      <c r="L10576">
        <v>3259</v>
      </c>
      <c r="M10576">
        <f>Registros[[#This Row],[salario]]*0.06</f>
        <v>195.54</v>
      </c>
      <c r="N10576">
        <f>Registros[[#This Row],[salario]]*5%</f>
        <v>162.95000000000002</v>
      </c>
      <c r="O10576">
        <f>IF(Registros[[#This Row],[idade]]&lt;18,311.43,IF(Registros[[#This Row],[idade]]&lt;=25,488.58,IF(Registros[[#This Row],[idade]]&lt;=50,772.77,850.05)))</f>
        <v>772.77</v>
      </c>
      <c r="P10576">
        <f>IF(Registros[[#This Row],[idade]]&lt;18,23.99,IF(Registros[[#This Row],[idade]]&lt;=25,49.9,IF(Registros[[#This Row],[idade]]&lt;=50,145.2,175.45)))</f>
        <v>145.19999999999999</v>
      </c>
      <c r="Q10576">
        <v>5</v>
      </c>
      <c r="R10576">
        <v>27</v>
      </c>
      <c r="T10576">
        <v>4</v>
      </c>
      <c r="U10576" t="s">
        <v>2</v>
      </c>
      <c r="V10576" t="s">
        <v>21</v>
      </c>
    </row>
    <row r="10577" spans="1:22" x14ac:dyDescent="0.3">
      <c r="A10577">
        <v>10576</v>
      </c>
      <c r="B10577">
        <v>53082264498</v>
      </c>
      <c r="C10577">
        <v>4</v>
      </c>
      <c r="D10577" s="1">
        <v>31804</v>
      </c>
      <c r="E10577" s="3">
        <f>2023-YEAR(Registros[[#This Row],[data_nascimento]])</f>
        <v>36</v>
      </c>
      <c r="F10577" s="1">
        <v>44508</v>
      </c>
      <c r="H10577">
        <v>220</v>
      </c>
      <c r="I10577">
        <v>15</v>
      </c>
      <c r="J10577" s="3">
        <v>1631</v>
      </c>
      <c r="K10577">
        <v>27.84</v>
      </c>
      <c r="L10577">
        <v>3262</v>
      </c>
      <c r="M10577">
        <f>Registros[[#This Row],[salario]]*0.06</f>
        <v>195.72</v>
      </c>
      <c r="N10577">
        <f>Registros[[#This Row],[salario]]*5%</f>
        <v>163.10000000000002</v>
      </c>
      <c r="O10577">
        <f>IF(Registros[[#This Row],[idade]]&lt;18,311.43,IF(Registros[[#This Row],[idade]]&lt;=25,488.58,IF(Registros[[#This Row],[idade]]&lt;=50,772.77,850.05)))</f>
        <v>772.77</v>
      </c>
      <c r="P10577">
        <f>IF(Registros[[#This Row],[idade]]&lt;18,23.99,IF(Registros[[#This Row],[idade]]&lt;=25,49.9,IF(Registros[[#This Row],[idade]]&lt;=50,145.2,175.45)))</f>
        <v>145.19999999999999</v>
      </c>
      <c r="Q10577">
        <v>4</v>
      </c>
      <c r="R10577">
        <v>3</v>
      </c>
      <c r="T10577">
        <v>2</v>
      </c>
      <c r="U10577" t="s">
        <v>2</v>
      </c>
      <c r="V10577" t="s">
        <v>20</v>
      </c>
    </row>
    <row r="10578" spans="1:22" x14ac:dyDescent="0.3">
      <c r="A10578">
        <v>10577</v>
      </c>
      <c r="B10578">
        <v>34324668599</v>
      </c>
      <c r="C10578">
        <v>4</v>
      </c>
      <c r="D10578" s="1">
        <v>29403</v>
      </c>
      <c r="E10578" s="3">
        <f>2023-YEAR(Registros[[#This Row],[data_nascimento]])</f>
        <v>43</v>
      </c>
      <c r="F10578" s="1">
        <v>44508</v>
      </c>
      <c r="H10578">
        <v>220</v>
      </c>
      <c r="I10578">
        <v>1</v>
      </c>
      <c r="J10578" s="3">
        <v>106.5</v>
      </c>
      <c r="K10578">
        <v>6.96</v>
      </c>
      <c r="L10578">
        <v>3195</v>
      </c>
      <c r="M10578">
        <f>Registros[[#This Row],[salario]]*0.06</f>
        <v>191.7</v>
      </c>
      <c r="N10578">
        <f>Registros[[#This Row],[salario]]*5%</f>
        <v>159.75</v>
      </c>
      <c r="O10578">
        <f>IF(Registros[[#This Row],[idade]]&lt;18,311.43,IF(Registros[[#This Row],[idade]]&lt;=25,488.58,IF(Registros[[#This Row],[idade]]&lt;=50,772.77,850.05)))</f>
        <v>772.77</v>
      </c>
      <c r="P10578">
        <f>IF(Registros[[#This Row],[idade]]&lt;18,23.99,IF(Registros[[#This Row],[idade]]&lt;=25,49.9,IF(Registros[[#This Row],[idade]]&lt;=50,145.2,175.45)))</f>
        <v>145.19999999999999</v>
      </c>
      <c r="Q10578">
        <v>4</v>
      </c>
      <c r="R10578">
        <v>10</v>
      </c>
      <c r="T10578">
        <v>2</v>
      </c>
      <c r="U10578" t="s">
        <v>2</v>
      </c>
      <c r="V10578" t="s">
        <v>21</v>
      </c>
    </row>
    <row r="10579" spans="1:22" x14ac:dyDescent="0.3">
      <c r="A10579">
        <v>10578</v>
      </c>
      <c r="B10579">
        <v>29708560183</v>
      </c>
      <c r="C10579">
        <v>6</v>
      </c>
      <c r="D10579" s="1">
        <v>33645</v>
      </c>
      <c r="E10579" s="3">
        <f>2023-YEAR(Registros[[#This Row],[data_nascimento]])</f>
        <v>31</v>
      </c>
      <c r="F10579" s="1">
        <v>44508</v>
      </c>
      <c r="H10579">
        <v>220</v>
      </c>
      <c r="I10579">
        <v>11</v>
      </c>
      <c r="J10579" s="3">
        <v>665.86666666666667</v>
      </c>
      <c r="K10579">
        <v>31.32</v>
      </c>
      <c r="L10579">
        <v>1816</v>
      </c>
      <c r="M10579">
        <f>Registros[[#This Row],[salario]]*0.06</f>
        <v>108.96</v>
      </c>
      <c r="N10579">
        <f>Registros[[#This Row],[salario]]*5%</f>
        <v>90.800000000000011</v>
      </c>
      <c r="O10579">
        <f>IF(Registros[[#This Row],[idade]]&lt;18,311.43,IF(Registros[[#This Row],[idade]]&lt;=25,488.58,IF(Registros[[#This Row],[idade]]&lt;=50,772.77,850.05)))</f>
        <v>772.77</v>
      </c>
      <c r="P10579">
        <f>IF(Registros[[#This Row],[idade]]&lt;18,23.99,IF(Registros[[#This Row],[idade]]&lt;=25,49.9,IF(Registros[[#This Row],[idade]]&lt;=50,145.2,175.45)))</f>
        <v>145.19999999999999</v>
      </c>
      <c r="Q10579">
        <v>4</v>
      </c>
      <c r="R10579">
        <v>16</v>
      </c>
      <c r="T10579">
        <v>4</v>
      </c>
      <c r="U10579" t="s">
        <v>3</v>
      </c>
      <c r="V10579" t="s">
        <v>22</v>
      </c>
    </row>
    <row r="10580" spans="1:22" x14ac:dyDescent="0.3">
      <c r="A10580">
        <v>10579</v>
      </c>
      <c r="B10580">
        <v>32386688220</v>
      </c>
      <c r="C10580">
        <v>4</v>
      </c>
      <c r="D10580" s="1">
        <v>37304</v>
      </c>
      <c r="E10580" s="3">
        <f>2023-YEAR(Registros[[#This Row],[data_nascimento]])</f>
        <v>21</v>
      </c>
      <c r="F10580" s="1">
        <v>44508</v>
      </c>
      <c r="H10580">
        <v>220</v>
      </c>
      <c r="I10580">
        <v>13</v>
      </c>
      <c r="J10580" s="3">
        <v>3161.1666666666665</v>
      </c>
      <c r="K10580">
        <v>34.799999999999997</v>
      </c>
      <c r="L10580">
        <v>7295</v>
      </c>
      <c r="M10580">
        <f>Registros[[#This Row],[salario]]*0.06</f>
        <v>437.7</v>
      </c>
      <c r="N10580">
        <f>Registros[[#This Row],[salario]]*5%</f>
        <v>364.75</v>
      </c>
      <c r="O10580">
        <f>IF(Registros[[#This Row],[idade]]&lt;18,311.43,IF(Registros[[#This Row],[idade]]&lt;=25,488.58,IF(Registros[[#This Row],[idade]]&lt;=50,772.77,850.05)))</f>
        <v>488.58</v>
      </c>
      <c r="P10580">
        <f>IF(Registros[[#This Row],[idade]]&lt;18,23.99,IF(Registros[[#This Row],[idade]]&lt;=25,49.9,IF(Registros[[#This Row],[idade]]&lt;=50,145.2,175.45)))</f>
        <v>49.9</v>
      </c>
      <c r="Q10580">
        <v>3</v>
      </c>
      <c r="R10580">
        <v>11</v>
      </c>
      <c r="T10580">
        <v>1</v>
      </c>
      <c r="U10580" t="s">
        <v>2</v>
      </c>
      <c r="V10580" t="s">
        <v>19</v>
      </c>
    </row>
    <row r="10581" spans="1:22" x14ac:dyDescent="0.3">
      <c r="A10581">
        <v>10580</v>
      </c>
      <c r="B10581">
        <v>19170164513</v>
      </c>
      <c r="C10581">
        <v>7</v>
      </c>
      <c r="D10581" s="1">
        <v>39005</v>
      </c>
      <c r="E10581" s="3">
        <f>2023-YEAR(Registros[[#This Row],[data_nascimento]])</f>
        <v>17</v>
      </c>
      <c r="F10581" s="1">
        <v>44508</v>
      </c>
      <c r="H10581">
        <v>120</v>
      </c>
      <c r="I10581">
        <v>7</v>
      </c>
      <c r="J10581" s="3">
        <v>1101.8</v>
      </c>
      <c r="K10581">
        <v>19.14</v>
      </c>
      <c r="L10581">
        <v>4722</v>
      </c>
      <c r="M10581">
        <f>Registros[[#This Row],[salario]]*0.06</f>
        <v>283.32</v>
      </c>
      <c r="N10581">
        <f>Registros[[#This Row],[salario]]*5%</f>
        <v>236.10000000000002</v>
      </c>
      <c r="O10581">
        <f>IF(Registros[[#This Row],[idade]]&lt;18,311.43,IF(Registros[[#This Row],[idade]]&lt;=25,488.58,IF(Registros[[#This Row],[idade]]&lt;=50,772.77,850.05)))</f>
        <v>311.43</v>
      </c>
      <c r="P10581">
        <f>IF(Registros[[#This Row],[idade]]&lt;18,23.99,IF(Registros[[#This Row],[idade]]&lt;=25,49.9,IF(Registros[[#This Row],[idade]]&lt;=50,145.2,175.45)))</f>
        <v>23.99</v>
      </c>
      <c r="Q10581">
        <v>5</v>
      </c>
      <c r="R10581">
        <v>17</v>
      </c>
      <c r="T10581">
        <v>2</v>
      </c>
      <c r="U10581" t="s">
        <v>2</v>
      </c>
      <c r="V10581" t="s">
        <v>20</v>
      </c>
    </row>
    <row r="10582" spans="1:22" x14ac:dyDescent="0.3">
      <c r="A10582">
        <v>10581</v>
      </c>
      <c r="B10582">
        <v>40958478106</v>
      </c>
      <c r="C10582">
        <v>7</v>
      </c>
      <c r="D10582" s="1">
        <v>31364</v>
      </c>
      <c r="E10582" s="3">
        <f>2023-YEAR(Registros[[#This Row],[data_nascimento]])</f>
        <v>38</v>
      </c>
      <c r="F10582" s="1">
        <v>44508</v>
      </c>
      <c r="H10582">
        <v>220</v>
      </c>
      <c r="I10582">
        <v>13</v>
      </c>
      <c r="J10582" s="3">
        <v>1041.7333333333333</v>
      </c>
      <c r="K10582">
        <v>26.1</v>
      </c>
      <c r="L10582">
        <v>2404</v>
      </c>
      <c r="M10582">
        <f>Registros[[#This Row],[salario]]*0.06</f>
        <v>144.23999999999998</v>
      </c>
      <c r="N10582">
        <f>Registros[[#This Row],[salario]]*5%</f>
        <v>120.2</v>
      </c>
      <c r="O10582">
        <f>IF(Registros[[#This Row],[idade]]&lt;18,311.43,IF(Registros[[#This Row],[idade]]&lt;=25,488.58,IF(Registros[[#This Row],[idade]]&lt;=50,772.77,850.05)))</f>
        <v>772.77</v>
      </c>
      <c r="P10582">
        <f>IF(Registros[[#This Row],[idade]]&lt;18,23.99,IF(Registros[[#This Row],[idade]]&lt;=25,49.9,IF(Registros[[#This Row],[idade]]&lt;=50,145.2,175.45)))</f>
        <v>145.19999999999999</v>
      </c>
      <c r="Q10582">
        <v>1</v>
      </c>
      <c r="R10582">
        <v>8</v>
      </c>
      <c r="T10582">
        <v>4</v>
      </c>
      <c r="U10582" t="s">
        <v>2</v>
      </c>
      <c r="V10582" t="s">
        <v>22</v>
      </c>
    </row>
    <row r="10583" spans="1:22" x14ac:dyDescent="0.3">
      <c r="A10583">
        <v>10582</v>
      </c>
      <c r="B10583">
        <v>50413912546</v>
      </c>
      <c r="C10583">
        <v>2</v>
      </c>
      <c r="D10583" s="1">
        <v>37211</v>
      </c>
      <c r="E10583" s="3">
        <f>2023-YEAR(Registros[[#This Row],[data_nascimento]])</f>
        <v>22</v>
      </c>
      <c r="F10583" s="1">
        <v>44508</v>
      </c>
      <c r="H10583">
        <v>220</v>
      </c>
      <c r="I10583">
        <v>8</v>
      </c>
      <c r="J10583" s="3">
        <v>1884.2666666666667</v>
      </c>
      <c r="K10583">
        <v>27.84</v>
      </c>
      <c r="L10583">
        <v>7066</v>
      </c>
      <c r="M10583">
        <f>Registros[[#This Row],[salario]]*0.06</f>
        <v>423.96</v>
      </c>
      <c r="N10583">
        <f>Registros[[#This Row],[salario]]*5%</f>
        <v>353.3</v>
      </c>
      <c r="O10583">
        <f>IF(Registros[[#This Row],[idade]]&lt;18,311.43,IF(Registros[[#This Row],[idade]]&lt;=25,488.58,IF(Registros[[#This Row],[idade]]&lt;=50,772.77,850.05)))</f>
        <v>488.58</v>
      </c>
      <c r="P10583">
        <f>IF(Registros[[#This Row],[idade]]&lt;18,23.99,IF(Registros[[#This Row],[idade]]&lt;=25,49.9,IF(Registros[[#This Row],[idade]]&lt;=50,145.2,175.45)))</f>
        <v>49.9</v>
      </c>
      <c r="Q10583">
        <v>4</v>
      </c>
      <c r="R10583">
        <v>20</v>
      </c>
      <c r="T10583">
        <v>1</v>
      </c>
      <c r="U10583" t="s">
        <v>2</v>
      </c>
      <c r="V10583" t="s">
        <v>19</v>
      </c>
    </row>
    <row r="10584" spans="1:22" x14ac:dyDescent="0.3">
      <c r="A10584">
        <v>10583</v>
      </c>
      <c r="B10584">
        <v>13539204828</v>
      </c>
      <c r="C10584">
        <v>4</v>
      </c>
      <c r="D10584" s="1">
        <v>27750</v>
      </c>
      <c r="E10584" s="3">
        <f>2023-YEAR(Registros[[#This Row],[data_nascimento]])</f>
        <v>48</v>
      </c>
      <c r="F10584" s="1">
        <v>44508</v>
      </c>
      <c r="H10584">
        <v>220</v>
      </c>
      <c r="I10584">
        <v>7</v>
      </c>
      <c r="J10584" s="3">
        <v>694.86666666666667</v>
      </c>
      <c r="K10584">
        <v>6.96</v>
      </c>
      <c r="L10584">
        <v>2978</v>
      </c>
      <c r="M10584">
        <f>Registros[[#This Row],[salario]]*0.06</f>
        <v>178.68</v>
      </c>
      <c r="N10584">
        <f>Registros[[#This Row],[salario]]*5%</f>
        <v>148.9</v>
      </c>
      <c r="O10584">
        <f>IF(Registros[[#This Row],[idade]]&lt;18,311.43,IF(Registros[[#This Row],[idade]]&lt;=25,488.58,IF(Registros[[#This Row],[idade]]&lt;=50,772.77,850.05)))</f>
        <v>772.77</v>
      </c>
      <c r="P10584">
        <f>IF(Registros[[#This Row],[idade]]&lt;18,23.99,IF(Registros[[#This Row],[idade]]&lt;=25,49.9,IF(Registros[[#This Row],[idade]]&lt;=50,145.2,175.45)))</f>
        <v>145.19999999999999</v>
      </c>
      <c r="Q10584">
        <v>5</v>
      </c>
      <c r="R10584">
        <v>18</v>
      </c>
      <c r="T10584">
        <v>4</v>
      </c>
      <c r="U10584" t="s">
        <v>2</v>
      </c>
      <c r="V10584" t="s">
        <v>19</v>
      </c>
    </row>
    <row r="10585" spans="1:22" x14ac:dyDescent="0.3">
      <c r="A10585">
        <v>10584</v>
      </c>
      <c r="B10585">
        <v>37755981154</v>
      </c>
      <c r="C10585">
        <v>7</v>
      </c>
      <c r="D10585" s="1">
        <v>36999</v>
      </c>
      <c r="E10585" s="3">
        <f>2023-YEAR(Registros[[#This Row],[data_nascimento]])</f>
        <v>22</v>
      </c>
      <c r="F10585" s="1">
        <v>44508</v>
      </c>
      <c r="H10585">
        <v>220</v>
      </c>
      <c r="I10585">
        <v>2</v>
      </c>
      <c r="J10585" s="3">
        <v>105.33333333333333</v>
      </c>
      <c r="K10585">
        <v>34.799999999999997</v>
      </c>
      <c r="L10585">
        <v>1580</v>
      </c>
      <c r="M10585">
        <f>Registros[[#This Row],[salario]]*0.06</f>
        <v>94.8</v>
      </c>
      <c r="N10585">
        <f>Registros[[#This Row],[salario]]*5%</f>
        <v>79</v>
      </c>
      <c r="O10585">
        <f>IF(Registros[[#This Row],[idade]]&lt;18,311.43,IF(Registros[[#This Row],[idade]]&lt;=25,488.58,IF(Registros[[#This Row],[idade]]&lt;=50,772.77,850.05)))</f>
        <v>488.58</v>
      </c>
      <c r="P10585">
        <f>IF(Registros[[#This Row],[idade]]&lt;18,23.99,IF(Registros[[#This Row],[idade]]&lt;=25,49.9,IF(Registros[[#This Row],[idade]]&lt;=50,145.2,175.45)))</f>
        <v>49.9</v>
      </c>
      <c r="Q10585">
        <v>5</v>
      </c>
      <c r="R10585">
        <v>5</v>
      </c>
      <c r="T10585">
        <v>2</v>
      </c>
      <c r="U10585" t="s">
        <v>2</v>
      </c>
      <c r="V10585" t="s">
        <v>18</v>
      </c>
    </row>
    <row r="10586" spans="1:22" x14ac:dyDescent="0.3">
      <c r="A10586">
        <v>10585</v>
      </c>
      <c r="B10586">
        <v>88826460157</v>
      </c>
      <c r="C10586">
        <v>2</v>
      </c>
      <c r="D10586" s="1">
        <v>36163</v>
      </c>
      <c r="E10586" s="3">
        <f>2023-YEAR(Registros[[#This Row],[data_nascimento]])</f>
        <v>24</v>
      </c>
      <c r="F10586" s="1">
        <v>44508</v>
      </c>
      <c r="H10586">
        <v>220</v>
      </c>
      <c r="I10586">
        <v>14</v>
      </c>
      <c r="J10586" s="3">
        <v>3012.333333333333</v>
      </c>
      <c r="K10586">
        <v>33.06</v>
      </c>
      <c r="L10586">
        <v>6455</v>
      </c>
      <c r="M10586">
        <f>Registros[[#This Row],[salario]]*0.06</f>
        <v>387.3</v>
      </c>
      <c r="N10586">
        <f>Registros[[#This Row],[salario]]*5%</f>
        <v>322.75</v>
      </c>
      <c r="O10586">
        <f>IF(Registros[[#This Row],[idade]]&lt;18,311.43,IF(Registros[[#This Row],[idade]]&lt;=25,488.58,IF(Registros[[#This Row],[idade]]&lt;=50,772.77,850.05)))</f>
        <v>488.58</v>
      </c>
      <c r="P10586">
        <f>IF(Registros[[#This Row],[idade]]&lt;18,23.99,IF(Registros[[#This Row],[idade]]&lt;=25,49.9,IF(Registros[[#This Row],[idade]]&lt;=50,145.2,175.45)))</f>
        <v>49.9</v>
      </c>
      <c r="Q10586">
        <v>4</v>
      </c>
      <c r="R10586">
        <v>2</v>
      </c>
      <c r="T10586">
        <v>2</v>
      </c>
      <c r="U10586" t="s">
        <v>2</v>
      </c>
      <c r="V10586" t="s">
        <v>22</v>
      </c>
    </row>
    <row r="10587" spans="1:22" x14ac:dyDescent="0.3">
      <c r="A10587">
        <v>10586</v>
      </c>
      <c r="B10587">
        <v>41102839980</v>
      </c>
      <c r="C10587">
        <v>6</v>
      </c>
      <c r="D10587" s="1">
        <v>29368</v>
      </c>
      <c r="E10587" s="3">
        <f>2023-YEAR(Registros[[#This Row],[data_nascimento]])</f>
        <v>43</v>
      </c>
      <c r="F10587" s="1">
        <v>44508</v>
      </c>
      <c r="H10587">
        <v>220</v>
      </c>
      <c r="I10587">
        <v>18</v>
      </c>
      <c r="J10587" s="3">
        <v>2126.4</v>
      </c>
      <c r="K10587">
        <v>29.58</v>
      </c>
      <c r="L10587">
        <v>3544</v>
      </c>
      <c r="M10587">
        <f>Registros[[#This Row],[salario]]*0.06</f>
        <v>212.64</v>
      </c>
      <c r="N10587">
        <f>Registros[[#This Row],[salario]]*5%</f>
        <v>177.20000000000002</v>
      </c>
      <c r="O10587">
        <f>IF(Registros[[#This Row],[idade]]&lt;18,311.43,IF(Registros[[#This Row],[idade]]&lt;=25,488.58,IF(Registros[[#This Row],[idade]]&lt;=50,772.77,850.05)))</f>
        <v>772.77</v>
      </c>
      <c r="P10587">
        <f>IF(Registros[[#This Row],[idade]]&lt;18,23.99,IF(Registros[[#This Row],[idade]]&lt;=25,49.9,IF(Registros[[#This Row],[idade]]&lt;=50,145.2,175.45)))</f>
        <v>145.19999999999999</v>
      </c>
      <c r="Q10587">
        <v>4</v>
      </c>
      <c r="R10587">
        <v>24</v>
      </c>
      <c r="T10587">
        <v>1</v>
      </c>
      <c r="U10587" t="s">
        <v>2</v>
      </c>
      <c r="V10587" t="s">
        <v>21</v>
      </c>
    </row>
    <row r="10588" spans="1:22" x14ac:dyDescent="0.3">
      <c r="A10588">
        <v>10587</v>
      </c>
      <c r="B10588">
        <v>33720929675</v>
      </c>
      <c r="C10588">
        <v>4</v>
      </c>
      <c r="D10588" s="1">
        <v>30355</v>
      </c>
      <c r="E10588" s="3">
        <f>2023-YEAR(Registros[[#This Row],[data_nascimento]])</f>
        <v>40</v>
      </c>
      <c r="F10588" s="1">
        <v>44508</v>
      </c>
      <c r="H10588">
        <v>220</v>
      </c>
      <c r="I10588">
        <v>17</v>
      </c>
      <c r="J10588" s="3">
        <v>3568.3</v>
      </c>
      <c r="K10588">
        <v>17.399999999999999</v>
      </c>
      <c r="L10588">
        <v>6297</v>
      </c>
      <c r="M10588">
        <f>Registros[[#This Row],[salario]]*0.06</f>
        <v>377.82</v>
      </c>
      <c r="N10588">
        <f>Registros[[#This Row],[salario]]*5%</f>
        <v>314.85000000000002</v>
      </c>
      <c r="O10588">
        <f>IF(Registros[[#This Row],[idade]]&lt;18,311.43,IF(Registros[[#This Row],[idade]]&lt;=25,488.58,IF(Registros[[#This Row],[idade]]&lt;=50,772.77,850.05)))</f>
        <v>772.77</v>
      </c>
      <c r="P10588">
        <f>IF(Registros[[#This Row],[idade]]&lt;18,23.99,IF(Registros[[#This Row],[idade]]&lt;=25,49.9,IF(Registros[[#This Row],[idade]]&lt;=50,145.2,175.45)))</f>
        <v>145.19999999999999</v>
      </c>
      <c r="Q10588">
        <v>3</v>
      </c>
      <c r="R10588">
        <v>21</v>
      </c>
      <c r="T10588">
        <v>4</v>
      </c>
      <c r="U10588" t="s">
        <v>2</v>
      </c>
      <c r="V10588" t="s">
        <v>18</v>
      </c>
    </row>
    <row r="10589" spans="1:22" x14ac:dyDescent="0.3">
      <c r="A10589">
        <v>10588</v>
      </c>
      <c r="B10589">
        <v>58500699154</v>
      </c>
      <c r="C10589">
        <v>2</v>
      </c>
      <c r="D10589" s="1">
        <v>33808</v>
      </c>
      <c r="E10589" s="3">
        <f>2023-YEAR(Registros[[#This Row],[data_nascimento]])</f>
        <v>31</v>
      </c>
      <c r="F10589" s="1">
        <v>44508</v>
      </c>
      <c r="H10589">
        <v>220</v>
      </c>
      <c r="I10589">
        <v>15</v>
      </c>
      <c r="J10589" s="3">
        <v>811.5</v>
      </c>
      <c r="K10589">
        <v>1.74</v>
      </c>
      <c r="L10589">
        <v>1623</v>
      </c>
      <c r="M10589">
        <f>Registros[[#This Row],[salario]]*0.06</f>
        <v>97.38</v>
      </c>
      <c r="N10589">
        <f>Registros[[#This Row],[salario]]*5%</f>
        <v>81.150000000000006</v>
      </c>
      <c r="O10589">
        <f>IF(Registros[[#This Row],[idade]]&lt;18,311.43,IF(Registros[[#This Row],[idade]]&lt;=25,488.58,IF(Registros[[#This Row],[idade]]&lt;=50,772.77,850.05)))</f>
        <v>772.77</v>
      </c>
      <c r="P10589">
        <f>IF(Registros[[#This Row],[idade]]&lt;18,23.99,IF(Registros[[#This Row],[idade]]&lt;=25,49.9,IF(Registros[[#This Row],[idade]]&lt;=50,145.2,175.45)))</f>
        <v>145.19999999999999</v>
      </c>
      <c r="Q10589">
        <v>4</v>
      </c>
      <c r="R10589">
        <v>15</v>
      </c>
      <c r="T10589">
        <v>4</v>
      </c>
      <c r="U10589" t="s">
        <v>2</v>
      </c>
      <c r="V10589" t="s">
        <v>22</v>
      </c>
    </row>
    <row r="10590" spans="1:22" x14ac:dyDescent="0.3">
      <c r="A10590">
        <v>10589</v>
      </c>
      <c r="B10590">
        <v>68460906132</v>
      </c>
      <c r="C10590">
        <v>7</v>
      </c>
      <c r="D10590" s="1">
        <v>39145</v>
      </c>
      <c r="E10590" s="3">
        <f>2023-YEAR(Registros[[#This Row],[data_nascimento]])</f>
        <v>16</v>
      </c>
      <c r="F10590" s="1">
        <v>44508</v>
      </c>
      <c r="H10590">
        <v>120</v>
      </c>
      <c r="I10590">
        <v>15</v>
      </c>
      <c r="J10590" s="3">
        <v>2811.5</v>
      </c>
      <c r="K10590">
        <v>10.44</v>
      </c>
      <c r="L10590">
        <v>5623</v>
      </c>
      <c r="M10590">
        <f>Registros[[#This Row],[salario]]*0.06</f>
        <v>337.38</v>
      </c>
      <c r="N10590">
        <f>Registros[[#This Row],[salario]]*5%</f>
        <v>281.15000000000003</v>
      </c>
      <c r="O10590">
        <f>IF(Registros[[#This Row],[idade]]&lt;18,311.43,IF(Registros[[#This Row],[idade]]&lt;=25,488.58,IF(Registros[[#This Row],[idade]]&lt;=50,772.77,850.05)))</f>
        <v>311.43</v>
      </c>
      <c r="P10590">
        <f>IF(Registros[[#This Row],[idade]]&lt;18,23.99,IF(Registros[[#This Row],[idade]]&lt;=25,49.9,IF(Registros[[#This Row],[idade]]&lt;=50,145.2,175.45)))</f>
        <v>23.99</v>
      </c>
      <c r="Q10590">
        <v>4</v>
      </c>
      <c r="R10590">
        <v>24</v>
      </c>
      <c r="T10590">
        <v>1</v>
      </c>
      <c r="U10590" t="s">
        <v>3</v>
      </c>
      <c r="V10590" t="s">
        <v>20</v>
      </c>
    </row>
    <row r="10591" spans="1:22" x14ac:dyDescent="0.3">
      <c r="A10591">
        <v>10590</v>
      </c>
      <c r="B10591">
        <v>53882402870</v>
      </c>
      <c r="C10591">
        <v>4</v>
      </c>
      <c r="D10591" s="1">
        <v>31613</v>
      </c>
      <c r="E10591" s="3">
        <f>2023-YEAR(Registros[[#This Row],[data_nascimento]])</f>
        <v>37</v>
      </c>
      <c r="F10591" s="1">
        <v>44508</v>
      </c>
      <c r="H10591">
        <v>220</v>
      </c>
      <c r="I10591">
        <v>1</v>
      </c>
      <c r="J10591" s="3">
        <v>149.06666666666666</v>
      </c>
      <c r="K10591">
        <v>20.88</v>
      </c>
      <c r="L10591">
        <v>4472</v>
      </c>
      <c r="M10591">
        <f>Registros[[#This Row],[salario]]*0.06</f>
        <v>268.32</v>
      </c>
      <c r="N10591">
        <f>Registros[[#This Row],[salario]]*5%</f>
        <v>223.60000000000002</v>
      </c>
      <c r="O10591">
        <f>IF(Registros[[#This Row],[idade]]&lt;18,311.43,IF(Registros[[#This Row],[idade]]&lt;=25,488.58,IF(Registros[[#This Row],[idade]]&lt;=50,772.77,850.05)))</f>
        <v>772.77</v>
      </c>
      <c r="P10591">
        <f>IF(Registros[[#This Row],[idade]]&lt;18,23.99,IF(Registros[[#This Row],[idade]]&lt;=25,49.9,IF(Registros[[#This Row],[idade]]&lt;=50,145.2,175.45)))</f>
        <v>145.19999999999999</v>
      </c>
      <c r="Q10591">
        <v>4</v>
      </c>
      <c r="R10591">
        <v>1</v>
      </c>
      <c r="T10591">
        <v>4</v>
      </c>
      <c r="U10591" t="s">
        <v>3</v>
      </c>
      <c r="V10591" t="s">
        <v>19</v>
      </c>
    </row>
    <row r="10592" spans="1:22" x14ac:dyDescent="0.3">
      <c r="A10592">
        <v>10591</v>
      </c>
      <c r="B10592">
        <v>73328255747</v>
      </c>
      <c r="C10592">
        <v>2</v>
      </c>
      <c r="D10592" s="1">
        <v>33993</v>
      </c>
      <c r="E10592" s="3">
        <f>2023-YEAR(Registros[[#This Row],[data_nascimento]])</f>
        <v>30</v>
      </c>
      <c r="F10592" s="1">
        <v>44508</v>
      </c>
      <c r="H10592">
        <v>220</v>
      </c>
      <c r="I10592">
        <v>9</v>
      </c>
      <c r="J10592" s="3">
        <v>1503.8999999999999</v>
      </c>
      <c r="K10592">
        <v>29.58</v>
      </c>
      <c r="L10592">
        <v>5013</v>
      </c>
      <c r="M10592">
        <f>Registros[[#This Row],[salario]]*0.06</f>
        <v>300.77999999999997</v>
      </c>
      <c r="N10592">
        <f>Registros[[#This Row],[salario]]*5%</f>
        <v>250.65</v>
      </c>
      <c r="O10592">
        <f>IF(Registros[[#This Row],[idade]]&lt;18,311.43,IF(Registros[[#This Row],[idade]]&lt;=25,488.58,IF(Registros[[#This Row],[idade]]&lt;=50,772.77,850.05)))</f>
        <v>772.77</v>
      </c>
      <c r="P10592">
        <f>IF(Registros[[#This Row],[idade]]&lt;18,23.99,IF(Registros[[#This Row],[idade]]&lt;=25,49.9,IF(Registros[[#This Row],[idade]]&lt;=50,145.2,175.45)))</f>
        <v>145.19999999999999</v>
      </c>
      <c r="Q10592">
        <v>4</v>
      </c>
      <c r="R10592">
        <v>7</v>
      </c>
      <c r="T10592">
        <v>2</v>
      </c>
      <c r="U10592" t="s">
        <v>2</v>
      </c>
      <c r="V10592" t="s">
        <v>21</v>
      </c>
    </row>
    <row r="10593" spans="1:22" x14ac:dyDescent="0.3">
      <c r="A10593">
        <v>10592</v>
      </c>
      <c r="B10593">
        <v>63749987419</v>
      </c>
      <c r="C10593">
        <v>5</v>
      </c>
      <c r="D10593" s="1">
        <v>37114</v>
      </c>
      <c r="E10593" s="3">
        <f>2023-YEAR(Registros[[#This Row],[data_nascimento]])</f>
        <v>22</v>
      </c>
      <c r="F10593" s="1">
        <v>44508</v>
      </c>
      <c r="H10593">
        <v>220</v>
      </c>
      <c r="I10593">
        <v>1</v>
      </c>
      <c r="J10593" s="3">
        <v>166.56666666666666</v>
      </c>
      <c r="K10593">
        <v>12.18</v>
      </c>
      <c r="L10593">
        <v>4997</v>
      </c>
      <c r="M10593">
        <f>Registros[[#This Row],[salario]]*0.06</f>
        <v>299.82</v>
      </c>
      <c r="N10593">
        <f>Registros[[#This Row],[salario]]*5%</f>
        <v>249.85000000000002</v>
      </c>
      <c r="O10593">
        <f>IF(Registros[[#This Row],[idade]]&lt;18,311.43,IF(Registros[[#This Row],[idade]]&lt;=25,488.58,IF(Registros[[#This Row],[idade]]&lt;=50,772.77,850.05)))</f>
        <v>488.58</v>
      </c>
      <c r="P10593">
        <f>IF(Registros[[#This Row],[idade]]&lt;18,23.99,IF(Registros[[#This Row],[idade]]&lt;=25,49.9,IF(Registros[[#This Row],[idade]]&lt;=50,145.2,175.45)))</f>
        <v>49.9</v>
      </c>
      <c r="Q10593">
        <v>3</v>
      </c>
      <c r="R10593">
        <v>1</v>
      </c>
      <c r="T10593">
        <v>1</v>
      </c>
      <c r="U10593" t="s">
        <v>3</v>
      </c>
      <c r="V10593" t="s">
        <v>21</v>
      </c>
    </row>
    <row r="10594" spans="1:22" x14ac:dyDescent="0.3">
      <c r="A10594">
        <v>10593</v>
      </c>
      <c r="B10594">
        <v>16775644338</v>
      </c>
      <c r="C10594">
        <v>5</v>
      </c>
      <c r="D10594" s="1">
        <v>27497</v>
      </c>
      <c r="E10594" s="3">
        <f>2023-YEAR(Registros[[#This Row],[data_nascimento]])</f>
        <v>48</v>
      </c>
      <c r="F10594" s="1">
        <v>44508</v>
      </c>
      <c r="H10594">
        <v>220</v>
      </c>
      <c r="I10594">
        <v>7</v>
      </c>
      <c r="J10594" s="3">
        <v>882</v>
      </c>
      <c r="K10594">
        <v>22.619999999999997</v>
      </c>
      <c r="L10594">
        <v>3780</v>
      </c>
      <c r="M10594">
        <f>Registros[[#This Row],[salario]]*0.06</f>
        <v>226.79999999999998</v>
      </c>
      <c r="N10594">
        <f>Registros[[#This Row],[salario]]*5%</f>
        <v>189</v>
      </c>
      <c r="O10594">
        <f>IF(Registros[[#This Row],[idade]]&lt;18,311.43,IF(Registros[[#This Row],[idade]]&lt;=25,488.58,IF(Registros[[#This Row],[idade]]&lt;=50,772.77,850.05)))</f>
        <v>772.77</v>
      </c>
      <c r="P10594">
        <f>IF(Registros[[#This Row],[idade]]&lt;18,23.99,IF(Registros[[#This Row],[idade]]&lt;=25,49.9,IF(Registros[[#This Row],[idade]]&lt;=50,145.2,175.45)))</f>
        <v>145.19999999999999</v>
      </c>
      <c r="Q10594">
        <v>2</v>
      </c>
      <c r="R10594">
        <v>5</v>
      </c>
      <c r="T10594">
        <v>4</v>
      </c>
      <c r="U10594" t="s">
        <v>3</v>
      </c>
      <c r="V10594" t="s">
        <v>18</v>
      </c>
    </row>
    <row r="10595" spans="1:22" x14ac:dyDescent="0.3">
      <c r="A10595">
        <v>10594</v>
      </c>
      <c r="B10595">
        <v>78814279910</v>
      </c>
      <c r="C10595">
        <v>7</v>
      </c>
      <c r="D10595" s="1">
        <v>34349</v>
      </c>
      <c r="E10595" s="3">
        <f>2023-YEAR(Registros[[#This Row],[data_nascimento]])</f>
        <v>29</v>
      </c>
      <c r="F10595" s="1">
        <v>44508</v>
      </c>
      <c r="H10595">
        <v>220</v>
      </c>
      <c r="I10595">
        <v>6</v>
      </c>
      <c r="J10595" s="3">
        <v>1470.6</v>
      </c>
      <c r="K10595">
        <v>10.44</v>
      </c>
      <c r="L10595">
        <v>7353</v>
      </c>
      <c r="M10595">
        <f>Registros[[#This Row],[salario]]*0.06</f>
        <v>441.18</v>
      </c>
      <c r="N10595">
        <f>Registros[[#This Row],[salario]]*5%</f>
        <v>367.65000000000003</v>
      </c>
      <c r="O10595">
        <f>IF(Registros[[#This Row],[idade]]&lt;18,311.43,IF(Registros[[#This Row],[idade]]&lt;=25,488.58,IF(Registros[[#This Row],[idade]]&lt;=50,772.77,850.05)))</f>
        <v>772.77</v>
      </c>
      <c r="P10595">
        <f>IF(Registros[[#This Row],[idade]]&lt;18,23.99,IF(Registros[[#This Row],[idade]]&lt;=25,49.9,IF(Registros[[#This Row],[idade]]&lt;=50,145.2,175.45)))</f>
        <v>145.19999999999999</v>
      </c>
      <c r="Q10595">
        <v>3</v>
      </c>
      <c r="R10595">
        <v>14</v>
      </c>
      <c r="T10595">
        <v>1</v>
      </c>
      <c r="U10595" t="s">
        <v>3</v>
      </c>
      <c r="V10595" t="s">
        <v>20</v>
      </c>
    </row>
    <row r="10596" spans="1:22" x14ac:dyDescent="0.3">
      <c r="A10596">
        <v>10595</v>
      </c>
      <c r="B10596">
        <v>86236485915</v>
      </c>
      <c r="C10596">
        <v>7</v>
      </c>
      <c r="D10596" s="1">
        <v>38953</v>
      </c>
      <c r="E10596" s="3">
        <f>2023-YEAR(Registros[[#This Row],[data_nascimento]])</f>
        <v>17</v>
      </c>
      <c r="F10596" s="1">
        <v>44508</v>
      </c>
      <c r="H10596">
        <v>120</v>
      </c>
      <c r="I10596">
        <v>8</v>
      </c>
      <c r="J10596" s="3">
        <v>561.33333333333337</v>
      </c>
      <c r="K10596">
        <v>13.92</v>
      </c>
      <c r="L10596">
        <v>2105</v>
      </c>
      <c r="M10596">
        <f>Registros[[#This Row],[salario]]*0.06</f>
        <v>126.3</v>
      </c>
      <c r="N10596">
        <f>Registros[[#This Row],[salario]]*5%</f>
        <v>105.25</v>
      </c>
      <c r="O10596">
        <f>IF(Registros[[#This Row],[idade]]&lt;18,311.43,IF(Registros[[#This Row],[idade]]&lt;=25,488.58,IF(Registros[[#This Row],[idade]]&lt;=50,772.77,850.05)))</f>
        <v>311.43</v>
      </c>
      <c r="P10596">
        <f>IF(Registros[[#This Row],[idade]]&lt;18,23.99,IF(Registros[[#This Row],[idade]]&lt;=25,49.9,IF(Registros[[#This Row],[idade]]&lt;=50,145.2,175.45)))</f>
        <v>23.99</v>
      </c>
      <c r="Q10596">
        <v>2</v>
      </c>
      <c r="R10596">
        <v>15</v>
      </c>
      <c r="T10596">
        <v>1</v>
      </c>
      <c r="U10596" t="s">
        <v>3</v>
      </c>
      <c r="V10596" t="s">
        <v>21</v>
      </c>
    </row>
    <row r="10597" spans="1:22" x14ac:dyDescent="0.3">
      <c r="A10597">
        <v>10596</v>
      </c>
      <c r="B10597">
        <v>92888064615</v>
      </c>
      <c r="C10597">
        <v>5</v>
      </c>
      <c r="D10597" s="1">
        <v>34877</v>
      </c>
      <c r="E10597" s="3">
        <f>2023-YEAR(Registros[[#This Row],[data_nascimento]])</f>
        <v>28</v>
      </c>
      <c r="F10597" s="1">
        <v>44508</v>
      </c>
      <c r="H10597">
        <v>220</v>
      </c>
      <c r="I10597">
        <v>6</v>
      </c>
      <c r="J10597" s="3">
        <v>1046.8</v>
      </c>
      <c r="K10597">
        <v>29.58</v>
      </c>
      <c r="L10597">
        <v>5234</v>
      </c>
      <c r="M10597">
        <f>Registros[[#This Row],[salario]]*0.06</f>
        <v>314.03999999999996</v>
      </c>
      <c r="N10597">
        <f>Registros[[#This Row],[salario]]*5%</f>
        <v>261.7</v>
      </c>
      <c r="O10597">
        <f>IF(Registros[[#This Row],[idade]]&lt;18,311.43,IF(Registros[[#This Row],[idade]]&lt;=25,488.58,IF(Registros[[#This Row],[idade]]&lt;=50,772.77,850.05)))</f>
        <v>772.77</v>
      </c>
      <c r="P10597">
        <f>IF(Registros[[#This Row],[idade]]&lt;18,23.99,IF(Registros[[#This Row],[idade]]&lt;=25,49.9,IF(Registros[[#This Row],[idade]]&lt;=50,145.2,175.45)))</f>
        <v>145.19999999999999</v>
      </c>
      <c r="Q10597">
        <v>1</v>
      </c>
      <c r="R10597">
        <v>24</v>
      </c>
      <c r="T10597">
        <v>4</v>
      </c>
      <c r="U10597" t="s">
        <v>3</v>
      </c>
      <c r="V10597" t="s">
        <v>20</v>
      </c>
    </row>
    <row r="10598" spans="1:22" x14ac:dyDescent="0.3">
      <c r="A10598">
        <v>10597</v>
      </c>
      <c r="B10598">
        <v>80782854552</v>
      </c>
      <c r="C10598">
        <v>5</v>
      </c>
      <c r="D10598" s="1">
        <v>31813</v>
      </c>
      <c r="E10598" s="3">
        <f>2023-YEAR(Registros[[#This Row],[data_nascimento]])</f>
        <v>36</v>
      </c>
      <c r="F10598" s="1">
        <v>44508</v>
      </c>
      <c r="H10598">
        <v>220</v>
      </c>
      <c r="I10598">
        <v>3</v>
      </c>
      <c r="J10598" s="3">
        <v>674.9</v>
      </c>
      <c r="K10598">
        <v>3.48</v>
      </c>
      <c r="L10598">
        <v>6749</v>
      </c>
      <c r="M10598">
        <f>Registros[[#This Row],[salario]]*0.06</f>
        <v>404.94</v>
      </c>
      <c r="N10598">
        <f>Registros[[#This Row],[salario]]*5%</f>
        <v>337.45000000000005</v>
      </c>
      <c r="O10598">
        <f>IF(Registros[[#This Row],[idade]]&lt;18,311.43,IF(Registros[[#This Row],[idade]]&lt;=25,488.58,IF(Registros[[#This Row],[idade]]&lt;=50,772.77,850.05)))</f>
        <v>772.77</v>
      </c>
      <c r="P10598">
        <f>IF(Registros[[#This Row],[idade]]&lt;18,23.99,IF(Registros[[#This Row],[idade]]&lt;=25,49.9,IF(Registros[[#This Row],[idade]]&lt;=50,145.2,175.45)))</f>
        <v>145.19999999999999</v>
      </c>
      <c r="Q10598">
        <v>3</v>
      </c>
      <c r="R10598">
        <v>2</v>
      </c>
      <c r="T10598">
        <v>4</v>
      </c>
      <c r="U10598" t="s">
        <v>3</v>
      </c>
      <c r="V10598" t="s">
        <v>20</v>
      </c>
    </row>
    <row r="10599" spans="1:22" x14ac:dyDescent="0.3">
      <c r="A10599">
        <v>10598</v>
      </c>
      <c r="B10599">
        <v>19987660398</v>
      </c>
      <c r="C10599">
        <v>7</v>
      </c>
      <c r="D10599" s="1">
        <v>34123</v>
      </c>
      <c r="E10599" s="3">
        <f>2023-YEAR(Registros[[#This Row],[data_nascimento]])</f>
        <v>30</v>
      </c>
      <c r="F10599" s="1">
        <v>44508</v>
      </c>
      <c r="H10599">
        <v>220</v>
      </c>
      <c r="I10599">
        <v>15</v>
      </c>
      <c r="J10599" s="3">
        <v>1709.5</v>
      </c>
      <c r="K10599">
        <v>12.18</v>
      </c>
      <c r="L10599">
        <v>3419</v>
      </c>
      <c r="M10599">
        <f>Registros[[#This Row],[salario]]*0.06</f>
        <v>205.14</v>
      </c>
      <c r="N10599">
        <f>Registros[[#This Row],[salario]]*5%</f>
        <v>170.95000000000002</v>
      </c>
      <c r="O10599">
        <f>IF(Registros[[#This Row],[idade]]&lt;18,311.43,IF(Registros[[#This Row],[idade]]&lt;=25,488.58,IF(Registros[[#This Row],[idade]]&lt;=50,772.77,850.05)))</f>
        <v>772.77</v>
      </c>
      <c r="P10599">
        <f>IF(Registros[[#This Row],[idade]]&lt;18,23.99,IF(Registros[[#This Row],[idade]]&lt;=25,49.9,IF(Registros[[#This Row],[idade]]&lt;=50,145.2,175.45)))</f>
        <v>145.19999999999999</v>
      </c>
      <c r="Q10599">
        <v>2</v>
      </c>
      <c r="R10599">
        <v>23</v>
      </c>
      <c r="T10599">
        <v>4</v>
      </c>
      <c r="U10599" t="s">
        <v>3</v>
      </c>
      <c r="V10599" t="s">
        <v>20</v>
      </c>
    </row>
    <row r="10600" spans="1:22" x14ac:dyDescent="0.3">
      <c r="A10600">
        <v>10599</v>
      </c>
      <c r="B10600">
        <v>34266194555</v>
      </c>
      <c r="C10600">
        <v>7</v>
      </c>
      <c r="D10600" s="1">
        <v>35442</v>
      </c>
      <c r="E10600" s="3">
        <f>2023-YEAR(Registros[[#This Row],[data_nascimento]])</f>
        <v>26</v>
      </c>
      <c r="F10600" s="1">
        <v>44508</v>
      </c>
      <c r="H10600">
        <v>220</v>
      </c>
      <c r="I10600">
        <v>6</v>
      </c>
      <c r="J10600" s="3">
        <v>706</v>
      </c>
      <c r="K10600">
        <v>24.36</v>
      </c>
      <c r="L10600">
        <v>3530</v>
      </c>
      <c r="M10600">
        <f>Registros[[#This Row],[salario]]*0.06</f>
        <v>211.79999999999998</v>
      </c>
      <c r="N10600">
        <f>Registros[[#This Row],[salario]]*5%</f>
        <v>176.5</v>
      </c>
      <c r="O10600">
        <f>IF(Registros[[#This Row],[idade]]&lt;18,311.43,IF(Registros[[#This Row],[idade]]&lt;=25,488.58,IF(Registros[[#This Row],[idade]]&lt;=50,772.77,850.05)))</f>
        <v>772.77</v>
      </c>
      <c r="P10600">
        <f>IF(Registros[[#This Row],[idade]]&lt;18,23.99,IF(Registros[[#This Row],[idade]]&lt;=25,49.9,IF(Registros[[#This Row],[idade]]&lt;=50,145.2,175.45)))</f>
        <v>145.19999999999999</v>
      </c>
      <c r="Q10600">
        <v>5</v>
      </c>
      <c r="R10600">
        <v>4</v>
      </c>
      <c r="T10600">
        <v>4</v>
      </c>
      <c r="U10600" t="s">
        <v>3</v>
      </c>
      <c r="V10600" t="s">
        <v>20</v>
      </c>
    </row>
    <row r="10601" spans="1:22" x14ac:dyDescent="0.3">
      <c r="A10601">
        <v>10600</v>
      </c>
      <c r="B10601">
        <v>68604599780</v>
      </c>
      <c r="C10601">
        <v>4</v>
      </c>
      <c r="D10601" s="1">
        <v>36126</v>
      </c>
      <c r="E10601" s="3">
        <f>2023-YEAR(Registros[[#This Row],[data_nascimento]])</f>
        <v>25</v>
      </c>
      <c r="F10601" s="1">
        <v>44508</v>
      </c>
      <c r="H10601">
        <v>220</v>
      </c>
      <c r="I10601">
        <v>11</v>
      </c>
      <c r="J10601" s="3">
        <v>980.83333333333337</v>
      </c>
      <c r="K10601">
        <v>8.6999999999999993</v>
      </c>
      <c r="L10601">
        <v>2675</v>
      </c>
      <c r="M10601">
        <f>Registros[[#This Row],[salario]]*0.06</f>
        <v>160.5</v>
      </c>
      <c r="N10601">
        <f>Registros[[#This Row],[salario]]*5%</f>
        <v>133.75</v>
      </c>
      <c r="O10601">
        <f>IF(Registros[[#This Row],[idade]]&lt;18,311.43,IF(Registros[[#This Row],[idade]]&lt;=25,488.58,IF(Registros[[#This Row],[idade]]&lt;=50,772.77,850.05)))</f>
        <v>488.58</v>
      </c>
      <c r="P10601">
        <f>IF(Registros[[#This Row],[idade]]&lt;18,23.99,IF(Registros[[#This Row],[idade]]&lt;=25,49.9,IF(Registros[[#This Row],[idade]]&lt;=50,145.2,175.45)))</f>
        <v>49.9</v>
      </c>
      <c r="Q10601">
        <v>2</v>
      </c>
      <c r="R10601">
        <v>4</v>
      </c>
      <c r="T10601">
        <v>4</v>
      </c>
      <c r="U10601" t="s">
        <v>3</v>
      </c>
      <c r="V10601" t="s">
        <v>22</v>
      </c>
    </row>
    <row r="10602" spans="1:22" x14ac:dyDescent="0.3">
      <c r="A10602">
        <v>10601</v>
      </c>
      <c r="B10602">
        <v>97809390453</v>
      </c>
      <c r="C10602">
        <v>4</v>
      </c>
      <c r="D10602" s="1">
        <v>32265</v>
      </c>
      <c r="E10602" s="3">
        <f>2023-YEAR(Registros[[#This Row],[data_nascimento]])</f>
        <v>35</v>
      </c>
      <c r="F10602" s="1">
        <v>44508</v>
      </c>
      <c r="H10602">
        <v>220</v>
      </c>
      <c r="I10602">
        <v>8</v>
      </c>
      <c r="J10602" s="3">
        <v>1662.1333333333334</v>
      </c>
      <c r="K10602">
        <v>22.619999999999997</v>
      </c>
      <c r="L10602">
        <v>6233</v>
      </c>
      <c r="M10602">
        <f>Registros[[#This Row],[salario]]*0.06</f>
        <v>373.97999999999996</v>
      </c>
      <c r="N10602">
        <f>Registros[[#This Row],[salario]]*5%</f>
        <v>311.65000000000003</v>
      </c>
      <c r="O10602">
        <f>IF(Registros[[#This Row],[idade]]&lt;18,311.43,IF(Registros[[#This Row],[idade]]&lt;=25,488.58,IF(Registros[[#This Row],[idade]]&lt;=50,772.77,850.05)))</f>
        <v>772.77</v>
      </c>
      <c r="P10602">
        <f>IF(Registros[[#This Row],[idade]]&lt;18,23.99,IF(Registros[[#This Row],[idade]]&lt;=25,49.9,IF(Registros[[#This Row],[idade]]&lt;=50,145.2,175.45)))</f>
        <v>145.19999999999999</v>
      </c>
      <c r="Q10602">
        <v>5</v>
      </c>
      <c r="R10602">
        <v>27</v>
      </c>
      <c r="T10602">
        <v>1</v>
      </c>
      <c r="U10602" t="s">
        <v>3</v>
      </c>
      <c r="V10602" t="s">
        <v>20</v>
      </c>
    </row>
    <row r="10603" spans="1:22" x14ac:dyDescent="0.3">
      <c r="A10603">
        <v>10602</v>
      </c>
      <c r="B10603">
        <v>84796861139</v>
      </c>
      <c r="C10603">
        <v>5</v>
      </c>
      <c r="D10603" s="1">
        <v>31445</v>
      </c>
      <c r="E10603" s="3">
        <f>2023-YEAR(Registros[[#This Row],[data_nascimento]])</f>
        <v>37</v>
      </c>
      <c r="F10603" s="1">
        <v>44508</v>
      </c>
      <c r="H10603">
        <v>220</v>
      </c>
      <c r="I10603">
        <v>10</v>
      </c>
      <c r="J10603" s="3">
        <v>2474</v>
      </c>
      <c r="K10603">
        <v>5.22</v>
      </c>
      <c r="L10603">
        <v>7422</v>
      </c>
      <c r="M10603">
        <f>Registros[[#This Row],[salario]]*0.06</f>
        <v>445.32</v>
      </c>
      <c r="N10603">
        <f>Registros[[#This Row],[salario]]*5%</f>
        <v>371.1</v>
      </c>
      <c r="O10603">
        <f>IF(Registros[[#This Row],[idade]]&lt;18,311.43,IF(Registros[[#This Row],[idade]]&lt;=25,488.58,IF(Registros[[#This Row],[idade]]&lt;=50,772.77,850.05)))</f>
        <v>772.77</v>
      </c>
      <c r="P10603">
        <f>IF(Registros[[#This Row],[idade]]&lt;18,23.99,IF(Registros[[#This Row],[idade]]&lt;=25,49.9,IF(Registros[[#This Row],[idade]]&lt;=50,145.2,175.45)))</f>
        <v>145.19999999999999</v>
      </c>
      <c r="Q10603">
        <v>4</v>
      </c>
      <c r="R10603">
        <v>13</v>
      </c>
      <c r="T10603">
        <v>2</v>
      </c>
      <c r="U10603" t="s">
        <v>2</v>
      </c>
      <c r="V10603" t="s">
        <v>18</v>
      </c>
    </row>
    <row r="10604" spans="1:22" x14ac:dyDescent="0.3">
      <c r="A10604">
        <v>10603</v>
      </c>
      <c r="B10604">
        <v>76793564630</v>
      </c>
      <c r="C10604">
        <v>5</v>
      </c>
      <c r="D10604" s="1">
        <v>29444</v>
      </c>
      <c r="E10604" s="3">
        <f>2023-YEAR(Registros[[#This Row],[data_nascimento]])</f>
        <v>43</v>
      </c>
      <c r="F10604" s="1">
        <v>44508</v>
      </c>
      <c r="H10604">
        <v>220</v>
      </c>
      <c r="I10604">
        <v>2</v>
      </c>
      <c r="J10604" s="3">
        <v>192.53333333333333</v>
      </c>
      <c r="K10604">
        <v>6.96</v>
      </c>
      <c r="L10604">
        <v>2888</v>
      </c>
      <c r="M10604">
        <f>Registros[[#This Row],[salario]]*0.06</f>
        <v>173.28</v>
      </c>
      <c r="N10604">
        <f>Registros[[#This Row],[salario]]*5%</f>
        <v>144.4</v>
      </c>
      <c r="O10604">
        <f>IF(Registros[[#This Row],[idade]]&lt;18,311.43,IF(Registros[[#This Row],[idade]]&lt;=25,488.58,IF(Registros[[#This Row],[idade]]&lt;=50,772.77,850.05)))</f>
        <v>772.77</v>
      </c>
      <c r="P10604">
        <f>IF(Registros[[#This Row],[idade]]&lt;18,23.99,IF(Registros[[#This Row],[idade]]&lt;=25,49.9,IF(Registros[[#This Row],[idade]]&lt;=50,145.2,175.45)))</f>
        <v>145.19999999999999</v>
      </c>
      <c r="Q10604">
        <v>4</v>
      </c>
      <c r="R10604">
        <v>1</v>
      </c>
      <c r="T10604">
        <v>4</v>
      </c>
      <c r="U10604" t="s">
        <v>3</v>
      </c>
      <c r="V10604" t="s">
        <v>19</v>
      </c>
    </row>
    <row r="10605" spans="1:22" x14ac:dyDescent="0.3">
      <c r="A10605">
        <v>10604</v>
      </c>
      <c r="B10605">
        <v>87325675603</v>
      </c>
      <c r="C10605">
        <v>2</v>
      </c>
      <c r="D10605" s="1">
        <v>27466</v>
      </c>
      <c r="E10605" s="3">
        <f>2023-YEAR(Registros[[#This Row],[data_nascimento]])</f>
        <v>48</v>
      </c>
      <c r="F10605" s="1">
        <v>44508</v>
      </c>
      <c r="H10605">
        <v>220</v>
      </c>
      <c r="I10605">
        <v>3</v>
      </c>
      <c r="J10605" s="3">
        <v>630.29999999999995</v>
      </c>
      <c r="K10605">
        <v>19.14</v>
      </c>
      <c r="L10605">
        <v>6303</v>
      </c>
      <c r="M10605">
        <f>Registros[[#This Row],[salario]]*0.06</f>
        <v>378.18</v>
      </c>
      <c r="N10605">
        <f>Registros[[#This Row],[salario]]*5%</f>
        <v>315.15000000000003</v>
      </c>
      <c r="O10605">
        <f>IF(Registros[[#This Row],[idade]]&lt;18,311.43,IF(Registros[[#This Row],[idade]]&lt;=25,488.58,IF(Registros[[#This Row],[idade]]&lt;=50,772.77,850.05)))</f>
        <v>772.77</v>
      </c>
      <c r="P10605">
        <f>IF(Registros[[#This Row],[idade]]&lt;18,23.99,IF(Registros[[#This Row],[idade]]&lt;=25,49.9,IF(Registros[[#This Row],[idade]]&lt;=50,145.2,175.45)))</f>
        <v>145.19999999999999</v>
      </c>
      <c r="Q10605">
        <v>5</v>
      </c>
      <c r="R10605">
        <v>13</v>
      </c>
      <c r="T10605">
        <v>2</v>
      </c>
      <c r="U10605" t="s">
        <v>3</v>
      </c>
      <c r="V10605" t="s">
        <v>18</v>
      </c>
    </row>
    <row r="10606" spans="1:22" x14ac:dyDescent="0.3">
      <c r="A10606">
        <v>10605</v>
      </c>
      <c r="B10606">
        <v>54202441391</v>
      </c>
      <c r="C10606">
        <v>4</v>
      </c>
      <c r="D10606" s="1">
        <v>37753</v>
      </c>
      <c r="E10606" s="3">
        <f>2023-YEAR(Registros[[#This Row],[data_nascimento]])</f>
        <v>20</v>
      </c>
      <c r="F10606" s="1">
        <v>44508</v>
      </c>
      <c r="H10606">
        <v>220</v>
      </c>
      <c r="I10606">
        <v>6</v>
      </c>
      <c r="J10606" s="3">
        <v>1401.2</v>
      </c>
      <c r="K10606">
        <v>3.48</v>
      </c>
      <c r="L10606">
        <v>7006</v>
      </c>
      <c r="M10606">
        <v>180</v>
      </c>
      <c r="O10606">
        <f>IF(Registros[[#This Row],[idade]]&lt;18,311.43,IF(Registros[[#This Row],[idade]]&lt;=25,488.58,IF(Registros[[#This Row],[idade]]&lt;=50,772.77,850.05)))</f>
        <v>488.58</v>
      </c>
      <c r="P10606">
        <f>IF(Registros[[#This Row],[idade]]&lt;18,23.99,IF(Registros[[#This Row],[idade]]&lt;=25,49.9,IF(Registros[[#This Row],[idade]]&lt;=50,145.2,175.45)))</f>
        <v>49.9</v>
      </c>
      <c r="Q10606">
        <v>4</v>
      </c>
      <c r="R10606">
        <v>6</v>
      </c>
      <c r="T10606">
        <v>1</v>
      </c>
      <c r="U10606" t="s">
        <v>2</v>
      </c>
      <c r="V10606" t="s">
        <v>18</v>
      </c>
    </row>
    <row r="10607" spans="1:22" x14ac:dyDescent="0.3">
      <c r="A10607">
        <v>10606</v>
      </c>
      <c r="B10607">
        <v>11874769260</v>
      </c>
      <c r="C10607">
        <v>4</v>
      </c>
      <c r="D10607" s="1">
        <v>33664</v>
      </c>
      <c r="E10607" s="3">
        <f>2023-YEAR(Registros[[#This Row],[data_nascimento]])</f>
        <v>31</v>
      </c>
      <c r="F10607" s="1">
        <v>44508</v>
      </c>
      <c r="H10607">
        <v>220</v>
      </c>
      <c r="J10607" s="3">
        <v>0</v>
      </c>
      <c r="K10607">
        <v>27.84</v>
      </c>
      <c r="L10607">
        <v>1956</v>
      </c>
      <c r="M10607">
        <v>180</v>
      </c>
      <c r="O10607">
        <f>IF(Registros[[#This Row],[idade]]&lt;18,311.43,IF(Registros[[#This Row],[idade]]&lt;=25,488.58,IF(Registros[[#This Row],[idade]]&lt;=50,772.77,850.05)))</f>
        <v>772.77</v>
      </c>
      <c r="P10607">
        <f>IF(Registros[[#This Row],[idade]]&lt;18,23.99,IF(Registros[[#This Row],[idade]]&lt;=25,49.9,IF(Registros[[#This Row],[idade]]&lt;=50,145.2,175.45)))</f>
        <v>145.19999999999999</v>
      </c>
      <c r="Q10607">
        <v>3</v>
      </c>
      <c r="R10607">
        <v>20</v>
      </c>
      <c r="T10607">
        <v>1</v>
      </c>
      <c r="U10607" t="s">
        <v>2</v>
      </c>
      <c r="V10607" t="s">
        <v>19</v>
      </c>
    </row>
    <row r="10608" spans="1:22" x14ac:dyDescent="0.3">
      <c r="A10608">
        <v>10607</v>
      </c>
      <c r="B10608">
        <v>69541938253</v>
      </c>
      <c r="C10608">
        <v>5</v>
      </c>
      <c r="D10608" s="1">
        <v>29844</v>
      </c>
      <c r="E10608" s="3">
        <f>2023-YEAR(Registros[[#This Row],[data_nascimento]])</f>
        <v>42</v>
      </c>
      <c r="F10608" s="1">
        <v>44508</v>
      </c>
      <c r="H10608">
        <v>220</v>
      </c>
      <c r="J10608" s="3">
        <v>0</v>
      </c>
      <c r="K10608">
        <v>1.74</v>
      </c>
      <c r="L10608">
        <v>1866</v>
      </c>
      <c r="M10608">
        <v>180</v>
      </c>
      <c r="O10608">
        <f>IF(Registros[[#This Row],[idade]]&lt;18,311.43,IF(Registros[[#This Row],[idade]]&lt;=25,488.58,IF(Registros[[#This Row],[idade]]&lt;=50,772.77,850.05)))</f>
        <v>772.77</v>
      </c>
      <c r="P10608">
        <f>IF(Registros[[#This Row],[idade]]&lt;18,23.99,IF(Registros[[#This Row],[idade]]&lt;=25,49.9,IF(Registros[[#This Row],[idade]]&lt;=50,145.2,175.45)))</f>
        <v>145.19999999999999</v>
      </c>
      <c r="Q10608">
        <v>2</v>
      </c>
      <c r="R10608">
        <v>3</v>
      </c>
      <c r="T10608">
        <v>1</v>
      </c>
      <c r="U10608" t="s">
        <v>2</v>
      </c>
      <c r="V10608" t="s">
        <v>18</v>
      </c>
    </row>
    <row r="10609" spans="1:22" x14ac:dyDescent="0.3">
      <c r="A10609">
        <v>10608</v>
      </c>
      <c r="B10609">
        <v>80979675459</v>
      </c>
      <c r="C10609">
        <v>5</v>
      </c>
      <c r="D10609" s="1">
        <v>37838</v>
      </c>
      <c r="E10609" s="3">
        <f>2023-YEAR(Registros[[#This Row],[data_nascimento]])</f>
        <v>20</v>
      </c>
      <c r="F10609" s="1">
        <v>44508</v>
      </c>
      <c r="H10609">
        <v>220</v>
      </c>
      <c r="I10609">
        <v>10</v>
      </c>
      <c r="J10609" s="3">
        <v>656.33333333333337</v>
      </c>
      <c r="K10609">
        <v>15.66</v>
      </c>
      <c r="L10609">
        <v>1969</v>
      </c>
      <c r="M10609">
        <v>180</v>
      </c>
      <c r="O10609">
        <f>IF(Registros[[#This Row],[idade]]&lt;18,311.43,IF(Registros[[#This Row],[idade]]&lt;=25,488.58,IF(Registros[[#This Row],[idade]]&lt;=50,772.77,850.05)))</f>
        <v>488.58</v>
      </c>
      <c r="P10609">
        <f>IF(Registros[[#This Row],[idade]]&lt;18,23.99,IF(Registros[[#This Row],[idade]]&lt;=25,49.9,IF(Registros[[#This Row],[idade]]&lt;=50,145.2,175.45)))</f>
        <v>49.9</v>
      </c>
      <c r="Q10609">
        <v>3</v>
      </c>
      <c r="R10609">
        <v>22</v>
      </c>
      <c r="T10609">
        <v>2</v>
      </c>
      <c r="U10609" t="s">
        <v>2</v>
      </c>
      <c r="V10609" t="s">
        <v>20</v>
      </c>
    </row>
    <row r="10610" spans="1:22" x14ac:dyDescent="0.3">
      <c r="A10610">
        <v>10609</v>
      </c>
      <c r="B10610">
        <v>79200862381</v>
      </c>
      <c r="C10610">
        <v>4</v>
      </c>
      <c r="D10610" s="1">
        <v>31935</v>
      </c>
      <c r="E10610" s="3">
        <f>2023-YEAR(Registros[[#This Row],[data_nascimento]])</f>
        <v>36</v>
      </c>
      <c r="F10610" s="1">
        <v>44535</v>
      </c>
      <c r="G10610" s="1">
        <v>44542</v>
      </c>
      <c r="H10610">
        <v>220</v>
      </c>
      <c r="I10610">
        <v>14</v>
      </c>
      <c r="J10610" s="3">
        <v>3381.4666666666667</v>
      </c>
      <c r="K10610">
        <v>16.079999999999998</v>
      </c>
      <c r="L10610">
        <v>7246</v>
      </c>
      <c r="M10610">
        <f>Registros[[#This Row],[salario]]*0.06</f>
        <v>434.76</v>
      </c>
      <c r="N10610">
        <f>Registros[[#This Row],[salario]]*5%</f>
        <v>362.3</v>
      </c>
      <c r="O10610">
        <f>IF(Registros[[#This Row],[idade]]&lt;18,311.43,IF(Registros[[#This Row],[idade]]&lt;=25,488.58,IF(Registros[[#This Row],[idade]]&lt;=50,772.77,850.05)))</f>
        <v>772.77</v>
      </c>
      <c r="P10610">
        <f>IF(Registros[[#This Row],[idade]]&lt;18,23.99,IF(Registros[[#This Row],[idade]]&lt;=25,49.9,IF(Registros[[#This Row],[idade]]&lt;=50,145.2,175.45)))</f>
        <v>145.19999999999999</v>
      </c>
      <c r="Q10610">
        <v>5</v>
      </c>
      <c r="R10610">
        <v>18</v>
      </c>
      <c r="S10610">
        <v>2</v>
      </c>
      <c r="T10610">
        <v>4</v>
      </c>
      <c r="U10610" t="s">
        <v>2</v>
      </c>
      <c r="V10610" t="s">
        <v>20</v>
      </c>
    </row>
    <row r="10611" spans="1:22" x14ac:dyDescent="0.3">
      <c r="A10611">
        <v>10610</v>
      </c>
      <c r="B10611">
        <v>69311301496</v>
      </c>
      <c r="C10611">
        <v>7</v>
      </c>
      <c r="D10611" s="1">
        <v>36870</v>
      </c>
      <c r="E10611" s="3">
        <f>2023-YEAR(Registros[[#This Row],[data_nascimento]])</f>
        <v>23</v>
      </c>
      <c r="F10611" s="1">
        <v>44535</v>
      </c>
      <c r="G10611" s="1">
        <v>44542</v>
      </c>
      <c r="H10611">
        <v>220</v>
      </c>
      <c r="I10611">
        <v>10</v>
      </c>
      <c r="J10611" s="3">
        <v>1332.3333333333333</v>
      </c>
      <c r="K10611">
        <v>10.72</v>
      </c>
      <c r="L10611">
        <v>3997</v>
      </c>
      <c r="M10611">
        <f>Registros[[#This Row],[salario]]*0.06</f>
        <v>239.82</v>
      </c>
      <c r="N10611">
        <f>Registros[[#This Row],[salario]]*5%</f>
        <v>199.85000000000002</v>
      </c>
      <c r="O10611">
        <f>IF(Registros[[#This Row],[idade]]&lt;18,311.43,IF(Registros[[#This Row],[idade]]&lt;=25,488.58,IF(Registros[[#This Row],[idade]]&lt;=50,772.77,850.05)))</f>
        <v>488.58</v>
      </c>
      <c r="P10611">
        <f>IF(Registros[[#This Row],[idade]]&lt;18,23.99,IF(Registros[[#This Row],[idade]]&lt;=25,49.9,IF(Registros[[#This Row],[idade]]&lt;=50,145.2,175.45)))</f>
        <v>49.9</v>
      </c>
      <c r="Q10611">
        <v>2</v>
      </c>
      <c r="R10611">
        <v>14</v>
      </c>
      <c r="S10611">
        <v>1</v>
      </c>
      <c r="T10611">
        <v>1</v>
      </c>
      <c r="U10611" t="s">
        <v>3</v>
      </c>
      <c r="V10611" t="s">
        <v>22</v>
      </c>
    </row>
    <row r="10612" spans="1:22" x14ac:dyDescent="0.3">
      <c r="A10612">
        <v>10611</v>
      </c>
      <c r="B10612">
        <v>88226554895</v>
      </c>
      <c r="C10612">
        <v>7</v>
      </c>
      <c r="D10612" s="1">
        <v>38793</v>
      </c>
      <c r="E10612" s="3">
        <f>2023-YEAR(Registros[[#This Row],[data_nascimento]])</f>
        <v>17</v>
      </c>
      <c r="F10612" s="1">
        <v>44535</v>
      </c>
      <c r="G10612" s="1">
        <v>44542</v>
      </c>
      <c r="H10612">
        <v>120</v>
      </c>
      <c r="I10612">
        <v>2</v>
      </c>
      <c r="J10612" s="3">
        <v>339.53333333333336</v>
      </c>
      <c r="K10612">
        <v>17.420000000000002</v>
      </c>
      <c r="L10612">
        <v>5093</v>
      </c>
      <c r="M10612">
        <f>Registros[[#This Row],[salario]]*0.06</f>
        <v>305.58</v>
      </c>
      <c r="N10612">
        <f>Registros[[#This Row],[salario]]*5%</f>
        <v>254.65</v>
      </c>
      <c r="O10612">
        <f>IF(Registros[[#This Row],[idade]]&lt;18,311.43,IF(Registros[[#This Row],[idade]]&lt;=25,488.58,IF(Registros[[#This Row],[idade]]&lt;=50,772.77,850.05)))</f>
        <v>311.43</v>
      </c>
      <c r="P10612">
        <f>IF(Registros[[#This Row],[idade]]&lt;18,23.99,IF(Registros[[#This Row],[idade]]&lt;=25,49.9,IF(Registros[[#This Row],[idade]]&lt;=50,145.2,175.45)))</f>
        <v>23.99</v>
      </c>
      <c r="Q10612">
        <v>3</v>
      </c>
      <c r="R10612">
        <v>8</v>
      </c>
      <c r="S10612">
        <v>1</v>
      </c>
      <c r="T10612">
        <v>2</v>
      </c>
      <c r="U10612" t="s">
        <v>3</v>
      </c>
      <c r="V10612" t="s">
        <v>18</v>
      </c>
    </row>
    <row r="10613" spans="1:22" x14ac:dyDescent="0.3">
      <c r="A10613">
        <v>10612</v>
      </c>
      <c r="B10613">
        <v>76245688194</v>
      </c>
      <c r="C10613">
        <v>4</v>
      </c>
      <c r="D10613" s="1">
        <v>31610</v>
      </c>
      <c r="E10613" s="3">
        <f>2023-YEAR(Registros[[#This Row],[data_nascimento]])</f>
        <v>37</v>
      </c>
      <c r="F10613" s="1">
        <v>44535</v>
      </c>
      <c r="G10613" s="1">
        <v>44542</v>
      </c>
      <c r="H10613">
        <v>220</v>
      </c>
      <c r="I10613">
        <v>19</v>
      </c>
      <c r="J10613" s="3">
        <v>2373.1</v>
      </c>
      <c r="K10613">
        <v>26.8</v>
      </c>
      <c r="L10613">
        <v>3747</v>
      </c>
      <c r="M10613">
        <f>Registros[[#This Row],[salario]]*0.06</f>
        <v>224.82</v>
      </c>
      <c r="N10613">
        <f>Registros[[#This Row],[salario]]*5%</f>
        <v>187.35000000000002</v>
      </c>
      <c r="O10613">
        <f>IF(Registros[[#This Row],[idade]]&lt;18,311.43,IF(Registros[[#This Row],[idade]]&lt;=25,488.58,IF(Registros[[#This Row],[idade]]&lt;=50,772.77,850.05)))</f>
        <v>772.77</v>
      </c>
      <c r="P10613">
        <f>IF(Registros[[#This Row],[idade]]&lt;18,23.99,IF(Registros[[#This Row],[idade]]&lt;=25,49.9,IF(Registros[[#This Row],[idade]]&lt;=50,145.2,175.45)))</f>
        <v>145.19999999999999</v>
      </c>
      <c r="Q10613">
        <v>2</v>
      </c>
      <c r="R10613">
        <v>5</v>
      </c>
      <c r="S10613">
        <v>1</v>
      </c>
      <c r="T10613">
        <v>4</v>
      </c>
      <c r="U10613" t="s">
        <v>3</v>
      </c>
      <c r="V10613" t="s">
        <v>20</v>
      </c>
    </row>
    <row r="10614" spans="1:22" x14ac:dyDescent="0.3">
      <c r="A10614">
        <v>10613</v>
      </c>
      <c r="B10614">
        <v>85294644780</v>
      </c>
      <c r="C10614">
        <v>4</v>
      </c>
      <c r="D10614" s="1">
        <v>35016</v>
      </c>
      <c r="E10614" s="3">
        <f>2023-YEAR(Registros[[#This Row],[data_nascimento]])</f>
        <v>28</v>
      </c>
      <c r="F10614" s="1">
        <v>44535</v>
      </c>
      <c r="G10614" s="1">
        <v>44542</v>
      </c>
      <c r="H10614">
        <v>220</v>
      </c>
      <c r="I10614">
        <v>2</v>
      </c>
      <c r="J10614" s="3">
        <v>374</v>
      </c>
      <c r="K10614">
        <v>17.420000000000002</v>
      </c>
      <c r="L10614">
        <v>5610</v>
      </c>
      <c r="M10614">
        <f>Registros[[#This Row],[salario]]*0.06</f>
        <v>336.59999999999997</v>
      </c>
      <c r="N10614">
        <f>Registros[[#This Row],[salario]]*5%</f>
        <v>280.5</v>
      </c>
      <c r="O10614">
        <f>IF(Registros[[#This Row],[idade]]&lt;18,311.43,IF(Registros[[#This Row],[idade]]&lt;=25,488.58,IF(Registros[[#This Row],[idade]]&lt;=50,772.77,850.05)))</f>
        <v>772.77</v>
      </c>
      <c r="P10614">
        <f>IF(Registros[[#This Row],[idade]]&lt;18,23.99,IF(Registros[[#This Row],[idade]]&lt;=25,49.9,IF(Registros[[#This Row],[idade]]&lt;=50,145.2,175.45)))</f>
        <v>145.19999999999999</v>
      </c>
      <c r="Q10614">
        <v>2</v>
      </c>
      <c r="R10614">
        <v>11</v>
      </c>
      <c r="S10614">
        <v>2</v>
      </c>
      <c r="T10614">
        <v>4</v>
      </c>
      <c r="U10614" t="s">
        <v>2</v>
      </c>
      <c r="V10614" t="s">
        <v>21</v>
      </c>
    </row>
    <row r="10615" spans="1:22" x14ac:dyDescent="0.3">
      <c r="A10615">
        <v>10614</v>
      </c>
      <c r="B10615">
        <v>44823329240</v>
      </c>
      <c r="C10615">
        <v>4</v>
      </c>
      <c r="D10615" s="1">
        <v>36423</v>
      </c>
      <c r="E10615" s="3">
        <f>2023-YEAR(Registros[[#This Row],[data_nascimento]])</f>
        <v>24</v>
      </c>
      <c r="F10615" s="1">
        <v>44535</v>
      </c>
      <c r="G10615" s="1">
        <v>44542</v>
      </c>
      <c r="H10615">
        <v>220</v>
      </c>
      <c r="I10615">
        <v>5</v>
      </c>
      <c r="J10615" s="3">
        <v>391.5</v>
      </c>
      <c r="K10615">
        <v>26.8</v>
      </c>
      <c r="L10615">
        <v>2349</v>
      </c>
      <c r="M10615">
        <f>Registros[[#This Row],[salario]]*0.06</f>
        <v>140.94</v>
      </c>
      <c r="N10615">
        <f>Registros[[#This Row],[salario]]*5%</f>
        <v>117.45</v>
      </c>
      <c r="O10615">
        <f>IF(Registros[[#This Row],[idade]]&lt;18,311.43,IF(Registros[[#This Row],[idade]]&lt;=25,488.58,IF(Registros[[#This Row],[idade]]&lt;=50,772.77,850.05)))</f>
        <v>488.58</v>
      </c>
      <c r="P10615">
        <f>IF(Registros[[#This Row],[idade]]&lt;18,23.99,IF(Registros[[#This Row],[idade]]&lt;=25,49.9,IF(Registros[[#This Row],[idade]]&lt;=50,145.2,175.45)))</f>
        <v>49.9</v>
      </c>
      <c r="Q10615">
        <v>2</v>
      </c>
      <c r="R10615">
        <v>2</v>
      </c>
      <c r="S10615">
        <v>1</v>
      </c>
      <c r="T10615">
        <v>2</v>
      </c>
      <c r="U10615" t="s">
        <v>2</v>
      </c>
      <c r="V10615" t="s">
        <v>20</v>
      </c>
    </row>
    <row r="10616" spans="1:22" x14ac:dyDescent="0.3">
      <c r="A10616">
        <v>10615</v>
      </c>
      <c r="B10616">
        <v>70018478603</v>
      </c>
      <c r="C10616">
        <v>7</v>
      </c>
      <c r="D10616" s="1">
        <v>39126</v>
      </c>
      <c r="E10616" s="3">
        <f>2023-YEAR(Registros[[#This Row],[data_nascimento]])</f>
        <v>16</v>
      </c>
      <c r="F10616" s="1">
        <v>44535</v>
      </c>
      <c r="G10616" s="1">
        <v>44542</v>
      </c>
      <c r="H10616">
        <v>120</v>
      </c>
      <c r="I10616">
        <v>11</v>
      </c>
      <c r="J10616" s="3">
        <v>2561.9</v>
      </c>
      <c r="K10616">
        <v>1.34</v>
      </c>
      <c r="L10616">
        <v>6987</v>
      </c>
      <c r="M10616">
        <f>Registros[[#This Row],[salario]]*0.06</f>
        <v>419.21999999999997</v>
      </c>
      <c r="N10616">
        <f>Registros[[#This Row],[salario]]*5%</f>
        <v>349.35</v>
      </c>
      <c r="O10616">
        <f>IF(Registros[[#This Row],[idade]]&lt;18,311.43,IF(Registros[[#This Row],[idade]]&lt;=25,488.58,IF(Registros[[#This Row],[idade]]&lt;=50,772.77,850.05)))</f>
        <v>311.43</v>
      </c>
      <c r="P10616">
        <f>IF(Registros[[#This Row],[idade]]&lt;18,23.99,IF(Registros[[#This Row],[idade]]&lt;=25,49.9,IF(Registros[[#This Row],[idade]]&lt;=50,145.2,175.45)))</f>
        <v>23.99</v>
      </c>
      <c r="Q10616">
        <v>1</v>
      </c>
      <c r="R10616">
        <v>9</v>
      </c>
      <c r="S10616">
        <v>3</v>
      </c>
      <c r="T10616">
        <v>4</v>
      </c>
      <c r="U10616" t="s">
        <v>3</v>
      </c>
      <c r="V10616" t="s">
        <v>19</v>
      </c>
    </row>
    <row r="10617" spans="1:22" x14ac:dyDescent="0.3">
      <c r="A10617">
        <v>10616</v>
      </c>
      <c r="B10617">
        <v>62832646367</v>
      </c>
      <c r="C10617">
        <v>4</v>
      </c>
      <c r="D10617" s="1">
        <v>34219</v>
      </c>
      <c r="E10617" s="3">
        <f>2023-YEAR(Registros[[#This Row],[data_nascimento]])</f>
        <v>30</v>
      </c>
      <c r="F10617" s="1">
        <v>44535</v>
      </c>
      <c r="G10617" s="1">
        <v>44542</v>
      </c>
      <c r="H10617">
        <v>220</v>
      </c>
      <c r="I10617">
        <v>16</v>
      </c>
      <c r="J10617" s="3">
        <v>2564.2666666666669</v>
      </c>
      <c r="K10617">
        <v>6.7</v>
      </c>
      <c r="L10617">
        <v>4808</v>
      </c>
      <c r="M10617">
        <f>Registros[[#This Row],[salario]]*0.06</f>
        <v>288.47999999999996</v>
      </c>
      <c r="N10617">
        <f>Registros[[#This Row],[salario]]*5%</f>
        <v>240.4</v>
      </c>
      <c r="O10617">
        <f>IF(Registros[[#This Row],[idade]]&lt;18,311.43,IF(Registros[[#This Row],[idade]]&lt;=25,488.58,IF(Registros[[#This Row],[idade]]&lt;=50,772.77,850.05)))</f>
        <v>772.77</v>
      </c>
      <c r="P10617">
        <f>IF(Registros[[#This Row],[idade]]&lt;18,23.99,IF(Registros[[#This Row],[idade]]&lt;=25,49.9,IF(Registros[[#This Row],[idade]]&lt;=50,145.2,175.45)))</f>
        <v>145.19999999999999</v>
      </c>
      <c r="Q10617">
        <v>5</v>
      </c>
      <c r="R10617">
        <v>17</v>
      </c>
      <c r="S10617">
        <v>3</v>
      </c>
      <c r="T10617">
        <v>4</v>
      </c>
      <c r="U10617" t="s">
        <v>3</v>
      </c>
      <c r="V10617" t="s">
        <v>19</v>
      </c>
    </row>
    <row r="10618" spans="1:22" x14ac:dyDescent="0.3">
      <c r="A10618">
        <v>10617</v>
      </c>
      <c r="B10618">
        <v>73802219264</v>
      </c>
      <c r="C10618">
        <v>4</v>
      </c>
      <c r="D10618" s="1">
        <v>32568</v>
      </c>
      <c r="E10618" s="3">
        <f>2023-YEAR(Registros[[#This Row],[data_nascimento]])</f>
        <v>34</v>
      </c>
      <c r="F10618" s="1">
        <v>44535</v>
      </c>
      <c r="G10618" s="1">
        <v>44542</v>
      </c>
      <c r="H10618">
        <v>220</v>
      </c>
      <c r="I10618">
        <v>15</v>
      </c>
      <c r="J10618" s="3">
        <v>2757.5</v>
      </c>
      <c r="K10618">
        <v>25.46</v>
      </c>
      <c r="L10618">
        <v>5515</v>
      </c>
      <c r="M10618">
        <f>Registros[[#This Row],[salario]]*0.06</f>
        <v>330.9</v>
      </c>
      <c r="N10618">
        <f>Registros[[#This Row],[salario]]*5%</f>
        <v>275.75</v>
      </c>
      <c r="O10618">
        <f>IF(Registros[[#This Row],[idade]]&lt;18,311.43,IF(Registros[[#This Row],[idade]]&lt;=25,488.58,IF(Registros[[#This Row],[idade]]&lt;=50,772.77,850.05)))</f>
        <v>772.77</v>
      </c>
      <c r="P10618">
        <f>IF(Registros[[#This Row],[idade]]&lt;18,23.99,IF(Registros[[#This Row],[idade]]&lt;=25,49.9,IF(Registros[[#This Row],[idade]]&lt;=50,145.2,175.45)))</f>
        <v>145.19999999999999</v>
      </c>
      <c r="Q10618">
        <v>4</v>
      </c>
      <c r="R10618">
        <v>22</v>
      </c>
      <c r="S10618">
        <v>3</v>
      </c>
      <c r="T10618">
        <v>1</v>
      </c>
      <c r="U10618" t="s">
        <v>3</v>
      </c>
      <c r="V10618" t="s">
        <v>19</v>
      </c>
    </row>
    <row r="10619" spans="1:22" x14ac:dyDescent="0.3">
      <c r="A10619">
        <v>10618</v>
      </c>
      <c r="B10619">
        <v>28665162671</v>
      </c>
      <c r="C10619">
        <v>6</v>
      </c>
      <c r="D10619" s="1">
        <v>31008</v>
      </c>
      <c r="E10619" s="3">
        <f>2023-YEAR(Registros[[#This Row],[data_nascimento]])</f>
        <v>39</v>
      </c>
      <c r="F10619" s="1">
        <v>44535</v>
      </c>
      <c r="G10619" s="1">
        <v>44542</v>
      </c>
      <c r="H10619">
        <v>220</v>
      </c>
      <c r="I10619">
        <v>11</v>
      </c>
      <c r="J10619" s="3">
        <v>1894.9333333333334</v>
      </c>
      <c r="K10619">
        <v>17.420000000000002</v>
      </c>
      <c r="L10619">
        <v>5168</v>
      </c>
      <c r="M10619">
        <f>Registros[[#This Row],[salario]]*0.06</f>
        <v>310.08</v>
      </c>
      <c r="N10619">
        <f>Registros[[#This Row],[salario]]*5%</f>
        <v>258.40000000000003</v>
      </c>
      <c r="O10619">
        <f>IF(Registros[[#This Row],[idade]]&lt;18,311.43,IF(Registros[[#This Row],[idade]]&lt;=25,488.58,IF(Registros[[#This Row],[idade]]&lt;=50,772.77,850.05)))</f>
        <v>772.77</v>
      </c>
      <c r="P10619">
        <f>IF(Registros[[#This Row],[idade]]&lt;18,23.99,IF(Registros[[#This Row],[idade]]&lt;=25,49.9,IF(Registros[[#This Row],[idade]]&lt;=50,145.2,175.45)))</f>
        <v>145.19999999999999</v>
      </c>
      <c r="Q10619">
        <v>1</v>
      </c>
      <c r="R10619">
        <v>17</v>
      </c>
      <c r="S10619">
        <v>3</v>
      </c>
      <c r="T10619">
        <v>1</v>
      </c>
      <c r="U10619" t="s">
        <v>2</v>
      </c>
      <c r="V10619" t="s">
        <v>18</v>
      </c>
    </row>
    <row r="10620" spans="1:22" x14ac:dyDescent="0.3">
      <c r="A10620">
        <v>10619</v>
      </c>
      <c r="B10620">
        <v>26000608115</v>
      </c>
      <c r="C10620">
        <v>4</v>
      </c>
      <c r="D10620" s="1">
        <v>31525</v>
      </c>
      <c r="E10620" s="3">
        <f>2023-YEAR(Registros[[#This Row],[data_nascimento]])</f>
        <v>37</v>
      </c>
      <c r="F10620" s="1">
        <v>44535</v>
      </c>
      <c r="G10620" s="1">
        <v>44542</v>
      </c>
      <c r="H10620">
        <v>220</v>
      </c>
      <c r="I10620">
        <v>13</v>
      </c>
      <c r="J10620" s="3">
        <v>1450.8</v>
      </c>
      <c r="K10620">
        <v>16.079999999999998</v>
      </c>
      <c r="L10620">
        <v>3348</v>
      </c>
      <c r="M10620">
        <f>Registros[[#This Row],[salario]]*0.06</f>
        <v>200.88</v>
      </c>
      <c r="N10620">
        <f>Registros[[#This Row],[salario]]*5%</f>
        <v>167.4</v>
      </c>
      <c r="O10620">
        <f>IF(Registros[[#This Row],[idade]]&lt;18,311.43,IF(Registros[[#This Row],[idade]]&lt;=25,488.58,IF(Registros[[#This Row],[idade]]&lt;=50,772.77,850.05)))</f>
        <v>772.77</v>
      </c>
      <c r="P10620">
        <f>IF(Registros[[#This Row],[idade]]&lt;18,23.99,IF(Registros[[#This Row],[idade]]&lt;=25,49.9,IF(Registros[[#This Row],[idade]]&lt;=50,145.2,175.45)))</f>
        <v>145.19999999999999</v>
      </c>
      <c r="Q10620">
        <v>3</v>
      </c>
      <c r="R10620">
        <v>27</v>
      </c>
      <c r="S10620">
        <v>1</v>
      </c>
      <c r="T10620">
        <v>1</v>
      </c>
      <c r="U10620" t="s">
        <v>3</v>
      </c>
      <c r="V10620" t="s">
        <v>21</v>
      </c>
    </row>
    <row r="10621" spans="1:22" x14ac:dyDescent="0.3">
      <c r="A10621">
        <v>10620</v>
      </c>
      <c r="B10621">
        <v>75114534217</v>
      </c>
      <c r="C10621">
        <v>4</v>
      </c>
      <c r="D10621" s="1">
        <v>38083</v>
      </c>
      <c r="E10621" s="3">
        <f>2023-YEAR(Registros[[#This Row],[data_nascimento]])</f>
        <v>19</v>
      </c>
      <c r="F10621" s="1">
        <v>44535</v>
      </c>
      <c r="G10621" s="1">
        <v>44542</v>
      </c>
      <c r="H10621">
        <v>220</v>
      </c>
      <c r="I10621">
        <v>17</v>
      </c>
      <c r="J10621" s="3">
        <v>3577.9333333333334</v>
      </c>
      <c r="K10621">
        <v>2.68</v>
      </c>
      <c r="L10621">
        <v>6314</v>
      </c>
      <c r="M10621">
        <f>Registros[[#This Row],[salario]]*0.06</f>
        <v>378.84</v>
      </c>
      <c r="N10621">
        <f>Registros[[#This Row],[salario]]*5%</f>
        <v>315.70000000000005</v>
      </c>
      <c r="O10621">
        <f>IF(Registros[[#This Row],[idade]]&lt;18,311.43,IF(Registros[[#This Row],[idade]]&lt;=25,488.58,IF(Registros[[#This Row],[idade]]&lt;=50,772.77,850.05)))</f>
        <v>488.58</v>
      </c>
      <c r="P10621">
        <f>IF(Registros[[#This Row],[idade]]&lt;18,23.99,IF(Registros[[#This Row],[idade]]&lt;=25,49.9,IF(Registros[[#This Row],[idade]]&lt;=50,145.2,175.45)))</f>
        <v>49.9</v>
      </c>
      <c r="Q10621">
        <v>5</v>
      </c>
      <c r="R10621">
        <v>27</v>
      </c>
      <c r="S10621">
        <v>2</v>
      </c>
      <c r="T10621">
        <v>1</v>
      </c>
      <c r="U10621" t="s">
        <v>3</v>
      </c>
      <c r="V10621" t="s">
        <v>19</v>
      </c>
    </row>
    <row r="10622" spans="1:22" x14ac:dyDescent="0.3">
      <c r="A10622">
        <v>10621</v>
      </c>
      <c r="B10622">
        <v>68206711970</v>
      </c>
      <c r="C10622">
        <v>7</v>
      </c>
      <c r="D10622" s="1">
        <v>37537</v>
      </c>
      <c r="E10622" s="3">
        <f>2023-YEAR(Registros[[#This Row],[data_nascimento]])</f>
        <v>21</v>
      </c>
      <c r="F10622" s="1">
        <v>44535</v>
      </c>
      <c r="G10622" s="1">
        <v>44542</v>
      </c>
      <c r="H10622">
        <v>220</v>
      </c>
      <c r="I10622">
        <v>18</v>
      </c>
      <c r="J10622" s="3">
        <v>2718</v>
      </c>
      <c r="K10622">
        <v>1.34</v>
      </c>
      <c r="L10622">
        <v>4530</v>
      </c>
      <c r="M10622">
        <f>Registros[[#This Row],[salario]]*0.06</f>
        <v>271.8</v>
      </c>
      <c r="N10622">
        <f>Registros[[#This Row],[salario]]*5%</f>
        <v>226.5</v>
      </c>
      <c r="O10622">
        <f>IF(Registros[[#This Row],[idade]]&lt;18,311.43,IF(Registros[[#This Row],[idade]]&lt;=25,488.58,IF(Registros[[#This Row],[idade]]&lt;=50,772.77,850.05)))</f>
        <v>488.58</v>
      </c>
      <c r="P10622">
        <f>IF(Registros[[#This Row],[idade]]&lt;18,23.99,IF(Registros[[#This Row],[idade]]&lt;=25,49.9,IF(Registros[[#This Row],[idade]]&lt;=50,145.2,175.45)))</f>
        <v>49.9</v>
      </c>
      <c r="Q10622">
        <v>2</v>
      </c>
      <c r="R10622">
        <v>15</v>
      </c>
      <c r="S10622">
        <v>1</v>
      </c>
      <c r="T10622">
        <v>2</v>
      </c>
      <c r="U10622" t="s">
        <v>3</v>
      </c>
      <c r="V10622" t="s">
        <v>18</v>
      </c>
    </row>
    <row r="10623" spans="1:22" x14ac:dyDescent="0.3">
      <c r="A10623">
        <v>10622</v>
      </c>
      <c r="B10623">
        <v>88289138343</v>
      </c>
      <c r="C10623">
        <v>7</v>
      </c>
      <c r="D10623" s="1">
        <v>37706</v>
      </c>
      <c r="E10623" s="3">
        <f>2023-YEAR(Registros[[#This Row],[data_nascimento]])</f>
        <v>20</v>
      </c>
      <c r="F10623" s="1">
        <v>44535</v>
      </c>
      <c r="G10623" s="1">
        <v>44542</v>
      </c>
      <c r="H10623">
        <v>220</v>
      </c>
      <c r="I10623">
        <v>10</v>
      </c>
      <c r="J10623" s="3">
        <v>735</v>
      </c>
      <c r="K10623">
        <v>14.74</v>
      </c>
      <c r="L10623">
        <v>2205</v>
      </c>
      <c r="M10623">
        <f>Registros[[#This Row],[salario]]*0.06</f>
        <v>132.29999999999998</v>
      </c>
      <c r="N10623">
        <f>Registros[[#This Row],[salario]]*5%</f>
        <v>110.25</v>
      </c>
      <c r="O10623">
        <f>IF(Registros[[#This Row],[idade]]&lt;18,311.43,IF(Registros[[#This Row],[idade]]&lt;=25,488.58,IF(Registros[[#This Row],[idade]]&lt;=50,772.77,850.05)))</f>
        <v>488.58</v>
      </c>
      <c r="P10623">
        <f>IF(Registros[[#This Row],[idade]]&lt;18,23.99,IF(Registros[[#This Row],[idade]]&lt;=25,49.9,IF(Registros[[#This Row],[idade]]&lt;=50,145.2,175.45)))</f>
        <v>49.9</v>
      </c>
      <c r="Q10623">
        <v>4</v>
      </c>
      <c r="R10623">
        <v>6</v>
      </c>
      <c r="S10623">
        <v>2</v>
      </c>
      <c r="T10623">
        <v>1</v>
      </c>
      <c r="U10623" t="s">
        <v>2</v>
      </c>
      <c r="V10623" t="s">
        <v>18</v>
      </c>
    </row>
    <row r="10624" spans="1:22" x14ac:dyDescent="0.3">
      <c r="A10624">
        <v>10623</v>
      </c>
      <c r="B10624">
        <v>78450461553</v>
      </c>
      <c r="C10624">
        <v>4</v>
      </c>
      <c r="D10624" s="1">
        <v>28308</v>
      </c>
      <c r="E10624" s="3">
        <f>2023-YEAR(Registros[[#This Row],[data_nascimento]])</f>
        <v>46</v>
      </c>
      <c r="F10624" s="1">
        <v>44535</v>
      </c>
      <c r="G10624" s="1">
        <v>44542</v>
      </c>
      <c r="H10624">
        <v>220</v>
      </c>
      <c r="I10624">
        <v>7</v>
      </c>
      <c r="J10624" s="3">
        <v>400.63333333333333</v>
      </c>
      <c r="K10624">
        <v>17.420000000000002</v>
      </c>
      <c r="L10624">
        <v>1717</v>
      </c>
      <c r="M10624">
        <f>Registros[[#This Row],[salario]]*0.06</f>
        <v>103.02</v>
      </c>
      <c r="N10624">
        <f>Registros[[#This Row],[salario]]*5%</f>
        <v>85.850000000000009</v>
      </c>
      <c r="O10624">
        <f>IF(Registros[[#This Row],[idade]]&lt;18,311.43,IF(Registros[[#This Row],[idade]]&lt;=25,488.58,IF(Registros[[#This Row],[idade]]&lt;=50,772.77,850.05)))</f>
        <v>772.77</v>
      </c>
      <c r="P10624">
        <f>IF(Registros[[#This Row],[idade]]&lt;18,23.99,IF(Registros[[#This Row],[idade]]&lt;=25,49.9,IF(Registros[[#This Row],[idade]]&lt;=50,145.2,175.45)))</f>
        <v>145.19999999999999</v>
      </c>
      <c r="Q10624">
        <v>3</v>
      </c>
      <c r="R10624">
        <v>19</v>
      </c>
      <c r="S10624">
        <v>2</v>
      </c>
      <c r="T10624">
        <v>4</v>
      </c>
      <c r="U10624" t="s">
        <v>2</v>
      </c>
      <c r="V10624" t="s">
        <v>21</v>
      </c>
    </row>
    <row r="10625" spans="1:22" x14ac:dyDescent="0.3">
      <c r="A10625">
        <v>10624</v>
      </c>
      <c r="B10625">
        <v>40070659043</v>
      </c>
      <c r="C10625">
        <v>4</v>
      </c>
      <c r="D10625" s="1">
        <v>34316</v>
      </c>
      <c r="E10625" s="3">
        <f>2023-YEAR(Registros[[#This Row],[data_nascimento]])</f>
        <v>30</v>
      </c>
      <c r="F10625" s="1">
        <v>44535</v>
      </c>
      <c r="G10625" s="1">
        <v>44542</v>
      </c>
      <c r="H10625">
        <v>220</v>
      </c>
      <c r="I10625">
        <v>13</v>
      </c>
      <c r="J10625" s="3">
        <v>1492.3999999999999</v>
      </c>
      <c r="K10625">
        <v>18.760000000000002</v>
      </c>
      <c r="L10625">
        <v>3444</v>
      </c>
      <c r="M10625">
        <f>Registros[[#This Row],[salario]]*0.06</f>
        <v>206.64</v>
      </c>
      <c r="N10625">
        <f>Registros[[#This Row],[salario]]*5%</f>
        <v>172.20000000000002</v>
      </c>
      <c r="O10625">
        <f>IF(Registros[[#This Row],[idade]]&lt;18,311.43,IF(Registros[[#This Row],[idade]]&lt;=25,488.58,IF(Registros[[#This Row],[idade]]&lt;=50,772.77,850.05)))</f>
        <v>772.77</v>
      </c>
      <c r="P10625">
        <f>IF(Registros[[#This Row],[idade]]&lt;18,23.99,IF(Registros[[#This Row],[idade]]&lt;=25,49.9,IF(Registros[[#This Row],[idade]]&lt;=50,145.2,175.45)))</f>
        <v>145.19999999999999</v>
      </c>
      <c r="Q10625">
        <v>3</v>
      </c>
      <c r="R10625">
        <v>7</v>
      </c>
      <c r="S10625">
        <v>2</v>
      </c>
      <c r="T10625">
        <v>4</v>
      </c>
      <c r="U10625" t="s">
        <v>2</v>
      </c>
      <c r="V10625" t="s">
        <v>20</v>
      </c>
    </row>
    <row r="10626" spans="1:22" x14ac:dyDescent="0.3">
      <c r="A10626">
        <v>10625</v>
      </c>
      <c r="B10626">
        <v>60325953476</v>
      </c>
      <c r="C10626">
        <v>4</v>
      </c>
      <c r="D10626" s="1">
        <v>30180</v>
      </c>
      <c r="E10626" s="3">
        <f>2023-YEAR(Registros[[#This Row],[data_nascimento]])</f>
        <v>41</v>
      </c>
      <c r="F10626" s="1">
        <v>44535</v>
      </c>
      <c r="G10626" s="1">
        <v>44542</v>
      </c>
      <c r="H10626">
        <v>220</v>
      </c>
      <c r="I10626">
        <v>19</v>
      </c>
      <c r="J10626" s="3">
        <v>3079.2666666666664</v>
      </c>
      <c r="K10626">
        <v>9.3800000000000008</v>
      </c>
      <c r="L10626">
        <v>4862</v>
      </c>
      <c r="M10626">
        <f>Registros[[#This Row],[salario]]*0.06</f>
        <v>291.71999999999997</v>
      </c>
      <c r="N10626">
        <f>Registros[[#This Row],[salario]]*5%</f>
        <v>243.10000000000002</v>
      </c>
      <c r="O10626">
        <f>IF(Registros[[#This Row],[idade]]&lt;18,311.43,IF(Registros[[#This Row],[idade]]&lt;=25,488.58,IF(Registros[[#This Row],[idade]]&lt;=50,772.77,850.05)))</f>
        <v>772.77</v>
      </c>
      <c r="P10626">
        <f>IF(Registros[[#This Row],[idade]]&lt;18,23.99,IF(Registros[[#This Row],[idade]]&lt;=25,49.9,IF(Registros[[#This Row],[idade]]&lt;=50,145.2,175.45)))</f>
        <v>145.19999999999999</v>
      </c>
      <c r="Q10626">
        <v>3</v>
      </c>
      <c r="R10626">
        <v>3</v>
      </c>
      <c r="S10626">
        <v>3</v>
      </c>
      <c r="T10626">
        <v>2</v>
      </c>
      <c r="U10626" t="s">
        <v>2</v>
      </c>
      <c r="V10626" t="s">
        <v>19</v>
      </c>
    </row>
    <row r="10627" spans="1:22" x14ac:dyDescent="0.3">
      <c r="A10627">
        <v>10626</v>
      </c>
      <c r="B10627">
        <v>86601430284</v>
      </c>
      <c r="C10627">
        <v>5</v>
      </c>
      <c r="D10627" s="1">
        <v>32204</v>
      </c>
      <c r="E10627" s="3">
        <f>2023-YEAR(Registros[[#This Row],[data_nascimento]])</f>
        <v>35</v>
      </c>
      <c r="F10627" s="1">
        <v>44535</v>
      </c>
      <c r="G10627" s="1">
        <v>44542</v>
      </c>
      <c r="H10627">
        <v>220</v>
      </c>
      <c r="I10627">
        <v>1</v>
      </c>
      <c r="J10627" s="3">
        <v>201.26666666666668</v>
      </c>
      <c r="K10627">
        <v>16.079999999999998</v>
      </c>
      <c r="L10627">
        <v>6038</v>
      </c>
      <c r="M10627">
        <f>Registros[[#This Row],[salario]]*0.06</f>
        <v>362.28</v>
      </c>
      <c r="N10627">
        <f>Registros[[#This Row],[salario]]*5%</f>
        <v>301.90000000000003</v>
      </c>
      <c r="O10627">
        <f>IF(Registros[[#This Row],[idade]]&lt;18,311.43,IF(Registros[[#This Row],[idade]]&lt;=25,488.58,IF(Registros[[#This Row],[idade]]&lt;=50,772.77,850.05)))</f>
        <v>772.77</v>
      </c>
      <c r="P10627">
        <f>IF(Registros[[#This Row],[idade]]&lt;18,23.99,IF(Registros[[#This Row],[idade]]&lt;=25,49.9,IF(Registros[[#This Row],[idade]]&lt;=50,145.2,175.45)))</f>
        <v>145.19999999999999</v>
      </c>
      <c r="Q10627">
        <v>4</v>
      </c>
      <c r="R10627">
        <v>12</v>
      </c>
      <c r="S10627">
        <v>3</v>
      </c>
      <c r="T10627">
        <v>4</v>
      </c>
      <c r="U10627" t="s">
        <v>3</v>
      </c>
      <c r="V10627" t="s">
        <v>18</v>
      </c>
    </row>
    <row r="10628" spans="1:22" x14ac:dyDescent="0.3">
      <c r="A10628">
        <v>10627</v>
      </c>
      <c r="B10628">
        <v>81955524083</v>
      </c>
      <c r="C10628">
        <v>6</v>
      </c>
      <c r="D10628" s="1">
        <v>33674</v>
      </c>
      <c r="E10628" s="3">
        <f>2023-YEAR(Registros[[#This Row],[data_nascimento]])</f>
        <v>31</v>
      </c>
      <c r="F10628" s="1">
        <v>44535</v>
      </c>
      <c r="G10628" s="1">
        <v>44542</v>
      </c>
      <c r="H10628">
        <v>220</v>
      </c>
      <c r="I10628">
        <v>1</v>
      </c>
      <c r="J10628" s="3">
        <v>99.86666666666666</v>
      </c>
      <c r="K10628">
        <v>16.079999999999998</v>
      </c>
      <c r="L10628">
        <v>2996</v>
      </c>
      <c r="M10628">
        <f>Registros[[#This Row],[salario]]*0.06</f>
        <v>179.76</v>
      </c>
      <c r="N10628">
        <f>Registros[[#This Row],[salario]]*5%</f>
        <v>149.80000000000001</v>
      </c>
      <c r="O10628">
        <f>IF(Registros[[#This Row],[idade]]&lt;18,311.43,IF(Registros[[#This Row],[idade]]&lt;=25,488.58,IF(Registros[[#This Row],[idade]]&lt;=50,772.77,850.05)))</f>
        <v>772.77</v>
      </c>
      <c r="P10628">
        <f>IF(Registros[[#This Row],[idade]]&lt;18,23.99,IF(Registros[[#This Row],[idade]]&lt;=25,49.9,IF(Registros[[#This Row],[idade]]&lt;=50,145.2,175.45)))</f>
        <v>145.19999999999999</v>
      </c>
      <c r="Q10628">
        <v>1</v>
      </c>
      <c r="R10628">
        <v>16</v>
      </c>
      <c r="S10628">
        <v>2</v>
      </c>
      <c r="T10628">
        <v>4</v>
      </c>
      <c r="U10628" t="s">
        <v>3</v>
      </c>
      <c r="V10628" t="s">
        <v>20</v>
      </c>
    </row>
    <row r="10629" spans="1:22" x14ac:dyDescent="0.3">
      <c r="A10629">
        <v>10628</v>
      </c>
      <c r="B10629">
        <v>98497963901</v>
      </c>
      <c r="C10629">
        <v>6</v>
      </c>
      <c r="D10629" s="1">
        <v>35406</v>
      </c>
      <c r="E10629" s="3">
        <f>2023-YEAR(Registros[[#This Row],[data_nascimento]])</f>
        <v>27</v>
      </c>
      <c r="F10629" s="1">
        <v>44535</v>
      </c>
      <c r="G10629" s="1">
        <v>44542</v>
      </c>
      <c r="H10629">
        <v>220</v>
      </c>
      <c r="I10629">
        <v>3</v>
      </c>
      <c r="J10629" s="3">
        <v>675.1</v>
      </c>
      <c r="K10629">
        <v>13.4</v>
      </c>
      <c r="L10629">
        <v>6751</v>
      </c>
      <c r="M10629">
        <f>Registros[[#This Row],[salario]]*0.06</f>
        <v>405.06</v>
      </c>
      <c r="N10629">
        <f>Registros[[#This Row],[salario]]*5%</f>
        <v>337.55</v>
      </c>
      <c r="O10629">
        <f>IF(Registros[[#This Row],[idade]]&lt;18,311.43,IF(Registros[[#This Row],[idade]]&lt;=25,488.58,IF(Registros[[#This Row],[idade]]&lt;=50,772.77,850.05)))</f>
        <v>772.77</v>
      </c>
      <c r="P10629">
        <f>IF(Registros[[#This Row],[idade]]&lt;18,23.99,IF(Registros[[#This Row],[idade]]&lt;=25,49.9,IF(Registros[[#This Row],[idade]]&lt;=50,145.2,175.45)))</f>
        <v>145.19999999999999</v>
      </c>
      <c r="Q10629">
        <v>1</v>
      </c>
      <c r="R10629">
        <v>19</v>
      </c>
      <c r="S10629">
        <v>1</v>
      </c>
      <c r="T10629">
        <v>4</v>
      </c>
      <c r="U10629" t="s">
        <v>2</v>
      </c>
      <c r="V10629" t="s">
        <v>22</v>
      </c>
    </row>
    <row r="10630" spans="1:22" x14ac:dyDescent="0.3">
      <c r="A10630">
        <v>10629</v>
      </c>
      <c r="B10630">
        <v>65324461782</v>
      </c>
      <c r="C10630">
        <v>5</v>
      </c>
      <c r="D10630" s="1">
        <v>29722</v>
      </c>
      <c r="E10630" s="3">
        <f>2023-YEAR(Registros[[#This Row],[data_nascimento]])</f>
        <v>42</v>
      </c>
      <c r="F10630" s="1">
        <v>44535</v>
      </c>
      <c r="G10630" s="1">
        <v>44542</v>
      </c>
      <c r="H10630">
        <v>220</v>
      </c>
      <c r="I10630">
        <v>8</v>
      </c>
      <c r="J10630" s="3">
        <v>1892.2666666666667</v>
      </c>
      <c r="K10630">
        <v>9.3800000000000008</v>
      </c>
      <c r="L10630">
        <v>7096</v>
      </c>
      <c r="M10630">
        <f>Registros[[#This Row],[salario]]*0.06</f>
        <v>425.76</v>
      </c>
      <c r="N10630">
        <f>Registros[[#This Row],[salario]]*5%</f>
        <v>354.8</v>
      </c>
      <c r="O10630">
        <f>IF(Registros[[#This Row],[idade]]&lt;18,311.43,IF(Registros[[#This Row],[idade]]&lt;=25,488.58,IF(Registros[[#This Row],[idade]]&lt;=50,772.77,850.05)))</f>
        <v>772.77</v>
      </c>
      <c r="P10630">
        <f>IF(Registros[[#This Row],[idade]]&lt;18,23.99,IF(Registros[[#This Row],[idade]]&lt;=25,49.9,IF(Registros[[#This Row],[idade]]&lt;=50,145.2,175.45)))</f>
        <v>145.19999999999999</v>
      </c>
      <c r="Q10630">
        <v>1</v>
      </c>
      <c r="R10630">
        <v>15</v>
      </c>
      <c r="S10630">
        <v>3</v>
      </c>
      <c r="T10630">
        <v>4</v>
      </c>
      <c r="U10630" t="s">
        <v>3</v>
      </c>
      <c r="V10630" t="s">
        <v>22</v>
      </c>
    </row>
    <row r="10631" spans="1:22" x14ac:dyDescent="0.3">
      <c r="A10631">
        <v>10630</v>
      </c>
      <c r="B10631">
        <v>93188968714</v>
      </c>
      <c r="C10631">
        <v>6</v>
      </c>
      <c r="D10631" s="1">
        <v>29278</v>
      </c>
      <c r="E10631" s="3">
        <f>2023-YEAR(Registros[[#This Row],[data_nascimento]])</f>
        <v>43</v>
      </c>
      <c r="F10631" s="1">
        <v>44535</v>
      </c>
      <c r="G10631" s="1">
        <v>44542</v>
      </c>
      <c r="H10631">
        <v>220</v>
      </c>
      <c r="I10631">
        <v>4</v>
      </c>
      <c r="J10631" s="3">
        <v>786</v>
      </c>
      <c r="K10631">
        <v>24.12</v>
      </c>
      <c r="L10631">
        <v>5895</v>
      </c>
      <c r="M10631">
        <f>Registros[[#This Row],[salario]]*0.06</f>
        <v>353.7</v>
      </c>
      <c r="N10631">
        <f>Registros[[#This Row],[salario]]*5%</f>
        <v>294.75</v>
      </c>
      <c r="O10631">
        <f>IF(Registros[[#This Row],[idade]]&lt;18,311.43,IF(Registros[[#This Row],[idade]]&lt;=25,488.58,IF(Registros[[#This Row],[idade]]&lt;=50,772.77,850.05)))</f>
        <v>772.77</v>
      </c>
      <c r="P10631">
        <f>IF(Registros[[#This Row],[idade]]&lt;18,23.99,IF(Registros[[#This Row],[idade]]&lt;=25,49.9,IF(Registros[[#This Row],[idade]]&lt;=50,145.2,175.45)))</f>
        <v>145.19999999999999</v>
      </c>
      <c r="Q10631">
        <v>2</v>
      </c>
      <c r="R10631">
        <v>22</v>
      </c>
      <c r="S10631">
        <v>3</v>
      </c>
      <c r="T10631">
        <v>4</v>
      </c>
      <c r="U10631" t="s">
        <v>2</v>
      </c>
      <c r="V10631" t="s">
        <v>21</v>
      </c>
    </row>
    <row r="10632" spans="1:22" x14ac:dyDescent="0.3">
      <c r="A10632">
        <v>10631</v>
      </c>
      <c r="B10632">
        <v>38170361407</v>
      </c>
      <c r="C10632">
        <v>4</v>
      </c>
      <c r="D10632" s="1">
        <v>32552</v>
      </c>
      <c r="E10632" s="3">
        <f>2023-YEAR(Registros[[#This Row],[data_nascimento]])</f>
        <v>34</v>
      </c>
      <c r="F10632" s="1">
        <v>44535</v>
      </c>
      <c r="G10632" s="1">
        <v>44542</v>
      </c>
      <c r="H10632">
        <v>220</v>
      </c>
      <c r="I10632">
        <v>3</v>
      </c>
      <c r="J10632" s="3">
        <v>367.6</v>
      </c>
      <c r="K10632">
        <v>17.420000000000002</v>
      </c>
      <c r="L10632">
        <v>3676</v>
      </c>
      <c r="M10632">
        <f>Registros[[#This Row],[salario]]*0.06</f>
        <v>220.56</v>
      </c>
      <c r="N10632">
        <f>Registros[[#This Row],[salario]]*5%</f>
        <v>183.8</v>
      </c>
      <c r="O10632">
        <f>IF(Registros[[#This Row],[idade]]&lt;18,311.43,IF(Registros[[#This Row],[idade]]&lt;=25,488.58,IF(Registros[[#This Row],[idade]]&lt;=50,772.77,850.05)))</f>
        <v>772.77</v>
      </c>
      <c r="P10632">
        <f>IF(Registros[[#This Row],[idade]]&lt;18,23.99,IF(Registros[[#This Row],[idade]]&lt;=25,49.9,IF(Registros[[#This Row],[idade]]&lt;=50,145.2,175.45)))</f>
        <v>145.19999999999999</v>
      </c>
      <c r="Q10632">
        <v>2</v>
      </c>
      <c r="R10632">
        <v>25</v>
      </c>
      <c r="S10632">
        <v>2</v>
      </c>
      <c r="T10632">
        <v>4</v>
      </c>
      <c r="U10632" t="s">
        <v>3</v>
      </c>
      <c r="V10632" t="s">
        <v>20</v>
      </c>
    </row>
    <row r="10633" spans="1:22" x14ac:dyDescent="0.3">
      <c r="A10633">
        <v>10632</v>
      </c>
      <c r="B10633">
        <v>92234200993</v>
      </c>
      <c r="C10633">
        <v>4</v>
      </c>
      <c r="D10633" s="1">
        <v>29101</v>
      </c>
      <c r="E10633" s="3">
        <f>2023-YEAR(Registros[[#This Row],[data_nascimento]])</f>
        <v>44</v>
      </c>
      <c r="F10633" s="1">
        <v>44535</v>
      </c>
      <c r="G10633" s="1">
        <v>44542</v>
      </c>
      <c r="H10633">
        <v>220</v>
      </c>
      <c r="I10633">
        <v>19</v>
      </c>
      <c r="J10633" s="3">
        <v>4368.1000000000004</v>
      </c>
      <c r="K10633">
        <v>24.12</v>
      </c>
      <c r="L10633">
        <v>6897</v>
      </c>
      <c r="M10633">
        <f>Registros[[#This Row],[salario]]*0.06</f>
        <v>413.82</v>
      </c>
      <c r="N10633">
        <f>Registros[[#This Row],[salario]]*5%</f>
        <v>344.85</v>
      </c>
      <c r="O10633">
        <f>IF(Registros[[#This Row],[idade]]&lt;18,311.43,IF(Registros[[#This Row],[idade]]&lt;=25,488.58,IF(Registros[[#This Row],[idade]]&lt;=50,772.77,850.05)))</f>
        <v>772.77</v>
      </c>
      <c r="P10633">
        <f>IF(Registros[[#This Row],[idade]]&lt;18,23.99,IF(Registros[[#This Row],[idade]]&lt;=25,49.9,IF(Registros[[#This Row],[idade]]&lt;=50,145.2,175.45)))</f>
        <v>145.19999999999999</v>
      </c>
      <c r="Q10633">
        <v>4</v>
      </c>
      <c r="R10633">
        <v>22</v>
      </c>
      <c r="S10633">
        <v>3</v>
      </c>
      <c r="T10633">
        <v>4</v>
      </c>
      <c r="U10633" t="s">
        <v>3</v>
      </c>
      <c r="V10633" t="s">
        <v>18</v>
      </c>
    </row>
    <row r="10634" spans="1:22" x14ac:dyDescent="0.3">
      <c r="A10634">
        <v>10633</v>
      </c>
      <c r="B10634">
        <v>72717405772</v>
      </c>
      <c r="C10634">
        <v>7</v>
      </c>
      <c r="D10634" s="1">
        <v>37190</v>
      </c>
      <c r="E10634" s="3">
        <f>2023-YEAR(Registros[[#This Row],[data_nascimento]])</f>
        <v>22</v>
      </c>
      <c r="F10634" s="1">
        <v>44535</v>
      </c>
      <c r="G10634" s="1">
        <v>44542</v>
      </c>
      <c r="H10634">
        <v>220</v>
      </c>
      <c r="I10634">
        <v>3</v>
      </c>
      <c r="J10634" s="3">
        <v>201.5</v>
      </c>
      <c r="K10634">
        <v>18.760000000000002</v>
      </c>
      <c r="L10634">
        <v>2015</v>
      </c>
      <c r="M10634">
        <f>Registros[[#This Row],[salario]]*0.06</f>
        <v>120.89999999999999</v>
      </c>
      <c r="N10634">
        <f>Registros[[#This Row],[salario]]*5%</f>
        <v>100.75</v>
      </c>
      <c r="O10634">
        <f>IF(Registros[[#This Row],[idade]]&lt;18,311.43,IF(Registros[[#This Row],[idade]]&lt;=25,488.58,IF(Registros[[#This Row],[idade]]&lt;=50,772.77,850.05)))</f>
        <v>488.58</v>
      </c>
      <c r="P10634">
        <f>IF(Registros[[#This Row],[idade]]&lt;18,23.99,IF(Registros[[#This Row],[idade]]&lt;=25,49.9,IF(Registros[[#This Row],[idade]]&lt;=50,145.2,175.45)))</f>
        <v>49.9</v>
      </c>
      <c r="Q10634">
        <v>1</v>
      </c>
      <c r="R10634">
        <v>4</v>
      </c>
      <c r="S10634">
        <v>3</v>
      </c>
      <c r="T10634">
        <v>1</v>
      </c>
      <c r="U10634" t="s">
        <v>2</v>
      </c>
      <c r="V10634" t="s">
        <v>21</v>
      </c>
    </row>
    <row r="10635" spans="1:22" x14ac:dyDescent="0.3">
      <c r="A10635">
        <v>10634</v>
      </c>
      <c r="B10635">
        <v>59913542966</v>
      </c>
      <c r="C10635">
        <v>5</v>
      </c>
      <c r="D10635" s="1">
        <v>30514</v>
      </c>
      <c r="E10635" s="3">
        <f>2023-YEAR(Registros[[#This Row],[data_nascimento]])</f>
        <v>40</v>
      </c>
      <c r="F10635" s="1">
        <v>44535</v>
      </c>
      <c r="G10635" s="1">
        <v>44542</v>
      </c>
      <c r="H10635">
        <v>220</v>
      </c>
      <c r="I10635">
        <v>2</v>
      </c>
      <c r="J10635" s="3">
        <v>281.26666666666665</v>
      </c>
      <c r="K10635">
        <v>2.68</v>
      </c>
      <c r="L10635">
        <v>4219</v>
      </c>
      <c r="M10635">
        <f>Registros[[#This Row],[salario]]*0.06</f>
        <v>253.14</v>
      </c>
      <c r="N10635">
        <f>Registros[[#This Row],[salario]]*5%</f>
        <v>210.95000000000002</v>
      </c>
      <c r="O10635">
        <f>IF(Registros[[#This Row],[idade]]&lt;18,311.43,IF(Registros[[#This Row],[idade]]&lt;=25,488.58,IF(Registros[[#This Row],[idade]]&lt;=50,772.77,850.05)))</f>
        <v>772.77</v>
      </c>
      <c r="P10635">
        <f>IF(Registros[[#This Row],[idade]]&lt;18,23.99,IF(Registros[[#This Row],[idade]]&lt;=25,49.9,IF(Registros[[#This Row],[idade]]&lt;=50,145.2,175.45)))</f>
        <v>145.19999999999999</v>
      </c>
      <c r="Q10635">
        <v>5</v>
      </c>
      <c r="R10635">
        <v>5</v>
      </c>
      <c r="S10635">
        <v>3</v>
      </c>
      <c r="T10635">
        <v>4</v>
      </c>
      <c r="U10635" t="s">
        <v>2</v>
      </c>
      <c r="V10635" t="s">
        <v>20</v>
      </c>
    </row>
    <row r="10636" spans="1:22" x14ac:dyDescent="0.3">
      <c r="A10636">
        <v>10635</v>
      </c>
      <c r="B10636">
        <v>70289627199</v>
      </c>
      <c r="C10636">
        <v>7</v>
      </c>
      <c r="D10636" s="1">
        <v>35762</v>
      </c>
      <c r="E10636" s="3">
        <f>2023-YEAR(Registros[[#This Row],[data_nascimento]])</f>
        <v>26</v>
      </c>
      <c r="F10636" s="1">
        <v>44535</v>
      </c>
      <c r="G10636" s="1">
        <v>44542</v>
      </c>
      <c r="H10636">
        <v>220</v>
      </c>
      <c r="I10636">
        <v>16</v>
      </c>
      <c r="J10636" s="3">
        <v>3834.6666666666665</v>
      </c>
      <c r="K10636">
        <v>25.46</v>
      </c>
      <c r="L10636">
        <v>7190</v>
      </c>
      <c r="M10636">
        <f>Registros[[#This Row],[salario]]*0.06</f>
        <v>431.4</v>
      </c>
      <c r="N10636">
        <f>Registros[[#This Row],[salario]]*5%</f>
        <v>359.5</v>
      </c>
      <c r="O10636">
        <f>IF(Registros[[#This Row],[idade]]&lt;18,311.43,IF(Registros[[#This Row],[idade]]&lt;=25,488.58,IF(Registros[[#This Row],[idade]]&lt;=50,772.77,850.05)))</f>
        <v>772.77</v>
      </c>
      <c r="P10636">
        <f>IF(Registros[[#This Row],[idade]]&lt;18,23.99,IF(Registros[[#This Row],[idade]]&lt;=25,49.9,IF(Registros[[#This Row],[idade]]&lt;=50,145.2,175.45)))</f>
        <v>145.19999999999999</v>
      </c>
      <c r="Q10636">
        <v>3</v>
      </c>
      <c r="R10636">
        <v>12</v>
      </c>
      <c r="S10636">
        <v>2</v>
      </c>
      <c r="T10636">
        <v>4</v>
      </c>
      <c r="U10636" t="s">
        <v>3</v>
      </c>
      <c r="V10636" t="s">
        <v>19</v>
      </c>
    </row>
    <row r="10637" spans="1:22" x14ac:dyDescent="0.3">
      <c r="A10637">
        <v>10636</v>
      </c>
      <c r="B10637">
        <v>64599790211</v>
      </c>
      <c r="C10637">
        <v>5</v>
      </c>
      <c r="D10637" s="1">
        <v>28712</v>
      </c>
      <c r="E10637" s="3">
        <f>2023-YEAR(Registros[[#This Row],[data_nascimento]])</f>
        <v>45</v>
      </c>
      <c r="F10637" s="1">
        <v>44535</v>
      </c>
      <c r="G10637" s="1">
        <v>44542</v>
      </c>
      <c r="H10637">
        <v>220</v>
      </c>
      <c r="I10637">
        <v>20</v>
      </c>
      <c r="J10637" s="3">
        <v>3359.3333333333335</v>
      </c>
      <c r="K10637">
        <v>17.420000000000002</v>
      </c>
      <c r="L10637">
        <v>5039</v>
      </c>
      <c r="M10637">
        <f>Registros[[#This Row],[salario]]*0.06</f>
        <v>302.33999999999997</v>
      </c>
      <c r="N10637">
        <f>Registros[[#This Row],[salario]]*5%</f>
        <v>251.95000000000002</v>
      </c>
      <c r="O10637">
        <f>IF(Registros[[#This Row],[idade]]&lt;18,311.43,IF(Registros[[#This Row],[idade]]&lt;=25,488.58,IF(Registros[[#This Row],[idade]]&lt;=50,772.77,850.05)))</f>
        <v>772.77</v>
      </c>
      <c r="P10637">
        <f>IF(Registros[[#This Row],[idade]]&lt;18,23.99,IF(Registros[[#This Row],[idade]]&lt;=25,49.9,IF(Registros[[#This Row],[idade]]&lt;=50,145.2,175.45)))</f>
        <v>145.19999999999999</v>
      </c>
      <c r="Q10637">
        <v>4</v>
      </c>
      <c r="R10637">
        <v>15</v>
      </c>
      <c r="S10637">
        <v>3</v>
      </c>
      <c r="T10637">
        <v>4</v>
      </c>
      <c r="U10637" t="s">
        <v>2</v>
      </c>
      <c r="V10637" t="s">
        <v>20</v>
      </c>
    </row>
    <row r="10638" spans="1:22" x14ac:dyDescent="0.3">
      <c r="A10638">
        <v>10637</v>
      </c>
      <c r="B10638">
        <v>29786589824</v>
      </c>
      <c r="C10638">
        <v>5</v>
      </c>
      <c r="D10638" s="1">
        <v>37288</v>
      </c>
      <c r="E10638" s="3">
        <f>2023-YEAR(Registros[[#This Row],[data_nascimento]])</f>
        <v>21</v>
      </c>
      <c r="F10638" s="1">
        <v>44535</v>
      </c>
      <c r="G10638" s="1">
        <v>44542</v>
      </c>
      <c r="H10638">
        <v>220</v>
      </c>
      <c r="I10638">
        <v>19</v>
      </c>
      <c r="J10638" s="3">
        <v>2772.7333333333336</v>
      </c>
      <c r="K10638">
        <v>25.46</v>
      </c>
      <c r="L10638">
        <v>4378</v>
      </c>
      <c r="M10638">
        <f>Registros[[#This Row],[salario]]*0.06</f>
        <v>262.68</v>
      </c>
      <c r="N10638">
        <f>Registros[[#This Row],[salario]]*5%</f>
        <v>218.9</v>
      </c>
      <c r="O10638">
        <f>IF(Registros[[#This Row],[idade]]&lt;18,311.43,IF(Registros[[#This Row],[idade]]&lt;=25,488.58,IF(Registros[[#This Row],[idade]]&lt;=50,772.77,850.05)))</f>
        <v>488.58</v>
      </c>
      <c r="P10638">
        <f>IF(Registros[[#This Row],[idade]]&lt;18,23.99,IF(Registros[[#This Row],[idade]]&lt;=25,49.9,IF(Registros[[#This Row],[idade]]&lt;=50,145.2,175.45)))</f>
        <v>49.9</v>
      </c>
      <c r="Q10638">
        <v>5</v>
      </c>
      <c r="R10638">
        <v>12</v>
      </c>
      <c r="S10638">
        <v>2</v>
      </c>
      <c r="T10638">
        <v>4</v>
      </c>
      <c r="U10638" t="s">
        <v>2</v>
      </c>
      <c r="V10638" t="s">
        <v>19</v>
      </c>
    </row>
    <row r="10639" spans="1:22" x14ac:dyDescent="0.3">
      <c r="A10639">
        <v>10638</v>
      </c>
      <c r="B10639">
        <v>90863813837</v>
      </c>
      <c r="C10639">
        <v>7</v>
      </c>
      <c r="D10639" s="1">
        <v>39085</v>
      </c>
      <c r="E10639" s="3">
        <f>2023-YEAR(Registros[[#This Row],[data_nascimento]])</f>
        <v>16</v>
      </c>
      <c r="F10639" s="1">
        <v>44535</v>
      </c>
      <c r="G10639" s="1">
        <v>44542</v>
      </c>
      <c r="H10639">
        <v>120</v>
      </c>
      <c r="I10639">
        <v>12</v>
      </c>
      <c r="J10639" s="3">
        <v>1272</v>
      </c>
      <c r="K10639">
        <v>9.3800000000000008</v>
      </c>
      <c r="L10639">
        <v>3180</v>
      </c>
      <c r="M10639">
        <f>Registros[[#This Row],[salario]]*0.06</f>
        <v>190.79999999999998</v>
      </c>
      <c r="N10639">
        <f>Registros[[#This Row],[salario]]*5%</f>
        <v>159</v>
      </c>
      <c r="O10639">
        <f>IF(Registros[[#This Row],[idade]]&lt;18,311.43,IF(Registros[[#This Row],[idade]]&lt;=25,488.58,IF(Registros[[#This Row],[idade]]&lt;=50,772.77,850.05)))</f>
        <v>311.43</v>
      </c>
      <c r="P10639">
        <f>IF(Registros[[#This Row],[idade]]&lt;18,23.99,IF(Registros[[#This Row],[idade]]&lt;=25,49.9,IF(Registros[[#This Row],[idade]]&lt;=50,145.2,175.45)))</f>
        <v>23.99</v>
      </c>
      <c r="Q10639">
        <v>3</v>
      </c>
      <c r="R10639">
        <v>14</v>
      </c>
      <c r="S10639">
        <v>1</v>
      </c>
      <c r="T10639">
        <v>2</v>
      </c>
      <c r="U10639" t="s">
        <v>3</v>
      </c>
      <c r="V10639" t="s">
        <v>22</v>
      </c>
    </row>
    <row r="10640" spans="1:22" x14ac:dyDescent="0.3">
      <c r="A10640">
        <v>10639</v>
      </c>
      <c r="B10640">
        <v>32324328508</v>
      </c>
      <c r="C10640">
        <v>4</v>
      </c>
      <c r="D10640" s="1">
        <v>32641</v>
      </c>
      <c r="E10640" s="3">
        <f>2023-YEAR(Registros[[#This Row],[data_nascimento]])</f>
        <v>34</v>
      </c>
      <c r="F10640" s="1">
        <v>44535</v>
      </c>
      <c r="G10640" s="1">
        <v>44542</v>
      </c>
      <c r="H10640">
        <v>220</v>
      </c>
      <c r="I10640">
        <v>11</v>
      </c>
      <c r="J10640" s="3">
        <v>2461.4333333333334</v>
      </c>
      <c r="K10640">
        <v>17.420000000000002</v>
      </c>
      <c r="L10640">
        <v>6713</v>
      </c>
      <c r="M10640">
        <f>Registros[[#This Row],[salario]]*0.06</f>
        <v>402.78</v>
      </c>
      <c r="N10640">
        <f>Registros[[#This Row],[salario]]*5%</f>
        <v>335.65000000000003</v>
      </c>
      <c r="O10640">
        <f>IF(Registros[[#This Row],[idade]]&lt;18,311.43,IF(Registros[[#This Row],[idade]]&lt;=25,488.58,IF(Registros[[#This Row],[idade]]&lt;=50,772.77,850.05)))</f>
        <v>772.77</v>
      </c>
      <c r="P10640">
        <f>IF(Registros[[#This Row],[idade]]&lt;18,23.99,IF(Registros[[#This Row],[idade]]&lt;=25,49.9,IF(Registros[[#This Row],[idade]]&lt;=50,145.2,175.45)))</f>
        <v>145.19999999999999</v>
      </c>
      <c r="Q10640">
        <v>4</v>
      </c>
      <c r="R10640">
        <v>10</v>
      </c>
      <c r="S10640">
        <v>1</v>
      </c>
      <c r="T10640">
        <v>4</v>
      </c>
      <c r="U10640" t="s">
        <v>3</v>
      </c>
      <c r="V10640" t="s">
        <v>19</v>
      </c>
    </row>
    <row r="10641" spans="1:22" x14ac:dyDescent="0.3">
      <c r="A10641">
        <v>10640</v>
      </c>
      <c r="B10641">
        <v>87982582486</v>
      </c>
      <c r="C10641">
        <v>6</v>
      </c>
      <c r="D10641" s="1">
        <v>36938</v>
      </c>
      <c r="E10641" s="3">
        <f>2023-YEAR(Registros[[#This Row],[data_nascimento]])</f>
        <v>22</v>
      </c>
      <c r="F10641" s="1">
        <v>44535</v>
      </c>
      <c r="G10641" s="1">
        <v>44542</v>
      </c>
      <c r="H10641">
        <v>220</v>
      </c>
      <c r="I10641">
        <v>19</v>
      </c>
      <c r="J10641" s="3">
        <v>3460.5333333333333</v>
      </c>
      <c r="K10641">
        <v>18.760000000000002</v>
      </c>
      <c r="L10641">
        <v>5464</v>
      </c>
      <c r="M10641">
        <f>Registros[[#This Row],[salario]]*0.06</f>
        <v>327.84</v>
      </c>
      <c r="N10641">
        <f>Registros[[#This Row],[salario]]*5%</f>
        <v>273.2</v>
      </c>
      <c r="O10641">
        <f>IF(Registros[[#This Row],[idade]]&lt;18,311.43,IF(Registros[[#This Row],[idade]]&lt;=25,488.58,IF(Registros[[#This Row],[idade]]&lt;=50,772.77,850.05)))</f>
        <v>488.58</v>
      </c>
      <c r="P10641">
        <f>IF(Registros[[#This Row],[idade]]&lt;18,23.99,IF(Registros[[#This Row],[idade]]&lt;=25,49.9,IF(Registros[[#This Row],[idade]]&lt;=50,145.2,175.45)))</f>
        <v>49.9</v>
      </c>
      <c r="Q10641">
        <v>3</v>
      </c>
      <c r="R10641">
        <v>13</v>
      </c>
      <c r="S10641">
        <v>1</v>
      </c>
      <c r="T10641">
        <v>4</v>
      </c>
      <c r="U10641" t="s">
        <v>2</v>
      </c>
      <c r="V10641" t="s">
        <v>20</v>
      </c>
    </row>
    <row r="10642" spans="1:22" x14ac:dyDescent="0.3">
      <c r="A10642">
        <v>10641</v>
      </c>
      <c r="B10642">
        <v>48194541097</v>
      </c>
      <c r="C10642">
        <v>5</v>
      </c>
      <c r="D10642" s="1">
        <v>35134</v>
      </c>
      <c r="E10642" s="3">
        <f>2023-YEAR(Registros[[#This Row],[data_nascimento]])</f>
        <v>27</v>
      </c>
      <c r="F10642" s="1">
        <v>44535</v>
      </c>
      <c r="G10642" s="1">
        <v>44542</v>
      </c>
      <c r="H10642">
        <v>220</v>
      </c>
      <c r="I10642">
        <v>15</v>
      </c>
      <c r="J10642" s="3">
        <v>3720.5</v>
      </c>
      <c r="K10642">
        <v>21.44</v>
      </c>
      <c r="L10642">
        <v>7441</v>
      </c>
      <c r="M10642">
        <f>Registros[[#This Row],[salario]]*0.06</f>
        <v>446.46</v>
      </c>
      <c r="N10642">
        <f>Registros[[#This Row],[salario]]*5%</f>
        <v>372.05</v>
      </c>
      <c r="O10642">
        <f>IF(Registros[[#This Row],[idade]]&lt;18,311.43,IF(Registros[[#This Row],[idade]]&lt;=25,488.58,IF(Registros[[#This Row],[idade]]&lt;=50,772.77,850.05)))</f>
        <v>772.77</v>
      </c>
      <c r="P10642">
        <f>IF(Registros[[#This Row],[idade]]&lt;18,23.99,IF(Registros[[#This Row],[idade]]&lt;=25,49.9,IF(Registros[[#This Row],[idade]]&lt;=50,145.2,175.45)))</f>
        <v>145.19999999999999</v>
      </c>
      <c r="Q10642">
        <v>3</v>
      </c>
      <c r="R10642">
        <v>3</v>
      </c>
      <c r="S10642">
        <v>2</v>
      </c>
      <c r="T10642">
        <v>1</v>
      </c>
      <c r="U10642" t="s">
        <v>3</v>
      </c>
      <c r="V10642" t="s">
        <v>22</v>
      </c>
    </row>
    <row r="10643" spans="1:22" x14ac:dyDescent="0.3">
      <c r="A10643">
        <v>10642</v>
      </c>
      <c r="B10643">
        <v>75368374766</v>
      </c>
      <c r="C10643">
        <v>6</v>
      </c>
      <c r="D10643" s="1">
        <v>35288</v>
      </c>
      <c r="E10643" s="3">
        <f>2023-YEAR(Registros[[#This Row],[data_nascimento]])</f>
        <v>27</v>
      </c>
      <c r="F10643" s="1">
        <v>44535</v>
      </c>
      <c r="G10643" s="1">
        <v>44542</v>
      </c>
      <c r="H10643">
        <v>220</v>
      </c>
      <c r="I10643">
        <v>17</v>
      </c>
      <c r="J10643" s="3">
        <v>1037.5666666666666</v>
      </c>
      <c r="K10643">
        <v>16.079999999999998</v>
      </c>
      <c r="L10643">
        <v>1831</v>
      </c>
      <c r="M10643">
        <f>Registros[[#This Row],[salario]]*0.06</f>
        <v>109.86</v>
      </c>
      <c r="N10643">
        <f>Registros[[#This Row],[salario]]*5%</f>
        <v>91.550000000000011</v>
      </c>
      <c r="O10643">
        <f>IF(Registros[[#This Row],[idade]]&lt;18,311.43,IF(Registros[[#This Row],[idade]]&lt;=25,488.58,IF(Registros[[#This Row],[idade]]&lt;=50,772.77,850.05)))</f>
        <v>772.77</v>
      </c>
      <c r="P10643">
        <f>IF(Registros[[#This Row],[idade]]&lt;18,23.99,IF(Registros[[#This Row],[idade]]&lt;=25,49.9,IF(Registros[[#This Row],[idade]]&lt;=50,145.2,175.45)))</f>
        <v>145.19999999999999</v>
      </c>
      <c r="Q10643">
        <v>2</v>
      </c>
      <c r="R10643">
        <v>13</v>
      </c>
      <c r="S10643">
        <v>2</v>
      </c>
      <c r="T10643">
        <v>2</v>
      </c>
      <c r="U10643" t="s">
        <v>3</v>
      </c>
      <c r="V10643" t="s">
        <v>21</v>
      </c>
    </row>
    <row r="10644" spans="1:22" x14ac:dyDescent="0.3">
      <c r="A10644">
        <v>10643</v>
      </c>
      <c r="B10644">
        <v>92841206348</v>
      </c>
      <c r="C10644">
        <v>5</v>
      </c>
      <c r="D10644" s="1">
        <v>35149</v>
      </c>
      <c r="E10644" s="3">
        <f>2023-YEAR(Registros[[#This Row],[data_nascimento]])</f>
        <v>27</v>
      </c>
      <c r="F10644" s="1">
        <v>44535</v>
      </c>
      <c r="G10644" s="1">
        <v>44542</v>
      </c>
      <c r="H10644">
        <v>220</v>
      </c>
      <c r="I10644">
        <v>4</v>
      </c>
      <c r="J10644" s="3">
        <v>354.26666666666665</v>
      </c>
      <c r="K10644">
        <v>17.420000000000002</v>
      </c>
      <c r="L10644">
        <v>2657</v>
      </c>
      <c r="M10644">
        <f>Registros[[#This Row],[salario]]*0.06</f>
        <v>159.41999999999999</v>
      </c>
      <c r="N10644">
        <f>Registros[[#This Row],[salario]]*5%</f>
        <v>132.85</v>
      </c>
      <c r="O10644">
        <f>IF(Registros[[#This Row],[idade]]&lt;18,311.43,IF(Registros[[#This Row],[idade]]&lt;=25,488.58,IF(Registros[[#This Row],[idade]]&lt;=50,772.77,850.05)))</f>
        <v>772.77</v>
      </c>
      <c r="P10644">
        <f>IF(Registros[[#This Row],[idade]]&lt;18,23.99,IF(Registros[[#This Row],[idade]]&lt;=25,49.9,IF(Registros[[#This Row],[idade]]&lt;=50,145.2,175.45)))</f>
        <v>145.19999999999999</v>
      </c>
      <c r="Q10644">
        <v>1</v>
      </c>
      <c r="R10644">
        <v>4</v>
      </c>
      <c r="S10644">
        <v>3</v>
      </c>
      <c r="T10644">
        <v>4</v>
      </c>
      <c r="U10644" t="s">
        <v>2</v>
      </c>
      <c r="V10644" t="s">
        <v>21</v>
      </c>
    </row>
    <row r="10645" spans="1:22" x14ac:dyDescent="0.3">
      <c r="A10645">
        <v>10644</v>
      </c>
      <c r="B10645">
        <v>50465514015</v>
      </c>
      <c r="C10645">
        <v>4</v>
      </c>
      <c r="D10645" s="1">
        <v>30487</v>
      </c>
      <c r="E10645" s="3">
        <f>2023-YEAR(Registros[[#This Row],[data_nascimento]])</f>
        <v>40</v>
      </c>
      <c r="F10645" s="1">
        <v>44535</v>
      </c>
      <c r="G10645" s="1">
        <v>44542</v>
      </c>
      <c r="H10645">
        <v>220</v>
      </c>
      <c r="I10645">
        <v>10</v>
      </c>
      <c r="J10645" s="3">
        <v>1884.3333333333335</v>
      </c>
      <c r="K10645">
        <v>1.34</v>
      </c>
      <c r="L10645">
        <v>5653</v>
      </c>
      <c r="M10645">
        <f>Registros[[#This Row],[salario]]*0.06</f>
        <v>339.18</v>
      </c>
      <c r="N10645">
        <f>Registros[[#This Row],[salario]]*5%</f>
        <v>282.65000000000003</v>
      </c>
      <c r="O10645">
        <f>IF(Registros[[#This Row],[idade]]&lt;18,311.43,IF(Registros[[#This Row],[idade]]&lt;=25,488.58,IF(Registros[[#This Row],[idade]]&lt;=50,772.77,850.05)))</f>
        <v>772.77</v>
      </c>
      <c r="P10645">
        <f>IF(Registros[[#This Row],[idade]]&lt;18,23.99,IF(Registros[[#This Row],[idade]]&lt;=25,49.9,IF(Registros[[#This Row],[idade]]&lt;=50,145.2,175.45)))</f>
        <v>145.19999999999999</v>
      </c>
      <c r="Q10645">
        <v>5</v>
      </c>
      <c r="R10645">
        <v>23</v>
      </c>
      <c r="S10645">
        <v>3</v>
      </c>
      <c r="T10645">
        <v>4</v>
      </c>
      <c r="U10645" t="s">
        <v>2</v>
      </c>
      <c r="V10645" t="s">
        <v>19</v>
      </c>
    </row>
    <row r="10646" spans="1:22" x14ac:dyDescent="0.3">
      <c r="A10646">
        <v>10645</v>
      </c>
      <c r="B10646">
        <v>32039989922</v>
      </c>
      <c r="C10646">
        <v>5</v>
      </c>
      <c r="D10646" s="1">
        <v>28068</v>
      </c>
      <c r="E10646" s="3">
        <f>2023-YEAR(Registros[[#This Row],[data_nascimento]])</f>
        <v>47</v>
      </c>
      <c r="F10646" s="1">
        <v>44535</v>
      </c>
      <c r="G10646" s="1">
        <v>44542</v>
      </c>
      <c r="H10646">
        <v>220</v>
      </c>
      <c r="I10646">
        <v>14</v>
      </c>
      <c r="J10646" s="3">
        <v>2694.0666666666666</v>
      </c>
      <c r="K10646">
        <v>2.68</v>
      </c>
      <c r="L10646">
        <v>5773</v>
      </c>
      <c r="M10646">
        <f>Registros[[#This Row],[salario]]*0.06</f>
        <v>346.38</v>
      </c>
      <c r="N10646">
        <f>Registros[[#This Row],[salario]]*5%</f>
        <v>288.65000000000003</v>
      </c>
      <c r="O10646">
        <f>IF(Registros[[#This Row],[idade]]&lt;18,311.43,IF(Registros[[#This Row],[idade]]&lt;=25,488.58,IF(Registros[[#This Row],[idade]]&lt;=50,772.77,850.05)))</f>
        <v>772.77</v>
      </c>
      <c r="P10646">
        <f>IF(Registros[[#This Row],[idade]]&lt;18,23.99,IF(Registros[[#This Row],[idade]]&lt;=25,49.9,IF(Registros[[#This Row],[idade]]&lt;=50,145.2,175.45)))</f>
        <v>145.19999999999999</v>
      </c>
      <c r="Q10646">
        <v>1</v>
      </c>
      <c r="R10646">
        <v>14</v>
      </c>
      <c r="S10646">
        <v>2</v>
      </c>
      <c r="T10646">
        <v>1</v>
      </c>
      <c r="U10646" t="s">
        <v>2</v>
      </c>
      <c r="V10646" t="s">
        <v>19</v>
      </c>
    </row>
    <row r="10647" spans="1:22" x14ac:dyDescent="0.3">
      <c r="A10647">
        <v>10646</v>
      </c>
      <c r="B10647">
        <v>71854296886</v>
      </c>
      <c r="C10647">
        <v>4</v>
      </c>
      <c r="D10647" s="1">
        <v>37655</v>
      </c>
      <c r="E10647" s="3">
        <f>2023-YEAR(Registros[[#This Row],[data_nascimento]])</f>
        <v>20</v>
      </c>
      <c r="F10647" s="1">
        <v>44535</v>
      </c>
      <c r="G10647" s="1">
        <v>44542</v>
      </c>
      <c r="H10647">
        <v>220</v>
      </c>
      <c r="I10647">
        <v>7</v>
      </c>
      <c r="J10647" s="3">
        <v>406.23333333333335</v>
      </c>
      <c r="K10647">
        <v>14.74</v>
      </c>
      <c r="L10647">
        <v>1741</v>
      </c>
      <c r="M10647">
        <f>Registros[[#This Row],[salario]]*0.06</f>
        <v>104.46</v>
      </c>
      <c r="N10647">
        <f>Registros[[#This Row],[salario]]*5%</f>
        <v>87.050000000000011</v>
      </c>
      <c r="O10647">
        <f>IF(Registros[[#This Row],[idade]]&lt;18,311.43,IF(Registros[[#This Row],[idade]]&lt;=25,488.58,IF(Registros[[#This Row],[idade]]&lt;=50,772.77,850.05)))</f>
        <v>488.58</v>
      </c>
      <c r="P10647">
        <f>IF(Registros[[#This Row],[idade]]&lt;18,23.99,IF(Registros[[#This Row],[idade]]&lt;=25,49.9,IF(Registros[[#This Row],[idade]]&lt;=50,145.2,175.45)))</f>
        <v>49.9</v>
      </c>
      <c r="Q10647">
        <v>3</v>
      </c>
      <c r="R10647">
        <v>27</v>
      </c>
      <c r="S10647">
        <v>1</v>
      </c>
      <c r="T10647">
        <v>1</v>
      </c>
      <c r="U10647" t="s">
        <v>2</v>
      </c>
      <c r="V10647" t="s">
        <v>21</v>
      </c>
    </row>
    <row r="10648" spans="1:22" x14ac:dyDescent="0.3">
      <c r="A10648">
        <v>10647</v>
      </c>
      <c r="B10648">
        <v>59267670879</v>
      </c>
      <c r="C10648">
        <v>5</v>
      </c>
      <c r="D10648" s="1">
        <v>33281</v>
      </c>
      <c r="E10648" s="3">
        <f>2023-YEAR(Registros[[#This Row],[data_nascimento]])</f>
        <v>32</v>
      </c>
      <c r="F10648" s="1">
        <v>44535</v>
      </c>
      <c r="G10648" s="1">
        <v>44542</v>
      </c>
      <c r="H10648">
        <v>220</v>
      </c>
      <c r="I10648">
        <v>2</v>
      </c>
      <c r="J10648" s="3">
        <v>304.26666666666665</v>
      </c>
      <c r="K10648">
        <v>16.079999999999998</v>
      </c>
      <c r="L10648">
        <v>4564</v>
      </c>
      <c r="M10648">
        <f>Registros[[#This Row],[salario]]*0.06</f>
        <v>273.83999999999997</v>
      </c>
      <c r="N10648">
        <f>Registros[[#This Row],[salario]]*5%</f>
        <v>228.20000000000002</v>
      </c>
      <c r="O10648">
        <f>IF(Registros[[#This Row],[idade]]&lt;18,311.43,IF(Registros[[#This Row],[idade]]&lt;=25,488.58,IF(Registros[[#This Row],[idade]]&lt;=50,772.77,850.05)))</f>
        <v>772.77</v>
      </c>
      <c r="P10648">
        <f>IF(Registros[[#This Row],[idade]]&lt;18,23.99,IF(Registros[[#This Row],[idade]]&lt;=25,49.9,IF(Registros[[#This Row],[idade]]&lt;=50,145.2,175.45)))</f>
        <v>145.19999999999999</v>
      </c>
      <c r="Q10648">
        <v>2</v>
      </c>
      <c r="R10648">
        <v>21</v>
      </c>
      <c r="S10648">
        <v>1</v>
      </c>
      <c r="T10648">
        <v>4</v>
      </c>
      <c r="U10648" t="s">
        <v>2</v>
      </c>
      <c r="V10648" t="s">
        <v>19</v>
      </c>
    </row>
    <row r="10649" spans="1:22" x14ac:dyDescent="0.3">
      <c r="A10649">
        <v>10648</v>
      </c>
      <c r="B10649">
        <v>52368527070</v>
      </c>
      <c r="C10649">
        <v>5</v>
      </c>
      <c r="D10649" s="1">
        <v>29984</v>
      </c>
      <c r="E10649" s="3">
        <f>2023-YEAR(Registros[[#This Row],[data_nascimento]])</f>
        <v>41</v>
      </c>
      <c r="F10649" s="1">
        <v>44535</v>
      </c>
      <c r="G10649" s="1">
        <v>44542</v>
      </c>
      <c r="H10649">
        <v>220</v>
      </c>
      <c r="I10649">
        <v>4</v>
      </c>
      <c r="J10649" s="3">
        <v>718.13333333333333</v>
      </c>
      <c r="K10649">
        <v>12.06</v>
      </c>
      <c r="L10649">
        <v>5386</v>
      </c>
      <c r="M10649">
        <f>Registros[[#This Row],[salario]]*0.06</f>
        <v>323.15999999999997</v>
      </c>
      <c r="N10649">
        <f>Registros[[#This Row],[salario]]*5%</f>
        <v>269.3</v>
      </c>
      <c r="O10649">
        <f>IF(Registros[[#This Row],[idade]]&lt;18,311.43,IF(Registros[[#This Row],[idade]]&lt;=25,488.58,IF(Registros[[#This Row],[idade]]&lt;=50,772.77,850.05)))</f>
        <v>772.77</v>
      </c>
      <c r="P10649">
        <f>IF(Registros[[#This Row],[idade]]&lt;18,23.99,IF(Registros[[#This Row],[idade]]&lt;=25,49.9,IF(Registros[[#This Row],[idade]]&lt;=50,145.2,175.45)))</f>
        <v>145.19999999999999</v>
      </c>
      <c r="Q10649">
        <v>3</v>
      </c>
      <c r="R10649">
        <v>9</v>
      </c>
      <c r="S10649">
        <v>2</v>
      </c>
      <c r="T10649">
        <v>4</v>
      </c>
      <c r="U10649" t="s">
        <v>3</v>
      </c>
      <c r="V10649" t="s">
        <v>18</v>
      </c>
    </row>
    <row r="10650" spans="1:22" x14ac:dyDescent="0.3">
      <c r="A10650">
        <v>10649</v>
      </c>
      <c r="B10650">
        <v>14978965852</v>
      </c>
      <c r="C10650">
        <v>6</v>
      </c>
      <c r="D10650" s="1">
        <v>37178</v>
      </c>
      <c r="E10650" s="3">
        <f>2023-YEAR(Registros[[#This Row],[data_nascimento]])</f>
        <v>22</v>
      </c>
      <c r="F10650" s="1">
        <v>44535</v>
      </c>
      <c r="G10650" s="1">
        <v>44542</v>
      </c>
      <c r="H10650">
        <v>220</v>
      </c>
      <c r="I10650">
        <v>13</v>
      </c>
      <c r="J10650" s="3">
        <v>1363.7</v>
      </c>
      <c r="K10650">
        <v>5.36</v>
      </c>
      <c r="L10650">
        <v>3147</v>
      </c>
      <c r="M10650">
        <f>Registros[[#This Row],[salario]]*0.06</f>
        <v>188.82</v>
      </c>
      <c r="N10650">
        <f>Registros[[#This Row],[salario]]*5%</f>
        <v>157.35000000000002</v>
      </c>
      <c r="O10650">
        <f>IF(Registros[[#This Row],[idade]]&lt;18,311.43,IF(Registros[[#This Row],[idade]]&lt;=25,488.58,IF(Registros[[#This Row],[idade]]&lt;=50,772.77,850.05)))</f>
        <v>488.58</v>
      </c>
      <c r="P10650">
        <f>IF(Registros[[#This Row],[idade]]&lt;18,23.99,IF(Registros[[#This Row],[idade]]&lt;=25,49.9,IF(Registros[[#This Row],[idade]]&lt;=50,145.2,175.45)))</f>
        <v>49.9</v>
      </c>
      <c r="Q10650">
        <v>2</v>
      </c>
      <c r="R10650">
        <v>12</v>
      </c>
      <c r="S10650">
        <v>2</v>
      </c>
      <c r="T10650">
        <v>2</v>
      </c>
      <c r="U10650" t="s">
        <v>2</v>
      </c>
      <c r="V10650" t="s">
        <v>18</v>
      </c>
    </row>
    <row r="10651" spans="1:22" x14ac:dyDescent="0.3">
      <c r="A10651">
        <v>10650</v>
      </c>
      <c r="B10651">
        <v>61290569017</v>
      </c>
      <c r="C10651">
        <v>5</v>
      </c>
      <c r="D10651" s="1">
        <v>29998</v>
      </c>
      <c r="E10651" s="3">
        <f>2023-YEAR(Registros[[#This Row],[data_nascimento]])</f>
        <v>41</v>
      </c>
      <c r="F10651" s="1">
        <v>44535</v>
      </c>
      <c r="G10651" s="1">
        <v>44542</v>
      </c>
      <c r="H10651">
        <v>220</v>
      </c>
      <c r="I10651">
        <v>2</v>
      </c>
      <c r="J10651" s="3">
        <v>305.86666666666667</v>
      </c>
      <c r="K10651">
        <v>9.3800000000000008</v>
      </c>
      <c r="L10651">
        <v>4588</v>
      </c>
      <c r="M10651">
        <f>Registros[[#This Row],[salario]]*0.06</f>
        <v>275.27999999999997</v>
      </c>
      <c r="N10651">
        <f>Registros[[#This Row],[salario]]*5%</f>
        <v>229.4</v>
      </c>
      <c r="O10651">
        <f>IF(Registros[[#This Row],[idade]]&lt;18,311.43,IF(Registros[[#This Row],[idade]]&lt;=25,488.58,IF(Registros[[#This Row],[idade]]&lt;=50,772.77,850.05)))</f>
        <v>772.77</v>
      </c>
      <c r="P10651">
        <f>IF(Registros[[#This Row],[idade]]&lt;18,23.99,IF(Registros[[#This Row],[idade]]&lt;=25,49.9,IF(Registros[[#This Row],[idade]]&lt;=50,145.2,175.45)))</f>
        <v>145.19999999999999</v>
      </c>
      <c r="Q10651">
        <v>1</v>
      </c>
      <c r="R10651">
        <v>10</v>
      </c>
      <c r="S10651">
        <v>1</v>
      </c>
      <c r="T10651">
        <v>4</v>
      </c>
      <c r="U10651" t="s">
        <v>3</v>
      </c>
      <c r="V10651" t="s">
        <v>20</v>
      </c>
    </row>
    <row r="10652" spans="1:22" x14ac:dyDescent="0.3">
      <c r="A10652">
        <v>10651</v>
      </c>
      <c r="B10652">
        <v>63937241651</v>
      </c>
      <c r="C10652">
        <v>7</v>
      </c>
      <c r="D10652" s="1">
        <v>28956</v>
      </c>
      <c r="E10652" s="3">
        <f>2023-YEAR(Registros[[#This Row],[data_nascimento]])</f>
        <v>44</v>
      </c>
      <c r="F10652" s="1">
        <v>44535</v>
      </c>
      <c r="G10652" s="1">
        <v>44542</v>
      </c>
      <c r="H10652">
        <v>220</v>
      </c>
      <c r="I10652">
        <v>12</v>
      </c>
      <c r="J10652" s="3">
        <v>1795.1999999999998</v>
      </c>
      <c r="K10652">
        <v>16.079999999999998</v>
      </c>
      <c r="L10652">
        <v>4488</v>
      </c>
      <c r="M10652">
        <f>Registros[[#This Row],[salario]]*0.06</f>
        <v>269.27999999999997</v>
      </c>
      <c r="N10652">
        <f>Registros[[#This Row],[salario]]*5%</f>
        <v>224.4</v>
      </c>
      <c r="O10652">
        <f>IF(Registros[[#This Row],[idade]]&lt;18,311.43,IF(Registros[[#This Row],[idade]]&lt;=25,488.58,IF(Registros[[#This Row],[idade]]&lt;=50,772.77,850.05)))</f>
        <v>772.77</v>
      </c>
      <c r="P10652">
        <f>IF(Registros[[#This Row],[idade]]&lt;18,23.99,IF(Registros[[#This Row],[idade]]&lt;=25,49.9,IF(Registros[[#This Row],[idade]]&lt;=50,145.2,175.45)))</f>
        <v>145.19999999999999</v>
      </c>
      <c r="Q10652">
        <v>3</v>
      </c>
      <c r="R10652">
        <v>25</v>
      </c>
      <c r="S10652">
        <v>2</v>
      </c>
      <c r="T10652">
        <v>1</v>
      </c>
      <c r="U10652" t="s">
        <v>3</v>
      </c>
      <c r="V10652" t="s">
        <v>22</v>
      </c>
    </row>
    <row r="10653" spans="1:22" x14ac:dyDescent="0.3">
      <c r="A10653">
        <v>10652</v>
      </c>
      <c r="B10653">
        <v>16965798728</v>
      </c>
      <c r="C10653">
        <v>6</v>
      </c>
      <c r="D10653" s="1">
        <v>33168</v>
      </c>
      <c r="E10653" s="3">
        <f>2023-YEAR(Registros[[#This Row],[data_nascimento]])</f>
        <v>33</v>
      </c>
      <c r="F10653" s="1">
        <v>44535</v>
      </c>
      <c r="G10653" s="1">
        <v>44542</v>
      </c>
      <c r="H10653">
        <v>220</v>
      </c>
      <c r="I10653">
        <v>7</v>
      </c>
      <c r="J10653" s="3">
        <v>688.56666666666661</v>
      </c>
      <c r="K10653">
        <v>1.34</v>
      </c>
      <c r="L10653">
        <v>2951</v>
      </c>
      <c r="M10653">
        <f>Registros[[#This Row],[salario]]*0.06</f>
        <v>177.06</v>
      </c>
      <c r="N10653">
        <f>Registros[[#This Row],[salario]]*5%</f>
        <v>147.55000000000001</v>
      </c>
      <c r="O10653">
        <f>IF(Registros[[#This Row],[idade]]&lt;18,311.43,IF(Registros[[#This Row],[idade]]&lt;=25,488.58,IF(Registros[[#This Row],[idade]]&lt;=50,772.77,850.05)))</f>
        <v>772.77</v>
      </c>
      <c r="P10653">
        <f>IF(Registros[[#This Row],[idade]]&lt;18,23.99,IF(Registros[[#This Row],[idade]]&lt;=25,49.9,IF(Registros[[#This Row],[idade]]&lt;=50,145.2,175.45)))</f>
        <v>145.19999999999999</v>
      </c>
      <c r="Q10653">
        <v>1</v>
      </c>
      <c r="R10653">
        <v>5</v>
      </c>
      <c r="S10653">
        <v>2</v>
      </c>
      <c r="T10653">
        <v>1</v>
      </c>
      <c r="U10653" t="s">
        <v>2</v>
      </c>
      <c r="V10653" t="s">
        <v>22</v>
      </c>
    </row>
    <row r="10654" spans="1:22" x14ac:dyDescent="0.3">
      <c r="A10654">
        <v>10653</v>
      </c>
      <c r="B10654">
        <v>77262373636</v>
      </c>
      <c r="C10654">
        <v>4</v>
      </c>
      <c r="D10654" s="1">
        <v>32837</v>
      </c>
      <c r="E10654" s="3">
        <f>2023-YEAR(Registros[[#This Row],[data_nascimento]])</f>
        <v>34</v>
      </c>
      <c r="F10654" s="1">
        <v>44535</v>
      </c>
      <c r="G10654" s="1">
        <v>44542</v>
      </c>
      <c r="H10654">
        <v>220</v>
      </c>
      <c r="I10654">
        <v>7</v>
      </c>
      <c r="J10654" s="3">
        <v>494.19999999999993</v>
      </c>
      <c r="K10654">
        <v>16.079999999999998</v>
      </c>
      <c r="L10654">
        <v>2118</v>
      </c>
      <c r="M10654">
        <f>Registros[[#This Row],[salario]]*0.06</f>
        <v>127.08</v>
      </c>
      <c r="N10654">
        <f>Registros[[#This Row],[salario]]*5%</f>
        <v>105.9</v>
      </c>
      <c r="O10654">
        <f>IF(Registros[[#This Row],[idade]]&lt;18,311.43,IF(Registros[[#This Row],[idade]]&lt;=25,488.58,IF(Registros[[#This Row],[idade]]&lt;=50,772.77,850.05)))</f>
        <v>772.77</v>
      </c>
      <c r="P10654">
        <f>IF(Registros[[#This Row],[idade]]&lt;18,23.99,IF(Registros[[#This Row],[idade]]&lt;=25,49.9,IF(Registros[[#This Row],[idade]]&lt;=50,145.2,175.45)))</f>
        <v>145.19999999999999</v>
      </c>
      <c r="Q10654">
        <v>2</v>
      </c>
      <c r="R10654">
        <v>13</v>
      </c>
      <c r="S10654">
        <v>2</v>
      </c>
      <c r="T10654">
        <v>4</v>
      </c>
      <c r="U10654" t="s">
        <v>3</v>
      </c>
      <c r="V10654" t="s">
        <v>18</v>
      </c>
    </row>
    <row r="10655" spans="1:22" x14ac:dyDescent="0.3">
      <c r="A10655">
        <v>10654</v>
      </c>
      <c r="B10655">
        <v>47063219461</v>
      </c>
      <c r="C10655">
        <v>7</v>
      </c>
      <c r="D10655" s="1">
        <v>39397</v>
      </c>
      <c r="E10655" s="3">
        <f>2023-YEAR(Registros[[#This Row],[data_nascimento]])</f>
        <v>16</v>
      </c>
      <c r="F10655" s="1">
        <v>44535</v>
      </c>
      <c r="G10655" s="1">
        <v>44542</v>
      </c>
      <c r="H10655">
        <v>120</v>
      </c>
      <c r="I10655">
        <v>4</v>
      </c>
      <c r="J10655" s="3">
        <v>418.8</v>
      </c>
      <c r="K10655">
        <v>10.72</v>
      </c>
      <c r="L10655">
        <v>3141</v>
      </c>
      <c r="M10655">
        <f>Registros[[#This Row],[salario]]*0.06</f>
        <v>188.45999999999998</v>
      </c>
      <c r="N10655">
        <f>Registros[[#This Row],[salario]]*5%</f>
        <v>157.05000000000001</v>
      </c>
      <c r="O10655">
        <f>IF(Registros[[#This Row],[idade]]&lt;18,311.43,IF(Registros[[#This Row],[idade]]&lt;=25,488.58,IF(Registros[[#This Row],[idade]]&lt;=50,772.77,850.05)))</f>
        <v>311.43</v>
      </c>
      <c r="P10655">
        <f>IF(Registros[[#This Row],[idade]]&lt;18,23.99,IF(Registros[[#This Row],[idade]]&lt;=25,49.9,IF(Registros[[#This Row],[idade]]&lt;=50,145.2,175.45)))</f>
        <v>23.99</v>
      </c>
      <c r="Q10655">
        <v>5</v>
      </c>
      <c r="R10655">
        <v>22</v>
      </c>
      <c r="S10655">
        <v>1</v>
      </c>
      <c r="T10655">
        <v>4</v>
      </c>
      <c r="U10655" t="s">
        <v>2</v>
      </c>
      <c r="V10655" t="s">
        <v>20</v>
      </c>
    </row>
    <row r="10656" spans="1:22" x14ac:dyDescent="0.3">
      <c r="A10656">
        <v>10655</v>
      </c>
      <c r="B10656">
        <v>71096300667</v>
      </c>
      <c r="C10656">
        <v>5</v>
      </c>
      <c r="D10656" s="1">
        <v>37050</v>
      </c>
      <c r="E10656" s="3">
        <f>2023-YEAR(Registros[[#This Row],[data_nascimento]])</f>
        <v>22</v>
      </c>
      <c r="F10656" s="1">
        <v>44535</v>
      </c>
      <c r="G10656" s="1">
        <v>44542</v>
      </c>
      <c r="H10656">
        <v>220</v>
      </c>
      <c r="I10656">
        <v>10</v>
      </c>
      <c r="J10656" s="3">
        <v>1097.6666666666667</v>
      </c>
      <c r="K10656">
        <v>25.46</v>
      </c>
      <c r="L10656">
        <v>3293</v>
      </c>
      <c r="M10656">
        <f>Registros[[#This Row],[salario]]*0.06</f>
        <v>197.57999999999998</v>
      </c>
      <c r="N10656">
        <f>Registros[[#This Row],[salario]]*5%</f>
        <v>164.65</v>
      </c>
      <c r="O10656">
        <f>IF(Registros[[#This Row],[idade]]&lt;18,311.43,IF(Registros[[#This Row],[idade]]&lt;=25,488.58,IF(Registros[[#This Row],[idade]]&lt;=50,772.77,850.05)))</f>
        <v>488.58</v>
      </c>
      <c r="P10656">
        <f>IF(Registros[[#This Row],[idade]]&lt;18,23.99,IF(Registros[[#This Row],[idade]]&lt;=25,49.9,IF(Registros[[#This Row],[idade]]&lt;=50,145.2,175.45)))</f>
        <v>49.9</v>
      </c>
      <c r="Q10656">
        <v>5</v>
      </c>
      <c r="R10656">
        <v>12</v>
      </c>
      <c r="S10656">
        <v>2</v>
      </c>
      <c r="T10656">
        <v>4</v>
      </c>
      <c r="U10656" t="s">
        <v>3</v>
      </c>
      <c r="V10656" t="s">
        <v>20</v>
      </c>
    </row>
    <row r="10657" spans="1:22" x14ac:dyDescent="0.3">
      <c r="A10657">
        <v>10656</v>
      </c>
      <c r="B10657">
        <v>42790511714</v>
      </c>
      <c r="C10657">
        <v>4</v>
      </c>
      <c r="D10657" s="1">
        <v>36149</v>
      </c>
      <c r="E10657" s="3">
        <f>2023-YEAR(Registros[[#This Row],[data_nascimento]])</f>
        <v>25</v>
      </c>
      <c r="F10657" s="1">
        <v>44535</v>
      </c>
      <c r="G10657" s="1">
        <v>44542</v>
      </c>
      <c r="H10657">
        <v>220</v>
      </c>
      <c r="I10657">
        <v>17</v>
      </c>
      <c r="J10657" s="3">
        <v>3860.7</v>
      </c>
      <c r="K10657">
        <v>5.36</v>
      </c>
      <c r="L10657">
        <v>6813</v>
      </c>
      <c r="M10657">
        <f>Registros[[#This Row],[salario]]*0.06</f>
        <v>408.78</v>
      </c>
      <c r="N10657">
        <f>Registros[[#This Row],[salario]]*5%</f>
        <v>340.65000000000003</v>
      </c>
      <c r="O10657">
        <f>IF(Registros[[#This Row],[idade]]&lt;18,311.43,IF(Registros[[#This Row],[idade]]&lt;=25,488.58,IF(Registros[[#This Row],[idade]]&lt;=50,772.77,850.05)))</f>
        <v>488.58</v>
      </c>
      <c r="P10657">
        <f>IF(Registros[[#This Row],[idade]]&lt;18,23.99,IF(Registros[[#This Row],[idade]]&lt;=25,49.9,IF(Registros[[#This Row],[idade]]&lt;=50,145.2,175.45)))</f>
        <v>49.9</v>
      </c>
      <c r="Q10657">
        <v>2</v>
      </c>
      <c r="R10657">
        <v>18</v>
      </c>
      <c r="S10657">
        <v>1</v>
      </c>
      <c r="T10657">
        <v>4</v>
      </c>
      <c r="U10657" t="s">
        <v>3</v>
      </c>
      <c r="V10657" t="s">
        <v>22</v>
      </c>
    </row>
    <row r="10658" spans="1:22" x14ac:dyDescent="0.3">
      <c r="A10658">
        <v>10657</v>
      </c>
      <c r="B10658">
        <v>30441799925</v>
      </c>
      <c r="C10658">
        <v>6</v>
      </c>
      <c r="D10658" s="1">
        <v>38179</v>
      </c>
      <c r="E10658" s="3">
        <f>2023-YEAR(Registros[[#This Row],[data_nascimento]])</f>
        <v>19</v>
      </c>
      <c r="F10658" s="1">
        <v>44535</v>
      </c>
      <c r="G10658" s="1">
        <v>44542</v>
      </c>
      <c r="H10658">
        <v>220</v>
      </c>
      <c r="I10658">
        <v>8</v>
      </c>
      <c r="J10658" s="3">
        <v>1803.7333333333333</v>
      </c>
      <c r="K10658">
        <v>18.760000000000002</v>
      </c>
      <c r="L10658">
        <v>6764</v>
      </c>
      <c r="M10658">
        <f>Registros[[#This Row],[salario]]*0.06</f>
        <v>405.84</v>
      </c>
      <c r="N10658">
        <f>Registros[[#This Row],[salario]]*5%</f>
        <v>338.20000000000005</v>
      </c>
      <c r="O10658">
        <f>IF(Registros[[#This Row],[idade]]&lt;18,311.43,IF(Registros[[#This Row],[idade]]&lt;=25,488.58,IF(Registros[[#This Row],[idade]]&lt;=50,772.77,850.05)))</f>
        <v>488.58</v>
      </c>
      <c r="P10658">
        <f>IF(Registros[[#This Row],[idade]]&lt;18,23.99,IF(Registros[[#This Row],[idade]]&lt;=25,49.9,IF(Registros[[#This Row],[idade]]&lt;=50,145.2,175.45)))</f>
        <v>49.9</v>
      </c>
      <c r="Q10658">
        <v>4</v>
      </c>
      <c r="R10658">
        <v>12</v>
      </c>
      <c r="S10658">
        <v>2</v>
      </c>
      <c r="T10658">
        <v>4</v>
      </c>
      <c r="U10658" t="s">
        <v>3</v>
      </c>
      <c r="V10658" t="s">
        <v>20</v>
      </c>
    </row>
    <row r="10659" spans="1:22" x14ac:dyDescent="0.3">
      <c r="A10659">
        <v>10658</v>
      </c>
      <c r="B10659">
        <v>66996206227</v>
      </c>
      <c r="C10659">
        <v>4</v>
      </c>
      <c r="D10659" s="1">
        <v>37760</v>
      </c>
      <c r="E10659" s="3">
        <f>2023-YEAR(Registros[[#This Row],[data_nascimento]])</f>
        <v>20</v>
      </c>
      <c r="F10659" s="1">
        <v>44535</v>
      </c>
      <c r="G10659" s="1">
        <v>44542</v>
      </c>
      <c r="H10659">
        <v>220</v>
      </c>
      <c r="I10659">
        <v>19</v>
      </c>
      <c r="J10659" s="3">
        <v>3609.3666666666668</v>
      </c>
      <c r="K10659">
        <v>9.3800000000000008</v>
      </c>
      <c r="L10659">
        <v>5699</v>
      </c>
      <c r="M10659">
        <f>Registros[[#This Row],[salario]]*0.06</f>
        <v>341.94</v>
      </c>
      <c r="N10659">
        <f>Registros[[#This Row],[salario]]*5%</f>
        <v>284.95</v>
      </c>
      <c r="O10659">
        <f>IF(Registros[[#This Row],[idade]]&lt;18,311.43,IF(Registros[[#This Row],[idade]]&lt;=25,488.58,IF(Registros[[#This Row],[idade]]&lt;=50,772.77,850.05)))</f>
        <v>488.58</v>
      </c>
      <c r="P10659">
        <f>IF(Registros[[#This Row],[idade]]&lt;18,23.99,IF(Registros[[#This Row],[idade]]&lt;=25,49.9,IF(Registros[[#This Row],[idade]]&lt;=50,145.2,175.45)))</f>
        <v>49.9</v>
      </c>
      <c r="Q10659">
        <v>1</v>
      </c>
      <c r="R10659">
        <v>19</v>
      </c>
      <c r="S10659">
        <v>2</v>
      </c>
      <c r="T10659">
        <v>1</v>
      </c>
      <c r="U10659" t="s">
        <v>3</v>
      </c>
      <c r="V10659" t="s">
        <v>19</v>
      </c>
    </row>
    <row r="10660" spans="1:22" x14ac:dyDescent="0.3">
      <c r="A10660">
        <v>10659</v>
      </c>
      <c r="B10660">
        <v>22719448785</v>
      </c>
      <c r="C10660">
        <v>6</v>
      </c>
      <c r="D10660" s="1">
        <v>32864</v>
      </c>
      <c r="E10660" s="3">
        <f>2023-YEAR(Registros[[#This Row],[data_nascimento]])</f>
        <v>34</v>
      </c>
      <c r="F10660" s="1">
        <v>44535</v>
      </c>
      <c r="G10660" s="1">
        <v>44542</v>
      </c>
      <c r="H10660">
        <v>220</v>
      </c>
      <c r="I10660">
        <v>17</v>
      </c>
      <c r="J10660" s="3">
        <v>3990.4666666666662</v>
      </c>
      <c r="K10660">
        <v>2.68</v>
      </c>
      <c r="L10660">
        <v>7042</v>
      </c>
      <c r="M10660">
        <f>Registros[[#This Row],[salario]]*0.06</f>
        <v>422.52</v>
      </c>
      <c r="N10660">
        <f>Registros[[#This Row],[salario]]*5%</f>
        <v>352.1</v>
      </c>
      <c r="O10660">
        <f>IF(Registros[[#This Row],[idade]]&lt;18,311.43,IF(Registros[[#This Row],[idade]]&lt;=25,488.58,IF(Registros[[#This Row],[idade]]&lt;=50,772.77,850.05)))</f>
        <v>772.77</v>
      </c>
      <c r="P10660">
        <f>IF(Registros[[#This Row],[idade]]&lt;18,23.99,IF(Registros[[#This Row],[idade]]&lt;=25,49.9,IF(Registros[[#This Row],[idade]]&lt;=50,145.2,175.45)))</f>
        <v>145.19999999999999</v>
      </c>
      <c r="Q10660">
        <v>1</v>
      </c>
      <c r="R10660">
        <v>5</v>
      </c>
      <c r="S10660">
        <v>3</v>
      </c>
      <c r="T10660">
        <v>4</v>
      </c>
      <c r="U10660" t="s">
        <v>3</v>
      </c>
      <c r="V10660" t="s">
        <v>20</v>
      </c>
    </row>
    <row r="10661" spans="1:22" x14ac:dyDescent="0.3">
      <c r="A10661">
        <v>10660</v>
      </c>
      <c r="B10661">
        <v>55140509350</v>
      </c>
      <c r="C10661">
        <v>6</v>
      </c>
      <c r="D10661" s="1">
        <v>29696</v>
      </c>
      <c r="E10661" s="3">
        <f>2023-YEAR(Registros[[#This Row],[data_nascimento]])</f>
        <v>42</v>
      </c>
      <c r="F10661" s="1">
        <v>44537</v>
      </c>
      <c r="G10661" s="1">
        <v>44640</v>
      </c>
      <c r="H10661">
        <v>220</v>
      </c>
      <c r="I10661">
        <v>18</v>
      </c>
      <c r="J10661" s="3">
        <v>4011.6000000000004</v>
      </c>
      <c r="K10661">
        <v>14.74</v>
      </c>
      <c r="L10661">
        <v>6686</v>
      </c>
      <c r="M10661">
        <f>Registros[[#This Row],[salario]]*0.06</f>
        <v>401.15999999999997</v>
      </c>
      <c r="N10661">
        <f>Registros[[#This Row],[salario]]*5%</f>
        <v>334.3</v>
      </c>
      <c r="O10661">
        <f>IF(Registros[[#This Row],[idade]]&lt;18,311.43,IF(Registros[[#This Row],[idade]]&lt;=25,488.58,IF(Registros[[#This Row],[idade]]&lt;=50,772.77,850.05)))</f>
        <v>772.77</v>
      </c>
      <c r="P10661">
        <f>IF(Registros[[#This Row],[idade]]&lt;18,23.99,IF(Registros[[#This Row],[idade]]&lt;=25,49.9,IF(Registros[[#This Row],[idade]]&lt;=50,145.2,175.45)))</f>
        <v>145.19999999999999</v>
      </c>
      <c r="Q10661">
        <v>2</v>
      </c>
      <c r="R10661">
        <v>21</v>
      </c>
      <c r="S10661">
        <v>1</v>
      </c>
      <c r="T10661">
        <v>1</v>
      </c>
      <c r="U10661" t="s">
        <v>3</v>
      </c>
      <c r="V10661" t="s">
        <v>22</v>
      </c>
    </row>
    <row r="10662" spans="1:22" x14ac:dyDescent="0.3">
      <c r="A10662">
        <v>10661</v>
      </c>
      <c r="B10662">
        <v>12307010598</v>
      </c>
      <c r="C10662">
        <v>6</v>
      </c>
      <c r="D10662" s="1">
        <v>30471</v>
      </c>
      <c r="E10662" s="3">
        <f>2023-YEAR(Registros[[#This Row],[data_nascimento]])</f>
        <v>40</v>
      </c>
      <c r="F10662" s="1">
        <v>44537</v>
      </c>
      <c r="G10662" s="1">
        <v>44640</v>
      </c>
      <c r="H10662">
        <v>220</v>
      </c>
      <c r="I10662">
        <v>16</v>
      </c>
      <c r="J10662" s="3">
        <v>3804.8</v>
      </c>
      <c r="K10662">
        <v>10.72</v>
      </c>
      <c r="L10662">
        <v>7134</v>
      </c>
      <c r="M10662">
        <f>Registros[[#This Row],[salario]]*0.06</f>
        <v>428.03999999999996</v>
      </c>
      <c r="N10662">
        <f>Registros[[#This Row],[salario]]*5%</f>
        <v>356.70000000000005</v>
      </c>
      <c r="O10662">
        <f>IF(Registros[[#This Row],[idade]]&lt;18,311.43,IF(Registros[[#This Row],[idade]]&lt;=25,488.58,IF(Registros[[#This Row],[idade]]&lt;=50,772.77,850.05)))</f>
        <v>772.77</v>
      </c>
      <c r="P10662">
        <f>IF(Registros[[#This Row],[idade]]&lt;18,23.99,IF(Registros[[#This Row],[idade]]&lt;=25,49.9,IF(Registros[[#This Row],[idade]]&lt;=50,145.2,175.45)))</f>
        <v>145.19999999999999</v>
      </c>
      <c r="Q10662">
        <v>5</v>
      </c>
      <c r="R10662">
        <v>6</v>
      </c>
      <c r="S10662">
        <v>1</v>
      </c>
      <c r="T10662">
        <v>4</v>
      </c>
      <c r="U10662" t="s">
        <v>3</v>
      </c>
      <c r="V10662" t="s">
        <v>22</v>
      </c>
    </row>
    <row r="10663" spans="1:22" x14ac:dyDescent="0.3">
      <c r="A10663">
        <v>10662</v>
      </c>
      <c r="B10663">
        <v>11811946734</v>
      </c>
      <c r="C10663">
        <v>6</v>
      </c>
      <c r="D10663" s="1">
        <v>28391</v>
      </c>
      <c r="E10663" s="3">
        <f>2023-YEAR(Registros[[#This Row],[data_nascimento]])</f>
        <v>46</v>
      </c>
      <c r="F10663" s="1">
        <v>44537</v>
      </c>
      <c r="G10663" s="1">
        <v>44640</v>
      </c>
      <c r="H10663">
        <v>220</v>
      </c>
      <c r="I10663">
        <v>5</v>
      </c>
      <c r="J10663" s="3">
        <v>1228.3333333333333</v>
      </c>
      <c r="K10663">
        <v>8.0399999999999991</v>
      </c>
      <c r="L10663">
        <v>7370</v>
      </c>
      <c r="M10663">
        <f>Registros[[#This Row],[salario]]*0.06</f>
        <v>442.2</v>
      </c>
      <c r="N10663">
        <f>Registros[[#This Row],[salario]]*5%</f>
        <v>368.5</v>
      </c>
      <c r="O10663">
        <f>IF(Registros[[#This Row],[idade]]&lt;18,311.43,IF(Registros[[#This Row],[idade]]&lt;=25,488.58,IF(Registros[[#This Row],[idade]]&lt;=50,772.77,850.05)))</f>
        <v>772.77</v>
      </c>
      <c r="P10663">
        <f>IF(Registros[[#This Row],[idade]]&lt;18,23.99,IF(Registros[[#This Row],[idade]]&lt;=25,49.9,IF(Registros[[#This Row],[idade]]&lt;=50,145.2,175.45)))</f>
        <v>145.19999999999999</v>
      </c>
      <c r="Q10663">
        <v>5</v>
      </c>
      <c r="R10663">
        <v>14</v>
      </c>
      <c r="S10663">
        <v>3</v>
      </c>
      <c r="T10663">
        <v>4</v>
      </c>
      <c r="U10663" t="s">
        <v>3</v>
      </c>
      <c r="V10663" t="s">
        <v>21</v>
      </c>
    </row>
    <row r="10664" spans="1:22" x14ac:dyDescent="0.3">
      <c r="A10664">
        <v>10663</v>
      </c>
      <c r="B10664">
        <v>65022760369</v>
      </c>
      <c r="C10664">
        <v>7</v>
      </c>
      <c r="D10664" s="1">
        <v>38523</v>
      </c>
      <c r="E10664" s="3">
        <f>2023-YEAR(Registros[[#This Row],[data_nascimento]])</f>
        <v>18</v>
      </c>
      <c r="F10664" s="1">
        <v>44537</v>
      </c>
      <c r="G10664" s="1">
        <v>44640</v>
      </c>
      <c r="H10664">
        <v>220</v>
      </c>
      <c r="I10664">
        <v>2</v>
      </c>
      <c r="J10664" s="3">
        <v>283</v>
      </c>
      <c r="K10664">
        <v>6.7</v>
      </c>
      <c r="L10664">
        <v>4245</v>
      </c>
      <c r="M10664">
        <f>Registros[[#This Row],[salario]]*0.06</f>
        <v>254.7</v>
      </c>
      <c r="N10664">
        <f>Registros[[#This Row],[salario]]*5%</f>
        <v>212.25</v>
      </c>
      <c r="O10664">
        <f>IF(Registros[[#This Row],[idade]]&lt;18,311.43,IF(Registros[[#This Row],[idade]]&lt;=25,488.58,IF(Registros[[#This Row],[idade]]&lt;=50,772.77,850.05)))</f>
        <v>488.58</v>
      </c>
      <c r="P10664">
        <f>IF(Registros[[#This Row],[idade]]&lt;18,23.99,IF(Registros[[#This Row],[idade]]&lt;=25,49.9,IF(Registros[[#This Row],[idade]]&lt;=50,145.2,175.45)))</f>
        <v>49.9</v>
      </c>
      <c r="Q10664">
        <v>3</v>
      </c>
      <c r="R10664">
        <v>27</v>
      </c>
      <c r="S10664">
        <v>3</v>
      </c>
      <c r="T10664">
        <v>2</v>
      </c>
      <c r="U10664" t="s">
        <v>3</v>
      </c>
      <c r="V10664" t="s">
        <v>20</v>
      </c>
    </row>
    <row r="10665" spans="1:22" x14ac:dyDescent="0.3">
      <c r="A10665">
        <v>10664</v>
      </c>
      <c r="B10665">
        <v>93174351381</v>
      </c>
      <c r="C10665">
        <v>5</v>
      </c>
      <c r="D10665" s="1">
        <v>37695</v>
      </c>
      <c r="E10665" s="3">
        <f>2023-YEAR(Registros[[#This Row],[data_nascimento]])</f>
        <v>20</v>
      </c>
      <c r="F10665" s="1">
        <v>44537</v>
      </c>
      <c r="H10665">
        <v>220</v>
      </c>
      <c r="I10665">
        <v>20</v>
      </c>
      <c r="J10665" s="3">
        <v>2616</v>
      </c>
      <c r="K10665">
        <v>1.34</v>
      </c>
      <c r="L10665">
        <v>3924</v>
      </c>
      <c r="M10665">
        <f>Registros[[#This Row],[salario]]*0.06</f>
        <v>235.44</v>
      </c>
      <c r="N10665">
        <f>Registros[[#This Row],[salario]]*5%</f>
        <v>196.20000000000002</v>
      </c>
      <c r="O10665">
        <f>IF(Registros[[#This Row],[idade]]&lt;18,311.43,IF(Registros[[#This Row],[idade]]&lt;=25,488.58,IF(Registros[[#This Row],[idade]]&lt;=50,772.77,850.05)))</f>
        <v>488.58</v>
      </c>
      <c r="P10665">
        <f>IF(Registros[[#This Row],[idade]]&lt;18,23.99,IF(Registros[[#This Row],[idade]]&lt;=25,49.9,IF(Registros[[#This Row],[idade]]&lt;=50,145.2,175.45)))</f>
        <v>49.9</v>
      </c>
      <c r="Q10665">
        <v>3</v>
      </c>
      <c r="R10665">
        <v>24</v>
      </c>
      <c r="T10665">
        <v>4</v>
      </c>
      <c r="U10665" t="s">
        <v>3</v>
      </c>
      <c r="V10665" t="s">
        <v>22</v>
      </c>
    </row>
    <row r="10666" spans="1:22" x14ac:dyDescent="0.3">
      <c r="A10666">
        <v>10665</v>
      </c>
      <c r="B10666">
        <v>85108485831</v>
      </c>
      <c r="C10666">
        <v>4</v>
      </c>
      <c r="D10666" s="1">
        <v>36864</v>
      </c>
      <c r="E10666" s="3">
        <f>2023-YEAR(Registros[[#This Row],[data_nascimento]])</f>
        <v>23</v>
      </c>
      <c r="F10666" s="1">
        <v>44537</v>
      </c>
      <c r="G10666" s="1">
        <v>44640</v>
      </c>
      <c r="H10666">
        <v>220</v>
      </c>
      <c r="I10666">
        <v>19</v>
      </c>
      <c r="J10666" s="3">
        <v>839.80000000000007</v>
      </c>
      <c r="K10666">
        <v>4.0199999999999996</v>
      </c>
      <c r="L10666">
        <v>1326</v>
      </c>
      <c r="M10666">
        <f>Registros[[#This Row],[salario]]*0.06</f>
        <v>79.56</v>
      </c>
      <c r="N10666">
        <f>Registros[[#This Row],[salario]]*5%</f>
        <v>66.3</v>
      </c>
      <c r="O10666">
        <f>IF(Registros[[#This Row],[idade]]&lt;18,311.43,IF(Registros[[#This Row],[idade]]&lt;=25,488.58,IF(Registros[[#This Row],[idade]]&lt;=50,772.77,850.05)))</f>
        <v>488.58</v>
      </c>
      <c r="P10666">
        <f>IF(Registros[[#This Row],[idade]]&lt;18,23.99,IF(Registros[[#This Row],[idade]]&lt;=25,49.9,IF(Registros[[#This Row],[idade]]&lt;=50,145.2,175.45)))</f>
        <v>49.9</v>
      </c>
      <c r="Q10666">
        <v>4</v>
      </c>
      <c r="R10666">
        <v>15</v>
      </c>
      <c r="S10666">
        <v>3</v>
      </c>
      <c r="T10666">
        <v>1</v>
      </c>
      <c r="U10666" t="s">
        <v>3</v>
      </c>
      <c r="V10666" t="s">
        <v>18</v>
      </c>
    </row>
    <row r="10667" spans="1:22" x14ac:dyDescent="0.3">
      <c r="A10667">
        <v>10666</v>
      </c>
      <c r="B10667">
        <v>40795298716</v>
      </c>
      <c r="C10667">
        <v>6</v>
      </c>
      <c r="D10667" s="1">
        <v>36857</v>
      </c>
      <c r="E10667" s="3">
        <f>2023-YEAR(Registros[[#This Row],[data_nascimento]])</f>
        <v>23</v>
      </c>
      <c r="F10667" s="1">
        <v>44537</v>
      </c>
      <c r="G10667" s="1">
        <v>44640</v>
      </c>
      <c r="H10667">
        <v>220</v>
      </c>
      <c r="I10667">
        <v>7</v>
      </c>
      <c r="J10667" s="3">
        <v>305.43333333333334</v>
      </c>
      <c r="K10667">
        <v>24.12</v>
      </c>
      <c r="L10667">
        <v>1309</v>
      </c>
      <c r="M10667">
        <f>Registros[[#This Row],[salario]]*0.06</f>
        <v>78.539999999999992</v>
      </c>
      <c r="N10667">
        <f>Registros[[#This Row],[salario]]*5%</f>
        <v>65.45</v>
      </c>
      <c r="O10667">
        <f>IF(Registros[[#This Row],[idade]]&lt;18,311.43,IF(Registros[[#This Row],[idade]]&lt;=25,488.58,IF(Registros[[#This Row],[idade]]&lt;=50,772.77,850.05)))</f>
        <v>488.58</v>
      </c>
      <c r="P10667">
        <f>IF(Registros[[#This Row],[idade]]&lt;18,23.99,IF(Registros[[#This Row],[idade]]&lt;=25,49.9,IF(Registros[[#This Row],[idade]]&lt;=50,145.2,175.45)))</f>
        <v>49.9</v>
      </c>
      <c r="Q10667">
        <v>2</v>
      </c>
      <c r="R10667">
        <v>13</v>
      </c>
      <c r="S10667">
        <v>1</v>
      </c>
      <c r="T10667">
        <v>1</v>
      </c>
      <c r="U10667" t="s">
        <v>3</v>
      </c>
      <c r="V10667" t="s">
        <v>19</v>
      </c>
    </row>
    <row r="10668" spans="1:22" x14ac:dyDescent="0.3">
      <c r="A10668">
        <v>10667</v>
      </c>
      <c r="B10668">
        <v>85331295593</v>
      </c>
      <c r="C10668">
        <v>7</v>
      </c>
      <c r="D10668" s="1">
        <v>39312</v>
      </c>
      <c r="E10668" s="3">
        <f>2023-YEAR(Registros[[#This Row],[data_nascimento]])</f>
        <v>16</v>
      </c>
      <c r="F10668" s="1">
        <v>44537</v>
      </c>
      <c r="G10668" s="1">
        <v>44640</v>
      </c>
      <c r="H10668">
        <v>120</v>
      </c>
      <c r="I10668">
        <v>15</v>
      </c>
      <c r="J10668" s="3">
        <v>3200</v>
      </c>
      <c r="K10668">
        <v>18.760000000000002</v>
      </c>
      <c r="L10668">
        <v>6400</v>
      </c>
      <c r="M10668">
        <f>Registros[[#This Row],[salario]]*0.06</f>
        <v>384</v>
      </c>
      <c r="N10668">
        <f>Registros[[#This Row],[salario]]*5%</f>
        <v>320</v>
      </c>
      <c r="O10668">
        <f>IF(Registros[[#This Row],[idade]]&lt;18,311.43,IF(Registros[[#This Row],[idade]]&lt;=25,488.58,IF(Registros[[#This Row],[idade]]&lt;=50,772.77,850.05)))</f>
        <v>311.43</v>
      </c>
      <c r="P10668">
        <f>IF(Registros[[#This Row],[idade]]&lt;18,23.99,IF(Registros[[#This Row],[idade]]&lt;=25,49.9,IF(Registros[[#This Row],[idade]]&lt;=50,145.2,175.45)))</f>
        <v>23.99</v>
      </c>
      <c r="Q10668">
        <v>4</v>
      </c>
      <c r="R10668">
        <v>11</v>
      </c>
      <c r="S10668">
        <v>1</v>
      </c>
      <c r="T10668">
        <v>2</v>
      </c>
      <c r="U10668" t="s">
        <v>3</v>
      </c>
      <c r="V10668" t="s">
        <v>19</v>
      </c>
    </row>
    <row r="10669" spans="1:22" x14ac:dyDescent="0.3">
      <c r="A10669">
        <v>10668</v>
      </c>
      <c r="B10669">
        <v>56672964779</v>
      </c>
      <c r="C10669">
        <v>7</v>
      </c>
      <c r="D10669" s="1">
        <v>36608</v>
      </c>
      <c r="E10669" s="3">
        <f>2023-YEAR(Registros[[#This Row],[data_nascimento]])</f>
        <v>23</v>
      </c>
      <c r="F10669" s="1">
        <v>44537</v>
      </c>
      <c r="G10669" s="1">
        <v>44640</v>
      </c>
      <c r="H10669">
        <v>220</v>
      </c>
      <c r="I10669">
        <v>18</v>
      </c>
      <c r="J10669" s="3">
        <v>1979.4</v>
      </c>
      <c r="K10669">
        <v>10.72</v>
      </c>
      <c r="L10669">
        <v>3299</v>
      </c>
      <c r="M10669">
        <f>Registros[[#This Row],[salario]]*0.06</f>
        <v>197.94</v>
      </c>
      <c r="N10669">
        <f>Registros[[#This Row],[salario]]*5%</f>
        <v>164.95000000000002</v>
      </c>
      <c r="O10669">
        <f>IF(Registros[[#This Row],[idade]]&lt;18,311.43,IF(Registros[[#This Row],[idade]]&lt;=25,488.58,IF(Registros[[#This Row],[idade]]&lt;=50,772.77,850.05)))</f>
        <v>488.58</v>
      </c>
      <c r="P10669">
        <f>IF(Registros[[#This Row],[idade]]&lt;18,23.99,IF(Registros[[#This Row],[idade]]&lt;=25,49.9,IF(Registros[[#This Row],[idade]]&lt;=50,145.2,175.45)))</f>
        <v>49.9</v>
      </c>
      <c r="Q10669">
        <v>2</v>
      </c>
      <c r="R10669">
        <v>21</v>
      </c>
      <c r="S10669">
        <v>3</v>
      </c>
      <c r="T10669">
        <v>4</v>
      </c>
      <c r="U10669" t="s">
        <v>3</v>
      </c>
      <c r="V10669" t="s">
        <v>21</v>
      </c>
    </row>
    <row r="10670" spans="1:22" x14ac:dyDescent="0.3">
      <c r="A10670">
        <v>10669</v>
      </c>
      <c r="B10670">
        <v>45710474060</v>
      </c>
      <c r="C10670">
        <v>7</v>
      </c>
      <c r="D10670" s="1">
        <v>38925</v>
      </c>
      <c r="E10670" s="3">
        <f>2023-YEAR(Registros[[#This Row],[data_nascimento]])</f>
        <v>17</v>
      </c>
      <c r="F10670" s="1">
        <v>44537</v>
      </c>
      <c r="H10670">
        <v>120</v>
      </c>
      <c r="I10670">
        <v>15</v>
      </c>
      <c r="J10670" s="3">
        <v>1897</v>
      </c>
      <c r="K10670">
        <v>8.0399999999999991</v>
      </c>
      <c r="L10670">
        <v>3794</v>
      </c>
      <c r="M10670">
        <f>Registros[[#This Row],[salario]]*0.06</f>
        <v>227.64</v>
      </c>
      <c r="N10670">
        <f>Registros[[#This Row],[salario]]*5%</f>
        <v>189.70000000000002</v>
      </c>
      <c r="O10670">
        <f>IF(Registros[[#This Row],[idade]]&lt;18,311.43,IF(Registros[[#This Row],[idade]]&lt;=25,488.58,IF(Registros[[#This Row],[idade]]&lt;=50,772.77,850.05)))</f>
        <v>311.43</v>
      </c>
      <c r="P10670">
        <f>IF(Registros[[#This Row],[idade]]&lt;18,23.99,IF(Registros[[#This Row],[idade]]&lt;=25,49.9,IF(Registros[[#This Row],[idade]]&lt;=50,145.2,175.45)))</f>
        <v>23.99</v>
      </c>
      <c r="Q10670">
        <v>1</v>
      </c>
      <c r="R10670">
        <v>17</v>
      </c>
      <c r="T10670">
        <v>4</v>
      </c>
      <c r="U10670" t="s">
        <v>3</v>
      </c>
      <c r="V10670" t="s">
        <v>20</v>
      </c>
    </row>
    <row r="10671" spans="1:22" x14ac:dyDescent="0.3">
      <c r="A10671">
        <v>10670</v>
      </c>
      <c r="B10671">
        <v>90307841157</v>
      </c>
      <c r="C10671">
        <v>7</v>
      </c>
      <c r="D10671" s="1">
        <v>39397</v>
      </c>
      <c r="E10671" s="3">
        <f>2023-YEAR(Registros[[#This Row],[data_nascimento]])</f>
        <v>16</v>
      </c>
      <c r="F10671" s="1">
        <v>44537</v>
      </c>
      <c r="H10671">
        <v>120</v>
      </c>
      <c r="I10671">
        <v>9</v>
      </c>
      <c r="J10671" s="3">
        <v>2121</v>
      </c>
      <c r="K10671">
        <v>13.4</v>
      </c>
      <c r="L10671">
        <v>7070</v>
      </c>
      <c r="M10671">
        <f>Registros[[#This Row],[salario]]*0.06</f>
        <v>424.2</v>
      </c>
      <c r="N10671">
        <f>Registros[[#This Row],[salario]]*5%</f>
        <v>353.5</v>
      </c>
      <c r="O10671">
        <f>IF(Registros[[#This Row],[idade]]&lt;18,311.43,IF(Registros[[#This Row],[idade]]&lt;=25,488.58,IF(Registros[[#This Row],[idade]]&lt;=50,772.77,850.05)))</f>
        <v>311.43</v>
      </c>
      <c r="P10671">
        <f>IF(Registros[[#This Row],[idade]]&lt;18,23.99,IF(Registros[[#This Row],[idade]]&lt;=25,49.9,IF(Registros[[#This Row],[idade]]&lt;=50,145.2,175.45)))</f>
        <v>23.99</v>
      </c>
      <c r="Q10671">
        <v>1</v>
      </c>
      <c r="R10671">
        <v>1</v>
      </c>
      <c r="T10671">
        <v>4</v>
      </c>
      <c r="U10671" t="s">
        <v>3</v>
      </c>
      <c r="V10671" t="s">
        <v>20</v>
      </c>
    </row>
    <row r="10672" spans="1:22" x14ac:dyDescent="0.3">
      <c r="A10672">
        <v>10671</v>
      </c>
      <c r="B10672">
        <v>87576187126</v>
      </c>
      <c r="C10672">
        <v>6</v>
      </c>
      <c r="D10672" s="1">
        <v>30286</v>
      </c>
      <c r="E10672" s="3">
        <f>2023-YEAR(Registros[[#This Row],[data_nascimento]])</f>
        <v>41</v>
      </c>
      <c r="F10672" s="1">
        <v>44537</v>
      </c>
      <c r="H10672">
        <v>220</v>
      </c>
      <c r="I10672">
        <v>19</v>
      </c>
      <c r="J10672" s="3">
        <v>3201.5</v>
      </c>
      <c r="K10672">
        <v>16.079999999999998</v>
      </c>
      <c r="L10672">
        <v>5055</v>
      </c>
      <c r="M10672">
        <f>Registros[[#This Row],[salario]]*0.06</f>
        <v>303.3</v>
      </c>
      <c r="N10672">
        <f>Registros[[#This Row],[salario]]*5%</f>
        <v>252.75</v>
      </c>
      <c r="O10672">
        <f>IF(Registros[[#This Row],[idade]]&lt;18,311.43,IF(Registros[[#This Row],[idade]]&lt;=25,488.58,IF(Registros[[#This Row],[idade]]&lt;=50,772.77,850.05)))</f>
        <v>772.77</v>
      </c>
      <c r="P10672">
        <f>IF(Registros[[#This Row],[idade]]&lt;18,23.99,IF(Registros[[#This Row],[idade]]&lt;=25,49.9,IF(Registros[[#This Row],[idade]]&lt;=50,145.2,175.45)))</f>
        <v>145.19999999999999</v>
      </c>
      <c r="Q10672">
        <v>3</v>
      </c>
      <c r="R10672">
        <v>7</v>
      </c>
      <c r="T10672">
        <v>2</v>
      </c>
      <c r="U10672" t="s">
        <v>3</v>
      </c>
      <c r="V10672" t="s">
        <v>21</v>
      </c>
    </row>
    <row r="10673" spans="1:22" x14ac:dyDescent="0.3">
      <c r="A10673">
        <v>10672</v>
      </c>
      <c r="B10673">
        <v>34048242034</v>
      </c>
      <c r="C10673">
        <v>4</v>
      </c>
      <c r="D10673" s="1">
        <v>31882</v>
      </c>
      <c r="E10673" s="3">
        <f>2023-YEAR(Registros[[#This Row],[data_nascimento]])</f>
        <v>36</v>
      </c>
      <c r="F10673" s="1">
        <v>44537</v>
      </c>
      <c r="H10673">
        <v>220</v>
      </c>
      <c r="I10673">
        <v>14</v>
      </c>
      <c r="J10673" s="3">
        <v>2206.4</v>
      </c>
      <c r="K10673">
        <v>13.4</v>
      </c>
      <c r="L10673">
        <v>4728</v>
      </c>
      <c r="M10673">
        <f>Registros[[#This Row],[salario]]*0.06</f>
        <v>283.68</v>
      </c>
      <c r="N10673">
        <f>Registros[[#This Row],[salario]]*5%</f>
        <v>236.4</v>
      </c>
      <c r="O10673">
        <f>IF(Registros[[#This Row],[idade]]&lt;18,311.43,IF(Registros[[#This Row],[idade]]&lt;=25,488.58,IF(Registros[[#This Row],[idade]]&lt;=50,772.77,850.05)))</f>
        <v>772.77</v>
      </c>
      <c r="P10673">
        <f>IF(Registros[[#This Row],[idade]]&lt;18,23.99,IF(Registros[[#This Row],[idade]]&lt;=25,49.9,IF(Registros[[#This Row],[idade]]&lt;=50,145.2,175.45)))</f>
        <v>145.19999999999999</v>
      </c>
      <c r="Q10673">
        <v>3</v>
      </c>
      <c r="R10673">
        <v>25</v>
      </c>
      <c r="T10673">
        <v>2</v>
      </c>
      <c r="U10673" t="s">
        <v>3</v>
      </c>
      <c r="V10673" t="s">
        <v>21</v>
      </c>
    </row>
    <row r="10674" spans="1:22" x14ac:dyDescent="0.3">
      <c r="A10674">
        <v>10673</v>
      </c>
      <c r="B10674">
        <v>13989050650</v>
      </c>
      <c r="C10674">
        <v>6</v>
      </c>
      <c r="D10674" s="1">
        <v>28832</v>
      </c>
      <c r="E10674" s="3">
        <f>2023-YEAR(Registros[[#This Row],[data_nascimento]])</f>
        <v>45</v>
      </c>
      <c r="F10674" s="1">
        <v>44537</v>
      </c>
      <c r="H10674">
        <v>220</v>
      </c>
      <c r="I10674">
        <v>17</v>
      </c>
      <c r="J10674" s="3">
        <v>2871.8666666666668</v>
      </c>
      <c r="K10674">
        <v>12.06</v>
      </c>
      <c r="L10674">
        <v>5068</v>
      </c>
      <c r="M10674">
        <f>Registros[[#This Row],[salario]]*0.06</f>
        <v>304.08</v>
      </c>
      <c r="N10674">
        <f>Registros[[#This Row],[salario]]*5%</f>
        <v>253.4</v>
      </c>
      <c r="O10674">
        <f>IF(Registros[[#This Row],[idade]]&lt;18,311.43,IF(Registros[[#This Row],[idade]]&lt;=25,488.58,IF(Registros[[#This Row],[idade]]&lt;=50,772.77,850.05)))</f>
        <v>772.77</v>
      </c>
      <c r="P10674">
        <f>IF(Registros[[#This Row],[idade]]&lt;18,23.99,IF(Registros[[#This Row],[idade]]&lt;=25,49.9,IF(Registros[[#This Row],[idade]]&lt;=50,145.2,175.45)))</f>
        <v>145.19999999999999</v>
      </c>
      <c r="Q10674">
        <v>2</v>
      </c>
      <c r="R10674">
        <v>16</v>
      </c>
      <c r="T10674">
        <v>1</v>
      </c>
      <c r="U10674" t="s">
        <v>3</v>
      </c>
      <c r="V10674" t="s">
        <v>18</v>
      </c>
    </row>
    <row r="10675" spans="1:22" x14ac:dyDescent="0.3">
      <c r="A10675">
        <v>10674</v>
      </c>
      <c r="B10675">
        <v>70146303626</v>
      </c>
      <c r="C10675">
        <v>4</v>
      </c>
      <c r="D10675" s="1">
        <v>27651</v>
      </c>
      <c r="E10675" s="3">
        <f>2023-YEAR(Registros[[#This Row],[data_nascimento]])</f>
        <v>48</v>
      </c>
      <c r="F10675" s="1">
        <v>44537</v>
      </c>
      <c r="H10675">
        <v>220</v>
      </c>
      <c r="I10675">
        <v>20</v>
      </c>
      <c r="J10675" s="3">
        <v>2651.333333333333</v>
      </c>
      <c r="K10675">
        <v>17.420000000000002</v>
      </c>
      <c r="L10675">
        <v>3977</v>
      </c>
      <c r="M10675">
        <f>Registros[[#This Row],[salario]]*0.06</f>
        <v>238.62</v>
      </c>
      <c r="N10675">
        <f>Registros[[#This Row],[salario]]*5%</f>
        <v>198.85000000000002</v>
      </c>
      <c r="O10675">
        <f>IF(Registros[[#This Row],[idade]]&lt;18,311.43,IF(Registros[[#This Row],[idade]]&lt;=25,488.58,IF(Registros[[#This Row],[idade]]&lt;=50,772.77,850.05)))</f>
        <v>772.77</v>
      </c>
      <c r="P10675">
        <f>IF(Registros[[#This Row],[idade]]&lt;18,23.99,IF(Registros[[#This Row],[idade]]&lt;=25,49.9,IF(Registros[[#This Row],[idade]]&lt;=50,145.2,175.45)))</f>
        <v>145.19999999999999</v>
      </c>
      <c r="Q10675">
        <v>3</v>
      </c>
      <c r="R10675">
        <v>16</v>
      </c>
      <c r="T10675">
        <v>4</v>
      </c>
      <c r="U10675" t="s">
        <v>3</v>
      </c>
      <c r="V10675" t="s">
        <v>19</v>
      </c>
    </row>
    <row r="10676" spans="1:22" x14ac:dyDescent="0.3">
      <c r="A10676">
        <v>10675</v>
      </c>
      <c r="B10676">
        <v>90604405913</v>
      </c>
      <c r="C10676">
        <v>4</v>
      </c>
      <c r="D10676" s="1">
        <v>33683</v>
      </c>
      <c r="E10676" s="3">
        <f>2023-YEAR(Registros[[#This Row],[data_nascimento]])</f>
        <v>31</v>
      </c>
      <c r="F10676" s="1">
        <v>44537</v>
      </c>
      <c r="H10676">
        <v>220</v>
      </c>
      <c r="I10676">
        <v>8</v>
      </c>
      <c r="J10676" s="3">
        <v>1077.8666666666666</v>
      </c>
      <c r="K10676">
        <v>22.78</v>
      </c>
      <c r="L10676">
        <v>4042</v>
      </c>
      <c r="M10676">
        <f>Registros[[#This Row],[salario]]*0.06</f>
        <v>242.51999999999998</v>
      </c>
      <c r="N10676">
        <f>Registros[[#This Row],[salario]]*5%</f>
        <v>202.10000000000002</v>
      </c>
      <c r="O10676">
        <f>IF(Registros[[#This Row],[idade]]&lt;18,311.43,IF(Registros[[#This Row],[idade]]&lt;=25,488.58,IF(Registros[[#This Row],[idade]]&lt;=50,772.77,850.05)))</f>
        <v>772.77</v>
      </c>
      <c r="P10676">
        <f>IF(Registros[[#This Row],[idade]]&lt;18,23.99,IF(Registros[[#This Row],[idade]]&lt;=25,49.9,IF(Registros[[#This Row],[idade]]&lt;=50,145.2,175.45)))</f>
        <v>145.19999999999999</v>
      </c>
      <c r="Q10676">
        <v>1</v>
      </c>
      <c r="R10676">
        <v>3</v>
      </c>
      <c r="T10676">
        <v>4</v>
      </c>
      <c r="U10676" t="s">
        <v>3</v>
      </c>
      <c r="V10676" t="s">
        <v>18</v>
      </c>
    </row>
    <row r="10677" spans="1:22" x14ac:dyDescent="0.3">
      <c r="A10677">
        <v>10676</v>
      </c>
      <c r="B10677">
        <v>30764405656</v>
      </c>
      <c r="C10677">
        <v>4</v>
      </c>
      <c r="D10677" s="1">
        <v>38207</v>
      </c>
      <c r="E10677" s="3">
        <f>2023-YEAR(Registros[[#This Row],[data_nascimento]])</f>
        <v>19</v>
      </c>
      <c r="F10677" s="1">
        <v>44537</v>
      </c>
      <c r="H10677">
        <v>220</v>
      </c>
      <c r="I10677">
        <v>15</v>
      </c>
      <c r="J10677" s="3">
        <v>825</v>
      </c>
      <c r="K10677">
        <v>16.079999999999998</v>
      </c>
      <c r="L10677">
        <v>1650</v>
      </c>
      <c r="M10677">
        <f>Registros[[#This Row],[salario]]*0.06</f>
        <v>99</v>
      </c>
      <c r="N10677">
        <f>Registros[[#This Row],[salario]]*5%</f>
        <v>82.5</v>
      </c>
      <c r="O10677">
        <f>IF(Registros[[#This Row],[idade]]&lt;18,311.43,IF(Registros[[#This Row],[idade]]&lt;=25,488.58,IF(Registros[[#This Row],[idade]]&lt;=50,772.77,850.05)))</f>
        <v>488.58</v>
      </c>
      <c r="P10677">
        <f>IF(Registros[[#This Row],[idade]]&lt;18,23.99,IF(Registros[[#This Row],[idade]]&lt;=25,49.9,IF(Registros[[#This Row],[idade]]&lt;=50,145.2,175.45)))</f>
        <v>49.9</v>
      </c>
      <c r="Q10677">
        <v>2</v>
      </c>
      <c r="R10677">
        <v>6</v>
      </c>
      <c r="T10677">
        <v>1</v>
      </c>
      <c r="U10677" t="s">
        <v>3</v>
      </c>
      <c r="V10677" t="s">
        <v>21</v>
      </c>
    </row>
    <row r="10678" spans="1:22" x14ac:dyDescent="0.3">
      <c r="A10678">
        <v>10677</v>
      </c>
      <c r="B10678">
        <v>38271561991</v>
      </c>
      <c r="C10678">
        <v>4</v>
      </c>
      <c r="D10678" s="1">
        <v>29973</v>
      </c>
      <c r="E10678" s="3">
        <f>2023-YEAR(Registros[[#This Row],[data_nascimento]])</f>
        <v>41</v>
      </c>
      <c r="F10678" s="1">
        <v>44537</v>
      </c>
      <c r="H10678">
        <v>220</v>
      </c>
      <c r="I10678">
        <v>1</v>
      </c>
      <c r="J10678" s="3">
        <v>165.6</v>
      </c>
      <c r="K10678">
        <v>25.46</v>
      </c>
      <c r="L10678">
        <v>4968</v>
      </c>
      <c r="M10678">
        <f>Registros[[#This Row],[salario]]*0.06</f>
        <v>298.08</v>
      </c>
      <c r="N10678">
        <f>Registros[[#This Row],[salario]]*5%</f>
        <v>248.4</v>
      </c>
      <c r="O10678">
        <f>IF(Registros[[#This Row],[idade]]&lt;18,311.43,IF(Registros[[#This Row],[idade]]&lt;=25,488.58,IF(Registros[[#This Row],[idade]]&lt;=50,772.77,850.05)))</f>
        <v>772.77</v>
      </c>
      <c r="P10678">
        <f>IF(Registros[[#This Row],[idade]]&lt;18,23.99,IF(Registros[[#This Row],[idade]]&lt;=25,49.9,IF(Registros[[#This Row],[idade]]&lt;=50,145.2,175.45)))</f>
        <v>145.19999999999999</v>
      </c>
      <c r="Q10678">
        <v>4</v>
      </c>
      <c r="R10678">
        <v>23</v>
      </c>
      <c r="T10678">
        <v>1</v>
      </c>
      <c r="U10678" t="s">
        <v>3</v>
      </c>
      <c r="V10678" t="s">
        <v>19</v>
      </c>
    </row>
    <row r="10679" spans="1:22" x14ac:dyDescent="0.3">
      <c r="A10679">
        <v>10678</v>
      </c>
      <c r="B10679">
        <v>81328891918</v>
      </c>
      <c r="C10679">
        <v>6</v>
      </c>
      <c r="D10679" s="1">
        <v>37501</v>
      </c>
      <c r="E10679" s="3">
        <f>2023-YEAR(Registros[[#This Row],[data_nascimento]])</f>
        <v>21</v>
      </c>
      <c r="F10679" s="1">
        <v>44537</v>
      </c>
      <c r="H10679">
        <v>220</v>
      </c>
      <c r="I10679">
        <v>1</v>
      </c>
      <c r="J10679" s="3">
        <v>222</v>
      </c>
      <c r="K10679">
        <v>12.06</v>
      </c>
      <c r="L10679">
        <v>6660</v>
      </c>
      <c r="M10679">
        <f>Registros[[#This Row],[salario]]*0.06</f>
        <v>399.59999999999997</v>
      </c>
      <c r="N10679">
        <f>Registros[[#This Row],[salario]]*5%</f>
        <v>333</v>
      </c>
      <c r="O10679">
        <f>IF(Registros[[#This Row],[idade]]&lt;18,311.43,IF(Registros[[#This Row],[idade]]&lt;=25,488.58,IF(Registros[[#This Row],[idade]]&lt;=50,772.77,850.05)))</f>
        <v>488.58</v>
      </c>
      <c r="P10679">
        <f>IF(Registros[[#This Row],[idade]]&lt;18,23.99,IF(Registros[[#This Row],[idade]]&lt;=25,49.9,IF(Registros[[#This Row],[idade]]&lt;=50,145.2,175.45)))</f>
        <v>49.9</v>
      </c>
      <c r="Q10679">
        <v>4</v>
      </c>
      <c r="R10679">
        <v>19</v>
      </c>
      <c r="T10679">
        <v>4</v>
      </c>
      <c r="U10679" t="s">
        <v>3</v>
      </c>
      <c r="V10679" t="s">
        <v>22</v>
      </c>
    </row>
    <row r="10680" spans="1:22" x14ac:dyDescent="0.3">
      <c r="A10680">
        <v>10679</v>
      </c>
      <c r="B10680">
        <v>70336883227</v>
      </c>
      <c r="C10680">
        <v>4</v>
      </c>
      <c r="D10680" s="1">
        <v>37631</v>
      </c>
      <c r="E10680" s="3">
        <f>2023-YEAR(Registros[[#This Row],[data_nascimento]])</f>
        <v>20</v>
      </c>
      <c r="F10680" s="1">
        <v>44537</v>
      </c>
      <c r="H10680">
        <v>220</v>
      </c>
      <c r="I10680">
        <v>18</v>
      </c>
      <c r="J10680" s="3">
        <v>2830.8</v>
      </c>
      <c r="K10680">
        <v>12.06</v>
      </c>
      <c r="L10680">
        <v>4718</v>
      </c>
      <c r="M10680">
        <f>Registros[[#This Row],[salario]]*0.06</f>
        <v>283.08</v>
      </c>
      <c r="N10680">
        <f>Registros[[#This Row],[salario]]*5%</f>
        <v>235.9</v>
      </c>
      <c r="O10680">
        <f>IF(Registros[[#This Row],[idade]]&lt;18,311.43,IF(Registros[[#This Row],[idade]]&lt;=25,488.58,IF(Registros[[#This Row],[idade]]&lt;=50,772.77,850.05)))</f>
        <v>488.58</v>
      </c>
      <c r="P10680">
        <f>IF(Registros[[#This Row],[idade]]&lt;18,23.99,IF(Registros[[#This Row],[idade]]&lt;=25,49.9,IF(Registros[[#This Row],[idade]]&lt;=50,145.2,175.45)))</f>
        <v>49.9</v>
      </c>
      <c r="Q10680">
        <v>3</v>
      </c>
      <c r="R10680">
        <v>27</v>
      </c>
      <c r="T10680">
        <v>2</v>
      </c>
      <c r="U10680" t="s">
        <v>3</v>
      </c>
      <c r="V10680" t="s">
        <v>20</v>
      </c>
    </row>
    <row r="10681" spans="1:22" x14ac:dyDescent="0.3">
      <c r="A10681">
        <v>10680</v>
      </c>
      <c r="B10681">
        <v>79357902513</v>
      </c>
      <c r="C10681">
        <v>6</v>
      </c>
      <c r="D10681" s="1">
        <v>31396</v>
      </c>
      <c r="E10681" s="3">
        <f>2023-YEAR(Registros[[#This Row],[data_nascimento]])</f>
        <v>38</v>
      </c>
      <c r="F10681" s="1">
        <v>44537</v>
      </c>
      <c r="H10681">
        <v>220</v>
      </c>
      <c r="I10681">
        <v>18</v>
      </c>
      <c r="J10681" s="3">
        <v>2047.2</v>
      </c>
      <c r="K10681">
        <v>6.7</v>
      </c>
      <c r="L10681">
        <v>3412</v>
      </c>
      <c r="M10681">
        <f>Registros[[#This Row],[salario]]*0.06</f>
        <v>204.72</v>
      </c>
      <c r="N10681">
        <f>Registros[[#This Row],[salario]]*5%</f>
        <v>170.60000000000002</v>
      </c>
      <c r="O10681">
        <f>IF(Registros[[#This Row],[idade]]&lt;18,311.43,IF(Registros[[#This Row],[idade]]&lt;=25,488.58,IF(Registros[[#This Row],[idade]]&lt;=50,772.77,850.05)))</f>
        <v>772.77</v>
      </c>
      <c r="P10681">
        <f>IF(Registros[[#This Row],[idade]]&lt;18,23.99,IF(Registros[[#This Row],[idade]]&lt;=25,49.9,IF(Registros[[#This Row],[idade]]&lt;=50,145.2,175.45)))</f>
        <v>145.19999999999999</v>
      </c>
      <c r="Q10681">
        <v>4</v>
      </c>
      <c r="R10681">
        <v>26</v>
      </c>
      <c r="T10681">
        <v>4</v>
      </c>
      <c r="U10681" t="s">
        <v>3</v>
      </c>
      <c r="V10681" t="s">
        <v>22</v>
      </c>
    </row>
    <row r="10682" spans="1:22" x14ac:dyDescent="0.3">
      <c r="A10682">
        <v>10681</v>
      </c>
      <c r="B10682">
        <v>91593045515</v>
      </c>
      <c r="C10682">
        <v>4</v>
      </c>
      <c r="D10682" s="1">
        <v>36581</v>
      </c>
      <c r="E10682" s="3">
        <f>2023-YEAR(Registros[[#This Row],[data_nascimento]])</f>
        <v>23</v>
      </c>
      <c r="F10682" s="1">
        <v>44537</v>
      </c>
      <c r="H10682">
        <v>220</v>
      </c>
      <c r="I10682">
        <v>20</v>
      </c>
      <c r="J10682" s="3">
        <v>1404.6666666666667</v>
      </c>
      <c r="K10682">
        <v>12.06</v>
      </c>
      <c r="L10682">
        <v>2107</v>
      </c>
      <c r="M10682">
        <f>Registros[[#This Row],[salario]]*0.06</f>
        <v>126.42</v>
      </c>
      <c r="N10682">
        <f>Registros[[#This Row],[salario]]*5%</f>
        <v>105.35000000000001</v>
      </c>
      <c r="O10682">
        <f>IF(Registros[[#This Row],[idade]]&lt;18,311.43,IF(Registros[[#This Row],[idade]]&lt;=25,488.58,IF(Registros[[#This Row],[idade]]&lt;=50,772.77,850.05)))</f>
        <v>488.58</v>
      </c>
      <c r="P10682">
        <f>IF(Registros[[#This Row],[idade]]&lt;18,23.99,IF(Registros[[#This Row],[idade]]&lt;=25,49.9,IF(Registros[[#This Row],[idade]]&lt;=50,145.2,175.45)))</f>
        <v>49.9</v>
      </c>
      <c r="Q10682">
        <v>4</v>
      </c>
      <c r="R10682">
        <v>1</v>
      </c>
      <c r="T10682">
        <v>2</v>
      </c>
      <c r="U10682" t="s">
        <v>3</v>
      </c>
      <c r="V10682" t="s">
        <v>22</v>
      </c>
    </row>
    <row r="10683" spans="1:22" x14ac:dyDescent="0.3">
      <c r="A10683">
        <v>10682</v>
      </c>
      <c r="B10683">
        <v>77523682306</v>
      </c>
      <c r="C10683">
        <v>4</v>
      </c>
      <c r="D10683" s="1">
        <v>35711</v>
      </c>
      <c r="E10683" s="3">
        <f>2023-YEAR(Registros[[#This Row],[data_nascimento]])</f>
        <v>26</v>
      </c>
      <c r="F10683" s="1">
        <v>44537</v>
      </c>
      <c r="H10683">
        <v>220</v>
      </c>
      <c r="I10683">
        <v>6</v>
      </c>
      <c r="J10683" s="3">
        <v>1100.8</v>
      </c>
      <c r="K10683">
        <v>22.78</v>
      </c>
      <c r="L10683">
        <v>5504</v>
      </c>
      <c r="M10683">
        <f>Registros[[#This Row],[salario]]*0.06</f>
        <v>330.24</v>
      </c>
      <c r="N10683">
        <f>Registros[[#This Row],[salario]]*5%</f>
        <v>275.2</v>
      </c>
      <c r="O10683">
        <f>IF(Registros[[#This Row],[idade]]&lt;18,311.43,IF(Registros[[#This Row],[idade]]&lt;=25,488.58,IF(Registros[[#This Row],[idade]]&lt;=50,772.77,850.05)))</f>
        <v>772.77</v>
      </c>
      <c r="P10683">
        <f>IF(Registros[[#This Row],[idade]]&lt;18,23.99,IF(Registros[[#This Row],[idade]]&lt;=25,49.9,IF(Registros[[#This Row],[idade]]&lt;=50,145.2,175.45)))</f>
        <v>145.19999999999999</v>
      </c>
      <c r="Q10683">
        <v>5</v>
      </c>
      <c r="R10683">
        <v>9</v>
      </c>
      <c r="T10683">
        <v>1</v>
      </c>
      <c r="U10683" t="s">
        <v>3</v>
      </c>
      <c r="V10683" t="s">
        <v>20</v>
      </c>
    </row>
    <row r="10684" spans="1:22" x14ac:dyDescent="0.3">
      <c r="A10684">
        <v>10683</v>
      </c>
      <c r="B10684">
        <v>90365306217</v>
      </c>
      <c r="C10684">
        <v>7</v>
      </c>
      <c r="D10684" s="1">
        <v>30241</v>
      </c>
      <c r="E10684" s="3">
        <f>2023-YEAR(Registros[[#This Row],[data_nascimento]])</f>
        <v>41</v>
      </c>
      <c r="F10684" s="1">
        <v>44537</v>
      </c>
      <c r="H10684">
        <v>220</v>
      </c>
      <c r="I10684">
        <v>15</v>
      </c>
      <c r="J10684" s="3">
        <v>2175.5</v>
      </c>
      <c r="K10684">
        <v>26.8</v>
      </c>
      <c r="L10684">
        <v>4351</v>
      </c>
      <c r="M10684">
        <f>Registros[[#This Row],[salario]]*0.06</f>
        <v>261.06</v>
      </c>
      <c r="N10684">
        <f>Registros[[#This Row],[salario]]*5%</f>
        <v>217.55</v>
      </c>
      <c r="O10684">
        <f>IF(Registros[[#This Row],[idade]]&lt;18,311.43,IF(Registros[[#This Row],[idade]]&lt;=25,488.58,IF(Registros[[#This Row],[idade]]&lt;=50,772.77,850.05)))</f>
        <v>772.77</v>
      </c>
      <c r="P10684">
        <f>IF(Registros[[#This Row],[idade]]&lt;18,23.99,IF(Registros[[#This Row],[idade]]&lt;=25,49.9,IF(Registros[[#This Row],[idade]]&lt;=50,145.2,175.45)))</f>
        <v>145.19999999999999</v>
      </c>
      <c r="Q10684">
        <v>2</v>
      </c>
      <c r="R10684">
        <v>12</v>
      </c>
      <c r="T10684">
        <v>4</v>
      </c>
      <c r="U10684" t="s">
        <v>3</v>
      </c>
      <c r="V10684" t="s">
        <v>18</v>
      </c>
    </row>
    <row r="10685" spans="1:22" x14ac:dyDescent="0.3">
      <c r="A10685">
        <v>10684</v>
      </c>
      <c r="B10685">
        <v>25993651410</v>
      </c>
      <c r="C10685">
        <v>5</v>
      </c>
      <c r="D10685" s="1">
        <v>31169</v>
      </c>
      <c r="E10685" s="3">
        <f>2023-YEAR(Registros[[#This Row],[data_nascimento]])</f>
        <v>38</v>
      </c>
      <c r="F10685" s="1">
        <v>44537</v>
      </c>
      <c r="H10685">
        <v>220</v>
      </c>
      <c r="I10685">
        <v>20</v>
      </c>
      <c r="J10685" s="3">
        <v>4983.333333333333</v>
      </c>
      <c r="K10685">
        <v>6.7</v>
      </c>
      <c r="L10685">
        <v>7475</v>
      </c>
      <c r="M10685">
        <f>Registros[[#This Row],[salario]]*0.06</f>
        <v>448.5</v>
      </c>
      <c r="N10685">
        <f>Registros[[#This Row],[salario]]*5%</f>
        <v>373.75</v>
      </c>
      <c r="O10685">
        <f>IF(Registros[[#This Row],[idade]]&lt;18,311.43,IF(Registros[[#This Row],[idade]]&lt;=25,488.58,IF(Registros[[#This Row],[idade]]&lt;=50,772.77,850.05)))</f>
        <v>772.77</v>
      </c>
      <c r="P10685">
        <f>IF(Registros[[#This Row],[idade]]&lt;18,23.99,IF(Registros[[#This Row],[idade]]&lt;=25,49.9,IF(Registros[[#This Row],[idade]]&lt;=50,145.2,175.45)))</f>
        <v>145.19999999999999</v>
      </c>
      <c r="Q10685">
        <v>2</v>
      </c>
      <c r="R10685">
        <v>10</v>
      </c>
      <c r="T10685">
        <v>1</v>
      </c>
      <c r="U10685" t="s">
        <v>3</v>
      </c>
      <c r="V10685" t="s">
        <v>18</v>
      </c>
    </row>
    <row r="10686" spans="1:22" x14ac:dyDescent="0.3">
      <c r="A10686">
        <v>10685</v>
      </c>
      <c r="B10686">
        <v>97476834103</v>
      </c>
      <c r="C10686">
        <v>5</v>
      </c>
      <c r="D10686" s="1">
        <v>35489</v>
      </c>
      <c r="E10686" s="3">
        <f>2023-YEAR(Registros[[#This Row],[data_nascimento]])</f>
        <v>26</v>
      </c>
      <c r="F10686" s="1">
        <v>44537</v>
      </c>
      <c r="H10686">
        <v>220</v>
      </c>
      <c r="I10686">
        <v>14</v>
      </c>
      <c r="J10686" s="3">
        <v>2970.333333333333</v>
      </c>
      <c r="K10686">
        <v>5.36</v>
      </c>
      <c r="L10686">
        <v>6365</v>
      </c>
      <c r="M10686">
        <f>Registros[[#This Row],[salario]]*0.06</f>
        <v>381.9</v>
      </c>
      <c r="N10686">
        <f>Registros[[#This Row],[salario]]*5%</f>
        <v>318.25</v>
      </c>
      <c r="O10686">
        <f>IF(Registros[[#This Row],[idade]]&lt;18,311.43,IF(Registros[[#This Row],[idade]]&lt;=25,488.58,IF(Registros[[#This Row],[idade]]&lt;=50,772.77,850.05)))</f>
        <v>772.77</v>
      </c>
      <c r="P10686">
        <f>IF(Registros[[#This Row],[idade]]&lt;18,23.99,IF(Registros[[#This Row],[idade]]&lt;=25,49.9,IF(Registros[[#This Row],[idade]]&lt;=50,145.2,175.45)))</f>
        <v>145.19999999999999</v>
      </c>
      <c r="Q10686">
        <v>3</v>
      </c>
      <c r="R10686">
        <v>23</v>
      </c>
      <c r="T10686">
        <v>4</v>
      </c>
      <c r="U10686" t="s">
        <v>3</v>
      </c>
      <c r="V10686" t="s">
        <v>18</v>
      </c>
    </row>
    <row r="10687" spans="1:22" x14ac:dyDescent="0.3">
      <c r="A10687">
        <v>10686</v>
      </c>
      <c r="B10687">
        <v>32396131337</v>
      </c>
      <c r="C10687">
        <v>4</v>
      </c>
      <c r="D10687" s="1">
        <v>31917</v>
      </c>
      <c r="E10687" s="3">
        <f>2023-YEAR(Registros[[#This Row],[data_nascimento]])</f>
        <v>36</v>
      </c>
      <c r="F10687" s="1">
        <v>44537</v>
      </c>
      <c r="H10687">
        <v>220</v>
      </c>
      <c r="I10687">
        <v>7</v>
      </c>
      <c r="J10687" s="3">
        <v>639.56666666666661</v>
      </c>
      <c r="K10687">
        <v>1.34</v>
      </c>
      <c r="L10687">
        <v>2741</v>
      </c>
      <c r="M10687">
        <f>Registros[[#This Row],[salario]]*0.06</f>
        <v>164.46</v>
      </c>
      <c r="N10687">
        <f>Registros[[#This Row],[salario]]*5%</f>
        <v>137.05000000000001</v>
      </c>
      <c r="O10687">
        <f>IF(Registros[[#This Row],[idade]]&lt;18,311.43,IF(Registros[[#This Row],[idade]]&lt;=25,488.58,IF(Registros[[#This Row],[idade]]&lt;=50,772.77,850.05)))</f>
        <v>772.77</v>
      </c>
      <c r="P10687">
        <f>IF(Registros[[#This Row],[idade]]&lt;18,23.99,IF(Registros[[#This Row],[idade]]&lt;=25,49.9,IF(Registros[[#This Row],[idade]]&lt;=50,145.2,175.45)))</f>
        <v>145.19999999999999</v>
      </c>
      <c r="Q10687">
        <v>3</v>
      </c>
      <c r="R10687">
        <v>8</v>
      </c>
      <c r="T10687">
        <v>2</v>
      </c>
      <c r="U10687" t="s">
        <v>3</v>
      </c>
      <c r="V10687" t="s">
        <v>22</v>
      </c>
    </row>
    <row r="10688" spans="1:22" x14ac:dyDescent="0.3">
      <c r="A10688">
        <v>10687</v>
      </c>
      <c r="B10688">
        <v>32564122117</v>
      </c>
      <c r="C10688">
        <v>4</v>
      </c>
      <c r="D10688" s="1">
        <v>31894</v>
      </c>
      <c r="E10688" s="3">
        <f>2023-YEAR(Registros[[#This Row],[data_nascimento]])</f>
        <v>36</v>
      </c>
      <c r="F10688" s="1">
        <v>44537</v>
      </c>
      <c r="G10688" s="1">
        <v>44640</v>
      </c>
      <c r="H10688">
        <v>220</v>
      </c>
      <c r="I10688">
        <v>20</v>
      </c>
      <c r="J10688" s="3">
        <v>4514.6666666666661</v>
      </c>
      <c r="K10688">
        <v>6.7</v>
      </c>
      <c r="L10688">
        <v>6772</v>
      </c>
      <c r="M10688">
        <f>Registros[[#This Row],[salario]]*0.06</f>
        <v>406.32</v>
      </c>
      <c r="N10688">
        <f>Registros[[#This Row],[salario]]*5%</f>
        <v>338.6</v>
      </c>
      <c r="O10688">
        <f>IF(Registros[[#This Row],[idade]]&lt;18,311.43,IF(Registros[[#This Row],[idade]]&lt;=25,488.58,IF(Registros[[#This Row],[idade]]&lt;=50,772.77,850.05)))</f>
        <v>772.77</v>
      </c>
      <c r="P10688">
        <f>IF(Registros[[#This Row],[idade]]&lt;18,23.99,IF(Registros[[#This Row],[idade]]&lt;=25,49.9,IF(Registros[[#This Row],[idade]]&lt;=50,145.2,175.45)))</f>
        <v>145.19999999999999</v>
      </c>
      <c r="Q10688">
        <v>1</v>
      </c>
      <c r="R10688">
        <v>7</v>
      </c>
      <c r="S10688">
        <v>3</v>
      </c>
      <c r="T10688">
        <v>4</v>
      </c>
      <c r="U10688" t="s">
        <v>3</v>
      </c>
      <c r="V10688" t="s">
        <v>18</v>
      </c>
    </row>
    <row r="10689" spans="1:22" x14ac:dyDescent="0.3">
      <c r="A10689">
        <v>10688</v>
      </c>
      <c r="B10689">
        <v>32935902387</v>
      </c>
      <c r="C10689">
        <v>4</v>
      </c>
      <c r="D10689" s="1">
        <v>33544</v>
      </c>
      <c r="E10689" s="3">
        <f>2023-YEAR(Registros[[#This Row],[data_nascimento]])</f>
        <v>32</v>
      </c>
      <c r="F10689" s="1">
        <v>44537</v>
      </c>
      <c r="G10689" s="1">
        <v>44640</v>
      </c>
      <c r="H10689">
        <v>220</v>
      </c>
      <c r="I10689">
        <v>9</v>
      </c>
      <c r="J10689" s="3">
        <v>1792.1999999999998</v>
      </c>
      <c r="K10689">
        <v>18.760000000000002</v>
      </c>
      <c r="L10689">
        <v>5974</v>
      </c>
      <c r="M10689">
        <f>Registros[[#This Row],[salario]]*0.06</f>
        <v>358.44</v>
      </c>
      <c r="N10689">
        <f>Registros[[#This Row],[salario]]*5%</f>
        <v>298.7</v>
      </c>
      <c r="O10689">
        <f>IF(Registros[[#This Row],[idade]]&lt;18,311.43,IF(Registros[[#This Row],[idade]]&lt;=25,488.58,IF(Registros[[#This Row],[idade]]&lt;=50,772.77,850.05)))</f>
        <v>772.77</v>
      </c>
      <c r="P10689">
        <f>IF(Registros[[#This Row],[idade]]&lt;18,23.99,IF(Registros[[#This Row],[idade]]&lt;=25,49.9,IF(Registros[[#This Row],[idade]]&lt;=50,145.2,175.45)))</f>
        <v>145.19999999999999</v>
      </c>
      <c r="Q10689">
        <v>1</v>
      </c>
      <c r="R10689">
        <v>12</v>
      </c>
      <c r="S10689">
        <v>1</v>
      </c>
      <c r="T10689">
        <v>2</v>
      </c>
      <c r="U10689" t="s">
        <v>3</v>
      </c>
      <c r="V10689" t="s">
        <v>19</v>
      </c>
    </row>
    <row r="10690" spans="1:22" x14ac:dyDescent="0.3">
      <c r="A10690">
        <v>10689</v>
      </c>
      <c r="B10690">
        <v>49668883007</v>
      </c>
      <c r="C10690">
        <v>7</v>
      </c>
      <c r="D10690" s="1">
        <v>38788</v>
      </c>
      <c r="E10690" s="3">
        <f>2023-YEAR(Registros[[#This Row],[data_nascimento]])</f>
        <v>17</v>
      </c>
      <c r="F10690" s="1">
        <v>44537</v>
      </c>
      <c r="G10690" s="1">
        <v>44640</v>
      </c>
      <c r="H10690">
        <v>120</v>
      </c>
      <c r="I10690">
        <v>14</v>
      </c>
      <c r="J10690" s="3">
        <v>2193.7999999999997</v>
      </c>
      <c r="K10690">
        <v>5.36</v>
      </c>
      <c r="L10690">
        <v>4701</v>
      </c>
      <c r="M10690">
        <f>Registros[[#This Row],[salario]]*0.06</f>
        <v>282.06</v>
      </c>
      <c r="N10690">
        <f>Registros[[#This Row],[salario]]*5%</f>
        <v>235.05</v>
      </c>
      <c r="O10690">
        <f>IF(Registros[[#This Row],[idade]]&lt;18,311.43,IF(Registros[[#This Row],[idade]]&lt;=25,488.58,IF(Registros[[#This Row],[idade]]&lt;=50,772.77,850.05)))</f>
        <v>311.43</v>
      </c>
      <c r="P10690">
        <f>IF(Registros[[#This Row],[idade]]&lt;18,23.99,IF(Registros[[#This Row],[idade]]&lt;=25,49.9,IF(Registros[[#This Row],[idade]]&lt;=50,145.2,175.45)))</f>
        <v>23.99</v>
      </c>
      <c r="Q10690">
        <v>2</v>
      </c>
      <c r="R10690">
        <v>26</v>
      </c>
      <c r="S10690">
        <v>3</v>
      </c>
      <c r="T10690">
        <v>4</v>
      </c>
      <c r="U10690" t="s">
        <v>3</v>
      </c>
      <c r="V10690" t="s">
        <v>20</v>
      </c>
    </row>
    <row r="10691" spans="1:22" x14ac:dyDescent="0.3">
      <c r="A10691">
        <v>10690</v>
      </c>
      <c r="B10691">
        <v>86038790268</v>
      </c>
      <c r="C10691">
        <v>6</v>
      </c>
      <c r="D10691" s="1">
        <v>29316</v>
      </c>
      <c r="E10691" s="3">
        <f>2023-YEAR(Registros[[#This Row],[data_nascimento]])</f>
        <v>43</v>
      </c>
      <c r="F10691" s="1">
        <v>44537</v>
      </c>
      <c r="G10691" s="1">
        <v>44640</v>
      </c>
      <c r="H10691">
        <v>220</v>
      </c>
      <c r="I10691">
        <v>18</v>
      </c>
      <c r="J10691" s="3">
        <v>831</v>
      </c>
      <c r="K10691">
        <v>13.4</v>
      </c>
      <c r="L10691">
        <v>1385</v>
      </c>
      <c r="M10691">
        <f>Registros[[#This Row],[salario]]*0.06</f>
        <v>83.1</v>
      </c>
      <c r="N10691">
        <f>Registros[[#This Row],[salario]]*5%</f>
        <v>69.25</v>
      </c>
      <c r="O10691">
        <f>IF(Registros[[#This Row],[idade]]&lt;18,311.43,IF(Registros[[#This Row],[idade]]&lt;=25,488.58,IF(Registros[[#This Row],[idade]]&lt;=50,772.77,850.05)))</f>
        <v>772.77</v>
      </c>
      <c r="P10691">
        <f>IF(Registros[[#This Row],[idade]]&lt;18,23.99,IF(Registros[[#This Row],[idade]]&lt;=25,49.9,IF(Registros[[#This Row],[idade]]&lt;=50,145.2,175.45)))</f>
        <v>145.19999999999999</v>
      </c>
      <c r="Q10691">
        <v>5</v>
      </c>
      <c r="R10691">
        <v>13</v>
      </c>
      <c r="S10691">
        <v>2</v>
      </c>
      <c r="T10691">
        <v>2</v>
      </c>
      <c r="U10691" t="s">
        <v>3</v>
      </c>
      <c r="V10691" t="s">
        <v>21</v>
      </c>
    </row>
    <row r="10692" spans="1:22" x14ac:dyDescent="0.3">
      <c r="A10692">
        <v>10691</v>
      </c>
      <c r="B10692">
        <v>98442067586</v>
      </c>
      <c r="C10692">
        <v>7</v>
      </c>
      <c r="D10692" s="1">
        <v>32794</v>
      </c>
      <c r="E10692" s="3">
        <f>2023-YEAR(Registros[[#This Row],[data_nascimento]])</f>
        <v>34</v>
      </c>
      <c r="F10692" s="1">
        <v>44537</v>
      </c>
      <c r="G10692" s="1">
        <v>44640</v>
      </c>
      <c r="H10692">
        <v>220</v>
      </c>
      <c r="I10692">
        <v>6</v>
      </c>
      <c r="J10692" s="3">
        <v>536</v>
      </c>
      <c r="K10692">
        <v>6.7</v>
      </c>
      <c r="L10692">
        <v>2680</v>
      </c>
      <c r="M10692">
        <f>Registros[[#This Row],[salario]]*0.06</f>
        <v>160.79999999999998</v>
      </c>
      <c r="N10692">
        <f>Registros[[#This Row],[salario]]*5%</f>
        <v>134</v>
      </c>
      <c r="O10692">
        <f>IF(Registros[[#This Row],[idade]]&lt;18,311.43,IF(Registros[[#This Row],[idade]]&lt;=25,488.58,IF(Registros[[#This Row],[idade]]&lt;=50,772.77,850.05)))</f>
        <v>772.77</v>
      </c>
      <c r="P10692">
        <f>IF(Registros[[#This Row],[idade]]&lt;18,23.99,IF(Registros[[#This Row],[idade]]&lt;=25,49.9,IF(Registros[[#This Row],[idade]]&lt;=50,145.2,175.45)))</f>
        <v>145.19999999999999</v>
      </c>
      <c r="Q10692">
        <v>5</v>
      </c>
      <c r="R10692">
        <v>16</v>
      </c>
      <c r="S10692">
        <v>3</v>
      </c>
      <c r="T10692">
        <v>4</v>
      </c>
      <c r="U10692" t="s">
        <v>3</v>
      </c>
      <c r="V10692" t="s">
        <v>22</v>
      </c>
    </row>
    <row r="10693" spans="1:22" x14ac:dyDescent="0.3">
      <c r="A10693">
        <v>10692</v>
      </c>
      <c r="B10693">
        <v>42831547641</v>
      </c>
      <c r="C10693">
        <v>4</v>
      </c>
      <c r="D10693" s="1">
        <v>28694</v>
      </c>
      <c r="E10693" s="3">
        <f>2023-YEAR(Registros[[#This Row],[data_nascimento]])</f>
        <v>45</v>
      </c>
      <c r="F10693" s="1">
        <v>44537</v>
      </c>
      <c r="G10693" s="1">
        <v>44640</v>
      </c>
      <c r="H10693">
        <v>220</v>
      </c>
      <c r="I10693">
        <v>11</v>
      </c>
      <c r="J10693" s="3">
        <v>2227.1333333333332</v>
      </c>
      <c r="K10693">
        <v>2.68</v>
      </c>
      <c r="L10693">
        <v>6074</v>
      </c>
      <c r="M10693">
        <f>Registros[[#This Row],[salario]]*0.06</f>
        <v>364.44</v>
      </c>
      <c r="N10693">
        <f>Registros[[#This Row],[salario]]*5%</f>
        <v>303.7</v>
      </c>
      <c r="O10693">
        <f>IF(Registros[[#This Row],[idade]]&lt;18,311.43,IF(Registros[[#This Row],[idade]]&lt;=25,488.58,IF(Registros[[#This Row],[idade]]&lt;=50,772.77,850.05)))</f>
        <v>772.77</v>
      </c>
      <c r="P10693">
        <f>IF(Registros[[#This Row],[idade]]&lt;18,23.99,IF(Registros[[#This Row],[idade]]&lt;=25,49.9,IF(Registros[[#This Row],[idade]]&lt;=50,145.2,175.45)))</f>
        <v>145.19999999999999</v>
      </c>
      <c r="Q10693">
        <v>1</v>
      </c>
      <c r="R10693">
        <v>13</v>
      </c>
      <c r="S10693">
        <v>2</v>
      </c>
      <c r="T10693">
        <v>1</v>
      </c>
      <c r="U10693" t="s">
        <v>3</v>
      </c>
      <c r="V10693" t="s">
        <v>19</v>
      </c>
    </row>
    <row r="10694" spans="1:22" x14ac:dyDescent="0.3">
      <c r="A10694">
        <v>10693</v>
      </c>
      <c r="B10694">
        <v>73273988701</v>
      </c>
      <c r="C10694">
        <v>5</v>
      </c>
      <c r="D10694" s="1">
        <v>34280</v>
      </c>
      <c r="E10694" s="3">
        <f>2023-YEAR(Registros[[#This Row],[data_nascimento]])</f>
        <v>30</v>
      </c>
      <c r="F10694" s="1">
        <v>44537</v>
      </c>
      <c r="G10694" s="1">
        <v>44640</v>
      </c>
      <c r="H10694">
        <v>220</v>
      </c>
      <c r="I10694">
        <v>15</v>
      </c>
      <c r="J10694" s="3">
        <v>1406</v>
      </c>
      <c r="K10694">
        <v>26.8</v>
      </c>
      <c r="L10694">
        <v>2812</v>
      </c>
      <c r="M10694">
        <f>Registros[[#This Row],[salario]]*0.06</f>
        <v>168.72</v>
      </c>
      <c r="N10694">
        <f>Registros[[#This Row],[salario]]*5%</f>
        <v>140.6</v>
      </c>
      <c r="O10694">
        <f>IF(Registros[[#This Row],[idade]]&lt;18,311.43,IF(Registros[[#This Row],[idade]]&lt;=25,488.58,IF(Registros[[#This Row],[idade]]&lt;=50,772.77,850.05)))</f>
        <v>772.77</v>
      </c>
      <c r="P10694">
        <f>IF(Registros[[#This Row],[idade]]&lt;18,23.99,IF(Registros[[#This Row],[idade]]&lt;=25,49.9,IF(Registros[[#This Row],[idade]]&lt;=50,145.2,175.45)))</f>
        <v>145.19999999999999</v>
      </c>
      <c r="Q10694">
        <v>2</v>
      </c>
      <c r="R10694">
        <v>22</v>
      </c>
      <c r="S10694">
        <v>2</v>
      </c>
      <c r="T10694">
        <v>4</v>
      </c>
      <c r="U10694" t="s">
        <v>3</v>
      </c>
      <c r="V10694" t="s">
        <v>22</v>
      </c>
    </row>
    <row r="10695" spans="1:22" x14ac:dyDescent="0.3">
      <c r="A10695">
        <v>10694</v>
      </c>
      <c r="B10695">
        <v>22700679017</v>
      </c>
      <c r="C10695">
        <v>7</v>
      </c>
      <c r="D10695" s="1">
        <v>35327</v>
      </c>
      <c r="E10695" s="3">
        <f>2023-YEAR(Registros[[#This Row],[data_nascimento]])</f>
        <v>27</v>
      </c>
      <c r="F10695" s="1">
        <v>44537</v>
      </c>
      <c r="G10695" s="1">
        <v>44640</v>
      </c>
      <c r="H10695">
        <v>220</v>
      </c>
      <c r="I10695">
        <v>3</v>
      </c>
      <c r="J10695" s="3">
        <v>367.7</v>
      </c>
      <c r="K10695">
        <v>13.4</v>
      </c>
      <c r="L10695">
        <v>3677</v>
      </c>
      <c r="M10695">
        <f>Registros[[#This Row],[salario]]*0.06</f>
        <v>220.62</v>
      </c>
      <c r="N10695">
        <f>Registros[[#This Row],[salario]]*5%</f>
        <v>183.85000000000002</v>
      </c>
      <c r="O10695">
        <f>IF(Registros[[#This Row],[idade]]&lt;18,311.43,IF(Registros[[#This Row],[idade]]&lt;=25,488.58,IF(Registros[[#This Row],[idade]]&lt;=50,772.77,850.05)))</f>
        <v>772.77</v>
      </c>
      <c r="P10695">
        <f>IF(Registros[[#This Row],[idade]]&lt;18,23.99,IF(Registros[[#This Row],[idade]]&lt;=25,49.9,IF(Registros[[#This Row],[idade]]&lt;=50,145.2,175.45)))</f>
        <v>145.19999999999999</v>
      </c>
      <c r="Q10695">
        <v>4</v>
      </c>
      <c r="R10695">
        <v>5</v>
      </c>
      <c r="S10695">
        <v>3</v>
      </c>
      <c r="T10695">
        <v>1</v>
      </c>
      <c r="U10695" t="s">
        <v>3</v>
      </c>
      <c r="V10695" t="s">
        <v>21</v>
      </c>
    </row>
    <row r="10696" spans="1:22" x14ac:dyDescent="0.3">
      <c r="A10696">
        <v>10695</v>
      </c>
      <c r="B10696">
        <v>68773551110</v>
      </c>
      <c r="C10696">
        <v>4</v>
      </c>
      <c r="D10696" s="1">
        <v>29087</v>
      </c>
      <c r="E10696" s="3">
        <f>2023-YEAR(Registros[[#This Row],[data_nascimento]])</f>
        <v>44</v>
      </c>
      <c r="F10696" s="1">
        <v>44537</v>
      </c>
      <c r="G10696" s="1">
        <v>44640</v>
      </c>
      <c r="H10696">
        <v>220</v>
      </c>
      <c r="I10696">
        <v>1</v>
      </c>
      <c r="J10696" s="3">
        <v>96.63333333333334</v>
      </c>
      <c r="K10696">
        <v>14.74</v>
      </c>
      <c r="L10696">
        <v>2899</v>
      </c>
      <c r="M10696">
        <f>Registros[[#This Row],[salario]]*0.06</f>
        <v>173.94</v>
      </c>
      <c r="N10696">
        <f>Registros[[#This Row],[salario]]*5%</f>
        <v>144.95000000000002</v>
      </c>
      <c r="O10696">
        <f>IF(Registros[[#This Row],[idade]]&lt;18,311.43,IF(Registros[[#This Row],[idade]]&lt;=25,488.58,IF(Registros[[#This Row],[idade]]&lt;=50,772.77,850.05)))</f>
        <v>772.77</v>
      </c>
      <c r="P10696">
        <f>IF(Registros[[#This Row],[idade]]&lt;18,23.99,IF(Registros[[#This Row],[idade]]&lt;=25,49.9,IF(Registros[[#This Row],[idade]]&lt;=50,145.2,175.45)))</f>
        <v>145.19999999999999</v>
      </c>
      <c r="Q10696">
        <v>2</v>
      </c>
      <c r="R10696">
        <v>12</v>
      </c>
      <c r="S10696">
        <v>1</v>
      </c>
      <c r="T10696">
        <v>4</v>
      </c>
      <c r="U10696" t="s">
        <v>3</v>
      </c>
      <c r="V10696" t="s">
        <v>18</v>
      </c>
    </row>
    <row r="10697" spans="1:22" x14ac:dyDescent="0.3">
      <c r="A10697">
        <v>10696</v>
      </c>
      <c r="B10697">
        <v>93282912940</v>
      </c>
      <c r="C10697">
        <v>6</v>
      </c>
      <c r="D10697" s="1">
        <v>35679</v>
      </c>
      <c r="E10697" s="3">
        <f>2023-YEAR(Registros[[#This Row],[data_nascimento]])</f>
        <v>26</v>
      </c>
      <c r="F10697" s="1">
        <v>44537</v>
      </c>
      <c r="G10697" s="1">
        <v>44640</v>
      </c>
      <c r="H10697">
        <v>220</v>
      </c>
      <c r="I10697">
        <v>13</v>
      </c>
      <c r="J10697" s="3">
        <v>2943.2000000000003</v>
      </c>
      <c r="K10697">
        <v>8.0399999999999991</v>
      </c>
      <c r="L10697">
        <v>6792</v>
      </c>
      <c r="M10697">
        <f>Registros[[#This Row],[salario]]*0.06</f>
        <v>407.52</v>
      </c>
      <c r="N10697">
        <f>Registros[[#This Row],[salario]]*5%</f>
        <v>339.6</v>
      </c>
      <c r="O10697">
        <f>IF(Registros[[#This Row],[idade]]&lt;18,311.43,IF(Registros[[#This Row],[idade]]&lt;=25,488.58,IF(Registros[[#This Row],[idade]]&lt;=50,772.77,850.05)))</f>
        <v>772.77</v>
      </c>
      <c r="P10697">
        <f>IF(Registros[[#This Row],[idade]]&lt;18,23.99,IF(Registros[[#This Row],[idade]]&lt;=25,49.9,IF(Registros[[#This Row],[idade]]&lt;=50,145.2,175.45)))</f>
        <v>145.19999999999999</v>
      </c>
      <c r="Q10697">
        <v>3</v>
      </c>
      <c r="R10697">
        <v>2</v>
      </c>
      <c r="S10697">
        <v>3</v>
      </c>
      <c r="T10697">
        <v>2</v>
      </c>
      <c r="U10697" t="s">
        <v>3</v>
      </c>
      <c r="V10697" t="s">
        <v>19</v>
      </c>
    </row>
    <row r="10698" spans="1:22" x14ac:dyDescent="0.3">
      <c r="A10698">
        <v>10697</v>
      </c>
      <c r="B10698">
        <v>89938451609</v>
      </c>
      <c r="C10698">
        <v>4</v>
      </c>
      <c r="D10698" s="1">
        <v>34837</v>
      </c>
      <c r="E10698" s="3">
        <f>2023-YEAR(Registros[[#This Row],[data_nascimento]])</f>
        <v>28</v>
      </c>
      <c r="F10698" s="1">
        <v>44537</v>
      </c>
      <c r="G10698" s="1">
        <v>44640</v>
      </c>
      <c r="H10698">
        <v>220</v>
      </c>
      <c r="I10698">
        <v>7</v>
      </c>
      <c r="J10698" s="3">
        <v>839.30000000000007</v>
      </c>
      <c r="K10698">
        <v>6.7</v>
      </c>
      <c r="L10698">
        <v>3597</v>
      </c>
      <c r="M10698">
        <f>Registros[[#This Row],[salario]]*0.06</f>
        <v>215.82</v>
      </c>
      <c r="N10698">
        <f>Registros[[#This Row],[salario]]*5%</f>
        <v>179.85000000000002</v>
      </c>
      <c r="O10698">
        <f>IF(Registros[[#This Row],[idade]]&lt;18,311.43,IF(Registros[[#This Row],[idade]]&lt;=25,488.58,IF(Registros[[#This Row],[idade]]&lt;=50,772.77,850.05)))</f>
        <v>772.77</v>
      </c>
      <c r="P10698">
        <f>IF(Registros[[#This Row],[idade]]&lt;18,23.99,IF(Registros[[#This Row],[idade]]&lt;=25,49.9,IF(Registros[[#This Row],[idade]]&lt;=50,145.2,175.45)))</f>
        <v>145.19999999999999</v>
      </c>
      <c r="Q10698">
        <v>5</v>
      </c>
      <c r="R10698">
        <v>15</v>
      </c>
      <c r="S10698">
        <v>1</v>
      </c>
      <c r="T10698">
        <v>2</v>
      </c>
      <c r="U10698" t="s">
        <v>3</v>
      </c>
      <c r="V10698" t="s">
        <v>20</v>
      </c>
    </row>
    <row r="10699" spans="1:22" x14ac:dyDescent="0.3">
      <c r="A10699">
        <v>10698</v>
      </c>
      <c r="B10699">
        <v>33044481022</v>
      </c>
      <c r="C10699">
        <v>4</v>
      </c>
      <c r="D10699" s="1">
        <v>34626</v>
      </c>
      <c r="E10699" s="3">
        <f>2023-YEAR(Registros[[#This Row],[data_nascimento]])</f>
        <v>29</v>
      </c>
      <c r="F10699" s="1">
        <v>44537</v>
      </c>
      <c r="G10699" s="1">
        <v>44640</v>
      </c>
      <c r="H10699">
        <v>220</v>
      </c>
      <c r="I10699">
        <v>6</v>
      </c>
      <c r="J10699" s="3">
        <v>1459.6000000000001</v>
      </c>
      <c r="K10699">
        <v>14.74</v>
      </c>
      <c r="L10699">
        <v>7298</v>
      </c>
      <c r="M10699">
        <f>Registros[[#This Row],[salario]]*0.06</f>
        <v>437.88</v>
      </c>
      <c r="N10699">
        <f>Registros[[#This Row],[salario]]*5%</f>
        <v>364.90000000000003</v>
      </c>
      <c r="O10699">
        <f>IF(Registros[[#This Row],[idade]]&lt;18,311.43,IF(Registros[[#This Row],[idade]]&lt;=25,488.58,IF(Registros[[#This Row],[idade]]&lt;=50,772.77,850.05)))</f>
        <v>772.77</v>
      </c>
      <c r="P10699">
        <f>IF(Registros[[#This Row],[idade]]&lt;18,23.99,IF(Registros[[#This Row],[idade]]&lt;=25,49.9,IF(Registros[[#This Row],[idade]]&lt;=50,145.2,175.45)))</f>
        <v>145.19999999999999</v>
      </c>
      <c r="Q10699">
        <v>3</v>
      </c>
      <c r="R10699">
        <v>4</v>
      </c>
      <c r="S10699">
        <v>1</v>
      </c>
      <c r="T10699">
        <v>2</v>
      </c>
      <c r="U10699" t="s">
        <v>3</v>
      </c>
      <c r="V10699" t="s">
        <v>19</v>
      </c>
    </row>
    <row r="10700" spans="1:22" x14ac:dyDescent="0.3">
      <c r="A10700">
        <v>10699</v>
      </c>
      <c r="B10700">
        <v>70969974280</v>
      </c>
      <c r="C10700">
        <v>6</v>
      </c>
      <c r="D10700" s="1">
        <v>30299</v>
      </c>
      <c r="E10700" s="3">
        <f>2023-YEAR(Registros[[#This Row],[data_nascimento]])</f>
        <v>41</v>
      </c>
      <c r="F10700" s="1">
        <v>44537</v>
      </c>
      <c r="G10700" s="1">
        <v>44640</v>
      </c>
      <c r="H10700">
        <v>220</v>
      </c>
      <c r="I10700">
        <v>14</v>
      </c>
      <c r="J10700" s="3">
        <v>1893.2666666666664</v>
      </c>
      <c r="K10700">
        <v>5.36</v>
      </c>
      <c r="L10700">
        <v>4057</v>
      </c>
      <c r="M10700">
        <f>Registros[[#This Row],[salario]]*0.06</f>
        <v>243.42</v>
      </c>
      <c r="N10700">
        <f>Registros[[#This Row],[salario]]*5%</f>
        <v>202.85000000000002</v>
      </c>
      <c r="O10700">
        <f>IF(Registros[[#This Row],[idade]]&lt;18,311.43,IF(Registros[[#This Row],[idade]]&lt;=25,488.58,IF(Registros[[#This Row],[idade]]&lt;=50,772.77,850.05)))</f>
        <v>772.77</v>
      </c>
      <c r="P10700">
        <f>IF(Registros[[#This Row],[idade]]&lt;18,23.99,IF(Registros[[#This Row],[idade]]&lt;=25,49.9,IF(Registros[[#This Row],[idade]]&lt;=50,145.2,175.45)))</f>
        <v>145.19999999999999</v>
      </c>
      <c r="Q10700">
        <v>4</v>
      </c>
      <c r="R10700">
        <v>2</v>
      </c>
      <c r="S10700">
        <v>1</v>
      </c>
      <c r="T10700">
        <v>2</v>
      </c>
      <c r="U10700" t="s">
        <v>3</v>
      </c>
      <c r="V10700" t="s">
        <v>22</v>
      </c>
    </row>
    <row r="10701" spans="1:22" x14ac:dyDescent="0.3">
      <c r="A10701">
        <v>10700</v>
      </c>
      <c r="B10701">
        <v>43982661335</v>
      </c>
      <c r="C10701">
        <v>7</v>
      </c>
      <c r="D10701" s="1">
        <v>29032</v>
      </c>
      <c r="E10701" s="3">
        <f>2023-YEAR(Registros[[#This Row],[data_nascimento]])</f>
        <v>44</v>
      </c>
      <c r="F10701" s="1">
        <v>44537</v>
      </c>
      <c r="G10701" s="1">
        <v>44640</v>
      </c>
      <c r="H10701">
        <v>220</v>
      </c>
      <c r="I10701">
        <v>13</v>
      </c>
      <c r="J10701" s="3">
        <v>766.56666666666672</v>
      </c>
      <c r="K10701">
        <v>21.44</v>
      </c>
      <c r="L10701">
        <v>1769</v>
      </c>
      <c r="M10701">
        <f>Registros[[#This Row],[salario]]*0.06</f>
        <v>106.14</v>
      </c>
      <c r="N10701">
        <f>Registros[[#This Row],[salario]]*5%</f>
        <v>88.45</v>
      </c>
      <c r="O10701">
        <f>IF(Registros[[#This Row],[idade]]&lt;18,311.43,IF(Registros[[#This Row],[idade]]&lt;=25,488.58,IF(Registros[[#This Row],[idade]]&lt;=50,772.77,850.05)))</f>
        <v>772.77</v>
      </c>
      <c r="P10701">
        <f>IF(Registros[[#This Row],[idade]]&lt;18,23.99,IF(Registros[[#This Row],[idade]]&lt;=25,49.9,IF(Registros[[#This Row],[idade]]&lt;=50,145.2,175.45)))</f>
        <v>145.19999999999999</v>
      </c>
      <c r="Q10701">
        <v>2</v>
      </c>
      <c r="R10701">
        <v>18</v>
      </c>
      <c r="S10701">
        <v>3</v>
      </c>
      <c r="T10701">
        <v>2</v>
      </c>
      <c r="U10701" t="s">
        <v>3</v>
      </c>
      <c r="V10701" t="s">
        <v>19</v>
      </c>
    </row>
    <row r="10702" spans="1:22" x14ac:dyDescent="0.3">
      <c r="A10702">
        <v>10701</v>
      </c>
      <c r="B10702">
        <v>58480058469</v>
      </c>
      <c r="C10702">
        <v>7</v>
      </c>
      <c r="D10702" s="1">
        <v>38757</v>
      </c>
      <c r="E10702" s="3">
        <f>2023-YEAR(Registros[[#This Row],[data_nascimento]])</f>
        <v>17</v>
      </c>
      <c r="F10702" s="1">
        <v>44537</v>
      </c>
      <c r="G10702" s="1">
        <v>44640</v>
      </c>
      <c r="H10702">
        <v>120</v>
      </c>
      <c r="I10702">
        <v>6</v>
      </c>
      <c r="J10702" s="3">
        <v>1451.8</v>
      </c>
      <c r="K10702">
        <v>20.100000000000001</v>
      </c>
      <c r="L10702">
        <v>7259</v>
      </c>
      <c r="M10702">
        <f>Registros[[#This Row],[salario]]*0.06</f>
        <v>435.53999999999996</v>
      </c>
      <c r="N10702">
        <f>Registros[[#This Row],[salario]]*5%</f>
        <v>362.95000000000005</v>
      </c>
      <c r="O10702">
        <f>IF(Registros[[#This Row],[idade]]&lt;18,311.43,IF(Registros[[#This Row],[idade]]&lt;=25,488.58,IF(Registros[[#This Row],[idade]]&lt;=50,772.77,850.05)))</f>
        <v>311.43</v>
      </c>
      <c r="P10702">
        <f>IF(Registros[[#This Row],[idade]]&lt;18,23.99,IF(Registros[[#This Row],[idade]]&lt;=25,49.9,IF(Registros[[#This Row],[idade]]&lt;=50,145.2,175.45)))</f>
        <v>23.99</v>
      </c>
      <c r="Q10702">
        <v>2</v>
      </c>
      <c r="R10702">
        <v>8</v>
      </c>
      <c r="S10702">
        <v>2</v>
      </c>
      <c r="T10702">
        <v>4</v>
      </c>
      <c r="U10702" t="s">
        <v>3</v>
      </c>
      <c r="V10702" t="s">
        <v>22</v>
      </c>
    </row>
    <row r="10703" spans="1:22" x14ac:dyDescent="0.3">
      <c r="A10703">
        <v>10702</v>
      </c>
      <c r="B10703">
        <v>64569950608</v>
      </c>
      <c r="C10703">
        <v>4</v>
      </c>
      <c r="D10703" s="1">
        <v>31104</v>
      </c>
      <c r="E10703" s="3">
        <f>2023-YEAR(Registros[[#This Row],[data_nascimento]])</f>
        <v>38</v>
      </c>
      <c r="F10703" s="1">
        <v>44537</v>
      </c>
      <c r="G10703" s="1">
        <v>44640</v>
      </c>
      <c r="H10703">
        <v>220</v>
      </c>
      <c r="I10703">
        <v>2</v>
      </c>
      <c r="J10703" s="3">
        <v>345.2</v>
      </c>
      <c r="K10703">
        <v>9.3800000000000008</v>
      </c>
      <c r="L10703">
        <v>5178</v>
      </c>
      <c r="M10703">
        <f>Registros[[#This Row],[salario]]*0.06</f>
        <v>310.68</v>
      </c>
      <c r="N10703">
        <f>Registros[[#This Row],[salario]]*5%</f>
        <v>258.90000000000003</v>
      </c>
      <c r="O10703">
        <f>IF(Registros[[#This Row],[idade]]&lt;18,311.43,IF(Registros[[#This Row],[idade]]&lt;=25,488.58,IF(Registros[[#This Row],[idade]]&lt;=50,772.77,850.05)))</f>
        <v>772.77</v>
      </c>
      <c r="P10703">
        <f>IF(Registros[[#This Row],[idade]]&lt;18,23.99,IF(Registros[[#This Row],[idade]]&lt;=25,49.9,IF(Registros[[#This Row],[idade]]&lt;=50,145.2,175.45)))</f>
        <v>145.19999999999999</v>
      </c>
      <c r="Q10703">
        <v>5</v>
      </c>
      <c r="R10703">
        <v>20</v>
      </c>
      <c r="S10703">
        <v>3</v>
      </c>
      <c r="T10703">
        <v>4</v>
      </c>
      <c r="U10703" t="s">
        <v>3</v>
      </c>
      <c r="V10703" t="s">
        <v>18</v>
      </c>
    </row>
    <row r="10704" spans="1:22" x14ac:dyDescent="0.3">
      <c r="A10704">
        <v>10703</v>
      </c>
      <c r="B10704">
        <v>88884557798</v>
      </c>
      <c r="C10704">
        <v>7</v>
      </c>
      <c r="D10704" s="1">
        <v>38798</v>
      </c>
      <c r="E10704" s="3">
        <f>2023-YEAR(Registros[[#This Row],[data_nascimento]])</f>
        <v>17</v>
      </c>
      <c r="F10704" s="1">
        <v>44537</v>
      </c>
      <c r="G10704" s="1">
        <v>44640</v>
      </c>
      <c r="H10704">
        <v>120</v>
      </c>
      <c r="I10704">
        <v>1</v>
      </c>
      <c r="J10704" s="3">
        <v>194.7</v>
      </c>
      <c r="K10704">
        <v>13.4</v>
      </c>
      <c r="L10704">
        <v>5841</v>
      </c>
      <c r="M10704">
        <f>Registros[[#This Row],[salario]]*0.06</f>
        <v>350.46</v>
      </c>
      <c r="N10704">
        <f>Registros[[#This Row],[salario]]*5%</f>
        <v>292.05</v>
      </c>
      <c r="O10704">
        <f>IF(Registros[[#This Row],[idade]]&lt;18,311.43,IF(Registros[[#This Row],[idade]]&lt;=25,488.58,IF(Registros[[#This Row],[idade]]&lt;=50,772.77,850.05)))</f>
        <v>311.43</v>
      </c>
      <c r="P10704">
        <f>IF(Registros[[#This Row],[idade]]&lt;18,23.99,IF(Registros[[#This Row],[idade]]&lt;=25,49.9,IF(Registros[[#This Row],[idade]]&lt;=50,145.2,175.45)))</f>
        <v>23.99</v>
      </c>
      <c r="Q10704">
        <v>4</v>
      </c>
      <c r="R10704">
        <v>16</v>
      </c>
      <c r="S10704">
        <v>1</v>
      </c>
      <c r="T10704">
        <v>4</v>
      </c>
      <c r="U10704" t="s">
        <v>3</v>
      </c>
      <c r="V10704" t="s">
        <v>20</v>
      </c>
    </row>
    <row r="10705" spans="1:22" x14ac:dyDescent="0.3">
      <c r="A10705">
        <v>10704</v>
      </c>
      <c r="B10705">
        <v>98667631952</v>
      </c>
      <c r="C10705">
        <v>7</v>
      </c>
      <c r="D10705" s="1">
        <v>32865</v>
      </c>
      <c r="E10705" s="3">
        <f>2023-YEAR(Registros[[#This Row],[data_nascimento]])</f>
        <v>34</v>
      </c>
      <c r="F10705" s="1">
        <v>44537</v>
      </c>
      <c r="G10705" s="1">
        <v>44640</v>
      </c>
      <c r="H10705">
        <v>220</v>
      </c>
      <c r="I10705">
        <v>6</v>
      </c>
      <c r="J10705" s="3">
        <v>1215.4000000000001</v>
      </c>
      <c r="K10705">
        <v>26.8</v>
      </c>
      <c r="L10705">
        <v>6077</v>
      </c>
      <c r="M10705">
        <f>Registros[[#This Row],[salario]]*0.06</f>
        <v>364.62</v>
      </c>
      <c r="N10705">
        <f>Registros[[#This Row],[salario]]*5%</f>
        <v>303.85000000000002</v>
      </c>
      <c r="O10705">
        <f>IF(Registros[[#This Row],[idade]]&lt;18,311.43,IF(Registros[[#This Row],[idade]]&lt;=25,488.58,IF(Registros[[#This Row],[idade]]&lt;=50,772.77,850.05)))</f>
        <v>772.77</v>
      </c>
      <c r="P10705">
        <f>IF(Registros[[#This Row],[idade]]&lt;18,23.99,IF(Registros[[#This Row],[idade]]&lt;=25,49.9,IF(Registros[[#This Row],[idade]]&lt;=50,145.2,175.45)))</f>
        <v>145.19999999999999</v>
      </c>
      <c r="Q10705">
        <v>2</v>
      </c>
      <c r="R10705">
        <v>8</v>
      </c>
      <c r="S10705">
        <v>1</v>
      </c>
      <c r="T10705">
        <v>2</v>
      </c>
      <c r="U10705" t="s">
        <v>3</v>
      </c>
      <c r="V10705" t="s">
        <v>18</v>
      </c>
    </row>
    <row r="10706" spans="1:22" x14ac:dyDescent="0.3">
      <c r="A10706">
        <v>10705</v>
      </c>
      <c r="B10706">
        <v>83428121608</v>
      </c>
      <c r="C10706">
        <v>5</v>
      </c>
      <c r="D10706" s="1">
        <v>29985</v>
      </c>
      <c r="E10706" s="3">
        <f>2023-YEAR(Registros[[#This Row],[data_nascimento]])</f>
        <v>41</v>
      </c>
      <c r="F10706" s="1">
        <v>44537</v>
      </c>
      <c r="G10706" s="1">
        <v>44640</v>
      </c>
      <c r="H10706">
        <v>220</v>
      </c>
      <c r="I10706">
        <v>6</v>
      </c>
      <c r="J10706" s="3">
        <v>330</v>
      </c>
      <c r="K10706">
        <v>26.8</v>
      </c>
      <c r="L10706">
        <v>1650</v>
      </c>
      <c r="M10706">
        <f>Registros[[#This Row],[salario]]*0.06</f>
        <v>99</v>
      </c>
      <c r="N10706">
        <f>Registros[[#This Row],[salario]]*5%</f>
        <v>82.5</v>
      </c>
      <c r="O10706">
        <f>IF(Registros[[#This Row],[idade]]&lt;18,311.43,IF(Registros[[#This Row],[idade]]&lt;=25,488.58,IF(Registros[[#This Row],[idade]]&lt;=50,772.77,850.05)))</f>
        <v>772.77</v>
      </c>
      <c r="P10706">
        <f>IF(Registros[[#This Row],[idade]]&lt;18,23.99,IF(Registros[[#This Row],[idade]]&lt;=25,49.9,IF(Registros[[#This Row],[idade]]&lt;=50,145.2,175.45)))</f>
        <v>145.19999999999999</v>
      </c>
      <c r="Q10706">
        <v>1</v>
      </c>
      <c r="R10706">
        <v>25</v>
      </c>
      <c r="S10706">
        <v>2</v>
      </c>
      <c r="T10706">
        <v>4</v>
      </c>
      <c r="U10706" t="s">
        <v>2</v>
      </c>
      <c r="V10706" t="s">
        <v>20</v>
      </c>
    </row>
    <row r="10707" spans="1:22" x14ac:dyDescent="0.3">
      <c r="A10707">
        <v>10706</v>
      </c>
      <c r="B10707">
        <v>49293318442</v>
      </c>
      <c r="C10707">
        <v>4</v>
      </c>
      <c r="D10707" s="1">
        <v>37775</v>
      </c>
      <c r="E10707" s="3">
        <f>2023-YEAR(Registros[[#This Row],[data_nascimento]])</f>
        <v>20</v>
      </c>
      <c r="F10707" s="1">
        <v>44537</v>
      </c>
      <c r="G10707" s="1">
        <v>44640</v>
      </c>
      <c r="H10707">
        <v>220</v>
      </c>
      <c r="I10707">
        <v>9</v>
      </c>
      <c r="J10707" s="3">
        <v>2131.5</v>
      </c>
      <c r="K10707">
        <v>25.46</v>
      </c>
      <c r="L10707">
        <v>7105</v>
      </c>
      <c r="M10707">
        <f>Registros[[#This Row],[salario]]*0.06</f>
        <v>426.3</v>
      </c>
      <c r="N10707">
        <f>Registros[[#This Row],[salario]]*5%</f>
        <v>355.25</v>
      </c>
      <c r="O10707">
        <f>IF(Registros[[#This Row],[idade]]&lt;18,311.43,IF(Registros[[#This Row],[idade]]&lt;=25,488.58,IF(Registros[[#This Row],[idade]]&lt;=50,772.77,850.05)))</f>
        <v>488.58</v>
      </c>
      <c r="P10707">
        <f>IF(Registros[[#This Row],[idade]]&lt;18,23.99,IF(Registros[[#This Row],[idade]]&lt;=25,49.9,IF(Registros[[#This Row],[idade]]&lt;=50,145.2,175.45)))</f>
        <v>49.9</v>
      </c>
      <c r="Q10707">
        <v>4</v>
      </c>
      <c r="R10707">
        <v>14</v>
      </c>
      <c r="S10707">
        <v>3</v>
      </c>
      <c r="T10707">
        <v>4</v>
      </c>
      <c r="U10707" t="s">
        <v>2</v>
      </c>
      <c r="V10707" t="s">
        <v>19</v>
      </c>
    </row>
    <row r="10708" spans="1:22" x14ac:dyDescent="0.3">
      <c r="A10708">
        <v>10707</v>
      </c>
      <c r="B10708">
        <v>95060920892</v>
      </c>
      <c r="C10708">
        <v>6</v>
      </c>
      <c r="D10708" s="1">
        <v>35775</v>
      </c>
      <c r="E10708" s="3">
        <f>2023-YEAR(Registros[[#This Row],[data_nascimento]])</f>
        <v>26</v>
      </c>
      <c r="F10708" s="1">
        <v>44537</v>
      </c>
      <c r="G10708" s="1">
        <v>44640</v>
      </c>
      <c r="H10708">
        <v>220</v>
      </c>
      <c r="I10708">
        <v>7</v>
      </c>
      <c r="J10708" s="3">
        <v>1205.3999999999999</v>
      </c>
      <c r="K10708">
        <v>5.36</v>
      </c>
      <c r="L10708">
        <v>5166</v>
      </c>
      <c r="M10708">
        <f>Registros[[#This Row],[salario]]*0.06</f>
        <v>309.95999999999998</v>
      </c>
      <c r="N10708">
        <f>Registros[[#This Row],[salario]]*5%</f>
        <v>258.3</v>
      </c>
      <c r="O10708">
        <f>IF(Registros[[#This Row],[idade]]&lt;18,311.43,IF(Registros[[#This Row],[idade]]&lt;=25,488.58,IF(Registros[[#This Row],[idade]]&lt;=50,772.77,850.05)))</f>
        <v>772.77</v>
      </c>
      <c r="P10708">
        <f>IF(Registros[[#This Row],[idade]]&lt;18,23.99,IF(Registros[[#This Row],[idade]]&lt;=25,49.9,IF(Registros[[#This Row],[idade]]&lt;=50,145.2,175.45)))</f>
        <v>145.19999999999999</v>
      </c>
      <c r="Q10708">
        <v>2</v>
      </c>
      <c r="R10708">
        <v>3</v>
      </c>
      <c r="S10708">
        <v>1</v>
      </c>
      <c r="T10708">
        <v>4</v>
      </c>
      <c r="U10708" t="s">
        <v>3</v>
      </c>
      <c r="V10708" t="s">
        <v>19</v>
      </c>
    </row>
    <row r="10709" spans="1:22" x14ac:dyDescent="0.3">
      <c r="A10709">
        <v>10708</v>
      </c>
      <c r="B10709">
        <v>92916023436</v>
      </c>
      <c r="C10709">
        <v>4</v>
      </c>
      <c r="D10709" s="1">
        <v>34715</v>
      </c>
      <c r="E10709" s="3">
        <f>2023-YEAR(Registros[[#This Row],[data_nascimento]])</f>
        <v>28</v>
      </c>
      <c r="F10709" s="1">
        <v>44537</v>
      </c>
      <c r="G10709" s="1">
        <v>44640</v>
      </c>
      <c r="H10709">
        <v>220</v>
      </c>
      <c r="I10709">
        <v>6</v>
      </c>
      <c r="J10709" s="3">
        <v>301.39999999999998</v>
      </c>
      <c r="K10709">
        <v>24.12</v>
      </c>
      <c r="L10709">
        <v>1507</v>
      </c>
      <c r="N10709">
        <v>400</v>
      </c>
      <c r="O10709">
        <f>IF(Registros[[#This Row],[idade]]&lt;18,311.43,IF(Registros[[#This Row],[idade]]&lt;=25,488.58,IF(Registros[[#This Row],[idade]]&lt;=50,772.77,850.05)))</f>
        <v>772.77</v>
      </c>
      <c r="P10709">
        <f>IF(Registros[[#This Row],[idade]]&lt;18,23.99,IF(Registros[[#This Row],[idade]]&lt;=25,49.9,IF(Registros[[#This Row],[idade]]&lt;=50,145.2,175.45)))</f>
        <v>145.19999999999999</v>
      </c>
      <c r="Q10709">
        <v>2</v>
      </c>
      <c r="R10709">
        <v>26</v>
      </c>
      <c r="S10709">
        <v>3</v>
      </c>
      <c r="T10709">
        <v>4</v>
      </c>
      <c r="U10709" t="s">
        <v>3</v>
      </c>
      <c r="V10709" t="s">
        <v>18</v>
      </c>
    </row>
    <row r="10710" spans="1:22" x14ac:dyDescent="0.3">
      <c r="A10710">
        <v>10709</v>
      </c>
      <c r="B10710">
        <v>30470624332</v>
      </c>
      <c r="C10710">
        <v>6</v>
      </c>
      <c r="D10710" s="1">
        <v>37730</v>
      </c>
      <c r="E10710" s="3">
        <f>2023-YEAR(Registros[[#This Row],[data_nascimento]])</f>
        <v>20</v>
      </c>
      <c r="F10710" s="1">
        <v>44537</v>
      </c>
      <c r="G10710" s="1">
        <v>44640</v>
      </c>
      <c r="H10710">
        <v>220</v>
      </c>
      <c r="I10710">
        <v>13</v>
      </c>
      <c r="J10710" s="3">
        <v>689.86666666666667</v>
      </c>
      <c r="K10710">
        <v>9.3800000000000008</v>
      </c>
      <c r="L10710">
        <v>1592</v>
      </c>
      <c r="N10710">
        <v>400</v>
      </c>
      <c r="O10710">
        <f>IF(Registros[[#This Row],[idade]]&lt;18,311.43,IF(Registros[[#This Row],[idade]]&lt;=25,488.58,IF(Registros[[#This Row],[idade]]&lt;=50,772.77,850.05)))</f>
        <v>488.58</v>
      </c>
      <c r="P10710">
        <f>IF(Registros[[#This Row],[idade]]&lt;18,23.99,IF(Registros[[#This Row],[idade]]&lt;=25,49.9,IF(Registros[[#This Row],[idade]]&lt;=50,145.2,175.45)))</f>
        <v>49.9</v>
      </c>
      <c r="Q10710">
        <v>1</v>
      </c>
      <c r="R10710">
        <v>24</v>
      </c>
      <c r="S10710">
        <v>2</v>
      </c>
      <c r="T10710">
        <v>4</v>
      </c>
      <c r="U10710" t="s">
        <v>2</v>
      </c>
      <c r="V10710" t="s">
        <v>22</v>
      </c>
    </row>
    <row r="10711" spans="1:22" x14ac:dyDescent="0.3">
      <c r="A10711">
        <v>10710</v>
      </c>
      <c r="B10711">
        <v>37494740160</v>
      </c>
      <c r="C10711">
        <v>5</v>
      </c>
      <c r="D10711" s="1">
        <v>27913</v>
      </c>
      <c r="E10711" s="3">
        <f>2023-YEAR(Registros[[#This Row],[data_nascimento]])</f>
        <v>47</v>
      </c>
      <c r="F10711" s="1">
        <v>44537</v>
      </c>
      <c r="G10711" s="1">
        <v>44640</v>
      </c>
      <c r="H10711">
        <v>220</v>
      </c>
      <c r="I10711">
        <v>15</v>
      </c>
      <c r="J10711" s="3">
        <v>3259.5</v>
      </c>
      <c r="K10711">
        <v>2.68</v>
      </c>
      <c r="L10711">
        <v>6519</v>
      </c>
      <c r="N10711">
        <v>400</v>
      </c>
      <c r="O10711">
        <f>IF(Registros[[#This Row],[idade]]&lt;18,311.43,IF(Registros[[#This Row],[idade]]&lt;=25,488.58,IF(Registros[[#This Row],[idade]]&lt;=50,772.77,850.05)))</f>
        <v>772.77</v>
      </c>
      <c r="P10711">
        <f>IF(Registros[[#This Row],[idade]]&lt;18,23.99,IF(Registros[[#This Row],[idade]]&lt;=25,49.9,IF(Registros[[#This Row],[idade]]&lt;=50,145.2,175.45)))</f>
        <v>145.19999999999999</v>
      </c>
      <c r="Q10711">
        <v>4</v>
      </c>
      <c r="R10711">
        <v>14</v>
      </c>
      <c r="S10711">
        <v>2</v>
      </c>
      <c r="T10711">
        <v>4</v>
      </c>
      <c r="U10711" t="s">
        <v>2</v>
      </c>
      <c r="V10711" t="s">
        <v>19</v>
      </c>
    </row>
    <row r="10712" spans="1:22" x14ac:dyDescent="0.3">
      <c r="A10712">
        <v>10711</v>
      </c>
      <c r="B10712">
        <v>72761056375</v>
      </c>
      <c r="C10712">
        <v>4</v>
      </c>
      <c r="D10712" s="1">
        <v>33058</v>
      </c>
      <c r="E10712" s="3">
        <f>2023-YEAR(Registros[[#This Row],[data_nascimento]])</f>
        <v>33</v>
      </c>
      <c r="F10712" s="1">
        <v>44540</v>
      </c>
      <c r="H10712">
        <v>220</v>
      </c>
      <c r="I10712">
        <v>2</v>
      </c>
      <c r="J10712" s="3">
        <v>243.8</v>
      </c>
      <c r="K10712">
        <v>20.100000000000001</v>
      </c>
      <c r="L10712">
        <v>3657</v>
      </c>
      <c r="M10712">
        <f>Registros[[#This Row],[salario]]*0.06</f>
        <v>219.42</v>
      </c>
      <c r="N10712">
        <f>Registros[[#This Row],[salario]]*5%</f>
        <v>182.85000000000002</v>
      </c>
      <c r="O10712">
        <f>IF(Registros[[#This Row],[idade]]&lt;18,311.43,IF(Registros[[#This Row],[idade]]&lt;=25,488.58,IF(Registros[[#This Row],[idade]]&lt;=50,772.77,850.05)))</f>
        <v>772.77</v>
      </c>
      <c r="P10712">
        <f>IF(Registros[[#This Row],[idade]]&lt;18,23.99,IF(Registros[[#This Row],[idade]]&lt;=25,49.9,IF(Registros[[#This Row],[idade]]&lt;=50,145.2,175.45)))</f>
        <v>145.19999999999999</v>
      </c>
      <c r="Q10712">
        <v>4</v>
      </c>
      <c r="R10712">
        <v>14</v>
      </c>
      <c r="T10712">
        <v>1</v>
      </c>
      <c r="U10712" t="s">
        <v>2</v>
      </c>
      <c r="V10712" t="s">
        <v>21</v>
      </c>
    </row>
    <row r="10713" spans="1:22" x14ac:dyDescent="0.3">
      <c r="A10713">
        <v>10712</v>
      </c>
      <c r="B10713">
        <v>53273360045</v>
      </c>
      <c r="C10713">
        <v>4</v>
      </c>
      <c r="D10713" s="1">
        <v>36011</v>
      </c>
      <c r="E10713" s="3">
        <f>2023-YEAR(Registros[[#This Row],[data_nascimento]])</f>
        <v>25</v>
      </c>
      <c r="F10713" s="1">
        <v>44540</v>
      </c>
      <c r="H10713">
        <v>220</v>
      </c>
      <c r="I10713">
        <v>9</v>
      </c>
      <c r="J10713" s="3">
        <v>1285.5</v>
      </c>
      <c r="K10713">
        <v>17.420000000000002</v>
      </c>
      <c r="L10713">
        <v>4285</v>
      </c>
      <c r="M10713">
        <f>Registros[[#This Row],[salario]]*0.06</f>
        <v>257.09999999999997</v>
      </c>
      <c r="N10713">
        <f>Registros[[#This Row],[salario]]*5%</f>
        <v>214.25</v>
      </c>
      <c r="O10713">
        <f>IF(Registros[[#This Row],[idade]]&lt;18,311.43,IF(Registros[[#This Row],[idade]]&lt;=25,488.58,IF(Registros[[#This Row],[idade]]&lt;=50,772.77,850.05)))</f>
        <v>488.58</v>
      </c>
      <c r="P10713">
        <f>IF(Registros[[#This Row],[idade]]&lt;18,23.99,IF(Registros[[#This Row],[idade]]&lt;=25,49.9,IF(Registros[[#This Row],[idade]]&lt;=50,145.2,175.45)))</f>
        <v>49.9</v>
      </c>
      <c r="Q10713">
        <v>2</v>
      </c>
      <c r="R10713">
        <v>22</v>
      </c>
      <c r="T10713">
        <v>1</v>
      </c>
      <c r="U10713" t="s">
        <v>3</v>
      </c>
      <c r="V10713" t="s">
        <v>18</v>
      </c>
    </row>
    <row r="10714" spans="1:22" x14ac:dyDescent="0.3">
      <c r="A10714">
        <v>10713</v>
      </c>
      <c r="B10714">
        <v>40549054207</v>
      </c>
      <c r="C10714">
        <v>5</v>
      </c>
      <c r="D10714" s="1">
        <v>38649</v>
      </c>
      <c r="E10714" s="3">
        <f>2023-YEAR(Registros[[#This Row],[data_nascimento]])</f>
        <v>18</v>
      </c>
      <c r="F10714" s="1">
        <v>44540</v>
      </c>
      <c r="H10714">
        <v>220</v>
      </c>
      <c r="I10714">
        <v>13</v>
      </c>
      <c r="J10714" s="3">
        <v>2892.5</v>
      </c>
      <c r="K10714">
        <v>17.420000000000002</v>
      </c>
      <c r="L10714">
        <v>6675</v>
      </c>
      <c r="M10714">
        <f>Registros[[#This Row],[salario]]*0.06</f>
        <v>400.5</v>
      </c>
      <c r="N10714">
        <f>Registros[[#This Row],[salario]]*5%</f>
        <v>333.75</v>
      </c>
      <c r="O10714">
        <f>IF(Registros[[#This Row],[idade]]&lt;18,311.43,IF(Registros[[#This Row],[idade]]&lt;=25,488.58,IF(Registros[[#This Row],[idade]]&lt;=50,772.77,850.05)))</f>
        <v>488.58</v>
      </c>
      <c r="P10714">
        <f>IF(Registros[[#This Row],[idade]]&lt;18,23.99,IF(Registros[[#This Row],[idade]]&lt;=25,49.9,IF(Registros[[#This Row],[idade]]&lt;=50,145.2,175.45)))</f>
        <v>49.9</v>
      </c>
      <c r="Q10714">
        <v>5</v>
      </c>
      <c r="R10714">
        <v>3</v>
      </c>
      <c r="T10714">
        <v>4</v>
      </c>
      <c r="U10714" t="s">
        <v>2</v>
      </c>
      <c r="V10714" t="s">
        <v>20</v>
      </c>
    </row>
    <row r="10715" spans="1:22" x14ac:dyDescent="0.3">
      <c r="A10715">
        <v>10714</v>
      </c>
      <c r="B10715">
        <v>68240367895</v>
      </c>
      <c r="C10715">
        <v>5</v>
      </c>
      <c r="D10715" s="1">
        <v>30665</v>
      </c>
      <c r="E10715" s="3">
        <f>2023-YEAR(Registros[[#This Row],[data_nascimento]])</f>
        <v>40</v>
      </c>
      <c r="F10715" s="1">
        <v>44540</v>
      </c>
      <c r="H10715">
        <v>220</v>
      </c>
      <c r="I10715">
        <v>2</v>
      </c>
      <c r="J10715" s="3">
        <v>379.2</v>
      </c>
      <c r="K10715">
        <v>13.4</v>
      </c>
      <c r="L10715">
        <v>5688</v>
      </c>
      <c r="M10715">
        <f>Registros[[#This Row],[salario]]*0.06</f>
        <v>341.28</v>
      </c>
      <c r="N10715">
        <f>Registros[[#This Row],[salario]]*5%</f>
        <v>284.40000000000003</v>
      </c>
      <c r="O10715">
        <f>IF(Registros[[#This Row],[idade]]&lt;18,311.43,IF(Registros[[#This Row],[idade]]&lt;=25,488.58,IF(Registros[[#This Row],[idade]]&lt;=50,772.77,850.05)))</f>
        <v>772.77</v>
      </c>
      <c r="P10715">
        <f>IF(Registros[[#This Row],[idade]]&lt;18,23.99,IF(Registros[[#This Row],[idade]]&lt;=25,49.9,IF(Registros[[#This Row],[idade]]&lt;=50,145.2,175.45)))</f>
        <v>145.19999999999999</v>
      </c>
      <c r="Q10715">
        <v>2</v>
      </c>
      <c r="R10715">
        <v>21</v>
      </c>
      <c r="T10715">
        <v>2</v>
      </c>
      <c r="U10715" t="s">
        <v>3</v>
      </c>
      <c r="V10715" t="s">
        <v>20</v>
      </c>
    </row>
    <row r="10716" spans="1:22" x14ac:dyDescent="0.3">
      <c r="A10716">
        <v>10715</v>
      </c>
      <c r="B10716">
        <v>35599076681</v>
      </c>
      <c r="C10716">
        <v>5</v>
      </c>
      <c r="D10716" s="1">
        <v>32816</v>
      </c>
      <c r="E10716" s="3">
        <f>2023-YEAR(Registros[[#This Row],[data_nascimento]])</f>
        <v>34</v>
      </c>
      <c r="F10716" s="1">
        <v>44540</v>
      </c>
      <c r="H10716">
        <v>220</v>
      </c>
      <c r="I10716">
        <v>20</v>
      </c>
      <c r="J10716" s="3">
        <v>4310</v>
      </c>
      <c r="K10716">
        <v>4.0199999999999996</v>
      </c>
      <c r="L10716">
        <v>6465</v>
      </c>
      <c r="M10716">
        <f>Registros[[#This Row],[salario]]*0.06</f>
        <v>387.9</v>
      </c>
      <c r="N10716">
        <f>Registros[[#This Row],[salario]]*5%</f>
        <v>323.25</v>
      </c>
      <c r="O10716">
        <f>IF(Registros[[#This Row],[idade]]&lt;18,311.43,IF(Registros[[#This Row],[idade]]&lt;=25,488.58,IF(Registros[[#This Row],[idade]]&lt;=50,772.77,850.05)))</f>
        <v>772.77</v>
      </c>
      <c r="P10716">
        <f>IF(Registros[[#This Row],[idade]]&lt;18,23.99,IF(Registros[[#This Row],[idade]]&lt;=25,49.9,IF(Registros[[#This Row],[idade]]&lt;=50,145.2,175.45)))</f>
        <v>145.19999999999999</v>
      </c>
      <c r="Q10716">
        <v>4</v>
      </c>
      <c r="R10716">
        <v>27</v>
      </c>
      <c r="T10716">
        <v>2</v>
      </c>
      <c r="U10716" t="s">
        <v>2</v>
      </c>
      <c r="V10716" t="s">
        <v>22</v>
      </c>
    </row>
    <row r="10717" spans="1:22" x14ac:dyDescent="0.3">
      <c r="A10717">
        <v>10716</v>
      </c>
      <c r="B10717">
        <v>17444068246</v>
      </c>
      <c r="C10717">
        <v>2</v>
      </c>
      <c r="D10717" s="1">
        <v>29924</v>
      </c>
      <c r="E10717" s="3">
        <f>2023-YEAR(Registros[[#This Row],[data_nascimento]])</f>
        <v>42</v>
      </c>
      <c r="F10717" s="1">
        <v>44540</v>
      </c>
      <c r="H10717">
        <v>220</v>
      </c>
      <c r="I10717">
        <v>11</v>
      </c>
      <c r="J10717" s="3">
        <v>1678.9666666666667</v>
      </c>
      <c r="K10717">
        <v>26.8</v>
      </c>
      <c r="L10717">
        <v>4579</v>
      </c>
      <c r="M10717">
        <f>Registros[[#This Row],[salario]]*0.06</f>
        <v>274.74</v>
      </c>
      <c r="N10717">
        <f>Registros[[#This Row],[salario]]*5%</f>
        <v>228.95000000000002</v>
      </c>
      <c r="O10717">
        <f>IF(Registros[[#This Row],[idade]]&lt;18,311.43,IF(Registros[[#This Row],[idade]]&lt;=25,488.58,IF(Registros[[#This Row],[idade]]&lt;=50,772.77,850.05)))</f>
        <v>772.77</v>
      </c>
      <c r="P10717">
        <f>IF(Registros[[#This Row],[idade]]&lt;18,23.99,IF(Registros[[#This Row],[idade]]&lt;=25,49.9,IF(Registros[[#This Row],[idade]]&lt;=50,145.2,175.45)))</f>
        <v>145.19999999999999</v>
      </c>
      <c r="Q10717">
        <v>5</v>
      </c>
      <c r="R10717">
        <v>4</v>
      </c>
      <c r="T10717">
        <v>2</v>
      </c>
      <c r="U10717" t="s">
        <v>2</v>
      </c>
      <c r="V10717" t="s">
        <v>20</v>
      </c>
    </row>
    <row r="10718" spans="1:22" x14ac:dyDescent="0.3">
      <c r="A10718">
        <v>10717</v>
      </c>
      <c r="B10718">
        <v>72444674524</v>
      </c>
      <c r="C10718">
        <v>5</v>
      </c>
      <c r="D10718" s="1">
        <v>30117</v>
      </c>
      <c r="E10718" s="3">
        <f>2023-YEAR(Registros[[#This Row],[data_nascimento]])</f>
        <v>41</v>
      </c>
      <c r="F10718" s="1">
        <v>44540</v>
      </c>
      <c r="H10718">
        <v>220</v>
      </c>
      <c r="I10718">
        <v>5</v>
      </c>
      <c r="J10718" s="3">
        <v>961.5</v>
      </c>
      <c r="K10718">
        <v>26.8</v>
      </c>
      <c r="L10718">
        <v>5769</v>
      </c>
      <c r="M10718">
        <f>Registros[[#This Row],[salario]]*0.06</f>
        <v>346.14</v>
      </c>
      <c r="N10718">
        <f>Registros[[#This Row],[salario]]*5%</f>
        <v>288.45</v>
      </c>
      <c r="O10718">
        <f>IF(Registros[[#This Row],[idade]]&lt;18,311.43,IF(Registros[[#This Row],[idade]]&lt;=25,488.58,IF(Registros[[#This Row],[idade]]&lt;=50,772.77,850.05)))</f>
        <v>772.77</v>
      </c>
      <c r="P10718">
        <f>IF(Registros[[#This Row],[idade]]&lt;18,23.99,IF(Registros[[#This Row],[idade]]&lt;=25,49.9,IF(Registros[[#This Row],[idade]]&lt;=50,145.2,175.45)))</f>
        <v>145.19999999999999</v>
      </c>
      <c r="Q10718">
        <v>5</v>
      </c>
      <c r="R10718">
        <v>18</v>
      </c>
      <c r="T10718">
        <v>1</v>
      </c>
      <c r="U10718" t="s">
        <v>3</v>
      </c>
      <c r="V10718" t="s">
        <v>21</v>
      </c>
    </row>
    <row r="10719" spans="1:22" x14ac:dyDescent="0.3">
      <c r="A10719">
        <v>10718</v>
      </c>
      <c r="B10719">
        <v>24676675684</v>
      </c>
      <c r="C10719">
        <v>5</v>
      </c>
      <c r="D10719" s="1">
        <v>33712</v>
      </c>
      <c r="E10719" s="3">
        <f>2023-YEAR(Registros[[#This Row],[data_nascimento]])</f>
        <v>31</v>
      </c>
      <c r="F10719" s="1">
        <v>44540</v>
      </c>
      <c r="H10719">
        <v>220</v>
      </c>
      <c r="I10719">
        <v>1</v>
      </c>
      <c r="J10719" s="3">
        <v>189.76666666666668</v>
      </c>
      <c r="K10719">
        <v>14.74</v>
      </c>
      <c r="L10719">
        <v>5693</v>
      </c>
      <c r="M10719">
        <f>Registros[[#This Row],[salario]]*0.06</f>
        <v>341.58</v>
      </c>
      <c r="N10719">
        <f>Registros[[#This Row],[salario]]*5%</f>
        <v>284.65000000000003</v>
      </c>
      <c r="O10719">
        <f>IF(Registros[[#This Row],[idade]]&lt;18,311.43,IF(Registros[[#This Row],[idade]]&lt;=25,488.58,IF(Registros[[#This Row],[idade]]&lt;=50,772.77,850.05)))</f>
        <v>772.77</v>
      </c>
      <c r="P10719">
        <f>IF(Registros[[#This Row],[idade]]&lt;18,23.99,IF(Registros[[#This Row],[idade]]&lt;=25,49.9,IF(Registros[[#This Row],[idade]]&lt;=50,145.2,175.45)))</f>
        <v>145.19999999999999</v>
      </c>
      <c r="Q10719">
        <v>1</v>
      </c>
      <c r="R10719">
        <v>19</v>
      </c>
      <c r="T10719">
        <v>4</v>
      </c>
      <c r="U10719" t="s">
        <v>2</v>
      </c>
      <c r="V10719" t="s">
        <v>21</v>
      </c>
    </row>
    <row r="10720" spans="1:22" x14ac:dyDescent="0.3">
      <c r="A10720">
        <v>10719</v>
      </c>
      <c r="B10720">
        <v>46516348725</v>
      </c>
      <c r="C10720">
        <v>2</v>
      </c>
      <c r="D10720" s="1">
        <v>33325</v>
      </c>
      <c r="E10720" s="3">
        <f>2023-YEAR(Registros[[#This Row],[data_nascimento]])</f>
        <v>32</v>
      </c>
      <c r="F10720" s="1">
        <v>44540</v>
      </c>
      <c r="H10720">
        <v>220</v>
      </c>
      <c r="I10720">
        <v>17</v>
      </c>
      <c r="J10720" s="3">
        <v>3382.4333333333334</v>
      </c>
      <c r="K10720">
        <v>24.12</v>
      </c>
      <c r="L10720">
        <v>5969</v>
      </c>
      <c r="M10720">
        <f>Registros[[#This Row],[salario]]*0.06</f>
        <v>358.14</v>
      </c>
      <c r="N10720">
        <f>Registros[[#This Row],[salario]]*5%</f>
        <v>298.45</v>
      </c>
      <c r="O10720">
        <f>IF(Registros[[#This Row],[idade]]&lt;18,311.43,IF(Registros[[#This Row],[idade]]&lt;=25,488.58,IF(Registros[[#This Row],[idade]]&lt;=50,772.77,850.05)))</f>
        <v>772.77</v>
      </c>
      <c r="P10720">
        <f>IF(Registros[[#This Row],[idade]]&lt;18,23.99,IF(Registros[[#This Row],[idade]]&lt;=25,49.9,IF(Registros[[#This Row],[idade]]&lt;=50,145.2,175.45)))</f>
        <v>145.19999999999999</v>
      </c>
      <c r="Q10720">
        <v>1</v>
      </c>
      <c r="R10720">
        <v>3</v>
      </c>
      <c r="T10720">
        <v>4</v>
      </c>
      <c r="U10720" t="s">
        <v>3</v>
      </c>
      <c r="V10720" t="s">
        <v>21</v>
      </c>
    </row>
    <row r="10721" spans="1:22" x14ac:dyDescent="0.3">
      <c r="A10721">
        <v>10720</v>
      </c>
      <c r="B10721">
        <v>82970557406</v>
      </c>
      <c r="C10721">
        <v>6</v>
      </c>
      <c r="D10721" s="1">
        <v>36595</v>
      </c>
      <c r="E10721" s="3">
        <f>2023-YEAR(Registros[[#This Row],[data_nascimento]])</f>
        <v>23</v>
      </c>
      <c r="F10721" s="1">
        <v>44540</v>
      </c>
      <c r="H10721">
        <v>220</v>
      </c>
      <c r="I10721">
        <v>14</v>
      </c>
      <c r="J10721" s="3">
        <v>3203.2000000000003</v>
      </c>
      <c r="K10721">
        <v>10.72</v>
      </c>
      <c r="L10721">
        <v>6864</v>
      </c>
      <c r="M10721">
        <f>Registros[[#This Row],[salario]]*0.06</f>
        <v>411.84</v>
      </c>
      <c r="N10721">
        <f>Registros[[#This Row],[salario]]*5%</f>
        <v>343.20000000000005</v>
      </c>
      <c r="O10721">
        <f>IF(Registros[[#This Row],[idade]]&lt;18,311.43,IF(Registros[[#This Row],[idade]]&lt;=25,488.58,IF(Registros[[#This Row],[idade]]&lt;=50,772.77,850.05)))</f>
        <v>488.58</v>
      </c>
      <c r="P10721">
        <f>IF(Registros[[#This Row],[idade]]&lt;18,23.99,IF(Registros[[#This Row],[idade]]&lt;=25,49.9,IF(Registros[[#This Row],[idade]]&lt;=50,145.2,175.45)))</f>
        <v>49.9</v>
      </c>
      <c r="Q10721">
        <v>2</v>
      </c>
      <c r="R10721">
        <v>5</v>
      </c>
      <c r="T10721">
        <v>1</v>
      </c>
      <c r="U10721" t="s">
        <v>3</v>
      </c>
      <c r="V10721" t="s">
        <v>20</v>
      </c>
    </row>
    <row r="10722" spans="1:22" x14ac:dyDescent="0.3">
      <c r="A10722">
        <v>10721</v>
      </c>
      <c r="B10722">
        <v>27400278119</v>
      </c>
      <c r="C10722">
        <v>6</v>
      </c>
      <c r="D10722" s="1">
        <v>36782</v>
      </c>
      <c r="E10722" s="3">
        <f>2023-YEAR(Registros[[#This Row],[data_nascimento]])</f>
        <v>23</v>
      </c>
      <c r="F10722" s="1">
        <v>44540</v>
      </c>
      <c r="H10722">
        <v>220</v>
      </c>
      <c r="I10722">
        <v>5</v>
      </c>
      <c r="J10722" s="3">
        <v>924.66666666666674</v>
      </c>
      <c r="K10722">
        <v>22.78</v>
      </c>
      <c r="L10722">
        <v>5548</v>
      </c>
      <c r="M10722">
        <f>Registros[[#This Row],[salario]]*0.06</f>
        <v>332.88</v>
      </c>
      <c r="N10722">
        <f>Registros[[#This Row],[salario]]*5%</f>
        <v>277.40000000000003</v>
      </c>
      <c r="O10722">
        <f>IF(Registros[[#This Row],[idade]]&lt;18,311.43,IF(Registros[[#This Row],[idade]]&lt;=25,488.58,IF(Registros[[#This Row],[idade]]&lt;=50,772.77,850.05)))</f>
        <v>488.58</v>
      </c>
      <c r="P10722">
        <f>IF(Registros[[#This Row],[idade]]&lt;18,23.99,IF(Registros[[#This Row],[idade]]&lt;=25,49.9,IF(Registros[[#This Row],[idade]]&lt;=50,145.2,175.45)))</f>
        <v>49.9</v>
      </c>
      <c r="Q10722">
        <v>2</v>
      </c>
      <c r="R10722">
        <v>23</v>
      </c>
      <c r="T10722">
        <v>1</v>
      </c>
      <c r="U10722" t="s">
        <v>2</v>
      </c>
      <c r="V10722" t="s">
        <v>18</v>
      </c>
    </row>
    <row r="10723" spans="1:22" x14ac:dyDescent="0.3">
      <c r="A10723">
        <v>10722</v>
      </c>
      <c r="B10723">
        <v>44591778031</v>
      </c>
      <c r="C10723">
        <v>6</v>
      </c>
      <c r="D10723" s="1">
        <v>29198</v>
      </c>
      <c r="E10723" s="3">
        <f>2023-YEAR(Registros[[#This Row],[data_nascimento]])</f>
        <v>44</v>
      </c>
      <c r="F10723" s="1">
        <v>44540</v>
      </c>
      <c r="H10723">
        <v>220</v>
      </c>
      <c r="I10723">
        <v>20</v>
      </c>
      <c r="J10723" s="3">
        <v>3008.666666666667</v>
      </c>
      <c r="K10723">
        <v>5.36</v>
      </c>
      <c r="L10723">
        <v>4513</v>
      </c>
      <c r="M10723">
        <f>Registros[[#This Row],[salario]]*0.06</f>
        <v>270.77999999999997</v>
      </c>
      <c r="N10723">
        <f>Registros[[#This Row],[salario]]*5%</f>
        <v>225.65</v>
      </c>
      <c r="O10723">
        <f>IF(Registros[[#This Row],[idade]]&lt;18,311.43,IF(Registros[[#This Row],[idade]]&lt;=25,488.58,IF(Registros[[#This Row],[idade]]&lt;=50,772.77,850.05)))</f>
        <v>772.77</v>
      </c>
      <c r="P10723">
        <f>IF(Registros[[#This Row],[idade]]&lt;18,23.99,IF(Registros[[#This Row],[idade]]&lt;=25,49.9,IF(Registros[[#This Row],[idade]]&lt;=50,145.2,175.45)))</f>
        <v>145.19999999999999</v>
      </c>
      <c r="Q10723">
        <v>5</v>
      </c>
      <c r="R10723">
        <v>21</v>
      </c>
      <c r="T10723">
        <v>1</v>
      </c>
      <c r="U10723" t="s">
        <v>3</v>
      </c>
      <c r="V10723" t="s">
        <v>19</v>
      </c>
    </row>
    <row r="10724" spans="1:22" x14ac:dyDescent="0.3">
      <c r="A10724">
        <v>10723</v>
      </c>
      <c r="B10724">
        <v>52913464475</v>
      </c>
      <c r="C10724">
        <v>4</v>
      </c>
      <c r="D10724" s="1">
        <v>29304</v>
      </c>
      <c r="E10724" s="3">
        <f>2023-YEAR(Registros[[#This Row],[data_nascimento]])</f>
        <v>43</v>
      </c>
      <c r="F10724" s="1">
        <v>44540</v>
      </c>
      <c r="H10724">
        <v>220</v>
      </c>
      <c r="I10724">
        <v>9</v>
      </c>
      <c r="J10724" s="3">
        <v>1331.4</v>
      </c>
      <c r="K10724">
        <v>18.760000000000002</v>
      </c>
      <c r="L10724">
        <v>4438</v>
      </c>
      <c r="M10724">
        <f>Registros[[#This Row],[salario]]*0.06</f>
        <v>266.27999999999997</v>
      </c>
      <c r="N10724">
        <f>Registros[[#This Row],[salario]]*5%</f>
        <v>221.9</v>
      </c>
      <c r="O10724">
        <f>IF(Registros[[#This Row],[idade]]&lt;18,311.43,IF(Registros[[#This Row],[idade]]&lt;=25,488.58,IF(Registros[[#This Row],[idade]]&lt;=50,772.77,850.05)))</f>
        <v>772.77</v>
      </c>
      <c r="P10724">
        <f>IF(Registros[[#This Row],[idade]]&lt;18,23.99,IF(Registros[[#This Row],[idade]]&lt;=25,49.9,IF(Registros[[#This Row],[idade]]&lt;=50,145.2,175.45)))</f>
        <v>145.19999999999999</v>
      </c>
      <c r="Q10724">
        <v>2</v>
      </c>
      <c r="R10724">
        <v>25</v>
      </c>
      <c r="T10724">
        <v>4</v>
      </c>
      <c r="U10724" t="s">
        <v>2</v>
      </c>
      <c r="V10724" t="s">
        <v>22</v>
      </c>
    </row>
    <row r="10725" spans="1:22" x14ac:dyDescent="0.3">
      <c r="A10725">
        <v>10724</v>
      </c>
      <c r="B10725">
        <v>74872610550</v>
      </c>
      <c r="C10725">
        <v>7</v>
      </c>
      <c r="D10725" s="1">
        <v>39173</v>
      </c>
      <c r="E10725" s="3">
        <f>2023-YEAR(Registros[[#This Row],[data_nascimento]])</f>
        <v>16</v>
      </c>
      <c r="F10725" s="1">
        <v>44540</v>
      </c>
      <c r="H10725">
        <v>120</v>
      </c>
      <c r="I10725">
        <v>5</v>
      </c>
      <c r="J10725" s="3">
        <v>1052.6666666666667</v>
      </c>
      <c r="K10725">
        <v>24.12</v>
      </c>
      <c r="L10725">
        <v>6316</v>
      </c>
      <c r="M10725">
        <f>Registros[[#This Row],[salario]]*0.06</f>
        <v>378.96</v>
      </c>
      <c r="N10725">
        <f>Registros[[#This Row],[salario]]*5%</f>
        <v>315.8</v>
      </c>
      <c r="O10725">
        <f>IF(Registros[[#This Row],[idade]]&lt;18,311.43,IF(Registros[[#This Row],[idade]]&lt;=25,488.58,IF(Registros[[#This Row],[idade]]&lt;=50,772.77,850.05)))</f>
        <v>311.43</v>
      </c>
      <c r="P10725">
        <f>IF(Registros[[#This Row],[idade]]&lt;18,23.99,IF(Registros[[#This Row],[idade]]&lt;=25,49.9,IF(Registros[[#This Row],[idade]]&lt;=50,145.2,175.45)))</f>
        <v>23.99</v>
      </c>
      <c r="Q10725">
        <v>2</v>
      </c>
      <c r="R10725">
        <v>3</v>
      </c>
      <c r="T10725">
        <v>2</v>
      </c>
      <c r="U10725" t="s">
        <v>3</v>
      </c>
      <c r="V10725" t="s">
        <v>20</v>
      </c>
    </row>
    <row r="10726" spans="1:22" x14ac:dyDescent="0.3">
      <c r="A10726">
        <v>10725</v>
      </c>
      <c r="B10726">
        <v>81189714689</v>
      </c>
      <c r="C10726">
        <v>4</v>
      </c>
      <c r="D10726" s="1">
        <v>28385</v>
      </c>
      <c r="E10726" s="3">
        <f>2023-YEAR(Registros[[#This Row],[data_nascimento]])</f>
        <v>46</v>
      </c>
      <c r="F10726" s="1">
        <v>44540</v>
      </c>
      <c r="H10726">
        <v>220</v>
      </c>
      <c r="I10726">
        <v>2</v>
      </c>
      <c r="J10726" s="3">
        <v>322.8</v>
      </c>
      <c r="K10726">
        <v>20.100000000000001</v>
      </c>
      <c r="L10726">
        <v>4842</v>
      </c>
      <c r="M10726">
        <f>Registros[[#This Row],[salario]]*0.06</f>
        <v>290.52</v>
      </c>
      <c r="N10726">
        <f>Registros[[#This Row],[salario]]*5%</f>
        <v>242.10000000000002</v>
      </c>
      <c r="O10726">
        <f>IF(Registros[[#This Row],[idade]]&lt;18,311.43,IF(Registros[[#This Row],[idade]]&lt;=25,488.58,IF(Registros[[#This Row],[idade]]&lt;=50,772.77,850.05)))</f>
        <v>772.77</v>
      </c>
      <c r="P10726">
        <f>IF(Registros[[#This Row],[idade]]&lt;18,23.99,IF(Registros[[#This Row],[idade]]&lt;=25,49.9,IF(Registros[[#This Row],[idade]]&lt;=50,145.2,175.45)))</f>
        <v>145.19999999999999</v>
      </c>
      <c r="Q10726">
        <v>5</v>
      </c>
      <c r="R10726">
        <v>23</v>
      </c>
      <c r="T10726">
        <v>2</v>
      </c>
      <c r="U10726" t="s">
        <v>2</v>
      </c>
      <c r="V10726" t="s">
        <v>22</v>
      </c>
    </row>
    <row r="10727" spans="1:22" x14ac:dyDescent="0.3">
      <c r="A10727">
        <v>10726</v>
      </c>
      <c r="B10727">
        <v>34381011634</v>
      </c>
      <c r="C10727">
        <v>5</v>
      </c>
      <c r="D10727" s="1">
        <v>33270</v>
      </c>
      <c r="E10727" s="3">
        <f>2023-YEAR(Registros[[#This Row],[data_nascimento]])</f>
        <v>32</v>
      </c>
      <c r="F10727" s="1">
        <v>44540</v>
      </c>
      <c r="H10727">
        <v>220</v>
      </c>
      <c r="I10727">
        <v>1</v>
      </c>
      <c r="J10727" s="3">
        <v>199.06666666666666</v>
      </c>
      <c r="K10727">
        <v>26.8</v>
      </c>
      <c r="L10727">
        <v>5972</v>
      </c>
      <c r="M10727">
        <f>Registros[[#This Row],[salario]]*0.06</f>
        <v>358.32</v>
      </c>
      <c r="N10727">
        <f>Registros[[#This Row],[salario]]*5%</f>
        <v>298.60000000000002</v>
      </c>
      <c r="O10727">
        <f>IF(Registros[[#This Row],[idade]]&lt;18,311.43,IF(Registros[[#This Row],[idade]]&lt;=25,488.58,IF(Registros[[#This Row],[idade]]&lt;=50,772.77,850.05)))</f>
        <v>772.77</v>
      </c>
      <c r="P10727">
        <f>IF(Registros[[#This Row],[idade]]&lt;18,23.99,IF(Registros[[#This Row],[idade]]&lt;=25,49.9,IF(Registros[[#This Row],[idade]]&lt;=50,145.2,175.45)))</f>
        <v>145.19999999999999</v>
      </c>
      <c r="Q10727">
        <v>5</v>
      </c>
      <c r="R10727">
        <v>21</v>
      </c>
      <c r="T10727">
        <v>2</v>
      </c>
      <c r="U10727" t="s">
        <v>2</v>
      </c>
      <c r="V10727" t="s">
        <v>19</v>
      </c>
    </row>
    <row r="10728" spans="1:22" x14ac:dyDescent="0.3">
      <c r="A10728">
        <v>10727</v>
      </c>
      <c r="B10728">
        <v>84730036142</v>
      </c>
      <c r="C10728">
        <v>7</v>
      </c>
      <c r="D10728" s="1">
        <v>33470</v>
      </c>
      <c r="E10728" s="3">
        <f>2023-YEAR(Registros[[#This Row],[data_nascimento]])</f>
        <v>32</v>
      </c>
      <c r="F10728" s="1">
        <v>44540</v>
      </c>
      <c r="H10728">
        <v>220</v>
      </c>
      <c r="I10728">
        <v>4</v>
      </c>
      <c r="J10728" s="3">
        <v>592.5333333333333</v>
      </c>
      <c r="K10728">
        <v>1.34</v>
      </c>
      <c r="L10728">
        <v>4444</v>
      </c>
      <c r="M10728">
        <f>Registros[[#This Row],[salario]]*0.06</f>
        <v>266.64</v>
      </c>
      <c r="N10728">
        <f>Registros[[#This Row],[salario]]*5%</f>
        <v>222.20000000000002</v>
      </c>
      <c r="O10728">
        <f>IF(Registros[[#This Row],[idade]]&lt;18,311.43,IF(Registros[[#This Row],[idade]]&lt;=25,488.58,IF(Registros[[#This Row],[idade]]&lt;=50,772.77,850.05)))</f>
        <v>772.77</v>
      </c>
      <c r="P10728">
        <f>IF(Registros[[#This Row],[idade]]&lt;18,23.99,IF(Registros[[#This Row],[idade]]&lt;=25,49.9,IF(Registros[[#This Row],[idade]]&lt;=50,145.2,175.45)))</f>
        <v>145.19999999999999</v>
      </c>
      <c r="Q10728">
        <v>5</v>
      </c>
      <c r="R10728">
        <v>2</v>
      </c>
      <c r="T10728">
        <v>1</v>
      </c>
      <c r="U10728" t="s">
        <v>3</v>
      </c>
      <c r="V10728" t="s">
        <v>18</v>
      </c>
    </row>
    <row r="10729" spans="1:22" x14ac:dyDescent="0.3">
      <c r="A10729">
        <v>10728</v>
      </c>
      <c r="B10729">
        <v>46177810938</v>
      </c>
      <c r="C10729">
        <v>4</v>
      </c>
      <c r="D10729" s="1">
        <v>28106</v>
      </c>
      <c r="E10729" s="3">
        <f>2023-YEAR(Registros[[#This Row],[data_nascimento]])</f>
        <v>47</v>
      </c>
      <c r="F10729" s="1">
        <v>44540</v>
      </c>
      <c r="H10729">
        <v>220</v>
      </c>
      <c r="I10729">
        <v>12</v>
      </c>
      <c r="J10729" s="3">
        <v>1082</v>
      </c>
      <c r="K10729">
        <v>26.8</v>
      </c>
      <c r="L10729">
        <v>2705</v>
      </c>
      <c r="M10729">
        <f>Registros[[#This Row],[salario]]*0.06</f>
        <v>162.29999999999998</v>
      </c>
      <c r="N10729">
        <f>Registros[[#This Row],[salario]]*5%</f>
        <v>135.25</v>
      </c>
      <c r="O10729">
        <f>IF(Registros[[#This Row],[idade]]&lt;18,311.43,IF(Registros[[#This Row],[idade]]&lt;=25,488.58,IF(Registros[[#This Row],[idade]]&lt;=50,772.77,850.05)))</f>
        <v>772.77</v>
      </c>
      <c r="P10729">
        <f>IF(Registros[[#This Row],[idade]]&lt;18,23.99,IF(Registros[[#This Row],[idade]]&lt;=25,49.9,IF(Registros[[#This Row],[idade]]&lt;=50,145.2,175.45)))</f>
        <v>145.19999999999999</v>
      </c>
      <c r="Q10729">
        <v>3</v>
      </c>
      <c r="R10729">
        <v>23</v>
      </c>
      <c r="T10729">
        <v>4</v>
      </c>
      <c r="U10729" t="s">
        <v>2</v>
      </c>
      <c r="V10729" t="s">
        <v>20</v>
      </c>
    </row>
    <row r="10730" spans="1:22" x14ac:dyDescent="0.3">
      <c r="A10730">
        <v>10729</v>
      </c>
      <c r="B10730">
        <v>33960033170</v>
      </c>
      <c r="C10730">
        <v>7</v>
      </c>
      <c r="D10730" s="1">
        <v>39163</v>
      </c>
      <c r="E10730" s="3">
        <f>2023-YEAR(Registros[[#This Row],[data_nascimento]])</f>
        <v>16</v>
      </c>
      <c r="F10730" s="1">
        <v>44540</v>
      </c>
      <c r="H10730">
        <v>120</v>
      </c>
      <c r="I10730">
        <v>7</v>
      </c>
      <c r="J10730" s="3">
        <v>1081.0333333333333</v>
      </c>
      <c r="K10730">
        <v>14.74</v>
      </c>
      <c r="L10730">
        <v>4633</v>
      </c>
      <c r="M10730">
        <f>Registros[[#This Row],[salario]]*0.06</f>
        <v>277.97999999999996</v>
      </c>
      <c r="N10730">
        <f>Registros[[#This Row],[salario]]*5%</f>
        <v>231.65</v>
      </c>
      <c r="O10730">
        <f>IF(Registros[[#This Row],[idade]]&lt;18,311.43,IF(Registros[[#This Row],[idade]]&lt;=25,488.58,IF(Registros[[#This Row],[idade]]&lt;=50,772.77,850.05)))</f>
        <v>311.43</v>
      </c>
      <c r="P10730">
        <f>IF(Registros[[#This Row],[idade]]&lt;18,23.99,IF(Registros[[#This Row],[idade]]&lt;=25,49.9,IF(Registros[[#This Row],[idade]]&lt;=50,145.2,175.45)))</f>
        <v>23.99</v>
      </c>
      <c r="Q10730">
        <v>3</v>
      </c>
      <c r="R10730">
        <v>19</v>
      </c>
      <c r="T10730">
        <v>1</v>
      </c>
      <c r="U10730" t="s">
        <v>2</v>
      </c>
      <c r="V10730" t="s">
        <v>18</v>
      </c>
    </row>
    <row r="10731" spans="1:22" x14ac:dyDescent="0.3">
      <c r="A10731">
        <v>10730</v>
      </c>
      <c r="B10731">
        <v>20809836259</v>
      </c>
      <c r="C10731">
        <v>5</v>
      </c>
      <c r="D10731" s="1">
        <v>34163</v>
      </c>
      <c r="E10731" s="3">
        <f>2023-YEAR(Registros[[#This Row],[data_nascimento]])</f>
        <v>30</v>
      </c>
      <c r="F10731" s="1">
        <v>44540</v>
      </c>
      <c r="H10731">
        <v>220</v>
      </c>
      <c r="I10731">
        <v>20</v>
      </c>
      <c r="J10731" s="3">
        <v>3089.3333333333335</v>
      </c>
      <c r="K10731">
        <v>22.78</v>
      </c>
      <c r="L10731">
        <v>4634</v>
      </c>
      <c r="M10731">
        <f>Registros[[#This Row],[salario]]*0.06</f>
        <v>278.03999999999996</v>
      </c>
      <c r="N10731">
        <f>Registros[[#This Row],[salario]]*5%</f>
        <v>231.70000000000002</v>
      </c>
      <c r="O10731">
        <f>IF(Registros[[#This Row],[idade]]&lt;18,311.43,IF(Registros[[#This Row],[idade]]&lt;=25,488.58,IF(Registros[[#This Row],[idade]]&lt;=50,772.77,850.05)))</f>
        <v>772.77</v>
      </c>
      <c r="P10731">
        <f>IF(Registros[[#This Row],[idade]]&lt;18,23.99,IF(Registros[[#This Row],[idade]]&lt;=25,49.9,IF(Registros[[#This Row],[idade]]&lt;=50,145.2,175.45)))</f>
        <v>145.19999999999999</v>
      </c>
      <c r="Q10731">
        <v>4</v>
      </c>
      <c r="R10731">
        <v>27</v>
      </c>
      <c r="T10731">
        <v>1</v>
      </c>
      <c r="U10731" t="s">
        <v>2</v>
      </c>
      <c r="V10731" t="s">
        <v>18</v>
      </c>
    </row>
    <row r="10732" spans="1:22" x14ac:dyDescent="0.3">
      <c r="A10732">
        <v>10731</v>
      </c>
      <c r="B10732">
        <v>82188384523</v>
      </c>
      <c r="C10732">
        <v>5</v>
      </c>
      <c r="D10732" s="1">
        <v>30613</v>
      </c>
      <c r="E10732" s="3">
        <f>2023-YEAR(Registros[[#This Row],[data_nascimento]])</f>
        <v>40</v>
      </c>
      <c r="F10732" s="1">
        <v>44540</v>
      </c>
      <c r="H10732">
        <v>220</v>
      </c>
      <c r="I10732">
        <v>3</v>
      </c>
      <c r="J10732" s="3">
        <v>633</v>
      </c>
      <c r="K10732">
        <v>24.12</v>
      </c>
      <c r="L10732">
        <v>6330</v>
      </c>
      <c r="M10732">
        <f>Registros[[#This Row],[salario]]*0.06</f>
        <v>379.8</v>
      </c>
      <c r="N10732">
        <f>Registros[[#This Row],[salario]]*5%</f>
        <v>316.5</v>
      </c>
      <c r="O10732">
        <f>IF(Registros[[#This Row],[idade]]&lt;18,311.43,IF(Registros[[#This Row],[idade]]&lt;=25,488.58,IF(Registros[[#This Row],[idade]]&lt;=50,772.77,850.05)))</f>
        <v>772.77</v>
      </c>
      <c r="P10732">
        <f>IF(Registros[[#This Row],[idade]]&lt;18,23.99,IF(Registros[[#This Row],[idade]]&lt;=25,49.9,IF(Registros[[#This Row],[idade]]&lt;=50,145.2,175.45)))</f>
        <v>145.19999999999999</v>
      </c>
      <c r="Q10732">
        <v>3</v>
      </c>
      <c r="R10732">
        <v>6</v>
      </c>
      <c r="T10732">
        <v>1</v>
      </c>
      <c r="U10732" t="s">
        <v>2</v>
      </c>
      <c r="V10732" t="s">
        <v>19</v>
      </c>
    </row>
    <row r="10733" spans="1:22" x14ac:dyDescent="0.3">
      <c r="A10733">
        <v>10732</v>
      </c>
      <c r="B10733">
        <v>91487092687</v>
      </c>
      <c r="C10733">
        <v>6</v>
      </c>
      <c r="D10733" s="1">
        <v>34061</v>
      </c>
      <c r="E10733" s="3">
        <f>2023-YEAR(Registros[[#This Row],[data_nascimento]])</f>
        <v>30</v>
      </c>
      <c r="F10733" s="1">
        <v>44540</v>
      </c>
      <c r="H10733">
        <v>220</v>
      </c>
      <c r="I10733">
        <v>5</v>
      </c>
      <c r="J10733" s="3">
        <v>829.5</v>
      </c>
      <c r="K10733">
        <v>13.4</v>
      </c>
      <c r="L10733">
        <v>4977</v>
      </c>
      <c r="M10733">
        <f>Registros[[#This Row],[salario]]*0.06</f>
        <v>298.62</v>
      </c>
      <c r="N10733">
        <f>Registros[[#This Row],[salario]]*5%</f>
        <v>248.85000000000002</v>
      </c>
      <c r="O10733">
        <f>IF(Registros[[#This Row],[idade]]&lt;18,311.43,IF(Registros[[#This Row],[idade]]&lt;=25,488.58,IF(Registros[[#This Row],[idade]]&lt;=50,772.77,850.05)))</f>
        <v>772.77</v>
      </c>
      <c r="P10733">
        <f>IF(Registros[[#This Row],[idade]]&lt;18,23.99,IF(Registros[[#This Row],[idade]]&lt;=25,49.9,IF(Registros[[#This Row],[idade]]&lt;=50,145.2,175.45)))</f>
        <v>145.19999999999999</v>
      </c>
      <c r="Q10733">
        <v>4</v>
      </c>
      <c r="R10733">
        <v>4</v>
      </c>
      <c r="T10733">
        <v>2</v>
      </c>
      <c r="U10733" t="s">
        <v>2</v>
      </c>
      <c r="V10733" t="s">
        <v>21</v>
      </c>
    </row>
    <row r="10734" spans="1:22" x14ac:dyDescent="0.3">
      <c r="A10734">
        <v>10733</v>
      </c>
      <c r="B10734">
        <v>77845143729</v>
      </c>
      <c r="C10734">
        <v>5</v>
      </c>
      <c r="D10734" s="1">
        <v>33262</v>
      </c>
      <c r="E10734" s="3">
        <f>2023-YEAR(Registros[[#This Row],[data_nascimento]])</f>
        <v>32</v>
      </c>
      <c r="F10734" s="1">
        <v>44540</v>
      </c>
      <c r="H10734">
        <v>220</v>
      </c>
      <c r="I10734">
        <v>6</v>
      </c>
      <c r="J10734" s="3">
        <v>625.20000000000005</v>
      </c>
      <c r="K10734">
        <v>1.34</v>
      </c>
      <c r="L10734">
        <v>3126</v>
      </c>
      <c r="M10734">
        <f>Registros[[#This Row],[salario]]*0.06</f>
        <v>187.56</v>
      </c>
      <c r="N10734">
        <f>Registros[[#This Row],[salario]]*5%</f>
        <v>156.30000000000001</v>
      </c>
      <c r="O10734">
        <f>IF(Registros[[#This Row],[idade]]&lt;18,311.43,IF(Registros[[#This Row],[idade]]&lt;=25,488.58,IF(Registros[[#This Row],[idade]]&lt;=50,772.77,850.05)))</f>
        <v>772.77</v>
      </c>
      <c r="P10734">
        <f>IF(Registros[[#This Row],[idade]]&lt;18,23.99,IF(Registros[[#This Row],[idade]]&lt;=25,49.9,IF(Registros[[#This Row],[idade]]&lt;=50,145.2,175.45)))</f>
        <v>145.19999999999999</v>
      </c>
      <c r="Q10734">
        <v>1</v>
      </c>
      <c r="R10734">
        <v>5</v>
      </c>
      <c r="T10734">
        <v>4</v>
      </c>
      <c r="U10734" t="s">
        <v>2</v>
      </c>
      <c r="V10734" t="s">
        <v>21</v>
      </c>
    </row>
    <row r="10735" spans="1:22" x14ac:dyDescent="0.3">
      <c r="A10735">
        <v>10734</v>
      </c>
      <c r="B10735">
        <v>55371173119</v>
      </c>
      <c r="C10735">
        <v>7</v>
      </c>
      <c r="D10735" s="1">
        <v>35302</v>
      </c>
      <c r="E10735" s="3">
        <f>2023-YEAR(Registros[[#This Row],[data_nascimento]])</f>
        <v>27</v>
      </c>
      <c r="F10735" s="1">
        <v>44540</v>
      </c>
      <c r="H10735">
        <v>220</v>
      </c>
      <c r="I10735">
        <v>6</v>
      </c>
      <c r="J10735" s="3">
        <v>437.8</v>
      </c>
      <c r="K10735">
        <v>18.760000000000002</v>
      </c>
      <c r="L10735">
        <v>2189</v>
      </c>
      <c r="M10735">
        <f>Registros[[#This Row],[salario]]*0.06</f>
        <v>131.34</v>
      </c>
      <c r="N10735">
        <f>Registros[[#This Row],[salario]]*5%</f>
        <v>109.45</v>
      </c>
      <c r="O10735">
        <f>IF(Registros[[#This Row],[idade]]&lt;18,311.43,IF(Registros[[#This Row],[idade]]&lt;=25,488.58,IF(Registros[[#This Row],[idade]]&lt;=50,772.77,850.05)))</f>
        <v>772.77</v>
      </c>
      <c r="P10735">
        <f>IF(Registros[[#This Row],[idade]]&lt;18,23.99,IF(Registros[[#This Row],[idade]]&lt;=25,49.9,IF(Registros[[#This Row],[idade]]&lt;=50,145.2,175.45)))</f>
        <v>145.19999999999999</v>
      </c>
      <c r="Q10735">
        <v>2</v>
      </c>
      <c r="R10735">
        <v>10</v>
      </c>
      <c r="T10735">
        <v>4</v>
      </c>
      <c r="U10735" t="s">
        <v>2</v>
      </c>
      <c r="V10735" t="s">
        <v>18</v>
      </c>
    </row>
    <row r="10736" spans="1:22" x14ac:dyDescent="0.3">
      <c r="A10736">
        <v>10735</v>
      </c>
      <c r="B10736">
        <v>39451725840</v>
      </c>
      <c r="C10736">
        <v>7</v>
      </c>
      <c r="D10736" s="1">
        <v>36946</v>
      </c>
      <c r="E10736" s="3">
        <f>2023-YEAR(Registros[[#This Row],[data_nascimento]])</f>
        <v>22</v>
      </c>
      <c r="F10736" s="1">
        <v>44540</v>
      </c>
      <c r="H10736">
        <v>220</v>
      </c>
      <c r="I10736">
        <v>16</v>
      </c>
      <c r="J10736" s="3">
        <v>3266.1333333333332</v>
      </c>
      <c r="K10736">
        <v>26.8</v>
      </c>
      <c r="L10736">
        <v>6124</v>
      </c>
      <c r="M10736">
        <f>Registros[[#This Row],[salario]]*0.06</f>
        <v>367.44</v>
      </c>
      <c r="N10736">
        <f>Registros[[#This Row],[salario]]*5%</f>
        <v>306.2</v>
      </c>
      <c r="O10736">
        <f>IF(Registros[[#This Row],[idade]]&lt;18,311.43,IF(Registros[[#This Row],[idade]]&lt;=25,488.58,IF(Registros[[#This Row],[idade]]&lt;=50,772.77,850.05)))</f>
        <v>488.58</v>
      </c>
      <c r="P10736">
        <f>IF(Registros[[#This Row],[idade]]&lt;18,23.99,IF(Registros[[#This Row],[idade]]&lt;=25,49.9,IF(Registros[[#This Row],[idade]]&lt;=50,145.2,175.45)))</f>
        <v>49.9</v>
      </c>
      <c r="Q10736">
        <v>5</v>
      </c>
      <c r="R10736">
        <v>6</v>
      </c>
      <c r="T10736">
        <v>1</v>
      </c>
      <c r="U10736" t="s">
        <v>2</v>
      </c>
      <c r="V10736" t="s">
        <v>21</v>
      </c>
    </row>
    <row r="10737" spans="1:22" x14ac:dyDescent="0.3">
      <c r="A10737">
        <v>10736</v>
      </c>
      <c r="B10737">
        <v>94289724738</v>
      </c>
      <c r="C10737">
        <v>2</v>
      </c>
      <c r="D10737" s="1">
        <v>38467</v>
      </c>
      <c r="E10737" s="3">
        <f>2023-YEAR(Registros[[#This Row],[data_nascimento]])</f>
        <v>18</v>
      </c>
      <c r="F10737" s="1">
        <v>44540</v>
      </c>
      <c r="H10737">
        <v>220</v>
      </c>
      <c r="I10737">
        <v>6</v>
      </c>
      <c r="J10737" s="3">
        <v>291</v>
      </c>
      <c r="K10737">
        <v>4.0199999999999996</v>
      </c>
      <c r="L10737">
        <v>1455</v>
      </c>
      <c r="M10737">
        <f>Registros[[#This Row],[salario]]*0.06</f>
        <v>87.3</v>
      </c>
      <c r="N10737">
        <f>Registros[[#This Row],[salario]]*5%</f>
        <v>72.75</v>
      </c>
      <c r="O10737">
        <f>IF(Registros[[#This Row],[idade]]&lt;18,311.43,IF(Registros[[#This Row],[idade]]&lt;=25,488.58,IF(Registros[[#This Row],[idade]]&lt;=50,772.77,850.05)))</f>
        <v>488.58</v>
      </c>
      <c r="P10737">
        <f>IF(Registros[[#This Row],[idade]]&lt;18,23.99,IF(Registros[[#This Row],[idade]]&lt;=25,49.9,IF(Registros[[#This Row],[idade]]&lt;=50,145.2,175.45)))</f>
        <v>49.9</v>
      </c>
      <c r="Q10737">
        <v>2</v>
      </c>
      <c r="R10737">
        <v>17</v>
      </c>
      <c r="T10737">
        <v>1</v>
      </c>
      <c r="U10737" t="s">
        <v>3</v>
      </c>
      <c r="V10737" t="s">
        <v>20</v>
      </c>
    </row>
    <row r="10738" spans="1:22" x14ac:dyDescent="0.3">
      <c r="A10738">
        <v>10737</v>
      </c>
      <c r="B10738">
        <v>77771183096</v>
      </c>
      <c r="C10738">
        <v>4</v>
      </c>
      <c r="D10738" s="1">
        <v>28704</v>
      </c>
      <c r="E10738" s="3">
        <f>2023-YEAR(Registros[[#This Row],[data_nascimento]])</f>
        <v>45</v>
      </c>
      <c r="F10738" s="1">
        <v>44540</v>
      </c>
      <c r="H10738">
        <v>220</v>
      </c>
      <c r="I10738">
        <v>9</v>
      </c>
      <c r="J10738" s="3">
        <v>1475.1000000000001</v>
      </c>
      <c r="K10738">
        <v>13.4</v>
      </c>
      <c r="L10738">
        <v>4917</v>
      </c>
      <c r="M10738">
        <f>Registros[[#This Row],[salario]]*0.06</f>
        <v>295.02</v>
      </c>
      <c r="N10738">
        <f>Registros[[#This Row],[salario]]*5%</f>
        <v>245.85000000000002</v>
      </c>
      <c r="O10738">
        <f>IF(Registros[[#This Row],[idade]]&lt;18,311.43,IF(Registros[[#This Row],[idade]]&lt;=25,488.58,IF(Registros[[#This Row],[idade]]&lt;=50,772.77,850.05)))</f>
        <v>772.77</v>
      </c>
      <c r="P10738">
        <f>IF(Registros[[#This Row],[idade]]&lt;18,23.99,IF(Registros[[#This Row],[idade]]&lt;=25,49.9,IF(Registros[[#This Row],[idade]]&lt;=50,145.2,175.45)))</f>
        <v>145.19999999999999</v>
      </c>
      <c r="Q10738">
        <v>2</v>
      </c>
      <c r="R10738">
        <v>22</v>
      </c>
      <c r="T10738">
        <v>2</v>
      </c>
      <c r="U10738" t="s">
        <v>3</v>
      </c>
      <c r="V10738" t="s">
        <v>19</v>
      </c>
    </row>
    <row r="10739" spans="1:22" x14ac:dyDescent="0.3">
      <c r="A10739">
        <v>10738</v>
      </c>
      <c r="B10739">
        <v>27395046617</v>
      </c>
      <c r="C10739">
        <v>7</v>
      </c>
      <c r="D10739" s="1">
        <v>39169</v>
      </c>
      <c r="E10739" s="3">
        <f>2023-YEAR(Registros[[#This Row],[data_nascimento]])</f>
        <v>16</v>
      </c>
      <c r="F10739" s="1">
        <v>44540</v>
      </c>
      <c r="H10739">
        <v>120</v>
      </c>
      <c r="I10739">
        <v>5</v>
      </c>
      <c r="J10739" s="3">
        <v>801</v>
      </c>
      <c r="K10739">
        <v>25.46</v>
      </c>
      <c r="L10739">
        <v>4806</v>
      </c>
      <c r="M10739">
        <f>Registros[[#This Row],[salario]]*0.06</f>
        <v>288.36</v>
      </c>
      <c r="N10739">
        <f>Registros[[#This Row],[salario]]*5%</f>
        <v>240.3</v>
      </c>
      <c r="O10739">
        <f>IF(Registros[[#This Row],[idade]]&lt;18,311.43,IF(Registros[[#This Row],[idade]]&lt;=25,488.58,IF(Registros[[#This Row],[idade]]&lt;=50,772.77,850.05)))</f>
        <v>311.43</v>
      </c>
      <c r="P10739">
        <f>IF(Registros[[#This Row],[idade]]&lt;18,23.99,IF(Registros[[#This Row],[idade]]&lt;=25,49.9,IF(Registros[[#This Row],[idade]]&lt;=50,145.2,175.45)))</f>
        <v>23.99</v>
      </c>
      <c r="Q10739">
        <v>1</v>
      </c>
      <c r="R10739">
        <v>10</v>
      </c>
      <c r="T10739">
        <v>2</v>
      </c>
      <c r="U10739" t="s">
        <v>3</v>
      </c>
      <c r="V10739" t="s">
        <v>19</v>
      </c>
    </row>
    <row r="10740" spans="1:22" x14ac:dyDescent="0.3">
      <c r="A10740">
        <v>10739</v>
      </c>
      <c r="B10740">
        <v>46910700631</v>
      </c>
      <c r="C10740">
        <v>4</v>
      </c>
      <c r="D10740" s="1">
        <v>32932</v>
      </c>
      <c r="E10740" s="3">
        <f>2023-YEAR(Registros[[#This Row],[data_nascimento]])</f>
        <v>33</v>
      </c>
      <c r="F10740" s="1">
        <v>44540</v>
      </c>
      <c r="H10740">
        <v>220</v>
      </c>
      <c r="I10740">
        <v>9</v>
      </c>
      <c r="J10740" s="3">
        <v>993.6</v>
      </c>
      <c r="K10740">
        <v>14.74</v>
      </c>
      <c r="L10740">
        <v>3312</v>
      </c>
      <c r="M10740">
        <f>Registros[[#This Row],[salario]]*0.06</f>
        <v>198.72</v>
      </c>
      <c r="N10740">
        <f>Registros[[#This Row],[salario]]*5%</f>
        <v>165.60000000000002</v>
      </c>
      <c r="O10740">
        <f>IF(Registros[[#This Row],[idade]]&lt;18,311.43,IF(Registros[[#This Row],[idade]]&lt;=25,488.58,IF(Registros[[#This Row],[idade]]&lt;=50,772.77,850.05)))</f>
        <v>772.77</v>
      </c>
      <c r="P10740">
        <f>IF(Registros[[#This Row],[idade]]&lt;18,23.99,IF(Registros[[#This Row],[idade]]&lt;=25,49.9,IF(Registros[[#This Row],[idade]]&lt;=50,145.2,175.45)))</f>
        <v>145.19999999999999</v>
      </c>
      <c r="Q10740">
        <v>1</v>
      </c>
      <c r="R10740">
        <v>17</v>
      </c>
      <c r="T10740">
        <v>2</v>
      </c>
      <c r="U10740" t="s">
        <v>2</v>
      </c>
      <c r="V10740" t="s">
        <v>21</v>
      </c>
    </row>
    <row r="10741" spans="1:22" x14ac:dyDescent="0.3">
      <c r="A10741">
        <v>10740</v>
      </c>
      <c r="B10741">
        <v>84180693636</v>
      </c>
      <c r="C10741">
        <v>4</v>
      </c>
      <c r="D10741" s="1">
        <v>30002</v>
      </c>
      <c r="E10741" s="3">
        <f>2023-YEAR(Registros[[#This Row],[data_nascimento]])</f>
        <v>41</v>
      </c>
      <c r="F10741" s="1">
        <v>44540</v>
      </c>
      <c r="H10741">
        <v>220</v>
      </c>
      <c r="I10741">
        <v>20</v>
      </c>
      <c r="J10741" s="3">
        <v>4223.333333333333</v>
      </c>
      <c r="K10741">
        <v>1.34</v>
      </c>
      <c r="L10741">
        <v>6335</v>
      </c>
      <c r="M10741">
        <f>Registros[[#This Row],[salario]]*0.06</f>
        <v>380.09999999999997</v>
      </c>
      <c r="N10741">
        <f>Registros[[#This Row],[salario]]*5%</f>
        <v>316.75</v>
      </c>
      <c r="O10741">
        <f>IF(Registros[[#This Row],[idade]]&lt;18,311.43,IF(Registros[[#This Row],[idade]]&lt;=25,488.58,IF(Registros[[#This Row],[idade]]&lt;=50,772.77,850.05)))</f>
        <v>772.77</v>
      </c>
      <c r="P10741">
        <f>IF(Registros[[#This Row],[idade]]&lt;18,23.99,IF(Registros[[#This Row],[idade]]&lt;=25,49.9,IF(Registros[[#This Row],[idade]]&lt;=50,145.2,175.45)))</f>
        <v>145.19999999999999</v>
      </c>
      <c r="Q10741">
        <v>2</v>
      </c>
      <c r="R10741">
        <v>13</v>
      </c>
      <c r="T10741">
        <v>4</v>
      </c>
      <c r="U10741" t="s">
        <v>2</v>
      </c>
      <c r="V10741" t="s">
        <v>22</v>
      </c>
    </row>
    <row r="10742" spans="1:22" x14ac:dyDescent="0.3">
      <c r="A10742">
        <v>10741</v>
      </c>
      <c r="B10742">
        <v>28082086036</v>
      </c>
      <c r="C10742">
        <v>2</v>
      </c>
      <c r="D10742" s="1">
        <v>31111</v>
      </c>
      <c r="E10742" s="3">
        <f>2023-YEAR(Registros[[#This Row],[data_nascimento]])</f>
        <v>38</v>
      </c>
      <c r="F10742" s="1">
        <v>44540</v>
      </c>
      <c r="H10742">
        <v>220</v>
      </c>
      <c r="I10742">
        <v>3</v>
      </c>
      <c r="J10742" s="3">
        <v>274.7</v>
      </c>
      <c r="K10742">
        <v>10.72</v>
      </c>
      <c r="L10742">
        <v>2747</v>
      </c>
      <c r="M10742">
        <f>Registros[[#This Row],[salario]]*0.06</f>
        <v>164.82</v>
      </c>
      <c r="N10742">
        <f>Registros[[#This Row],[salario]]*5%</f>
        <v>137.35</v>
      </c>
      <c r="O10742">
        <f>IF(Registros[[#This Row],[idade]]&lt;18,311.43,IF(Registros[[#This Row],[idade]]&lt;=25,488.58,IF(Registros[[#This Row],[idade]]&lt;=50,772.77,850.05)))</f>
        <v>772.77</v>
      </c>
      <c r="P10742">
        <f>IF(Registros[[#This Row],[idade]]&lt;18,23.99,IF(Registros[[#This Row],[idade]]&lt;=25,49.9,IF(Registros[[#This Row],[idade]]&lt;=50,145.2,175.45)))</f>
        <v>145.19999999999999</v>
      </c>
      <c r="Q10742">
        <v>2</v>
      </c>
      <c r="R10742">
        <v>26</v>
      </c>
      <c r="T10742">
        <v>4</v>
      </c>
      <c r="U10742" t="s">
        <v>2</v>
      </c>
      <c r="V10742" t="s">
        <v>21</v>
      </c>
    </row>
    <row r="10743" spans="1:22" x14ac:dyDescent="0.3">
      <c r="A10743">
        <v>10742</v>
      </c>
      <c r="B10743">
        <v>64575165380</v>
      </c>
      <c r="C10743">
        <v>4</v>
      </c>
      <c r="D10743" s="1">
        <v>37565</v>
      </c>
      <c r="E10743" s="3">
        <f>2023-YEAR(Registros[[#This Row],[data_nascimento]])</f>
        <v>21</v>
      </c>
      <c r="F10743" s="1">
        <v>44540</v>
      </c>
      <c r="H10743">
        <v>220</v>
      </c>
      <c r="I10743">
        <v>20</v>
      </c>
      <c r="J10743" s="3">
        <v>1590</v>
      </c>
      <c r="K10743">
        <v>13.4</v>
      </c>
      <c r="L10743">
        <v>2385</v>
      </c>
      <c r="M10743">
        <f>Registros[[#This Row],[salario]]*0.06</f>
        <v>143.1</v>
      </c>
      <c r="N10743">
        <f>Registros[[#This Row],[salario]]*5%</f>
        <v>119.25</v>
      </c>
      <c r="O10743">
        <f>IF(Registros[[#This Row],[idade]]&lt;18,311.43,IF(Registros[[#This Row],[idade]]&lt;=25,488.58,IF(Registros[[#This Row],[idade]]&lt;=50,772.77,850.05)))</f>
        <v>488.58</v>
      </c>
      <c r="P10743">
        <f>IF(Registros[[#This Row],[idade]]&lt;18,23.99,IF(Registros[[#This Row],[idade]]&lt;=25,49.9,IF(Registros[[#This Row],[idade]]&lt;=50,145.2,175.45)))</f>
        <v>49.9</v>
      </c>
      <c r="Q10743">
        <v>4</v>
      </c>
      <c r="R10743">
        <v>13</v>
      </c>
      <c r="T10743">
        <v>4</v>
      </c>
      <c r="U10743" t="s">
        <v>2</v>
      </c>
      <c r="V10743" t="s">
        <v>22</v>
      </c>
    </row>
    <row r="10744" spans="1:22" x14ac:dyDescent="0.3">
      <c r="A10744">
        <v>10743</v>
      </c>
      <c r="B10744">
        <v>52370552235</v>
      </c>
      <c r="C10744">
        <v>5</v>
      </c>
      <c r="D10744" s="1">
        <v>37165</v>
      </c>
      <c r="E10744" s="3">
        <f>2023-YEAR(Registros[[#This Row],[data_nascimento]])</f>
        <v>22</v>
      </c>
      <c r="F10744" s="1">
        <v>44540</v>
      </c>
      <c r="H10744">
        <v>220</v>
      </c>
      <c r="I10744">
        <v>17</v>
      </c>
      <c r="J10744" s="3">
        <v>1659.7666666666669</v>
      </c>
      <c r="K10744">
        <v>20.100000000000001</v>
      </c>
      <c r="L10744">
        <v>2929</v>
      </c>
      <c r="M10744">
        <f>Registros[[#This Row],[salario]]*0.06</f>
        <v>175.73999999999998</v>
      </c>
      <c r="N10744">
        <f>Registros[[#This Row],[salario]]*5%</f>
        <v>146.45000000000002</v>
      </c>
      <c r="O10744">
        <f>IF(Registros[[#This Row],[idade]]&lt;18,311.43,IF(Registros[[#This Row],[idade]]&lt;=25,488.58,IF(Registros[[#This Row],[idade]]&lt;=50,772.77,850.05)))</f>
        <v>488.58</v>
      </c>
      <c r="P10744">
        <f>IF(Registros[[#This Row],[idade]]&lt;18,23.99,IF(Registros[[#This Row],[idade]]&lt;=25,49.9,IF(Registros[[#This Row],[idade]]&lt;=50,145.2,175.45)))</f>
        <v>49.9</v>
      </c>
      <c r="Q10744">
        <v>3</v>
      </c>
      <c r="R10744">
        <v>11</v>
      </c>
      <c r="T10744">
        <v>4</v>
      </c>
      <c r="U10744" t="s">
        <v>2</v>
      </c>
      <c r="V10744" t="s">
        <v>19</v>
      </c>
    </row>
    <row r="10745" spans="1:22" x14ac:dyDescent="0.3">
      <c r="A10745">
        <v>10744</v>
      </c>
      <c r="B10745">
        <v>47110223046</v>
      </c>
      <c r="C10745">
        <v>4</v>
      </c>
      <c r="D10745" s="1">
        <v>28697</v>
      </c>
      <c r="E10745" s="3">
        <f>2023-YEAR(Registros[[#This Row],[data_nascimento]])</f>
        <v>45</v>
      </c>
      <c r="F10745" s="1">
        <v>44540</v>
      </c>
      <c r="H10745">
        <v>220</v>
      </c>
      <c r="I10745">
        <v>1</v>
      </c>
      <c r="J10745" s="3">
        <v>144.73333333333332</v>
      </c>
      <c r="K10745">
        <v>13.4</v>
      </c>
      <c r="L10745">
        <v>4342</v>
      </c>
      <c r="M10745">
        <f>Registros[[#This Row],[salario]]*0.06</f>
        <v>260.52</v>
      </c>
      <c r="N10745">
        <f>Registros[[#This Row],[salario]]*5%</f>
        <v>217.10000000000002</v>
      </c>
      <c r="O10745">
        <f>IF(Registros[[#This Row],[idade]]&lt;18,311.43,IF(Registros[[#This Row],[idade]]&lt;=25,488.58,IF(Registros[[#This Row],[idade]]&lt;=50,772.77,850.05)))</f>
        <v>772.77</v>
      </c>
      <c r="P10745">
        <f>IF(Registros[[#This Row],[idade]]&lt;18,23.99,IF(Registros[[#This Row],[idade]]&lt;=25,49.9,IF(Registros[[#This Row],[idade]]&lt;=50,145.2,175.45)))</f>
        <v>145.19999999999999</v>
      </c>
      <c r="Q10745">
        <v>2</v>
      </c>
      <c r="R10745">
        <v>8</v>
      </c>
      <c r="T10745">
        <v>2</v>
      </c>
      <c r="U10745" t="s">
        <v>2</v>
      </c>
      <c r="V10745" t="s">
        <v>18</v>
      </c>
    </row>
    <row r="10746" spans="1:22" x14ac:dyDescent="0.3">
      <c r="A10746">
        <v>10745</v>
      </c>
      <c r="B10746">
        <v>37160134881</v>
      </c>
      <c r="C10746">
        <v>4</v>
      </c>
      <c r="D10746" s="1">
        <v>29210</v>
      </c>
      <c r="E10746" s="3">
        <f>2023-YEAR(Registros[[#This Row],[data_nascimento]])</f>
        <v>44</v>
      </c>
      <c r="F10746" s="1">
        <v>44540</v>
      </c>
      <c r="H10746">
        <v>220</v>
      </c>
      <c r="I10746">
        <v>15</v>
      </c>
      <c r="J10746" s="3">
        <v>820</v>
      </c>
      <c r="K10746">
        <v>12.06</v>
      </c>
      <c r="L10746">
        <v>1640</v>
      </c>
      <c r="M10746">
        <f>Registros[[#This Row],[salario]]*0.06</f>
        <v>98.399999999999991</v>
      </c>
      <c r="N10746">
        <f>Registros[[#This Row],[salario]]*5%</f>
        <v>82</v>
      </c>
      <c r="O10746">
        <f>IF(Registros[[#This Row],[idade]]&lt;18,311.43,IF(Registros[[#This Row],[idade]]&lt;=25,488.58,IF(Registros[[#This Row],[idade]]&lt;=50,772.77,850.05)))</f>
        <v>772.77</v>
      </c>
      <c r="P10746">
        <f>IF(Registros[[#This Row],[idade]]&lt;18,23.99,IF(Registros[[#This Row],[idade]]&lt;=25,49.9,IF(Registros[[#This Row],[idade]]&lt;=50,145.2,175.45)))</f>
        <v>145.19999999999999</v>
      </c>
      <c r="Q10746">
        <v>3</v>
      </c>
      <c r="R10746">
        <v>2</v>
      </c>
      <c r="T10746">
        <v>2</v>
      </c>
      <c r="U10746" t="s">
        <v>2</v>
      </c>
      <c r="V10746" t="s">
        <v>21</v>
      </c>
    </row>
    <row r="10747" spans="1:22" x14ac:dyDescent="0.3">
      <c r="A10747">
        <v>10746</v>
      </c>
      <c r="B10747">
        <v>22158406761</v>
      </c>
      <c r="C10747">
        <v>7</v>
      </c>
      <c r="D10747" s="1">
        <v>39168</v>
      </c>
      <c r="E10747" s="3">
        <f>2023-YEAR(Registros[[#This Row],[data_nascimento]])</f>
        <v>16</v>
      </c>
      <c r="F10747" s="1">
        <v>44540</v>
      </c>
      <c r="H10747">
        <v>120</v>
      </c>
      <c r="I10747">
        <v>14</v>
      </c>
      <c r="J10747" s="3">
        <v>1037.3999999999999</v>
      </c>
      <c r="K10747">
        <v>22.78</v>
      </c>
      <c r="L10747">
        <v>2223</v>
      </c>
      <c r="M10747">
        <f>Registros[[#This Row],[salario]]*0.06</f>
        <v>133.38</v>
      </c>
      <c r="N10747">
        <f>Registros[[#This Row],[salario]]*5%</f>
        <v>111.15</v>
      </c>
      <c r="O10747">
        <f>IF(Registros[[#This Row],[idade]]&lt;18,311.43,IF(Registros[[#This Row],[idade]]&lt;=25,488.58,IF(Registros[[#This Row],[idade]]&lt;=50,772.77,850.05)))</f>
        <v>311.43</v>
      </c>
      <c r="P10747">
        <f>IF(Registros[[#This Row],[idade]]&lt;18,23.99,IF(Registros[[#This Row],[idade]]&lt;=25,49.9,IF(Registros[[#This Row],[idade]]&lt;=50,145.2,175.45)))</f>
        <v>23.99</v>
      </c>
      <c r="Q10747">
        <v>5</v>
      </c>
      <c r="R10747">
        <v>14</v>
      </c>
      <c r="T10747">
        <v>4</v>
      </c>
      <c r="U10747" t="s">
        <v>2</v>
      </c>
      <c r="V10747" t="s">
        <v>18</v>
      </c>
    </row>
    <row r="10748" spans="1:22" x14ac:dyDescent="0.3">
      <c r="A10748">
        <v>10747</v>
      </c>
      <c r="B10748">
        <v>73955716720</v>
      </c>
      <c r="C10748">
        <v>2</v>
      </c>
      <c r="D10748" s="1">
        <v>37051</v>
      </c>
      <c r="E10748" s="3">
        <f>2023-YEAR(Registros[[#This Row],[data_nascimento]])</f>
        <v>22</v>
      </c>
      <c r="F10748" s="1">
        <v>44540</v>
      </c>
      <c r="H10748">
        <v>220</v>
      </c>
      <c r="I10748">
        <v>7</v>
      </c>
      <c r="J10748" s="3">
        <v>1531.1333333333332</v>
      </c>
      <c r="K10748">
        <v>14.74</v>
      </c>
      <c r="L10748">
        <v>6562</v>
      </c>
      <c r="M10748">
        <f>Registros[[#This Row],[salario]]*0.06</f>
        <v>393.71999999999997</v>
      </c>
      <c r="N10748">
        <f>Registros[[#This Row],[salario]]*5%</f>
        <v>328.1</v>
      </c>
      <c r="O10748">
        <f>IF(Registros[[#This Row],[idade]]&lt;18,311.43,IF(Registros[[#This Row],[idade]]&lt;=25,488.58,IF(Registros[[#This Row],[idade]]&lt;=50,772.77,850.05)))</f>
        <v>488.58</v>
      </c>
      <c r="P10748">
        <f>IF(Registros[[#This Row],[idade]]&lt;18,23.99,IF(Registros[[#This Row],[idade]]&lt;=25,49.9,IF(Registros[[#This Row],[idade]]&lt;=50,145.2,175.45)))</f>
        <v>49.9</v>
      </c>
      <c r="Q10748">
        <v>5</v>
      </c>
      <c r="R10748">
        <v>21</v>
      </c>
      <c r="T10748">
        <v>1</v>
      </c>
      <c r="U10748" t="s">
        <v>2</v>
      </c>
      <c r="V10748" t="s">
        <v>22</v>
      </c>
    </row>
    <row r="10749" spans="1:22" x14ac:dyDescent="0.3">
      <c r="A10749">
        <v>10748</v>
      </c>
      <c r="B10749">
        <v>88504349622</v>
      </c>
      <c r="C10749">
        <v>7</v>
      </c>
      <c r="D10749" s="1">
        <v>28960</v>
      </c>
      <c r="E10749" s="3">
        <f>2023-YEAR(Registros[[#This Row],[data_nascimento]])</f>
        <v>44</v>
      </c>
      <c r="F10749" s="1">
        <v>44540</v>
      </c>
      <c r="H10749">
        <v>220</v>
      </c>
      <c r="I10749">
        <v>7</v>
      </c>
      <c r="J10749" s="3">
        <v>678.5333333333333</v>
      </c>
      <c r="K10749">
        <v>4.0199999999999996</v>
      </c>
      <c r="L10749">
        <v>2908</v>
      </c>
      <c r="M10749">
        <f>Registros[[#This Row],[salario]]*0.06</f>
        <v>174.48</v>
      </c>
      <c r="N10749">
        <f>Registros[[#This Row],[salario]]*5%</f>
        <v>145.4</v>
      </c>
      <c r="O10749">
        <f>IF(Registros[[#This Row],[idade]]&lt;18,311.43,IF(Registros[[#This Row],[idade]]&lt;=25,488.58,IF(Registros[[#This Row],[idade]]&lt;=50,772.77,850.05)))</f>
        <v>772.77</v>
      </c>
      <c r="P10749">
        <f>IF(Registros[[#This Row],[idade]]&lt;18,23.99,IF(Registros[[#This Row],[idade]]&lt;=25,49.9,IF(Registros[[#This Row],[idade]]&lt;=50,145.2,175.45)))</f>
        <v>145.19999999999999</v>
      </c>
      <c r="Q10749">
        <v>2</v>
      </c>
      <c r="R10749">
        <v>7</v>
      </c>
      <c r="T10749">
        <v>2</v>
      </c>
      <c r="U10749" t="s">
        <v>2</v>
      </c>
      <c r="V10749" t="s">
        <v>19</v>
      </c>
    </row>
    <row r="10750" spans="1:22" x14ac:dyDescent="0.3">
      <c r="A10750">
        <v>10749</v>
      </c>
      <c r="B10750">
        <v>26979673457</v>
      </c>
      <c r="C10750">
        <v>2</v>
      </c>
      <c r="D10750" s="1">
        <v>38582</v>
      </c>
      <c r="E10750" s="3">
        <f>2023-YEAR(Registros[[#This Row],[data_nascimento]])</f>
        <v>18</v>
      </c>
      <c r="F10750" s="1">
        <v>44540</v>
      </c>
      <c r="H10750">
        <v>220</v>
      </c>
      <c r="I10750">
        <v>9</v>
      </c>
      <c r="J10750" s="3">
        <v>747</v>
      </c>
      <c r="K10750">
        <v>13.4</v>
      </c>
      <c r="L10750">
        <v>2490</v>
      </c>
      <c r="M10750">
        <f>Registros[[#This Row],[salario]]*0.06</f>
        <v>149.4</v>
      </c>
      <c r="N10750">
        <f>Registros[[#This Row],[salario]]*5%</f>
        <v>124.5</v>
      </c>
      <c r="O10750">
        <f>IF(Registros[[#This Row],[idade]]&lt;18,311.43,IF(Registros[[#This Row],[idade]]&lt;=25,488.58,IF(Registros[[#This Row],[idade]]&lt;=50,772.77,850.05)))</f>
        <v>488.58</v>
      </c>
      <c r="P10750">
        <f>IF(Registros[[#This Row],[idade]]&lt;18,23.99,IF(Registros[[#This Row],[idade]]&lt;=25,49.9,IF(Registros[[#This Row],[idade]]&lt;=50,145.2,175.45)))</f>
        <v>49.9</v>
      </c>
      <c r="Q10750">
        <v>2</v>
      </c>
      <c r="R10750">
        <v>21</v>
      </c>
      <c r="T10750">
        <v>4</v>
      </c>
      <c r="U10750" t="s">
        <v>2</v>
      </c>
      <c r="V10750" t="s">
        <v>21</v>
      </c>
    </row>
    <row r="10751" spans="1:22" x14ac:dyDescent="0.3">
      <c r="A10751">
        <v>10750</v>
      </c>
      <c r="B10751">
        <v>67805162660</v>
      </c>
      <c r="C10751">
        <v>4</v>
      </c>
      <c r="D10751" s="1">
        <v>34895</v>
      </c>
      <c r="E10751" s="3">
        <f>2023-YEAR(Registros[[#This Row],[data_nascimento]])</f>
        <v>28</v>
      </c>
      <c r="F10751" s="1">
        <v>44540</v>
      </c>
      <c r="H10751">
        <v>220</v>
      </c>
      <c r="I10751">
        <v>17</v>
      </c>
      <c r="J10751" s="3">
        <v>2228.1333333333332</v>
      </c>
      <c r="K10751">
        <v>10.72</v>
      </c>
      <c r="L10751">
        <v>3932</v>
      </c>
      <c r="M10751">
        <f>Registros[[#This Row],[salario]]*0.06</f>
        <v>235.92</v>
      </c>
      <c r="N10751">
        <f>Registros[[#This Row],[salario]]*5%</f>
        <v>196.60000000000002</v>
      </c>
      <c r="O10751">
        <f>IF(Registros[[#This Row],[idade]]&lt;18,311.43,IF(Registros[[#This Row],[idade]]&lt;=25,488.58,IF(Registros[[#This Row],[idade]]&lt;=50,772.77,850.05)))</f>
        <v>772.77</v>
      </c>
      <c r="P10751">
        <f>IF(Registros[[#This Row],[idade]]&lt;18,23.99,IF(Registros[[#This Row],[idade]]&lt;=25,49.9,IF(Registros[[#This Row],[idade]]&lt;=50,145.2,175.45)))</f>
        <v>145.19999999999999</v>
      </c>
      <c r="Q10751">
        <v>2</v>
      </c>
      <c r="R10751">
        <v>22</v>
      </c>
      <c r="T10751">
        <v>4</v>
      </c>
      <c r="U10751" t="s">
        <v>3</v>
      </c>
      <c r="V10751" t="s">
        <v>20</v>
      </c>
    </row>
    <row r="10752" spans="1:22" x14ac:dyDescent="0.3">
      <c r="A10752">
        <v>10751</v>
      </c>
      <c r="B10752">
        <v>31954030934</v>
      </c>
      <c r="C10752">
        <v>6</v>
      </c>
      <c r="D10752" s="1">
        <v>35607</v>
      </c>
      <c r="E10752" s="3">
        <f>2023-YEAR(Registros[[#This Row],[data_nascimento]])</f>
        <v>26</v>
      </c>
      <c r="F10752" s="1">
        <v>44540</v>
      </c>
      <c r="H10752">
        <v>220</v>
      </c>
      <c r="I10752">
        <v>15</v>
      </c>
      <c r="J10752" s="3">
        <v>2620</v>
      </c>
      <c r="K10752">
        <v>14.74</v>
      </c>
      <c r="L10752">
        <v>5240</v>
      </c>
      <c r="M10752">
        <f>Registros[[#This Row],[salario]]*0.06</f>
        <v>314.39999999999998</v>
      </c>
      <c r="N10752">
        <f>Registros[[#This Row],[salario]]*5%</f>
        <v>262</v>
      </c>
      <c r="O10752">
        <f>IF(Registros[[#This Row],[idade]]&lt;18,311.43,IF(Registros[[#This Row],[idade]]&lt;=25,488.58,IF(Registros[[#This Row],[idade]]&lt;=50,772.77,850.05)))</f>
        <v>772.77</v>
      </c>
      <c r="P10752">
        <f>IF(Registros[[#This Row],[idade]]&lt;18,23.99,IF(Registros[[#This Row],[idade]]&lt;=25,49.9,IF(Registros[[#This Row],[idade]]&lt;=50,145.2,175.45)))</f>
        <v>145.19999999999999</v>
      </c>
      <c r="Q10752">
        <v>3</v>
      </c>
      <c r="R10752">
        <v>16</v>
      </c>
      <c r="T10752">
        <v>2</v>
      </c>
      <c r="U10752" t="s">
        <v>3</v>
      </c>
      <c r="V10752" t="s">
        <v>20</v>
      </c>
    </row>
    <row r="10753" spans="1:22" x14ac:dyDescent="0.3">
      <c r="A10753">
        <v>10752</v>
      </c>
      <c r="B10753">
        <v>23614599435</v>
      </c>
      <c r="C10753">
        <v>7</v>
      </c>
      <c r="D10753" s="1">
        <v>39130</v>
      </c>
      <c r="E10753" s="3">
        <f>2023-YEAR(Registros[[#This Row],[data_nascimento]])</f>
        <v>16</v>
      </c>
      <c r="F10753" s="1">
        <v>44540</v>
      </c>
      <c r="H10753">
        <v>120</v>
      </c>
      <c r="I10753">
        <v>13</v>
      </c>
      <c r="J10753" s="3">
        <v>2720.0333333333333</v>
      </c>
      <c r="K10753">
        <v>14.74</v>
      </c>
      <c r="L10753">
        <v>6277</v>
      </c>
      <c r="M10753">
        <f>Registros[[#This Row],[salario]]*0.06</f>
        <v>376.62</v>
      </c>
      <c r="N10753">
        <f>Registros[[#This Row],[salario]]*5%</f>
        <v>313.85000000000002</v>
      </c>
      <c r="O10753">
        <f>IF(Registros[[#This Row],[idade]]&lt;18,311.43,IF(Registros[[#This Row],[idade]]&lt;=25,488.58,IF(Registros[[#This Row],[idade]]&lt;=50,772.77,850.05)))</f>
        <v>311.43</v>
      </c>
      <c r="P10753">
        <f>IF(Registros[[#This Row],[idade]]&lt;18,23.99,IF(Registros[[#This Row],[idade]]&lt;=25,49.9,IF(Registros[[#This Row],[idade]]&lt;=50,145.2,175.45)))</f>
        <v>23.99</v>
      </c>
      <c r="Q10753">
        <v>3</v>
      </c>
      <c r="R10753">
        <v>23</v>
      </c>
      <c r="T10753">
        <v>1</v>
      </c>
      <c r="U10753" t="s">
        <v>2</v>
      </c>
      <c r="V10753" t="s">
        <v>19</v>
      </c>
    </row>
    <row r="10754" spans="1:22" x14ac:dyDescent="0.3">
      <c r="A10754">
        <v>10753</v>
      </c>
      <c r="B10754">
        <v>50990588277</v>
      </c>
      <c r="C10754">
        <v>6</v>
      </c>
      <c r="D10754" s="1">
        <v>36668</v>
      </c>
      <c r="E10754" s="3">
        <f>2023-YEAR(Registros[[#This Row],[data_nascimento]])</f>
        <v>23</v>
      </c>
      <c r="F10754" s="1">
        <v>44540</v>
      </c>
      <c r="H10754">
        <v>220</v>
      </c>
      <c r="I10754">
        <v>15</v>
      </c>
      <c r="J10754" s="3">
        <v>992.50000000000011</v>
      </c>
      <c r="K10754">
        <v>13.4</v>
      </c>
      <c r="L10754">
        <v>1985</v>
      </c>
      <c r="M10754">
        <f>Registros[[#This Row],[salario]]*0.06</f>
        <v>119.1</v>
      </c>
      <c r="N10754">
        <f>Registros[[#This Row],[salario]]*5%</f>
        <v>99.25</v>
      </c>
      <c r="O10754">
        <f>IF(Registros[[#This Row],[idade]]&lt;18,311.43,IF(Registros[[#This Row],[idade]]&lt;=25,488.58,IF(Registros[[#This Row],[idade]]&lt;=50,772.77,850.05)))</f>
        <v>488.58</v>
      </c>
      <c r="P10754">
        <f>IF(Registros[[#This Row],[idade]]&lt;18,23.99,IF(Registros[[#This Row],[idade]]&lt;=25,49.9,IF(Registros[[#This Row],[idade]]&lt;=50,145.2,175.45)))</f>
        <v>49.9</v>
      </c>
      <c r="Q10754">
        <v>4</v>
      </c>
      <c r="R10754">
        <v>7</v>
      </c>
      <c r="T10754">
        <v>4</v>
      </c>
      <c r="U10754" t="s">
        <v>2</v>
      </c>
      <c r="V10754" t="s">
        <v>19</v>
      </c>
    </row>
    <row r="10755" spans="1:22" x14ac:dyDescent="0.3">
      <c r="A10755">
        <v>10754</v>
      </c>
      <c r="B10755">
        <v>55376160711</v>
      </c>
      <c r="C10755">
        <v>5</v>
      </c>
      <c r="D10755" s="1">
        <v>35195</v>
      </c>
      <c r="E10755" s="3">
        <f>2023-YEAR(Registros[[#This Row],[data_nascimento]])</f>
        <v>27</v>
      </c>
      <c r="F10755" s="1">
        <v>44540</v>
      </c>
      <c r="H10755">
        <v>220</v>
      </c>
      <c r="I10755">
        <v>4</v>
      </c>
      <c r="J10755" s="3">
        <v>374</v>
      </c>
      <c r="K10755">
        <v>17.420000000000002</v>
      </c>
      <c r="L10755">
        <v>2805</v>
      </c>
      <c r="M10755">
        <f>Registros[[#This Row],[salario]]*0.06</f>
        <v>168.29999999999998</v>
      </c>
      <c r="N10755">
        <f>Registros[[#This Row],[salario]]*5%</f>
        <v>140.25</v>
      </c>
      <c r="O10755">
        <f>IF(Registros[[#This Row],[idade]]&lt;18,311.43,IF(Registros[[#This Row],[idade]]&lt;=25,488.58,IF(Registros[[#This Row],[idade]]&lt;=50,772.77,850.05)))</f>
        <v>772.77</v>
      </c>
      <c r="P10755">
        <f>IF(Registros[[#This Row],[idade]]&lt;18,23.99,IF(Registros[[#This Row],[idade]]&lt;=25,49.9,IF(Registros[[#This Row],[idade]]&lt;=50,145.2,175.45)))</f>
        <v>145.19999999999999</v>
      </c>
      <c r="Q10755">
        <v>2</v>
      </c>
      <c r="R10755">
        <v>10</v>
      </c>
      <c r="T10755">
        <v>2</v>
      </c>
      <c r="U10755" t="s">
        <v>2</v>
      </c>
      <c r="V10755" t="s">
        <v>21</v>
      </c>
    </row>
    <row r="10756" spans="1:22" x14ac:dyDescent="0.3">
      <c r="A10756">
        <v>10755</v>
      </c>
      <c r="B10756">
        <v>92941383724</v>
      </c>
      <c r="C10756">
        <v>4</v>
      </c>
      <c r="D10756" s="1">
        <v>37968</v>
      </c>
      <c r="E10756" s="3">
        <f>2023-YEAR(Registros[[#This Row],[data_nascimento]])</f>
        <v>20</v>
      </c>
      <c r="F10756" s="1">
        <v>44540</v>
      </c>
      <c r="H10756">
        <v>220</v>
      </c>
      <c r="I10756">
        <v>7</v>
      </c>
      <c r="J10756" s="3">
        <v>1287.7666666666667</v>
      </c>
      <c r="K10756">
        <v>4.0199999999999996</v>
      </c>
      <c r="L10756">
        <v>5519</v>
      </c>
      <c r="M10756">
        <f>Registros[[#This Row],[salario]]*0.06</f>
        <v>331.14</v>
      </c>
      <c r="N10756">
        <f>Registros[[#This Row],[salario]]*5%</f>
        <v>275.95</v>
      </c>
      <c r="O10756">
        <f>IF(Registros[[#This Row],[idade]]&lt;18,311.43,IF(Registros[[#This Row],[idade]]&lt;=25,488.58,IF(Registros[[#This Row],[idade]]&lt;=50,772.77,850.05)))</f>
        <v>488.58</v>
      </c>
      <c r="P10756">
        <f>IF(Registros[[#This Row],[idade]]&lt;18,23.99,IF(Registros[[#This Row],[idade]]&lt;=25,49.9,IF(Registros[[#This Row],[idade]]&lt;=50,145.2,175.45)))</f>
        <v>49.9</v>
      </c>
      <c r="Q10756">
        <v>5</v>
      </c>
      <c r="R10756">
        <v>26</v>
      </c>
      <c r="T10756">
        <v>4</v>
      </c>
      <c r="U10756" t="s">
        <v>2</v>
      </c>
      <c r="V10756" t="s">
        <v>18</v>
      </c>
    </row>
    <row r="10757" spans="1:22" x14ac:dyDescent="0.3">
      <c r="A10757">
        <v>10756</v>
      </c>
      <c r="B10757">
        <v>77978465966</v>
      </c>
      <c r="C10757">
        <v>4</v>
      </c>
      <c r="D10757" s="1">
        <v>28437</v>
      </c>
      <c r="E10757" s="3">
        <f>2023-YEAR(Registros[[#This Row],[data_nascimento]])</f>
        <v>46</v>
      </c>
      <c r="F10757" s="1">
        <v>44540</v>
      </c>
      <c r="H10757">
        <v>220</v>
      </c>
      <c r="I10757">
        <v>7</v>
      </c>
      <c r="J10757" s="3">
        <v>1133.3</v>
      </c>
      <c r="K10757">
        <v>9.3800000000000008</v>
      </c>
      <c r="L10757">
        <v>4857</v>
      </c>
      <c r="M10757">
        <f>Registros[[#This Row],[salario]]*0.06</f>
        <v>291.42</v>
      </c>
      <c r="N10757">
        <f>Registros[[#This Row],[salario]]*5%</f>
        <v>242.85000000000002</v>
      </c>
      <c r="O10757">
        <f>IF(Registros[[#This Row],[idade]]&lt;18,311.43,IF(Registros[[#This Row],[idade]]&lt;=25,488.58,IF(Registros[[#This Row],[idade]]&lt;=50,772.77,850.05)))</f>
        <v>772.77</v>
      </c>
      <c r="P10757">
        <f>IF(Registros[[#This Row],[idade]]&lt;18,23.99,IF(Registros[[#This Row],[idade]]&lt;=25,49.9,IF(Registros[[#This Row],[idade]]&lt;=50,145.2,175.45)))</f>
        <v>145.19999999999999</v>
      </c>
      <c r="Q10757">
        <v>2</v>
      </c>
      <c r="R10757">
        <v>13</v>
      </c>
      <c r="T10757">
        <v>4</v>
      </c>
      <c r="U10757" t="s">
        <v>2</v>
      </c>
      <c r="V10757" t="s">
        <v>21</v>
      </c>
    </row>
    <row r="10758" spans="1:22" x14ac:dyDescent="0.3">
      <c r="A10758">
        <v>10757</v>
      </c>
      <c r="B10758">
        <v>63468127971</v>
      </c>
      <c r="C10758">
        <v>4</v>
      </c>
      <c r="D10758" s="1">
        <v>35123</v>
      </c>
      <c r="E10758" s="3">
        <f>2023-YEAR(Registros[[#This Row],[data_nascimento]])</f>
        <v>27</v>
      </c>
      <c r="F10758" s="1">
        <v>44540</v>
      </c>
      <c r="H10758">
        <v>220</v>
      </c>
      <c r="I10758">
        <v>2</v>
      </c>
      <c r="J10758" s="3">
        <v>240</v>
      </c>
      <c r="K10758">
        <v>6.7</v>
      </c>
      <c r="L10758">
        <v>3600</v>
      </c>
      <c r="M10758">
        <f>Registros[[#This Row],[salario]]*0.06</f>
        <v>216</v>
      </c>
      <c r="N10758">
        <f>Registros[[#This Row],[salario]]*5%</f>
        <v>180</v>
      </c>
      <c r="O10758">
        <f>IF(Registros[[#This Row],[idade]]&lt;18,311.43,IF(Registros[[#This Row],[idade]]&lt;=25,488.58,IF(Registros[[#This Row],[idade]]&lt;=50,772.77,850.05)))</f>
        <v>772.77</v>
      </c>
      <c r="P10758">
        <f>IF(Registros[[#This Row],[idade]]&lt;18,23.99,IF(Registros[[#This Row],[idade]]&lt;=25,49.9,IF(Registros[[#This Row],[idade]]&lt;=50,145.2,175.45)))</f>
        <v>145.19999999999999</v>
      </c>
      <c r="Q10758">
        <v>5</v>
      </c>
      <c r="R10758">
        <v>26</v>
      </c>
      <c r="T10758">
        <v>4</v>
      </c>
      <c r="U10758" t="s">
        <v>2</v>
      </c>
      <c r="V10758" t="s">
        <v>18</v>
      </c>
    </row>
    <row r="10759" spans="1:22" x14ac:dyDescent="0.3">
      <c r="A10759">
        <v>10758</v>
      </c>
      <c r="B10759">
        <v>73216469791</v>
      </c>
      <c r="C10759">
        <v>2</v>
      </c>
      <c r="D10759" s="1">
        <v>37167</v>
      </c>
      <c r="E10759" s="3">
        <f>2023-YEAR(Registros[[#This Row],[data_nascimento]])</f>
        <v>22</v>
      </c>
      <c r="F10759" s="1">
        <v>44540</v>
      </c>
      <c r="H10759">
        <v>220</v>
      </c>
      <c r="I10759">
        <v>7</v>
      </c>
      <c r="J10759" s="3">
        <v>1631</v>
      </c>
      <c r="K10759">
        <v>4.0199999999999996</v>
      </c>
      <c r="L10759">
        <v>6990</v>
      </c>
      <c r="M10759">
        <f>Registros[[#This Row],[salario]]*0.06</f>
        <v>419.4</v>
      </c>
      <c r="N10759">
        <f>Registros[[#This Row],[salario]]*5%</f>
        <v>349.5</v>
      </c>
      <c r="O10759">
        <f>IF(Registros[[#This Row],[idade]]&lt;18,311.43,IF(Registros[[#This Row],[idade]]&lt;=25,488.58,IF(Registros[[#This Row],[idade]]&lt;=50,772.77,850.05)))</f>
        <v>488.58</v>
      </c>
      <c r="P10759">
        <f>IF(Registros[[#This Row],[idade]]&lt;18,23.99,IF(Registros[[#This Row],[idade]]&lt;=25,49.9,IF(Registros[[#This Row],[idade]]&lt;=50,145.2,175.45)))</f>
        <v>49.9</v>
      </c>
      <c r="Q10759">
        <v>1</v>
      </c>
      <c r="R10759">
        <v>11</v>
      </c>
      <c r="T10759">
        <v>1</v>
      </c>
      <c r="U10759" t="s">
        <v>3</v>
      </c>
      <c r="V10759" t="s">
        <v>19</v>
      </c>
    </row>
    <row r="10760" spans="1:22" x14ac:dyDescent="0.3">
      <c r="A10760">
        <v>10759</v>
      </c>
      <c r="B10760">
        <v>35311677834</v>
      </c>
      <c r="C10760">
        <v>7</v>
      </c>
      <c r="D10760" s="1">
        <v>38733</v>
      </c>
      <c r="E10760" s="3">
        <f>2023-YEAR(Registros[[#This Row],[data_nascimento]])</f>
        <v>17</v>
      </c>
      <c r="F10760" s="1">
        <v>44540</v>
      </c>
      <c r="H10760">
        <v>120</v>
      </c>
      <c r="J10760" s="3">
        <v>0</v>
      </c>
      <c r="K10760">
        <v>25.46</v>
      </c>
      <c r="L10760">
        <v>1429</v>
      </c>
      <c r="O10760">
        <f>IF(Registros[[#This Row],[idade]]&lt;18,311.43,IF(Registros[[#This Row],[idade]]&lt;=25,488.58,IF(Registros[[#This Row],[idade]]&lt;=50,772.77,850.05)))</f>
        <v>311.43</v>
      </c>
      <c r="P10760">
        <f>IF(Registros[[#This Row],[idade]]&lt;18,23.99,IF(Registros[[#This Row],[idade]]&lt;=25,49.9,IF(Registros[[#This Row],[idade]]&lt;=50,145.2,175.45)))</f>
        <v>23.99</v>
      </c>
      <c r="Q10760">
        <v>1</v>
      </c>
      <c r="R10760">
        <v>8</v>
      </c>
      <c r="T10760">
        <v>2</v>
      </c>
      <c r="U10760" t="s">
        <v>3</v>
      </c>
      <c r="V10760" t="s">
        <v>19</v>
      </c>
    </row>
    <row r="10761" spans="1:22" x14ac:dyDescent="0.3">
      <c r="A10761">
        <v>10760</v>
      </c>
      <c r="B10761">
        <v>26009024285</v>
      </c>
      <c r="C10761">
        <v>6</v>
      </c>
      <c r="D10761" s="1">
        <v>27721</v>
      </c>
      <c r="E10761" s="3">
        <f>2023-YEAR(Registros[[#This Row],[data_nascimento]])</f>
        <v>48</v>
      </c>
      <c r="F10761" s="1">
        <v>44540</v>
      </c>
      <c r="H10761">
        <v>220</v>
      </c>
      <c r="I10761">
        <v>5</v>
      </c>
      <c r="J10761" s="3">
        <v>556.16666666666663</v>
      </c>
      <c r="K10761">
        <v>6.7</v>
      </c>
      <c r="L10761">
        <v>3337</v>
      </c>
      <c r="O10761">
        <f>IF(Registros[[#This Row],[idade]]&lt;18,311.43,IF(Registros[[#This Row],[idade]]&lt;=25,488.58,IF(Registros[[#This Row],[idade]]&lt;=50,772.77,850.05)))</f>
        <v>772.77</v>
      </c>
      <c r="P10761">
        <f>IF(Registros[[#This Row],[idade]]&lt;18,23.99,IF(Registros[[#This Row],[idade]]&lt;=25,49.9,IF(Registros[[#This Row],[idade]]&lt;=50,145.2,175.45)))</f>
        <v>145.19999999999999</v>
      </c>
      <c r="Q10761">
        <v>4</v>
      </c>
      <c r="R10761">
        <v>19</v>
      </c>
      <c r="T10761">
        <v>4</v>
      </c>
      <c r="U10761" t="s">
        <v>3</v>
      </c>
      <c r="V10761" t="s">
        <v>19</v>
      </c>
    </row>
    <row r="10762" spans="1:22" x14ac:dyDescent="0.3">
      <c r="A10762">
        <v>10761</v>
      </c>
      <c r="B10762">
        <v>47631857874</v>
      </c>
      <c r="C10762">
        <v>5</v>
      </c>
      <c r="D10762" s="1">
        <v>31955</v>
      </c>
      <c r="E10762" s="3">
        <f>2023-YEAR(Registros[[#This Row],[data_nascimento]])</f>
        <v>36</v>
      </c>
      <c r="F10762" s="1">
        <v>44540</v>
      </c>
      <c r="H10762">
        <v>220</v>
      </c>
      <c r="I10762">
        <v>0</v>
      </c>
      <c r="J10762" s="3">
        <v>0</v>
      </c>
      <c r="K10762">
        <v>20.100000000000001</v>
      </c>
      <c r="L10762">
        <v>6470</v>
      </c>
      <c r="O10762">
        <f>IF(Registros[[#This Row],[idade]]&lt;18,311.43,IF(Registros[[#This Row],[idade]]&lt;=25,488.58,IF(Registros[[#This Row],[idade]]&lt;=50,772.77,850.05)))</f>
        <v>772.77</v>
      </c>
      <c r="P10762">
        <f>IF(Registros[[#This Row],[idade]]&lt;18,23.99,IF(Registros[[#This Row],[idade]]&lt;=25,49.9,IF(Registros[[#This Row],[idade]]&lt;=50,145.2,175.45)))</f>
        <v>145.19999999999999</v>
      </c>
      <c r="Q10762">
        <v>4</v>
      </c>
      <c r="R10762">
        <v>13</v>
      </c>
      <c r="T10762">
        <v>1</v>
      </c>
      <c r="U10762" t="s">
        <v>3</v>
      </c>
      <c r="V10762" t="s">
        <v>19</v>
      </c>
    </row>
    <row r="10763" spans="1:22" x14ac:dyDescent="0.3">
      <c r="A10763">
        <v>10762</v>
      </c>
      <c r="B10763">
        <v>17254115597</v>
      </c>
      <c r="C10763">
        <v>6</v>
      </c>
      <c r="D10763" s="1">
        <v>30555</v>
      </c>
      <c r="E10763" s="3">
        <f>2023-YEAR(Registros[[#This Row],[data_nascimento]])</f>
        <v>40</v>
      </c>
      <c r="F10763" s="1">
        <v>44552</v>
      </c>
      <c r="H10763">
        <v>220</v>
      </c>
      <c r="I10763">
        <v>13</v>
      </c>
      <c r="J10763" s="3">
        <v>2208.2666666666669</v>
      </c>
      <c r="K10763">
        <v>17.420000000000002</v>
      </c>
      <c r="L10763">
        <v>5096</v>
      </c>
      <c r="M10763">
        <f>Registros[[#This Row],[salario]]*0.06</f>
        <v>305.76</v>
      </c>
      <c r="N10763">
        <f>Registros[[#This Row],[salario]]*5%</f>
        <v>254.8</v>
      </c>
      <c r="O10763">
        <f>IF(Registros[[#This Row],[idade]]&lt;18,311.43,IF(Registros[[#This Row],[idade]]&lt;=25,488.58,IF(Registros[[#This Row],[idade]]&lt;=50,772.77,850.05)))</f>
        <v>772.77</v>
      </c>
      <c r="P10763">
        <f>IF(Registros[[#This Row],[idade]]&lt;18,23.99,IF(Registros[[#This Row],[idade]]&lt;=25,49.9,IF(Registros[[#This Row],[idade]]&lt;=50,145.2,175.45)))</f>
        <v>145.19999999999999</v>
      </c>
      <c r="Q10763">
        <v>2</v>
      </c>
      <c r="R10763">
        <v>5</v>
      </c>
      <c r="T10763">
        <v>1</v>
      </c>
      <c r="U10763" t="s">
        <v>2</v>
      </c>
      <c r="V10763" t="s">
        <v>21</v>
      </c>
    </row>
    <row r="10764" spans="1:22" x14ac:dyDescent="0.3">
      <c r="A10764">
        <v>10763</v>
      </c>
      <c r="B10764">
        <v>45792500761</v>
      </c>
      <c r="C10764">
        <v>6</v>
      </c>
      <c r="D10764" s="1">
        <v>30826</v>
      </c>
      <c r="E10764" s="3">
        <f>2023-YEAR(Registros[[#This Row],[data_nascimento]])</f>
        <v>39</v>
      </c>
      <c r="F10764" s="1">
        <v>44552</v>
      </c>
      <c r="H10764">
        <v>220</v>
      </c>
      <c r="I10764">
        <v>11</v>
      </c>
      <c r="J10764" s="3">
        <v>703.26666666666665</v>
      </c>
      <c r="K10764">
        <v>2.68</v>
      </c>
      <c r="L10764">
        <v>1918</v>
      </c>
      <c r="M10764">
        <f>Registros[[#This Row],[salario]]*0.06</f>
        <v>115.08</v>
      </c>
      <c r="N10764">
        <f>Registros[[#This Row],[salario]]*5%</f>
        <v>95.9</v>
      </c>
      <c r="O10764">
        <f>IF(Registros[[#This Row],[idade]]&lt;18,311.43,IF(Registros[[#This Row],[idade]]&lt;=25,488.58,IF(Registros[[#This Row],[idade]]&lt;=50,772.77,850.05)))</f>
        <v>772.77</v>
      </c>
      <c r="P10764">
        <f>IF(Registros[[#This Row],[idade]]&lt;18,23.99,IF(Registros[[#This Row],[idade]]&lt;=25,49.9,IF(Registros[[#This Row],[idade]]&lt;=50,145.2,175.45)))</f>
        <v>145.19999999999999</v>
      </c>
      <c r="Q10764">
        <v>2</v>
      </c>
      <c r="R10764">
        <v>17</v>
      </c>
      <c r="T10764">
        <v>4</v>
      </c>
      <c r="U10764" t="s">
        <v>3</v>
      </c>
      <c r="V10764" t="s">
        <v>18</v>
      </c>
    </row>
    <row r="10765" spans="1:22" x14ac:dyDescent="0.3">
      <c r="A10765">
        <v>10764</v>
      </c>
      <c r="B10765">
        <v>52842597729</v>
      </c>
      <c r="C10765">
        <v>2</v>
      </c>
      <c r="D10765" s="1">
        <v>38214</v>
      </c>
      <c r="E10765" s="3">
        <f>2023-YEAR(Registros[[#This Row],[data_nascimento]])</f>
        <v>19</v>
      </c>
      <c r="F10765" s="1">
        <v>44552</v>
      </c>
      <c r="H10765">
        <v>220</v>
      </c>
      <c r="I10765">
        <v>20</v>
      </c>
      <c r="J10765" s="3">
        <v>3544.6666666666665</v>
      </c>
      <c r="K10765">
        <v>21.44</v>
      </c>
      <c r="L10765">
        <v>5317</v>
      </c>
      <c r="M10765">
        <f>Registros[[#This Row],[salario]]*0.06</f>
        <v>319.02</v>
      </c>
      <c r="N10765">
        <f>Registros[[#This Row],[salario]]*5%</f>
        <v>265.85000000000002</v>
      </c>
      <c r="O10765">
        <f>IF(Registros[[#This Row],[idade]]&lt;18,311.43,IF(Registros[[#This Row],[idade]]&lt;=25,488.58,IF(Registros[[#This Row],[idade]]&lt;=50,772.77,850.05)))</f>
        <v>488.58</v>
      </c>
      <c r="P10765">
        <f>IF(Registros[[#This Row],[idade]]&lt;18,23.99,IF(Registros[[#This Row],[idade]]&lt;=25,49.9,IF(Registros[[#This Row],[idade]]&lt;=50,145.2,175.45)))</f>
        <v>49.9</v>
      </c>
      <c r="Q10765">
        <v>5</v>
      </c>
      <c r="R10765">
        <v>17</v>
      </c>
      <c r="T10765">
        <v>1</v>
      </c>
      <c r="U10765" t="s">
        <v>3</v>
      </c>
      <c r="V10765" t="s">
        <v>22</v>
      </c>
    </row>
    <row r="10766" spans="1:22" x14ac:dyDescent="0.3">
      <c r="A10766">
        <v>10765</v>
      </c>
      <c r="B10766">
        <v>73489621268</v>
      </c>
      <c r="C10766">
        <v>6</v>
      </c>
      <c r="D10766" s="1">
        <v>34856</v>
      </c>
      <c r="E10766" s="3">
        <f>2023-YEAR(Registros[[#This Row],[data_nascimento]])</f>
        <v>28</v>
      </c>
      <c r="F10766" s="1">
        <v>44552</v>
      </c>
      <c r="H10766">
        <v>220</v>
      </c>
      <c r="I10766">
        <v>14</v>
      </c>
      <c r="J10766" s="3">
        <v>2618</v>
      </c>
      <c r="K10766">
        <v>8.0399999999999991</v>
      </c>
      <c r="L10766">
        <v>5610</v>
      </c>
      <c r="M10766">
        <f>Registros[[#This Row],[salario]]*0.06</f>
        <v>336.59999999999997</v>
      </c>
      <c r="N10766">
        <f>Registros[[#This Row],[salario]]*5%</f>
        <v>280.5</v>
      </c>
      <c r="O10766">
        <f>IF(Registros[[#This Row],[idade]]&lt;18,311.43,IF(Registros[[#This Row],[idade]]&lt;=25,488.58,IF(Registros[[#This Row],[idade]]&lt;=50,772.77,850.05)))</f>
        <v>772.77</v>
      </c>
      <c r="P10766">
        <f>IF(Registros[[#This Row],[idade]]&lt;18,23.99,IF(Registros[[#This Row],[idade]]&lt;=25,49.9,IF(Registros[[#This Row],[idade]]&lt;=50,145.2,175.45)))</f>
        <v>145.19999999999999</v>
      </c>
      <c r="Q10766">
        <v>3</v>
      </c>
      <c r="R10766">
        <v>14</v>
      </c>
      <c r="T10766">
        <v>2</v>
      </c>
      <c r="U10766" t="s">
        <v>3</v>
      </c>
      <c r="V10766" t="s">
        <v>19</v>
      </c>
    </row>
    <row r="10767" spans="1:22" x14ac:dyDescent="0.3">
      <c r="A10767">
        <v>10766</v>
      </c>
      <c r="B10767">
        <v>15547982446</v>
      </c>
      <c r="C10767">
        <v>6</v>
      </c>
      <c r="D10767" s="1">
        <v>29572</v>
      </c>
      <c r="E10767" s="3">
        <f>2023-YEAR(Registros[[#This Row],[data_nascimento]])</f>
        <v>43</v>
      </c>
      <c r="F10767" s="1">
        <v>44552</v>
      </c>
      <c r="H10767">
        <v>220</v>
      </c>
      <c r="I10767">
        <v>8</v>
      </c>
      <c r="J10767" s="3">
        <v>683.4666666666667</v>
      </c>
      <c r="K10767">
        <v>13.4</v>
      </c>
      <c r="L10767">
        <v>2563</v>
      </c>
      <c r="M10767">
        <f>Registros[[#This Row],[salario]]*0.06</f>
        <v>153.78</v>
      </c>
      <c r="N10767">
        <f>Registros[[#This Row],[salario]]*5%</f>
        <v>128.15</v>
      </c>
      <c r="O10767">
        <f>IF(Registros[[#This Row],[idade]]&lt;18,311.43,IF(Registros[[#This Row],[idade]]&lt;=25,488.58,IF(Registros[[#This Row],[idade]]&lt;=50,772.77,850.05)))</f>
        <v>772.77</v>
      </c>
      <c r="P10767">
        <f>IF(Registros[[#This Row],[idade]]&lt;18,23.99,IF(Registros[[#This Row],[idade]]&lt;=25,49.9,IF(Registros[[#This Row],[idade]]&lt;=50,145.2,175.45)))</f>
        <v>145.19999999999999</v>
      </c>
      <c r="Q10767">
        <v>4</v>
      </c>
      <c r="R10767">
        <v>25</v>
      </c>
      <c r="T10767">
        <v>1</v>
      </c>
      <c r="U10767" t="s">
        <v>2</v>
      </c>
      <c r="V10767" t="s">
        <v>19</v>
      </c>
    </row>
    <row r="10768" spans="1:22" x14ac:dyDescent="0.3">
      <c r="A10768">
        <v>10767</v>
      </c>
      <c r="B10768">
        <v>38676600186</v>
      </c>
      <c r="C10768">
        <v>6</v>
      </c>
      <c r="D10768" s="1">
        <v>28616</v>
      </c>
      <c r="E10768" s="3">
        <f>2023-YEAR(Registros[[#This Row],[data_nascimento]])</f>
        <v>45</v>
      </c>
      <c r="F10768" s="1">
        <v>44552</v>
      </c>
      <c r="H10768">
        <v>220</v>
      </c>
      <c r="I10768">
        <v>6</v>
      </c>
      <c r="J10768" s="3">
        <v>281.2</v>
      </c>
      <c r="K10768">
        <v>5.36</v>
      </c>
      <c r="L10768">
        <v>1406</v>
      </c>
      <c r="M10768">
        <f>Registros[[#This Row],[salario]]*0.06</f>
        <v>84.36</v>
      </c>
      <c r="N10768">
        <f>Registros[[#This Row],[salario]]*5%</f>
        <v>70.3</v>
      </c>
      <c r="O10768">
        <f>IF(Registros[[#This Row],[idade]]&lt;18,311.43,IF(Registros[[#This Row],[idade]]&lt;=25,488.58,IF(Registros[[#This Row],[idade]]&lt;=50,772.77,850.05)))</f>
        <v>772.77</v>
      </c>
      <c r="P10768">
        <f>IF(Registros[[#This Row],[idade]]&lt;18,23.99,IF(Registros[[#This Row],[idade]]&lt;=25,49.9,IF(Registros[[#This Row],[idade]]&lt;=50,145.2,175.45)))</f>
        <v>145.19999999999999</v>
      </c>
      <c r="Q10768">
        <v>1</v>
      </c>
      <c r="R10768">
        <v>14</v>
      </c>
      <c r="T10768">
        <v>1</v>
      </c>
      <c r="U10768" t="s">
        <v>3</v>
      </c>
      <c r="V10768" t="s">
        <v>18</v>
      </c>
    </row>
    <row r="10769" spans="1:22" x14ac:dyDescent="0.3">
      <c r="A10769">
        <v>10768</v>
      </c>
      <c r="B10769">
        <v>54569876626</v>
      </c>
      <c r="C10769">
        <v>6</v>
      </c>
      <c r="D10769" s="1">
        <v>35268</v>
      </c>
      <c r="E10769" s="3">
        <f>2023-YEAR(Registros[[#This Row],[data_nascimento]])</f>
        <v>27</v>
      </c>
      <c r="F10769" s="1">
        <v>44552</v>
      </c>
      <c r="H10769">
        <v>220</v>
      </c>
      <c r="I10769">
        <v>10</v>
      </c>
      <c r="J10769" s="3">
        <v>960.66666666666663</v>
      </c>
      <c r="K10769">
        <v>18.760000000000002</v>
      </c>
      <c r="L10769">
        <v>2882</v>
      </c>
      <c r="M10769">
        <f>Registros[[#This Row],[salario]]*0.06</f>
        <v>172.92</v>
      </c>
      <c r="N10769">
        <f>Registros[[#This Row],[salario]]*5%</f>
        <v>144.1</v>
      </c>
      <c r="O10769">
        <f>IF(Registros[[#This Row],[idade]]&lt;18,311.43,IF(Registros[[#This Row],[idade]]&lt;=25,488.58,IF(Registros[[#This Row],[idade]]&lt;=50,772.77,850.05)))</f>
        <v>772.77</v>
      </c>
      <c r="P10769">
        <f>IF(Registros[[#This Row],[idade]]&lt;18,23.99,IF(Registros[[#This Row],[idade]]&lt;=25,49.9,IF(Registros[[#This Row],[idade]]&lt;=50,145.2,175.45)))</f>
        <v>145.19999999999999</v>
      </c>
      <c r="Q10769">
        <v>2</v>
      </c>
      <c r="R10769">
        <v>25</v>
      </c>
      <c r="T10769">
        <v>4</v>
      </c>
      <c r="U10769" t="s">
        <v>2</v>
      </c>
      <c r="V10769" t="s">
        <v>19</v>
      </c>
    </row>
    <row r="10770" spans="1:22" x14ac:dyDescent="0.3">
      <c r="A10770">
        <v>10769</v>
      </c>
      <c r="B10770">
        <v>66504778323</v>
      </c>
      <c r="C10770">
        <v>6</v>
      </c>
      <c r="D10770" s="1">
        <v>28695</v>
      </c>
      <c r="E10770" s="3">
        <f>2023-YEAR(Registros[[#This Row],[data_nascimento]])</f>
        <v>45</v>
      </c>
      <c r="F10770" s="1">
        <v>44552</v>
      </c>
      <c r="H10770">
        <v>220</v>
      </c>
      <c r="I10770">
        <v>10</v>
      </c>
      <c r="J10770" s="3">
        <v>1987.3333333333333</v>
      </c>
      <c r="K10770">
        <v>10.72</v>
      </c>
      <c r="L10770">
        <v>5962</v>
      </c>
      <c r="M10770">
        <f>Registros[[#This Row],[salario]]*0.06</f>
        <v>357.71999999999997</v>
      </c>
      <c r="N10770">
        <f>Registros[[#This Row],[salario]]*5%</f>
        <v>298.10000000000002</v>
      </c>
      <c r="O10770">
        <f>IF(Registros[[#This Row],[idade]]&lt;18,311.43,IF(Registros[[#This Row],[idade]]&lt;=25,488.58,IF(Registros[[#This Row],[idade]]&lt;=50,772.77,850.05)))</f>
        <v>772.77</v>
      </c>
      <c r="P10770">
        <f>IF(Registros[[#This Row],[idade]]&lt;18,23.99,IF(Registros[[#This Row],[idade]]&lt;=25,49.9,IF(Registros[[#This Row],[idade]]&lt;=50,145.2,175.45)))</f>
        <v>145.19999999999999</v>
      </c>
      <c r="Q10770">
        <v>2</v>
      </c>
      <c r="R10770">
        <v>17</v>
      </c>
      <c r="T10770">
        <v>4</v>
      </c>
      <c r="U10770" t="s">
        <v>3</v>
      </c>
      <c r="V10770" t="s">
        <v>19</v>
      </c>
    </row>
    <row r="10771" spans="1:22" x14ac:dyDescent="0.3">
      <c r="A10771">
        <v>10770</v>
      </c>
      <c r="B10771">
        <v>91920455616</v>
      </c>
      <c r="C10771">
        <v>7</v>
      </c>
      <c r="D10771" s="1">
        <v>27725</v>
      </c>
      <c r="E10771" s="3">
        <f>2023-YEAR(Registros[[#This Row],[data_nascimento]])</f>
        <v>48</v>
      </c>
      <c r="F10771" s="1">
        <v>44552</v>
      </c>
      <c r="H10771">
        <v>220</v>
      </c>
      <c r="I10771">
        <v>8</v>
      </c>
      <c r="J10771" s="3">
        <v>710.66666666666663</v>
      </c>
      <c r="K10771">
        <v>24.12</v>
      </c>
      <c r="L10771">
        <v>2665</v>
      </c>
      <c r="M10771">
        <f>Registros[[#This Row],[salario]]*0.06</f>
        <v>159.9</v>
      </c>
      <c r="N10771">
        <f>Registros[[#This Row],[salario]]*5%</f>
        <v>133.25</v>
      </c>
      <c r="O10771">
        <f>IF(Registros[[#This Row],[idade]]&lt;18,311.43,IF(Registros[[#This Row],[idade]]&lt;=25,488.58,IF(Registros[[#This Row],[idade]]&lt;=50,772.77,850.05)))</f>
        <v>772.77</v>
      </c>
      <c r="P10771">
        <f>IF(Registros[[#This Row],[idade]]&lt;18,23.99,IF(Registros[[#This Row],[idade]]&lt;=25,49.9,IF(Registros[[#This Row],[idade]]&lt;=50,145.2,175.45)))</f>
        <v>145.19999999999999</v>
      </c>
      <c r="Q10771">
        <v>3</v>
      </c>
      <c r="R10771">
        <v>21</v>
      </c>
      <c r="T10771">
        <v>4</v>
      </c>
      <c r="U10771" t="s">
        <v>2</v>
      </c>
      <c r="V10771" t="s">
        <v>19</v>
      </c>
    </row>
    <row r="10772" spans="1:22" x14ac:dyDescent="0.3">
      <c r="A10772">
        <v>10771</v>
      </c>
      <c r="B10772">
        <v>20541222785</v>
      </c>
      <c r="C10772">
        <v>5</v>
      </c>
      <c r="D10772" s="1">
        <v>36896</v>
      </c>
      <c r="E10772" s="3">
        <f>2023-YEAR(Registros[[#This Row],[data_nascimento]])</f>
        <v>22</v>
      </c>
      <c r="F10772" s="1">
        <v>44552</v>
      </c>
      <c r="H10772">
        <v>220</v>
      </c>
      <c r="I10772">
        <v>10</v>
      </c>
      <c r="J10772" s="3">
        <v>2449</v>
      </c>
      <c r="K10772">
        <v>10.72</v>
      </c>
      <c r="L10772">
        <v>7347</v>
      </c>
      <c r="M10772">
        <f>Registros[[#This Row],[salario]]*0.06</f>
        <v>440.82</v>
      </c>
      <c r="N10772">
        <f>Registros[[#This Row],[salario]]*5%</f>
        <v>367.35</v>
      </c>
      <c r="O10772">
        <f>IF(Registros[[#This Row],[idade]]&lt;18,311.43,IF(Registros[[#This Row],[idade]]&lt;=25,488.58,IF(Registros[[#This Row],[idade]]&lt;=50,772.77,850.05)))</f>
        <v>488.58</v>
      </c>
      <c r="P10772">
        <f>IF(Registros[[#This Row],[idade]]&lt;18,23.99,IF(Registros[[#This Row],[idade]]&lt;=25,49.9,IF(Registros[[#This Row],[idade]]&lt;=50,145.2,175.45)))</f>
        <v>49.9</v>
      </c>
      <c r="Q10772">
        <v>5</v>
      </c>
      <c r="R10772">
        <v>9</v>
      </c>
      <c r="T10772">
        <v>4</v>
      </c>
      <c r="U10772" t="s">
        <v>3</v>
      </c>
      <c r="V10772" t="s">
        <v>19</v>
      </c>
    </row>
    <row r="10773" spans="1:22" x14ac:dyDescent="0.3">
      <c r="A10773">
        <v>10772</v>
      </c>
      <c r="B10773">
        <v>86751017854</v>
      </c>
      <c r="C10773">
        <v>2</v>
      </c>
      <c r="D10773" s="1">
        <v>28556</v>
      </c>
      <c r="E10773" s="3">
        <f>2023-YEAR(Registros[[#This Row],[data_nascimento]])</f>
        <v>45</v>
      </c>
      <c r="F10773" s="1">
        <v>44552</v>
      </c>
      <c r="H10773">
        <v>220</v>
      </c>
      <c r="I10773">
        <v>7</v>
      </c>
      <c r="J10773" s="3">
        <v>986.30000000000007</v>
      </c>
      <c r="K10773">
        <v>21.44</v>
      </c>
      <c r="L10773">
        <v>4227</v>
      </c>
      <c r="M10773">
        <f>Registros[[#This Row],[salario]]*0.06</f>
        <v>253.62</v>
      </c>
      <c r="N10773">
        <f>Registros[[#This Row],[salario]]*5%</f>
        <v>211.35000000000002</v>
      </c>
      <c r="O10773">
        <f>IF(Registros[[#This Row],[idade]]&lt;18,311.43,IF(Registros[[#This Row],[idade]]&lt;=25,488.58,IF(Registros[[#This Row],[idade]]&lt;=50,772.77,850.05)))</f>
        <v>772.77</v>
      </c>
      <c r="P10773">
        <f>IF(Registros[[#This Row],[idade]]&lt;18,23.99,IF(Registros[[#This Row],[idade]]&lt;=25,49.9,IF(Registros[[#This Row],[idade]]&lt;=50,145.2,175.45)))</f>
        <v>145.19999999999999</v>
      </c>
      <c r="Q10773">
        <v>5</v>
      </c>
      <c r="R10773">
        <v>9</v>
      </c>
      <c r="T10773">
        <v>4</v>
      </c>
      <c r="U10773" t="s">
        <v>2</v>
      </c>
      <c r="V10773" t="s">
        <v>18</v>
      </c>
    </row>
    <row r="10774" spans="1:22" x14ac:dyDescent="0.3">
      <c r="A10774">
        <v>10773</v>
      </c>
      <c r="B10774">
        <v>45059346618</v>
      </c>
      <c r="C10774">
        <v>2</v>
      </c>
      <c r="D10774" s="1">
        <v>34190</v>
      </c>
      <c r="E10774" s="3">
        <f>2023-YEAR(Registros[[#This Row],[data_nascimento]])</f>
        <v>30</v>
      </c>
      <c r="F10774" s="1">
        <v>44552</v>
      </c>
      <c r="H10774">
        <v>220</v>
      </c>
      <c r="I10774">
        <v>4</v>
      </c>
      <c r="J10774" s="3">
        <v>840.4</v>
      </c>
      <c r="K10774">
        <v>6.7</v>
      </c>
      <c r="L10774">
        <v>6303</v>
      </c>
      <c r="M10774">
        <f>Registros[[#This Row],[salario]]*0.06</f>
        <v>378.18</v>
      </c>
      <c r="N10774">
        <f>Registros[[#This Row],[salario]]*5%</f>
        <v>315.15000000000003</v>
      </c>
      <c r="O10774">
        <f>IF(Registros[[#This Row],[idade]]&lt;18,311.43,IF(Registros[[#This Row],[idade]]&lt;=25,488.58,IF(Registros[[#This Row],[idade]]&lt;=50,772.77,850.05)))</f>
        <v>772.77</v>
      </c>
      <c r="P10774">
        <f>IF(Registros[[#This Row],[idade]]&lt;18,23.99,IF(Registros[[#This Row],[idade]]&lt;=25,49.9,IF(Registros[[#This Row],[idade]]&lt;=50,145.2,175.45)))</f>
        <v>145.19999999999999</v>
      </c>
      <c r="Q10774">
        <v>1</v>
      </c>
      <c r="R10774">
        <v>8</v>
      </c>
      <c r="T10774">
        <v>4</v>
      </c>
      <c r="U10774" t="s">
        <v>2</v>
      </c>
      <c r="V10774" t="s">
        <v>22</v>
      </c>
    </row>
    <row r="10775" spans="1:22" x14ac:dyDescent="0.3">
      <c r="A10775">
        <v>10774</v>
      </c>
      <c r="B10775">
        <v>55896647536</v>
      </c>
      <c r="C10775">
        <v>4</v>
      </c>
      <c r="D10775" s="1">
        <v>29100</v>
      </c>
      <c r="E10775" s="3">
        <f>2023-YEAR(Registros[[#This Row],[data_nascimento]])</f>
        <v>44</v>
      </c>
      <c r="F10775" s="1">
        <v>44552</v>
      </c>
      <c r="H10775">
        <v>220</v>
      </c>
      <c r="I10775">
        <v>13</v>
      </c>
      <c r="J10775" s="3">
        <v>2138.5</v>
      </c>
      <c r="K10775">
        <v>2.68</v>
      </c>
      <c r="L10775">
        <v>4935</v>
      </c>
      <c r="M10775">
        <f>Registros[[#This Row],[salario]]*0.06</f>
        <v>296.09999999999997</v>
      </c>
      <c r="N10775">
        <f>Registros[[#This Row],[salario]]*5%</f>
        <v>246.75</v>
      </c>
      <c r="O10775">
        <f>IF(Registros[[#This Row],[idade]]&lt;18,311.43,IF(Registros[[#This Row],[idade]]&lt;=25,488.58,IF(Registros[[#This Row],[idade]]&lt;=50,772.77,850.05)))</f>
        <v>772.77</v>
      </c>
      <c r="P10775">
        <f>IF(Registros[[#This Row],[idade]]&lt;18,23.99,IF(Registros[[#This Row],[idade]]&lt;=25,49.9,IF(Registros[[#This Row],[idade]]&lt;=50,145.2,175.45)))</f>
        <v>145.19999999999999</v>
      </c>
      <c r="Q10775">
        <v>5</v>
      </c>
      <c r="R10775">
        <v>27</v>
      </c>
      <c r="T10775">
        <v>4</v>
      </c>
      <c r="U10775" t="s">
        <v>3</v>
      </c>
      <c r="V10775" t="s">
        <v>19</v>
      </c>
    </row>
    <row r="10776" spans="1:22" x14ac:dyDescent="0.3">
      <c r="A10776">
        <v>10775</v>
      </c>
      <c r="B10776">
        <v>53796559398</v>
      </c>
      <c r="C10776">
        <v>2</v>
      </c>
      <c r="D10776" s="1">
        <v>38353</v>
      </c>
      <c r="E10776" s="3">
        <f>2023-YEAR(Registros[[#This Row],[data_nascimento]])</f>
        <v>18</v>
      </c>
      <c r="F10776" s="1">
        <v>44552</v>
      </c>
      <c r="H10776">
        <v>220</v>
      </c>
      <c r="I10776">
        <v>15</v>
      </c>
      <c r="J10776" s="3">
        <v>715.5</v>
      </c>
      <c r="K10776">
        <v>26.8</v>
      </c>
      <c r="L10776">
        <v>1431</v>
      </c>
      <c r="M10776">
        <f>Registros[[#This Row],[salario]]*0.06</f>
        <v>85.86</v>
      </c>
      <c r="N10776">
        <f>Registros[[#This Row],[salario]]*5%</f>
        <v>71.55</v>
      </c>
      <c r="O10776">
        <f>IF(Registros[[#This Row],[idade]]&lt;18,311.43,IF(Registros[[#This Row],[idade]]&lt;=25,488.58,IF(Registros[[#This Row],[idade]]&lt;=50,772.77,850.05)))</f>
        <v>488.58</v>
      </c>
      <c r="P10776">
        <f>IF(Registros[[#This Row],[idade]]&lt;18,23.99,IF(Registros[[#This Row],[idade]]&lt;=25,49.9,IF(Registros[[#This Row],[idade]]&lt;=50,145.2,175.45)))</f>
        <v>49.9</v>
      </c>
      <c r="Q10776">
        <v>3</v>
      </c>
      <c r="R10776">
        <v>1</v>
      </c>
      <c r="T10776">
        <v>4</v>
      </c>
      <c r="U10776" t="s">
        <v>2</v>
      </c>
      <c r="V10776" t="s">
        <v>19</v>
      </c>
    </row>
    <row r="10777" spans="1:22" x14ac:dyDescent="0.3">
      <c r="A10777">
        <v>10776</v>
      </c>
      <c r="B10777">
        <v>72580286716</v>
      </c>
      <c r="C10777">
        <v>7</v>
      </c>
      <c r="D10777" s="1">
        <v>32458</v>
      </c>
      <c r="E10777" s="3">
        <f>2023-YEAR(Registros[[#This Row],[data_nascimento]])</f>
        <v>35</v>
      </c>
      <c r="F10777" s="1">
        <v>44552</v>
      </c>
      <c r="H10777">
        <v>220</v>
      </c>
      <c r="I10777">
        <v>14</v>
      </c>
      <c r="J10777" s="3">
        <v>752.73333333333335</v>
      </c>
      <c r="K10777">
        <v>5.36</v>
      </c>
      <c r="L10777">
        <v>1613</v>
      </c>
      <c r="M10777">
        <f>Registros[[#This Row],[salario]]*0.06</f>
        <v>96.78</v>
      </c>
      <c r="N10777">
        <f>Registros[[#This Row],[salario]]*5%</f>
        <v>80.650000000000006</v>
      </c>
      <c r="O10777">
        <f>IF(Registros[[#This Row],[idade]]&lt;18,311.43,IF(Registros[[#This Row],[idade]]&lt;=25,488.58,IF(Registros[[#This Row],[idade]]&lt;=50,772.77,850.05)))</f>
        <v>772.77</v>
      </c>
      <c r="P10777">
        <f>IF(Registros[[#This Row],[idade]]&lt;18,23.99,IF(Registros[[#This Row],[idade]]&lt;=25,49.9,IF(Registros[[#This Row],[idade]]&lt;=50,145.2,175.45)))</f>
        <v>145.19999999999999</v>
      </c>
      <c r="Q10777">
        <v>1</v>
      </c>
      <c r="R10777">
        <v>24</v>
      </c>
      <c r="T10777">
        <v>1</v>
      </c>
      <c r="U10777" t="s">
        <v>2</v>
      </c>
      <c r="V10777" t="s">
        <v>22</v>
      </c>
    </row>
    <row r="10778" spans="1:22" x14ac:dyDescent="0.3">
      <c r="A10778">
        <v>10777</v>
      </c>
      <c r="B10778">
        <v>78465722251</v>
      </c>
      <c r="C10778">
        <v>4</v>
      </c>
      <c r="D10778" s="1">
        <v>37896</v>
      </c>
      <c r="E10778" s="3">
        <f>2023-YEAR(Registros[[#This Row],[data_nascimento]])</f>
        <v>20</v>
      </c>
      <c r="F10778" s="1">
        <v>44552</v>
      </c>
      <c r="H10778">
        <v>220</v>
      </c>
      <c r="I10778">
        <v>6</v>
      </c>
      <c r="J10778" s="3">
        <v>1259.2</v>
      </c>
      <c r="K10778">
        <v>2.68</v>
      </c>
      <c r="L10778">
        <v>6296</v>
      </c>
      <c r="M10778">
        <f>Registros[[#This Row],[salario]]*0.06</f>
        <v>377.76</v>
      </c>
      <c r="N10778">
        <f>Registros[[#This Row],[salario]]*5%</f>
        <v>314.8</v>
      </c>
      <c r="O10778">
        <f>IF(Registros[[#This Row],[idade]]&lt;18,311.43,IF(Registros[[#This Row],[idade]]&lt;=25,488.58,IF(Registros[[#This Row],[idade]]&lt;=50,772.77,850.05)))</f>
        <v>488.58</v>
      </c>
      <c r="P10778">
        <f>IF(Registros[[#This Row],[idade]]&lt;18,23.99,IF(Registros[[#This Row],[idade]]&lt;=25,49.9,IF(Registros[[#This Row],[idade]]&lt;=50,145.2,175.45)))</f>
        <v>49.9</v>
      </c>
      <c r="Q10778">
        <v>4</v>
      </c>
      <c r="R10778">
        <v>11</v>
      </c>
      <c r="T10778">
        <v>2</v>
      </c>
      <c r="U10778" t="s">
        <v>3</v>
      </c>
      <c r="V10778" t="s">
        <v>19</v>
      </c>
    </row>
    <row r="10779" spans="1:22" x14ac:dyDescent="0.3">
      <c r="A10779">
        <v>10778</v>
      </c>
      <c r="B10779">
        <v>75648218101</v>
      </c>
      <c r="C10779">
        <v>4</v>
      </c>
      <c r="D10779" s="1">
        <v>30290</v>
      </c>
      <c r="E10779" s="3">
        <f>2023-YEAR(Registros[[#This Row],[data_nascimento]])</f>
        <v>41</v>
      </c>
      <c r="F10779" s="1">
        <v>44552</v>
      </c>
      <c r="H10779">
        <v>220</v>
      </c>
      <c r="I10779">
        <v>11</v>
      </c>
      <c r="J10779" s="3">
        <v>1235.6666666666665</v>
      </c>
      <c r="K10779">
        <v>12.06</v>
      </c>
      <c r="L10779">
        <v>3370</v>
      </c>
      <c r="M10779">
        <f>Registros[[#This Row],[salario]]*0.06</f>
        <v>202.2</v>
      </c>
      <c r="N10779">
        <f>Registros[[#This Row],[salario]]*5%</f>
        <v>168.5</v>
      </c>
      <c r="O10779">
        <f>IF(Registros[[#This Row],[idade]]&lt;18,311.43,IF(Registros[[#This Row],[idade]]&lt;=25,488.58,IF(Registros[[#This Row],[idade]]&lt;=50,772.77,850.05)))</f>
        <v>772.77</v>
      </c>
      <c r="P10779">
        <f>IF(Registros[[#This Row],[idade]]&lt;18,23.99,IF(Registros[[#This Row],[idade]]&lt;=25,49.9,IF(Registros[[#This Row],[idade]]&lt;=50,145.2,175.45)))</f>
        <v>145.19999999999999</v>
      </c>
      <c r="Q10779">
        <v>4</v>
      </c>
      <c r="R10779">
        <v>17</v>
      </c>
      <c r="T10779">
        <v>2</v>
      </c>
      <c r="U10779" t="s">
        <v>2</v>
      </c>
      <c r="V10779" t="s">
        <v>19</v>
      </c>
    </row>
    <row r="10780" spans="1:22" x14ac:dyDescent="0.3">
      <c r="A10780">
        <v>10779</v>
      </c>
      <c r="B10780">
        <v>18315127888</v>
      </c>
      <c r="C10780">
        <v>5</v>
      </c>
      <c r="D10780" s="1">
        <v>38526</v>
      </c>
      <c r="E10780" s="3">
        <f>2023-YEAR(Registros[[#This Row],[data_nascimento]])</f>
        <v>18</v>
      </c>
      <c r="F10780" s="1">
        <v>44552</v>
      </c>
      <c r="H10780">
        <v>220</v>
      </c>
      <c r="I10780">
        <v>19</v>
      </c>
      <c r="J10780" s="3">
        <v>4566.9666666666672</v>
      </c>
      <c r="K10780">
        <v>14.74</v>
      </c>
      <c r="L10780">
        <v>7211</v>
      </c>
      <c r="M10780">
        <f>Registros[[#This Row],[salario]]*0.06</f>
        <v>432.65999999999997</v>
      </c>
      <c r="N10780">
        <f>Registros[[#This Row],[salario]]*5%</f>
        <v>360.55</v>
      </c>
      <c r="O10780">
        <f>IF(Registros[[#This Row],[idade]]&lt;18,311.43,IF(Registros[[#This Row],[idade]]&lt;=25,488.58,IF(Registros[[#This Row],[idade]]&lt;=50,772.77,850.05)))</f>
        <v>488.58</v>
      </c>
      <c r="P10780">
        <f>IF(Registros[[#This Row],[idade]]&lt;18,23.99,IF(Registros[[#This Row],[idade]]&lt;=25,49.9,IF(Registros[[#This Row],[idade]]&lt;=50,145.2,175.45)))</f>
        <v>49.9</v>
      </c>
      <c r="Q10780">
        <v>4</v>
      </c>
      <c r="R10780">
        <v>26</v>
      </c>
      <c r="T10780">
        <v>2</v>
      </c>
      <c r="U10780" t="s">
        <v>3</v>
      </c>
      <c r="V10780" t="s">
        <v>19</v>
      </c>
    </row>
    <row r="10781" spans="1:22" x14ac:dyDescent="0.3">
      <c r="A10781">
        <v>10780</v>
      </c>
      <c r="B10781">
        <v>68375192327</v>
      </c>
      <c r="C10781">
        <v>7</v>
      </c>
      <c r="D10781" s="1">
        <v>38013</v>
      </c>
      <c r="E10781" s="3">
        <f>2023-YEAR(Registros[[#This Row],[data_nascimento]])</f>
        <v>19</v>
      </c>
      <c r="F10781" s="1">
        <v>44552</v>
      </c>
      <c r="H10781">
        <v>220</v>
      </c>
      <c r="I10781">
        <v>4</v>
      </c>
      <c r="J10781" s="3">
        <v>568.13333333333333</v>
      </c>
      <c r="K10781">
        <v>17.420000000000002</v>
      </c>
      <c r="L10781">
        <v>4261</v>
      </c>
      <c r="M10781">
        <f>Registros[[#This Row],[salario]]*0.06</f>
        <v>255.66</v>
      </c>
      <c r="N10781">
        <f>Registros[[#This Row],[salario]]*5%</f>
        <v>213.05</v>
      </c>
      <c r="O10781">
        <f>IF(Registros[[#This Row],[idade]]&lt;18,311.43,IF(Registros[[#This Row],[idade]]&lt;=25,488.58,IF(Registros[[#This Row],[idade]]&lt;=50,772.77,850.05)))</f>
        <v>488.58</v>
      </c>
      <c r="P10781">
        <f>IF(Registros[[#This Row],[idade]]&lt;18,23.99,IF(Registros[[#This Row],[idade]]&lt;=25,49.9,IF(Registros[[#This Row],[idade]]&lt;=50,145.2,175.45)))</f>
        <v>49.9</v>
      </c>
      <c r="Q10781">
        <v>4</v>
      </c>
      <c r="R10781">
        <v>19</v>
      </c>
      <c r="T10781">
        <v>4</v>
      </c>
      <c r="U10781" t="s">
        <v>3</v>
      </c>
      <c r="V10781" t="s">
        <v>22</v>
      </c>
    </row>
    <row r="10782" spans="1:22" x14ac:dyDescent="0.3">
      <c r="A10782">
        <v>10781</v>
      </c>
      <c r="B10782">
        <v>86524813148</v>
      </c>
      <c r="C10782">
        <v>6</v>
      </c>
      <c r="D10782" s="1">
        <v>34601</v>
      </c>
      <c r="E10782" s="3">
        <f>2023-YEAR(Registros[[#This Row],[data_nascimento]])</f>
        <v>29</v>
      </c>
      <c r="F10782" s="1">
        <v>44552</v>
      </c>
      <c r="H10782">
        <v>220</v>
      </c>
      <c r="I10782">
        <v>14</v>
      </c>
      <c r="J10782" s="3">
        <v>2406.1333333333332</v>
      </c>
      <c r="K10782">
        <v>21.44</v>
      </c>
      <c r="L10782">
        <v>5156</v>
      </c>
      <c r="M10782">
        <f>Registros[[#This Row],[salario]]*0.06</f>
        <v>309.36</v>
      </c>
      <c r="N10782">
        <f>Registros[[#This Row],[salario]]*5%</f>
        <v>257.8</v>
      </c>
      <c r="O10782">
        <f>IF(Registros[[#This Row],[idade]]&lt;18,311.43,IF(Registros[[#This Row],[idade]]&lt;=25,488.58,IF(Registros[[#This Row],[idade]]&lt;=50,772.77,850.05)))</f>
        <v>772.77</v>
      </c>
      <c r="P10782">
        <f>IF(Registros[[#This Row],[idade]]&lt;18,23.99,IF(Registros[[#This Row],[idade]]&lt;=25,49.9,IF(Registros[[#This Row],[idade]]&lt;=50,145.2,175.45)))</f>
        <v>145.19999999999999</v>
      </c>
      <c r="Q10782">
        <v>4</v>
      </c>
      <c r="R10782">
        <v>22</v>
      </c>
      <c r="T10782">
        <v>4</v>
      </c>
      <c r="U10782" t="s">
        <v>2</v>
      </c>
      <c r="V10782" t="s">
        <v>19</v>
      </c>
    </row>
    <row r="10783" spans="1:22" x14ac:dyDescent="0.3">
      <c r="A10783">
        <v>10782</v>
      </c>
      <c r="B10783">
        <v>85686296208</v>
      </c>
      <c r="C10783">
        <v>5</v>
      </c>
      <c r="D10783" s="1">
        <v>28771</v>
      </c>
      <c r="E10783" s="3">
        <f>2023-YEAR(Registros[[#This Row],[data_nascimento]])</f>
        <v>45</v>
      </c>
      <c r="F10783" s="1">
        <v>44552</v>
      </c>
      <c r="H10783">
        <v>220</v>
      </c>
      <c r="I10783">
        <v>4</v>
      </c>
      <c r="J10783" s="3">
        <v>347.33333333333331</v>
      </c>
      <c r="K10783">
        <v>16.079999999999998</v>
      </c>
      <c r="L10783">
        <v>2605</v>
      </c>
      <c r="M10783">
        <f>Registros[[#This Row],[salario]]*0.06</f>
        <v>156.29999999999998</v>
      </c>
      <c r="N10783">
        <f>Registros[[#This Row],[salario]]*5%</f>
        <v>130.25</v>
      </c>
      <c r="O10783">
        <f>IF(Registros[[#This Row],[idade]]&lt;18,311.43,IF(Registros[[#This Row],[idade]]&lt;=25,488.58,IF(Registros[[#This Row],[idade]]&lt;=50,772.77,850.05)))</f>
        <v>772.77</v>
      </c>
      <c r="P10783">
        <f>IF(Registros[[#This Row],[idade]]&lt;18,23.99,IF(Registros[[#This Row],[idade]]&lt;=25,49.9,IF(Registros[[#This Row],[idade]]&lt;=50,145.2,175.45)))</f>
        <v>145.19999999999999</v>
      </c>
      <c r="Q10783">
        <v>2</v>
      </c>
      <c r="R10783">
        <v>14</v>
      </c>
      <c r="T10783">
        <v>1</v>
      </c>
      <c r="U10783" t="s">
        <v>3</v>
      </c>
      <c r="V10783" t="s">
        <v>19</v>
      </c>
    </row>
    <row r="10784" spans="1:22" x14ac:dyDescent="0.3">
      <c r="A10784">
        <v>10783</v>
      </c>
      <c r="B10784">
        <v>61389477127</v>
      </c>
      <c r="C10784">
        <v>4</v>
      </c>
      <c r="D10784" s="1">
        <v>32161</v>
      </c>
      <c r="E10784" s="3">
        <f>2023-YEAR(Registros[[#This Row],[data_nascimento]])</f>
        <v>35</v>
      </c>
      <c r="F10784" s="1">
        <v>44552</v>
      </c>
      <c r="H10784">
        <v>220</v>
      </c>
      <c r="I10784">
        <v>6</v>
      </c>
      <c r="J10784" s="3">
        <v>1138.3999999999999</v>
      </c>
      <c r="K10784">
        <v>12.06</v>
      </c>
      <c r="L10784">
        <v>5692</v>
      </c>
      <c r="M10784">
        <f>Registros[[#This Row],[salario]]*0.06</f>
        <v>341.52</v>
      </c>
      <c r="N10784">
        <f>Registros[[#This Row],[salario]]*5%</f>
        <v>284.60000000000002</v>
      </c>
      <c r="O10784">
        <f>IF(Registros[[#This Row],[idade]]&lt;18,311.43,IF(Registros[[#This Row],[idade]]&lt;=25,488.58,IF(Registros[[#This Row],[idade]]&lt;=50,772.77,850.05)))</f>
        <v>772.77</v>
      </c>
      <c r="P10784">
        <f>IF(Registros[[#This Row],[idade]]&lt;18,23.99,IF(Registros[[#This Row],[idade]]&lt;=25,49.9,IF(Registros[[#This Row],[idade]]&lt;=50,145.2,175.45)))</f>
        <v>145.19999999999999</v>
      </c>
      <c r="Q10784">
        <v>5</v>
      </c>
      <c r="R10784">
        <v>4</v>
      </c>
      <c r="T10784">
        <v>4</v>
      </c>
      <c r="U10784" t="s">
        <v>2</v>
      </c>
      <c r="V10784" t="s">
        <v>21</v>
      </c>
    </row>
    <row r="10785" spans="1:22" x14ac:dyDescent="0.3">
      <c r="A10785">
        <v>10784</v>
      </c>
      <c r="B10785">
        <v>70095175653</v>
      </c>
      <c r="C10785">
        <v>7</v>
      </c>
      <c r="D10785" s="1">
        <v>34645</v>
      </c>
      <c r="E10785" s="3">
        <f>2023-YEAR(Registros[[#This Row],[data_nascimento]])</f>
        <v>29</v>
      </c>
      <c r="F10785" s="1">
        <v>44552</v>
      </c>
      <c r="H10785">
        <v>220</v>
      </c>
      <c r="I10785">
        <v>20</v>
      </c>
      <c r="J10785" s="3">
        <v>2020.6666666666665</v>
      </c>
      <c r="K10785">
        <v>21.44</v>
      </c>
      <c r="L10785">
        <v>3031</v>
      </c>
      <c r="M10785">
        <f>Registros[[#This Row],[salario]]*0.06</f>
        <v>181.85999999999999</v>
      </c>
      <c r="N10785">
        <f>Registros[[#This Row],[salario]]*5%</f>
        <v>151.55000000000001</v>
      </c>
      <c r="O10785">
        <f>IF(Registros[[#This Row],[idade]]&lt;18,311.43,IF(Registros[[#This Row],[idade]]&lt;=25,488.58,IF(Registros[[#This Row],[idade]]&lt;=50,772.77,850.05)))</f>
        <v>772.77</v>
      </c>
      <c r="P10785">
        <f>IF(Registros[[#This Row],[idade]]&lt;18,23.99,IF(Registros[[#This Row],[idade]]&lt;=25,49.9,IF(Registros[[#This Row],[idade]]&lt;=50,145.2,175.45)))</f>
        <v>145.19999999999999</v>
      </c>
      <c r="Q10785">
        <v>4</v>
      </c>
      <c r="R10785">
        <v>14</v>
      </c>
      <c r="T10785">
        <v>2</v>
      </c>
      <c r="U10785" t="s">
        <v>2</v>
      </c>
      <c r="V10785" t="s">
        <v>19</v>
      </c>
    </row>
    <row r="10786" spans="1:22" x14ac:dyDescent="0.3">
      <c r="A10786">
        <v>10785</v>
      </c>
      <c r="B10786">
        <v>24802060203</v>
      </c>
      <c r="C10786">
        <v>5</v>
      </c>
      <c r="D10786" s="1">
        <v>35383</v>
      </c>
      <c r="E10786" s="3">
        <f>2023-YEAR(Registros[[#This Row],[data_nascimento]])</f>
        <v>27</v>
      </c>
      <c r="F10786" s="1">
        <v>44552</v>
      </c>
      <c r="H10786">
        <v>220</v>
      </c>
      <c r="I10786">
        <v>17</v>
      </c>
      <c r="J10786" s="3">
        <v>3205.0666666666666</v>
      </c>
      <c r="K10786">
        <v>5.36</v>
      </c>
      <c r="L10786">
        <v>5656</v>
      </c>
      <c r="M10786">
        <f>Registros[[#This Row],[salario]]*0.06</f>
        <v>339.36</v>
      </c>
      <c r="N10786">
        <f>Registros[[#This Row],[salario]]*5%</f>
        <v>282.8</v>
      </c>
      <c r="O10786">
        <f>IF(Registros[[#This Row],[idade]]&lt;18,311.43,IF(Registros[[#This Row],[idade]]&lt;=25,488.58,IF(Registros[[#This Row],[idade]]&lt;=50,772.77,850.05)))</f>
        <v>772.77</v>
      </c>
      <c r="P10786">
        <f>IF(Registros[[#This Row],[idade]]&lt;18,23.99,IF(Registros[[#This Row],[idade]]&lt;=25,49.9,IF(Registros[[#This Row],[idade]]&lt;=50,145.2,175.45)))</f>
        <v>145.19999999999999</v>
      </c>
      <c r="Q10786">
        <v>3</v>
      </c>
      <c r="R10786">
        <v>12</v>
      </c>
      <c r="T10786">
        <v>4</v>
      </c>
      <c r="U10786" t="s">
        <v>2</v>
      </c>
      <c r="V10786" t="s">
        <v>18</v>
      </c>
    </row>
    <row r="10787" spans="1:22" x14ac:dyDescent="0.3">
      <c r="A10787">
        <v>10786</v>
      </c>
      <c r="B10787">
        <v>37113940162</v>
      </c>
      <c r="C10787">
        <v>7</v>
      </c>
      <c r="D10787" s="1">
        <v>35530</v>
      </c>
      <c r="E10787" s="3">
        <f>2023-YEAR(Registros[[#This Row],[data_nascimento]])</f>
        <v>26</v>
      </c>
      <c r="F10787" s="1">
        <v>44552</v>
      </c>
      <c r="H10787">
        <v>220</v>
      </c>
      <c r="I10787">
        <v>11</v>
      </c>
      <c r="J10787" s="3">
        <v>2167</v>
      </c>
      <c r="K10787">
        <v>4.0199999999999996</v>
      </c>
      <c r="L10787">
        <v>5910</v>
      </c>
      <c r="M10787">
        <f>Registros[[#This Row],[salario]]*0.06</f>
        <v>354.59999999999997</v>
      </c>
      <c r="N10787">
        <f>Registros[[#This Row],[salario]]*5%</f>
        <v>295.5</v>
      </c>
      <c r="O10787">
        <f>IF(Registros[[#This Row],[idade]]&lt;18,311.43,IF(Registros[[#This Row],[idade]]&lt;=25,488.58,IF(Registros[[#This Row],[idade]]&lt;=50,772.77,850.05)))</f>
        <v>772.77</v>
      </c>
      <c r="P10787">
        <f>IF(Registros[[#This Row],[idade]]&lt;18,23.99,IF(Registros[[#This Row],[idade]]&lt;=25,49.9,IF(Registros[[#This Row],[idade]]&lt;=50,145.2,175.45)))</f>
        <v>145.19999999999999</v>
      </c>
      <c r="Q10787">
        <v>3</v>
      </c>
      <c r="R10787">
        <v>3</v>
      </c>
      <c r="T10787">
        <v>4</v>
      </c>
      <c r="U10787" t="s">
        <v>2</v>
      </c>
      <c r="V10787" t="s">
        <v>18</v>
      </c>
    </row>
    <row r="10788" spans="1:22" x14ac:dyDescent="0.3">
      <c r="A10788">
        <v>10787</v>
      </c>
      <c r="B10788">
        <v>63648066882</v>
      </c>
      <c r="C10788">
        <v>7</v>
      </c>
      <c r="D10788" s="1">
        <v>28122</v>
      </c>
      <c r="E10788" s="3">
        <f>2023-YEAR(Registros[[#This Row],[data_nascimento]])</f>
        <v>47</v>
      </c>
      <c r="F10788" s="1">
        <v>44552</v>
      </c>
      <c r="H10788">
        <v>220</v>
      </c>
      <c r="I10788">
        <v>3</v>
      </c>
      <c r="J10788" s="3">
        <v>540.69999999999993</v>
      </c>
      <c r="K10788">
        <v>22.78</v>
      </c>
      <c r="L10788">
        <v>5407</v>
      </c>
      <c r="M10788">
        <f>Registros[[#This Row],[salario]]*0.06</f>
        <v>324.42</v>
      </c>
      <c r="N10788">
        <f>Registros[[#This Row],[salario]]*5%</f>
        <v>270.35000000000002</v>
      </c>
      <c r="O10788">
        <f>IF(Registros[[#This Row],[idade]]&lt;18,311.43,IF(Registros[[#This Row],[idade]]&lt;=25,488.58,IF(Registros[[#This Row],[idade]]&lt;=50,772.77,850.05)))</f>
        <v>772.77</v>
      </c>
      <c r="P10788">
        <f>IF(Registros[[#This Row],[idade]]&lt;18,23.99,IF(Registros[[#This Row],[idade]]&lt;=25,49.9,IF(Registros[[#This Row],[idade]]&lt;=50,145.2,175.45)))</f>
        <v>145.19999999999999</v>
      </c>
      <c r="Q10788">
        <v>2</v>
      </c>
      <c r="R10788">
        <v>27</v>
      </c>
      <c r="T10788">
        <v>2</v>
      </c>
      <c r="U10788" t="s">
        <v>2</v>
      </c>
      <c r="V10788" t="s">
        <v>19</v>
      </c>
    </row>
    <row r="10789" spans="1:22" x14ac:dyDescent="0.3">
      <c r="A10789">
        <v>10788</v>
      </c>
      <c r="B10789">
        <v>66317548379</v>
      </c>
      <c r="C10789">
        <v>6</v>
      </c>
      <c r="D10789" s="1">
        <v>35132</v>
      </c>
      <c r="E10789" s="3">
        <f>2023-YEAR(Registros[[#This Row],[data_nascimento]])</f>
        <v>27</v>
      </c>
      <c r="F10789" s="1">
        <v>44552</v>
      </c>
      <c r="H10789">
        <v>220</v>
      </c>
      <c r="I10789">
        <v>13</v>
      </c>
      <c r="J10789" s="3">
        <v>1651.8666666666666</v>
      </c>
      <c r="K10789">
        <v>10.72</v>
      </c>
      <c r="L10789">
        <v>3812</v>
      </c>
      <c r="M10789">
        <f>Registros[[#This Row],[salario]]*0.06</f>
        <v>228.72</v>
      </c>
      <c r="N10789">
        <f>Registros[[#This Row],[salario]]*5%</f>
        <v>190.60000000000002</v>
      </c>
      <c r="O10789">
        <f>IF(Registros[[#This Row],[idade]]&lt;18,311.43,IF(Registros[[#This Row],[idade]]&lt;=25,488.58,IF(Registros[[#This Row],[idade]]&lt;=50,772.77,850.05)))</f>
        <v>772.77</v>
      </c>
      <c r="P10789">
        <f>IF(Registros[[#This Row],[idade]]&lt;18,23.99,IF(Registros[[#This Row],[idade]]&lt;=25,49.9,IF(Registros[[#This Row],[idade]]&lt;=50,145.2,175.45)))</f>
        <v>145.19999999999999</v>
      </c>
      <c r="Q10789">
        <v>4</v>
      </c>
      <c r="R10789">
        <v>13</v>
      </c>
      <c r="T10789">
        <v>4</v>
      </c>
      <c r="U10789" t="s">
        <v>2</v>
      </c>
      <c r="V10789" t="s">
        <v>22</v>
      </c>
    </row>
    <row r="10790" spans="1:22" x14ac:dyDescent="0.3">
      <c r="A10790">
        <v>10789</v>
      </c>
      <c r="B10790">
        <v>56346848273</v>
      </c>
      <c r="C10790">
        <v>7</v>
      </c>
      <c r="D10790" s="1">
        <v>27892</v>
      </c>
      <c r="E10790" s="3">
        <f>2023-YEAR(Registros[[#This Row],[data_nascimento]])</f>
        <v>47</v>
      </c>
      <c r="F10790" s="1">
        <v>44552</v>
      </c>
      <c r="H10790">
        <v>220</v>
      </c>
      <c r="I10790">
        <v>16</v>
      </c>
      <c r="J10790" s="3">
        <v>1269.3333333333333</v>
      </c>
      <c r="K10790">
        <v>17.420000000000002</v>
      </c>
      <c r="L10790">
        <v>2380</v>
      </c>
      <c r="M10790">
        <f>Registros[[#This Row],[salario]]*0.06</f>
        <v>142.79999999999998</v>
      </c>
      <c r="N10790">
        <f>Registros[[#This Row],[salario]]*5%</f>
        <v>119</v>
      </c>
      <c r="O10790">
        <f>IF(Registros[[#This Row],[idade]]&lt;18,311.43,IF(Registros[[#This Row],[idade]]&lt;=25,488.58,IF(Registros[[#This Row],[idade]]&lt;=50,772.77,850.05)))</f>
        <v>772.77</v>
      </c>
      <c r="P10790">
        <f>IF(Registros[[#This Row],[idade]]&lt;18,23.99,IF(Registros[[#This Row],[idade]]&lt;=25,49.9,IF(Registros[[#This Row],[idade]]&lt;=50,145.2,175.45)))</f>
        <v>145.19999999999999</v>
      </c>
      <c r="Q10790">
        <v>2</v>
      </c>
      <c r="R10790">
        <v>27</v>
      </c>
      <c r="T10790">
        <v>4</v>
      </c>
      <c r="U10790" t="s">
        <v>3</v>
      </c>
      <c r="V10790" t="s">
        <v>21</v>
      </c>
    </row>
    <row r="10791" spans="1:22" x14ac:dyDescent="0.3">
      <c r="A10791">
        <v>10790</v>
      </c>
      <c r="B10791">
        <v>32937316798</v>
      </c>
      <c r="C10791">
        <v>2</v>
      </c>
      <c r="D10791" s="1">
        <v>31955</v>
      </c>
      <c r="E10791" s="3">
        <f>2023-YEAR(Registros[[#This Row],[data_nascimento]])</f>
        <v>36</v>
      </c>
      <c r="F10791" s="1">
        <v>44552</v>
      </c>
      <c r="H10791">
        <v>220</v>
      </c>
      <c r="I10791">
        <v>1</v>
      </c>
      <c r="J10791" s="3">
        <v>227.66666666666666</v>
      </c>
      <c r="K10791">
        <v>2.68</v>
      </c>
      <c r="L10791">
        <v>6830</v>
      </c>
      <c r="M10791">
        <f>Registros[[#This Row],[salario]]*0.06</f>
        <v>409.8</v>
      </c>
      <c r="N10791">
        <f>Registros[[#This Row],[salario]]*5%</f>
        <v>341.5</v>
      </c>
      <c r="O10791">
        <f>IF(Registros[[#This Row],[idade]]&lt;18,311.43,IF(Registros[[#This Row],[idade]]&lt;=25,488.58,IF(Registros[[#This Row],[idade]]&lt;=50,772.77,850.05)))</f>
        <v>772.77</v>
      </c>
      <c r="P10791">
        <f>IF(Registros[[#This Row],[idade]]&lt;18,23.99,IF(Registros[[#This Row],[idade]]&lt;=25,49.9,IF(Registros[[#This Row],[idade]]&lt;=50,145.2,175.45)))</f>
        <v>145.19999999999999</v>
      </c>
      <c r="Q10791">
        <v>1</v>
      </c>
      <c r="R10791">
        <v>15</v>
      </c>
      <c r="T10791">
        <v>1</v>
      </c>
      <c r="U10791" t="s">
        <v>3</v>
      </c>
      <c r="V10791" t="s">
        <v>19</v>
      </c>
    </row>
    <row r="10792" spans="1:22" x14ac:dyDescent="0.3">
      <c r="A10792">
        <v>10791</v>
      </c>
      <c r="B10792">
        <v>32215109473</v>
      </c>
      <c r="C10792">
        <v>6</v>
      </c>
      <c r="D10792" s="1">
        <v>32243</v>
      </c>
      <c r="E10792" s="3">
        <f>2023-YEAR(Registros[[#This Row],[data_nascimento]])</f>
        <v>35</v>
      </c>
      <c r="F10792" s="1">
        <v>44552</v>
      </c>
      <c r="H10792">
        <v>220</v>
      </c>
      <c r="I10792">
        <v>1</v>
      </c>
      <c r="J10792" s="3">
        <v>203.4</v>
      </c>
      <c r="K10792">
        <v>22.78</v>
      </c>
      <c r="L10792">
        <v>6102</v>
      </c>
      <c r="M10792">
        <f>Registros[[#This Row],[salario]]*0.06</f>
        <v>366.12</v>
      </c>
      <c r="N10792">
        <f>Registros[[#This Row],[salario]]*5%</f>
        <v>305.10000000000002</v>
      </c>
      <c r="O10792">
        <f>IF(Registros[[#This Row],[idade]]&lt;18,311.43,IF(Registros[[#This Row],[idade]]&lt;=25,488.58,IF(Registros[[#This Row],[idade]]&lt;=50,772.77,850.05)))</f>
        <v>772.77</v>
      </c>
      <c r="P10792">
        <f>IF(Registros[[#This Row],[idade]]&lt;18,23.99,IF(Registros[[#This Row],[idade]]&lt;=25,49.9,IF(Registros[[#This Row],[idade]]&lt;=50,145.2,175.45)))</f>
        <v>145.19999999999999</v>
      </c>
      <c r="Q10792">
        <v>1</v>
      </c>
      <c r="R10792">
        <v>20</v>
      </c>
      <c r="T10792">
        <v>4</v>
      </c>
      <c r="U10792" t="s">
        <v>2</v>
      </c>
      <c r="V10792" t="s">
        <v>21</v>
      </c>
    </row>
    <row r="10793" spans="1:22" x14ac:dyDescent="0.3">
      <c r="A10793">
        <v>10792</v>
      </c>
      <c r="B10793">
        <v>24936469239</v>
      </c>
      <c r="C10793">
        <v>2</v>
      </c>
      <c r="D10793" s="1">
        <v>36295</v>
      </c>
      <c r="E10793" s="3">
        <f>2023-YEAR(Registros[[#This Row],[data_nascimento]])</f>
        <v>24</v>
      </c>
      <c r="F10793" s="1">
        <v>44552</v>
      </c>
      <c r="H10793">
        <v>220</v>
      </c>
      <c r="I10793">
        <v>8</v>
      </c>
      <c r="J10793" s="3">
        <v>400.26666666666665</v>
      </c>
      <c r="K10793">
        <v>26.8</v>
      </c>
      <c r="L10793">
        <v>1501</v>
      </c>
      <c r="M10793">
        <f>Registros[[#This Row],[salario]]*0.06</f>
        <v>90.06</v>
      </c>
      <c r="N10793">
        <f>Registros[[#This Row],[salario]]*5%</f>
        <v>75.05</v>
      </c>
      <c r="O10793">
        <f>IF(Registros[[#This Row],[idade]]&lt;18,311.43,IF(Registros[[#This Row],[idade]]&lt;=25,488.58,IF(Registros[[#This Row],[idade]]&lt;=50,772.77,850.05)))</f>
        <v>488.58</v>
      </c>
      <c r="P10793">
        <f>IF(Registros[[#This Row],[idade]]&lt;18,23.99,IF(Registros[[#This Row],[idade]]&lt;=25,49.9,IF(Registros[[#This Row],[idade]]&lt;=50,145.2,175.45)))</f>
        <v>49.9</v>
      </c>
      <c r="Q10793">
        <v>3</v>
      </c>
      <c r="R10793">
        <v>16</v>
      </c>
      <c r="T10793">
        <v>1</v>
      </c>
      <c r="U10793" t="s">
        <v>2</v>
      </c>
      <c r="V10793" t="s">
        <v>18</v>
      </c>
    </row>
    <row r="10794" spans="1:22" x14ac:dyDescent="0.3">
      <c r="A10794">
        <v>10793</v>
      </c>
      <c r="B10794">
        <v>81829621017</v>
      </c>
      <c r="C10794">
        <v>5</v>
      </c>
      <c r="D10794" s="1">
        <v>31480</v>
      </c>
      <c r="E10794" s="3">
        <f>2023-YEAR(Registros[[#This Row],[data_nascimento]])</f>
        <v>37</v>
      </c>
      <c r="F10794" s="1">
        <v>44552</v>
      </c>
      <c r="H10794">
        <v>220</v>
      </c>
      <c r="I10794">
        <v>17</v>
      </c>
      <c r="J10794" s="3">
        <v>3622.1333333333332</v>
      </c>
      <c r="K10794">
        <v>10.72</v>
      </c>
      <c r="L10794">
        <v>6392</v>
      </c>
      <c r="M10794">
        <f>Registros[[#This Row],[salario]]*0.06</f>
        <v>383.52</v>
      </c>
      <c r="N10794">
        <f>Registros[[#This Row],[salario]]*5%</f>
        <v>319.60000000000002</v>
      </c>
      <c r="O10794">
        <f>IF(Registros[[#This Row],[idade]]&lt;18,311.43,IF(Registros[[#This Row],[idade]]&lt;=25,488.58,IF(Registros[[#This Row],[idade]]&lt;=50,772.77,850.05)))</f>
        <v>772.77</v>
      </c>
      <c r="P10794">
        <f>IF(Registros[[#This Row],[idade]]&lt;18,23.99,IF(Registros[[#This Row],[idade]]&lt;=25,49.9,IF(Registros[[#This Row],[idade]]&lt;=50,145.2,175.45)))</f>
        <v>145.19999999999999</v>
      </c>
      <c r="Q10794">
        <v>1</v>
      </c>
      <c r="R10794">
        <v>15</v>
      </c>
      <c r="T10794">
        <v>1</v>
      </c>
      <c r="U10794" t="s">
        <v>2</v>
      </c>
      <c r="V10794" t="s">
        <v>19</v>
      </c>
    </row>
    <row r="10795" spans="1:22" x14ac:dyDescent="0.3">
      <c r="A10795">
        <v>10794</v>
      </c>
      <c r="B10795">
        <v>97110999346</v>
      </c>
      <c r="C10795">
        <v>5</v>
      </c>
      <c r="D10795" s="1">
        <v>30866</v>
      </c>
      <c r="E10795" s="3">
        <f>2023-YEAR(Registros[[#This Row],[data_nascimento]])</f>
        <v>39</v>
      </c>
      <c r="F10795" s="1">
        <v>44552</v>
      </c>
      <c r="H10795">
        <v>220</v>
      </c>
      <c r="I10795">
        <v>12</v>
      </c>
      <c r="J10795" s="3">
        <v>2610</v>
      </c>
      <c r="K10795">
        <v>12.06</v>
      </c>
      <c r="L10795">
        <v>6525</v>
      </c>
      <c r="M10795">
        <f>Registros[[#This Row],[salario]]*0.06</f>
        <v>391.5</v>
      </c>
      <c r="N10795">
        <f>Registros[[#This Row],[salario]]*5%</f>
        <v>326.25</v>
      </c>
      <c r="O10795">
        <f>IF(Registros[[#This Row],[idade]]&lt;18,311.43,IF(Registros[[#This Row],[idade]]&lt;=25,488.58,IF(Registros[[#This Row],[idade]]&lt;=50,772.77,850.05)))</f>
        <v>772.77</v>
      </c>
      <c r="P10795">
        <f>IF(Registros[[#This Row],[idade]]&lt;18,23.99,IF(Registros[[#This Row],[idade]]&lt;=25,49.9,IF(Registros[[#This Row],[idade]]&lt;=50,145.2,175.45)))</f>
        <v>145.19999999999999</v>
      </c>
      <c r="Q10795">
        <v>2</v>
      </c>
      <c r="R10795">
        <v>10</v>
      </c>
      <c r="T10795">
        <v>4</v>
      </c>
      <c r="U10795" t="s">
        <v>2</v>
      </c>
      <c r="V10795" t="s">
        <v>21</v>
      </c>
    </row>
    <row r="10796" spans="1:22" x14ac:dyDescent="0.3">
      <c r="A10796">
        <v>10795</v>
      </c>
      <c r="B10796">
        <v>88884014717</v>
      </c>
      <c r="C10796">
        <v>4</v>
      </c>
      <c r="D10796" s="1">
        <v>29882</v>
      </c>
      <c r="E10796" s="3">
        <f>2023-YEAR(Registros[[#This Row],[data_nascimento]])</f>
        <v>42</v>
      </c>
      <c r="F10796" s="1">
        <v>44552</v>
      </c>
      <c r="H10796">
        <v>220</v>
      </c>
      <c r="I10796">
        <v>10</v>
      </c>
      <c r="J10796" s="3">
        <v>1312</v>
      </c>
      <c r="K10796">
        <v>24.12</v>
      </c>
      <c r="L10796">
        <v>3936</v>
      </c>
      <c r="M10796">
        <f>Registros[[#This Row],[salario]]*0.06</f>
        <v>236.16</v>
      </c>
      <c r="N10796">
        <f>Registros[[#This Row],[salario]]*5%</f>
        <v>196.8</v>
      </c>
      <c r="O10796">
        <f>IF(Registros[[#This Row],[idade]]&lt;18,311.43,IF(Registros[[#This Row],[idade]]&lt;=25,488.58,IF(Registros[[#This Row],[idade]]&lt;=50,772.77,850.05)))</f>
        <v>772.77</v>
      </c>
      <c r="P10796">
        <f>IF(Registros[[#This Row],[idade]]&lt;18,23.99,IF(Registros[[#This Row],[idade]]&lt;=25,49.9,IF(Registros[[#This Row],[idade]]&lt;=50,145.2,175.45)))</f>
        <v>145.19999999999999</v>
      </c>
      <c r="Q10796">
        <v>4</v>
      </c>
      <c r="R10796">
        <v>27</v>
      </c>
      <c r="T10796">
        <v>2</v>
      </c>
      <c r="U10796" t="s">
        <v>2</v>
      </c>
      <c r="V10796" t="s">
        <v>18</v>
      </c>
    </row>
    <row r="10797" spans="1:22" x14ac:dyDescent="0.3">
      <c r="A10797">
        <v>10796</v>
      </c>
      <c r="B10797">
        <v>27076736602</v>
      </c>
      <c r="C10797">
        <v>5</v>
      </c>
      <c r="D10797" s="1">
        <v>36720</v>
      </c>
      <c r="E10797" s="3">
        <f>2023-YEAR(Registros[[#This Row],[data_nascimento]])</f>
        <v>23</v>
      </c>
      <c r="F10797" s="1">
        <v>44552</v>
      </c>
      <c r="H10797">
        <v>220</v>
      </c>
      <c r="I10797">
        <v>2</v>
      </c>
      <c r="J10797" s="3">
        <v>163.19999999999999</v>
      </c>
      <c r="K10797">
        <v>5.36</v>
      </c>
      <c r="L10797">
        <v>2448</v>
      </c>
      <c r="M10797">
        <f>Registros[[#This Row],[salario]]*0.06</f>
        <v>146.88</v>
      </c>
      <c r="N10797">
        <f>Registros[[#This Row],[salario]]*5%</f>
        <v>122.4</v>
      </c>
      <c r="O10797">
        <f>IF(Registros[[#This Row],[idade]]&lt;18,311.43,IF(Registros[[#This Row],[idade]]&lt;=25,488.58,IF(Registros[[#This Row],[idade]]&lt;=50,772.77,850.05)))</f>
        <v>488.58</v>
      </c>
      <c r="P10797">
        <f>IF(Registros[[#This Row],[idade]]&lt;18,23.99,IF(Registros[[#This Row],[idade]]&lt;=25,49.9,IF(Registros[[#This Row],[idade]]&lt;=50,145.2,175.45)))</f>
        <v>49.9</v>
      </c>
      <c r="Q10797">
        <v>3</v>
      </c>
      <c r="R10797">
        <v>9</v>
      </c>
      <c r="T10797">
        <v>4</v>
      </c>
      <c r="U10797" t="s">
        <v>2</v>
      </c>
      <c r="V10797" t="s">
        <v>18</v>
      </c>
    </row>
    <row r="10798" spans="1:22" x14ac:dyDescent="0.3">
      <c r="A10798">
        <v>10797</v>
      </c>
      <c r="B10798">
        <v>35260487703</v>
      </c>
      <c r="C10798">
        <v>7</v>
      </c>
      <c r="D10798" s="1">
        <v>38920</v>
      </c>
      <c r="E10798" s="3">
        <f>2023-YEAR(Registros[[#This Row],[data_nascimento]])</f>
        <v>17</v>
      </c>
      <c r="F10798" s="1">
        <v>44552</v>
      </c>
      <c r="H10798">
        <v>120</v>
      </c>
      <c r="I10798">
        <v>18</v>
      </c>
      <c r="J10798" s="3">
        <v>4014.6</v>
      </c>
      <c r="K10798">
        <v>9.3800000000000008</v>
      </c>
      <c r="L10798">
        <v>6691</v>
      </c>
      <c r="M10798">
        <f>Registros[[#This Row],[salario]]*0.06</f>
        <v>401.46</v>
      </c>
      <c r="N10798">
        <f>Registros[[#This Row],[salario]]*5%</f>
        <v>334.55</v>
      </c>
      <c r="O10798">
        <f>IF(Registros[[#This Row],[idade]]&lt;18,311.43,IF(Registros[[#This Row],[idade]]&lt;=25,488.58,IF(Registros[[#This Row],[idade]]&lt;=50,772.77,850.05)))</f>
        <v>311.43</v>
      </c>
      <c r="P10798">
        <f>IF(Registros[[#This Row],[idade]]&lt;18,23.99,IF(Registros[[#This Row],[idade]]&lt;=25,49.9,IF(Registros[[#This Row],[idade]]&lt;=50,145.2,175.45)))</f>
        <v>23.99</v>
      </c>
      <c r="Q10798">
        <v>5</v>
      </c>
      <c r="R10798">
        <v>26</v>
      </c>
      <c r="T10798">
        <v>4</v>
      </c>
      <c r="U10798" t="s">
        <v>2</v>
      </c>
      <c r="V10798" t="s">
        <v>21</v>
      </c>
    </row>
    <row r="10799" spans="1:22" x14ac:dyDescent="0.3">
      <c r="A10799">
        <v>10798</v>
      </c>
      <c r="B10799">
        <v>40021323665</v>
      </c>
      <c r="C10799">
        <v>7</v>
      </c>
      <c r="D10799" s="1">
        <v>38954</v>
      </c>
      <c r="E10799" s="3">
        <f>2023-YEAR(Registros[[#This Row],[data_nascimento]])</f>
        <v>17</v>
      </c>
      <c r="F10799" s="1">
        <v>44552</v>
      </c>
      <c r="H10799">
        <v>120</v>
      </c>
      <c r="I10799">
        <v>8</v>
      </c>
      <c r="J10799" s="3">
        <v>464</v>
      </c>
      <c r="K10799">
        <v>13.4</v>
      </c>
      <c r="L10799">
        <v>1740</v>
      </c>
      <c r="M10799">
        <f>Registros[[#This Row],[salario]]*0.06</f>
        <v>104.39999999999999</v>
      </c>
      <c r="N10799">
        <f>Registros[[#This Row],[salario]]*5%</f>
        <v>87</v>
      </c>
      <c r="O10799">
        <f>IF(Registros[[#This Row],[idade]]&lt;18,311.43,IF(Registros[[#This Row],[idade]]&lt;=25,488.58,IF(Registros[[#This Row],[idade]]&lt;=50,772.77,850.05)))</f>
        <v>311.43</v>
      </c>
      <c r="P10799">
        <f>IF(Registros[[#This Row],[idade]]&lt;18,23.99,IF(Registros[[#This Row],[idade]]&lt;=25,49.9,IF(Registros[[#This Row],[idade]]&lt;=50,145.2,175.45)))</f>
        <v>23.99</v>
      </c>
      <c r="Q10799">
        <v>1</v>
      </c>
      <c r="R10799">
        <v>5</v>
      </c>
      <c r="T10799">
        <v>1</v>
      </c>
      <c r="U10799" t="s">
        <v>3</v>
      </c>
      <c r="V10799" t="s">
        <v>21</v>
      </c>
    </row>
    <row r="10800" spans="1:22" x14ac:dyDescent="0.3">
      <c r="A10800">
        <v>10799</v>
      </c>
      <c r="B10800">
        <v>96866499922</v>
      </c>
      <c r="C10800">
        <v>6</v>
      </c>
      <c r="D10800" s="1">
        <v>34876</v>
      </c>
      <c r="E10800" s="3">
        <f>2023-YEAR(Registros[[#This Row],[data_nascimento]])</f>
        <v>28</v>
      </c>
      <c r="F10800" s="1">
        <v>44552</v>
      </c>
      <c r="H10800">
        <v>220</v>
      </c>
      <c r="I10800">
        <v>2</v>
      </c>
      <c r="J10800" s="3">
        <v>219.26666666666668</v>
      </c>
      <c r="K10800">
        <v>26.8</v>
      </c>
      <c r="L10800">
        <v>3289</v>
      </c>
      <c r="M10800">
        <f>Registros[[#This Row],[salario]]*0.06</f>
        <v>197.34</v>
      </c>
      <c r="N10800">
        <f>Registros[[#This Row],[salario]]*5%</f>
        <v>164.45000000000002</v>
      </c>
      <c r="O10800">
        <f>IF(Registros[[#This Row],[idade]]&lt;18,311.43,IF(Registros[[#This Row],[idade]]&lt;=25,488.58,IF(Registros[[#This Row],[idade]]&lt;=50,772.77,850.05)))</f>
        <v>772.77</v>
      </c>
      <c r="P10800">
        <f>IF(Registros[[#This Row],[idade]]&lt;18,23.99,IF(Registros[[#This Row],[idade]]&lt;=25,49.9,IF(Registros[[#This Row],[idade]]&lt;=50,145.2,175.45)))</f>
        <v>145.19999999999999</v>
      </c>
      <c r="Q10800">
        <v>1</v>
      </c>
      <c r="R10800">
        <v>3</v>
      </c>
      <c r="T10800">
        <v>4</v>
      </c>
      <c r="U10800" t="s">
        <v>3</v>
      </c>
      <c r="V10800" t="s">
        <v>19</v>
      </c>
    </row>
    <row r="10801" spans="1:22" x14ac:dyDescent="0.3">
      <c r="A10801">
        <v>10800</v>
      </c>
      <c r="B10801">
        <v>87363974244</v>
      </c>
      <c r="C10801">
        <v>7</v>
      </c>
      <c r="D10801" s="1">
        <v>37793</v>
      </c>
      <c r="E10801" s="3">
        <f>2023-YEAR(Registros[[#This Row],[data_nascimento]])</f>
        <v>20</v>
      </c>
      <c r="F10801" s="1">
        <v>44552</v>
      </c>
      <c r="H10801">
        <v>220</v>
      </c>
      <c r="I10801">
        <v>2</v>
      </c>
      <c r="J10801" s="3">
        <v>165.8</v>
      </c>
      <c r="K10801">
        <v>22.78</v>
      </c>
      <c r="L10801">
        <v>2487</v>
      </c>
      <c r="M10801">
        <f>Registros[[#This Row],[salario]]*0.06</f>
        <v>149.22</v>
      </c>
      <c r="N10801">
        <f>Registros[[#This Row],[salario]]*5%</f>
        <v>124.35000000000001</v>
      </c>
      <c r="O10801">
        <f>IF(Registros[[#This Row],[idade]]&lt;18,311.43,IF(Registros[[#This Row],[idade]]&lt;=25,488.58,IF(Registros[[#This Row],[idade]]&lt;=50,772.77,850.05)))</f>
        <v>488.58</v>
      </c>
      <c r="P10801">
        <f>IF(Registros[[#This Row],[idade]]&lt;18,23.99,IF(Registros[[#This Row],[idade]]&lt;=25,49.9,IF(Registros[[#This Row],[idade]]&lt;=50,145.2,175.45)))</f>
        <v>49.9</v>
      </c>
      <c r="Q10801">
        <v>2</v>
      </c>
      <c r="R10801">
        <v>8</v>
      </c>
      <c r="T10801">
        <v>2</v>
      </c>
      <c r="U10801" t="s">
        <v>3</v>
      </c>
      <c r="V10801" t="s">
        <v>22</v>
      </c>
    </row>
    <row r="10802" spans="1:22" x14ac:dyDescent="0.3">
      <c r="A10802">
        <v>10801</v>
      </c>
      <c r="B10802">
        <v>72010949084</v>
      </c>
      <c r="C10802">
        <v>4</v>
      </c>
      <c r="D10802" s="1">
        <v>33538</v>
      </c>
      <c r="E10802" s="3">
        <f>2023-YEAR(Registros[[#This Row],[data_nascimento]])</f>
        <v>32</v>
      </c>
      <c r="F10802" s="1">
        <v>44552</v>
      </c>
      <c r="H10802">
        <v>220</v>
      </c>
      <c r="I10802">
        <v>15</v>
      </c>
      <c r="J10802" s="3">
        <v>2254.5</v>
      </c>
      <c r="K10802">
        <v>22.78</v>
      </c>
      <c r="L10802">
        <v>4509</v>
      </c>
      <c r="M10802">
        <f>Registros[[#This Row],[salario]]*0.06</f>
        <v>270.53999999999996</v>
      </c>
      <c r="N10802">
        <f>Registros[[#This Row],[salario]]*5%</f>
        <v>225.45000000000002</v>
      </c>
      <c r="O10802">
        <f>IF(Registros[[#This Row],[idade]]&lt;18,311.43,IF(Registros[[#This Row],[idade]]&lt;=25,488.58,IF(Registros[[#This Row],[idade]]&lt;=50,772.77,850.05)))</f>
        <v>772.77</v>
      </c>
      <c r="P10802">
        <f>IF(Registros[[#This Row],[idade]]&lt;18,23.99,IF(Registros[[#This Row],[idade]]&lt;=25,49.9,IF(Registros[[#This Row],[idade]]&lt;=50,145.2,175.45)))</f>
        <v>145.19999999999999</v>
      </c>
      <c r="Q10802">
        <v>1</v>
      </c>
      <c r="R10802">
        <v>14</v>
      </c>
      <c r="T10802">
        <v>2</v>
      </c>
      <c r="U10802" t="s">
        <v>2</v>
      </c>
      <c r="V10802" t="s">
        <v>22</v>
      </c>
    </row>
    <row r="10803" spans="1:22" x14ac:dyDescent="0.3">
      <c r="A10803">
        <v>10802</v>
      </c>
      <c r="B10803">
        <v>80635375552</v>
      </c>
      <c r="C10803">
        <v>4</v>
      </c>
      <c r="D10803" s="1">
        <v>35588</v>
      </c>
      <c r="E10803" s="3">
        <f>2023-YEAR(Registros[[#This Row],[data_nascimento]])</f>
        <v>26</v>
      </c>
      <c r="F10803" s="1">
        <v>44552</v>
      </c>
      <c r="H10803">
        <v>220</v>
      </c>
      <c r="I10803">
        <v>19</v>
      </c>
      <c r="J10803" s="3">
        <v>889.83333333333337</v>
      </c>
      <c r="K10803">
        <v>1.34</v>
      </c>
      <c r="L10803">
        <v>1405</v>
      </c>
      <c r="M10803">
        <f>Registros[[#This Row],[salario]]*0.06</f>
        <v>84.3</v>
      </c>
      <c r="N10803">
        <f>Registros[[#This Row],[salario]]*5%</f>
        <v>70.25</v>
      </c>
      <c r="O10803">
        <f>IF(Registros[[#This Row],[idade]]&lt;18,311.43,IF(Registros[[#This Row],[idade]]&lt;=25,488.58,IF(Registros[[#This Row],[idade]]&lt;=50,772.77,850.05)))</f>
        <v>772.77</v>
      </c>
      <c r="P10803">
        <f>IF(Registros[[#This Row],[idade]]&lt;18,23.99,IF(Registros[[#This Row],[idade]]&lt;=25,49.9,IF(Registros[[#This Row],[idade]]&lt;=50,145.2,175.45)))</f>
        <v>145.19999999999999</v>
      </c>
      <c r="Q10803">
        <v>1</v>
      </c>
      <c r="R10803">
        <v>8</v>
      </c>
      <c r="T10803">
        <v>1</v>
      </c>
      <c r="U10803" t="s">
        <v>2</v>
      </c>
      <c r="V10803" t="s">
        <v>21</v>
      </c>
    </row>
    <row r="10804" spans="1:22" x14ac:dyDescent="0.3">
      <c r="A10804">
        <v>10803</v>
      </c>
      <c r="B10804">
        <v>45542334615</v>
      </c>
      <c r="C10804">
        <v>7</v>
      </c>
      <c r="D10804" s="1">
        <v>39353</v>
      </c>
      <c r="E10804" s="3">
        <f>2023-YEAR(Registros[[#This Row],[data_nascimento]])</f>
        <v>16</v>
      </c>
      <c r="F10804" s="1">
        <v>44552</v>
      </c>
      <c r="H10804">
        <v>120</v>
      </c>
      <c r="I10804">
        <v>16</v>
      </c>
      <c r="J10804" s="3">
        <v>2873.0666666666666</v>
      </c>
      <c r="K10804">
        <v>12.06</v>
      </c>
      <c r="L10804">
        <v>5387</v>
      </c>
      <c r="M10804">
        <f>Registros[[#This Row],[salario]]*0.06</f>
        <v>323.21999999999997</v>
      </c>
      <c r="N10804">
        <f>Registros[[#This Row],[salario]]*5%</f>
        <v>269.35000000000002</v>
      </c>
      <c r="O10804">
        <f>IF(Registros[[#This Row],[idade]]&lt;18,311.43,IF(Registros[[#This Row],[idade]]&lt;=25,488.58,IF(Registros[[#This Row],[idade]]&lt;=50,772.77,850.05)))</f>
        <v>311.43</v>
      </c>
      <c r="P10804">
        <f>IF(Registros[[#This Row],[idade]]&lt;18,23.99,IF(Registros[[#This Row],[idade]]&lt;=25,49.9,IF(Registros[[#This Row],[idade]]&lt;=50,145.2,175.45)))</f>
        <v>23.99</v>
      </c>
      <c r="Q10804">
        <v>2</v>
      </c>
      <c r="R10804">
        <v>18</v>
      </c>
      <c r="T10804">
        <v>1</v>
      </c>
      <c r="U10804" t="s">
        <v>2</v>
      </c>
      <c r="V10804" t="s">
        <v>22</v>
      </c>
    </row>
    <row r="10805" spans="1:22" x14ac:dyDescent="0.3">
      <c r="A10805">
        <v>10804</v>
      </c>
      <c r="B10805">
        <v>13799479577</v>
      </c>
      <c r="C10805">
        <v>2</v>
      </c>
      <c r="D10805" s="1">
        <v>38639</v>
      </c>
      <c r="E10805" s="3">
        <f>2023-YEAR(Registros[[#This Row],[data_nascimento]])</f>
        <v>18</v>
      </c>
      <c r="F10805" s="1">
        <v>44552</v>
      </c>
      <c r="H10805">
        <v>220</v>
      </c>
      <c r="I10805">
        <v>4</v>
      </c>
      <c r="J10805" s="3">
        <v>293.46666666666664</v>
      </c>
      <c r="K10805">
        <v>14.74</v>
      </c>
      <c r="L10805">
        <v>2201</v>
      </c>
      <c r="M10805">
        <f>Registros[[#This Row],[salario]]*0.06</f>
        <v>132.06</v>
      </c>
      <c r="N10805">
        <f>Registros[[#This Row],[salario]]*5%</f>
        <v>110.05000000000001</v>
      </c>
      <c r="O10805">
        <f>IF(Registros[[#This Row],[idade]]&lt;18,311.43,IF(Registros[[#This Row],[idade]]&lt;=25,488.58,IF(Registros[[#This Row],[idade]]&lt;=50,772.77,850.05)))</f>
        <v>488.58</v>
      </c>
      <c r="P10805">
        <f>IF(Registros[[#This Row],[idade]]&lt;18,23.99,IF(Registros[[#This Row],[idade]]&lt;=25,49.9,IF(Registros[[#This Row],[idade]]&lt;=50,145.2,175.45)))</f>
        <v>49.9</v>
      </c>
      <c r="Q10805">
        <v>5</v>
      </c>
      <c r="R10805">
        <v>21</v>
      </c>
      <c r="T10805">
        <v>4</v>
      </c>
      <c r="U10805" t="s">
        <v>3</v>
      </c>
      <c r="V10805" t="s">
        <v>22</v>
      </c>
    </row>
    <row r="10806" spans="1:22" x14ac:dyDescent="0.3">
      <c r="A10806">
        <v>10805</v>
      </c>
      <c r="B10806">
        <v>74335515502</v>
      </c>
      <c r="C10806">
        <v>6</v>
      </c>
      <c r="D10806" s="1">
        <v>33691</v>
      </c>
      <c r="E10806" s="3">
        <f>2023-YEAR(Registros[[#This Row],[data_nascimento]])</f>
        <v>31</v>
      </c>
      <c r="F10806" s="1">
        <v>44552</v>
      </c>
      <c r="H10806">
        <v>220</v>
      </c>
      <c r="I10806">
        <v>15</v>
      </c>
      <c r="J10806" s="3">
        <v>3679.5</v>
      </c>
      <c r="K10806">
        <v>12.06</v>
      </c>
      <c r="L10806">
        <v>7359</v>
      </c>
      <c r="M10806">
        <f>Registros[[#This Row],[salario]]*0.06</f>
        <v>441.53999999999996</v>
      </c>
      <c r="N10806">
        <f>Registros[[#This Row],[salario]]*5%</f>
        <v>367.95000000000005</v>
      </c>
      <c r="O10806">
        <f>IF(Registros[[#This Row],[idade]]&lt;18,311.43,IF(Registros[[#This Row],[idade]]&lt;=25,488.58,IF(Registros[[#This Row],[idade]]&lt;=50,772.77,850.05)))</f>
        <v>772.77</v>
      </c>
      <c r="P10806">
        <f>IF(Registros[[#This Row],[idade]]&lt;18,23.99,IF(Registros[[#This Row],[idade]]&lt;=25,49.9,IF(Registros[[#This Row],[idade]]&lt;=50,145.2,175.45)))</f>
        <v>145.19999999999999</v>
      </c>
      <c r="Q10806">
        <v>5</v>
      </c>
      <c r="R10806">
        <v>23</v>
      </c>
      <c r="T10806">
        <v>2</v>
      </c>
      <c r="U10806" t="s">
        <v>2</v>
      </c>
      <c r="V10806" t="s">
        <v>19</v>
      </c>
    </row>
    <row r="10807" spans="1:22" x14ac:dyDescent="0.3">
      <c r="A10807">
        <v>10806</v>
      </c>
      <c r="B10807">
        <v>75856680726</v>
      </c>
      <c r="C10807">
        <v>6</v>
      </c>
      <c r="D10807" s="1">
        <v>28403</v>
      </c>
      <c r="E10807" s="3">
        <f>2023-YEAR(Registros[[#This Row],[data_nascimento]])</f>
        <v>46</v>
      </c>
      <c r="F10807" s="1">
        <v>44552</v>
      </c>
      <c r="H10807">
        <v>220</v>
      </c>
      <c r="I10807">
        <v>17</v>
      </c>
      <c r="J10807" s="3">
        <v>2597.0333333333338</v>
      </c>
      <c r="K10807">
        <v>13.4</v>
      </c>
      <c r="L10807">
        <v>4583</v>
      </c>
      <c r="M10807">
        <f>Registros[[#This Row],[salario]]*0.06</f>
        <v>274.98</v>
      </c>
      <c r="N10807">
        <f>Registros[[#This Row],[salario]]*5%</f>
        <v>229.15</v>
      </c>
      <c r="O10807">
        <f>IF(Registros[[#This Row],[idade]]&lt;18,311.43,IF(Registros[[#This Row],[idade]]&lt;=25,488.58,IF(Registros[[#This Row],[idade]]&lt;=50,772.77,850.05)))</f>
        <v>772.77</v>
      </c>
      <c r="P10807">
        <f>IF(Registros[[#This Row],[idade]]&lt;18,23.99,IF(Registros[[#This Row],[idade]]&lt;=25,49.9,IF(Registros[[#This Row],[idade]]&lt;=50,145.2,175.45)))</f>
        <v>145.19999999999999</v>
      </c>
      <c r="Q10807">
        <v>4</v>
      </c>
      <c r="R10807">
        <v>10</v>
      </c>
      <c r="T10807">
        <v>1</v>
      </c>
      <c r="U10807" t="s">
        <v>2</v>
      </c>
      <c r="V10807" t="s">
        <v>19</v>
      </c>
    </row>
    <row r="10808" spans="1:22" x14ac:dyDescent="0.3">
      <c r="A10808">
        <v>10807</v>
      </c>
      <c r="B10808">
        <v>81596241120</v>
      </c>
      <c r="C10808">
        <v>6</v>
      </c>
      <c r="D10808" s="1">
        <v>37852</v>
      </c>
      <c r="E10808" s="3">
        <f>2023-YEAR(Registros[[#This Row],[data_nascimento]])</f>
        <v>20</v>
      </c>
      <c r="F10808" s="1">
        <v>44552</v>
      </c>
      <c r="H10808">
        <v>220</v>
      </c>
      <c r="I10808">
        <v>10</v>
      </c>
      <c r="J10808" s="3">
        <v>1325.6666666666665</v>
      </c>
      <c r="K10808">
        <v>18.760000000000002</v>
      </c>
      <c r="L10808">
        <v>3977</v>
      </c>
      <c r="M10808">
        <f>Registros[[#This Row],[salario]]*0.06</f>
        <v>238.62</v>
      </c>
      <c r="N10808">
        <f>Registros[[#This Row],[salario]]*5%</f>
        <v>198.85000000000002</v>
      </c>
      <c r="O10808">
        <f>IF(Registros[[#This Row],[idade]]&lt;18,311.43,IF(Registros[[#This Row],[idade]]&lt;=25,488.58,IF(Registros[[#This Row],[idade]]&lt;=50,772.77,850.05)))</f>
        <v>488.58</v>
      </c>
      <c r="P10808">
        <f>IF(Registros[[#This Row],[idade]]&lt;18,23.99,IF(Registros[[#This Row],[idade]]&lt;=25,49.9,IF(Registros[[#This Row],[idade]]&lt;=50,145.2,175.45)))</f>
        <v>49.9</v>
      </c>
      <c r="Q10808">
        <v>4</v>
      </c>
      <c r="R10808">
        <v>11</v>
      </c>
      <c r="T10808">
        <v>1</v>
      </c>
      <c r="U10808" t="s">
        <v>3</v>
      </c>
      <c r="V10808" t="s">
        <v>19</v>
      </c>
    </row>
    <row r="10809" spans="1:22" x14ac:dyDescent="0.3">
      <c r="A10809">
        <v>10808</v>
      </c>
      <c r="B10809">
        <v>69734375005</v>
      </c>
      <c r="C10809">
        <v>5</v>
      </c>
      <c r="D10809" s="1">
        <v>28990</v>
      </c>
      <c r="E10809" s="3">
        <f>2023-YEAR(Registros[[#This Row],[data_nascimento]])</f>
        <v>44</v>
      </c>
      <c r="F10809" s="1">
        <v>44552</v>
      </c>
      <c r="H10809">
        <v>220</v>
      </c>
      <c r="I10809">
        <v>20</v>
      </c>
      <c r="J10809" s="3">
        <v>1605.3333333333333</v>
      </c>
      <c r="K10809">
        <v>6.7</v>
      </c>
      <c r="L10809">
        <v>2408</v>
      </c>
      <c r="M10809">
        <f>Registros[[#This Row],[salario]]*0.06</f>
        <v>144.47999999999999</v>
      </c>
      <c r="N10809">
        <f>Registros[[#This Row],[salario]]*5%</f>
        <v>120.4</v>
      </c>
      <c r="O10809">
        <f>IF(Registros[[#This Row],[idade]]&lt;18,311.43,IF(Registros[[#This Row],[idade]]&lt;=25,488.58,IF(Registros[[#This Row],[idade]]&lt;=50,772.77,850.05)))</f>
        <v>772.77</v>
      </c>
      <c r="P10809">
        <f>IF(Registros[[#This Row],[idade]]&lt;18,23.99,IF(Registros[[#This Row],[idade]]&lt;=25,49.9,IF(Registros[[#This Row],[idade]]&lt;=50,145.2,175.45)))</f>
        <v>145.19999999999999</v>
      </c>
      <c r="Q10809">
        <v>1</v>
      </c>
      <c r="R10809">
        <v>25</v>
      </c>
      <c r="T10809">
        <v>1</v>
      </c>
      <c r="U10809" t="s">
        <v>3</v>
      </c>
      <c r="V10809" t="s">
        <v>19</v>
      </c>
    </row>
    <row r="10810" spans="1:22" x14ac:dyDescent="0.3">
      <c r="A10810">
        <v>10809</v>
      </c>
      <c r="B10810">
        <v>40310306702</v>
      </c>
      <c r="C10810">
        <v>6</v>
      </c>
      <c r="D10810" s="1">
        <v>38529</v>
      </c>
      <c r="E10810" s="3">
        <f>2023-YEAR(Registros[[#This Row],[data_nascimento]])</f>
        <v>18</v>
      </c>
      <c r="F10810" s="1">
        <v>44552</v>
      </c>
      <c r="H10810">
        <v>220</v>
      </c>
      <c r="I10810">
        <v>8</v>
      </c>
      <c r="J10810" s="3">
        <v>381.86666666666667</v>
      </c>
      <c r="K10810">
        <v>6.7</v>
      </c>
      <c r="L10810">
        <v>1432</v>
      </c>
      <c r="M10810">
        <f>Registros[[#This Row],[salario]]*0.06</f>
        <v>85.92</v>
      </c>
      <c r="N10810">
        <f>Registros[[#This Row],[salario]]*5%</f>
        <v>71.600000000000009</v>
      </c>
      <c r="O10810">
        <f>IF(Registros[[#This Row],[idade]]&lt;18,311.43,IF(Registros[[#This Row],[idade]]&lt;=25,488.58,IF(Registros[[#This Row],[idade]]&lt;=50,772.77,850.05)))</f>
        <v>488.58</v>
      </c>
      <c r="P10810">
        <f>IF(Registros[[#This Row],[idade]]&lt;18,23.99,IF(Registros[[#This Row],[idade]]&lt;=25,49.9,IF(Registros[[#This Row],[idade]]&lt;=50,145.2,175.45)))</f>
        <v>49.9</v>
      </c>
      <c r="Q10810">
        <v>1</v>
      </c>
      <c r="R10810">
        <v>25</v>
      </c>
      <c r="T10810">
        <v>2</v>
      </c>
      <c r="U10810" t="s">
        <v>3</v>
      </c>
      <c r="V10810" t="s">
        <v>21</v>
      </c>
    </row>
    <row r="10811" spans="1:22" x14ac:dyDescent="0.3">
      <c r="A10811">
        <v>10810</v>
      </c>
      <c r="B10811">
        <v>24349099403</v>
      </c>
      <c r="C10811">
        <v>7</v>
      </c>
      <c r="D10811" s="1">
        <v>35905</v>
      </c>
      <c r="E10811" s="3">
        <f>2023-YEAR(Registros[[#This Row],[data_nascimento]])</f>
        <v>25</v>
      </c>
      <c r="F10811" s="1">
        <v>44552</v>
      </c>
      <c r="H10811">
        <v>220</v>
      </c>
      <c r="I10811">
        <v>4</v>
      </c>
      <c r="J10811" s="3">
        <v>676.8</v>
      </c>
      <c r="K10811">
        <v>17.420000000000002</v>
      </c>
      <c r="L10811">
        <v>5076</v>
      </c>
      <c r="M10811">
        <v>180</v>
      </c>
      <c r="N10811">
        <v>400</v>
      </c>
      <c r="O10811">
        <f>IF(Registros[[#This Row],[idade]]&lt;18,311.43,IF(Registros[[#This Row],[idade]]&lt;=25,488.58,IF(Registros[[#This Row],[idade]]&lt;=50,772.77,850.05)))</f>
        <v>488.58</v>
      </c>
      <c r="P10811">
        <f>IF(Registros[[#This Row],[idade]]&lt;18,23.99,IF(Registros[[#This Row],[idade]]&lt;=25,49.9,IF(Registros[[#This Row],[idade]]&lt;=50,145.2,175.45)))</f>
        <v>49.9</v>
      </c>
      <c r="Q10811">
        <v>1</v>
      </c>
      <c r="R10811">
        <v>6</v>
      </c>
      <c r="T10811">
        <v>4</v>
      </c>
      <c r="U10811" t="s">
        <v>3</v>
      </c>
      <c r="V10811" t="s">
        <v>19</v>
      </c>
    </row>
    <row r="10812" spans="1:22" x14ac:dyDescent="0.3">
      <c r="A10812">
        <v>10811</v>
      </c>
      <c r="B10812">
        <v>16153055487</v>
      </c>
      <c r="C10812">
        <v>7</v>
      </c>
      <c r="D10812" s="1">
        <v>38955</v>
      </c>
      <c r="E10812" s="3">
        <f>2023-YEAR(Registros[[#This Row],[data_nascimento]])</f>
        <v>17</v>
      </c>
      <c r="F10812" s="1">
        <v>44552</v>
      </c>
      <c r="H10812">
        <v>120</v>
      </c>
      <c r="I10812">
        <v>16</v>
      </c>
      <c r="J10812" s="3">
        <v>2486.4</v>
      </c>
      <c r="K10812">
        <v>13.4</v>
      </c>
      <c r="L10812">
        <v>4662</v>
      </c>
      <c r="M10812">
        <v>180</v>
      </c>
      <c r="N10812">
        <v>400</v>
      </c>
      <c r="O10812">
        <f>IF(Registros[[#This Row],[idade]]&lt;18,311.43,IF(Registros[[#This Row],[idade]]&lt;=25,488.58,IF(Registros[[#This Row],[idade]]&lt;=50,772.77,850.05)))</f>
        <v>311.43</v>
      </c>
      <c r="P10812">
        <f>IF(Registros[[#This Row],[idade]]&lt;18,23.99,IF(Registros[[#This Row],[idade]]&lt;=25,49.9,IF(Registros[[#This Row],[idade]]&lt;=50,145.2,175.45)))</f>
        <v>23.99</v>
      </c>
      <c r="Q10812">
        <v>2</v>
      </c>
      <c r="R10812">
        <v>1</v>
      </c>
      <c r="T10812">
        <v>1</v>
      </c>
      <c r="U10812" t="s">
        <v>3</v>
      </c>
      <c r="V10812" t="s">
        <v>21</v>
      </c>
    </row>
    <row r="10813" spans="1:22" x14ac:dyDescent="0.3">
      <c r="A10813">
        <v>10812</v>
      </c>
      <c r="B10813">
        <v>38765552826</v>
      </c>
      <c r="C10813">
        <v>6</v>
      </c>
      <c r="D10813" s="1">
        <v>36730</v>
      </c>
      <c r="E10813" s="3">
        <f>2023-YEAR(Registros[[#This Row],[data_nascimento]])</f>
        <v>23</v>
      </c>
      <c r="F10813" s="1">
        <v>44552</v>
      </c>
      <c r="H10813">
        <v>220</v>
      </c>
      <c r="J10813" s="3">
        <v>0</v>
      </c>
      <c r="K10813">
        <v>6.7</v>
      </c>
      <c r="L10813">
        <v>4088</v>
      </c>
      <c r="M10813">
        <v>180</v>
      </c>
      <c r="N10813">
        <v>400</v>
      </c>
      <c r="O10813">
        <f>IF(Registros[[#This Row],[idade]]&lt;18,311.43,IF(Registros[[#This Row],[idade]]&lt;=25,488.58,IF(Registros[[#This Row],[idade]]&lt;=50,772.77,850.05)))</f>
        <v>488.58</v>
      </c>
      <c r="P10813">
        <f>IF(Registros[[#This Row],[idade]]&lt;18,23.99,IF(Registros[[#This Row],[idade]]&lt;=25,49.9,IF(Registros[[#This Row],[idade]]&lt;=50,145.2,175.45)))</f>
        <v>49.9</v>
      </c>
      <c r="Q10813">
        <v>5</v>
      </c>
      <c r="R10813">
        <v>15</v>
      </c>
      <c r="T10813">
        <v>4</v>
      </c>
      <c r="U10813" t="s">
        <v>3</v>
      </c>
      <c r="V10813" t="s">
        <v>18</v>
      </c>
    </row>
    <row r="10814" spans="1:22" x14ac:dyDescent="0.3">
      <c r="A10814">
        <v>10813</v>
      </c>
      <c r="B10814">
        <v>72538008033</v>
      </c>
      <c r="C10814">
        <v>4</v>
      </c>
      <c r="D10814" s="1">
        <v>29565</v>
      </c>
      <c r="E10814" s="3">
        <f>2023-YEAR(Registros[[#This Row],[data_nascimento]])</f>
        <v>43</v>
      </c>
      <c r="F10814" s="1">
        <v>44554</v>
      </c>
      <c r="H10814">
        <v>220</v>
      </c>
      <c r="I10814">
        <v>13</v>
      </c>
      <c r="J10814" s="3">
        <v>1309.1000000000001</v>
      </c>
      <c r="K10814">
        <v>16.079999999999998</v>
      </c>
      <c r="L10814">
        <v>3021</v>
      </c>
      <c r="M10814">
        <f>Registros[[#This Row],[salario]]*0.06</f>
        <v>181.26</v>
      </c>
      <c r="N10814">
        <f>Registros[[#This Row],[salario]]*5%</f>
        <v>151.05000000000001</v>
      </c>
      <c r="O10814">
        <f>IF(Registros[[#This Row],[idade]]&lt;18,311.43,IF(Registros[[#This Row],[idade]]&lt;=25,488.58,IF(Registros[[#This Row],[idade]]&lt;=50,772.77,850.05)))</f>
        <v>772.77</v>
      </c>
      <c r="P10814">
        <f>IF(Registros[[#This Row],[idade]]&lt;18,23.99,IF(Registros[[#This Row],[idade]]&lt;=25,49.9,IF(Registros[[#This Row],[idade]]&lt;=50,145.2,175.45)))</f>
        <v>145.19999999999999</v>
      </c>
      <c r="Q10814">
        <v>3</v>
      </c>
      <c r="R10814">
        <v>17</v>
      </c>
      <c r="T10814">
        <v>4</v>
      </c>
      <c r="U10814" t="s">
        <v>3</v>
      </c>
      <c r="V10814" t="s">
        <v>18</v>
      </c>
    </row>
    <row r="10815" spans="1:22" x14ac:dyDescent="0.3">
      <c r="A10815">
        <v>10814</v>
      </c>
      <c r="B10815">
        <v>73228034283</v>
      </c>
      <c r="C10815">
        <v>6</v>
      </c>
      <c r="D10815" s="1">
        <v>28357</v>
      </c>
      <c r="E10815" s="3">
        <f>2023-YEAR(Registros[[#This Row],[data_nascimento]])</f>
        <v>46</v>
      </c>
      <c r="F10815" s="1">
        <v>44554</v>
      </c>
      <c r="H10815">
        <v>220</v>
      </c>
      <c r="I10815">
        <v>8</v>
      </c>
      <c r="J10815" s="3">
        <v>459.46666666666664</v>
      </c>
      <c r="K10815">
        <v>18.760000000000002</v>
      </c>
      <c r="L10815">
        <v>1723</v>
      </c>
      <c r="M10815">
        <f>Registros[[#This Row],[salario]]*0.06</f>
        <v>103.38</v>
      </c>
      <c r="N10815">
        <f>Registros[[#This Row],[salario]]*5%</f>
        <v>86.15</v>
      </c>
      <c r="O10815">
        <f>IF(Registros[[#This Row],[idade]]&lt;18,311.43,IF(Registros[[#This Row],[idade]]&lt;=25,488.58,IF(Registros[[#This Row],[idade]]&lt;=50,772.77,850.05)))</f>
        <v>772.77</v>
      </c>
      <c r="P10815">
        <f>IF(Registros[[#This Row],[idade]]&lt;18,23.99,IF(Registros[[#This Row],[idade]]&lt;=25,49.9,IF(Registros[[#This Row],[idade]]&lt;=50,145.2,175.45)))</f>
        <v>145.19999999999999</v>
      </c>
      <c r="Q10815">
        <v>2</v>
      </c>
      <c r="R10815">
        <v>18</v>
      </c>
      <c r="T10815">
        <v>2</v>
      </c>
      <c r="U10815" t="s">
        <v>2</v>
      </c>
      <c r="V10815" t="s">
        <v>18</v>
      </c>
    </row>
    <row r="10816" spans="1:22" x14ac:dyDescent="0.3">
      <c r="A10816">
        <v>10815</v>
      </c>
      <c r="B10816">
        <v>79766199862</v>
      </c>
      <c r="C10816">
        <v>7</v>
      </c>
      <c r="D10816" s="1">
        <v>38542</v>
      </c>
      <c r="E10816" s="3">
        <f>2023-YEAR(Registros[[#This Row],[data_nascimento]])</f>
        <v>18</v>
      </c>
      <c r="F10816" s="1">
        <v>44554</v>
      </c>
      <c r="H10816">
        <v>220</v>
      </c>
      <c r="I10816">
        <v>2</v>
      </c>
      <c r="J10816" s="3">
        <v>464.2</v>
      </c>
      <c r="K10816">
        <v>25.46</v>
      </c>
      <c r="L10816">
        <v>6963</v>
      </c>
      <c r="M10816">
        <f>Registros[[#This Row],[salario]]*0.06</f>
        <v>417.78</v>
      </c>
      <c r="N10816">
        <f>Registros[[#This Row],[salario]]*5%</f>
        <v>348.15000000000003</v>
      </c>
      <c r="O10816">
        <f>IF(Registros[[#This Row],[idade]]&lt;18,311.43,IF(Registros[[#This Row],[idade]]&lt;=25,488.58,IF(Registros[[#This Row],[idade]]&lt;=50,772.77,850.05)))</f>
        <v>488.58</v>
      </c>
      <c r="P10816">
        <f>IF(Registros[[#This Row],[idade]]&lt;18,23.99,IF(Registros[[#This Row],[idade]]&lt;=25,49.9,IF(Registros[[#This Row],[idade]]&lt;=50,145.2,175.45)))</f>
        <v>49.9</v>
      </c>
      <c r="Q10816">
        <v>3</v>
      </c>
      <c r="R10816">
        <v>4</v>
      </c>
      <c r="T10816">
        <v>4</v>
      </c>
      <c r="U10816" t="s">
        <v>3</v>
      </c>
      <c r="V10816" t="s">
        <v>18</v>
      </c>
    </row>
    <row r="10817" spans="1:22" x14ac:dyDescent="0.3">
      <c r="A10817">
        <v>10816</v>
      </c>
      <c r="B10817">
        <v>57510597765</v>
      </c>
      <c r="C10817">
        <v>6</v>
      </c>
      <c r="D10817" s="1">
        <v>27763</v>
      </c>
      <c r="E10817" s="3">
        <f>2023-YEAR(Registros[[#This Row],[data_nascimento]])</f>
        <v>47</v>
      </c>
      <c r="F10817" s="1">
        <v>44554</v>
      </c>
      <c r="H10817">
        <v>220</v>
      </c>
      <c r="I10817">
        <v>18</v>
      </c>
      <c r="J10817" s="3">
        <v>4269</v>
      </c>
      <c r="K10817">
        <v>2.68</v>
      </c>
      <c r="L10817">
        <v>7115</v>
      </c>
      <c r="M10817">
        <f>Registros[[#This Row],[salario]]*0.06</f>
        <v>426.9</v>
      </c>
      <c r="N10817">
        <f>Registros[[#This Row],[salario]]*5%</f>
        <v>355.75</v>
      </c>
      <c r="O10817">
        <f>IF(Registros[[#This Row],[idade]]&lt;18,311.43,IF(Registros[[#This Row],[idade]]&lt;=25,488.58,IF(Registros[[#This Row],[idade]]&lt;=50,772.77,850.05)))</f>
        <v>772.77</v>
      </c>
      <c r="P10817">
        <f>IF(Registros[[#This Row],[idade]]&lt;18,23.99,IF(Registros[[#This Row],[idade]]&lt;=25,49.9,IF(Registros[[#This Row],[idade]]&lt;=50,145.2,175.45)))</f>
        <v>145.19999999999999</v>
      </c>
      <c r="Q10817">
        <v>4</v>
      </c>
      <c r="R10817">
        <v>23</v>
      </c>
      <c r="T10817">
        <v>2</v>
      </c>
      <c r="U10817" t="s">
        <v>2</v>
      </c>
      <c r="V10817" t="s">
        <v>21</v>
      </c>
    </row>
    <row r="10818" spans="1:22" x14ac:dyDescent="0.3">
      <c r="A10818">
        <v>10817</v>
      </c>
      <c r="B10818">
        <v>74050831423</v>
      </c>
      <c r="C10818">
        <v>2</v>
      </c>
      <c r="D10818" s="1">
        <v>37492</v>
      </c>
      <c r="E10818" s="3">
        <f>2023-YEAR(Registros[[#This Row],[data_nascimento]])</f>
        <v>21</v>
      </c>
      <c r="F10818" s="1">
        <v>44554</v>
      </c>
      <c r="H10818">
        <v>220</v>
      </c>
      <c r="I10818">
        <v>19</v>
      </c>
      <c r="J10818" s="3">
        <v>3060.2666666666664</v>
      </c>
      <c r="K10818">
        <v>9.3800000000000008</v>
      </c>
      <c r="L10818">
        <v>4832</v>
      </c>
      <c r="M10818">
        <f>Registros[[#This Row],[salario]]*0.06</f>
        <v>289.92</v>
      </c>
      <c r="N10818">
        <f>Registros[[#This Row],[salario]]*5%</f>
        <v>241.60000000000002</v>
      </c>
      <c r="O10818">
        <f>IF(Registros[[#This Row],[idade]]&lt;18,311.43,IF(Registros[[#This Row],[idade]]&lt;=25,488.58,IF(Registros[[#This Row],[idade]]&lt;=50,772.77,850.05)))</f>
        <v>488.58</v>
      </c>
      <c r="P10818">
        <f>IF(Registros[[#This Row],[idade]]&lt;18,23.99,IF(Registros[[#This Row],[idade]]&lt;=25,49.9,IF(Registros[[#This Row],[idade]]&lt;=50,145.2,175.45)))</f>
        <v>49.9</v>
      </c>
      <c r="Q10818">
        <v>1</v>
      </c>
      <c r="R10818">
        <v>14</v>
      </c>
      <c r="T10818">
        <v>1</v>
      </c>
      <c r="U10818" t="s">
        <v>3</v>
      </c>
      <c r="V10818" t="s">
        <v>22</v>
      </c>
    </row>
    <row r="10819" spans="1:22" x14ac:dyDescent="0.3">
      <c r="A10819">
        <v>10818</v>
      </c>
      <c r="B10819">
        <v>12369796361</v>
      </c>
      <c r="C10819">
        <v>2</v>
      </c>
      <c r="D10819" s="1">
        <v>28288</v>
      </c>
      <c r="E10819" s="3">
        <f>2023-YEAR(Registros[[#This Row],[data_nascimento]])</f>
        <v>46</v>
      </c>
      <c r="F10819" s="1">
        <v>44554</v>
      </c>
      <c r="H10819">
        <v>220</v>
      </c>
      <c r="I10819">
        <v>6</v>
      </c>
      <c r="J10819" s="3">
        <v>483.80000000000007</v>
      </c>
      <c r="K10819">
        <v>20.100000000000001</v>
      </c>
      <c r="L10819">
        <v>2419</v>
      </c>
      <c r="M10819">
        <f>Registros[[#This Row],[salario]]*0.06</f>
        <v>145.13999999999999</v>
      </c>
      <c r="N10819">
        <f>Registros[[#This Row],[salario]]*5%</f>
        <v>120.95</v>
      </c>
      <c r="O10819">
        <f>IF(Registros[[#This Row],[idade]]&lt;18,311.43,IF(Registros[[#This Row],[idade]]&lt;=25,488.58,IF(Registros[[#This Row],[idade]]&lt;=50,772.77,850.05)))</f>
        <v>772.77</v>
      </c>
      <c r="P10819">
        <f>IF(Registros[[#This Row],[idade]]&lt;18,23.99,IF(Registros[[#This Row],[idade]]&lt;=25,49.9,IF(Registros[[#This Row],[idade]]&lt;=50,145.2,175.45)))</f>
        <v>145.19999999999999</v>
      </c>
      <c r="Q10819">
        <v>4</v>
      </c>
      <c r="R10819">
        <v>23</v>
      </c>
      <c r="T10819">
        <v>4</v>
      </c>
      <c r="U10819" t="s">
        <v>3</v>
      </c>
      <c r="V10819" t="s">
        <v>21</v>
      </c>
    </row>
    <row r="10820" spans="1:22" x14ac:dyDescent="0.3">
      <c r="A10820">
        <v>10819</v>
      </c>
      <c r="B10820">
        <v>88008818615</v>
      </c>
      <c r="C10820">
        <v>1</v>
      </c>
      <c r="D10820" s="1">
        <v>28076</v>
      </c>
      <c r="E10820" s="3">
        <f>2023-YEAR(Registros[[#This Row],[data_nascimento]])</f>
        <v>47</v>
      </c>
      <c r="F10820" s="1">
        <v>44554</v>
      </c>
      <c r="H10820">
        <v>220</v>
      </c>
      <c r="I10820">
        <v>13</v>
      </c>
      <c r="J10820" s="3">
        <v>805.56666666666672</v>
      </c>
      <c r="K10820">
        <v>26.8</v>
      </c>
      <c r="L10820">
        <v>1859</v>
      </c>
      <c r="M10820">
        <f>Registros[[#This Row],[salario]]*0.06</f>
        <v>111.53999999999999</v>
      </c>
      <c r="N10820">
        <f>Registros[[#This Row],[salario]]*5%</f>
        <v>92.95</v>
      </c>
      <c r="O10820">
        <f>IF(Registros[[#This Row],[idade]]&lt;18,311.43,IF(Registros[[#This Row],[idade]]&lt;=25,488.58,IF(Registros[[#This Row],[idade]]&lt;=50,772.77,850.05)))</f>
        <v>772.77</v>
      </c>
      <c r="P10820">
        <f>IF(Registros[[#This Row],[idade]]&lt;18,23.99,IF(Registros[[#This Row],[idade]]&lt;=25,49.9,IF(Registros[[#This Row],[idade]]&lt;=50,145.2,175.45)))</f>
        <v>145.19999999999999</v>
      </c>
      <c r="Q10820">
        <v>3</v>
      </c>
      <c r="R10820">
        <v>11</v>
      </c>
      <c r="T10820">
        <v>4</v>
      </c>
      <c r="U10820" t="s">
        <v>3</v>
      </c>
      <c r="V10820" t="s">
        <v>18</v>
      </c>
    </row>
    <row r="10821" spans="1:22" x14ac:dyDescent="0.3">
      <c r="A10821">
        <v>10820</v>
      </c>
      <c r="B10821">
        <v>22481951698</v>
      </c>
      <c r="C10821">
        <v>4</v>
      </c>
      <c r="D10821" s="1">
        <v>28048</v>
      </c>
      <c r="E10821" s="3">
        <f>2023-YEAR(Registros[[#This Row],[data_nascimento]])</f>
        <v>47</v>
      </c>
      <c r="F10821" s="1">
        <v>44554</v>
      </c>
      <c r="H10821">
        <v>220</v>
      </c>
      <c r="I10821">
        <v>16</v>
      </c>
      <c r="J10821" s="3">
        <v>2708.8</v>
      </c>
      <c r="K10821">
        <v>14.74</v>
      </c>
      <c r="L10821">
        <v>5079</v>
      </c>
      <c r="M10821">
        <f>Registros[[#This Row],[salario]]*0.06</f>
        <v>304.74</v>
      </c>
      <c r="N10821">
        <f>Registros[[#This Row],[salario]]*5%</f>
        <v>253.95000000000002</v>
      </c>
      <c r="O10821">
        <f>IF(Registros[[#This Row],[idade]]&lt;18,311.43,IF(Registros[[#This Row],[idade]]&lt;=25,488.58,IF(Registros[[#This Row],[idade]]&lt;=50,772.77,850.05)))</f>
        <v>772.77</v>
      </c>
      <c r="P10821">
        <f>IF(Registros[[#This Row],[idade]]&lt;18,23.99,IF(Registros[[#This Row],[idade]]&lt;=25,49.9,IF(Registros[[#This Row],[idade]]&lt;=50,145.2,175.45)))</f>
        <v>145.19999999999999</v>
      </c>
      <c r="Q10821">
        <v>2</v>
      </c>
      <c r="R10821">
        <v>25</v>
      </c>
      <c r="T10821">
        <v>2</v>
      </c>
      <c r="U10821" t="s">
        <v>3</v>
      </c>
      <c r="V10821" t="s">
        <v>19</v>
      </c>
    </row>
    <row r="10822" spans="1:22" x14ac:dyDescent="0.3">
      <c r="A10822">
        <v>10821</v>
      </c>
      <c r="B10822">
        <v>49443476262</v>
      </c>
      <c r="C10822">
        <v>4</v>
      </c>
      <c r="D10822" s="1">
        <v>33073</v>
      </c>
      <c r="E10822" s="3">
        <f>2023-YEAR(Registros[[#This Row],[data_nascimento]])</f>
        <v>33</v>
      </c>
      <c r="F10822" s="1">
        <v>44554</v>
      </c>
      <c r="H10822">
        <v>220</v>
      </c>
      <c r="I10822">
        <v>15</v>
      </c>
      <c r="J10822" s="3">
        <v>1800.5</v>
      </c>
      <c r="K10822">
        <v>16.079999999999998</v>
      </c>
      <c r="L10822">
        <v>3601</v>
      </c>
      <c r="M10822">
        <f>Registros[[#This Row],[salario]]*0.06</f>
        <v>216.06</v>
      </c>
      <c r="N10822">
        <f>Registros[[#This Row],[salario]]*5%</f>
        <v>180.05</v>
      </c>
      <c r="O10822">
        <f>IF(Registros[[#This Row],[idade]]&lt;18,311.43,IF(Registros[[#This Row],[idade]]&lt;=25,488.58,IF(Registros[[#This Row],[idade]]&lt;=50,772.77,850.05)))</f>
        <v>772.77</v>
      </c>
      <c r="P10822">
        <f>IF(Registros[[#This Row],[idade]]&lt;18,23.99,IF(Registros[[#This Row],[idade]]&lt;=25,49.9,IF(Registros[[#This Row],[idade]]&lt;=50,145.2,175.45)))</f>
        <v>145.19999999999999</v>
      </c>
      <c r="Q10822">
        <v>3</v>
      </c>
      <c r="R10822">
        <v>10</v>
      </c>
      <c r="T10822">
        <v>1</v>
      </c>
      <c r="U10822" t="s">
        <v>3</v>
      </c>
      <c r="V10822" t="s">
        <v>19</v>
      </c>
    </row>
    <row r="10823" spans="1:22" x14ac:dyDescent="0.3">
      <c r="A10823">
        <v>10822</v>
      </c>
      <c r="B10823">
        <v>24070880513</v>
      </c>
      <c r="C10823">
        <v>6</v>
      </c>
      <c r="D10823" s="1">
        <v>35381</v>
      </c>
      <c r="E10823" s="3">
        <f>2023-YEAR(Registros[[#This Row],[data_nascimento]])</f>
        <v>27</v>
      </c>
      <c r="F10823" s="1">
        <v>44554</v>
      </c>
      <c r="H10823">
        <v>220</v>
      </c>
      <c r="I10823">
        <v>10</v>
      </c>
      <c r="J10823" s="3">
        <v>2371.333333333333</v>
      </c>
      <c r="K10823">
        <v>21.44</v>
      </c>
      <c r="L10823">
        <v>7114</v>
      </c>
      <c r="M10823">
        <f>Registros[[#This Row],[salario]]*0.06</f>
        <v>426.84</v>
      </c>
      <c r="N10823">
        <f>Registros[[#This Row],[salario]]*5%</f>
        <v>355.70000000000005</v>
      </c>
      <c r="O10823">
        <f>IF(Registros[[#This Row],[idade]]&lt;18,311.43,IF(Registros[[#This Row],[idade]]&lt;=25,488.58,IF(Registros[[#This Row],[idade]]&lt;=50,772.77,850.05)))</f>
        <v>772.77</v>
      </c>
      <c r="P10823">
        <f>IF(Registros[[#This Row],[idade]]&lt;18,23.99,IF(Registros[[#This Row],[idade]]&lt;=25,49.9,IF(Registros[[#This Row],[idade]]&lt;=50,145.2,175.45)))</f>
        <v>145.19999999999999</v>
      </c>
      <c r="Q10823">
        <v>4</v>
      </c>
      <c r="R10823">
        <v>7</v>
      </c>
      <c r="T10823">
        <v>1</v>
      </c>
      <c r="U10823" t="s">
        <v>3</v>
      </c>
      <c r="V10823" t="s">
        <v>19</v>
      </c>
    </row>
    <row r="10824" spans="1:22" x14ac:dyDescent="0.3">
      <c r="A10824">
        <v>10823</v>
      </c>
      <c r="B10824">
        <v>62739955795</v>
      </c>
      <c r="C10824">
        <v>6</v>
      </c>
      <c r="D10824" s="1">
        <v>30417</v>
      </c>
      <c r="E10824" s="3">
        <f>2023-YEAR(Registros[[#This Row],[data_nascimento]])</f>
        <v>40</v>
      </c>
      <c r="F10824" s="1">
        <v>44554</v>
      </c>
      <c r="H10824">
        <v>220</v>
      </c>
      <c r="I10824">
        <v>8</v>
      </c>
      <c r="J10824" s="3">
        <v>1152.8</v>
      </c>
      <c r="K10824">
        <v>9.3800000000000008</v>
      </c>
      <c r="L10824">
        <v>4323</v>
      </c>
      <c r="M10824">
        <f>Registros[[#This Row],[salario]]*0.06</f>
        <v>259.38</v>
      </c>
      <c r="N10824">
        <f>Registros[[#This Row],[salario]]*5%</f>
        <v>216.15</v>
      </c>
      <c r="O10824">
        <f>IF(Registros[[#This Row],[idade]]&lt;18,311.43,IF(Registros[[#This Row],[idade]]&lt;=25,488.58,IF(Registros[[#This Row],[idade]]&lt;=50,772.77,850.05)))</f>
        <v>772.77</v>
      </c>
      <c r="P10824">
        <f>IF(Registros[[#This Row],[idade]]&lt;18,23.99,IF(Registros[[#This Row],[idade]]&lt;=25,49.9,IF(Registros[[#This Row],[idade]]&lt;=50,145.2,175.45)))</f>
        <v>145.19999999999999</v>
      </c>
      <c r="Q10824">
        <v>5</v>
      </c>
      <c r="R10824">
        <v>6</v>
      </c>
      <c r="T10824">
        <v>2</v>
      </c>
      <c r="U10824" t="s">
        <v>3</v>
      </c>
      <c r="V10824" t="s">
        <v>19</v>
      </c>
    </row>
    <row r="10825" spans="1:22" x14ac:dyDescent="0.3">
      <c r="A10825">
        <v>10824</v>
      </c>
      <c r="B10825">
        <v>84007824443</v>
      </c>
      <c r="C10825">
        <v>4</v>
      </c>
      <c r="D10825" s="1">
        <v>31468</v>
      </c>
      <c r="E10825" s="3">
        <f>2023-YEAR(Registros[[#This Row],[data_nascimento]])</f>
        <v>37</v>
      </c>
      <c r="F10825" s="1">
        <v>44554</v>
      </c>
      <c r="H10825">
        <v>220</v>
      </c>
      <c r="I10825">
        <v>14</v>
      </c>
      <c r="J10825" s="3">
        <v>645.4</v>
      </c>
      <c r="K10825">
        <v>12.06</v>
      </c>
      <c r="L10825">
        <v>1383</v>
      </c>
      <c r="M10825">
        <f>Registros[[#This Row],[salario]]*0.06</f>
        <v>82.98</v>
      </c>
      <c r="N10825">
        <f>Registros[[#This Row],[salario]]*5%</f>
        <v>69.150000000000006</v>
      </c>
      <c r="O10825">
        <f>IF(Registros[[#This Row],[idade]]&lt;18,311.43,IF(Registros[[#This Row],[idade]]&lt;=25,488.58,IF(Registros[[#This Row],[idade]]&lt;=50,772.77,850.05)))</f>
        <v>772.77</v>
      </c>
      <c r="P10825">
        <f>IF(Registros[[#This Row],[idade]]&lt;18,23.99,IF(Registros[[#This Row],[idade]]&lt;=25,49.9,IF(Registros[[#This Row],[idade]]&lt;=50,145.2,175.45)))</f>
        <v>145.19999999999999</v>
      </c>
      <c r="Q10825">
        <v>1</v>
      </c>
      <c r="R10825">
        <v>3</v>
      </c>
      <c r="T10825">
        <v>4</v>
      </c>
      <c r="U10825" t="s">
        <v>3</v>
      </c>
      <c r="V10825" t="s">
        <v>22</v>
      </c>
    </row>
    <row r="10826" spans="1:22" x14ac:dyDescent="0.3">
      <c r="A10826">
        <v>10825</v>
      </c>
      <c r="B10826">
        <v>40713874330</v>
      </c>
      <c r="C10826">
        <v>1</v>
      </c>
      <c r="D10826" s="1">
        <v>34956</v>
      </c>
      <c r="E10826" s="3">
        <f>2023-YEAR(Registros[[#This Row],[data_nascimento]])</f>
        <v>28</v>
      </c>
      <c r="F10826" s="1">
        <v>44554</v>
      </c>
      <c r="H10826">
        <v>220</v>
      </c>
      <c r="I10826">
        <v>20</v>
      </c>
      <c r="J10826" s="3">
        <v>3769.3333333333335</v>
      </c>
      <c r="K10826">
        <v>5.36</v>
      </c>
      <c r="L10826">
        <v>5654</v>
      </c>
      <c r="M10826">
        <f>Registros[[#This Row],[salario]]*0.06</f>
        <v>339.24</v>
      </c>
      <c r="N10826">
        <f>Registros[[#This Row],[salario]]*5%</f>
        <v>282.7</v>
      </c>
      <c r="O10826">
        <f>IF(Registros[[#This Row],[idade]]&lt;18,311.43,IF(Registros[[#This Row],[idade]]&lt;=25,488.58,IF(Registros[[#This Row],[idade]]&lt;=50,772.77,850.05)))</f>
        <v>772.77</v>
      </c>
      <c r="P10826">
        <f>IF(Registros[[#This Row],[idade]]&lt;18,23.99,IF(Registros[[#This Row],[idade]]&lt;=25,49.9,IF(Registros[[#This Row],[idade]]&lt;=50,145.2,175.45)))</f>
        <v>145.19999999999999</v>
      </c>
      <c r="Q10826">
        <v>5</v>
      </c>
      <c r="R10826">
        <v>20</v>
      </c>
      <c r="T10826">
        <v>4</v>
      </c>
      <c r="U10826" t="s">
        <v>3</v>
      </c>
      <c r="V10826" t="s">
        <v>21</v>
      </c>
    </row>
    <row r="10827" spans="1:22" x14ac:dyDescent="0.3">
      <c r="A10827">
        <v>10826</v>
      </c>
      <c r="B10827">
        <v>86399374688</v>
      </c>
      <c r="C10827">
        <v>1</v>
      </c>
      <c r="D10827" s="1">
        <v>30769</v>
      </c>
      <c r="E10827" s="3">
        <f>2023-YEAR(Registros[[#This Row],[data_nascimento]])</f>
        <v>39</v>
      </c>
      <c r="F10827" s="1">
        <v>44554</v>
      </c>
      <c r="H10827">
        <v>220</v>
      </c>
      <c r="I10827">
        <v>15</v>
      </c>
      <c r="J10827" s="3">
        <v>1956</v>
      </c>
      <c r="K10827">
        <v>10.72</v>
      </c>
      <c r="L10827">
        <v>3912</v>
      </c>
      <c r="M10827">
        <f>Registros[[#This Row],[salario]]*0.06</f>
        <v>234.72</v>
      </c>
      <c r="N10827">
        <f>Registros[[#This Row],[salario]]*5%</f>
        <v>195.60000000000002</v>
      </c>
      <c r="O10827">
        <f>IF(Registros[[#This Row],[idade]]&lt;18,311.43,IF(Registros[[#This Row],[idade]]&lt;=25,488.58,IF(Registros[[#This Row],[idade]]&lt;=50,772.77,850.05)))</f>
        <v>772.77</v>
      </c>
      <c r="P10827">
        <f>IF(Registros[[#This Row],[idade]]&lt;18,23.99,IF(Registros[[#This Row],[idade]]&lt;=25,49.9,IF(Registros[[#This Row],[idade]]&lt;=50,145.2,175.45)))</f>
        <v>145.19999999999999</v>
      </c>
      <c r="Q10827">
        <v>2</v>
      </c>
      <c r="R10827">
        <v>10</v>
      </c>
      <c r="T10827">
        <v>1</v>
      </c>
      <c r="U10827" t="s">
        <v>3</v>
      </c>
      <c r="V10827" t="s">
        <v>18</v>
      </c>
    </row>
    <row r="10828" spans="1:22" x14ac:dyDescent="0.3">
      <c r="A10828">
        <v>10827</v>
      </c>
      <c r="B10828">
        <v>35100180823</v>
      </c>
      <c r="C10828">
        <v>7</v>
      </c>
      <c r="D10828" s="1">
        <v>34191</v>
      </c>
      <c r="E10828" s="3">
        <f>2023-YEAR(Registros[[#This Row],[data_nascimento]])</f>
        <v>30</v>
      </c>
      <c r="F10828" s="1">
        <v>44554</v>
      </c>
      <c r="H10828">
        <v>220</v>
      </c>
      <c r="I10828">
        <v>16</v>
      </c>
      <c r="J10828" s="3">
        <v>1646.9333333333334</v>
      </c>
      <c r="K10828">
        <v>14.74</v>
      </c>
      <c r="L10828">
        <v>3088</v>
      </c>
      <c r="M10828">
        <f>Registros[[#This Row],[salario]]*0.06</f>
        <v>185.28</v>
      </c>
      <c r="N10828">
        <f>Registros[[#This Row],[salario]]*5%</f>
        <v>154.4</v>
      </c>
      <c r="O10828">
        <f>IF(Registros[[#This Row],[idade]]&lt;18,311.43,IF(Registros[[#This Row],[idade]]&lt;=25,488.58,IF(Registros[[#This Row],[idade]]&lt;=50,772.77,850.05)))</f>
        <v>772.77</v>
      </c>
      <c r="P10828">
        <f>IF(Registros[[#This Row],[idade]]&lt;18,23.99,IF(Registros[[#This Row],[idade]]&lt;=25,49.9,IF(Registros[[#This Row],[idade]]&lt;=50,145.2,175.45)))</f>
        <v>145.19999999999999</v>
      </c>
      <c r="Q10828">
        <v>2</v>
      </c>
      <c r="R10828">
        <v>21</v>
      </c>
      <c r="T10828">
        <v>4</v>
      </c>
      <c r="U10828" t="s">
        <v>3</v>
      </c>
      <c r="V10828" t="s">
        <v>19</v>
      </c>
    </row>
    <row r="10829" spans="1:22" x14ac:dyDescent="0.3">
      <c r="A10829">
        <v>10828</v>
      </c>
      <c r="B10829">
        <v>55960302237</v>
      </c>
      <c r="C10829">
        <v>6</v>
      </c>
      <c r="D10829" s="1">
        <v>32393</v>
      </c>
      <c r="E10829" s="3">
        <f>2023-YEAR(Registros[[#This Row],[data_nascimento]])</f>
        <v>35</v>
      </c>
      <c r="F10829" s="1">
        <v>44554</v>
      </c>
      <c r="H10829">
        <v>220</v>
      </c>
      <c r="I10829">
        <v>17</v>
      </c>
      <c r="J10829" s="3">
        <v>2389.0666666666666</v>
      </c>
      <c r="K10829">
        <v>8.0399999999999991</v>
      </c>
      <c r="L10829">
        <v>4216</v>
      </c>
      <c r="M10829">
        <f>Registros[[#This Row],[salario]]*0.06</f>
        <v>252.95999999999998</v>
      </c>
      <c r="N10829">
        <f>Registros[[#This Row],[salario]]*5%</f>
        <v>210.8</v>
      </c>
      <c r="O10829">
        <f>IF(Registros[[#This Row],[idade]]&lt;18,311.43,IF(Registros[[#This Row],[idade]]&lt;=25,488.58,IF(Registros[[#This Row],[idade]]&lt;=50,772.77,850.05)))</f>
        <v>772.77</v>
      </c>
      <c r="P10829">
        <f>IF(Registros[[#This Row],[idade]]&lt;18,23.99,IF(Registros[[#This Row],[idade]]&lt;=25,49.9,IF(Registros[[#This Row],[idade]]&lt;=50,145.2,175.45)))</f>
        <v>145.19999999999999</v>
      </c>
      <c r="Q10829">
        <v>2</v>
      </c>
      <c r="R10829">
        <v>18</v>
      </c>
      <c r="T10829">
        <v>4</v>
      </c>
      <c r="U10829" t="s">
        <v>3</v>
      </c>
      <c r="V10829" t="s">
        <v>19</v>
      </c>
    </row>
    <row r="10830" spans="1:22" x14ac:dyDescent="0.3">
      <c r="A10830">
        <v>10829</v>
      </c>
      <c r="B10830">
        <v>73871813263</v>
      </c>
      <c r="C10830">
        <v>6</v>
      </c>
      <c r="D10830" s="1">
        <v>27820</v>
      </c>
      <c r="E10830" s="3">
        <f>2023-YEAR(Registros[[#This Row],[data_nascimento]])</f>
        <v>47</v>
      </c>
      <c r="F10830" s="1">
        <v>44554</v>
      </c>
      <c r="H10830">
        <v>220</v>
      </c>
      <c r="I10830">
        <v>10</v>
      </c>
      <c r="J10830" s="3">
        <v>2178.666666666667</v>
      </c>
      <c r="K10830">
        <v>25.46</v>
      </c>
      <c r="L10830">
        <v>6536</v>
      </c>
      <c r="M10830">
        <f>Registros[[#This Row],[salario]]*0.06</f>
        <v>392.15999999999997</v>
      </c>
      <c r="N10830">
        <f>Registros[[#This Row],[salario]]*5%</f>
        <v>326.8</v>
      </c>
      <c r="O10830">
        <f>IF(Registros[[#This Row],[idade]]&lt;18,311.43,IF(Registros[[#This Row],[idade]]&lt;=25,488.58,IF(Registros[[#This Row],[idade]]&lt;=50,772.77,850.05)))</f>
        <v>772.77</v>
      </c>
      <c r="P10830">
        <f>IF(Registros[[#This Row],[idade]]&lt;18,23.99,IF(Registros[[#This Row],[idade]]&lt;=25,49.9,IF(Registros[[#This Row],[idade]]&lt;=50,145.2,175.45)))</f>
        <v>145.19999999999999</v>
      </c>
      <c r="Q10830">
        <v>1</v>
      </c>
      <c r="R10830">
        <v>10</v>
      </c>
      <c r="T10830">
        <v>4</v>
      </c>
      <c r="U10830" t="s">
        <v>3</v>
      </c>
      <c r="V10830" t="s">
        <v>18</v>
      </c>
    </row>
    <row r="10831" spans="1:22" x14ac:dyDescent="0.3">
      <c r="A10831">
        <v>10830</v>
      </c>
      <c r="B10831">
        <v>20669403919</v>
      </c>
      <c r="C10831">
        <v>7</v>
      </c>
      <c r="D10831" s="1">
        <v>38040</v>
      </c>
      <c r="E10831" s="3">
        <f>2023-YEAR(Registros[[#This Row],[data_nascimento]])</f>
        <v>19</v>
      </c>
      <c r="F10831" s="1">
        <v>44554</v>
      </c>
      <c r="H10831">
        <v>220</v>
      </c>
      <c r="I10831">
        <v>15</v>
      </c>
      <c r="J10831" s="3">
        <v>2166.5</v>
      </c>
      <c r="K10831">
        <v>14.74</v>
      </c>
      <c r="L10831">
        <v>4333</v>
      </c>
      <c r="M10831">
        <f>Registros[[#This Row],[salario]]*0.06</f>
        <v>259.98</v>
      </c>
      <c r="N10831">
        <f>Registros[[#This Row],[salario]]*5%</f>
        <v>216.65</v>
      </c>
      <c r="O10831">
        <f>IF(Registros[[#This Row],[idade]]&lt;18,311.43,IF(Registros[[#This Row],[idade]]&lt;=25,488.58,IF(Registros[[#This Row],[idade]]&lt;=50,772.77,850.05)))</f>
        <v>488.58</v>
      </c>
      <c r="P10831">
        <f>IF(Registros[[#This Row],[idade]]&lt;18,23.99,IF(Registros[[#This Row],[idade]]&lt;=25,49.9,IF(Registros[[#This Row],[idade]]&lt;=50,145.2,175.45)))</f>
        <v>49.9</v>
      </c>
      <c r="Q10831">
        <v>4</v>
      </c>
      <c r="R10831">
        <v>19</v>
      </c>
      <c r="T10831">
        <v>4</v>
      </c>
      <c r="U10831" t="s">
        <v>3</v>
      </c>
      <c r="V10831" t="s">
        <v>19</v>
      </c>
    </row>
    <row r="10832" spans="1:22" x14ac:dyDescent="0.3">
      <c r="A10832">
        <v>10831</v>
      </c>
      <c r="B10832">
        <v>74543751024</v>
      </c>
      <c r="C10832">
        <v>5</v>
      </c>
      <c r="D10832" s="1">
        <v>38312</v>
      </c>
      <c r="E10832" s="3">
        <f>2023-YEAR(Registros[[#This Row],[data_nascimento]])</f>
        <v>19</v>
      </c>
      <c r="F10832" s="1">
        <v>44554</v>
      </c>
      <c r="H10832">
        <v>220</v>
      </c>
      <c r="I10832">
        <v>12</v>
      </c>
      <c r="J10832" s="3">
        <v>801.59999999999991</v>
      </c>
      <c r="K10832">
        <v>25.46</v>
      </c>
      <c r="L10832">
        <v>2004</v>
      </c>
      <c r="M10832">
        <f>Registros[[#This Row],[salario]]*0.06</f>
        <v>120.24</v>
      </c>
      <c r="N10832">
        <f>Registros[[#This Row],[salario]]*5%</f>
        <v>100.2</v>
      </c>
      <c r="O10832">
        <f>IF(Registros[[#This Row],[idade]]&lt;18,311.43,IF(Registros[[#This Row],[idade]]&lt;=25,488.58,IF(Registros[[#This Row],[idade]]&lt;=50,772.77,850.05)))</f>
        <v>488.58</v>
      </c>
      <c r="P10832">
        <f>IF(Registros[[#This Row],[idade]]&lt;18,23.99,IF(Registros[[#This Row],[idade]]&lt;=25,49.9,IF(Registros[[#This Row],[idade]]&lt;=50,145.2,175.45)))</f>
        <v>49.9</v>
      </c>
      <c r="Q10832">
        <v>1</v>
      </c>
      <c r="R10832">
        <v>2</v>
      </c>
      <c r="T10832">
        <v>4</v>
      </c>
      <c r="U10832" t="s">
        <v>3</v>
      </c>
      <c r="V10832" t="s">
        <v>18</v>
      </c>
    </row>
    <row r="10833" spans="1:22" x14ac:dyDescent="0.3">
      <c r="A10833">
        <v>10832</v>
      </c>
      <c r="B10833">
        <v>35462068186</v>
      </c>
      <c r="C10833">
        <v>4</v>
      </c>
      <c r="D10833" s="1">
        <v>32594</v>
      </c>
      <c r="E10833" s="3">
        <f>2023-YEAR(Registros[[#This Row],[data_nascimento]])</f>
        <v>34</v>
      </c>
      <c r="F10833" s="1">
        <v>44554</v>
      </c>
      <c r="H10833">
        <v>220</v>
      </c>
      <c r="I10833">
        <v>6</v>
      </c>
      <c r="J10833" s="3">
        <v>1385.8</v>
      </c>
      <c r="K10833">
        <v>10.72</v>
      </c>
      <c r="L10833">
        <v>6929</v>
      </c>
      <c r="M10833">
        <f>Registros[[#This Row],[salario]]*0.06</f>
        <v>415.74</v>
      </c>
      <c r="N10833">
        <f>Registros[[#This Row],[salario]]*5%</f>
        <v>346.45000000000005</v>
      </c>
      <c r="O10833">
        <f>IF(Registros[[#This Row],[idade]]&lt;18,311.43,IF(Registros[[#This Row],[idade]]&lt;=25,488.58,IF(Registros[[#This Row],[idade]]&lt;=50,772.77,850.05)))</f>
        <v>772.77</v>
      </c>
      <c r="P10833">
        <f>IF(Registros[[#This Row],[idade]]&lt;18,23.99,IF(Registros[[#This Row],[idade]]&lt;=25,49.9,IF(Registros[[#This Row],[idade]]&lt;=50,145.2,175.45)))</f>
        <v>145.19999999999999</v>
      </c>
      <c r="Q10833">
        <v>5</v>
      </c>
      <c r="R10833">
        <v>16</v>
      </c>
      <c r="T10833">
        <v>1</v>
      </c>
      <c r="U10833" t="s">
        <v>3</v>
      </c>
      <c r="V10833" t="s">
        <v>18</v>
      </c>
    </row>
    <row r="10834" spans="1:22" x14ac:dyDescent="0.3">
      <c r="A10834">
        <v>10833</v>
      </c>
      <c r="B10834">
        <v>68413299873</v>
      </c>
      <c r="C10834">
        <v>2</v>
      </c>
      <c r="D10834" s="1">
        <v>35876</v>
      </c>
      <c r="E10834" s="3">
        <f>2023-YEAR(Registros[[#This Row],[data_nascimento]])</f>
        <v>25</v>
      </c>
      <c r="F10834" s="1">
        <v>44554</v>
      </c>
      <c r="H10834">
        <v>220</v>
      </c>
      <c r="I10834">
        <v>6</v>
      </c>
      <c r="J10834" s="3">
        <v>902.2</v>
      </c>
      <c r="K10834">
        <v>22.78</v>
      </c>
      <c r="L10834">
        <v>4511</v>
      </c>
      <c r="M10834">
        <f>Registros[[#This Row],[salario]]*0.06</f>
        <v>270.65999999999997</v>
      </c>
      <c r="N10834">
        <f>Registros[[#This Row],[salario]]*5%</f>
        <v>225.55</v>
      </c>
      <c r="O10834">
        <f>IF(Registros[[#This Row],[idade]]&lt;18,311.43,IF(Registros[[#This Row],[idade]]&lt;=25,488.58,IF(Registros[[#This Row],[idade]]&lt;=50,772.77,850.05)))</f>
        <v>488.58</v>
      </c>
      <c r="P10834">
        <f>IF(Registros[[#This Row],[idade]]&lt;18,23.99,IF(Registros[[#This Row],[idade]]&lt;=25,49.9,IF(Registros[[#This Row],[idade]]&lt;=50,145.2,175.45)))</f>
        <v>49.9</v>
      </c>
      <c r="Q10834">
        <v>2</v>
      </c>
      <c r="R10834">
        <v>27</v>
      </c>
      <c r="T10834">
        <v>2</v>
      </c>
      <c r="U10834" t="s">
        <v>3</v>
      </c>
      <c r="V10834" t="s">
        <v>19</v>
      </c>
    </row>
    <row r="10835" spans="1:22" x14ac:dyDescent="0.3">
      <c r="A10835">
        <v>10834</v>
      </c>
      <c r="B10835">
        <v>94961018746</v>
      </c>
      <c r="C10835">
        <v>4</v>
      </c>
      <c r="D10835" s="1">
        <v>27980</v>
      </c>
      <c r="E10835" s="3">
        <f>2023-YEAR(Registros[[#This Row],[data_nascimento]])</f>
        <v>47</v>
      </c>
      <c r="F10835" s="1">
        <v>44554</v>
      </c>
      <c r="H10835">
        <v>220</v>
      </c>
      <c r="I10835">
        <v>2</v>
      </c>
      <c r="J10835" s="3">
        <v>105.6</v>
      </c>
      <c r="K10835">
        <v>5.36</v>
      </c>
      <c r="L10835">
        <v>1584</v>
      </c>
      <c r="M10835">
        <f>Registros[[#This Row],[salario]]*0.06</f>
        <v>95.039999999999992</v>
      </c>
      <c r="N10835">
        <f>Registros[[#This Row],[salario]]*5%</f>
        <v>79.2</v>
      </c>
      <c r="O10835">
        <f>IF(Registros[[#This Row],[idade]]&lt;18,311.43,IF(Registros[[#This Row],[idade]]&lt;=25,488.58,IF(Registros[[#This Row],[idade]]&lt;=50,772.77,850.05)))</f>
        <v>772.77</v>
      </c>
      <c r="P10835">
        <f>IF(Registros[[#This Row],[idade]]&lt;18,23.99,IF(Registros[[#This Row],[idade]]&lt;=25,49.9,IF(Registros[[#This Row],[idade]]&lt;=50,145.2,175.45)))</f>
        <v>145.19999999999999</v>
      </c>
      <c r="Q10835">
        <v>2</v>
      </c>
      <c r="R10835">
        <v>1</v>
      </c>
      <c r="T10835">
        <v>4</v>
      </c>
      <c r="U10835" t="s">
        <v>3</v>
      </c>
      <c r="V10835" t="s">
        <v>19</v>
      </c>
    </row>
    <row r="10836" spans="1:22" x14ac:dyDescent="0.3">
      <c r="A10836">
        <v>10835</v>
      </c>
      <c r="B10836">
        <v>12667663559</v>
      </c>
      <c r="C10836">
        <v>4</v>
      </c>
      <c r="D10836" s="1">
        <v>30016</v>
      </c>
      <c r="E10836" s="3">
        <f>2023-YEAR(Registros[[#This Row],[data_nascimento]])</f>
        <v>41</v>
      </c>
      <c r="F10836" s="1">
        <v>44554</v>
      </c>
      <c r="H10836">
        <v>220</v>
      </c>
      <c r="I10836">
        <v>18</v>
      </c>
      <c r="J10836" s="3">
        <v>2403.6</v>
      </c>
      <c r="K10836">
        <v>2.68</v>
      </c>
      <c r="L10836">
        <v>4006</v>
      </c>
      <c r="M10836">
        <f>Registros[[#This Row],[salario]]*0.06</f>
        <v>240.35999999999999</v>
      </c>
      <c r="N10836">
        <f>Registros[[#This Row],[salario]]*5%</f>
        <v>200.3</v>
      </c>
      <c r="O10836">
        <f>IF(Registros[[#This Row],[idade]]&lt;18,311.43,IF(Registros[[#This Row],[idade]]&lt;=25,488.58,IF(Registros[[#This Row],[idade]]&lt;=50,772.77,850.05)))</f>
        <v>772.77</v>
      </c>
      <c r="P10836">
        <f>IF(Registros[[#This Row],[idade]]&lt;18,23.99,IF(Registros[[#This Row],[idade]]&lt;=25,49.9,IF(Registros[[#This Row],[idade]]&lt;=50,145.2,175.45)))</f>
        <v>145.19999999999999</v>
      </c>
      <c r="Q10836">
        <v>1</v>
      </c>
      <c r="R10836">
        <v>21</v>
      </c>
      <c r="T10836">
        <v>4</v>
      </c>
      <c r="U10836" t="s">
        <v>3</v>
      </c>
      <c r="V10836" t="s">
        <v>18</v>
      </c>
    </row>
    <row r="10837" spans="1:22" x14ac:dyDescent="0.3">
      <c r="A10837">
        <v>10836</v>
      </c>
      <c r="B10837">
        <v>35901256985</v>
      </c>
      <c r="C10837">
        <v>6</v>
      </c>
      <c r="D10837" s="1">
        <v>37107</v>
      </c>
      <c r="E10837" s="3">
        <f>2023-YEAR(Registros[[#This Row],[data_nascimento]])</f>
        <v>22</v>
      </c>
      <c r="F10837" s="1">
        <v>44554</v>
      </c>
      <c r="H10837">
        <v>220</v>
      </c>
      <c r="I10837">
        <v>15</v>
      </c>
      <c r="J10837" s="3">
        <v>2373</v>
      </c>
      <c r="K10837">
        <v>25.46</v>
      </c>
      <c r="L10837">
        <v>4746</v>
      </c>
      <c r="M10837">
        <f>Registros[[#This Row],[salario]]*0.06</f>
        <v>284.76</v>
      </c>
      <c r="N10837">
        <f>Registros[[#This Row],[salario]]*5%</f>
        <v>237.3</v>
      </c>
      <c r="O10837">
        <f>IF(Registros[[#This Row],[idade]]&lt;18,311.43,IF(Registros[[#This Row],[idade]]&lt;=25,488.58,IF(Registros[[#This Row],[idade]]&lt;=50,772.77,850.05)))</f>
        <v>488.58</v>
      </c>
      <c r="P10837">
        <f>IF(Registros[[#This Row],[idade]]&lt;18,23.99,IF(Registros[[#This Row],[idade]]&lt;=25,49.9,IF(Registros[[#This Row],[idade]]&lt;=50,145.2,175.45)))</f>
        <v>49.9</v>
      </c>
      <c r="Q10837">
        <v>1</v>
      </c>
      <c r="R10837">
        <v>11</v>
      </c>
      <c r="T10837">
        <v>4</v>
      </c>
      <c r="U10837" t="s">
        <v>3</v>
      </c>
      <c r="V10837" t="s">
        <v>18</v>
      </c>
    </row>
    <row r="10838" spans="1:22" x14ac:dyDescent="0.3">
      <c r="A10838">
        <v>10837</v>
      </c>
      <c r="B10838">
        <v>11239161916</v>
      </c>
      <c r="C10838">
        <v>5</v>
      </c>
      <c r="D10838" s="1">
        <v>37848</v>
      </c>
      <c r="E10838" s="3">
        <f>2023-YEAR(Registros[[#This Row],[data_nascimento]])</f>
        <v>20</v>
      </c>
      <c r="F10838" s="1">
        <v>44554</v>
      </c>
      <c r="H10838">
        <v>220</v>
      </c>
      <c r="I10838">
        <v>7</v>
      </c>
      <c r="J10838" s="3">
        <v>1389.9666666666667</v>
      </c>
      <c r="K10838">
        <v>14.74</v>
      </c>
      <c r="L10838">
        <v>5957</v>
      </c>
      <c r="M10838">
        <f>Registros[[#This Row],[salario]]*0.06</f>
        <v>357.41999999999996</v>
      </c>
      <c r="N10838">
        <f>Registros[[#This Row],[salario]]*5%</f>
        <v>297.85000000000002</v>
      </c>
      <c r="O10838">
        <f>IF(Registros[[#This Row],[idade]]&lt;18,311.43,IF(Registros[[#This Row],[idade]]&lt;=25,488.58,IF(Registros[[#This Row],[idade]]&lt;=50,772.77,850.05)))</f>
        <v>488.58</v>
      </c>
      <c r="P10838">
        <f>IF(Registros[[#This Row],[idade]]&lt;18,23.99,IF(Registros[[#This Row],[idade]]&lt;=25,49.9,IF(Registros[[#This Row],[idade]]&lt;=50,145.2,175.45)))</f>
        <v>49.9</v>
      </c>
      <c r="Q10838">
        <v>4</v>
      </c>
      <c r="R10838">
        <v>19</v>
      </c>
      <c r="T10838">
        <v>1</v>
      </c>
      <c r="U10838" t="s">
        <v>3</v>
      </c>
      <c r="V10838" t="s">
        <v>19</v>
      </c>
    </row>
    <row r="10839" spans="1:22" x14ac:dyDescent="0.3">
      <c r="A10839">
        <v>10838</v>
      </c>
      <c r="B10839">
        <v>50830491736</v>
      </c>
      <c r="C10839">
        <v>4</v>
      </c>
      <c r="D10839" s="1">
        <v>31218</v>
      </c>
      <c r="E10839" s="3">
        <f>2023-YEAR(Registros[[#This Row],[data_nascimento]])</f>
        <v>38</v>
      </c>
      <c r="F10839" s="1">
        <v>44554</v>
      </c>
      <c r="H10839">
        <v>220</v>
      </c>
      <c r="I10839">
        <v>9</v>
      </c>
      <c r="J10839" s="3">
        <v>626.09999999999991</v>
      </c>
      <c r="K10839">
        <v>10.72</v>
      </c>
      <c r="L10839">
        <v>2087</v>
      </c>
      <c r="M10839">
        <f>Registros[[#This Row],[salario]]*0.06</f>
        <v>125.22</v>
      </c>
      <c r="N10839">
        <f>Registros[[#This Row],[salario]]*5%</f>
        <v>104.35000000000001</v>
      </c>
      <c r="O10839">
        <f>IF(Registros[[#This Row],[idade]]&lt;18,311.43,IF(Registros[[#This Row],[idade]]&lt;=25,488.58,IF(Registros[[#This Row],[idade]]&lt;=50,772.77,850.05)))</f>
        <v>772.77</v>
      </c>
      <c r="P10839">
        <f>IF(Registros[[#This Row],[idade]]&lt;18,23.99,IF(Registros[[#This Row],[idade]]&lt;=25,49.9,IF(Registros[[#This Row],[idade]]&lt;=50,145.2,175.45)))</f>
        <v>145.19999999999999</v>
      </c>
      <c r="Q10839">
        <v>3</v>
      </c>
      <c r="R10839">
        <v>10</v>
      </c>
      <c r="T10839">
        <v>1</v>
      </c>
      <c r="U10839" t="s">
        <v>3</v>
      </c>
      <c r="V10839" t="s">
        <v>19</v>
      </c>
    </row>
    <row r="10840" spans="1:22" x14ac:dyDescent="0.3">
      <c r="A10840">
        <v>10839</v>
      </c>
      <c r="B10840">
        <v>88115072817</v>
      </c>
      <c r="C10840">
        <v>6</v>
      </c>
      <c r="D10840" s="1">
        <v>27919</v>
      </c>
      <c r="E10840" s="3">
        <f>2023-YEAR(Registros[[#This Row],[data_nascimento]])</f>
        <v>47</v>
      </c>
      <c r="F10840" s="1">
        <v>44554</v>
      </c>
      <c r="H10840">
        <v>220</v>
      </c>
      <c r="I10840">
        <v>14</v>
      </c>
      <c r="J10840" s="3">
        <v>2238.6</v>
      </c>
      <c r="K10840">
        <v>9.3800000000000008</v>
      </c>
      <c r="L10840">
        <v>4797</v>
      </c>
      <c r="M10840">
        <f>Registros[[#This Row],[salario]]*0.06</f>
        <v>287.82</v>
      </c>
      <c r="N10840">
        <f>Registros[[#This Row],[salario]]*5%</f>
        <v>239.85000000000002</v>
      </c>
      <c r="O10840">
        <f>IF(Registros[[#This Row],[idade]]&lt;18,311.43,IF(Registros[[#This Row],[idade]]&lt;=25,488.58,IF(Registros[[#This Row],[idade]]&lt;=50,772.77,850.05)))</f>
        <v>772.77</v>
      </c>
      <c r="P10840">
        <f>IF(Registros[[#This Row],[idade]]&lt;18,23.99,IF(Registros[[#This Row],[idade]]&lt;=25,49.9,IF(Registros[[#This Row],[idade]]&lt;=50,145.2,175.45)))</f>
        <v>145.19999999999999</v>
      </c>
      <c r="Q10840">
        <v>2</v>
      </c>
      <c r="R10840">
        <v>20</v>
      </c>
      <c r="T10840">
        <v>1</v>
      </c>
      <c r="U10840" t="s">
        <v>3</v>
      </c>
      <c r="V10840" t="s">
        <v>19</v>
      </c>
    </row>
    <row r="10841" spans="1:22" x14ac:dyDescent="0.3">
      <c r="A10841">
        <v>10840</v>
      </c>
      <c r="B10841">
        <v>54212848010</v>
      </c>
      <c r="C10841">
        <v>4</v>
      </c>
      <c r="D10841" s="1">
        <v>29418</v>
      </c>
      <c r="E10841" s="3">
        <f>2023-YEAR(Registros[[#This Row],[data_nascimento]])</f>
        <v>43</v>
      </c>
      <c r="F10841" s="1">
        <v>44554</v>
      </c>
      <c r="H10841">
        <v>220</v>
      </c>
      <c r="I10841">
        <v>13</v>
      </c>
      <c r="J10841" s="3">
        <v>3167.2333333333331</v>
      </c>
      <c r="K10841">
        <v>8.0399999999999991</v>
      </c>
      <c r="L10841">
        <v>7309</v>
      </c>
      <c r="M10841">
        <f>Registros[[#This Row],[salario]]*0.06</f>
        <v>438.53999999999996</v>
      </c>
      <c r="N10841">
        <f>Registros[[#This Row],[salario]]*5%</f>
        <v>365.45000000000005</v>
      </c>
      <c r="O10841">
        <f>IF(Registros[[#This Row],[idade]]&lt;18,311.43,IF(Registros[[#This Row],[idade]]&lt;=25,488.58,IF(Registros[[#This Row],[idade]]&lt;=50,772.77,850.05)))</f>
        <v>772.77</v>
      </c>
      <c r="P10841">
        <f>IF(Registros[[#This Row],[idade]]&lt;18,23.99,IF(Registros[[#This Row],[idade]]&lt;=25,49.9,IF(Registros[[#This Row],[idade]]&lt;=50,145.2,175.45)))</f>
        <v>145.19999999999999</v>
      </c>
      <c r="Q10841">
        <v>3</v>
      </c>
      <c r="R10841">
        <v>7</v>
      </c>
      <c r="T10841">
        <v>4</v>
      </c>
      <c r="U10841" t="s">
        <v>3</v>
      </c>
      <c r="V10841" t="s">
        <v>19</v>
      </c>
    </row>
    <row r="10842" spans="1:22" x14ac:dyDescent="0.3">
      <c r="A10842">
        <v>10841</v>
      </c>
      <c r="B10842">
        <v>42603637475</v>
      </c>
      <c r="C10842">
        <v>4</v>
      </c>
      <c r="D10842" s="1">
        <v>37127</v>
      </c>
      <c r="E10842" s="3">
        <f>2023-YEAR(Registros[[#This Row],[data_nascimento]])</f>
        <v>22</v>
      </c>
      <c r="F10842" s="1">
        <v>44554</v>
      </c>
      <c r="H10842">
        <v>220</v>
      </c>
      <c r="I10842">
        <v>17</v>
      </c>
      <c r="J10842" s="3">
        <v>1797.4666666666667</v>
      </c>
      <c r="K10842">
        <v>6.7</v>
      </c>
      <c r="L10842">
        <v>3172</v>
      </c>
      <c r="M10842">
        <f>Registros[[#This Row],[salario]]*0.06</f>
        <v>190.32</v>
      </c>
      <c r="N10842">
        <f>Registros[[#This Row],[salario]]*5%</f>
        <v>158.60000000000002</v>
      </c>
      <c r="O10842">
        <f>IF(Registros[[#This Row],[idade]]&lt;18,311.43,IF(Registros[[#This Row],[idade]]&lt;=25,488.58,IF(Registros[[#This Row],[idade]]&lt;=50,772.77,850.05)))</f>
        <v>488.58</v>
      </c>
      <c r="P10842">
        <f>IF(Registros[[#This Row],[idade]]&lt;18,23.99,IF(Registros[[#This Row],[idade]]&lt;=25,49.9,IF(Registros[[#This Row],[idade]]&lt;=50,145.2,175.45)))</f>
        <v>49.9</v>
      </c>
      <c r="Q10842">
        <v>5</v>
      </c>
      <c r="R10842">
        <v>10</v>
      </c>
      <c r="T10842">
        <v>1</v>
      </c>
      <c r="U10842" t="s">
        <v>3</v>
      </c>
      <c r="V10842" t="s">
        <v>22</v>
      </c>
    </row>
    <row r="10843" spans="1:22" x14ac:dyDescent="0.3">
      <c r="A10843">
        <v>10842</v>
      </c>
      <c r="B10843">
        <v>69860880342</v>
      </c>
      <c r="C10843">
        <v>6</v>
      </c>
      <c r="D10843" s="1">
        <v>36911</v>
      </c>
      <c r="E10843" s="3">
        <f>2023-YEAR(Registros[[#This Row],[data_nascimento]])</f>
        <v>22</v>
      </c>
      <c r="F10843" s="1">
        <v>44554</v>
      </c>
      <c r="H10843">
        <v>220</v>
      </c>
      <c r="I10843">
        <v>4</v>
      </c>
      <c r="J10843" s="3">
        <v>660.5333333333333</v>
      </c>
      <c r="K10843">
        <v>8.0399999999999991</v>
      </c>
      <c r="L10843">
        <v>4954</v>
      </c>
      <c r="M10843">
        <f>Registros[[#This Row],[salario]]*0.06</f>
        <v>297.24</v>
      </c>
      <c r="N10843">
        <f>Registros[[#This Row],[salario]]*5%</f>
        <v>247.70000000000002</v>
      </c>
      <c r="O10843">
        <f>IF(Registros[[#This Row],[idade]]&lt;18,311.43,IF(Registros[[#This Row],[idade]]&lt;=25,488.58,IF(Registros[[#This Row],[idade]]&lt;=50,772.77,850.05)))</f>
        <v>488.58</v>
      </c>
      <c r="P10843">
        <f>IF(Registros[[#This Row],[idade]]&lt;18,23.99,IF(Registros[[#This Row],[idade]]&lt;=25,49.9,IF(Registros[[#This Row],[idade]]&lt;=50,145.2,175.45)))</f>
        <v>49.9</v>
      </c>
      <c r="Q10843">
        <v>5</v>
      </c>
      <c r="R10843">
        <v>2</v>
      </c>
      <c r="T10843">
        <v>4</v>
      </c>
      <c r="U10843" t="s">
        <v>3</v>
      </c>
      <c r="V10843" t="s">
        <v>22</v>
      </c>
    </row>
    <row r="10844" spans="1:22" x14ac:dyDescent="0.3">
      <c r="A10844">
        <v>10843</v>
      </c>
      <c r="B10844">
        <v>35822288061</v>
      </c>
      <c r="C10844">
        <v>1</v>
      </c>
      <c r="D10844" s="1">
        <v>32399</v>
      </c>
      <c r="E10844" s="3">
        <f>2023-YEAR(Registros[[#This Row],[data_nascimento]])</f>
        <v>35</v>
      </c>
      <c r="F10844" s="1">
        <v>44554</v>
      </c>
      <c r="H10844">
        <v>220</v>
      </c>
      <c r="I10844">
        <v>8</v>
      </c>
      <c r="J10844" s="3">
        <v>1884.2666666666667</v>
      </c>
      <c r="K10844">
        <v>10.72</v>
      </c>
      <c r="L10844">
        <v>7066</v>
      </c>
      <c r="M10844">
        <f>Registros[[#This Row],[salario]]*0.06</f>
        <v>423.96</v>
      </c>
      <c r="N10844">
        <f>Registros[[#This Row],[salario]]*5%</f>
        <v>353.3</v>
      </c>
      <c r="O10844">
        <f>IF(Registros[[#This Row],[idade]]&lt;18,311.43,IF(Registros[[#This Row],[idade]]&lt;=25,488.58,IF(Registros[[#This Row],[idade]]&lt;=50,772.77,850.05)))</f>
        <v>772.77</v>
      </c>
      <c r="P10844">
        <f>IF(Registros[[#This Row],[idade]]&lt;18,23.99,IF(Registros[[#This Row],[idade]]&lt;=25,49.9,IF(Registros[[#This Row],[idade]]&lt;=50,145.2,175.45)))</f>
        <v>145.19999999999999</v>
      </c>
      <c r="Q10844">
        <v>1</v>
      </c>
      <c r="R10844">
        <v>4</v>
      </c>
      <c r="T10844">
        <v>4</v>
      </c>
      <c r="U10844" t="s">
        <v>3</v>
      </c>
      <c r="V10844" t="s">
        <v>22</v>
      </c>
    </row>
    <row r="10845" spans="1:22" x14ac:dyDescent="0.3">
      <c r="A10845">
        <v>10844</v>
      </c>
      <c r="B10845">
        <v>91676745479</v>
      </c>
      <c r="C10845">
        <v>4</v>
      </c>
      <c r="D10845" s="1">
        <v>37208</v>
      </c>
      <c r="E10845" s="3">
        <f>2023-YEAR(Registros[[#This Row],[data_nascimento]])</f>
        <v>22</v>
      </c>
      <c r="F10845" s="1">
        <v>44554</v>
      </c>
      <c r="H10845">
        <v>220</v>
      </c>
      <c r="I10845">
        <v>14</v>
      </c>
      <c r="J10845" s="3">
        <v>1048.6000000000001</v>
      </c>
      <c r="K10845">
        <v>8.0399999999999991</v>
      </c>
      <c r="L10845">
        <v>2247</v>
      </c>
      <c r="M10845">
        <f>Registros[[#This Row],[salario]]*0.06</f>
        <v>134.82</v>
      </c>
      <c r="N10845">
        <f>Registros[[#This Row],[salario]]*5%</f>
        <v>112.35000000000001</v>
      </c>
      <c r="O10845">
        <f>IF(Registros[[#This Row],[idade]]&lt;18,311.43,IF(Registros[[#This Row],[idade]]&lt;=25,488.58,IF(Registros[[#This Row],[idade]]&lt;=50,772.77,850.05)))</f>
        <v>488.58</v>
      </c>
      <c r="P10845">
        <f>IF(Registros[[#This Row],[idade]]&lt;18,23.99,IF(Registros[[#This Row],[idade]]&lt;=25,49.9,IF(Registros[[#This Row],[idade]]&lt;=50,145.2,175.45)))</f>
        <v>49.9</v>
      </c>
      <c r="Q10845">
        <v>1</v>
      </c>
      <c r="R10845">
        <v>14</v>
      </c>
      <c r="T10845">
        <v>1</v>
      </c>
      <c r="U10845" t="s">
        <v>3</v>
      </c>
      <c r="V10845" t="s">
        <v>22</v>
      </c>
    </row>
    <row r="10846" spans="1:22" x14ac:dyDescent="0.3">
      <c r="A10846">
        <v>10845</v>
      </c>
      <c r="B10846">
        <v>23806487456</v>
      </c>
      <c r="C10846">
        <v>7</v>
      </c>
      <c r="D10846" s="1">
        <v>31696</v>
      </c>
      <c r="E10846" s="3">
        <f>2023-YEAR(Registros[[#This Row],[data_nascimento]])</f>
        <v>37</v>
      </c>
      <c r="F10846" s="1">
        <v>44554</v>
      </c>
      <c r="H10846">
        <v>220</v>
      </c>
      <c r="I10846">
        <v>8</v>
      </c>
      <c r="J10846" s="3">
        <v>1045.5999999999999</v>
      </c>
      <c r="K10846">
        <v>8.0399999999999991</v>
      </c>
      <c r="L10846">
        <v>3921</v>
      </c>
      <c r="M10846">
        <f>Registros[[#This Row],[salario]]*0.06</f>
        <v>235.26</v>
      </c>
      <c r="N10846">
        <f>Registros[[#This Row],[salario]]*5%</f>
        <v>196.05</v>
      </c>
      <c r="O10846">
        <f>IF(Registros[[#This Row],[idade]]&lt;18,311.43,IF(Registros[[#This Row],[idade]]&lt;=25,488.58,IF(Registros[[#This Row],[idade]]&lt;=50,772.77,850.05)))</f>
        <v>772.77</v>
      </c>
      <c r="P10846">
        <f>IF(Registros[[#This Row],[idade]]&lt;18,23.99,IF(Registros[[#This Row],[idade]]&lt;=25,49.9,IF(Registros[[#This Row],[idade]]&lt;=50,145.2,175.45)))</f>
        <v>145.19999999999999</v>
      </c>
      <c r="Q10846">
        <v>3</v>
      </c>
      <c r="R10846">
        <v>21</v>
      </c>
      <c r="T10846">
        <v>1</v>
      </c>
      <c r="U10846" t="s">
        <v>3</v>
      </c>
      <c r="V10846" t="s">
        <v>21</v>
      </c>
    </row>
    <row r="10847" spans="1:22" x14ac:dyDescent="0.3">
      <c r="A10847">
        <v>10846</v>
      </c>
      <c r="B10847">
        <v>72003326488</v>
      </c>
      <c r="C10847">
        <v>6</v>
      </c>
      <c r="D10847" s="1">
        <v>33658</v>
      </c>
      <c r="E10847" s="3">
        <f>2023-YEAR(Registros[[#This Row],[data_nascimento]])</f>
        <v>31</v>
      </c>
      <c r="F10847" s="1">
        <v>44554</v>
      </c>
      <c r="H10847">
        <v>220</v>
      </c>
      <c r="I10847">
        <v>19</v>
      </c>
      <c r="J10847" s="3">
        <v>3335.1333333333332</v>
      </c>
      <c r="K10847">
        <v>8.0399999999999991</v>
      </c>
      <c r="L10847">
        <v>5266</v>
      </c>
      <c r="M10847">
        <f>Registros[[#This Row],[salario]]*0.06</f>
        <v>315.95999999999998</v>
      </c>
      <c r="N10847">
        <f>Registros[[#This Row],[salario]]*5%</f>
        <v>263.3</v>
      </c>
      <c r="O10847">
        <f>IF(Registros[[#This Row],[idade]]&lt;18,311.43,IF(Registros[[#This Row],[idade]]&lt;=25,488.58,IF(Registros[[#This Row],[idade]]&lt;=50,772.77,850.05)))</f>
        <v>772.77</v>
      </c>
      <c r="P10847">
        <f>IF(Registros[[#This Row],[idade]]&lt;18,23.99,IF(Registros[[#This Row],[idade]]&lt;=25,49.9,IF(Registros[[#This Row],[idade]]&lt;=50,145.2,175.45)))</f>
        <v>145.19999999999999</v>
      </c>
      <c r="Q10847">
        <v>2</v>
      </c>
      <c r="R10847">
        <v>26</v>
      </c>
      <c r="T10847">
        <v>1</v>
      </c>
      <c r="U10847" t="s">
        <v>3</v>
      </c>
      <c r="V10847" t="s">
        <v>18</v>
      </c>
    </row>
    <row r="10848" spans="1:22" x14ac:dyDescent="0.3">
      <c r="A10848">
        <v>10847</v>
      </c>
      <c r="B10848">
        <v>46497150713</v>
      </c>
      <c r="C10848">
        <v>4</v>
      </c>
      <c r="D10848" s="1">
        <v>30065</v>
      </c>
      <c r="E10848" s="3">
        <f>2023-YEAR(Registros[[#This Row],[data_nascimento]])</f>
        <v>41</v>
      </c>
      <c r="F10848" s="1">
        <v>44554</v>
      </c>
      <c r="H10848">
        <v>220</v>
      </c>
      <c r="I10848">
        <v>11</v>
      </c>
      <c r="J10848" s="3">
        <v>2365</v>
      </c>
      <c r="K10848">
        <v>10.72</v>
      </c>
      <c r="L10848">
        <v>6450</v>
      </c>
      <c r="M10848">
        <f>Registros[[#This Row],[salario]]*0.06</f>
        <v>387</v>
      </c>
      <c r="N10848">
        <f>Registros[[#This Row],[salario]]*5%</f>
        <v>322.5</v>
      </c>
      <c r="O10848">
        <f>IF(Registros[[#This Row],[idade]]&lt;18,311.43,IF(Registros[[#This Row],[idade]]&lt;=25,488.58,IF(Registros[[#This Row],[idade]]&lt;=50,772.77,850.05)))</f>
        <v>772.77</v>
      </c>
      <c r="P10848">
        <f>IF(Registros[[#This Row],[idade]]&lt;18,23.99,IF(Registros[[#This Row],[idade]]&lt;=25,49.9,IF(Registros[[#This Row],[idade]]&lt;=50,145.2,175.45)))</f>
        <v>145.19999999999999</v>
      </c>
      <c r="Q10848">
        <v>2</v>
      </c>
      <c r="R10848">
        <v>22</v>
      </c>
      <c r="T10848">
        <v>4</v>
      </c>
      <c r="U10848" t="s">
        <v>3</v>
      </c>
      <c r="V10848" t="s">
        <v>19</v>
      </c>
    </row>
    <row r="10849" spans="1:22" x14ac:dyDescent="0.3">
      <c r="A10849">
        <v>10848</v>
      </c>
      <c r="B10849">
        <v>51484493117</v>
      </c>
      <c r="C10849">
        <v>1</v>
      </c>
      <c r="D10849" s="1">
        <v>31483</v>
      </c>
      <c r="E10849" s="3">
        <f>2023-YEAR(Registros[[#This Row],[data_nascimento]])</f>
        <v>37</v>
      </c>
      <c r="F10849" s="1">
        <v>44554</v>
      </c>
      <c r="H10849">
        <v>220</v>
      </c>
      <c r="I10849">
        <v>14</v>
      </c>
      <c r="J10849" s="3">
        <v>953.86666666666679</v>
      </c>
      <c r="K10849">
        <v>16.079999999999998</v>
      </c>
      <c r="L10849">
        <v>2044</v>
      </c>
      <c r="M10849">
        <f>Registros[[#This Row],[salario]]*0.06</f>
        <v>122.64</v>
      </c>
      <c r="N10849">
        <f>Registros[[#This Row],[salario]]*5%</f>
        <v>102.2</v>
      </c>
      <c r="O10849">
        <f>IF(Registros[[#This Row],[idade]]&lt;18,311.43,IF(Registros[[#This Row],[idade]]&lt;=25,488.58,IF(Registros[[#This Row],[idade]]&lt;=50,772.77,850.05)))</f>
        <v>772.77</v>
      </c>
      <c r="P10849">
        <f>IF(Registros[[#This Row],[idade]]&lt;18,23.99,IF(Registros[[#This Row],[idade]]&lt;=25,49.9,IF(Registros[[#This Row],[idade]]&lt;=50,145.2,175.45)))</f>
        <v>145.19999999999999</v>
      </c>
      <c r="Q10849">
        <v>1</v>
      </c>
      <c r="R10849">
        <v>18</v>
      </c>
      <c r="T10849">
        <v>1</v>
      </c>
      <c r="U10849" t="s">
        <v>3</v>
      </c>
      <c r="V10849" t="s">
        <v>22</v>
      </c>
    </row>
    <row r="10850" spans="1:22" x14ac:dyDescent="0.3">
      <c r="A10850">
        <v>10849</v>
      </c>
      <c r="B10850">
        <v>53998812787</v>
      </c>
      <c r="C10850">
        <v>1</v>
      </c>
      <c r="D10850" s="1">
        <v>28118</v>
      </c>
      <c r="E10850" s="3">
        <f>2023-YEAR(Registros[[#This Row],[data_nascimento]])</f>
        <v>47</v>
      </c>
      <c r="F10850" s="1">
        <v>44554</v>
      </c>
      <c r="H10850">
        <v>220</v>
      </c>
      <c r="I10850">
        <v>11</v>
      </c>
      <c r="J10850" s="3">
        <v>981.56666666666672</v>
      </c>
      <c r="K10850">
        <v>1.34</v>
      </c>
      <c r="L10850">
        <v>2677</v>
      </c>
      <c r="M10850">
        <f>Registros[[#This Row],[salario]]*0.06</f>
        <v>160.62</v>
      </c>
      <c r="N10850">
        <f>Registros[[#This Row],[salario]]*5%</f>
        <v>133.85</v>
      </c>
      <c r="O10850">
        <f>IF(Registros[[#This Row],[idade]]&lt;18,311.43,IF(Registros[[#This Row],[idade]]&lt;=25,488.58,IF(Registros[[#This Row],[idade]]&lt;=50,772.77,850.05)))</f>
        <v>772.77</v>
      </c>
      <c r="P10850">
        <f>IF(Registros[[#This Row],[idade]]&lt;18,23.99,IF(Registros[[#This Row],[idade]]&lt;=25,49.9,IF(Registros[[#This Row],[idade]]&lt;=50,145.2,175.45)))</f>
        <v>145.19999999999999</v>
      </c>
      <c r="Q10850">
        <v>2</v>
      </c>
      <c r="R10850">
        <v>2</v>
      </c>
      <c r="T10850">
        <v>2</v>
      </c>
      <c r="U10850" t="s">
        <v>3</v>
      </c>
      <c r="V10850" t="s">
        <v>19</v>
      </c>
    </row>
    <row r="10851" spans="1:22" x14ac:dyDescent="0.3">
      <c r="A10851">
        <v>10850</v>
      </c>
      <c r="B10851">
        <v>94051022948</v>
      </c>
      <c r="C10851">
        <v>4</v>
      </c>
      <c r="D10851" s="1">
        <v>38091</v>
      </c>
      <c r="E10851" s="3">
        <f>2023-YEAR(Registros[[#This Row],[data_nascimento]])</f>
        <v>19</v>
      </c>
      <c r="F10851" s="1">
        <v>44554</v>
      </c>
      <c r="H10851">
        <v>220</v>
      </c>
      <c r="I10851">
        <v>15</v>
      </c>
      <c r="J10851" s="3">
        <v>1855.5</v>
      </c>
      <c r="K10851">
        <v>18.760000000000002</v>
      </c>
      <c r="L10851">
        <v>3711</v>
      </c>
      <c r="M10851">
        <f>Registros[[#This Row],[salario]]*0.06</f>
        <v>222.66</v>
      </c>
      <c r="N10851">
        <f>Registros[[#This Row],[salario]]*5%</f>
        <v>185.55</v>
      </c>
      <c r="O10851">
        <f>IF(Registros[[#This Row],[idade]]&lt;18,311.43,IF(Registros[[#This Row],[idade]]&lt;=25,488.58,IF(Registros[[#This Row],[idade]]&lt;=50,772.77,850.05)))</f>
        <v>488.58</v>
      </c>
      <c r="P10851">
        <f>IF(Registros[[#This Row],[idade]]&lt;18,23.99,IF(Registros[[#This Row],[idade]]&lt;=25,49.9,IF(Registros[[#This Row],[idade]]&lt;=50,145.2,175.45)))</f>
        <v>49.9</v>
      </c>
      <c r="Q10851">
        <v>2</v>
      </c>
      <c r="R10851">
        <v>14</v>
      </c>
      <c r="T10851">
        <v>2</v>
      </c>
      <c r="U10851" t="s">
        <v>3</v>
      </c>
      <c r="V10851" t="s">
        <v>21</v>
      </c>
    </row>
    <row r="10852" spans="1:22" x14ac:dyDescent="0.3">
      <c r="A10852">
        <v>10851</v>
      </c>
      <c r="B10852">
        <v>77395162833</v>
      </c>
      <c r="C10852">
        <v>2</v>
      </c>
      <c r="D10852" s="1">
        <v>38303</v>
      </c>
      <c r="E10852" s="3">
        <f>2023-YEAR(Registros[[#This Row],[data_nascimento]])</f>
        <v>19</v>
      </c>
      <c r="F10852" s="1">
        <v>44554</v>
      </c>
      <c r="H10852">
        <v>220</v>
      </c>
      <c r="I10852">
        <v>4</v>
      </c>
      <c r="J10852" s="3">
        <v>707.73333333333335</v>
      </c>
      <c r="K10852">
        <v>20.100000000000001</v>
      </c>
      <c r="L10852">
        <v>5308</v>
      </c>
      <c r="M10852">
        <f>Registros[[#This Row],[salario]]*0.06</f>
        <v>318.47999999999996</v>
      </c>
      <c r="N10852">
        <f>Registros[[#This Row],[salario]]*5%</f>
        <v>265.40000000000003</v>
      </c>
      <c r="O10852">
        <f>IF(Registros[[#This Row],[idade]]&lt;18,311.43,IF(Registros[[#This Row],[idade]]&lt;=25,488.58,IF(Registros[[#This Row],[idade]]&lt;=50,772.77,850.05)))</f>
        <v>488.58</v>
      </c>
      <c r="P10852">
        <f>IF(Registros[[#This Row],[idade]]&lt;18,23.99,IF(Registros[[#This Row],[idade]]&lt;=25,49.9,IF(Registros[[#This Row],[idade]]&lt;=50,145.2,175.45)))</f>
        <v>49.9</v>
      </c>
      <c r="Q10852">
        <v>5</v>
      </c>
      <c r="R10852">
        <v>17</v>
      </c>
      <c r="T10852">
        <v>2</v>
      </c>
      <c r="U10852" t="s">
        <v>3</v>
      </c>
      <c r="V10852" t="s">
        <v>18</v>
      </c>
    </row>
    <row r="10853" spans="1:22" x14ac:dyDescent="0.3">
      <c r="A10853">
        <v>10852</v>
      </c>
      <c r="B10853">
        <v>44117414271</v>
      </c>
      <c r="C10853">
        <v>4</v>
      </c>
      <c r="D10853" s="1">
        <v>29298</v>
      </c>
      <c r="E10853" s="3">
        <f>2023-YEAR(Registros[[#This Row],[data_nascimento]])</f>
        <v>43</v>
      </c>
      <c r="F10853" s="1">
        <v>44554</v>
      </c>
      <c r="H10853">
        <v>220</v>
      </c>
      <c r="I10853">
        <v>6</v>
      </c>
      <c r="J10853" s="3">
        <v>1299.8</v>
      </c>
      <c r="K10853">
        <v>5.36</v>
      </c>
      <c r="L10853">
        <v>6499</v>
      </c>
      <c r="M10853">
        <f>Registros[[#This Row],[salario]]*0.06</f>
        <v>389.94</v>
      </c>
      <c r="N10853">
        <f>Registros[[#This Row],[salario]]*5%</f>
        <v>324.95000000000005</v>
      </c>
      <c r="O10853">
        <f>IF(Registros[[#This Row],[idade]]&lt;18,311.43,IF(Registros[[#This Row],[idade]]&lt;=25,488.58,IF(Registros[[#This Row],[idade]]&lt;=50,772.77,850.05)))</f>
        <v>772.77</v>
      </c>
      <c r="P10853">
        <f>IF(Registros[[#This Row],[idade]]&lt;18,23.99,IF(Registros[[#This Row],[idade]]&lt;=25,49.9,IF(Registros[[#This Row],[idade]]&lt;=50,145.2,175.45)))</f>
        <v>145.19999999999999</v>
      </c>
      <c r="Q10853">
        <v>5</v>
      </c>
      <c r="R10853">
        <v>1</v>
      </c>
      <c r="T10853">
        <v>4</v>
      </c>
      <c r="U10853" t="s">
        <v>3</v>
      </c>
      <c r="V10853" t="s">
        <v>22</v>
      </c>
    </row>
    <row r="10854" spans="1:22" x14ac:dyDescent="0.3">
      <c r="A10854">
        <v>10853</v>
      </c>
      <c r="B10854">
        <v>22151135209</v>
      </c>
      <c r="C10854">
        <v>7</v>
      </c>
      <c r="D10854" s="1">
        <v>36471</v>
      </c>
      <c r="E10854" s="3">
        <f>2023-YEAR(Registros[[#This Row],[data_nascimento]])</f>
        <v>24</v>
      </c>
      <c r="F10854" s="1">
        <v>44554</v>
      </c>
      <c r="H10854">
        <v>220</v>
      </c>
      <c r="I10854">
        <v>2</v>
      </c>
      <c r="J10854" s="3">
        <v>148.53333333333333</v>
      </c>
      <c r="K10854">
        <v>22.78</v>
      </c>
      <c r="L10854">
        <v>2228</v>
      </c>
      <c r="M10854">
        <f>Registros[[#This Row],[salario]]*0.06</f>
        <v>133.68</v>
      </c>
      <c r="N10854">
        <f>Registros[[#This Row],[salario]]*5%</f>
        <v>111.4</v>
      </c>
      <c r="O10854">
        <f>IF(Registros[[#This Row],[idade]]&lt;18,311.43,IF(Registros[[#This Row],[idade]]&lt;=25,488.58,IF(Registros[[#This Row],[idade]]&lt;=50,772.77,850.05)))</f>
        <v>488.58</v>
      </c>
      <c r="P10854">
        <f>IF(Registros[[#This Row],[idade]]&lt;18,23.99,IF(Registros[[#This Row],[idade]]&lt;=25,49.9,IF(Registros[[#This Row],[idade]]&lt;=50,145.2,175.45)))</f>
        <v>49.9</v>
      </c>
      <c r="Q10854">
        <v>2</v>
      </c>
      <c r="R10854">
        <v>25</v>
      </c>
      <c r="T10854">
        <v>1</v>
      </c>
      <c r="U10854" t="s">
        <v>3</v>
      </c>
      <c r="V10854" t="s">
        <v>19</v>
      </c>
    </row>
    <row r="10855" spans="1:22" x14ac:dyDescent="0.3">
      <c r="A10855">
        <v>10854</v>
      </c>
      <c r="B10855">
        <v>65610236735</v>
      </c>
      <c r="C10855">
        <v>4</v>
      </c>
      <c r="D10855" s="1">
        <v>33910</v>
      </c>
      <c r="E10855" s="3">
        <f>2023-YEAR(Registros[[#This Row],[data_nascimento]])</f>
        <v>31</v>
      </c>
      <c r="F10855" s="1">
        <v>44554</v>
      </c>
      <c r="H10855">
        <v>220</v>
      </c>
      <c r="I10855">
        <v>9</v>
      </c>
      <c r="J10855" s="3">
        <v>1919.7</v>
      </c>
      <c r="K10855">
        <v>26.8</v>
      </c>
      <c r="L10855">
        <v>6399</v>
      </c>
      <c r="M10855">
        <f>Registros[[#This Row],[salario]]*0.06</f>
        <v>383.94</v>
      </c>
      <c r="N10855">
        <f>Registros[[#This Row],[salario]]*5%</f>
        <v>319.95000000000005</v>
      </c>
      <c r="O10855">
        <f>IF(Registros[[#This Row],[idade]]&lt;18,311.43,IF(Registros[[#This Row],[idade]]&lt;=25,488.58,IF(Registros[[#This Row],[idade]]&lt;=50,772.77,850.05)))</f>
        <v>772.77</v>
      </c>
      <c r="P10855">
        <f>IF(Registros[[#This Row],[idade]]&lt;18,23.99,IF(Registros[[#This Row],[idade]]&lt;=25,49.9,IF(Registros[[#This Row],[idade]]&lt;=50,145.2,175.45)))</f>
        <v>145.19999999999999</v>
      </c>
      <c r="Q10855">
        <v>4</v>
      </c>
      <c r="R10855">
        <v>22</v>
      </c>
      <c r="T10855">
        <v>4</v>
      </c>
      <c r="U10855" t="s">
        <v>3</v>
      </c>
      <c r="V10855" t="s">
        <v>21</v>
      </c>
    </row>
    <row r="10856" spans="1:22" x14ac:dyDescent="0.3">
      <c r="A10856">
        <v>10855</v>
      </c>
      <c r="B10856">
        <v>75097769530</v>
      </c>
      <c r="C10856">
        <v>4</v>
      </c>
      <c r="D10856" s="1">
        <v>31791</v>
      </c>
      <c r="E10856" s="3">
        <f>2023-YEAR(Registros[[#This Row],[data_nascimento]])</f>
        <v>36</v>
      </c>
      <c r="F10856" s="1">
        <v>44554</v>
      </c>
      <c r="H10856">
        <v>220</v>
      </c>
      <c r="I10856">
        <v>5</v>
      </c>
      <c r="J10856" s="3">
        <v>729.33333333333337</v>
      </c>
      <c r="K10856">
        <v>2.68</v>
      </c>
      <c r="L10856">
        <v>4376</v>
      </c>
      <c r="M10856">
        <f>Registros[[#This Row],[salario]]*0.06</f>
        <v>262.56</v>
      </c>
      <c r="N10856">
        <f>Registros[[#This Row],[salario]]*5%</f>
        <v>218.8</v>
      </c>
      <c r="O10856">
        <f>IF(Registros[[#This Row],[idade]]&lt;18,311.43,IF(Registros[[#This Row],[idade]]&lt;=25,488.58,IF(Registros[[#This Row],[idade]]&lt;=50,772.77,850.05)))</f>
        <v>772.77</v>
      </c>
      <c r="P10856">
        <f>IF(Registros[[#This Row],[idade]]&lt;18,23.99,IF(Registros[[#This Row],[idade]]&lt;=25,49.9,IF(Registros[[#This Row],[idade]]&lt;=50,145.2,175.45)))</f>
        <v>145.19999999999999</v>
      </c>
      <c r="Q10856">
        <v>3</v>
      </c>
      <c r="R10856">
        <v>17</v>
      </c>
      <c r="T10856">
        <v>2</v>
      </c>
      <c r="U10856" t="s">
        <v>3</v>
      </c>
      <c r="V10856" t="s">
        <v>18</v>
      </c>
    </row>
    <row r="10857" spans="1:22" x14ac:dyDescent="0.3">
      <c r="A10857">
        <v>10856</v>
      </c>
      <c r="B10857">
        <v>30725276057</v>
      </c>
      <c r="C10857">
        <v>4</v>
      </c>
      <c r="D10857" s="1">
        <v>36106</v>
      </c>
      <c r="E10857" s="3">
        <f>2023-YEAR(Registros[[#This Row],[data_nascimento]])</f>
        <v>25</v>
      </c>
      <c r="F10857" s="1">
        <v>44554</v>
      </c>
      <c r="H10857">
        <v>220</v>
      </c>
      <c r="I10857">
        <v>11</v>
      </c>
      <c r="J10857" s="3">
        <v>2086.333333333333</v>
      </c>
      <c r="K10857">
        <v>4.0199999999999996</v>
      </c>
      <c r="L10857">
        <v>5690</v>
      </c>
      <c r="M10857">
        <f>Registros[[#This Row],[salario]]*0.06</f>
        <v>341.4</v>
      </c>
      <c r="N10857">
        <f>Registros[[#This Row],[salario]]*5%</f>
        <v>284.5</v>
      </c>
      <c r="O10857">
        <f>IF(Registros[[#This Row],[idade]]&lt;18,311.43,IF(Registros[[#This Row],[idade]]&lt;=25,488.58,IF(Registros[[#This Row],[idade]]&lt;=50,772.77,850.05)))</f>
        <v>488.58</v>
      </c>
      <c r="P10857">
        <f>IF(Registros[[#This Row],[idade]]&lt;18,23.99,IF(Registros[[#This Row],[idade]]&lt;=25,49.9,IF(Registros[[#This Row],[idade]]&lt;=50,145.2,175.45)))</f>
        <v>49.9</v>
      </c>
      <c r="Q10857">
        <v>5</v>
      </c>
      <c r="R10857">
        <v>11</v>
      </c>
      <c r="T10857">
        <v>4</v>
      </c>
      <c r="U10857" t="s">
        <v>3</v>
      </c>
      <c r="V10857" t="s">
        <v>21</v>
      </c>
    </row>
    <row r="10858" spans="1:22" x14ac:dyDescent="0.3">
      <c r="A10858">
        <v>10857</v>
      </c>
      <c r="B10858">
        <v>98395350495</v>
      </c>
      <c r="C10858">
        <v>2</v>
      </c>
      <c r="D10858" s="1">
        <v>34373</v>
      </c>
      <c r="E10858" s="3">
        <f>2023-YEAR(Registros[[#This Row],[data_nascimento]])</f>
        <v>29</v>
      </c>
      <c r="F10858" s="1">
        <v>44554</v>
      </c>
      <c r="H10858">
        <v>220</v>
      </c>
      <c r="I10858">
        <v>16</v>
      </c>
      <c r="J10858" s="3">
        <v>2069.3333333333335</v>
      </c>
      <c r="K10858">
        <v>21.44</v>
      </c>
      <c r="L10858">
        <v>3880</v>
      </c>
      <c r="M10858">
        <f>Registros[[#This Row],[salario]]*0.06</f>
        <v>232.79999999999998</v>
      </c>
      <c r="N10858">
        <f>Registros[[#This Row],[salario]]*5%</f>
        <v>194</v>
      </c>
      <c r="O10858">
        <f>IF(Registros[[#This Row],[idade]]&lt;18,311.43,IF(Registros[[#This Row],[idade]]&lt;=25,488.58,IF(Registros[[#This Row],[idade]]&lt;=50,772.77,850.05)))</f>
        <v>772.77</v>
      </c>
      <c r="P10858">
        <f>IF(Registros[[#This Row],[idade]]&lt;18,23.99,IF(Registros[[#This Row],[idade]]&lt;=25,49.9,IF(Registros[[#This Row],[idade]]&lt;=50,145.2,175.45)))</f>
        <v>145.19999999999999</v>
      </c>
      <c r="Q10858">
        <v>2</v>
      </c>
      <c r="R10858">
        <v>13</v>
      </c>
      <c r="T10858">
        <v>1</v>
      </c>
      <c r="U10858" t="s">
        <v>3</v>
      </c>
      <c r="V10858" t="s">
        <v>18</v>
      </c>
    </row>
    <row r="10859" spans="1:22" x14ac:dyDescent="0.3">
      <c r="A10859">
        <v>10858</v>
      </c>
      <c r="B10859">
        <v>12450345198</v>
      </c>
      <c r="C10859">
        <v>1</v>
      </c>
      <c r="D10859" s="1">
        <v>32208</v>
      </c>
      <c r="E10859" s="3">
        <f>2023-YEAR(Registros[[#This Row],[data_nascimento]])</f>
        <v>35</v>
      </c>
      <c r="F10859" s="1">
        <v>44554</v>
      </c>
      <c r="H10859">
        <v>220</v>
      </c>
      <c r="I10859">
        <v>1</v>
      </c>
      <c r="J10859" s="3">
        <v>145.46666666666667</v>
      </c>
      <c r="K10859">
        <v>9.3800000000000008</v>
      </c>
      <c r="L10859">
        <v>4364</v>
      </c>
      <c r="M10859">
        <f>Registros[[#This Row],[salario]]*0.06</f>
        <v>261.83999999999997</v>
      </c>
      <c r="N10859">
        <f>Registros[[#This Row],[salario]]*5%</f>
        <v>218.20000000000002</v>
      </c>
      <c r="O10859">
        <f>IF(Registros[[#This Row],[idade]]&lt;18,311.43,IF(Registros[[#This Row],[idade]]&lt;=25,488.58,IF(Registros[[#This Row],[idade]]&lt;=50,772.77,850.05)))</f>
        <v>772.77</v>
      </c>
      <c r="P10859">
        <f>IF(Registros[[#This Row],[idade]]&lt;18,23.99,IF(Registros[[#This Row],[idade]]&lt;=25,49.9,IF(Registros[[#This Row],[idade]]&lt;=50,145.2,175.45)))</f>
        <v>145.19999999999999</v>
      </c>
      <c r="Q10859">
        <v>3</v>
      </c>
      <c r="R10859">
        <v>5</v>
      </c>
      <c r="T10859">
        <v>4</v>
      </c>
      <c r="U10859" t="s">
        <v>3</v>
      </c>
      <c r="V10859" t="s">
        <v>18</v>
      </c>
    </row>
    <row r="10860" spans="1:22" x14ac:dyDescent="0.3">
      <c r="A10860">
        <v>10859</v>
      </c>
      <c r="B10860">
        <v>84737739649</v>
      </c>
      <c r="C10860">
        <v>4</v>
      </c>
      <c r="D10860" s="1">
        <v>27445</v>
      </c>
      <c r="E10860" s="3">
        <f>2023-YEAR(Registros[[#This Row],[data_nascimento]])</f>
        <v>48</v>
      </c>
      <c r="F10860" s="1">
        <v>44554</v>
      </c>
      <c r="H10860">
        <v>220</v>
      </c>
      <c r="I10860">
        <v>7</v>
      </c>
      <c r="J10860" s="3">
        <v>1333.7333333333333</v>
      </c>
      <c r="K10860">
        <v>22.78</v>
      </c>
      <c r="L10860">
        <v>5716</v>
      </c>
      <c r="M10860">
        <f>Registros[[#This Row],[salario]]*0.06</f>
        <v>342.96</v>
      </c>
      <c r="N10860">
        <f>Registros[[#This Row],[salario]]*5%</f>
        <v>285.8</v>
      </c>
      <c r="O10860">
        <f>IF(Registros[[#This Row],[idade]]&lt;18,311.43,IF(Registros[[#This Row],[idade]]&lt;=25,488.58,IF(Registros[[#This Row],[idade]]&lt;=50,772.77,850.05)))</f>
        <v>772.77</v>
      </c>
      <c r="P10860">
        <f>IF(Registros[[#This Row],[idade]]&lt;18,23.99,IF(Registros[[#This Row],[idade]]&lt;=25,49.9,IF(Registros[[#This Row],[idade]]&lt;=50,145.2,175.45)))</f>
        <v>145.19999999999999</v>
      </c>
      <c r="Q10860">
        <v>4</v>
      </c>
      <c r="R10860">
        <v>23</v>
      </c>
      <c r="T10860">
        <v>1</v>
      </c>
      <c r="U10860" t="s">
        <v>3</v>
      </c>
      <c r="V10860" t="s">
        <v>19</v>
      </c>
    </row>
    <row r="10861" spans="1:22" x14ac:dyDescent="0.3">
      <c r="A10861">
        <v>10860</v>
      </c>
      <c r="B10861">
        <v>47166169123</v>
      </c>
      <c r="C10861">
        <v>4</v>
      </c>
      <c r="D10861" s="1">
        <v>37663</v>
      </c>
      <c r="E10861" s="3">
        <f>2023-YEAR(Registros[[#This Row],[data_nascimento]])</f>
        <v>20</v>
      </c>
      <c r="F10861" s="1">
        <v>44554</v>
      </c>
      <c r="H10861">
        <v>220</v>
      </c>
      <c r="I10861">
        <v>17</v>
      </c>
      <c r="J10861" s="3">
        <v>1990.1333333333332</v>
      </c>
      <c r="K10861">
        <v>20.100000000000001</v>
      </c>
      <c r="L10861">
        <v>3512</v>
      </c>
      <c r="M10861">
        <f>Registros[[#This Row],[salario]]*0.06</f>
        <v>210.72</v>
      </c>
      <c r="N10861">
        <f>Registros[[#This Row],[salario]]*5%</f>
        <v>175.60000000000002</v>
      </c>
      <c r="O10861">
        <f>IF(Registros[[#This Row],[idade]]&lt;18,311.43,IF(Registros[[#This Row],[idade]]&lt;=25,488.58,IF(Registros[[#This Row],[idade]]&lt;=50,772.77,850.05)))</f>
        <v>488.58</v>
      </c>
      <c r="P10861">
        <f>IF(Registros[[#This Row],[idade]]&lt;18,23.99,IF(Registros[[#This Row],[idade]]&lt;=25,49.9,IF(Registros[[#This Row],[idade]]&lt;=50,145.2,175.45)))</f>
        <v>49.9</v>
      </c>
      <c r="Q10861">
        <v>5</v>
      </c>
      <c r="R10861">
        <v>1</v>
      </c>
      <c r="T10861">
        <v>1</v>
      </c>
      <c r="U10861" t="s">
        <v>3</v>
      </c>
      <c r="V10861" t="s">
        <v>19</v>
      </c>
    </row>
    <row r="10862" spans="1:22" x14ac:dyDescent="0.3">
      <c r="A10862">
        <v>10861</v>
      </c>
      <c r="B10862">
        <v>96373752674</v>
      </c>
      <c r="C10862">
        <v>5</v>
      </c>
      <c r="D10862" s="1">
        <v>32256</v>
      </c>
      <c r="E10862" s="3">
        <f>2023-YEAR(Registros[[#This Row],[data_nascimento]])</f>
        <v>35</v>
      </c>
      <c r="F10862" s="1">
        <v>44554</v>
      </c>
      <c r="H10862">
        <v>220</v>
      </c>
      <c r="I10862">
        <v>6</v>
      </c>
      <c r="J10862" s="3">
        <v>368.2</v>
      </c>
      <c r="K10862">
        <v>8.0399999999999991</v>
      </c>
      <c r="L10862">
        <v>1841</v>
      </c>
      <c r="N10862">
        <v>400</v>
      </c>
      <c r="O10862">
        <f>IF(Registros[[#This Row],[idade]]&lt;18,311.43,IF(Registros[[#This Row],[idade]]&lt;=25,488.58,IF(Registros[[#This Row],[idade]]&lt;=50,772.77,850.05)))</f>
        <v>772.77</v>
      </c>
      <c r="P10862">
        <f>IF(Registros[[#This Row],[idade]]&lt;18,23.99,IF(Registros[[#This Row],[idade]]&lt;=25,49.9,IF(Registros[[#This Row],[idade]]&lt;=50,145.2,175.45)))</f>
        <v>145.19999999999999</v>
      </c>
      <c r="Q10862">
        <v>5</v>
      </c>
      <c r="R10862">
        <v>13</v>
      </c>
      <c r="T10862">
        <v>1</v>
      </c>
      <c r="U10862" t="s">
        <v>3</v>
      </c>
      <c r="V10862" t="s">
        <v>19</v>
      </c>
    </row>
    <row r="10863" spans="1:22" x14ac:dyDescent="0.3">
      <c r="A10863">
        <v>10862</v>
      </c>
      <c r="B10863">
        <v>95665877597</v>
      </c>
      <c r="C10863">
        <v>4</v>
      </c>
      <c r="D10863" s="1">
        <v>37423</v>
      </c>
      <c r="E10863" s="3">
        <f>2023-YEAR(Registros[[#This Row],[data_nascimento]])</f>
        <v>21</v>
      </c>
      <c r="F10863" s="1">
        <v>44554</v>
      </c>
      <c r="H10863">
        <v>220</v>
      </c>
      <c r="I10863">
        <v>8</v>
      </c>
      <c r="J10863" s="3">
        <v>499.73333333333335</v>
      </c>
      <c r="K10863">
        <v>1.34</v>
      </c>
      <c r="L10863">
        <v>1874</v>
      </c>
      <c r="N10863">
        <v>400</v>
      </c>
      <c r="O10863">
        <f>IF(Registros[[#This Row],[idade]]&lt;18,311.43,IF(Registros[[#This Row],[idade]]&lt;=25,488.58,IF(Registros[[#This Row],[idade]]&lt;=50,772.77,850.05)))</f>
        <v>488.58</v>
      </c>
      <c r="P10863">
        <f>IF(Registros[[#This Row],[idade]]&lt;18,23.99,IF(Registros[[#This Row],[idade]]&lt;=25,49.9,IF(Registros[[#This Row],[idade]]&lt;=50,145.2,175.45)))</f>
        <v>49.9</v>
      </c>
      <c r="Q10863">
        <v>5</v>
      </c>
      <c r="R10863">
        <v>22</v>
      </c>
      <c r="T10863">
        <v>1</v>
      </c>
      <c r="U10863" t="s">
        <v>3</v>
      </c>
      <c r="V10863" t="s">
        <v>18</v>
      </c>
    </row>
    <row r="10864" spans="1:22" x14ac:dyDescent="0.3">
      <c r="A10864">
        <v>10863</v>
      </c>
      <c r="B10864">
        <v>17818942380</v>
      </c>
      <c r="C10864">
        <v>7</v>
      </c>
      <c r="D10864" s="1">
        <v>39073</v>
      </c>
      <c r="E10864" s="3">
        <f>2023-YEAR(Registros[[#This Row],[data_nascimento]])</f>
        <v>17</v>
      </c>
      <c r="F10864" s="1">
        <v>44554</v>
      </c>
      <c r="H10864">
        <v>120</v>
      </c>
      <c r="I10864">
        <v>4</v>
      </c>
      <c r="J10864" s="3">
        <v>250.53333333333333</v>
      </c>
      <c r="K10864">
        <v>17.420000000000002</v>
      </c>
      <c r="L10864">
        <v>1879</v>
      </c>
      <c r="N10864">
        <v>400</v>
      </c>
      <c r="O10864">
        <f>IF(Registros[[#This Row],[idade]]&lt;18,311.43,IF(Registros[[#This Row],[idade]]&lt;=25,488.58,IF(Registros[[#This Row],[idade]]&lt;=50,772.77,850.05)))</f>
        <v>311.43</v>
      </c>
      <c r="P10864">
        <f>IF(Registros[[#This Row],[idade]]&lt;18,23.99,IF(Registros[[#This Row],[idade]]&lt;=25,49.9,IF(Registros[[#This Row],[idade]]&lt;=50,145.2,175.45)))</f>
        <v>23.99</v>
      </c>
      <c r="Q10864">
        <v>5</v>
      </c>
      <c r="R10864">
        <v>24</v>
      </c>
      <c r="T10864">
        <v>1</v>
      </c>
      <c r="U10864" t="s">
        <v>3</v>
      </c>
      <c r="V10864" t="s">
        <v>19</v>
      </c>
    </row>
    <row r="10865" spans="1:22" x14ac:dyDescent="0.3">
      <c r="A10865">
        <v>10864</v>
      </c>
      <c r="B10865">
        <v>34864935827</v>
      </c>
      <c r="C10865">
        <v>4</v>
      </c>
      <c r="D10865" s="1">
        <v>37306</v>
      </c>
      <c r="E10865" s="3">
        <f>2023-YEAR(Registros[[#This Row],[data_nascimento]])</f>
        <v>21</v>
      </c>
      <c r="F10865" s="1">
        <v>44559</v>
      </c>
      <c r="H10865">
        <v>220</v>
      </c>
      <c r="I10865">
        <v>20</v>
      </c>
      <c r="J10865" s="3">
        <v>4360</v>
      </c>
      <c r="K10865">
        <v>13.4</v>
      </c>
      <c r="L10865">
        <v>6540</v>
      </c>
      <c r="M10865">
        <f>Registros[[#This Row],[salario]]*0.06</f>
        <v>392.4</v>
      </c>
      <c r="N10865">
        <f>Registros[[#This Row],[salario]]*5%</f>
        <v>327</v>
      </c>
      <c r="O10865">
        <f>IF(Registros[[#This Row],[idade]]&lt;18,311.43,IF(Registros[[#This Row],[idade]]&lt;=25,488.58,IF(Registros[[#This Row],[idade]]&lt;=50,772.77,850.05)))</f>
        <v>488.58</v>
      </c>
      <c r="P10865">
        <f>IF(Registros[[#This Row],[idade]]&lt;18,23.99,IF(Registros[[#This Row],[idade]]&lt;=25,49.9,IF(Registros[[#This Row],[idade]]&lt;=50,145.2,175.45)))</f>
        <v>49.9</v>
      </c>
      <c r="Q10865">
        <v>1</v>
      </c>
      <c r="R10865">
        <v>26</v>
      </c>
      <c r="T10865">
        <v>2</v>
      </c>
      <c r="U10865" t="s">
        <v>3</v>
      </c>
      <c r="V10865" t="s">
        <v>18</v>
      </c>
    </row>
    <row r="10866" spans="1:22" x14ac:dyDescent="0.3">
      <c r="A10866">
        <v>10865</v>
      </c>
      <c r="B10866">
        <v>60057557251</v>
      </c>
      <c r="C10866">
        <v>6</v>
      </c>
      <c r="D10866" s="1">
        <v>28540</v>
      </c>
      <c r="E10866" s="3">
        <f>2023-YEAR(Registros[[#This Row],[data_nascimento]])</f>
        <v>45</v>
      </c>
      <c r="F10866" s="1">
        <v>44559</v>
      </c>
      <c r="H10866">
        <v>220</v>
      </c>
      <c r="I10866">
        <v>20</v>
      </c>
      <c r="J10866" s="3">
        <v>2914.6666666666665</v>
      </c>
      <c r="K10866">
        <v>2.68</v>
      </c>
      <c r="L10866">
        <v>4372</v>
      </c>
      <c r="M10866">
        <f>Registros[[#This Row],[salario]]*0.06</f>
        <v>262.32</v>
      </c>
      <c r="N10866">
        <f>Registros[[#This Row],[salario]]*5%</f>
        <v>218.60000000000002</v>
      </c>
      <c r="O10866">
        <f>IF(Registros[[#This Row],[idade]]&lt;18,311.43,IF(Registros[[#This Row],[idade]]&lt;=25,488.58,IF(Registros[[#This Row],[idade]]&lt;=50,772.77,850.05)))</f>
        <v>772.77</v>
      </c>
      <c r="P10866">
        <f>IF(Registros[[#This Row],[idade]]&lt;18,23.99,IF(Registros[[#This Row],[idade]]&lt;=25,49.9,IF(Registros[[#This Row],[idade]]&lt;=50,145.2,175.45)))</f>
        <v>145.19999999999999</v>
      </c>
      <c r="Q10866">
        <v>1</v>
      </c>
      <c r="R10866">
        <v>7</v>
      </c>
      <c r="T10866">
        <v>2</v>
      </c>
      <c r="U10866" t="s">
        <v>3</v>
      </c>
      <c r="V10866" t="s">
        <v>21</v>
      </c>
    </row>
    <row r="10867" spans="1:22" x14ac:dyDescent="0.3">
      <c r="A10867">
        <v>10866</v>
      </c>
      <c r="B10867">
        <v>46268994045</v>
      </c>
      <c r="C10867">
        <v>5</v>
      </c>
      <c r="D10867" s="1">
        <v>30277</v>
      </c>
      <c r="E10867" s="3">
        <f>2023-YEAR(Registros[[#This Row],[data_nascimento]])</f>
        <v>41</v>
      </c>
      <c r="F10867" s="1">
        <v>44559</v>
      </c>
      <c r="H10867">
        <v>220</v>
      </c>
      <c r="I10867">
        <v>9</v>
      </c>
      <c r="J10867" s="3">
        <v>1404.6</v>
      </c>
      <c r="K10867">
        <v>6.7</v>
      </c>
      <c r="L10867">
        <v>4682</v>
      </c>
      <c r="M10867">
        <f>Registros[[#This Row],[salario]]*0.06</f>
        <v>280.92</v>
      </c>
      <c r="N10867">
        <f>Registros[[#This Row],[salario]]*5%</f>
        <v>234.10000000000002</v>
      </c>
      <c r="O10867">
        <f>IF(Registros[[#This Row],[idade]]&lt;18,311.43,IF(Registros[[#This Row],[idade]]&lt;=25,488.58,IF(Registros[[#This Row],[idade]]&lt;=50,772.77,850.05)))</f>
        <v>772.77</v>
      </c>
      <c r="P10867">
        <f>IF(Registros[[#This Row],[idade]]&lt;18,23.99,IF(Registros[[#This Row],[idade]]&lt;=25,49.9,IF(Registros[[#This Row],[idade]]&lt;=50,145.2,175.45)))</f>
        <v>145.19999999999999</v>
      </c>
      <c r="Q10867">
        <v>4</v>
      </c>
      <c r="R10867">
        <v>19</v>
      </c>
      <c r="T10867">
        <v>4</v>
      </c>
      <c r="U10867" t="s">
        <v>3</v>
      </c>
      <c r="V10867" t="s">
        <v>21</v>
      </c>
    </row>
    <row r="10868" spans="1:22" x14ac:dyDescent="0.3">
      <c r="A10868">
        <v>10867</v>
      </c>
      <c r="B10868">
        <v>15908019777</v>
      </c>
      <c r="C10868">
        <v>4</v>
      </c>
      <c r="D10868" s="1">
        <v>37721</v>
      </c>
      <c r="E10868" s="3">
        <f>2023-YEAR(Registros[[#This Row],[data_nascimento]])</f>
        <v>20</v>
      </c>
      <c r="F10868" s="1">
        <v>44559</v>
      </c>
      <c r="H10868">
        <v>220</v>
      </c>
      <c r="I10868">
        <v>20</v>
      </c>
      <c r="J10868" s="3">
        <v>3544.6666666666665</v>
      </c>
      <c r="K10868">
        <v>10.72</v>
      </c>
      <c r="L10868">
        <v>5317</v>
      </c>
      <c r="M10868">
        <f>Registros[[#This Row],[salario]]*0.06</f>
        <v>319.02</v>
      </c>
      <c r="N10868">
        <f>Registros[[#This Row],[salario]]*5%</f>
        <v>265.85000000000002</v>
      </c>
      <c r="O10868">
        <f>IF(Registros[[#This Row],[idade]]&lt;18,311.43,IF(Registros[[#This Row],[idade]]&lt;=25,488.58,IF(Registros[[#This Row],[idade]]&lt;=50,772.77,850.05)))</f>
        <v>488.58</v>
      </c>
      <c r="P10868">
        <f>IF(Registros[[#This Row],[idade]]&lt;18,23.99,IF(Registros[[#This Row],[idade]]&lt;=25,49.9,IF(Registros[[#This Row],[idade]]&lt;=50,145.2,175.45)))</f>
        <v>49.9</v>
      </c>
      <c r="Q10868">
        <v>5</v>
      </c>
      <c r="R10868">
        <v>14</v>
      </c>
      <c r="T10868">
        <v>4</v>
      </c>
      <c r="U10868" t="s">
        <v>3</v>
      </c>
      <c r="V10868" t="s">
        <v>19</v>
      </c>
    </row>
    <row r="10869" spans="1:22" x14ac:dyDescent="0.3">
      <c r="A10869">
        <v>10868</v>
      </c>
      <c r="B10869">
        <v>45409740291</v>
      </c>
      <c r="C10869">
        <v>7</v>
      </c>
      <c r="D10869" s="1">
        <v>35426</v>
      </c>
      <c r="E10869" s="3">
        <f>2023-YEAR(Registros[[#This Row],[data_nascimento]])</f>
        <v>27</v>
      </c>
      <c r="F10869" s="1">
        <v>44559</v>
      </c>
      <c r="H10869">
        <v>220</v>
      </c>
      <c r="I10869">
        <v>6</v>
      </c>
      <c r="J10869" s="3">
        <v>1051.6000000000001</v>
      </c>
      <c r="K10869">
        <v>17.420000000000002</v>
      </c>
      <c r="L10869">
        <v>5258</v>
      </c>
      <c r="M10869">
        <f>Registros[[#This Row],[salario]]*0.06</f>
        <v>315.47999999999996</v>
      </c>
      <c r="N10869">
        <f>Registros[[#This Row],[salario]]*5%</f>
        <v>262.90000000000003</v>
      </c>
      <c r="O10869">
        <f>IF(Registros[[#This Row],[idade]]&lt;18,311.43,IF(Registros[[#This Row],[idade]]&lt;=25,488.58,IF(Registros[[#This Row],[idade]]&lt;=50,772.77,850.05)))</f>
        <v>772.77</v>
      </c>
      <c r="P10869">
        <f>IF(Registros[[#This Row],[idade]]&lt;18,23.99,IF(Registros[[#This Row],[idade]]&lt;=25,49.9,IF(Registros[[#This Row],[idade]]&lt;=50,145.2,175.45)))</f>
        <v>145.19999999999999</v>
      </c>
      <c r="Q10869">
        <v>5</v>
      </c>
      <c r="R10869">
        <v>20</v>
      </c>
      <c r="T10869">
        <v>1</v>
      </c>
      <c r="U10869" t="s">
        <v>3</v>
      </c>
      <c r="V10869" t="s">
        <v>22</v>
      </c>
    </row>
    <row r="10870" spans="1:22" x14ac:dyDescent="0.3">
      <c r="A10870">
        <v>10869</v>
      </c>
      <c r="B10870">
        <v>48228015171</v>
      </c>
      <c r="C10870">
        <v>4</v>
      </c>
      <c r="D10870" s="1">
        <v>34959</v>
      </c>
      <c r="E10870" s="3">
        <f>2023-YEAR(Registros[[#This Row],[data_nascimento]])</f>
        <v>28</v>
      </c>
      <c r="F10870" s="1">
        <v>44559</v>
      </c>
      <c r="H10870">
        <v>220</v>
      </c>
      <c r="I10870">
        <v>10</v>
      </c>
      <c r="J10870" s="3">
        <v>2250.6666666666665</v>
      </c>
      <c r="K10870">
        <v>2.68</v>
      </c>
      <c r="L10870">
        <v>6752</v>
      </c>
      <c r="M10870">
        <f>Registros[[#This Row],[salario]]*0.06</f>
        <v>405.12</v>
      </c>
      <c r="N10870">
        <f>Registros[[#This Row],[salario]]*5%</f>
        <v>337.6</v>
      </c>
      <c r="O10870">
        <f>IF(Registros[[#This Row],[idade]]&lt;18,311.43,IF(Registros[[#This Row],[idade]]&lt;=25,488.58,IF(Registros[[#This Row],[idade]]&lt;=50,772.77,850.05)))</f>
        <v>772.77</v>
      </c>
      <c r="P10870">
        <f>IF(Registros[[#This Row],[idade]]&lt;18,23.99,IF(Registros[[#This Row],[idade]]&lt;=25,49.9,IF(Registros[[#This Row],[idade]]&lt;=50,145.2,175.45)))</f>
        <v>145.19999999999999</v>
      </c>
      <c r="Q10870">
        <v>2</v>
      </c>
      <c r="R10870">
        <v>22</v>
      </c>
      <c r="T10870">
        <v>1</v>
      </c>
      <c r="U10870" t="s">
        <v>3</v>
      </c>
      <c r="V10870" t="s">
        <v>18</v>
      </c>
    </row>
    <row r="10871" spans="1:22" x14ac:dyDescent="0.3">
      <c r="A10871">
        <v>10870</v>
      </c>
      <c r="B10871">
        <v>96177202340</v>
      </c>
      <c r="C10871">
        <v>4</v>
      </c>
      <c r="D10871" s="1">
        <v>28687</v>
      </c>
      <c r="E10871" s="3">
        <f>2023-YEAR(Registros[[#This Row],[data_nascimento]])</f>
        <v>45</v>
      </c>
      <c r="F10871" s="1">
        <v>44559</v>
      </c>
      <c r="H10871">
        <v>220</v>
      </c>
      <c r="I10871">
        <v>1</v>
      </c>
      <c r="J10871" s="3">
        <v>114.93333333333334</v>
      </c>
      <c r="K10871">
        <v>26.8</v>
      </c>
      <c r="L10871">
        <v>3448</v>
      </c>
      <c r="M10871">
        <f>Registros[[#This Row],[salario]]*0.06</f>
        <v>206.88</v>
      </c>
      <c r="N10871">
        <f>Registros[[#This Row],[salario]]*5%</f>
        <v>172.4</v>
      </c>
      <c r="O10871">
        <f>IF(Registros[[#This Row],[idade]]&lt;18,311.43,IF(Registros[[#This Row],[idade]]&lt;=25,488.58,IF(Registros[[#This Row],[idade]]&lt;=50,772.77,850.05)))</f>
        <v>772.77</v>
      </c>
      <c r="P10871">
        <f>IF(Registros[[#This Row],[idade]]&lt;18,23.99,IF(Registros[[#This Row],[idade]]&lt;=25,49.9,IF(Registros[[#This Row],[idade]]&lt;=50,145.2,175.45)))</f>
        <v>145.19999999999999</v>
      </c>
      <c r="Q10871">
        <v>5</v>
      </c>
      <c r="R10871">
        <v>5</v>
      </c>
      <c r="T10871">
        <v>4</v>
      </c>
      <c r="U10871" t="s">
        <v>3</v>
      </c>
      <c r="V10871" t="s">
        <v>21</v>
      </c>
    </row>
    <row r="10872" spans="1:22" x14ac:dyDescent="0.3">
      <c r="A10872">
        <v>10871</v>
      </c>
      <c r="B10872">
        <v>24675426935</v>
      </c>
      <c r="C10872">
        <v>5</v>
      </c>
      <c r="D10872" s="1">
        <v>31574</v>
      </c>
      <c r="E10872" s="3">
        <f>2023-YEAR(Registros[[#This Row],[data_nascimento]])</f>
        <v>37</v>
      </c>
      <c r="F10872" s="1">
        <v>44559</v>
      </c>
      <c r="H10872">
        <v>220</v>
      </c>
      <c r="I10872">
        <v>13</v>
      </c>
      <c r="J10872" s="3">
        <v>1423.9333333333334</v>
      </c>
      <c r="K10872">
        <v>18.760000000000002</v>
      </c>
      <c r="L10872">
        <v>3286</v>
      </c>
      <c r="M10872">
        <f>Registros[[#This Row],[salario]]*0.06</f>
        <v>197.16</v>
      </c>
      <c r="N10872">
        <f>Registros[[#This Row],[salario]]*5%</f>
        <v>164.3</v>
      </c>
      <c r="O10872">
        <f>IF(Registros[[#This Row],[idade]]&lt;18,311.43,IF(Registros[[#This Row],[idade]]&lt;=25,488.58,IF(Registros[[#This Row],[idade]]&lt;=50,772.77,850.05)))</f>
        <v>772.77</v>
      </c>
      <c r="P10872">
        <f>IF(Registros[[#This Row],[idade]]&lt;18,23.99,IF(Registros[[#This Row],[idade]]&lt;=25,49.9,IF(Registros[[#This Row],[idade]]&lt;=50,145.2,175.45)))</f>
        <v>145.19999999999999</v>
      </c>
      <c r="Q10872">
        <v>3</v>
      </c>
      <c r="R10872">
        <v>6</v>
      </c>
      <c r="T10872">
        <v>2</v>
      </c>
      <c r="U10872" t="s">
        <v>3</v>
      </c>
      <c r="V10872" t="s">
        <v>21</v>
      </c>
    </row>
    <row r="10873" spans="1:22" x14ac:dyDescent="0.3">
      <c r="A10873">
        <v>10872</v>
      </c>
      <c r="B10873">
        <v>27127457306</v>
      </c>
      <c r="C10873">
        <v>3</v>
      </c>
      <c r="D10873" s="1">
        <v>30632</v>
      </c>
      <c r="E10873" s="3">
        <f>2023-YEAR(Registros[[#This Row],[data_nascimento]])</f>
        <v>40</v>
      </c>
      <c r="F10873" s="1">
        <v>44559</v>
      </c>
      <c r="H10873">
        <v>220</v>
      </c>
      <c r="I10873">
        <v>6</v>
      </c>
      <c r="J10873" s="3">
        <v>326.2</v>
      </c>
      <c r="K10873">
        <v>24.12</v>
      </c>
      <c r="L10873">
        <v>1631</v>
      </c>
      <c r="M10873">
        <f>Registros[[#This Row],[salario]]*0.06</f>
        <v>97.86</v>
      </c>
      <c r="N10873">
        <f>Registros[[#This Row],[salario]]*5%</f>
        <v>81.550000000000011</v>
      </c>
      <c r="O10873">
        <f>IF(Registros[[#This Row],[idade]]&lt;18,311.43,IF(Registros[[#This Row],[idade]]&lt;=25,488.58,IF(Registros[[#This Row],[idade]]&lt;=50,772.77,850.05)))</f>
        <v>772.77</v>
      </c>
      <c r="P10873">
        <f>IF(Registros[[#This Row],[idade]]&lt;18,23.99,IF(Registros[[#This Row],[idade]]&lt;=25,49.9,IF(Registros[[#This Row],[idade]]&lt;=50,145.2,175.45)))</f>
        <v>145.19999999999999</v>
      </c>
      <c r="Q10873">
        <v>1</v>
      </c>
      <c r="R10873">
        <v>23</v>
      </c>
      <c r="T10873">
        <v>4</v>
      </c>
      <c r="U10873" t="s">
        <v>3</v>
      </c>
      <c r="V10873" t="s">
        <v>21</v>
      </c>
    </row>
    <row r="10874" spans="1:22" x14ac:dyDescent="0.3">
      <c r="A10874">
        <v>10873</v>
      </c>
      <c r="B10874">
        <v>73784231798</v>
      </c>
      <c r="C10874">
        <v>5</v>
      </c>
      <c r="D10874" s="1">
        <v>37262</v>
      </c>
      <c r="E10874" s="3">
        <f>2023-YEAR(Registros[[#This Row],[data_nascimento]])</f>
        <v>21</v>
      </c>
      <c r="F10874" s="1">
        <v>44559</v>
      </c>
      <c r="H10874">
        <v>220</v>
      </c>
      <c r="I10874">
        <v>3</v>
      </c>
      <c r="J10874" s="3">
        <v>697.4</v>
      </c>
      <c r="K10874">
        <v>22.78</v>
      </c>
      <c r="L10874">
        <v>6974</v>
      </c>
      <c r="M10874">
        <f>Registros[[#This Row],[salario]]*0.06</f>
        <v>418.44</v>
      </c>
      <c r="N10874">
        <f>Registros[[#This Row],[salario]]*5%</f>
        <v>348.70000000000005</v>
      </c>
      <c r="O10874">
        <f>IF(Registros[[#This Row],[idade]]&lt;18,311.43,IF(Registros[[#This Row],[idade]]&lt;=25,488.58,IF(Registros[[#This Row],[idade]]&lt;=50,772.77,850.05)))</f>
        <v>488.58</v>
      </c>
      <c r="P10874">
        <f>IF(Registros[[#This Row],[idade]]&lt;18,23.99,IF(Registros[[#This Row],[idade]]&lt;=25,49.9,IF(Registros[[#This Row],[idade]]&lt;=50,145.2,175.45)))</f>
        <v>49.9</v>
      </c>
      <c r="Q10874">
        <v>1</v>
      </c>
      <c r="R10874">
        <v>22</v>
      </c>
      <c r="T10874">
        <v>1</v>
      </c>
      <c r="U10874" t="s">
        <v>3</v>
      </c>
      <c r="V10874" t="s">
        <v>22</v>
      </c>
    </row>
    <row r="10875" spans="1:22" x14ac:dyDescent="0.3">
      <c r="A10875">
        <v>10874</v>
      </c>
      <c r="B10875">
        <v>49140737464</v>
      </c>
      <c r="C10875">
        <v>4</v>
      </c>
      <c r="D10875" s="1">
        <v>34749</v>
      </c>
      <c r="E10875" s="3">
        <f>2023-YEAR(Registros[[#This Row],[data_nascimento]])</f>
        <v>28</v>
      </c>
      <c r="F10875" s="1">
        <v>44559</v>
      </c>
      <c r="H10875">
        <v>220</v>
      </c>
      <c r="I10875">
        <v>8</v>
      </c>
      <c r="J10875" s="3">
        <v>1617.3333333333333</v>
      </c>
      <c r="K10875">
        <v>8.0399999999999991</v>
      </c>
      <c r="L10875">
        <v>6065</v>
      </c>
      <c r="M10875">
        <f>Registros[[#This Row],[salario]]*0.06</f>
        <v>363.9</v>
      </c>
      <c r="N10875">
        <f>Registros[[#This Row],[salario]]*5%</f>
        <v>303.25</v>
      </c>
      <c r="O10875">
        <f>IF(Registros[[#This Row],[idade]]&lt;18,311.43,IF(Registros[[#This Row],[idade]]&lt;=25,488.58,IF(Registros[[#This Row],[idade]]&lt;=50,772.77,850.05)))</f>
        <v>772.77</v>
      </c>
      <c r="P10875">
        <f>IF(Registros[[#This Row],[idade]]&lt;18,23.99,IF(Registros[[#This Row],[idade]]&lt;=25,49.9,IF(Registros[[#This Row],[idade]]&lt;=50,145.2,175.45)))</f>
        <v>145.19999999999999</v>
      </c>
      <c r="Q10875">
        <v>1</v>
      </c>
      <c r="R10875">
        <v>25</v>
      </c>
      <c r="T10875">
        <v>4</v>
      </c>
      <c r="U10875" t="s">
        <v>3</v>
      </c>
      <c r="V10875" t="s">
        <v>18</v>
      </c>
    </row>
    <row r="10876" spans="1:22" x14ac:dyDescent="0.3">
      <c r="A10876">
        <v>10875</v>
      </c>
      <c r="B10876">
        <v>74714408245</v>
      </c>
      <c r="C10876">
        <v>4</v>
      </c>
      <c r="D10876" s="1">
        <v>33252</v>
      </c>
      <c r="E10876" s="3">
        <f>2023-YEAR(Registros[[#This Row],[data_nascimento]])</f>
        <v>32</v>
      </c>
      <c r="F10876" s="1">
        <v>44559</v>
      </c>
      <c r="H10876">
        <v>220</v>
      </c>
      <c r="I10876">
        <v>8</v>
      </c>
      <c r="J10876" s="3">
        <v>770.66666666666663</v>
      </c>
      <c r="K10876">
        <v>12.06</v>
      </c>
      <c r="L10876">
        <v>2890</v>
      </c>
      <c r="M10876">
        <f>Registros[[#This Row],[salario]]*0.06</f>
        <v>173.4</v>
      </c>
      <c r="N10876">
        <f>Registros[[#This Row],[salario]]*5%</f>
        <v>144.5</v>
      </c>
      <c r="O10876">
        <f>IF(Registros[[#This Row],[idade]]&lt;18,311.43,IF(Registros[[#This Row],[idade]]&lt;=25,488.58,IF(Registros[[#This Row],[idade]]&lt;=50,772.77,850.05)))</f>
        <v>772.77</v>
      </c>
      <c r="P10876">
        <f>IF(Registros[[#This Row],[idade]]&lt;18,23.99,IF(Registros[[#This Row],[idade]]&lt;=25,49.9,IF(Registros[[#This Row],[idade]]&lt;=50,145.2,175.45)))</f>
        <v>145.19999999999999</v>
      </c>
      <c r="Q10876">
        <v>2</v>
      </c>
      <c r="R10876">
        <v>13</v>
      </c>
      <c r="T10876">
        <v>4</v>
      </c>
      <c r="U10876" t="s">
        <v>3</v>
      </c>
      <c r="V10876" t="s">
        <v>18</v>
      </c>
    </row>
    <row r="10877" spans="1:22" x14ac:dyDescent="0.3">
      <c r="A10877">
        <v>10876</v>
      </c>
      <c r="B10877">
        <v>12961368870</v>
      </c>
      <c r="C10877">
        <v>6</v>
      </c>
      <c r="D10877" s="1">
        <v>30752</v>
      </c>
      <c r="E10877" s="3">
        <f>2023-YEAR(Registros[[#This Row],[data_nascimento]])</f>
        <v>39</v>
      </c>
      <c r="F10877" s="1">
        <v>44559</v>
      </c>
      <c r="H10877">
        <v>220</v>
      </c>
      <c r="I10877">
        <v>18</v>
      </c>
      <c r="J10877" s="3">
        <v>1629.6</v>
      </c>
      <c r="K10877">
        <v>22.78</v>
      </c>
      <c r="L10877">
        <v>2716</v>
      </c>
      <c r="M10877">
        <f>Registros[[#This Row],[salario]]*0.06</f>
        <v>162.96</v>
      </c>
      <c r="N10877">
        <f>Registros[[#This Row],[salario]]*5%</f>
        <v>135.80000000000001</v>
      </c>
      <c r="O10877">
        <f>IF(Registros[[#This Row],[idade]]&lt;18,311.43,IF(Registros[[#This Row],[idade]]&lt;=25,488.58,IF(Registros[[#This Row],[idade]]&lt;=50,772.77,850.05)))</f>
        <v>772.77</v>
      </c>
      <c r="P10877">
        <f>IF(Registros[[#This Row],[idade]]&lt;18,23.99,IF(Registros[[#This Row],[idade]]&lt;=25,49.9,IF(Registros[[#This Row],[idade]]&lt;=50,145.2,175.45)))</f>
        <v>145.19999999999999</v>
      </c>
      <c r="Q10877">
        <v>1</v>
      </c>
      <c r="R10877">
        <v>1</v>
      </c>
      <c r="T10877">
        <v>2</v>
      </c>
      <c r="U10877" t="s">
        <v>3</v>
      </c>
      <c r="V10877" t="s">
        <v>19</v>
      </c>
    </row>
    <row r="10878" spans="1:22" x14ac:dyDescent="0.3">
      <c r="A10878">
        <v>10877</v>
      </c>
      <c r="B10878">
        <v>82005234948</v>
      </c>
      <c r="C10878">
        <v>4</v>
      </c>
      <c r="D10878" s="1">
        <v>36349</v>
      </c>
      <c r="E10878" s="3">
        <f>2023-YEAR(Registros[[#This Row],[data_nascimento]])</f>
        <v>24</v>
      </c>
      <c r="F10878" s="1">
        <v>44559</v>
      </c>
      <c r="H10878">
        <v>220</v>
      </c>
      <c r="I10878">
        <v>7</v>
      </c>
      <c r="J10878" s="3">
        <v>445.2</v>
      </c>
      <c r="K10878">
        <v>21.44</v>
      </c>
      <c r="L10878">
        <v>1908</v>
      </c>
      <c r="M10878">
        <f>Registros[[#This Row],[salario]]*0.06</f>
        <v>114.47999999999999</v>
      </c>
      <c r="N10878">
        <f>Registros[[#This Row],[salario]]*5%</f>
        <v>95.4</v>
      </c>
      <c r="O10878">
        <f>IF(Registros[[#This Row],[idade]]&lt;18,311.43,IF(Registros[[#This Row],[idade]]&lt;=25,488.58,IF(Registros[[#This Row],[idade]]&lt;=50,772.77,850.05)))</f>
        <v>488.58</v>
      </c>
      <c r="P10878">
        <f>IF(Registros[[#This Row],[idade]]&lt;18,23.99,IF(Registros[[#This Row],[idade]]&lt;=25,49.9,IF(Registros[[#This Row],[idade]]&lt;=50,145.2,175.45)))</f>
        <v>49.9</v>
      </c>
      <c r="Q10878">
        <v>3</v>
      </c>
      <c r="R10878">
        <v>16</v>
      </c>
      <c r="T10878">
        <v>4</v>
      </c>
      <c r="U10878" t="s">
        <v>3</v>
      </c>
      <c r="V10878" t="s">
        <v>18</v>
      </c>
    </row>
    <row r="10879" spans="1:22" x14ac:dyDescent="0.3">
      <c r="A10879">
        <v>10878</v>
      </c>
      <c r="B10879">
        <v>38392168937</v>
      </c>
      <c r="C10879">
        <v>7</v>
      </c>
      <c r="D10879" s="1">
        <v>38586</v>
      </c>
      <c r="E10879" s="3">
        <f>2023-YEAR(Registros[[#This Row],[data_nascimento]])</f>
        <v>18</v>
      </c>
      <c r="F10879" s="1">
        <v>44559</v>
      </c>
      <c r="H10879">
        <v>220</v>
      </c>
      <c r="I10879">
        <v>17</v>
      </c>
      <c r="J10879" s="3">
        <v>1964.6333333333332</v>
      </c>
      <c r="K10879">
        <v>1.34</v>
      </c>
      <c r="L10879">
        <v>3467</v>
      </c>
      <c r="M10879">
        <f>Registros[[#This Row],[salario]]*0.06</f>
        <v>208.01999999999998</v>
      </c>
      <c r="N10879">
        <f>Registros[[#This Row],[salario]]*5%</f>
        <v>173.35000000000002</v>
      </c>
      <c r="O10879">
        <f>IF(Registros[[#This Row],[idade]]&lt;18,311.43,IF(Registros[[#This Row],[idade]]&lt;=25,488.58,IF(Registros[[#This Row],[idade]]&lt;=50,772.77,850.05)))</f>
        <v>488.58</v>
      </c>
      <c r="P10879">
        <f>IF(Registros[[#This Row],[idade]]&lt;18,23.99,IF(Registros[[#This Row],[idade]]&lt;=25,49.9,IF(Registros[[#This Row],[idade]]&lt;=50,145.2,175.45)))</f>
        <v>49.9</v>
      </c>
      <c r="Q10879">
        <v>1</v>
      </c>
      <c r="R10879">
        <v>1</v>
      </c>
      <c r="T10879">
        <v>2</v>
      </c>
      <c r="U10879" t="s">
        <v>3</v>
      </c>
      <c r="V10879" t="s">
        <v>18</v>
      </c>
    </row>
    <row r="10880" spans="1:22" x14ac:dyDescent="0.3">
      <c r="A10880">
        <v>10879</v>
      </c>
      <c r="B10880">
        <v>77576259779</v>
      </c>
      <c r="C10880">
        <v>3</v>
      </c>
      <c r="D10880" s="1">
        <v>33195</v>
      </c>
      <c r="E10880" s="3">
        <f>2023-YEAR(Registros[[#This Row],[data_nascimento]])</f>
        <v>33</v>
      </c>
      <c r="F10880" s="1">
        <v>44559</v>
      </c>
      <c r="H10880">
        <v>220</v>
      </c>
      <c r="I10880">
        <v>2</v>
      </c>
      <c r="J10880" s="3">
        <v>146.06666666666666</v>
      </c>
      <c r="K10880">
        <v>24.12</v>
      </c>
      <c r="L10880">
        <v>2191</v>
      </c>
      <c r="M10880">
        <f>Registros[[#This Row],[salario]]*0.06</f>
        <v>131.46</v>
      </c>
      <c r="N10880">
        <f>Registros[[#This Row],[salario]]*5%</f>
        <v>109.55000000000001</v>
      </c>
      <c r="O10880">
        <f>IF(Registros[[#This Row],[idade]]&lt;18,311.43,IF(Registros[[#This Row],[idade]]&lt;=25,488.58,IF(Registros[[#This Row],[idade]]&lt;=50,772.77,850.05)))</f>
        <v>772.77</v>
      </c>
      <c r="P10880">
        <f>IF(Registros[[#This Row],[idade]]&lt;18,23.99,IF(Registros[[#This Row],[idade]]&lt;=25,49.9,IF(Registros[[#This Row],[idade]]&lt;=50,145.2,175.45)))</f>
        <v>145.19999999999999</v>
      </c>
      <c r="Q10880">
        <v>3</v>
      </c>
      <c r="R10880">
        <v>26</v>
      </c>
      <c r="T10880">
        <v>4</v>
      </c>
      <c r="U10880" t="s">
        <v>3</v>
      </c>
      <c r="V10880" t="s">
        <v>19</v>
      </c>
    </row>
    <row r="10881" spans="1:22" x14ac:dyDescent="0.3">
      <c r="A10881">
        <v>10880</v>
      </c>
      <c r="B10881">
        <v>51947838828</v>
      </c>
      <c r="C10881">
        <v>7</v>
      </c>
      <c r="D10881" s="1">
        <v>39168</v>
      </c>
      <c r="E10881" s="3">
        <f>2023-YEAR(Registros[[#This Row],[data_nascimento]])</f>
        <v>16</v>
      </c>
      <c r="F10881" s="1">
        <v>44559</v>
      </c>
      <c r="H10881">
        <v>120</v>
      </c>
      <c r="I10881">
        <v>15</v>
      </c>
      <c r="J10881" s="3">
        <v>2337</v>
      </c>
      <c r="K10881">
        <v>6.7</v>
      </c>
      <c r="L10881">
        <v>4674</v>
      </c>
      <c r="M10881">
        <f>Registros[[#This Row],[salario]]*0.06</f>
        <v>280.44</v>
      </c>
      <c r="N10881">
        <f>Registros[[#This Row],[salario]]*5%</f>
        <v>233.70000000000002</v>
      </c>
      <c r="O10881">
        <f>IF(Registros[[#This Row],[idade]]&lt;18,311.43,IF(Registros[[#This Row],[idade]]&lt;=25,488.58,IF(Registros[[#This Row],[idade]]&lt;=50,772.77,850.05)))</f>
        <v>311.43</v>
      </c>
      <c r="P10881">
        <f>IF(Registros[[#This Row],[idade]]&lt;18,23.99,IF(Registros[[#This Row],[idade]]&lt;=25,49.9,IF(Registros[[#This Row],[idade]]&lt;=50,145.2,175.45)))</f>
        <v>23.99</v>
      </c>
      <c r="Q10881">
        <v>5</v>
      </c>
      <c r="R10881">
        <v>16</v>
      </c>
      <c r="T10881">
        <v>1</v>
      </c>
      <c r="U10881" t="s">
        <v>3</v>
      </c>
      <c r="V10881" t="s">
        <v>19</v>
      </c>
    </row>
    <row r="10882" spans="1:22" x14ac:dyDescent="0.3">
      <c r="A10882">
        <v>10881</v>
      </c>
      <c r="B10882">
        <v>86048828007</v>
      </c>
      <c r="C10882">
        <v>3</v>
      </c>
      <c r="D10882" s="1">
        <v>36743</v>
      </c>
      <c r="E10882" s="3">
        <f>2023-YEAR(Registros[[#This Row],[data_nascimento]])</f>
        <v>23</v>
      </c>
      <c r="F10882" s="1">
        <v>44559</v>
      </c>
      <c r="H10882">
        <v>220</v>
      </c>
      <c r="I10882">
        <v>1</v>
      </c>
      <c r="J10882" s="3">
        <v>74.36666666666666</v>
      </c>
      <c r="K10882">
        <v>4.0199999999999996</v>
      </c>
      <c r="L10882">
        <v>2231</v>
      </c>
      <c r="M10882">
        <f>Registros[[#This Row],[salario]]*0.06</f>
        <v>133.85999999999999</v>
      </c>
      <c r="N10882">
        <f>Registros[[#This Row],[salario]]*5%</f>
        <v>111.55000000000001</v>
      </c>
      <c r="O10882">
        <f>IF(Registros[[#This Row],[idade]]&lt;18,311.43,IF(Registros[[#This Row],[idade]]&lt;=25,488.58,IF(Registros[[#This Row],[idade]]&lt;=50,772.77,850.05)))</f>
        <v>488.58</v>
      </c>
      <c r="P10882">
        <f>IF(Registros[[#This Row],[idade]]&lt;18,23.99,IF(Registros[[#This Row],[idade]]&lt;=25,49.9,IF(Registros[[#This Row],[idade]]&lt;=50,145.2,175.45)))</f>
        <v>49.9</v>
      </c>
      <c r="Q10882">
        <v>1</v>
      </c>
      <c r="R10882">
        <v>26</v>
      </c>
      <c r="T10882">
        <v>4</v>
      </c>
      <c r="U10882" t="s">
        <v>3</v>
      </c>
      <c r="V10882" t="s">
        <v>21</v>
      </c>
    </row>
    <row r="10883" spans="1:22" x14ac:dyDescent="0.3">
      <c r="A10883">
        <v>10882</v>
      </c>
      <c r="B10883">
        <v>85055823707</v>
      </c>
      <c r="C10883">
        <v>4</v>
      </c>
      <c r="D10883" s="1">
        <v>35165</v>
      </c>
      <c r="E10883" s="3">
        <f>2023-YEAR(Registros[[#This Row],[data_nascimento]])</f>
        <v>27</v>
      </c>
      <c r="F10883" s="1">
        <v>44559</v>
      </c>
      <c r="H10883">
        <v>220</v>
      </c>
      <c r="I10883">
        <v>11</v>
      </c>
      <c r="J10883" s="3">
        <v>2480.8666666666668</v>
      </c>
      <c r="K10883">
        <v>9.3800000000000008</v>
      </c>
      <c r="L10883">
        <v>6766</v>
      </c>
      <c r="M10883">
        <f>Registros[[#This Row],[salario]]*0.06</f>
        <v>405.96</v>
      </c>
      <c r="N10883">
        <f>Registros[[#This Row],[salario]]*5%</f>
        <v>338.3</v>
      </c>
      <c r="O10883">
        <f>IF(Registros[[#This Row],[idade]]&lt;18,311.43,IF(Registros[[#This Row],[idade]]&lt;=25,488.58,IF(Registros[[#This Row],[idade]]&lt;=50,772.77,850.05)))</f>
        <v>772.77</v>
      </c>
      <c r="P10883">
        <f>IF(Registros[[#This Row],[idade]]&lt;18,23.99,IF(Registros[[#This Row],[idade]]&lt;=25,49.9,IF(Registros[[#This Row],[idade]]&lt;=50,145.2,175.45)))</f>
        <v>145.19999999999999</v>
      </c>
      <c r="Q10883">
        <v>3</v>
      </c>
      <c r="R10883">
        <v>25</v>
      </c>
      <c r="T10883">
        <v>4</v>
      </c>
      <c r="U10883" t="s">
        <v>3</v>
      </c>
      <c r="V10883" t="s">
        <v>18</v>
      </c>
    </row>
    <row r="10884" spans="1:22" x14ac:dyDescent="0.3">
      <c r="A10884">
        <v>10883</v>
      </c>
      <c r="B10884">
        <v>49886877382</v>
      </c>
      <c r="C10884">
        <v>5</v>
      </c>
      <c r="D10884" s="1">
        <v>30049</v>
      </c>
      <c r="E10884" s="3">
        <f>2023-YEAR(Registros[[#This Row],[data_nascimento]])</f>
        <v>41</v>
      </c>
      <c r="F10884" s="1">
        <v>44559</v>
      </c>
      <c r="H10884">
        <v>220</v>
      </c>
      <c r="I10884">
        <v>5</v>
      </c>
      <c r="J10884" s="3">
        <v>487.16666666666669</v>
      </c>
      <c r="K10884">
        <v>8.0399999999999991</v>
      </c>
      <c r="L10884">
        <v>2923</v>
      </c>
      <c r="M10884">
        <f>Registros[[#This Row],[salario]]*0.06</f>
        <v>175.38</v>
      </c>
      <c r="N10884">
        <f>Registros[[#This Row],[salario]]*5%</f>
        <v>146.15</v>
      </c>
      <c r="O10884">
        <f>IF(Registros[[#This Row],[idade]]&lt;18,311.43,IF(Registros[[#This Row],[idade]]&lt;=25,488.58,IF(Registros[[#This Row],[idade]]&lt;=50,772.77,850.05)))</f>
        <v>772.77</v>
      </c>
      <c r="P10884">
        <f>IF(Registros[[#This Row],[idade]]&lt;18,23.99,IF(Registros[[#This Row],[idade]]&lt;=25,49.9,IF(Registros[[#This Row],[idade]]&lt;=50,145.2,175.45)))</f>
        <v>145.19999999999999</v>
      </c>
      <c r="Q10884">
        <v>1</v>
      </c>
      <c r="R10884">
        <v>27</v>
      </c>
      <c r="T10884">
        <v>2</v>
      </c>
      <c r="U10884" t="s">
        <v>3</v>
      </c>
      <c r="V10884" t="s">
        <v>22</v>
      </c>
    </row>
    <row r="10885" spans="1:22" x14ac:dyDescent="0.3">
      <c r="A10885">
        <v>10884</v>
      </c>
      <c r="B10885">
        <v>35155956722</v>
      </c>
      <c r="C10885">
        <v>5</v>
      </c>
      <c r="D10885" s="1">
        <v>27869</v>
      </c>
      <c r="E10885" s="3">
        <f>2023-YEAR(Registros[[#This Row],[data_nascimento]])</f>
        <v>47</v>
      </c>
      <c r="F10885" s="1">
        <v>44559</v>
      </c>
      <c r="H10885">
        <v>220</v>
      </c>
      <c r="I10885">
        <v>1</v>
      </c>
      <c r="J10885" s="3">
        <v>81.733333333333334</v>
      </c>
      <c r="K10885">
        <v>14.74</v>
      </c>
      <c r="L10885">
        <v>2452</v>
      </c>
      <c r="M10885">
        <f>Registros[[#This Row],[salario]]*0.06</f>
        <v>147.12</v>
      </c>
      <c r="N10885">
        <f>Registros[[#This Row],[salario]]*5%</f>
        <v>122.60000000000001</v>
      </c>
      <c r="O10885">
        <f>IF(Registros[[#This Row],[idade]]&lt;18,311.43,IF(Registros[[#This Row],[idade]]&lt;=25,488.58,IF(Registros[[#This Row],[idade]]&lt;=50,772.77,850.05)))</f>
        <v>772.77</v>
      </c>
      <c r="P10885">
        <f>IF(Registros[[#This Row],[idade]]&lt;18,23.99,IF(Registros[[#This Row],[idade]]&lt;=25,49.9,IF(Registros[[#This Row],[idade]]&lt;=50,145.2,175.45)))</f>
        <v>145.19999999999999</v>
      </c>
      <c r="Q10885">
        <v>2</v>
      </c>
      <c r="R10885">
        <v>20</v>
      </c>
      <c r="T10885">
        <v>4</v>
      </c>
      <c r="U10885" t="s">
        <v>3</v>
      </c>
      <c r="V10885" t="s">
        <v>18</v>
      </c>
    </row>
    <row r="10886" spans="1:22" x14ac:dyDescent="0.3">
      <c r="A10886">
        <v>10885</v>
      </c>
      <c r="B10886">
        <v>48675630752</v>
      </c>
      <c r="C10886">
        <v>7</v>
      </c>
      <c r="D10886" s="1">
        <v>38875</v>
      </c>
      <c r="E10886" s="3">
        <f>2023-YEAR(Registros[[#This Row],[data_nascimento]])</f>
        <v>17</v>
      </c>
      <c r="F10886" s="1">
        <v>44559</v>
      </c>
      <c r="H10886">
        <v>120</v>
      </c>
      <c r="I10886">
        <v>10</v>
      </c>
      <c r="J10886" s="3">
        <v>1200.6666666666665</v>
      </c>
      <c r="K10886">
        <v>17.420000000000002</v>
      </c>
      <c r="L10886">
        <v>3602</v>
      </c>
      <c r="M10886">
        <f>Registros[[#This Row],[salario]]*0.06</f>
        <v>216.12</v>
      </c>
      <c r="N10886">
        <f>Registros[[#This Row],[salario]]*5%</f>
        <v>180.10000000000002</v>
      </c>
      <c r="O10886">
        <f>IF(Registros[[#This Row],[idade]]&lt;18,311.43,IF(Registros[[#This Row],[idade]]&lt;=25,488.58,IF(Registros[[#This Row],[idade]]&lt;=50,772.77,850.05)))</f>
        <v>311.43</v>
      </c>
      <c r="P10886">
        <f>IF(Registros[[#This Row],[idade]]&lt;18,23.99,IF(Registros[[#This Row],[idade]]&lt;=25,49.9,IF(Registros[[#This Row],[idade]]&lt;=50,145.2,175.45)))</f>
        <v>23.99</v>
      </c>
      <c r="Q10886">
        <v>4</v>
      </c>
      <c r="R10886">
        <v>20</v>
      </c>
      <c r="T10886">
        <v>1</v>
      </c>
      <c r="U10886" t="s">
        <v>3</v>
      </c>
      <c r="V10886" t="s">
        <v>21</v>
      </c>
    </row>
    <row r="10887" spans="1:22" x14ac:dyDescent="0.3">
      <c r="A10887">
        <v>10886</v>
      </c>
      <c r="B10887">
        <v>62672532687</v>
      </c>
      <c r="C10887">
        <v>4</v>
      </c>
      <c r="D10887" s="1">
        <v>33156</v>
      </c>
      <c r="E10887" s="3">
        <f>2023-YEAR(Registros[[#This Row],[data_nascimento]])</f>
        <v>33</v>
      </c>
      <c r="F10887" s="1">
        <v>44559</v>
      </c>
      <c r="H10887">
        <v>220</v>
      </c>
      <c r="I10887">
        <v>19</v>
      </c>
      <c r="J10887" s="3">
        <v>2777.1666666666665</v>
      </c>
      <c r="K10887">
        <v>5.36</v>
      </c>
      <c r="L10887">
        <v>4385</v>
      </c>
      <c r="M10887">
        <f>Registros[[#This Row],[salario]]*0.06</f>
        <v>263.09999999999997</v>
      </c>
      <c r="N10887">
        <f>Registros[[#This Row],[salario]]*5%</f>
        <v>219.25</v>
      </c>
      <c r="O10887">
        <f>IF(Registros[[#This Row],[idade]]&lt;18,311.43,IF(Registros[[#This Row],[idade]]&lt;=25,488.58,IF(Registros[[#This Row],[idade]]&lt;=50,772.77,850.05)))</f>
        <v>772.77</v>
      </c>
      <c r="P10887">
        <f>IF(Registros[[#This Row],[idade]]&lt;18,23.99,IF(Registros[[#This Row],[idade]]&lt;=25,49.9,IF(Registros[[#This Row],[idade]]&lt;=50,145.2,175.45)))</f>
        <v>145.19999999999999</v>
      </c>
      <c r="Q10887">
        <v>4</v>
      </c>
      <c r="R10887">
        <v>4</v>
      </c>
      <c r="T10887">
        <v>4</v>
      </c>
      <c r="U10887" t="s">
        <v>3</v>
      </c>
      <c r="V10887" t="s">
        <v>21</v>
      </c>
    </row>
    <row r="10888" spans="1:22" x14ac:dyDescent="0.3">
      <c r="A10888">
        <v>10887</v>
      </c>
      <c r="B10888">
        <v>12948418864</v>
      </c>
      <c r="C10888">
        <v>4</v>
      </c>
      <c r="D10888" s="1">
        <v>32528</v>
      </c>
      <c r="E10888" s="3">
        <f>2023-YEAR(Registros[[#This Row],[data_nascimento]])</f>
        <v>34</v>
      </c>
      <c r="F10888" s="1">
        <v>44559</v>
      </c>
      <c r="H10888">
        <v>220</v>
      </c>
      <c r="I10888">
        <v>19</v>
      </c>
      <c r="J10888" s="3">
        <v>1397.7666666666667</v>
      </c>
      <c r="K10888">
        <v>12.06</v>
      </c>
      <c r="L10888">
        <v>2207</v>
      </c>
      <c r="M10888">
        <f>Registros[[#This Row],[salario]]*0.06</f>
        <v>132.41999999999999</v>
      </c>
      <c r="N10888">
        <f>Registros[[#This Row],[salario]]*5%</f>
        <v>110.35000000000001</v>
      </c>
      <c r="O10888">
        <f>IF(Registros[[#This Row],[idade]]&lt;18,311.43,IF(Registros[[#This Row],[idade]]&lt;=25,488.58,IF(Registros[[#This Row],[idade]]&lt;=50,772.77,850.05)))</f>
        <v>772.77</v>
      </c>
      <c r="P10888">
        <f>IF(Registros[[#This Row],[idade]]&lt;18,23.99,IF(Registros[[#This Row],[idade]]&lt;=25,49.9,IF(Registros[[#This Row],[idade]]&lt;=50,145.2,175.45)))</f>
        <v>145.19999999999999</v>
      </c>
      <c r="Q10888">
        <v>5</v>
      </c>
      <c r="R10888">
        <v>1</v>
      </c>
      <c r="T10888">
        <v>4</v>
      </c>
      <c r="U10888" t="s">
        <v>3</v>
      </c>
      <c r="V10888" t="s">
        <v>18</v>
      </c>
    </row>
    <row r="10889" spans="1:22" x14ac:dyDescent="0.3">
      <c r="A10889">
        <v>10888</v>
      </c>
      <c r="B10889">
        <v>52069081735</v>
      </c>
      <c r="C10889">
        <v>7</v>
      </c>
      <c r="D10889" s="1">
        <v>35442</v>
      </c>
      <c r="E10889" s="3">
        <f>2023-YEAR(Registros[[#This Row],[data_nascimento]])</f>
        <v>26</v>
      </c>
      <c r="F10889" s="1">
        <v>44559</v>
      </c>
      <c r="H10889">
        <v>220</v>
      </c>
      <c r="I10889">
        <v>5</v>
      </c>
      <c r="J10889" s="3">
        <v>741</v>
      </c>
      <c r="K10889">
        <v>21.44</v>
      </c>
      <c r="L10889">
        <v>4446</v>
      </c>
      <c r="M10889">
        <f>Registros[[#This Row],[salario]]*0.06</f>
        <v>266.76</v>
      </c>
      <c r="N10889">
        <f>Registros[[#This Row],[salario]]*5%</f>
        <v>222.3</v>
      </c>
      <c r="O10889">
        <f>IF(Registros[[#This Row],[idade]]&lt;18,311.43,IF(Registros[[#This Row],[idade]]&lt;=25,488.58,IF(Registros[[#This Row],[idade]]&lt;=50,772.77,850.05)))</f>
        <v>772.77</v>
      </c>
      <c r="P10889">
        <f>IF(Registros[[#This Row],[idade]]&lt;18,23.99,IF(Registros[[#This Row],[idade]]&lt;=25,49.9,IF(Registros[[#This Row],[idade]]&lt;=50,145.2,175.45)))</f>
        <v>145.19999999999999</v>
      </c>
      <c r="Q10889">
        <v>5</v>
      </c>
      <c r="R10889">
        <v>9</v>
      </c>
      <c r="T10889">
        <v>4</v>
      </c>
      <c r="U10889" t="s">
        <v>3</v>
      </c>
      <c r="V10889" t="s">
        <v>18</v>
      </c>
    </row>
    <row r="10890" spans="1:22" x14ac:dyDescent="0.3">
      <c r="A10890">
        <v>10889</v>
      </c>
      <c r="B10890">
        <v>55338992517</v>
      </c>
      <c r="C10890">
        <v>4</v>
      </c>
      <c r="D10890" s="1">
        <v>31822</v>
      </c>
      <c r="E10890" s="3">
        <f>2023-YEAR(Registros[[#This Row],[data_nascimento]])</f>
        <v>36</v>
      </c>
      <c r="F10890" s="1">
        <v>44559</v>
      </c>
      <c r="H10890">
        <v>220</v>
      </c>
      <c r="I10890">
        <v>8</v>
      </c>
      <c r="J10890" s="3">
        <v>1578.1333333333334</v>
      </c>
      <c r="K10890">
        <v>14.74</v>
      </c>
      <c r="L10890">
        <v>5918</v>
      </c>
      <c r="M10890">
        <f>Registros[[#This Row],[salario]]*0.06</f>
        <v>355.08</v>
      </c>
      <c r="N10890">
        <f>Registros[[#This Row],[salario]]*5%</f>
        <v>295.90000000000003</v>
      </c>
      <c r="O10890">
        <f>IF(Registros[[#This Row],[idade]]&lt;18,311.43,IF(Registros[[#This Row],[idade]]&lt;=25,488.58,IF(Registros[[#This Row],[idade]]&lt;=50,772.77,850.05)))</f>
        <v>772.77</v>
      </c>
      <c r="P10890">
        <f>IF(Registros[[#This Row],[idade]]&lt;18,23.99,IF(Registros[[#This Row],[idade]]&lt;=25,49.9,IF(Registros[[#This Row],[idade]]&lt;=50,145.2,175.45)))</f>
        <v>145.19999999999999</v>
      </c>
      <c r="Q10890">
        <v>1</v>
      </c>
      <c r="R10890">
        <v>16</v>
      </c>
      <c r="T10890">
        <v>4</v>
      </c>
      <c r="U10890" t="s">
        <v>3</v>
      </c>
      <c r="V10890" t="s">
        <v>18</v>
      </c>
    </row>
    <row r="10891" spans="1:22" x14ac:dyDescent="0.3">
      <c r="A10891">
        <v>10890</v>
      </c>
      <c r="B10891">
        <v>79560244626</v>
      </c>
      <c r="C10891">
        <v>7</v>
      </c>
      <c r="D10891" s="1">
        <v>39372</v>
      </c>
      <c r="E10891" s="3">
        <f>2023-YEAR(Registros[[#This Row],[data_nascimento]])</f>
        <v>16</v>
      </c>
      <c r="F10891" s="1">
        <v>44559</v>
      </c>
      <c r="H10891">
        <v>120</v>
      </c>
      <c r="I10891">
        <v>5</v>
      </c>
      <c r="J10891" s="3">
        <v>675.33333333333326</v>
      </c>
      <c r="K10891">
        <v>6.7</v>
      </c>
      <c r="L10891">
        <v>4052</v>
      </c>
      <c r="M10891">
        <f>Registros[[#This Row],[salario]]*0.06</f>
        <v>243.12</v>
      </c>
      <c r="N10891">
        <f>Registros[[#This Row],[salario]]*5%</f>
        <v>202.60000000000002</v>
      </c>
      <c r="O10891">
        <f>IF(Registros[[#This Row],[idade]]&lt;18,311.43,IF(Registros[[#This Row],[idade]]&lt;=25,488.58,IF(Registros[[#This Row],[idade]]&lt;=50,772.77,850.05)))</f>
        <v>311.43</v>
      </c>
      <c r="P10891">
        <f>IF(Registros[[#This Row],[idade]]&lt;18,23.99,IF(Registros[[#This Row],[idade]]&lt;=25,49.9,IF(Registros[[#This Row],[idade]]&lt;=50,145.2,175.45)))</f>
        <v>23.99</v>
      </c>
      <c r="Q10891">
        <v>3</v>
      </c>
      <c r="R10891">
        <v>7</v>
      </c>
      <c r="T10891">
        <v>4</v>
      </c>
      <c r="U10891" t="s">
        <v>3</v>
      </c>
      <c r="V10891" t="s">
        <v>22</v>
      </c>
    </row>
    <row r="10892" spans="1:22" x14ac:dyDescent="0.3">
      <c r="A10892">
        <v>10891</v>
      </c>
      <c r="B10892">
        <v>98649515805</v>
      </c>
      <c r="C10892">
        <v>3</v>
      </c>
      <c r="D10892" s="1">
        <v>37820</v>
      </c>
      <c r="E10892" s="3">
        <f>2023-YEAR(Registros[[#This Row],[data_nascimento]])</f>
        <v>20</v>
      </c>
      <c r="F10892" s="1">
        <v>44559</v>
      </c>
      <c r="H10892">
        <v>220</v>
      </c>
      <c r="I10892">
        <v>2</v>
      </c>
      <c r="J10892" s="3">
        <v>203.26666666666668</v>
      </c>
      <c r="K10892">
        <v>5.36</v>
      </c>
      <c r="L10892">
        <v>3049</v>
      </c>
      <c r="M10892">
        <f>Registros[[#This Row],[salario]]*0.06</f>
        <v>182.94</v>
      </c>
      <c r="N10892">
        <f>Registros[[#This Row],[salario]]*5%</f>
        <v>152.45000000000002</v>
      </c>
      <c r="O10892">
        <f>IF(Registros[[#This Row],[idade]]&lt;18,311.43,IF(Registros[[#This Row],[idade]]&lt;=25,488.58,IF(Registros[[#This Row],[idade]]&lt;=50,772.77,850.05)))</f>
        <v>488.58</v>
      </c>
      <c r="P10892">
        <f>IF(Registros[[#This Row],[idade]]&lt;18,23.99,IF(Registros[[#This Row],[idade]]&lt;=25,49.9,IF(Registros[[#This Row],[idade]]&lt;=50,145.2,175.45)))</f>
        <v>49.9</v>
      </c>
      <c r="Q10892">
        <v>2</v>
      </c>
      <c r="R10892">
        <v>3</v>
      </c>
      <c r="T10892">
        <v>2</v>
      </c>
      <c r="U10892" t="s">
        <v>3</v>
      </c>
      <c r="V10892" t="s">
        <v>21</v>
      </c>
    </row>
    <row r="10893" spans="1:22" x14ac:dyDescent="0.3">
      <c r="A10893">
        <v>10892</v>
      </c>
      <c r="B10893">
        <v>68795448154</v>
      </c>
      <c r="C10893">
        <v>7</v>
      </c>
      <c r="D10893" s="1">
        <v>32472</v>
      </c>
      <c r="E10893" s="3">
        <f>2023-YEAR(Registros[[#This Row],[data_nascimento]])</f>
        <v>35</v>
      </c>
      <c r="F10893" s="1">
        <v>44559</v>
      </c>
      <c r="H10893">
        <v>220</v>
      </c>
      <c r="I10893">
        <v>9</v>
      </c>
      <c r="J10893" s="3">
        <v>994.2</v>
      </c>
      <c r="K10893">
        <v>26.8</v>
      </c>
      <c r="L10893">
        <v>3314</v>
      </c>
      <c r="M10893">
        <f>Registros[[#This Row],[salario]]*0.06</f>
        <v>198.84</v>
      </c>
      <c r="N10893">
        <f>Registros[[#This Row],[salario]]*5%</f>
        <v>165.70000000000002</v>
      </c>
      <c r="O10893">
        <f>IF(Registros[[#This Row],[idade]]&lt;18,311.43,IF(Registros[[#This Row],[idade]]&lt;=25,488.58,IF(Registros[[#This Row],[idade]]&lt;=50,772.77,850.05)))</f>
        <v>772.77</v>
      </c>
      <c r="P10893">
        <f>IF(Registros[[#This Row],[idade]]&lt;18,23.99,IF(Registros[[#This Row],[idade]]&lt;=25,49.9,IF(Registros[[#This Row],[idade]]&lt;=50,145.2,175.45)))</f>
        <v>145.19999999999999</v>
      </c>
      <c r="Q10893">
        <v>2</v>
      </c>
      <c r="R10893">
        <v>5</v>
      </c>
      <c r="T10893">
        <v>1</v>
      </c>
      <c r="U10893" t="s">
        <v>3</v>
      </c>
      <c r="V10893" t="s">
        <v>18</v>
      </c>
    </row>
    <row r="10894" spans="1:22" x14ac:dyDescent="0.3">
      <c r="A10894">
        <v>10893</v>
      </c>
      <c r="B10894">
        <v>80763307030</v>
      </c>
      <c r="C10894">
        <v>7</v>
      </c>
      <c r="D10894" s="1">
        <v>38953</v>
      </c>
      <c r="E10894" s="3">
        <f>2023-YEAR(Registros[[#This Row],[data_nascimento]])</f>
        <v>17</v>
      </c>
      <c r="F10894" s="1">
        <v>44559</v>
      </c>
      <c r="H10894">
        <v>120</v>
      </c>
      <c r="I10894">
        <v>5</v>
      </c>
      <c r="J10894" s="3">
        <v>784.16666666666674</v>
      </c>
      <c r="K10894">
        <v>20.100000000000001</v>
      </c>
      <c r="L10894">
        <v>4705</v>
      </c>
      <c r="M10894">
        <f>Registros[[#This Row],[salario]]*0.06</f>
        <v>282.3</v>
      </c>
      <c r="N10894">
        <f>Registros[[#This Row],[salario]]*5%</f>
        <v>235.25</v>
      </c>
      <c r="O10894">
        <f>IF(Registros[[#This Row],[idade]]&lt;18,311.43,IF(Registros[[#This Row],[idade]]&lt;=25,488.58,IF(Registros[[#This Row],[idade]]&lt;=50,772.77,850.05)))</f>
        <v>311.43</v>
      </c>
      <c r="P10894">
        <f>IF(Registros[[#This Row],[idade]]&lt;18,23.99,IF(Registros[[#This Row],[idade]]&lt;=25,49.9,IF(Registros[[#This Row],[idade]]&lt;=50,145.2,175.45)))</f>
        <v>23.99</v>
      </c>
      <c r="Q10894">
        <v>5</v>
      </c>
      <c r="R10894">
        <v>7</v>
      </c>
      <c r="T10894">
        <v>2</v>
      </c>
      <c r="U10894" t="s">
        <v>3</v>
      </c>
      <c r="V10894" t="s">
        <v>19</v>
      </c>
    </row>
    <row r="10895" spans="1:22" x14ac:dyDescent="0.3">
      <c r="A10895">
        <v>10894</v>
      </c>
      <c r="B10895">
        <v>12227298686</v>
      </c>
      <c r="C10895">
        <v>7</v>
      </c>
      <c r="D10895" s="1">
        <v>32764</v>
      </c>
      <c r="E10895" s="3">
        <f>2023-YEAR(Registros[[#This Row],[data_nascimento]])</f>
        <v>34</v>
      </c>
      <c r="F10895" s="1">
        <v>44559</v>
      </c>
      <c r="H10895">
        <v>220</v>
      </c>
      <c r="I10895">
        <v>20</v>
      </c>
      <c r="J10895" s="3">
        <v>1752</v>
      </c>
      <c r="K10895">
        <v>25.46</v>
      </c>
      <c r="L10895">
        <v>2628</v>
      </c>
      <c r="M10895">
        <f>Registros[[#This Row],[salario]]*0.06</f>
        <v>157.68</v>
      </c>
      <c r="N10895">
        <f>Registros[[#This Row],[salario]]*5%</f>
        <v>131.4</v>
      </c>
      <c r="O10895">
        <f>IF(Registros[[#This Row],[idade]]&lt;18,311.43,IF(Registros[[#This Row],[idade]]&lt;=25,488.58,IF(Registros[[#This Row],[idade]]&lt;=50,772.77,850.05)))</f>
        <v>772.77</v>
      </c>
      <c r="P10895">
        <f>IF(Registros[[#This Row],[idade]]&lt;18,23.99,IF(Registros[[#This Row],[idade]]&lt;=25,49.9,IF(Registros[[#This Row],[idade]]&lt;=50,145.2,175.45)))</f>
        <v>145.19999999999999</v>
      </c>
      <c r="Q10895">
        <v>5</v>
      </c>
      <c r="R10895">
        <v>19</v>
      </c>
      <c r="T10895">
        <v>1</v>
      </c>
      <c r="U10895" t="s">
        <v>3</v>
      </c>
      <c r="V10895" t="s">
        <v>18</v>
      </c>
    </row>
    <row r="10896" spans="1:22" x14ac:dyDescent="0.3">
      <c r="A10896">
        <v>10895</v>
      </c>
      <c r="B10896">
        <v>57106771973</v>
      </c>
      <c r="C10896">
        <v>7</v>
      </c>
      <c r="D10896" s="1">
        <v>36660</v>
      </c>
      <c r="E10896" s="3">
        <f>2023-YEAR(Registros[[#This Row],[data_nascimento]])</f>
        <v>23</v>
      </c>
      <c r="F10896" s="1">
        <v>44559</v>
      </c>
      <c r="H10896">
        <v>220</v>
      </c>
      <c r="I10896">
        <v>1</v>
      </c>
      <c r="J10896" s="3">
        <v>221</v>
      </c>
      <c r="K10896">
        <v>6.7</v>
      </c>
      <c r="L10896">
        <v>6630</v>
      </c>
      <c r="M10896">
        <f>Registros[[#This Row],[salario]]*0.06</f>
        <v>397.8</v>
      </c>
      <c r="N10896">
        <f>Registros[[#This Row],[salario]]*5%</f>
        <v>331.5</v>
      </c>
      <c r="O10896">
        <f>IF(Registros[[#This Row],[idade]]&lt;18,311.43,IF(Registros[[#This Row],[idade]]&lt;=25,488.58,IF(Registros[[#This Row],[idade]]&lt;=50,772.77,850.05)))</f>
        <v>488.58</v>
      </c>
      <c r="P10896">
        <f>IF(Registros[[#This Row],[idade]]&lt;18,23.99,IF(Registros[[#This Row],[idade]]&lt;=25,49.9,IF(Registros[[#This Row],[idade]]&lt;=50,145.2,175.45)))</f>
        <v>49.9</v>
      </c>
      <c r="Q10896">
        <v>2</v>
      </c>
      <c r="R10896">
        <v>17</v>
      </c>
      <c r="T10896">
        <v>2</v>
      </c>
      <c r="U10896" t="s">
        <v>3</v>
      </c>
      <c r="V10896" t="s">
        <v>22</v>
      </c>
    </row>
    <row r="10897" spans="1:22" x14ac:dyDescent="0.3">
      <c r="A10897">
        <v>10896</v>
      </c>
      <c r="B10897">
        <v>39720471988</v>
      </c>
      <c r="C10897">
        <v>5</v>
      </c>
      <c r="D10897" s="1">
        <v>28973</v>
      </c>
      <c r="E10897" s="3">
        <f>2023-YEAR(Registros[[#This Row],[data_nascimento]])</f>
        <v>44</v>
      </c>
      <c r="F10897" s="1">
        <v>44559</v>
      </c>
      <c r="H10897">
        <v>220</v>
      </c>
      <c r="I10897">
        <v>10</v>
      </c>
      <c r="J10897" s="3">
        <v>2015.3333333333333</v>
      </c>
      <c r="K10897">
        <v>6.7</v>
      </c>
      <c r="L10897">
        <v>6046</v>
      </c>
      <c r="M10897">
        <f>Registros[[#This Row],[salario]]*0.06</f>
        <v>362.76</v>
      </c>
      <c r="N10897">
        <f>Registros[[#This Row],[salario]]*5%</f>
        <v>302.3</v>
      </c>
      <c r="O10897">
        <f>IF(Registros[[#This Row],[idade]]&lt;18,311.43,IF(Registros[[#This Row],[idade]]&lt;=25,488.58,IF(Registros[[#This Row],[idade]]&lt;=50,772.77,850.05)))</f>
        <v>772.77</v>
      </c>
      <c r="P10897">
        <f>IF(Registros[[#This Row],[idade]]&lt;18,23.99,IF(Registros[[#This Row],[idade]]&lt;=25,49.9,IF(Registros[[#This Row],[idade]]&lt;=50,145.2,175.45)))</f>
        <v>145.19999999999999</v>
      </c>
      <c r="Q10897">
        <v>1</v>
      </c>
      <c r="R10897">
        <v>2</v>
      </c>
      <c r="T10897">
        <v>1</v>
      </c>
      <c r="U10897" t="s">
        <v>3</v>
      </c>
      <c r="V10897" t="s">
        <v>19</v>
      </c>
    </row>
    <row r="10898" spans="1:22" x14ac:dyDescent="0.3">
      <c r="A10898">
        <v>10897</v>
      </c>
      <c r="B10898">
        <v>60526665967</v>
      </c>
      <c r="C10898">
        <v>5</v>
      </c>
      <c r="D10898" s="1">
        <v>34202</v>
      </c>
      <c r="E10898" s="3">
        <f>2023-YEAR(Registros[[#This Row],[data_nascimento]])</f>
        <v>30</v>
      </c>
      <c r="F10898" s="1">
        <v>44559</v>
      </c>
      <c r="H10898">
        <v>220</v>
      </c>
      <c r="I10898">
        <v>5</v>
      </c>
      <c r="J10898" s="3">
        <v>791</v>
      </c>
      <c r="K10898">
        <v>20.100000000000001</v>
      </c>
      <c r="L10898">
        <v>4746</v>
      </c>
      <c r="M10898">
        <f>Registros[[#This Row],[salario]]*0.06</f>
        <v>284.76</v>
      </c>
      <c r="N10898">
        <f>Registros[[#This Row],[salario]]*5%</f>
        <v>237.3</v>
      </c>
      <c r="O10898">
        <f>IF(Registros[[#This Row],[idade]]&lt;18,311.43,IF(Registros[[#This Row],[idade]]&lt;=25,488.58,IF(Registros[[#This Row],[idade]]&lt;=50,772.77,850.05)))</f>
        <v>772.77</v>
      </c>
      <c r="P10898">
        <f>IF(Registros[[#This Row],[idade]]&lt;18,23.99,IF(Registros[[#This Row],[idade]]&lt;=25,49.9,IF(Registros[[#This Row],[idade]]&lt;=50,145.2,175.45)))</f>
        <v>145.19999999999999</v>
      </c>
      <c r="Q10898">
        <v>2</v>
      </c>
      <c r="R10898">
        <v>16</v>
      </c>
      <c r="T10898">
        <v>2</v>
      </c>
      <c r="U10898" t="s">
        <v>3</v>
      </c>
      <c r="V10898" t="s">
        <v>18</v>
      </c>
    </row>
    <row r="10899" spans="1:22" x14ac:dyDescent="0.3">
      <c r="A10899">
        <v>10898</v>
      </c>
      <c r="B10899">
        <v>94817480696</v>
      </c>
      <c r="C10899">
        <v>5</v>
      </c>
      <c r="D10899" s="1">
        <v>34001</v>
      </c>
      <c r="E10899" s="3">
        <f>2023-YEAR(Registros[[#This Row],[data_nascimento]])</f>
        <v>30</v>
      </c>
      <c r="F10899" s="1">
        <v>44559</v>
      </c>
      <c r="H10899">
        <v>220</v>
      </c>
      <c r="I10899">
        <v>16</v>
      </c>
      <c r="J10899" s="3">
        <v>1650.6666666666667</v>
      </c>
      <c r="K10899">
        <v>8.0399999999999991</v>
      </c>
      <c r="L10899">
        <v>3095</v>
      </c>
      <c r="M10899">
        <f>Registros[[#This Row],[salario]]*0.06</f>
        <v>185.7</v>
      </c>
      <c r="N10899">
        <f>Registros[[#This Row],[salario]]*5%</f>
        <v>154.75</v>
      </c>
      <c r="O10899">
        <f>IF(Registros[[#This Row],[idade]]&lt;18,311.43,IF(Registros[[#This Row],[idade]]&lt;=25,488.58,IF(Registros[[#This Row],[idade]]&lt;=50,772.77,850.05)))</f>
        <v>772.77</v>
      </c>
      <c r="P10899">
        <f>IF(Registros[[#This Row],[idade]]&lt;18,23.99,IF(Registros[[#This Row],[idade]]&lt;=25,49.9,IF(Registros[[#This Row],[idade]]&lt;=50,145.2,175.45)))</f>
        <v>145.19999999999999</v>
      </c>
      <c r="Q10899">
        <v>5</v>
      </c>
      <c r="R10899">
        <v>14</v>
      </c>
      <c r="T10899">
        <v>4</v>
      </c>
      <c r="U10899" t="s">
        <v>3</v>
      </c>
      <c r="V10899" t="s">
        <v>19</v>
      </c>
    </row>
    <row r="10900" spans="1:22" x14ac:dyDescent="0.3">
      <c r="A10900">
        <v>10899</v>
      </c>
      <c r="B10900">
        <v>31603924695</v>
      </c>
      <c r="C10900">
        <v>5</v>
      </c>
      <c r="D10900" s="1">
        <v>32082</v>
      </c>
      <c r="E10900" s="3">
        <f>2023-YEAR(Registros[[#This Row],[data_nascimento]])</f>
        <v>36</v>
      </c>
      <c r="F10900" s="1">
        <v>44559</v>
      </c>
      <c r="H10900">
        <v>220</v>
      </c>
      <c r="I10900">
        <v>14</v>
      </c>
      <c r="J10900" s="3">
        <v>2865.333333333333</v>
      </c>
      <c r="K10900">
        <v>8.0399999999999991</v>
      </c>
      <c r="L10900">
        <v>6140</v>
      </c>
      <c r="M10900">
        <f>Registros[[#This Row],[salario]]*0.06</f>
        <v>368.4</v>
      </c>
      <c r="N10900">
        <f>Registros[[#This Row],[salario]]*5%</f>
        <v>307</v>
      </c>
      <c r="O10900">
        <f>IF(Registros[[#This Row],[idade]]&lt;18,311.43,IF(Registros[[#This Row],[idade]]&lt;=25,488.58,IF(Registros[[#This Row],[idade]]&lt;=50,772.77,850.05)))</f>
        <v>772.77</v>
      </c>
      <c r="P10900">
        <f>IF(Registros[[#This Row],[idade]]&lt;18,23.99,IF(Registros[[#This Row],[idade]]&lt;=25,49.9,IF(Registros[[#This Row],[idade]]&lt;=50,145.2,175.45)))</f>
        <v>145.19999999999999</v>
      </c>
      <c r="Q10900">
        <v>4</v>
      </c>
      <c r="R10900">
        <v>26</v>
      </c>
      <c r="T10900">
        <v>2</v>
      </c>
      <c r="U10900" t="s">
        <v>3</v>
      </c>
      <c r="V10900" t="s">
        <v>22</v>
      </c>
    </row>
    <row r="10901" spans="1:22" x14ac:dyDescent="0.3">
      <c r="A10901">
        <v>10900</v>
      </c>
      <c r="B10901">
        <v>56421732496</v>
      </c>
      <c r="C10901">
        <v>6</v>
      </c>
      <c r="D10901" s="1">
        <v>31577</v>
      </c>
      <c r="E10901" s="3">
        <f>2023-YEAR(Registros[[#This Row],[data_nascimento]])</f>
        <v>37</v>
      </c>
      <c r="F10901" s="1">
        <v>44559</v>
      </c>
      <c r="H10901">
        <v>220</v>
      </c>
      <c r="I10901">
        <v>19</v>
      </c>
      <c r="J10901" s="3">
        <v>2314.833333333333</v>
      </c>
      <c r="K10901">
        <v>2.68</v>
      </c>
      <c r="L10901">
        <v>3655</v>
      </c>
      <c r="M10901">
        <f>Registros[[#This Row],[salario]]*0.06</f>
        <v>219.29999999999998</v>
      </c>
      <c r="N10901">
        <f>Registros[[#This Row],[salario]]*5%</f>
        <v>182.75</v>
      </c>
      <c r="O10901">
        <f>IF(Registros[[#This Row],[idade]]&lt;18,311.43,IF(Registros[[#This Row],[idade]]&lt;=25,488.58,IF(Registros[[#This Row],[idade]]&lt;=50,772.77,850.05)))</f>
        <v>772.77</v>
      </c>
      <c r="P10901">
        <f>IF(Registros[[#This Row],[idade]]&lt;18,23.99,IF(Registros[[#This Row],[idade]]&lt;=25,49.9,IF(Registros[[#This Row],[idade]]&lt;=50,145.2,175.45)))</f>
        <v>145.19999999999999</v>
      </c>
      <c r="Q10901">
        <v>5</v>
      </c>
      <c r="R10901">
        <v>12</v>
      </c>
      <c r="T10901">
        <v>4</v>
      </c>
      <c r="U10901" t="s">
        <v>3</v>
      </c>
      <c r="V10901" t="s">
        <v>19</v>
      </c>
    </row>
    <row r="10902" spans="1:22" x14ac:dyDescent="0.3">
      <c r="A10902">
        <v>10901</v>
      </c>
      <c r="B10902">
        <v>60042491144</v>
      </c>
      <c r="C10902">
        <v>7</v>
      </c>
      <c r="D10902" s="1">
        <v>29063</v>
      </c>
      <c r="E10902" s="3">
        <f>2023-YEAR(Registros[[#This Row],[data_nascimento]])</f>
        <v>44</v>
      </c>
      <c r="F10902" s="1">
        <v>44559</v>
      </c>
      <c r="H10902">
        <v>220</v>
      </c>
      <c r="I10902">
        <v>19</v>
      </c>
      <c r="J10902" s="3">
        <v>976.6</v>
      </c>
      <c r="K10902">
        <v>4.0199999999999996</v>
      </c>
      <c r="L10902">
        <v>1542</v>
      </c>
      <c r="M10902">
        <f>Registros[[#This Row],[salario]]*0.06</f>
        <v>92.52</v>
      </c>
      <c r="N10902">
        <f>Registros[[#This Row],[salario]]*5%</f>
        <v>77.100000000000009</v>
      </c>
      <c r="O10902">
        <f>IF(Registros[[#This Row],[idade]]&lt;18,311.43,IF(Registros[[#This Row],[idade]]&lt;=25,488.58,IF(Registros[[#This Row],[idade]]&lt;=50,772.77,850.05)))</f>
        <v>772.77</v>
      </c>
      <c r="P10902">
        <f>IF(Registros[[#This Row],[idade]]&lt;18,23.99,IF(Registros[[#This Row],[idade]]&lt;=25,49.9,IF(Registros[[#This Row],[idade]]&lt;=50,145.2,175.45)))</f>
        <v>145.19999999999999</v>
      </c>
      <c r="Q10902">
        <v>1</v>
      </c>
      <c r="R10902">
        <v>12</v>
      </c>
      <c r="T10902">
        <v>1</v>
      </c>
      <c r="U10902" t="s">
        <v>3</v>
      </c>
      <c r="V10902" t="s">
        <v>18</v>
      </c>
    </row>
    <row r="10903" spans="1:22" x14ac:dyDescent="0.3">
      <c r="A10903">
        <v>10902</v>
      </c>
      <c r="B10903">
        <v>37866042278</v>
      </c>
      <c r="C10903">
        <v>4</v>
      </c>
      <c r="D10903" s="1">
        <v>31470</v>
      </c>
      <c r="E10903" s="3">
        <f>2023-YEAR(Registros[[#This Row],[data_nascimento]])</f>
        <v>37</v>
      </c>
      <c r="F10903" s="1">
        <v>44559</v>
      </c>
      <c r="H10903">
        <v>220</v>
      </c>
      <c r="I10903">
        <v>4</v>
      </c>
      <c r="J10903" s="3">
        <v>875.86666666666667</v>
      </c>
      <c r="K10903">
        <v>14.74</v>
      </c>
      <c r="L10903">
        <v>6569</v>
      </c>
      <c r="M10903">
        <f>Registros[[#This Row],[salario]]*0.06</f>
        <v>394.14</v>
      </c>
      <c r="N10903">
        <f>Registros[[#This Row],[salario]]*5%</f>
        <v>328.45000000000005</v>
      </c>
      <c r="O10903">
        <f>IF(Registros[[#This Row],[idade]]&lt;18,311.43,IF(Registros[[#This Row],[idade]]&lt;=25,488.58,IF(Registros[[#This Row],[idade]]&lt;=50,772.77,850.05)))</f>
        <v>772.77</v>
      </c>
      <c r="P10903">
        <f>IF(Registros[[#This Row],[idade]]&lt;18,23.99,IF(Registros[[#This Row],[idade]]&lt;=25,49.9,IF(Registros[[#This Row],[idade]]&lt;=50,145.2,175.45)))</f>
        <v>145.19999999999999</v>
      </c>
      <c r="Q10903">
        <v>3</v>
      </c>
      <c r="R10903">
        <v>13</v>
      </c>
      <c r="T10903">
        <v>4</v>
      </c>
      <c r="U10903" t="s">
        <v>3</v>
      </c>
      <c r="V10903" t="s">
        <v>22</v>
      </c>
    </row>
    <row r="10904" spans="1:22" x14ac:dyDescent="0.3">
      <c r="A10904">
        <v>10903</v>
      </c>
      <c r="B10904">
        <v>97420140557</v>
      </c>
      <c r="C10904">
        <v>7</v>
      </c>
      <c r="D10904" s="1">
        <v>39121</v>
      </c>
      <c r="E10904" s="3">
        <f>2023-YEAR(Registros[[#This Row],[data_nascimento]])</f>
        <v>16</v>
      </c>
      <c r="F10904" s="1">
        <v>44559</v>
      </c>
      <c r="H10904">
        <v>120</v>
      </c>
      <c r="I10904">
        <v>10</v>
      </c>
      <c r="J10904" s="3">
        <v>1126.6666666666667</v>
      </c>
      <c r="K10904">
        <v>21.44</v>
      </c>
      <c r="L10904">
        <v>3380</v>
      </c>
      <c r="M10904">
        <f>Registros[[#This Row],[salario]]*0.06</f>
        <v>202.79999999999998</v>
      </c>
      <c r="N10904">
        <f>Registros[[#This Row],[salario]]*5%</f>
        <v>169</v>
      </c>
      <c r="O10904">
        <f>IF(Registros[[#This Row],[idade]]&lt;18,311.43,IF(Registros[[#This Row],[idade]]&lt;=25,488.58,IF(Registros[[#This Row],[idade]]&lt;=50,772.77,850.05)))</f>
        <v>311.43</v>
      </c>
      <c r="P10904">
        <f>IF(Registros[[#This Row],[idade]]&lt;18,23.99,IF(Registros[[#This Row],[idade]]&lt;=25,49.9,IF(Registros[[#This Row],[idade]]&lt;=50,145.2,175.45)))</f>
        <v>23.99</v>
      </c>
      <c r="Q10904">
        <v>3</v>
      </c>
      <c r="R10904">
        <v>26</v>
      </c>
      <c r="T10904">
        <v>1</v>
      </c>
      <c r="U10904" t="s">
        <v>3</v>
      </c>
      <c r="V10904" t="s">
        <v>18</v>
      </c>
    </row>
    <row r="10905" spans="1:22" x14ac:dyDescent="0.3">
      <c r="A10905">
        <v>10904</v>
      </c>
      <c r="B10905">
        <v>20217630224</v>
      </c>
      <c r="C10905">
        <v>3</v>
      </c>
      <c r="D10905" s="1">
        <v>29069</v>
      </c>
      <c r="E10905" s="3">
        <f>2023-YEAR(Registros[[#This Row],[data_nascimento]])</f>
        <v>44</v>
      </c>
      <c r="F10905" s="1">
        <v>44559</v>
      </c>
      <c r="H10905">
        <v>220</v>
      </c>
      <c r="I10905">
        <v>7</v>
      </c>
      <c r="J10905" s="3">
        <v>861</v>
      </c>
      <c r="K10905">
        <v>21.44</v>
      </c>
      <c r="L10905">
        <v>3690</v>
      </c>
      <c r="M10905">
        <f>Registros[[#This Row],[salario]]*0.06</f>
        <v>221.4</v>
      </c>
      <c r="N10905">
        <f>Registros[[#This Row],[salario]]*5%</f>
        <v>184.5</v>
      </c>
      <c r="O10905">
        <f>IF(Registros[[#This Row],[idade]]&lt;18,311.43,IF(Registros[[#This Row],[idade]]&lt;=25,488.58,IF(Registros[[#This Row],[idade]]&lt;=50,772.77,850.05)))</f>
        <v>772.77</v>
      </c>
      <c r="P10905">
        <f>IF(Registros[[#This Row],[idade]]&lt;18,23.99,IF(Registros[[#This Row],[idade]]&lt;=25,49.9,IF(Registros[[#This Row],[idade]]&lt;=50,145.2,175.45)))</f>
        <v>145.19999999999999</v>
      </c>
      <c r="Q10905">
        <v>1</v>
      </c>
      <c r="R10905">
        <v>3</v>
      </c>
      <c r="T10905">
        <v>4</v>
      </c>
      <c r="U10905" t="s">
        <v>3</v>
      </c>
      <c r="V10905" t="s">
        <v>22</v>
      </c>
    </row>
    <row r="10906" spans="1:22" x14ac:dyDescent="0.3">
      <c r="A10906">
        <v>10905</v>
      </c>
      <c r="B10906">
        <v>24976021908</v>
      </c>
      <c r="C10906">
        <v>4</v>
      </c>
      <c r="D10906" s="1">
        <v>33216</v>
      </c>
      <c r="E10906" s="3">
        <f>2023-YEAR(Registros[[#This Row],[data_nascimento]])</f>
        <v>33</v>
      </c>
      <c r="F10906" s="1">
        <v>44559</v>
      </c>
      <c r="H10906">
        <v>220</v>
      </c>
      <c r="I10906">
        <v>12</v>
      </c>
      <c r="J10906" s="3">
        <v>1237.6000000000001</v>
      </c>
      <c r="K10906">
        <v>17.420000000000002</v>
      </c>
      <c r="L10906">
        <v>3094</v>
      </c>
      <c r="M10906">
        <f>Registros[[#This Row],[salario]]*0.06</f>
        <v>185.64</v>
      </c>
      <c r="N10906">
        <f>Registros[[#This Row],[salario]]*5%</f>
        <v>154.70000000000002</v>
      </c>
      <c r="O10906">
        <f>IF(Registros[[#This Row],[idade]]&lt;18,311.43,IF(Registros[[#This Row],[idade]]&lt;=25,488.58,IF(Registros[[#This Row],[idade]]&lt;=50,772.77,850.05)))</f>
        <v>772.77</v>
      </c>
      <c r="P10906">
        <f>IF(Registros[[#This Row],[idade]]&lt;18,23.99,IF(Registros[[#This Row],[idade]]&lt;=25,49.9,IF(Registros[[#This Row],[idade]]&lt;=50,145.2,175.45)))</f>
        <v>145.19999999999999</v>
      </c>
      <c r="Q10906">
        <v>2</v>
      </c>
      <c r="R10906">
        <v>8</v>
      </c>
      <c r="T10906">
        <v>2</v>
      </c>
      <c r="U10906" t="s">
        <v>3</v>
      </c>
      <c r="V10906" t="s">
        <v>21</v>
      </c>
    </row>
    <row r="10907" spans="1:22" x14ac:dyDescent="0.3">
      <c r="A10907">
        <v>10906</v>
      </c>
      <c r="B10907">
        <v>38631803300</v>
      </c>
      <c r="C10907">
        <v>6</v>
      </c>
      <c r="D10907" s="1">
        <v>35571</v>
      </c>
      <c r="E10907" s="3">
        <f>2023-YEAR(Registros[[#This Row],[data_nascimento]])</f>
        <v>26</v>
      </c>
      <c r="F10907" s="1">
        <v>44559</v>
      </c>
      <c r="H10907">
        <v>220</v>
      </c>
      <c r="I10907">
        <v>5</v>
      </c>
      <c r="J10907" s="3">
        <v>1087</v>
      </c>
      <c r="K10907">
        <v>13.4</v>
      </c>
      <c r="L10907">
        <v>6522</v>
      </c>
      <c r="M10907">
        <f>Registros[[#This Row],[salario]]*0.06</f>
        <v>391.32</v>
      </c>
      <c r="N10907">
        <f>Registros[[#This Row],[salario]]*5%</f>
        <v>326.10000000000002</v>
      </c>
      <c r="O10907">
        <f>IF(Registros[[#This Row],[idade]]&lt;18,311.43,IF(Registros[[#This Row],[idade]]&lt;=25,488.58,IF(Registros[[#This Row],[idade]]&lt;=50,772.77,850.05)))</f>
        <v>772.77</v>
      </c>
      <c r="P10907">
        <f>IF(Registros[[#This Row],[idade]]&lt;18,23.99,IF(Registros[[#This Row],[idade]]&lt;=25,49.9,IF(Registros[[#This Row],[idade]]&lt;=50,145.2,175.45)))</f>
        <v>145.19999999999999</v>
      </c>
      <c r="Q10907">
        <v>4</v>
      </c>
      <c r="R10907">
        <v>8</v>
      </c>
      <c r="T10907">
        <v>2</v>
      </c>
      <c r="U10907" t="s">
        <v>3</v>
      </c>
      <c r="V10907" t="s">
        <v>19</v>
      </c>
    </row>
    <row r="10908" spans="1:22" x14ac:dyDescent="0.3">
      <c r="A10908">
        <v>10907</v>
      </c>
      <c r="B10908">
        <v>56318434056</v>
      </c>
      <c r="C10908">
        <v>5</v>
      </c>
      <c r="D10908" s="1">
        <v>31048</v>
      </c>
      <c r="E10908" s="3">
        <f>2023-YEAR(Registros[[#This Row],[data_nascimento]])</f>
        <v>38</v>
      </c>
      <c r="F10908" s="1">
        <v>44559</v>
      </c>
      <c r="H10908">
        <v>220</v>
      </c>
      <c r="I10908">
        <v>20</v>
      </c>
      <c r="J10908" s="3">
        <v>3533.333333333333</v>
      </c>
      <c r="K10908">
        <v>24.12</v>
      </c>
      <c r="L10908">
        <v>5300</v>
      </c>
      <c r="M10908">
        <f>Registros[[#This Row],[salario]]*0.06</f>
        <v>318</v>
      </c>
      <c r="N10908">
        <f>Registros[[#This Row],[salario]]*5%</f>
        <v>265</v>
      </c>
      <c r="O10908">
        <f>IF(Registros[[#This Row],[idade]]&lt;18,311.43,IF(Registros[[#This Row],[idade]]&lt;=25,488.58,IF(Registros[[#This Row],[idade]]&lt;=50,772.77,850.05)))</f>
        <v>772.77</v>
      </c>
      <c r="P10908">
        <f>IF(Registros[[#This Row],[idade]]&lt;18,23.99,IF(Registros[[#This Row],[idade]]&lt;=25,49.9,IF(Registros[[#This Row],[idade]]&lt;=50,145.2,175.45)))</f>
        <v>145.19999999999999</v>
      </c>
      <c r="Q10908">
        <v>5</v>
      </c>
      <c r="R10908">
        <v>15</v>
      </c>
      <c r="T10908">
        <v>1</v>
      </c>
      <c r="U10908" t="s">
        <v>3</v>
      </c>
      <c r="V10908" t="s">
        <v>21</v>
      </c>
    </row>
    <row r="10909" spans="1:22" x14ac:dyDescent="0.3">
      <c r="A10909">
        <v>10908</v>
      </c>
      <c r="B10909">
        <v>36016146580</v>
      </c>
      <c r="C10909">
        <v>4</v>
      </c>
      <c r="D10909" s="1">
        <v>28018</v>
      </c>
      <c r="E10909" s="3">
        <f>2023-YEAR(Registros[[#This Row],[data_nascimento]])</f>
        <v>47</v>
      </c>
      <c r="F10909" s="1">
        <v>44559</v>
      </c>
      <c r="H10909">
        <v>220</v>
      </c>
      <c r="I10909">
        <v>18</v>
      </c>
      <c r="J10909" s="3">
        <v>1743</v>
      </c>
      <c r="K10909">
        <v>10.72</v>
      </c>
      <c r="L10909">
        <v>2905</v>
      </c>
      <c r="M10909">
        <f>Registros[[#This Row],[salario]]*0.06</f>
        <v>174.29999999999998</v>
      </c>
      <c r="N10909">
        <f>Registros[[#This Row],[salario]]*5%</f>
        <v>145.25</v>
      </c>
      <c r="O10909">
        <f>IF(Registros[[#This Row],[idade]]&lt;18,311.43,IF(Registros[[#This Row],[idade]]&lt;=25,488.58,IF(Registros[[#This Row],[idade]]&lt;=50,772.77,850.05)))</f>
        <v>772.77</v>
      </c>
      <c r="P10909">
        <f>IF(Registros[[#This Row],[idade]]&lt;18,23.99,IF(Registros[[#This Row],[idade]]&lt;=25,49.9,IF(Registros[[#This Row],[idade]]&lt;=50,145.2,175.45)))</f>
        <v>145.19999999999999</v>
      </c>
      <c r="Q10909">
        <v>4</v>
      </c>
      <c r="R10909">
        <v>23</v>
      </c>
      <c r="T10909">
        <v>1</v>
      </c>
      <c r="U10909" t="s">
        <v>3</v>
      </c>
      <c r="V10909" t="s">
        <v>19</v>
      </c>
    </row>
    <row r="10910" spans="1:22" x14ac:dyDescent="0.3">
      <c r="A10910">
        <v>10909</v>
      </c>
      <c r="B10910">
        <v>20940950014</v>
      </c>
      <c r="C10910">
        <v>7</v>
      </c>
      <c r="D10910" s="1">
        <v>33518</v>
      </c>
      <c r="E10910" s="3">
        <f>2023-YEAR(Registros[[#This Row],[data_nascimento]])</f>
        <v>32</v>
      </c>
      <c r="F10910" s="1">
        <v>44559</v>
      </c>
      <c r="H10910">
        <v>220</v>
      </c>
      <c r="I10910">
        <v>10</v>
      </c>
      <c r="J10910" s="3">
        <v>686.66666666666674</v>
      </c>
      <c r="K10910">
        <v>4.0199999999999996</v>
      </c>
      <c r="L10910">
        <v>2060</v>
      </c>
      <c r="M10910">
        <f>Registros[[#This Row],[salario]]*0.06</f>
        <v>123.6</v>
      </c>
      <c r="N10910">
        <f>Registros[[#This Row],[salario]]*5%</f>
        <v>103</v>
      </c>
      <c r="O10910">
        <f>IF(Registros[[#This Row],[idade]]&lt;18,311.43,IF(Registros[[#This Row],[idade]]&lt;=25,488.58,IF(Registros[[#This Row],[idade]]&lt;=50,772.77,850.05)))</f>
        <v>772.77</v>
      </c>
      <c r="P10910">
        <f>IF(Registros[[#This Row],[idade]]&lt;18,23.99,IF(Registros[[#This Row],[idade]]&lt;=25,49.9,IF(Registros[[#This Row],[idade]]&lt;=50,145.2,175.45)))</f>
        <v>145.19999999999999</v>
      </c>
      <c r="Q10910">
        <v>4</v>
      </c>
      <c r="R10910">
        <v>5</v>
      </c>
      <c r="T10910">
        <v>1</v>
      </c>
      <c r="U10910" t="s">
        <v>3</v>
      </c>
      <c r="V10910" t="s">
        <v>18</v>
      </c>
    </row>
    <row r="10911" spans="1:22" x14ac:dyDescent="0.3">
      <c r="A10911">
        <v>10910</v>
      </c>
      <c r="B10911">
        <v>27734738744</v>
      </c>
      <c r="C10911">
        <v>4</v>
      </c>
      <c r="D10911" s="1">
        <v>28719</v>
      </c>
      <c r="E10911" s="3">
        <f>2023-YEAR(Registros[[#This Row],[data_nascimento]])</f>
        <v>45</v>
      </c>
      <c r="F10911" s="1">
        <v>44559</v>
      </c>
      <c r="H10911">
        <v>220</v>
      </c>
      <c r="I10911">
        <v>11</v>
      </c>
      <c r="J10911" s="3">
        <v>1563.1</v>
      </c>
      <c r="K10911">
        <v>18.760000000000002</v>
      </c>
      <c r="L10911">
        <v>4263</v>
      </c>
      <c r="M10911">
        <f>Registros[[#This Row],[salario]]*0.06</f>
        <v>255.78</v>
      </c>
      <c r="N10911">
        <f>Registros[[#This Row],[salario]]*5%</f>
        <v>213.15</v>
      </c>
      <c r="O10911">
        <f>IF(Registros[[#This Row],[idade]]&lt;18,311.43,IF(Registros[[#This Row],[idade]]&lt;=25,488.58,IF(Registros[[#This Row],[idade]]&lt;=50,772.77,850.05)))</f>
        <v>772.77</v>
      </c>
      <c r="P10911">
        <f>IF(Registros[[#This Row],[idade]]&lt;18,23.99,IF(Registros[[#This Row],[idade]]&lt;=25,49.9,IF(Registros[[#This Row],[idade]]&lt;=50,145.2,175.45)))</f>
        <v>145.19999999999999</v>
      </c>
      <c r="Q10911">
        <v>4</v>
      </c>
      <c r="R10911">
        <v>5</v>
      </c>
      <c r="T10911">
        <v>4</v>
      </c>
      <c r="U10911" t="s">
        <v>3</v>
      </c>
      <c r="V10911" t="s">
        <v>19</v>
      </c>
    </row>
    <row r="10912" spans="1:22" x14ac:dyDescent="0.3">
      <c r="A10912">
        <v>10911</v>
      </c>
      <c r="B10912">
        <v>26746007769</v>
      </c>
      <c r="C10912">
        <v>3</v>
      </c>
      <c r="D10912" s="1">
        <v>33276</v>
      </c>
      <c r="E10912" s="3">
        <f>2023-YEAR(Registros[[#This Row],[data_nascimento]])</f>
        <v>32</v>
      </c>
      <c r="F10912" s="1">
        <v>44559</v>
      </c>
      <c r="H10912">
        <v>220</v>
      </c>
      <c r="I10912">
        <v>10</v>
      </c>
      <c r="J10912" s="3">
        <v>1259.3333333333335</v>
      </c>
      <c r="K10912">
        <v>25.46</v>
      </c>
      <c r="L10912">
        <v>3778</v>
      </c>
      <c r="M10912">
        <f>Registros[[#This Row],[salario]]*0.06</f>
        <v>226.67999999999998</v>
      </c>
      <c r="N10912">
        <f>Registros[[#This Row],[salario]]*5%</f>
        <v>188.9</v>
      </c>
      <c r="O10912">
        <f>IF(Registros[[#This Row],[idade]]&lt;18,311.43,IF(Registros[[#This Row],[idade]]&lt;=25,488.58,IF(Registros[[#This Row],[idade]]&lt;=50,772.77,850.05)))</f>
        <v>772.77</v>
      </c>
      <c r="P10912">
        <f>IF(Registros[[#This Row],[idade]]&lt;18,23.99,IF(Registros[[#This Row],[idade]]&lt;=25,49.9,IF(Registros[[#This Row],[idade]]&lt;=50,145.2,175.45)))</f>
        <v>145.19999999999999</v>
      </c>
      <c r="Q10912">
        <v>1</v>
      </c>
      <c r="R10912">
        <v>27</v>
      </c>
      <c r="T10912">
        <v>4</v>
      </c>
      <c r="U10912" t="s">
        <v>3</v>
      </c>
      <c r="V10912" t="s">
        <v>19</v>
      </c>
    </row>
    <row r="10913" spans="1:22" x14ac:dyDescent="0.3">
      <c r="A10913">
        <v>10912</v>
      </c>
      <c r="B10913">
        <v>87296817272</v>
      </c>
      <c r="C10913">
        <v>4</v>
      </c>
      <c r="D10913" s="1">
        <v>32474</v>
      </c>
      <c r="E10913" s="3">
        <f>2023-YEAR(Registros[[#This Row],[data_nascimento]])</f>
        <v>35</v>
      </c>
      <c r="F10913" s="1">
        <v>44559</v>
      </c>
      <c r="H10913">
        <v>220</v>
      </c>
      <c r="I10913">
        <v>10</v>
      </c>
      <c r="J10913" s="3">
        <v>1644</v>
      </c>
      <c r="K10913">
        <v>14.74</v>
      </c>
      <c r="L10913">
        <v>4932</v>
      </c>
      <c r="M10913">
        <f>Registros[[#This Row],[salario]]*0.06</f>
        <v>295.92</v>
      </c>
      <c r="N10913">
        <f>Registros[[#This Row],[salario]]*5%</f>
        <v>246.60000000000002</v>
      </c>
      <c r="O10913">
        <f>IF(Registros[[#This Row],[idade]]&lt;18,311.43,IF(Registros[[#This Row],[idade]]&lt;=25,488.58,IF(Registros[[#This Row],[idade]]&lt;=50,772.77,850.05)))</f>
        <v>772.77</v>
      </c>
      <c r="P10913">
        <f>IF(Registros[[#This Row],[idade]]&lt;18,23.99,IF(Registros[[#This Row],[idade]]&lt;=25,49.9,IF(Registros[[#This Row],[idade]]&lt;=50,145.2,175.45)))</f>
        <v>145.19999999999999</v>
      </c>
      <c r="Q10913">
        <v>4</v>
      </c>
      <c r="R10913">
        <v>18</v>
      </c>
      <c r="T10913">
        <v>1</v>
      </c>
      <c r="U10913" t="s">
        <v>3</v>
      </c>
      <c r="V10913" t="s">
        <v>18</v>
      </c>
    </row>
    <row r="10914" spans="1:22" x14ac:dyDescent="0.3">
      <c r="A10914">
        <v>10913</v>
      </c>
      <c r="B10914">
        <v>23299335372</v>
      </c>
      <c r="C10914">
        <v>4</v>
      </c>
      <c r="D10914" s="1">
        <v>29583</v>
      </c>
      <c r="E10914" s="3">
        <f>2023-YEAR(Registros[[#This Row],[data_nascimento]])</f>
        <v>43</v>
      </c>
      <c r="F10914" s="1">
        <v>44559</v>
      </c>
      <c r="H10914">
        <v>220</v>
      </c>
      <c r="I10914">
        <v>15</v>
      </c>
      <c r="J10914" s="3">
        <v>2789.5</v>
      </c>
      <c r="K10914">
        <v>13.4</v>
      </c>
      <c r="L10914">
        <v>5579</v>
      </c>
      <c r="M10914">
        <f>Registros[[#This Row],[salario]]*0.06</f>
        <v>334.74</v>
      </c>
      <c r="N10914">
        <f>Registros[[#This Row],[salario]]*5%</f>
        <v>278.95</v>
      </c>
      <c r="O10914">
        <f>IF(Registros[[#This Row],[idade]]&lt;18,311.43,IF(Registros[[#This Row],[idade]]&lt;=25,488.58,IF(Registros[[#This Row],[idade]]&lt;=50,772.77,850.05)))</f>
        <v>772.77</v>
      </c>
      <c r="P10914">
        <f>IF(Registros[[#This Row],[idade]]&lt;18,23.99,IF(Registros[[#This Row],[idade]]&lt;=25,49.9,IF(Registros[[#This Row],[idade]]&lt;=50,145.2,175.45)))</f>
        <v>145.19999999999999</v>
      </c>
      <c r="Q10914">
        <v>5</v>
      </c>
      <c r="R10914">
        <v>7</v>
      </c>
      <c r="T10914">
        <v>4</v>
      </c>
      <c r="U10914" t="s">
        <v>3</v>
      </c>
      <c r="V10914" t="s">
        <v>22</v>
      </c>
    </row>
    <row r="10915" spans="1:22" x14ac:dyDescent="0.3">
      <c r="A10915">
        <v>10914</v>
      </c>
      <c r="B10915">
        <v>26090974099</v>
      </c>
      <c r="C10915">
        <v>7</v>
      </c>
      <c r="D10915" s="1">
        <v>36060</v>
      </c>
      <c r="E10915" s="3">
        <f>2023-YEAR(Registros[[#This Row],[data_nascimento]])</f>
        <v>25</v>
      </c>
      <c r="F10915" s="1">
        <v>44559</v>
      </c>
      <c r="H10915">
        <v>220</v>
      </c>
      <c r="I10915">
        <v>7</v>
      </c>
      <c r="J10915" s="3">
        <v>649.36666666666667</v>
      </c>
      <c r="K10915">
        <v>2.68</v>
      </c>
      <c r="L10915">
        <v>2783</v>
      </c>
      <c r="M10915">
        <f>Registros[[#This Row],[salario]]*0.06</f>
        <v>166.98</v>
      </c>
      <c r="N10915">
        <f>Registros[[#This Row],[salario]]*5%</f>
        <v>139.15</v>
      </c>
      <c r="O10915">
        <f>IF(Registros[[#This Row],[idade]]&lt;18,311.43,IF(Registros[[#This Row],[idade]]&lt;=25,488.58,IF(Registros[[#This Row],[idade]]&lt;=50,772.77,850.05)))</f>
        <v>488.58</v>
      </c>
      <c r="P10915">
        <f>IF(Registros[[#This Row],[idade]]&lt;18,23.99,IF(Registros[[#This Row],[idade]]&lt;=25,49.9,IF(Registros[[#This Row],[idade]]&lt;=50,145.2,175.45)))</f>
        <v>49.9</v>
      </c>
      <c r="Q10915">
        <v>5</v>
      </c>
      <c r="R10915">
        <v>16</v>
      </c>
      <c r="T10915">
        <v>1</v>
      </c>
      <c r="U10915" t="s">
        <v>3</v>
      </c>
      <c r="V10915" t="s">
        <v>21</v>
      </c>
    </row>
    <row r="10916" spans="1:22" x14ac:dyDescent="0.3">
      <c r="A10916">
        <v>10915</v>
      </c>
      <c r="B10916">
        <v>61925152021</v>
      </c>
      <c r="C10916">
        <v>6</v>
      </c>
      <c r="D10916" s="1">
        <v>31693</v>
      </c>
      <c r="E10916" s="3">
        <f>2023-YEAR(Registros[[#This Row],[data_nascimento]])</f>
        <v>37</v>
      </c>
      <c r="F10916" s="1">
        <v>44595</v>
      </c>
      <c r="G10916" s="1">
        <v>44639</v>
      </c>
      <c r="H10916">
        <v>220</v>
      </c>
      <c r="I10916">
        <v>3</v>
      </c>
      <c r="J10916" s="3">
        <v>428</v>
      </c>
      <c r="K10916">
        <v>17.5</v>
      </c>
      <c r="L10916">
        <v>4280</v>
      </c>
      <c r="M10916">
        <f>Registros[[#This Row],[salario]]*0.06</f>
        <v>256.8</v>
      </c>
      <c r="N10916">
        <f>Registros[[#This Row],[salario]]*5%</f>
        <v>214</v>
      </c>
      <c r="O10916">
        <f>IF(Registros[[#This Row],[idade]]&lt;18,311.43,IF(Registros[[#This Row],[idade]]&lt;=25,488.58,IF(Registros[[#This Row],[idade]]&lt;=50,772.77,850.05)))</f>
        <v>772.77</v>
      </c>
      <c r="P10916">
        <f>IF(Registros[[#This Row],[idade]]&lt;18,23.99,IF(Registros[[#This Row],[idade]]&lt;=25,49.9,IF(Registros[[#This Row],[idade]]&lt;=50,145.2,175.45)))</f>
        <v>145.19999999999999</v>
      </c>
      <c r="Q10916">
        <v>3</v>
      </c>
      <c r="R10916">
        <v>7</v>
      </c>
      <c r="S10916">
        <v>2</v>
      </c>
      <c r="T10916">
        <v>2</v>
      </c>
      <c r="U10916" t="s">
        <v>3</v>
      </c>
      <c r="V10916" t="s">
        <v>19</v>
      </c>
    </row>
    <row r="10917" spans="1:22" x14ac:dyDescent="0.3">
      <c r="A10917">
        <v>10916</v>
      </c>
      <c r="B10917">
        <v>95397568605</v>
      </c>
      <c r="C10917">
        <v>7</v>
      </c>
      <c r="D10917" s="1">
        <v>31587</v>
      </c>
      <c r="E10917" s="3">
        <f>2023-YEAR(Registros[[#This Row],[data_nascimento]])</f>
        <v>37</v>
      </c>
      <c r="F10917" s="1">
        <v>44595</v>
      </c>
      <c r="G10917" s="1">
        <v>44639</v>
      </c>
      <c r="H10917">
        <v>220</v>
      </c>
      <c r="I10917">
        <v>14</v>
      </c>
      <c r="J10917" s="3">
        <v>1043</v>
      </c>
      <c r="K10917">
        <v>3.5</v>
      </c>
      <c r="L10917">
        <v>2235</v>
      </c>
      <c r="M10917">
        <f>Registros[[#This Row],[salario]]*0.06</f>
        <v>134.1</v>
      </c>
      <c r="N10917">
        <f>Registros[[#This Row],[salario]]*5%</f>
        <v>111.75</v>
      </c>
      <c r="O10917">
        <f>IF(Registros[[#This Row],[idade]]&lt;18,311.43,IF(Registros[[#This Row],[idade]]&lt;=25,488.58,IF(Registros[[#This Row],[idade]]&lt;=50,772.77,850.05)))</f>
        <v>772.77</v>
      </c>
      <c r="P10917">
        <f>IF(Registros[[#This Row],[idade]]&lt;18,23.99,IF(Registros[[#This Row],[idade]]&lt;=25,49.9,IF(Registros[[#This Row],[idade]]&lt;=50,145.2,175.45)))</f>
        <v>145.19999999999999</v>
      </c>
      <c r="Q10917">
        <v>2</v>
      </c>
      <c r="R10917">
        <v>18</v>
      </c>
      <c r="S10917">
        <v>2</v>
      </c>
      <c r="T10917">
        <v>2</v>
      </c>
      <c r="U10917" t="s">
        <v>3</v>
      </c>
      <c r="V10917" t="s">
        <v>19</v>
      </c>
    </row>
    <row r="10918" spans="1:22" x14ac:dyDescent="0.3">
      <c r="A10918">
        <v>10917</v>
      </c>
      <c r="B10918">
        <v>98024230769</v>
      </c>
      <c r="C10918">
        <v>5</v>
      </c>
      <c r="D10918" s="1">
        <v>33099</v>
      </c>
      <c r="E10918" s="3">
        <f>2023-YEAR(Registros[[#This Row],[data_nascimento]])</f>
        <v>33</v>
      </c>
      <c r="F10918" s="1">
        <v>44595</v>
      </c>
      <c r="G10918" s="1">
        <v>44639</v>
      </c>
      <c r="H10918">
        <v>220</v>
      </c>
      <c r="I10918">
        <v>14</v>
      </c>
      <c r="J10918" s="3">
        <v>1545.1333333333332</v>
      </c>
      <c r="K10918">
        <v>15.75</v>
      </c>
      <c r="L10918">
        <v>3311</v>
      </c>
      <c r="M10918">
        <f>Registros[[#This Row],[salario]]*0.06</f>
        <v>198.66</v>
      </c>
      <c r="N10918">
        <f>Registros[[#This Row],[salario]]*5%</f>
        <v>165.55</v>
      </c>
      <c r="O10918">
        <f>IF(Registros[[#This Row],[idade]]&lt;18,311.43,IF(Registros[[#This Row],[idade]]&lt;=25,488.58,IF(Registros[[#This Row],[idade]]&lt;=50,772.77,850.05)))</f>
        <v>772.77</v>
      </c>
      <c r="P10918">
        <f>IF(Registros[[#This Row],[idade]]&lt;18,23.99,IF(Registros[[#This Row],[idade]]&lt;=25,49.9,IF(Registros[[#This Row],[idade]]&lt;=50,145.2,175.45)))</f>
        <v>145.19999999999999</v>
      </c>
      <c r="Q10918">
        <v>2</v>
      </c>
      <c r="R10918">
        <v>25</v>
      </c>
      <c r="S10918">
        <v>1</v>
      </c>
      <c r="T10918">
        <v>4</v>
      </c>
      <c r="U10918" t="s">
        <v>3</v>
      </c>
      <c r="V10918" t="s">
        <v>21</v>
      </c>
    </row>
    <row r="10919" spans="1:22" x14ac:dyDescent="0.3">
      <c r="A10919">
        <v>10918</v>
      </c>
      <c r="B10919">
        <v>89842192881</v>
      </c>
      <c r="C10919">
        <v>4</v>
      </c>
      <c r="D10919" s="1">
        <v>36823</v>
      </c>
      <c r="E10919" s="3">
        <f>2023-YEAR(Registros[[#This Row],[data_nascimento]])</f>
        <v>23</v>
      </c>
      <c r="F10919" s="1">
        <v>44595</v>
      </c>
      <c r="G10919" s="1">
        <v>44639</v>
      </c>
      <c r="H10919">
        <v>220</v>
      </c>
      <c r="I10919">
        <v>13</v>
      </c>
      <c r="J10919" s="3">
        <v>3039.4</v>
      </c>
      <c r="K10919">
        <v>3.5</v>
      </c>
      <c r="L10919">
        <v>7014</v>
      </c>
      <c r="M10919">
        <f>Registros[[#This Row],[salario]]*0.06</f>
        <v>420.84</v>
      </c>
      <c r="N10919">
        <f>Registros[[#This Row],[salario]]*5%</f>
        <v>350.70000000000005</v>
      </c>
      <c r="O10919">
        <f>IF(Registros[[#This Row],[idade]]&lt;18,311.43,IF(Registros[[#This Row],[idade]]&lt;=25,488.58,IF(Registros[[#This Row],[idade]]&lt;=50,772.77,850.05)))</f>
        <v>488.58</v>
      </c>
      <c r="P10919">
        <f>IF(Registros[[#This Row],[idade]]&lt;18,23.99,IF(Registros[[#This Row],[idade]]&lt;=25,49.9,IF(Registros[[#This Row],[idade]]&lt;=50,145.2,175.45)))</f>
        <v>49.9</v>
      </c>
      <c r="Q10919">
        <v>1</v>
      </c>
      <c r="R10919">
        <v>14</v>
      </c>
      <c r="S10919">
        <v>1</v>
      </c>
      <c r="T10919">
        <v>2</v>
      </c>
      <c r="U10919" t="s">
        <v>3</v>
      </c>
      <c r="V10919" t="s">
        <v>19</v>
      </c>
    </row>
    <row r="10920" spans="1:22" x14ac:dyDescent="0.3">
      <c r="A10920">
        <v>10919</v>
      </c>
      <c r="B10920">
        <v>31933445238</v>
      </c>
      <c r="C10920">
        <v>5</v>
      </c>
      <c r="D10920" s="1">
        <v>31359</v>
      </c>
      <c r="E10920" s="3">
        <f>2023-YEAR(Registros[[#This Row],[data_nascimento]])</f>
        <v>38</v>
      </c>
      <c r="F10920" s="1">
        <v>44595</v>
      </c>
      <c r="H10920">
        <v>220</v>
      </c>
      <c r="I10920">
        <v>10</v>
      </c>
      <c r="J10920" s="3">
        <v>575.33333333333326</v>
      </c>
      <c r="K10920">
        <v>3.5</v>
      </c>
      <c r="L10920">
        <v>1726</v>
      </c>
      <c r="M10920">
        <f>Registros[[#This Row],[salario]]*0.06</f>
        <v>103.56</v>
      </c>
      <c r="N10920">
        <f>Registros[[#This Row],[salario]]*5%</f>
        <v>86.300000000000011</v>
      </c>
      <c r="O10920">
        <f>IF(Registros[[#This Row],[idade]]&lt;18,311.43,IF(Registros[[#This Row],[idade]]&lt;=25,488.58,IF(Registros[[#This Row],[idade]]&lt;=50,772.77,850.05)))</f>
        <v>772.77</v>
      </c>
      <c r="P10920">
        <f>IF(Registros[[#This Row],[idade]]&lt;18,23.99,IF(Registros[[#This Row],[idade]]&lt;=25,49.9,IF(Registros[[#This Row],[idade]]&lt;=50,145.2,175.45)))</f>
        <v>145.19999999999999</v>
      </c>
      <c r="Q10920">
        <v>2</v>
      </c>
      <c r="R10920">
        <v>19</v>
      </c>
      <c r="T10920">
        <v>4</v>
      </c>
      <c r="U10920" t="s">
        <v>3</v>
      </c>
      <c r="V10920" t="s">
        <v>19</v>
      </c>
    </row>
    <row r="10921" spans="1:22" x14ac:dyDescent="0.3">
      <c r="A10921">
        <v>10920</v>
      </c>
      <c r="B10921">
        <v>68007598383</v>
      </c>
      <c r="C10921">
        <v>6</v>
      </c>
      <c r="D10921" s="1">
        <v>29475</v>
      </c>
      <c r="E10921" s="3">
        <f>2023-YEAR(Registros[[#This Row],[data_nascimento]])</f>
        <v>43</v>
      </c>
      <c r="F10921" s="1">
        <v>44595</v>
      </c>
      <c r="H10921">
        <v>220</v>
      </c>
      <c r="I10921">
        <v>4</v>
      </c>
      <c r="J10921" s="3">
        <v>583.4666666666667</v>
      </c>
      <c r="K10921">
        <v>5.25</v>
      </c>
      <c r="L10921">
        <v>4376</v>
      </c>
      <c r="M10921">
        <f>Registros[[#This Row],[salario]]*0.06</f>
        <v>262.56</v>
      </c>
      <c r="N10921">
        <f>Registros[[#This Row],[salario]]*5%</f>
        <v>218.8</v>
      </c>
      <c r="O10921">
        <f>IF(Registros[[#This Row],[idade]]&lt;18,311.43,IF(Registros[[#This Row],[idade]]&lt;=25,488.58,IF(Registros[[#This Row],[idade]]&lt;=50,772.77,850.05)))</f>
        <v>772.77</v>
      </c>
      <c r="P10921">
        <f>IF(Registros[[#This Row],[idade]]&lt;18,23.99,IF(Registros[[#This Row],[idade]]&lt;=25,49.9,IF(Registros[[#This Row],[idade]]&lt;=50,145.2,175.45)))</f>
        <v>145.19999999999999</v>
      </c>
      <c r="Q10921">
        <v>4</v>
      </c>
      <c r="R10921">
        <v>20</v>
      </c>
      <c r="T10921">
        <v>4</v>
      </c>
      <c r="U10921" t="s">
        <v>3</v>
      </c>
      <c r="V10921" t="s">
        <v>18</v>
      </c>
    </row>
    <row r="10922" spans="1:22" x14ac:dyDescent="0.3">
      <c r="A10922">
        <v>10921</v>
      </c>
      <c r="B10922">
        <v>12956391962</v>
      </c>
      <c r="C10922">
        <v>4</v>
      </c>
      <c r="D10922" s="1">
        <v>34139</v>
      </c>
      <c r="E10922" s="3">
        <f>2023-YEAR(Registros[[#This Row],[data_nascimento]])</f>
        <v>30</v>
      </c>
      <c r="F10922" s="1">
        <v>44595</v>
      </c>
      <c r="H10922">
        <v>220</v>
      </c>
      <c r="I10922">
        <v>4</v>
      </c>
      <c r="J10922" s="3">
        <v>204.93333333333334</v>
      </c>
      <c r="K10922">
        <v>29.75</v>
      </c>
      <c r="L10922">
        <v>1537</v>
      </c>
      <c r="M10922">
        <f>Registros[[#This Row],[salario]]*0.06</f>
        <v>92.22</v>
      </c>
      <c r="N10922">
        <f>Registros[[#This Row],[salario]]*5%</f>
        <v>76.850000000000009</v>
      </c>
      <c r="O10922">
        <f>IF(Registros[[#This Row],[idade]]&lt;18,311.43,IF(Registros[[#This Row],[idade]]&lt;=25,488.58,IF(Registros[[#This Row],[idade]]&lt;=50,772.77,850.05)))</f>
        <v>772.77</v>
      </c>
      <c r="P10922">
        <f>IF(Registros[[#This Row],[idade]]&lt;18,23.99,IF(Registros[[#This Row],[idade]]&lt;=25,49.9,IF(Registros[[#This Row],[idade]]&lt;=50,145.2,175.45)))</f>
        <v>145.19999999999999</v>
      </c>
      <c r="Q10922">
        <v>4</v>
      </c>
      <c r="R10922">
        <v>7</v>
      </c>
      <c r="T10922">
        <v>1</v>
      </c>
      <c r="U10922" t="s">
        <v>3</v>
      </c>
      <c r="V10922" t="s">
        <v>22</v>
      </c>
    </row>
    <row r="10923" spans="1:22" x14ac:dyDescent="0.3">
      <c r="A10923">
        <v>10922</v>
      </c>
      <c r="B10923">
        <v>41005224752</v>
      </c>
      <c r="C10923">
        <v>4</v>
      </c>
      <c r="D10923" s="1">
        <v>34115</v>
      </c>
      <c r="E10923" s="3">
        <f>2023-YEAR(Registros[[#This Row],[data_nascimento]])</f>
        <v>30</v>
      </c>
      <c r="F10923" s="1">
        <v>44595</v>
      </c>
      <c r="G10923" s="1">
        <v>44639</v>
      </c>
      <c r="H10923">
        <v>220</v>
      </c>
      <c r="I10923">
        <v>2</v>
      </c>
      <c r="J10923" s="3">
        <v>290.33333333333331</v>
      </c>
      <c r="K10923">
        <v>7</v>
      </c>
      <c r="L10923">
        <v>4355</v>
      </c>
      <c r="M10923">
        <f>Registros[[#This Row],[salario]]*0.06</f>
        <v>261.3</v>
      </c>
      <c r="N10923">
        <f>Registros[[#This Row],[salario]]*5%</f>
        <v>217.75</v>
      </c>
      <c r="O10923">
        <f>IF(Registros[[#This Row],[idade]]&lt;18,311.43,IF(Registros[[#This Row],[idade]]&lt;=25,488.58,IF(Registros[[#This Row],[idade]]&lt;=50,772.77,850.05)))</f>
        <v>772.77</v>
      </c>
      <c r="P10923">
        <f>IF(Registros[[#This Row],[idade]]&lt;18,23.99,IF(Registros[[#This Row],[idade]]&lt;=25,49.9,IF(Registros[[#This Row],[idade]]&lt;=50,145.2,175.45)))</f>
        <v>145.19999999999999</v>
      </c>
      <c r="Q10923">
        <v>3</v>
      </c>
      <c r="R10923">
        <v>1</v>
      </c>
      <c r="S10923">
        <v>2</v>
      </c>
      <c r="T10923">
        <v>1</v>
      </c>
      <c r="U10923" t="s">
        <v>3</v>
      </c>
      <c r="V10923" t="s">
        <v>21</v>
      </c>
    </row>
    <row r="10924" spans="1:22" x14ac:dyDescent="0.3">
      <c r="A10924">
        <v>10923</v>
      </c>
      <c r="B10924">
        <v>30836424642</v>
      </c>
      <c r="C10924">
        <v>5</v>
      </c>
      <c r="D10924" s="1">
        <v>35051</v>
      </c>
      <c r="E10924" s="3">
        <f>2023-YEAR(Registros[[#This Row],[data_nascimento]])</f>
        <v>28</v>
      </c>
      <c r="F10924" s="1">
        <v>44595</v>
      </c>
      <c r="G10924" s="1">
        <v>44639</v>
      </c>
      <c r="H10924">
        <v>220</v>
      </c>
      <c r="I10924">
        <v>11</v>
      </c>
      <c r="J10924" s="3">
        <v>603.5333333333333</v>
      </c>
      <c r="K10924">
        <v>35</v>
      </c>
      <c r="L10924">
        <v>1646</v>
      </c>
      <c r="M10924">
        <f>Registros[[#This Row],[salario]]*0.06</f>
        <v>98.759999999999991</v>
      </c>
      <c r="N10924">
        <f>Registros[[#This Row],[salario]]*5%</f>
        <v>82.300000000000011</v>
      </c>
      <c r="O10924">
        <f>IF(Registros[[#This Row],[idade]]&lt;18,311.43,IF(Registros[[#This Row],[idade]]&lt;=25,488.58,IF(Registros[[#This Row],[idade]]&lt;=50,772.77,850.05)))</f>
        <v>772.77</v>
      </c>
      <c r="P10924">
        <f>IF(Registros[[#This Row],[idade]]&lt;18,23.99,IF(Registros[[#This Row],[idade]]&lt;=25,49.9,IF(Registros[[#This Row],[idade]]&lt;=50,145.2,175.45)))</f>
        <v>145.19999999999999</v>
      </c>
      <c r="Q10924">
        <v>2</v>
      </c>
      <c r="R10924">
        <v>18</v>
      </c>
      <c r="S10924">
        <v>3</v>
      </c>
      <c r="T10924">
        <v>4</v>
      </c>
      <c r="U10924" t="s">
        <v>3</v>
      </c>
      <c r="V10924" t="s">
        <v>22</v>
      </c>
    </row>
    <row r="10925" spans="1:22" x14ac:dyDescent="0.3">
      <c r="A10925">
        <v>10924</v>
      </c>
      <c r="B10925">
        <v>67053492262</v>
      </c>
      <c r="C10925">
        <v>4</v>
      </c>
      <c r="D10925" s="1">
        <v>33090</v>
      </c>
      <c r="E10925" s="3">
        <f>2023-YEAR(Registros[[#This Row],[data_nascimento]])</f>
        <v>33</v>
      </c>
      <c r="F10925" s="1">
        <v>44595</v>
      </c>
      <c r="G10925" s="1">
        <v>44639</v>
      </c>
      <c r="H10925">
        <v>220</v>
      </c>
      <c r="I10925">
        <v>18</v>
      </c>
      <c r="J10925" s="3">
        <v>1903.2</v>
      </c>
      <c r="K10925">
        <v>33.25</v>
      </c>
      <c r="L10925">
        <v>3172</v>
      </c>
      <c r="M10925">
        <f>Registros[[#This Row],[salario]]*0.06</f>
        <v>190.32</v>
      </c>
      <c r="N10925">
        <f>Registros[[#This Row],[salario]]*5%</f>
        <v>158.60000000000002</v>
      </c>
      <c r="O10925">
        <f>IF(Registros[[#This Row],[idade]]&lt;18,311.43,IF(Registros[[#This Row],[idade]]&lt;=25,488.58,IF(Registros[[#This Row],[idade]]&lt;=50,772.77,850.05)))</f>
        <v>772.77</v>
      </c>
      <c r="P10925">
        <f>IF(Registros[[#This Row],[idade]]&lt;18,23.99,IF(Registros[[#This Row],[idade]]&lt;=25,49.9,IF(Registros[[#This Row],[idade]]&lt;=50,145.2,175.45)))</f>
        <v>145.19999999999999</v>
      </c>
      <c r="Q10925">
        <v>4</v>
      </c>
      <c r="R10925">
        <v>13</v>
      </c>
      <c r="S10925">
        <v>3</v>
      </c>
      <c r="T10925">
        <v>4</v>
      </c>
      <c r="U10925" t="s">
        <v>3</v>
      </c>
      <c r="V10925" t="s">
        <v>19</v>
      </c>
    </row>
    <row r="10926" spans="1:22" x14ac:dyDescent="0.3">
      <c r="A10926">
        <v>10925</v>
      </c>
      <c r="B10926">
        <v>20235167837</v>
      </c>
      <c r="C10926">
        <v>5</v>
      </c>
      <c r="D10926" s="1">
        <v>37944</v>
      </c>
      <c r="E10926" s="3">
        <f>2023-YEAR(Registros[[#This Row],[data_nascimento]])</f>
        <v>20</v>
      </c>
      <c r="F10926" s="1">
        <v>44595</v>
      </c>
      <c r="G10926" s="1">
        <v>44639</v>
      </c>
      <c r="H10926">
        <v>220</v>
      </c>
      <c r="I10926">
        <v>14</v>
      </c>
      <c r="J10926" s="3">
        <v>1388.3333333333335</v>
      </c>
      <c r="K10926">
        <v>26.25</v>
      </c>
      <c r="L10926">
        <v>2975</v>
      </c>
      <c r="M10926">
        <f>Registros[[#This Row],[salario]]*0.06</f>
        <v>178.5</v>
      </c>
      <c r="N10926">
        <f>Registros[[#This Row],[salario]]*5%</f>
        <v>148.75</v>
      </c>
      <c r="O10926">
        <f>IF(Registros[[#This Row],[idade]]&lt;18,311.43,IF(Registros[[#This Row],[idade]]&lt;=25,488.58,IF(Registros[[#This Row],[idade]]&lt;=50,772.77,850.05)))</f>
        <v>488.58</v>
      </c>
      <c r="P10926">
        <f>IF(Registros[[#This Row],[idade]]&lt;18,23.99,IF(Registros[[#This Row],[idade]]&lt;=25,49.9,IF(Registros[[#This Row],[idade]]&lt;=50,145.2,175.45)))</f>
        <v>49.9</v>
      </c>
      <c r="Q10926">
        <v>4</v>
      </c>
      <c r="R10926">
        <v>9</v>
      </c>
      <c r="S10926">
        <v>1</v>
      </c>
      <c r="T10926">
        <v>2</v>
      </c>
      <c r="U10926" t="s">
        <v>3</v>
      </c>
      <c r="V10926" t="s">
        <v>22</v>
      </c>
    </row>
    <row r="10927" spans="1:22" x14ac:dyDescent="0.3">
      <c r="A10927">
        <v>10926</v>
      </c>
      <c r="B10927">
        <v>98742288468</v>
      </c>
      <c r="C10927">
        <v>6</v>
      </c>
      <c r="D10927" s="1">
        <v>37352</v>
      </c>
      <c r="E10927" s="3">
        <f>2023-YEAR(Registros[[#This Row],[data_nascimento]])</f>
        <v>21</v>
      </c>
      <c r="F10927" s="1">
        <v>44595</v>
      </c>
      <c r="G10927" s="1">
        <v>44639</v>
      </c>
      <c r="H10927">
        <v>220</v>
      </c>
      <c r="I10927">
        <v>9</v>
      </c>
      <c r="J10927" s="3">
        <v>1149</v>
      </c>
      <c r="K10927">
        <v>1.75</v>
      </c>
      <c r="L10927">
        <v>3830</v>
      </c>
      <c r="M10927">
        <f>Registros[[#This Row],[salario]]*0.06</f>
        <v>229.79999999999998</v>
      </c>
      <c r="N10927">
        <f>Registros[[#This Row],[salario]]*5%</f>
        <v>191.5</v>
      </c>
      <c r="O10927">
        <f>IF(Registros[[#This Row],[idade]]&lt;18,311.43,IF(Registros[[#This Row],[idade]]&lt;=25,488.58,IF(Registros[[#This Row],[idade]]&lt;=50,772.77,850.05)))</f>
        <v>488.58</v>
      </c>
      <c r="P10927">
        <f>IF(Registros[[#This Row],[idade]]&lt;18,23.99,IF(Registros[[#This Row],[idade]]&lt;=25,49.9,IF(Registros[[#This Row],[idade]]&lt;=50,145.2,175.45)))</f>
        <v>49.9</v>
      </c>
      <c r="Q10927">
        <v>5</v>
      </c>
      <c r="R10927">
        <v>21</v>
      </c>
      <c r="S10927">
        <v>1</v>
      </c>
      <c r="T10927">
        <v>1</v>
      </c>
      <c r="U10927" t="s">
        <v>3</v>
      </c>
      <c r="V10927" t="s">
        <v>19</v>
      </c>
    </row>
    <row r="10928" spans="1:22" x14ac:dyDescent="0.3">
      <c r="A10928">
        <v>10927</v>
      </c>
      <c r="B10928">
        <v>40082995629</v>
      </c>
      <c r="C10928">
        <v>4</v>
      </c>
      <c r="D10928" s="1">
        <v>38443</v>
      </c>
      <c r="E10928" s="3">
        <f>2023-YEAR(Registros[[#This Row],[data_nascimento]])</f>
        <v>18</v>
      </c>
      <c r="F10928" s="1">
        <v>44595</v>
      </c>
      <c r="G10928" s="1">
        <v>44639</v>
      </c>
      <c r="H10928">
        <v>220</v>
      </c>
      <c r="I10928">
        <v>18</v>
      </c>
      <c r="J10928" s="3">
        <v>4393.2</v>
      </c>
      <c r="K10928">
        <v>7</v>
      </c>
      <c r="L10928">
        <v>7322</v>
      </c>
      <c r="M10928">
        <f>Registros[[#This Row],[salario]]*0.06</f>
        <v>439.32</v>
      </c>
      <c r="N10928">
        <f>Registros[[#This Row],[salario]]*5%</f>
        <v>366.1</v>
      </c>
      <c r="O10928">
        <f>IF(Registros[[#This Row],[idade]]&lt;18,311.43,IF(Registros[[#This Row],[idade]]&lt;=25,488.58,IF(Registros[[#This Row],[idade]]&lt;=50,772.77,850.05)))</f>
        <v>488.58</v>
      </c>
      <c r="P10928">
        <f>IF(Registros[[#This Row],[idade]]&lt;18,23.99,IF(Registros[[#This Row],[idade]]&lt;=25,49.9,IF(Registros[[#This Row],[idade]]&lt;=50,145.2,175.45)))</f>
        <v>49.9</v>
      </c>
      <c r="Q10928">
        <v>2</v>
      </c>
      <c r="R10928">
        <v>4</v>
      </c>
      <c r="S10928">
        <v>3</v>
      </c>
      <c r="T10928">
        <v>1</v>
      </c>
      <c r="U10928" t="s">
        <v>3</v>
      </c>
      <c r="V10928" t="s">
        <v>18</v>
      </c>
    </row>
    <row r="10929" spans="1:22" x14ac:dyDescent="0.3">
      <c r="A10929">
        <v>10928</v>
      </c>
      <c r="B10929">
        <v>81615310527</v>
      </c>
      <c r="C10929">
        <v>5</v>
      </c>
      <c r="D10929" s="1">
        <v>32462</v>
      </c>
      <c r="E10929" s="3">
        <f>2023-YEAR(Registros[[#This Row],[data_nascimento]])</f>
        <v>35</v>
      </c>
      <c r="F10929" s="1">
        <v>44595</v>
      </c>
      <c r="G10929" s="1">
        <v>44639</v>
      </c>
      <c r="H10929">
        <v>220</v>
      </c>
      <c r="I10929">
        <v>18</v>
      </c>
      <c r="J10929" s="3">
        <v>3490.2000000000003</v>
      </c>
      <c r="K10929">
        <v>5.25</v>
      </c>
      <c r="L10929">
        <v>5817</v>
      </c>
      <c r="M10929">
        <f>Registros[[#This Row],[salario]]*0.06</f>
        <v>349.02</v>
      </c>
      <c r="N10929">
        <f>Registros[[#This Row],[salario]]*5%</f>
        <v>290.85000000000002</v>
      </c>
      <c r="O10929">
        <f>IF(Registros[[#This Row],[idade]]&lt;18,311.43,IF(Registros[[#This Row],[idade]]&lt;=25,488.58,IF(Registros[[#This Row],[idade]]&lt;=50,772.77,850.05)))</f>
        <v>772.77</v>
      </c>
      <c r="P10929">
        <f>IF(Registros[[#This Row],[idade]]&lt;18,23.99,IF(Registros[[#This Row],[idade]]&lt;=25,49.9,IF(Registros[[#This Row],[idade]]&lt;=50,145.2,175.45)))</f>
        <v>145.19999999999999</v>
      </c>
      <c r="Q10929">
        <v>1</v>
      </c>
      <c r="R10929">
        <v>8</v>
      </c>
      <c r="S10929">
        <v>1</v>
      </c>
      <c r="T10929">
        <v>1</v>
      </c>
      <c r="U10929" t="s">
        <v>3</v>
      </c>
      <c r="V10929" t="s">
        <v>19</v>
      </c>
    </row>
    <row r="10930" spans="1:22" x14ac:dyDescent="0.3">
      <c r="A10930">
        <v>10929</v>
      </c>
      <c r="B10930">
        <v>92024810575</v>
      </c>
      <c r="C10930">
        <v>3</v>
      </c>
      <c r="D10930" s="1">
        <v>33187</v>
      </c>
      <c r="E10930" s="3">
        <f>2023-YEAR(Registros[[#This Row],[data_nascimento]])</f>
        <v>33</v>
      </c>
      <c r="F10930" s="1">
        <v>44595</v>
      </c>
      <c r="G10930" s="1">
        <v>44639</v>
      </c>
      <c r="H10930">
        <v>220</v>
      </c>
      <c r="I10930">
        <v>3</v>
      </c>
      <c r="J10930" s="3">
        <v>309.2</v>
      </c>
      <c r="K10930">
        <v>5.25</v>
      </c>
      <c r="L10930">
        <v>3092</v>
      </c>
      <c r="M10930">
        <f>Registros[[#This Row],[salario]]*0.06</f>
        <v>185.51999999999998</v>
      </c>
      <c r="N10930">
        <f>Registros[[#This Row],[salario]]*5%</f>
        <v>154.60000000000002</v>
      </c>
      <c r="O10930">
        <f>IF(Registros[[#This Row],[idade]]&lt;18,311.43,IF(Registros[[#This Row],[idade]]&lt;=25,488.58,IF(Registros[[#This Row],[idade]]&lt;=50,772.77,850.05)))</f>
        <v>772.77</v>
      </c>
      <c r="P10930">
        <f>IF(Registros[[#This Row],[idade]]&lt;18,23.99,IF(Registros[[#This Row],[idade]]&lt;=25,49.9,IF(Registros[[#This Row],[idade]]&lt;=50,145.2,175.45)))</f>
        <v>145.19999999999999</v>
      </c>
      <c r="Q10930">
        <v>5</v>
      </c>
      <c r="R10930">
        <v>14</v>
      </c>
      <c r="S10930">
        <v>1</v>
      </c>
      <c r="T10930">
        <v>1</v>
      </c>
      <c r="U10930" t="s">
        <v>3</v>
      </c>
      <c r="V10930" t="s">
        <v>19</v>
      </c>
    </row>
    <row r="10931" spans="1:22" x14ac:dyDescent="0.3">
      <c r="A10931">
        <v>10930</v>
      </c>
      <c r="B10931">
        <v>88276937062</v>
      </c>
      <c r="C10931">
        <v>7</v>
      </c>
      <c r="D10931" s="1">
        <v>39289</v>
      </c>
      <c r="E10931" s="3">
        <f>2023-YEAR(Registros[[#This Row],[data_nascimento]])</f>
        <v>16</v>
      </c>
      <c r="F10931" s="1">
        <v>44595</v>
      </c>
      <c r="G10931" s="1">
        <v>44639</v>
      </c>
      <c r="H10931">
        <v>120</v>
      </c>
      <c r="I10931">
        <v>4</v>
      </c>
      <c r="J10931" s="3">
        <v>422.8</v>
      </c>
      <c r="K10931">
        <v>19.25</v>
      </c>
      <c r="L10931">
        <v>3171</v>
      </c>
      <c r="M10931">
        <f>Registros[[#This Row],[salario]]*0.06</f>
        <v>190.26</v>
      </c>
      <c r="N10931">
        <f>Registros[[#This Row],[salario]]*5%</f>
        <v>158.55000000000001</v>
      </c>
      <c r="O10931">
        <f>IF(Registros[[#This Row],[idade]]&lt;18,311.43,IF(Registros[[#This Row],[idade]]&lt;=25,488.58,IF(Registros[[#This Row],[idade]]&lt;=50,772.77,850.05)))</f>
        <v>311.43</v>
      </c>
      <c r="P10931">
        <f>IF(Registros[[#This Row],[idade]]&lt;18,23.99,IF(Registros[[#This Row],[idade]]&lt;=25,49.9,IF(Registros[[#This Row],[idade]]&lt;=50,145.2,175.45)))</f>
        <v>23.99</v>
      </c>
      <c r="Q10931">
        <v>2</v>
      </c>
      <c r="R10931">
        <v>2</v>
      </c>
      <c r="S10931">
        <v>2</v>
      </c>
      <c r="T10931">
        <v>2</v>
      </c>
      <c r="U10931" t="s">
        <v>3</v>
      </c>
      <c r="V10931" t="s">
        <v>21</v>
      </c>
    </row>
    <row r="10932" spans="1:22" x14ac:dyDescent="0.3">
      <c r="A10932">
        <v>10931</v>
      </c>
      <c r="B10932">
        <v>57634545218</v>
      </c>
      <c r="C10932">
        <v>4</v>
      </c>
      <c r="D10932" s="1">
        <v>37665</v>
      </c>
      <c r="E10932" s="3">
        <f>2023-YEAR(Registros[[#This Row],[data_nascimento]])</f>
        <v>20</v>
      </c>
      <c r="F10932" s="1">
        <v>44595</v>
      </c>
      <c r="G10932" s="1">
        <v>44639</v>
      </c>
      <c r="H10932">
        <v>220</v>
      </c>
      <c r="I10932">
        <v>16</v>
      </c>
      <c r="J10932" s="3">
        <v>770.66666666666663</v>
      </c>
      <c r="K10932">
        <v>1.75</v>
      </c>
      <c r="L10932">
        <v>1445</v>
      </c>
      <c r="M10932">
        <f>Registros[[#This Row],[salario]]*0.06</f>
        <v>86.7</v>
      </c>
      <c r="N10932">
        <f>Registros[[#This Row],[salario]]*5%</f>
        <v>72.25</v>
      </c>
      <c r="O10932">
        <f>IF(Registros[[#This Row],[idade]]&lt;18,311.43,IF(Registros[[#This Row],[idade]]&lt;=25,488.58,IF(Registros[[#This Row],[idade]]&lt;=50,772.77,850.05)))</f>
        <v>488.58</v>
      </c>
      <c r="P10932">
        <f>IF(Registros[[#This Row],[idade]]&lt;18,23.99,IF(Registros[[#This Row],[idade]]&lt;=25,49.9,IF(Registros[[#This Row],[idade]]&lt;=50,145.2,175.45)))</f>
        <v>49.9</v>
      </c>
      <c r="Q10932">
        <v>3</v>
      </c>
      <c r="R10932">
        <v>20</v>
      </c>
      <c r="S10932">
        <v>3</v>
      </c>
      <c r="T10932">
        <v>2</v>
      </c>
      <c r="U10932" t="s">
        <v>3</v>
      </c>
      <c r="V10932" t="s">
        <v>19</v>
      </c>
    </row>
    <row r="10933" spans="1:22" x14ac:dyDescent="0.3">
      <c r="A10933">
        <v>10932</v>
      </c>
      <c r="B10933">
        <v>79027924734</v>
      </c>
      <c r="C10933">
        <v>3</v>
      </c>
      <c r="D10933" s="1">
        <v>36351</v>
      </c>
      <c r="E10933" s="3">
        <f>2023-YEAR(Registros[[#This Row],[data_nascimento]])</f>
        <v>24</v>
      </c>
      <c r="F10933" s="1">
        <v>44595</v>
      </c>
      <c r="G10933" s="1">
        <v>44639</v>
      </c>
      <c r="H10933">
        <v>220</v>
      </c>
      <c r="I10933">
        <v>2</v>
      </c>
      <c r="J10933" s="3">
        <v>204.33333333333334</v>
      </c>
      <c r="K10933">
        <v>31.5</v>
      </c>
      <c r="L10933">
        <v>3065</v>
      </c>
      <c r="M10933">
        <f>Registros[[#This Row],[salario]]*0.06</f>
        <v>183.9</v>
      </c>
      <c r="N10933">
        <f>Registros[[#This Row],[salario]]*5%</f>
        <v>153.25</v>
      </c>
      <c r="O10933">
        <f>IF(Registros[[#This Row],[idade]]&lt;18,311.43,IF(Registros[[#This Row],[idade]]&lt;=25,488.58,IF(Registros[[#This Row],[idade]]&lt;=50,772.77,850.05)))</f>
        <v>488.58</v>
      </c>
      <c r="P10933">
        <f>IF(Registros[[#This Row],[idade]]&lt;18,23.99,IF(Registros[[#This Row],[idade]]&lt;=25,49.9,IF(Registros[[#This Row],[idade]]&lt;=50,145.2,175.45)))</f>
        <v>49.9</v>
      </c>
      <c r="Q10933">
        <v>4</v>
      </c>
      <c r="R10933">
        <v>12</v>
      </c>
      <c r="S10933">
        <v>2</v>
      </c>
      <c r="T10933">
        <v>2</v>
      </c>
      <c r="U10933" t="s">
        <v>3</v>
      </c>
      <c r="V10933" t="s">
        <v>22</v>
      </c>
    </row>
    <row r="10934" spans="1:22" x14ac:dyDescent="0.3">
      <c r="A10934">
        <v>10933</v>
      </c>
      <c r="B10934">
        <v>64771952263</v>
      </c>
      <c r="C10934">
        <v>7</v>
      </c>
      <c r="D10934" s="1">
        <v>33109</v>
      </c>
      <c r="E10934" s="3">
        <f>2023-YEAR(Registros[[#This Row],[data_nascimento]])</f>
        <v>33</v>
      </c>
      <c r="F10934" s="1">
        <v>44595</v>
      </c>
      <c r="G10934" s="1">
        <v>44639</v>
      </c>
      <c r="H10934">
        <v>220</v>
      </c>
      <c r="I10934">
        <v>6</v>
      </c>
      <c r="J10934" s="3">
        <v>1061.4000000000001</v>
      </c>
      <c r="K10934">
        <v>35</v>
      </c>
      <c r="L10934">
        <v>5307</v>
      </c>
      <c r="M10934">
        <f>Registros[[#This Row],[salario]]*0.06</f>
        <v>318.42</v>
      </c>
      <c r="N10934">
        <f>Registros[[#This Row],[salario]]*5%</f>
        <v>265.35000000000002</v>
      </c>
      <c r="O10934">
        <f>IF(Registros[[#This Row],[idade]]&lt;18,311.43,IF(Registros[[#This Row],[idade]]&lt;=25,488.58,IF(Registros[[#This Row],[idade]]&lt;=50,772.77,850.05)))</f>
        <v>772.77</v>
      </c>
      <c r="P10934">
        <f>IF(Registros[[#This Row],[idade]]&lt;18,23.99,IF(Registros[[#This Row],[idade]]&lt;=25,49.9,IF(Registros[[#This Row],[idade]]&lt;=50,145.2,175.45)))</f>
        <v>145.19999999999999</v>
      </c>
      <c r="Q10934">
        <v>3</v>
      </c>
      <c r="R10934">
        <v>6</v>
      </c>
      <c r="S10934">
        <v>3</v>
      </c>
      <c r="T10934">
        <v>2</v>
      </c>
      <c r="U10934" t="s">
        <v>3</v>
      </c>
      <c r="V10934" t="s">
        <v>19</v>
      </c>
    </row>
    <row r="10935" spans="1:22" x14ac:dyDescent="0.3">
      <c r="A10935">
        <v>10934</v>
      </c>
      <c r="B10935">
        <v>86799621263</v>
      </c>
      <c r="C10935">
        <v>7</v>
      </c>
      <c r="D10935" s="1">
        <v>34347</v>
      </c>
      <c r="E10935" s="3">
        <f>2023-YEAR(Registros[[#This Row],[data_nascimento]])</f>
        <v>29</v>
      </c>
      <c r="F10935" s="1">
        <v>44595</v>
      </c>
      <c r="G10935" s="1">
        <v>44639</v>
      </c>
      <c r="H10935">
        <v>220</v>
      </c>
      <c r="I10935">
        <v>15</v>
      </c>
      <c r="J10935" s="3">
        <v>2387.5</v>
      </c>
      <c r="K10935">
        <v>7</v>
      </c>
      <c r="L10935">
        <v>4775</v>
      </c>
      <c r="M10935">
        <f>Registros[[#This Row],[salario]]*0.06</f>
        <v>286.5</v>
      </c>
      <c r="N10935">
        <f>Registros[[#This Row],[salario]]*5%</f>
        <v>238.75</v>
      </c>
      <c r="O10935">
        <f>IF(Registros[[#This Row],[idade]]&lt;18,311.43,IF(Registros[[#This Row],[idade]]&lt;=25,488.58,IF(Registros[[#This Row],[idade]]&lt;=50,772.77,850.05)))</f>
        <v>772.77</v>
      </c>
      <c r="P10935">
        <f>IF(Registros[[#This Row],[idade]]&lt;18,23.99,IF(Registros[[#This Row],[idade]]&lt;=25,49.9,IF(Registros[[#This Row],[idade]]&lt;=50,145.2,175.45)))</f>
        <v>145.19999999999999</v>
      </c>
      <c r="Q10935">
        <v>1</v>
      </c>
      <c r="R10935">
        <v>15</v>
      </c>
      <c r="S10935">
        <v>3</v>
      </c>
      <c r="T10935">
        <v>1</v>
      </c>
      <c r="U10935" t="s">
        <v>3</v>
      </c>
      <c r="V10935" t="s">
        <v>19</v>
      </c>
    </row>
    <row r="10936" spans="1:22" x14ac:dyDescent="0.3">
      <c r="A10936">
        <v>10935</v>
      </c>
      <c r="B10936">
        <v>40863311102</v>
      </c>
      <c r="C10936">
        <v>7</v>
      </c>
      <c r="D10936" s="1">
        <v>39223</v>
      </c>
      <c r="E10936" s="3">
        <f>2023-YEAR(Registros[[#This Row],[data_nascimento]])</f>
        <v>16</v>
      </c>
      <c r="F10936" s="1">
        <v>44595</v>
      </c>
      <c r="G10936" s="1">
        <v>44639</v>
      </c>
      <c r="H10936">
        <v>120</v>
      </c>
      <c r="I10936">
        <v>6</v>
      </c>
      <c r="J10936" s="3">
        <v>700.8</v>
      </c>
      <c r="K10936">
        <v>10.5</v>
      </c>
      <c r="L10936">
        <v>3504</v>
      </c>
      <c r="M10936">
        <f>Registros[[#This Row],[salario]]*0.06</f>
        <v>210.23999999999998</v>
      </c>
      <c r="N10936">
        <f>Registros[[#This Row],[salario]]*5%</f>
        <v>175.20000000000002</v>
      </c>
      <c r="O10936">
        <f>IF(Registros[[#This Row],[idade]]&lt;18,311.43,IF(Registros[[#This Row],[idade]]&lt;=25,488.58,IF(Registros[[#This Row],[idade]]&lt;=50,772.77,850.05)))</f>
        <v>311.43</v>
      </c>
      <c r="P10936">
        <f>IF(Registros[[#This Row],[idade]]&lt;18,23.99,IF(Registros[[#This Row],[idade]]&lt;=25,49.9,IF(Registros[[#This Row],[idade]]&lt;=50,145.2,175.45)))</f>
        <v>23.99</v>
      </c>
      <c r="Q10936">
        <v>2</v>
      </c>
      <c r="R10936">
        <v>24</v>
      </c>
      <c r="S10936">
        <v>1</v>
      </c>
      <c r="T10936">
        <v>2</v>
      </c>
      <c r="U10936" t="s">
        <v>3</v>
      </c>
      <c r="V10936" t="s">
        <v>21</v>
      </c>
    </row>
    <row r="10937" spans="1:22" x14ac:dyDescent="0.3">
      <c r="A10937">
        <v>10936</v>
      </c>
      <c r="B10937">
        <v>75395467628</v>
      </c>
      <c r="C10937">
        <v>6</v>
      </c>
      <c r="D10937" s="1">
        <v>31939</v>
      </c>
      <c r="E10937" s="3">
        <f>2023-YEAR(Registros[[#This Row],[data_nascimento]])</f>
        <v>36</v>
      </c>
      <c r="F10937" s="1">
        <v>44595</v>
      </c>
      <c r="G10937" s="1">
        <v>44639</v>
      </c>
      <c r="H10937">
        <v>220</v>
      </c>
      <c r="I10937">
        <v>13</v>
      </c>
      <c r="J10937" s="3">
        <v>1953.0333333333331</v>
      </c>
      <c r="K10937">
        <v>21</v>
      </c>
      <c r="L10937">
        <v>4507</v>
      </c>
      <c r="M10937">
        <f>Registros[[#This Row],[salario]]*0.06</f>
        <v>270.42</v>
      </c>
      <c r="N10937">
        <f>Registros[[#This Row],[salario]]*5%</f>
        <v>225.35000000000002</v>
      </c>
      <c r="O10937">
        <f>IF(Registros[[#This Row],[idade]]&lt;18,311.43,IF(Registros[[#This Row],[idade]]&lt;=25,488.58,IF(Registros[[#This Row],[idade]]&lt;=50,772.77,850.05)))</f>
        <v>772.77</v>
      </c>
      <c r="P10937">
        <f>IF(Registros[[#This Row],[idade]]&lt;18,23.99,IF(Registros[[#This Row],[idade]]&lt;=25,49.9,IF(Registros[[#This Row],[idade]]&lt;=50,145.2,175.45)))</f>
        <v>145.19999999999999</v>
      </c>
      <c r="Q10937">
        <v>5</v>
      </c>
      <c r="R10937">
        <v>25</v>
      </c>
      <c r="S10937">
        <v>1</v>
      </c>
      <c r="T10937">
        <v>1</v>
      </c>
      <c r="U10937" t="s">
        <v>3</v>
      </c>
      <c r="V10937" t="s">
        <v>18</v>
      </c>
    </row>
    <row r="10938" spans="1:22" x14ac:dyDescent="0.3">
      <c r="A10938">
        <v>10937</v>
      </c>
      <c r="B10938">
        <v>45168391596</v>
      </c>
      <c r="C10938">
        <v>3</v>
      </c>
      <c r="D10938" s="1">
        <v>34336</v>
      </c>
      <c r="E10938" s="3">
        <f>2023-YEAR(Registros[[#This Row],[data_nascimento]])</f>
        <v>29</v>
      </c>
      <c r="F10938" s="1">
        <v>44595</v>
      </c>
      <c r="G10938" s="1">
        <v>44639</v>
      </c>
      <c r="H10938">
        <v>220</v>
      </c>
      <c r="I10938">
        <v>10</v>
      </c>
      <c r="J10938" s="3">
        <v>1109.6666666666667</v>
      </c>
      <c r="K10938">
        <v>26.25</v>
      </c>
      <c r="L10938">
        <v>3329</v>
      </c>
      <c r="M10938">
        <f>Registros[[#This Row],[salario]]*0.06</f>
        <v>199.73999999999998</v>
      </c>
      <c r="N10938">
        <f>Registros[[#This Row],[salario]]*5%</f>
        <v>166.45000000000002</v>
      </c>
      <c r="O10938">
        <f>IF(Registros[[#This Row],[idade]]&lt;18,311.43,IF(Registros[[#This Row],[idade]]&lt;=25,488.58,IF(Registros[[#This Row],[idade]]&lt;=50,772.77,850.05)))</f>
        <v>772.77</v>
      </c>
      <c r="P10938">
        <f>IF(Registros[[#This Row],[idade]]&lt;18,23.99,IF(Registros[[#This Row],[idade]]&lt;=25,49.9,IF(Registros[[#This Row],[idade]]&lt;=50,145.2,175.45)))</f>
        <v>145.19999999999999</v>
      </c>
      <c r="Q10938">
        <v>2</v>
      </c>
      <c r="R10938">
        <v>1</v>
      </c>
      <c r="S10938">
        <v>2</v>
      </c>
      <c r="T10938">
        <v>4</v>
      </c>
      <c r="U10938" t="s">
        <v>3</v>
      </c>
      <c r="V10938" t="s">
        <v>21</v>
      </c>
    </row>
    <row r="10939" spans="1:22" x14ac:dyDescent="0.3">
      <c r="A10939">
        <v>10938</v>
      </c>
      <c r="B10939">
        <v>57731695013</v>
      </c>
      <c r="C10939">
        <v>6</v>
      </c>
      <c r="D10939" s="1">
        <v>33428</v>
      </c>
      <c r="E10939" s="3">
        <f>2023-YEAR(Registros[[#This Row],[data_nascimento]])</f>
        <v>32</v>
      </c>
      <c r="F10939" s="1">
        <v>44595</v>
      </c>
      <c r="G10939" s="1">
        <v>44639</v>
      </c>
      <c r="H10939">
        <v>220</v>
      </c>
      <c r="I10939">
        <v>4</v>
      </c>
      <c r="J10939" s="3">
        <v>624.13333333333333</v>
      </c>
      <c r="K10939">
        <v>15.75</v>
      </c>
      <c r="L10939">
        <v>4681</v>
      </c>
      <c r="M10939">
        <f>Registros[[#This Row],[salario]]*0.06</f>
        <v>280.86</v>
      </c>
      <c r="N10939">
        <f>Registros[[#This Row],[salario]]*5%</f>
        <v>234.05</v>
      </c>
      <c r="O10939">
        <f>IF(Registros[[#This Row],[idade]]&lt;18,311.43,IF(Registros[[#This Row],[idade]]&lt;=25,488.58,IF(Registros[[#This Row],[idade]]&lt;=50,772.77,850.05)))</f>
        <v>772.77</v>
      </c>
      <c r="P10939">
        <f>IF(Registros[[#This Row],[idade]]&lt;18,23.99,IF(Registros[[#This Row],[idade]]&lt;=25,49.9,IF(Registros[[#This Row],[idade]]&lt;=50,145.2,175.45)))</f>
        <v>145.19999999999999</v>
      </c>
      <c r="Q10939">
        <v>3</v>
      </c>
      <c r="R10939">
        <v>12</v>
      </c>
      <c r="S10939">
        <v>3</v>
      </c>
      <c r="T10939">
        <v>2</v>
      </c>
      <c r="U10939" t="s">
        <v>3</v>
      </c>
      <c r="V10939" t="s">
        <v>19</v>
      </c>
    </row>
    <row r="10940" spans="1:22" x14ac:dyDescent="0.3">
      <c r="A10940">
        <v>10939</v>
      </c>
      <c r="B10940">
        <v>66938465498</v>
      </c>
      <c r="C10940">
        <v>4</v>
      </c>
      <c r="D10940" s="1">
        <v>29029</v>
      </c>
      <c r="E10940" s="3">
        <f>2023-YEAR(Registros[[#This Row],[data_nascimento]])</f>
        <v>44</v>
      </c>
      <c r="F10940" s="1">
        <v>44595</v>
      </c>
      <c r="G10940" s="1">
        <v>44639</v>
      </c>
      <c r="H10940">
        <v>220</v>
      </c>
      <c r="I10940">
        <v>11</v>
      </c>
      <c r="J10940" s="3">
        <v>735.90000000000009</v>
      </c>
      <c r="K10940">
        <v>35</v>
      </c>
      <c r="L10940">
        <v>2007</v>
      </c>
      <c r="M10940">
        <f>Registros[[#This Row],[salario]]*0.06</f>
        <v>120.42</v>
      </c>
      <c r="N10940">
        <f>Registros[[#This Row],[salario]]*5%</f>
        <v>100.35000000000001</v>
      </c>
      <c r="O10940">
        <f>IF(Registros[[#This Row],[idade]]&lt;18,311.43,IF(Registros[[#This Row],[idade]]&lt;=25,488.58,IF(Registros[[#This Row],[idade]]&lt;=50,772.77,850.05)))</f>
        <v>772.77</v>
      </c>
      <c r="P10940">
        <f>IF(Registros[[#This Row],[idade]]&lt;18,23.99,IF(Registros[[#This Row],[idade]]&lt;=25,49.9,IF(Registros[[#This Row],[idade]]&lt;=50,145.2,175.45)))</f>
        <v>145.19999999999999</v>
      </c>
      <c r="Q10940">
        <v>1</v>
      </c>
      <c r="R10940">
        <v>9</v>
      </c>
      <c r="S10940">
        <v>2</v>
      </c>
      <c r="T10940">
        <v>4</v>
      </c>
      <c r="U10940" t="s">
        <v>3</v>
      </c>
      <c r="V10940" t="s">
        <v>19</v>
      </c>
    </row>
    <row r="10941" spans="1:22" x14ac:dyDescent="0.3">
      <c r="A10941">
        <v>10940</v>
      </c>
      <c r="B10941">
        <v>19442127670</v>
      </c>
      <c r="C10941">
        <v>6</v>
      </c>
      <c r="D10941" s="1">
        <v>34299</v>
      </c>
      <c r="E10941" s="3">
        <f>2023-YEAR(Registros[[#This Row],[data_nascimento]])</f>
        <v>30</v>
      </c>
      <c r="F10941" s="1">
        <v>44595</v>
      </c>
      <c r="G10941" s="1">
        <v>44639</v>
      </c>
      <c r="H10941">
        <v>220</v>
      </c>
      <c r="I10941">
        <v>12</v>
      </c>
      <c r="J10941" s="3">
        <v>710</v>
      </c>
      <c r="K10941">
        <v>19.25</v>
      </c>
      <c r="L10941">
        <v>1775</v>
      </c>
      <c r="M10941">
        <f>Registros[[#This Row],[salario]]*0.06</f>
        <v>106.5</v>
      </c>
      <c r="N10941">
        <f>Registros[[#This Row],[salario]]*5%</f>
        <v>88.75</v>
      </c>
      <c r="O10941">
        <f>IF(Registros[[#This Row],[idade]]&lt;18,311.43,IF(Registros[[#This Row],[idade]]&lt;=25,488.58,IF(Registros[[#This Row],[idade]]&lt;=50,772.77,850.05)))</f>
        <v>772.77</v>
      </c>
      <c r="P10941">
        <f>IF(Registros[[#This Row],[idade]]&lt;18,23.99,IF(Registros[[#This Row],[idade]]&lt;=25,49.9,IF(Registros[[#This Row],[idade]]&lt;=50,145.2,175.45)))</f>
        <v>145.19999999999999</v>
      </c>
      <c r="Q10941">
        <v>1</v>
      </c>
      <c r="R10941">
        <v>27</v>
      </c>
      <c r="S10941">
        <v>1</v>
      </c>
      <c r="T10941">
        <v>4</v>
      </c>
      <c r="U10941" t="s">
        <v>3</v>
      </c>
      <c r="V10941" t="s">
        <v>19</v>
      </c>
    </row>
    <row r="10942" spans="1:22" x14ac:dyDescent="0.3">
      <c r="A10942">
        <v>10941</v>
      </c>
      <c r="B10942">
        <v>77360798116</v>
      </c>
      <c r="C10942">
        <v>3</v>
      </c>
      <c r="D10942" s="1">
        <v>33330</v>
      </c>
      <c r="E10942" s="3">
        <f>2023-YEAR(Registros[[#This Row],[data_nascimento]])</f>
        <v>32</v>
      </c>
      <c r="F10942" s="1">
        <v>44595</v>
      </c>
      <c r="G10942" s="1">
        <v>44639</v>
      </c>
      <c r="H10942">
        <v>220</v>
      </c>
      <c r="I10942">
        <v>14</v>
      </c>
      <c r="J10942" s="3">
        <v>912.80000000000007</v>
      </c>
      <c r="K10942">
        <v>26.25</v>
      </c>
      <c r="L10942">
        <v>1956</v>
      </c>
      <c r="M10942">
        <f>Registros[[#This Row],[salario]]*0.06</f>
        <v>117.36</v>
      </c>
      <c r="N10942">
        <f>Registros[[#This Row],[salario]]*5%</f>
        <v>97.800000000000011</v>
      </c>
      <c r="O10942">
        <f>IF(Registros[[#This Row],[idade]]&lt;18,311.43,IF(Registros[[#This Row],[idade]]&lt;=25,488.58,IF(Registros[[#This Row],[idade]]&lt;=50,772.77,850.05)))</f>
        <v>772.77</v>
      </c>
      <c r="P10942">
        <f>IF(Registros[[#This Row],[idade]]&lt;18,23.99,IF(Registros[[#This Row],[idade]]&lt;=25,49.9,IF(Registros[[#This Row],[idade]]&lt;=50,145.2,175.45)))</f>
        <v>145.19999999999999</v>
      </c>
      <c r="Q10942">
        <v>4</v>
      </c>
      <c r="R10942">
        <v>18</v>
      </c>
      <c r="S10942">
        <v>2</v>
      </c>
      <c r="T10942">
        <v>4</v>
      </c>
      <c r="U10942" t="s">
        <v>3</v>
      </c>
      <c r="V10942" t="s">
        <v>22</v>
      </c>
    </row>
    <row r="10943" spans="1:22" x14ac:dyDescent="0.3">
      <c r="A10943">
        <v>10942</v>
      </c>
      <c r="B10943">
        <v>29564218498</v>
      </c>
      <c r="C10943">
        <v>4</v>
      </c>
      <c r="D10943" s="1">
        <v>32464</v>
      </c>
      <c r="E10943" s="3">
        <f>2023-YEAR(Registros[[#This Row],[data_nascimento]])</f>
        <v>35</v>
      </c>
      <c r="F10943" s="1">
        <v>44595</v>
      </c>
      <c r="G10943" s="1">
        <v>44639</v>
      </c>
      <c r="H10943">
        <v>220</v>
      </c>
      <c r="I10943">
        <v>18</v>
      </c>
      <c r="J10943" s="3">
        <v>1174.8</v>
      </c>
      <c r="K10943">
        <v>22.75</v>
      </c>
      <c r="L10943">
        <v>1958</v>
      </c>
      <c r="M10943">
        <f>Registros[[#This Row],[salario]]*0.06</f>
        <v>117.47999999999999</v>
      </c>
      <c r="N10943">
        <f>Registros[[#This Row],[salario]]*5%</f>
        <v>97.9</v>
      </c>
      <c r="O10943">
        <f>IF(Registros[[#This Row],[idade]]&lt;18,311.43,IF(Registros[[#This Row],[idade]]&lt;=25,488.58,IF(Registros[[#This Row],[idade]]&lt;=50,772.77,850.05)))</f>
        <v>772.77</v>
      </c>
      <c r="P10943">
        <f>IF(Registros[[#This Row],[idade]]&lt;18,23.99,IF(Registros[[#This Row],[idade]]&lt;=25,49.9,IF(Registros[[#This Row],[idade]]&lt;=50,145.2,175.45)))</f>
        <v>145.19999999999999</v>
      </c>
      <c r="Q10943">
        <v>3</v>
      </c>
      <c r="R10943">
        <v>26</v>
      </c>
      <c r="S10943">
        <v>3</v>
      </c>
      <c r="T10943">
        <v>4</v>
      </c>
      <c r="U10943" t="s">
        <v>3</v>
      </c>
      <c r="V10943" t="s">
        <v>19</v>
      </c>
    </row>
    <row r="10944" spans="1:22" x14ac:dyDescent="0.3">
      <c r="A10944">
        <v>10943</v>
      </c>
      <c r="B10944">
        <v>88571563520</v>
      </c>
      <c r="C10944">
        <v>3</v>
      </c>
      <c r="D10944" s="1">
        <v>38671</v>
      </c>
      <c r="E10944" s="3">
        <f>2023-YEAR(Registros[[#This Row],[data_nascimento]])</f>
        <v>18</v>
      </c>
      <c r="F10944" s="1">
        <v>44595</v>
      </c>
      <c r="G10944" s="1">
        <v>44639</v>
      </c>
      <c r="H10944">
        <v>220</v>
      </c>
      <c r="I10944">
        <v>3</v>
      </c>
      <c r="J10944" s="3">
        <v>226.5</v>
      </c>
      <c r="K10944">
        <v>14</v>
      </c>
      <c r="L10944">
        <v>2265</v>
      </c>
      <c r="M10944">
        <f>Registros[[#This Row],[salario]]*0.06</f>
        <v>135.9</v>
      </c>
      <c r="N10944">
        <f>Registros[[#This Row],[salario]]*5%</f>
        <v>113.25</v>
      </c>
      <c r="O10944">
        <f>IF(Registros[[#This Row],[idade]]&lt;18,311.43,IF(Registros[[#This Row],[idade]]&lt;=25,488.58,IF(Registros[[#This Row],[idade]]&lt;=50,772.77,850.05)))</f>
        <v>488.58</v>
      </c>
      <c r="P10944">
        <f>IF(Registros[[#This Row],[idade]]&lt;18,23.99,IF(Registros[[#This Row],[idade]]&lt;=25,49.9,IF(Registros[[#This Row],[idade]]&lt;=50,145.2,175.45)))</f>
        <v>49.9</v>
      </c>
      <c r="Q10944">
        <v>5</v>
      </c>
      <c r="R10944">
        <v>23</v>
      </c>
      <c r="S10944">
        <v>1</v>
      </c>
      <c r="T10944">
        <v>4</v>
      </c>
      <c r="U10944" t="s">
        <v>3</v>
      </c>
      <c r="V10944" t="s">
        <v>19</v>
      </c>
    </row>
    <row r="10945" spans="1:22" x14ac:dyDescent="0.3">
      <c r="A10945">
        <v>10944</v>
      </c>
      <c r="B10945">
        <v>21053717499</v>
      </c>
      <c r="C10945">
        <v>4</v>
      </c>
      <c r="D10945" s="1">
        <v>33741</v>
      </c>
      <c r="E10945" s="3">
        <f>2023-YEAR(Registros[[#This Row],[data_nascimento]])</f>
        <v>31</v>
      </c>
      <c r="F10945" s="1">
        <v>44595</v>
      </c>
      <c r="G10945" s="1">
        <v>44639</v>
      </c>
      <c r="H10945">
        <v>220</v>
      </c>
      <c r="I10945">
        <v>3</v>
      </c>
      <c r="J10945" s="3">
        <v>135.5</v>
      </c>
      <c r="K10945">
        <v>3.5</v>
      </c>
      <c r="L10945">
        <v>1355</v>
      </c>
      <c r="M10945">
        <f>Registros[[#This Row],[salario]]*0.06</f>
        <v>81.3</v>
      </c>
      <c r="N10945">
        <f>Registros[[#This Row],[salario]]*5%</f>
        <v>67.75</v>
      </c>
      <c r="O10945">
        <f>IF(Registros[[#This Row],[idade]]&lt;18,311.43,IF(Registros[[#This Row],[idade]]&lt;=25,488.58,IF(Registros[[#This Row],[idade]]&lt;=50,772.77,850.05)))</f>
        <v>772.77</v>
      </c>
      <c r="P10945">
        <f>IF(Registros[[#This Row],[idade]]&lt;18,23.99,IF(Registros[[#This Row],[idade]]&lt;=25,49.9,IF(Registros[[#This Row],[idade]]&lt;=50,145.2,175.45)))</f>
        <v>145.19999999999999</v>
      </c>
      <c r="Q10945">
        <v>3</v>
      </c>
      <c r="R10945">
        <v>5</v>
      </c>
      <c r="S10945">
        <v>1</v>
      </c>
      <c r="T10945">
        <v>4</v>
      </c>
      <c r="U10945" t="s">
        <v>3</v>
      </c>
      <c r="V10945" t="s">
        <v>19</v>
      </c>
    </row>
    <row r="10946" spans="1:22" x14ac:dyDescent="0.3">
      <c r="A10946">
        <v>10945</v>
      </c>
      <c r="B10946">
        <v>31824438719</v>
      </c>
      <c r="C10946">
        <v>7</v>
      </c>
      <c r="D10946" s="1">
        <v>32905</v>
      </c>
      <c r="E10946" s="3">
        <f>2023-YEAR(Registros[[#This Row],[data_nascimento]])</f>
        <v>33</v>
      </c>
      <c r="F10946" s="1">
        <v>44595</v>
      </c>
      <c r="G10946" s="1">
        <v>44639</v>
      </c>
      <c r="H10946">
        <v>220</v>
      </c>
      <c r="I10946">
        <v>18</v>
      </c>
      <c r="J10946" s="3">
        <v>1800</v>
      </c>
      <c r="K10946">
        <v>14</v>
      </c>
      <c r="L10946">
        <v>3000</v>
      </c>
      <c r="M10946">
        <f>Registros[[#This Row],[salario]]*0.06</f>
        <v>180</v>
      </c>
      <c r="N10946">
        <f>Registros[[#This Row],[salario]]*5%</f>
        <v>150</v>
      </c>
      <c r="O10946">
        <f>IF(Registros[[#This Row],[idade]]&lt;18,311.43,IF(Registros[[#This Row],[idade]]&lt;=25,488.58,IF(Registros[[#This Row],[idade]]&lt;=50,772.77,850.05)))</f>
        <v>772.77</v>
      </c>
      <c r="P10946">
        <f>IF(Registros[[#This Row],[idade]]&lt;18,23.99,IF(Registros[[#This Row],[idade]]&lt;=25,49.9,IF(Registros[[#This Row],[idade]]&lt;=50,145.2,175.45)))</f>
        <v>145.19999999999999</v>
      </c>
      <c r="Q10946">
        <v>3</v>
      </c>
      <c r="R10946">
        <v>20</v>
      </c>
      <c r="S10946">
        <v>1</v>
      </c>
      <c r="T10946">
        <v>4</v>
      </c>
      <c r="U10946" t="s">
        <v>3</v>
      </c>
      <c r="V10946" t="s">
        <v>21</v>
      </c>
    </row>
    <row r="10947" spans="1:22" x14ac:dyDescent="0.3">
      <c r="A10947">
        <v>10946</v>
      </c>
      <c r="B10947">
        <v>62478892651</v>
      </c>
      <c r="C10947">
        <v>5</v>
      </c>
      <c r="D10947" s="1">
        <v>34521</v>
      </c>
      <c r="E10947" s="3">
        <f>2023-YEAR(Registros[[#This Row],[data_nascimento]])</f>
        <v>29</v>
      </c>
      <c r="F10947" s="1">
        <v>44595</v>
      </c>
      <c r="G10947" s="1">
        <v>44639</v>
      </c>
      <c r="H10947">
        <v>220</v>
      </c>
      <c r="I10947">
        <v>2</v>
      </c>
      <c r="J10947" s="3">
        <v>484.86666666666667</v>
      </c>
      <c r="K10947">
        <v>14</v>
      </c>
      <c r="L10947">
        <v>7273</v>
      </c>
      <c r="M10947">
        <f>Registros[[#This Row],[salario]]*0.06</f>
        <v>436.38</v>
      </c>
      <c r="N10947">
        <f>Registros[[#This Row],[salario]]*5%</f>
        <v>363.65000000000003</v>
      </c>
      <c r="O10947">
        <f>IF(Registros[[#This Row],[idade]]&lt;18,311.43,IF(Registros[[#This Row],[idade]]&lt;=25,488.58,IF(Registros[[#This Row],[idade]]&lt;=50,772.77,850.05)))</f>
        <v>772.77</v>
      </c>
      <c r="P10947">
        <f>IF(Registros[[#This Row],[idade]]&lt;18,23.99,IF(Registros[[#This Row],[idade]]&lt;=25,49.9,IF(Registros[[#This Row],[idade]]&lt;=50,145.2,175.45)))</f>
        <v>145.19999999999999</v>
      </c>
      <c r="Q10947">
        <v>1</v>
      </c>
      <c r="R10947">
        <v>8</v>
      </c>
      <c r="S10947">
        <v>2</v>
      </c>
      <c r="T10947">
        <v>2</v>
      </c>
      <c r="U10947" t="s">
        <v>3</v>
      </c>
      <c r="V10947" t="s">
        <v>18</v>
      </c>
    </row>
    <row r="10948" spans="1:22" x14ac:dyDescent="0.3">
      <c r="A10948">
        <v>10947</v>
      </c>
      <c r="B10948">
        <v>46596203329</v>
      </c>
      <c r="C10948">
        <v>3</v>
      </c>
      <c r="D10948" s="1">
        <v>32585</v>
      </c>
      <c r="E10948" s="3">
        <f>2023-YEAR(Registros[[#This Row],[data_nascimento]])</f>
        <v>34</v>
      </c>
      <c r="F10948" s="1">
        <v>44595</v>
      </c>
      <c r="G10948" s="1">
        <v>44639</v>
      </c>
      <c r="H10948">
        <v>220</v>
      </c>
      <c r="I10948">
        <v>9</v>
      </c>
      <c r="J10948" s="3">
        <v>1773.8999999999999</v>
      </c>
      <c r="K10948">
        <v>10.5</v>
      </c>
      <c r="L10948">
        <v>5913</v>
      </c>
      <c r="M10948">
        <f>Registros[[#This Row],[salario]]*0.06</f>
        <v>354.78</v>
      </c>
      <c r="N10948">
        <f>Registros[[#This Row],[salario]]*5%</f>
        <v>295.65000000000003</v>
      </c>
      <c r="O10948">
        <f>IF(Registros[[#This Row],[idade]]&lt;18,311.43,IF(Registros[[#This Row],[idade]]&lt;=25,488.58,IF(Registros[[#This Row],[idade]]&lt;=50,772.77,850.05)))</f>
        <v>772.77</v>
      </c>
      <c r="P10948">
        <f>IF(Registros[[#This Row],[idade]]&lt;18,23.99,IF(Registros[[#This Row],[idade]]&lt;=25,49.9,IF(Registros[[#This Row],[idade]]&lt;=50,145.2,175.45)))</f>
        <v>145.19999999999999</v>
      </c>
      <c r="Q10948">
        <v>5</v>
      </c>
      <c r="R10948">
        <v>13</v>
      </c>
      <c r="S10948">
        <v>3</v>
      </c>
      <c r="T10948">
        <v>2</v>
      </c>
      <c r="U10948" t="s">
        <v>3</v>
      </c>
      <c r="V10948" t="s">
        <v>19</v>
      </c>
    </row>
    <row r="10949" spans="1:22" x14ac:dyDescent="0.3">
      <c r="A10949">
        <v>10948</v>
      </c>
      <c r="B10949">
        <v>13165581168</v>
      </c>
      <c r="C10949">
        <v>4</v>
      </c>
      <c r="D10949" s="1">
        <v>31981</v>
      </c>
      <c r="E10949" s="3">
        <f>2023-YEAR(Registros[[#This Row],[data_nascimento]])</f>
        <v>36</v>
      </c>
      <c r="F10949" s="1">
        <v>44595</v>
      </c>
      <c r="G10949" s="1">
        <v>44639</v>
      </c>
      <c r="H10949">
        <v>220</v>
      </c>
      <c r="I10949">
        <v>1</v>
      </c>
      <c r="J10949" s="3">
        <v>183.76666666666668</v>
      </c>
      <c r="K10949">
        <v>14</v>
      </c>
      <c r="L10949">
        <v>5513</v>
      </c>
      <c r="M10949">
        <f>Registros[[#This Row],[salario]]*0.06</f>
        <v>330.78</v>
      </c>
      <c r="N10949">
        <f>Registros[[#This Row],[salario]]*5%</f>
        <v>275.65000000000003</v>
      </c>
      <c r="O10949">
        <f>IF(Registros[[#This Row],[idade]]&lt;18,311.43,IF(Registros[[#This Row],[idade]]&lt;=25,488.58,IF(Registros[[#This Row],[idade]]&lt;=50,772.77,850.05)))</f>
        <v>772.77</v>
      </c>
      <c r="P10949">
        <f>IF(Registros[[#This Row],[idade]]&lt;18,23.99,IF(Registros[[#This Row],[idade]]&lt;=25,49.9,IF(Registros[[#This Row],[idade]]&lt;=50,145.2,175.45)))</f>
        <v>145.19999999999999</v>
      </c>
      <c r="Q10949">
        <v>1</v>
      </c>
      <c r="R10949">
        <v>6</v>
      </c>
      <c r="S10949">
        <v>2</v>
      </c>
      <c r="T10949">
        <v>4</v>
      </c>
      <c r="U10949" t="s">
        <v>3</v>
      </c>
      <c r="V10949" t="s">
        <v>18</v>
      </c>
    </row>
    <row r="10950" spans="1:22" x14ac:dyDescent="0.3">
      <c r="A10950">
        <v>10949</v>
      </c>
      <c r="B10950">
        <v>19785857494</v>
      </c>
      <c r="C10950">
        <v>4</v>
      </c>
      <c r="D10950" s="1">
        <v>30105</v>
      </c>
      <c r="E10950" s="3">
        <f>2023-YEAR(Registros[[#This Row],[data_nascimento]])</f>
        <v>41</v>
      </c>
      <c r="F10950" s="1">
        <v>44595</v>
      </c>
      <c r="G10950" s="1">
        <v>44639</v>
      </c>
      <c r="H10950">
        <v>220</v>
      </c>
      <c r="I10950">
        <v>13</v>
      </c>
      <c r="J10950" s="3">
        <v>1523.1666666666667</v>
      </c>
      <c r="K10950">
        <v>31.5</v>
      </c>
      <c r="L10950">
        <v>3515</v>
      </c>
      <c r="M10950">
        <f>Registros[[#This Row],[salario]]*0.06</f>
        <v>210.9</v>
      </c>
      <c r="N10950">
        <f>Registros[[#This Row],[salario]]*5%</f>
        <v>175.75</v>
      </c>
      <c r="O10950">
        <f>IF(Registros[[#This Row],[idade]]&lt;18,311.43,IF(Registros[[#This Row],[idade]]&lt;=25,488.58,IF(Registros[[#This Row],[idade]]&lt;=50,772.77,850.05)))</f>
        <v>772.77</v>
      </c>
      <c r="P10950">
        <f>IF(Registros[[#This Row],[idade]]&lt;18,23.99,IF(Registros[[#This Row],[idade]]&lt;=25,49.9,IF(Registros[[#This Row],[idade]]&lt;=50,145.2,175.45)))</f>
        <v>145.19999999999999</v>
      </c>
      <c r="Q10950">
        <v>3</v>
      </c>
      <c r="R10950">
        <v>27</v>
      </c>
      <c r="S10950">
        <v>1</v>
      </c>
      <c r="T10950">
        <v>4</v>
      </c>
      <c r="U10950" t="s">
        <v>3</v>
      </c>
      <c r="V10950" t="s">
        <v>18</v>
      </c>
    </row>
    <row r="10951" spans="1:22" x14ac:dyDescent="0.3">
      <c r="A10951">
        <v>10950</v>
      </c>
      <c r="B10951">
        <v>61085597842</v>
      </c>
      <c r="C10951">
        <v>6</v>
      </c>
      <c r="D10951" s="1">
        <v>38135</v>
      </c>
      <c r="E10951" s="3">
        <f>2023-YEAR(Registros[[#This Row],[data_nascimento]])</f>
        <v>19</v>
      </c>
      <c r="F10951" s="1">
        <v>44595</v>
      </c>
      <c r="G10951" s="1">
        <v>44639</v>
      </c>
      <c r="H10951">
        <v>220</v>
      </c>
      <c r="I10951">
        <v>16</v>
      </c>
      <c r="J10951" s="3">
        <v>1498.6666666666667</v>
      </c>
      <c r="K10951">
        <v>22.75</v>
      </c>
      <c r="L10951">
        <v>2810</v>
      </c>
      <c r="M10951">
        <f>Registros[[#This Row],[salario]]*0.06</f>
        <v>168.6</v>
      </c>
      <c r="N10951">
        <f>Registros[[#This Row],[salario]]*5%</f>
        <v>140.5</v>
      </c>
      <c r="O10951">
        <f>IF(Registros[[#This Row],[idade]]&lt;18,311.43,IF(Registros[[#This Row],[idade]]&lt;=25,488.58,IF(Registros[[#This Row],[idade]]&lt;=50,772.77,850.05)))</f>
        <v>488.58</v>
      </c>
      <c r="P10951">
        <f>IF(Registros[[#This Row],[idade]]&lt;18,23.99,IF(Registros[[#This Row],[idade]]&lt;=25,49.9,IF(Registros[[#This Row],[idade]]&lt;=50,145.2,175.45)))</f>
        <v>49.9</v>
      </c>
      <c r="Q10951">
        <v>4</v>
      </c>
      <c r="R10951">
        <v>4</v>
      </c>
      <c r="S10951">
        <v>1</v>
      </c>
      <c r="T10951">
        <v>1</v>
      </c>
      <c r="U10951" t="s">
        <v>3</v>
      </c>
      <c r="V10951" t="s">
        <v>18</v>
      </c>
    </row>
    <row r="10952" spans="1:22" x14ac:dyDescent="0.3">
      <c r="A10952">
        <v>10951</v>
      </c>
      <c r="B10952">
        <v>11373350307</v>
      </c>
      <c r="C10952">
        <v>5</v>
      </c>
      <c r="D10952" s="1">
        <v>30590</v>
      </c>
      <c r="E10952" s="3">
        <f>2023-YEAR(Registros[[#This Row],[data_nascimento]])</f>
        <v>40</v>
      </c>
      <c r="F10952" s="1">
        <v>44595</v>
      </c>
      <c r="G10952" s="1">
        <v>44639</v>
      </c>
      <c r="H10952">
        <v>220</v>
      </c>
      <c r="I10952">
        <v>13</v>
      </c>
      <c r="J10952" s="3">
        <v>2780.2666666666669</v>
      </c>
      <c r="K10952">
        <v>21</v>
      </c>
      <c r="L10952">
        <v>6416</v>
      </c>
      <c r="M10952">
        <f>Registros[[#This Row],[salario]]*0.06</f>
        <v>384.96</v>
      </c>
      <c r="N10952">
        <f>Registros[[#This Row],[salario]]*5%</f>
        <v>320.8</v>
      </c>
      <c r="O10952">
        <f>IF(Registros[[#This Row],[idade]]&lt;18,311.43,IF(Registros[[#This Row],[idade]]&lt;=25,488.58,IF(Registros[[#This Row],[idade]]&lt;=50,772.77,850.05)))</f>
        <v>772.77</v>
      </c>
      <c r="P10952">
        <f>IF(Registros[[#This Row],[idade]]&lt;18,23.99,IF(Registros[[#This Row],[idade]]&lt;=25,49.9,IF(Registros[[#This Row],[idade]]&lt;=50,145.2,175.45)))</f>
        <v>145.19999999999999</v>
      </c>
      <c r="Q10952">
        <v>5</v>
      </c>
      <c r="R10952">
        <v>20</v>
      </c>
      <c r="S10952">
        <v>3</v>
      </c>
      <c r="T10952">
        <v>4</v>
      </c>
      <c r="U10952" t="s">
        <v>3</v>
      </c>
      <c r="V10952" t="s">
        <v>21</v>
      </c>
    </row>
    <row r="10953" spans="1:22" x14ac:dyDescent="0.3">
      <c r="A10953">
        <v>10952</v>
      </c>
      <c r="B10953">
        <v>36903799681</v>
      </c>
      <c r="C10953">
        <v>3</v>
      </c>
      <c r="D10953" s="1">
        <v>28618</v>
      </c>
      <c r="E10953" s="3">
        <f>2023-YEAR(Registros[[#This Row],[data_nascimento]])</f>
        <v>45</v>
      </c>
      <c r="F10953" s="1">
        <v>44595</v>
      </c>
      <c r="G10953" s="1">
        <v>44639</v>
      </c>
      <c r="H10953">
        <v>220</v>
      </c>
      <c r="I10953">
        <v>8</v>
      </c>
      <c r="J10953" s="3">
        <v>1471.2</v>
      </c>
      <c r="K10953">
        <v>28</v>
      </c>
      <c r="L10953">
        <v>5517</v>
      </c>
      <c r="M10953">
        <f>Registros[[#This Row],[salario]]*0.06</f>
        <v>331.02</v>
      </c>
      <c r="N10953">
        <f>Registros[[#This Row],[salario]]*5%</f>
        <v>275.85000000000002</v>
      </c>
      <c r="O10953">
        <f>IF(Registros[[#This Row],[idade]]&lt;18,311.43,IF(Registros[[#This Row],[idade]]&lt;=25,488.58,IF(Registros[[#This Row],[idade]]&lt;=50,772.77,850.05)))</f>
        <v>772.77</v>
      </c>
      <c r="P10953">
        <f>IF(Registros[[#This Row],[idade]]&lt;18,23.99,IF(Registros[[#This Row],[idade]]&lt;=25,49.9,IF(Registros[[#This Row],[idade]]&lt;=50,145.2,175.45)))</f>
        <v>145.19999999999999</v>
      </c>
      <c r="Q10953">
        <v>4</v>
      </c>
      <c r="R10953">
        <v>27</v>
      </c>
      <c r="S10953">
        <v>2</v>
      </c>
      <c r="T10953">
        <v>4</v>
      </c>
      <c r="U10953" t="s">
        <v>3</v>
      </c>
      <c r="V10953" t="s">
        <v>19</v>
      </c>
    </row>
    <row r="10954" spans="1:22" x14ac:dyDescent="0.3">
      <c r="A10954">
        <v>10953</v>
      </c>
      <c r="B10954">
        <v>49120017723</v>
      </c>
      <c r="C10954">
        <v>4</v>
      </c>
      <c r="D10954" s="1">
        <v>32844</v>
      </c>
      <c r="E10954" s="3">
        <f>2023-YEAR(Registros[[#This Row],[data_nascimento]])</f>
        <v>34</v>
      </c>
      <c r="F10954" s="1">
        <v>44595</v>
      </c>
      <c r="G10954" s="1">
        <v>44639</v>
      </c>
      <c r="H10954">
        <v>220</v>
      </c>
      <c r="I10954">
        <v>12</v>
      </c>
      <c r="J10954" s="3">
        <v>2801.2</v>
      </c>
      <c r="K10954">
        <v>33.25</v>
      </c>
      <c r="L10954">
        <v>7003</v>
      </c>
      <c r="M10954">
        <f>Registros[[#This Row],[salario]]*0.06</f>
        <v>420.18</v>
      </c>
      <c r="N10954">
        <f>Registros[[#This Row],[salario]]*5%</f>
        <v>350.15000000000003</v>
      </c>
      <c r="O10954">
        <f>IF(Registros[[#This Row],[idade]]&lt;18,311.43,IF(Registros[[#This Row],[idade]]&lt;=25,488.58,IF(Registros[[#This Row],[idade]]&lt;=50,772.77,850.05)))</f>
        <v>772.77</v>
      </c>
      <c r="P10954">
        <f>IF(Registros[[#This Row],[idade]]&lt;18,23.99,IF(Registros[[#This Row],[idade]]&lt;=25,49.9,IF(Registros[[#This Row],[idade]]&lt;=50,145.2,175.45)))</f>
        <v>145.19999999999999</v>
      </c>
      <c r="Q10954">
        <v>5</v>
      </c>
      <c r="R10954">
        <v>19</v>
      </c>
      <c r="S10954">
        <v>1</v>
      </c>
      <c r="T10954">
        <v>4</v>
      </c>
      <c r="U10954" t="s">
        <v>3</v>
      </c>
      <c r="V10954" t="s">
        <v>18</v>
      </c>
    </row>
    <row r="10955" spans="1:22" x14ac:dyDescent="0.3">
      <c r="A10955">
        <v>10954</v>
      </c>
      <c r="B10955">
        <v>44978025054</v>
      </c>
      <c r="C10955">
        <v>4</v>
      </c>
      <c r="D10955" s="1">
        <v>27894</v>
      </c>
      <c r="E10955" s="3">
        <f>2023-YEAR(Registros[[#This Row],[data_nascimento]])</f>
        <v>47</v>
      </c>
      <c r="F10955" s="1">
        <v>44595</v>
      </c>
      <c r="G10955" s="1">
        <v>44639</v>
      </c>
      <c r="H10955">
        <v>220</v>
      </c>
      <c r="I10955">
        <v>17</v>
      </c>
      <c r="J10955" s="3">
        <v>3448.166666666667</v>
      </c>
      <c r="K10955">
        <v>35</v>
      </c>
      <c r="L10955">
        <v>6085</v>
      </c>
      <c r="M10955">
        <f>Registros[[#This Row],[salario]]*0.06</f>
        <v>365.09999999999997</v>
      </c>
      <c r="N10955">
        <f>Registros[[#This Row],[salario]]*5%</f>
        <v>304.25</v>
      </c>
      <c r="O10955">
        <f>IF(Registros[[#This Row],[idade]]&lt;18,311.43,IF(Registros[[#This Row],[idade]]&lt;=25,488.58,IF(Registros[[#This Row],[idade]]&lt;=50,772.77,850.05)))</f>
        <v>772.77</v>
      </c>
      <c r="P10955">
        <f>IF(Registros[[#This Row],[idade]]&lt;18,23.99,IF(Registros[[#This Row],[idade]]&lt;=25,49.9,IF(Registros[[#This Row],[idade]]&lt;=50,145.2,175.45)))</f>
        <v>145.19999999999999</v>
      </c>
      <c r="Q10955">
        <v>3</v>
      </c>
      <c r="R10955">
        <v>16</v>
      </c>
      <c r="S10955">
        <v>2</v>
      </c>
      <c r="T10955">
        <v>4</v>
      </c>
      <c r="U10955" t="s">
        <v>3</v>
      </c>
      <c r="V10955" t="s">
        <v>19</v>
      </c>
    </row>
    <row r="10956" spans="1:22" x14ac:dyDescent="0.3">
      <c r="A10956">
        <v>10955</v>
      </c>
      <c r="B10956">
        <v>28933267960</v>
      </c>
      <c r="C10956">
        <v>7</v>
      </c>
      <c r="D10956" s="1">
        <v>27669</v>
      </c>
      <c r="E10956" s="3">
        <f>2023-YEAR(Registros[[#This Row],[data_nascimento]])</f>
        <v>48</v>
      </c>
      <c r="F10956" s="1">
        <v>44595</v>
      </c>
      <c r="H10956">
        <v>220</v>
      </c>
      <c r="I10956">
        <v>1</v>
      </c>
      <c r="J10956" s="3">
        <v>73.733333333333334</v>
      </c>
      <c r="K10956">
        <v>8.75</v>
      </c>
      <c r="L10956">
        <v>2212</v>
      </c>
      <c r="M10956">
        <f>Registros[[#This Row],[salario]]*0.06</f>
        <v>132.72</v>
      </c>
      <c r="N10956">
        <f>Registros[[#This Row],[salario]]*5%</f>
        <v>110.60000000000001</v>
      </c>
      <c r="O10956">
        <f>IF(Registros[[#This Row],[idade]]&lt;18,311.43,IF(Registros[[#This Row],[idade]]&lt;=25,488.58,IF(Registros[[#This Row],[idade]]&lt;=50,772.77,850.05)))</f>
        <v>772.77</v>
      </c>
      <c r="P10956">
        <f>IF(Registros[[#This Row],[idade]]&lt;18,23.99,IF(Registros[[#This Row],[idade]]&lt;=25,49.9,IF(Registros[[#This Row],[idade]]&lt;=50,145.2,175.45)))</f>
        <v>145.19999999999999</v>
      </c>
      <c r="Q10956">
        <v>5</v>
      </c>
      <c r="R10956">
        <v>26</v>
      </c>
      <c r="T10956">
        <v>4</v>
      </c>
      <c r="U10956" t="s">
        <v>3</v>
      </c>
      <c r="V10956" t="s">
        <v>22</v>
      </c>
    </row>
    <row r="10957" spans="1:22" x14ac:dyDescent="0.3">
      <c r="A10957">
        <v>10956</v>
      </c>
      <c r="B10957">
        <v>87465692315</v>
      </c>
      <c r="C10957">
        <v>4</v>
      </c>
      <c r="D10957" s="1">
        <v>33844</v>
      </c>
      <c r="E10957" s="3">
        <f>2023-YEAR(Registros[[#This Row],[data_nascimento]])</f>
        <v>31</v>
      </c>
      <c r="F10957" s="1">
        <v>44595</v>
      </c>
      <c r="H10957">
        <v>220</v>
      </c>
      <c r="I10957">
        <v>20</v>
      </c>
      <c r="J10957" s="3">
        <v>1680</v>
      </c>
      <c r="K10957">
        <v>10.5</v>
      </c>
      <c r="L10957">
        <v>2520</v>
      </c>
      <c r="M10957">
        <f>Registros[[#This Row],[salario]]*0.06</f>
        <v>151.19999999999999</v>
      </c>
      <c r="N10957">
        <f>Registros[[#This Row],[salario]]*5%</f>
        <v>126</v>
      </c>
      <c r="O10957">
        <f>IF(Registros[[#This Row],[idade]]&lt;18,311.43,IF(Registros[[#This Row],[idade]]&lt;=25,488.58,IF(Registros[[#This Row],[idade]]&lt;=50,772.77,850.05)))</f>
        <v>772.77</v>
      </c>
      <c r="P10957">
        <f>IF(Registros[[#This Row],[idade]]&lt;18,23.99,IF(Registros[[#This Row],[idade]]&lt;=25,49.9,IF(Registros[[#This Row],[idade]]&lt;=50,145.2,175.45)))</f>
        <v>145.19999999999999</v>
      </c>
      <c r="Q10957">
        <v>4</v>
      </c>
      <c r="R10957">
        <v>11</v>
      </c>
      <c r="T10957">
        <v>4</v>
      </c>
      <c r="U10957" t="s">
        <v>3</v>
      </c>
      <c r="V10957" t="s">
        <v>19</v>
      </c>
    </row>
    <row r="10958" spans="1:22" x14ac:dyDescent="0.3">
      <c r="A10958">
        <v>10957</v>
      </c>
      <c r="B10958">
        <v>14350584764</v>
      </c>
      <c r="C10958">
        <v>4</v>
      </c>
      <c r="D10958" s="1">
        <v>32052</v>
      </c>
      <c r="E10958" s="3">
        <f>2023-YEAR(Registros[[#This Row],[data_nascimento]])</f>
        <v>36</v>
      </c>
      <c r="F10958" s="1">
        <v>44595</v>
      </c>
      <c r="H10958">
        <v>220</v>
      </c>
      <c r="I10958">
        <v>7</v>
      </c>
      <c r="J10958" s="3">
        <v>972.30000000000007</v>
      </c>
      <c r="K10958">
        <v>7</v>
      </c>
      <c r="L10958">
        <v>4167</v>
      </c>
      <c r="M10958">
        <f>Registros[[#This Row],[salario]]*0.06</f>
        <v>250.01999999999998</v>
      </c>
      <c r="N10958">
        <f>Registros[[#This Row],[salario]]*5%</f>
        <v>208.35000000000002</v>
      </c>
      <c r="O10958">
        <f>IF(Registros[[#This Row],[idade]]&lt;18,311.43,IF(Registros[[#This Row],[idade]]&lt;=25,488.58,IF(Registros[[#This Row],[idade]]&lt;=50,772.77,850.05)))</f>
        <v>772.77</v>
      </c>
      <c r="P10958">
        <f>IF(Registros[[#This Row],[idade]]&lt;18,23.99,IF(Registros[[#This Row],[idade]]&lt;=25,49.9,IF(Registros[[#This Row],[idade]]&lt;=50,145.2,175.45)))</f>
        <v>145.19999999999999</v>
      </c>
      <c r="Q10958">
        <v>1</v>
      </c>
      <c r="R10958">
        <v>7</v>
      </c>
      <c r="T10958">
        <v>1</v>
      </c>
      <c r="U10958" t="s">
        <v>3</v>
      </c>
      <c r="V10958" t="s">
        <v>19</v>
      </c>
    </row>
    <row r="10959" spans="1:22" x14ac:dyDescent="0.3">
      <c r="A10959">
        <v>10958</v>
      </c>
      <c r="B10959">
        <v>46203304616</v>
      </c>
      <c r="C10959">
        <v>5</v>
      </c>
      <c r="D10959" s="1">
        <v>31785</v>
      </c>
      <c r="E10959" s="3">
        <f>2023-YEAR(Registros[[#This Row],[data_nascimento]])</f>
        <v>36</v>
      </c>
      <c r="F10959" s="1">
        <v>44595</v>
      </c>
      <c r="H10959">
        <v>220</v>
      </c>
      <c r="I10959">
        <v>13</v>
      </c>
      <c r="J10959" s="3">
        <v>1196.8666666666666</v>
      </c>
      <c r="K10959">
        <v>24.5</v>
      </c>
      <c r="L10959">
        <v>2762</v>
      </c>
      <c r="M10959">
        <f>Registros[[#This Row],[salario]]*0.06</f>
        <v>165.72</v>
      </c>
      <c r="N10959">
        <f>Registros[[#This Row],[salario]]*5%</f>
        <v>138.1</v>
      </c>
      <c r="O10959">
        <f>IF(Registros[[#This Row],[idade]]&lt;18,311.43,IF(Registros[[#This Row],[idade]]&lt;=25,488.58,IF(Registros[[#This Row],[idade]]&lt;=50,772.77,850.05)))</f>
        <v>772.77</v>
      </c>
      <c r="P10959">
        <f>IF(Registros[[#This Row],[idade]]&lt;18,23.99,IF(Registros[[#This Row],[idade]]&lt;=25,49.9,IF(Registros[[#This Row],[idade]]&lt;=50,145.2,175.45)))</f>
        <v>145.19999999999999</v>
      </c>
      <c r="Q10959">
        <v>1</v>
      </c>
      <c r="R10959">
        <v>25</v>
      </c>
      <c r="T10959">
        <v>4</v>
      </c>
      <c r="U10959" t="s">
        <v>3</v>
      </c>
      <c r="V10959" t="s">
        <v>19</v>
      </c>
    </row>
    <row r="10960" spans="1:22" x14ac:dyDescent="0.3">
      <c r="A10960">
        <v>10959</v>
      </c>
      <c r="B10960">
        <v>20414118778</v>
      </c>
      <c r="C10960">
        <v>7</v>
      </c>
      <c r="D10960" s="1">
        <v>35816</v>
      </c>
      <c r="E10960" s="3">
        <f>2023-YEAR(Registros[[#This Row],[data_nascimento]])</f>
        <v>25</v>
      </c>
      <c r="F10960" s="1">
        <v>44595</v>
      </c>
      <c r="H10960">
        <v>220</v>
      </c>
      <c r="I10960">
        <v>9</v>
      </c>
      <c r="J10960" s="3">
        <v>2019.9</v>
      </c>
      <c r="K10960">
        <v>14</v>
      </c>
      <c r="L10960">
        <v>6733</v>
      </c>
      <c r="M10960">
        <f>Registros[[#This Row],[salario]]*0.06</f>
        <v>403.97999999999996</v>
      </c>
      <c r="N10960">
        <f>Registros[[#This Row],[salario]]*5%</f>
        <v>336.65000000000003</v>
      </c>
      <c r="O10960">
        <f>IF(Registros[[#This Row],[idade]]&lt;18,311.43,IF(Registros[[#This Row],[idade]]&lt;=25,488.58,IF(Registros[[#This Row],[idade]]&lt;=50,772.77,850.05)))</f>
        <v>488.58</v>
      </c>
      <c r="P10960">
        <f>IF(Registros[[#This Row],[idade]]&lt;18,23.99,IF(Registros[[#This Row],[idade]]&lt;=25,49.9,IF(Registros[[#This Row],[idade]]&lt;=50,145.2,175.45)))</f>
        <v>49.9</v>
      </c>
      <c r="Q10960">
        <v>1</v>
      </c>
      <c r="R10960">
        <v>13</v>
      </c>
      <c r="T10960">
        <v>4</v>
      </c>
      <c r="U10960" t="s">
        <v>3</v>
      </c>
      <c r="V10960" t="s">
        <v>19</v>
      </c>
    </row>
    <row r="10961" spans="1:22" x14ac:dyDescent="0.3">
      <c r="A10961">
        <v>10960</v>
      </c>
      <c r="B10961">
        <v>95150503696</v>
      </c>
      <c r="C10961">
        <v>4</v>
      </c>
      <c r="D10961" s="1">
        <v>35221</v>
      </c>
      <c r="E10961" s="3">
        <f>2023-YEAR(Registros[[#This Row],[data_nascimento]])</f>
        <v>27</v>
      </c>
      <c r="F10961" s="1">
        <v>44595</v>
      </c>
      <c r="H10961">
        <v>220</v>
      </c>
      <c r="I10961">
        <v>4</v>
      </c>
      <c r="J10961" s="3">
        <v>759.33333333333337</v>
      </c>
      <c r="K10961">
        <v>26.25</v>
      </c>
      <c r="L10961">
        <v>5695</v>
      </c>
      <c r="M10961">
        <f>Registros[[#This Row],[salario]]*0.06</f>
        <v>341.7</v>
      </c>
      <c r="N10961">
        <f>Registros[[#This Row],[salario]]*5%</f>
        <v>284.75</v>
      </c>
      <c r="O10961">
        <f>IF(Registros[[#This Row],[idade]]&lt;18,311.43,IF(Registros[[#This Row],[idade]]&lt;=25,488.58,IF(Registros[[#This Row],[idade]]&lt;=50,772.77,850.05)))</f>
        <v>772.77</v>
      </c>
      <c r="P10961">
        <f>IF(Registros[[#This Row],[idade]]&lt;18,23.99,IF(Registros[[#This Row],[idade]]&lt;=25,49.9,IF(Registros[[#This Row],[idade]]&lt;=50,145.2,175.45)))</f>
        <v>145.19999999999999</v>
      </c>
      <c r="Q10961">
        <v>5</v>
      </c>
      <c r="R10961">
        <v>8</v>
      </c>
      <c r="T10961">
        <v>4</v>
      </c>
      <c r="U10961" t="s">
        <v>3</v>
      </c>
      <c r="V10961" t="s">
        <v>18</v>
      </c>
    </row>
    <row r="10962" spans="1:22" x14ac:dyDescent="0.3">
      <c r="A10962">
        <v>10961</v>
      </c>
      <c r="B10962">
        <v>20045937923</v>
      </c>
      <c r="C10962">
        <v>5</v>
      </c>
      <c r="D10962" s="1">
        <v>31601</v>
      </c>
      <c r="E10962" s="3">
        <f>2023-YEAR(Registros[[#This Row],[data_nascimento]])</f>
        <v>37</v>
      </c>
      <c r="F10962" s="1">
        <v>44595</v>
      </c>
      <c r="H10962">
        <v>220</v>
      </c>
      <c r="I10962">
        <v>4</v>
      </c>
      <c r="J10962" s="3">
        <v>272.13333333333333</v>
      </c>
      <c r="K10962">
        <v>15.75</v>
      </c>
      <c r="L10962">
        <v>2041</v>
      </c>
      <c r="M10962">
        <f>Registros[[#This Row],[salario]]*0.06</f>
        <v>122.46</v>
      </c>
      <c r="N10962">
        <f>Registros[[#This Row],[salario]]*5%</f>
        <v>102.05000000000001</v>
      </c>
      <c r="O10962">
        <f>IF(Registros[[#This Row],[idade]]&lt;18,311.43,IF(Registros[[#This Row],[idade]]&lt;=25,488.58,IF(Registros[[#This Row],[idade]]&lt;=50,772.77,850.05)))</f>
        <v>772.77</v>
      </c>
      <c r="P10962">
        <f>IF(Registros[[#This Row],[idade]]&lt;18,23.99,IF(Registros[[#This Row],[idade]]&lt;=25,49.9,IF(Registros[[#This Row],[idade]]&lt;=50,145.2,175.45)))</f>
        <v>145.19999999999999</v>
      </c>
      <c r="Q10962">
        <v>5</v>
      </c>
      <c r="R10962">
        <v>26</v>
      </c>
      <c r="T10962">
        <v>4</v>
      </c>
      <c r="U10962" t="s">
        <v>3</v>
      </c>
      <c r="V10962" t="s">
        <v>19</v>
      </c>
    </row>
    <row r="10963" spans="1:22" x14ac:dyDescent="0.3">
      <c r="A10963">
        <v>10962</v>
      </c>
      <c r="B10963">
        <v>28121004114</v>
      </c>
      <c r="C10963">
        <v>5</v>
      </c>
      <c r="D10963" s="1">
        <v>28907</v>
      </c>
      <c r="E10963" s="3">
        <f>2023-YEAR(Registros[[#This Row],[data_nascimento]])</f>
        <v>44</v>
      </c>
      <c r="F10963" s="1">
        <v>44595</v>
      </c>
      <c r="G10963" s="1">
        <v>44639</v>
      </c>
      <c r="H10963">
        <v>220</v>
      </c>
      <c r="I10963">
        <v>11</v>
      </c>
      <c r="J10963" s="3">
        <v>737.73333333333335</v>
      </c>
      <c r="K10963">
        <v>33.25</v>
      </c>
      <c r="L10963">
        <v>2012</v>
      </c>
      <c r="M10963">
        <f>Registros[[#This Row],[salario]]*0.06</f>
        <v>120.72</v>
      </c>
      <c r="N10963">
        <f>Registros[[#This Row],[salario]]*5%</f>
        <v>100.60000000000001</v>
      </c>
      <c r="O10963">
        <f>IF(Registros[[#This Row],[idade]]&lt;18,311.43,IF(Registros[[#This Row],[idade]]&lt;=25,488.58,IF(Registros[[#This Row],[idade]]&lt;=50,772.77,850.05)))</f>
        <v>772.77</v>
      </c>
      <c r="P10963">
        <f>IF(Registros[[#This Row],[idade]]&lt;18,23.99,IF(Registros[[#This Row],[idade]]&lt;=25,49.9,IF(Registros[[#This Row],[idade]]&lt;=50,145.2,175.45)))</f>
        <v>145.19999999999999</v>
      </c>
      <c r="Q10963">
        <v>4</v>
      </c>
      <c r="R10963">
        <v>3</v>
      </c>
      <c r="S10963">
        <v>1</v>
      </c>
      <c r="T10963">
        <v>2</v>
      </c>
      <c r="U10963" t="s">
        <v>3</v>
      </c>
      <c r="V10963" t="s">
        <v>22</v>
      </c>
    </row>
    <row r="10964" spans="1:22" x14ac:dyDescent="0.3">
      <c r="A10964">
        <v>10963</v>
      </c>
      <c r="B10964">
        <v>51930191480</v>
      </c>
      <c r="C10964">
        <v>7</v>
      </c>
      <c r="D10964" s="1">
        <v>39356</v>
      </c>
      <c r="E10964" s="3">
        <f>2023-YEAR(Registros[[#This Row],[data_nascimento]])</f>
        <v>16</v>
      </c>
      <c r="F10964" s="1">
        <v>44595</v>
      </c>
      <c r="G10964" s="1">
        <v>44639</v>
      </c>
      <c r="H10964">
        <v>120</v>
      </c>
      <c r="I10964">
        <v>13</v>
      </c>
      <c r="J10964" s="3">
        <v>1800.5</v>
      </c>
      <c r="K10964">
        <v>28</v>
      </c>
      <c r="L10964">
        <v>4155</v>
      </c>
      <c r="M10964">
        <f>Registros[[#This Row],[salario]]*0.06</f>
        <v>249.29999999999998</v>
      </c>
      <c r="N10964">
        <f>Registros[[#This Row],[salario]]*5%</f>
        <v>207.75</v>
      </c>
      <c r="O10964">
        <f>IF(Registros[[#This Row],[idade]]&lt;18,311.43,IF(Registros[[#This Row],[idade]]&lt;=25,488.58,IF(Registros[[#This Row],[idade]]&lt;=50,772.77,850.05)))</f>
        <v>311.43</v>
      </c>
      <c r="P10964">
        <f>IF(Registros[[#This Row],[idade]]&lt;18,23.99,IF(Registros[[#This Row],[idade]]&lt;=25,49.9,IF(Registros[[#This Row],[idade]]&lt;=50,145.2,175.45)))</f>
        <v>23.99</v>
      </c>
      <c r="Q10964">
        <v>1</v>
      </c>
      <c r="R10964">
        <v>9</v>
      </c>
      <c r="S10964">
        <v>3</v>
      </c>
      <c r="T10964">
        <v>2</v>
      </c>
      <c r="U10964" t="s">
        <v>3</v>
      </c>
      <c r="V10964" t="s">
        <v>18</v>
      </c>
    </row>
    <row r="10965" spans="1:22" x14ac:dyDescent="0.3">
      <c r="A10965">
        <v>10964</v>
      </c>
      <c r="B10965">
        <v>56278457387</v>
      </c>
      <c r="C10965">
        <v>7</v>
      </c>
      <c r="D10965" s="1">
        <v>31448</v>
      </c>
      <c r="E10965" s="3">
        <f>2023-YEAR(Registros[[#This Row],[data_nascimento]])</f>
        <v>37</v>
      </c>
      <c r="F10965" s="1">
        <v>44595</v>
      </c>
      <c r="G10965" s="1">
        <v>44639</v>
      </c>
      <c r="H10965">
        <v>220</v>
      </c>
      <c r="I10965">
        <v>13</v>
      </c>
      <c r="J10965" s="3">
        <v>2700.1</v>
      </c>
      <c r="K10965">
        <v>29.75</v>
      </c>
      <c r="L10965">
        <v>6231</v>
      </c>
      <c r="M10965">
        <f>Registros[[#This Row],[salario]]*0.06</f>
        <v>373.86</v>
      </c>
      <c r="N10965">
        <f>Registros[[#This Row],[salario]]*5%</f>
        <v>311.55</v>
      </c>
      <c r="O10965">
        <f>IF(Registros[[#This Row],[idade]]&lt;18,311.43,IF(Registros[[#This Row],[idade]]&lt;=25,488.58,IF(Registros[[#This Row],[idade]]&lt;=50,772.77,850.05)))</f>
        <v>772.77</v>
      </c>
      <c r="P10965">
        <f>IF(Registros[[#This Row],[idade]]&lt;18,23.99,IF(Registros[[#This Row],[idade]]&lt;=25,49.9,IF(Registros[[#This Row],[idade]]&lt;=50,145.2,175.45)))</f>
        <v>145.19999999999999</v>
      </c>
      <c r="Q10965">
        <v>5</v>
      </c>
      <c r="R10965">
        <v>15</v>
      </c>
      <c r="S10965">
        <v>1</v>
      </c>
      <c r="T10965">
        <v>2</v>
      </c>
      <c r="U10965" t="s">
        <v>3</v>
      </c>
      <c r="V10965" t="s">
        <v>18</v>
      </c>
    </row>
    <row r="10966" spans="1:22" x14ac:dyDescent="0.3">
      <c r="A10966">
        <v>10965</v>
      </c>
      <c r="B10966">
        <v>67067555382</v>
      </c>
      <c r="C10966">
        <v>6</v>
      </c>
      <c r="D10966" s="1">
        <v>27958</v>
      </c>
      <c r="E10966" s="3">
        <f>2023-YEAR(Registros[[#This Row],[data_nascimento]])</f>
        <v>47</v>
      </c>
      <c r="F10966" s="1">
        <v>44595</v>
      </c>
      <c r="H10966">
        <v>220</v>
      </c>
      <c r="I10966">
        <v>17</v>
      </c>
      <c r="J10966" s="3">
        <v>5177.0666666666675</v>
      </c>
      <c r="K10966">
        <v>26.25</v>
      </c>
      <c r="L10966">
        <v>9136</v>
      </c>
      <c r="M10966">
        <v>180</v>
      </c>
      <c r="N10966">
        <v>400</v>
      </c>
      <c r="O10966">
        <f>IF(Registros[[#This Row],[idade]]&lt;18,311.43,IF(Registros[[#This Row],[idade]]&lt;=25,488.58,IF(Registros[[#This Row],[idade]]&lt;=50,772.77,850.05)))</f>
        <v>772.77</v>
      </c>
      <c r="P10966">
        <f>IF(Registros[[#This Row],[idade]]&lt;18,23.99,IF(Registros[[#This Row],[idade]]&lt;=25,49.9,IF(Registros[[#This Row],[idade]]&lt;=50,145.2,175.45)))</f>
        <v>145.19999999999999</v>
      </c>
      <c r="Q10966">
        <v>4</v>
      </c>
      <c r="R10966">
        <v>27</v>
      </c>
      <c r="T10966">
        <v>2</v>
      </c>
      <c r="U10966" t="s">
        <v>3</v>
      </c>
      <c r="V10966" t="s">
        <v>18</v>
      </c>
    </row>
    <row r="10967" spans="1:22" x14ac:dyDescent="0.3">
      <c r="A10967">
        <v>10966</v>
      </c>
      <c r="B10967">
        <v>67483731983</v>
      </c>
      <c r="C10967">
        <v>4</v>
      </c>
      <c r="D10967" s="1">
        <v>37464</v>
      </c>
      <c r="E10967" s="3">
        <f>2023-YEAR(Registros[[#This Row],[data_nascimento]])</f>
        <v>21</v>
      </c>
      <c r="F10967" s="1">
        <v>44616</v>
      </c>
      <c r="H10967">
        <v>220</v>
      </c>
      <c r="I10967">
        <v>6</v>
      </c>
      <c r="J10967" s="3">
        <v>438.2</v>
      </c>
      <c r="K10967">
        <v>33.25</v>
      </c>
      <c r="L10967">
        <v>2191</v>
      </c>
      <c r="M10967">
        <f>Registros[[#This Row],[salario]]*0.06</f>
        <v>131.46</v>
      </c>
      <c r="N10967">
        <f>Registros[[#This Row],[salario]]*5%</f>
        <v>109.55000000000001</v>
      </c>
      <c r="O10967">
        <f>IF(Registros[[#This Row],[idade]]&lt;18,311.43,IF(Registros[[#This Row],[idade]]&lt;=25,488.58,IF(Registros[[#This Row],[idade]]&lt;=50,772.77,850.05)))</f>
        <v>488.58</v>
      </c>
      <c r="P10967">
        <f>IF(Registros[[#This Row],[idade]]&lt;18,23.99,IF(Registros[[#This Row],[idade]]&lt;=25,49.9,IF(Registros[[#This Row],[idade]]&lt;=50,145.2,175.45)))</f>
        <v>49.9</v>
      </c>
      <c r="Q10967">
        <v>3</v>
      </c>
      <c r="R10967">
        <v>12</v>
      </c>
      <c r="T10967">
        <v>4</v>
      </c>
      <c r="U10967" t="s">
        <v>3</v>
      </c>
      <c r="V10967" t="s">
        <v>22</v>
      </c>
    </row>
    <row r="10968" spans="1:22" x14ac:dyDescent="0.3">
      <c r="A10968">
        <v>10967</v>
      </c>
      <c r="B10968">
        <v>76425558875</v>
      </c>
      <c r="C10968">
        <v>4</v>
      </c>
      <c r="D10968" s="1">
        <v>28896</v>
      </c>
      <c r="E10968" s="3">
        <f>2023-YEAR(Registros[[#This Row],[data_nascimento]])</f>
        <v>44</v>
      </c>
      <c r="F10968" s="1">
        <v>44616</v>
      </c>
      <c r="H10968">
        <v>220</v>
      </c>
      <c r="I10968">
        <v>3</v>
      </c>
      <c r="J10968" s="3">
        <v>667.7</v>
      </c>
      <c r="K10968">
        <v>14</v>
      </c>
      <c r="L10968">
        <v>6677</v>
      </c>
      <c r="M10968">
        <f>Registros[[#This Row],[salario]]*0.06</f>
        <v>400.62</v>
      </c>
      <c r="N10968">
        <f>Registros[[#This Row],[salario]]*5%</f>
        <v>333.85</v>
      </c>
      <c r="O10968">
        <f>IF(Registros[[#This Row],[idade]]&lt;18,311.43,IF(Registros[[#This Row],[idade]]&lt;=25,488.58,IF(Registros[[#This Row],[idade]]&lt;=50,772.77,850.05)))</f>
        <v>772.77</v>
      </c>
      <c r="P10968">
        <f>IF(Registros[[#This Row],[idade]]&lt;18,23.99,IF(Registros[[#This Row],[idade]]&lt;=25,49.9,IF(Registros[[#This Row],[idade]]&lt;=50,145.2,175.45)))</f>
        <v>145.19999999999999</v>
      </c>
      <c r="Q10968">
        <v>1</v>
      </c>
      <c r="R10968">
        <v>7</v>
      </c>
      <c r="T10968">
        <v>4</v>
      </c>
      <c r="U10968" t="s">
        <v>3</v>
      </c>
      <c r="V10968" t="s">
        <v>22</v>
      </c>
    </row>
    <row r="10969" spans="1:22" x14ac:dyDescent="0.3">
      <c r="A10969">
        <v>10968</v>
      </c>
      <c r="B10969">
        <v>70441814614</v>
      </c>
      <c r="C10969">
        <v>5</v>
      </c>
      <c r="D10969" s="1">
        <v>31471</v>
      </c>
      <c r="E10969" s="3">
        <f>2023-YEAR(Registros[[#This Row],[data_nascimento]])</f>
        <v>37</v>
      </c>
      <c r="F10969" s="1">
        <v>44616</v>
      </c>
      <c r="H10969">
        <v>220</v>
      </c>
      <c r="I10969">
        <v>20</v>
      </c>
      <c r="J10969" s="3">
        <v>4333.333333333333</v>
      </c>
      <c r="K10969">
        <v>21</v>
      </c>
      <c r="L10969">
        <v>6500</v>
      </c>
      <c r="M10969">
        <f>Registros[[#This Row],[salario]]*0.06</f>
        <v>390</v>
      </c>
      <c r="N10969">
        <f>Registros[[#This Row],[salario]]*5%</f>
        <v>325</v>
      </c>
      <c r="O10969">
        <f>IF(Registros[[#This Row],[idade]]&lt;18,311.43,IF(Registros[[#This Row],[idade]]&lt;=25,488.58,IF(Registros[[#This Row],[idade]]&lt;=50,772.77,850.05)))</f>
        <v>772.77</v>
      </c>
      <c r="P10969">
        <f>IF(Registros[[#This Row],[idade]]&lt;18,23.99,IF(Registros[[#This Row],[idade]]&lt;=25,49.9,IF(Registros[[#This Row],[idade]]&lt;=50,145.2,175.45)))</f>
        <v>145.19999999999999</v>
      </c>
      <c r="Q10969">
        <v>4</v>
      </c>
      <c r="R10969">
        <v>4</v>
      </c>
      <c r="T10969">
        <v>4</v>
      </c>
      <c r="U10969" t="s">
        <v>3</v>
      </c>
      <c r="V10969" t="s">
        <v>18</v>
      </c>
    </row>
    <row r="10970" spans="1:22" x14ac:dyDescent="0.3">
      <c r="A10970">
        <v>10969</v>
      </c>
      <c r="B10970">
        <v>92486006928</v>
      </c>
      <c r="C10970">
        <v>5</v>
      </c>
      <c r="D10970" s="1">
        <v>32828</v>
      </c>
      <c r="E10970" s="3">
        <f>2023-YEAR(Registros[[#This Row],[data_nascimento]])</f>
        <v>34</v>
      </c>
      <c r="F10970" s="1">
        <v>44616</v>
      </c>
      <c r="H10970">
        <v>220</v>
      </c>
      <c r="I10970">
        <v>9</v>
      </c>
      <c r="J10970" s="3">
        <v>1215.3</v>
      </c>
      <c r="K10970">
        <v>10.5</v>
      </c>
      <c r="L10970">
        <v>4051</v>
      </c>
      <c r="M10970">
        <f>Registros[[#This Row],[salario]]*0.06</f>
        <v>243.06</v>
      </c>
      <c r="N10970">
        <f>Registros[[#This Row],[salario]]*5%</f>
        <v>202.55</v>
      </c>
      <c r="O10970">
        <f>IF(Registros[[#This Row],[idade]]&lt;18,311.43,IF(Registros[[#This Row],[idade]]&lt;=25,488.58,IF(Registros[[#This Row],[idade]]&lt;=50,772.77,850.05)))</f>
        <v>772.77</v>
      </c>
      <c r="P10970">
        <f>IF(Registros[[#This Row],[idade]]&lt;18,23.99,IF(Registros[[#This Row],[idade]]&lt;=25,49.9,IF(Registros[[#This Row],[idade]]&lt;=50,145.2,175.45)))</f>
        <v>145.19999999999999</v>
      </c>
      <c r="Q10970">
        <v>1</v>
      </c>
      <c r="R10970">
        <v>6</v>
      </c>
      <c r="T10970">
        <v>4</v>
      </c>
      <c r="U10970" t="s">
        <v>3</v>
      </c>
      <c r="V10970" t="s">
        <v>22</v>
      </c>
    </row>
    <row r="10971" spans="1:22" x14ac:dyDescent="0.3">
      <c r="A10971">
        <v>10970</v>
      </c>
      <c r="B10971">
        <v>18539544608</v>
      </c>
      <c r="C10971">
        <v>5</v>
      </c>
      <c r="D10971" s="1">
        <v>34557</v>
      </c>
      <c r="E10971" s="3">
        <f>2023-YEAR(Registros[[#This Row],[data_nascimento]])</f>
        <v>29</v>
      </c>
      <c r="F10971" s="1">
        <v>44616</v>
      </c>
      <c r="H10971">
        <v>220</v>
      </c>
      <c r="I10971">
        <v>7</v>
      </c>
      <c r="J10971" s="3">
        <v>639.56666666666661</v>
      </c>
      <c r="K10971">
        <v>14</v>
      </c>
      <c r="L10971">
        <v>2741</v>
      </c>
      <c r="M10971">
        <f>Registros[[#This Row],[salario]]*0.06</f>
        <v>164.46</v>
      </c>
      <c r="N10971">
        <f>Registros[[#This Row],[salario]]*5%</f>
        <v>137.05000000000001</v>
      </c>
      <c r="O10971">
        <f>IF(Registros[[#This Row],[idade]]&lt;18,311.43,IF(Registros[[#This Row],[idade]]&lt;=25,488.58,IF(Registros[[#This Row],[idade]]&lt;=50,772.77,850.05)))</f>
        <v>772.77</v>
      </c>
      <c r="P10971">
        <f>IF(Registros[[#This Row],[idade]]&lt;18,23.99,IF(Registros[[#This Row],[idade]]&lt;=25,49.9,IF(Registros[[#This Row],[idade]]&lt;=50,145.2,175.45)))</f>
        <v>145.19999999999999</v>
      </c>
      <c r="Q10971">
        <v>3</v>
      </c>
      <c r="R10971">
        <v>22</v>
      </c>
      <c r="T10971">
        <v>2</v>
      </c>
      <c r="U10971" t="s">
        <v>3</v>
      </c>
      <c r="V10971" t="s">
        <v>19</v>
      </c>
    </row>
    <row r="10972" spans="1:22" x14ac:dyDescent="0.3">
      <c r="A10972">
        <v>10971</v>
      </c>
      <c r="B10972">
        <v>10793401990</v>
      </c>
      <c r="C10972">
        <v>6</v>
      </c>
      <c r="D10972" s="1">
        <v>31813</v>
      </c>
      <c r="E10972" s="3">
        <f>2023-YEAR(Registros[[#This Row],[data_nascimento]])</f>
        <v>36</v>
      </c>
      <c r="F10972" s="1">
        <v>44616</v>
      </c>
      <c r="H10972">
        <v>220</v>
      </c>
      <c r="I10972">
        <v>14</v>
      </c>
      <c r="J10972" s="3">
        <v>1580.6000000000001</v>
      </c>
      <c r="K10972">
        <v>35</v>
      </c>
      <c r="L10972">
        <v>3387</v>
      </c>
      <c r="M10972">
        <f>Registros[[#This Row],[salario]]*0.06</f>
        <v>203.22</v>
      </c>
      <c r="N10972">
        <f>Registros[[#This Row],[salario]]*5%</f>
        <v>169.35000000000002</v>
      </c>
      <c r="O10972">
        <f>IF(Registros[[#This Row],[idade]]&lt;18,311.43,IF(Registros[[#This Row],[idade]]&lt;=25,488.58,IF(Registros[[#This Row],[idade]]&lt;=50,772.77,850.05)))</f>
        <v>772.77</v>
      </c>
      <c r="P10972">
        <f>IF(Registros[[#This Row],[idade]]&lt;18,23.99,IF(Registros[[#This Row],[idade]]&lt;=25,49.9,IF(Registros[[#This Row],[idade]]&lt;=50,145.2,175.45)))</f>
        <v>145.19999999999999</v>
      </c>
      <c r="Q10972">
        <v>4</v>
      </c>
      <c r="R10972">
        <v>4</v>
      </c>
      <c r="T10972">
        <v>1</v>
      </c>
      <c r="U10972" t="s">
        <v>3</v>
      </c>
      <c r="V10972" t="s">
        <v>18</v>
      </c>
    </row>
    <row r="10973" spans="1:22" x14ac:dyDescent="0.3">
      <c r="A10973">
        <v>10972</v>
      </c>
      <c r="B10973">
        <v>52617075346</v>
      </c>
      <c r="C10973">
        <v>5</v>
      </c>
      <c r="D10973" s="1">
        <v>28569</v>
      </c>
      <c r="E10973" s="3">
        <f>2023-YEAR(Registros[[#This Row],[data_nascimento]])</f>
        <v>45</v>
      </c>
      <c r="F10973" s="1">
        <v>44616</v>
      </c>
      <c r="H10973">
        <v>220</v>
      </c>
      <c r="I10973">
        <v>20</v>
      </c>
      <c r="J10973" s="3">
        <v>1186</v>
      </c>
      <c r="K10973">
        <v>35</v>
      </c>
      <c r="L10973">
        <v>1779</v>
      </c>
      <c r="M10973">
        <f>Registros[[#This Row],[salario]]*0.06</f>
        <v>106.74</v>
      </c>
      <c r="N10973">
        <f>Registros[[#This Row],[salario]]*5%</f>
        <v>88.95</v>
      </c>
      <c r="O10973">
        <f>IF(Registros[[#This Row],[idade]]&lt;18,311.43,IF(Registros[[#This Row],[idade]]&lt;=25,488.58,IF(Registros[[#This Row],[idade]]&lt;=50,772.77,850.05)))</f>
        <v>772.77</v>
      </c>
      <c r="P10973">
        <f>IF(Registros[[#This Row],[idade]]&lt;18,23.99,IF(Registros[[#This Row],[idade]]&lt;=25,49.9,IF(Registros[[#This Row],[idade]]&lt;=50,145.2,175.45)))</f>
        <v>145.19999999999999</v>
      </c>
      <c r="Q10973">
        <v>3</v>
      </c>
      <c r="R10973">
        <v>23</v>
      </c>
      <c r="T10973">
        <v>1</v>
      </c>
      <c r="U10973" t="s">
        <v>3</v>
      </c>
      <c r="V10973" t="s">
        <v>19</v>
      </c>
    </row>
    <row r="10974" spans="1:22" x14ac:dyDescent="0.3">
      <c r="A10974">
        <v>10973</v>
      </c>
      <c r="B10974">
        <v>98144432599</v>
      </c>
      <c r="C10974">
        <v>3</v>
      </c>
      <c r="D10974" s="1">
        <v>31888</v>
      </c>
      <c r="E10974" s="3">
        <f>2023-YEAR(Registros[[#This Row],[data_nascimento]])</f>
        <v>36</v>
      </c>
      <c r="F10974" s="1">
        <v>44616</v>
      </c>
      <c r="H10974">
        <v>220</v>
      </c>
      <c r="I10974">
        <v>17</v>
      </c>
      <c r="J10974" s="3">
        <v>1339.6</v>
      </c>
      <c r="K10974">
        <v>29.75</v>
      </c>
      <c r="L10974">
        <v>2364</v>
      </c>
      <c r="M10974">
        <f>Registros[[#This Row],[salario]]*0.06</f>
        <v>141.84</v>
      </c>
      <c r="N10974">
        <f>Registros[[#This Row],[salario]]*5%</f>
        <v>118.2</v>
      </c>
      <c r="O10974">
        <f>IF(Registros[[#This Row],[idade]]&lt;18,311.43,IF(Registros[[#This Row],[idade]]&lt;=25,488.58,IF(Registros[[#This Row],[idade]]&lt;=50,772.77,850.05)))</f>
        <v>772.77</v>
      </c>
      <c r="P10974">
        <f>IF(Registros[[#This Row],[idade]]&lt;18,23.99,IF(Registros[[#This Row],[idade]]&lt;=25,49.9,IF(Registros[[#This Row],[idade]]&lt;=50,145.2,175.45)))</f>
        <v>145.19999999999999</v>
      </c>
      <c r="Q10974">
        <v>3</v>
      </c>
      <c r="R10974">
        <v>14</v>
      </c>
      <c r="T10974">
        <v>4</v>
      </c>
      <c r="U10974" t="s">
        <v>3</v>
      </c>
      <c r="V10974" t="s">
        <v>21</v>
      </c>
    </row>
    <row r="10975" spans="1:22" x14ac:dyDescent="0.3">
      <c r="A10975">
        <v>10974</v>
      </c>
      <c r="B10975">
        <v>14213498482</v>
      </c>
      <c r="C10975">
        <v>7</v>
      </c>
      <c r="D10975" s="1">
        <v>39362</v>
      </c>
      <c r="E10975" s="3">
        <f>2023-YEAR(Registros[[#This Row],[data_nascimento]])</f>
        <v>16</v>
      </c>
      <c r="F10975" s="1">
        <v>44616</v>
      </c>
      <c r="H10975">
        <v>120</v>
      </c>
      <c r="I10975">
        <v>20</v>
      </c>
      <c r="J10975" s="3">
        <v>1801.3333333333333</v>
      </c>
      <c r="K10975">
        <v>12.25</v>
      </c>
      <c r="L10975">
        <v>2702</v>
      </c>
      <c r="M10975">
        <f>Registros[[#This Row],[salario]]*0.06</f>
        <v>162.12</v>
      </c>
      <c r="N10975">
        <f>Registros[[#This Row],[salario]]*5%</f>
        <v>135.1</v>
      </c>
      <c r="O10975">
        <f>IF(Registros[[#This Row],[idade]]&lt;18,311.43,IF(Registros[[#This Row],[idade]]&lt;=25,488.58,IF(Registros[[#This Row],[idade]]&lt;=50,772.77,850.05)))</f>
        <v>311.43</v>
      </c>
      <c r="P10975">
        <f>IF(Registros[[#This Row],[idade]]&lt;18,23.99,IF(Registros[[#This Row],[idade]]&lt;=25,49.9,IF(Registros[[#This Row],[idade]]&lt;=50,145.2,175.45)))</f>
        <v>23.99</v>
      </c>
      <c r="Q10975">
        <v>5</v>
      </c>
      <c r="R10975">
        <v>6</v>
      </c>
      <c r="T10975">
        <v>2</v>
      </c>
      <c r="U10975" t="s">
        <v>3</v>
      </c>
      <c r="V10975" t="s">
        <v>21</v>
      </c>
    </row>
    <row r="10976" spans="1:22" x14ac:dyDescent="0.3">
      <c r="A10976">
        <v>10975</v>
      </c>
      <c r="B10976">
        <v>30536995048</v>
      </c>
      <c r="C10976">
        <v>5</v>
      </c>
      <c r="D10976" s="1">
        <v>30767</v>
      </c>
      <c r="E10976" s="3">
        <f>2023-YEAR(Registros[[#This Row],[data_nascimento]])</f>
        <v>39</v>
      </c>
      <c r="F10976" s="1">
        <v>44616</v>
      </c>
      <c r="H10976">
        <v>220</v>
      </c>
      <c r="I10976">
        <v>1</v>
      </c>
      <c r="J10976" s="3">
        <v>50.033333333333331</v>
      </c>
      <c r="K10976">
        <v>19.25</v>
      </c>
      <c r="L10976">
        <v>1501</v>
      </c>
      <c r="M10976">
        <f>Registros[[#This Row],[salario]]*0.06</f>
        <v>90.06</v>
      </c>
      <c r="N10976">
        <f>Registros[[#This Row],[salario]]*5%</f>
        <v>75.05</v>
      </c>
      <c r="O10976">
        <f>IF(Registros[[#This Row],[idade]]&lt;18,311.43,IF(Registros[[#This Row],[idade]]&lt;=25,488.58,IF(Registros[[#This Row],[idade]]&lt;=50,772.77,850.05)))</f>
        <v>772.77</v>
      </c>
      <c r="P10976">
        <f>IF(Registros[[#This Row],[idade]]&lt;18,23.99,IF(Registros[[#This Row],[idade]]&lt;=25,49.9,IF(Registros[[#This Row],[idade]]&lt;=50,145.2,175.45)))</f>
        <v>145.19999999999999</v>
      </c>
      <c r="Q10976">
        <v>2</v>
      </c>
      <c r="R10976">
        <v>14</v>
      </c>
      <c r="T10976">
        <v>4</v>
      </c>
      <c r="U10976" t="s">
        <v>3</v>
      </c>
      <c r="V10976" t="s">
        <v>19</v>
      </c>
    </row>
    <row r="10977" spans="1:22" x14ac:dyDescent="0.3">
      <c r="A10977">
        <v>10976</v>
      </c>
      <c r="B10977">
        <v>30501550918</v>
      </c>
      <c r="C10977">
        <v>3</v>
      </c>
      <c r="D10977" s="1">
        <v>31294</v>
      </c>
      <c r="E10977" s="3">
        <f>2023-YEAR(Registros[[#This Row],[data_nascimento]])</f>
        <v>38</v>
      </c>
      <c r="F10977" s="1">
        <v>44616</v>
      </c>
      <c r="H10977">
        <v>220</v>
      </c>
      <c r="I10977">
        <v>2</v>
      </c>
      <c r="J10977" s="3">
        <v>99.666666666666671</v>
      </c>
      <c r="K10977">
        <v>1.75</v>
      </c>
      <c r="L10977">
        <v>1495</v>
      </c>
      <c r="M10977">
        <f>Registros[[#This Row],[salario]]*0.06</f>
        <v>89.7</v>
      </c>
      <c r="N10977">
        <f>Registros[[#This Row],[salario]]*5%</f>
        <v>74.75</v>
      </c>
      <c r="O10977">
        <f>IF(Registros[[#This Row],[idade]]&lt;18,311.43,IF(Registros[[#This Row],[idade]]&lt;=25,488.58,IF(Registros[[#This Row],[idade]]&lt;=50,772.77,850.05)))</f>
        <v>772.77</v>
      </c>
      <c r="P10977">
        <f>IF(Registros[[#This Row],[idade]]&lt;18,23.99,IF(Registros[[#This Row],[idade]]&lt;=25,49.9,IF(Registros[[#This Row],[idade]]&lt;=50,145.2,175.45)))</f>
        <v>145.19999999999999</v>
      </c>
      <c r="Q10977">
        <v>4</v>
      </c>
      <c r="R10977">
        <v>24</v>
      </c>
      <c r="T10977">
        <v>4</v>
      </c>
      <c r="U10977" t="s">
        <v>3</v>
      </c>
      <c r="V10977" t="s">
        <v>21</v>
      </c>
    </row>
    <row r="10978" spans="1:22" x14ac:dyDescent="0.3">
      <c r="A10978">
        <v>10977</v>
      </c>
      <c r="B10978">
        <v>69090878729</v>
      </c>
      <c r="C10978">
        <v>7</v>
      </c>
      <c r="D10978" s="1">
        <v>28714</v>
      </c>
      <c r="E10978" s="3">
        <f>2023-YEAR(Registros[[#This Row],[data_nascimento]])</f>
        <v>45</v>
      </c>
      <c r="F10978" s="1">
        <v>44616</v>
      </c>
      <c r="H10978">
        <v>220</v>
      </c>
      <c r="I10978">
        <v>11</v>
      </c>
      <c r="J10978" s="3">
        <v>694.1</v>
      </c>
      <c r="K10978">
        <v>21</v>
      </c>
      <c r="L10978">
        <v>1893</v>
      </c>
      <c r="M10978">
        <f>Registros[[#This Row],[salario]]*0.06</f>
        <v>113.58</v>
      </c>
      <c r="N10978">
        <f>Registros[[#This Row],[salario]]*5%</f>
        <v>94.65</v>
      </c>
      <c r="O10978">
        <f>IF(Registros[[#This Row],[idade]]&lt;18,311.43,IF(Registros[[#This Row],[idade]]&lt;=25,488.58,IF(Registros[[#This Row],[idade]]&lt;=50,772.77,850.05)))</f>
        <v>772.77</v>
      </c>
      <c r="P10978">
        <f>IF(Registros[[#This Row],[idade]]&lt;18,23.99,IF(Registros[[#This Row],[idade]]&lt;=25,49.9,IF(Registros[[#This Row],[idade]]&lt;=50,145.2,175.45)))</f>
        <v>145.19999999999999</v>
      </c>
      <c r="Q10978">
        <v>2</v>
      </c>
      <c r="R10978">
        <v>1</v>
      </c>
      <c r="T10978">
        <v>4</v>
      </c>
      <c r="U10978" t="s">
        <v>3</v>
      </c>
      <c r="V10978" t="s">
        <v>22</v>
      </c>
    </row>
    <row r="10979" spans="1:22" x14ac:dyDescent="0.3">
      <c r="A10979">
        <v>10978</v>
      </c>
      <c r="B10979">
        <v>39783061471</v>
      </c>
      <c r="C10979">
        <v>2</v>
      </c>
      <c r="D10979" s="1">
        <v>29611</v>
      </c>
      <c r="E10979" s="3">
        <f>2023-YEAR(Registros[[#This Row],[data_nascimento]])</f>
        <v>42</v>
      </c>
      <c r="F10979" s="1">
        <v>44616</v>
      </c>
      <c r="H10979">
        <v>220</v>
      </c>
      <c r="I10979">
        <v>3</v>
      </c>
      <c r="J10979" s="3">
        <v>687</v>
      </c>
      <c r="K10979">
        <v>35</v>
      </c>
      <c r="L10979">
        <v>6870</v>
      </c>
      <c r="M10979">
        <f>Registros[[#This Row],[salario]]*0.06</f>
        <v>412.2</v>
      </c>
      <c r="N10979">
        <f>Registros[[#This Row],[salario]]*5%</f>
        <v>343.5</v>
      </c>
      <c r="O10979">
        <f>IF(Registros[[#This Row],[idade]]&lt;18,311.43,IF(Registros[[#This Row],[idade]]&lt;=25,488.58,IF(Registros[[#This Row],[idade]]&lt;=50,772.77,850.05)))</f>
        <v>772.77</v>
      </c>
      <c r="P10979">
        <f>IF(Registros[[#This Row],[idade]]&lt;18,23.99,IF(Registros[[#This Row],[idade]]&lt;=25,49.9,IF(Registros[[#This Row],[idade]]&lt;=50,145.2,175.45)))</f>
        <v>145.19999999999999</v>
      </c>
      <c r="Q10979">
        <v>2</v>
      </c>
      <c r="R10979">
        <v>4</v>
      </c>
      <c r="T10979">
        <v>2</v>
      </c>
      <c r="U10979" t="s">
        <v>3</v>
      </c>
      <c r="V10979" t="s">
        <v>18</v>
      </c>
    </row>
    <row r="10980" spans="1:22" x14ac:dyDescent="0.3">
      <c r="A10980">
        <v>10979</v>
      </c>
      <c r="B10980">
        <v>79734044649</v>
      </c>
      <c r="C10980">
        <v>7</v>
      </c>
      <c r="D10980" s="1">
        <v>34800</v>
      </c>
      <c r="E10980" s="3">
        <f>2023-YEAR(Registros[[#This Row],[data_nascimento]])</f>
        <v>28</v>
      </c>
      <c r="F10980" s="1">
        <v>44616</v>
      </c>
      <c r="H10980">
        <v>220</v>
      </c>
      <c r="I10980">
        <v>12</v>
      </c>
      <c r="J10980" s="3">
        <v>1400.4</v>
      </c>
      <c r="K10980">
        <v>8.75</v>
      </c>
      <c r="L10980">
        <v>3501</v>
      </c>
      <c r="M10980">
        <f>Registros[[#This Row],[salario]]*0.06</f>
        <v>210.06</v>
      </c>
      <c r="N10980">
        <f>Registros[[#This Row],[salario]]*5%</f>
        <v>175.05</v>
      </c>
      <c r="O10980">
        <f>IF(Registros[[#This Row],[idade]]&lt;18,311.43,IF(Registros[[#This Row],[idade]]&lt;=25,488.58,IF(Registros[[#This Row],[idade]]&lt;=50,772.77,850.05)))</f>
        <v>772.77</v>
      </c>
      <c r="P10980">
        <f>IF(Registros[[#This Row],[idade]]&lt;18,23.99,IF(Registros[[#This Row],[idade]]&lt;=25,49.9,IF(Registros[[#This Row],[idade]]&lt;=50,145.2,175.45)))</f>
        <v>145.19999999999999</v>
      </c>
      <c r="Q10980">
        <v>2</v>
      </c>
      <c r="R10980">
        <v>8</v>
      </c>
      <c r="T10980">
        <v>1</v>
      </c>
      <c r="U10980" t="s">
        <v>3</v>
      </c>
      <c r="V10980" t="s">
        <v>18</v>
      </c>
    </row>
    <row r="10981" spans="1:22" x14ac:dyDescent="0.3">
      <c r="A10981">
        <v>10980</v>
      </c>
      <c r="B10981">
        <v>46533259132</v>
      </c>
      <c r="C10981">
        <v>7</v>
      </c>
      <c r="D10981" s="1">
        <v>36419</v>
      </c>
      <c r="E10981" s="3">
        <f>2023-YEAR(Registros[[#This Row],[data_nascimento]])</f>
        <v>24</v>
      </c>
      <c r="F10981" s="1">
        <v>44616</v>
      </c>
      <c r="H10981">
        <v>220</v>
      </c>
      <c r="I10981">
        <v>11</v>
      </c>
      <c r="J10981" s="3">
        <v>1507</v>
      </c>
      <c r="K10981">
        <v>10.5</v>
      </c>
      <c r="L10981">
        <v>4110</v>
      </c>
      <c r="M10981">
        <f>Registros[[#This Row],[salario]]*0.06</f>
        <v>246.6</v>
      </c>
      <c r="N10981">
        <f>Registros[[#This Row],[salario]]*5%</f>
        <v>205.5</v>
      </c>
      <c r="O10981">
        <f>IF(Registros[[#This Row],[idade]]&lt;18,311.43,IF(Registros[[#This Row],[idade]]&lt;=25,488.58,IF(Registros[[#This Row],[idade]]&lt;=50,772.77,850.05)))</f>
        <v>488.58</v>
      </c>
      <c r="P10981">
        <f>IF(Registros[[#This Row],[idade]]&lt;18,23.99,IF(Registros[[#This Row],[idade]]&lt;=25,49.9,IF(Registros[[#This Row],[idade]]&lt;=50,145.2,175.45)))</f>
        <v>49.9</v>
      </c>
      <c r="Q10981">
        <v>5</v>
      </c>
      <c r="R10981">
        <v>23</v>
      </c>
      <c r="T10981">
        <v>1</v>
      </c>
      <c r="U10981" t="s">
        <v>3</v>
      </c>
      <c r="V10981" t="s">
        <v>18</v>
      </c>
    </row>
    <row r="10982" spans="1:22" x14ac:dyDescent="0.3">
      <c r="A10982">
        <v>10981</v>
      </c>
      <c r="B10982">
        <v>57207967580</v>
      </c>
      <c r="C10982">
        <v>6</v>
      </c>
      <c r="D10982" s="1">
        <v>33093</v>
      </c>
      <c r="E10982" s="3">
        <f>2023-YEAR(Registros[[#This Row],[data_nascimento]])</f>
        <v>33</v>
      </c>
      <c r="F10982" s="1">
        <v>44616</v>
      </c>
      <c r="H10982">
        <v>220</v>
      </c>
      <c r="I10982">
        <v>20</v>
      </c>
      <c r="J10982" s="3">
        <v>1748.6666666666667</v>
      </c>
      <c r="K10982">
        <v>28</v>
      </c>
      <c r="L10982">
        <v>2623</v>
      </c>
      <c r="M10982">
        <f>Registros[[#This Row],[salario]]*0.06</f>
        <v>157.38</v>
      </c>
      <c r="N10982">
        <f>Registros[[#This Row],[salario]]*5%</f>
        <v>131.15</v>
      </c>
      <c r="O10982">
        <f>IF(Registros[[#This Row],[idade]]&lt;18,311.43,IF(Registros[[#This Row],[idade]]&lt;=25,488.58,IF(Registros[[#This Row],[idade]]&lt;=50,772.77,850.05)))</f>
        <v>772.77</v>
      </c>
      <c r="P10982">
        <f>IF(Registros[[#This Row],[idade]]&lt;18,23.99,IF(Registros[[#This Row],[idade]]&lt;=25,49.9,IF(Registros[[#This Row],[idade]]&lt;=50,145.2,175.45)))</f>
        <v>145.19999999999999</v>
      </c>
      <c r="Q10982">
        <v>5</v>
      </c>
      <c r="R10982">
        <v>11</v>
      </c>
      <c r="T10982">
        <v>4</v>
      </c>
      <c r="U10982" t="s">
        <v>3</v>
      </c>
      <c r="V10982" t="s">
        <v>21</v>
      </c>
    </row>
    <row r="10983" spans="1:22" x14ac:dyDescent="0.3">
      <c r="A10983">
        <v>10982</v>
      </c>
      <c r="B10983">
        <v>82177112441</v>
      </c>
      <c r="C10983">
        <v>6</v>
      </c>
      <c r="D10983" s="1">
        <v>27519</v>
      </c>
      <c r="E10983" s="3">
        <f>2023-YEAR(Registros[[#This Row],[data_nascimento]])</f>
        <v>48</v>
      </c>
      <c r="F10983" s="1">
        <v>44616</v>
      </c>
      <c r="H10983">
        <v>220</v>
      </c>
      <c r="I10983">
        <v>5</v>
      </c>
      <c r="J10983" s="3">
        <v>229.5</v>
      </c>
      <c r="K10983">
        <v>8.75</v>
      </c>
      <c r="L10983">
        <v>1377</v>
      </c>
      <c r="M10983">
        <f>Registros[[#This Row],[salario]]*0.06</f>
        <v>82.61999999999999</v>
      </c>
      <c r="N10983">
        <f>Registros[[#This Row],[salario]]*5%</f>
        <v>68.850000000000009</v>
      </c>
      <c r="O10983">
        <f>IF(Registros[[#This Row],[idade]]&lt;18,311.43,IF(Registros[[#This Row],[idade]]&lt;=25,488.58,IF(Registros[[#This Row],[idade]]&lt;=50,772.77,850.05)))</f>
        <v>772.77</v>
      </c>
      <c r="P10983">
        <f>IF(Registros[[#This Row],[idade]]&lt;18,23.99,IF(Registros[[#This Row],[idade]]&lt;=25,49.9,IF(Registros[[#This Row],[idade]]&lt;=50,145.2,175.45)))</f>
        <v>145.19999999999999</v>
      </c>
      <c r="Q10983">
        <v>4</v>
      </c>
      <c r="R10983">
        <v>5</v>
      </c>
      <c r="T10983">
        <v>4</v>
      </c>
      <c r="U10983" t="s">
        <v>3</v>
      </c>
      <c r="V10983" t="s">
        <v>18</v>
      </c>
    </row>
    <row r="10984" spans="1:22" x14ac:dyDescent="0.3">
      <c r="A10984">
        <v>10983</v>
      </c>
      <c r="B10984">
        <v>37139362721</v>
      </c>
      <c r="C10984">
        <v>7</v>
      </c>
      <c r="D10984" s="1">
        <v>37902</v>
      </c>
      <c r="E10984" s="3">
        <f>2023-YEAR(Registros[[#This Row],[data_nascimento]])</f>
        <v>20</v>
      </c>
      <c r="F10984" s="1">
        <v>44616</v>
      </c>
      <c r="H10984">
        <v>220</v>
      </c>
      <c r="I10984">
        <v>7</v>
      </c>
      <c r="J10984" s="3">
        <v>883.86666666666667</v>
      </c>
      <c r="K10984">
        <v>29.75</v>
      </c>
      <c r="L10984">
        <v>3788</v>
      </c>
      <c r="M10984">
        <f>Registros[[#This Row],[salario]]*0.06</f>
        <v>227.28</v>
      </c>
      <c r="N10984">
        <f>Registros[[#This Row],[salario]]*5%</f>
        <v>189.4</v>
      </c>
      <c r="O10984">
        <f>IF(Registros[[#This Row],[idade]]&lt;18,311.43,IF(Registros[[#This Row],[idade]]&lt;=25,488.58,IF(Registros[[#This Row],[idade]]&lt;=50,772.77,850.05)))</f>
        <v>488.58</v>
      </c>
      <c r="P10984">
        <f>IF(Registros[[#This Row],[idade]]&lt;18,23.99,IF(Registros[[#This Row],[idade]]&lt;=25,49.9,IF(Registros[[#This Row],[idade]]&lt;=50,145.2,175.45)))</f>
        <v>49.9</v>
      </c>
      <c r="Q10984">
        <v>4</v>
      </c>
      <c r="R10984">
        <v>25</v>
      </c>
      <c r="T10984">
        <v>2</v>
      </c>
      <c r="U10984" t="s">
        <v>3</v>
      </c>
      <c r="V10984" t="s">
        <v>22</v>
      </c>
    </row>
    <row r="10985" spans="1:22" x14ac:dyDescent="0.3">
      <c r="A10985">
        <v>10984</v>
      </c>
      <c r="B10985">
        <v>21467661511</v>
      </c>
      <c r="C10985">
        <v>5</v>
      </c>
      <c r="D10985" s="1">
        <v>31908</v>
      </c>
      <c r="E10985" s="3">
        <f>2023-YEAR(Registros[[#This Row],[data_nascimento]])</f>
        <v>36</v>
      </c>
      <c r="F10985" s="1">
        <v>44616</v>
      </c>
      <c r="H10985">
        <v>220</v>
      </c>
      <c r="I10985">
        <v>15</v>
      </c>
      <c r="J10985" s="3">
        <v>3668</v>
      </c>
      <c r="K10985">
        <v>17.5</v>
      </c>
      <c r="L10985">
        <v>7336</v>
      </c>
      <c r="M10985">
        <f>Registros[[#This Row],[salario]]*0.06</f>
        <v>440.15999999999997</v>
      </c>
      <c r="N10985">
        <f>Registros[[#This Row],[salario]]*5%</f>
        <v>366.8</v>
      </c>
      <c r="O10985">
        <f>IF(Registros[[#This Row],[idade]]&lt;18,311.43,IF(Registros[[#This Row],[idade]]&lt;=25,488.58,IF(Registros[[#This Row],[idade]]&lt;=50,772.77,850.05)))</f>
        <v>772.77</v>
      </c>
      <c r="P10985">
        <f>IF(Registros[[#This Row],[idade]]&lt;18,23.99,IF(Registros[[#This Row],[idade]]&lt;=25,49.9,IF(Registros[[#This Row],[idade]]&lt;=50,145.2,175.45)))</f>
        <v>145.19999999999999</v>
      </c>
      <c r="Q10985">
        <v>5</v>
      </c>
      <c r="R10985">
        <v>2</v>
      </c>
      <c r="T10985">
        <v>1</v>
      </c>
      <c r="U10985" t="s">
        <v>3</v>
      </c>
      <c r="V10985" t="s">
        <v>19</v>
      </c>
    </row>
    <row r="10986" spans="1:22" x14ac:dyDescent="0.3">
      <c r="A10986">
        <v>10985</v>
      </c>
      <c r="B10986">
        <v>25973470627</v>
      </c>
      <c r="C10986">
        <v>5</v>
      </c>
      <c r="D10986" s="1">
        <v>32409</v>
      </c>
      <c r="E10986" s="3">
        <f>2023-YEAR(Registros[[#This Row],[data_nascimento]])</f>
        <v>35</v>
      </c>
      <c r="F10986" s="1">
        <v>44616</v>
      </c>
      <c r="H10986">
        <v>220</v>
      </c>
      <c r="I10986">
        <v>9</v>
      </c>
      <c r="J10986" s="3">
        <v>1830.3000000000002</v>
      </c>
      <c r="K10986">
        <v>12.25</v>
      </c>
      <c r="L10986">
        <v>6101</v>
      </c>
      <c r="M10986">
        <f>Registros[[#This Row],[salario]]*0.06</f>
        <v>366.06</v>
      </c>
      <c r="N10986">
        <f>Registros[[#This Row],[salario]]*5%</f>
        <v>305.05</v>
      </c>
      <c r="O10986">
        <f>IF(Registros[[#This Row],[idade]]&lt;18,311.43,IF(Registros[[#This Row],[idade]]&lt;=25,488.58,IF(Registros[[#This Row],[idade]]&lt;=50,772.77,850.05)))</f>
        <v>772.77</v>
      </c>
      <c r="P10986">
        <f>IF(Registros[[#This Row],[idade]]&lt;18,23.99,IF(Registros[[#This Row],[idade]]&lt;=25,49.9,IF(Registros[[#This Row],[idade]]&lt;=50,145.2,175.45)))</f>
        <v>145.19999999999999</v>
      </c>
      <c r="Q10986">
        <v>4</v>
      </c>
      <c r="R10986">
        <v>3</v>
      </c>
      <c r="T10986">
        <v>1</v>
      </c>
      <c r="U10986" t="s">
        <v>3</v>
      </c>
      <c r="V10986" t="s">
        <v>22</v>
      </c>
    </row>
    <row r="10987" spans="1:22" x14ac:dyDescent="0.3">
      <c r="A10987">
        <v>10986</v>
      </c>
      <c r="B10987">
        <v>65713444408</v>
      </c>
      <c r="C10987">
        <v>6</v>
      </c>
      <c r="D10987" s="1">
        <v>33885</v>
      </c>
      <c r="E10987" s="3">
        <f>2023-YEAR(Registros[[#This Row],[data_nascimento]])</f>
        <v>31</v>
      </c>
      <c r="F10987" s="1">
        <v>44616</v>
      </c>
      <c r="H10987">
        <v>220</v>
      </c>
      <c r="I10987">
        <v>7</v>
      </c>
      <c r="J10987" s="3">
        <v>641.66666666666674</v>
      </c>
      <c r="K10987">
        <v>8.75</v>
      </c>
      <c r="L10987">
        <v>2750</v>
      </c>
      <c r="M10987">
        <f>Registros[[#This Row],[salario]]*0.06</f>
        <v>165</v>
      </c>
      <c r="N10987">
        <f>Registros[[#This Row],[salario]]*5%</f>
        <v>137.5</v>
      </c>
      <c r="O10987">
        <f>IF(Registros[[#This Row],[idade]]&lt;18,311.43,IF(Registros[[#This Row],[idade]]&lt;=25,488.58,IF(Registros[[#This Row],[idade]]&lt;=50,772.77,850.05)))</f>
        <v>772.77</v>
      </c>
      <c r="P10987">
        <f>IF(Registros[[#This Row],[idade]]&lt;18,23.99,IF(Registros[[#This Row],[idade]]&lt;=25,49.9,IF(Registros[[#This Row],[idade]]&lt;=50,145.2,175.45)))</f>
        <v>145.19999999999999</v>
      </c>
      <c r="Q10987">
        <v>1</v>
      </c>
      <c r="R10987">
        <v>21</v>
      </c>
      <c r="T10987">
        <v>2</v>
      </c>
      <c r="U10987" t="s">
        <v>3</v>
      </c>
      <c r="V10987" t="s">
        <v>19</v>
      </c>
    </row>
    <row r="10988" spans="1:22" x14ac:dyDescent="0.3">
      <c r="A10988">
        <v>10987</v>
      </c>
      <c r="B10988">
        <v>86686539310</v>
      </c>
      <c r="C10988">
        <v>7</v>
      </c>
      <c r="D10988" s="1">
        <v>39435</v>
      </c>
      <c r="E10988" s="3">
        <f>2023-YEAR(Registros[[#This Row],[data_nascimento]])</f>
        <v>16</v>
      </c>
      <c r="F10988" s="1">
        <v>44616</v>
      </c>
      <c r="H10988">
        <v>120</v>
      </c>
      <c r="I10988">
        <v>1</v>
      </c>
      <c r="J10988" s="3">
        <v>46.166666666666664</v>
      </c>
      <c r="K10988">
        <v>3.5</v>
      </c>
      <c r="L10988">
        <v>1385</v>
      </c>
      <c r="M10988">
        <f>Registros[[#This Row],[salario]]*0.06</f>
        <v>83.1</v>
      </c>
      <c r="N10988">
        <f>Registros[[#This Row],[salario]]*5%</f>
        <v>69.25</v>
      </c>
      <c r="O10988">
        <f>IF(Registros[[#This Row],[idade]]&lt;18,311.43,IF(Registros[[#This Row],[idade]]&lt;=25,488.58,IF(Registros[[#This Row],[idade]]&lt;=50,772.77,850.05)))</f>
        <v>311.43</v>
      </c>
      <c r="P10988">
        <f>IF(Registros[[#This Row],[idade]]&lt;18,23.99,IF(Registros[[#This Row],[idade]]&lt;=25,49.9,IF(Registros[[#This Row],[idade]]&lt;=50,145.2,175.45)))</f>
        <v>23.99</v>
      </c>
      <c r="Q10988">
        <v>1</v>
      </c>
      <c r="R10988">
        <v>18</v>
      </c>
      <c r="T10988">
        <v>4</v>
      </c>
      <c r="U10988" t="s">
        <v>3</v>
      </c>
      <c r="V10988" t="s">
        <v>18</v>
      </c>
    </row>
    <row r="10989" spans="1:22" x14ac:dyDescent="0.3">
      <c r="A10989">
        <v>10988</v>
      </c>
      <c r="B10989">
        <v>38688514564</v>
      </c>
      <c r="C10989">
        <v>5</v>
      </c>
      <c r="D10989" s="1">
        <v>29694</v>
      </c>
      <c r="E10989" s="3">
        <f>2023-YEAR(Registros[[#This Row],[data_nascimento]])</f>
        <v>42</v>
      </c>
      <c r="F10989" s="1">
        <v>44616</v>
      </c>
      <c r="H10989">
        <v>220</v>
      </c>
      <c r="I10989">
        <v>6</v>
      </c>
      <c r="J10989" s="3">
        <v>501.4</v>
      </c>
      <c r="K10989">
        <v>5.25</v>
      </c>
      <c r="L10989">
        <v>2507</v>
      </c>
      <c r="M10989">
        <f>Registros[[#This Row],[salario]]*0.06</f>
        <v>150.41999999999999</v>
      </c>
      <c r="N10989">
        <f>Registros[[#This Row],[salario]]*5%</f>
        <v>125.35000000000001</v>
      </c>
      <c r="O10989">
        <f>IF(Registros[[#This Row],[idade]]&lt;18,311.43,IF(Registros[[#This Row],[idade]]&lt;=25,488.58,IF(Registros[[#This Row],[idade]]&lt;=50,772.77,850.05)))</f>
        <v>772.77</v>
      </c>
      <c r="P10989">
        <f>IF(Registros[[#This Row],[idade]]&lt;18,23.99,IF(Registros[[#This Row],[idade]]&lt;=25,49.9,IF(Registros[[#This Row],[idade]]&lt;=50,145.2,175.45)))</f>
        <v>145.19999999999999</v>
      </c>
      <c r="Q10989">
        <v>3</v>
      </c>
      <c r="R10989">
        <v>14</v>
      </c>
      <c r="T10989">
        <v>1</v>
      </c>
      <c r="U10989" t="s">
        <v>3</v>
      </c>
      <c r="V10989" t="s">
        <v>21</v>
      </c>
    </row>
    <row r="10990" spans="1:22" x14ac:dyDescent="0.3">
      <c r="A10990">
        <v>10989</v>
      </c>
      <c r="B10990">
        <v>41229967522</v>
      </c>
      <c r="C10990">
        <v>4</v>
      </c>
      <c r="D10990" s="1">
        <v>38282</v>
      </c>
      <c r="E10990" s="3">
        <f>2023-YEAR(Registros[[#This Row],[data_nascimento]])</f>
        <v>19</v>
      </c>
      <c r="F10990" s="1">
        <v>44616</v>
      </c>
      <c r="H10990">
        <v>220</v>
      </c>
      <c r="I10990">
        <v>15</v>
      </c>
      <c r="J10990" s="3">
        <v>2628</v>
      </c>
      <c r="K10990">
        <v>17.5</v>
      </c>
      <c r="L10990">
        <v>5256</v>
      </c>
      <c r="M10990">
        <f>Registros[[#This Row],[salario]]*0.06</f>
        <v>315.36</v>
      </c>
      <c r="N10990">
        <f>Registros[[#This Row],[salario]]*5%</f>
        <v>262.8</v>
      </c>
      <c r="O10990">
        <f>IF(Registros[[#This Row],[idade]]&lt;18,311.43,IF(Registros[[#This Row],[idade]]&lt;=25,488.58,IF(Registros[[#This Row],[idade]]&lt;=50,772.77,850.05)))</f>
        <v>488.58</v>
      </c>
      <c r="P10990">
        <f>IF(Registros[[#This Row],[idade]]&lt;18,23.99,IF(Registros[[#This Row],[idade]]&lt;=25,49.9,IF(Registros[[#This Row],[idade]]&lt;=50,145.2,175.45)))</f>
        <v>49.9</v>
      </c>
      <c r="Q10990">
        <v>1</v>
      </c>
      <c r="R10990">
        <v>5</v>
      </c>
      <c r="T10990">
        <v>2</v>
      </c>
      <c r="U10990" t="s">
        <v>3</v>
      </c>
      <c r="V10990" t="s">
        <v>18</v>
      </c>
    </row>
    <row r="10991" spans="1:22" x14ac:dyDescent="0.3">
      <c r="A10991">
        <v>10990</v>
      </c>
      <c r="B10991">
        <v>66200248623</v>
      </c>
      <c r="C10991">
        <v>3</v>
      </c>
      <c r="D10991" s="1">
        <v>30705</v>
      </c>
      <c r="E10991" s="3">
        <f>2023-YEAR(Registros[[#This Row],[data_nascimento]])</f>
        <v>39</v>
      </c>
      <c r="F10991" s="1">
        <v>44616</v>
      </c>
      <c r="H10991">
        <v>220</v>
      </c>
      <c r="I10991">
        <v>10</v>
      </c>
      <c r="J10991" s="3">
        <v>1850.3333333333333</v>
      </c>
      <c r="K10991">
        <v>15.75</v>
      </c>
      <c r="L10991">
        <v>5551</v>
      </c>
      <c r="M10991">
        <f>Registros[[#This Row],[salario]]*0.06</f>
        <v>333.06</v>
      </c>
      <c r="N10991">
        <f>Registros[[#This Row],[salario]]*5%</f>
        <v>277.55</v>
      </c>
      <c r="O10991">
        <f>IF(Registros[[#This Row],[idade]]&lt;18,311.43,IF(Registros[[#This Row],[idade]]&lt;=25,488.58,IF(Registros[[#This Row],[idade]]&lt;=50,772.77,850.05)))</f>
        <v>772.77</v>
      </c>
      <c r="P10991">
        <f>IF(Registros[[#This Row],[idade]]&lt;18,23.99,IF(Registros[[#This Row],[idade]]&lt;=25,49.9,IF(Registros[[#This Row],[idade]]&lt;=50,145.2,175.45)))</f>
        <v>145.19999999999999</v>
      </c>
      <c r="Q10991">
        <v>5</v>
      </c>
      <c r="R10991">
        <v>23</v>
      </c>
      <c r="T10991">
        <v>4</v>
      </c>
      <c r="U10991" t="s">
        <v>3</v>
      </c>
      <c r="V10991" t="s">
        <v>19</v>
      </c>
    </row>
    <row r="10992" spans="1:22" x14ac:dyDescent="0.3">
      <c r="A10992">
        <v>10991</v>
      </c>
      <c r="B10992">
        <v>55894128108</v>
      </c>
      <c r="C10992">
        <v>7</v>
      </c>
      <c r="D10992" s="1">
        <v>36053</v>
      </c>
      <c r="E10992" s="3">
        <f>2023-YEAR(Registros[[#This Row],[data_nascimento]])</f>
        <v>25</v>
      </c>
      <c r="F10992" s="1">
        <v>44616</v>
      </c>
      <c r="H10992">
        <v>220</v>
      </c>
      <c r="I10992">
        <v>17</v>
      </c>
      <c r="J10992" s="3">
        <v>3724.7</v>
      </c>
      <c r="K10992">
        <v>31.5</v>
      </c>
      <c r="L10992">
        <v>6573</v>
      </c>
      <c r="M10992">
        <f>Registros[[#This Row],[salario]]*0.06</f>
        <v>394.38</v>
      </c>
      <c r="N10992">
        <f>Registros[[#This Row],[salario]]*5%</f>
        <v>328.65000000000003</v>
      </c>
      <c r="O10992">
        <f>IF(Registros[[#This Row],[idade]]&lt;18,311.43,IF(Registros[[#This Row],[idade]]&lt;=25,488.58,IF(Registros[[#This Row],[idade]]&lt;=50,772.77,850.05)))</f>
        <v>488.58</v>
      </c>
      <c r="P10992">
        <f>IF(Registros[[#This Row],[idade]]&lt;18,23.99,IF(Registros[[#This Row],[idade]]&lt;=25,49.9,IF(Registros[[#This Row],[idade]]&lt;=50,145.2,175.45)))</f>
        <v>49.9</v>
      </c>
      <c r="Q10992">
        <v>5</v>
      </c>
      <c r="R10992">
        <v>1</v>
      </c>
      <c r="T10992">
        <v>2</v>
      </c>
      <c r="U10992" t="s">
        <v>3</v>
      </c>
      <c r="V10992" t="s">
        <v>19</v>
      </c>
    </row>
    <row r="10993" spans="1:22" x14ac:dyDescent="0.3">
      <c r="A10993">
        <v>10992</v>
      </c>
      <c r="B10993">
        <v>15749856780</v>
      </c>
      <c r="C10993">
        <v>7</v>
      </c>
      <c r="D10993" s="1">
        <v>31691</v>
      </c>
      <c r="E10993" s="3">
        <f>2023-YEAR(Registros[[#This Row],[data_nascimento]])</f>
        <v>37</v>
      </c>
      <c r="F10993" s="1">
        <v>44616</v>
      </c>
      <c r="H10993">
        <v>220</v>
      </c>
      <c r="I10993">
        <v>15</v>
      </c>
      <c r="J10993" s="3">
        <v>1775</v>
      </c>
      <c r="K10993">
        <v>29.75</v>
      </c>
      <c r="L10993">
        <v>3550</v>
      </c>
      <c r="M10993">
        <f>Registros[[#This Row],[salario]]*0.06</f>
        <v>213</v>
      </c>
      <c r="N10993">
        <f>Registros[[#This Row],[salario]]*5%</f>
        <v>177.5</v>
      </c>
      <c r="O10993">
        <f>IF(Registros[[#This Row],[idade]]&lt;18,311.43,IF(Registros[[#This Row],[idade]]&lt;=25,488.58,IF(Registros[[#This Row],[idade]]&lt;=50,772.77,850.05)))</f>
        <v>772.77</v>
      </c>
      <c r="P10993">
        <f>IF(Registros[[#This Row],[idade]]&lt;18,23.99,IF(Registros[[#This Row],[idade]]&lt;=25,49.9,IF(Registros[[#This Row],[idade]]&lt;=50,145.2,175.45)))</f>
        <v>145.19999999999999</v>
      </c>
      <c r="Q10993">
        <v>1</v>
      </c>
      <c r="R10993">
        <v>7</v>
      </c>
      <c r="T10993">
        <v>4</v>
      </c>
      <c r="U10993" t="s">
        <v>3</v>
      </c>
      <c r="V10993" t="s">
        <v>21</v>
      </c>
    </row>
    <row r="10994" spans="1:22" x14ac:dyDescent="0.3">
      <c r="A10994">
        <v>10993</v>
      </c>
      <c r="B10994">
        <v>14357331534</v>
      </c>
      <c r="C10994">
        <v>5</v>
      </c>
      <c r="D10994" s="1">
        <v>37726</v>
      </c>
      <c r="E10994" s="3">
        <f>2023-YEAR(Registros[[#This Row],[data_nascimento]])</f>
        <v>20</v>
      </c>
      <c r="F10994" s="1">
        <v>44616</v>
      </c>
      <c r="H10994">
        <v>220</v>
      </c>
      <c r="I10994">
        <v>17</v>
      </c>
      <c r="J10994" s="3">
        <v>1301.0666666666666</v>
      </c>
      <c r="K10994">
        <v>12.25</v>
      </c>
      <c r="L10994">
        <v>2296</v>
      </c>
      <c r="M10994">
        <f>Registros[[#This Row],[salario]]*0.06</f>
        <v>137.76</v>
      </c>
      <c r="N10994">
        <f>Registros[[#This Row],[salario]]*5%</f>
        <v>114.80000000000001</v>
      </c>
      <c r="O10994">
        <f>IF(Registros[[#This Row],[idade]]&lt;18,311.43,IF(Registros[[#This Row],[idade]]&lt;=25,488.58,IF(Registros[[#This Row],[idade]]&lt;=50,772.77,850.05)))</f>
        <v>488.58</v>
      </c>
      <c r="P10994">
        <f>IF(Registros[[#This Row],[idade]]&lt;18,23.99,IF(Registros[[#This Row],[idade]]&lt;=25,49.9,IF(Registros[[#This Row],[idade]]&lt;=50,145.2,175.45)))</f>
        <v>49.9</v>
      </c>
      <c r="Q10994">
        <v>5</v>
      </c>
      <c r="R10994">
        <v>18</v>
      </c>
      <c r="T10994">
        <v>4</v>
      </c>
      <c r="U10994" t="s">
        <v>3</v>
      </c>
      <c r="V10994" t="s">
        <v>22</v>
      </c>
    </row>
    <row r="10995" spans="1:22" x14ac:dyDescent="0.3">
      <c r="A10995">
        <v>10994</v>
      </c>
      <c r="B10995">
        <v>83828981788</v>
      </c>
      <c r="C10995">
        <v>6</v>
      </c>
      <c r="D10995" s="1">
        <v>32727</v>
      </c>
      <c r="E10995" s="3">
        <f>2023-YEAR(Registros[[#This Row],[data_nascimento]])</f>
        <v>34</v>
      </c>
      <c r="F10995" s="1">
        <v>44616</v>
      </c>
      <c r="H10995">
        <v>220</v>
      </c>
      <c r="I10995">
        <v>11</v>
      </c>
      <c r="J10995" s="3">
        <v>1600.1333333333334</v>
      </c>
      <c r="K10995">
        <v>31.5</v>
      </c>
      <c r="L10995">
        <v>4364</v>
      </c>
      <c r="M10995">
        <f>Registros[[#This Row],[salario]]*0.06</f>
        <v>261.83999999999997</v>
      </c>
      <c r="N10995">
        <f>Registros[[#This Row],[salario]]*5%</f>
        <v>218.20000000000002</v>
      </c>
      <c r="O10995">
        <f>IF(Registros[[#This Row],[idade]]&lt;18,311.43,IF(Registros[[#This Row],[idade]]&lt;=25,488.58,IF(Registros[[#This Row],[idade]]&lt;=50,772.77,850.05)))</f>
        <v>772.77</v>
      </c>
      <c r="P10995">
        <f>IF(Registros[[#This Row],[idade]]&lt;18,23.99,IF(Registros[[#This Row],[idade]]&lt;=25,49.9,IF(Registros[[#This Row],[idade]]&lt;=50,145.2,175.45)))</f>
        <v>145.19999999999999</v>
      </c>
      <c r="Q10995">
        <v>3</v>
      </c>
      <c r="R10995">
        <v>18</v>
      </c>
      <c r="T10995">
        <v>1</v>
      </c>
      <c r="U10995" t="s">
        <v>3</v>
      </c>
      <c r="V10995" t="s">
        <v>19</v>
      </c>
    </row>
    <row r="10996" spans="1:22" x14ac:dyDescent="0.3">
      <c r="A10996">
        <v>10995</v>
      </c>
      <c r="B10996">
        <v>98098614112</v>
      </c>
      <c r="C10996">
        <v>3</v>
      </c>
      <c r="D10996" s="1">
        <v>34387</v>
      </c>
      <c r="E10996" s="3">
        <f>2023-YEAR(Registros[[#This Row],[data_nascimento]])</f>
        <v>29</v>
      </c>
      <c r="F10996" s="1">
        <v>44616</v>
      </c>
      <c r="H10996">
        <v>220</v>
      </c>
      <c r="I10996">
        <v>4</v>
      </c>
      <c r="J10996" s="3">
        <v>972.8</v>
      </c>
      <c r="K10996">
        <v>10.5</v>
      </c>
      <c r="L10996">
        <v>7296</v>
      </c>
      <c r="M10996">
        <f>Registros[[#This Row],[salario]]*0.06</f>
        <v>437.76</v>
      </c>
      <c r="N10996">
        <f>Registros[[#This Row],[salario]]*5%</f>
        <v>364.8</v>
      </c>
      <c r="O10996">
        <f>IF(Registros[[#This Row],[idade]]&lt;18,311.43,IF(Registros[[#This Row],[idade]]&lt;=25,488.58,IF(Registros[[#This Row],[idade]]&lt;=50,772.77,850.05)))</f>
        <v>772.77</v>
      </c>
      <c r="P10996">
        <f>IF(Registros[[#This Row],[idade]]&lt;18,23.99,IF(Registros[[#This Row],[idade]]&lt;=25,49.9,IF(Registros[[#This Row],[idade]]&lt;=50,145.2,175.45)))</f>
        <v>145.19999999999999</v>
      </c>
      <c r="Q10996">
        <v>1</v>
      </c>
      <c r="R10996">
        <v>19</v>
      </c>
      <c r="T10996">
        <v>4</v>
      </c>
      <c r="U10996" t="s">
        <v>3</v>
      </c>
      <c r="V10996" t="s">
        <v>21</v>
      </c>
    </row>
    <row r="10997" spans="1:22" x14ac:dyDescent="0.3">
      <c r="A10997">
        <v>10996</v>
      </c>
      <c r="B10997">
        <v>65352756110</v>
      </c>
      <c r="C10997">
        <v>5</v>
      </c>
      <c r="D10997" s="1">
        <v>31908</v>
      </c>
      <c r="E10997" s="3">
        <f>2023-YEAR(Registros[[#This Row],[data_nascimento]])</f>
        <v>36</v>
      </c>
      <c r="F10997" s="1">
        <v>44616</v>
      </c>
      <c r="H10997">
        <v>220</v>
      </c>
      <c r="I10997">
        <v>8</v>
      </c>
      <c r="J10997" s="3">
        <v>745.33333333333337</v>
      </c>
      <c r="K10997">
        <v>35</v>
      </c>
      <c r="L10997">
        <v>2795</v>
      </c>
      <c r="M10997">
        <f>Registros[[#This Row],[salario]]*0.06</f>
        <v>167.7</v>
      </c>
      <c r="N10997">
        <f>Registros[[#This Row],[salario]]*5%</f>
        <v>139.75</v>
      </c>
      <c r="O10997">
        <f>IF(Registros[[#This Row],[idade]]&lt;18,311.43,IF(Registros[[#This Row],[idade]]&lt;=25,488.58,IF(Registros[[#This Row],[idade]]&lt;=50,772.77,850.05)))</f>
        <v>772.77</v>
      </c>
      <c r="P10997">
        <f>IF(Registros[[#This Row],[idade]]&lt;18,23.99,IF(Registros[[#This Row],[idade]]&lt;=25,49.9,IF(Registros[[#This Row],[idade]]&lt;=50,145.2,175.45)))</f>
        <v>145.19999999999999</v>
      </c>
      <c r="Q10997">
        <v>2</v>
      </c>
      <c r="R10997">
        <v>16</v>
      </c>
      <c r="T10997">
        <v>2</v>
      </c>
      <c r="U10997" t="s">
        <v>3</v>
      </c>
      <c r="V10997" t="s">
        <v>19</v>
      </c>
    </row>
    <row r="10998" spans="1:22" x14ac:dyDescent="0.3">
      <c r="A10998">
        <v>10997</v>
      </c>
      <c r="B10998">
        <v>58636564299</v>
      </c>
      <c r="C10998">
        <v>6</v>
      </c>
      <c r="D10998" s="1">
        <v>33217</v>
      </c>
      <c r="E10998" s="3">
        <f>2023-YEAR(Registros[[#This Row],[data_nascimento]])</f>
        <v>33</v>
      </c>
      <c r="F10998" s="1">
        <v>44616</v>
      </c>
      <c r="H10998">
        <v>220</v>
      </c>
      <c r="I10998">
        <v>16</v>
      </c>
      <c r="J10998" s="3">
        <v>1382.9333333333334</v>
      </c>
      <c r="K10998">
        <v>12.25</v>
      </c>
      <c r="L10998">
        <v>2593</v>
      </c>
      <c r="M10998">
        <f>Registros[[#This Row],[salario]]*0.06</f>
        <v>155.57999999999998</v>
      </c>
      <c r="N10998">
        <f>Registros[[#This Row],[salario]]*5%</f>
        <v>129.65</v>
      </c>
      <c r="O10998">
        <f>IF(Registros[[#This Row],[idade]]&lt;18,311.43,IF(Registros[[#This Row],[idade]]&lt;=25,488.58,IF(Registros[[#This Row],[idade]]&lt;=50,772.77,850.05)))</f>
        <v>772.77</v>
      </c>
      <c r="P10998">
        <f>IF(Registros[[#This Row],[idade]]&lt;18,23.99,IF(Registros[[#This Row],[idade]]&lt;=25,49.9,IF(Registros[[#This Row],[idade]]&lt;=50,145.2,175.45)))</f>
        <v>145.19999999999999</v>
      </c>
      <c r="Q10998">
        <v>5</v>
      </c>
      <c r="R10998">
        <v>27</v>
      </c>
      <c r="T10998">
        <v>2</v>
      </c>
      <c r="U10998" t="s">
        <v>3</v>
      </c>
      <c r="V10998" t="s">
        <v>21</v>
      </c>
    </row>
    <row r="10999" spans="1:22" x14ac:dyDescent="0.3">
      <c r="A10999">
        <v>10998</v>
      </c>
      <c r="B10999">
        <v>74597291325</v>
      </c>
      <c r="C10999">
        <v>4</v>
      </c>
      <c r="D10999" s="1">
        <v>38399</v>
      </c>
      <c r="E10999" s="3">
        <f>2023-YEAR(Registros[[#This Row],[data_nascimento]])</f>
        <v>18</v>
      </c>
      <c r="F10999" s="1">
        <v>44616</v>
      </c>
      <c r="H10999">
        <v>220</v>
      </c>
      <c r="I10999">
        <v>6</v>
      </c>
      <c r="J10999" s="3">
        <v>521.79999999999995</v>
      </c>
      <c r="K10999">
        <v>28</v>
      </c>
      <c r="L10999">
        <v>2609</v>
      </c>
      <c r="M10999">
        <f>Registros[[#This Row],[salario]]*0.06</f>
        <v>156.54</v>
      </c>
      <c r="N10999">
        <f>Registros[[#This Row],[salario]]*5%</f>
        <v>130.45000000000002</v>
      </c>
      <c r="O10999">
        <f>IF(Registros[[#This Row],[idade]]&lt;18,311.43,IF(Registros[[#This Row],[idade]]&lt;=25,488.58,IF(Registros[[#This Row],[idade]]&lt;=50,772.77,850.05)))</f>
        <v>488.58</v>
      </c>
      <c r="P10999">
        <f>IF(Registros[[#This Row],[idade]]&lt;18,23.99,IF(Registros[[#This Row],[idade]]&lt;=25,49.9,IF(Registros[[#This Row],[idade]]&lt;=50,145.2,175.45)))</f>
        <v>49.9</v>
      </c>
      <c r="Q10999">
        <v>5</v>
      </c>
      <c r="R10999">
        <v>10</v>
      </c>
      <c r="T10999">
        <v>1</v>
      </c>
      <c r="U10999" t="s">
        <v>3</v>
      </c>
      <c r="V10999" t="s">
        <v>22</v>
      </c>
    </row>
    <row r="11000" spans="1:22" x14ac:dyDescent="0.3">
      <c r="A11000">
        <v>10999</v>
      </c>
      <c r="B11000">
        <v>48050243135</v>
      </c>
      <c r="C11000">
        <v>4</v>
      </c>
      <c r="D11000" s="1">
        <v>34979</v>
      </c>
      <c r="E11000" s="3">
        <f>2023-YEAR(Registros[[#This Row],[data_nascimento]])</f>
        <v>28</v>
      </c>
      <c r="F11000" s="1">
        <v>44616</v>
      </c>
      <c r="H11000">
        <v>220</v>
      </c>
      <c r="I11000">
        <v>5</v>
      </c>
      <c r="J11000" s="3">
        <v>1010.3333333333333</v>
      </c>
      <c r="K11000">
        <v>15.75</v>
      </c>
      <c r="L11000">
        <v>6062</v>
      </c>
      <c r="M11000">
        <f>Registros[[#This Row],[salario]]*0.06</f>
        <v>363.71999999999997</v>
      </c>
      <c r="N11000">
        <f>Registros[[#This Row],[salario]]*5%</f>
        <v>303.10000000000002</v>
      </c>
      <c r="O11000">
        <f>IF(Registros[[#This Row],[idade]]&lt;18,311.43,IF(Registros[[#This Row],[idade]]&lt;=25,488.58,IF(Registros[[#This Row],[idade]]&lt;=50,772.77,850.05)))</f>
        <v>772.77</v>
      </c>
      <c r="P11000">
        <f>IF(Registros[[#This Row],[idade]]&lt;18,23.99,IF(Registros[[#This Row],[idade]]&lt;=25,49.9,IF(Registros[[#This Row],[idade]]&lt;=50,145.2,175.45)))</f>
        <v>145.19999999999999</v>
      </c>
      <c r="Q11000">
        <v>1</v>
      </c>
      <c r="R11000">
        <v>24</v>
      </c>
      <c r="T11000">
        <v>4</v>
      </c>
      <c r="U11000" t="s">
        <v>3</v>
      </c>
      <c r="V11000" t="s">
        <v>19</v>
      </c>
    </row>
    <row r="11001" spans="1:22" x14ac:dyDescent="0.3">
      <c r="A11001">
        <v>11000</v>
      </c>
      <c r="B11001">
        <v>57234803927</v>
      </c>
      <c r="C11001">
        <v>3</v>
      </c>
      <c r="D11001" s="1">
        <v>35736</v>
      </c>
      <c r="E11001" s="3">
        <f>2023-YEAR(Registros[[#This Row],[data_nascimento]])</f>
        <v>26</v>
      </c>
      <c r="F11001" s="1">
        <v>44616</v>
      </c>
      <c r="H11001">
        <v>220</v>
      </c>
      <c r="I11001">
        <v>9</v>
      </c>
      <c r="J11001" s="3">
        <v>1223.7</v>
      </c>
      <c r="K11001">
        <v>8.75</v>
      </c>
      <c r="L11001">
        <v>4079</v>
      </c>
      <c r="M11001">
        <f>Registros[[#This Row],[salario]]*0.06</f>
        <v>244.73999999999998</v>
      </c>
      <c r="N11001">
        <f>Registros[[#This Row],[salario]]*5%</f>
        <v>203.95000000000002</v>
      </c>
      <c r="O11001">
        <f>IF(Registros[[#This Row],[idade]]&lt;18,311.43,IF(Registros[[#This Row],[idade]]&lt;=25,488.58,IF(Registros[[#This Row],[idade]]&lt;=50,772.77,850.05)))</f>
        <v>772.77</v>
      </c>
      <c r="P11001">
        <f>IF(Registros[[#This Row],[idade]]&lt;18,23.99,IF(Registros[[#This Row],[idade]]&lt;=25,49.9,IF(Registros[[#This Row],[idade]]&lt;=50,145.2,175.45)))</f>
        <v>145.19999999999999</v>
      </c>
      <c r="Q11001">
        <v>2</v>
      </c>
      <c r="R11001">
        <v>15</v>
      </c>
      <c r="T11001">
        <v>4</v>
      </c>
      <c r="U11001" t="s">
        <v>3</v>
      </c>
      <c r="V11001" t="s">
        <v>19</v>
      </c>
    </row>
    <row r="11002" spans="1:22" x14ac:dyDescent="0.3">
      <c r="A11002">
        <v>11001</v>
      </c>
      <c r="B11002">
        <v>42965850207</v>
      </c>
      <c r="C11002">
        <v>7</v>
      </c>
      <c r="D11002" s="1">
        <v>32758</v>
      </c>
      <c r="E11002" s="3">
        <f>2023-YEAR(Registros[[#This Row],[data_nascimento]])</f>
        <v>34</v>
      </c>
      <c r="F11002" s="1">
        <v>44616</v>
      </c>
      <c r="H11002">
        <v>220</v>
      </c>
      <c r="I11002">
        <v>8</v>
      </c>
      <c r="J11002" s="3">
        <v>1194.9333333333334</v>
      </c>
      <c r="K11002">
        <v>10.5</v>
      </c>
      <c r="L11002">
        <v>4481</v>
      </c>
      <c r="M11002">
        <f>Registros[[#This Row],[salario]]*0.06</f>
        <v>268.86</v>
      </c>
      <c r="N11002">
        <f>Registros[[#This Row],[salario]]*5%</f>
        <v>224.05</v>
      </c>
      <c r="O11002">
        <f>IF(Registros[[#This Row],[idade]]&lt;18,311.43,IF(Registros[[#This Row],[idade]]&lt;=25,488.58,IF(Registros[[#This Row],[idade]]&lt;=50,772.77,850.05)))</f>
        <v>772.77</v>
      </c>
      <c r="P11002">
        <f>IF(Registros[[#This Row],[idade]]&lt;18,23.99,IF(Registros[[#This Row],[idade]]&lt;=25,49.9,IF(Registros[[#This Row],[idade]]&lt;=50,145.2,175.45)))</f>
        <v>145.19999999999999</v>
      </c>
      <c r="Q11002">
        <v>3</v>
      </c>
      <c r="R11002">
        <v>13</v>
      </c>
      <c r="T11002">
        <v>1</v>
      </c>
      <c r="U11002" t="s">
        <v>3</v>
      </c>
      <c r="V11002" t="s">
        <v>19</v>
      </c>
    </row>
    <row r="11003" spans="1:22" x14ac:dyDescent="0.3">
      <c r="A11003">
        <v>11002</v>
      </c>
      <c r="B11003">
        <v>79712612449</v>
      </c>
      <c r="C11003">
        <v>4</v>
      </c>
      <c r="D11003" s="1">
        <v>35287</v>
      </c>
      <c r="E11003" s="3">
        <f>2023-YEAR(Registros[[#This Row],[data_nascimento]])</f>
        <v>27</v>
      </c>
      <c r="F11003" s="1">
        <v>44616</v>
      </c>
      <c r="H11003">
        <v>220</v>
      </c>
      <c r="I11003">
        <v>6</v>
      </c>
      <c r="J11003" s="3">
        <v>663.80000000000007</v>
      </c>
      <c r="K11003">
        <v>21</v>
      </c>
      <c r="L11003">
        <v>3319</v>
      </c>
      <c r="M11003">
        <f>Registros[[#This Row],[salario]]*0.06</f>
        <v>199.14</v>
      </c>
      <c r="N11003">
        <f>Registros[[#This Row],[salario]]*5%</f>
        <v>165.95000000000002</v>
      </c>
      <c r="O11003">
        <f>IF(Registros[[#This Row],[idade]]&lt;18,311.43,IF(Registros[[#This Row],[idade]]&lt;=25,488.58,IF(Registros[[#This Row],[idade]]&lt;=50,772.77,850.05)))</f>
        <v>772.77</v>
      </c>
      <c r="P11003">
        <f>IF(Registros[[#This Row],[idade]]&lt;18,23.99,IF(Registros[[#This Row],[idade]]&lt;=25,49.9,IF(Registros[[#This Row],[idade]]&lt;=50,145.2,175.45)))</f>
        <v>145.19999999999999</v>
      </c>
      <c r="Q11003">
        <v>5</v>
      </c>
      <c r="R11003">
        <v>5</v>
      </c>
      <c r="T11003">
        <v>1</v>
      </c>
      <c r="U11003" t="s">
        <v>3</v>
      </c>
      <c r="V11003" t="s">
        <v>21</v>
      </c>
    </row>
    <row r="11004" spans="1:22" x14ac:dyDescent="0.3">
      <c r="A11004">
        <v>11003</v>
      </c>
      <c r="B11004">
        <v>96588489881</v>
      </c>
      <c r="C11004">
        <v>3</v>
      </c>
      <c r="D11004" s="1">
        <v>34292</v>
      </c>
      <c r="E11004" s="3">
        <f>2023-YEAR(Registros[[#This Row],[data_nascimento]])</f>
        <v>30</v>
      </c>
      <c r="F11004" s="1">
        <v>44616</v>
      </c>
      <c r="H11004">
        <v>220</v>
      </c>
      <c r="I11004">
        <v>9</v>
      </c>
      <c r="J11004" s="3">
        <v>2047.2</v>
      </c>
      <c r="K11004">
        <v>3.5</v>
      </c>
      <c r="L11004">
        <v>6824</v>
      </c>
      <c r="M11004">
        <f>Registros[[#This Row],[salario]]*0.06</f>
        <v>409.44</v>
      </c>
      <c r="N11004">
        <f>Registros[[#This Row],[salario]]*5%</f>
        <v>341.20000000000005</v>
      </c>
      <c r="O11004">
        <f>IF(Registros[[#This Row],[idade]]&lt;18,311.43,IF(Registros[[#This Row],[idade]]&lt;=25,488.58,IF(Registros[[#This Row],[idade]]&lt;=50,772.77,850.05)))</f>
        <v>772.77</v>
      </c>
      <c r="P11004">
        <f>IF(Registros[[#This Row],[idade]]&lt;18,23.99,IF(Registros[[#This Row],[idade]]&lt;=25,49.9,IF(Registros[[#This Row],[idade]]&lt;=50,145.2,175.45)))</f>
        <v>145.19999999999999</v>
      </c>
      <c r="Q11004">
        <v>4</v>
      </c>
      <c r="R11004">
        <v>12</v>
      </c>
      <c r="T11004">
        <v>2</v>
      </c>
      <c r="U11004" t="s">
        <v>3</v>
      </c>
      <c r="V11004" t="s">
        <v>21</v>
      </c>
    </row>
    <row r="11005" spans="1:22" x14ac:dyDescent="0.3">
      <c r="A11005">
        <v>11004</v>
      </c>
      <c r="B11005">
        <v>57298945269</v>
      </c>
      <c r="C11005">
        <v>7</v>
      </c>
      <c r="D11005" s="1">
        <v>33671</v>
      </c>
      <c r="E11005" s="3">
        <f>2023-YEAR(Registros[[#This Row],[data_nascimento]])</f>
        <v>31</v>
      </c>
      <c r="F11005" s="1">
        <v>44616</v>
      </c>
      <c r="H11005">
        <v>220</v>
      </c>
      <c r="I11005">
        <v>11</v>
      </c>
      <c r="J11005" s="3">
        <v>2552</v>
      </c>
      <c r="K11005">
        <v>14</v>
      </c>
      <c r="L11005">
        <v>6960</v>
      </c>
      <c r="M11005">
        <f>Registros[[#This Row],[salario]]*0.06</f>
        <v>417.59999999999997</v>
      </c>
      <c r="N11005">
        <f>Registros[[#This Row],[salario]]*5%</f>
        <v>348</v>
      </c>
      <c r="O11005">
        <f>IF(Registros[[#This Row],[idade]]&lt;18,311.43,IF(Registros[[#This Row],[idade]]&lt;=25,488.58,IF(Registros[[#This Row],[idade]]&lt;=50,772.77,850.05)))</f>
        <v>772.77</v>
      </c>
      <c r="P11005">
        <f>IF(Registros[[#This Row],[idade]]&lt;18,23.99,IF(Registros[[#This Row],[idade]]&lt;=25,49.9,IF(Registros[[#This Row],[idade]]&lt;=50,145.2,175.45)))</f>
        <v>145.19999999999999</v>
      </c>
      <c r="Q11005">
        <v>4</v>
      </c>
      <c r="R11005">
        <v>2</v>
      </c>
      <c r="T11005">
        <v>1</v>
      </c>
      <c r="U11005" t="s">
        <v>3</v>
      </c>
      <c r="V11005" t="s">
        <v>19</v>
      </c>
    </row>
    <row r="11006" spans="1:22" x14ac:dyDescent="0.3">
      <c r="A11006">
        <v>11005</v>
      </c>
      <c r="B11006">
        <v>49944805128</v>
      </c>
      <c r="C11006">
        <v>6</v>
      </c>
      <c r="D11006" s="1">
        <v>31070</v>
      </c>
      <c r="E11006" s="3">
        <f>2023-YEAR(Registros[[#This Row],[data_nascimento]])</f>
        <v>38</v>
      </c>
      <c r="F11006" s="1">
        <v>44616</v>
      </c>
      <c r="H11006">
        <v>220</v>
      </c>
      <c r="I11006">
        <v>1</v>
      </c>
      <c r="J11006" s="3">
        <v>65.3</v>
      </c>
      <c r="K11006">
        <v>28</v>
      </c>
      <c r="L11006">
        <v>1959</v>
      </c>
      <c r="M11006">
        <f>Registros[[#This Row],[salario]]*0.06</f>
        <v>117.53999999999999</v>
      </c>
      <c r="N11006">
        <f>Registros[[#This Row],[salario]]*5%</f>
        <v>97.95</v>
      </c>
      <c r="O11006">
        <f>IF(Registros[[#This Row],[idade]]&lt;18,311.43,IF(Registros[[#This Row],[idade]]&lt;=25,488.58,IF(Registros[[#This Row],[idade]]&lt;=50,772.77,850.05)))</f>
        <v>772.77</v>
      </c>
      <c r="P11006">
        <f>IF(Registros[[#This Row],[idade]]&lt;18,23.99,IF(Registros[[#This Row],[idade]]&lt;=25,49.9,IF(Registros[[#This Row],[idade]]&lt;=50,145.2,175.45)))</f>
        <v>145.19999999999999</v>
      </c>
      <c r="Q11006">
        <v>5</v>
      </c>
      <c r="R11006">
        <v>27</v>
      </c>
      <c r="T11006">
        <v>4</v>
      </c>
      <c r="U11006" t="s">
        <v>3</v>
      </c>
      <c r="V11006" t="s">
        <v>18</v>
      </c>
    </row>
    <row r="11007" spans="1:22" x14ac:dyDescent="0.3">
      <c r="A11007">
        <v>11006</v>
      </c>
      <c r="B11007">
        <v>42913792047</v>
      </c>
      <c r="C11007">
        <v>4</v>
      </c>
      <c r="D11007" s="1">
        <v>38239</v>
      </c>
      <c r="E11007" s="3">
        <f>2023-YEAR(Registros[[#This Row],[data_nascimento]])</f>
        <v>19</v>
      </c>
      <c r="F11007" s="1">
        <v>44616</v>
      </c>
      <c r="H11007">
        <v>220</v>
      </c>
      <c r="I11007">
        <v>18</v>
      </c>
      <c r="J11007" s="3">
        <v>1608.6</v>
      </c>
      <c r="K11007">
        <v>24.5</v>
      </c>
      <c r="L11007">
        <v>2681</v>
      </c>
      <c r="M11007">
        <f>Registros[[#This Row],[salario]]*0.06</f>
        <v>160.85999999999999</v>
      </c>
      <c r="N11007">
        <f>Registros[[#This Row],[salario]]*5%</f>
        <v>134.05000000000001</v>
      </c>
      <c r="O11007">
        <f>IF(Registros[[#This Row],[idade]]&lt;18,311.43,IF(Registros[[#This Row],[idade]]&lt;=25,488.58,IF(Registros[[#This Row],[idade]]&lt;=50,772.77,850.05)))</f>
        <v>488.58</v>
      </c>
      <c r="P11007">
        <f>IF(Registros[[#This Row],[idade]]&lt;18,23.99,IF(Registros[[#This Row],[idade]]&lt;=25,49.9,IF(Registros[[#This Row],[idade]]&lt;=50,145.2,175.45)))</f>
        <v>49.9</v>
      </c>
      <c r="Q11007">
        <v>5</v>
      </c>
      <c r="R11007">
        <v>19</v>
      </c>
      <c r="T11007">
        <v>2</v>
      </c>
      <c r="U11007" t="s">
        <v>3</v>
      </c>
      <c r="V11007" t="s">
        <v>19</v>
      </c>
    </row>
    <row r="11008" spans="1:22" x14ac:dyDescent="0.3">
      <c r="A11008">
        <v>11007</v>
      </c>
      <c r="B11008">
        <v>48532107175</v>
      </c>
      <c r="C11008">
        <v>4</v>
      </c>
      <c r="D11008" s="1">
        <v>28989</v>
      </c>
      <c r="E11008" s="3">
        <f>2023-YEAR(Registros[[#This Row],[data_nascimento]])</f>
        <v>44</v>
      </c>
      <c r="F11008" s="1">
        <v>44616</v>
      </c>
      <c r="H11008">
        <v>220</v>
      </c>
      <c r="I11008">
        <v>8</v>
      </c>
      <c r="J11008" s="3">
        <v>896.26666666666665</v>
      </c>
      <c r="K11008">
        <v>10.5</v>
      </c>
      <c r="L11008">
        <v>3361</v>
      </c>
      <c r="M11008">
        <f>Registros[[#This Row],[salario]]*0.06</f>
        <v>201.66</v>
      </c>
      <c r="N11008">
        <f>Registros[[#This Row],[salario]]*5%</f>
        <v>168.05</v>
      </c>
      <c r="O11008">
        <f>IF(Registros[[#This Row],[idade]]&lt;18,311.43,IF(Registros[[#This Row],[idade]]&lt;=25,488.58,IF(Registros[[#This Row],[idade]]&lt;=50,772.77,850.05)))</f>
        <v>772.77</v>
      </c>
      <c r="P11008">
        <f>IF(Registros[[#This Row],[idade]]&lt;18,23.99,IF(Registros[[#This Row],[idade]]&lt;=25,49.9,IF(Registros[[#This Row],[idade]]&lt;=50,145.2,175.45)))</f>
        <v>145.19999999999999</v>
      </c>
      <c r="Q11008">
        <v>2</v>
      </c>
      <c r="R11008">
        <v>11</v>
      </c>
      <c r="T11008">
        <v>4</v>
      </c>
      <c r="U11008" t="s">
        <v>3</v>
      </c>
      <c r="V11008" t="s">
        <v>21</v>
      </c>
    </row>
    <row r="11009" spans="1:22" x14ac:dyDescent="0.3">
      <c r="A11009">
        <v>11008</v>
      </c>
      <c r="B11009">
        <v>90711387231</v>
      </c>
      <c r="C11009">
        <v>5</v>
      </c>
      <c r="D11009" s="1">
        <v>36317</v>
      </c>
      <c r="E11009" s="3">
        <f>2023-YEAR(Registros[[#This Row],[data_nascimento]])</f>
        <v>24</v>
      </c>
      <c r="F11009" s="1">
        <v>44616</v>
      </c>
      <c r="H11009">
        <v>220</v>
      </c>
      <c r="I11009">
        <v>12</v>
      </c>
      <c r="J11009" s="3">
        <v>2639.2</v>
      </c>
      <c r="K11009">
        <v>33.25</v>
      </c>
      <c r="L11009">
        <v>6598</v>
      </c>
      <c r="M11009">
        <f>Registros[[#This Row],[salario]]*0.06</f>
        <v>395.88</v>
      </c>
      <c r="N11009">
        <f>Registros[[#This Row],[salario]]*5%</f>
        <v>329.90000000000003</v>
      </c>
      <c r="O11009">
        <f>IF(Registros[[#This Row],[idade]]&lt;18,311.43,IF(Registros[[#This Row],[idade]]&lt;=25,488.58,IF(Registros[[#This Row],[idade]]&lt;=50,772.77,850.05)))</f>
        <v>488.58</v>
      </c>
      <c r="P11009">
        <f>IF(Registros[[#This Row],[idade]]&lt;18,23.99,IF(Registros[[#This Row],[idade]]&lt;=25,49.9,IF(Registros[[#This Row],[idade]]&lt;=50,145.2,175.45)))</f>
        <v>49.9</v>
      </c>
      <c r="Q11009">
        <v>1</v>
      </c>
      <c r="R11009">
        <v>16</v>
      </c>
      <c r="T11009">
        <v>4</v>
      </c>
      <c r="U11009" t="s">
        <v>3</v>
      </c>
      <c r="V11009" t="s">
        <v>19</v>
      </c>
    </row>
    <row r="11010" spans="1:22" x14ac:dyDescent="0.3">
      <c r="A11010">
        <v>11009</v>
      </c>
      <c r="B11010">
        <v>92294417143</v>
      </c>
      <c r="C11010">
        <v>6</v>
      </c>
      <c r="D11010" s="1">
        <v>32519</v>
      </c>
      <c r="E11010" s="3">
        <f>2023-YEAR(Registros[[#This Row],[data_nascimento]])</f>
        <v>34</v>
      </c>
      <c r="F11010" s="1">
        <v>44616</v>
      </c>
      <c r="H11010">
        <v>220</v>
      </c>
      <c r="I11010">
        <v>5</v>
      </c>
      <c r="J11010" s="3">
        <v>432.33333333333337</v>
      </c>
      <c r="K11010">
        <v>3.5</v>
      </c>
      <c r="L11010">
        <v>2594</v>
      </c>
      <c r="M11010">
        <f>Registros[[#This Row],[salario]]*0.06</f>
        <v>155.63999999999999</v>
      </c>
      <c r="N11010">
        <f>Registros[[#This Row],[salario]]*5%</f>
        <v>129.70000000000002</v>
      </c>
      <c r="O11010">
        <f>IF(Registros[[#This Row],[idade]]&lt;18,311.43,IF(Registros[[#This Row],[idade]]&lt;=25,488.58,IF(Registros[[#This Row],[idade]]&lt;=50,772.77,850.05)))</f>
        <v>772.77</v>
      </c>
      <c r="P11010">
        <f>IF(Registros[[#This Row],[idade]]&lt;18,23.99,IF(Registros[[#This Row],[idade]]&lt;=25,49.9,IF(Registros[[#This Row],[idade]]&lt;=50,145.2,175.45)))</f>
        <v>145.19999999999999</v>
      </c>
      <c r="Q11010">
        <v>3</v>
      </c>
      <c r="R11010">
        <v>25</v>
      </c>
      <c r="T11010">
        <v>4</v>
      </c>
      <c r="U11010" t="s">
        <v>3</v>
      </c>
      <c r="V11010" t="s">
        <v>22</v>
      </c>
    </row>
    <row r="11011" spans="1:22" x14ac:dyDescent="0.3">
      <c r="A11011">
        <v>11010</v>
      </c>
      <c r="B11011">
        <v>42846871864</v>
      </c>
      <c r="C11011">
        <v>3</v>
      </c>
      <c r="D11011" s="1">
        <v>32185</v>
      </c>
      <c r="E11011" s="3">
        <f>2023-YEAR(Registros[[#This Row],[data_nascimento]])</f>
        <v>35</v>
      </c>
      <c r="F11011" s="1">
        <v>44616</v>
      </c>
      <c r="H11011">
        <v>220</v>
      </c>
      <c r="I11011">
        <v>15</v>
      </c>
      <c r="J11011" s="3">
        <v>3231.5</v>
      </c>
      <c r="K11011">
        <v>3.5</v>
      </c>
      <c r="L11011">
        <v>6463</v>
      </c>
      <c r="M11011">
        <f>Registros[[#This Row],[salario]]*0.06</f>
        <v>387.78</v>
      </c>
      <c r="N11011">
        <f>Registros[[#This Row],[salario]]*5%</f>
        <v>323.15000000000003</v>
      </c>
      <c r="O11011">
        <f>IF(Registros[[#This Row],[idade]]&lt;18,311.43,IF(Registros[[#This Row],[idade]]&lt;=25,488.58,IF(Registros[[#This Row],[idade]]&lt;=50,772.77,850.05)))</f>
        <v>772.77</v>
      </c>
      <c r="P11011">
        <f>IF(Registros[[#This Row],[idade]]&lt;18,23.99,IF(Registros[[#This Row],[idade]]&lt;=25,49.9,IF(Registros[[#This Row],[idade]]&lt;=50,145.2,175.45)))</f>
        <v>145.19999999999999</v>
      </c>
      <c r="Q11011">
        <v>4</v>
      </c>
      <c r="R11011">
        <v>21</v>
      </c>
      <c r="T11011">
        <v>4</v>
      </c>
      <c r="U11011" t="s">
        <v>3</v>
      </c>
      <c r="V11011" t="s">
        <v>19</v>
      </c>
    </row>
    <row r="11012" spans="1:22" x14ac:dyDescent="0.3">
      <c r="A11012">
        <v>11011</v>
      </c>
      <c r="B11012">
        <v>24549473740</v>
      </c>
      <c r="C11012">
        <v>4</v>
      </c>
      <c r="D11012" s="1">
        <v>30994</v>
      </c>
      <c r="E11012" s="3">
        <f>2023-YEAR(Registros[[#This Row],[data_nascimento]])</f>
        <v>39</v>
      </c>
      <c r="F11012" s="1">
        <v>44616</v>
      </c>
      <c r="H11012">
        <v>220</v>
      </c>
      <c r="I11012">
        <v>1</v>
      </c>
      <c r="J11012" s="3">
        <v>130.76666666666668</v>
      </c>
      <c r="K11012">
        <v>22.75</v>
      </c>
      <c r="L11012">
        <v>3923</v>
      </c>
      <c r="M11012">
        <f>Registros[[#This Row],[salario]]*0.06</f>
        <v>235.38</v>
      </c>
      <c r="N11012">
        <f>Registros[[#This Row],[salario]]*5%</f>
        <v>196.15</v>
      </c>
      <c r="O11012">
        <f>IF(Registros[[#This Row],[idade]]&lt;18,311.43,IF(Registros[[#This Row],[idade]]&lt;=25,488.58,IF(Registros[[#This Row],[idade]]&lt;=50,772.77,850.05)))</f>
        <v>772.77</v>
      </c>
      <c r="P11012">
        <f>IF(Registros[[#This Row],[idade]]&lt;18,23.99,IF(Registros[[#This Row],[idade]]&lt;=25,49.9,IF(Registros[[#This Row],[idade]]&lt;=50,145.2,175.45)))</f>
        <v>145.19999999999999</v>
      </c>
      <c r="Q11012">
        <v>4</v>
      </c>
      <c r="R11012">
        <v>8</v>
      </c>
      <c r="T11012">
        <v>2</v>
      </c>
      <c r="U11012" t="s">
        <v>3</v>
      </c>
      <c r="V11012" t="s">
        <v>19</v>
      </c>
    </row>
    <row r="11013" spans="1:22" x14ac:dyDescent="0.3">
      <c r="A11013">
        <v>11012</v>
      </c>
      <c r="B11013">
        <v>62778595430</v>
      </c>
      <c r="C11013">
        <v>3</v>
      </c>
      <c r="D11013" s="1">
        <v>37469</v>
      </c>
      <c r="E11013" s="3">
        <f>2023-YEAR(Registros[[#This Row],[data_nascimento]])</f>
        <v>21</v>
      </c>
      <c r="F11013" s="1">
        <v>44616</v>
      </c>
      <c r="H11013">
        <v>220</v>
      </c>
      <c r="I11013">
        <v>5</v>
      </c>
      <c r="J11013" s="3">
        <v>581.66666666666663</v>
      </c>
      <c r="K11013">
        <v>5.25</v>
      </c>
      <c r="L11013">
        <v>3490</v>
      </c>
      <c r="M11013">
        <f>Registros[[#This Row],[salario]]*0.06</f>
        <v>209.4</v>
      </c>
      <c r="N11013">
        <f>Registros[[#This Row],[salario]]*5%</f>
        <v>174.5</v>
      </c>
      <c r="O11013">
        <f>IF(Registros[[#This Row],[idade]]&lt;18,311.43,IF(Registros[[#This Row],[idade]]&lt;=25,488.58,IF(Registros[[#This Row],[idade]]&lt;=50,772.77,850.05)))</f>
        <v>488.58</v>
      </c>
      <c r="P11013">
        <f>IF(Registros[[#This Row],[idade]]&lt;18,23.99,IF(Registros[[#This Row],[idade]]&lt;=25,49.9,IF(Registros[[#This Row],[idade]]&lt;=50,145.2,175.45)))</f>
        <v>49.9</v>
      </c>
      <c r="Q11013">
        <v>2</v>
      </c>
      <c r="R11013">
        <v>1</v>
      </c>
      <c r="T11013">
        <v>2</v>
      </c>
      <c r="U11013" t="s">
        <v>3</v>
      </c>
      <c r="V11013" t="s">
        <v>22</v>
      </c>
    </row>
    <row r="11014" spans="1:22" x14ac:dyDescent="0.3">
      <c r="A11014">
        <v>11013</v>
      </c>
      <c r="B11014">
        <v>79270294879</v>
      </c>
      <c r="C11014">
        <v>7</v>
      </c>
      <c r="D11014" s="1">
        <v>39285</v>
      </c>
      <c r="E11014" s="3">
        <f>2023-YEAR(Registros[[#This Row],[data_nascimento]])</f>
        <v>16</v>
      </c>
      <c r="F11014" s="1">
        <v>44616</v>
      </c>
      <c r="H11014">
        <v>120</v>
      </c>
      <c r="I11014">
        <v>7</v>
      </c>
      <c r="J11014" s="3">
        <v>745.26666666666665</v>
      </c>
      <c r="K11014">
        <v>29.75</v>
      </c>
      <c r="L11014">
        <v>3194</v>
      </c>
      <c r="M11014">
        <f>Registros[[#This Row],[salario]]*0.06</f>
        <v>191.64</v>
      </c>
      <c r="N11014">
        <f>Registros[[#This Row],[salario]]*5%</f>
        <v>159.70000000000002</v>
      </c>
      <c r="O11014">
        <f>IF(Registros[[#This Row],[idade]]&lt;18,311.43,IF(Registros[[#This Row],[idade]]&lt;=25,488.58,IF(Registros[[#This Row],[idade]]&lt;=50,772.77,850.05)))</f>
        <v>311.43</v>
      </c>
      <c r="P11014">
        <f>IF(Registros[[#This Row],[idade]]&lt;18,23.99,IF(Registros[[#This Row],[idade]]&lt;=25,49.9,IF(Registros[[#This Row],[idade]]&lt;=50,145.2,175.45)))</f>
        <v>23.99</v>
      </c>
      <c r="Q11014">
        <v>1</v>
      </c>
      <c r="R11014">
        <v>22</v>
      </c>
      <c r="T11014">
        <v>4</v>
      </c>
      <c r="U11014" t="s">
        <v>3</v>
      </c>
      <c r="V11014" t="s">
        <v>19</v>
      </c>
    </row>
    <row r="11015" spans="1:22" x14ac:dyDescent="0.3">
      <c r="A11015">
        <v>11014</v>
      </c>
      <c r="B11015">
        <v>48559023426</v>
      </c>
      <c r="C11015">
        <v>7</v>
      </c>
      <c r="D11015" s="1">
        <v>38324</v>
      </c>
      <c r="E11015" s="3">
        <f>2023-YEAR(Registros[[#This Row],[data_nascimento]])</f>
        <v>19</v>
      </c>
      <c r="F11015" s="1">
        <v>44616</v>
      </c>
      <c r="H11015">
        <v>220</v>
      </c>
      <c r="I11015">
        <v>7</v>
      </c>
      <c r="J11015" s="3">
        <v>675.0333333333333</v>
      </c>
      <c r="K11015">
        <v>8.75</v>
      </c>
      <c r="L11015">
        <v>2893</v>
      </c>
      <c r="M11015">
        <f>Registros[[#This Row],[salario]]*0.06</f>
        <v>173.57999999999998</v>
      </c>
      <c r="N11015">
        <f>Registros[[#This Row],[salario]]*5%</f>
        <v>144.65</v>
      </c>
      <c r="O11015">
        <f>IF(Registros[[#This Row],[idade]]&lt;18,311.43,IF(Registros[[#This Row],[idade]]&lt;=25,488.58,IF(Registros[[#This Row],[idade]]&lt;=50,772.77,850.05)))</f>
        <v>488.58</v>
      </c>
      <c r="P11015">
        <f>IF(Registros[[#This Row],[idade]]&lt;18,23.99,IF(Registros[[#This Row],[idade]]&lt;=25,49.9,IF(Registros[[#This Row],[idade]]&lt;=50,145.2,175.45)))</f>
        <v>49.9</v>
      </c>
      <c r="Q11015">
        <v>1</v>
      </c>
      <c r="R11015">
        <v>22</v>
      </c>
      <c r="T11015">
        <v>2</v>
      </c>
      <c r="U11015" t="s">
        <v>3</v>
      </c>
      <c r="V11015" t="s">
        <v>18</v>
      </c>
    </row>
    <row r="11016" spans="1:22" x14ac:dyDescent="0.3">
      <c r="A11016">
        <v>11015</v>
      </c>
      <c r="B11016">
        <v>25352294900</v>
      </c>
      <c r="C11016">
        <v>2</v>
      </c>
      <c r="D11016" s="1">
        <v>32053</v>
      </c>
      <c r="E11016" s="3">
        <f>2023-YEAR(Registros[[#This Row],[data_nascimento]])</f>
        <v>36</v>
      </c>
      <c r="F11016" s="1">
        <v>44616</v>
      </c>
      <c r="H11016">
        <v>220</v>
      </c>
      <c r="I11016">
        <v>8</v>
      </c>
      <c r="J11016" s="3">
        <v>1938.4</v>
      </c>
      <c r="K11016">
        <v>10.5</v>
      </c>
      <c r="L11016">
        <v>7269</v>
      </c>
      <c r="M11016">
        <f>Registros[[#This Row],[salario]]*0.06</f>
        <v>436.14</v>
      </c>
      <c r="N11016">
        <f>Registros[[#This Row],[salario]]*5%</f>
        <v>363.45000000000005</v>
      </c>
      <c r="O11016">
        <f>IF(Registros[[#This Row],[idade]]&lt;18,311.43,IF(Registros[[#This Row],[idade]]&lt;=25,488.58,IF(Registros[[#This Row],[idade]]&lt;=50,772.77,850.05)))</f>
        <v>772.77</v>
      </c>
      <c r="P11016">
        <f>IF(Registros[[#This Row],[idade]]&lt;18,23.99,IF(Registros[[#This Row],[idade]]&lt;=25,49.9,IF(Registros[[#This Row],[idade]]&lt;=50,145.2,175.45)))</f>
        <v>145.19999999999999</v>
      </c>
      <c r="Q11016">
        <v>1</v>
      </c>
      <c r="R11016">
        <v>17</v>
      </c>
      <c r="T11016">
        <v>4</v>
      </c>
      <c r="U11016" t="s">
        <v>3</v>
      </c>
      <c r="V11016" t="s">
        <v>18</v>
      </c>
    </row>
    <row r="11017" spans="1:22" x14ac:dyDescent="0.3">
      <c r="A11017">
        <v>11016</v>
      </c>
      <c r="B11017">
        <v>23578597475</v>
      </c>
      <c r="C11017">
        <v>6</v>
      </c>
      <c r="D11017" s="1">
        <v>30047</v>
      </c>
      <c r="E11017" s="3">
        <f>2023-YEAR(Registros[[#This Row],[data_nascimento]])</f>
        <v>41</v>
      </c>
      <c r="F11017" s="1">
        <v>44616</v>
      </c>
      <c r="H11017">
        <v>220</v>
      </c>
      <c r="J11017" s="3">
        <v>0</v>
      </c>
      <c r="K11017">
        <v>21</v>
      </c>
      <c r="L11017">
        <v>1536</v>
      </c>
      <c r="M11017">
        <v>180</v>
      </c>
      <c r="N11017">
        <v>400</v>
      </c>
      <c r="O11017">
        <f>IF(Registros[[#This Row],[idade]]&lt;18,311.43,IF(Registros[[#This Row],[idade]]&lt;=25,488.58,IF(Registros[[#This Row],[idade]]&lt;=50,772.77,850.05)))</f>
        <v>772.77</v>
      </c>
      <c r="P11017">
        <f>IF(Registros[[#This Row],[idade]]&lt;18,23.99,IF(Registros[[#This Row],[idade]]&lt;=25,49.9,IF(Registros[[#This Row],[idade]]&lt;=50,145.2,175.45)))</f>
        <v>145.19999999999999</v>
      </c>
      <c r="Q11017">
        <v>3</v>
      </c>
      <c r="R11017">
        <v>6</v>
      </c>
      <c r="T11017">
        <v>4</v>
      </c>
      <c r="U11017" t="s">
        <v>3</v>
      </c>
      <c r="V11017" t="s">
        <v>19</v>
      </c>
    </row>
    <row r="11018" spans="1:22" x14ac:dyDescent="0.3">
      <c r="A11018">
        <v>11017</v>
      </c>
      <c r="B11018">
        <v>28135770520</v>
      </c>
      <c r="C11018">
        <v>5</v>
      </c>
      <c r="D11018" s="1">
        <v>32100</v>
      </c>
      <c r="E11018" s="3">
        <f>2023-YEAR(Registros[[#This Row],[data_nascimento]])</f>
        <v>36</v>
      </c>
      <c r="F11018" s="1">
        <v>44618</v>
      </c>
      <c r="H11018">
        <v>220</v>
      </c>
      <c r="I11018">
        <v>9</v>
      </c>
      <c r="J11018" s="3">
        <v>1172.7</v>
      </c>
      <c r="K11018">
        <v>8.75</v>
      </c>
      <c r="L11018">
        <v>3909</v>
      </c>
      <c r="M11018">
        <f>Registros[[#This Row],[salario]]*0.06</f>
        <v>234.54</v>
      </c>
      <c r="N11018">
        <f>Registros[[#This Row],[salario]]*5%</f>
        <v>195.45000000000002</v>
      </c>
      <c r="O11018">
        <f>IF(Registros[[#This Row],[idade]]&lt;18,311.43,IF(Registros[[#This Row],[idade]]&lt;=25,488.58,IF(Registros[[#This Row],[idade]]&lt;=50,772.77,850.05)))</f>
        <v>772.77</v>
      </c>
      <c r="P11018">
        <f>IF(Registros[[#This Row],[idade]]&lt;18,23.99,IF(Registros[[#This Row],[idade]]&lt;=25,49.9,IF(Registros[[#This Row],[idade]]&lt;=50,145.2,175.45)))</f>
        <v>145.19999999999999</v>
      </c>
      <c r="Q11018">
        <v>5</v>
      </c>
      <c r="R11018">
        <v>2</v>
      </c>
      <c r="T11018">
        <v>2</v>
      </c>
      <c r="U11018" t="s">
        <v>3</v>
      </c>
      <c r="V11018" t="s">
        <v>21</v>
      </c>
    </row>
    <row r="11019" spans="1:22" x14ac:dyDescent="0.3">
      <c r="A11019">
        <v>11018</v>
      </c>
      <c r="B11019">
        <v>11623638085</v>
      </c>
      <c r="C11019">
        <v>6</v>
      </c>
      <c r="D11019" s="1">
        <v>37395</v>
      </c>
      <c r="E11019" s="3">
        <f>2023-YEAR(Registros[[#This Row],[data_nascimento]])</f>
        <v>21</v>
      </c>
      <c r="F11019" s="1">
        <v>44618</v>
      </c>
      <c r="H11019">
        <v>220</v>
      </c>
      <c r="I11019">
        <v>2</v>
      </c>
      <c r="J11019" s="3">
        <v>409.46666666666664</v>
      </c>
      <c r="K11019">
        <v>5.25</v>
      </c>
      <c r="L11019">
        <v>6142</v>
      </c>
      <c r="M11019">
        <f>Registros[[#This Row],[salario]]*0.06</f>
        <v>368.52</v>
      </c>
      <c r="N11019">
        <f>Registros[[#This Row],[salario]]*5%</f>
        <v>307.10000000000002</v>
      </c>
      <c r="O11019">
        <f>IF(Registros[[#This Row],[idade]]&lt;18,311.43,IF(Registros[[#This Row],[idade]]&lt;=25,488.58,IF(Registros[[#This Row],[idade]]&lt;=50,772.77,850.05)))</f>
        <v>488.58</v>
      </c>
      <c r="P11019">
        <f>IF(Registros[[#This Row],[idade]]&lt;18,23.99,IF(Registros[[#This Row],[idade]]&lt;=25,49.9,IF(Registros[[#This Row],[idade]]&lt;=50,145.2,175.45)))</f>
        <v>49.9</v>
      </c>
      <c r="Q11019">
        <v>1</v>
      </c>
      <c r="R11019">
        <v>14</v>
      </c>
      <c r="T11019">
        <v>2</v>
      </c>
      <c r="U11019" t="s">
        <v>3</v>
      </c>
      <c r="V11019" t="s">
        <v>21</v>
      </c>
    </row>
    <row r="11020" spans="1:22" x14ac:dyDescent="0.3">
      <c r="A11020">
        <v>11019</v>
      </c>
      <c r="B11020">
        <v>81942999199</v>
      </c>
      <c r="C11020">
        <v>6</v>
      </c>
      <c r="D11020" s="1">
        <v>34792</v>
      </c>
      <c r="E11020" s="3">
        <f>2023-YEAR(Registros[[#This Row],[data_nascimento]])</f>
        <v>28</v>
      </c>
      <c r="F11020" s="1">
        <v>44618</v>
      </c>
      <c r="H11020">
        <v>220</v>
      </c>
      <c r="I11020">
        <v>11</v>
      </c>
      <c r="J11020" s="3">
        <v>1891.2666666666667</v>
      </c>
      <c r="K11020">
        <v>15.75</v>
      </c>
      <c r="L11020">
        <v>5158</v>
      </c>
      <c r="M11020">
        <f>Registros[[#This Row],[salario]]*0.06</f>
        <v>309.47999999999996</v>
      </c>
      <c r="N11020">
        <f>Registros[[#This Row],[salario]]*5%</f>
        <v>257.90000000000003</v>
      </c>
      <c r="O11020">
        <f>IF(Registros[[#This Row],[idade]]&lt;18,311.43,IF(Registros[[#This Row],[idade]]&lt;=25,488.58,IF(Registros[[#This Row],[idade]]&lt;=50,772.77,850.05)))</f>
        <v>772.77</v>
      </c>
      <c r="P11020">
        <f>IF(Registros[[#This Row],[idade]]&lt;18,23.99,IF(Registros[[#This Row],[idade]]&lt;=25,49.9,IF(Registros[[#This Row],[idade]]&lt;=50,145.2,175.45)))</f>
        <v>145.19999999999999</v>
      </c>
      <c r="Q11020">
        <v>2</v>
      </c>
      <c r="R11020">
        <v>9</v>
      </c>
      <c r="T11020">
        <v>2</v>
      </c>
      <c r="U11020" t="s">
        <v>3</v>
      </c>
      <c r="V11020" t="s">
        <v>22</v>
      </c>
    </row>
    <row r="11021" spans="1:22" x14ac:dyDescent="0.3">
      <c r="A11021">
        <v>11020</v>
      </c>
      <c r="B11021">
        <v>31918791890</v>
      </c>
      <c r="C11021">
        <v>4</v>
      </c>
      <c r="D11021" s="1">
        <v>38158</v>
      </c>
      <c r="E11021" s="3">
        <f>2023-YEAR(Registros[[#This Row],[data_nascimento]])</f>
        <v>19</v>
      </c>
      <c r="F11021" s="1">
        <v>44618</v>
      </c>
      <c r="H11021">
        <v>220</v>
      </c>
      <c r="I11021">
        <v>5</v>
      </c>
      <c r="J11021" s="3">
        <v>465.16666666666663</v>
      </c>
      <c r="K11021">
        <v>22.75</v>
      </c>
      <c r="L11021">
        <v>2791</v>
      </c>
      <c r="M11021">
        <f>Registros[[#This Row],[salario]]*0.06</f>
        <v>167.46</v>
      </c>
      <c r="N11021">
        <f>Registros[[#This Row],[salario]]*5%</f>
        <v>139.55000000000001</v>
      </c>
      <c r="O11021">
        <f>IF(Registros[[#This Row],[idade]]&lt;18,311.43,IF(Registros[[#This Row],[idade]]&lt;=25,488.58,IF(Registros[[#This Row],[idade]]&lt;=50,772.77,850.05)))</f>
        <v>488.58</v>
      </c>
      <c r="P11021">
        <f>IF(Registros[[#This Row],[idade]]&lt;18,23.99,IF(Registros[[#This Row],[idade]]&lt;=25,49.9,IF(Registros[[#This Row],[idade]]&lt;=50,145.2,175.45)))</f>
        <v>49.9</v>
      </c>
      <c r="Q11021">
        <v>2</v>
      </c>
      <c r="R11021">
        <v>2</v>
      </c>
      <c r="T11021">
        <v>1</v>
      </c>
      <c r="U11021" t="s">
        <v>3</v>
      </c>
      <c r="V11021" t="s">
        <v>19</v>
      </c>
    </row>
    <row r="11022" spans="1:22" x14ac:dyDescent="0.3">
      <c r="A11022">
        <v>11021</v>
      </c>
      <c r="B11022">
        <v>29464390391</v>
      </c>
      <c r="C11022">
        <v>5</v>
      </c>
      <c r="D11022" s="1">
        <v>32004</v>
      </c>
      <c r="E11022" s="3">
        <f>2023-YEAR(Registros[[#This Row],[data_nascimento]])</f>
        <v>36</v>
      </c>
      <c r="F11022" s="1">
        <v>44618</v>
      </c>
      <c r="H11022">
        <v>220</v>
      </c>
      <c r="I11022">
        <v>5</v>
      </c>
      <c r="J11022" s="3">
        <v>800.33333333333326</v>
      </c>
      <c r="K11022">
        <v>5.25</v>
      </c>
      <c r="L11022">
        <v>4802</v>
      </c>
      <c r="M11022">
        <f>Registros[[#This Row],[salario]]*0.06</f>
        <v>288.12</v>
      </c>
      <c r="N11022">
        <f>Registros[[#This Row],[salario]]*5%</f>
        <v>240.10000000000002</v>
      </c>
      <c r="O11022">
        <f>IF(Registros[[#This Row],[idade]]&lt;18,311.43,IF(Registros[[#This Row],[idade]]&lt;=25,488.58,IF(Registros[[#This Row],[idade]]&lt;=50,772.77,850.05)))</f>
        <v>772.77</v>
      </c>
      <c r="P11022">
        <f>IF(Registros[[#This Row],[idade]]&lt;18,23.99,IF(Registros[[#This Row],[idade]]&lt;=25,49.9,IF(Registros[[#This Row],[idade]]&lt;=50,145.2,175.45)))</f>
        <v>145.19999999999999</v>
      </c>
      <c r="Q11022">
        <v>5</v>
      </c>
      <c r="R11022">
        <v>25</v>
      </c>
      <c r="T11022">
        <v>1</v>
      </c>
      <c r="U11022" t="s">
        <v>3</v>
      </c>
      <c r="V11022" t="s">
        <v>19</v>
      </c>
    </row>
    <row r="11023" spans="1:22" x14ac:dyDescent="0.3">
      <c r="A11023">
        <v>11022</v>
      </c>
      <c r="B11023">
        <v>50322307834</v>
      </c>
      <c r="C11023">
        <v>5</v>
      </c>
      <c r="D11023" s="1">
        <v>36902</v>
      </c>
      <c r="E11023" s="3">
        <f>2023-YEAR(Registros[[#This Row],[data_nascimento]])</f>
        <v>22</v>
      </c>
      <c r="F11023" s="1">
        <v>44618</v>
      </c>
      <c r="H11023">
        <v>220</v>
      </c>
      <c r="I11023">
        <v>16</v>
      </c>
      <c r="J11023" s="3">
        <v>817.6</v>
      </c>
      <c r="K11023">
        <v>33.25</v>
      </c>
      <c r="L11023">
        <v>1533</v>
      </c>
      <c r="M11023">
        <f>Registros[[#This Row],[salario]]*0.06</f>
        <v>91.97999999999999</v>
      </c>
      <c r="N11023">
        <f>Registros[[#This Row],[salario]]*5%</f>
        <v>76.650000000000006</v>
      </c>
      <c r="O11023">
        <f>IF(Registros[[#This Row],[idade]]&lt;18,311.43,IF(Registros[[#This Row],[idade]]&lt;=25,488.58,IF(Registros[[#This Row],[idade]]&lt;=50,772.77,850.05)))</f>
        <v>488.58</v>
      </c>
      <c r="P11023">
        <f>IF(Registros[[#This Row],[idade]]&lt;18,23.99,IF(Registros[[#This Row],[idade]]&lt;=25,49.9,IF(Registros[[#This Row],[idade]]&lt;=50,145.2,175.45)))</f>
        <v>49.9</v>
      </c>
      <c r="Q11023">
        <v>3</v>
      </c>
      <c r="R11023">
        <v>3</v>
      </c>
      <c r="T11023">
        <v>1</v>
      </c>
      <c r="U11023" t="s">
        <v>3</v>
      </c>
      <c r="V11023" t="s">
        <v>19</v>
      </c>
    </row>
    <row r="11024" spans="1:22" x14ac:dyDescent="0.3">
      <c r="A11024">
        <v>11023</v>
      </c>
      <c r="B11024">
        <v>87242858719</v>
      </c>
      <c r="C11024">
        <v>4</v>
      </c>
      <c r="D11024" s="1">
        <v>35682</v>
      </c>
      <c r="E11024" s="3">
        <f>2023-YEAR(Registros[[#This Row],[data_nascimento]])</f>
        <v>26</v>
      </c>
      <c r="F11024" s="1">
        <v>44618</v>
      </c>
      <c r="H11024">
        <v>220</v>
      </c>
      <c r="I11024">
        <v>14</v>
      </c>
      <c r="J11024" s="3">
        <v>1368.2666666666667</v>
      </c>
      <c r="K11024">
        <v>15.75</v>
      </c>
      <c r="L11024">
        <v>2932</v>
      </c>
      <c r="M11024">
        <f>Registros[[#This Row],[salario]]*0.06</f>
        <v>175.92</v>
      </c>
      <c r="N11024">
        <f>Registros[[#This Row],[salario]]*5%</f>
        <v>146.6</v>
      </c>
      <c r="O11024">
        <f>IF(Registros[[#This Row],[idade]]&lt;18,311.43,IF(Registros[[#This Row],[idade]]&lt;=25,488.58,IF(Registros[[#This Row],[idade]]&lt;=50,772.77,850.05)))</f>
        <v>772.77</v>
      </c>
      <c r="P11024">
        <f>IF(Registros[[#This Row],[idade]]&lt;18,23.99,IF(Registros[[#This Row],[idade]]&lt;=25,49.9,IF(Registros[[#This Row],[idade]]&lt;=50,145.2,175.45)))</f>
        <v>145.19999999999999</v>
      </c>
      <c r="Q11024">
        <v>4</v>
      </c>
      <c r="R11024">
        <v>17</v>
      </c>
      <c r="T11024">
        <v>1</v>
      </c>
      <c r="U11024" t="s">
        <v>3</v>
      </c>
      <c r="V11024" t="s">
        <v>18</v>
      </c>
    </row>
    <row r="11025" spans="1:22" x14ac:dyDescent="0.3">
      <c r="A11025">
        <v>11024</v>
      </c>
      <c r="B11025">
        <v>36517129082</v>
      </c>
      <c r="C11025">
        <v>6</v>
      </c>
      <c r="D11025" s="1">
        <v>38360</v>
      </c>
      <c r="E11025" s="3">
        <f>2023-YEAR(Registros[[#This Row],[data_nascimento]])</f>
        <v>18</v>
      </c>
      <c r="F11025" s="1">
        <v>44618</v>
      </c>
      <c r="H11025">
        <v>220</v>
      </c>
      <c r="I11025">
        <v>15</v>
      </c>
      <c r="J11025" s="3">
        <v>3283</v>
      </c>
      <c r="K11025">
        <v>15.75</v>
      </c>
      <c r="L11025">
        <v>6566</v>
      </c>
      <c r="M11025">
        <f>Registros[[#This Row],[salario]]*0.06</f>
        <v>393.96</v>
      </c>
      <c r="N11025">
        <f>Registros[[#This Row],[salario]]*5%</f>
        <v>328.3</v>
      </c>
      <c r="O11025">
        <f>IF(Registros[[#This Row],[idade]]&lt;18,311.43,IF(Registros[[#This Row],[idade]]&lt;=25,488.58,IF(Registros[[#This Row],[idade]]&lt;=50,772.77,850.05)))</f>
        <v>488.58</v>
      </c>
      <c r="P11025">
        <f>IF(Registros[[#This Row],[idade]]&lt;18,23.99,IF(Registros[[#This Row],[idade]]&lt;=25,49.9,IF(Registros[[#This Row],[idade]]&lt;=50,145.2,175.45)))</f>
        <v>49.9</v>
      </c>
      <c r="Q11025">
        <v>4</v>
      </c>
      <c r="R11025">
        <v>27</v>
      </c>
      <c r="T11025">
        <v>4</v>
      </c>
      <c r="U11025" t="s">
        <v>3</v>
      </c>
      <c r="V11025" t="s">
        <v>18</v>
      </c>
    </row>
    <row r="11026" spans="1:22" x14ac:dyDescent="0.3">
      <c r="A11026">
        <v>11025</v>
      </c>
      <c r="B11026">
        <v>40392566724</v>
      </c>
      <c r="C11026">
        <v>7</v>
      </c>
      <c r="D11026" s="1">
        <v>35441</v>
      </c>
      <c r="E11026" s="3">
        <f>2023-YEAR(Registros[[#This Row],[data_nascimento]])</f>
        <v>26</v>
      </c>
      <c r="F11026" s="1">
        <v>44618</v>
      </c>
      <c r="H11026">
        <v>220</v>
      </c>
      <c r="I11026">
        <v>6</v>
      </c>
      <c r="J11026" s="3">
        <v>339</v>
      </c>
      <c r="K11026">
        <v>33.25</v>
      </c>
      <c r="L11026">
        <v>1695</v>
      </c>
      <c r="M11026">
        <f>Registros[[#This Row],[salario]]*0.06</f>
        <v>101.7</v>
      </c>
      <c r="N11026">
        <f>Registros[[#This Row],[salario]]*5%</f>
        <v>84.75</v>
      </c>
      <c r="O11026">
        <f>IF(Registros[[#This Row],[idade]]&lt;18,311.43,IF(Registros[[#This Row],[idade]]&lt;=25,488.58,IF(Registros[[#This Row],[idade]]&lt;=50,772.77,850.05)))</f>
        <v>772.77</v>
      </c>
      <c r="P11026">
        <f>IF(Registros[[#This Row],[idade]]&lt;18,23.99,IF(Registros[[#This Row],[idade]]&lt;=25,49.9,IF(Registros[[#This Row],[idade]]&lt;=50,145.2,175.45)))</f>
        <v>145.19999999999999</v>
      </c>
      <c r="Q11026">
        <v>4</v>
      </c>
      <c r="R11026">
        <v>9</v>
      </c>
      <c r="T11026">
        <v>4</v>
      </c>
      <c r="U11026" t="s">
        <v>3</v>
      </c>
      <c r="V11026" t="s">
        <v>18</v>
      </c>
    </row>
    <row r="11027" spans="1:22" x14ac:dyDescent="0.3">
      <c r="A11027">
        <v>11026</v>
      </c>
      <c r="B11027">
        <v>12235733425</v>
      </c>
      <c r="C11027">
        <v>4</v>
      </c>
      <c r="D11027" s="1">
        <v>37330</v>
      </c>
      <c r="E11027" s="3">
        <f>2023-YEAR(Registros[[#This Row],[data_nascimento]])</f>
        <v>21</v>
      </c>
      <c r="F11027" s="1">
        <v>44618</v>
      </c>
      <c r="H11027">
        <v>220</v>
      </c>
      <c r="I11027">
        <v>18</v>
      </c>
      <c r="J11027" s="3">
        <v>991.2</v>
      </c>
      <c r="K11027">
        <v>22.75</v>
      </c>
      <c r="L11027">
        <v>1652</v>
      </c>
      <c r="M11027">
        <f>Registros[[#This Row],[salario]]*0.06</f>
        <v>99.11999999999999</v>
      </c>
      <c r="N11027">
        <f>Registros[[#This Row],[salario]]*5%</f>
        <v>82.600000000000009</v>
      </c>
      <c r="O11027">
        <f>IF(Registros[[#This Row],[idade]]&lt;18,311.43,IF(Registros[[#This Row],[idade]]&lt;=25,488.58,IF(Registros[[#This Row],[idade]]&lt;=50,772.77,850.05)))</f>
        <v>488.58</v>
      </c>
      <c r="P11027">
        <f>IF(Registros[[#This Row],[idade]]&lt;18,23.99,IF(Registros[[#This Row],[idade]]&lt;=25,49.9,IF(Registros[[#This Row],[idade]]&lt;=50,145.2,175.45)))</f>
        <v>49.9</v>
      </c>
      <c r="Q11027">
        <v>1</v>
      </c>
      <c r="R11027">
        <v>14</v>
      </c>
      <c r="T11027">
        <v>2</v>
      </c>
      <c r="U11027" t="s">
        <v>3</v>
      </c>
      <c r="V11027" t="s">
        <v>22</v>
      </c>
    </row>
    <row r="11028" spans="1:22" x14ac:dyDescent="0.3">
      <c r="A11028">
        <v>11027</v>
      </c>
      <c r="B11028">
        <v>44601190592</v>
      </c>
      <c r="C11028">
        <v>6</v>
      </c>
      <c r="D11028" s="1">
        <v>36447</v>
      </c>
      <c r="E11028" s="3">
        <f>2023-YEAR(Registros[[#This Row],[data_nascimento]])</f>
        <v>24</v>
      </c>
      <c r="F11028" s="1">
        <v>44618</v>
      </c>
      <c r="H11028">
        <v>220</v>
      </c>
      <c r="I11028">
        <v>12</v>
      </c>
      <c r="J11028" s="3">
        <v>1805.2</v>
      </c>
      <c r="K11028">
        <v>21</v>
      </c>
      <c r="L11028">
        <v>4513</v>
      </c>
      <c r="M11028">
        <f>Registros[[#This Row],[salario]]*0.06</f>
        <v>270.77999999999997</v>
      </c>
      <c r="N11028">
        <f>Registros[[#This Row],[salario]]*5%</f>
        <v>225.65</v>
      </c>
      <c r="O11028">
        <f>IF(Registros[[#This Row],[idade]]&lt;18,311.43,IF(Registros[[#This Row],[idade]]&lt;=25,488.58,IF(Registros[[#This Row],[idade]]&lt;=50,772.77,850.05)))</f>
        <v>488.58</v>
      </c>
      <c r="P11028">
        <f>IF(Registros[[#This Row],[idade]]&lt;18,23.99,IF(Registros[[#This Row],[idade]]&lt;=25,49.9,IF(Registros[[#This Row],[idade]]&lt;=50,145.2,175.45)))</f>
        <v>49.9</v>
      </c>
      <c r="Q11028">
        <v>5</v>
      </c>
      <c r="R11028">
        <v>22</v>
      </c>
      <c r="T11028">
        <v>4</v>
      </c>
      <c r="U11028" t="s">
        <v>3</v>
      </c>
      <c r="V11028" t="s">
        <v>22</v>
      </c>
    </row>
    <row r="11029" spans="1:22" x14ac:dyDescent="0.3">
      <c r="A11029">
        <v>11028</v>
      </c>
      <c r="B11029">
        <v>16844088541</v>
      </c>
      <c r="C11029">
        <v>6</v>
      </c>
      <c r="D11029" s="1">
        <v>30219</v>
      </c>
      <c r="E11029" s="3">
        <f>2023-YEAR(Registros[[#This Row],[data_nascimento]])</f>
        <v>41</v>
      </c>
      <c r="F11029" s="1">
        <v>44618</v>
      </c>
      <c r="H11029">
        <v>220</v>
      </c>
      <c r="I11029">
        <v>19</v>
      </c>
      <c r="J11029" s="3">
        <v>1217.8999999999999</v>
      </c>
      <c r="K11029">
        <v>14</v>
      </c>
      <c r="L11029">
        <v>1923</v>
      </c>
      <c r="M11029">
        <f>Registros[[#This Row],[salario]]*0.06</f>
        <v>115.38</v>
      </c>
      <c r="N11029">
        <f>Registros[[#This Row],[salario]]*5%</f>
        <v>96.15</v>
      </c>
      <c r="O11029">
        <f>IF(Registros[[#This Row],[idade]]&lt;18,311.43,IF(Registros[[#This Row],[idade]]&lt;=25,488.58,IF(Registros[[#This Row],[idade]]&lt;=50,772.77,850.05)))</f>
        <v>772.77</v>
      </c>
      <c r="P11029">
        <f>IF(Registros[[#This Row],[idade]]&lt;18,23.99,IF(Registros[[#This Row],[idade]]&lt;=25,49.9,IF(Registros[[#This Row],[idade]]&lt;=50,145.2,175.45)))</f>
        <v>145.19999999999999</v>
      </c>
      <c r="Q11029">
        <v>2</v>
      </c>
      <c r="R11029">
        <v>22</v>
      </c>
      <c r="T11029">
        <v>1</v>
      </c>
      <c r="U11029" t="s">
        <v>3</v>
      </c>
      <c r="V11029" t="s">
        <v>19</v>
      </c>
    </row>
    <row r="11030" spans="1:22" x14ac:dyDescent="0.3">
      <c r="A11030">
        <v>11029</v>
      </c>
      <c r="B11030">
        <v>67239605760</v>
      </c>
      <c r="C11030">
        <v>4</v>
      </c>
      <c r="D11030" s="1">
        <v>34796</v>
      </c>
      <c r="E11030" s="3">
        <f>2023-YEAR(Registros[[#This Row],[data_nascimento]])</f>
        <v>28</v>
      </c>
      <c r="F11030" s="1">
        <v>44618</v>
      </c>
      <c r="H11030">
        <v>220</v>
      </c>
      <c r="I11030">
        <v>18</v>
      </c>
      <c r="J11030" s="3">
        <v>1323</v>
      </c>
      <c r="K11030">
        <v>31.5</v>
      </c>
      <c r="L11030">
        <v>2205</v>
      </c>
      <c r="M11030">
        <f>Registros[[#This Row],[salario]]*0.06</f>
        <v>132.29999999999998</v>
      </c>
      <c r="N11030">
        <f>Registros[[#This Row],[salario]]*5%</f>
        <v>110.25</v>
      </c>
      <c r="O11030">
        <f>IF(Registros[[#This Row],[idade]]&lt;18,311.43,IF(Registros[[#This Row],[idade]]&lt;=25,488.58,IF(Registros[[#This Row],[idade]]&lt;=50,772.77,850.05)))</f>
        <v>772.77</v>
      </c>
      <c r="P11030">
        <f>IF(Registros[[#This Row],[idade]]&lt;18,23.99,IF(Registros[[#This Row],[idade]]&lt;=25,49.9,IF(Registros[[#This Row],[idade]]&lt;=50,145.2,175.45)))</f>
        <v>145.19999999999999</v>
      </c>
      <c r="Q11030">
        <v>1</v>
      </c>
      <c r="R11030">
        <v>25</v>
      </c>
      <c r="T11030">
        <v>4</v>
      </c>
      <c r="U11030" t="s">
        <v>3</v>
      </c>
      <c r="V11030" t="s">
        <v>19</v>
      </c>
    </row>
    <row r="11031" spans="1:22" x14ac:dyDescent="0.3">
      <c r="A11031">
        <v>11030</v>
      </c>
      <c r="B11031">
        <v>87110801303</v>
      </c>
      <c r="C11031">
        <v>6</v>
      </c>
      <c r="D11031" s="1">
        <v>29278</v>
      </c>
      <c r="E11031" s="3">
        <f>2023-YEAR(Registros[[#This Row],[data_nascimento]])</f>
        <v>43</v>
      </c>
      <c r="F11031" s="1">
        <v>44618</v>
      </c>
      <c r="H11031">
        <v>220</v>
      </c>
      <c r="I11031">
        <v>14</v>
      </c>
      <c r="J11031" s="3">
        <v>3052</v>
      </c>
      <c r="K11031">
        <v>24.5</v>
      </c>
      <c r="L11031">
        <v>6540</v>
      </c>
      <c r="M11031">
        <f>Registros[[#This Row],[salario]]*0.06</f>
        <v>392.4</v>
      </c>
      <c r="N11031">
        <f>Registros[[#This Row],[salario]]*5%</f>
        <v>327</v>
      </c>
      <c r="O11031">
        <f>IF(Registros[[#This Row],[idade]]&lt;18,311.43,IF(Registros[[#This Row],[idade]]&lt;=25,488.58,IF(Registros[[#This Row],[idade]]&lt;=50,772.77,850.05)))</f>
        <v>772.77</v>
      </c>
      <c r="P11031">
        <f>IF(Registros[[#This Row],[idade]]&lt;18,23.99,IF(Registros[[#This Row],[idade]]&lt;=25,49.9,IF(Registros[[#This Row],[idade]]&lt;=50,145.2,175.45)))</f>
        <v>145.19999999999999</v>
      </c>
      <c r="Q11031">
        <v>4</v>
      </c>
      <c r="R11031">
        <v>11</v>
      </c>
      <c r="T11031">
        <v>1</v>
      </c>
      <c r="U11031" t="s">
        <v>3</v>
      </c>
      <c r="V11031" t="s">
        <v>22</v>
      </c>
    </row>
    <row r="11032" spans="1:22" x14ac:dyDescent="0.3">
      <c r="A11032">
        <v>11031</v>
      </c>
      <c r="B11032">
        <v>13774378153</v>
      </c>
      <c r="C11032">
        <v>3</v>
      </c>
      <c r="D11032" s="1">
        <v>29180</v>
      </c>
      <c r="E11032" s="3">
        <f>2023-YEAR(Registros[[#This Row],[data_nascimento]])</f>
        <v>44</v>
      </c>
      <c r="F11032" s="1">
        <v>44618</v>
      </c>
      <c r="H11032">
        <v>220</v>
      </c>
      <c r="I11032">
        <v>2</v>
      </c>
      <c r="J11032" s="3">
        <v>105</v>
      </c>
      <c r="K11032">
        <v>15.75</v>
      </c>
      <c r="L11032">
        <v>1575</v>
      </c>
      <c r="M11032">
        <f>Registros[[#This Row],[salario]]*0.06</f>
        <v>94.5</v>
      </c>
      <c r="N11032">
        <f>Registros[[#This Row],[salario]]*5%</f>
        <v>78.75</v>
      </c>
      <c r="O11032">
        <f>IF(Registros[[#This Row],[idade]]&lt;18,311.43,IF(Registros[[#This Row],[idade]]&lt;=25,488.58,IF(Registros[[#This Row],[idade]]&lt;=50,772.77,850.05)))</f>
        <v>772.77</v>
      </c>
      <c r="P11032">
        <f>IF(Registros[[#This Row],[idade]]&lt;18,23.99,IF(Registros[[#This Row],[idade]]&lt;=25,49.9,IF(Registros[[#This Row],[idade]]&lt;=50,145.2,175.45)))</f>
        <v>145.19999999999999</v>
      </c>
      <c r="Q11032">
        <v>5</v>
      </c>
      <c r="R11032">
        <v>1</v>
      </c>
      <c r="T11032">
        <v>4</v>
      </c>
      <c r="U11032" t="s">
        <v>3</v>
      </c>
      <c r="V11032" t="s">
        <v>19</v>
      </c>
    </row>
    <row r="11033" spans="1:22" x14ac:dyDescent="0.3">
      <c r="A11033">
        <v>11032</v>
      </c>
      <c r="B11033">
        <v>95095627030</v>
      </c>
      <c r="C11033">
        <v>5</v>
      </c>
      <c r="D11033" s="1">
        <v>33324</v>
      </c>
      <c r="E11033" s="3">
        <f>2023-YEAR(Registros[[#This Row],[data_nascimento]])</f>
        <v>32</v>
      </c>
      <c r="F11033" s="1">
        <v>44618</v>
      </c>
      <c r="H11033">
        <v>220</v>
      </c>
      <c r="I11033">
        <v>18</v>
      </c>
      <c r="J11033" s="3">
        <v>1782</v>
      </c>
      <c r="K11033">
        <v>8.75</v>
      </c>
      <c r="L11033">
        <v>2970</v>
      </c>
      <c r="M11033">
        <f>Registros[[#This Row],[salario]]*0.06</f>
        <v>178.2</v>
      </c>
      <c r="N11033">
        <f>Registros[[#This Row],[salario]]*5%</f>
        <v>148.5</v>
      </c>
      <c r="O11033">
        <f>IF(Registros[[#This Row],[idade]]&lt;18,311.43,IF(Registros[[#This Row],[idade]]&lt;=25,488.58,IF(Registros[[#This Row],[idade]]&lt;=50,772.77,850.05)))</f>
        <v>772.77</v>
      </c>
      <c r="P11033">
        <f>IF(Registros[[#This Row],[idade]]&lt;18,23.99,IF(Registros[[#This Row],[idade]]&lt;=25,49.9,IF(Registros[[#This Row],[idade]]&lt;=50,145.2,175.45)))</f>
        <v>145.19999999999999</v>
      </c>
      <c r="Q11033">
        <v>3</v>
      </c>
      <c r="R11033">
        <v>14</v>
      </c>
      <c r="T11033">
        <v>2</v>
      </c>
      <c r="U11033" t="s">
        <v>3</v>
      </c>
      <c r="V11033" t="s">
        <v>21</v>
      </c>
    </row>
    <row r="11034" spans="1:22" x14ac:dyDescent="0.3">
      <c r="A11034">
        <v>11033</v>
      </c>
      <c r="B11034">
        <v>55944951330</v>
      </c>
      <c r="C11034">
        <v>6</v>
      </c>
      <c r="D11034" s="1">
        <v>31747</v>
      </c>
      <c r="E11034" s="3">
        <f>2023-YEAR(Registros[[#This Row],[data_nascimento]])</f>
        <v>37</v>
      </c>
      <c r="F11034" s="1">
        <v>44618</v>
      </c>
      <c r="H11034">
        <v>220</v>
      </c>
      <c r="I11034">
        <v>16</v>
      </c>
      <c r="J11034" s="3">
        <v>2891.7333333333331</v>
      </c>
      <c r="K11034">
        <v>24.5</v>
      </c>
      <c r="L11034">
        <v>5422</v>
      </c>
      <c r="M11034">
        <f>Registros[[#This Row],[salario]]*0.06</f>
        <v>325.32</v>
      </c>
      <c r="N11034">
        <f>Registros[[#This Row],[salario]]*5%</f>
        <v>271.10000000000002</v>
      </c>
      <c r="O11034">
        <f>IF(Registros[[#This Row],[idade]]&lt;18,311.43,IF(Registros[[#This Row],[idade]]&lt;=25,488.58,IF(Registros[[#This Row],[idade]]&lt;=50,772.77,850.05)))</f>
        <v>772.77</v>
      </c>
      <c r="P11034">
        <f>IF(Registros[[#This Row],[idade]]&lt;18,23.99,IF(Registros[[#This Row],[idade]]&lt;=25,49.9,IF(Registros[[#This Row],[idade]]&lt;=50,145.2,175.45)))</f>
        <v>145.19999999999999</v>
      </c>
      <c r="Q11034">
        <v>2</v>
      </c>
      <c r="R11034">
        <v>27</v>
      </c>
      <c r="T11034">
        <v>1</v>
      </c>
      <c r="U11034" t="s">
        <v>3</v>
      </c>
      <c r="V11034" t="s">
        <v>19</v>
      </c>
    </row>
    <row r="11035" spans="1:22" x14ac:dyDescent="0.3">
      <c r="A11035">
        <v>11034</v>
      </c>
      <c r="B11035">
        <v>58572908590</v>
      </c>
      <c r="C11035">
        <v>6</v>
      </c>
      <c r="D11035" s="1">
        <v>36969</v>
      </c>
      <c r="E11035" s="3">
        <f>2023-YEAR(Registros[[#This Row],[data_nascimento]])</f>
        <v>22</v>
      </c>
      <c r="F11035" s="1">
        <v>44618</v>
      </c>
      <c r="H11035">
        <v>220</v>
      </c>
      <c r="I11035">
        <v>17</v>
      </c>
      <c r="J11035" s="3">
        <v>3639.1333333333332</v>
      </c>
      <c r="K11035">
        <v>29.75</v>
      </c>
      <c r="L11035">
        <v>6422</v>
      </c>
      <c r="M11035">
        <f>Registros[[#This Row],[salario]]*0.06</f>
        <v>385.32</v>
      </c>
      <c r="N11035">
        <f>Registros[[#This Row],[salario]]*5%</f>
        <v>321.10000000000002</v>
      </c>
      <c r="O11035">
        <f>IF(Registros[[#This Row],[idade]]&lt;18,311.43,IF(Registros[[#This Row],[idade]]&lt;=25,488.58,IF(Registros[[#This Row],[idade]]&lt;=50,772.77,850.05)))</f>
        <v>488.58</v>
      </c>
      <c r="P11035">
        <f>IF(Registros[[#This Row],[idade]]&lt;18,23.99,IF(Registros[[#This Row],[idade]]&lt;=25,49.9,IF(Registros[[#This Row],[idade]]&lt;=50,145.2,175.45)))</f>
        <v>49.9</v>
      </c>
      <c r="Q11035">
        <v>3</v>
      </c>
      <c r="R11035">
        <v>8</v>
      </c>
      <c r="T11035">
        <v>4</v>
      </c>
      <c r="U11035" t="s">
        <v>3</v>
      </c>
      <c r="V11035" t="s">
        <v>18</v>
      </c>
    </row>
    <row r="11036" spans="1:22" x14ac:dyDescent="0.3">
      <c r="A11036">
        <v>11035</v>
      </c>
      <c r="B11036">
        <v>57976873489</v>
      </c>
      <c r="C11036">
        <v>7</v>
      </c>
      <c r="D11036" s="1">
        <v>28027</v>
      </c>
      <c r="E11036" s="3">
        <f>2023-YEAR(Registros[[#This Row],[data_nascimento]])</f>
        <v>47</v>
      </c>
      <c r="F11036" s="1">
        <v>44618</v>
      </c>
      <c r="H11036">
        <v>220</v>
      </c>
      <c r="I11036">
        <v>11</v>
      </c>
      <c r="J11036" s="3">
        <v>1104.0333333333333</v>
      </c>
      <c r="K11036">
        <v>33.25</v>
      </c>
      <c r="L11036">
        <v>3011</v>
      </c>
      <c r="M11036">
        <f>Registros[[#This Row],[salario]]*0.06</f>
        <v>180.66</v>
      </c>
      <c r="N11036">
        <f>Registros[[#This Row],[salario]]*5%</f>
        <v>150.55000000000001</v>
      </c>
      <c r="O11036">
        <f>IF(Registros[[#This Row],[idade]]&lt;18,311.43,IF(Registros[[#This Row],[idade]]&lt;=25,488.58,IF(Registros[[#This Row],[idade]]&lt;=50,772.77,850.05)))</f>
        <v>772.77</v>
      </c>
      <c r="P11036">
        <f>IF(Registros[[#This Row],[idade]]&lt;18,23.99,IF(Registros[[#This Row],[idade]]&lt;=25,49.9,IF(Registros[[#This Row],[idade]]&lt;=50,145.2,175.45)))</f>
        <v>145.19999999999999</v>
      </c>
      <c r="Q11036">
        <v>3</v>
      </c>
      <c r="R11036">
        <v>18</v>
      </c>
      <c r="T11036">
        <v>2</v>
      </c>
      <c r="U11036" t="s">
        <v>3</v>
      </c>
      <c r="V11036" t="s">
        <v>18</v>
      </c>
    </row>
    <row r="11037" spans="1:22" x14ac:dyDescent="0.3">
      <c r="A11037">
        <v>11036</v>
      </c>
      <c r="B11037">
        <v>96251919813</v>
      </c>
      <c r="C11037">
        <v>4</v>
      </c>
      <c r="D11037" s="1">
        <v>35896</v>
      </c>
      <c r="E11037" s="3">
        <f>2023-YEAR(Registros[[#This Row],[data_nascimento]])</f>
        <v>25</v>
      </c>
      <c r="F11037" s="1">
        <v>44618</v>
      </c>
      <c r="H11037">
        <v>220</v>
      </c>
      <c r="I11037">
        <v>12</v>
      </c>
      <c r="J11037" s="3">
        <v>1768</v>
      </c>
      <c r="K11037">
        <v>19.25</v>
      </c>
      <c r="L11037">
        <v>4420</v>
      </c>
      <c r="M11037">
        <f>Registros[[#This Row],[salario]]*0.06</f>
        <v>265.2</v>
      </c>
      <c r="N11037">
        <f>Registros[[#This Row],[salario]]*5%</f>
        <v>221</v>
      </c>
      <c r="O11037">
        <f>IF(Registros[[#This Row],[idade]]&lt;18,311.43,IF(Registros[[#This Row],[idade]]&lt;=25,488.58,IF(Registros[[#This Row],[idade]]&lt;=50,772.77,850.05)))</f>
        <v>488.58</v>
      </c>
      <c r="P11037">
        <f>IF(Registros[[#This Row],[idade]]&lt;18,23.99,IF(Registros[[#This Row],[idade]]&lt;=25,49.9,IF(Registros[[#This Row],[idade]]&lt;=50,145.2,175.45)))</f>
        <v>49.9</v>
      </c>
      <c r="Q11037">
        <v>2</v>
      </c>
      <c r="R11037">
        <v>22</v>
      </c>
      <c r="T11037">
        <v>4</v>
      </c>
      <c r="U11037" t="s">
        <v>3</v>
      </c>
      <c r="V11037" t="s">
        <v>19</v>
      </c>
    </row>
    <row r="11038" spans="1:22" x14ac:dyDescent="0.3">
      <c r="A11038">
        <v>11037</v>
      </c>
      <c r="B11038">
        <v>75396325765</v>
      </c>
      <c r="C11038">
        <v>4</v>
      </c>
      <c r="D11038" s="1">
        <v>27534</v>
      </c>
      <c r="E11038" s="3">
        <f>2023-YEAR(Registros[[#This Row],[data_nascimento]])</f>
        <v>48</v>
      </c>
      <c r="F11038" s="1">
        <v>44618</v>
      </c>
      <c r="H11038">
        <v>220</v>
      </c>
      <c r="I11038">
        <v>10</v>
      </c>
      <c r="J11038" s="3">
        <v>1732.6666666666667</v>
      </c>
      <c r="K11038">
        <v>14</v>
      </c>
      <c r="L11038">
        <v>5198</v>
      </c>
      <c r="M11038">
        <f>Registros[[#This Row],[salario]]*0.06</f>
        <v>311.88</v>
      </c>
      <c r="N11038">
        <f>Registros[[#This Row],[salario]]*5%</f>
        <v>259.90000000000003</v>
      </c>
      <c r="O11038">
        <f>IF(Registros[[#This Row],[idade]]&lt;18,311.43,IF(Registros[[#This Row],[idade]]&lt;=25,488.58,IF(Registros[[#This Row],[idade]]&lt;=50,772.77,850.05)))</f>
        <v>772.77</v>
      </c>
      <c r="P11038">
        <f>IF(Registros[[#This Row],[idade]]&lt;18,23.99,IF(Registros[[#This Row],[idade]]&lt;=25,49.9,IF(Registros[[#This Row],[idade]]&lt;=50,145.2,175.45)))</f>
        <v>145.19999999999999</v>
      </c>
      <c r="Q11038">
        <v>5</v>
      </c>
      <c r="R11038">
        <v>10</v>
      </c>
      <c r="T11038">
        <v>1</v>
      </c>
      <c r="U11038" t="s">
        <v>3</v>
      </c>
      <c r="V11038" t="s">
        <v>18</v>
      </c>
    </row>
    <row r="11039" spans="1:22" x14ac:dyDescent="0.3">
      <c r="A11039">
        <v>11038</v>
      </c>
      <c r="B11039">
        <v>81936368452</v>
      </c>
      <c r="C11039">
        <v>4</v>
      </c>
      <c r="D11039" s="1">
        <v>33455</v>
      </c>
      <c r="E11039" s="3">
        <f>2023-YEAR(Registros[[#This Row],[data_nascimento]])</f>
        <v>32</v>
      </c>
      <c r="F11039" s="1">
        <v>44618</v>
      </c>
      <c r="H11039">
        <v>220</v>
      </c>
      <c r="I11039">
        <v>19</v>
      </c>
      <c r="J11039" s="3">
        <v>2649.8666666666668</v>
      </c>
      <c r="K11039">
        <v>35</v>
      </c>
      <c r="L11039">
        <v>4184</v>
      </c>
      <c r="M11039">
        <f>Registros[[#This Row],[salario]]*0.06</f>
        <v>251.04</v>
      </c>
      <c r="N11039">
        <f>Registros[[#This Row],[salario]]*5%</f>
        <v>209.20000000000002</v>
      </c>
      <c r="O11039">
        <f>IF(Registros[[#This Row],[idade]]&lt;18,311.43,IF(Registros[[#This Row],[idade]]&lt;=25,488.58,IF(Registros[[#This Row],[idade]]&lt;=50,772.77,850.05)))</f>
        <v>772.77</v>
      </c>
      <c r="P11039">
        <f>IF(Registros[[#This Row],[idade]]&lt;18,23.99,IF(Registros[[#This Row],[idade]]&lt;=25,49.9,IF(Registros[[#This Row],[idade]]&lt;=50,145.2,175.45)))</f>
        <v>145.19999999999999</v>
      </c>
      <c r="Q11039">
        <v>5</v>
      </c>
      <c r="R11039">
        <v>2</v>
      </c>
      <c r="T11039">
        <v>4</v>
      </c>
      <c r="U11039" t="s">
        <v>3</v>
      </c>
      <c r="V11039" t="s">
        <v>22</v>
      </c>
    </row>
    <row r="11040" spans="1:22" x14ac:dyDescent="0.3">
      <c r="A11040">
        <v>11039</v>
      </c>
      <c r="B11040">
        <v>80253566445</v>
      </c>
      <c r="C11040">
        <v>3</v>
      </c>
      <c r="D11040" s="1">
        <v>27830</v>
      </c>
      <c r="E11040" s="3">
        <f>2023-YEAR(Registros[[#This Row],[data_nascimento]])</f>
        <v>47</v>
      </c>
      <c r="F11040" s="1">
        <v>44618</v>
      </c>
      <c r="H11040">
        <v>220</v>
      </c>
      <c r="I11040">
        <v>4</v>
      </c>
      <c r="J11040" s="3">
        <v>394.53333333333336</v>
      </c>
      <c r="K11040">
        <v>19.25</v>
      </c>
      <c r="L11040">
        <v>2959</v>
      </c>
      <c r="M11040">
        <f>Registros[[#This Row],[salario]]*0.06</f>
        <v>177.54</v>
      </c>
      <c r="N11040">
        <f>Registros[[#This Row],[salario]]*5%</f>
        <v>147.95000000000002</v>
      </c>
      <c r="O11040">
        <f>IF(Registros[[#This Row],[idade]]&lt;18,311.43,IF(Registros[[#This Row],[idade]]&lt;=25,488.58,IF(Registros[[#This Row],[idade]]&lt;=50,772.77,850.05)))</f>
        <v>772.77</v>
      </c>
      <c r="P11040">
        <f>IF(Registros[[#This Row],[idade]]&lt;18,23.99,IF(Registros[[#This Row],[idade]]&lt;=25,49.9,IF(Registros[[#This Row],[idade]]&lt;=50,145.2,175.45)))</f>
        <v>145.19999999999999</v>
      </c>
      <c r="Q11040">
        <v>5</v>
      </c>
      <c r="R11040">
        <v>11</v>
      </c>
      <c r="T11040">
        <v>4</v>
      </c>
      <c r="U11040" t="s">
        <v>3</v>
      </c>
      <c r="V11040" t="s">
        <v>22</v>
      </c>
    </row>
    <row r="11041" spans="1:22" x14ac:dyDescent="0.3">
      <c r="A11041">
        <v>11040</v>
      </c>
      <c r="B11041">
        <v>38379348272</v>
      </c>
      <c r="C11041">
        <v>3</v>
      </c>
      <c r="D11041" s="1">
        <v>29482</v>
      </c>
      <c r="E11041" s="3">
        <f>2023-YEAR(Registros[[#This Row],[data_nascimento]])</f>
        <v>43</v>
      </c>
      <c r="F11041" s="1">
        <v>44618</v>
      </c>
      <c r="H11041">
        <v>220</v>
      </c>
      <c r="I11041">
        <v>15</v>
      </c>
      <c r="J11041" s="3">
        <v>2256</v>
      </c>
      <c r="K11041">
        <v>10.5</v>
      </c>
      <c r="L11041">
        <v>4512</v>
      </c>
      <c r="M11041">
        <f>Registros[[#This Row],[salario]]*0.06</f>
        <v>270.71999999999997</v>
      </c>
      <c r="N11041">
        <f>Registros[[#This Row],[salario]]*5%</f>
        <v>225.60000000000002</v>
      </c>
      <c r="O11041">
        <f>IF(Registros[[#This Row],[idade]]&lt;18,311.43,IF(Registros[[#This Row],[idade]]&lt;=25,488.58,IF(Registros[[#This Row],[idade]]&lt;=50,772.77,850.05)))</f>
        <v>772.77</v>
      </c>
      <c r="P11041">
        <f>IF(Registros[[#This Row],[idade]]&lt;18,23.99,IF(Registros[[#This Row],[idade]]&lt;=25,49.9,IF(Registros[[#This Row],[idade]]&lt;=50,145.2,175.45)))</f>
        <v>145.19999999999999</v>
      </c>
      <c r="Q11041">
        <v>3</v>
      </c>
      <c r="R11041">
        <v>18</v>
      </c>
      <c r="T11041">
        <v>4</v>
      </c>
      <c r="U11041" t="s">
        <v>3</v>
      </c>
      <c r="V11041" t="s">
        <v>21</v>
      </c>
    </row>
    <row r="11042" spans="1:22" x14ac:dyDescent="0.3">
      <c r="A11042">
        <v>11041</v>
      </c>
      <c r="B11042">
        <v>52654445842</v>
      </c>
      <c r="C11042">
        <v>3</v>
      </c>
      <c r="D11042" s="1">
        <v>30170</v>
      </c>
      <c r="E11042" s="3">
        <f>2023-YEAR(Registros[[#This Row],[data_nascimento]])</f>
        <v>41</v>
      </c>
      <c r="F11042" s="1">
        <v>44618</v>
      </c>
      <c r="H11042">
        <v>220</v>
      </c>
      <c r="I11042">
        <v>16</v>
      </c>
      <c r="J11042" s="3">
        <v>2001.6</v>
      </c>
      <c r="K11042">
        <v>33.25</v>
      </c>
      <c r="L11042">
        <v>3753</v>
      </c>
      <c r="M11042">
        <f>Registros[[#This Row],[salario]]*0.06</f>
        <v>225.17999999999998</v>
      </c>
      <c r="N11042">
        <f>Registros[[#This Row],[salario]]*5%</f>
        <v>187.65</v>
      </c>
      <c r="O11042">
        <f>IF(Registros[[#This Row],[idade]]&lt;18,311.43,IF(Registros[[#This Row],[idade]]&lt;=25,488.58,IF(Registros[[#This Row],[idade]]&lt;=50,772.77,850.05)))</f>
        <v>772.77</v>
      </c>
      <c r="P11042">
        <f>IF(Registros[[#This Row],[idade]]&lt;18,23.99,IF(Registros[[#This Row],[idade]]&lt;=25,49.9,IF(Registros[[#This Row],[idade]]&lt;=50,145.2,175.45)))</f>
        <v>145.19999999999999</v>
      </c>
      <c r="Q11042">
        <v>3</v>
      </c>
      <c r="R11042">
        <v>15</v>
      </c>
      <c r="T11042">
        <v>1</v>
      </c>
      <c r="U11042" t="s">
        <v>3</v>
      </c>
      <c r="V11042" t="s">
        <v>22</v>
      </c>
    </row>
    <row r="11043" spans="1:22" x14ac:dyDescent="0.3">
      <c r="A11043">
        <v>11042</v>
      </c>
      <c r="B11043">
        <v>12167576678</v>
      </c>
      <c r="C11043">
        <v>5</v>
      </c>
      <c r="D11043" s="1">
        <v>34289</v>
      </c>
      <c r="E11043" s="3">
        <f>2023-YEAR(Registros[[#This Row],[data_nascimento]])</f>
        <v>30</v>
      </c>
      <c r="F11043" s="1">
        <v>44618</v>
      </c>
      <c r="H11043">
        <v>220</v>
      </c>
      <c r="I11043">
        <v>1</v>
      </c>
      <c r="J11043" s="3">
        <v>157.06666666666666</v>
      </c>
      <c r="K11043">
        <v>3.5</v>
      </c>
      <c r="L11043">
        <v>4712</v>
      </c>
      <c r="M11043">
        <f>Registros[[#This Row],[salario]]*0.06</f>
        <v>282.71999999999997</v>
      </c>
      <c r="N11043">
        <f>Registros[[#This Row],[salario]]*5%</f>
        <v>235.60000000000002</v>
      </c>
      <c r="O11043">
        <f>IF(Registros[[#This Row],[idade]]&lt;18,311.43,IF(Registros[[#This Row],[idade]]&lt;=25,488.58,IF(Registros[[#This Row],[idade]]&lt;=50,772.77,850.05)))</f>
        <v>772.77</v>
      </c>
      <c r="P11043">
        <f>IF(Registros[[#This Row],[idade]]&lt;18,23.99,IF(Registros[[#This Row],[idade]]&lt;=25,49.9,IF(Registros[[#This Row],[idade]]&lt;=50,145.2,175.45)))</f>
        <v>145.19999999999999</v>
      </c>
      <c r="Q11043">
        <v>1</v>
      </c>
      <c r="R11043">
        <v>18</v>
      </c>
      <c r="T11043">
        <v>1</v>
      </c>
      <c r="U11043" t="s">
        <v>3</v>
      </c>
      <c r="V11043" t="s">
        <v>18</v>
      </c>
    </row>
    <row r="11044" spans="1:22" x14ac:dyDescent="0.3">
      <c r="A11044">
        <v>11043</v>
      </c>
      <c r="B11044">
        <v>73488987972</v>
      </c>
      <c r="C11044">
        <v>6</v>
      </c>
      <c r="D11044" s="1">
        <v>37465</v>
      </c>
      <c r="E11044" s="3">
        <f>2023-YEAR(Registros[[#This Row],[data_nascimento]])</f>
        <v>21</v>
      </c>
      <c r="F11044" s="1">
        <v>44618</v>
      </c>
      <c r="H11044">
        <v>220</v>
      </c>
      <c r="I11044">
        <v>15</v>
      </c>
      <c r="J11044" s="3">
        <v>1890</v>
      </c>
      <c r="K11044">
        <v>3.5</v>
      </c>
      <c r="L11044">
        <v>3780</v>
      </c>
      <c r="M11044">
        <f>Registros[[#This Row],[salario]]*0.06</f>
        <v>226.79999999999998</v>
      </c>
      <c r="N11044">
        <f>Registros[[#This Row],[salario]]*5%</f>
        <v>189</v>
      </c>
      <c r="O11044">
        <f>IF(Registros[[#This Row],[idade]]&lt;18,311.43,IF(Registros[[#This Row],[idade]]&lt;=25,488.58,IF(Registros[[#This Row],[idade]]&lt;=50,772.77,850.05)))</f>
        <v>488.58</v>
      </c>
      <c r="P11044">
        <f>IF(Registros[[#This Row],[idade]]&lt;18,23.99,IF(Registros[[#This Row],[idade]]&lt;=25,49.9,IF(Registros[[#This Row],[idade]]&lt;=50,145.2,175.45)))</f>
        <v>49.9</v>
      </c>
      <c r="Q11044">
        <v>1</v>
      </c>
      <c r="R11044">
        <v>4</v>
      </c>
      <c r="T11044">
        <v>4</v>
      </c>
      <c r="U11044" t="s">
        <v>3</v>
      </c>
      <c r="V11044" t="s">
        <v>22</v>
      </c>
    </row>
    <row r="11045" spans="1:22" x14ac:dyDescent="0.3">
      <c r="A11045">
        <v>11044</v>
      </c>
      <c r="B11045">
        <v>89261425831</v>
      </c>
      <c r="C11045">
        <v>5</v>
      </c>
      <c r="D11045" s="1">
        <v>37258</v>
      </c>
      <c r="E11045" s="3">
        <f>2023-YEAR(Registros[[#This Row],[data_nascimento]])</f>
        <v>21</v>
      </c>
      <c r="F11045" s="1">
        <v>44618</v>
      </c>
      <c r="H11045">
        <v>220</v>
      </c>
      <c r="I11045">
        <v>16</v>
      </c>
      <c r="J11045" s="3">
        <v>3198.9333333333334</v>
      </c>
      <c r="K11045">
        <v>28</v>
      </c>
      <c r="L11045">
        <v>5998</v>
      </c>
      <c r="M11045">
        <f>Registros[[#This Row],[salario]]*0.06</f>
        <v>359.88</v>
      </c>
      <c r="N11045">
        <f>Registros[[#This Row],[salario]]*5%</f>
        <v>299.90000000000003</v>
      </c>
      <c r="O11045">
        <f>IF(Registros[[#This Row],[idade]]&lt;18,311.43,IF(Registros[[#This Row],[idade]]&lt;=25,488.58,IF(Registros[[#This Row],[idade]]&lt;=50,772.77,850.05)))</f>
        <v>488.58</v>
      </c>
      <c r="P11045">
        <f>IF(Registros[[#This Row],[idade]]&lt;18,23.99,IF(Registros[[#This Row],[idade]]&lt;=25,49.9,IF(Registros[[#This Row],[idade]]&lt;=50,145.2,175.45)))</f>
        <v>49.9</v>
      </c>
      <c r="Q11045">
        <v>1</v>
      </c>
      <c r="R11045">
        <v>9</v>
      </c>
      <c r="T11045">
        <v>4</v>
      </c>
      <c r="U11045" t="s">
        <v>3</v>
      </c>
      <c r="V11045" t="s">
        <v>21</v>
      </c>
    </row>
    <row r="11046" spans="1:22" x14ac:dyDescent="0.3">
      <c r="A11046">
        <v>11045</v>
      </c>
      <c r="B11046">
        <v>37348320096</v>
      </c>
      <c r="C11046">
        <v>3</v>
      </c>
      <c r="D11046" s="1">
        <v>31344</v>
      </c>
      <c r="E11046" s="3">
        <f>2023-YEAR(Registros[[#This Row],[data_nascimento]])</f>
        <v>38</v>
      </c>
      <c r="F11046" s="1">
        <v>44618</v>
      </c>
      <c r="H11046">
        <v>220</v>
      </c>
      <c r="I11046">
        <v>5</v>
      </c>
      <c r="J11046" s="3">
        <v>935.83333333333326</v>
      </c>
      <c r="K11046">
        <v>26.25</v>
      </c>
      <c r="L11046">
        <v>5615</v>
      </c>
      <c r="M11046">
        <f>Registros[[#This Row],[salario]]*0.06</f>
        <v>336.9</v>
      </c>
      <c r="N11046">
        <f>Registros[[#This Row],[salario]]*5%</f>
        <v>280.75</v>
      </c>
      <c r="O11046">
        <f>IF(Registros[[#This Row],[idade]]&lt;18,311.43,IF(Registros[[#This Row],[idade]]&lt;=25,488.58,IF(Registros[[#This Row],[idade]]&lt;=50,772.77,850.05)))</f>
        <v>772.77</v>
      </c>
      <c r="P11046">
        <f>IF(Registros[[#This Row],[idade]]&lt;18,23.99,IF(Registros[[#This Row],[idade]]&lt;=25,49.9,IF(Registros[[#This Row],[idade]]&lt;=50,145.2,175.45)))</f>
        <v>145.19999999999999</v>
      </c>
      <c r="Q11046">
        <v>5</v>
      </c>
      <c r="R11046">
        <v>22</v>
      </c>
      <c r="T11046">
        <v>4</v>
      </c>
      <c r="U11046" t="s">
        <v>3</v>
      </c>
      <c r="V11046" t="s">
        <v>19</v>
      </c>
    </row>
    <row r="11047" spans="1:22" x14ac:dyDescent="0.3">
      <c r="A11047">
        <v>11046</v>
      </c>
      <c r="B11047">
        <v>90194927289</v>
      </c>
      <c r="C11047">
        <v>3</v>
      </c>
      <c r="D11047" s="1">
        <v>30953</v>
      </c>
      <c r="E11047" s="3">
        <f>2023-YEAR(Registros[[#This Row],[data_nascimento]])</f>
        <v>39</v>
      </c>
      <c r="F11047" s="1">
        <v>44618</v>
      </c>
      <c r="H11047">
        <v>220</v>
      </c>
      <c r="I11047">
        <v>19</v>
      </c>
      <c r="J11047" s="3">
        <v>3713.2333333333336</v>
      </c>
      <c r="K11047">
        <v>21</v>
      </c>
      <c r="L11047">
        <v>5863</v>
      </c>
      <c r="M11047">
        <f>Registros[[#This Row],[salario]]*0.06</f>
        <v>351.78</v>
      </c>
      <c r="N11047">
        <f>Registros[[#This Row],[salario]]*5%</f>
        <v>293.15000000000003</v>
      </c>
      <c r="O11047">
        <f>IF(Registros[[#This Row],[idade]]&lt;18,311.43,IF(Registros[[#This Row],[idade]]&lt;=25,488.58,IF(Registros[[#This Row],[idade]]&lt;=50,772.77,850.05)))</f>
        <v>772.77</v>
      </c>
      <c r="P11047">
        <f>IF(Registros[[#This Row],[idade]]&lt;18,23.99,IF(Registros[[#This Row],[idade]]&lt;=25,49.9,IF(Registros[[#This Row],[idade]]&lt;=50,145.2,175.45)))</f>
        <v>145.19999999999999</v>
      </c>
      <c r="Q11047">
        <v>4</v>
      </c>
      <c r="R11047">
        <v>17</v>
      </c>
      <c r="T11047">
        <v>1</v>
      </c>
      <c r="U11047" t="s">
        <v>3</v>
      </c>
      <c r="V11047" t="s">
        <v>22</v>
      </c>
    </row>
    <row r="11048" spans="1:22" x14ac:dyDescent="0.3">
      <c r="A11048">
        <v>11047</v>
      </c>
      <c r="B11048">
        <v>57242393210</v>
      </c>
      <c r="C11048">
        <v>7</v>
      </c>
      <c r="D11048" s="1">
        <v>27526</v>
      </c>
      <c r="E11048" s="3">
        <f>2023-YEAR(Registros[[#This Row],[data_nascimento]])</f>
        <v>48</v>
      </c>
      <c r="F11048" s="1">
        <v>44618</v>
      </c>
      <c r="G11048" s="1">
        <v>44629</v>
      </c>
      <c r="H11048">
        <v>220</v>
      </c>
      <c r="I11048">
        <v>6</v>
      </c>
      <c r="J11048" s="3">
        <v>880.80000000000007</v>
      </c>
      <c r="K11048">
        <v>29.75</v>
      </c>
      <c r="L11048">
        <v>4404</v>
      </c>
      <c r="M11048">
        <f>Registros[[#This Row],[salario]]*0.06</f>
        <v>264.24</v>
      </c>
      <c r="N11048">
        <f>Registros[[#This Row],[salario]]*5%</f>
        <v>220.20000000000002</v>
      </c>
      <c r="O11048">
        <f>IF(Registros[[#This Row],[idade]]&lt;18,311.43,IF(Registros[[#This Row],[idade]]&lt;=25,488.58,IF(Registros[[#This Row],[idade]]&lt;=50,772.77,850.05)))</f>
        <v>772.77</v>
      </c>
      <c r="P11048">
        <f>IF(Registros[[#This Row],[idade]]&lt;18,23.99,IF(Registros[[#This Row],[idade]]&lt;=25,49.9,IF(Registros[[#This Row],[idade]]&lt;=50,145.2,175.45)))</f>
        <v>145.19999999999999</v>
      </c>
      <c r="Q11048">
        <v>2</v>
      </c>
      <c r="R11048">
        <v>6</v>
      </c>
      <c r="S11048">
        <v>1</v>
      </c>
      <c r="T11048">
        <v>1</v>
      </c>
      <c r="U11048" t="s">
        <v>3</v>
      </c>
      <c r="V11048" t="s">
        <v>19</v>
      </c>
    </row>
    <row r="11049" spans="1:22" x14ac:dyDescent="0.3">
      <c r="A11049">
        <v>11048</v>
      </c>
      <c r="B11049">
        <v>25554408241</v>
      </c>
      <c r="C11049">
        <v>3</v>
      </c>
      <c r="D11049" s="1">
        <v>28735</v>
      </c>
      <c r="E11049" s="3">
        <f>2023-YEAR(Registros[[#This Row],[data_nascimento]])</f>
        <v>45</v>
      </c>
      <c r="F11049" s="1">
        <v>44618</v>
      </c>
      <c r="G11049" s="1">
        <v>44629</v>
      </c>
      <c r="H11049">
        <v>220</v>
      </c>
      <c r="I11049">
        <v>20</v>
      </c>
      <c r="J11049" s="3">
        <v>3460.6666666666665</v>
      </c>
      <c r="K11049">
        <v>24.5</v>
      </c>
      <c r="L11049">
        <v>5191</v>
      </c>
      <c r="M11049">
        <f>Registros[[#This Row],[salario]]*0.06</f>
        <v>311.45999999999998</v>
      </c>
      <c r="N11049">
        <f>Registros[[#This Row],[salario]]*5%</f>
        <v>259.55</v>
      </c>
      <c r="O11049">
        <f>IF(Registros[[#This Row],[idade]]&lt;18,311.43,IF(Registros[[#This Row],[idade]]&lt;=25,488.58,IF(Registros[[#This Row],[idade]]&lt;=50,772.77,850.05)))</f>
        <v>772.77</v>
      </c>
      <c r="P11049">
        <f>IF(Registros[[#This Row],[idade]]&lt;18,23.99,IF(Registros[[#This Row],[idade]]&lt;=25,49.9,IF(Registros[[#This Row],[idade]]&lt;=50,145.2,175.45)))</f>
        <v>145.19999999999999</v>
      </c>
      <c r="Q11049">
        <v>5</v>
      </c>
      <c r="R11049">
        <v>5</v>
      </c>
      <c r="S11049">
        <v>3</v>
      </c>
      <c r="T11049">
        <v>1</v>
      </c>
      <c r="U11049" t="s">
        <v>3</v>
      </c>
      <c r="V11049" t="s">
        <v>19</v>
      </c>
    </row>
    <row r="11050" spans="1:22" x14ac:dyDescent="0.3">
      <c r="A11050">
        <v>11049</v>
      </c>
      <c r="B11050">
        <v>83115280645</v>
      </c>
      <c r="C11050">
        <v>4</v>
      </c>
      <c r="D11050" s="1">
        <v>28507</v>
      </c>
      <c r="E11050" s="3">
        <f>2023-YEAR(Registros[[#This Row],[data_nascimento]])</f>
        <v>45</v>
      </c>
      <c r="F11050" s="1">
        <v>44618</v>
      </c>
      <c r="G11050" s="1">
        <v>44629</v>
      </c>
      <c r="H11050">
        <v>220</v>
      </c>
      <c r="I11050">
        <v>3</v>
      </c>
      <c r="J11050" s="3">
        <v>419</v>
      </c>
      <c r="K11050">
        <v>22.75</v>
      </c>
      <c r="L11050">
        <v>4190</v>
      </c>
      <c r="M11050">
        <f>Registros[[#This Row],[salario]]*0.06</f>
        <v>251.39999999999998</v>
      </c>
      <c r="N11050">
        <f>Registros[[#This Row],[salario]]*5%</f>
        <v>209.5</v>
      </c>
      <c r="O11050">
        <f>IF(Registros[[#This Row],[idade]]&lt;18,311.43,IF(Registros[[#This Row],[idade]]&lt;=25,488.58,IF(Registros[[#This Row],[idade]]&lt;=50,772.77,850.05)))</f>
        <v>772.77</v>
      </c>
      <c r="P11050">
        <f>IF(Registros[[#This Row],[idade]]&lt;18,23.99,IF(Registros[[#This Row],[idade]]&lt;=25,49.9,IF(Registros[[#This Row],[idade]]&lt;=50,145.2,175.45)))</f>
        <v>145.19999999999999</v>
      </c>
      <c r="Q11050">
        <v>3</v>
      </c>
      <c r="R11050">
        <v>22</v>
      </c>
      <c r="S11050">
        <v>3</v>
      </c>
      <c r="T11050">
        <v>2</v>
      </c>
      <c r="U11050" t="s">
        <v>3</v>
      </c>
      <c r="V11050" t="s">
        <v>22</v>
      </c>
    </row>
    <row r="11051" spans="1:22" x14ac:dyDescent="0.3">
      <c r="A11051">
        <v>11050</v>
      </c>
      <c r="B11051">
        <v>26779213511</v>
      </c>
      <c r="C11051">
        <v>3</v>
      </c>
      <c r="D11051" s="1">
        <v>35284</v>
      </c>
      <c r="E11051" s="3">
        <f>2023-YEAR(Registros[[#This Row],[data_nascimento]])</f>
        <v>27</v>
      </c>
      <c r="F11051" s="1">
        <v>44618</v>
      </c>
      <c r="G11051" s="1">
        <v>44629</v>
      </c>
      <c r="H11051">
        <v>220</v>
      </c>
      <c r="I11051">
        <v>4</v>
      </c>
      <c r="J11051" s="3">
        <v>659.33333333333337</v>
      </c>
      <c r="K11051">
        <v>26.25</v>
      </c>
      <c r="L11051">
        <v>4945</v>
      </c>
      <c r="M11051">
        <f>Registros[[#This Row],[salario]]*0.06</f>
        <v>296.7</v>
      </c>
      <c r="N11051">
        <f>Registros[[#This Row],[salario]]*5%</f>
        <v>247.25</v>
      </c>
      <c r="O11051">
        <f>IF(Registros[[#This Row],[idade]]&lt;18,311.43,IF(Registros[[#This Row],[idade]]&lt;=25,488.58,IF(Registros[[#This Row],[idade]]&lt;=50,772.77,850.05)))</f>
        <v>772.77</v>
      </c>
      <c r="P11051">
        <f>IF(Registros[[#This Row],[idade]]&lt;18,23.99,IF(Registros[[#This Row],[idade]]&lt;=25,49.9,IF(Registros[[#This Row],[idade]]&lt;=50,145.2,175.45)))</f>
        <v>145.19999999999999</v>
      </c>
      <c r="Q11051">
        <v>5</v>
      </c>
      <c r="R11051">
        <v>21</v>
      </c>
      <c r="S11051">
        <v>3</v>
      </c>
      <c r="T11051">
        <v>4</v>
      </c>
      <c r="U11051" t="s">
        <v>3</v>
      </c>
      <c r="V11051" t="s">
        <v>21</v>
      </c>
    </row>
    <row r="11052" spans="1:22" x14ac:dyDescent="0.3">
      <c r="A11052">
        <v>11051</v>
      </c>
      <c r="B11052">
        <v>14714901448</v>
      </c>
      <c r="C11052">
        <v>4</v>
      </c>
      <c r="D11052" s="1">
        <v>31929</v>
      </c>
      <c r="E11052" s="3">
        <f>2023-YEAR(Registros[[#This Row],[data_nascimento]])</f>
        <v>36</v>
      </c>
      <c r="F11052" s="1">
        <v>44618</v>
      </c>
      <c r="G11052" s="1">
        <v>44629</v>
      </c>
      <c r="H11052">
        <v>220</v>
      </c>
      <c r="I11052">
        <v>7</v>
      </c>
      <c r="J11052" s="3">
        <v>1005.6666666666666</v>
      </c>
      <c r="K11052">
        <v>14</v>
      </c>
      <c r="L11052">
        <v>4310</v>
      </c>
      <c r="M11052">
        <f>Registros[[#This Row],[salario]]*0.06</f>
        <v>258.59999999999997</v>
      </c>
      <c r="N11052">
        <f>Registros[[#This Row],[salario]]*5%</f>
        <v>215.5</v>
      </c>
      <c r="O11052">
        <f>IF(Registros[[#This Row],[idade]]&lt;18,311.43,IF(Registros[[#This Row],[idade]]&lt;=25,488.58,IF(Registros[[#This Row],[idade]]&lt;=50,772.77,850.05)))</f>
        <v>772.77</v>
      </c>
      <c r="P11052">
        <f>IF(Registros[[#This Row],[idade]]&lt;18,23.99,IF(Registros[[#This Row],[idade]]&lt;=25,49.9,IF(Registros[[#This Row],[idade]]&lt;=50,145.2,175.45)))</f>
        <v>145.19999999999999</v>
      </c>
      <c r="Q11052">
        <v>2</v>
      </c>
      <c r="R11052">
        <v>8</v>
      </c>
      <c r="S11052">
        <v>2</v>
      </c>
      <c r="T11052">
        <v>4</v>
      </c>
      <c r="U11052" t="s">
        <v>3</v>
      </c>
      <c r="V11052" t="s">
        <v>18</v>
      </c>
    </row>
    <row r="11053" spans="1:22" x14ac:dyDescent="0.3">
      <c r="A11053">
        <v>11052</v>
      </c>
      <c r="B11053">
        <v>48237942272</v>
      </c>
      <c r="C11053">
        <v>4</v>
      </c>
      <c r="D11053" s="1">
        <v>37220</v>
      </c>
      <c r="E11053" s="3">
        <f>2023-YEAR(Registros[[#This Row],[data_nascimento]])</f>
        <v>22</v>
      </c>
      <c r="F11053" s="1">
        <v>44618</v>
      </c>
      <c r="G11053" s="1">
        <v>44629</v>
      </c>
      <c r="H11053">
        <v>220</v>
      </c>
      <c r="I11053">
        <v>3</v>
      </c>
      <c r="J11053" s="3">
        <v>568.70000000000005</v>
      </c>
      <c r="K11053">
        <v>24.5</v>
      </c>
      <c r="L11053">
        <v>5687</v>
      </c>
      <c r="M11053">
        <f>Registros[[#This Row],[salario]]*0.06</f>
        <v>341.21999999999997</v>
      </c>
      <c r="N11053">
        <f>Registros[[#This Row],[salario]]*5%</f>
        <v>284.35000000000002</v>
      </c>
      <c r="O11053">
        <f>IF(Registros[[#This Row],[idade]]&lt;18,311.43,IF(Registros[[#This Row],[idade]]&lt;=25,488.58,IF(Registros[[#This Row],[idade]]&lt;=50,772.77,850.05)))</f>
        <v>488.58</v>
      </c>
      <c r="P11053">
        <f>IF(Registros[[#This Row],[idade]]&lt;18,23.99,IF(Registros[[#This Row],[idade]]&lt;=25,49.9,IF(Registros[[#This Row],[idade]]&lt;=50,145.2,175.45)))</f>
        <v>49.9</v>
      </c>
      <c r="Q11053">
        <v>4</v>
      </c>
      <c r="R11053">
        <v>14</v>
      </c>
      <c r="S11053">
        <v>2</v>
      </c>
      <c r="T11053">
        <v>4</v>
      </c>
      <c r="U11053" t="s">
        <v>3</v>
      </c>
      <c r="V11053" t="s">
        <v>19</v>
      </c>
    </row>
    <row r="11054" spans="1:22" x14ac:dyDescent="0.3">
      <c r="A11054">
        <v>11053</v>
      </c>
      <c r="B11054">
        <v>44479346107</v>
      </c>
      <c r="C11054">
        <v>5</v>
      </c>
      <c r="D11054" s="1">
        <v>38529</v>
      </c>
      <c r="E11054" s="3">
        <f>2023-YEAR(Registros[[#This Row],[data_nascimento]])</f>
        <v>18</v>
      </c>
      <c r="F11054" s="1">
        <v>44618</v>
      </c>
      <c r="G11054" s="1">
        <v>44629</v>
      </c>
      <c r="H11054">
        <v>220</v>
      </c>
      <c r="I11054">
        <v>3</v>
      </c>
      <c r="J11054" s="3">
        <v>163.6</v>
      </c>
      <c r="K11054">
        <v>31.5</v>
      </c>
      <c r="L11054">
        <v>1636</v>
      </c>
      <c r="M11054">
        <f>Registros[[#This Row],[salario]]*0.06</f>
        <v>98.16</v>
      </c>
      <c r="N11054">
        <f>Registros[[#This Row],[salario]]*5%</f>
        <v>81.800000000000011</v>
      </c>
      <c r="O11054">
        <f>IF(Registros[[#This Row],[idade]]&lt;18,311.43,IF(Registros[[#This Row],[idade]]&lt;=25,488.58,IF(Registros[[#This Row],[idade]]&lt;=50,772.77,850.05)))</f>
        <v>488.58</v>
      </c>
      <c r="P11054">
        <f>IF(Registros[[#This Row],[idade]]&lt;18,23.99,IF(Registros[[#This Row],[idade]]&lt;=25,49.9,IF(Registros[[#This Row],[idade]]&lt;=50,145.2,175.45)))</f>
        <v>49.9</v>
      </c>
      <c r="Q11054">
        <v>5</v>
      </c>
      <c r="R11054">
        <v>3</v>
      </c>
      <c r="S11054">
        <v>3</v>
      </c>
      <c r="T11054">
        <v>2</v>
      </c>
      <c r="U11054" t="s">
        <v>3</v>
      </c>
      <c r="V11054" t="s">
        <v>18</v>
      </c>
    </row>
    <row r="11055" spans="1:22" x14ac:dyDescent="0.3">
      <c r="A11055">
        <v>11054</v>
      </c>
      <c r="B11055">
        <v>34226170161</v>
      </c>
      <c r="C11055">
        <v>3</v>
      </c>
      <c r="D11055" s="1">
        <v>34482</v>
      </c>
      <c r="E11055" s="3">
        <f>2023-YEAR(Registros[[#This Row],[data_nascimento]])</f>
        <v>29</v>
      </c>
      <c r="F11055" s="1">
        <v>44618</v>
      </c>
      <c r="G11055" s="1">
        <v>44629</v>
      </c>
      <c r="H11055">
        <v>220</v>
      </c>
      <c r="I11055">
        <v>7</v>
      </c>
      <c r="J11055" s="3">
        <v>798.4666666666667</v>
      </c>
      <c r="K11055">
        <v>31.5</v>
      </c>
      <c r="L11055">
        <v>3422</v>
      </c>
      <c r="M11055">
        <f>Registros[[#This Row],[salario]]*0.06</f>
        <v>205.32</v>
      </c>
      <c r="N11055">
        <f>Registros[[#This Row],[salario]]*5%</f>
        <v>171.10000000000002</v>
      </c>
      <c r="O11055">
        <f>IF(Registros[[#This Row],[idade]]&lt;18,311.43,IF(Registros[[#This Row],[idade]]&lt;=25,488.58,IF(Registros[[#This Row],[idade]]&lt;=50,772.77,850.05)))</f>
        <v>772.77</v>
      </c>
      <c r="P11055">
        <f>IF(Registros[[#This Row],[idade]]&lt;18,23.99,IF(Registros[[#This Row],[idade]]&lt;=25,49.9,IF(Registros[[#This Row],[idade]]&lt;=50,145.2,175.45)))</f>
        <v>145.19999999999999</v>
      </c>
      <c r="Q11055">
        <v>4</v>
      </c>
      <c r="R11055">
        <v>24</v>
      </c>
      <c r="S11055">
        <v>2</v>
      </c>
      <c r="T11055">
        <v>4</v>
      </c>
      <c r="U11055" t="s">
        <v>3</v>
      </c>
      <c r="V11055" t="s">
        <v>22</v>
      </c>
    </row>
    <row r="11056" spans="1:22" x14ac:dyDescent="0.3">
      <c r="A11056">
        <v>11055</v>
      </c>
      <c r="B11056">
        <v>57676193836</v>
      </c>
      <c r="C11056">
        <v>6</v>
      </c>
      <c r="D11056" s="1">
        <v>38466</v>
      </c>
      <c r="E11056" s="3">
        <f>2023-YEAR(Registros[[#This Row],[data_nascimento]])</f>
        <v>18</v>
      </c>
      <c r="F11056" s="1">
        <v>44618</v>
      </c>
      <c r="G11056" s="1">
        <v>44629</v>
      </c>
      <c r="H11056">
        <v>220</v>
      </c>
      <c r="I11056">
        <v>3</v>
      </c>
      <c r="J11056" s="3">
        <v>529.20000000000005</v>
      </c>
      <c r="K11056">
        <v>12.25</v>
      </c>
      <c r="L11056">
        <v>5292</v>
      </c>
      <c r="M11056">
        <f>Registros[[#This Row],[salario]]*0.06</f>
        <v>317.52</v>
      </c>
      <c r="N11056">
        <f>Registros[[#This Row],[salario]]*5%</f>
        <v>264.60000000000002</v>
      </c>
      <c r="O11056">
        <f>IF(Registros[[#This Row],[idade]]&lt;18,311.43,IF(Registros[[#This Row],[idade]]&lt;=25,488.58,IF(Registros[[#This Row],[idade]]&lt;=50,772.77,850.05)))</f>
        <v>488.58</v>
      </c>
      <c r="P11056">
        <f>IF(Registros[[#This Row],[idade]]&lt;18,23.99,IF(Registros[[#This Row],[idade]]&lt;=25,49.9,IF(Registros[[#This Row],[idade]]&lt;=50,145.2,175.45)))</f>
        <v>49.9</v>
      </c>
      <c r="Q11056">
        <v>3</v>
      </c>
      <c r="R11056">
        <v>26</v>
      </c>
      <c r="S11056">
        <v>1</v>
      </c>
      <c r="T11056">
        <v>1</v>
      </c>
      <c r="U11056" t="s">
        <v>3</v>
      </c>
      <c r="V11056" t="s">
        <v>22</v>
      </c>
    </row>
    <row r="11057" spans="1:22" x14ac:dyDescent="0.3">
      <c r="A11057">
        <v>11056</v>
      </c>
      <c r="B11057">
        <v>62875183758</v>
      </c>
      <c r="C11057">
        <v>7</v>
      </c>
      <c r="D11057" s="1">
        <v>31204</v>
      </c>
      <c r="E11057" s="3">
        <f>2023-YEAR(Registros[[#This Row],[data_nascimento]])</f>
        <v>38</v>
      </c>
      <c r="F11057" s="1">
        <v>44618</v>
      </c>
      <c r="G11057" s="1">
        <v>44629</v>
      </c>
      <c r="H11057">
        <v>220</v>
      </c>
      <c r="I11057">
        <v>3</v>
      </c>
      <c r="J11057" s="3">
        <v>249.8</v>
      </c>
      <c r="K11057">
        <v>5.25</v>
      </c>
      <c r="L11057">
        <v>2498</v>
      </c>
      <c r="M11057">
        <f>Registros[[#This Row],[salario]]*0.06</f>
        <v>149.88</v>
      </c>
      <c r="N11057">
        <f>Registros[[#This Row],[salario]]*5%</f>
        <v>124.9</v>
      </c>
      <c r="O11057">
        <f>IF(Registros[[#This Row],[idade]]&lt;18,311.43,IF(Registros[[#This Row],[idade]]&lt;=25,488.58,IF(Registros[[#This Row],[idade]]&lt;=50,772.77,850.05)))</f>
        <v>772.77</v>
      </c>
      <c r="P11057">
        <f>IF(Registros[[#This Row],[idade]]&lt;18,23.99,IF(Registros[[#This Row],[idade]]&lt;=25,49.9,IF(Registros[[#This Row],[idade]]&lt;=50,145.2,175.45)))</f>
        <v>145.19999999999999</v>
      </c>
      <c r="Q11057">
        <v>5</v>
      </c>
      <c r="R11057">
        <v>17</v>
      </c>
      <c r="S11057">
        <v>1</v>
      </c>
      <c r="T11057">
        <v>4</v>
      </c>
      <c r="U11057" t="s">
        <v>3</v>
      </c>
      <c r="V11057" t="s">
        <v>22</v>
      </c>
    </row>
    <row r="11058" spans="1:22" x14ac:dyDescent="0.3">
      <c r="A11058">
        <v>11057</v>
      </c>
      <c r="B11058">
        <v>55760298447</v>
      </c>
      <c r="C11058">
        <v>7</v>
      </c>
      <c r="D11058" s="1">
        <v>39332</v>
      </c>
      <c r="E11058" s="3">
        <f>2023-YEAR(Registros[[#This Row],[data_nascimento]])</f>
        <v>16</v>
      </c>
      <c r="F11058" s="1">
        <v>44618</v>
      </c>
      <c r="G11058" s="1">
        <v>44629</v>
      </c>
      <c r="H11058">
        <v>120</v>
      </c>
      <c r="I11058">
        <v>1</v>
      </c>
      <c r="J11058" s="3">
        <v>81.766666666666666</v>
      </c>
      <c r="K11058">
        <v>3.5</v>
      </c>
      <c r="L11058">
        <v>2453</v>
      </c>
      <c r="M11058">
        <f>Registros[[#This Row],[salario]]*0.06</f>
        <v>147.18</v>
      </c>
      <c r="N11058">
        <f>Registros[[#This Row],[salario]]*5%</f>
        <v>122.65</v>
      </c>
      <c r="O11058">
        <f>IF(Registros[[#This Row],[idade]]&lt;18,311.43,IF(Registros[[#This Row],[idade]]&lt;=25,488.58,IF(Registros[[#This Row],[idade]]&lt;=50,772.77,850.05)))</f>
        <v>311.43</v>
      </c>
      <c r="P11058">
        <f>IF(Registros[[#This Row],[idade]]&lt;18,23.99,IF(Registros[[#This Row],[idade]]&lt;=25,49.9,IF(Registros[[#This Row],[idade]]&lt;=50,145.2,175.45)))</f>
        <v>23.99</v>
      </c>
      <c r="Q11058">
        <v>4</v>
      </c>
      <c r="R11058">
        <v>9</v>
      </c>
      <c r="S11058">
        <v>3</v>
      </c>
      <c r="T11058">
        <v>4</v>
      </c>
      <c r="U11058" t="s">
        <v>3</v>
      </c>
      <c r="V11058" t="s">
        <v>22</v>
      </c>
    </row>
    <row r="11059" spans="1:22" x14ac:dyDescent="0.3">
      <c r="A11059">
        <v>11058</v>
      </c>
      <c r="B11059">
        <v>28828210454</v>
      </c>
      <c r="C11059">
        <v>6</v>
      </c>
      <c r="D11059" s="1">
        <v>29988</v>
      </c>
      <c r="E11059" s="3">
        <f>2023-YEAR(Registros[[#This Row],[data_nascimento]])</f>
        <v>41</v>
      </c>
      <c r="F11059" s="1">
        <v>44618</v>
      </c>
      <c r="G11059" s="1">
        <v>44629</v>
      </c>
      <c r="H11059">
        <v>220</v>
      </c>
      <c r="I11059">
        <v>10</v>
      </c>
      <c r="J11059" s="3">
        <v>1552.6666666666667</v>
      </c>
      <c r="K11059">
        <v>8.75</v>
      </c>
      <c r="L11059">
        <v>4658</v>
      </c>
      <c r="M11059">
        <f>Registros[[#This Row],[salario]]*0.06</f>
        <v>279.47999999999996</v>
      </c>
      <c r="N11059">
        <f>Registros[[#This Row],[salario]]*5%</f>
        <v>232.9</v>
      </c>
      <c r="O11059">
        <f>IF(Registros[[#This Row],[idade]]&lt;18,311.43,IF(Registros[[#This Row],[idade]]&lt;=25,488.58,IF(Registros[[#This Row],[idade]]&lt;=50,772.77,850.05)))</f>
        <v>772.77</v>
      </c>
      <c r="P11059">
        <f>IF(Registros[[#This Row],[idade]]&lt;18,23.99,IF(Registros[[#This Row],[idade]]&lt;=25,49.9,IF(Registros[[#This Row],[idade]]&lt;=50,145.2,175.45)))</f>
        <v>145.19999999999999</v>
      </c>
      <c r="Q11059">
        <v>3</v>
      </c>
      <c r="R11059">
        <v>12</v>
      </c>
      <c r="S11059">
        <v>2</v>
      </c>
      <c r="T11059">
        <v>3</v>
      </c>
      <c r="U11059" t="s">
        <v>3</v>
      </c>
      <c r="V11059" t="s">
        <v>18</v>
      </c>
    </row>
    <row r="11060" spans="1:22" x14ac:dyDescent="0.3">
      <c r="A11060">
        <v>11059</v>
      </c>
      <c r="B11060">
        <v>79877053897</v>
      </c>
      <c r="C11060">
        <v>4</v>
      </c>
      <c r="D11060" s="1">
        <v>30009</v>
      </c>
      <c r="E11060" s="3">
        <f>2023-YEAR(Registros[[#This Row],[data_nascimento]])</f>
        <v>41</v>
      </c>
      <c r="F11060" s="1">
        <v>44618</v>
      </c>
      <c r="G11060" s="1">
        <v>44629</v>
      </c>
      <c r="H11060">
        <v>220</v>
      </c>
      <c r="I11060">
        <v>20</v>
      </c>
      <c r="J11060" s="3">
        <v>2987.3333333333335</v>
      </c>
      <c r="K11060">
        <v>29.75</v>
      </c>
      <c r="L11060">
        <v>4481</v>
      </c>
      <c r="M11060">
        <f>Registros[[#This Row],[salario]]*0.06</f>
        <v>268.86</v>
      </c>
      <c r="N11060">
        <f>Registros[[#This Row],[salario]]*5%</f>
        <v>224.05</v>
      </c>
      <c r="O11060">
        <f>IF(Registros[[#This Row],[idade]]&lt;18,311.43,IF(Registros[[#This Row],[idade]]&lt;=25,488.58,IF(Registros[[#This Row],[idade]]&lt;=50,772.77,850.05)))</f>
        <v>772.77</v>
      </c>
      <c r="P11060">
        <f>IF(Registros[[#This Row],[idade]]&lt;18,23.99,IF(Registros[[#This Row],[idade]]&lt;=25,49.9,IF(Registros[[#This Row],[idade]]&lt;=50,145.2,175.45)))</f>
        <v>145.19999999999999</v>
      </c>
      <c r="Q11060">
        <v>3</v>
      </c>
      <c r="R11060">
        <v>8</v>
      </c>
      <c r="S11060">
        <v>2</v>
      </c>
      <c r="T11060">
        <v>3</v>
      </c>
      <c r="U11060" t="s">
        <v>3</v>
      </c>
      <c r="V11060" t="s">
        <v>21</v>
      </c>
    </row>
    <row r="11061" spans="1:22" x14ac:dyDescent="0.3">
      <c r="A11061">
        <v>11060</v>
      </c>
      <c r="B11061">
        <v>87687015409</v>
      </c>
      <c r="C11061">
        <v>7</v>
      </c>
      <c r="D11061" s="1">
        <v>34284</v>
      </c>
      <c r="E11061" s="3">
        <f>2023-YEAR(Registros[[#This Row],[data_nascimento]])</f>
        <v>30</v>
      </c>
      <c r="F11061" s="1">
        <v>44618</v>
      </c>
      <c r="G11061" s="1">
        <v>44629</v>
      </c>
      <c r="H11061">
        <v>220</v>
      </c>
      <c r="I11061">
        <v>7</v>
      </c>
      <c r="J11061" s="3">
        <v>621.36666666666667</v>
      </c>
      <c r="K11061">
        <v>26.25</v>
      </c>
      <c r="L11061">
        <v>2663</v>
      </c>
      <c r="M11061">
        <f>Registros[[#This Row],[salario]]*0.06</f>
        <v>159.78</v>
      </c>
      <c r="N11061">
        <f>Registros[[#This Row],[salario]]*5%</f>
        <v>133.15</v>
      </c>
      <c r="O11061">
        <f>IF(Registros[[#This Row],[idade]]&lt;18,311.43,IF(Registros[[#This Row],[idade]]&lt;=25,488.58,IF(Registros[[#This Row],[idade]]&lt;=50,772.77,850.05)))</f>
        <v>772.77</v>
      </c>
      <c r="P11061">
        <f>IF(Registros[[#This Row],[idade]]&lt;18,23.99,IF(Registros[[#This Row],[idade]]&lt;=25,49.9,IF(Registros[[#This Row],[idade]]&lt;=50,145.2,175.45)))</f>
        <v>145.19999999999999</v>
      </c>
      <c r="Q11061">
        <v>5</v>
      </c>
      <c r="R11061">
        <v>18</v>
      </c>
      <c r="S11061">
        <v>1</v>
      </c>
      <c r="T11061">
        <v>3</v>
      </c>
      <c r="U11061" t="s">
        <v>3</v>
      </c>
      <c r="V11061" t="s">
        <v>22</v>
      </c>
    </row>
    <row r="11062" spans="1:22" x14ac:dyDescent="0.3">
      <c r="A11062">
        <v>11061</v>
      </c>
      <c r="B11062">
        <v>42299847439</v>
      </c>
      <c r="C11062">
        <v>3</v>
      </c>
      <c r="D11062" s="1">
        <v>35110</v>
      </c>
      <c r="E11062" s="3">
        <f>2023-YEAR(Registros[[#This Row],[data_nascimento]])</f>
        <v>27</v>
      </c>
      <c r="F11062" s="1">
        <v>44618</v>
      </c>
      <c r="G11062" s="1">
        <v>44629</v>
      </c>
      <c r="H11062">
        <v>220</v>
      </c>
      <c r="I11062">
        <v>12</v>
      </c>
      <c r="J11062" s="3">
        <v>1478</v>
      </c>
      <c r="K11062">
        <v>7</v>
      </c>
      <c r="L11062">
        <v>3695</v>
      </c>
      <c r="M11062">
        <f>Registros[[#This Row],[salario]]*0.06</f>
        <v>221.7</v>
      </c>
      <c r="N11062">
        <f>Registros[[#This Row],[salario]]*5%</f>
        <v>184.75</v>
      </c>
      <c r="O11062">
        <f>IF(Registros[[#This Row],[idade]]&lt;18,311.43,IF(Registros[[#This Row],[idade]]&lt;=25,488.58,IF(Registros[[#This Row],[idade]]&lt;=50,772.77,850.05)))</f>
        <v>772.77</v>
      </c>
      <c r="P11062">
        <f>IF(Registros[[#This Row],[idade]]&lt;18,23.99,IF(Registros[[#This Row],[idade]]&lt;=25,49.9,IF(Registros[[#This Row],[idade]]&lt;=50,145.2,175.45)))</f>
        <v>145.19999999999999</v>
      </c>
      <c r="Q11062">
        <v>2</v>
      </c>
      <c r="R11062">
        <v>10</v>
      </c>
      <c r="S11062">
        <v>3</v>
      </c>
      <c r="T11062">
        <v>1</v>
      </c>
      <c r="U11062" t="s">
        <v>3</v>
      </c>
      <c r="V11062" t="s">
        <v>19</v>
      </c>
    </row>
    <row r="11063" spans="1:22" x14ac:dyDescent="0.3">
      <c r="A11063">
        <v>11062</v>
      </c>
      <c r="B11063">
        <v>18715210373</v>
      </c>
      <c r="C11063">
        <v>7</v>
      </c>
      <c r="D11063" s="1">
        <v>38783</v>
      </c>
      <c r="E11063" s="3">
        <f>2023-YEAR(Registros[[#This Row],[data_nascimento]])</f>
        <v>17</v>
      </c>
      <c r="F11063" s="1">
        <v>44618</v>
      </c>
      <c r="G11063" s="1">
        <v>44629</v>
      </c>
      <c r="H11063">
        <v>120</v>
      </c>
      <c r="I11063">
        <v>2</v>
      </c>
      <c r="J11063" s="3">
        <v>116.53333333333333</v>
      </c>
      <c r="K11063">
        <v>31.5</v>
      </c>
      <c r="L11063">
        <v>1748</v>
      </c>
      <c r="M11063">
        <f>Registros[[#This Row],[salario]]*0.06</f>
        <v>104.88</v>
      </c>
      <c r="N11063">
        <f>Registros[[#This Row],[salario]]*5%</f>
        <v>87.4</v>
      </c>
      <c r="O11063">
        <f>IF(Registros[[#This Row],[idade]]&lt;18,311.43,IF(Registros[[#This Row],[idade]]&lt;=25,488.58,IF(Registros[[#This Row],[idade]]&lt;=50,772.77,850.05)))</f>
        <v>311.43</v>
      </c>
      <c r="P11063">
        <f>IF(Registros[[#This Row],[idade]]&lt;18,23.99,IF(Registros[[#This Row],[idade]]&lt;=25,49.9,IF(Registros[[#This Row],[idade]]&lt;=50,145.2,175.45)))</f>
        <v>23.99</v>
      </c>
      <c r="Q11063">
        <v>5</v>
      </c>
      <c r="R11063">
        <v>27</v>
      </c>
      <c r="S11063">
        <v>3</v>
      </c>
      <c r="T11063">
        <v>3</v>
      </c>
      <c r="U11063" t="s">
        <v>3</v>
      </c>
      <c r="V11063" t="s">
        <v>19</v>
      </c>
    </row>
    <row r="11064" spans="1:22" x14ac:dyDescent="0.3">
      <c r="A11064">
        <v>11063</v>
      </c>
      <c r="B11064">
        <v>60329821979</v>
      </c>
      <c r="C11064">
        <v>5</v>
      </c>
      <c r="D11064" s="1">
        <v>28108</v>
      </c>
      <c r="E11064" s="3">
        <f>2023-YEAR(Registros[[#This Row],[data_nascimento]])</f>
        <v>47</v>
      </c>
      <c r="F11064" s="1">
        <v>44618</v>
      </c>
      <c r="G11064" s="1">
        <v>44629</v>
      </c>
      <c r="H11064">
        <v>220</v>
      </c>
      <c r="I11064">
        <v>12</v>
      </c>
      <c r="J11064" s="3">
        <v>2220</v>
      </c>
      <c r="K11064">
        <v>21</v>
      </c>
      <c r="L11064">
        <v>5550</v>
      </c>
      <c r="M11064">
        <f>Registros[[#This Row],[salario]]*0.06</f>
        <v>333</v>
      </c>
      <c r="N11064">
        <f>Registros[[#This Row],[salario]]*5%</f>
        <v>277.5</v>
      </c>
      <c r="O11064">
        <f>IF(Registros[[#This Row],[idade]]&lt;18,311.43,IF(Registros[[#This Row],[idade]]&lt;=25,488.58,IF(Registros[[#This Row],[idade]]&lt;=50,772.77,850.05)))</f>
        <v>772.77</v>
      </c>
      <c r="P11064">
        <f>IF(Registros[[#This Row],[idade]]&lt;18,23.99,IF(Registros[[#This Row],[idade]]&lt;=25,49.9,IF(Registros[[#This Row],[idade]]&lt;=50,145.2,175.45)))</f>
        <v>145.19999999999999</v>
      </c>
      <c r="Q11064">
        <v>3</v>
      </c>
      <c r="R11064">
        <v>26</v>
      </c>
      <c r="S11064">
        <v>3</v>
      </c>
      <c r="T11064">
        <v>1</v>
      </c>
      <c r="U11064" t="s">
        <v>3</v>
      </c>
      <c r="V11064" t="s">
        <v>19</v>
      </c>
    </row>
    <row r="11065" spans="1:22" x14ac:dyDescent="0.3">
      <c r="A11065">
        <v>11064</v>
      </c>
      <c r="B11065">
        <v>72466709555</v>
      </c>
      <c r="C11065">
        <v>6</v>
      </c>
      <c r="D11065" s="1">
        <v>34918</v>
      </c>
      <c r="E11065" s="3">
        <f>2023-YEAR(Registros[[#This Row],[data_nascimento]])</f>
        <v>28</v>
      </c>
      <c r="F11065" s="1">
        <v>44618</v>
      </c>
      <c r="G11065" s="1">
        <v>44629</v>
      </c>
      <c r="H11065">
        <v>220</v>
      </c>
      <c r="I11065">
        <v>17</v>
      </c>
      <c r="J11065" s="3">
        <v>2401.5333333333338</v>
      </c>
      <c r="K11065">
        <v>29.75</v>
      </c>
      <c r="L11065">
        <v>4238</v>
      </c>
      <c r="M11065">
        <f>Registros[[#This Row],[salario]]*0.06</f>
        <v>254.28</v>
      </c>
      <c r="N11065">
        <f>Registros[[#This Row],[salario]]*5%</f>
        <v>211.9</v>
      </c>
      <c r="O11065">
        <f>IF(Registros[[#This Row],[idade]]&lt;18,311.43,IF(Registros[[#This Row],[idade]]&lt;=25,488.58,IF(Registros[[#This Row],[idade]]&lt;=50,772.77,850.05)))</f>
        <v>772.77</v>
      </c>
      <c r="P11065">
        <f>IF(Registros[[#This Row],[idade]]&lt;18,23.99,IF(Registros[[#This Row],[idade]]&lt;=25,49.9,IF(Registros[[#This Row],[idade]]&lt;=50,145.2,175.45)))</f>
        <v>145.19999999999999</v>
      </c>
      <c r="Q11065">
        <v>4</v>
      </c>
      <c r="R11065">
        <v>13</v>
      </c>
      <c r="S11065">
        <v>3</v>
      </c>
      <c r="T11065">
        <v>1</v>
      </c>
      <c r="U11065" t="s">
        <v>3</v>
      </c>
      <c r="V11065" t="s">
        <v>21</v>
      </c>
    </row>
    <row r="11066" spans="1:22" x14ac:dyDescent="0.3">
      <c r="A11066">
        <v>11065</v>
      </c>
      <c r="B11066">
        <v>93783624044</v>
      </c>
      <c r="C11066">
        <v>3</v>
      </c>
      <c r="D11066" s="1">
        <v>32615</v>
      </c>
      <c r="E11066" s="3">
        <f>2023-YEAR(Registros[[#This Row],[data_nascimento]])</f>
        <v>34</v>
      </c>
      <c r="F11066" s="1">
        <v>44618</v>
      </c>
      <c r="G11066" s="1">
        <v>44629</v>
      </c>
      <c r="H11066">
        <v>220</v>
      </c>
      <c r="I11066">
        <v>17</v>
      </c>
      <c r="J11066" s="3">
        <v>3676.5333333333338</v>
      </c>
      <c r="K11066">
        <v>28</v>
      </c>
      <c r="L11066">
        <v>6488</v>
      </c>
      <c r="M11066">
        <f>Registros[[#This Row],[salario]]*0.06</f>
        <v>389.28</v>
      </c>
      <c r="N11066">
        <f>Registros[[#This Row],[salario]]*5%</f>
        <v>324.40000000000003</v>
      </c>
      <c r="O11066">
        <f>IF(Registros[[#This Row],[idade]]&lt;18,311.43,IF(Registros[[#This Row],[idade]]&lt;=25,488.58,IF(Registros[[#This Row],[idade]]&lt;=50,772.77,850.05)))</f>
        <v>772.77</v>
      </c>
      <c r="P11066">
        <f>IF(Registros[[#This Row],[idade]]&lt;18,23.99,IF(Registros[[#This Row],[idade]]&lt;=25,49.9,IF(Registros[[#This Row],[idade]]&lt;=50,145.2,175.45)))</f>
        <v>145.19999999999999</v>
      </c>
      <c r="Q11066">
        <v>3</v>
      </c>
      <c r="R11066">
        <v>18</v>
      </c>
      <c r="S11066">
        <v>3</v>
      </c>
      <c r="T11066">
        <v>3</v>
      </c>
      <c r="U11066" t="s">
        <v>3</v>
      </c>
      <c r="V11066" t="s">
        <v>19</v>
      </c>
    </row>
    <row r="11067" spans="1:22" x14ac:dyDescent="0.3">
      <c r="A11067">
        <v>11066</v>
      </c>
      <c r="B11067">
        <v>91299861190</v>
      </c>
      <c r="C11067">
        <v>4</v>
      </c>
      <c r="D11067" s="1">
        <v>31085</v>
      </c>
      <c r="E11067" s="3">
        <f>2023-YEAR(Registros[[#This Row],[data_nascimento]])</f>
        <v>38</v>
      </c>
      <c r="F11067" s="1">
        <v>44618</v>
      </c>
      <c r="G11067" s="1">
        <v>44629</v>
      </c>
      <c r="H11067">
        <v>220</v>
      </c>
      <c r="I11067">
        <v>1</v>
      </c>
      <c r="J11067" s="3">
        <v>157.76666666666668</v>
      </c>
      <c r="K11067">
        <v>7</v>
      </c>
      <c r="L11067">
        <v>4733</v>
      </c>
      <c r="M11067">
        <f>Registros[[#This Row],[salario]]*0.06</f>
        <v>283.97999999999996</v>
      </c>
      <c r="N11067">
        <f>Registros[[#This Row],[salario]]*5%</f>
        <v>236.65</v>
      </c>
      <c r="O11067">
        <f>IF(Registros[[#This Row],[idade]]&lt;18,311.43,IF(Registros[[#This Row],[idade]]&lt;=25,488.58,IF(Registros[[#This Row],[idade]]&lt;=50,772.77,850.05)))</f>
        <v>772.77</v>
      </c>
      <c r="P11067">
        <f>IF(Registros[[#This Row],[idade]]&lt;18,23.99,IF(Registros[[#This Row],[idade]]&lt;=25,49.9,IF(Registros[[#This Row],[idade]]&lt;=50,145.2,175.45)))</f>
        <v>145.19999999999999</v>
      </c>
      <c r="Q11067">
        <v>3</v>
      </c>
      <c r="R11067">
        <v>6</v>
      </c>
      <c r="S11067">
        <v>1</v>
      </c>
      <c r="T11067">
        <v>3</v>
      </c>
      <c r="U11067" t="s">
        <v>3</v>
      </c>
      <c r="V11067" t="s">
        <v>22</v>
      </c>
    </row>
    <row r="11068" spans="1:22" x14ac:dyDescent="0.3">
      <c r="A11068">
        <v>11067</v>
      </c>
      <c r="B11068">
        <v>37984642583</v>
      </c>
      <c r="C11068">
        <v>7</v>
      </c>
      <c r="D11068" s="1">
        <v>33841</v>
      </c>
      <c r="E11068" s="3">
        <f>2023-YEAR(Registros[[#This Row],[data_nascimento]])</f>
        <v>31</v>
      </c>
      <c r="F11068" s="1">
        <v>44618</v>
      </c>
      <c r="G11068" s="1">
        <v>44629</v>
      </c>
      <c r="H11068">
        <v>220</v>
      </c>
      <c r="I11068">
        <v>7</v>
      </c>
      <c r="J11068" s="3">
        <v>458.96666666666664</v>
      </c>
      <c r="K11068">
        <v>28</v>
      </c>
      <c r="L11068">
        <v>1967</v>
      </c>
      <c r="M11068">
        <v>180</v>
      </c>
      <c r="O11068">
        <f>IF(Registros[[#This Row],[idade]]&lt;18,311.43,IF(Registros[[#This Row],[idade]]&lt;=25,488.58,IF(Registros[[#This Row],[idade]]&lt;=50,772.77,850.05)))</f>
        <v>772.77</v>
      </c>
      <c r="P11068">
        <f>IF(Registros[[#This Row],[idade]]&lt;18,23.99,IF(Registros[[#This Row],[idade]]&lt;=25,49.9,IF(Registros[[#This Row],[idade]]&lt;=50,145.2,175.45)))</f>
        <v>145.19999999999999</v>
      </c>
      <c r="Q11068">
        <v>5</v>
      </c>
      <c r="R11068">
        <v>22</v>
      </c>
      <c r="S11068">
        <v>3</v>
      </c>
      <c r="T11068">
        <v>1</v>
      </c>
      <c r="U11068" t="s">
        <v>3</v>
      </c>
      <c r="V11068" t="s">
        <v>18</v>
      </c>
    </row>
    <row r="11069" spans="1:22" x14ac:dyDescent="0.3">
      <c r="A11069">
        <v>11068</v>
      </c>
      <c r="B11069">
        <v>90081007924</v>
      </c>
      <c r="C11069">
        <v>7</v>
      </c>
      <c r="D11069" s="1">
        <v>30064</v>
      </c>
      <c r="E11069" s="3">
        <f>2023-YEAR(Registros[[#This Row],[data_nascimento]])</f>
        <v>41</v>
      </c>
      <c r="F11069" s="1">
        <v>44620</v>
      </c>
      <c r="G11069" s="1">
        <v>44621</v>
      </c>
      <c r="H11069">
        <v>220</v>
      </c>
      <c r="I11069">
        <v>7</v>
      </c>
      <c r="J11069" s="3">
        <v>1393</v>
      </c>
      <c r="K11069">
        <v>7</v>
      </c>
      <c r="L11069">
        <v>5970</v>
      </c>
      <c r="M11069">
        <f>Registros[[#This Row],[salario]]*0.06</f>
        <v>358.2</v>
      </c>
      <c r="N11069">
        <f>Registros[[#This Row],[salario]]*5%</f>
        <v>298.5</v>
      </c>
      <c r="O11069">
        <f>IF(Registros[[#This Row],[idade]]&lt;18,311.43,IF(Registros[[#This Row],[idade]]&lt;=25,488.58,IF(Registros[[#This Row],[idade]]&lt;=50,772.77,850.05)))</f>
        <v>772.77</v>
      </c>
      <c r="P11069">
        <f>IF(Registros[[#This Row],[idade]]&lt;18,23.99,IF(Registros[[#This Row],[idade]]&lt;=25,49.9,IF(Registros[[#This Row],[idade]]&lt;=50,145.2,175.45)))</f>
        <v>145.19999999999999</v>
      </c>
      <c r="Q11069">
        <v>1</v>
      </c>
      <c r="R11069">
        <v>10</v>
      </c>
      <c r="S11069">
        <v>1</v>
      </c>
      <c r="T11069">
        <v>1</v>
      </c>
      <c r="U11069" t="s">
        <v>3</v>
      </c>
      <c r="V11069" t="s">
        <v>18</v>
      </c>
    </row>
    <row r="11070" spans="1:22" x14ac:dyDescent="0.3">
      <c r="A11070">
        <v>11069</v>
      </c>
      <c r="B11070">
        <v>76994389404</v>
      </c>
      <c r="C11070">
        <v>4</v>
      </c>
      <c r="D11070" s="1">
        <v>33798</v>
      </c>
      <c r="E11070" s="3">
        <f>2023-YEAR(Registros[[#This Row],[data_nascimento]])</f>
        <v>31</v>
      </c>
      <c r="F11070" s="1">
        <v>44620</v>
      </c>
      <c r="G11070" s="1">
        <v>44621</v>
      </c>
      <c r="H11070">
        <v>220</v>
      </c>
      <c r="I11070">
        <v>18</v>
      </c>
      <c r="J11070" s="3">
        <v>1716</v>
      </c>
      <c r="K11070">
        <v>19.25</v>
      </c>
      <c r="L11070">
        <v>2860</v>
      </c>
      <c r="M11070">
        <f>Registros[[#This Row],[salario]]*0.06</f>
        <v>171.6</v>
      </c>
      <c r="N11070">
        <f>Registros[[#This Row],[salario]]*5%</f>
        <v>143</v>
      </c>
      <c r="O11070">
        <f>IF(Registros[[#This Row],[idade]]&lt;18,311.43,IF(Registros[[#This Row],[idade]]&lt;=25,488.58,IF(Registros[[#This Row],[idade]]&lt;=50,772.77,850.05)))</f>
        <v>772.77</v>
      </c>
      <c r="P11070">
        <f>IF(Registros[[#This Row],[idade]]&lt;18,23.99,IF(Registros[[#This Row],[idade]]&lt;=25,49.9,IF(Registros[[#This Row],[idade]]&lt;=50,145.2,175.45)))</f>
        <v>145.19999999999999</v>
      </c>
      <c r="Q11070">
        <v>1</v>
      </c>
      <c r="R11070">
        <v>21</v>
      </c>
      <c r="S11070">
        <v>1</v>
      </c>
      <c r="T11070">
        <v>1</v>
      </c>
      <c r="U11070" t="s">
        <v>3</v>
      </c>
      <c r="V11070" t="s">
        <v>21</v>
      </c>
    </row>
    <row r="11071" spans="1:22" x14ac:dyDescent="0.3">
      <c r="A11071">
        <v>11070</v>
      </c>
      <c r="B11071">
        <v>45181798141</v>
      </c>
      <c r="C11071">
        <v>5</v>
      </c>
      <c r="D11071" s="1">
        <v>37707</v>
      </c>
      <c r="E11071" s="3">
        <f>2023-YEAR(Registros[[#This Row],[data_nascimento]])</f>
        <v>20</v>
      </c>
      <c r="F11071" s="1">
        <v>44620</v>
      </c>
      <c r="G11071" s="1">
        <v>44621</v>
      </c>
      <c r="H11071">
        <v>220</v>
      </c>
      <c r="I11071">
        <v>15</v>
      </c>
      <c r="J11071" s="3">
        <v>1242.5</v>
      </c>
      <c r="K11071">
        <v>35</v>
      </c>
      <c r="L11071">
        <v>2485</v>
      </c>
      <c r="M11071">
        <f>Registros[[#This Row],[salario]]*0.06</f>
        <v>149.1</v>
      </c>
      <c r="N11071">
        <f>Registros[[#This Row],[salario]]*5%</f>
        <v>124.25</v>
      </c>
      <c r="O11071">
        <f>IF(Registros[[#This Row],[idade]]&lt;18,311.43,IF(Registros[[#This Row],[idade]]&lt;=25,488.58,IF(Registros[[#This Row],[idade]]&lt;=50,772.77,850.05)))</f>
        <v>488.58</v>
      </c>
      <c r="P11071">
        <f>IF(Registros[[#This Row],[idade]]&lt;18,23.99,IF(Registros[[#This Row],[idade]]&lt;=25,49.9,IF(Registros[[#This Row],[idade]]&lt;=50,145.2,175.45)))</f>
        <v>49.9</v>
      </c>
      <c r="Q11071">
        <v>4</v>
      </c>
      <c r="R11071">
        <v>24</v>
      </c>
      <c r="S11071">
        <v>1</v>
      </c>
      <c r="T11071">
        <v>3</v>
      </c>
      <c r="U11071" t="s">
        <v>3</v>
      </c>
      <c r="V11071" t="s">
        <v>19</v>
      </c>
    </row>
    <row r="11072" spans="1:22" x14ac:dyDescent="0.3">
      <c r="A11072">
        <v>11071</v>
      </c>
      <c r="B11072">
        <v>37181235899</v>
      </c>
      <c r="C11072">
        <v>4</v>
      </c>
      <c r="D11072" s="1">
        <v>38661</v>
      </c>
      <c r="E11072" s="3">
        <f>2023-YEAR(Registros[[#This Row],[data_nascimento]])</f>
        <v>18</v>
      </c>
      <c r="F11072" s="1">
        <v>44620</v>
      </c>
      <c r="G11072" s="1">
        <v>44621</v>
      </c>
      <c r="H11072">
        <v>220</v>
      </c>
      <c r="I11072">
        <v>14</v>
      </c>
      <c r="J11072" s="3">
        <v>2036.5333333333333</v>
      </c>
      <c r="K11072">
        <v>1.75</v>
      </c>
      <c r="L11072">
        <v>4364</v>
      </c>
      <c r="M11072">
        <f>Registros[[#This Row],[salario]]*0.06</f>
        <v>261.83999999999997</v>
      </c>
      <c r="N11072">
        <f>Registros[[#This Row],[salario]]*5%</f>
        <v>218.20000000000002</v>
      </c>
      <c r="O11072">
        <f>IF(Registros[[#This Row],[idade]]&lt;18,311.43,IF(Registros[[#This Row],[idade]]&lt;=25,488.58,IF(Registros[[#This Row],[idade]]&lt;=50,772.77,850.05)))</f>
        <v>488.58</v>
      </c>
      <c r="P11072">
        <f>IF(Registros[[#This Row],[idade]]&lt;18,23.99,IF(Registros[[#This Row],[idade]]&lt;=25,49.9,IF(Registros[[#This Row],[idade]]&lt;=50,145.2,175.45)))</f>
        <v>49.9</v>
      </c>
      <c r="Q11072">
        <v>5</v>
      </c>
      <c r="R11072">
        <v>21</v>
      </c>
      <c r="S11072">
        <v>2</v>
      </c>
      <c r="T11072">
        <v>3</v>
      </c>
      <c r="U11072" t="s">
        <v>3</v>
      </c>
      <c r="V11072" t="s">
        <v>22</v>
      </c>
    </row>
    <row r="11073" spans="1:22" x14ac:dyDescent="0.3">
      <c r="A11073">
        <v>11072</v>
      </c>
      <c r="B11073">
        <v>30881312223</v>
      </c>
      <c r="C11073">
        <v>5</v>
      </c>
      <c r="D11073" s="1">
        <v>34883</v>
      </c>
      <c r="E11073" s="3">
        <f>2023-YEAR(Registros[[#This Row],[data_nascimento]])</f>
        <v>28</v>
      </c>
      <c r="F11073" s="1">
        <v>44620</v>
      </c>
      <c r="G11073" s="1">
        <v>44621</v>
      </c>
      <c r="H11073">
        <v>220</v>
      </c>
      <c r="I11073">
        <v>9</v>
      </c>
      <c r="J11073" s="3">
        <v>1837.8</v>
      </c>
      <c r="K11073">
        <v>33.25</v>
      </c>
      <c r="L11073">
        <v>6126</v>
      </c>
      <c r="M11073">
        <f>Registros[[#This Row],[salario]]*0.06</f>
        <v>367.56</v>
      </c>
      <c r="N11073">
        <f>Registros[[#This Row],[salario]]*5%</f>
        <v>306.3</v>
      </c>
      <c r="O11073">
        <f>IF(Registros[[#This Row],[idade]]&lt;18,311.43,IF(Registros[[#This Row],[idade]]&lt;=25,488.58,IF(Registros[[#This Row],[idade]]&lt;=50,772.77,850.05)))</f>
        <v>772.77</v>
      </c>
      <c r="P11073">
        <f>IF(Registros[[#This Row],[idade]]&lt;18,23.99,IF(Registros[[#This Row],[idade]]&lt;=25,49.9,IF(Registros[[#This Row],[idade]]&lt;=50,145.2,175.45)))</f>
        <v>145.19999999999999</v>
      </c>
      <c r="Q11073">
        <v>1</v>
      </c>
      <c r="R11073">
        <v>16</v>
      </c>
      <c r="S11073">
        <v>2</v>
      </c>
      <c r="T11073">
        <v>2</v>
      </c>
      <c r="U11073" t="s">
        <v>3</v>
      </c>
      <c r="V11073" t="s">
        <v>19</v>
      </c>
    </row>
    <row r="11074" spans="1:22" x14ac:dyDescent="0.3">
      <c r="A11074">
        <v>11073</v>
      </c>
      <c r="B11074">
        <v>95033133989</v>
      </c>
      <c r="C11074">
        <v>7</v>
      </c>
      <c r="D11074" s="1">
        <v>30574</v>
      </c>
      <c r="E11074" s="3">
        <f>2023-YEAR(Registros[[#This Row],[data_nascimento]])</f>
        <v>40</v>
      </c>
      <c r="F11074" s="1">
        <v>44620</v>
      </c>
      <c r="G11074" s="1">
        <v>44621</v>
      </c>
      <c r="H11074">
        <v>220</v>
      </c>
      <c r="I11074">
        <v>13</v>
      </c>
      <c r="J11074" s="3">
        <v>1605.9333333333334</v>
      </c>
      <c r="K11074">
        <v>29.75</v>
      </c>
      <c r="L11074">
        <v>3706</v>
      </c>
      <c r="M11074">
        <f>Registros[[#This Row],[salario]]*0.06</f>
        <v>222.35999999999999</v>
      </c>
      <c r="N11074">
        <f>Registros[[#This Row],[salario]]*5%</f>
        <v>185.3</v>
      </c>
      <c r="O11074">
        <f>IF(Registros[[#This Row],[idade]]&lt;18,311.43,IF(Registros[[#This Row],[idade]]&lt;=25,488.58,IF(Registros[[#This Row],[idade]]&lt;=50,772.77,850.05)))</f>
        <v>772.77</v>
      </c>
      <c r="P11074">
        <f>IF(Registros[[#This Row],[idade]]&lt;18,23.99,IF(Registros[[#This Row],[idade]]&lt;=25,49.9,IF(Registros[[#This Row],[idade]]&lt;=50,145.2,175.45)))</f>
        <v>145.19999999999999</v>
      </c>
      <c r="Q11074">
        <v>5</v>
      </c>
      <c r="R11074">
        <v>26</v>
      </c>
      <c r="S11074">
        <v>1</v>
      </c>
      <c r="T11074">
        <v>3</v>
      </c>
      <c r="U11074" t="s">
        <v>3</v>
      </c>
      <c r="V11074" t="s">
        <v>18</v>
      </c>
    </row>
    <row r="11075" spans="1:22" x14ac:dyDescent="0.3">
      <c r="A11075">
        <v>11074</v>
      </c>
      <c r="B11075">
        <v>39167952826</v>
      </c>
      <c r="C11075">
        <v>4</v>
      </c>
      <c r="D11075" s="1">
        <v>37643</v>
      </c>
      <c r="E11075" s="3">
        <f>2023-YEAR(Registros[[#This Row],[data_nascimento]])</f>
        <v>20</v>
      </c>
      <c r="F11075" s="1">
        <v>44620</v>
      </c>
      <c r="G11075" s="1">
        <v>44621</v>
      </c>
      <c r="H11075">
        <v>220</v>
      </c>
      <c r="I11075">
        <v>7</v>
      </c>
      <c r="J11075" s="3">
        <v>499.33333333333331</v>
      </c>
      <c r="K11075">
        <v>35</v>
      </c>
      <c r="L11075">
        <v>2140</v>
      </c>
      <c r="M11075">
        <f>Registros[[#This Row],[salario]]*0.06</f>
        <v>128.4</v>
      </c>
      <c r="N11075">
        <f>Registros[[#This Row],[salario]]*5%</f>
        <v>107</v>
      </c>
      <c r="O11075">
        <f>IF(Registros[[#This Row],[idade]]&lt;18,311.43,IF(Registros[[#This Row],[idade]]&lt;=25,488.58,IF(Registros[[#This Row],[idade]]&lt;=50,772.77,850.05)))</f>
        <v>488.58</v>
      </c>
      <c r="P11075">
        <f>IF(Registros[[#This Row],[idade]]&lt;18,23.99,IF(Registros[[#This Row],[idade]]&lt;=25,49.9,IF(Registros[[#This Row],[idade]]&lt;=50,145.2,175.45)))</f>
        <v>49.9</v>
      </c>
      <c r="Q11075">
        <v>4</v>
      </c>
      <c r="R11075">
        <v>4</v>
      </c>
      <c r="S11075">
        <v>3</v>
      </c>
      <c r="T11075">
        <v>3</v>
      </c>
      <c r="U11075" t="s">
        <v>3</v>
      </c>
      <c r="V11075" t="s">
        <v>19</v>
      </c>
    </row>
    <row r="11076" spans="1:22" x14ac:dyDescent="0.3">
      <c r="A11076">
        <v>11075</v>
      </c>
      <c r="B11076">
        <v>48445216111</v>
      </c>
      <c r="C11076">
        <v>5</v>
      </c>
      <c r="D11076" s="1">
        <v>28873</v>
      </c>
      <c r="E11076" s="3">
        <f>2023-YEAR(Registros[[#This Row],[data_nascimento]])</f>
        <v>44</v>
      </c>
      <c r="F11076" s="1">
        <v>44620</v>
      </c>
      <c r="G11076" s="1">
        <v>44621</v>
      </c>
      <c r="H11076">
        <v>220</v>
      </c>
      <c r="I11076">
        <v>12</v>
      </c>
      <c r="J11076" s="3">
        <v>740</v>
      </c>
      <c r="K11076">
        <v>33.25</v>
      </c>
      <c r="L11076">
        <v>1850</v>
      </c>
      <c r="M11076">
        <f>Registros[[#This Row],[salario]]*0.06</f>
        <v>111</v>
      </c>
      <c r="N11076">
        <f>Registros[[#This Row],[salario]]*5%</f>
        <v>92.5</v>
      </c>
      <c r="O11076">
        <f>IF(Registros[[#This Row],[idade]]&lt;18,311.43,IF(Registros[[#This Row],[idade]]&lt;=25,488.58,IF(Registros[[#This Row],[idade]]&lt;=50,772.77,850.05)))</f>
        <v>772.77</v>
      </c>
      <c r="P11076">
        <f>IF(Registros[[#This Row],[idade]]&lt;18,23.99,IF(Registros[[#This Row],[idade]]&lt;=25,49.9,IF(Registros[[#This Row],[idade]]&lt;=50,145.2,175.45)))</f>
        <v>145.19999999999999</v>
      </c>
      <c r="Q11076">
        <v>3</v>
      </c>
      <c r="R11076">
        <v>1</v>
      </c>
      <c r="S11076">
        <v>2</v>
      </c>
      <c r="T11076">
        <v>3</v>
      </c>
      <c r="U11076" t="s">
        <v>3</v>
      </c>
      <c r="V11076" t="s">
        <v>22</v>
      </c>
    </row>
    <row r="11077" spans="1:22" x14ac:dyDescent="0.3">
      <c r="A11077">
        <v>11076</v>
      </c>
      <c r="B11077">
        <v>37958732863</v>
      </c>
      <c r="C11077">
        <v>5</v>
      </c>
      <c r="D11077" s="1">
        <v>33670</v>
      </c>
      <c r="E11077" s="3">
        <f>2023-YEAR(Registros[[#This Row],[data_nascimento]])</f>
        <v>31</v>
      </c>
      <c r="F11077" s="1">
        <v>44620</v>
      </c>
      <c r="G11077" s="1">
        <v>44621</v>
      </c>
      <c r="H11077">
        <v>220</v>
      </c>
      <c r="I11077">
        <v>19</v>
      </c>
      <c r="J11077" s="3">
        <v>1724.5666666666666</v>
      </c>
      <c r="K11077">
        <v>28</v>
      </c>
      <c r="L11077">
        <v>2723</v>
      </c>
      <c r="M11077">
        <f>Registros[[#This Row],[salario]]*0.06</f>
        <v>163.38</v>
      </c>
      <c r="N11077">
        <f>Registros[[#This Row],[salario]]*5%</f>
        <v>136.15</v>
      </c>
      <c r="O11077">
        <f>IF(Registros[[#This Row],[idade]]&lt;18,311.43,IF(Registros[[#This Row],[idade]]&lt;=25,488.58,IF(Registros[[#This Row],[idade]]&lt;=50,772.77,850.05)))</f>
        <v>772.77</v>
      </c>
      <c r="P11077">
        <f>IF(Registros[[#This Row],[idade]]&lt;18,23.99,IF(Registros[[#This Row],[idade]]&lt;=25,49.9,IF(Registros[[#This Row],[idade]]&lt;=50,145.2,175.45)))</f>
        <v>145.19999999999999</v>
      </c>
      <c r="Q11077">
        <v>2</v>
      </c>
      <c r="R11077">
        <v>1</v>
      </c>
      <c r="S11077">
        <v>1</v>
      </c>
      <c r="T11077">
        <v>3</v>
      </c>
      <c r="U11077" t="s">
        <v>3</v>
      </c>
      <c r="V11077" t="s">
        <v>19</v>
      </c>
    </row>
    <row r="11078" spans="1:22" x14ac:dyDescent="0.3">
      <c r="A11078">
        <v>11077</v>
      </c>
      <c r="B11078">
        <v>75175956509</v>
      </c>
      <c r="C11078">
        <v>6</v>
      </c>
      <c r="D11078" s="1">
        <v>32488</v>
      </c>
      <c r="E11078" s="3">
        <f>2023-YEAR(Registros[[#This Row],[data_nascimento]])</f>
        <v>35</v>
      </c>
      <c r="F11078" s="1">
        <v>44620</v>
      </c>
      <c r="G11078" s="1">
        <v>44621</v>
      </c>
      <c r="H11078">
        <v>220</v>
      </c>
      <c r="I11078">
        <v>6</v>
      </c>
      <c r="J11078" s="3">
        <v>647.6</v>
      </c>
      <c r="K11078">
        <v>31.5</v>
      </c>
      <c r="L11078">
        <v>3238</v>
      </c>
      <c r="M11078">
        <f>Registros[[#This Row],[salario]]*0.06</f>
        <v>194.28</v>
      </c>
      <c r="N11078">
        <f>Registros[[#This Row],[salario]]*5%</f>
        <v>161.9</v>
      </c>
      <c r="O11078">
        <f>IF(Registros[[#This Row],[idade]]&lt;18,311.43,IF(Registros[[#This Row],[idade]]&lt;=25,488.58,IF(Registros[[#This Row],[idade]]&lt;=50,772.77,850.05)))</f>
        <v>772.77</v>
      </c>
      <c r="P11078">
        <f>IF(Registros[[#This Row],[idade]]&lt;18,23.99,IF(Registros[[#This Row],[idade]]&lt;=25,49.9,IF(Registros[[#This Row],[idade]]&lt;=50,145.2,175.45)))</f>
        <v>145.19999999999999</v>
      </c>
      <c r="Q11078">
        <v>3</v>
      </c>
      <c r="R11078">
        <v>17</v>
      </c>
      <c r="S11078">
        <v>2</v>
      </c>
      <c r="T11078">
        <v>2</v>
      </c>
      <c r="U11078" t="s">
        <v>3</v>
      </c>
      <c r="V11078" t="s">
        <v>22</v>
      </c>
    </row>
    <row r="11079" spans="1:22" x14ac:dyDescent="0.3">
      <c r="A11079">
        <v>11078</v>
      </c>
      <c r="B11079">
        <v>39186464735</v>
      </c>
      <c r="C11079">
        <v>6</v>
      </c>
      <c r="D11079" s="1">
        <v>36512</v>
      </c>
      <c r="E11079" s="3">
        <f>2023-YEAR(Registros[[#This Row],[data_nascimento]])</f>
        <v>24</v>
      </c>
      <c r="F11079" s="1">
        <v>44620</v>
      </c>
      <c r="G11079" s="1">
        <v>44621</v>
      </c>
      <c r="H11079">
        <v>220</v>
      </c>
      <c r="I11079">
        <v>11</v>
      </c>
      <c r="J11079" s="3">
        <v>2402.0333333333333</v>
      </c>
      <c r="K11079">
        <v>22.75</v>
      </c>
      <c r="L11079">
        <v>6551</v>
      </c>
      <c r="M11079">
        <f>Registros[[#This Row],[salario]]*0.06</f>
        <v>393.06</v>
      </c>
      <c r="N11079">
        <f>Registros[[#This Row],[salario]]*5%</f>
        <v>327.55</v>
      </c>
      <c r="O11079">
        <f>IF(Registros[[#This Row],[idade]]&lt;18,311.43,IF(Registros[[#This Row],[idade]]&lt;=25,488.58,IF(Registros[[#This Row],[idade]]&lt;=50,772.77,850.05)))</f>
        <v>488.58</v>
      </c>
      <c r="P11079">
        <f>IF(Registros[[#This Row],[idade]]&lt;18,23.99,IF(Registros[[#This Row],[idade]]&lt;=25,49.9,IF(Registros[[#This Row],[idade]]&lt;=50,145.2,175.45)))</f>
        <v>49.9</v>
      </c>
      <c r="Q11079">
        <v>4</v>
      </c>
      <c r="R11079">
        <v>24</v>
      </c>
      <c r="S11079">
        <v>1</v>
      </c>
      <c r="T11079">
        <v>3</v>
      </c>
      <c r="U11079" t="s">
        <v>3</v>
      </c>
      <c r="V11079" t="s">
        <v>21</v>
      </c>
    </row>
    <row r="11080" spans="1:22" x14ac:dyDescent="0.3">
      <c r="A11080">
        <v>11079</v>
      </c>
      <c r="B11080">
        <v>51940193035</v>
      </c>
      <c r="C11080">
        <v>6</v>
      </c>
      <c r="D11080" s="1">
        <v>37201</v>
      </c>
      <c r="E11080" s="3">
        <f>2023-YEAR(Registros[[#This Row],[data_nascimento]])</f>
        <v>22</v>
      </c>
      <c r="F11080" s="1">
        <v>44620</v>
      </c>
      <c r="G11080" s="1">
        <v>44621</v>
      </c>
      <c r="H11080">
        <v>220</v>
      </c>
      <c r="I11080">
        <v>15</v>
      </c>
      <c r="J11080" s="3">
        <v>2070.5</v>
      </c>
      <c r="K11080">
        <v>33.25</v>
      </c>
      <c r="L11080">
        <v>4141</v>
      </c>
      <c r="M11080">
        <f>Registros[[#This Row],[salario]]*0.06</f>
        <v>248.45999999999998</v>
      </c>
      <c r="N11080">
        <f>Registros[[#This Row],[salario]]*5%</f>
        <v>207.05</v>
      </c>
      <c r="O11080">
        <f>IF(Registros[[#This Row],[idade]]&lt;18,311.43,IF(Registros[[#This Row],[idade]]&lt;=25,488.58,IF(Registros[[#This Row],[idade]]&lt;=50,772.77,850.05)))</f>
        <v>488.58</v>
      </c>
      <c r="P11080">
        <f>IF(Registros[[#This Row],[idade]]&lt;18,23.99,IF(Registros[[#This Row],[idade]]&lt;=25,49.9,IF(Registros[[#This Row],[idade]]&lt;=50,145.2,175.45)))</f>
        <v>49.9</v>
      </c>
      <c r="Q11080">
        <v>5</v>
      </c>
      <c r="R11080">
        <v>25</v>
      </c>
      <c r="S11080">
        <v>3</v>
      </c>
      <c r="T11080">
        <v>3</v>
      </c>
      <c r="U11080" t="s">
        <v>3</v>
      </c>
      <c r="V11080" t="s">
        <v>18</v>
      </c>
    </row>
    <row r="11081" spans="1:22" x14ac:dyDescent="0.3">
      <c r="A11081">
        <v>11080</v>
      </c>
      <c r="B11081">
        <v>73514149367</v>
      </c>
      <c r="C11081">
        <v>5</v>
      </c>
      <c r="D11081" s="1">
        <v>28518</v>
      </c>
      <c r="E11081" s="3">
        <f>2023-YEAR(Registros[[#This Row],[data_nascimento]])</f>
        <v>45</v>
      </c>
      <c r="F11081" s="1">
        <v>44620</v>
      </c>
      <c r="G11081" s="1">
        <v>44621</v>
      </c>
      <c r="H11081">
        <v>220</v>
      </c>
      <c r="I11081">
        <v>16</v>
      </c>
      <c r="J11081" s="3">
        <v>870.4</v>
      </c>
      <c r="K11081">
        <v>21</v>
      </c>
      <c r="L11081">
        <v>1632</v>
      </c>
      <c r="M11081">
        <f>Registros[[#This Row],[salario]]*0.06</f>
        <v>97.92</v>
      </c>
      <c r="N11081">
        <f>Registros[[#This Row],[salario]]*5%</f>
        <v>81.600000000000009</v>
      </c>
      <c r="O11081">
        <f>IF(Registros[[#This Row],[idade]]&lt;18,311.43,IF(Registros[[#This Row],[idade]]&lt;=25,488.58,IF(Registros[[#This Row],[idade]]&lt;=50,772.77,850.05)))</f>
        <v>772.77</v>
      </c>
      <c r="P11081">
        <f>IF(Registros[[#This Row],[idade]]&lt;18,23.99,IF(Registros[[#This Row],[idade]]&lt;=25,49.9,IF(Registros[[#This Row],[idade]]&lt;=50,145.2,175.45)))</f>
        <v>145.19999999999999</v>
      </c>
      <c r="Q11081">
        <v>2</v>
      </c>
      <c r="R11081">
        <v>25</v>
      </c>
      <c r="S11081">
        <v>1</v>
      </c>
      <c r="T11081">
        <v>3</v>
      </c>
      <c r="U11081" t="s">
        <v>3</v>
      </c>
      <c r="V11081" t="s">
        <v>19</v>
      </c>
    </row>
    <row r="11082" spans="1:22" x14ac:dyDescent="0.3">
      <c r="A11082">
        <v>11081</v>
      </c>
      <c r="B11082">
        <v>80355286488</v>
      </c>
      <c r="C11082">
        <v>5</v>
      </c>
      <c r="D11082" s="1">
        <v>32264</v>
      </c>
      <c r="E11082" s="3">
        <f>2023-YEAR(Registros[[#This Row],[data_nascimento]])</f>
        <v>35</v>
      </c>
      <c r="F11082" s="1">
        <v>44620</v>
      </c>
      <c r="G11082" s="1">
        <v>44621</v>
      </c>
      <c r="H11082">
        <v>220</v>
      </c>
      <c r="I11082">
        <v>19</v>
      </c>
      <c r="J11082" s="3">
        <v>4744.9333333333334</v>
      </c>
      <c r="K11082">
        <v>19.25</v>
      </c>
      <c r="L11082">
        <v>7492</v>
      </c>
      <c r="M11082">
        <f>Registros[[#This Row],[salario]]*0.06</f>
        <v>449.52</v>
      </c>
      <c r="N11082">
        <f>Registros[[#This Row],[salario]]*5%</f>
        <v>374.6</v>
      </c>
      <c r="O11082">
        <f>IF(Registros[[#This Row],[idade]]&lt;18,311.43,IF(Registros[[#This Row],[idade]]&lt;=25,488.58,IF(Registros[[#This Row],[idade]]&lt;=50,772.77,850.05)))</f>
        <v>772.77</v>
      </c>
      <c r="P11082">
        <f>IF(Registros[[#This Row],[idade]]&lt;18,23.99,IF(Registros[[#This Row],[idade]]&lt;=25,49.9,IF(Registros[[#This Row],[idade]]&lt;=50,145.2,175.45)))</f>
        <v>145.19999999999999</v>
      </c>
      <c r="Q11082">
        <v>5</v>
      </c>
      <c r="R11082">
        <v>20</v>
      </c>
      <c r="S11082">
        <v>3</v>
      </c>
      <c r="T11082">
        <v>2</v>
      </c>
      <c r="U11082" t="s">
        <v>3</v>
      </c>
      <c r="V11082" t="s">
        <v>19</v>
      </c>
    </row>
    <row r="11083" spans="1:22" x14ac:dyDescent="0.3">
      <c r="A11083">
        <v>11082</v>
      </c>
      <c r="B11083">
        <v>68765180536</v>
      </c>
      <c r="C11083">
        <v>7</v>
      </c>
      <c r="D11083" s="1">
        <v>29532</v>
      </c>
      <c r="E11083" s="3">
        <f>2023-YEAR(Registros[[#This Row],[data_nascimento]])</f>
        <v>43</v>
      </c>
      <c r="F11083" s="1">
        <v>44620</v>
      </c>
      <c r="G11083" s="1">
        <v>44621</v>
      </c>
      <c r="H11083">
        <v>220</v>
      </c>
      <c r="I11083">
        <v>20</v>
      </c>
      <c r="J11083" s="3">
        <v>3608</v>
      </c>
      <c r="K11083">
        <v>10.5</v>
      </c>
      <c r="L11083">
        <v>5412</v>
      </c>
      <c r="M11083">
        <f>Registros[[#This Row],[salario]]*0.06</f>
        <v>324.71999999999997</v>
      </c>
      <c r="N11083">
        <f>Registros[[#This Row],[salario]]*5%</f>
        <v>270.60000000000002</v>
      </c>
      <c r="O11083">
        <f>IF(Registros[[#This Row],[idade]]&lt;18,311.43,IF(Registros[[#This Row],[idade]]&lt;=25,488.58,IF(Registros[[#This Row],[idade]]&lt;=50,772.77,850.05)))</f>
        <v>772.77</v>
      </c>
      <c r="P11083">
        <f>IF(Registros[[#This Row],[idade]]&lt;18,23.99,IF(Registros[[#This Row],[idade]]&lt;=25,49.9,IF(Registros[[#This Row],[idade]]&lt;=50,145.2,175.45)))</f>
        <v>145.19999999999999</v>
      </c>
      <c r="Q11083">
        <v>2</v>
      </c>
      <c r="R11083">
        <v>13</v>
      </c>
      <c r="S11083">
        <v>3</v>
      </c>
      <c r="T11083">
        <v>3</v>
      </c>
      <c r="U11083" t="s">
        <v>3</v>
      </c>
      <c r="V11083" t="s">
        <v>21</v>
      </c>
    </row>
    <row r="11084" spans="1:22" x14ac:dyDescent="0.3">
      <c r="A11084">
        <v>11083</v>
      </c>
      <c r="B11084">
        <v>74495396582</v>
      </c>
      <c r="C11084">
        <v>5</v>
      </c>
      <c r="D11084" s="1">
        <v>28230</v>
      </c>
      <c r="E11084" s="3">
        <f>2023-YEAR(Registros[[#This Row],[data_nascimento]])</f>
        <v>46</v>
      </c>
      <c r="F11084" s="1">
        <v>44620</v>
      </c>
      <c r="G11084" s="1">
        <v>44621</v>
      </c>
      <c r="H11084">
        <v>220</v>
      </c>
      <c r="I11084">
        <v>1</v>
      </c>
      <c r="J11084" s="3">
        <v>222.26666666666668</v>
      </c>
      <c r="K11084">
        <v>28</v>
      </c>
      <c r="L11084">
        <v>6668</v>
      </c>
      <c r="M11084">
        <f>Registros[[#This Row],[salario]]*0.06</f>
        <v>400.08</v>
      </c>
      <c r="N11084">
        <f>Registros[[#This Row],[salario]]*5%</f>
        <v>333.40000000000003</v>
      </c>
      <c r="O11084">
        <f>IF(Registros[[#This Row],[idade]]&lt;18,311.43,IF(Registros[[#This Row],[idade]]&lt;=25,488.58,IF(Registros[[#This Row],[idade]]&lt;=50,772.77,850.05)))</f>
        <v>772.77</v>
      </c>
      <c r="P11084">
        <f>IF(Registros[[#This Row],[idade]]&lt;18,23.99,IF(Registros[[#This Row],[idade]]&lt;=25,49.9,IF(Registros[[#This Row],[idade]]&lt;=50,145.2,175.45)))</f>
        <v>145.19999999999999</v>
      </c>
      <c r="Q11084">
        <v>3</v>
      </c>
      <c r="R11084">
        <v>17</v>
      </c>
      <c r="S11084">
        <v>3</v>
      </c>
      <c r="T11084">
        <v>1</v>
      </c>
      <c r="U11084" t="s">
        <v>3</v>
      </c>
      <c r="V11084" t="s">
        <v>18</v>
      </c>
    </row>
    <row r="11085" spans="1:22" x14ac:dyDescent="0.3">
      <c r="A11085">
        <v>11084</v>
      </c>
      <c r="B11085">
        <v>75724089554</v>
      </c>
      <c r="C11085">
        <v>6</v>
      </c>
      <c r="D11085" s="1">
        <v>30867</v>
      </c>
      <c r="E11085" s="3">
        <f>2023-YEAR(Registros[[#This Row],[data_nascimento]])</f>
        <v>39</v>
      </c>
      <c r="F11085" s="1">
        <v>44620</v>
      </c>
      <c r="G11085" s="1">
        <v>44621</v>
      </c>
      <c r="H11085">
        <v>220</v>
      </c>
      <c r="I11085">
        <v>9</v>
      </c>
      <c r="J11085" s="3">
        <v>1597.2</v>
      </c>
      <c r="K11085">
        <v>31.5</v>
      </c>
      <c r="L11085">
        <v>5324</v>
      </c>
      <c r="M11085">
        <f>Registros[[#This Row],[salario]]*0.06</f>
        <v>319.44</v>
      </c>
      <c r="N11085">
        <f>Registros[[#This Row],[salario]]*5%</f>
        <v>266.2</v>
      </c>
      <c r="O11085">
        <f>IF(Registros[[#This Row],[idade]]&lt;18,311.43,IF(Registros[[#This Row],[idade]]&lt;=25,488.58,IF(Registros[[#This Row],[idade]]&lt;=50,772.77,850.05)))</f>
        <v>772.77</v>
      </c>
      <c r="P11085">
        <f>IF(Registros[[#This Row],[idade]]&lt;18,23.99,IF(Registros[[#This Row],[idade]]&lt;=25,49.9,IF(Registros[[#This Row],[idade]]&lt;=50,145.2,175.45)))</f>
        <v>145.19999999999999</v>
      </c>
      <c r="Q11085">
        <v>2</v>
      </c>
      <c r="R11085">
        <v>5</v>
      </c>
      <c r="S11085">
        <v>2</v>
      </c>
      <c r="T11085">
        <v>2</v>
      </c>
      <c r="U11085" t="s">
        <v>3</v>
      </c>
      <c r="V11085" t="s">
        <v>19</v>
      </c>
    </row>
    <row r="11086" spans="1:22" x14ac:dyDescent="0.3">
      <c r="A11086">
        <v>11085</v>
      </c>
      <c r="B11086">
        <v>13977319245</v>
      </c>
      <c r="C11086">
        <v>4</v>
      </c>
      <c r="D11086" s="1">
        <v>29056</v>
      </c>
      <c r="E11086" s="3">
        <f>2023-YEAR(Registros[[#This Row],[data_nascimento]])</f>
        <v>44</v>
      </c>
      <c r="F11086" s="1">
        <v>44620</v>
      </c>
      <c r="G11086" s="1">
        <v>44621</v>
      </c>
      <c r="H11086">
        <v>220</v>
      </c>
      <c r="I11086">
        <v>10</v>
      </c>
      <c r="J11086" s="3">
        <v>1644.3333333333335</v>
      </c>
      <c r="K11086">
        <v>1.75</v>
      </c>
      <c r="L11086">
        <v>4933</v>
      </c>
      <c r="M11086">
        <f>Registros[[#This Row],[salario]]*0.06</f>
        <v>295.97999999999996</v>
      </c>
      <c r="N11086">
        <f>Registros[[#This Row],[salario]]*5%</f>
        <v>246.65</v>
      </c>
      <c r="O11086">
        <f>IF(Registros[[#This Row],[idade]]&lt;18,311.43,IF(Registros[[#This Row],[idade]]&lt;=25,488.58,IF(Registros[[#This Row],[idade]]&lt;=50,772.77,850.05)))</f>
        <v>772.77</v>
      </c>
      <c r="P11086">
        <f>IF(Registros[[#This Row],[idade]]&lt;18,23.99,IF(Registros[[#This Row],[idade]]&lt;=25,49.9,IF(Registros[[#This Row],[idade]]&lt;=50,145.2,175.45)))</f>
        <v>145.19999999999999</v>
      </c>
      <c r="Q11086">
        <v>2</v>
      </c>
      <c r="R11086">
        <v>8</v>
      </c>
      <c r="S11086">
        <v>2</v>
      </c>
      <c r="T11086">
        <v>3</v>
      </c>
      <c r="U11086" t="s">
        <v>3</v>
      </c>
      <c r="V11086" t="s">
        <v>19</v>
      </c>
    </row>
    <row r="11087" spans="1:22" x14ac:dyDescent="0.3">
      <c r="A11087">
        <v>11086</v>
      </c>
      <c r="B11087">
        <v>77251033100</v>
      </c>
      <c r="C11087">
        <v>4</v>
      </c>
      <c r="D11087" s="1">
        <v>37332</v>
      </c>
      <c r="E11087" s="3">
        <f>2023-YEAR(Registros[[#This Row],[data_nascimento]])</f>
        <v>21</v>
      </c>
      <c r="F11087" s="1">
        <v>44620</v>
      </c>
      <c r="G11087" s="1">
        <v>44621</v>
      </c>
      <c r="H11087">
        <v>220</v>
      </c>
      <c r="I11087">
        <v>7</v>
      </c>
      <c r="J11087" s="3">
        <v>1227.8</v>
      </c>
      <c r="K11087">
        <v>33.25</v>
      </c>
      <c r="L11087">
        <v>5262</v>
      </c>
      <c r="M11087">
        <f>Registros[[#This Row],[salario]]*0.06</f>
        <v>315.71999999999997</v>
      </c>
      <c r="N11087">
        <f>Registros[[#This Row],[salario]]*5%</f>
        <v>263.10000000000002</v>
      </c>
      <c r="O11087">
        <f>IF(Registros[[#This Row],[idade]]&lt;18,311.43,IF(Registros[[#This Row],[idade]]&lt;=25,488.58,IF(Registros[[#This Row],[idade]]&lt;=50,772.77,850.05)))</f>
        <v>488.58</v>
      </c>
      <c r="P11087">
        <f>IF(Registros[[#This Row],[idade]]&lt;18,23.99,IF(Registros[[#This Row],[idade]]&lt;=25,49.9,IF(Registros[[#This Row],[idade]]&lt;=50,145.2,175.45)))</f>
        <v>49.9</v>
      </c>
      <c r="Q11087">
        <v>1</v>
      </c>
      <c r="R11087">
        <v>5</v>
      </c>
      <c r="S11087">
        <v>2</v>
      </c>
      <c r="T11087">
        <v>3</v>
      </c>
      <c r="U11087" t="s">
        <v>3</v>
      </c>
      <c r="V11087" t="s">
        <v>21</v>
      </c>
    </row>
    <row r="11088" spans="1:22" x14ac:dyDescent="0.3">
      <c r="A11088">
        <v>11087</v>
      </c>
      <c r="B11088">
        <v>30801431947</v>
      </c>
      <c r="C11088">
        <v>3</v>
      </c>
      <c r="D11088" s="1">
        <v>37451</v>
      </c>
      <c r="E11088" s="3">
        <f>2023-YEAR(Registros[[#This Row],[data_nascimento]])</f>
        <v>21</v>
      </c>
      <c r="F11088" s="1">
        <v>44620</v>
      </c>
      <c r="G11088" s="1">
        <v>44621</v>
      </c>
      <c r="H11088">
        <v>220</v>
      </c>
      <c r="I11088">
        <v>18</v>
      </c>
      <c r="J11088" s="3">
        <v>2725.8</v>
      </c>
      <c r="K11088">
        <v>24.5</v>
      </c>
      <c r="L11088">
        <v>4543</v>
      </c>
      <c r="M11088">
        <f>Registros[[#This Row],[salario]]*0.06</f>
        <v>272.58</v>
      </c>
      <c r="N11088">
        <f>Registros[[#This Row],[salario]]*5%</f>
        <v>227.15</v>
      </c>
      <c r="O11088">
        <f>IF(Registros[[#This Row],[idade]]&lt;18,311.43,IF(Registros[[#This Row],[idade]]&lt;=25,488.58,IF(Registros[[#This Row],[idade]]&lt;=50,772.77,850.05)))</f>
        <v>488.58</v>
      </c>
      <c r="P11088">
        <f>IF(Registros[[#This Row],[idade]]&lt;18,23.99,IF(Registros[[#This Row],[idade]]&lt;=25,49.9,IF(Registros[[#This Row],[idade]]&lt;=50,145.2,175.45)))</f>
        <v>49.9</v>
      </c>
      <c r="Q11088">
        <v>3</v>
      </c>
      <c r="R11088">
        <v>16</v>
      </c>
      <c r="S11088">
        <v>3</v>
      </c>
      <c r="T11088">
        <v>3</v>
      </c>
      <c r="U11088" t="s">
        <v>3</v>
      </c>
      <c r="V11088" t="s">
        <v>21</v>
      </c>
    </row>
    <row r="11089" spans="1:22" x14ac:dyDescent="0.3">
      <c r="A11089">
        <v>11088</v>
      </c>
      <c r="B11089">
        <v>31593351421</v>
      </c>
      <c r="C11089">
        <v>6</v>
      </c>
      <c r="D11089" s="1">
        <v>31031</v>
      </c>
      <c r="E11089" s="3">
        <f>2023-YEAR(Registros[[#This Row],[data_nascimento]])</f>
        <v>39</v>
      </c>
      <c r="F11089" s="1">
        <v>44620</v>
      </c>
      <c r="G11089" s="1">
        <v>44621</v>
      </c>
      <c r="H11089">
        <v>220</v>
      </c>
      <c r="I11089">
        <v>5</v>
      </c>
      <c r="J11089" s="3">
        <v>328.66666666666669</v>
      </c>
      <c r="K11089">
        <v>3.5</v>
      </c>
      <c r="L11089">
        <v>1972</v>
      </c>
      <c r="M11089">
        <f>Registros[[#This Row],[salario]]*0.06</f>
        <v>118.32</v>
      </c>
      <c r="N11089">
        <f>Registros[[#This Row],[salario]]*5%</f>
        <v>98.600000000000009</v>
      </c>
      <c r="O11089">
        <f>IF(Registros[[#This Row],[idade]]&lt;18,311.43,IF(Registros[[#This Row],[idade]]&lt;=25,488.58,IF(Registros[[#This Row],[idade]]&lt;=50,772.77,850.05)))</f>
        <v>772.77</v>
      </c>
      <c r="P11089">
        <f>IF(Registros[[#This Row],[idade]]&lt;18,23.99,IF(Registros[[#This Row],[idade]]&lt;=25,49.9,IF(Registros[[#This Row],[idade]]&lt;=50,145.2,175.45)))</f>
        <v>145.19999999999999</v>
      </c>
      <c r="Q11089">
        <v>2</v>
      </c>
      <c r="R11089">
        <v>2</v>
      </c>
      <c r="S11089">
        <v>2</v>
      </c>
      <c r="T11089">
        <v>3</v>
      </c>
      <c r="U11089" t="s">
        <v>3</v>
      </c>
      <c r="V11089" t="s">
        <v>18</v>
      </c>
    </row>
    <row r="11090" spans="1:22" x14ac:dyDescent="0.3">
      <c r="A11090">
        <v>11089</v>
      </c>
      <c r="B11090">
        <v>23420774832</v>
      </c>
      <c r="C11090">
        <v>3</v>
      </c>
      <c r="D11090" s="1">
        <v>32858</v>
      </c>
      <c r="E11090" s="3">
        <f>2023-YEAR(Registros[[#This Row],[data_nascimento]])</f>
        <v>34</v>
      </c>
      <c r="F11090" s="1">
        <v>44620</v>
      </c>
      <c r="G11090" s="1">
        <v>44621</v>
      </c>
      <c r="H11090">
        <v>220</v>
      </c>
      <c r="I11090">
        <v>13</v>
      </c>
      <c r="J11090" s="3">
        <v>806.86666666666667</v>
      </c>
      <c r="K11090">
        <v>19.25</v>
      </c>
      <c r="L11090">
        <v>1862</v>
      </c>
      <c r="M11090">
        <f>Registros[[#This Row],[salario]]*0.06</f>
        <v>111.72</v>
      </c>
      <c r="N11090">
        <f>Registros[[#This Row],[salario]]*5%</f>
        <v>93.100000000000009</v>
      </c>
      <c r="O11090">
        <f>IF(Registros[[#This Row],[idade]]&lt;18,311.43,IF(Registros[[#This Row],[idade]]&lt;=25,488.58,IF(Registros[[#This Row],[idade]]&lt;=50,772.77,850.05)))</f>
        <v>772.77</v>
      </c>
      <c r="P11090">
        <f>IF(Registros[[#This Row],[idade]]&lt;18,23.99,IF(Registros[[#This Row],[idade]]&lt;=25,49.9,IF(Registros[[#This Row],[idade]]&lt;=50,145.2,175.45)))</f>
        <v>145.19999999999999</v>
      </c>
      <c r="Q11090">
        <v>2</v>
      </c>
      <c r="R11090">
        <v>6</v>
      </c>
      <c r="S11090">
        <v>2</v>
      </c>
      <c r="T11090">
        <v>1</v>
      </c>
      <c r="U11090" t="s">
        <v>3</v>
      </c>
      <c r="V11090" t="s">
        <v>19</v>
      </c>
    </row>
    <row r="11091" spans="1:22" x14ac:dyDescent="0.3">
      <c r="A11091">
        <v>11090</v>
      </c>
      <c r="B11091">
        <v>49685576397</v>
      </c>
      <c r="C11091">
        <v>4</v>
      </c>
      <c r="D11091" s="1">
        <v>36923</v>
      </c>
      <c r="E11091" s="3">
        <f>2023-YEAR(Registros[[#This Row],[data_nascimento]])</f>
        <v>22</v>
      </c>
      <c r="F11091" s="1">
        <v>44620</v>
      </c>
      <c r="G11091" s="1">
        <v>44621</v>
      </c>
      <c r="H11091">
        <v>220</v>
      </c>
      <c r="I11091">
        <v>3</v>
      </c>
      <c r="J11091" s="3">
        <v>519.80000000000007</v>
      </c>
      <c r="K11091">
        <v>33.25</v>
      </c>
      <c r="L11091">
        <v>5198</v>
      </c>
      <c r="M11091">
        <f>Registros[[#This Row],[salario]]*0.06</f>
        <v>311.88</v>
      </c>
      <c r="N11091">
        <f>Registros[[#This Row],[salario]]*5%</f>
        <v>259.90000000000003</v>
      </c>
      <c r="O11091">
        <f>IF(Registros[[#This Row],[idade]]&lt;18,311.43,IF(Registros[[#This Row],[idade]]&lt;=25,488.58,IF(Registros[[#This Row],[idade]]&lt;=50,772.77,850.05)))</f>
        <v>488.58</v>
      </c>
      <c r="P11091">
        <f>IF(Registros[[#This Row],[idade]]&lt;18,23.99,IF(Registros[[#This Row],[idade]]&lt;=25,49.9,IF(Registros[[#This Row],[idade]]&lt;=50,145.2,175.45)))</f>
        <v>49.9</v>
      </c>
      <c r="Q11091">
        <v>3</v>
      </c>
      <c r="R11091">
        <v>3</v>
      </c>
      <c r="S11091">
        <v>3</v>
      </c>
      <c r="T11091">
        <v>1</v>
      </c>
      <c r="U11091" t="s">
        <v>3</v>
      </c>
      <c r="V11091" t="s">
        <v>19</v>
      </c>
    </row>
    <row r="11092" spans="1:22" x14ac:dyDescent="0.3">
      <c r="A11092">
        <v>11091</v>
      </c>
      <c r="B11092">
        <v>81140271632</v>
      </c>
      <c r="C11092">
        <v>3</v>
      </c>
      <c r="D11092" s="1">
        <v>36492</v>
      </c>
      <c r="E11092" s="3">
        <f>2023-YEAR(Registros[[#This Row],[data_nascimento]])</f>
        <v>24</v>
      </c>
      <c r="F11092" s="1">
        <v>44620</v>
      </c>
      <c r="G11092" s="1">
        <v>44621</v>
      </c>
      <c r="H11092">
        <v>220</v>
      </c>
      <c r="I11092">
        <v>18</v>
      </c>
      <c r="J11092" s="3">
        <v>2014.8000000000002</v>
      </c>
      <c r="K11092">
        <v>5.25</v>
      </c>
      <c r="L11092">
        <v>3358</v>
      </c>
      <c r="M11092">
        <f>Registros[[#This Row],[salario]]*0.06</f>
        <v>201.48</v>
      </c>
      <c r="N11092">
        <f>Registros[[#This Row],[salario]]*5%</f>
        <v>167.9</v>
      </c>
      <c r="O11092">
        <f>IF(Registros[[#This Row],[idade]]&lt;18,311.43,IF(Registros[[#This Row],[idade]]&lt;=25,488.58,IF(Registros[[#This Row],[idade]]&lt;=50,772.77,850.05)))</f>
        <v>488.58</v>
      </c>
      <c r="P11092">
        <f>IF(Registros[[#This Row],[idade]]&lt;18,23.99,IF(Registros[[#This Row],[idade]]&lt;=25,49.9,IF(Registros[[#This Row],[idade]]&lt;=50,145.2,175.45)))</f>
        <v>49.9</v>
      </c>
      <c r="Q11092">
        <v>4</v>
      </c>
      <c r="R11092">
        <v>21</v>
      </c>
      <c r="S11092">
        <v>1</v>
      </c>
      <c r="T11092">
        <v>3</v>
      </c>
      <c r="U11092" t="s">
        <v>3</v>
      </c>
      <c r="V11092" t="s">
        <v>19</v>
      </c>
    </row>
    <row r="11093" spans="1:22" x14ac:dyDescent="0.3">
      <c r="A11093">
        <v>11092</v>
      </c>
      <c r="B11093">
        <v>77809816114</v>
      </c>
      <c r="C11093">
        <v>6</v>
      </c>
      <c r="D11093" s="1">
        <v>29417</v>
      </c>
      <c r="E11093" s="3">
        <f>2023-YEAR(Registros[[#This Row],[data_nascimento]])</f>
        <v>43</v>
      </c>
      <c r="F11093" s="1">
        <v>44620</v>
      </c>
      <c r="G11093" s="1">
        <v>44621</v>
      </c>
      <c r="H11093">
        <v>220</v>
      </c>
      <c r="I11093">
        <v>15</v>
      </c>
      <c r="J11093" s="3">
        <v>1742.5</v>
      </c>
      <c r="K11093">
        <v>5.25</v>
      </c>
      <c r="L11093">
        <v>3485</v>
      </c>
      <c r="M11093">
        <f>Registros[[#This Row],[salario]]*0.06</f>
        <v>209.1</v>
      </c>
      <c r="N11093">
        <f>Registros[[#This Row],[salario]]*5%</f>
        <v>174.25</v>
      </c>
      <c r="O11093">
        <f>IF(Registros[[#This Row],[idade]]&lt;18,311.43,IF(Registros[[#This Row],[idade]]&lt;=25,488.58,IF(Registros[[#This Row],[idade]]&lt;=50,772.77,850.05)))</f>
        <v>772.77</v>
      </c>
      <c r="P11093">
        <f>IF(Registros[[#This Row],[idade]]&lt;18,23.99,IF(Registros[[#This Row],[idade]]&lt;=25,49.9,IF(Registros[[#This Row],[idade]]&lt;=50,145.2,175.45)))</f>
        <v>145.19999999999999</v>
      </c>
      <c r="Q11093">
        <v>1</v>
      </c>
      <c r="R11093">
        <v>20</v>
      </c>
      <c r="S11093">
        <v>1</v>
      </c>
      <c r="T11093">
        <v>3</v>
      </c>
      <c r="U11093" t="s">
        <v>3</v>
      </c>
      <c r="V11093" t="s">
        <v>21</v>
      </c>
    </row>
    <row r="11094" spans="1:22" x14ac:dyDescent="0.3">
      <c r="A11094">
        <v>11093</v>
      </c>
      <c r="B11094">
        <v>20251659782</v>
      </c>
      <c r="C11094">
        <v>6</v>
      </c>
      <c r="D11094" s="1">
        <v>27619</v>
      </c>
      <c r="E11094" s="3">
        <f>2023-YEAR(Registros[[#This Row],[data_nascimento]])</f>
        <v>48</v>
      </c>
      <c r="F11094" s="1">
        <v>44620</v>
      </c>
      <c r="G11094" s="1">
        <v>44621</v>
      </c>
      <c r="H11094">
        <v>220</v>
      </c>
      <c r="I11094">
        <v>9</v>
      </c>
      <c r="J11094" s="3">
        <v>1945.1999999999998</v>
      </c>
      <c r="K11094">
        <v>10.5</v>
      </c>
      <c r="L11094">
        <v>6484</v>
      </c>
      <c r="M11094">
        <f>Registros[[#This Row],[salario]]*0.06</f>
        <v>389.03999999999996</v>
      </c>
      <c r="N11094">
        <f>Registros[[#This Row],[salario]]*5%</f>
        <v>324.20000000000005</v>
      </c>
      <c r="O11094">
        <f>IF(Registros[[#This Row],[idade]]&lt;18,311.43,IF(Registros[[#This Row],[idade]]&lt;=25,488.58,IF(Registros[[#This Row],[idade]]&lt;=50,772.77,850.05)))</f>
        <v>772.77</v>
      </c>
      <c r="P11094">
        <f>IF(Registros[[#This Row],[idade]]&lt;18,23.99,IF(Registros[[#This Row],[idade]]&lt;=25,49.9,IF(Registros[[#This Row],[idade]]&lt;=50,145.2,175.45)))</f>
        <v>145.19999999999999</v>
      </c>
      <c r="Q11094">
        <v>4</v>
      </c>
      <c r="R11094">
        <v>15</v>
      </c>
      <c r="S11094">
        <v>3</v>
      </c>
      <c r="T11094">
        <v>3</v>
      </c>
      <c r="U11094" t="s">
        <v>3</v>
      </c>
      <c r="V11094" t="s">
        <v>18</v>
      </c>
    </row>
    <row r="11095" spans="1:22" x14ac:dyDescent="0.3">
      <c r="A11095">
        <v>11094</v>
      </c>
      <c r="B11095">
        <v>48090791077</v>
      </c>
      <c r="C11095">
        <v>3</v>
      </c>
      <c r="D11095" s="1">
        <v>36104</v>
      </c>
      <c r="E11095" s="3">
        <f>2023-YEAR(Registros[[#This Row],[data_nascimento]])</f>
        <v>25</v>
      </c>
      <c r="F11095" s="1">
        <v>44620</v>
      </c>
      <c r="G11095" s="1">
        <v>44621</v>
      </c>
      <c r="H11095">
        <v>220</v>
      </c>
      <c r="I11095">
        <v>11</v>
      </c>
      <c r="J11095" s="3">
        <v>2281.0333333333333</v>
      </c>
      <c r="K11095">
        <v>3.5</v>
      </c>
      <c r="L11095">
        <v>6221</v>
      </c>
      <c r="M11095">
        <f>Registros[[#This Row],[salario]]*0.06</f>
        <v>373.26</v>
      </c>
      <c r="N11095">
        <f>Registros[[#This Row],[salario]]*5%</f>
        <v>311.05</v>
      </c>
      <c r="O11095">
        <f>IF(Registros[[#This Row],[idade]]&lt;18,311.43,IF(Registros[[#This Row],[idade]]&lt;=25,488.58,IF(Registros[[#This Row],[idade]]&lt;=50,772.77,850.05)))</f>
        <v>488.58</v>
      </c>
      <c r="P11095">
        <f>IF(Registros[[#This Row],[idade]]&lt;18,23.99,IF(Registros[[#This Row],[idade]]&lt;=25,49.9,IF(Registros[[#This Row],[idade]]&lt;=50,145.2,175.45)))</f>
        <v>49.9</v>
      </c>
      <c r="Q11095">
        <v>3</v>
      </c>
      <c r="R11095">
        <v>11</v>
      </c>
      <c r="S11095">
        <v>1</v>
      </c>
      <c r="T11095">
        <v>3</v>
      </c>
      <c r="U11095" t="s">
        <v>3</v>
      </c>
      <c r="V11095" t="s">
        <v>21</v>
      </c>
    </row>
    <row r="11096" spans="1:22" x14ac:dyDescent="0.3">
      <c r="A11096">
        <v>11095</v>
      </c>
      <c r="B11096">
        <v>74571264068</v>
      </c>
      <c r="C11096">
        <v>3</v>
      </c>
      <c r="D11096" s="1">
        <v>28205</v>
      </c>
      <c r="E11096" s="3">
        <f>2023-YEAR(Registros[[#This Row],[data_nascimento]])</f>
        <v>46</v>
      </c>
      <c r="F11096" s="1">
        <v>44620</v>
      </c>
      <c r="G11096" s="1">
        <v>44621</v>
      </c>
      <c r="H11096">
        <v>220</v>
      </c>
      <c r="I11096">
        <v>14</v>
      </c>
      <c r="J11096" s="3">
        <v>2479.4</v>
      </c>
      <c r="K11096">
        <v>33.25</v>
      </c>
      <c r="L11096">
        <v>5313</v>
      </c>
      <c r="M11096">
        <f>Registros[[#This Row],[salario]]*0.06</f>
        <v>318.77999999999997</v>
      </c>
      <c r="N11096">
        <f>Registros[[#This Row],[salario]]*5%</f>
        <v>265.65000000000003</v>
      </c>
      <c r="O11096">
        <f>IF(Registros[[#This Row],[idade]]&lt;18,311.43,IF(Registros[[#This Row],[idade]]&lt;=25,488.58,IF(Registros[[#This Row],[idade]]&lt;=50,772.77,850.05)))</f>
        <v>772.77</v>
      </c>
      <c r="P11096">
        <f>IF(Registros[[#This Row],[idade]]&lt;18,23.99,IF(Registros[[#This Row],[idade]]&lt;=25,49.9,IF(Registros[[#This Row],[idade]]&lt;=50,145.2,175.45)))</f>
        <v>145.19999999999999</v>
      </c>
      <c r="Q11096">
        <v>3</v>
      </c>
      <c r="R11096">
        <v>18</v>
      </c>
      <c r="S11096">
        <v>3</v>
      </c>
      <c r="T11096">
        <v>3</v>
      </c>
      <c r="U11096" t="s">
        <v>3</v>
      </c>
      <c r="V11096" t="s">
        <v>18</v>
      </c>
    </row>
    <row r="11097" spans="1:22" x14ac:dyDescent="0.3">
      <c r="A11097">
        <v>11096</v>
      </c>
      <c r="B11097">
        <v>31901471293</v>
      </c>
      <c r="C11097">
        <v>4</v>
      </c>
      <c r="D11097" s="1">
        <v>37606</v>
      </c>
      <c r="E11097" s="3">
        <f>2023-YEAR(Registros[[#This Row],[data_nascimento]])</f>
        <v>21</v>
      </c>
      <c r="F11097" s="1">
        <v>44620</v>
      </c>
      <c r="G11097" s="1">
        <v>44621</v>
      </c>
      <c r="H11097">
        <v>220</v>
      </c>
      <c r="I11097">
        <v>20</v>
      </c>
      <c r="J11097" s="3">
        <v>4522</v>
      </c>
      <c r="K11097">
        <v>5.25</v>
      </c>
      <c r="L11097">
        <v>6783</v>
      </c>
      <c r="M11097">
        <f>Registros[[#This Row],[salario]]*0.06</f>
        <v>406.97999999999996</v>
      </c>
      <c r="N11097">
        <f>Registros[[#This Row],[salario]]*5%</f>
        <v>339.15000000000003</v>
      </c>
      <c r="O11097">
        <f>IF(Registros[[#This Row],[idade]]&lt;18,311.43,IF(Registros[[#This Row],[idade]]&lt;=25,488.58,IF(Registros[[#This Row],[idade]]&lt;=50,772.77,850.05)))</f>
        <v>488.58</v>
      </c>
      <c r="P11097">
        <f>IF(Registros[[#This Row],[idade]]&lt;18,23.99,IF(Registros[[#This Row],[idade]]&lt;=25,49.9,IF(Registros[[#This Row],[idade]]&lt;=50,145.2,175.45)))</f>
        <v>49.9</v>
      </c>
      <c r="Q11097">
        <v>4</v>
      </c>
      <c r="R11097">
        <v>19</v>
      </c>
      <c r="S11097">
        <v>1</v>
      </c>
      <c r="T11097">
        <v>3</v>
      </c>
      <c r="U11097" t="s">
        <v>3</v>
      </c>
      <c r="V11097" t="s">
        <v>19</v>
      </c>
    </row>
    <row r="11098" spans="1:22" x14ac:dyDescent="0.3">
      <c r="A11098">
        <v>11097</v>
      </c>
      <c r="B11098">
        <v>29395962229</v>
      </c>
      <c r="C11098">
        <v>3</v>
      </c>
      <c r="D11098" s="1">
        <v>27673</v>
      </c>
      <c r="E11098" s="3">
        <f>2023-YEAR(Registros[[#This Row],[data_nascimento]])</f>
        <v>48</v>
      </c>
      <c r="F11098" s="1">
        <v>44620</v>
      </c>
      <c r="G11098" s="1">
        <v>44621</v>
      </c>
      <c r="H11098">
        <v>220</v>
      </c>
      <c r="I11098">
        <v>15</v>
      </c>
      <c r="J11098" s="3">
        <v>875</v>
      </c>
      <c r="K11098">
        <v>3.5</v>
      </c>
      <c r="L11098">
        <v>1750</v>
      </c>
      <c r="M11098">
        <f>Registros[[#This Row],[salario]]*0.06</f>
        <v>105</v>
      </c>
      <c r="N11098">
        <f>Registros[[#This Row],[salario]]*5%</f>
        <v>87.5</v>
      </c>
      <c r="O11098">
        <f>IF(Registros[[#This Row],[idade]]&lt;18,311.43,IF(Registros[[#This Row],[idade]]&lt;=25,488.58,IF(Registros[[#This Row],[idade]]&lt;=50,772.77,850.05)))</f>
        <v>772.77</v>
      </c>
      <c r="P11098">
        <f>IF(Registros[[#This Row],[idade]]&lt;18,23.99,IF(Registros[[#This Row],[idade]]&lt;=25,49.9,IF(Registros[[#This Row],[idade]]&lt;=50,145.2,175.45)))</f>
        <v>145.19999999999999</v>
      </c>
      <c r="Q11098">
        <v>2</v>
      </c>
      <c r="R11098">
        <v>8</v>
      </c>
      <c r="S11098">
        <v>3</v>
      </c>
      <c r="T11098">
        <v>1</v>
      </c>
      <c r="U11098" t="s">
        <v>3</v>
      </c>
      <c r="V11098" t="s">
        <v>21</v>
      </c>
    </row>
    <row r="11099" spans="1:22" x14ac:dyDescent="0.3">
      <c r="A11099">
        <v>11098</v>
      </c>
      <c r="B11099">
        <v>37775561407</v>
      </c>
      <c r="C11099">
        <v>5</v>
      </c>
      <c r="D11099" s="1">
        <v>29906</v>
      </c>
      <c r="E11099" s="3">
        <f>2023-YEAR(Registros[[#This Row],[data_nascimento]])</f>
        <v>42</v>
      </c>
      <c r="F11099" s="1">
        <v>44620</v>
      </c>
      <c r="G11099" s="1">
        <v>44621</v>
      </c>
      <c r="H11099">
        <v>220</v>
      </c>
      <c r="I11099">
        <v>19</v>
      </c>
      <c r="J11099" s="3">
        <v>3779.7333333333336</v>
      </c>
      <c r="K11099">
        <v>26.25</v>
      </c>
      <c r="L11099">
        <v>5968</v>
      </c>
      <c r="M11099">
        <f>Registros[[#This Row],[salario]]*0.06</f>
        <v>358.08</v>
      </c>
      <c r="N11099">
        <f>Registros[[#This Row],[salario]]*5%</f>
        <v>298.40000000000003</v>
      </c>
      <c r="O11099">
        <f>IF(Registros[[#This Row],[idade]]&lt;18,311.43,IF(Registros[[#This Row],[idade]]&lt;=25,488.58,IF(Registros[[#This Row],[idade]]&lt;=50,772.77,850.05)))</f>
        <v>772.77</v>
      </c>
      <c r="P11099">
        <f>IF(Registros[[#This Row],[idade]]&lt;18,23.99,IF(Registros[[#This Row],[idade]]&lt;=25,49.9,IF(Registros[[#This Row],[idade]]&lt;=50,145.2,175.45)))</f>
        <v>145.19999999999999</v>
      </c>
      <c r="Q11099">
        <v>3</v>
      </c>
      <c r="R11099">
        <v>9</v>
      </c>
      <c r="S11099">
        <v>3</v>
      </c>
      <c r="T11099">
        <v>3</v>
      </c>
      <c r="U11099" t="s">
        <v>3</v>
      </c>
      <c r="V11099" t="s">
        <v>22</v>
      </c>
    </row>
    <row r="11100" spans="1:22" x14ac:dyDescent="0.3">
      <c r="A11100">
        <v>11099</v>
      </c>
      <c r="B11100">
        <v>31344939273</v>
      </c>
      <c r="C11100">
        <v>4</v>
      </c>
      <c r="D11100" s="1">
        <v>34844</v>
      </c>
      <c r="E11100" s="3">
        <f>2023-YEAR(Registros[[#This Row],[data_nascimento]])</f>
        <v>28</v>
      </c>
      <c r="F11100" s="1">
        <v>44620</v>
      </c>
      <c r="G11100" s="1">
        <v>44621</v>
      </c>
      <c r="H11100">
        <v>220</v>
      </c>
      <c r="I11100">
        <v>3</v>
      </c>
      <c r="J11100" s="3">
        <v>314.89999999999998</v>
      </c>
      <c r="K11100">
        <v>17.5</v>
      </c>
      <c r="L11100">
        <v>3149</v>
      </c>
      <c r="M11100">
        <f>Registros[[#This Row],[salario]]*0.06</f>
        <v>188.94</v>
      </c>
      <c r="N11100">
        <f>Registros[[#This Row],[salario]]*5%</f>
        <v>157.45000000000002</v>
      </c>
      <c r="O11100">
        <f>IF(Registros[[#This Row],[idade]]&lt;18,311.43,IF(Registros[[#This Row],[idade]]&lt;=25,488.58,IF(Registros[[#This Row],[idade]]&lt;=50,772.77,850.05)))</f>
        <v>772.77</v>
      </c>
      <c r="P11100">
        <f>IF(Registros[[#This Row],[idade]]&lt;18,23.99,IF(Registros[[#This Row],[idade]]&lt;=25,49.9,IF(Registros[[#This Row],[idade]]&lt;=50,145.2,175.45)))</f>
        <v>145.19999999999999</v>
      </c>
      <c r="Q11100">
        <v>4</v>
      </c>
      <c r="R11100">
        <v>7</v>
      </c>
      <c r="S11100">
        <v>1</v>
      </c>
      <c r="T11100">
        <v>3</v>
      </c>
      <c r="U11100" t="s">
        <v>3</v>
      </c>
      <c r="V11100" t="s">
        <v>21</v>
      </c>
    </row>
    <row r="11101" spans="1:22" x14ac:dyDescent="0.3">
      <c r="A11101">
        <v>11100</v>
      </c>
      <c r="B11101">
        <v>94903764118</v>
      </c>
      <c r="C11101">
        <v>4</v>
      </c>
      <c r="D11101" s="1">
        <v>37001</v>
      </c>
      <c r="E11101" s="3">
        <f>2023-YEAR(Registros[[#This Row],[data_nascimento]])</f>
        <v>22</v>
      </c>
      <c r="F11101" s="1">
        <v>44620</v>
      </c>
      <c r="G11101" s="1">
        <v>44621</v>
      </c>
      <c r="H11101">
        <v>220</v>
      </c>
      <c r="I11101">
        <v>6</v>
      </c>
      <c r="J11101" s="3">
        <v>810.4</v>
      </c>
      <c r="K11101">
        <v>26.25</v>
      </c>
      <c r="L11101">
        <v>4052</v>
      </c>
      <c r="M11101">
        <f>Registros[[#This Row],[salario]]*0.06</f>
        <v>243.12</v>
      </c>
      <c r="N11101">
        <f>Registros[[#This Row],[salario]]*5%</f>
        <v>202.60000000000002</v>
      </c>
      <c r="O11101">
        <f>IF(Registros[[#This Row],[idade]]&lt;18,311.43,IF(Registros[[#This Row],[idade]]&lt;=25,488.58,IF(Registros[[#This Row],[idade]]&lt;=50,772.77,850.05)))</f>
        <v>488.58</v>
      </c>
      <c r="P11101">
        <f>IF(Registros[[#This Row],[idade]]&lt;18,23.99,IF(Registros[[#This Row],[idade]]&lt;=25,49.9,IF(Registros[[#This Row],[idade]]&lt;=50,145.2,175.45)))</f>
        <v>49.9</v>
      </c>
      <c r="Q11101">
        <v>3</v>
      </c>
      <c r="R11101">
        <v>5</v>
      </c>
      <c r="S11101">
        <v>3</v>
      </c>
      <c r="T11101">
        <v>1</v>
      </c>
      <c r="U11101" t="s">
        <v>3</v>
      </c>
      <c r="V11101" t="s">
        <v>22</v>
      </c>
    </row>
    <row r="11102" spans="1:22" x14ac:dyDescent="0.3">
      <c r="A11102">
        <v>11101</v>
      </c>
      <c r="B11102">
        <v>30036870328</v>
      </c>
      <c r="C11102">
        <v>7</v>
      </c>
      <c r="D11102" s="1">
        <v>37217</v>
      </c>
      <c r="E11102" s="3">
        <f>2023-YEAR(Registros[[#This Row],[data_nascimento]])</f>
        <v>22</v>
      </c>
      <c r="F11102" s="1">
        <v>44620</v>
      </c>
      <c r="G11102" s="1">
        <v>44621</v>
      </c>
      <c r="H11102">
        <v>220</v>
      </c>
      <c r="I11102">
        <v>15</v>
      </c>
      <c r="J11102" s="3">
        <v>1682</v>
      </c>
      <c r="K11102">
        <v>35</v>
      </c>
      <c r="L11102">
        <v>3364</v>
      </c>
      <c r="M11102">
        <f>Registros[[#This Row],[salario]]*0.06</f>
        <v>201.84</v>
      </c>
      <c r="N11102">
        <f>Registros[[#This Row],[salario]]*5%</f>
        <v>168.20000000000002</v>
      </c>
      <c r="O11102">
        <f>IF(Registros[[#This Row],[idade]]&lt;18,311.43,IF(Registros[[#This Row],[idade]]&lt;=25,488.58,IF(Registros[[#This Row],[idade]]&lt;=50,772.77,850.05)))</f>
        <v>488.58</v>
      </c>
      <c r="P11102">
        <f>IF(Registros[[#This Row],[idade]]&lt;18,23.99,IF(Registros[[#This Row],[idade]]&lt;=25,49.9,IF(Registros[[#This Row],[idade]]&lt;=50,145.2,175.45)))</f>
        <v>49.9</v>
      </c>
      <c r="Q11102">
        <v>4</v>
      </c>
      <c r="R11102">
        <v>25</v>
      </c>
      <c r="S11102">
        <v>2</v>
      </c>
      <c r="T11102">
        <v>1</v>
      </c>
      <c r="U11102" t="s">
        <v>3</v>
      </c>
      <c r="V11102" t="s">
        <v>22</v>
      </c>
    </row>
    <row r="11103" spans="1:22" x14ac:dyDescent="0.3">
      <c r="A11103">
        <v>11102</v>
      </c>
      <c r="B11103">
        <v>46041692103</v>
      </c>
      <c r="C11103">
        <v>6</v>
      </c>
      <c r="D11103" s="1">
        <v>27921</v>
      </c>
      <c r="E11103" s="3">
        <f>2023-YEAR(Registros[[#This Row],[data_nascimento]])</f>
        <v>47</v>
      </c>
      <c r="F11103" s="1">
        <v>44620</v>
      </c>
      <c r="G11103" s="1">
        <v>44621</v>
      </c>
      <c r="H11103">
        <v>220</v>
      </c>
      <c r="I11103">
        <v>15</v>
      </c>
      <c r="J11103" s="3">
        <v>793</v>
      </c>
      <c r="K11103">
        <v>10.5</v>
      </c>
      <c r="L11103">
        <v>1586</v>
      </c>
      <c r="M11103">
        <f>Registros[[#This Row],[salario]]*0.06</f>
        <v>95.16</v>
      </c>
      <c r="N11103">
        <f>Registros[[#This Row],[salario]]*5%</f>
        <v>79.300000000000011</v>
      </c>
      <c r="O11103">
        <f>IF(Registros[[#This Row],[idade]]&lt;18,311.43,IF(Registros[[#This Row],[idade]]&lt;=25,488.58,IF(Registros[[#This Row],[idade]]&lt;=50,772.77,850.05)))</f>
        <v>772.77</v>
      </c>
      <c r="P11103">
        <f>IF(Registros[[#This Row],[idade]]&lt;18,23.99,IF(Registros[[#This Row],[idade]]&lt;=25,49.9,IF(Registros[[#This Row],[idade]]&lt;=50,145.2,175.45)))</f>
        <v>145.19999999999999</v>
      </c>
      <c r="Q11103">
        <v>2</v>
      </c>
      <c r="R11103">
        <v>17</v>
      </c>
      <c r="S11103">
        <v>2</v>
      </c>
      <c r="T11103">
        <v>3</v>
      </c>
      <c r="U11103" t="s">
        <v>3</v>
      </c>
      <c r="V11103" t="s">
        <v>18</v>
      </c>
    </row>
    <row r="11104" spans="1:22" x14ac:dyDescent="0.3">
      <c r="A11104">
        <v>11103</v>
      </c>
      <c r="B11104">
        <v>78510989684</v>
      </c>
      <c r="C11104">
        <v>3</v>
      </c>
      <c r="D11104" s="1">
        <v>38489</v>
      </c>
      <c r="E11104" s="3">
        <f>2023-YEAR(Registros[[#This Row],[data_nascimento]])</f>
        <v>18</v>
      </c>
      <c r="F11104" s="1">
        <v>44620</v>
      </c>
      <c r="G11104" s="1">
        <v>44621</v>
      </c>
      <c r="H11104">
        <v>220</v>
      </c>
      <c r="I11104">
        <v>20</v>
      </c>
      <c r="J11104" s="3">
        <v>2874.6666666666665</v>
      </c>
      <c r="K11104">
        <v>3.5</v>
      </c>
      <c r="L11104">
        <v>4312</v>
      </c>
      <c r="M11104">
        <f>Registros[[#This Row],[salario]]*0.06</f>
        <v>258.71999999999997</v>
      </c>
      <c r="N11104">
        <f>Registros[[#This Row],[salario]]*5%</f>
        <v>215.60000000000002</v>
      </c>
      <c r="O11104">
        <f>IF(Registros[[#This Row],[idade]]&lt;18,311.43,IF(Registros[[#This Row],[idade]]&lt;=25,488.58,IF(Registros[[#This Row],[idade]]&lt;=50,772.77,850.05)))</f>
        <v>488.58</v>
      </c>
      <c r="P11104">
        <f>IF(Registros[[#This Row],[idade]]&lt;18,23.99,IF(Registros[[#This Row],[idade]]&lt;=25,49.9,IF(Registros[[#This Row],[idade]]&lt;=50,145.2,175.45)))</f>
        <v>49.9</v>
      </c>
      <c r="Q11104">
        <v>5</v>
      </c>
      <c r="R11104">
        <v>27</v>
      </c>
      <c r="S11104">
        <v>1</v>
      </c>
      <c r="T11104">
        <v>3</v>
      </c>
      <c r="U11104" t="s">
        <v>3</v>
      </c>
      <c r="V11104" t="s">
        <v>19</v>
      </c>
    </row>
    <row r="11105" spans="1:22" x14ac:dyDescent="0.3">
      <c r="A11105">
        <v>11104</v>
      </c>
      <c r="B11105">
        <v>72774531258</v>
      </c>
      <c r="C11105">
        <v>7</v>
      </c>
      <c r="D11105" s="1">
        <v>32592</v>
      </c>
      <c r="E11105" s="3">
        <f>2023-YEAR(Registros[[#This Row],[data_nascimento]])</f>
        <v>34</v>
      </c>
      <c r="F11105" s="1">
        <v>44620</v>
      </c>
      <c r="G11105" s="1">
        <v>44621</v>
      </c>
      <c r="H11105">
        <v>220</v>
      </c>
      <c r="I11105">
        <v>12</v>
      </c>
      <c r="J11105" s="3">
        <v>1249.1999999999998</v>
      </c>
      <c r="K11105">
        <v>14</v>
      </c>
      <c r="L11105">
        <v>3123</v>
      </c>
      <c r="M11105">
        <f>Registros[[#This Row],[salario]]*0.06</f>
        <v>187.38</v>
      </c>
      <c r="N11105">
        <f>Registros[[#This Row],[salario]]*5%</f>
        <v>156.15</v>
      </c>
      <c r="O11105">
        <f>IF(Registros[[#This Row],[idade]]&lt;18,311.43,IF(Registros[[#This Row],[idade]]&lt;=25,488.58,IF(Registros[[#This Row],[idade]]&lt;=50,772.77,850.05)))</f>
        <v>772.77</v>
      </c>
      <c r="P11105">
        <f>IF(Registros[[#This Row],[idade]]&lt;18,23.99,IF(Registros[[#This Row],[idade]]&lt;=25,49.9,IF(Registros[[#This Row],[idade]]&lt;=50,145.2,175.45)))</f>
        <v>145.19999999999999</v>
      </c>
      <c r="Q11105">
        <v>5</v>
      </c>
      <c r="R11105">
        <v>3</v>
      </c>
      <c r="S11105">
        <v>3</v>
      </c>
      <c r="T11105">
        <v>2</v>
      </c>
      <c r="U11105" t="s">
        <v>3</v>
      </c>
      <c r="V11105" t="s">
        <v>21</v>
      </c>
    </row>
    <row r="11106" spans="1:22" x14ac:dyDescent="0.3">
      <c r="A11106">
        <v>11105</v>
      </c>
      <c r="B11106">
        <v>34783552750</v>
      </c>
      <c r="C11106">
        <v>4</v>
      </c>
      <c r="D11106" s="1">
        <v>29861</v>
      </c>
      <c r="E11106" s="3">
        <f>2023-YEAR(Registros[[#This Row],[data_nascimento]])</f>
        <v>42</v>
      </c>
      <c r="F11106" s="1">
        <v>44620</v>
      </c>
      <c r="G11106" s="1">
        <v>44621</v>
      </c>
      <c r="H11106">
        <v>220</v>
      </c>
      <c r="I11106">
        <v>14</v>
      </c>
      <c r="J11106" s="3">
        <v>2892.4</v>
      </c>
      <c r="K11106">
        <v>17.5</v>
      </c>
      <c r="L11106">
        <v>6198</v>
      </c>
      <c r="M11106">
        <f>Registros[[#This Row],[salario]]*0.06</f>
        <v>371.88</v>
      </c>
      <c r="N11106">
        <f>Registros[[#This Row],[salario]]*5%</f>
        <v>309.90000000000003</v>
      </c>
      <c r="O11106">
        <f>IF(Registros[[#This Row],[idade]]&lt;18,311.43,IF(Registros[[#This Row],[idade]]&lt;=25,488.58,IF(Registros[[#This Row],[idade]]&lt;=50,772.77,850.05)))</f>
        <v>772.77</v>
      </c>
      <c r="P11106">
        <f>IF(Registros[[#This Row],[idade]]&lt;18,23.99,IF(Registros[[#This Row],[idade]]&lt;=25,49.9,IF(Registros[[#This Row],[idade]]&lt;=50,145.2,175.45)))</f>
        <v>145.19999999999999</v>
      </c>
      <c r="Q11106">
        <v>4</v>
      </c>
      <c r="R11106">
        <v>25</v>
      </c>
      <c r="S11106">
        <v>2</v>
      </c>
      <c r="T11106">
        <v>1</v>
      </c>
      <c r="U11106" t="s">
        <v>3</v>
      </c>
      <c r="V11106" t="s">
        <v>19</v>
      </c>
    </row>
    <row r="11107" spans="1:22" x14ac:dyDescent="0.3">
      <c r="A11107">
        <v>11106</v>
      </c>
      <c r="B11107">
        <v>81671983268</v>
      </c>
      <c r="C11107">
        <v>4</v>
      </c>
      <c r="D11107" s="1">
        <v>30138</v>
      </c>
      <c r="E11107" s="3">
        <f>2023-YEAR(Registros[[#This Row],[data_nascimento]])</f>
        <v>41</v>
      </c>
      <c r="F11107" s="1">
        <v>44620</v>
      </c>
      <c r="G11107" s="1">
        <v>44621</v>
      </c>
      <c r="H11107">
        <v>220</v>
      </c>
      <c r="I11107">
        <v>4</v>
      </c>
      <c r="J11107" s="3">
        <v>872.8</v>
      </c>
      <c r="K11107">
        <v>14</v>
      </c>
      <c r="L11107">
        <v>6546</v>
      </c>
      <c r="M11107">
        <f>Registros[[#This Row],[salario]]*0.06</f>
        <v>392.76</v>
      </c>
      <c r="N11107">
        <f>Registros[[#This Row],[salario]]*5%</f>
        <v>327.3</v>
      </c>
      <c r="O11107">
        <f>IF(Registros[[#This Row],[idade]]&lt;18,311.43,IF(Registros[[#This Row],[idade]]&lt;=25,488.58,IF(Registros[[#This Row],[idade]]&lt;=50,772.77,850.05)))</f>
        <v>772.77</v>
      </c>
      <c r="P11107">
        <f>IF(Registros[[#This Row],[idade]]&lt;18,23.99,IF(Registros[[#This Row],[idade]]&lt;=25,49.9,IF(Registros[[#This Row],[idade]]&lt;=50,145.2,175.45)))</f>
        <v>145.19999999999999</v>
      </c>
      <c r="Q11107">
        <v>1</v>
      </c>
      <c r="R11107">
        <v>21</v>
      </c>
      <c r="S11107">
        <v>2</v>
      </c>
      <c r="T11107">
        <v>1</v>
      </c>
      <c r="U11107" t="s">
        <v>3</v>
      </c>
      <c r="V11107" t="s">
        <v>19</v>
      </c>
    </row>
    <row r="11108" spans="1:22" x14ac:dyDescent="0.3">
      <c r="A11108">
        <v>11107</v>
      </c>
      <c r="B11108">
        <v>17187995240</v>
      </c>
      <c r="C11108">
        <v>4</v>
      </c>
      <c r="D11108" s="1">
        <v>34758</v>
      </c>
      <c r="E11108" s="3">
        <f>2023-YEAR(Registros[[#This Row],[data_nascimento]])</f>
        <v>28</v>
      </c>
      <c r="F11108" s="1">
        <v>44620</v>
      </c>
      <c r="G11108" s="1">
        <v>44621</v>
      </c>
      <c r="H11108">
        <v>220</v>
      </c>
      <c r="I11108">
        <v>7</v>
      </c>
      <c r="J11108" s="3">
        <v>632.33333333333326</v>
      </c>
      <c r="K11108">
        <v>15.75</v>
      </c>
      <c r="L11108">
        <v>2710</v>
      </c>
      <c r="M11108">
        <f>Registros[[#This Row],[salario]]*0.06</f>
        <v>162.6</v>
      </c>
      <c r="N11108">
        <f>Registros[[#This Row],[salario]]*5%</f>
        <v>135.5</v>
      </c>
      <c r="O11108">
        <f>IF(Registros[[#This Row],[idade]]&lt;18,311.43,IF(Registros[[#This Row],[idade]]&lt;=25,488.58,IF(Registros[[#This Row],[idade]]&lt;=50,772.77,850.05)))</f>
        <v>772.77</v>
      </c>
      <c r="P11108">
        <f>IF(Registros[[#This Row],[idade]]&lt;18,23.99,IF(Registros[[#This Row],[idade]]&lt;=25,49.9,IF(Registros[[#This Row],[idade]]&lt;=50,145.2,175.45)))</f>
        <v>145.19999999999999</v>
      </c>
      <c r="Q11108">
        <v>3</v>
      </c>
      <c r="R11108">
        <v>24</v>
      </c>
      <c r="S11108">
        <v>1</v>
      </c>
      <c r="T11108">
        <v>1</v>
      </c>
      <c r="U11108" t="s">
        <v>3</v>
      </c>
      <c r="V11108" t="s">
        <v>21</v>
      </c>
    </row>
    <row r="11109" spans="1:22" x14ac:dyDescent="0.3">
      <c r="A11109">
        <v>11108</v>
      </c>
      <c r="B11109">
        <v>54834528372</v>
      </c>
      <c r="C11109">
        <v>3</v>
      </c>
      <c r="D11109" s="1">
        <v>38524</v>
      </c>
      <c r="E11109" s="3">
        <f>2023-YEAR(Registros[[#This Row],[data_nascimento]])</f>
        <v>18</v>
      </c>
      <c r="F11109" s="1">
        <v>44620</v>
      </c>
      <c r="G11109" s="1">
        <v>44621</v>
      </c>
      <c r="H11109">
        <v>220</v>
      </c>
      <c r="I11109">
        <v>14</v>
      </c>
      <c r="J11109" s="3">
        <v>3094.4666666666667</v>
      </c>
      <c r="K11109">
        <v>14</v>
      </c>
      <c r="L11109">
        <v>6631</v>
      </c>
      <c r="M11109">
        <f>Registros[[#This Row],[salario]]*0.06</f>
        <v>397.86</v>
      </c>
      <c r="N11109">
        <f>Registros[[#This Row],[salario]]*5%</f>
        <v>331.55</v>
      </c>
      <c r="O11109">
        <f>IF(Registros[[#This Row],[idade]]&lt;18,311.43,IF(Registros[[#This Row],[idade]]&lt;=25,488.58,IF(Registros[[#This Row],[idade]]&lt;=50,772.77,850.05)))</f>
        <v>488.58</v>
      </c>
      <c r="P11109">
        <f>IF(Registros[[#This Row],[idade]]&lt;18,23.99,IF(Registros[[#This Row],[idade]]&lt;=25,49.9,IF(Registros[[#This Row],[idade]]&lt;=50,145.2,175.45)))</f>
        <v>49.9</v>
      </c>
      <c r="Q11109">
        <v>5</v>
      </c>
      <c r="R11109">
        <v>19</v>
      </c>
      <c r="S11109">
        <v>1</v>
      </c>
      <c r="T11109">
        <v>3</v>
      </c>
      <c r="U11109" t="s">
        <v>3</v>
      </c>
      <c r="V11109" t="s">
        <v>22</v>
      </c>
    </row>
    <row r="11110" spans="1:22" x14ac:dyDescent="0.3">
      <c r="A11110">
        <v>11109</v>
      </c>
      <c r="B11110">
        <v>17427311285</v>
      </c>
      <c r="C11110">
        <v>6</v>
      </c>
      <c r="D11110" s="1">
        <v>28146</v>
      </c>
      <c r="E11110" s="3">
        <f>2023-YEAR(Registros[[#This Row],[data_nascimento]])</f>
        <v>46</v>
      </c>
      <c r="F11110" s="1">
        <v>44620</v>
      </c>
      <c r="G11110" s="1">
        <v>44621</v>
      </c>
      <c r="H11110">
        <v>220</v>
      </c>
      <c r="I11110">
        <v>12</v>
      </c>
      <c r="J11110" s="3">
        <v>2408.7999999999997</v>
      </c>
      <c r="K11110">
        <v>14</v>
      </c>
      <c r="L11110">
        <v>6022</v>
      </c>
      <c r="M11110">
        <f>Registros[[#This Row],[salario]]*0.06</f>
        <v>361.32</v>
      </c>
      <c r="N11110">
        <f>Registros[[#This Row],[salario]]*5%</f>
        <v>301.10000000000002</v>
      </c>
      <c r="O11110">
        <f>IF(Registros[[#This Row],[idade]]&lt;18,311.43,IF(Registros[[#This Row],[idade]]&lt;=25,488.58,IF(Registros[[#This Row],[idade]]&lt;=50,772.77,850.05)))</f>
        <v>772.77</v>
      </c>
      <c r="P11110">
        <f>IF(Registros[[#This Row],[idade]]&lt;18,23.99,IF(Registros[[#This Row],[idade]]&lt;=25,49.9,IF(Registros[[#This Row],[idade]]&lt;=50,145.2,175.45)))</f>
        <v>145.19999999999999</v>
      </c>
      <c r="Q11110">
        <v>3</v>
      </c>
      <c r="R11110">
        <v>25</v>
      </c>
      <c r="S11110">
        <v>2</v>
      </c>
      <c r="T11110">
        <v>3</v>
      </c>
      <c r="U11110" t="s">
        <v>3</v>
      </c>
      <c r="V11110" t="s">
        <v>18</v>
      </c>
    </row>
    <row r="11111" spans="1:22" x14ac:dyDescent="0.3">
      <c r="A11111">
        <v>11110</v>
      </c>
      <c r="B11111">
        <v>81808962002</v>
      </c>
      <c r="C11111">
        <v>4</v>
      </c>
      <c r="D11111" s="1">
        <v>37060</v>
      </c>
      <c r="E11111" s="3">
        <f>2023-YEAR(Registros[[#This Row],[data_nascimento]])</f>
        <v>22</v>
      </c>
      <c r="F11111" s="1">
        <v>44620</v>
      </c>
      <c r="G11111" s="1">
        <v>44621</v>
      </c>
      <c r="H11111">
        <v>220</v>
      </c>
      <c r="I11111">
        <v>16</v>
      </c>
      <c r="J11111" s="3">
        <v>3630.9333333333334</v>
      </c>
      <c r="K11111">
        <v>14</v>
      </c>
      <c r="L11111">
        <v>6808</v>
      </c>
      <c r="M11111">
        <f>Registros[[#This Row],[salario]]*0.06</f>
        <v>408.47999999999996</v>
      </c>
      <c r="N11111">
        <f>Registros[[#This Row],[salario]]*5%</f>
        <v>340.40000000000003</v>
      </c>
      <c r="O11111">
        <f>IF(Registros[[#This Row],[idade]]&lt;18,311.43,IF(Registros[[#This Row],[idade]]&lt;=25,488.58,IF(Registros[[#This Row],[idade]]&lt;=50,772.77,850.05)))</f>
        <v>488.58</v>
      </c>
      <c r="P11111">
        <f>IF(Registros[[#This Row],[idade]]&lt;18,23.99,IF(Registros[[#This Row],[idade]]&lt;=25,49.9,IF(Registros[[#This Row],[idade]]&lt;=50,145.2,175.45)))</f>
        <v>49.9</v>
      </c>
      <c r="Q11111">
        <v>3</v>
      </c>
      <c r="R11111">
        <v>14</v>
      </c>
      <c r="S11111">
        <v>3</v>
      </c>
      <c r="T11111">
        <v>1</v>
      </c>
      <c r="U11111" t="s">
        <v>3</v>
      </c>
      <c r="V11111" t="s">
        <v>21</v>
      </c>
    </row>
    <row r="11112" spans="1:22" x14ac:dyDescent="0.3">
      <c r="A11112">
        <v>11111</v>
      </c>
      <c r="B11112">
        <v>49275992582</v>
      </c>
      <c r="C11112">
        <v>7</v>
      </c>
      <c r="D11112" s="1">
        <v>33883</v>
      </c>
      <c r="E11112" s="3">
        <f>2023-YEAR(Registros[[#This Row],[data_nascimento]])</f>
        <v>31</v>
      </c>
      <c r="F11112" s="1">
        <v>44620</v>
      </c>
      <c r="G11112" s="1">
        <v>44621</v>
      </c>
      <c r="H11112">
        <v>220</v>
      </c>
      <c r="I11112">
        <v>11</v>
      </c>
      <c r="J11112" s="3">
        <v>1823.8000000000002</v>
      </c>
      <c r="K11112">
        <v>1.75</v>
      </c>
      <c r="L11112">
        <v>4974</v>
      </c>
      <c r="M11112">
        <f>Registros[[#This Row],[salario]]*0.06</f>
        <v>298.44</v>
      </c>
      <c r="N11112">
        <f>Registros[[#This Row],[salario]]*5%</f>
        <v>248.70000000000002</v>
      </c>
      <c r="O11112">
        <f>IF(Registros[[#This Row],[idade]]&lt;18,311.43,IF(Registros[[#This Row],[idade]]&lt;=25,488.58,IF(Registros[[#This Row],[idade]]&lt;=50,772.77,850.05)))</f>
        <v>772.77</v>
      </c>
      <c r="P11112">
        <f>IF(Registros[[#This Row],[idade]]&lt;18,23.99,IF(Registros[[#This Row],[idade]]&lt;=25,49.9,IF(Registros[[#This Row],[idade]]&lt;=50,145.2,175.45)))</f>
        <v>145.19999999999999</v>
      </c>
      <c r="Q11112">
        <v>3</v>
      </c>
      <c r="R11112">
        <v>3</v>
      </c>
      <c r="S11112">
        <v>2</v>
      </c>
      <c r="T11112">
        <v>3</v>
      </c>
      <c r="U11112" t="s">
        <v>3</v>
      </c>
      <c r="V11112" t="s">
        <v>22</v>
      </c>
    </row>
    <row r="11113" spans="1:22" x14ac:dyDescent="0.3">
      <c r="A11113">
        <v>11112</v>
      </c>
      <c r="B11113">
        <v>87590904683</v>
      </c>
      <c r="C11113">
        <v>3</v>
      </c>
      <c r="D11113" s="1">
        <v>29565</v>
      </c>
      <c r="E11113" s="3">
        <f>2023-YEAR(Registros[[#This Row],[data_nascimento]])</f>
        <v>43</v>
      </c>
      <c r="F11113" s="1">
        <v>44620</v>
      </c>
      <c r="G11113" s="1">
        <v>44621</v>
      </c>
      <c r="H11113">
        <v>220</v>
      </c>
      <c r="I11113">
        <v>4</v>
      </c>
      <c r="J11113" s="3">
        <v>485.06666666666666</v>
      </c>
      <c r="K11113">
        <v>21</v>
      </c>
      <c r="L11113">
        <v>3638</v>
      </c>
      <c r="M11113">
        <f>Registros[[#This Row],[salario]]*0.06</f>
        <v>218.28</v>
      </c>
      <c r="N11113">
        <f>Registros[[#This Row],[salario]]*5%</f>
        <v>181.9</v>
      </c>
      <c r="O11113">
        <f>IF(Registros[[#This Row],[idade]]&lt;18,311.43,IF(Registros[[#This Row],[idade]]&lt;=25,488.58,IF(Registros[[#This Row],[idade]]&lt;=50,772.77,850.05)))</f>
        <v>772.77</v>
      </c>
      <c r="P11113">
        <f>IF(Registros[[#This Row],[idade]]&lt;18,23.99,IF(Registros[[#This Row],[idade]]&lt;=25,49.9,IF(Registros[[#This Row],[idade]]&lt;=50,145.2,175.45)))</f>
        <v>145.19999999999999</v>
      </c>
      <c r="Q11113">
        <v>1</v>
      </c>
      <c r="R11113">
        <v>5</v>
      </c>
      <c r="S11113">
        <v>1</v>
      </c>
      <c r="T11113">
        <v>3</v>
      </c>
      <c r="U11113" t="s">
        <v>3</v>
      </c>
      <c r="V11113" t="s">
        <v>22</v>
      </c>
    </row>
    <row r="11114" spans="1:22" x14ac:dyDescent="0.3">
      <c r="A11114">
        <v>11113</v>
      </c>
      <c r="B11114">
        <v>92855505530</v>
      </c>
      <c r="C11114">
        <v>4</v>
      </c>
      <c r="D11114" s="1">
        <v>28292</v>
      </c>
      <c r="E11114" s="3">
        <f>2023-YEAR(Registros[[#This Row],[data_nascimento]])</f>
        <v>46</v>
      </c>
      <c r="F11114" s="1">
        <v>44620</v>
      </c>
      <c r="G11114" s="1">
        <v>44621</v>
      </c>
      <c r="H11114">
        <v>220</v>
      </c>
      <c r="I11114">
        <v>18</v>
      </c>
      <c r="J11114" s="3">
        <v>2306.3999999999996</v>
      </c>
      <c r="K11114">
        <v>22.75</v>
      </c>
      <c r="L11114">
        <v>3844</v>
      </c>
      <c r="M11114">
        <f>Registros[[#This Row],[salario]]*0.06</f>
        <v>230.64</v>
      </c>
      <c r="N11114">
        <f>Registros[[#This Row],[salario]]*5%</f>
        <v>192.20000000000002</v>
      </c>
      <c r="O11114">
        <f>IF(Registros[[#This Row],[idade]]&lt;18,311.43,IF(Registros[[#This Row],[idade]]&lt;=25,488.58,IF(Registros[[#This Row],[idade]]&lt;=50,772.77,850.05)))</f>
        <v>772.77</v>
      </c>
      <c r="P11114">
        <f>IF(Registros[[#This Row],[idade]]&lt;18,23.99,IF(Registros[[#This Row],[idade]]&lt;=25,49.9,IF(Registros[[#This Row],[idade]]&lt;=50,145.2,175.45)))</f>
        <v>145.19999999999999</v>
      </c>
      <c r="Q11114">
        <v>1</v>
      </c>
      <c r="R11114">
        <v>17</v>
      </c>
      <c r="S11114">
        <v>2</v>
      </c>
      <c r="T11114">
        <v>2</v>
      </c>
      <c r="U11114" t="s">
        <v>3</v>
      </c>
      <c r="V11114" t="s">
        <v>22</v>
      </c>
    </row>
    <row r="11115" spans="1:22" x14ac:dyDescent="0.3">
      <c r="A11115">
        <v>11114</v>
      </c>
      <c r="B11115">
        <v>63666607791</v>
      </c>
      <c r="C11115">
        <v>4</v>
      </c>
      <c r="D11115" s="1">
        <v>35970</v>
      </c>
      <c r="E11115" s="3">
        <f>2023-YEAR(Registros[[#This Row],[data_nascimento]])</f>
        <v>25</v>
      </c>
      <c r="F11115" s="1">
        <v>44620</v>
      </c>
      <c r="G11115" s="1">
        <v>44621</v>
      </c>
      <c r="H11115">
        <v>220</v>
      </c>
      <c r="I11115">
        <v>18</v>
      </c>
      <c r="J11115" s="3">
        <v>3261.6</v>
      </c>
      <c r="K11115">
        <v>35</v>
      </c>
      <c r="L11115">
        <v>5436</v>
      </c>
      <c r="M11115">
        <f>Registros[[#This Row],[salario]]*0.06</f>
        <v>326.15999999999997</v>
      </c>
      <c r="N11115">
        <f>Registros[[#This Row],[salario]]*5%</f>
        <v>271.8</v>
      </c>
      <c r="O11115">
        <f>IF(Registros[[#This Row],[idade]]&lt;18,311.43,IF(Registros[[#This Row],[idade]]&lt;=25,488.58,IF(Registros[[#This Row],[idade]]&lt;=50,772.77,850.05)))</f>
        <v>488.58</v>
      </c>
      <c r="P11115">
        <f>IF(Registros[[#This Row],[idade]]&lt;18,23.99,IF(Registros[[#This Row],[idade]]&lt;=25,49.9,IF(Registros[[#This Row],[idade]]&lt;=50,145.2,175.45)))</f>
        <v>49.9</v>
      </c>
      <c r="Q11115">
        <v>4</v>
      </c>
      <c r="R11115">
        <v>26</v>
      </c>
      <c r="S11115">
        <v>1</v>
      </c>
      <c r="T11115">
        <v>3</v>
      </c>
      <c r="U11115" t="s">
        <v>3</v>
      </c>
      <c r="V11115" t="s">
        <v>18</v>
      </c>
    </row>
    <row r="11116" spans="1:22" x14ac:dyDescent="0.3">
      <c r="A11116">
        <v>11115</v>
      </c>
      <c r="B11116">
        <v>78864204161</v>
      </c>
      <c r="C11116">
        <v>7</v>
      </c>
      <c r="D11116" s="1">
        <v>35068</v>
      </c>
      <c r="E11116" s="3">
        <f>2023-YEAR(Registros[[#This Row],[data_nascimento]])</f>
        <v>27</v>
      </c>
      <c r="F11116" s="1">
        <v>44620</v>
      </c>
      <c r="G11116" s="1">
        <v>44621</v>
      </c>
      <c r="H11116">
        <v>220</v>
      </c>
      <c r="I11116">
        <v>3</v>
      </c>
      <c r="J11116" s="3">
        <v>368.70000000000005</v>
      </c>
      <c r="K11116">
        <v>24.5</v>
      </c>
      <c r="L11116">
        <v>3687</v>
      </c>
      <c r="M11116">
        <f>Registros[[#This Row],[salario]]*0.06</f>
        <v>221.22</v>
      </c>
      <c r="N11116">
        <f>Registros[[#This Row],[salario]]*5%</f>
        <v>184.35000000000002</v>
      </c>
      <c r="O11116">
        <f>IF(Registros[[#This Row],[idade]]&lt;18,311.43,IF(Registros[[#This Row],[idade]]&lt;=25,488.58,IF(Registros[[#This Row],[idade]]&lt;=50,772.77,850.05)))</f>
        <v>772.77</v>
      </c>
      <c r="P11116">
        <f>IF(Registros[[#This Row],[idade]]&lt;18,23.99,IF(Registros[[#This Row],[idade]]&lt;=25,49.9,IF(Registros[[#This Row],[idade]]&lt;=50,145.2,175.45)))</f>
        <v>145.19999999999999</v>
      </c>
      <c r="Q11116">
        <v>2</v>
      </c>
      <c r="R11116">
        <v>14</v>
      </c>
      <c r="S11116">
        <v>1</v>
      </c>
      <c r="T11116">
        <v>1</v>
      </c>
      <c r="U11116" t="s">
        <v>3</v>
      </c>
      <c r="V11116" t="s">
        <v>22</v>
      </c>
    </row>
    <row r="11117" spans="1:22" x14ac:dyDescent="0.3">
      <c r="A11117">
        <v>11116</v>
      </c>
      <c r="B11117">
        <v>33127066777</v>
      </c>
      <c r="C11117">
        <v>3</v>
      </c>
      <c r="D11117" s="1">
        <v>29446</v>
      </c>
      <c r="E11117" s="3">
        <f>2023-YEAR(Registros[[#This Row],[data_nascimento]])</f>
        <v>43</v>
      </c>
      <c r="F11117" s="1">
        <v>44620</v>
      </c>
      <c r="G11117" s="1">
        <v>44621</v>
      </c>
      <c r="H11117">
        <v>220</v>
      </c>
      <c r="I11117">
        <v>1</v>
      </c>
      <c r="J11117" s="3">
        <v>184.3</v>
      </c>
      <c r="K11117">
        <v>8.75</v>
      </c>
      <c r="L11117">
        <v>5529</v>
      </c>
      <c r="M11117">
        <f>Registros[[#This Row],[salario]]*0.06</f>
        <v>331.74</v>
      </c>
      <c r="N11117">
        <f>Registros[[#This Row],[salario]]*5%</f>
        <v>276.45</v>
      </c>
      <c r="O11117">
        <f>IF(Registros[[#This Row],[idade]]&lt;18,311.43,IF(Registros[[#This Row],[idade]]&lt;=25,488.58,IF(Registros[[#This Row],[idade]]&lt;=50,772.77,850.05)))</f>
        <v>772.77</v>
      </c>
      <c r="P11117">
        <f>IF(Registros[[#This Row],[idade]]&lt;18,23.99,IF(Registros[[#This Row],[idade]]&lt;=25,49.9,IF(Registros[[#This Row],[idade]]&lt;=50,145.2,175.45)))</f>
        <v>145.19999999999999</v>
      </c>
      <c r="Q11117">
        <v>3</v>
      </c>
      <c r="R11117">
        <v>22</v>
      </c>
      <c r="S11117">
        <v>1</v>
      </c>
      <c r="T11117">
        <v>3</v>
      </c>
      <c r="U11117" t="s">
        <v>3</v>
      </c>
      <c r="V11117" t="s">
        <v>21</v>
      </c>
    </row>
    <row r="11118" spans="1:22" x14ac:dyDescent="0.3">
      <c r="A11118">
        <v>11117</v>
      </c>
      <c r="B11118">
        <v>85224870283</v>
      </c>
      <c r="C11118">
        <v>6</v>
      </c>
      <c r="D11118" s="1">
        <v>32649</v>
      </c>
      <c r="E11118" s="3">
        <f>2023-YEAR(Registros[[#This Row],[data_nascimento]])</f>
        <v>34</v>
      </c>
      <c r="F11118" s="1">
        <v>44620</v>
      </c>
      <c r="G11118" s="1">
        <v>44621</v>
      </c>
      <c r="H11118">
        <v>220</v>
      </c>
      <c r="I11118">
        <v>12</v>
      </c>
      <c r="J11118" s="3">
        <v>599.19999999999993</v>
      </c>
      <c r="K11118">
        <v>3.5</v>
      </c>
      <c r="L11118">
        <v>1498</v>
      </c>
      <c r="M11118">
        <f>Registros[[#This Row],[salario]]*0.06</f>
        <v>89.88</v>
      </c>
      <c r="N11118">
        <f>Registros[[#This Row],[salario]]*5%</f>
        <v>74.900000000000006</v>
      </c>
      <c r="O11118">
        <f>IF(Registros[[#This Row],[idade]]&lt;18,311.43,IF(Registros[[#This Row],[idade]]&lt;=25,488.58,IF(Registros[[#This Row],[idade]]&lt;=50,772.77,850.05)))</f>
        <v>772.77</v>
      </c>
      <c r="P11118">
        <f>IF(Registros[[#This Row],[idade]]&lt;18,23.99,IF(Registros[[#This Row],[idade]]&lt;=25,49.9,IF(Registros[[#This Row],[idade]]&lt;=50,145.2,175.45)))</f>
        <v>145.19999999999999</v>
      </c>
      <c r="Q11118">
        <v>2</v>
      </c>
      <c r="R11118">
        <v>3</v>
      </c>
      <c r="S11118">
        <v>3</v>
      </c>
      <c r="T11118">
        <v>2</v>
      </c>
      <c r="U11118" t="s">
        <v>3</v>
      </c>
      <c r="V11118" t="s">
        <v>21</v>
      </c>
    </row>
    <row r="11119" spans="1:22" x14ac:dyDescent="0.3">
      <c r="A11119">
        <v>11118</v>
      </c>
      <c r="B11119">
        <v>71400587993</v>
      </c>
      <c r="C11119">
        <v>6</v>
      </c>
      <c r="D11119" s="1">
        <v>32485</v>
      </c>
      <c r="E11119" s="3">
        <f>2023-YEAR(Registros[[#This Row],[data_nascimento]])</f>
        <v>35</v>
      </c>
      <c r="F11119" s="1">
        <v>44620</v>
      </c>
      <c r="G11119" s="1">
        <v>44621</v>
      </c>
      <c r="H11119">
        <v>220</v>
      </c>
      <c r="I11119">
        <v>11</v>
      </c>
      <c r="J11119" s="3">
        <v>2674.833333333333</v>
      </c>
      <c r="K11119">
        <v>5.25</v>
      </c>
      <c r="L11119">
        <v>7295</v>
      </c>
      <c r="M11119">
        <f>Registros[[#This Row],[salario]]*0.06</f>
        <v>437.7</v>
      </c>
      <c r="N11119">
        <f>Registros[[#This Row],[salario]]*5%</f>
        <v>364.75</v>
      </c>
      <c r="O11119">
        <f>IF(Registros[[#This Row],[idade]]&lt;18,311.43,IF(Registros[[#This Row],[idade]]&lt;=25,488.58,IF(Registros[[#This Row],[idade]]&lt;=50,772.77,850.05)))</f>
        <v>772.77</v>
      </c>
      <c r="P11119">
        <f>IF(Registros[[#This Row],[idade]]&lt;18,23.99,IF(Registros[[#This Row],[idade]]&lt;=25,49.9,IF(Registros[[#This Row],[idade]]&lt;=50,145.2,175.45)))</f>
        <v>145.19999999999999</v>
      </c>
      <c r="Q11119">
        <v>1</v>
      </c>
      <c r="R11119">
        <v>14</v>
      </c>
      <c r="S11119">
        <v>2</v>
      </c>
      <c r="T11119">
        <v>1</v>
      </c>
      <c r="U11119" t="s">
        <v>3</v>
      </c>
      <c r="V11119" t="s">
        <v>21</v>
      </c>
    </row>
    <row r="11120" spans="1:22" x14ac:dyDescent="0.3">
      <c r="A11120">
        <v>11119</v>
      </c>
      <c r="B11120">
        <v>37680093699</v>
      </c>
      <c r="C11120">
        <v>5</v>
      </c>
      <c r="D11120" s="1">
        <v>28863</v>
      </c>
      <c r="E11120" s="3">
        <f>2023-YEAR(Registros[[#This Row],[data_nascimento]])</f>
        <v>44</v>
      </c>
      <c r="F11120" s="1">
        <v>44620</v>
      </c>
      <c r="H11120">
        <v>220</v>
      </c>
      <c r="I11120">
        <v>2</v>
      </c>
      <c r="J11120" s="3">
        <v>270.06666666666666</v>
      </c>
      <c r="K11120">
        <v>28</v>
      </c>
      <c r="L11120">
        <v>4051</v>
      </c>
      <c r="M11120">
        <f>Registros[[#This Row],[salario]]*0.06</f>
        <v>243.06</v>
      </c>
      <c r="N11120">
        <f>Registros[[#This Row],[salario]]*5%</f>
        <v>202.55</v>
      </c>
      <c r="O11120">
        <f>IF(Registros[[#This Row],[idade]]&lt;18,311.43,IF(Registros[[#This Row],[idade]]&lt;=25,488.58,IF(Registros[[#This Row],[idade]]&lt;=50,772.77,850.05)))</f>
        <v>772.77</v>
      </c>
      <c r="P11120">
        <f>IF(Registros[[#This Row],[idade]]&lt;18,23.99,IF(Registros[[#This Row],[idade]]&lt;=25,49.9,IF(Registros[[#This Row],[idade]]&lt;=50,145.2,175.45)))</f>
        <v>145.19999999999999</v>
      </c>
      <c r="Q11120">
        <v>4</v>
      </c>
      <c r="R11120">
        <v>18</v>
      </c>
      <c r="T11120">
        <v>3</v>
      </c>
      <c r="U11120" t="s">
        <v>3</v>
      </c>
      <c r="V11120" t="s">
        <v>22</v>
      </c>
    </row>
    <row r="11121" spans="1:22" x14ac:dyDescent="0.3">
      <c r="A11121">
        <v>11120</v>
      </c>
      <c r="B11121">
        <v>39120649982</v>
      </c>
      <c r="C11121">
        <v>4</v>
      </c>
      <c r="D11121" s="1">
        <v>32278</v>
      </c>
      <c r="E11121" s="3">
        <f>2023-YEAR(Registros[[#This Row],[data_nascimento]])</f>
        <v>35</v>
      </c>
      <c r="F11121" s="1">
        <v>44620</v>
      </c>
      <c r="H11121">
        <v>220</v>
      </c>
      <c r="I11121">
        <v>3</v>
      </c>
      <c r="J11121" s="3">
        <v>691.2</v>
      </c>
      <c r="K11121">
        <v>17.5</v>
      </c>
      <c r="L11121">
        <v>6912</v>
      </c>
      <c r="M11121">
        <f>Registros[[#This Row],[salario]]*0.06</f>
        <v>414.71999999999997</v>
      </c>
      <c r="N11121">
        <f>Registros[[#This Row],[salario]]*5%</f>
        <v>345.6</v>
      </c>
      <c r="O11121">
        <f>IF(Registros[[#This Row],[idade]]&lt;18,311.43,IF(Registros[[#This Row],[idade]]&lt;=25,488.58,IF(Registros[[#This Row],[idade]]&lt;=50,772.77,850.05)))</f>
        <v>772.77</v>
      </c>
      <c r="P11121">
        <f>IF(Registros[[#This Row],[idade]]&lt;18,23.99,IF(Registros[[#This Row],[idade]]&lt;=25,49.9,IF(Registros[[#This Row],[idade]]&lt;=50,145.2,175.45)))</f>
        <v>145.19999999999999</v>
      </c>
      <c r="Q11121">
        <v>5</v>
      </c>
      <c r="R11121">
        <v>7</v>
      </c>
      <c r="T11121">
        <v>1</v>
      </c>
      <c r="U11121" t="s">
        <v>3</v>
      </c>
      <c r="V11121" t="s">
        <v>21</v>
      </c>
    </row>
    <row r="11122" spans="1:22" x14ac:dyDescent="0.3">
      <c r="A11122">
        <v>11121</v>
      </c>
      <c r="B11122">
        <v>51136627661</v>
      </c>
      <c r="C11122">
        <v>6</v>
      </c>
      <c r="D11122" s="1">
        <v>27708</v>
      </c>
      <c r="E11122" s="3">
        <f>2023-YEAR(Registros[[#This Row],[data_nascimento]])</f>
        <v>48</v>
      </c>
      <c r="F11122" s="1">
        <v>44620</v>
      </c>
      <c r="H11122">
        <v>220</v>
      </c>
      <c r="I11122">
        <v>19</v>
      </c>
      <c r="J11122" s="3">
        <v>2108.3666666666668</v>
      </c>
      <c r="K11122">
        <v>1.75</v>
      </c>
      <c r="L11122">
        <v>3329</v>
      </c>
      <c r="M11122">
        <f>Registros[[#This Row],[salario]]*0.06</f>
        <v>199.73999999999998</v>
      </c>
      <c r="N11122">
        <f>Registros[[#This Row],[salario]]*5%</f>
        <v>166.45000000000002</v>
      </c>
      <c r="O11122">
        <f>IF(Registros[[#This Row],[idade]]&lt;18,311.43,IF(Registros[[#This Row],[idade]]&lt;=25,488.58,IF(Registros[[#This Row],[idade]]&lt;=50,772.77,850.05)))</f>
        <v>772.77</v>
      </c>
      <c r="P11122">
        <f>IF(Registros[[#This Row],[idade]]&lt;18,23.99,IF(Registros[[#This Row],[idade]]&lt;=25,49.9,IF(Registros[[#This Row],[idade]]&lt;=50,145.2,175.45)))</f>
        <v>145.19999999999999</v>
      </c>
      <c r="Q11122">
        <v>1</v>
      </c>
      <c r="R11122">
        <v>18</v>
      </c>
      <c r="T11122">
        <v>3</v>
      </c>
      <c r="U11122" t="s">
        <v>3</v>
      </c>
      <c r="V11122" t="s">
        <v>19</v>
      </c>
    </row>
    <row r="11123" spans="1:22" x14ac:dyDescent="0.3">
      <c r="A11123">
        <v>11122</v>
      </c>
      <c r="B11123">
        <v>38632284083</v>
      </c>
      <c r="C11123">
        <v>6</v>
      </c>
      <c r="D11123" s="1">
        <v>36747</v>
      </c>
      <c r="E11123" s="3">
        <f>2023-YEAR(Registros[[#This Row],[data_nascimento]])</f>
        <v>23</v>
      </c>
      <c r="F11123" s="1">
        <v>44620</v>
      </c>
      <c r="H11123">
        <v>220</v>
      </c>
      <c r="I11123">
        <v>3</v>
      </c>
      <c r="J11123" s="3">
        <v>693.90000000000009</v>
      </c>
      <c r="K11123">
        <v>33.25</v>
      </c>
      <c r="L11123">
        <v>6939</v>
      </c>
      <c r="M11123">
        <f>Registros[[#This Row],[salario]]*0.06</f>
        <v>416.34</v>
      </c>
      <c r="N11123">
        <f>Registros[[#This Row],[salario]]*5%</f>
        <v>346.95000000000005</v>
      </c>
      <c r="O11123">
        <f>IF(Registros[[#This Row],[idade]]&lt;18,311.43,IF(Registros[[#This Row],[idade]]&lt;=25,488.58,IF(Registros[[#This Row],[idade]]&lt;=50,772.77,850.05)))</f>
        <v>488.58</v>
      </c>
      <c r="P11123">
        <f>IF(Registros[[#This Row],[idade]]&lt;18,23.99,IF(Registros[[#This Row],[idade]]&lt;=25,49.9,IF(Registros[[#This Row],[idade]]&lt;=50,145.2,175.45)))</f>
        <v>49.9</v>
      </c>
      <c r="Q11123">
        <v>3</v>
      </c>
      <c r="R11123">
        <v>7</v>
      </c>
      <c r="T11123">
        <v>2</v>
      </c>
      <c r="U11123" t="s">
        <v>3</v>
      </c>
      <c r="V11123" t="s">
        <v>22</v>
      </c>
    </row>
    <row r="11124" spans="1:22" x14ac:dyDescent="0.3">
      <c r="A11124">
        <v>11123</v>
      </c>
      <c r="B11124">
        <v>81651631636</v>
      </c>
      <c r="C11124">
        <v>4</v>
      </c>
      <c r="D11124" s="1">
        <v>34201</v>
      </c>
      <c r="E11124" s="3">
        <f>2023-YEAR(Registros[[#This Row],[data_nascimento]])</f>
        <v>30</v>
      </c>
      <c r="F11124" s="1">
        <v>44620</v>
      </c>
      <c r="H11124">
        <v>220</v>
      </c>
      <c r="I11124">
        <v>13</v>
      </c>
      <c r="J11124" s="3">
        <v>1593.3666666666666</v>
      </c>
      <c r="K11124">
        <v>28</v>
      </c>
      <c r="L11124">
        <v>3677</v>
      </c>
      <c r="M11124">
        <f>Registros[[#This Row],[salario]]*0.06</f>
        <v>220.62</v>
      </c>
      <c r="N11124">
        <f>Registros[[#This Row],[salario]]*5%</f>
        <v>183.85000000000002</v>
      </c>
      <c r="O11124">
        <f>IF(Registros[[#This Row],[idade]]&lt;18,311.43,IF(Registros[[#This Row],[idade]]&lt;=25,488.58,IF(Registros[[#This Row],[idade]]&lt;=50,772.77,850.05)))</f>
        <v>772.77</v>
      </c>
      <c r="P11124">
        <f>IF(Registros[[#This Row],[idade]]&lt;18,23.99,IF(Registros[[#This Row],[idade]]&lt;=25,49.9,IF(Registros[[#This Row],[idade]]&lt;=50,145.2,175.45)))</f>
        <v>145.19999999999999</v>
      </c>
      <c r="Q11124">
        <v>5</v>
      </c>
      <c r="R11124">
        <v>19</v>
      </c>
      <c r="T11124">
        <v>3</v>
      </c>
      <c r="U11124" t="s">
        <v>3</v>
      </c>
      <c r="V11124" t="s">
        <v>19</v>
      </c>
    </row>
    <row r="11125" spans="1:22" x14ac:dyDescent="0.3">
      <c r="A11125">
        <v>11124</v>
      </c>
      <c r="B11125">
        <v>65713602713</v>
      </c>
      <c r="C11125">
        <v>6</v>
      </c>
      <c r="D11125" s="1">
        <v>37050</v>
      </c>
      <c r="E11125" s="3">
        <f>2023-YEAR(Registros[[#This Row],[data_nascimento]])</f>
        <v>22</v>
      </c>
      <c r="F11125" s="1">
        <v>44620</v>
      </c>
      <c r="H11125">
        <v>220</v>
      </c>
      <c r="I11125">
        <v>10</v>
      </c>
      <c r="J11125" s="3">
        <v>689.66666666666674</v>
      </c>
      <c r="K11125">
        <v>15.75</v>
      </c>
      <c r="L11125">
        <v>2069</v>
      </c>
      <c r="M11125">
        <f>Registros[[#This Row],[salario]]*0.06</f>
        <v>124.14</v>
      </c>
      <c r="N11125">
        <f>Registros[[#This Row],[salario]]*5%</f>
        <v>103.45</v>
      </c>
      <c r="O11125">
        <f>IF(Registros[[#This Row],[idade]]&lt;18,311.43,IF(Registros[[#This Row],[idade]]&lt;=25,488.58,IF(Registros[[#This Row],[idade]]&lt;=50,772.77,850.05)))</f>
        <v>488.58</v>
      </c>
      <c r="P11125">
        <f>IF(Registros[[#This Row],[idade]]&lt;18,23.99,IF(Registros[[#This Row],[idade]]&lt;=25,49.9,IF(Registros[[#This Row],[idade]]&lt;=50,145.2,175.45)))</f>
        <v>49.9</v>
      </c>
      <c r="Q11125">
        <v>3</v>
      </c>
      <c r="R11125">
        <v>9</v>
      </c>
      <c r="T11125">
        <v>2</v>
      </c>
      <c r="U11125" t="s">
        <v>3</v>
      </c>
      <c r="V11125" t="s">
        <v>19</v>
      </c>
    </row>
    <row r="11126" spans="1:22" x14ac:dyDescent="0.3">
      <c r="A11126">
        <v>11125</v>
      </c>
      <c r="B11126">
        <v>37549165673</v>
      </c>
      <c r="C11126">
        <v>6</v>
      </c>
      <c r="D11126" s="1">
        <v>35776</v>
      </c>
      <c r="E11126" s="3">
        <f>2023-YEAR(Registros[[#This Row],[data_nascimento]])</f>
        <v>26</v>
      </c>
      <c r="F11126" s="1">
        <v>44620</v>
      </c>
      <c r="H11126">
        <v>220</v>
      </c>
      <c r="I11126">
        <v>4</v>
      </c>
      <c r="J11126" s="3">
        <v>486.8</v>
      </c>
      <c r="K11126">
        <v>10.5</v>
      </c>
      <c r="L11126">
        <v>3651</v>
      </c>
      <c r="M11126">
        <f>Registros[[#This Row],[salario]]*0.06</f>
        <v>219.06</v>
      </c>
      <c r="N11126">
        <f>Registros[[#This Row],[salario]]*5%</f>
        <v>182.55</v>
      </c>
      <c r="O11126">
        <f>IF(Registros[[#This Row],[idade]]&lt;18,311.43,IF(Registros[[#This Row],[idade]]&lt;=25,488.58,IF(Registros[[#This Row],[idade]]&lt;=50,772.77,850.05)))</f>
        <v>772.77</v>
      </c>
      <c r="P11126">
        <f>IF(Registros[[#This Row],[idade]]&lt;18,23.99,IF(Registros[[#This Row],[idade]]&lt;=25,49.9,IF(Registros[[#This Row],[idade]]&lt;=50,145.2,175.45)))</f>
        <v>145.19999999999999</v>
      </c>
      <c r="Q11126">
        <v>4</v>
      </c>
      <c r="R11126">
        <v>7</v>
      </c>
      <c r="T11126">
        <v>2</v>
      </c>
      <c r="U11126" t="s">
        <v>3</v>
      </c>
      <c r="V11126" t="s">
        <v>18</v>
      </c>
    </row>
    <row r="11127" spans="1:22" x14ac:dyDescent="0.3">
      <c r="A11127">
        <v>11126</v>
      </c>
      <c r="B11127">
        <v>45243398539</v>
      </c>
      <c r="C11127">
        <v>5</v>
      </c>
      <c r="D11127" s="1">
        <v>31065</v>
      </c>
      <c r="E11127" s="3">
        <f>2023-YEAR(Registros[[#This Row],[data_nascimento]])</f>
        <v>38</v>
      </c>
      <c r="F11127" s="1">
        <v>44620</v>
      </c>
      <c r="H11127">
        <v>220</v>
      </c>
      <c r="I11127">
        <v>8</v>
      </c>
      <c r="J11127" s="3">
        <v>1403.7333333333333</v>
      </c>
      <c r="K11127">
        <v>19.25</v>
      </c>
      <c r="L11127">
        <v>5264</v>
      </c>
      <c r="M11127">
        <f>Registros[[#This Row],[salario]]*0.06</f>
        <v>315.83999999999997</v>
      </c>
      <c r="N11127">
        <f>Registros[[#This Row],[salario]]*5%</f>
        <v>263.2</v>
      </c>
      <c r="O11127">
        <f>IF(Registros[[#This Row],[idade]]&lt;18,311.43,IF(Registros[[#This Row],[idade]]&lt;=25,488.58,IF(Registros[[#This Row],[idade]]&lt;=50,772.77,850.05)))</f>
        <v>772.77</v>
      </c>
      <c r="P11127">
        <f>IF(Registros[[#This Row],[idade]]&lt;18,23.99,IF(Registros[[#This Row],[idade]]&lt;=25,49.9,IF(Registros[[#This Row],[idade]]&lt;=50,145.2,175.45)))</f>
        <v>145.19999999999999</v>
      </c>
      <c r="Q11127">
        <v>4</v>
      </c>
      <c r="R11127">
        <v>26</v>
      </c>
      <c r="T11127">
        <v>3</v>
      </c>
      <c r="U11127" t="s">
        <v>3</v>
      </c>
      <c r="V11127" t="s">
        <v>21</v>
      </c>
    </row>
    <row r="11128" spans="1:22" x14ac:dyDescent="0.3">
      <c r="A11128">
        <v>11127</v>
      </c>
      <c r="B11128">
        <v>21164925748</v>
      </c>
      <c r="C11128">
        <v>7</v>
      </c>
      <c r="D11128" s="1">
        <v>30063</v>
      </c>
      <c r="E11128" s="3">
        <f>2023-YEAR(Registros[[#This Row],[data_nascimento]])</f>
        <v>41</v>
      </c>
      <c r="F11128" s="1">
        <v>44620</v>
      </c>
      <c r="H11128">
        <v>220</v>
      </c>
      <c r="I11128">
        <v>9</v>
      </c>
      <c r="J11128" s="3">
        <v>1707.3</v>
      </c>
      <c r="K11128">
        <v>31.5</v>
      </c>
      <c r="L11128">
        <v>5691</v>
      </c>
      <c r="M11128">
        <f>Registros[[#This Row],[salario]]*0.06</f>
        <v>341.46</v>
      </c>
      <c r="N11128">
        <f>Registros[[#This Row],[salario]]*5%</f>
        <v>284.55</v>
      </c>
      <c r="O11128">
        <f>IF(Registros[[#This Row],[idade]]&lt;18,311.43,IF(Registros[[#This Row],[idade]]&lt;=25,488.58,IF(Registros[[#This Row],[idade]]&lt;=50,772.77,850.05)))</f>
        <v>772.77</v>
      </c>
      <c r="P11128">
        <f>IF(Registros[[#This Row],[idade]]&lt;18,23.99,IF(Registros[[#This Row],[idade]]&lt;=25,49.9,IF(Registros[[#This Row],[idade]]&lt;=50,145.2,175.45)))</f>
        <v>145.19999999999999</v>
      </c>
      <c r="Q11128">
        <v>3</v>
      </c>
      <c r="R11128">
        <v>24</v>
      </c>
      <c r="T11128">
        <v>3</v>
      </c>
      <c r="U11128" t="s">
        <v>3</v>
      </c>
      <c r="V11128" t="s">
        <v>22</v>
      </c>
    </row>
    <row r="11129" spans="1:22" x14ac:dyDescent="0.3">
      <c r="A11129">
        <v>11128</v>
      </c>
      <c r="B11129">
        <v>34803904480</v>
      </c>
      <c r="C11129">
        <v>6</v>
      </c>
      <c r="D11129" s="1">
        <v>30181</v>
      </c>
      <c r="E11129" s="3">
        <f>2023-YEAR(Registros[[#This Row],[data_nascimento]])</f>
        <v>41</v>
      </c>
      <c r="F11129" s="1">
        <v>44620</v>
      </c>
      <c r="H11129">
        <v>220</v>
      </c>
      <c r="I11129">
        <v>1</v>
      </c>
      <c r="J11129" s="3">
        <v>47.06666666666667</v>
      </c>
      <c r="K11129">
        <v>3.5</v>
      </c>
      <c r="L11129">
        <v>1412</v>
      </c>
      <c r="M11129">
        <f>Registros[[#This Row],[salario]]*0.06</f>
        <v>84.72</v>
      </c>
      <c r="N11129">
        <f>Registros[[#This Row],[salario]]*5%</f>
        <v>70.600000000000009</v>
      </c>
      <c r="O11129">
        <f>IF(Registros[[#This Row],[idade]]&lt;18,311.43,IF(Registros[[#This Row],[idade]]&lt;=25,488.58,IF(Registros[[#This Row],[idade]]&lt;=50,772.77,850.05)))</f>
        <v>772.77</v>
      </c>
      <c r="P11129">
        <f>IF(Registros[[#This Row],[idade]]&lt;18,23.99,IF(Registros[[#This Row],[idade]]&lt;=25,49.9,IF(Registros[[#This Row],[idade]]&lt;=50,145.2,175.45)))</f>
        <v>145.19999999999999</v>
      </c>
      <c r="Q11129">
        <v>5</v>
      </c>
      <c r="R11129">
        <v>15</v>
      </c>
      <c r="T11129">
        <v>1</v>
      </c>
      <c r="U11129" t="s">
        <v>3</v>
      </c>
      <c r="V11129" t="s">
        <v>22</v>
      </c>
    </row>
    <row r="11130" spans="1:22" x14ac:dyDescent="0.3">
      <c r="A11130">
        <v>11129</v>
      </c>
      <c r="B11130">
        <v>20517542616</v>
      </c>
      <c r="C11130">
        <v>5</v>
      </c>
      <c r="D11130" s="1">
        <v>34480</v>
      </c>
      <c r="E11130" s="3">
        <f>2023-YEAR(Registros[[#This Row],[data_nascimento]])</f>
        <v>29</v>
      </c>
      <c r="F11130" s="1">
        <v>44620</v>
      </c>
      <c r="H11130">
        <v>220</v>
      </c>
      <c r="I11130">
        <v>8</v>
      </c>
      <c r="J11130" s="3">
        <v>935.73333333333335</v>
      </c>
      <c r="K11130">
        <v>3.5</v>
      </c>
      <c r="L11130">
        <v>3509</v>
      </c>
      <c r="M11130">
        <f>Registros[[#This Row],[salario]]*0.06</f>
        <v>210.54</v>
      </c>
      <c r="N11130">
        <f>Registros[[#This Row],[salario]]*5%</f>
        <v>175.45000000000002</v>
      </c>
      <c r="O11130">
        <f>IF(Registros[[#This Row],[idade]]&lt;18,311.43,IF(Registros[[#This Row],[idade]]&lt;=25,488.58,IF(Registros[[#This Row],[idade]]&lt;=50,772.77,850.05)))</f>
        <v>772.77</v>
      </c>
      <c r="P11130">
        <f>IF(Registros[[#This Row],[idade]]&lt;18,23.99,IF(Registros[[#This Row],[idade]]&lt;=25,49.9,IF(Registros[[#This Row],[idade]]&lt;=50,145.2,175.45)))</f>
        <v>145.19999999999999</v>
      </c>
      <c r="Q11130">
        <v>5</v>
      </c>
      <c r="R11130">
        <v>4</v>
      </c>
      <c r="T11130">
        <v>3</v>
      </c>
      <c r="U11130" t="s">
        <v>3</v>
      </c>
      <c r="V11130" t="s">
        <v>21</v>
      </c>
    </row>
    <row r="11131" spans="1:22" x14ac:dyDescent="0.3">
      <c r="A11131">
        <v>11130</v>
      </c>
      <c r="B11131">
        <v>58726555540</v>
      </c>
      <c r="C11131">
        <v>4</v>
      </c>
      <c r="D11131" s="1">
        <v>29988</v>
      </c>
      <c r="E11131" s="3">
        <f>2023-YEAR(Registros[[#This Row],[data_nascimento]])</f>
        <v>41</v>
      </c>
      <c r="F11131" s="1">
        <v>44620</v>
      </c>
      <c r="H11131">
        <v>220</v>
      </c>
      <c r="I11131">
        <v>18</v>
      </c>
      <c r="J11131" s="3">
        <v>1472.3999999999999</v>
      </c>
      <c r="K11131">
        <v>8.75</v>
      </c>
      <c r="L11131">
        <v>2454</v>
      </c>
      <c r="M11131">
        <f>Registros[[#This Row],[salario]]*0.06</f>
        <v>147.23999999999998</v>
      </c>
      <c r="N11131">
        <f>Registros[[#This Row],[salario]]*5%</f>
        <v>122.7</v>
      </c>
      <c r="O11131">
        <f>IF(Registros[[#This Row],[idade]]&lt;18,311.43,IF(Registros[[#This Row],[idade]]&lt;=25,488.58,IF(Registros[[#This Row],[idade]]&lt;=50,772.77,850.05)))</f>
        <v>772.77</v>
      </c>
      <c r="P11131">
        <f>IF(Registros[[#This Row],[idade]]&lt;18,23.99,IF(Registros[[#This Row],[idade]]&lt;=25,49.9,IF(Registros[[#This Row],[idade]]&lt;=50,145.2,175.45)))</f>
        <v>145.19999999999999</v>
      </c>
      <c r="Q11131">
        <v>5</v>
      </c>
      <c r="R11131">
        <v>18</v>
      </c>
      <c r="T11131">
        <v>1</v>
      </c>
      <c r="U11131" t="s">
        <v>3</v>
      </c>
      <c r="V11131" t="s">
        <v>19</v>
      </c>
    </row>
    <row r="11132" spans="1:22" x14ac:dyDescent="0.3">
      <c r="A11132">
        <v>11131</v>
      </c>
      <c r="B11132">
        <v>49773079280</v>
      </c>
      <c r="C11132">
        <v>5</v>
      </c>
      <c r="D11132" s="1">
        <v>37127</v>
      </c>
      <c r="E11132" s="3">
        <f>2023-YEAR(Registros[[#This Row],[data_nascimento]])</f>
        <v>22</v>
      </c>
      <c r="F11132" s="1">
        <v>44620</v>
      </c>
      <c r="H11132">
        <v>220</v>
      </c>
      <c r="I11132">
        <v>2</v>
      </c>
      <c r="J11132" s="3">
        <v>134.73333333333332</v>
      </c>
      <c r="K11132">
        <v>8.75</v>
      </c>
      <c r="L11132">
        <v>2021</v>
      </c>
      <c r="M11132">
        <f>Registros[[#This Row],[salario]]*0.06</f>
        <v>121.25999999999999</v>
      </c>
      <c r="N11132">
        <f>Registros[[#This Row],[salario]]*5%</f>
        <v>101.05000000000001</v>
      </c>
      <c r="O11132">
        <f>IF(Registros[[#This Row],[idade]]&lt;18,311.43,IF(Registros[[#This Row],[idade]]&lt;=25,488.58,IF(Registros[[#This Row],[idade]]&lt;=50,772.77,850.05)))</f>
        <v>488.58</v>
      </c>
      <c r="P11132">
        <f>IF(Registros[[#This Row],[idade]]&lt;18,23.99,IF(Registros[[#This Row],[idade]]&lt;=25,49.9,IF(Registros[[#This Row],[idade]]&lt;=50,145.2,175.45)))</f>
        <v>49.9</v>
      </c>
      <c r="Q11132">
        <v>5</v>
      </c>
      <c r="R11132">
        <v>10</v>
      </c>
      <c r="T11132">
        <v>1</v>
      </c>
      <c r="U11132" t="s">
        <v>3</v>
      </c>
      <c r="V11132" t="s">
        <v>18</v>
      </c>
    </row>
    <row r="11133" spans="1:22" x14ac:dyDescent="0.3">
      <c r="A11133">
        <v>11132</v>
      </c>
      <c r="B11133">
        <v>17785767054</v>
      </c>
      <c r="C11133">
        <v>5</v>
      </c>
      <c r="D11133" s="1">
        <v>36470</v>
      </c>
      <c r="E11133" s="3">
        <f>2023-YEAR(Registros[[#This Row],[data_nascimento]])</f>
        <v>24</v>
      </c>
      <c r="F11133" s="1">
        <v>44620</v>
      </c>
      <c r="H11133">
        <v>220</v>
      </c>
      <c r="I11133">
        <v>16</v>
      </c>
      <c r="J11133" s="3">
        <v>754.13333333333333</v>
      </c>
      <c r="K11133">
        <v>24.5</v>
      </c>
      <c r="L11133">
        <v>1414</v>
      </c>
      <c r="M11133">
        <f>Registros[[#This Row],[salario]]*0.06</f>
        <v>84.84</v>
      </c>
      <c r="N11133">
        <f>Registros[[#This Row],[salario]]*5%</f>
        <v>70.7</v>
      </c>
      <c r="O11133">
        <f>IF(Registros[[#This Row],[idade]]&lt;18,311.43,IF(Registros[[#This Row],[idade]]&lt;=25,488.58,IF(Registros[[#This Row],[idade]]&lt;=50,772.77,850.05)))</f>
        <v>488.58</v>
      </c>
      <c r="P11133">
        <f>IF(Registros[[#This Row],[idade]]&lt;18,23.99,IF(Registros[[#This Row],[idade]]&lt;=25,49.9,IF(Registros[[#This Row],[idade]]&lt;=50,145.2,175.45)))</f>
        <v>49.9</v>
      </c>
      <c r="Q11133">
        <v>4</v>
      </c>
      <c r="R11133">
        <v>17</v>
      </c>
      <c r="T11133">
        <v>3</v>
      </c>
      <c r="U11133" t="s">
        <v>3</v>
      </c>
      <c r="V11133" t="s">
        <v>19</v>
      </c>
    </row>
    <row r="11134" spans="1:22" x14ac:dyDescent="0.3">
      <c r="A11134">
        <v>11133</v>
      </c>
      <c r="B11134">
        <v>17161476680</v>
      </c>
      <c r="C11134">
        <v>5</v>
      </c>
      <c r="D11134" s="1">
        <v>31598</v>
      </c>
      <c r="E11134" s="3">
        <f>2023-YEAR(Registros[[#This Row],[data_nascimento]])</f>
        <v>37</v>
      </c>
      <c r="F11134" s="1">
        <v>44620</v>
      </c>
      <c r="H11134">
        <v>220</v>
      </c>
      <c r="I11134">
        <v>3</v>
      </c>
      <c r="J11134" s="3">
        <v>330.5</v>
      </c>
      <c r="K11134">
        <v>15.75</v>
      </c>
      <c r="L11134">
        <v>3305</v>
      </c>
      <c r="M11134">
        <f>Registros[[#This Row],[salario]]*0.06</f>
        <v>198.29999999999998</v>
      </c>
      <c r="N11134">
        <f>Registros[[#This Row],[salario]]*5%</f>
        <v>165.25</v>
      </c>
      <c r="O11134">
        <f>IF(Registros[[#This Row],[idade]]&lt;18,311.43,IF(Registros[[#This Row],[idade]]&lt;=25,488.58,IF(Registros[[#This Row],[idade]]&lt;=50,772.77,850.05)))</f>
        <v>772.77</v>
      </c>
      <c r="P11134">
        <f>IF(Registros[[#This Row],[idade]]&lt;18,23.99,IF(Registros[[#This Row],[idade]]&lt;=25,49.9,IF(Registros[[#This Row],[idade]]&lt;=50,145.2,175.45)))</f>
        <v>145.19999999999999</v>
      </c>
      <c r="Q11134">
        <v>4</v>
      </c>
      <c r="R11134">
        <v>20</v>
      </c>
      <c r="T11134">
        <v>1</v>
      </c>
      <c r="U11134" t="s">
        <v>3</v>
      </c>
      <c r="V11134" t="s">
        <v>19</v>
      </c>
    </row>
    <row r="11135" spans="1:22" x14ac:dyDescent="0.3">
      <c r="A11135">
        <v>11134</v>
      </c>
      <c r="B11135">
        <v>74734797117</v>
      </c>
      <c r="C11135">
        <v>4</v>
      </c>
      <c r="D11135" s="1">
        <v>36988</v>
      </c>
      <c r="E11135" s="3">
        <f>2023-YEAR(Registros[[#This Row],[data_nascimento]])</f>
        <v>22</v>
      </c>
      <c r="F11135" s="1">
        <v>44620</v>
      </c>
      <c r="H11135">
        <v>220</v>
      </c>
      <c r="I11135">
        <v>11</v>
      </c>
      <c r="J11135" s="3">
        <v>1366.9333333333334</v>
      </c>
      <c r="K11135">
        <v>8.75</v>
      </c>
      <c r="L11135">
        <v>3728</v>
      </c>
      <c r="M11135">
        <f>Registros[[#This Row],[salario]]*0.06</f>
        <v>223.67999999999998</v>
      </c>
      <c r="N11135">
        <f>Registros[[#This Row],[salario]]*5%</f>
        <v>186.4</v>
      </c>
      <c r="O11135">
        <f>IF(Registros[[#This Row],[idade]]&lt;18,311.43,IF(Registros[[#This Row],[idade]]&lt;=25,488.58,IF(Registros[[#This Row],[idade]]&lt;=50,772.77,850.05)))</f>
        <v>488.58</v>
      </c>
      <c r="P11135">
        <f>IF(Registros[[#This Row],[idade]]&lt;18,23.99,IF(Registros[[#This Row],[idade]]&lt;=25,49.9,IF(Registros[[#This Row],[idade]]&lt;=50,145.2,175.45)))</f>
        <v>49.9</v>
      </c>
      <c r="Q11135">
        <v>3</v>
      </c>
      <c r="R11135">
        <v>22</v>
      </c>
      <c r="T11135">
        <v>1</v>
      </c>
      <c r="U11135" t="s">
        <v>3</v>
      </c>
      <c r="V11135" t="s">
        <v>22</v>
      </c>
    </row>
    <row r="11136" spans="1:22" x14ac:dyDescent="0.3">
      <c r="A11136">
        <v>11135</v>
      </c>
      <c r="B11136">
        <v>95989260795</v>
      </c>
      <c r="C11136">
        <v>3</v>
      </c>
      <c r="D11136" s="1">
        <v>30019</v>
      </c>
      <c r="E11136" s="3">
        <f>2023-YEAR(Registros[[#This Row],[data_nascimento]])</f>
        <v>41</v>
      </c>
      <c r="F11136" s="1">
        <v>44620</v>
      </c>
      <c r="H11136">
        <v>220</v>
      </c>
      <c r="I11136">
        <v>1</v>
      </c>
      <c r="J11136" s="3">
        <v>192.96666666666667</v>
      </c>
      <c r="K11136">
        <v>14</v>
      </c>
      <c r="L11136">
        <v>5789</v>
      </c>
      <c r="M11136">
        <f>Registros[[#This Row],[salario]]*0.06</f>
        <v>347.34</v>
      </c>
      <c r="N11136">
        <f>Registros[[#This Row],[salario]]*5%</f>
        <v>289.45</v>
      </c>
      <c r="O11136">
        <f>IF(Registros[[#This Row],[idade]]&lt;18,311.43,IF(Registros[[#This Row],[idade]]&lt;=25,488.58,IF(Registros[[#This Row],[idade]]&lt;=50,772.77,850.05)))</f>
        <v>772.77</v>
      </c>
      <c r="P11136">
        <f>IF(Registros[[#This Row],[idade]]&lt;18,23.99,IF(Registros[[#This Row],[idade]]&lt;=25,49.9,IF(Registros[[#This Row],[idade]]&lt;=50,145.2,175.45)))</f>
        <v>145.19999999999999</v>
      </c>
      <c r="Q11136">
        <v>2</v>
      </c>
      <c r="R11136">
        <v>27</v>
      </c>
      <c r="T11136">
        <v>3</v>
      </c>
      <c r="U11136" t="s">
        <v>3</v>
      </c>
      <c r="V11136" t="s">
        <v>19</v>
      </c>
    </row>
    <row r="11137" spans="1:22" x14ac:dyDescent="0.3">
      <c r="A11137">
        <v>11136</v>
      </c>
      <c r="B11137">
        <v>68976304058</v>
      </c>
      <c r="C11137">
        <v>6</v>
      </c>
      <c r="D11137" s="1">
        <v>29207</v>
      </c>
      <c r="E11137" s="3">
        <f>2023-YEAR(Registros[[#This Row],[data_nascimento]])</f>
        <v>44</v>
      </c>
      <c r="F11137" s="1">
        <v>44620</v>
      </c>
      <c r="H11137">
        <v>220</v>
      </c>
      <c r="I11137">
        <v>1</v>
      </c>
      <c r="J11137" s="3">
        <v>194.96666666666667</v>
      </c>
      <c r="K11137">
        <v>5.25</v>
      </c>
      <c r="L11137">
        <v>5849</v>
      </c>
      <c r="M11137">
        <f>Registros[[#This Row],[salario]]*0.06</f>
        <v>350.94</v>
      </c>
      <c r="N11137">
        <f>Registros[[#This Row],[salario]]*5%</f>
        <v>292.45</v>
      </c>
      <c r="O11137">
        <f>IF(Registros[[#This Row],[idade]]&lt;18,311.43,IF(Registros[[#This Row],[idade]]&lt;=25,488.58,IF(Registros[[#This Row],[idade]]&lt;=50,772.77,850.05)))</f>
        <v>772.77</v>
      </c>
      <c r="P11137">
        <f>IF(Registros[[#This Row],[idade]]&lt;18,23.99,IF(Registros[[#This Row],[idade]]&lt;=25,49.9,IF(Registros[[#This Row],[idade]]&lt;=50,145.2,175.45)))</f>
        <v>145.19999999999999</v>
      </c>
      <c r="Q11137">
        <v>5</v>
      </c>
      <c r="R11137">
        <v>20</v>
      </c>
      <c r="T11137">
        <v>3</v>
      </c>
      <c r="U11137" t="s">
        <v>3</v>
      </c>
      <c r="V11137" t="s">
        <v>21</v>
      </c>
    </row>
    <row r="11138" spans="1:22" x14ac:dyDescent="0.3">
      <c r="A11138">
        <v>11137</v>
      </c>
      <c r="B11138">
        <v>38065686659</v>
      </c>
      <c r="C11138">
        <v>6</v>
      </c>
      <c r="D11138" s="1">
        <v>31333</v>
      </c>
      <c r="E11138" s="3">
        <f>2023-YEAR(Registros[[#This Row],[data_nascimento]])</f>
        <v>38</v>
      </c>
      <c r="F11138" s="1">
        <v>44620</v>
      </c>
      <c r="H11138">
        <v>220</v>
      </c>
      <c r="I11138">
        <v>18</v>
      </c>
      <c r="J11138" s="3">
        <v>789</v>
      </c>
      <c r="K11138">
        <v>29.75</v>
      </c>
      <c r="L11138">
        <v>1315</v>
      </c>
      <c r="M11138">
        <f>Registros[[#This Row],[salario]]*0.06</f>
        <v>78.899999999999991</v>
      </c>
      <c r="N11138">
        <f>Registros[[#This Row],[salario]]*5%</f>
        <v>65.75</v>
      </c>
      <c r="O11138">
        <f>IF(Registros[[#This Row],[idade]]&lt;18,311.43,IF(Registros[[#This Row],[idade]]&lt;=25,488.58,IF(Registros[[#This Row],[idade]]&lt;=50,772.77,850.05)))</f>
        <v>772.77</v>
      </c>
      <c r="P11138">
        <f>IF(Registros[[#This Row],[idade]]&lt;18,23.99,IF(Registros[[#This Row],[idade]]&lt;=25,49.9,IF(Registros[[#This Row],[idade]]&lt;=50,145.2,175.45)))</f>
        <v>145.19999999999999</v>
      </c>
      <c r="Q11138">
        <v>4</v>
      </c>
      <c r="R11138">
        <v>3</v>
      </c>
      <c r="T11138">
        <v>1</v>
      </c>
      <c r="U11138" t="s">
        <v>3</v>
      </c>
      <c r="V11138" t="s">
        <v>19</v>
      </c>
    </row>
    <row r="11139" spans="1:22" x14ac:dyDescent="0.3">
      <c r="A11139">
        <v>11138</v>
      </c>
      <c r="B11139">
        <v>29705327498</v>
      </c>
      <c r="C11139">
        <v>5</v>
      </c>
      <c r="D11139" s="1">
        <v>38566</v>
      </c>
      <c r="E11139" s="3">
        <f>2023-YEAR(Registros[[#This Row],[data_nascimento]])</f>
        <v>18</v>
      </c>
      <c r="F11139" s="1">
        <v>44620</v>
      </c>
      <c r="H11139">
        <v>220</v>
      </c>
      <c r="I11139">
        <v>12</v>
      </c>
      <c r="J11139" s="3">
        <v>1018</v>
      </c>
      <c r="K11139">
        <v>1.75</v>
      </c>
      <c r="L11139">
        <v>2545</v>
      </c>
      <c r="M11139">
        <f>Registros[[#This Row],[salario]]*0.06</f>
        <v>152.69999999999999</v>
      </c>
      <c r="N11139">
        <f>Registros[[#This Row],[salario]]*5%</f>
        <v>127.25</v>
      </c>
      <c r="O11139">
        <f>IF(Registros[[#This Row],[idade]]&lt;18,311.43,IF(Registros[[#This Row],[idade]]&lt;=25,488.58,IF(Registros[[#This Row],[idade]]&lt;=50,772.77,850.05)))</f>
        <v>488.58</v>
      </c>
      <c r="P11139">
        <f>IF(Registros[[#This Row],[idade]]&lt;18,23.99,IF(Registros[[#This Row],[idade]]&lt;=25,49.9,IF(Registros[[#This Row],[idade]]&lt;=50,145.2,175.45)))</f>
        <v>49.9</v>
      </c>
      <c r="Q11139">
        <v>5</v>
      </c>
      <c r="R11139">
        <v>24</v>
      </c>
      <c r="T11139">
        <v>2</v>
      </c>
      <c r="U11139" t="s">
        <v>3</v>
      </c>
      <c r="V11139" t="s">
        <v>21</v>
      </c>
    </row>
    <row r="11140" spans="1:22" x14ac:dyDescent="0.3">
      <c r="A11140">
        <v>11139</v>
      </c>
      <c r="B11140">
        <v>62136354899</v>
      </c>
      <c r="C11140">
        <v>4</v>
      </c>
      <c r="D11140" s="1">
        <v>27799</v>
      </c>
      <c r="E11140" s="3">
        <f>2023-YEAR(Registros[[#This Row],[data_nascimento]])</f>
        <v>47</v>
      </c>
      <c r="F11140" s="1">
        <v>44620</v>
      </c>
      <c r="H11140">
        <v>220</v>
      </c>
      <c r="I11140">
        <v>2</v>
      </c>
      <c r="J11140" s="3">
        <v>396.2</v>
      </c>
      <c r="K11140">
        <v>14</v>
      </c>
      <c r="L11140">
        <v>5943</v>
      </c>
      <c r="M11140">
        <f>Registros[[#This Row],[salario]]*0.06</f>
        <v>356.58</v>
      </c>
      <c r="N11140">
        <f>Registros[[#This Row],[salario]]*5%</f>
        <v>297.15000000000003</v>
      </c>
      <c r="O11140">
        <f>IF(Registros[[#This Row],[idade]]&lt;18,311.43,IF(Registros[[#This Row],[idade]]&lt;=25,488.58,IF(Registros[[#This Row],[idade]]&lt;=50,772.77,850.05)))</f>
        <v>772.77</v>
      </c>
      <c r="P11140">
        <f>IF(Registros[[#This Row],[idade]]&lt;18,23.99,IF(Registros[[#This Row],[idade]]&lt;=25,49.9,IF(Registros[[#This Row],[idade]]&lt;=50,145.2,175.45)))</f>
        <v>145.19999999999999</v>
      </c>
      <c r="Q11140">
        <v>4</v>
      </c>
      <c r="R11140">
        <v>5</v>
      </c>
      <c r="T11140">
        <v>2</v>
      </c>
      <c r="U11140" t="s">
        <v>3</v>
      </c>
      <c r="V11140" t="s">
        <v>22</v>
      </c>
    </row>
    <row r="11141" spans="1:22" x14ac:dyDescent="0.3">
      <c r="A11141">
        <v>11140</v>
      </c>
      <c r="B11141">
        <v>20402241141</v>
      </c>
      <c r="C11141">
        <v>6</v>
      </c>
      <c r="D11141" s="1">
        <v>30247</v>
      </c>
      <c r="E11141" s="3">
        <f>2023-YEAR(Registros[[#This Row],[data_nascimento]])</f>
        <v>41</v>
      </c>
      <c r="F11141" s="1">
        <v>44620</v>
      </c>
      <c r="H11141">
        <v>220</v>
      </c>
      <c r="I11141">
        <v>16</v>
      </c>
      <c r="J11141" s="3">
        <v>1902.4</v>
      </c>
      <c r="K11141">
        <v>7</v>
      </c>
      <c r="L11141">
        <v>3567</v>
      </c>
      <c r="M11141">
        <f>Registros[[#This Row],[salario]]*0.06</f>
        <v>214.01999999999998</v>
      </c>
      <c r="N11141">
        <f>Registros[[#This Row],[salario]]*5%</f>
        <v>178.35000000000002</v>
      </c>
      <c r="O11141">
        <f>IF(Registros[[#This Row],[idade]]&lt;18,311.43,IF(Registros[[#This Row],[idade]]&lt;=25,488.58,IF(Registros[[#This Row],[idade]]&lt;=50,772.77,850.05)))</f>
        <v>772.77</v>
      </c>
      <c r="P11141">
        <f>IF(Registros[[#This Row],[idade]]&lt;18,23.99,IF(Registros[[#This Row],[idade]]&lt;=25,49.9,IF(Registros[[#This Row],[idade]]&lt;=50,145.2,175.45)))</f>
        <v>145.19999999999999</v>
      </c>
      <c r="Q11141">
        <v>5</v>
      </c>
      <c r="R11141">
        <v>14</v>
      </c>
      <c r="T11141">
        <v>1</v>
      </c>
      <c r="U11141" t="s">
        <v>3</v>
      </c>
      <c r="V11141" t="s">
        <v>19</v>
      </c>
    </row>
    <row r="11142" spans="1:22" x14ac:dyDescent="0.3">
      <c r="A11142">
        <v>11141</v>
      </c>
      <c r="B11142">
        <v>17932088610</v>
      </c>
      <c r="C11142">
        <v>4</v>
      </c>
      <c r="D11142" s="1">
        <v>29826</v>
      </c>
      <c r="E11142" s="3">
        <f>2023-YEAR(Registros[[#This Row],[data_nascimento]])</f>
        <v>42</v>
      </c>
      <c r="F11142" s="1">
        <v>44620</v>
      </c>
      <c r="H11142">
        <v>220</v>
      </c>
      <c r="I11142">
        <v>6</v>
      </c>
      <c r="J11142" s="3">
        <v>1461.4</v>
      </c>
      <c r="K11142">
        <v>24.5</v>
      </c>
      <c r="L11142">
        <v>7307</v>
      </c>
      <c r="M11142">
        <f>Registros[[#This Row],[salario]]*0.06</f>
        <v>438.41999999999996</v>
      </c>
      <c r="N11142">
        <f>Registros[[#This Row],[salario]]*5%</f>
        <v>365.35</v>
      </c>
      <c r="O11142">
        <f>IF(Registros[[#This Row],[idade]]&lt;18,311.43,IF(Registros[[#This Row],[idade]]&lt;=25,488.58,IF(Registros[[#This Row],[idade]]&lt;=50,772.77,850.05)))</f>
        <v>772.77</v>
      </c>
      <c r="P11142">
        <f>IF(Registros[[#This Row],[idade]]&lt;18,23.99,IF(Registros[[#This Row],[idade]]&lt;=25,49.9,IF(Registros[[#This Row],[idade]]&lt;=50,145.2,175.45)))</f>
        <v>145.19999999999999</v>
      </c>
      <c r="Q11142">
        <v>2</v>
      </c>
      <c r="R11142">
        <v>23</v>
      </c>
      <c r="T11142">
        <v>1</v>
      </c>
      <c r="U11142" t="s">
        <v>3</v>
      </c>
      <c r="V11142" t="s">
        <v>18</v>
      </c>
    </row>
    <row r="11143" spans="1:22" x14ac:dyDescent="0.3">
      <c r="A11143">
        <v>11142</v>
      </c>
      <c r="B11143">
        <v>40347174928</v>
      </c>
      <c r="C11143">
        <v>5</v>
      </c>
      <c r="D11143" s="1">
        <v>37604</v>
      </c>
      <c r="E11143" s="3">
        <f>2023-YEAR(Registros[[#This Row],[data_nascimento]])</f>
        <v>21</v>
      </c>
      <c r="F11143" s="1">
        <v>44620</v>
      </c>
      <c r="H11143">
        <v>220</v>
      </c>
      <c r="I11143">
        <v>12</v>
      </c>
      <c r="J11143" s="3">
        <v>1532.4</v>
      </c>
      <c r="K11143">
        <v>3.5</v>
      </c>
      <c r="L11143">
        <v>3831</v>
      </c>
      <c r="M11143">
        <f>Registros[[#This Row],[salario]]*0.06</f>
        <v>229.85999999999999</v>
      </c>
      <c r="N11143">
        <f>Registros[[#This Row],[salario]]*5%</f>
        <v>191.55</v>
      </c>
      <c r="O11143">
        <f>IF(Registros[[#This Row],[idade]]&lt;18,311.43,IF(Registros[[#This Row],[idade]]&lt;=25,488.58,IF(Registros[[#This Row],[idade]]&lt;=50,772.77,850.05)))</f>
        <v>488.58</v>
      </c>
      <c r="P11143">
        <f>IF(Registros[[#This Row],[idade]]&lt;18,23.99,IF(Registros[[#This Row],[idade]]&lt;=25,49.9,IF(Registros[[#This Row],[idade]]&lt;=50,145.2,175.45)))</f>
        <v>49.9</v>
      </c>
      <c r="Q11143">
        <v>1</v>
      </c>
      <c r="R11143">
        <v>20</v>
      </c>
      <c r="T11143">
        <v>3</v>
      </c>
      <c r="U11143" t="s">
        <v>3</v>
      </c>
      <c r="V11143" t="s">
        <v>18</v>
      </c>
    </row>
    <row r="11144" spans="1:22" x14ac:dyDescent="0.3">
      <c r="A11144">
        <v>11143</v>
      </c>
      <c r="B11144">
        <v>68869118192</v>
      </c>
      <c r="C11144">
        <v>7</v>
      </c>
      <c r="D11144" s="1">
        <v>29683</v>
      </c>
      <c r="E11144" s="3">
        <f>2023-YEAR(Registros[[#This Row],[data_nascimento]])</f>
        <v>42</v>
      </c>
      <c r="F11144" s="1">
        <v>44620</v>
      </c>
      <c r="H11144">
        <v>220</v>
      </c>
      <c r="I11144">
        <v>15</v>
      </c>
      <c r="J11144" s="3">
        <v>726.5</v>
      </c>
      <c r="K11144">
        <v>26.25</v>
      </c>
      <c r="L11144">
        <v>1453</v>
      </c>
      <c r="M11144">
        <f>Registros[[#This Row],[salario]]*0.06</f>
        <v>87.179999999999993</v>
      </c>
      <c r="N11144">
        <f>Registros[[#This Row],[salario]]*5%</f>
        <v>72.650000000000006</v>
      </c>
      <c r="O11144">
        <f>IF(Registros[[#This Row],[idade]]&lt;18,311.43,IF(Registros[[#This Row],[idade]]&lt;=25,488.58,IF(Registros[[#This Row],[idade]]&lt;=50,772.77,850.05)))</f>
        <v>772.77</v>
      </c>
      <c r="P11144">
        <f>IF(Registros[[#This Row],[idade]]&lt;18,23.99,IF(Registros[[#This Row],[idade]]&lt;=25,49.9,IF(Registros[[#This Row],[idade]]&lt;=50,145.2,175.45)))</f>
        <v>145.19999999999999</v>
      </c>
      <c r="Q11144">
        <v>5</v>
      </c>
      <c r="R11144">
        <v>20</v>
      </c>
      <c r="T11144">
        <v>2</v>
      </c>
      <c r="U11144" t="s">
        <v>3</v>
      </c>
      <c r="V11144" t="s">
        <v>18</v>
      </c>
    </row>
    <row r="11145" spans="1:22" x14ac:dyDescent="0.3">
      <c r="A11145">
        <v>11144</v>
      </c>
      <c r="B11145">
        <v>42002307820</v>
      </c>
      <c r="C11145">
        <v>3</v>
      </c>
      <c r="D11145" s="1">
        <v>34747</v>
      </c>
      <c r="E11145" s="3">
        <f>2023-YEAR(Registros[[#This Row],[data_nascimento]])</f>
        <v>28</v>
      </c>
      <c r="F11145" s="1">
        <v>44620</v>
      </c>
      <c r="H11145">
        <v>220</v>
      </c>
      <c r="I11145">
        <v>14</v>
      </c>
      <c r="J11145" s="3">
        <v>3367</v>
      </c>
      <c r="K11145">
        <v>19.25</v>
      </c>
      <c r="L11145">
        <v>7215</v>
      </c>
      <c r="M11145">
        <f>Registros[[#This Row],[salario]]*0.06</f>
        <v>432.9</v>
      </c>
      <c r="N11145">
        <f>Registros[[#This Row],[salario]]*5%</f>
        <v>360.75</v>
      </c>
      <c r="O11145">
        <f>IF(Registros[[#This Row],[idade]]&lt;18,311.43,IF(Registros[[#This Row],[idade]]&lt;=25,488.58,IF(Registros[[#This Row],[idade]]&lt;=50,772.77,850.05)))</f>
        <v>772.77</v>
      </c>
      <c r="P11145">
        <f>IF(Registros[[#This Row],[idade]]&lt;18,23.99,IF(Registros[[#This Row],[idade]]&lt;=25,49.9,IF(Registros[[#This Row],[idade]]&lt;=50,145.2,175.45)))</f>
        <v>145.19999999999999</v>
      </c>
      <c r="Q11145">
        <v>1</v>
      </c>
      <c r="R11145">
        <v>24</v>
      </c>
      <c r="T11145">
        <v>3</v>
      </c>
      <c r="U11145" t="s">
        <v>3</v>
      </c>
      <c r="V11145" t="s">
        <v>21</v>
      </c>
    </row>
    <row r="11146" spans="1:22" x14ac:dyDescent="0.3">
      <c r="A11146">
        <v>11145</v>
      </c>
      <c r="B11146">
        <v>67541245643</v>
      </c>
      <c r="C11146">
        <v>5</v>
      </c>
      <c r="D11146" s="1">
        <v>33398</v>
      </c>
      <c r="E11146" s="3">
        <f>2023-YEAR(Registros[[#This Row],[data_nascimento]])</f>
        <v>32</v>
      </c>
      <c r="F11146" s="1">
        <v>44620</v>
      </c>
      <c r="H11146">
        <v>220</v>
      </c>
      <c r="I11146">
        <v>10</v>
      </c>
      <c r="J11146" s="3">
        <v>1059</v>
      </c>
      <c r="K11146">
        <v>10.5</v>
      </c>
      <c r="L11146">
        <v>3177</v>
      </c>
      <c r="M11146">
        <f>Registros[[#This Row],[salario]]*0.06</f>
        <v>190.62</v>
      </c>
      <c r="N11146">
        <f>Registros[[#This Row],[salario]]*5%</f>
        <v>158.85000000000002</v>
      </c>
      <c r="O11146">
        <f>IF(Registros[[#This Row],[idade]]&lt;18,311.43,IF(Registros[[#This Row],[idade]]&lt;=25,488.58,IF(Registros[[#This Row],[idade]]&lt;=50,772.77,850.05)))</f>
        <v>772.77</v>
      </c>
      <c r="P11146">
        <f>IF(Registros[[#This Row],[idade]]&lt;18,23.99,IF(Registros[[#This Row],[idade]]&lt;=25,49.9,IF(Registros[[#This Row],[idade]]&lt;=50,145.2,175.45)))</f>
        <v>145.19999999999999</v>
      </c>
      <c r="Q11146">
        <v>1</v>
      </c>
      <c r="R11146">
        <v>21</v>
      </c>
      <c r="T11146">
        <v>2</v>
      </c>
      <c r="U11146" t="s">
        <v>3</v>
      </c>
      <c r="V11146" t="s">
        <v>19</v>
      </c>
    </row>
    <row r="11147" spans="1:22" x14ac:dyDescent="0.3">
      <c r="A11147">
        <v>11146</v>
      </c>
      <c r="B11147">
        <v>83287622533</v>
      </c>
      <c r="C11147">
        <v>7</v>
      </c>
      <c r="D11147" s="1">
        <v>39420</v>
      </c>
      <c r="E11147" s="3">
        <f>2023-YEAR(Registros[[#This Row],[data_nascimento]])</f>
        <v>16</v>
      </c>
      <c r="F11147" s="1">
        <v>44620</v>
      </c>
      <c r="H11147">
        <v>120</v>
      </c>
      <c r="I11147">
        <v>8</v>
      </c>
      <c r="J11147" s="3">
        <v>1227.2</v>
      </c>
      <c r="K11147">
        <v>24.5</v>
      </c>
      <c r="L11147">
        <v>4602</v>
      </c>
      <c r="M11147">
        <f>Registros[[#This Row],[salario]]*0.06</f>
        <v>276.12</v>
      </c>
      <c r="N11147">
        <f>Registros[[#This Row],[salario]]*5%</f>
        <v>230.10000000000002</v>
      </c>
      <c r="O11147">
        <f>IF(Registros[[#This Row],[idade]]&lt;18,311.43,IF(Registros[[#This Row],[idade]]&lt;=25,488.58,IF(Registros[[#This Row],[idade]]&lt;=50,772.77,850.05)))</f>
        <v>311.43</v>
      </c>
      <c r="P11147">
        <f>IF(Registros[[#This Row],[idade]]&lt;18,23.99,IF(Registros[[#This Row],[idade]]&lt;=25,49.9,IF(Registros[[#This Row],[idade]]&lt;=50,145.2,175.45)))</f>
        <v>23.99</v>
      </c>
      <c r="Q11147">
        <v>2</v>
      </c>
      <c r="R11147">
        <v>21</v>
      </c>
      <c r="T11147">
        <v>3</v>
      </c>
      <c r="U11147" t="s">
        <v>3</v>
      </c>
      <c r="V11147" t="s">
        <v>21</v>
      </c>
    </row>
    <row r="11148" spans="1:22" x14ac:dyDescent="0.3">
      <c r="A11148">
        <v>11147</v>
      </c>
      <c r="B11148">
        <v>95915013980</v>
      </c>
      <c r="C11148">
        <v>6</v>
      </c>
      <c r="D11148" s="1">
        <v>38299</v>
      </c>
      <c r="E11148" s="3">
        <f>2023-YEAR(Registros[[#This Row],[data_nascimento]])</f>
        <v>19</v>
      </c>
      <c r="F11148" s="1">
        <v>44620</v>
      </c>
      <c r="H11148">
        <v>220</v>
      </c>
      <c r="I11148">
        <v>10</v>
      </c>
      <c r="J11148" s="3">
        <v>1552</v>
      </c>
      <c r="K11148">
        <v>31.5</v>
      </c>
      <c r="L11148">
        <v>4656</v>
      </c>
      <c r="M11148">
        <f>Registros[[#This Row],[salario]]*0.06</f>
        <v>279.36</v>
      </c>
      <c r="N11148">
        <f>Registros[[#This Row],[salario]]*5%</f>
        <v>232.8</v>
      </c>
      <c r="O11148">
        <f>IF(Registros[[#This Row],[idade]]&lt;18,311.43,IF(Registros[[#This Row],[idade]]&lt;=25,488.58,IF(Registros[[#This Row],[idade]]&lt;=50,772.77,850.05)))</f>
        <v>488.58</v>
      </c>
      <c r="P11148">
        <f>IF(Registros[[#This Row],[idade]]&lt;18,23.99,IF(Registros[[#This Row],[idade]]&lt;=25,49.9,IF(Registros[[#This Row],[idade]]&lt;=50,145.2,175.45)))</f>
        <v>49.9</v>
      </c>
      <c r="Q11148">
        <v>2</v>
      </c>
      <c r="R11148">
        <v>21</v>
      </c>
      <c r="T11148">
        <v>3</v>
      </c>
      <c r="U11148" t="s">
        <v>3</v>
      </c>
      <c r="V11148" t="s">
        <v>18</v>
      </c>
    </row>
    <row r="11149" spans="1:22" x14ac:dyDescent="0.3">
      <c r="A11149">
        <v>11148</v>
      </c>
      <c r="B11149">
        <v>70992083714</v>
      </c>
      <c r="C11149">
        <v>7</v>
      </c>
      <c r="D11149" s="1">
        <v>39326</v>
      </c>
      <c r="E11149" s="3">
        <f>2023-YEAR(Registros[[#This Row],[data_nascimento]])</f>
        <v>16</v>
      </c>
      <c r="F11149" s="1">
        <v>44620</v>
      </c>
      <c r="H11149">
        <v>120</v>
      </c>
      <c r="I11149">
        <v>2</v>
      </c>
      <c r="J11149" s="3">
        <v>199.46666666666667</v>
      </c>
      <c r="K11149">
        <v>10.5</v>
      </c>
      <c r="L11149">
        <v>2992</v>
      </c>
      <c r="M11149">
        <f>Registros[[#This Row],[salario]]*0.06</f>
        <v>179.51999999999998</v>
      </c>
      <c r="N11149">
        <f>Registros[[#This Row],[salario]]*5%</f>
        <v>149.6</v>
      </c>
      <c r="O11149">
        <f>IF(Registros[[#This Row],[idade]]&lt;18,311.43,IF(Registros[[#This Row],[idade]]&lt;=25,488.58,IF(Registros[[#This Row],[idade]]&lt;=50,772.77,850.05)))</f>
        <v>311.43</v>
      </c>
      <c r="P11149">
        <f>IF(Registros[[#This Row],[idade]]&lt;18,23.99,IF(Registros[[#This Row],[idade]]&lt;=25,49.9,IF(Registros[[#This Row],[idade]]&lt;=50,145.2,175.45)))</f>
        <v>23.99</v>
      </c>
      <c r="Q11149">
        <v>2</v>
      </c>
      <c r="R11149">
        <v>5</v>
      </c>
      <c r="T11149">
        <v>1</v>
      </c>
      <c r="U11149" t="s">
        <v>3</v>
      </c>
      <c r="V11149" t="s">
        <v>18</v>
      </c>
    </row>
    <row r="11150" spans="1:22" x14ac:dyDescent="0.3">
      <c r="A11150">
        <v>11149</v>
      </c>
      <c r="B11150">
        <v>49253093144</v>
      </c>
      <c r="C11150">
        <v>7</v>
      </c>
      <c r="D11150" s="1">
        <v>27434</v>
      </c>
      <c r="E11150" s="3">
        <f>2023-YEAR(Registros[[#This Row],[data_nascimento]])</f>
        <v>48</v>
      </c>
      <c r="F11150" s="1">
        <v>44620</v>
      </c>
      <c r="H11150">
        <v>220</v>
      </c>
      <c r="I11150">
        <v>6</v>
      </c>
      <c r="J11150" s="3">
        <v>861.59999999999991</v>
      </c>
      <c r="K11150">
        <v>26.25</v>
      </c>
      <c r="L11150">
        <v>4308</v>
      </c>
      <c r="M11150">
        <f>Registros[[#This Row],[salario]]*0.06</f>
        <v>258.48</v>
      </c>
      <c r="N11150">
        <f>Registros[[#This Row],[salario]]*5%</f>
        <v>215.4</v>
      </c>
      <c r="O11150">
        <f>IF(Registros[[#This Row],[idade]]&lt;18,311.43,IF(Registros[[#This Row],[idade]]&lt;=25,488.58,IF(Registros[[#This Row],[idade]]&lt;=50,772.77,850.05)))</f>
        <v>772.77</v>
      </c>
      <c r="P11150">
        <f>IF(Registros[[#This Row],[idade]]&lt;18,23.99,IF(Registros[[#This Row],[idade]]&lt;=25,49.9,IF(Registros[[#This Row],[idade]]&lt;=50,145.2,175.45)))</f>
        <v>145.19999999999999</v>
      </c>
      <c r="Q11150">
        <v>3</v>
      </c>
      <c r="R11150">
        <v>20</v>
      </c>
      <c r="T11150">
        <v>1</v>
      </c>
      <c r="U11150" t="s">
        <v>3</v>
      </c>
      <c r="V11150" t="s">
        <v>19</v>
      </c>
    </row>
    <row r="11151" spans="1:22" x14ac:dyDescent="0.3">
      <c r="A11151">
        <v>11150</v>
      </c>
      <c r="B11151">
        <v>34546946853</v>
      </c>
      <c r="C11151">
        <v>7</v>
      </c>
      <c r="D11151" s="1">
        <v>30897</v>
      </c>
      <c r="E11151" s="3">
        <f>2023-YEAR(Registros[[#This Row],[data_nascimento]])</f>
        <v>39</v>
      </c>
      <c r="F11151" s="1">
        <v>44620</v>
      </c>
      <c r="H11151">
        <v>220</v>
      </c>
      <c r="I11151">
        <v>11</v>
      </c>
      <c r="J11151" s="3">
        <v>1139.2333333333333</v>
      </c>
      <c r="K11151">
        <v>22.75</v>
      </c>
      <c r="L11151">
        <v>3107</v>
      </c>
      <c r="M11151">
        <f>Registros[[#This Row],[salario]]*0.06</f>
        <v>186.42</v>
      </c>
      <c r="N11151">
        <f>Registros[[#This Row],[salario]]*5%</f>
        <v>155.35000000000002</v>
      </c>
      <c r="O11151">
        <f>IF(Registros[[#This Row],[idade]]&lt;18,311.43,IF(Registros[[#This Row],[idade]]&lt;=25,488.58,IF(Registros[[#This Row],[idade]]&lt;=50,772.77,850.05)))</f>
        <v>772.77</v>
      </c>
      <c r="P11151">
        <f>IF(Registros[[#This Row],[idade]]&lt;18,23.99,IF(Registros[[#This Row],[idade]]&lt;=25,49.9,IF(Registros[[#This Row],[idade]]&lt;=50,145.2,175.45)))</f>
        <v>145.19999999999999</v>
      </c>
      <c r="Q11151">
        <v>5</v>
      </c>
      <c r="R11151">
        <v>1</v>
      </c>
      <c r="T11151">
        <v>1</v>
      </c>
      <c r="U11151" t="s">
        <v>3</v>
      </c>
      <c r="V11151" t="s">
        <v>21</v>
      </c>
    </row>
    <row r="11152" spans="1:22" x14ac:dyDescent="0.3">
      <c r="A11152">
        <v>11151</v>
      </c>
      <c r="B11152">
        <v>85763286206</v>
      </c>
      <c r="C11152">
        <v>5</v>
      </c>
      <c r="D11152" s="1">
        <v>33662</v>
      </c>
      <c r="E11152" s="3">
        <f>2023-YEAR(Registros[[#This Row],[data_nascimento]])</f>
        <v>31</v>
      </c>
      <c r="F11152" s="1">
        <v>44620</v>
      </c>
      <c r="H11152">
        <v>220</v>
      </c>
      <c r="I11152">
        <v>15</v>
      </c>
      <c r="J11152" s="3">
        <v>1325</v>
      </c>
      <c r="K11152">
        <v>21</v>
      </c>
      <c r="L11152">
        <v>2650</v>
      </c>
      <c r="M11152">
        <f>Registros[[#This Row],[salario]]*0.06</f>
        <v>159</v>
      </c>
      <c r="N11152">
        <f>Registros[[#This Row],[salario]]*5%</f>
        <v>132.5</v>
      </c>
      <c r="O11152">
        <f>IF(Registros[[#This Row],[idade]]&lt;18,311.43,IF(Registros[[#This Row],[idade]]&lt;=25,488.58,IF(Registros[[#This Row],[idade]]&lt;=50,772.77,850.05)))</f>
        <v>772.77</v>
      </c>
      <c r="P11152">
        <f>IF(Registros[[#This Row],[idade]]&lt;18,23.99,IF(Registros[[#This Row],[idade]]&lt;=25,49.9,IF(Registros[[#This Row],[idade]]&lt;=50,145.2,175.45)))</f>
        <v>145.19999999999999</v>
      </c>
      <c r="Q11152">
        <v>2</v>
      </c>
      <c r="R11152">
        <v>24</v>
      </c>
      <c r="T11152">
        <v>1</v>
      </c>
      <c r="U11152" t="s">
        <v>3</v>
      </c>
      <c r="V11152" t="s">
        <v>19</v>
      </c>
    </row>
    <row r="11153" spans="1:22" x14ac:dyDescent="0.3">
      <c r="A11153">
        <v>11152</v>
      </c>
      <c r="B11153">
        <v>47253507978</v>
      </c>
      <c r="C11153">
        <v>5</v>
      </c>
      <c r="D11153" s="1">
        <v>32242</v>
      </c>
      <c r="E11153" s="3">
        <f>2023-YEAR(Registros[[#This Row],[data_nascimento]])</f>
        <v>35</v>
      </c>
      <c r="F11153" s="1">
        <v>44620</v>
      </c>
      <c r="H11153">
        <v>220</v>
      </c>
      <c r="I11153">
        <v>14</v>
      </c>
      <c r="J11153" s="3">
        <v>1263.7333333333333</v>
      </c>
      <c r="K11153">
        <v>33.25</v>
      </c>
      <c r="L11153">
        <v>2708</v>
      </c>
      <c r="M11153">
        <f>Registros[[#This Row],[salario]]*0.06</f>
        <v>162.47999999999999</v>
      </c>
      <c r="N11153">
        <f>Registros[[#This Row],[salario]]*5%</f>
        <v>135.4</v>
      </c>
      <c r="O11153">
        <f>IF(Registros[[#This Row],[idade]]&lt;18,311.43,IF(Registros[[#This Row],[idade]]&lt;=25,488.58,IF(Registros[[#This Row],[idade]]&lt;=50,772.77,850.05)))</f>
        <v>772.77</v>
      </c>
      <c r="P11153">
        <f>IF(Registros[[#This Row],[idade]]&lt;18,23.99,IF(Registros[[#This Row],[idade]]&lt;=25,49.9,IF(Registros[[#This Row],[idade]]&lt;=50,145.2,175.45)))</f>
        <v>145.19999999999999</v>
      </c>
      <c r="Q11153">
        <v>3</v>
      </c>
      <c r="R11153">
        <v>7</v>
      </c>
      <c r="T11153">
        <v>2</v>
      </c>
      <c r="U11153" t="s">
        <v>3</v>
      </c>
      <c r="V11153" t="s">
        <v>19</v>
      </c>
    </row>
    <row r="11154" spans="1:22" x14ac:dyDescent="0.3">
      <c r="A11154">
        <v>11153</v>
      </c>
      <c r="B11154">
        <v>71966005751</v>
      </c>
      <c r="C11154">
        <v>3</v>
      </c>
      <c r="D11154" s="1">
        <v>38342</v>
      </c>
      <c r="E11154" s="3">
        <f>2023-YEAR(Registros[[#This Row],[data_nascimento]])</f>
        <v>19</v>
      </c>
      <c r="F11154" s="1">
        <v>44620</v>
      </c>
      <c r="H11154">
        <v>220</v>
      </c>
      <c r="I11154">
        <v>14</v>
      </c>
      <c r="J11154" s="3">
        <v>3443.5333333333333</v>
      </c>
      <c r="K11154">
        <v>24.5</v>
      </c>
      <c r="L11154">
        <v>7379</v>
      </c>
      <c r="M11154">
        <f>Registros[[#This Row],[salario]]*0.06</f>
        <v>442.74</v>
      </c>
      <c r="N11154">
        <f>Registros[[#This Row],[salario]]*5%</f>
        <v>368.95000000000005</v>
      </c>
      <c r="O11154">
        <f>IF(Registros[[#This Row],[idade]]&lt;18,311.43,IF(Registros[[#This Row],[idade]]&lt;=25,488.58,IF(Registros[[#This Row],[idade]]&lt;=50,772.77,850.05)))</f>
        <v>488.58</v>
      </c>
      <c r="P11154">
        <f>IF(Registros[[#This Row],[idade]]&lt;18,23.99,IF(Registros[[#This Row],[idade]]&lt;=25,49.9,IF(Registros[[#This Row],[idade]]&lt;=50,145.2,175.45)))</f>
        <v>49.9</v>
      </c>
      <c r="Q11154">
        <v>1</v>
      </c>
      <c r="R11154">
        <v>15</v>
      </c>
      <c r="T11154">
        <v>3</v>
      </c>
      <c r="U11154" t="s">
        <v>3</v>
      </c>
      <c r="V11154" t="s">
        <v>22</v>
      </c>
    </row>
    <row r="11155" spans="1:22" x14ac:dyDescent="0.3">
      <c r="A11155">
        <v>11154</v>
      </c>
      <c r="B11155">
        <v>21751199661</v>
      </c>
      <c r="C11155">
        <v>7</v>
      </c>
      <c r="D11155" s="1">
        <v>31124</v>
      </c>
      <c r="E11155" s="3">
        <f>2023-YEAR(Registros[[#This Row],[data_nascimento]])</f>
        <v>38</v>
      </c>
      <c r="F11155" s="1">
        <v>44620</v>
      </c>
      <c r="H11155">
        <v>220</v>
      </c>
      <c r="I11155">
        <v>16</v>
      </c>
      <c r="J11155" s="3">
        <v>2749.3333333333335</v>
      </c>
      <c r="K11155">
        <v>24.5</v>
      </c>
      <c r="L11155">
        <v>5155</v>
      </c>
      <c r="M11155">
        <f>Registros[[#This Row],[salario]]*0.06</f>
        <v>309.3</v>
      </c>
      <c r="N11155">
        <f>Registros[[#This Row],[salario]]*5%</f>
        <v>257.75</v>
      </c>
      <c r="O11155">
        <f>IF(Registros[[#This Row],[idade]]&lt;18,311.43,IF(Registros[[#This Row],[idade]]&lt;=25,488.58,IF(Registros[[#This Row],[idade]]&lt;=50,772.77,850.05)))</f>
        <v>772.77</v>
      </c>
      <c r="P11155">
        <f>IF(Registros[[#This Row],[idade]]&lt;18,23.99,IF(Registros[[#This Row],[idade]]&lt;=25,49.9,IF(Registros[[#This Row],[idade]]&lt;=50,145.2,175.45)))</f>
        <v>145.19999999999999</v>
      </c>
      <c r="Q11155">
        <v>1</v>
      </c>
      <c r="R11155">
        <v>15</v>
      </c>
      <c r="T11155">
        <v>1</v>
      </c>
      <c r="U11155" t="s">
        <v>3</v>
      </c>
      <c r="V11155" t="s">
        <v>18</v>
      </c>
    </row>
    <row r="11156" spans="1:22" x14ac:dyDescent="0.3">
      <c r="A11156">
        <v>11155</v>
      </c>
      <c r="B11156">
        <v>75660327674</v>
      </c>
      <c r="C11156">
        <v>3</v>
      </c>
      <c r="D11156" s="1">
        <v>29123</v>
      </c>
      <c r="E11156" s="3">
        <f>2023-YEAR(Registros[[#This Row],[data_nascimento]])</f>
        <v>44</v>
      </c>
      <c r="F11156" s="1">
        <v>44620</v>
      </c>
      <c r="H11156">
        <v>220</v>
      </c>
      <c r="I11156">
        <v>13</v>
      </c>
      <c r="J11156" s="3">
        <v>2995.2000000000003</v>
      </c>
      <c r="K11156">
        <v>35</v>
      </c>
      <c r="L11156">
        <v>6912</v>
      </c>
      <c r="M11156">
        <f>Registros[[#This Row],[salario]]*0.06</f>
        <v>414.71999999999997</v>
      </c>
      <c r="N11156">
        <f>Registros[[#This Row],[salario]]*5%</f>
        <v>345.6</v>
      </c>
      <c r="O11156">
        <f>IF(Registros[[#This Row],[idade]]&lt;18,311.43,IF(Registros[[#This Row],[idade]]&lt;=25,488.58,IF(Registros[[#This Row],[idade]]&lt;=50,772.77,850.05)))</f>
        <v>772.77</v>
      </c>
      <c r="P11156">
        <f>IF(Registros[[#This Row],[idade]]&lt;18,23.99,IF(Registros[[#This Row],[idade]]&lt;=25,49.9,IF(Registros[[#This Row],[idade]]&lt;=50,145.2,175.45)))</f>
        <v>145.19999999999999</v>
      </c>
      <c r="Q11156">
        <v>2</v>
      </c>
      <c r="R11156">
        <v>10</v>
      </c>
      <c r="T11156">
        <v>1</v>
      </c>
      <c r="U11156" t="s">
        <v>3</v>
      </c>
      <c r="V11156" t="s">
        <v>19</v>
      </c>
    </row>
    <row r="11157" spans="1:22" x14ac:dyDescent="0.3">
      <c r="A11157">
        <v>11156</v>
      </c>
      <c r="B11157">
        <v>57157176649</v>
      </c>
      <c r="C11157">
        <v>3</v>
      </c>
      <c r="D11157" s="1">
        <v>31719</v>
      </c>
      <c r="E11157" s="3">
        <f>2023-YEAR(Registros[[#This Row],[data_nascimento]])</f>
        <v>37</v>
      </c>
      <c r="F11157" s="1">
        <v>44620</v>
      </c>
      <c r="H11157">
        <v>220</v>
      </c>
      <c r="I11157">
        <v>3</v>
      </c>
      <c r="J11157" s="3">
        <v>337.4</v>
      </c>
      <c r="K11157">
        <v>19.25</v>
      </c>
      <c r="L11157">
        <v>3374</v>
      </c>
      <c r="M11157">
        <f>Registros[[#This Row],[salario]]*0.06</f>
        <v>202.44</v>
      </c>
      <c r="N11157">
        <f>Registros[[#This Row],[salario]]*5%</f>
        <v>168.70000000000002</v>
      </c>
      <c r="O11157">
        <f>IF(Registros[[#This Row],[idade]]&lt;18,311.43,IF(Registros[[#This Row],[idade]]&lt;=25,488.58,IF(Registros[[#This Row],[idade]]&lt;=50,772.77,850.05)))</f>
        <v>772.77</v>
      </c>
      <c r="P11157">
        <f>IF(Registros[[#This Row],[idade]]&lt;18,23.99,IF(Registros[[#This Row],[idade]]&lt;=25,49.9,IF(Registros[[#This Row],[idade]]&lt;=50,145.2,175.45)))</f>
        <v>145.19999999999999</v>
      </c>
      <c r="Q11157">
        <v>5</v>
      </c>
      <c r="R11157">
        <v>16</v>
      </c>
      <c r="T11157">
        <v>3</v>
      </c>
      <c r="U11157" t="s">
        <v>3</v>
      </c>
      <c r="V11157" t="s">
        <v>19</v>
      </c>
    </row>
    <row r="11158" spans="1:22" x14ac:dyDescent="0.3">
      <c r="A11158">
        <v>11157</v>
      </c>
      <c r="B11158">
        <v>92844230815</v>
      </c>
      <c r="C11158">
        <v>5</v>
      </c>
      <c r="D11158" s="1">
        <v>35589</v>
      </c>
      <c r="E11158" s="3">
        <f>2023-YEAR(Registros[[#This Row],[data_nascimento]])</f>
        <v>26</v>
      </c>
      <c r="F11158" s="1">
        <v>44620</v>
      </c>
      <c r="H11158">
        <v>220</v>
      </c>
      <c r="I11158">
        <v>16</v>
      </c>
      <c r="J11158" s="3">
        <v>2580.2666666666669</v>
      </c>
      <c r="K11158">
        <v>19.25</v>
      </c>
      <c r="L11158">
        <v>4838</v>
      </c>
      <c r="M11158">
        <f>Registros[[#This Row],[salario]]*0.06</f>
        <v>290.27999999999997</v>
      </c>
      <c r="N11158">
        <f>Registros[[#This Row],[salario]]*5%</f>
        <v>241.9</v>
      </c>
      <c r="O11158">
        <f>IF(Registros[[#This Row],[idade]]&lt;18,311.43,IF(Registros[[#This Row],[idade]]&lt;=25,488.58,IF(Registros[[#This Row],[idade]]&lt;=50,772.77,850.05)))</f>
        <v>772.77</v>
      </c>
      <c r="P11158">
        <f>IF(Registros[[#This Row],[idade]]&lt;18,23.99,IF(Registros[[#This Row],[idade]]&lt;=25,49.9,IF(Registros[[#This Row],[idade]]&lt;=50,145.2,175.45)))</f>
        <v>145.19999999999999</v>
      </c>
      <c r="Q11158">
        <v>3</v>
      </c>
      <c r="R11158">
        <v>4</v>
      </c>
      <c r="T11158">
        <v>2</v>
      </c>
      <c r="U11158" t="s">
        <v>3</v>
      </c>
      <c r="V11158" t="s">
        <v>18</v>
      </c>
    </row>
    <row r="11159" spans="1:22" x14ac:dyDescent="0.3">
      <c r="A11159">
        <v>11158</v>
      </c>
      <c r="B11159">
        <v>88849292021</v>
      </c>
      <c r="C11159">
        <v>5</v>
      </c>
      <c r="D11159" s="1">
        <v>29937</v>
      </c>
      <c r="E11159" s="3">
        <f>2023-YEAR(Registros[[#This Row],[data_nascimento]])</f>
        <v>42</v>
      </c>
      <c r="F11159" s="1">
        <v>44620</v>
      </c>
      <c r="H11159">
        <v>220</v>
      </c>
      <c r="I11159">
        <v>17</v>
      </c>
      <c r="J11159" s="3">
        <v>1965.1999999999998</v>
      </c>
      <c r="K11159">
        <v>22.75</v>
      </c>
      <c r="L11159">
        <v>3468</v>
      </c>
      <c r="M11159">
        <f>Registros[[#This Row],[salario]]*0.06</f>
        <v>208.07999999999998</v>
      </c>
      <c r="N11159">
        <f>Registros[[#This Row],[salario]]*5%</f>
        <v>173.4</v>
      </c>
      <c r="O11159">
        <f>IF(Registros[[#This Row],[idade]]&lt;18,311.43,IF(Registros[[#This Row],[idade]]&lt;=25,488.58,IF(Registros[[#This Row],[idade]]&lt;=50,772.77,850.05)))</f>
        <v>772.77</v>
      </c>
      <c r="P11159">
        <f>IF(Registros[[#This Row],[idade]]&lt;18,23.99,IF(Registros[[#This Row],[idade]]&lt;=25,49.9,IF(Registros[[#This Row],[idade]]&lt;=50,145.2,175.45)))</f>
        <v>145.19999999999999</v>
      </c>
      <c r="Q11159">
        <v>2</v>
      </c>
      <c r="R11159">
        <v>9</v>
      </c>
      <c r="T11159">
        <v>3</v>
      </c>
      <c r="U11159" t="s">
        <v>3</v>
      </c>
      <c r="V11159" t="s">
        <v>18</v>
      </c>
    </row>
    <row r="11160" spans="1:22" x14ac:dyDescent="0.3">
      <c r="A11160">
        <v>11159</v>
      </c>
      <c r="B11160">
        <v>61643206173</v>
      </c>
      <c r="C11160">
        <v>4</v>
      </c>
      <c r="D11160" s="1">
        <v>30600</v>
      </c>
      <c r="E11160" s="3">
        <f>2023-YEAR(Registros[[#This Row],[data_nascimento]])</f>
        <v>40</v>
      </c>
      <c r="F11160" s="1">
        <v>44620</v>
      </c>
      <c r="H11160">
        <v>220</v>
      </c>
      <c r="I11160">
        <v>4</v>
      </c>
      <c r="J11160" s="3">
        <v>414.53333333333336</v>
      </c>
      <c r="K11160">
        <v>35</v>
      </c>
      <c r="L11160">
        <v>3109</v>
      </c>
      <c r="M11160">
        <f>Registros[[#This Row],[salario]]*0.06</f>
        <v>186.54</v>
      </c>
      <c r="N11160">
        <f>Registros[[#This Row],[salario]]*5%</f>
        <v>155.45000000000002</v>
      </c>
      <c r="O11160">
        <f>IF(Registros[[#This Row],[idade]]&lt;18,311.43,IF(Registros[[#This Row],[idade]]&lt;=25,488.58,IF(Registros[[#This Row],[idade]]&lt;=50,772.77,850.05)))</f>
        <v>772.77</v>
      </c>
      <c r="P11160">
        <f>IF(Registros[[#This Row],[idade]]&lt;18,23.99,IF(Registros[[#This Row],[idade]]&lt;=25,49.9,IF(Registros[[#This Row],[idade]]&lt;=50,145.2,175.45)))</f>
        <v>145.19999999999999</v>
      </c>
      <c r="Q11160">
        <v>4</v>
      </c>
      <c r="R11160">
        <v>27</v>
      </c>
      <c r="T11160">
        <v>3</v>
      </c>
      <c r="U11160" t="s">
        <v>3</v>
      </c>
      <c r="V11160" t="s">
        <v>18</v>
      </c>
    </row>
    <row r="11161" spans="1:22" x14ac:dyDescent="0.3">
      <c r="A11161">
        <v>11160</v>
      </c>
      <c r="B11161">
        <v>85895130404</v>
      </c>
      <c r="C11161">
        <v>7</v>
      </c>
      <c r="D11161" s="1">
        <v>39072</v>
      </c>
      <c r="E11161" s="3">
        <f>2023-YEAR(Registros[[#This Row],[data_nascimento]])</f>
        <v>17</v>
      </c>
      <c r="F11161" s="1">
        <v>44620</v>
      </c>
      <c r="H11161">
        <v>120</v>
      </c>
      <c r="I11161">
        <v>18</v>
      </c>
      <c r="J11161" s="3">
        <v>3615</v>
      </c>
      <c r="K11161">
        <v>8.75</v>
      </c>
      <c r="L11161">
        <v>6025</v>
      </c>
      <c r="M11161">
        <f>Registros[[#This Row],[salario]]*0.06</f>
        <v>361.5</v>
      </c>
      <c r="N11161">
        <f>Registros[[#This Row],[salario]]*5%</f>
        <v>301.25</v>
      </c>
      <c r="O11161">
        <f>IF(Registros[[#This Row],[idade]]&lt;18,311.43,IF(Registros[[#This Row],[idade]]&lt;=25,488.58,IF(Registros[[#This Row],[idade]]&lt;=50,772.77,850.05)))</f>
        <v>311.43</v>
      </c>
      <c r="P11161">
        <f>IF(Registros[[#This Row],[idade]]&lt;18,23.99,IF(Registros[[#This Row],[idade]]&lt;=25,49.9,IF(Registros[[#This Row],[idade]]&lt;=50,145.2,175.45)))</f>
        <v>23.99</v>
      </c>
      <c r="Q11161">
        <v>1</v>
      </c>
      <c r="R11161">
        <v>26</v>
      </c>
      <c r="T11161">
        <v>1</v>
      </c>
      <c r="U11161" t="s">
        <v>3</v>
      </c>
      <c r="V11161" t="s">
        <v>21</v>
      </c>
    </row>
    <row r="11162" spans="1:22" x14ac:dyDescent="0.3">
      <c r="A11162">
        <v>11161</v>
      </c>
      <c r="B11162">
        <v>46539857969</v>
      </c>
      <c r="C11162">
        <v>5</v>
      </c>
      <c r="D11162" s="1">
        <v>29512</v>
      </c>
      <c r="E11162" s="3">
        <f>2023-YEAR(Registros[[#This Row],[data_nascimento]])</f>
        <v>43</v>
      </c>
      <c r="F11162" s="1">
        <v>44620</v>
      </c>
      <c r="H11162">
        <v>220</v>
      </c>
      <c r="I11162">
        <v>15</v>
      </c>
      <c r="J11162" s="3">
        <v>3343.5</v>
      </c>
      <c r="K11162">
        <v>33.25</v>
      </c>
      <c r="L11162">
        <v>6687</v>
      </c>
      <c r="M11162">
        <f>Registros[[#This Row],[salario]]*0.06</f>
        <v>401.21999999999997</v>
      </c>
      <c r="N11162">
        <f>Registros[[#This Row],[salario]]*5%</f>
        <v>334.35</v>
      </c>
      <c r="O11162">
        <f>IF(Registros[[#This Row],[idade]]&lt;18,311.43,IF(Registros[[#This Row],[idade]]&lt;=25,488.58,IF(Registros[[#This Row],[idade]]&lt;=50,772.77,850.05)))</f>
        <v>772.77</v>
      </c>
      <c r="P11162">
        <f>IF(Registros[[#This Row],[idade]]&lt;18,23.99,IF(Registros[[#This Row],[idade]]&lt;=25,49.9,IF(Registros[[#This Row],[idade]]&lt;=50,145.2,175.45)))</f>
        <v>145.19999999999999</v>
      </c>
      <c r="Q11162">
        <v>3</v>
      </c>
      <c r="R11162">
        <v>6</v>
      </c>
      <c r="T11162">
        <v>3</v>
      </c>
      <c r="U11162" t="s">
        <v>3</v>
      </c>
      <c r="V11162" t="s">
        <v>19</v>
      </c>
    </row>
    <row r="11163" spans="1:22" x14ac:dyDescent="0.3">
      <c r="A11163">
        <v>11162</v>
      </c>
      <c r="B11163">
        <v>51694923224</v>
      </c>
      <c r="C11163">
        <v>3</v>
      </c>
      <c r="D11163" s="1">
        <v>31291</v>
      </c>
      <c r="E11163" s="3">
        <f>2023-YEAR(Registros[[#This Row],[data_nascimento]])</f>
        <v>38</v>
      </c>
      <c r="F11163" s="1">
        <v>44620</v>
      </c>
      <c r="H11163">
        <v>220</v>
      </c>
      <c r="I11163">
        <v>3</v>
      </c>
      <c r="J11163" s="3">
        <v>538.6</v>
      </c>
      <c r="K11163">
        <v>19.25</v>
      </c>
      <c r="L11163">
        <v>5386</v>
      </c>
      <c r="M11163">
        <f>Registros[[#This Row],[salario]]*0.06</f>
        <v>323.15999999999997</v>
      </c>
      <c r="N11163">
        <f>Registros[[#This Row],[salario]]*5%</f>
        <v>269.3</v>
      </c>
      <c r="O11163">
        <f>IF(Registros[[#This Row],[idade]]&lt;18,311.43,IF(Registros[[#This Row],[idade]]&lt;=25,488.58,IF(Registros[[#This Row],[idade]]&lt;=50,772.77,850.05)))</f>
        <v>772.77</v>
      </c>
      <c r="P11163">
        <f>IF(Registros[[#This Row],[idade]]&lt;18,23.99,IF(Registros[[#This Row],[idade]]&lt;=25,49.9,IF(Registros[[#This Row],[idade]]&lt;=50,145.2,175.45)))</f>
        <v>145.19999999999999</v>
      </c>
      <c r="Q11163">
        <v>3</v>
      </c>
      <c r="R11163">
        <v>21</v>
      </c>
      <c r="T11163">
        <v>3</v>
      </c>
      <c r="U11163" t="s">
        <v>3</v>
      </c>
      <c r="V11163" t="s">
        <v>19</v>
      </c>
    </row>
    <row r="11164" spans="1:22" x14ac:dyDescent="0.3">
      <c r="A11164">
        <v>11163</v>
      </c>
      <c r="B11164">
        <v>71969648370</v>
      </c>
      <c r="C11164">
        <v>3</v>
      </c>
      <c r="D11164" s="1">
        <v>27438</v>
      </c>
      <c r="E11164" s="3">
        <f>2023-YEAR(Registros[[#This Row],[data_nascimento]])</f>
        <v>48</v>
      </c>
      <c r="F11164" s="1">
        <v>44620</v>
      </c>
      <c r="H11164">
        <v>220</v>
      </c>
      <c r="I11164">
        <v>11</v>
      </c>
      <c r="J11164" s="3">
        <v>2640</v>
      </c>
      <c r="K11164">
        <v>7</v>
      </c>
      <c r="L11164">
        <v>7200</v>
      </c>
      <c r="M11164">
        <f>Registros[[#This Row],[salario]]*0.06</f>
        <v>432</v>
      </c>
      <c r="N11164">
        <f>Registros[[#This Row],[salario]]*5%</f>
        <v>360</v>
      </c>
      <c r="O11164">
        <f>IF(Registros[[#This Row],[idade]]&lt;18,311.43,IF(Registros[[#This Row],[idade]]&lt;=25,488.58,IF(Registros[[#This Row],[idade]]&lt;=50,772.77,850.05)))</f>
        <v>772.77</v>
      </c>
      <c r="P11164">
        <f>IF(Registros[[#This Row],[idade]]&lt;18,23.99,IF(Registros[[#This Row],[idade]]&lt;=25,49.9,IF(Registros[[#This Row],[idade]]&lt;=50,145.2,175.45)))</f>
        <v>145.19999999999999</v>
      </c>
      <c r="Q11164">
        <v>2</v>
      </c>
      <c r="R11164">
        <v>9</v>
      </c>
      <c r="T11164">
        <v>3</v>
      </c>
      <c r="U11164" t="s">
        <v>3</v>
      </c>
      <c r="V11164" t="s">
        <v>22</v>
      </c>
    </row>
    <row r="11165" spans="1:22" x14ac:dyDescent="0.3">
      <c r="A11165">
        <v>11164</v>
      </c>
      <c r="B11165">
        <v>44803358790</v>
      </c>
      <c r="C11165">
        <v>5</v>
      </c>
      <c r="D11165" s="1">
        <v>36931</v>
      </c>
      <c r="E11165" s="3">
        <f>2023-YEAR(Registros[[#This Row],[data_nascimento]])</f>
        <v>22</v>
      </c>
      <c r="F11165" s="1">
        <v>44620</v>
      </c>
      <c r="H11165">
        <v>220</v>
      </c>
      <c r="I11165">
        <v>6</v>
      </c>
      <c r="J11165" s="3">
        <v>1484.8</v>
      </c>
      <c r="K11165">
        <v>15.75</v>
      </c>
      <c r="L11165">
        <v>7424</v>
      </c>
      <c r="M11165">
        <f>Registros[[#This Row],[salario]]*0.06</f>
        <v>445.44</v>
      </c>
      <c r="N11165">
        <f>Registros[[#This Row],[salario]]*5%</f>
        <v>371.20000000000005</v>
      </c>
      <c r="O11165">
        <f>IF(Registros[[#This Row],[idade]]&lt;18,311.43,IF(Registros[[#This Row],[idade]]&lt;=25,488.58,IF(Registros[[#This Row],[idade]]&lt;=50,772.77,850.05)))</f>
        <v>488.58</v>
      </c>
      <c r="P11165">
        <f>IF(Registros[[#This Row],[idade]]&lt;18,23.99,IF(Registros[[#This Row],[idade]]&lt;=25,49.9,IF(Registros[[#This Row],[idade]]&lt;=50,145.2,175.45)))</f>
        <v>49.9</v>
      </c>
      <c r="Q11165">
        <v>1</v>
      </c>
      <c r="R11165">
        <v>3</v>
      </c>
      <c r="T11165">
        <v>3</v>
      </c>
      <c r="U11165" t="s">
        <v>3</v>
      </c>
      <c r="V11165" t="s">
        <v>19</v>
      </c>
    </row>
    <row r="11166" spans="1:22" x14ac:dyDescent="0.3">
      <c r="A11166">
        <v>11165</v>
      </c>
      <c r="B11166">
        <v>66995638204</v>
      </c>
      <c r="C11166">
        <v>3</v>
      </c>
      <c r="D11166" s="1">
        <v>28204</v>
      </c>
      <c r="E11166" s="3">
        <f>2023-YEAR(Registros[[#This Row],[data_nascimento]])</f>
        <v>46</v>
      </c>
      <c r="F11166" s="1">
        <v>44620</v>
      </c>
      <c r="H11166">
        <v>220</v>
      </c>
      <c r="I11166">
        <v>15</v>
      </c>
      <c r="J11166" s="3">
        <v>3600</v>
      </c>
      <c r="K11166">
        <v>1.75</v>
      </c>
      <c r="L11166">
        <v>7200</v>
      </c>
      <c r="M11166">
        <f>Registros[[#This Row],[salario]]*0.06</f>
        <v>432</v>
      </c>
      <c r="N11166">
        <f>Registros[[#This Row],[salario]]*5%</f>
        <v>360</v>
      </c>
      <c r="O11166">
        <f>IF(Registros[[#This Row],[idade]]&lt;18,311.43,IF(Registros[[#This Row],[idade]]&lt;=25,488.58,IF(Registros[[#This Row],[idade]]&lt;=50,772.77,850.05)))</f>
        <v>772.77</v>
      </c>
      <c r="P11166">
        <f>IF(Registros[[#This Row],[idade]]&lt;18,23.99,IF(Registros[[#This Row],[idade]]&lt;=25,49.9,IF(Registros[[#This Row],[idade]]&lt;=50,145.2,175.45)))</f>
        <v>145.19999999999999</v>
      </c>
      <c r="Q11166">
        <v>1</v>
      </c>
      <c r="R11166">
        <v>18</v>
      </c>
      <c r="T11166">
        <v>1</v>
      </c>
      <c r="U11166" t="s">
        <v>3</v>
      </c>
      <c r="V11166" t="s">
        <v>22</v>
      </c>
    </row>
    <row r="11167" spans="1:22" x14ac:dyDescent="0.3">
      <c r="A11167">
        <v>11166</v>
      </c>
      <c r="B11167">
        <v>54356102744</v>
      </c>
      <c r="C11167">
        <v>6</v>
      </c>
      <c r="D11167" s="1">
        <v>31657</v>
      </c>
      <c r="E11167" s="3">
        <f>2023-YEAR(Registros[[#This Row],[data_nascimento]])</f>
        <v>37</v>
      </c>
      <c r="F11167" s="1">
        <v>44620</v>
      </c>
      <c r="H11167">
        <v>220</v>
      </c>
      <c r="I11167">
        <v>20</v>
      </c>
      <c r="J11167" s="3">
        <v>2485.3333333333335</v>
      </c>
      <c r="K11167">
        <v>17.5</v>
      </c>
      <c r="L11167">
        <v>3728</v>
      </c>
      <c r="M11167">
        <f>Registros[[#This Row],[salario]]*0.06</f>
        <v>223.67999999999998</v>
      </c>
      <c r="N11167">
        <f>Registros[[#This Row],[salario]]*5%</f>
        <v>186.4</v>
      </c>
      <c r="O11167">
        <f>IF(Registros[[#This Row],[idade]]&lt;18,311.43,IF(Registros[[#This Row],[idade]]&lt;=25,488.58,IF(Registros[[#This Row],[idade]]&lt;=50,772.77,850.05)))</f>
        <v>772.77</v>
      </c>
      <c r="P11167">
        <f>IF(Registros[[#This Row],[idade]]&lt;18,23.99,IF(Registros[[#This Row],[idade]]&lt;=25,49.9,IF(Registros[[#This Row],[idade]]&lt;=50,145.2,175.45)))</f>
        <v>145.19999999999999</v>
      </c>
      <c r="Q11167">
        <v>3</v>
      </c>
      <c r="R11167">
        <v>26</v>
      </c>
      <c r="T11167">
        <v>1</v>
      </c>
      <c r="U11167" t="s">
        <v>3</v>
      </c>
      <c r="V11167" t="s">
        <v>19</v>
      </c>
    </row>
    <row r="11168" spans="1:22" x14ac:dyDescent="0.3">
      <c r="A11168">
        <v>11167</v>
      </c>
      <c r="B11168">
        <v>60964427780</v>
      </c>
      <c r="C11168">
        <v>6</v>
      </c>
      <c r="D11168" s="1">
        <v>35728</v>
      </c>
      <c r="E11168" s="3">
        <f>2023-YEAR(Registros[[#This Row],[data_nascimento]])</f>
        <v>26</v>
      </c>
      <c r="F11168" s="1">
        <v>44620</v>
      </c>
      <c r="H11168">
        <v>220</v>
      </c>
      <c r="I11168">
        <v>3</v>
      </c>
      <c r="J11168" s="3">
        <v>727.7</v>
      </c>
      <c r="K11168">
        <v>35</v>
      </c>
      <c r="L11168">
        <v>7277</v>
      </c>
      <c r="M11168">
        <f>Registros[[#This Row],[salario]]*0.06</f>
        <v>436.62</v>
      </c>
      <c r="N11168">
        <f>Registros[[#This Row],[salario]]*5%</f>
        <v>363.85</v>
      </c>
      <c r="O11168">
        <f>IF(Registros[[#This Row],[idade]]&lt;18,311.43,IF(Registros[[#This Row],[idade]]&lt;=25,488.58,IF(Registros[[#This Row],[idade]]&lt;=50,772.77,850.05)))</f>
        <v>772.77</v>
      </c>
      <c r="P11168">
        <f>IF(Registros[[#This Row],[idade]]&lt;18,23.99,IF(Registros[[#This Row],[idade]]&lt;=25,49.9,IF(Registros[[#This Row],[idade]]&lt;=50,145.2,175.45)))</f>
        <v>145.19999999999999</v>
      </c>
      <c r="Q11168">
        <v>1</v>
      </c>
      <c r="R11168">
        <v>23</v>
      </c>
      <c r="T11168">
        <v>3</v>
      </c>
      <c r="U11168" t="s">
        <v>3</v>
      </c>
      <c r="V11168" t="s">
        <v>21</v>
      </c>
    </row>
    <row r="11169" spans="1:22" x14ac:dyDescent="0.3">
      <c r="A11169">
        <v>11168</v>
      </c>
      <c r="B11169">
        <v>77983872109</v>
      </c>
      <c r="C11169">
        <v>6</v>
      </c>
      <c r="D11169" s="1">
        <v>34860</v>
      </c>
      <c r="E11169" s="3">
        <f>2023-YEAR(Registros[[#This Row],[data_nascimento]])</f>
        <v>28</v>
      </c>
      <c r="F11169" s="1">
        <v>44620</v>
      </c>
      <c r="H11169">
        <v>220</v>
      </c>
      <c r="I11169">
        <v>7</v>
      </c>
      <c r="J11169" s="3">
        <v>1549.1000000000001</v>
      </c>
      <c r="K11169">
        <v>17.5</v>
      </c>
      <c r="L11169">
        <v>6639</v>
      </c>
      <c r="M11169">
        <f>Registros[[#This Row],[salario]]*0.06</f>
        <v>398.34</v>
      </c>
      <c r="N11169">
        <f>Registros[[#This Row],[salario]]*5%</f>
        <v>331.95000000000005</v>
      </c>
      <c r="O11169">
        <f>IF(Registros[[#This Row],[idade]]&lt;18,311.43,IF(Registros[[#This Row],[idade]]&lt;=25,488.58,IF(Registros[[#This Row],[idade]]&lt;=50,772.77,850.05)))</f>
        <v>772.77</v>
      </c>
      <c r="P11169">
        <f>IF(Registros[[#This Row],[idade]]&lt;18,23.99,IF(Registros[[#This Row],[idade]]&lt;=25,49.9,IF(Registros[[#This Row],[idade]]&lt;=50,145.2,175.45)))</f>
        <v>145.19999999999999</v>
      </c>
      <c r="Q11169">
        <v>5</v>
      </c>
      <c r="R11169">
        <v>10</v>
      </c>
      <c r="T11169">
        <v>3</v>
      </c>
      <c r="U11169" t="s">
        <v>3</v>
      </c>
      <c r="V11169" t="s">
        <v>18</v>
      </c>
    </row>
    <row r="11170" spans="1:22" x14ac:dyDescent="0.3">
      <c r="A11170">
        <v>11169</v>
      </c>
      <c r="B11170">
        <v>40330384716</v>
      </c>
      <c r="C11170">
        <v>7</v>
      </c>
      <c r="D11170" s="1">
        <v>29507</v>
      </c>
      <c r="E11170" s="3">
        <f>2023-YEAR(Registros[[#This Row],[data_nascimento]])</f>
        <v>43</v>
      </c>
      <c r="F11170" s="1">
        <v>44620</v>
      </c>
      <c r="H11170">
        <v>220</v>
      </c>
      <c r="I11170">
        <v>11</v>
      </c>
      <c r="J11170" s="3">
        <v>1452.7333333333333</v>
      </c>
      <c r="K11170">
        <v>31.5</v>
      </c>
      <c r="L11170">
        <v>3962</v>
      </c>
      <c r="M11170">
        <f>Registros[[#This Row],[salario]]*0.06</f>
        <v>237.72</v>
      </c>
      <c r="N11170">
        <f>Registros[[#This Row],[salario]]*5%</f>
        <v>198.10000000000002</v>
      </c>
      <c r="O11170">
        <f>IF(Registros[[#This Row],[idade]]&lt;18,311.43,IF(Registros[[#This Row],[idade]]&lt;=25,488.58,IF(Registros[[#This Row],[idade]]&lt;=50,772.77,850.05)))</f>
        <v>772.77</v>
      </c>
      <c r="P11170">
        <f>IF(Registros[[#This Row],[idade]]&lt;18,23.99,IF(Registros[[#This Row],[idade]]&lt;=25,49.9,IF(Registros[[#This Row],[idade]]&lt;=50,145.2,175.45)))</f>
        <v>145.19999999999999</v>
      </c>
      <c r="Q11170">
        <v>3</v>
      </c>
      <c r="R11170">
        <v>25</v>
      </c>
      <c r="T11170">
        <v>2</v>
      </c>
      <c r="U11170" t="s">
        <v>3</v>
      </c>
      <c r="V11170" t="s">
        <v>22</v>
      </c>
    </row>
    <row r="11171" spans="1:22" x14ac:dyDescent="0.3">
      <c r="A11171">
        <v>11170</v>
      </c>
      <c r="B11171">
        <v>50253442034</v>
      </c>
      <c r="C11171">
        <v>5</v>
      </c>
      <c r="D11171" s="1">
        <v>36773</v>
      </c>
      <c r="E11171" s="3">
        <f>2023-YEAR(Registros[[#This Row],[data_nascimento]])</f>
        <v>23</v>
      </c>
      <c r="F11171" s="1">
        <v>44635</v>
      </c>
      <c r="G11171" s="1">
        <v>44643</v>
      </c>
      <c r="H11171">
        <v>220</v>
      </c>
      <c r="I11171">
        <v>6</v>
      </c>
      <c r="J11171" s="3">
        <v>1080.4000000000001</v>
      </c>
      <c r="K11171">
        <v>6.15</v>
      </c>
      <c r="L11171">
        <v>5402</v>
      </c>
      <c r="M11171">
        <f>Registros[[#This Row],[salario]]*0.06</f>
        <v>324.12</v>
      </c>
      <c r="N11171">
        <f>Registros[[#This Row],[salario]]*5%</f>
        <v>270.10000000000002</v>
      </c>
      <c r="O11171">
        <f>IF(Registros[[#This Row],[idade]]&lt;18,311.43,IF(Registros[[#This Row],[idade]]&lt;=25,488.58,IF(Registros[[#This Row],[idade]]&lt;=50,772.77,850.05)))</f>
        <v>488.58</v>
      </c>
      <c r="P11171">
        <f>IF(Registros[[#This Row],[idade]]&lt;18,23.99,IF(Registros[[#This Row],[idade]]&lt;=25,49.9,IF(Registros[[#This Row],[idade]]&lt;=50,145.2,175.45)))</f>
        <v>49.9</v>
      </c>
      <c r="Q11171">
        <v>5</v>
      </c>
      <c r="R11171">
        <v>9</v>
      </c>
      <c r="S11171">
        <v>2</v>
      </c>
      <c r="T11171">
        <v>3</v>
      </c>
      <c r="U11171" t="s">
        <v>3</v>
      </c>
      <c r="V11171" t="s">
        <v>18</v>
      </c>
    </row>
    <row r="11172" spans="1:22" x14ac:dyDescent="0.3">
      <c r="A11172">
        <v>11171</v>
      </c>
      <c r="B11172">
        <v>23678834141</v>
      </c>
      <c r="C11172">
        <v>7</v>
      </c>
      <c r="D11172" s="1">
        <v>31947</v>
      </c>
      <c r="E11172" s="3">
        <f>2023-YEAR(Registros[[#This Row],[data_nascimento]])</f>
        <v>36</v>
      </c>
      <c r="F11172" s="1">
        <v>44635</v>
      </c>
      <c r="G11172" s="1">
        <v>44643</v>
      </c>
      <c r="H11172">
        <v>220</v>
      </c>
      <c r="I11172">
        <v>4</v>
      </c>
      <c r="J11172" s="3">
        <v>711.4666666666667</v>
      </c>
      <c r="K11172">
        <v>4.92</v>
      </c>
      <c r="L11172">
        <v>5336</v>
      </c>
      <c r="M11172">
        <f>Registros[[#This Row],[salario]]*0.06</f>
        <v>320.15999999999997</v>
      </c>
      <c r="N11172">
        <f>Registros[[#This Row],[salario]]*5%</f>
        <v>266.8</v>
      </c>
      <c r="O11172">
        <f>IF(Registros[[#This Row],[idade]]&lt;18,311.43,IF(Registros[[#This Row],[idade]]&lt;=25,488.58,IF(Registros[[#This Row],[idade]]&lt;=50,772.77,850.05)))</f>
        <v>772.77</v>
      </c>
      <c r="P11172">
        <f>IF(Registros[[#This Row],[idade]]&lt;18,23.99,IF(Registros[[#This Row],[idade]]&lt;=25,49.9,IF(Registros[[#This Row],[idade]]&lt;=50,145.2,175.45)))</f>
        <v>145.19999999999999</v>
      </c>
      <c r="Q11172">
        <v>1</v>
      </c>
      <c r="R11172">
        <v>11</v>
      </c>
      <c r="S11172">
        <v>1</v>
      </c>
      <c r="T11172">
        <v>3</v>
      </c>
      <c r="U11172" t="s">
        <v>3</v>
      </c>
      <c r="V11172" t="s">
        <v>21</v>
      </c>
    </row>
    <row r="11173" spans="1:22" x14ac:dyDescent="0.3">
      <c r="A11173">
        <v>11172</v>
      </c>
      <c r="B11173">
        <v>73727118230</v>
      </c>
      <c r="C11173">
        <v>5</v>
      </c>
      <c r="D11173" s="1">
        <v>34805</v>
      </c>
      <c r="E11173" s="3">
        <f>2023-YEAR(Registros[[#This Row],[data_nascimento]])</f>
        <v>28</v>
      </c>
      <c r="F11173" s="1">
        <v>44635</v>
      </c>
      <c r="G11173" s="1">
        <v>44643</v>
      </c>
      <c r="H11173">
        <v>220</v>
      </c>
      <c r="I11173">
        <v>14</v>
      </c>
      <c r="J11173" s="3">
        <v>2160.2000000000003</v>
      </c>
      <c r="K11173">
        <v>8.61</v>
      </c>
      <c r="L11173">
        <v>4629</v>
      </c>
      <c r="M11173">
        <f>Registros[[#This Row],[salario]]*0.06</f>
        <v>277.74</v>
      </c>
      <c r="N11173">
        <f>Registros[[#This Row],[salario]]*5%</f>
        <v>231.45000000000002</v>
      </c>
      <c r="O11173">
        <f>IF(Registros[[#This Row],[idade]]&lt;18,311.43,IF(Registros[[#This Row],[idade]]&lt;=25,488.58,IF(Registros[[#This Row],[idade]]&lt;=50,772.77,850.05)))</f>
        <v>772.77</v>
      </c>
      <c r="P11173">
        <f>IF(Registros[[#This Row],[idade]]&lt;18,23.99,IF(Registros[[#This Row],[idade]]&lt;=25,49.9,IF(Registros[[#This Row],[idade]]&lt;=50,145.2,175.45)))</f>
        <v>145.19999999999999</v>
      </c>
      <c r="Q11173">
        <v>2</v>
      </c>
      <c r="R11173">
        <v>4</v>
      </c>
      <c r="S11173">
        <v>3</v>
      </c>
      <c r="T11173">
        <v>3</v>
      </c>
      <c r="U11173" t="s">
        <v>3</v>
      </c>
      <c r="V11173" t="s">
        <v>19</v>
      </c>
    </row>
    <row r="11174" spans="1:22" x14ac:dyDescent="0.3">
      <c r="A11174">
        <v>11173</v>
      </c>
      <c r="B11174">
        <v>41178048085</v>
      </c>
      <c r="C11174">
        <v>3</v>
      </c>
      <c r="D11174" s="1">
        <v>36630</v>
      </c>
      <c r="E11174" s="3">
        <f>2023-YEAR(Registros[[#This Row],[data_nascimento]])</f>
        <v>23</v>
      </c>
      <c r="F11174" s="1">
        <v>44635</v>
      </c>
      <c r="G11174" s="1">
        <v>44643</v>
      </c>
      <c r="H11174">
        <v>220</v>
      </c>
      <c r="I11174">
        <v>11</v>
      </c>
      <c r="J11174" s="3">
        <v>1491.9666666666667</v>
      </c>
      <c r="K11174">
        <v>23.37</v>
      </c>
      <c r="L11174">
        <v>4069</v>
      </c>
      <c r="M11174">
        <f>Registros[[#This Row],[salario]]*0.06</f>
        <v>244.14</v>
      </c>
      <c r="N11174">
        <f>Registros[[#This Row],[salario]]*5%</f>
        <v>203.45000000000002</v>
      </c>
      <c r="O11174">
        <f>IF(Registros[[#This Row],[idade]]&lt;18,311.43,IF(Registros[[#This Row],[idade]]&lt;=25,488.58,IF(Registros[[#This Row],[idade]]&lt;=50,772.77,850.05)))</f>
        <v>488.58</v>
      </c>
      <c r="P11174">
        <f>IF(Registros[[#This Row],[idade]]&lt;18,23.99,IF(Registros[[#This Row],[idade]]&lt;=25,49.9,IF(Registros[[#This Row],[idade]]&lt;=50,145.2,175.45)))</f>
        <v>49.9</v>
      </c>
      <c r="Q11174">
        <v>4</v>
      </c>
      <c r="R11174">
        <v>4</v>
      </c>
      <c r="S11174">
        <v>1</v>
      </c>
      <c r="T11174">
        <v>2</v>
      </c>
      <c r="U11174" t="s">
        <v>3</v>
      </c>
      <c r="V11174" t="s">
        <v>18</v>
      </c>
    </row>
    <row r="11175" spans="1:22" x14ac:dyDescent="0.3">
      <c r="A11175">
        <v>11174</v>
      </c>
      <c r="B11175">
        <v>44358425970</v>
      </c>
      <c r="C11175">
        <v>7</v>
      </c>
      <c r="D11175" s="1">
        <v>31719</v>
      </c>
      <c r="E11175" s="3">
        <f>2023-YEAR(Registros[[#This Row],[data_nascimento]])</f>
        <v>37</v>
      </c>
      <c r="F11175" s="1">
        <v>44635</v>
      </c>
      <c r="G11175" s="1">
        <v>44643</v>
      </c>
      <c r="H11175">
        <v>220</v>
      </c>
      <c r="I11175">
        <v>17</v>
      </c>
      <c r="J11175" s="3">
        <v>2742.1000000000004</v>
      </c>
      <c r="K11175">
        <v>7.38</v>
      </c>
      <c r="L11175">
        <v>4839</v>
      </c>
      <c r="M11175">
        <f>Registros[[#This Row],[salario]]*0.06</f>
        <v>290.33999999999997</v>
      </c>
      <c r="N11175">
        <f>Registros[[#This Row],[salario]]*5%</f>
        <v>241.95000000000002</v>
      </c>
      <c r="O11175">
        <f>IF(Registros[[#This Row],[idade]]&lt;18,311.43,IF(Registros[[#This Row],[idade]]&lt;=25,488.58,IF(Registros[[#This Row],[idade]]&lt;=50,772.77,850.05)))</f>
        <v>772.77</v>
      </c>
      <c r="P11175">
        <f>IF(Registros[[#This Row],[idade]]&lt;18,23.99,IF(Registros[[#This Row],[idade]]&lt;=25,49.9,IF(Registros[[#This Row],[idade]]&lt;=50,145.2,175.45)))</f>
        <v>145.19999999999999</v>
      </c>
      <c r="Q11175">
        <v>2</v>
      </c>
      <c r="R11175">
        <v>8</v>
      </c>
      <c r="S11175">
        <v>1</v>
      </c>
      <c r="T11175">
        <v>3</v>
      </c>
      <c r="U11175" t="s">
        <v>3</v>
      </c>
      <c r="V11175" t="s">
        <v>19</v>
      </c>
    </row>
    <row r="11176" spans="1:22" x14ac:dyDescent="0.3">
      <c r="A11176">
        <v>11175</v>
      </c>
      <c r="B11176">
        <v>41092152187</v>
      </c>
      <c r="C11176">
        <v>4</v>
      </c>
      <c r="D11176" s="1">
        <v>36912</v>
      </c>
      <c r="E11176" s="3">
        <f>2023-YEAR(Registros[[#This Row],[data_nascimento]])</f>
        <v>22</v>
      </c>
      <c r="F11176" s="1">
        <v>44635</v>
      </c>
      <c r="G11176" s="1">
        <v>44643</v>
      </c>
      <c r="H11176">
        <v>220</v>
      </c>
      <c r="I11176">
        <v>7</v>
      </c>
      <c r="J11176" s="3">
        <v>748.5333333333333</v>
      </c>
      <c r="K11176">
        <v>12.3</v>
      </c>
      <c r="L11176">
        <v>3208</v>
      </c>
      <c r="M11176">
        <f>Registros[[#This Row],[salario]]*0.06</f>
        <v>192.48</v>
      </c>
      <c r="N11176">
        <f>Registros[[#This Row],[salario]]*5%</f>
        <v>160.4</v>
      </c>
      <c r="O11176">
        <f>IF(Registros[[#This Row],[idade]]&lt;18,311.43,IF(Registros[[#This Row],[idade]]&lt;=25,488.58,IF(Registros[[#This Row],[idade]]&lt;=50,772.77,850.05)))</f>
        <v>488.58</v>
      </c>
      <c r="P11176">
        <f>IF(Registros[[#This Row],[idade]]&lt;18,23.99,IF(Registros[[#This Row],[idade]]&lt;=25,49.9,IF(Registros[[#This Row],[idade]]&lt;=50,145.2,175.45)))</f>
        <v>49.9</v>
      </c>
      <c r="Q11176">
        <v>1</v>
      </c>
      <c r="R11176">
        <v>4</v>
      </c>
      <c r="S11176">
        <v>3</v>
      </c>
      <c r="T11176">
        <v>3</v>
      </c>
      <c r="U11176" t="s">
        <v>3</v>
      </c>
      <c r="V11176" t="s">
        <v>19</v>
      </c>
    </row>
    <row r="11177" spans="1:22" x14ac:dyDescent="0.3">
      <c r="A11177">
        <v>11176</v>
      </c>
      <c r="B11177">
        <v>94987105985</v>
      </c>
      <c r="C11177">
        <v>5</v>
      </c>
      <c r="D11177" s="1">
        <v>33239</v>
      </c>
      <c r="E11177" s="3">
        <f>2023-YEAR(Registros[[#This Row],[data_nascimento]])</f>
        <v>32</v>
      </c>
      <c r="F11177" s="1">
        <v>44635</v>
      </c>
      <c r="G11177" s="1">
        <v>44643</v>
      </c>
      <c r="H11177">
        <v>220</v>
      </c>
      <c r="I11177">
        <v>2</v>
      </c>
      <c r="J11177" s="3">
        <v>87.86666666666666</v>
      </c>
      <c r="K11177">
        <v>15.99</v>
      </c>
      <c r="L11177">
        <v>1318</v>
      </c>
      <c r="M11177">
        <f>Registros[[#This Row],[salario]]*0.06</f>
        <v>79.08</v>
      </c>
      <c r="N11177">
        <f>Registros[[#This Row],[salario]]*5%</f>
        <v>65.900000000000006</v>
      </c>
      <c r="O11177">
        <f>IF(Registros[[#This Row],[idade]]&lt;18,311.43,IF(Registros[[#This Row],[idade]]&lt;=25,488.58,IF(Registros[[#This Row],[idade]]&lt;=50,772.77,850.05)))</f>
        <v>772.77</v>
      </c>
      <c r="P11177">
        <f>IF(Registros[[#This Row],[idade]]&lt;18,23.99,IF(Registros[[#This Row],[idade]]&lt;=25,49.9,IF(Registros[[#This Row],[idade]]&lt;=50,145.2,175.45)))</f>
        <v>145.19999999999999</v>
      </c>
      <c r="Q11177">
        <v>1</v>
      </c>
      <c r="R11177">
        <v>18</v>
      </c>
      <c r="S11177">
        <v>1</v>
      </c>
      <c r="T11177">
        <v>3</v>
      </c>
      <c r="U11177" t="s">
        <v>3</v>
      </c>
      <c r="V11177" t="s">
        <v>19</v>
      </c>
    </row>
    <row r="11178" spans="1:22" x14ac:dyDescent="0.3">
      <c r="A11178">
        <v>11177</v>
      </c>
      <c r="B11178">
        <v>73229652957</v>
      </c>
      <c r="C11178">
        <v>3</v>
      </c>
      <c r="D11178" s="1">
        <v>36824</v>
      </c>
      <c r="E11178" s="3">
        <f>2023-YEAR(Registros[[#This Row],[data_nascimento]])</f>
        <v>23</v>
      </c>
      <c r="F11178" s="1">
        <v>44635</v>
      </c>
      <c r="H11178">
        <v>220</v>
      </c>
      <c r="I11178">
        <v>4</v>
      </c>
      <c r="J11178" s="3">
        <v>175.06666666666666</v>
      </c>
      <c r="K11178">
        <v>12.3</v>
      </c>
      <c r="L11178">
        <v>1313</v>
      </c>
      <c r="M11178">
        <f>Registros[[#This Row],[salario]]*0.06</f>
        <v>78.78</v>
      </c>
      <c r="N11178">
        <f>Registros[[#This Row],[salario]]*5%</f>
        <v>65.650000000000006</v>
      </c>
      <c r="O11178">
        <f>IF(Registros[[#This Row],[idade]]&lt;18,311.43,IF(Registros[[#This Row],[idade]]&lt;=25,488.58,IF(Registros[[#This Row],[idade]]&lt;=50,772.77,850.05)))</f>
        <v>488.58</v>
      </c>
      <c r="P11178">
        <f>IF(Registros[[#This Row],[idade]]&lt;18,23.99,IF(Registros[[#This Row],[idade]]&lt;=25,49.9,IF(Registros[[#This Row],[idade]]&lt;=50,145.2,175.45)))</f>
        <v>49.9</v>
      </c>
      <c r="Q11178">
        <v>2</v>
      </c>
      <c r="R11178">
        <v>13</v>
      </c>
      <c r="T11178">
        <v>3</v>
      </c>
      <c r="U11178" t="s">
        <v>3</v>
      </c>
      <c r="V11178" t="s">
        <v>19</v>
      </c>
    </row>
    <row r="11179" spans="1:22" x14ac:dyDescent="0.3">
      <c r="A11179">
        <v>11178</v>
      </c>
      <c r="B11179">
        <v>70216940349</v>
      </c>
      <c r="C11179">
        <v>3</v>
      </c>
      <c r="D11179" s="1">
        <v>31853</v>
      </c>
      <c r="E11179" s="3">
        <f>2023-YEAR(Registros[[#This Row],[data_nascimento]])</f>
        <v>36</v>
      </c>
      <c r="F11179" s="1">
        <v>44635</v>
      </c>
      <c r="H11179">
        <v>220</v>
      </c>
      <c r="I11179">
        <v>10</v>
      </c>
      <c r="J11179" s="3">
        <v>1778</v>
      </c>
      <c r="K11179">
        <v>22.14</v>
      </c>
      <c r="L11179">
        <v>5334</v>
      </c>
      <c r="M11179">
        <f>Registros[[#This Row],[salario]]*0.06</f>
        <v>320.03999999999996</v>
      </c>
      <c r="N11179">
        <f>Registros[[#This Row],[salario]]*5%</f>
        <v>266.7</v>
      </c>
      <c r="O11179">
        <f>IF(Registros[[#This Row],[idade]]&lt;18,311.43,IF(Registros[[#This Row],[idade]]&lt;=25,488.58,IF(Registros[[#This Row],[idade]]&lt;=50,772.77,850.05)))</f>
        <v>772.77</v>
      </c>
      <c r="P11179">
        <f>IF(Registros[[#This Row],[idade]]&lt;18,23.99,IF(Registros[[#This Row],[idade]]&lt;=25,49.9,IF(Registros[[#This Row],[idade]]&lt;=50,145.2,175.45)))</f>
        <v>145.19999999999999</v>
      </c>
      <c r="Q11179">
        <v>1</v>
      </c>
      <c r="R11179">
        <v>1</v>
      </c>
      <c r="T11179">
        <v>1</v>
      </c>
      <c r="U11179" t="s">
        <v>3</v>
      </c>
      <c r="V11179" t="s">
        <v>22</v>
      </c>
    </row>
    <row r="11180" spans="1:22" x14ac:dyDescent="0.3">
      <c r="A11180">
        <v>11179</v>
      </c>
      <c r="B11180">
        <v>24867044217</v>
      </c>
      <c r="C11180">
        <v>6</v>
      </c>
      <c r="D11180" s="1">
        <v>27871</v>
      </c>
      <c r="E11180" s="3">
        <f>2023-YEAR(Registros[[#This Row],[data_nascimento]])</f>
        <v>47</v>
      </c>
      <c r="F11180" s="1">
        <v>44635</v>
      </c>
      <c r="H11180">
        <v>220</v>
      </c>
      <c r="I11180">
        <v>20</v>
      </c>
      <c r="J11180" s="3">
        <v>2680</v>
      </c>
      <c r="K11180">
        <v>8.61</v>
      </c>
      <c r="L11180">
        <v>4020</v>
      </c>
      <c r="M11180">
        <f>Registros[[#This Row],[salario]]*0.06</f>
        <v>241.2</v>
      </c>
      <c r="N11180">
        <f>Registros[[#This Row],[salario]]*5%</f>
        <v>201</v>
      </c>
      <c r="O11180">
        <f>IF(Registros[[#This Row],[idade]]&lt;18,311.43,IF(Registros[[#This Row],[idade]]&lt;=25,488.58,IF(Registros[[#This Row],[idade]]&lt;=50,772.77,850.05)))</f>
        <v>772.77</v>
      </c>
      <c r="P11180">
        <f>IF(Registros[[#This Row],[idade]]&lt;18,23.99,IF(Registros[[#This Row],[idade]]&lt;=25,49.9,IF(Registros[[#This Row],[idade]]&lt;=50,145.2,175.45)))</f>
        <v>145.19999999999999</v>
      </c>
      <c r="Q11180">
        <v>4</v>
      </c>
      <c r="R11180">
        <v>9</v>
      </c>
      <c r="T11180">
        <v>3</v>
      </c>
      <c r="U11180" t="s">
        <v>3</v>
      </c>
      <c r="V11180" t="s">
        <v>22</v>
      </c>
    </row>
    <row r="11181" spans="1:22" x14ac:dyDescent="0.3">
      <c r="A11181">
        <v>11180</v>
      </c>
      <c r="B11181">
        <v>85674039526</v>
      </c>
      <c r="C11181">
        <v>7</v>
      </c>
      <c r="D11181" s="1">
        <v>35905</v>
      </c>
      <c r="E11181" s="3">
        <f>2023-YEAR(Registros[[#This Row],[data_nascimento]])</f>
        <v>25</v>
      </c>
      <c r="F11181" s="1">
        <v>44635</v>
      </c>
      <c r="H11181">
        <v>220</v>
      </c>
      <c r="I11181">
        <v>7</v>
      </c>
      <c r="J11181" s="3">
        <v>704.19999999999993</v>
      </c>
      <c r="K11181">
        <v>24.6</v>
      </c>
      <c r="L11181">
        <v>3018</v>
      </c>
      <c r="M11181">
        <f>Registros[[#This Row],[salario]]*0.06</f>
        <v>181.07999999999998</v>
      </c>
      <c r="N11181">
        <f>Registros[[#This Row],[salario]]*5%</f>
        <v>150.9</v>
      </c>
      <c r="O11181">
        <f>IF(Registros[[#This Row],[idade]]&lt;18,311.43,IF(Registros[[#This Row],[idade]]&lt;=25,488.58,IF(Registros[[#This Row],[idade]]&lt;=50,772.77,850.05)))</f>
        <v>488.58</v>
      </c>
      <c r="P11181">
        <f>IF(Registros[[#This Row],[idade]]&lt;18,23.99,IF(Registros[[#This Row],[idade]]&lt;=25,49.9,IF(Registros[[#This Row],[idade]]&lt;=50,145.2,175.45)))</f>
        <v>49.9</v>
      </c>
      <c r="Q11181">
        <v>5</v>
      </c>
      <c r="R11181">
        <v>26</v>
      </c>
      <c r="T11181">
        <v>3</v>
      </c>
      <c r="U11181" t="s">
        <v>3</v>
      </c>
      <c r="V11181" t="s">
        <v>19</v>
      </c>
    </row>
    <row r="11182" spans="1:22" x14ac:dyDescent="0.3">
      <c r="A11182">
        <v>11181</v>
      </c>
      <c r="B11182">
        <v>47925622512</v>
      </c>
      <c r="C11182">
        <v>3</v>
      </c>
      <c r="D11182" s="1">
        <v>38393</v>
      </c>
      <c r="E11182" s="3">
        <f>2023-YEAR(Registros[[#This Row],[data_nascimento]])</f>
        <v>18</v>
      </c>
      <c r="F11182" s="1">
        <v>44635</v>
      </c>
      <c r="H11182">
        <v>220</v>
      </c>
      <c r="I11182">
        <v>9</v>
      </c>
      <c r="J11182" s="3">
        <v>1006.1999999999999</v>
      </c>
      <c r="K11182">
        <v>8.61</v>
      </c>
      <c r="L11182">
        <v>3354</v>
      </c>
      <c r="M11182">
        <f>Registros[[#This Row],[salario]]*0.06</f>
        <v>201.23999999999998</v>
      </c>
      <c r="N11182">
        <f>Registros[[#This Row],[salario]]*5%</f>
        <v>167.70000000000002</v>
      </c>
      <c r="O11182">
        <f>IF(Registros[[#This Row],[idade]]&lt;18,311.43,IF(Registros[[#This Row],[idade]]&lt;=25,488.58,IF(Registros[[#This Row],[idade]]&lt;=50,772.77,850.05)))</f>
        <v>488.58</v>
      </c>
      <c r="P11182">
        <f>IF(Registros[[#This Row],[idade]]&lt;18,23.99,IF(Registros[[#This Row],[idade]]&lt;=25,49.9,IF(Registros[[#This Row],[idade]]&lt;=50,145.2,175.45)))</f>
        <v>49.9</v>
      </c>
      <c r="Q11182">
        <v>3</v>
      </c>
      <c r="R11182">
        <v>12</v>
      </c>
      <c r="T11182">
        <v>2</v>
      </c>
      <c r="U11182" t="s">
        <v>3</v>
      </c>
      <c r="V11182" t="s">
        <v>21</v>
      </c>
    </row>
    <row r="11183" spans="1:22" x14ac:dyDescent="0.3">
      <c r="A11183">
        <v>11182</v>
      </c>
      <c r="B11183">
        <v>98695401653</v>
      </c>
      <c r="C11183">
        <v>6</v>
      </c>
      <c r="D11183" s="1">
        <v>31003</v>
      </c>
      <c r="E11183" s="3">
        <f>2023-YEAR(Registros[[#This Row],[data_nascimento]])</f>
        <v>39</v>
      </c>
      <c r="F11183" s="1">
        <v>44635</v>
      </c>
      <c r="H11183">
        <v>220</v>
      </c>
      <c r="I11183">
        <v>19</v>
      </c>
      <c r="J11183" s="3">
        <v>3535.9</v>
      </c>
      <c r="K11183">
        <v>20.91</v>
      </c>
      <c r="L11183">
        <v>5583</v>
      </c>
      <c r="M11183">
        <f>Registros[[#This Row],[salario]]*0.06</f>
        <v>334.97999999999996</v>
      </c>
      <c r="N11183">
        <f>Registros[[#This Row],[salario]]*5%</f>
        <v>279.15000000000003</v>
      </c>
      <c r="O11183">
        <f>IF(Registros[[#This Row],[idade]]&lt;18,311.43,IF(Registros[[#This Row],[idade]]&lt;=25,488.58,IF(Registros[[#This Row],[idade]]&lt;=50,772.77,850.05)))</f>
        <v>772.77</v>
      </c>
      <c r="P11183">
        <f>IF(Registros[[#This Row],[idade]]&lt;18,23.99,IF(Registros[[#This Row],[idade]]&lt;=25,49.9,IF(Registros[[#This Row],[idade]]&lt;=50,145.2,175.45)))</f>
        <v>145.19999999999999</v>
      </c>
      <c r="Q11183">
        <v>5</v>
      </c>
      <c r="R11183">
        <v>5</v>
      </c>
      <c r="T11183">
        <v>2</v>
      </c>
      <c r="U11183" t="s">
        <v>3</v>
      </c>
      <c r="V11183" t="s">
        <v>19</v>
      </c>
    </row>
    <row r="11184" spans="1:22" x14ac:dyDescent="0.3">
      <c r="A11184">
        <v>11183</v>
      </c>
      <c r="B11184">
        <v>53800827553</v>
      </c>
      <c r="C11184">
        <v>4</v>
      </c>
      <c r="D11184" s="1">
        <v>36897</v>
      </c>
      <c r="E11184" s="3">
        <f>2023-YEAR(Registros[[#This Row],[data_nascimento]])</f>
        <v>22</v>
      </c>
      <c r="F11184" s="1">
        <v>44635</v>
      </c>
      <c r="H11184">
        <v>220</v>
      </c>
      <c r="I11184">
        <v>19</v>
      </c>
      <c r="J11184" s="3">
        <v>2003.2333333333333</v>
      </c>
      <c r="K11184">
        <v>13.530000000000001</v>
      </c>
      <c r="L11184">
        <v>3163</v>
      </c>
      <c r="M11184">
        <f>Registros[[#This Row],[salario]]*0.06</f>
        <v>189.78</v>
      </c>
      <c r="N11184">
        <f>Registros[[#This Row],[salario]]*5%</f>
        <v>158.15</v>
      </c>
      <c r="O11184">
        <f>IF(Registros[[#This Row],[idade]]&lt;18,311.43,IF(Registros[[#This Row],[idade]]&lt;=25,488.58,IF(Registros[[#This Row],[idade]]&lt;=50,772.77,850.05)))</f>
        <v>488.58</v>
      </c>
      <c r="P11184">
        <f>IF(Registros[[#This Row],[idade]]&lt;18,23.99,IF(Registros[[#This Row],[idade]]&lt;=25,49.9,IF(Registros[[#This Row],[idade]]&lt;=50,145.2,175.45)))</f>
        <v>49.9</v>
      </c>
      <c r="Q11184">
        <v>1</v>
      </c>
      <c r="R11184">
        <v>27</v>
      </c>
      <c r="T11184">
        <v>3</v>
      </c>
      <c r="U11184" t="s">
        <v>3</v>
      </c>
      <c r="V11184" t="s">
        <v>22</v>
      </c>
    </row>
    <row r="11185" spans="1:22" x14ac:dyDescent="0.3">
      <c r="A11185">
        <v>11184</v>
      </c>
      <c r="B11185">
        <v>51387990609</v>
      </c>
      <c r="C11185">
        <v>6</v>
      </c>
      <c r="D11185" s="1">
        <v>37638</v>
      </c>
      <c r="E11185" s="3">
        <f>2023-YEAR(Registros[[#This Row],[data_nascimento]])</f>
        <v>20</v>
      </c>
      <c r="F11185" s="1">
        <v>44635</v>
      </c>
      <c r="H11185">
        <v>220</v>
      </c>
      <c r="I11185">
        <v>8</v>
      </c>
      <c r="J11185" s="3">
        <v>955.4666666666667</v>
      </c>
      <c r="K11185">
        <v>2.46</v>
      </c>
      <c r="L11185">
        <v>3583</v>
      </c>
      <c r="M11185">
        <f>Registros[[#This Row],[salario]]*0.06</f>
        <v>214.98</v>
      </c>
      <c r="N11185">
        <f>Registros[[#This Row],[salario]]*5%</f>
        <v>179.15</v>
      </c>
      <c r="O11185">
        <f>IF(Registros[[#This Row],[idade]]&lt;18,311.43,IF(Registros[[#This Row],[idade]]&lt;=25,488.58,IF(Registros[[#This Row],[idade]]&lt;=50,772.77,850.05)))</f>
        <v>488.58</v>
      </c>
      <c r="P11185">
        <f>IF(Registros[[#This Row],[idade]]&lt;18,23.99,IF(Registros[[#This Row],[idade]]&lt;=25,49.9,IF(Registros[[#This Row],[idade]]&lt;=50,145.2,175.45)))</f>
        <v>49.9</v>
      </c>
      <c r="Q11185">
        <v>1</v>
      </c>
      <c r="R11185">
        <v>19</v>
      </c>
      <c r="T11185">
        <v>3</v>
      </c>
      <c r="U11185" t="s">
        <v>3</v>
      </c>
      <c r="V11185" t="s">
        <v>18</v>
      </c>
    </row>
    <row r="11186" spans="1:22" x14ac:dyDescent="0.3">
      <c r="A11186">
        <v>11185</v>
      </c>
      <c r="B11186">
        <v>38624583910</v>
      </c>
      <c r="C11186">
        <v>6</v>
      </c>
      <c r="D11186" s="1">
        <v>32741</v>
      </c>
      <c r="E11186" s="3">
        <f>2023-YEAR(Registros[[#This Row],[data_nascimento]])</f>
        <v>34</v>
      </c>
      <c r="F11186" s="1">
        <v>44635</v>
      </c>
      <c r="H11186">
        <v>220</v>
      </c>
      <c r="I11186">
        <v>13</v>
      </c>
      <c r="J11186" s="3">
        <v>1454.2666666666667</v>
      </c>
      <c r="K11186">
        <v>20.91</v>
      </c>
      <c r="L11186">
        <v>3356</v>
      </c>
      <c r="M11186">
        <f>Registros[[#This Row],[salario]]*0.06</f>
        <v>201.35999999999999</v>
      </c>
      <c r="N11186">
        <f>Registros[[#This Row],[salario]]*5%</f>
        <v>167.8</v>
      </c>
      <c r="O11186">
        <f>IF(Registros[[#This Row],[idade]]&lt;18,311.43,IF(Registros[[#This Row],[idade]]&lt;=25,488.58,IF(Registros[[#This Row],[idade]]&lt;=50,772.77,850.05)))</f>
        <v>772.77</v>
      </c>
      <c r="P11186">
        <f>IF(Registros[[#This Row],[idade]]&lt;18,23.99,IF(Registros[[#This Row],[idade]]&lt;=25,49.9,IF(Registros[[#This Row],[idade]]&lt;=50,145.2,175.45)))</f>
        <v>145.19999999999999</v>
      </c>
      <c r="Q11186">
        <v>2</v>
      </c>
      <c r="R11186">
        <v>4</v>
      </c>
      <c r="T11186">
        <v>1</v>
      </c>
      <c r="U11186" t="s">
        <v>3</v>
      </c>
      <c r="V11186" t="s">
        <v>19</v>
      </c>
    </row>
    <row r="11187" spans="1:22" x14ac:dyDescent="0.3">
      <c r="A11187">
        <v>11186</v>
      </c>
      <c r="B11187">
        <v>64952305501</v>
      </c>
      <c r="C11187">
        <v>7</v>
      </c>
      <c r="D11187" s="1">
        <v>31346</v>
      </c>
      <c r="E11187" s="3">
        <f>2023-YEAR(Registros[[#This Row],[data_nascimento]])</f>
        <v>38</v>
      </c>
      <c r="F11187" s="1">
        <v>44635</v>
      </c>
      <c r="H11187">
        <v>220</v>
      </c>
      <c r="I11187">
        <v>11</v>
      </c>
      <c r="J11187" s="3">
        <v>1929.4</v>
      </c>
      <c r="K11187">
        <v>24.6</v>
      </c>
      <c r="L11187">
        <v>5262</v>
      </c>
      <c r="M11187">
        <f>Registros[[#This Row],[salario]]*0.06</f>
        <v>315.71999999999997</v>
      </c>
      <c r="N11187">
        <f>Registros[[#This Row],[salario]]*5%</f>
        <v>263.10000000000002</v>
      </c>
      <c r="O11187">
        <f>IF(Registros[[#This Row],[idade]]&lt;18,311.43,IF(Registros[[#This Row],[idade]]&lt;=25,488.58,IF(Registros[[#This Row],[idade]]&lt;=50,772.77,850.05)))</f>
        <v>772.77</v>
      </c>
      <c r="P11187">
        <f>IF(Registros[[#This Row],[idade]]&lt;18,23.99,IF(Registros[[#This Row],[idade]]&lt;=25,49.9,IF(Registros[[#This Row],[idade]]&lt;=50,145.2,175.45)))</f>
        <v>145.19999999999999</v>
      </c>
      <c r="Q11187">
        <v>3</v>
      </c>
      <c r="R11187">
        <v>1</v>
      </c>
      <c r="T11187">
        <v>1</v>
      </c>
      <c r="U11187" t="s">
        <v>3</v>
      </c>
      <c r="V11187" t="s">
        <v>19</v>
      </c>
    </row>
    <row r="11188" spans="1:22" x14ac:dyDescent="0.3">
      <c r="A11188">
        <v>11187</v>
      </c>
      <c r="B11188">
        <v>19590255110</v>
      </c>
      <c r="C11188">
        <v>3</v>
      </c>
      <c r="D11188" s="1">
        <v>33901</v>
      </c>
      <c r="E11188" s="3">
        <f>2023-YEAR(Registros[[#This Row],[data_nascimento]])</f>
        <v>31</v>
      </c>
      <c r="F11188" s="1">
        <v>44635</v>
      </c>
      <c r="H11188">
        <v>220</v>
      </c>
      <c r="I11188">
        <v>13</v>
      </c>
      <c r="J11188" s="3">
        <v>955.5</v>
      </c>
      <c r="K11188">
        <v>23.37</v>
      </c>
      <c r="L11188">
        <v>2205</v>
      </c>
      <c r="M11188">
        <f>Registros[[#This Row],[salario]]*0.06</f>
        <v>132.29999999999998</v>
      </c>
      <c r="N11188">
        <f>Registros[[#This Row],[salario]]*5%</f>
        <v>110.25</v>
      </c>
      <c r="O11188">
        <f>IF(Registros[[#This Row],[idade]]&lt;18,311.43,IF(Registros[[#This Row],[idade]]&lt;=25,488.58,IF(Registros[[#This Row],[idade]]&lt;=50,772.77,850.05)))</f>
        <v>772.77</v>
      </c>
      <c r="P11188">
        <f>IF(Registros[[#This Row],[idade]]&lt;18,23.99,IF(Registros[[#This Row],[idade]]&lt;=25,49.9,IF(Registros[[#This Row],[idade]]&lt;=50,145.2,175.45)))</f>
        <v>145.19999999999999</v>
      </c>
      <c r="Q11188">
        <v>3</v>
      </c>
      <c r="R11188">
        <v>3</v>
      </c>
      <c r="T11188">
        <v>3</v>
      </c>
      <c r="U11188" t="s">
        <v>3</v>
      </c>
      <c r="V11188" t="s">
        <v>18</v>
      </c>
    </row>
    <row r="11189" spans="1:22" x14ac:dyDescent="0.3">
      <c r="A11189">
        <v>11188</v>
      </c>
      <c r="B11189">
        <v>43180732548</v>
      </c>
      <c r="C11189">
        <v>3</v>
      </c>
      <c r="D11189" s="1">
        <v>30519</v>
      </c>
      <c r="E11189" s="3">
        <f>2023-YEAR(Registros[[#This Row],[data_nascimento]])</f>
        <v>40</v>
      </c>
      <c r="F11189" s="1">
        <v>44635</v>
      </c>
      <c r="H11189">
        <v>220</v>
      </c>
      <c r="I11189">
        <v>3</v>
      </c>
      <c r="J11189" s="3">
        <v>210.5</v>
      </c>
      <c r="K11189">
        <v>6.15</v>
      </c>
      <c r="L11189">
        <v>2105</v>
      </c>
      <c r="M11189">
        <f>Registros[[#This Row],[salario]]*0.06</f>
        <v>126.3</v>
      </c>
      <c r="N11189">
        <f>Registros[[#This Row],[salario]]*5%</f>
        <v>105.25</v>
      </c>
      <c r="O11189">
        <f>IF(Registros[[#This Row],[idade]]&lt;18,311.43,IF(Registros[[#This Row],[idade]]&lt;=25,488.58,IF(Registros[[#This Row],[idade]]&lt;=50,772.77,850.05)))</f>
        <v>772.77</v>
      </c>
      <c r="P11189">
        <f>IF(Registros[[#This Row],[idade]]&lt;18,23.99,IF(Registros[[#This Row],[idade]]&lt;=25,49.9,IF(Registros[[#This Row],[idade]]&lt;=50,145.2,175.45)))</f>
        <v>145.19999999999999</v>
      </c>
      <c r="Q11189">
        <v>1</v>
      </c>
      <c r="R11189">
        <v>22</v>
      </c>
      <c r="T11189">
        <v>2</v>
      </c>
      <c r="U11189" t="s">
        <v>3</v>
      </c>
      <c r="V11189" t="s">
        <v>22</v>
      </c>
    </row>
    <row r="11190" spans="1:22" x14ac:dyDescent="0.3">
      <c r="A11190">
        <v>11189</v>
      </c>
      <c r="B11190">
        <v>39631250522</v>
      </c>
      <c r="C11190">
        <v>4</v>
      </c>
      <c r="D11190" s="1">
        <v>36764</v>
      </c>
      <c r="E11190" s="3">
        <f>2023-YEAR(Registros[[#This Row],[data_nascimento]])</f>
        <v>23</v>
      </c>
      <c r="F11190" s="1">
        <v>44635</v>
      </c>
      <c r="H11190">
        <v>220</v>
      </c>
      <c r="I11190">
        <v>1</v>
      </c>
      <c r="J11190" s="3">
        <v>120.43333333333334</v>
      </c>
      <c r="K11190">
        <v>19.68</v>
      </c>
      <c r="L11190">
        <v>3613</v>
      </c>
      <c r="M11190">
        <f>Registros[[#This Row],[salario]]*0.06</f>
        <v>216.78</v>
      </c>
      <c r="N11190">
        <f>Registros[[#This Row],[salario]]*5%</f>
        <v>180.65</v>
      </c>
      <c r="O11190">
        <f>IF(Registros[[#This Row],[idade]]&lt;18,311.43,IF(Registros[[#This Row],[idade]]&lt;=25,488.58,IF(Registros[[#This Row],[idade]]&lt;=50,772.77,850.05)))</f>
        <v>488.58</v>
      </c>
      <c r="P11190">
        <f>IF(Registros[[#This Row],[idade]]&lt;18,23.99,IF(Registros[[#This Row],[idade]]&lt;=25,49.9,IF(Registros[[#This Row],[idade]]&lt;=50,145.2,175.45)))</f>
        <v>49.9</v>
      </c>
      <c r="Q11190">
        <v>4</v>
      </c>
      <c r="R11190">
        <v>3</v>
      </c>
      <c r="T11190">
        <v>3</v>
      </c>
      <c r="U11190" t="s">
        <v>3</v>
      </c>
      <c r="V11190" t="s">
        <v>22</v>
      </c>
    </row>
    <row r="11191" spans="1:22" x14ac:dyDescent="0.3">
      <c r="A11191">
        <v>11190</v>
      </c>
      <c r="B11191">
        <v>34471709878</v>
      </c>
      <c r="C11191">
        <v>4</v>
      </c>
      <c r="D11191" s="1">
        <v>29894</v>
      </c>
      <c r="E11191" s="3">
        <f>2023-YEAR(Registros[[#This Row],[data_nascimento]])</f>
        <v>42</v>
      </c>
      <c r="F11191" s="1">
        <v>44635</v>
      </c>
      <c r="G11191" s="1">
        <v>44643</v>
      </c>
      <c r="H11191">
        <v>220</v>
      </c>
      <c r="I11191">
        <v>4</v>
      </c>
      <c r="J11191" s="3">
        <v>643.06666666666672</v>
      </c>
      <c r="K11191">
        <v>14.76</v>
      </c>
      <c r="L11191">
        <v>4823</v>
      </c>
      <c r="M11191">
        <f>Registros[[#This Row],[salario]]*0.06</f>
        <v>289.38</v>
      </c>
      <c r="N11191">
        <f>Registros[[#This Row],[salario]]*5%</f>
        <v>241.15</v>
      </c>
      <c r="O11191">
        <f>IF(Registros[[#This Row],[idade]]&lt;18,311.43,IF(Registros[[#This Row],[idade]]&lt;=25,488.58,IF(Registros[[#This Row],[idade]]&lt;=50,772.77,850.05)))</f>
        <v>772.77</v>
      </c>
      <c r="P11191">
        <f>IF(Registros[[#This Row],[idade]]&lt;18,23.99,IF(Registros[[#This Row],[idade]]&lt;=25,49.9,IF(Registros[[#This Row],[idade]]&lt;=50,145.2,175.45)))</f>
        <v>145.19999999999999</v>
      </c>
      <c r="Q11191">
        <v>5</v>
      </c>
      <c r="R11191">
        <v>5</v>
      </c>
      <c r="S11191">
        <v>3</v>
      </c>
      <c r="T11191">
        <v>2</v>
      </c>
      <c r="U11191" t="s">
        <v>3</v>
      </c>
      <c r="V11191" t="s">
        <v>19</v>
      </c>
    </row>
    <row r="11192" spans="1:22" x14ac:dyDescent="0.3">
      <c r="A11192">
        <v>11191</v>
      </c>
      <c r="B11192">
        <v>45632691871</v>
      </c>
      <c r="C11192">
        <v>6</v>
      </c>
      <c r="D11192" s="1">
        <v>35911</v>
      </c>
      <c r="E11192" s="3">
        <f>2023-YEAR(Registros[[#This Row],[data_nascimento]])</f>
        <v>25</v>
      </c>
      <c r="F11192" s="1">
        <v>44635</v>
      </c>
      <c r="G11192" s="1">
        <v>44643</v>
      </c>
      <c r="H11192">
        <v>220</v>
      </c>
      <c r="I11192">
        <v>5</v>
      </c>
      <c r="J11192" s="3">
        <v>1237.5</v>
      </c>
      <c r="K11192">
        <v>12.3</v>
      </c>
      <c r="L11192">
        <v>7425</v>
      </c>
      <c r="M11192">
        <f>Registros[[#This Row],[salario]]*0.06</f>
        <v>445.5</v>
      </c>
      <c r="N11192">
        <f>Registros[[#This Row],[salario]]*5%</f>
        <v>371.25</v>
      </c>
      <c r="O11192">
        <f>IF(Registros[[#This Row],[idade]]&lt;18,311.43,IF(Registros[[#This Row],[idade]]&lt;=25,488.58,IF(Registros[[#This Row],[idade]]&lt;=50,772.77,850.05)))</f>
        <v>488.58</v>
      </c>
      <c r="P11192">
        <f>IF(Registros[[#This Row],[idade]]&lt;18,23.99,IF(Registros[[#This Row],[idade]]&lt;=25,49.9,IF(Registros[[#This Row],[idade]]&lt;=50,145.2,175.45)))</f>
        <v>49.9</v>
      </c>
      <c r="Q11192">
        <v>2</v>
      </c>
      <c r="R11192">
        <v>26</v>
      </c>
      <c r="S11192">
        <v>2</v>
      </c>
      <c r="T11192">
        <v>3</v>
      </c>
      <c r="U11192" t="s">
        <v>3</v>
      </c>
      <c r="V11192" t="s">
        <v>22</v>
      </c>
    </row>
    <row r="11193" spans="1:22" x14ac:dyDescent="0.3">
      <c r="A11193">
        <v>11192</v>
      </c>
      <c r="B11193">
        <v>92338220619</v>
      </c>
      <c r="C11193">
        <v>6</v>
      </c>
      <c r="D11193" s="1">
        <v>30146</v>
      </c>
      <c r="E11193" s="3">
        <f>2023-YEAR(Registros[[#This Row],[data_nascimento]])</f>
        <v>41</v>
      </c>
      <c r="F11193" s="1">
        <v>44635</v>
      </c>
      <c r="G11193" s="1">
        <v>44643</v>
      </c>
      <c r="H11193">
        <v>220</v>
      </c>
      <c r="I11193">
        <v>14</v>
      </c>
      <c r="J11193" s="3">
        <v>2611</v>
      </c>
      <c r="K11193">
        <v>1.23</v>
      </c>
      <c r="L11193">
        <v>5595</v>
      </c>
      <c r="M11193">
        <f>Registros[[#This Row],[salario]]*0.06</f>
        <v>335.7</v>
      </c>
      <c r="N11193">
        <f>Registros[[#This Row],[salario]]*5%</f>
        <v>279.75</v>
      </c>
      <c r="O11193">
        <f>IF(Registros[[#This Row],[idade]]&lt;18,311.43,IF(Registros[[#This Row],[idade]]&lt;=25,488.58,IF(Registros[[#This Row],[idade]]&lt;=50,772.77,850.05)))</f>
        <v>772.77</v>
      </c>
      <c r="P11193">
        <f>IF(Registros[[#This Row],[idade]]&lt;18,23.99,IF(Registros[[#This Row],[idade]]&lt;=25,49.9,IF(Registros[[#This Row],[idade]]&lt;=50,145.2,175.45)))</f>
        <v>145.19999999999999</v>
      </c>
      <c r="Q11193">
        <v>4</v>
      </c>
      <c r="R11193">
        <v>27</v>
      </c>
      <c r="S11193">
        <v>3</v>
      </c>
      <c r="T11193">
        <v>2</v>
      </c>
      <c r="U11193" t="s">
        <v>3</v>
      </c>
      <c r="V11193" t="s">
        <v>19</v>
      </c>
    </row>
    <row r="11194" spans="1:22" x14ac:dyDescent="0.3">
      <c r="A11194">
        <v>11193</v>
      </c>
      <c r="B11194">
        <v>34574622048</v>
      </c>
      <c r="C11194">
        <v>4</v>
      </c>
      <c r="D11194" s="1">
        <v>31223</v>
      </c>
      <c r="E11194" s="3">
        <f>2023-YEAR(Registros[[#This Row],[data_nascimento]])</f>
        <v>38</v>
      </c>
      <c r="F11194" s="1">
        <v>44635</v>
      </c>
      <c r="G11194" s="1">
        <v>44643</v>
      </c>
      <c r="H11194">
        <v>220</v>
      </c>
      <c r="I11194">
        <v>10</v>
      </c>
      <c r="J11194" s="3">
        <v>2085.3333333333335</v>
      </c>
      <c r="K11194">
        <v>4.92</v>
      </c>
      <c r="L11194">
        <v>6256</v>
      </c>
      <c r="M11194">
        <f>Registros[[#This Row],[salario]]*0.06</f>
        <v>375.36</v>
      </c>
      <c r="N11194">
        <f>Registros[[#This Row],[salario]]*5%</f>
        <v>312.8</v>
      </c>
      <c r="O11194">
        <f>IF(Registros[[#This Row],[idade]]&lt;18,311.43,IF(Registros[[#This Row],[idade]]&lt;=25,488.58,IF(Registros[[#This Row],[idade]]&lt;=50,772.77,850.05)))</f>
        <v>772.77</v>
      </c>
      <c r="P11194">
        <f>IF(Registros[[#This Row],[idade]]&lt;18,23.99,IF(Registros[[#This Row],[idade]]&lt;=25,49.9,IF(Registros[[#This Row],[idade]]&lt;=50,145.2,175.45)))</f>
        <v>145.19999999999999</v>
      </c>
      <c r="Q11194">
        <v>2</v>
      </c>
      <c r="R11194">
        <v>25</v>
      </c>
      <c r="S11194">
        <v>3</v>
      </c>
      <c r="T11194">
        <v>3</v>
      </c>
      <c r="U11194" t="s">
        <v>3</v>
      </c>
      <c r="V11194" t="s">
        <v>22</v>
      </c>
    </row>
    <row r="11195" spans="1:22" x14ac:dyDescent="0.3">
      <c r="A11195">
        <v>11194</v>
      </c>
      <c r="B11195">
        <v>35517106328</v>
      </c>
      <c r="C11195">
        <v>4</v>
      </c>
      <c r="D11195" s="1">
        <v>27973</v>
      </c>
      <c r="E11195" s="3">
        <f>2023-YEAR(Registros[[#This Row],[data_nascimento]])</f>
        <v>47</v>
      </c>
      <c r="F11195" s="1">
        <v>44635</v>
      </c>
      <c r="G11195" s="1">
        <v>44643</v>
      </c>
      <c r="H11195">
        <v>220</v>
      </c>
      <c r="I11195">
        <v>18</v>
      </c>
      <c r="J11195" s="3">
        <v>1466.4</v>
      </c>
      <c r="K11195">
        <v>24.6</v>
      </c>
      <c r="L11195">
        <v>2444</v>
      </c>
      <c r="M11195">
        <f>Registros[[#This Row],[salario]]*0.06</f>
        <v>146.63999999999999</v>
      </c>
      <c r="N11195">
        <f>Registros[[#This Row],[salario]]*5%</f>
        <v>122.2</v>
      </c>
      <c r="O11195">
        <f>IF(Registros[[#This Row],[idade]]&lt;18,311.43,IF(Registros[[#This Row],[idade]]&lt;=25,488.58,IF(Registros[[#This Row],[idade]]&lt;=50,772.77,850.05)))</f>
        <v>772.77</v>
      </c>
      <c r="P11195">
        <f>IF(Registros[[#This Row],[idade]]&lt;18,23.99,IF(Registros[[#This Row],[idade]]&lt;=25,49.9,IF(Registros[[#This Row],[idade]]&lt;=50,145.2,175.45)))</f>
        <v>145.19999999999999</v>
      </c>
      <c r="Q11195">
        <v>5</v>
      </c>
      <c r="R11195">
        <v>7</v>
      </c>
      <c r="S11195">
        <v>3</v>
      </c>
      <c r="T11195">
        <v>2</v>
      </c>
      <c r="U11195" t="s">
        <v>3</v>
      </c>
      <c r="V11195" t="s">
        <v>21</v>
      </c>
    </row>
    <row r="11196" spans="1:22" x14ac:dyDescent="0.3">
      <c r="A11196">
        <v>11195</v>
      </c>
      <c r="B11196">
        <v>77642432226</v>
      </c>
      <c r="C11196">
        <v>4</v>
      </c>
      <c r="D11196" s="1">
        <v>37691</v>
      </c>
      <c r="E11196" s="3">
        <f>2023-YEAR(Registros[[#This Row],[data_nascimento]])</f>
        <v>20</v>
      </c>
      <c r="F11196" s="1">
        <v>44635</v>
      </c>
      <c r="G11196" s="1">
        <v>44643</v>
      </c>
      <c r="H11196">
        <v>220</v>
      </c>
      <c r="I11196">
        <v>5</v>
      </c>
      <c r="J11196" s="3">
        <v>1230.5</v>
      </c>
      <c r="K11196">
        <v>8.61</v>
      </c>
      <c r="L11196">
        <v>7383</v>
      </c>
      <c r="M11196">
        <f>Registros[[#This Row],[salario]]*0.06</f>
        <v>442.97999999999996</v>
      </c>
      <c r="N11196">
        <f>Registros[[#This Row],[salario]]*5%</f>
        <v>369.15000000000003</v>
      </c>
      <c r="O11196">
        <f>IF(Registros[[#This Row],[idade]]&lt;18,311.43,IF(Registros[[#This Row],[idade]]&lt;=25,488.58,IF(Registros[[#This Row],[idade]]&lt;=50,772.77,850.05)))</f>
        <v>488.58</v>
      </c>
      <c r="P11196">
        <f>IF(Registros[[#This Row],[idade]]&lt;18,23.99,IF(Registros[[#This Row],[idade]]&lt;=25,49.9,IF(Registros[[#This Row],[idade]]&lt;=50,145.2,175.45)))</f>
        <v>49.9</v>
      </c>
      <c r="Q11196">
        <v>1</v>
      </c>
      <c r="R11196">
        <v>1</v>
      </c>
      <c r="S11196">
        <v>3</v>
      </c>
      <c r="T11196">
        <v>3</v>
      </c>
      <c r="U11196" t="s">
        <v>3</v>
      </c>
      <c r="V11196" t="s">
        <v>19</v>
      </c>
    </row>
    <row r="11197" spans="1:22" x14ac:dyDescent="0.3">
      <c r="A11197">
        <v>11196</v>
      </c>
      <c r="B11197">
        <v>13305261895</v>
      </c>
      <c r="C11197">
        <v>6</v>
      </c>
      <c r="D11197" s="1">
        <v>35272</v>
      </c>
      <c r="E11197" s="3">
        <f>2023-YEAR(Registros[[#This Row],[data_nascimento]])</f>
        <v>27</v>
      </c>
      <c r="F11197" s="1">
        <v>44635</v>
      </c>
      <c r="G11197" s="1">
        <v>44643</v>
      </c>
      <c r="H11197">
        <v>220</v>
      </c>
      <c r="I11197">
        <v>12</v>
      </c>
      <c r="J11197" s="3">
        <v>942</v>
      </c>
      <c r="K11197">
        <v>13.530000000000001</v>
      </c>
      <c r="L11197">
        <v>2355</v>
      </c>
      <c r="M11197">
        <f>Registros[[#This Row],[salario]]*0.06</f>
        <v>141.29999999999998</v>
      </c>
      <c r="N11197">
        <f>Registros[[#This Row],[salario]]*5%</f>
        <v>117.75</v>
      </c>
      <c r="O11197">
        <f>IF(Registros[[#This Row],[idade]]&lt;18,311.43,IF(Registros[[#This Row],[idade]]&lt;=25,488.58,IF(Registros[[#This Row],[idade]]&lt;=50,772.77,850.05)))</f>
        <v>772.77</v>
      </c>
      <c r="P11197">
        <f>IF(Registros[[#This Row],[idade]]&lt;18,23.99,IF(Registros[[#This Row],[idade]]&lt;=25,49.9,IF(Registros[[#This Row],[idade]]&lt;=50,145.2,175.45)))</f>
        <v>145.19999999999999</v>
      </c>
      <c r="Q11197">
        <v>3</v>
      </c>
      <c r="R11197">
        <v>23</v>
      </c>
      <c r="S11197">
        <v>2</v>
      </c>
      <c r="T11197">
        <v>3</v>
      </c>
      <c r="U11197" t="s">
        <v>3</v>
      </c>
      <c r="V11197" t="s">
        <v>19</v>
      </c>
    </row>
    <row r="11198" spans="1:22" x14ac:dyDescent="0.3">
      <c r="A11198">
        <v>11197</v>
      </c>
      <c r="B11198">
        <v>98673084385</v>
      </c>
      <c r="C11198">
        <v>6</v>
      </c>
      <c r="D11198" s="1">
        <v>37953</v>
      </c>
      <c r="E11198" s="3">
        <f>2023-YEAR(Registros[[#This Row],[data_nascimento]])</f>
        <v>20</v>
      </c>
      <c r="F11198" s="1">
        <v>44635</v>
      </c>
      <c r="G11198" s="1">
        <v>44643</v>
      </c>
      <c r="H11198">
        <v>220</v>
      </c>
      <c r="I11198">
        <v>10</v>
      </c>
      <c r="J11198" s="3">
        <v>2013</v>
      </c>
      <c r="K11198">
        <v>3.69</v>
      </c>
      <c r="L11198">
        <v>6039</v>
      </c>
      <c r="M11198">
        <f>Registros[[#This Row],[salario]]*0.06</f>
        <v>362.34</v>
      </c>
      <c r="N11198">
        <f>Registros[[#This Row],[salario]]*5%</f>
        <v>301.95</v>
      </c>
      <c r="O11198">
        <f>IF(Registros[[#This Row],[idade]]&lt;18,311.43,IF(Registros[[#This Row],[idade]]&lt;=25,488.58,IF(Registros[[#This Row],[idade]]&lt;=50,772.77,850.05)))</f>
        <v>488.58</v>
      </c>
      <c r="P11198">
        <f>IF(Registros[[#This Row],[idade]]&lt;18,23.99,IF(Registros[[#This Row],[idade]]&lt;=25,49.9,IF(Registros[[#This Row],[idade]]&lt;=50,145.2,175.45)))</f>
        <v>49.9</v>
      </c>
      <c r="Q11198">
        <v>4</v>
      </c>
      <c r="R11198">
        <v>23</v>
      </c>
      <c r="S11198">
        <v>2</v>
      </c>
      <c r="T11198">
        <v>1</v>
      </c>
      <c r="U11198" t="s">
        <v>3</v>
      </c>
      <c r="V11198" t="s">
        <v>19</v>
      </c>
    </row>
    <row r="11199" spans="1:22" x14ac:dyDescent="0.3">
      <c r="A11199">
        <v>11198</v>
      </c>
      <c r="B11199">
        <v>65192309945</v>
      </c>
      <c r="C11199">
        <v>5</v>
      </c>
      <c r="D11199" s="1">
        <v>38079</v>
      </c>
      <c r="E11199" s="3">
        <f>2023-YEAR(Registros[[#This Row],[data_nascimento]])</f>
        <v>19</v>
      </c>
      <c r="F11199" s="1">
        <v>44635</v>
      </c>
      <c r="G11199" s="1">
        <v>44643</v>
      </c>
      <c r="H11199">
        <v>220</v>
      </c>
      <c r="I11199">
        <v>18</v>
      </c>
      <c r="J11199" s="3">
        <v>3808.7999999999997</v>
      </c>
      <c r="K11199">
        <v>15.99</v>
      </c>
      <c r="L11199">
        <v>6348</v>
      </c>
      <c r="M11199">
        <f>Registros[[#This Row],[salario]]*0.06</f>
        <v>380.88</v>
      </c>
      <c r="N11199">
        <f>Registros[[#This Row],[salario]]*5%</f>
        <v>317.40000000000003</v>
      </c>
      <c r="O11199">
        <f>IF(Registros[[#This Row],[idade]]&lt;18,311.43,IF(Registros[[#This Row],[idade]]&lt;=25,488.58,IF(Registros[[#This Row],[idade]]&lt;=50,772.77,850.05)))</f>
        <v>488.58</v>
      </c>
      <c r="P11199">
        <f>IF(Registros[[#This Row],[idade]]&lt;18,23.99,IF(Registros[[#This Row],[idade]]&lt;=25,49.9,IF(Registros[[#This Row],[idade]]&lt;=50,145.2,175.45)))</f>
        <v>49.9</v>
      </c>
      <c r="Q11199">
        <v>1</v>
      </c>
      <c r="R11199">
        <v>18</v>
      </c>
      <c r="S11199">
        <v>1</v>
      </c>
      <c r="T11199">
        <v>3</v>
      </c>
      <c r="U11199" t="s">
        <v>3</v>
      </c>
      <c r="V11199" t="s">
        <v>21</v>
      </c>
    </row>
    <row r="11200" spans="1:22" x14ac:dyDescent="0.3">
      <c r="A11200">
        <v>11199</v>
      </c>
      <c r="B11200">
        <v>22912901273</v>
      </c>
      <c r="C11200">
        <v>4</v>
      </c>
      <c r="D11200" s="1">
        <v>31187</v>
      </c>
      <c r="E11200" s="3">
        <f>2023-YEAR(Registros[[#This Row],[data_nascimento]])</f>
        <v>38</v>
      </c>
      <c r="F11200" s="1">
        <v>44635</v>
      </c>
      <c r="G11200" s="1">
        <v>44643</v>
      </c>
      <c r="H11200">
        <v>220</v>
      </c>
      <c r="I11200">
        <v>14</v>
      </c>
      <c r="J11200" s="3">
        <v>2235.7999999999997</v>
      </c>
      <c r="K11200">
        <v>11.07</v>
      </c>
      <c r="L11200">
        <v>4791</v>
      </c>
      <c r="M11200">
        <f>Registros[[#This Row],[salario]]*0.06</f>
        <v>287.45999999999998</v>
      </c>
      <c r="N11200">
        <f>Registros[[#This Row],[salario]]*5%</f>
        <v>239.55</v>
      </c>
      <c r="O11200">
        <f>IF(Registros[[#This Row],[idade]]&lt;18,311.43,IF(Registros[[#This Row],[idade]]&lt;=25,488.58,IF(Registros[[#This Row],[idade]]&lt;=50,772.77,850.05)))</f>
        <v>772.77</v>
      </c>
      <c r="P11200">
        <f>IF(Registros[[#This Row],[idade]]&lt;18,23.99,IF(Registros[[#This Row],[idade]]&lt;=25,49.9,IF(Registros[[#This Row],[idade]]&lt;=50,145.2,175.45)))</f>
        <v>145.19999999999999</v>
      </c>
      <c r="Q11200">
        <v>3</v>
      </c>
      <c r="R11200">
        <v>26</v>
      </c>
      <c r="S11200">
        <v>3</v>
      </c>
      <c r="T11200">
        <v>3</v>
      </c>
      <c r="U11200" t="s">
        <v>3</v>
      </c>
      <c r="V11200" t="s">
        <v>19</v>
      </c>
    </row>
    <row r="11201" spans="1:22" x14ac:dyDescent="0.3">
      <c r="A11201">
        <v>11200</v>
      </c>
      <c r="B11201">
        <v>40147280480</v>
      </c>
      <c r="C11201">
        <v>5</v>
      </c>
      <c r="D11201" s="1">
        <v>27947</v>
      </c>
      <c r="E11201" s="3">
        <f>2023-YEAR(Registros[[#This Row],[data_nascimento]])</f>
        <v>47</v>
      </c>
      <c r="F11201" s="1">
        <v>44635</v>
      </c>
      <c r="G11201" s="1">
        <v>44643</v>
      </c>
      <c r="H11201">
        <v>220</v>
      </c>
      <c r="I11201">
        <v>18</v>
      </c>
      <c r="J11201" s="3">
        <v>1987.8000000000002</v>
      </c>
      <c r="K11201">
        <v>24.6</v>
      </c>
      <c r="L11201">
        <v>3313</v>
      </c>
      <c r="M11201">
        <f>Registros[[#This Row],[salario]]*0.06</f>
        <v>198.78</v>
      </c>
      <c r="N11201">
        <f>Registros[[#This Row],[salario]]*5%</f>
        <v>165.65</v>
      </c>
      <c r="O11201">
        <f>IF(Registros[[#This Row],[idade]]&lt;18,311.43,IF(Registros[[#This Row],[idade]]&lt;=25,488.58,IF(Registros[[#This Row],[idade]]&lt;=50,772.77,850.05)))</f>
        <v>772.77</v>
      </c>
      <c r="P11201">
        <f>IF(Registros[[#This Row],[idade]]&lt;18,23.99,IF(Registros[[#This Row],[idade]]&lt;=25,49.9,IF(Registros[[#This Row],[idade]]&lt;=50,145.2,175.45)))</f>
        <v>145.19999999999999</v>
      </c>
      <c r="Q11201">
        <v>3</v>
      </c>
      <c r="R11201">
        <v>18</v>
      </c>
      <c r="S11201">
        <v>2</v>
      </c>
      <c r="T11201">
        <v>1</v>
      </c>
      <c r="U11201" t="s">
        <v>3</v>
      </c>
      <c r="V11201" t="s">
        <v>18</v>
      </c>
    </row>
    <row r="11202" spans="1:22" x14ac:dyDescent="0.3">
      <c r="A11202">
        <v>11201</v>
      </c>
      <c r="B11202">
        <v>47312437000</v>
      </c>
      <c r="C11202">
        <v>7</v>
      </c>
      <c r="D11202" s="1">
        <v>29180</v>
      </c>
      <c r="E11202" s="3">
        <f>2023-YEAR(Registros[[#This Row],[data_nascimento]])</f>
        <v>44</v>
      </c>
      <c r="F11202" s="1">
        <v>44635</v>
      </c>
      <c r="G11202" s="1">
        <v>44643</v>
      </c>
      <c r="H11202">
        <v>220</v>
      </c>
      <c r="I11202">
        <v>8</v>
      </c>
      <c r="J11202" s="3">
        <v>1275.7333333333333</v>
      </c>
      <c r="K11202">
        <v>12.3</v>
      </c>
      <c r="L11202">
        <v>4784</v>
      </c>
      <c r="M11202">
        <f>Registros[[#This Row],[salario]]*0.06</f>
        <v>287.03999999999996</v>
      </c>
      <c r="N11202">
        <f>Registros[[#This Row],[salario]]*5%</f>
        <v>239.20000000000002</v>
      </c>
      <c r="O11202">
        <f>IF(Registros[[#This Row],[idade]]&lt;18,311.43,IF(Registros[[#This Row],[idade]]&lt;=25,488.58,IF(Registros[[#This Row],[idade]]&lt;=50,772.77,850.05)))</f>
        <v>772.77</v>
      </c>
      <c r="P11202">
        <f>IF(Registros[[#This Row],[idade]]&lt;18,23.99,IF(Registros[[#This Row],[idade]]&lt;=25,49.9,IF(Registros[[#This Row],[idade]]&lt;=50,145.2,175.45)))</f>
        <v>145.19999999999999</v>
      </c>
      <c r="Q11202">
        <v>5</v>
      </c>
      <c r="R11202">
        <v>4</v>
      </c>
      <c r="S11202">
        <v>2</v>
      </c>
      <c r="T11202">
        <v>1</v>
      </c>
      <c r="U11202" t="s">
        <v>3</v>
      </c>
      <c r="V11202" t="s">
        <v>19</v>
      </c>
    </row>
    <row r="11203" spans="1:22" x14ac:dyDescent="0.3">
      <c r="A11203">
        <v>11202</v>
      </c>
      <c r="B11203">
        <v>24429508744</v>
      </c>
      <c r="C11203">
        <v>4</v>
      </c>
      <c r="D11203" s="1">
        <v>38612</v>
      </c>
      <c r="E11203" s="3">
        <f>2023-YEAR(Registros[[#This Row],[data_nascimento]])</f>
        <v>18</v>
      </c>
      <c r="F11203" s="1">
        <v>44635</v>
      </c>
      <c r="G11203" s="1">
        <v>44643</v>
      </c>
      <c r="H11203">
        <v>220</v>
      </c>
      <c r="I11203">
        <v>9</v>
      </c>
      <c r="J11203" s="3">
        <v>531.6</v>
      </c>
      <c r="K11203">
        <v>18.45</v>
      </c>
      <c r="L11203">
        <v>1772</v>
      </c>
      <c r="M11203">
        <f>Registros[[#This Row],[salario]]*0.06</f>
        <v>106.32</v>
      </c>
      <c r="N11203">
        <f>Registros[[#This Row],[salario]]*5%</f>
        <v>88.600000000000009</v>
      </c>
      <c r="O11203">
        <f>IF(Registros[[#This Row],[idade]]&lt;18,311.43,IF(Registros[[#This Row],[idade]]&lt;=25,488.58,IF(Registros[[#This Row],[idade]]&lt;=50,772.77,850.05)))</f>
        <v>488.58</v>
      </c>
      <c r="P11203">
        <f>IF(Registros[[#This Row],[idade]]&lt;18,23.99,IF(Registros[[#This Row],[idade]]&lt;=25,49.9,IF(Registros[[#This Row],[idade]]&lt;=50,145.2,175.45)))</f>
        <v>49.9</v>
      </c>
      <c r="Q11203">
        <v>4</v>
      </c>
      <c r="R11203">
        <v>1</v>
      </c>
      <c r="S11203">
        <v>2</v>
      </c>
      <c r="T11203">
        <v>3</v>
      </c>
      <c r="U11203" t="s">
        <v>3</v>
      </c>
      <c r="V11203" t="s">
        <v>19</v>
      </c>
    </row>
    <row r="11204" spans="1:22" x14ac:dyDescent="0.3">
      <c r="A11204">
        <v>11203</v>
      </c>
      <c r="B11204">
        <v>12885830590</v>
      </c>
      <c r="C11204">
        <v>7</v>
      </c>
      <c r="D11204" s="1">
        <v>38277</v>
      </c>
      <c r="E11204" s="3">
        <f>2023-YEAR(Registros[[#This Row],[data_nascimento]])</f>
        <v>19</v>
      </c>
      <c r="F11204" s="1">
        <v>44635</v>
      </c>
      <c r="G11204" s="1">
        <v>44643</v>
      </c>
      <c r="H11204">
        <v>220</v>
      </c>
      <c r="I11204">
        <v>14</v>
      </c>
      <c r="J11204" s="3">
        <v>1606.2666666666667</v>
      </c>
      <c r="K11204">
        <v>4.92</v>
      </c>
      <c r="L11204">
        <v>3442</v>
      </c>
      <c r="M11204">
        <f>Registros[[#This Row],[salario]]*0.06</f>
        <v>206.51999999999998</v>
      </c>
      <c r="N11204">
        <f>Registros[[#This Row],[salario]]*5%</f>
        <v>172.10000000000002</v>
      </c>
      <c r="O11204">
        <f>IF(Registros[[#This Row],[idade]]&lt;18,311.43,IF(Registros[[#This Row],[idade]]&lt;=25,488.58,IF(Registros[[#This Row],[idade]]&lt;=50,772.77,850.05)))</f>
        <v>488.58</v>
      </c>
      <c r="P11204">
        <f>IF(Registros[[#This Row],[idade]]&lt;18,23.99,IF(Registros[[#This Row],[idade]]&lt;=25,49.9,IF(Registros[[#This Row],[idade]]&lt;=50,145.2,175.45)))</f>
        <v>49.9</v>
      </c>
      <c r="Q11204">
        <v>2</v>
      </c>
      <c r="R11204">
        <v>13</v>
      </c>
      <c r="S11204">
        <v>3</v>
      </c>
      <c r="T11204">
        <v>1</v>
      </c>
      <c r="U11204" t="s">
        <v>3</v>
      </c>
      <c r="V11204" t="s">
        <v>19</v>
      </c>
    </row>
    <row r="11205" spans="1:22" x14ac:dyDescent="0.3">
      <c r="A11205">
        <v>11204</v>
      </c>
      <c r="B11205">
        <v>60247575681</v>
      </c>
      <c r="C11205">
        <v>7</v>
      </c>
      <c r="D11205" s="1">
        <v>39032</v>
      </c>
      <c r="E11205" s="3">
        <f>2023-YEAR(Registros[[#This Row],[data_nascimento]])</f>
        <v>17</v>
      </c>
      <c r="F11205" s="1">
        <v>44635</v>
      </c>
      <c r="G11205" s="1">
        <v>44643</v>
      </c>
      <c r="H11205">
        <v>120</v>
      </c>
      <c r="I11205">
        <v>5</v>
      </c>
      <c r="J11205" s="3">
        <v>970.16666666666663</v>
      </c>
      <c r="K11205">
        <v>7.38</v>
      </c>
      <c r="L11205">
        <v>5821</v>
      </c>
      <c r="M11205">
        <f>Registros[[#This Row],[salario]]*0.06</f>
        <v>349.26</v>
      </c>
      <c r="N11205">
        <f>Registros[[#This Row],[salario]]*5%</f>
        <v>291.05</v>
      </c>
      <c r="O11205">
        <f>IF(Registros[[#This Row],[idade]]&lt;18,311.43,IF(Registros[[#This Row],[idade]]&lt;=25,488.58,IF(Registros[[#This Row],[idade]]&lt;=50,772.77,850.05)))</f>
        <v>311.43</v>
      </c>
      <c r="P11205">
        <f>IF(Registros[[#This Row],[idade]]&lt;18,23.99,IF(Registros[[#This Row],[idade]]&lt;=25,49.9,IF(Registros[[#This Row],[idade]]&lt;=50,145.2,175.45)))</f>
        <v>23.99</v>
      </c>
      <c r="Q11205">
        <v>4</v>
      </c>
      <c r="R11205">
        <v>21</v>
      </c>
      <c r="S11205">
        <v>2</v>
      </c>
      <c r="T11205">
        <v>3</v>
      </c>
      <c r="U11205" t="s">
        <v>3</v>
      </c>
      <c r="V11205" t="s">
        <v>19</v>
      </c>
    </row>
    <row r="11206" spans="1:22" x14ac:dyDescent="0.3">
      <c r="A11206">
        <v>11205</v>
      </c>
      <c r="B11206">
        <v>64253662427</v>
      </c>
      <c r="C11206">
        <v>3</v>
      </c>
      <c r="D11206" s="1">
        <v>28948</v>
      </c>
      <c r="E11206" s="3">
        <f>2023-YEAR(Registros[[#This Row],[data_nascimento]])</f>
        <v>44</v>
      </c>
      <c r="F11206" s="1">
        <v>44635</v>
      </c>
      <c r="G11206" s="1">
        <v>44643</v>
      </c>
      <c r="H11206">
        <v>220</v>
      </c>
      <c r="I11206">
        <v>7</v>
      </c>
      <c r="J11206" s="3">
        <v>694.16666666666674</v>
      </c>
      <c r="K11206">
        <v>17.22</v>
      </c>
      <c r="L11206">
        <v>2975</v>
      </c>
      <c r="M11206">
        <f>Registros[[#This Row],[salario]]*0.06</f>
        <v>178.5</v>
      </c>
      <c r="N11206">
        <f>Registros[[#This Row],[salario]]*5%</f>
        <v>148.75</v>
      </c>
      <c r="O11206">
        <f>IF(Registros[[#This Row],[idade]]&lt;18,311.43,IF(Registros[[#This Row],[idade]]&lt;=25,488.58,IF(Registros[[#This Row],[idade]]&lt;=50,772.77,850.05)))</f>
        <v>772.77</v>
      </c>
      <c r="P11206">
        <f>IF(Registros[[#This Row],[idade]]&lt;18,23.99,IF(Registros[[#This Row],[idade]]&lt;=25,49.9,IF(Registros[[#This Row],[idade]]&lt;=50,145.2,175.45)))</f>
        <v>145.19999999999999</v>
      </c>
      <c r="Q11206">
        <v>3</v>
      </c>
      <c r="R11206">
        <v>20</v>
      </c>
      <c r="S11206">
        <v>1</v>
      </c>
      <c r="T11206">
        <v>3</v>
      </c>
      <c r="U11206" t="s">
        <v>3</v>
      </c>
      <c r="V11206" t="s">
        <v>19</v>
      </c>
    </row>
    <row r="11207" spans="1:22" x14ac:dyDescent="0.3">
      <c r="A11207">
        <v>11206</v>
      </c>
      <c r="B11207">
        <v>64737532222</v>
      </c>
      <c r="C11207">
        <v>5</v>
      </c>
      <c r="D11207" s="1">
        <v>37548</v>
      </c>
      <c r="E11207" s="3">
        <f>2023-YEAR(Registros[[#This Row],[data_nascimento]])</f>
        <v>21</v>
      </c>
      <c r="F11207" s="1">
        <v>44635</v>
      </c>
      <c r="G11207" s="1">
        <v>44643</v>
      </c>
      <c r="H11207">
        <v>220</v>
      </c>
      <c r="I11207">
        <v>10</v>
      </c>
      <c r="J11207" s="3">
        <v>1197</v>
      </c>
      <c r="K11207">
        <v>20.91</v>
      </c>
      <c r="L11207">
        <v>3591</v>
      </c>
      <c r="M11207">
        <f>Registros[[#This Row],[salario]]*0.06</f>
        <v>215.45999999999998</v>
      </c>
      <c r="N11207">
        <f>Registros[[#This Row],[salario]]*5%</f>
        <v>179.55</v>
      </c>
      <c r="O11207">
        <f>IF(Registros[[#This Row],[idade]]&lt;18,311.43,IF(Registros[[#This Row],[idade]]&lt;=25,488.58,IF(Registros[[#This Row],[idade]]&lt;=50,772.77,850.05)))</f>
        <v>488.58</v>
      </c>
      <c r="P11207">
        <f>IF(Registros[[#This Row],[idade]]&lt;18,23.99,IF(Registros[[#This Row],[idade]]&lt;=25,49.9,IF(Registros[[#This Row],[idade]]&lt;=50,145.2,175.45)))</f>
        <v>49.9</v>
      </c>
      <c r="Q11207">
        <v>4</v>
      </c>
      <c r="R11207">
        <v>26</v>
      </c>
      <c r="S11207">
        <v>2</v>
      </c>
      <c r="T11207">
        <v>3</v>
      </c>
      <c r="U11207" t="s">
        <v>3</v>
      </c>
      <c r="V11207" t="s">
        <v>18</v>
      </c>
    </row>
    <row r="11208" spans="1:22" x14ac:dyDescent="0.3">
      <c r="A11208">
        <v>11207</v>
      </c>
      <c r="B11208">
        <v>45037446840</v>
      </c>
      <c r="C11208">
        <v>3</v>
      </c>
      <c r="D11208" s="1">
        <v>33378</v>
      </c>
      <c r="E11208" s="3">
        <f>2023-YEAR(Registros[[#This Row],[data_nascimento]])</f>
        <v>32</v>
      </c>
      <c r="F11208" s="1">
        <v>44635</v>
      </c>
      <c r="G11208" s="1">
        <v>44643</v>
      </c>
      <c r="H11208">
        <v>220</v>
      </c>
      <c r="I11208">
        <v>5</v>
      </c>
      <c r="J11208" s="3">
        <v>812.33333333333337</v>
      </c>
      <c r="K11208">
        <v>22.14</v>
      </c>
      <c r="L11208">
        <v>4874</v>
      </c>
      <c r="M11208">
        <f>Registros[[#This Row],[salario]]*0.06</f>
        <v>292.44</v>
      </c>
      <c r="N11208">
        <f>Registros[[#This Row],[salario]]*5%</f>
        <v>243.70000000000002</v>
      </c>
      <c r="O11208">
        <f>IF(Registros[[#This Row],[idade]]&lt;18,311.43,IF(Registros[[#This Row],[idade]]&lt;=25,488.58,IF(Registros[[#This Row],[idade]]&lt;=50,772.77,850.05)))</f>
        <v>772.77</v>
      </c>
      <c r="P11208">
        <f>IF(Registros[[#This Row],[idade]]&lt;18,23.99,IF(Registros[[#This Row],[idade]]&lt;=25,49.9,IF(Registros[[#This Row],[idade]]&lt;=50,145.2,175.45)))</f>
        <v>145.19999999999999</v>
      </c>
      <c r="Q11208">
        <v>4</v>
      </c>
      <c r="R11208">
        <v>1</v>
      </c>
      <c r="S11208">
        <v>1</v>
      </c>
      <c r="T11208">
        <v>3</v>
      </c>
      <c r="U11208" t="s">
        <v>3</v>
      </c>
      <c r="V11208" t="s">
        <v>19</v>
      </c>
    </row>
    <row r="11209" spans="1:22" x14ac:dyDescent="0.3">
      <c r="A11209">
        <v>11208</v>
      </c>
      <c r="B11209">
        <v>84030352388</v>
      </c>
      <c r="C11209">
        <v>3</v>
      </c>
      <c r="D11209" s="1">
        <v>38426</v>
      </c>
      <c r="E11209" s="3">
        <f>2023-YEAR(Registros[[#This Row],[data_nascimento]])</f>
        <v>18</v>
      </c>
      <c r="F11209" s="1">
        <v>44635</v>
      </c>
      <c r="G11209" s="1">
        <v>44643</v>
      </c>
      <c r="H11209">
        <v>220</v>
      </c>
      <c r="I11209">
        <v>6</v>
      </c>
      <c r="J11209" s="3">
        <v>941.8</v>
      </c>
      <c r="K11209">
        <v>4.92</v>
      </c>
      <c r="L11209">
        <v>4709</v>
      </c>
      <c r="M11209">
        <f>Registros[[#This Row],[salario]]*0.06</f>
        <v>282.53999999999996</v>
      </c>
      <c r="N11209">
        <f>Registros[[#This Row],[salario]]*5%</f>
        <v>235.45000000000002</v>
      </c>
      <c r="O11209">
        <f>IF(Registros[[#This Row],[idade]]&lt;18,311.43,IF(Registros[[#This Row],[idade]]&lt;=25,488.58,IF(Registros[[#This Row],[idade]]&lt;=50,772.77,850.05)))</f>
        <v>488.58</v>
      </c>
      <c r="P11209">
        <f>IF(Registros[[#This Row],[idade]]&lt;18,23.99,IF(Registros[[#This Row],[idade]]&lt;=25,49.9,IF(Registros[[#This Row],[idade]]&lt;=50,145.2,175.45)))</f>
        <v>49.9</v>
      </c>
      <c r="Q11209">
        <v>2</v>
      </c>
      <c r="R11209">
        <v>8</v>
      </c>
      <c r="S11209">
        <v>3</v>
      </c>
      <c r="T11209">
        <v>2</v>
      </c>
      <c r="U11209" t="s">
        <v>3</v>
      </c>
      <c r="V11209" t="s">
        <v>21</v>
      </c>
    </row>
    <row r="11210" spans="1:22" x14ac:dyDescent="0.3">
      <c r="A11210">
        <v>11209</v>
      </c>
      <c r="B11210">
        <v>25317870630</v>
      </c>
      <c r="C11210">
        <v>4</v>
      </c>
      <c r="D11210" s="1">
        <v>29117</v>
      </c>
      <c r="E11210" s="3">
        <f>2023-YEAR(Registros[[#This Row],[data_nascimento]])</f>
        <v>44</v>
      </c>
      <c r="F11210" s="1">
        <v>44635</v>
      </c>
      <c r="G11210" s="1">
        <v>44643</v>
      </c>
      <c r="H11210">
        <v>220</v>
      </c>
      <c r="I11210">
        <v>18</v>
      </c>
      <c r="J11210" s="3">
        <v>2258.4</v>
      </c>
      <c r="K11210">
        <v>3.69</v>
      </c>
      <c r="L11210">
        <v>3764</v>
      </c>
      <c r="M11210">
        <f>Registros[[#This Row],[salario]]*0.06</f>
        <v>225.84</v>
      </c>
      <c r="N11210">
        <f>Registros[[#This Row],[salario]]*5%</f>
        <v>188.20000000000002</v>
      </c>
      <c r="O11210">
        <f>IF(Registros[[#This Row],[idade]]&lt;18,311.43,IF(Registros[[#This Row],[idade]]&lt;=25,488.58,IF(Registros[[#This Row],[idade]]&lt;=50,772.77,850.05)))</f>
        <v>772.77</v>
      </c>
      <c r="P11210">
        <f>IF(Registros[[#This Row],[idade]]&lt;18,23.99,IF(Registros[[#This Row],[idade]]&lt;=25,49.9,IF(Registros[[#This Row],[idade]]&lt;=50,145.2,175.45)))</f>
        <v>145.19999999999999</v>
      </c>
      <c r="Q11210">
        <v>1</v>
      </c>
      <c r="R11210">
        <v>15</v>
      </c>
      <c r="S11210">
        <v>2</v>
      </c>
      <c r="T11210">
        <v>3</v>
      </c>
      <c r="U11210" t="s">
        <v>3</v>
      </c>
      <c r="V11210" t="s">
        <v>21</v>
      </c>
    </row>
    <row r="11211" spans="1:22" x14ac:dyDescent="0.3">
      <c r="A11211">
        <v>11210</v>
      </c>
      <c r="B11211">
        <v>32406951118</v>
      </c>
      <c r="C11211">
        <v>6</v>
      </c>
      <c r="D11211" s="1">
        <v>38187</v>
      </c>
      <c r="E11211" s="3">
        <f>2023-YEAR(Registros[[#This Row],[data_nascimento]])</f>
        <v>19</v>
      </c>
      <c r="F11211" s="1">
        <v>44635</v>
      </c>
      <c r="G11211" s="1">
        <v>44643</v>
      </c>
      <c r="H11211">
        <v>220</v>
      </c>
      <c r="I11211">
        <v>6</v>
      </c>
      <c r="J11211" s="3">
        <v>507.59999999999997</v>
      </c>
      <c r="K11211">
        <v>9.84</v>
      </c>
      <c r="L11211">
        <v>2538</v>
      </c>
      <c r="M11211">
        <f>Registros[[#This Row],[salario]]*0.06</f>
        <v>152.28</v>
      </c>
      <c r="N11211">
        <f>Registros[[#This Row],[salario]]*5%</f>
        <v>126.9</v>
      </c>
      <c r="O11211">
        <f>IF(Registros[[#This Row],[idade]]&lt;18,311.43,IF(Registros[[#This Row],[idade]]&lt;=25,488.58,IF(Registros[[#This Row],[idade]]&lt;=50,772.77,850.05)))</f>
        <v>488.58</v>
      </c>
      <c r="P11211">
        <f>IF(Registros[[#This Row],[idade]]&lt;18,23.99,IF(Registros[[#This Row],[idade]]&lt;=25,49.9,IF(Registros[[#This Row],[idade]]&lt;=50,145.2,175.45)))</f>
        <v>49.9</v>
      </c>
      <c r="Q11211">
        <v>4</v>
      </c>
      <c r="R11211">
        <v>25</v>
      </c>
      <c r="S11211">
        <v>3</v>
      </c>
      <c r="T11211">
        <v>3</v>
      </c>
      <c r="U11211" t="s">
        <v>3</v>
      </c>
      <c r="V11211" t="s">
        <v>21</v>
      </c>
    </row>
    <row r="11212" spans="1:22" x14ac:dyDescent="0.3">
      <c r="A11212">
        <v>11211</v>
      </c>
      <c r="B11212">
        <v>14465255661</v>
      </c>
      <c r="C11212">
        <v>4</v>
      </c>
      <c r="D11212" s="1">
        <v>28469</v>
      </c>
      <c r="E11212" s="3">
        <f>2023-YEAR(Registros[[#This Row],[data_nascimento]])</f>
        <v>46</v>
      </c>
      <c r="F11212" s="1">
        <v>44635</v>
      </c>
      <c r="G11212" s="1">
        <v>44643</v>
      </c>
      <c r="H11212">
        <v>220</v>
      </c>
      <c r="I11212">
        <v>17</v>
      </c>
      <c r="J11212" s="3">
        <v>2856</v>
      </c>
      <c r="K11212">
        <v>12.3</v>
      </c>
      <c r="L11212">
        <v>5040</v>
      </c>
      <c r="M11212">
        <f>Registros[[#This Row],[salario]]*0.06</f>
        <v>302.39999999999998</v>
      </c>
      <c r="N11212">
        <f>Registros[[#This Row],[salario]]*5%</f>
        <v>252</v>
      </c>
      <c r="O11212">
        <f>IF(Registros[[#This Row],[idade]]&lt;18,311.43,IF(Registros[[#This Row],[idade]]&lt;=25,488.58,IF(Registros[[#This Row],[idade]]&lt;=50,772.77,850.05)))</f>
        <v>772.77</v>
      </c>
      <c r="P11212">
        <f>IF(Registros[[#This Row],[idade]]&lt;18,23.99,IF(Registros[[#This Row],[idade]]&lt;=25,49.9,IF(Registros[[#This Row],[idade]]&lt;=50,145.2,175.45)))</f>
        <v>145.19999999999999</v>
      </c>
      <c r="Q11212">
        <v>2</v>
      </c>
      <c r="R11212">
        <v>9</v>
      </c>
      <c r="S11212">
        <v>1</v>
      </c>
      <c r="T11212">
        <v>3</v>
      </c>
      <c r="U11212" t="s">
        <v>3</v>
      </c>
      <c r="V11212" t="s">
        <v>18</v>
      </c>
    </row>
    <row r="11213" spans="1:22" x14ac:dyDescent="0.3">
      <c r="A11213">
        <v>11212</v>
      </c>
      <c r="B11213">
        <v>53083005517</v>
      </c>
      <c r="C11213">
        <v>5</v>
      </c>
      <c r="D11213" s="1">
        <v>36966</v>
      </c>
      <c r="E11213" s="3">
        <f>2023-YEAR(Registros[[#This Row],[data_nascimento]])</f>
        <v>22</v>
      </c>
      <c r="F11213" s="1">
        <v>44635</v>
      </c>
      <c r="G11213" s="1">
        <v>44643</v>
      </c>
      <c r="H11213">
        <v>220</v>
      </c>
      <c r="I11213">
        <v>6</v>
      </c>
      <c r="J11213" s="3">
        <v>1190.4000000000001</v>
      </c>
      <c r="K11213">
        <v>6.15</v>
      </c>
      <c r="L11213">
        <v>5952</v>
      </c>
      <c r="M11213">
        <f>Registros[[#This Row],[salario]]*0.06</f>
        <v>357.12</v>
      </c>
      <c r="N11213">
        <f>Registros[[#This Row],[salario]]*5%</f>
        <v>297.60000000000002</v>
      </c>
      <c r="O11213">
        <f>IF(Registros[[#This Row],[idade]]&lt;18,311.43,IF(Registros[[#This Row],[idade]]&lt;=25,488.58,IF(Registros[[#This Row],[idade]]&lt;=50,772.77,850.05)))</f>
        <v>488.58</v>
      </c>
      <c r="P11213">
        <f>IF(Registros[[#This Row],[idade]]&lt;18,23.99,IF(Registros[[#This Row],[idade]]&lt;=25,49.9,IF(Registros[[#This Row],[idade]]&lt;=50,145.2,175.45)))</f>
        <v>49.9</v>
      </c>
      <c r="Q11213">
        <v>1</v>
      </c>
      <c r="R11213">
        <v>5</v>
      </c>
      <c r="S11213">
        <v>2</v>
      </c>
      <c r="T11213">
        <v>3</v>
      </c>
      <c r="U11213" t="s">
        <v>3</v>
      </c>
      <c r="V11213" t="s">
        <v>18</v>
      </c>
    </row>
    <row r="11214" spans="1:22" x14ac:dyDescent="0.3">
      <c r="A11214">
        <v>11213</v>
      </c>
      <c r="B11214">
        <v>55278238625</v>
      </c>
      <c r="C11214">
        <v>5</v>
      </c>
      <c r="D11214" s="1">
        <v>28495</v>
      </c>
      <c r="E11214" s="3">
        <f>2023-YEAR(Registros[[#This Row],[data_nascimento]])</f>
        <v>45</v>
      </c>
      <c r="F11214" s="1">
        <v>44635</v>
      </c>
      <c r="G11214" s="1">
        <v>44643</v>
      </c>
      <c r="H11214">
        <v>220</v>
      </c>
      <c r="I11214">
        <v>5</v>
      </c>
      <c r="J11214" s="3">
        <v>668.5</v>
      </c>
      <c r="K11214">
        <v>12.3</v>
      </c>
      <c r="L11214">
        <v>4011</v>
      </c>
      <c r="M11214">
        <f>Registros[[#This Row],[salario]]*0.06</f>
        <v>240.66</v>
      </c>
      <c r="N11214">
        <f>Registros[[#This Row],[salario]]*5%</f>
        <v>200.55</v>
      </c>
      <c r="O11214">
        <f>IF(Registros[[#This Row],[idade]]&lt;18,311.43,IF(Registros[[#This Row],[idade]]&lt;=25,488.58,IF(Registros[[#This Row],[idade]]&lt;=50,772.77,850.05)))</f>
        <v>772.77</v>
      </c>
      <c r="P11214">
        <f>IF(Registros[[#This Row],[idade]]&lt;18,23.99,IF(Registros[[#This Row],[idade]]&lt;=25,49.9,IF(Registros[[#This Row],[idade]]&lt;=50,145.2,175.45)))</f>
        <v>145.19999999999999</v>
      </c>
      <c r="Q11214">
        <v>2</v>
      </c>
      <c r="R11214">
        <v>5</v>
      </c>
      <c r="S11214">
        <v>1</v>
      </c>
      <c r="T11214">
        <v>3</v>
      </c>
      <c r="U11214" t="s">
        <v>3</v>
      </c>
      <c r="V11214" t="s">
        <v>22</v>
      </c>
    </row>
    <row r="11215" spans="1:22" x14ac:dyDescent="0.3">
      <c r="A11215">
        <v>11214</v>
      </c>
      <c r="B11215">
        <v>53059659833</v>
      </c>
      <c r="C11215">
        <v>7</v>
      </c>
      <c r="D11215" s="1">
        <v>35598</v>
      </c>
      <c r="E11215" s="3">
        <f>2023-YEAR(Registros[[#This Row],[data_nascimento]])</f>
        <v>26</v>
      </c>
      <c r="F11215" s="1">
        <v>44635</v>
      </c>
      <c r="G11215" s="1">
        <v>44643</v>
      </c>
      <c r="H11215">
        <v>220</v>
      </c>
      <c r="I11215">
        <v>2</v>
      </c>
      <c r="J11215" s="3">
        <v>305.39999999999998</v>
      </c>
      <c r="K11215">
        <v>22.14</v>
      </c>
      <c r="L11215">
        <v>4581</v>
      </c>
      <c r="M11215">
        <f>Registros[[#This Row],[salario]]*0.06</f>
        <v>274.86</v>
      </c>
      <c r="N11215">
        <f>Registros[[#This Row],[salario]]*5%</f>
        <v>229.05</v>
      </c>
      <c r="O11215">
        <f>IF(Registros[[#This Row],[idade]]&lt;18,311.43,IF(Registros[[#This Row],[idade]]&lt;=25,488.58,IF(Registros[[#This Row],[idade]]&lt;=50,772.77,850.05)))</f>
        <v>772.77</v>
      </c>
      <c r="P11215">
        <f>IF(Registros[[#This Row],[idade]]&lt;18,23.99,IF(Registros[[#This Row],[idade]]&lt;=25,49.9,IF(Registros[[#This Row],[idade]]&lt;=50,145.2,175.45)))</f>
        <v>145.19999999999999</v>
      </c>
      <c r="Q11215">
        <v>2</v>
      </c>
      <c r="R11215">
        <v>5</v>
      </c>
      <c r="S11215">
        <v>2</v>
      </c>
      <c r="T11215">
        <v>3</v>
      </c>
      <c r="U11215" t="s">
        <v>3</v>
      </c>
      <c r="V11215" t="s">
        <v>19</v>
      </c>
    </row>
    <row r="11216" spans="1:22" x14ac:dyDescent="0.3">
      <c r="A11216">
        <v>11215</v>
      </c>
      <c r="B11216">
        <v>63375680092</v>
      </c>
      <c r="C11216">
        <v>3</v>
      </c>
      <c r="D11216" s="1">
        <v>30020</v>
      </c>
      <c r="E11216" s="3">
        <f>2023-YEAR(Registros[[#This Row],[data_nascimento]])</f>
        <v>41</v>
      </c>
      <c r="F11216" s="1">
        <v>44635</v>
      </c>
      <c r="G11216" s="1">
        <v>44643</v>
      </c>
      <c r="H11216">
        <v>220</v>
      </c>
      <c r="I11216">
        <v>20</v>
      </c>
      <c r="J11216" s="3">
        <v>2945.3333333333335</v>
      </c>
      <c r="K11216">
        <v>2.46</v>
      </c>
      <c r="L11216">
        <v>4418</v>
      </c>
      <c r="M11216">
        <f>Registros[[#This Row],[salario]]*0.06</f>
        <v>265.08</v>
      </c>
      <c r="N11216">
        <f>Registros[[#This Row],[salario]]*5%</f>
        <v>220.9</v>
      </c>
      <c r="O11216">
        <f>IF(Registros[[#This Row],[idade]]&lt;18,311.43,IF(Registros[[#This Row],[idade]]&lt;=25,488.58,IF(Registros[[#This Row],[idade]]&lt;=50,772.77,850.05)))</f>
        <v>772.77</v>
      </c>
      <c r="P11216">
        <f>IF(Registros[[#This Row],[idade]]&lt;18,23.99,IF(Registros[[#This Row],[idade]]&lt;=25,49.9,IF(Registros[[#This Row],[idade]]&lt;=50,145.2,175.45)))</f>
        <v>145.19999999999999</v>
      </c>
      <c r="Q11216">
        <v>3</v>
      </c>
      <c r="R11216">
        <v>9</v>
      </c>
      <c r="S11216">
        <v>3</v>
      </c>
      <c r="T11216">
        <v>3</v>
      </c>
      <c r="U11216" t="s">
        <v>3</v>
      </c>
      <c r="V11216" t="s">
        <v>19</v>
      </c>
    </row>
    <row r="11217" spans="1:22" x14ac:dyDescent="0.3">
      <c r="A11217">
        <v>11216</v>
      </c>
      <c r="B11217">
        <v>74067277474</v>
      </c>
      <c r="C11217">
        <v>4</v>
      </c>
      <c r="D11217" s="1">
        <v>31218</v>
      </c>
      <c r="E11217" s="3">
        <f>2023-YEAR(Registros[[#This Row],[data_nascimento]])</f>
        <v>38</v>
      </c>
      <c r="F11217" s="1">
        <v>44635</v>
      </c>
      <c r="G11217" s="1">
        <v>44643</v>
      </c>
      <c r="H11217">
        <v>220</v>
      </c>
      <c r="I11217">
        <v>17</v>
      </c>
      <c r="J11217" s="3">
        <v>870.40000000000009</v>
      </c>
      <c r="K11217">
        <v>4.92</v>
      </c>
      <c r="L11217">
        <v>1536</v>
      </c>
      <c r="M11217">
        <f>Registros[[#This Row],[salario]]*0.06</f>
        <v>92.16</v>
      </c>
      <c r="N11217">
        <f>Registros[[#This Row],[salario]]*5%</f>
        <v>76.800000000000011</v>
      </c>
      <c r="O11217">
        <f>IF(Registros[[#This Row],[idade]]&lt;18,311.43,IF(Registros[[#This Row],[idade]]&lt;=25,488.58,IF(Registros[[#This Row],[idade]]&lt;=50,772.77,850.05)))</f>
        <v>772.77</v>
      </c>
      <c r="P11217">
        <f>IF(Registros[[#This Row],[idade]]&lt;18,23.99,IF(Registros[[#This Row],[idade]]&lt;=25,49.9,IF(Registros[[#This Row],[idade]]&lt;=50,145.2,175.45)))</f>
        <v>145.19999999999999</v>
      </c>
      <c r="Q11217">
        <v>3</v>
      </c>
      <c r="R11217">
        <v>23</v>
      </c>
      <c r="S11217">
        <v>3</v>
      </c>
      <c r="T11217">
        <v>2</v>
      </c>
      <c r="U11217" t="s">
        <v>3</v>
      </c>
      <c r="V11217" t="s">
        <v>21</v>
      </c>
    </row>
    <row r="11218" spans="1:22" x14ac:dyDescent="0.3">
      <c r="A11218">
        <v>11217</v>
      </c>
      <c r="B11218">
        <v>92373807721</v>
      </c>
      <c r="C11218">
        <v>5</v>
      </c>
      <c r="D11218" s="1">
        <v>27681</v>
      </c>
      <c r="E11218" s="3">
        <f>2023-YEAR(Registros[[#This Row],[data_nascimento]])</f>
        <v>48</v>
      </c>
      <c r="F11218" s="1">
        <v>44635</v>
      </c>
      <c r="G11218" s="1">
        <v>44643</v>
      </c>
      <c r="H11218">
        <v>220</v>
      </c>
      <c r="I11218">
        <v>2</v>
      </c>
      <c r="J11218" s="3">
        <v>484.93333333333334</v>
      </c>
      <c r="K11218">
        <v>1.23</v>
      </c>
      <c r="L11218">
        <v>7274</v>
      </c>
      <c r="M11218">
        <f>Registros[[#This Row],[salario]]*0.06</f>
        <v>436.44</v>
      </c>
      <c r="N11218">
        <f>Registros[[#This Row],[salario]]*5%</f>
        <v>363.70000000000005</v>
      </c>
      <c r="O11218">
        <f>IF(Registros[[#This Row],[idade]]&lt;18,311.43,IF(Registros[[#This Row],[idade]]&lt;=25,488.58,IF(Registros[[#This Row],[idade]]&lt;=50,772.77,850.05)))</f>
        <v>772.77</v>
      </c>
      <c r="P11218">
        <f>IF(Registros[[#This Row],[idade]]&lt;18,23.99,IF(Registros[[#This Row],[idade]]&lt;=25,49.9,IF(Registros[[#This Row],[idade]]&lt;=50,145.2,175.45)))</f>
        <v>145.19999999999999</v>
      </c>
      <c r="Q11218">
        <v>2</v>
      </c>
      <c r="R11218">
        <v>1</v>
      </c>
      <c r="S11218">
        <v>2</v>
      </c>
      <c r="T11218">
        <v>2</v>
      </c>
      <c r="U11218" t="s">
        <v>3</v>
      </c>
      <c r="V11218" t="s">
        <v>19</v>
      </c>
    </row>
    <row r="11219" spans="1:22" x14ac:dyDescent="0.3">
      <c r="A11219">
        <v>11218</v>
      </c>
      <c r="B11219">
        <v>17201143316</v>
      </c>
      <c r="C11219">
        <v>7</v>
      </c>
      <c r="D11219" s="1">
        <v>39379</v>
      </c>
      <c r="E11219" s="3">
        <f>2023-YEAR(Registros[[#This Row],[data_nascimento]])</f>
        <v>16</v>
      </c>
      <c r="F11219" s="1">
        <v>44635</v>
      </c>
      <c r="G11219" s="1">
        <v>44643</v>
      </c>
      <c r="H11219">
        <v>120</v>
      </c>
      <c r="I11219">
        <v>11</v>
      </c>
      <c r="J11219" s="3">
        <v>2746.7</v>
      </c>
      <c r="K11219">
        <v>14.76</v>
      </c>
      <c r="L11219">
        <v>7491</v>
      </c>
      <c r="M11219">
        <f>Registros[[#This Row],[salario]]*0.06</f>
        <v>449.46</v>
      </c>
      <c r="N11219">
        <f>Registros[[#This Row],[salario]]*5%</f>
        <v>374.55</v>
      </c>
      <c r="O11219">
        <f>IF(Registros[[#This Row],[idade]]&lt;18,311.43,IF(Registros[[#This Row],[idade]]&lt;=25,488.58,IF(Registros[[#This Row],[idade]]&lt;=50,772.77,850.05)))</f>
        <v>311.43</v>
      </c>
      <c r="P11219">
        <f>IF(Registros[[#This Row],[idade]]&lt;18,23.99,IF(Registros[[#This Row],[idade]]&lt;=25,49.9,IF(Registros[[#This Row],[idade]]&lt;=50,145.2,175.45)))</f>
        <v>23.99</v>
      </c>
      <c r="Q11219">
        <v>1</v>
      </c>
      <c r="R11219">
        <v>24</v>
      </c>
      <c r="S11219">
        <v>2</v>
      </c>
      <c r="T11219">
        <v>2</v>
      </c>
      <c r="U11219" t="s">
        <v>3</v>
      </c>
      <c r="V11219" t="s">
        <v>19</v>
      </c>
    </row>
    <row r="11220" spans="1:22" x14ac:dyDescent="0.3">
      <c r="A11220">
        <v>11219</v>
      </c>
      <c r="B11220">
        <v>52368832352</v>
      </c>
      <c r="C11220">
        <v>4</v>
      </c>
      <c r="D11220" s="1">
        <v>33664</v>
      </c>
      <c r="E11220" s="3">
        <f>2023-YEAR(Registros[[#This Row],[data_nascimento]])</f>
        <v>31</v>
      </c>
      <c r="F11220" s="1">
        <v>44635</v>
      </c>
      <c r="G11220" s="1">
        <v>44643</v>
      </c>
      <c r="H11220">
        <v>220</v>
      </c>
      <c r="I11220">
        <v>3</v>
      </c>
      <c r="J11220" s="3">
        <v>703.1</v>
      </c>
      <c r="K11220">
        <v>23.37</v>
      </c>
      <c r="L11220">
        <v>7031</v>
      </c>
      <c r="M11220">
        <f>Registros[[#This Row],[salario]]*0.06</f>
        <v>421.85999999999996</v>
      </c>
      <c r="N11220">
        <f>Registros[[#This Row],[salario]]*5%</f>
        <v>351.55</v>
      </c>
      <c r="O11220">
        <f>IF(Registros[[#This Row],[idade]]&lt;18,311.43,IF(Registros[[#This Row],[idade]]&lt;=25,488.58,IF(Registros[[#This Row],[idade]]&lt;=50,772.77,850.05)))</f>
        <v>772.77</v>
      </c>
      <c r="P11220">
        <f>IF(Registros[[#This Row],[idade]]&lt;18,23.99,IF(Registros[[#This Row],[idade]]&lt;=25,49.9,IF(Registros[[#This Row],[idade]]&lt;=50,145.2,175.45)))</f>
        <v>145.19999999999999</v>
      </c>
      <c r="Q11220">
        <v>5</v>
      </c>
      <c r="R11220">
        <v>19</v>
      </c>
      <c r="S11220">
        <v>3</v>
      </c>
      <c r="T11220">
        <v>3</v>
      </c>
      <c r="U11220" t="s">
        <v>3</v>
      </c>
      <c r="V11220" t="s">
        <v>18</v>
      </c>
    </row>
    <row r="11221" spans="1:22" x14ac:dyDescent="0.3">
      <c r="A11221">
        <v>11220</v>
      </c>
      <c r="B11221">
        <v>74480175729</v>
      </c>
      <c r="C11221">
        <v>7</v>
      </c>
      <c r="D11221" s="1">
        <v>39362</v>
      </c>
      <c r="E11221" s="3">
        <f>2023-YEAR(Registros[[#This Row],[data_nascimento]])</f>
        <v>16</v>
      </c>
      <c r="F11221" s="1">
        <v>44635</v>
      </c>
      <c r="G11221" s="1">
        <v>44643</v>
      </c>
      <c r="H11221">
        <v>120</v>
      </c>
      <c r="I11221">
        <v>6</v>
      </c>
      <c r="J11221" s="3">
        <v>576.4</v>
      </c>
      <c r="K11221">
        <v>15.99</v>
      </c>
      <c r="L11221">
        <v>2882</v>
      </c>
      <c r="M11221">
        <f>Registros[[#This Row],[salario]]*0.06</f>
        <v>172.92</v>
      </c>
      <c r="N11221">
        <f>Registros[[#This Row],[salario]]*5%</f>
        <v>144.1</v>
      </c>
      <c r="O11221">
        <f>IF(Registros[[#This Row],[idade]]&lt;18,311.43,IF(Registros[[#This Row],[idade]]&lt;=25,488.58,IF(Registros[[#This Row],[idade]]&lt;=50,772.77,850.05)))</f>
        <v>311.43</v>
      </c>
      <c r="P11221">
        <f>IF(Registros[[#This Row],[idade]]&lt;18,23.99,IF(Registros[[#This Row],[idade]]&lt;=25,49.9,IF(Registros[[#This Row],[idade]]&lt;=50,145.2,175.45)))</f>
        <v>23.99</v>
      </c>
      <c r="Q11221">
        <v>1</v>
      </c>
      <c r="R11221">
        <v>12</v>
      </c>
      <c r="S11221">
        <v>3</v>
      </c>
      <c r="T11221">
        <v>2</v>
      </c>
      <c r="U11221" t="s">
        <v>3</v>
      </c>
      <c r="V11221" t="s">
        <v>18</v>
      </c>
    </row>
    <row r="11222" spans="1:22" x14ac:dyDescent="0.3">
      <c r="A11222">
        <v>11221</v>
      </c>
      <c r="B11222">
        <v>98305367907</v>
      </c>
      <c r="C11222">
        <v>3</v>
      </c>
      <c r="D11222" s="1">
        <v>31207</v>
      </c>
      <c r="E11222" s="3">
        <f>2023-YEAR(Registros[[#This Row],[data_nascimento]])</f>
        <v>38</v>
      </c>
      <c r="F11222" s="1">
        <v>44637</v>
      </c>
      <c r="H11222">
        <v>220</v>
      </c>
      <c r="I11222">
        <v>19</v>
      </c>
      <c r="J11222" s="3">
        <v>3485.8666666666668</v>
      </c>
      <c r="K11222">
        <v>2.46</v>
      </c>
      <c r="L11222">
        <v>5504</v>
      </c>
      <c r="M11222">
        <f>Registros[[#This Row],[salario]]*0.06</f>
        <v>330.24</v>
      </c>
      <c r="N11222">
        <f>Registros[[#This Row],[salario]]*5%</f>
        <v>275.2</v>
      </c>
      <c r="O11222">
        <f>IF(Registros[[#This Row],[idade]]&lt;18,311.43,IF(Registros[[#This Row],[idade]]&lt;=25,488.58,IF(Registros[[#This Row],[idade]]&lt;=50,772.77,850.05)))</f>
        <v>772.77</v>
      </c>
      <c r="P11222">
        <f>IF(Registros[[#This Row],[idade]]&lt;18,23.99,IF(Registros[[#This Row],[idade]]&lt;=25,49.9,IF(Registros[[#This Row],[idade]]&lt;=50,145.2,175.45)))</f>
        <v>145.19999999999999</v>
      </c>
      <c r="Q11222">
        <v>5</v>
      </c>
      <c r="R11222">
        <v>7</v>
      </c>
      <c r="T11222">
        <v>2</v>
      </c>
      <c r="U11222" t="s">
        <v>3</v>
      </c>
      <c r="V11222" t="s">
        <v>19</v>
      </c>
    </row>
    <row r="11223" spans="1:22" x14ac:dyDescent="0.3">
      <c r="A11223">
        <v>11222</v>
      </c>
      <c r="B11223">
        <v>33440828559</v>
      </c>
      <c r="C11223">
        <v>7</v>
      </c>
      <c r="D11223" s="1">
        <v>34495</v>
      </c>
      <c r="E11223" s="3">
        <f>2023-YEAR(Registros[[#This Row],[data_nascimento]])</f>
        <v>29</v>
      </c>
      <c r="F11223" s="1">
        <v>44637</v>
      </c>
      <c r="H11223">
        <v>220</v>
      </c>
      <c r="I11223">
        <v>4</v>
      </c>
      <c r="J11223" s="3">
        <v>415.46666666666664</v>
      </c>
      <c r="K11223">
        <v>9.84</v>
      </c>
      <c r="L11223">
        <v>3116</v>
      </c>
      <c r="M11223">
        <f>Registros[[#This Row],[salario]]*0.06</f>
        <v>186.95999999999998</v>
      </c>
      <c r="N11223">
        <f>Registros[[#This Row],[salario]]*5%</f>
        <v>155.80000000000001</v>
      </c>
      <c r="O11223">
        <f>IF(Registros[[#This Row],[idade]]&lt;18,311.43,IF(Registros[[#This Row],[idade]]&lt;=25,488.58,IF(Registros[[#This Row],[idade]]&lt;=50,772.77,850.05)))</f>
        <v>772.77</v>
      </c>
      <c r="P11223">
        <f>IF(Registros[[#This Row],[idade]]&lt;18,23.99,IF(Registros[[#This Row],[idade]]&lt;=25,49.9,IF(Registros[[#This Row],[idade]]&lt;=50,145.2,175.45)))</f>
        <v>145.19999999999999</v>
      </c>
      <c r="Q11223">
        <v>2</v>
      </c>
      <c r="R11223">
        <v>7</v>
      </c>
      <c r="T11223">
        <v>1</v>
      </c>
      <c r="U11223" t="s">
        <v>3</v>
      </c>
      <c r="V11223" t="s">
        <v>21</v>
      </c>
    </row>
    <row r="11224" spans="1:22" x14ac:dyDescent="0.3">
      <c r="A11224">
        <v>11223</v>
      </c>
      <c r="B11224">
        <v>64315776103</v>
      </c>
      <c r="C11224">
        <v>2</v>
      </c>
      <c r="D11224" s="1">
        <v>31265</v>
      </c>
      <c r="E11224" s="3">
        <f>2023-YEAR(Registros[[#This Row],[data_nascimento]])</f>
        <v>38</v>
      </c>
      <c r="F11224" s="1">
        <v>44637</v>
      </c>
      <c r="H11224">
        <v>220</v>
      </c>
      <c r="I11224">
        <v>16</v>
      </c>
      <c r="J11224" s="3">
        <v>3154.1333333333332</v>
      </c>
      <c r="K11224">
        <v>6.15</v>
      </c>
      <c r="L11224">
        <v>5914</v>
      </c>
      <c r="M11224">
        <f>Registros[[#This Row],[salario]]*0.06</f>
        <v>354.84</v>
      </c>
      <c r="N11224">
        <f>Registros[[#This Row],[salario]]*5%</f>
        <v>295.7</v>
      </c>
      <c r="O11224">
        <f>IF(Registros[[#This Row],[idade]]&lt;18,311.43,IF(Registros[[#This Row],[idade]]&lt;=25,488.58,IF(Registros[[#This Row],[idade]]&lt;=50,772.77,850.05)))</f>
        <v>772.77</v>
      </c>
      <c r="P11224">
        <f>IF(Registros[[#This Row],[idade]]&lt;18,23.99,IF(Registros[[#This Row],[idade]]&lt;=25,49.9,IF(Registros[[#This Row],[idade]]&lt;=50,145.2,175.45)))</f>
        <v>145.19999999999999</v>
      </c>
      <c r="Q11224">
        <v>3</v>
      </c>
      <c r="R11224">
        <v>5</v>
      </c>
      <c r="T11224">
        <v>3</v>
      </c>
      <c r="U11224" t="s">
        <v>3</v>
      </c>
      <c r="V11224" t="s">
        <v>21</v>
      </c>
    </row>
    <row r="11225" spans="1:22" x14ac:dyDescent="0.3">
      <c r="A11225">
        <v>11224</v>
      </c>
      <c r="B11225">
        <v>31246768971</v>
      </c>
      <c r="C11225">
        <v>3</v>
      </c>
      <c r="D11225" s="1">
        <v>36449</v>
      </c>
      <c r="E11225" s="3">
        <f>2023-YEAR(Registros[[#This Row],[data_nascimento]])</f>
        <v>24</v>
      </c>
      <c r="F11225" s="1">
        <v>44637</v>
      </c>
      <c r="H11225">
        <v>220</v>
      </c>
      <c r="I11225">
        <v>7</v>
      </c>
      <c r="J11225" s="3">
        <v>1455.0666666666666</v>
      </c>
      <c r="K11225">
        <v>11.07</v>
      </c>
      <c r="L11225">
        <v>6236</v>
      </c>
      <c r="M11225">
        <f>Registros[[#This Row],[salario]]*0.06</f>
        <v>374.15999999999997</v>
      </c>
      <c r="N11225">
        <f>Registros[[#This Row],[salario]]*5%</f>
        <v>311.8</v>
      </c>
      <c r="O11225">
        <f>IF(Registros[[#This Row],[idade]]&lt;18,311.43,IF(Registros[[#This Row],[idade]]&lt;=25,488.58,IF(Registros[[#This Row],[idade]]&lt;=50,772.77,850.05)))</f>
        <v>488.58</v>
      </c>
      <c r="P11225">
        <f>IF(Registros[[#This Row],[idade]]&lt;18,23.99,IF(Registros[[#This Row],[idade]]&lt;=25,49.9,IF(Registros[[#This Row],[idade]]&lt;=50,145.2,175.45)))</f>
        <v>49.9</v>
      </c>
      <c r="Q11225">
        <v>4</v>
      </c>
      <c r="R11225">
        <v>1</v>
      </c>
      <c r="T11225">
        <v>3</v>
      </c>
      <c r="U11225" t="s">
        <v>3</v>
      </c>
      <c r="V11225" t="s">
        <v>21</v>
      </c>
    </row>
    <row r="11226" spans="1:22" x14ac:dyDescent="0.3">
      <c r="A11226">
        <v>11225</v>
      </c>
      <c r="B11226">
        <v>32745652913</v>
      </c>
      <c r="C11226">
        <v>2</v>
      </c>
      <c r="D11226" s="1">
        <v>38493</v>
      </c>
      <c r="E11226" s="3">
        <f>2023-YEAR(Registros[[#This Row],[data_nascimento]])</f>
        <v>18</v>
      </c>
      <c r="F11226" s="1">
        <v>44637</v>
      </c>
      <c r="H11226">
        <v>220</v>
      </c>
      <c r="I11226">
        <v>18</v>
      </c>
      <c r="J11226" s="3">
        <v>2478.6</v>
      </c>
      <c r="K11226">
        <v>6.15</v>
      </c>
      <c r="L11226">
        <v>4131</v>
      </c>
      <c r="M11226">
        <f>Registros[[#This Row],[salario]]*0.06</f>
        <v>247.85999999999999</v>
      </c>
      <c r="N11226">
        <f>Registros[[#This Row],[salario]]*5%</f>
        <v>206.55</v>
      </c>
      <c r="O11226">
        <f>IF(Registros[[#This Row],[idade]]&lt;18,311.43,IF(Registros[[#This Row],[idade]]&lt;=25,488.58,IF(Registros[[#This Row],[idade]]&lt;=50,772.77,850.05)))</f>
        <v>488.58</v>
      </c>
      <c r="P11226">
        <f>IF(Registros[[#This Row],[idade]]&lt;18,23.99,IF(Registros[[#This Row],[idade]]&lt;=25,49.9,IF(Registros[[#This Row],[idade]]&lt;=50,145.2,175.45)))</f>
        <v>49.9</v>
      </c>
      <c r="Q11226">
        <v>3</v>
      </c>
      <c r="R11226">
        <v>9</v>
      </c>
      <c r="T11226">
        <v>3</v>
      </c>
      <c r="U11226" t="s">
        <v>3</v>
      </c>
      <c r="V11226" t="s">
        <v>19</v>
      </c>
    </row>
    <row r="11227" spans="1:22" x14ac:dyDescent="0.3">
      <c r="A11227">
        <v>11226</v>
      </c>
      <c r="B11227">
        <v>52742316231</v>
      </c>
      <c r="C11227">
        <v>5</v>
      </c>
      <c r="D11227" s="1">
        <v>31580</v>
      </c>
      <c r="E11227" s="3">
        <f>2023-YEAR(Registros[[#This Row],[data_nascimento]])</f>
        <v>37</v>
      </c>
      <c r="F11227" s="1">
        <v>44637</v>
      </c>
      <c r="H11227">
        <v>220</v>
      </c>
      <c r="I11227">
        <v>18</v>
      </c>
      <c r="J11227" s="3">
        <v>4429.8</v>
      </c>
      <c r="K11227">
        <v>20.91</v>
      </c>
      <c r="L11227">
        <v>7383</v>
      </c>
      <c r="M11227">
        <f>Registros[[#This Row],[salario]]*0.06</f>
        <v>442.97999999999996</v>
      </c>
      <c r="N11227">
        <f>Registros[[#This Row],[salario]]*5%</f>
        <v>369.15000000000003</v>
      </c>
      <c r="O11227">
        <f>IF(Registros[[#This Row],[idade]]&lt;18,311.43,IF(Registros[[#This Row],[idade]]&lt;=25,488.58,IF(Registros[[#This Row],[idade]]&lt;=50,772.77,850.05)))</f>
        <v>772.77</v>
      </c>
      <c r="P11227">
        <f>IF(Registros[[#This Row],[idade]]&lt;18,23.99,IF(Registros[[#This Row],[idade]]&lt;=25,49.9,IF(Registros[[#This Row],[idade]]&lt;=50,145.2,175.45)))</f>
        <v>145.19999999999999</v>
      </c>
      <c r="Q11227">
        <v>1</v>
      </c>
      <c r="R11227">
        <v>8</v>
      </c>
      <c r="T11227">
        <v>2</v>
      </c>
      <c r="U11227" t="s">
        <v>3</v>
      </c>
      <c r="V11227" t="s">
        <v>19</v>
      </c>
    </row>
    <row r="11228" spans="1:22" x14ac:dyDescent="0.3">
      <c r="A11228">
        <v>11227</v>
      </c>
      <c r="B11228">
        <v>29635736123</v>
      </c>
      <c r="C11228">
        <v>4</v>
      </c>
      <c r="D11228" s="1">
        <v>38684</v>
      </c>
      <c r="E11228" s="3">
        <f>2023-YEAR(Registros[[#This Row],[data_nascimento]])</f>
        <v>18</v>
      </c>
      <c r="F11228" s="1">
        <v>44637</v>
      </c>
      <c r="H11228">
        <v>220</v>
      </c>
      <c r="I11228">
        <v>11</v>
      </c>
      <c r="J11228" s="3">
        <v>1511.0333333333333</v>
      </c>
      <c r="K11228">
        <v>13.530000000000001</v>
      </c>
      <c r="L11228">
        <v>4121</v>
      </c>
      <c r="M11228">
        <f>Registros[[#This Row],[salario]]*0.06</f>
        <v>247.26</v>
      </c>
      <c r="N11228">
        <f>Registros[[#This Row],[salario]]*5%</f>
        <v>206.05</v>
      </c>
      <c r="O11228">
        <f>IF(Registros[[#This Row],[idade]]&lt;18,311.43,IF(Registros[[#This Row],[idade]]&lt;=25,488.58,IF(Registros[[#This Row],[idade]]&lt;=50,772.77,850.05)))</f>
        <v>488.58</v>
      </c>
      <c r="P11228">
        <f>IF(Registros[[#This Row],[idade]]&lt;18,23.99,IF(Registros[[#This Row],[idade]]&lt;=25,49.9,IF(Registros[[#This Row],[idade]]&lt;=50,145.2,175.45)))</f>
        <v>49.9</v>
      </c>
      <c r="Q11228">
        <v>3</v>
      </c>
      <c r="R11228">
        <v>7</v>
      </c>
      <c r="T11228">
        <v>1</v>
      </c>
      <c r="U11228" t="s">
        <v>3</v>
      </c>
      <c r="V11228" t="s">
        <v>18</v>
      </c>
    </row>
    <row r="11229" spans="1:22" x14ac:dyDescent="0.3">
      <c r="A11229">
        <v>11228</v>
      </c>
      <c r="B11229">
        <v>24235618614</v>
      </c>
      <c r="C11229">
        <v>6</v>
      </c>
      <c r="D11229" s="1">
        <v>33235</v>
      </c>
      <c r="E11229" s="3">
        <f>2023-YEAR(Registros[[#This Row],[data_nascimento]])</f>
        <v>33</v>
      </c>
      <c r="F11229" s="1">
        <v>44637</v>
      </c>
      <c r="H11229">
        <v>220</v>
      </c>
      <c r="I11229">
        <v>19</v>
      </c>
      <c r="J11229" s="3">
        <v>960.13333333333333</v>
      </c>
      <c r="K11229">
        <v>13.530000000000001</v>
      </c>
      <c r="L11229">
        <v>1516</v>
      </c>
      <c r="M11229">
        <f>Registros[[#This Row],[salario]]*0.06</f>
        <v>90.96</v>
      </c>
      <c r="N11229">
        <f>Registros[[#This Row],[salario]]*5%</f>
        <v>75.8</v>
      </c>
      <c r="O11229">
        <f>IF(Registros[[#This Row],[idade]]&lt;18,311.43,IF(Registros[[#This Row],[idade]]&lt;=25,488.58,IF(Registros[[#This Row],[idade]]&lt;=50,772.77,850.05)))</f>
        <v>772.77</v>
      </c>
      <c r="P11229">
        <f>IF(Registros[[#This Row],[idade]]&lt;18,23.99,IF(Registros[[#This Row],[idade]]&lt;=25,49.9,IF(Registros[[#This Row],[idade]]&lt;=50,145.2,175.45)))</f>
        <v>145.19999999999999</v>
      </c>
      <c r="Q11229">
        <v>1</v>
      </c>
      <c r="R11229">
        <v>8</v>
      </c>
      <c r="T11229">
        <v>3</v>
      </c>
      <c r="U11229" t="s">
        <v>3</v>
      </c>
      <c r="V11229" t="s">
        <v>19</v>
      </c>
    </row>
    <row r="11230" spans="1:22" x14ac:dyDescent="0.3">
      <c r="A11230">
        <v>11229</v>
      </c>
      <c r="B11230">
        <v>74507963841</v>
      </c>
      <c r="C11230">
        <v>3</v>
      </c>
      <c r="D11230" s="1">
        <v>29753</v>
      </c>
      <c r="E11230" s="3">
        <f>2023-YEAR(Registros[[#This Row],[data_nascimento]])</f>
        <v>42</v>
      </c>
      <c r="F11230" s="1">
        <v>44637</v>
      </c>
      <c r="H11230">
        <v>220</v>
      </c>
      <c r="I11230">
        <v>9</v>
      </c>
      <c r="J11230" s="3">
        <v>578.1</v>
      </c>
      <c r="K11230">
        <v>13.530000000000001</v>
      </c>
      <c r="L11230">
        <v>1927</v>
      </c>
      <c r="M11230">
        <f>Registros[[#This Row],[salario]]*0.06</f>
        <v>115.61999999999999</v>
      </c>
      <c r="N11230">
        <f>Registros[[#This Row],[salario]]*5%</f>
        <v>96.350000000000009</v>
      </c>
      <c r="O11230">
        <f>IF(Registros[[#This Row],[idade]]&lt;18,311.43,IF(Registros[[#This Row],[idade]]&lt;=25,488.58,IF(Registros[[#This Row],[idade]]&lt;=50,772.77,850.05)))</f>
        <v>772.77</v>
      </c>
      <c r="P11230">
        <f>IF(Registros[[#This Row],[idade]]&lt;18,23.99,IF(Registros[[#This Row],[idade]]&lt;=25,49.9,IF(Registros[[#This Row],[idade]]&lt;=50,145.2,175.45)))</f>
        <v>145.19999999999999</v>
      </c>
      <c r="Q11230">
        <v>1</v>
      </c>
      <c r="R11230">
        <v>10</v>
      </c>
      <c r="T11230">
        <v>3</v>
      </c>
      <c r="U11230" t="s">
        <v>3</v>
      </c>
      <c r="V11230" t="s">
        <v>21</v>
      </c>
    </row>
    <row r="11231" spans="1:22" x14ac:dyDescent="0.3">
      <c r="A11231">
        <v>11230</v>
      </c>
      <c r="B11231">
        <v>16137905574</v>
      </c>
      <c r="C11231">
        <v>4</v>
      </c>
      <c r="D11231" s="1">
        <v>34082</v>
      </c>
      <c r="E11231" s="3">
        <f>2023-YEAR(Registros[[#This Row],[data_nascimento]])</f>
        <v>30</v>
      </c>
      <c r="F11231" s="1">
        <v>44637</v>
      </c>
      <c r="H11231">
        <v>220</v>
      </c>
      <c r="I11231">
        <v>13</v>
      </c>
      <c r="J11231" s="3">
        <v>1728.1333333333334</v>
      </c>
      <c r="K11231">
        <v>13.530000000000001</v>
      </c>
      <c r="L11231">
        <v>3988</v>
      </c>
      <c r="M11231">
        <f>Registros[[#This Row],[salario]]*0.06</f>
        <v>239.28</v>
      </c>
      <c r="N11231">
        <f>Registros[[#This Row],[salario]]*5%</f>
        <v>199.4</v>
      </c>
      <c r="O11231">
        <f>IF(Registros[[#This Row],[idade]]&lt;18,311.43,IF(Registros[[#This Row],[idade]]&lt;=25,488.58,IF(Registros[[#This Row],[idade]]&lt;=50,772.77,850.05)))</f>
        <v>772.77</v>
      </c>
      <c r="P11231">
        <f>IF(Registros[[#This Row],[idade]]&lt;18,23.99,IF(Registros[[#This Row],[idade]]&lt;=25,49.9,IF(Registros[[#This Row],[idade]]&lt;=50,145.2,175.45)))</f>
        <v>145.19999999999999</v>
      </c>
      <c r="Q11231">
        <v>1</v>
      </c>
      <c r="R11231">
        <v>2</v>
      </c>
      <c r="T11231">
        <v>2</v>
      </c>
      <c r="U11231" t="s">
        <v>3</v>
      </c>
      <c r="V11231" t="s">
        <v>21</v>
      </c>
    </row>
    <row r="11232" spans="1:22" x14ac:dyDescent="0.3">
      <c r="A11232">
        <v>11231</v>
      </c>
      <c r="B11232">
        <v>33647799512</v>
      </c>
      <c r="C11232">
        <v>2</v>
      </c>
      <c r="D11232" s="1">
        <v>33665</v>
      </c>
      <c r="E11232" s="3">
        <f>2023-YEAR(Registros[[#This Row],[data_nascimento]])</f>
        <v>31</v>
      </c>
      <c r="F11232" s="1">
        <v>44637</v>
      </c>
      <c r="H11232">
        <v>220</v>
      </c>
      <c r="I11232">
        <v>20</v>
      </c>
      <c r="J11232" s="3">
        <v>2143.3333333333335</v>
      </c>
      <c r="K11232">
        <v>22.14</v>
      </c>
      <c r="L11232">
        <v>3215</v>
      </c>
      <c r="M11232">
        <f>Registros[[#This Row],[salario]]*0.06</f>
        <v>192.9</v>
      </c>
      <c r="N11232">
        <f>Registros[[#This Row],[salario]]*5%</f>
        <v>160.75</v>
      </c>
      <c r="O11232">
        <f>IF(Registros[[#This Row],[idade]]&lt;18,311.43,IF(Registros[[#This Row],[idade]]&lt;=25,488.58,IF(Registros[[#This Row],[idade]]&lt;=50,772.77,850.05)))</f>
        <v>772.77</v>
      </c>
      <c r="P11232">
        <f>IF(Registros[[#This Row],[idade]]&lt;18,23.99,IF(Registros[[#This Row],[idade]]&lt;=25,49.9,IF(Registros[[#This Row],[idade]]&lt;=50,145.2,175.45)))</f>
        <v>145.19999999999999</v>
      </c>
      <c r="Q11232">
        <v>2</v>
      </c>
      <c r="R11232">
        <v>21</v>
      </c>
      <c r="T11232">
        <v>1</v>
      </c>
      <c r="U11232" t="s">
        <v>3</v>
      </c>
      <c r="V11232" t="s">
        <v>19</v>
      </c>
    </row>
    <row r="11233" spans="1:22" x14ac:dyDescent="0.3">
      <c r="A11233">
        <v>11232</v>
      </c>
      <c r="B11233">
        <v>59999423065</v>
      </c>
      <c r="C11233">
        <v>4</v>
      </c>
      <c r="D11233" s="1">
        <v>38057</v>
      </c>
      <c r="E11233" s="3">
        <f>2023-YEAR(Registros[[#This Row],[data_nascimento]])</f>
        <v>19</v>
      </c>
      <c r="F11233" s="1">
        <v>44637</v>
      </c>
      <c r="H11233">
        <v>220</v>
      </c>
      <c r="I11233">
        <v>3</v>
      </c>
      <c r="J11233" s="3">
        <v>685.4</v>
      </c>
      <c r="K11233">
        <v>9.84</v>
      </c>
      <c r="L11233">
        <v>6854</v>
      </c>
      <c r="M11233">
        <f>Registros[[#This Row],[salario]]*0.06</f>
        <v>411.24</v>
      </c>
      <c r="N11233">
        <f>Registros[[#This Row],[salario]]*5%</f>
        <v>342.70000000000005</v>
      </c>
      <c r="O11233">
        <f>IF(Registros[[#This Row],[idade]]&lt;18,311.43,IF(Registros[[#This Row],[idade]]&lt;=25,488.58,IF(Registros[[#This Row],[idade]]&lt;=50,772.77,850.05)))</f>
        <v>488.58</v>
      </c>
      <c r="P11233">
        <f>IF(Registros[[#This Row],[idade]]&lt;18,23.99,IF(Registros[[#This Row],[idade]]&lt;=25,49.9,IF(Registros[[#This Row],[idade]]&lt;=50,145.2,175.45)))</f>
        <v>49.9</v>
      </c>
      <c r="Q11233">
        <v>2</v>
      </c>
      <c r="R11233">
        <v>11</v>
      </c>
      <c r="T11233">
        <v>2</v>
      </c>
      <c r="U11233" t="s">
        <v>3</v>
      </c>
      <c r="V11233" t="s">
        <v>22</v>
      </c>
    </row>
    <row r="11234" spans="1:22" x14ac:dyDescent="0.3">
      <c r="A11234">
        <v>11233</v>
      </c>
      <c r="B11234">
        <v>45758506975</v>
      </c>
      <c r="C11234">
        <v>3</v>
      </c>
      <c r="D11234" s="1">
        <v>35383</v>
      </c>
      <c r="E11234" s="3">
        <f>2023-YEAR(Registros[[#This Row],[data_nascimento]])</f>
        <v>27</v>
      </c>
      <c r="F11234" s="1">
        <v>44637</v>
      </c>
      <c r="H11234">
        <v>220</v>
      </c>
      <c r="I11234">
        <v>20</v>
      </c>
      <c r="J11234" s="3">
        <v>975.33333333333326</v>
      </c>
      <c r="K11234">
        <v>20.91</v>
      </c>
      <c r="L11234">
        <v>1463</v>
      </c>
      <c r="M11234">
        <f>Registros[[#This Row],[salario]]*0.06</f>
        <v>87.78</v>
      </c>
      <c r="N11234">
        <f>Registros[[#This Row],[salario]]*5%</f>
        <v>73.150000000000006</v>
      </c>
      <c r="O11234">
        <f>IF(Registros[[#This Row],[idade]]&lt;18,311.43,IF(Registros[[#This Row],[idade]]&lt;=25,488.58,IF(Registros[[#This Row],[idade]]&lt;=50,772.77,850.05)))</f>
        <v>772.77</v>
      </c>
      <c r="P11234">
        <f>IF(Registros[[#This Row],[idade]]&lt;18,23.99,IF(Registros[[#This Row],[idade]]&lt;=25,49.9,IF(Registros[[#This Row],[idade]]&lt;=50,145.2,175.45)))</f>
        <v>145.19999999999999</v>
      </c>
      <c r="Q11234">
        <v>1</v>
      </c>
      <c r="R11234">
        <v>15</v>
      </c>
      <c r="T11234">
        <v>3</v>
      </c>
      <c r="U11234" t="s">
        <v>3</v>
      </c>
      <c r="V11234" t="s">
        <v>22</v>
      </c>
    </row>
    <row r="11235" spans="1:22" x14ac:dyDescent="0.3">
      <c r="A11235">
        <v>11234</v>
      </c>
      <c r="B11235">
        <v>79796013413</v>
      </c>
      <c r="C11235">
        <v>3</v>
      </c>
      <c r="D11235" s="1">
        <v>38316</v>
      </c>
      <c r="E11235" s="3">
        <f>2023-YEAR(Registros[[#This Row],[data_nascimento]])</f>
        <v>19</v>
      </c>
      <c r="F11235" s="1">
        <v>44637</v>
      </c>
      <c r="H11235">
        <v>220</v>
      </c>
      <c r="I11235">
        <v>1</v>
      </c>
      <c r="J11235" s="3">
        <v>197.76666666666668</v>
      </c>
      <c r="K11235">
        <v>9.84</v>
      </c>
      <c r="L11235">
        <v>5933</v>
      </c>
      <c r="M11235">
        <f>Registros[[#This Row],[salario]]*0.06</f>
        <v>355.97999999999996</v>
      </c>
      <c r="N11235">
        <f>Registros[[#This Row],[salario]]*5%</f>
        <v>296.65000000000003</v>
      </c>
      <c r="O11235">
        <f>IF(Registros[[#This Row],[idade]]&lt;18,311.43,IF(Registros[[#This Row],[idade]]&lt;=25,488.58,IF(Registros[[#This Row],[idade]]&lt;=50,772.77,850.05)))</f>
        <v>488.58</v>
      </c>
      <c r="P11235">
        <f>IF(Registros[[#This Row],[idade]]&lt;18,23.99,IF(Registros[[#This Row],[idade]]&lt;=25,49.9,IF(Registros[[#This Row],[idade]]&lt;=50,145.2,175.45)))</f>
        <v>49.9</v>
      </c>
      <c r="Q11235">
        <v>3</v>
      </c>
      <c r="R11235">
        <v>16</v>
      </c>
      <c r="T11235">
        <v>3</v>
      </c>
      <c r="U11235" t="s">
        <v>3</v>
      </c>
      <c r="V11235" t="s">
        <v>19</v>
      </c>
    </row>
    <row r="11236" spans="1:22" x14ac:dyDescent="0.3">
      <c r="A11236">
        <v>11235</v>
      </c>
      <c r="B11236">
        <v>96418067394</v>
      </c>
      <c r="C11236">
        <v>4</v>
      </c>
      <c r="D11236" s="1">
        <v>31393</v>
      </c>
      <c r="E11236" s="3">
        <f>2023-YEAR(Registros[[#This Row],[data_nascimento]])</f>
        <v>38</v>
      </c>
      <c r="F11236" s="1">
        <v>44637</v>
      </c>
      <c r="H11236">
        <v>220</v>
      </c>
      <c r="I11236">
        <v>8</v>
      </c>
      <c r="J11236" s="3">
        <v>1163.7333333333333</v>
      </c>
      <c r="K11236">
        <v>8.61</v>
      </c>
      <c r="L11236">
        <v>4364</v>
      </c>
      <c r="M11236">
        <f>Registros[[#This Row],[salario]]*0.06</f>
        <v>261.83999999999997</v>
      </c>
      <c r="N11236">
        <f>Registros[[#This Row],[salario]]*5%</f>
        <v>218.20000000000002</v>
      </c>
      <c r="O11236">
        <f>IF(Registros[[#This Row],[idade]]&lt;18,311.43,IF(Registros[[#This Row],[idade]]&lt;=25,488.58,IF(Registros[[#This Row],[idade]]&lt;=50,772.77,850.05)))</f>
        <v>772.77</v>
      </c>
      <c r="P11236">
        <f>IF(Registros[[#This Row],[idade]]&lt;18,23.99,IF(Registros[[#This Row],[idade]]&lt;=25,49.9,IF(Registros[[#This Row],[idade]]&lt;=50,145.2,175.45)))</f>
        <v>145.19999999999999</v>
      </c>
      <c r="Q11236">
        <v>4</v>
      </c>
      <c r="R11236">
        <v>18</v>
      </c>
      <c r="T11236">
        <v>3</v>
      </c>
      <c r="U11236" t="s">
        <v>3</v>
      </c>
      <c r="V11236" t="s">
        <v>22</v>
      </c>
    </row>
    <row r="11237" spans="1:22" x14ac:dyDescent="0.3">
      <c r="A11237">
        <v>11236</v>
      </c>
      <c r="B11237">
        <v>86987630276</v>
      </c>
      <c r="C11237">
        <v>7</v>
      </c>
      <c r="D11237" s="1">
        <v>38736</v>
      </c>
      <c r="E11237" s="3">
        <f>2023-YEAR(Registros[[#This Row],[data_nascimento]])</f>
        <v>17</v>
      </c>
      <c r="F11237" s="1">
        <v>44637</v>
      </c>
      <c r="H11237">
        <v>120</v>
      </c>
      <c r="I11237">
        <v>7</v>
      </c>
      <c r="J11237" s="3">
        <v>758.1</v>
      </c>
      <c r="K11237">
        <v>11.07</v>
      </c>
      <c r="L11237">
        <v>3249</v>
      </c>
      <c r="M11237">
        <f>Registros[[#This Row],[salario]]*0.06</f>
        <v>194.94</v>
      </c>
      <c r="N11237">
        <f>Registros[[#This Row],[salario]]*5%</f>
        <v>162.45000000000002</v>
      </c>
      <c r="O11237">
        <f>IF(Registros[[#This Row],[idade]]&lt;18,311.43,IF(Registros[[#This Row],[idade]]&lt;=25,488.58,IF(Registros[[#This Row],[idade]]&lt;=50,772.77,850.05)))</f>
        <v>311.43</v>
      </c>
      <c r="P11237">
        <f>IF(Registros[[#This Row],[idade]]&lt;18,23.99,IF(Registros[[#This Row],[idade]]&lt;=25,49.9,IF(Registros[[#This Row],[idade]]&lt;=50,145.2,175.45)))</f>
        <v>23.99</v>
      </c>
      <c r="Q11237">
        <v>3</v>
      </c>
      <c r="R11237">
        <v>8</v>
      </c>
      <c r="T11237">
        <v>3</v>
      </c>
      <c r="U11237" t="s">
        <v>3</v>
      </c>
      <c r="V11237" t="s">
        <v>19</v>
      </c>
    </row>
    <row r="11238" spans="1:22" x14ac:dyDescent="0.3">
      <c r="A11238">
        <v>11237</v>
      </c>
      <c r="B11238">
        <v>43515011882</v>
      </c>
      <c r="C11238">
        <v>7</v>
      </c>
      <c r="D11238" s="1">
        <v>29286</v>
      </c>
      <c r="E11238" s="3">
        <f>2023-YEAR(Registros[[#This Row],[data_nascimento]])</f>
        <v>43</v>
      </c>
      <c r="F11238" s="1">
        <v>44637</v>
      </c>
      <c r="H11238">
        <v>220</v>
      </c>
      <c r="I11238">
        <v>12</v>
      </c>
      <c r="J11238" s="3">
        <v>1564</v>
      </c>
      <c r="K11238">
        <v>7.38</v>
      </c>
      <c r="L11238">
        <v>3910</v>
      </c>
      <c r="M11238">
        <f>Registros[[#This Row],[salario]]*0.06</f>
        <v>234.6</v>
      </c>
      <c r="N11238">
        <f>Registros[[#This Row],[salario]]*5%</f>
        <v>195.5</v>
      </c>
      <c r="O11238">
        <f>IF(Registros[[#This Row],[idade]]&lt;18,311.43,IF(Registros[[#This Row],[idade]]&lt;=25,488.58,IF(Registros[[#This Row],[idade]]&lt;=50,772.77,850.05)))</f>
        <v>772.77</v>
      </c>
      <c r="P11238">
        <f>IF(Registros[[#This Row],[idade]]&lt;18,23.99,IF(Registros[[#This Row],[idade]]&lt;=25,49.9,IF(Registros[[#This Row],[idade]]&lt;=50,145.2,175.45)))</f>
        <v>145.19999999999999</v>
      </c>
      <c r="Q11238">
        <v>5</v>
      </c>
      <c r="R11238">
        <v>5</v>
      </c>
      <c r="T11238">
        <v>3</v>
      </c>
      <c r="U11238" t="s">
        <v>3</v>
      </c>
      <c r="V11238" t="s">
        <v>18</v>
      </c>
    </row>
    <row r="11239" spans="1:22" x14ac:dyDescent="0.3">
      <c r="A11239">
        <v>11238</v>
      </c>
      <c r="B11239">
        <v>18152370787</v>
      </c>
      <c r="C11239">
        <v>5</v>
      </c>
      <c r="D11239" s="1">
        <v>35691</v>
      </c>
      <c r="E11239" s="3">
        <f>2023-YEAR(Registros[[#This Row],[data_nascimento]])</f>
        <v>26</v>
      </c>
      <c r="F11239" s="1">
        <v>44637</v>
      </c>
      <c r="H11239">
        <v>220</v>
      </c>
      <c r="I11239">
        <v>7</v>
      </c>
      <c r="J11239" s="3">
        <v>702.1</v>
      </c>
      <c r="K11239">
        <v>2.46</v>
      </c>
      <c r="L11239">
        <v>3009</v>
      </c>
      <c r="M11239">
        <f>Registros[[#This Row],[salario]]*0.06</f>
        <v>180.54</v>
      </c>
      <c r="N11239">
        <f>Registros[[#This Row],[salario]]*5%</f>
        <v>150.45000000000002</v>
      </c>
      <c r="O11239">
        <f>IF(Registros[[#This Row],[idade]]&lt;18,311.43,IF(Registros[[#This Row],[idade]]&lt;=25,488.58,IF(Registros[[#This Row],[idade]]&lt;=50,772.77,850.05)))</f>
        <v>772.77</v>
      </c>
      <c r="P11239">
        <f>IF(Registros[[#This Row],[idade]]&lt;18,23.99,IF(Registros[[#This Row],[idade]]&lt;=25,49.9,IF(Registros[[#This Row],[idade]]&lt;=50,145.2,175.45)))</f>
        <v>145.19999999999999</v>
      </c>
      <c r="Q11239">
        <v>4</v>
      </c>
      <c r="R11239">
        <v>20</v>
      </c>
      <c r="T11239">
        <v>1</v>
      </c>
      <c r="U11239" t="s">
        <v>3</v>
      </c>
      <c r="V11239" t="s">
        <v>22</v>
      </c>
    </row>
    <row r="11240" spans="1:22" x14ac:dyDescent="0.3">
      <c r="A11240">
        <v>11239</v>
      </c>
      <c r="B11240">
        <v>13590665720</v>
      </c>
      <c r="C11240">
        <v>2</v>
      </c>
      <c r="D11240" s="1">
        <v>36226</v>
      </c>
      <c r="E11240" s="3">
        <f>2023-YEAR(Registros[[#This Row],[data_nascimento]])</f>
        <v>24</v>
      </c>
      <c r="F11240" s="1">
        <v>44637</v>
      </c>
      <c r="H11240">
        <v>220</v>
      </c>
      <c r="I11240">
        <v>1</v>
      </c>
      <c r="J11240" s="3">
        <v>223.43333333333334</v>
      </c>
      <c r="K11240">
        <v>15.99</v>
      </c>
      <c r="L11240">
        <v>6703</v>
      </c>
      <c r="M11240">
        <f>Registros[[#This Row],[salario]]*0.06</f>
        <v>402.18</v>
      </c>
      <c r="N11240">
        <f>Registros[[#This Row],[salario]]*5%</f>
        <v>335.15000000000003</v>
      </c>
      <c r="O11240">
        <f>IF(Registros[[#This Row],[idade]]&lt;18,311.43,IF(Registros[[#This Row],[idade]]&lt;=25,488.58,IF(Registros[[#This Row],[idade]]&lt;=50,772.77,850.05)))</f>
        <v>488.58</v>
      </c>
      <c r="P11240">
        <f>IF(Registros[[#This Row],[idade]]&lt;18,23.99,IF(Registros[[#This Row],[idade]]&lt;=25,49.9,IF(Registros[[#This Row],[idade]]&lt;=50,145.2,175.45)))</f>
        <v>49.9</v>
      </c>
      <c r="Q11240">
        <v>3</v>
      </c>
      <c r="R11240">
        <v>14</v>
      </c>
      <c r="T11240">
        <v>1</v>
      </c>
      <c r="U11240" t="s">
        <v>3</v>
      </c>
      <c r="V11240" t="s">
        <v>22</v>
      </c>
    </row>
    <row r="11241" spans="1:22" x14ac:dyDescent="0.3">
      <c r="A11241">
        <v>11240</v>
      </c>
      <c r="B11241">
        <v>31704785488</v>
      </c>
      <c r="C11241">
        <v>5</v>
      </c>
      <c r="D11241" s="1">
        <v>34717</v>
      </c>
      <c r="E11241" s="3">
        <f>2023-YEAR(Registros[[#This Row],[data_nascimento]])</f>
        <v>28</v>
      </c>
      <c r="F11241" s="1">
        <v>44637</v>
      </c>
      <c r="H11241">
        <v>220</v>
      </c>
      <c r="I11241">
        <v>13</v>
      </c>
      <c r="J11241" s="3">
        <v>3174.1666666666665</v>
      </c>
      <c r="K11241">
        <v>4.92</v>
      </c>
      <c r="L11241">
        <v>7325</v>
      </c>
      <c r="M11241">
        <f>Registros[[#This Row],[salario]]*0.06</f>
        <v>439.5</v>
      </c>
      <c r="N11241">
        <f>Registros[[#This Row],[salario]]*5%</f>
        <v>366.25</v>
      </c>
      <c r="O11241">
        <f>IF(Registros[[#This Row],[idade]]&lt;18,311.43,IF(Registros[[#This Row],[idade]]&lt;=25,488.58,IF(Registros[[#This Row],[idade]]&lt;=50,772.77,850.05)))</f>
        <v>772.77</v>
      </c>
      <c r="P11241">
        <f>IF(Registros[[#This Row],[idade]]&lt;18,23.99,IF(Registros[[#This Row],[idade]]&lt;=25,49.9,IF(Registros[[#This Row],[idade]]&lt;=50,145.2,175.45)))</f>
        <v>145.19999999999999</v>
      </c>
      <c r="Q11241">
        <v>2</v>
      </c>
      <c r="R11241">
        <v>27</v>
      </c>
      <c r="T11241">
        <v>3</v>
      </c>
      <c r="U11241" t="s">
        <v>3</v>
      </c>
      <c r="V11241" t="s">
        <v>19</v>
      </c>
    </row>
    <row r="11242" spans="1:22" x14ac:dyDescent="0.3">
      <c r="A11242">
        <v>11241</v>
      </c>
      <c r="B11242">
        <v>84140646931</v>
      </c>
      <c r="C11242">
        <v>2</v>
      </c>
      <c r="D11242" s="1">
        <v>34463</v>
      </c>
      <c r="E11242" s="3">
        <f>2023-YEAR(Registros[[#This Row],[data_nascimento]])</f>
        <v>29</v>
      </c>
      <c r="F11242" s="1">
        <v>44637</v>
      </c>
      <c r="H11242">
        <v>220</v>
      </c>
      <c r="I11242">
        <v>16</v>
      </c>
      <c r="J11242" s="3">
        <v>1230.9333333333334</v>
      </c>
      <c r="K11242">
        <v>19.68</v>
      </c>
      <c r="L11242">
        <v>2308</v>
      </c>
      <c r="M11242">
        <f>Registros[[#This Row],[salario]]*0.06</f>
        <v>138.47999999999999</v>
      </c>
      <c r="N11242">
        <f>Registros[[#This Row],[salario]]*5%</f>
        <v>115.4</v>
      </c>
      <c r="O11242">
        <f>IF(Registros[[#This Row],[idade]]&lt;18,311.43,IF(Registros[[#This Row],[idade]]&lt;=25,488.58,IF(Registros[[#This Row],[idade]]&lt;=50,772.77,850.05)))</f>
        <v>772.77</v>
      </c>
      <c r="P11242">
        <f>IF(Registros[[#This Row],[idade]]&lt;18,23.99,IF(Registros[[#This Row],[idade]]&lt;=25,49.9,IF(Registros[[#This Row],[idade]]&lt;=50,145.2,175.45)))</f>
        <v>145.19999999999999</v>
      </c>
      <c r="Q11242">
        <v>2</v>
      </c>
      <c r="R11242">
        <v>23</v>
      </c>
      <c r="T11242">
        <v>3</v>
      </c>
      <c r="U11242" t="s">
        <v>3</v>
      </c>
      <c r="V11242" t="s">
        <v>19</v>
      </c>
    </row>
    <row r="11243" spans="1:22" x14ac:dyDescent="0.3">
      <c r="A11243">
        <v>11242</v>
      </c>
      <c r="B11243">
        <v>63822339201</v>
      </c>
      <c r="C11243">
        <v>4</v>
      </c>
      <c r="D11243" s="1">
        <v>27787</v>
      </c>
      <c r="E11243" s="3">
        <f>2023-YEAR(Registros[[#This Row],[data_nascimento]])</f>
        <v>47</v>
      </c>
      <c r="F11243" s="1">
        <v>44637</v>
      </c>
      <c r="H11243">
        <v>220</v>
      </c>
      <c r="I11243">
        <v>11</v>
      </c>
      <c r="J11243" s="3">
        <v>2202.5666666666666</v>
      </c>
      <c r="K11243">
        <v>15.99</v>
      </c>
      <c r="L11243">
        <v>6007</v>
      </c>
      <c r="M11243">
        <f>Registros[[#This Row],[salario]]*0.06</f>
        <v>360.41999999999996</v>
      </c>
      <c r="N11243">
        <f>Registros[[#This Row],[salario]]*5%</f>
        <v>300.35000000000002</v>
      </c>
      <c r="O11243">
        <f>IF(Registros[[#This Row],[idade]]&lt;18,311.43,IF(Registros[[#This Row],[idade]]&lt;=25,488.58,IF(Registros[[#This Row],[idade]]&lt;=50,772.77,850.05)))</f>
        <v>772.77</v>
      </c>
      <c r="P11243">
        <f>IF(Registros[[#This Row],[idade]]&lt;18,23.99,IF(Registros[[#This Row],[idade]]&lt;=25,49.9,IF(Registros[[#This Row],[idade]]&lt;=50,145.2,175.45)))</f>
        <v>145.19999999999999</v>
      </c>
      <c r="Q11243">
        <v>2</v>
      </c>
      <c r="R11243">
        <v>4</v>
      </c>
      <c r="T11243">
        <v>3</v>
      </c>
      <c r="U11243" t="s">
        <v>3</v>
      </c>
      <c r="V11243" t="s">
        <v>18</v>
      </c>
    </row>
    <row r="11244" spans="1:22" x14ac:dyDescent="0.3">
      <c r="A11244">
        <v>11243</v>
      </c>
      <c r="B11244">
        <v>68969725312</v>
      </c>
      <c r="C11244">
        <v>7</v>
      </c>
      <c r="D11244" s="1">
        <v>32813</v>
      </c>
      <c r="E11244" s="3">
        <f>2023-YEAR(Registros[[#This Row],[data_nascimento]])</f>
        <v>34</v>
      </c>
      <c r="F11244" s="1">
        <v>44637</v>
      </c>
      <c r="H11244">
        <v>220</v>
      </c>
      <c r="I11244">
        <v>17</v>
      </c>
      <c r="J11244" s="3">
        <v>3690.1333333333332</v>
      </c>
      <c r="K11244">
        <v>18.45</v>
      </c>
      <c r="L11244">
        <v>6512</v>
      </c>
      <c r="M11244">
        <f>Registros[[#This Row],[salario]]*0.06</f>
        <v>390.71999999999997</v>
      </c>
      <c r="N11244">
        <f>Registros[[#This Row],[salario]]*5%</f>
        <v>325.60000000000002</v>
      </c>
      <c r="O11244">
        <f>IF(Registros[[#This Row],[idade]]&lt;18,311.43,IF(Registros[[#This Row],[idade]]&lt;=25,488.58,IF(Registros[[#This Row],[idade]]&lt;=50,772.77,850.05)))</f>
        <v>772.77</v>
      </c>
      <c r="P11244">
        <f>IF(Registros[[#This Row],[idade]]&lt;18,23.99,IF(Registros[[#This Row],[idade]]&lt;=25,49.9,IF(Registros[[#This Row],[idade]]&lt;=50,145.2,175.45)))</f>
        <v>145.19999999999999</v>
      </c>
      <c r="Q11244">
        <v>5</v>
      </c>
      <c r="R11244">
        <v>16</v>
      </c>
      <c r="T11244">
        <v>1</v>
      </c>
      <c r="U11244" t="s">
        <v>3</v>
      </c>
      <c r="V11244" t="s">
        <v>18</v>
      </c>
    </row>
    <row r="11245" spans="1:22" x14ac:dyDescent="0.3">
      <c r="A11245">
        <v>11244</v>
      </c>
      <c r="B11245">
        <v>55759704840</v>
      </c>
      <c r="C11245">
        <v>2</v>
      </c>
      <c r="D11245" s="1">
        <v>35860</v>
      </c>
      <c r="E11245" s="3">
        <f>2023-YEAR(Registros[[#This Row],[data_nascimento]])</f>
        <v>25</v>
      </c>
      <c r="F11245" s="1">
        <v>44637</v>
      </c>
      <c r="H11245">
        <v>220</v>
      </c>
      <c r="I11245">
        <v>14</v>
      </c>
      <c r="J11245" s="3">
        <v>1576.3999999999999</v>
      </c>
      <c r="K11245">
        <v>7.38</v>
      </c>
      <c r="L11245">
        <v>3378</v>
      </c>
      <c r="M11245">
        <f>Registros[[#This Row],[salario]]*0.06</f>
        <v>202.67999999999998</v>
      </c>
      <c r="N11245">
        <f>Registros[[#This Row],[salario]]*5%</f>
        <v>168.9</v>
      </c>
      <c r="O11245">
        <f>IF(Registros[[#This Row],[idade]]&lt;18,311.43,IF(Registros[[#This Row],[idade]]&lt;=25,488.58,IF(Registros[[#This Row],[idade]]&lt;=50,772.77,850.05)))</f>
        <v>488.58</v>
      </c>
      <c r="P11245">
        <f>IF(Registros[[#This Row],[idade]]&lt;18,23.99,IF(Registros[[#This Row],[idade]]&lt;=25,49.9,IF(Registros[[#This Row],[idade]]&lt;=50,145.2,175.45)))</f>
        <v>49.9</v>
      </c>
      <c r="Q11245">
        <v>1</v>
      </c>
      <c r="R11245">
        <v>13</v>
      </c>
      <c r="T11245">
        <v>3</v>
      </c>
      <c r="U11245" t="s">
        <v>3</v>
      </c>
      <c r="V11245" t="s">
        <v>21</v>
      </c>
    </row>
    <row r="11246" spans="1:22" x14ac:dyDescent="0.3">
      <c r="A11246">
        <v>11245</v>
      </c>
      <c r="B11246">
        <v>57889445538</v>
      </c>
      <c r="C11246">
        <v>5</v>
      </c>
      <c r="D11246" s="1">
        <v>36618</v>
      </c>
      <c r="E11246" s="3">
        <f>2023-YEAR(Registros[[#This Row],[data_nascimento]])</f>
        <v>23</v>
      </c>
      <c r="F11246" s="1">
        <v>44637</v>
      </c>
      <c r="H11246">
        <v>220</v>
      </c>
      <c r="I11246">
        <v>5</v>
      </c>
      <c r="J11246" s="3">
        <v>406.66666666666663</v>
      </c>
      <c r="K11246">
        <v>11.07</v>
      </c>
      <c r="L11246">
        <v>2440</v>
      </c>
      <c r="M11246">
        <f>Registros[[#This Row],[salario]]*0.06</f>
        <v>146.4</v>
      </c>
      <c r="N11246">
        <f>Registros[[#This Row],[salario]]*5%</f>
        <v>122</v>
      </c>
      <c r="O11246">
        <f>IF(Registros[[#This Row],[idade]]&lt;18,311.43,IF(Registros[[#This Row],[idade]]&lt;=25,488.58,IF(Registros[[#This Row],[idade]]&lt;=50,772.77,850.05)))</f>
        <v>488.58</v>
      </c>
      <c r="P11246">
        <f>IF(Registros[[#This Row],[idade]]&lt;18,23.99,IF(Registros[[#This Row],[idade]]&lt;=25,49.9,IF(Registros[[#This Row],[idade]]&lt;=50,145.2,175.45)))</f>
        <v>49.9</v>
      </c>
      <c r="Q11246">
        <v>2</v>
      </c>
      <c r="R11246">
        <v>15</v>
      </c>
      <c r="T11246">
        <v>2</v>
      </c>
      <c r="U11246" t="s">
        <v>3</v>
      </c>
      <c r="V11246" t="s">
        <v>18</v>
      </c>
    </row>
    <row r="11247" spans="1:22" x14ac:dyDescent="0.3">
      <c r="A11247">
        <v>11246</v>
      </c>
      <c r="B11247">
        <v>28579019925</v>
      </c>
      <c r="C11247">
        <v>7</v>
      </c>
      <c r="D11247" s="1">
        <v>30376</v>
      </c>
      <c r="E11247" s="3">
        <f>2023-YEAR(Registros[[#This Row],[data_nascimento]])</f>
        <v>40</v>
      </c>
      <c r="F11247" s="1">
        <v>44637</v>
      </c>
      <c r="H11247">
        <v>220</v>
      </c>
      <c r="I11247">
        <v>2</v>
      </c>
      <c r="J11247" s="3">
        <v>261.13333333333333</v>
      </c>
      <c r="K11247">
        <v>14.76</v>
      </c>
      <c r="L11247">
        <v>3917</v>
      </c>
      <c r="M11247">
        <f>Registros[[#This Row],[salario]]*0.06</f>
        <v>235.01999999999998</v>
      </c>
      <c r="N11247">
        <f>Registros[[#This Row],[salario]]*5%</f>
        <v>195.85000000000002</v>
      </c>
      <c r="O11247">
        <f>IF(Registros[[#This Row],[idade]]&lt;18,311.43,IF(Registros[[#This Row],[idade]]&lt;=25,488.58,IF(Registros[[#This Row],[idade]]&lt;=50,772.77,850.05)))</f>
        <v>772.77</v>
      </c>
      <c r="P11247">
        <f>IF(Registros[[#This Row],[idade]]&lt;18,23.99,IF(Registros[[#This Row],[idade]]&lt;=25,49.9,IF(Registros[[#This Row],[idade]]&lt;=50,145.2,175.45)))</f>
        <v>145.19999999999999</v>
      </c>
      <c r="Q11247">
        <v>1</v>
      </c>
      <c r="R11247">
        <v>20</v>
      </c>
      <c r="T11247">
        <v>1</v>
      </c>
      <c r="U11247" t="s">
        <v>3</v>
      </c>
      <c r="V11247" t="s">
        <v>18</v>
      </c>
    </row>
    <row r="11248" spans="1:22" x14ac:dyDescent="0.3">
      <c r="A11248">
        <v>11247</v>
      </c>
      <c r="B11248">
        <v>12924637322</v>
      </c>
      <c r="C11248">
        <v>5</v>
      </c>
      <c r="D11248" s="1">
        <v>32489</v>
      </c>
      <c r="E11248" s="3">
        <f>2023-YEAR(Registros[[#This Row],[data_nascimento]])</f>
        <v>35</v>
      </c>
      <c r="F11248" s="1">
        <v>44637</v>
      </c>
      <c r="H11248">
        <v>220</v>
      </c>
      <c r="I11248">
        <v>10</v>
      </c>
      <c r="J11248" s="3">
        <v>444.66666666666669</v>
      </c>
      <c r="K11248">
        <v>19.68</v>
      </c>
      <c r="L11248">
        <v>1334</v>
      </c>
      <c r="M11248">
        <f>Registros[[#This Row],[salario]]*0.06</f>
        <v>80.039999999999992</v>
      </c>
      <c r="N11248">
        <f>Registros[[#This Row],[salario]]*5%</f>
        <v>66.7</v>
      </c>
      <c r="O11248">
        <f>IF(Registros[[#This Row],[idade]]&lt;18,311.43,IF(Registros[[#This Row],[idade]]&lt;=25,488.58,IF(Registros[[#This Row],[idade]]&lt;=50,772.77,850.05)))</f>
        <v>772.77</v>
      </c>
      <c r="P11248">
        <f>IF(Registros[[#This Row],[idade]]&lt;18,23.99,IF(Registros[[#This Row],[idade]]&lt;=25,49.9,IF(Registros[[#This Row],[idade]]&lt;=50,145.2,175.45)))</f>
        <v>145.19999999999999</v>
      </c>
      <c r="Q11248">
        <v>4</v>
      </c>
      <c r="R11248">
        <v>18</v>
      </c>
      <c r="T11248">
        <v>1</v>
      </c>
      <c r="U11248" t="s">
        <v>3</v>
      </c>
      <c r="V11248" t="s">
        <v>22</v>
      </c>
    </row>
    <row r="11249" spans="1:22" x14ac:dyDescent="0.3">
      <c r="A11249">
        <v>11248</v>
      </c>
      <c r="B11249">
        <v>19942908952</v>
      </c>
      <c r="C11249">
        <v>6</v>
      </c>
      <c r="D11249" s="1">
        <v>37049</v>
      </c>
      <c r="E11249" s="3">
        <f>2023-YEAR(Registros[[#This Row],[data_nascimento]])</f>
        <v>22</v>
      </c>
      <c r="F11249" s="1">
        <v>44637</v>
      </c>
      <c r="H11249">
        <v>220</v>
      </c>
      <c r="I11249">
        <v>14</v>
      </c>
      <c r="J11249" s="3">
        <v>3023.5333333333333</v>
      </c>
      <c r="K11249">
        <v>13.530000000000001</v>
      </c>
      <c r="L11249">
        <v>6479</v>
      </c>
      <c r="M11249">
        <f>Registros[[#This Row],[salario]]*0.06</f>
        <v>388.74</v>
      </c>
      <c r="N11249">
        <f>Registros[[#This Row],[salario]]*5%</f>
        <v>323.95000000000005</v>
      </c>
      <c r="O11249">
        <f>IF(Registros[[#This Row],[idade]]&lt;18,311.43,IF(Registros[[#This Row],[idade]]&lt;=25,488.58,IF(Registros[[#This Row],[idade]]&lt;=50,772.77,850.05)))</f>
        <v>488.58</v>
      </c>
      <c r="P11249">
        <f>IF(Registros[[#This Row],[idade]]&lt;18,23.99,IF(Registros[[#This Row],[idade]]&lt;=25,49.9,IF(Registros[[#This Row],[idade]]&lt;=50,145.2,175.45)))</f>
        <v>49.9</v>
      </c>
      <c r="Q11249">
        <v>3</v>
      </c>
      <c r="R11249">
        <v>5</v>
      </c>
      <c r="T11249">
        <v>1</v>
      </c>
      <c r="U11249" t="s">
        <v>3</v>
      </c>
      <c r="V11249" t="s">
        <v>19</v>
      </c>
    </row>
    <row r="11250" spans="1:22" x14ac:dyDescent="0.3">
      <c r="A11250">
        <v>11249</v>
      </c>
      <c r="B11250">
        <v>19729764567</v>
      </c>
      <c r="C11250">
        <v>4</v>
      </c>
      <c r="D11250" s="1">
        <v>31128</v>
      </c>
      <c r="E11250" s="3">
        <f>2023-YEAR(Registros[[#This Row],[data_nascimento]])</f>
        <v>38</v>
      </c>
      <c r="F11250" s="1">
        <v>44637</v>
      </c>
      <c r="H11250">
        <v>220</v>
      </c>
      <c r="I11250">
        <v>8</v>
      </c>
      <c r="J11250" s="3">
        <v>1275.4666666666667</v>
      </c>
      <c r="K11250">
        <v>23.37</v>
      </c>
      <c r="L11250">
        <v>4783</v>
      </c>
      <c r="M11250">
        <f>Registros[[#This Row],[salario]]*0.06</f>
        <v>286.97999999999996</v>
      </c>
      <c r="N11250">
        <f>Registros[[#This Row],[salario]]*5%</f>
        <v>239.15</v>
      </c>
      <c r="O11250">
        <f>IF(Registros[[#This Row],[idade]]&lt;18,311.43,IF(Registros[[#This Row],[idade]]&lt;=25,488.58,IF(Registros[[#This Row],[idade]]&lt;=50,772.77,850.05)))</f>
        <v>772.77</v>
      </c>
      <c r="P11250">
        <f>IF(Registros[[#This Row],[idade]]&lt;18,23.99,IF(Registros[[#This Row],[idade]]&lt;=25,49.9,IF(Registros[[#This Row],[idade]]&lt;=50,145.2,175.45)))</f>
        <v>145.19999999999999</v>
      </c>
      <c r="Q11250">
        <v>3</v>
      </c>
      <c r="R11250">
        <v>6</v>
      </c>
      <c r="T11250">
        <v>2</v>
      </c>
      <c r="U11250" t="s">
        <v>3</v>
      </c>
      <c r="V11250" t="s">
        <v>21</v>
      </c>
    </row>
    <row r="11251" spans="1:22" x14ac:dyDescent="0.3">
      <c r="A11251">
        <v>11250</v>
      </c>
      <c r="B11251">
        <v>42725885940</v>
      </c>
      <c r="C11251">
        <v>2</v>
      </c>
      <c r="D11251" s="1">
        <v>37744</v>
      </c>
      <c r="E11251" s="3">
        <f>2023-YEAR(Registros[[#This Row],[data_nascimento]])</f>
        <v>20</v>
      </c>
      <c r="F11251" s="1">
        <v>44637</v>
      </c>
      <c r="H11251">
        <v>220</v>
      </c>
      <c r="I11251">
        <v>18</v>
      </c>
      <c r="J11251" s="3">
        <v>2865.6</v>
      </c>
      <c r="K11251">
        <v>8.61</v>
      </c>
      <c r="L11251">
        <v>4776</v>
      </c>
      <c r="M11251">
        <f>Registros[[#This Row],[salario]]*0.06</f>
        <v>286.56</v>
      </c>
      <c r="N11251">
        <f>Registros[[#This Row],[salario]]*5%</f>
        <v>238.8</v>
      </c>
      <c r="O11251">
        <f>IF(Registros[[#This Row],[idade]]&lt;18,311.43,IF(Registros[[#This Row],[idade]]&lt;=25,488.58,IF(Registros[[#This Row],[idade]]&lt;=50,772.77,850.05)))</f>
        <v>488.58</v>
      </c>
      <c r="P11251">
        <f>IF(Registros[[#This Row],[idade]]&lt;18,23.99,IF(Registros[[#This Row],[idade]]&lt;=25,49.9,IF(Registros[[#This Row],[idade]]&lt;=50,145.2,175.45)))</f>
        <v>49.9</v>
      </c>
      <c r="Q11251">
        <v>5</v>
      </c>
      <c r="R11251">
        <v>6</v>
      </c>
      <c r="T11251">
        <v>3</v>
      </c>
      <c r="U11251" t="s">
        <v>3</v>
      </c>
      <c r="V11251" t="s">
        <v>21</v>
      </c>
    </row>
    <row r="11252" spans="1:22" x14ac:dyDescent="0.3">
      <c r="A11252">
        <v>11251</v>
      </c>
      <c r="B11252">
        <v>27292564621</v>
      </c>
      <c r="C11252">
        <v>7</v>
      </c>
      <c r="D11252" s="1">
        <v>31572</v>
      </c>
      <c r="E11252" s="3">
        <f>2023-YEAR(Registros[[#This Row],[data_nascimento]])</f>
        <v>37</v>
      </c>
      <c r="F11252" s="1">
        <v>44637</v>
      </c>
      <c r="H11252">
        <v>220</v>
      </c>
      <c r="I11252">
        <v>17</v>
      </c>
      <c r="J11252" s="3">
        <v>1944.8000000000002</v>
      </c>
      <c r="K11252">
        <v>19.68</v>
      </c>
      <c r="L11252">
        <v>3432</v>
      </c>
      <c r="M11252">
        <f>Registros[[#This Row],[salario]]*0.06</f>
        <v>205.92</v>
      </c>
      <c r="N11252">
        <f>Registros[[#This Row],[salario]]*5%</f>
        <v>171.60000000000002</v>
      </c>
      <c r="O11252">
        <f>IF(Registros[[#This Row],[idade]]&lt;18,311.43,IF(Registros[[#This Row],[idade]]&lt;=25,488.58,IF(Registros[[#This Row],[idade]]&lt;=50,772.77,850.05)))</f>
        <v>772.77</v>
      </c>
      <c r="P11252">
        <f>IF(Registros[[#This Row],[idade]]&lt;18,23.99,IF(Registros[[#This Row],[idade]]&lt;=25,49.9,IF(Registros[[#This Row],[idade]]&lt;=50,145.2,175.45)))</f>
        <v>145.19999999999999</v>
      </c>
      <c r="Q11252">
        <v>5</v>
      </c>
      <c r="R11252">
        <v>3</v>
      </c>
      <c r="T11252">
        <v>3</v>
      </c>
      <c r="U11252" t="s">
        <v>3</v>
      </c>
      <c r="V11252" t="s">
        <v>18</v>
      </c>
    </row>
    <row r="11253" spans="1:22" x14ac:dyDescent="0.3">
      <c r="A11253">
        <v>11252</v>
      </c>
      <c r="B11253">
        <v>63741460479</v>
      </c>
      <c r="C11253">
        <v>2</v>
      </c>
      <c r="D11253" s="1">
        <v>33415</v>
      </c>
      <c r="E11253" s="3">
        <f>2023-YEAR(Registros[[#This Row],[data_nascimento]])</f>
        <v>32</v>
      </c>
      <c r="F11253" s="1">
        <v>44637</v>
      </c>
      <c r="H11253">
        <v>220</v>
      </c>
      <c r="I11253">
        <v>9</v>
      </c>
      <c r="J11253" s="3">
        <v>912.6</v>
      </c>
      <c r="K11253">
        <v>18.45</v>
      </c>
      <c r="L11253">
        <v>3042</v>
      </c>
      <c r="M11253">
        <f>Registros[[#This Row],[salario]]*0.06</f>
        <v>182.51999999999998</v>
      </c>
      <c r="N11253">
        <f>Registros[[#This Row],[salario]]*5%</f>
        <v>152.1</v>
      </c>
      <c r="O11253">
        <f>IF(Registros[[#This Row],[idade]]&lt;18,311.43,IF(Registros[[#This Row],[idade]]&lt;=25,488.58,IF(Registros[[#This Row],[idade]]&lt;=50,772.77,850.05)))</f>
        <v>772.77</v>
      </c>
      <c r="P11253">
        <f>IF(Registros[[#This Row],[idade]]&lt;18,23.99,IF(Registros[[#This Row],[idade]]&lt;=25,49.9,IF(Registros[[#This Row],[idade]]&lt;=50,145.2,175.45)))</f>
        <v>145.19999999999999</v>
      </c>
      <c r="Q11253">
        <v>3</v>
      </c>
      <c r="R11253">
        <v>17</v>
      </c>
      <c r="T11253">
        <v>1</v>
      </c>
      <c r="U11253" t="s">
        <v>3</v>
      </c>
      <c r="V11253" t="s">
        <v>21</v>
      </c>
    </row>
    <row r="11254" spans="1:22" x14ac:dyDescent="0.3">
      <c r="A11254">
        <v>11253</v>
      </c>
      <c r="B11254">
        <v>98018704082</v>
      </c>
      <c r="C11254">
        <v>3</v>
      </c>
      <c r="D11254" s="1">
        <v>31434</v>
      </c>
      <c r="E11254" s="3">
        <f>2023-YEAR(Registros[[#This Row],[data_nascimento]])</f>
        <v>37</v>
      </c>
      <c r="F11254" s="1">
        <v>44637</v>
      </c>
      <c r="H11254">
        <v>220</v>
      </c>
      <c r="I11254">
        <v>11</v>
      </c>
      <c r="J11254" s="3">
        <v>721.23333333333335</v>
      </c>
      <c r="K11254">
        <v>17.22</v>
      </c>
      <c r="L11254">
        <v>1967</v>
      </c>
      <c r="M11254">
        <f>Registros[[#This Row],[salario]]*0.06</f>
        <v>118.02</v>
      </c>
      <c r="N11254">
        <f>Registros[[#This Row],[salario]]*5%</f>
        <v>98.350000000000009</v>
      </c>
      <c r="O11254">
        <f>IF(Registros[[#This Row],[idade]]&lt;18,311.43,IF(Registros[[#This Row],[idade]]&lt;=25,488.58,IF(Registros[[#This Row],[idade]]&lt;=50,772.77,850.05)))</f>
        <v>772.77</v>
      </c>
      <c r="P11254">
        <f>IF(Registros[[#This Row],[idade]]&lt;18,23.99,IF(Registros[[#This Row],[idade]]&lt;=25,49.9,IF(Registros[[#This Row],[idade]]&lt;=50,145.2,175.45)))</f>
        <v>145.19999999999999</v>
      </c>
      <c r="Q11254">
        <v>5</v>
      </c>
      <c r="R11254">
        <v>15</v>
      </c>
      <c r="T11254">
        <v>3</v>
      </c>
      <c r="U11254" t="s">
        <v>3</v>
      </c>
      <c r="V11254" t="s">
        <v>21</v>
      </c>
    </row>
    <row r="11255" spans="1:22" x14ac:dyDescent="0.3">
      <c r="A11255">
        <v>11254</v>
      </c>
      <c r="B11255">
        <v>30297643078</v>
      </c>
      <c r="C11255">
        <v>4</v>
      </c>
      <c r="D11255" s="1">
        <v>37612</v>
      </c>
      <c r="E11255" s="3">
        <f>2023-YEAR(Registros[[#This Row],[data_nascimento]])</f>
        <v>21</v>
      </c>
      <c r="F11255" s="1">
        <v>44637</v>
      </c>
      <c r="H11255">
        <v>220</v>
      </c>
      <c r="I11255">
        <v>19</v>
      </c>
      <c r="J11255" s="3">
        <v>3091.9333333333329</v>
      </c>
      <c r="K11255">
        <v>14.76</v>
      </c>
      <c r="L11255">
        <v>4882</v>
      </c>
      <c r="M11255">
        <f>Registros[[#This Row],[salario]]*0.06</f>
        <v>292.92</v>
      </c>
      <c r="N11255">
        <f>Registros[[#This Row],[salario]]*5%</f>
        <v>244.10000000000002</v>
      </c>
      <c r="O11255">
        <f>IF(Registros[[#This Row],[idade]]&lt;18,311.43,IF(Registros[[#This Row],[idade]]&lt;=25,488.58,IF(Registros[[#This Row],[idade]]&lt;=50,772.77,850.05)))</f>
        <v>488.58</v>
      </c>
      <c r="P11255">
        <f>IF(Registros[[#This Row],[idade]]&lt;18,23.99,IF(Registros[[#This Row],[idade]]&lt;=25,49.9,IF(Registros[[#This Row],[idade]]&lt;=50,145.2,175.45)))</f>
        <v>49.9</v>
      </c>
      <c r="Q11255">
        <v>1</v>
      </c>
      <c r="R11255">
        <v>26</v>
      </c>
      <c r="T11255">
        <v>2</v>
      </c>
      <c r="U11255" t="s">
        <v>3</v>
      </c>
      <c r="V11255" t="s">
        <v>22</v>
      </c>
    </row>
    <row r="11256" spans="1:22" x14ac:dyDescent="0.3">
      <c r="A11256">
        <v>11255</v>
      </c>
      <c r="B11256">
        <v>49864196641</v>
      </c>
      <c r="C11256">
        <v>5</v>
      </c>
      <c r="D11256" s="1">
        <v>31049</v>
      </c>
      <c r="E11256" s="3">
        <f>2023-YEAR(Registros[[#This Row],[data_nascimento]])</f>
        <v>38</v>
      </c>
      <c r="F11256" s="1">
        <v>44637</v>
      </c>
      <c r="H11256">
        <v>220</v>
      </c>
      <c r="I11256">
        <v>18</v>
      </c>
      <c r="J11256" s="3">
        <v>4323.5999999999995</v>
      </c>
      <c r="K11256">
        <v>22.14</v>
      </c>
      <c r="L11256">
        <v>7206</v>
      </c>
      <c r="M11256">
        <f>Registros[[#This Row],[salario]]*0.06</f>
        <v>432.35999999999996</v>
      </c>
      <c r="N11256">
        <f>Registros[[#This Row],[salario]]*5%</f>
        <v>360.3</v>
      </c>
      <c r="O11256">
        <f>IF(Registros[[#This Row],[idade]]&lt;18,311.43,IF(Registros[[#This Row],[idade]]&lt;=25,488.58,IF(Registros[[#This Row],[idade]]&lt;=50,772.77,850.05)))</f>
        <v>772.77</v>
      </c>
      <c r="P11256">
        <f>IF(Registros[[#This Row],[idade]]&lt;18,23.99,IF(Registros[[#This Row],[idade]]&lt;=25,49.9,IF(Registros[[#This Row],[idade]]&lt;=50,145.2,175.45)))</f>
        <v>145.19999999999999</v>
      </c>
      <c r="Q11256">
        <v>5</v>
      </c>
      <c r="R11256">
        <v>13</v>
      </c>
      <c r="T11256">
        <v>3</v>
      </c>
      <c r="U11256" t="s">
        <v>3</v>
      </c>
      <c r="V11256" t="s">
        <v>19</v>
      </c>
    </row>
    <row r="11257" spans="1:22" x14ac:dyDescent="0.3">
      <c r="A11257">
        <v>11256</v>
      </c>
      <c r="B11257">
        <v>16095474468</v>
      </c>
      <c r="C11257">
        <v>7</v>
      </c>
      <c r="D11257" s="1">
        <v>36009</v>
      </c>
      <c r="E11257" s="3">
        <f>2023-YEAR(Registros[[#This Row],[data_nascimento]])</f>
        <v>25</v>
      </c>
      <c r="F11257" s="1">
        <v>44637</v>
      </c>
      <c r="H11257">
        <v>220</v>
      </c>
      <c r="I11257">
        <v>12</v>
      </c>
      <c r="J11257" s="3">
        <v>2259.2000000000003</v>
      </c>
      <c r="K11257">
        <v>20.91</v>
      </c>
      <c r="L11257">
        <v>5648</v>
      </c>
      <c r="M11257">
        <f>Registros[[#This Row],[salario]]*0.06</f>
        <v>338.88</v>
      </c>
      <c r="N11257">
        <f>Registros[[#This Row],[salario]]*5%</f>
        <v>282.40000000000003</v>
      </c>
      <c r="O11257">
        <f>IF(Registros[[#This Row],[idade]]&lt;18,311.43,IF(Registros[[#This Row],[idade]]&lt;=25,488.58,IF(Registros[[#This Row],[idade]]&lt;=50,772.77,850.05)))</f>
        <v>488.58</v>
      </c>
      <c r="P11257">
        <f>IF(Registros[[#This Row],[idade]]&lt;18,23.99,IF(Registros[[#This Row],[idade]]&lt;=25,49.9,IF(Registros[[#This Row],[idade]]&lt;=50,145.2,175.45)))</f>
        <v>49.9</v>
      </c>
      <c r="Q11257">
        <v>3</v>
      </c>
      <c r="R11257">
        <v>2</v>
      </c>
      <c r="T11257">
        <v>3</v>
      </c>
      <c r="U11257" t="s">
        <v>3</v>
      </c>
      <c r="V11257" t="s">
        <v>19</v>
      </c>
    </row>
    <row r="11258" spans="1:22" x14ac:dyDescent="0.3">
      <c r="A11258">
        <v>11257</v>
      </c>
      <c r="B11258">
        <v>76168277050</v>
      </c>
      <c r="C11258">
        <v>4</v>
      </c>
      <c r="D11258" s="1">
        <v>31915</v>
      </c>
      <c r="E11258" s="3">
        <f>2023-YEAR(Registros[[#This Row],[data_nascimento]])</f>
        <v>36</v>
      </c>
      <c r="F11258" s="1">
        <v>44637</v>
      </c>
      <c r="H11258">
        <v>220</v>
      </c>
      <c r="I11258">
        <v>18</v>
      </c>
      <c r="J11258" s="3">
        <v>3978.6</v>
      </c>
      <c r="K11258">
        <v>18.45</v>
      </c>
      <c r="L11258">
        <v>6631</v>
      </c>
      <c r="M11258">
        <f>Registros[[#This Row],[salario]]*0.06</f>
        <v>397.86</v>
      </c>
      <c r="N11258">
        <f>Registros[[#This Row],[salario]]*5%</f>
        <v>331.55</v>
      </c>
      <c r="O11258">
        <f>IF(Registros[[#This Row],[idade]]&lt;18,311.43,IF(Registros[[#This Row],[idade]]&lt;=25,488.58,IF(Registros[[#This Row],[idade]]&lt;=50,772.77,850.05)))</f>
        <v>772.77</v>
      </c>
      <c r="P11258">
        <f>IF(Registros[[#This Row],[idade]]&lt;18,23.99,IF(Registros[[#This Row],[idade]]&lt;=25,49.9,IF(Registros[[#This Row],[idade]]&lt;=50,145.2,175.45)))</f>
        <v>145.19999999999999</v>
      </c>
      <c r="Q11258">
        <v>2</v>
      </c>
      <c r="R11258">
        <v>12</v>
      </c>
      <c r="T11258">
        <v>1</v>
      </c>
      <c r="U11258" t="s">
        <v>3</v>
      </c>
      <c r="V11258" t="s">
        <v>22</v>
      </c>
    </row>
    <row r="11259" spans="1:22" x14ac:dyDescent="0.3">
      <c r="A11259">
        <v>11258</v>
      </c>
      <c r="B11259">
        <v>30836604666</v>
      </c>
      <c r="C11259">
        <v>7</v>
      </c>
      <c r="D11259" s="1">
        <v>33733</v>
      </c>
      <c r="E11259" s="3">
        <f>2023-YEAR(Registros[[#This Row],[data_nascimento]])</f>
        <v>31</v>
      </c>
      <c r="F11259" s="1">
        <v>44637</v>
      </c>
      <c r="H11259">
        <v>220</v>
      </c>
      <c r="I11259">
        <v>4</v>
      </c>
      <c r="J11259" s="3">
        <v>676.93333333333328</v>
      </c>
      <c r="K11259">
        <v>22.14</v>
      </c>
      <c r="L11259">
        <v>5077</v>
      </c>
      <c r="M11259">
        <f>Registros[[#This Row],[salario]]*0.06</f>
        <v>304.62</v>
      </c>
      <c r="N11259">
        <f>Registros[[#This Row],[salario]]*5%</f>
        <v>253.85000000000002</v>
      </c>
      <c r="O11259">
        <f>IF(Registros[[#This Row],[idade]]&lt;18,311.43,IF(Registros[[#This Row],[idade]]&lt;=25,488.58,IF(Registros[[#This Row],[idade]]&lt;=50,772.77,850.05)))</f>
        <v>772.77</v>
      </c>
      <c r="P11259">
        <f>IF(Registros[[#This Row],[idade]]&lt;18,23.99,IF(Registros[[#This Row],[idade]]&lt;=25,49.9,IF(Registros[[#This Row],[idade]]&lt;=50,145.2,175.45)))</f>
        <v>145.19999999999999</v>
      </c>
      <c r="Q11259">
        <v>4</v>
      </c>
      <c r="R11259">
        <v>11</v>
      </c>
      <c r="T11259">
        <v>3</v>
      </c>
      <c r="U11259" t="s">
        <v>3</v>
      </c>
      <c r="V11259" t="s">
        <v>19</v>
      </c>
    </row>
    <row r="11260" spans="1:22" x14ac:dyDescent="0.3">
      <c r="A11260">
        <v>11259</v>
      </c>
      <c r="B11260">
        <v>36452309467</v>
      </c>
      <c r="C11260">
        <v>6</v>
      </c>
      <c r="D11260" s="1">
        <v>30981</v>
      </c>
      <c r="E11260" s="3">
        <f>2023-YEAR(Registros[[#This Row],[data_nascimento]])</f>
        <v>39</v>
      </c>
      <c r="F11260" s="1">
        <v>44637</v>
      </c>
      <c r="H11260">
        <v>220</v>
      </c>
      <c r="I11260">
        <v>12</v>
      </c>
      <c r="J11260" s="3">
        <v>1214</v>
      </c>
      <c r="K11260">
        <v>17.22</v>
      </c>
      <c r="L11260">
        <v>3035</v>
      </c>
      <c r="M11260">
        <f>Registros[[#This Row],[salario]]*0.06</f>
        <v>182.1</v>
      </c>
      <c r="N11260">
        <f>Registros[[#This Row],[salario]]*5%</f>
        <v>151.75</v>
      </c>
      <c r="O11260">
        <f>IF(Registros[[#This Row],[idade]]&lt;18,311.43,IF(Registros[[#This Row],[idade]]&lt;=25,488.58,IF(Registros[[#This Row],[idade]]&lt;=50,772.77,850.05)))</f>
        <v>772.77</v>
      </c>
      <c r="P11260">
        <f>IF(Registros[[#This Row],[idade]]&lt;18,23.99,IF(Registros[[#This Row],[idade]]&lt;=25,49.9,IF(Registros[[#This Row],[idade]]&lt;=50,145.2,175.45)))</f>
        <v>145.19999999999999</v>
      </c>
      <c r="Q11260">
        <v>3</v>
      </c>
      <c r="R11260">
        <v>14</v>
      </c>
      <c r="T11260">
        <v>3</v>
      </c>
      <c r="U11260" t="s">
        <v>3</v>
      </c>
      <c r="V11260" t="s">
        <v>19</v>
      </c>
    </row>
    <row r="11261" spans="1:22" x14ac:dyDescent="0.3">
      <c r="A11261">
        <v>11260</v>
      </c>
      <c r="B11261">
        <v>42869819732</v>
      </c>
      <c r="C11261">
        <v>5</v>
      </c>
      <c r="D11261" s="1">
        <v>31798</v>
      </c>
      <c r="E11261" s="3">
        <f>2023-YEAR(Registros[[#This Row],[data_nascimento]])</f>
        <v>36</v>
      </c>
      <c r="F11261" s="1">
        <v>44637</v>
      </c>
      <c r="H11261">
        <v>220</v>
      </c>
      <c r="I11261">
        <v>9</v>
      </c>
      <c r="J11261" s="3">
        <v>1150.8</v>
      </c>
      <c r="K11261">
        <v>22.14</v>
      </c>
      <c r="L11261">
        <v>3836</v>
      </c>
      <c r="M11261">
        <f>Registros[[#This Row],[salario]]*0.06</f>
        <v>230.16</v>
      </c>
      <c r="N11261">
        <f>Registros[[#This Row],[salario]]*5%</f>
        <v>191.8</v>
      </c>
      <c r="O11261">
        <f>IF(Registros[[#This Row],[idade]]&lt;18,311.43,IF(Registros[[#This Row],[idade]]&lt;=25,488.58,IF(Registros[[#This Row],[idade]]&lt;=50,772.77,850.05)))</f>
        <v>772.77</v>
      </c>
      <c r="P11261">
        <f>IF(Registros[[#This Row],[idade]]&lt;18,23.99,IF(Registros[[#This Row],[idade]]&lt;=25,49.9,IF(Registros[[#This Row],[idade]]&lt;=50,145.2,175.45)))</f>
        <v>145.19999999999999</v>
      </c>
      <c r="Q11261">
        <v>2</v>
      </c>
      <c r="R11261">
        <v>11</v>
      </c>
      <c r="T11261">
        <v>3</v>
      </c>
      <c r="U11261" t="s">
        <v>3</v>
      </c>
      <c r="V11261" t="s">
        <v>22</v>
      </c>
    </row>
    <row r="11262" spans="1:22" x14ac:dyDescent="0.3">
      <c r="A11262">
        <v>11261</v>
      </c>
      <c r="B11262">
        <v>67563823097</v>
      </c>
      <c r="C11262">
        <v>4</v>
      </c>
      <c r="D11262" s="1">
        <v>30011</v>
      </c>
      <c r="E11262" s="3">
        <f>2023-YEAR(Registros[[#This Row],[data_nascimento]])</f>
        <v>41</v>
      </c>
      <c r="F11262" s="1">
        <v>44637</v>
      </c>
      <c r="H11262">
        <v>220</v>
      </c>
      <c r="I11262">
        <v>18</v>
      </c>
      <c r="J11262" s="3">
        <v>2561.4</v>
      </c>
      <c r="K11262">
        <v>20.91</v>
      </c>
      <c r="L11262">
        <v>4269</v>
      </c>
      <c r="M11262">
        <f>Registros[[#This Row],[salario]]*0.06</f>
        <v>256.14</v>
      </c>
      <c r="N11262">
        <f>Registros[[#This Row],[salario]]*5%</f>
        <v>213.45000000000002</v>
      </c>
      <c r="O11262">
        <f>IF(Registros[[#This Row],[idade]]&lt;18,311.43,IF(Registros[[#This Row],[idade]]&lt;=25,488.58,IF(Registros[[#This Row],[idade]]&lt;=50,772.77,850.05)))</f>
        <v>772.77</v>
      </c>
      <c r="P11262">
        <f>IF(Registros[[#This Row],[idade]]&lt;18,23.99,IF(Registros[[#This Row],[idade]]&lt;=25,49.9,IF(Registros[[#This Row],[idade]]&lt;=50,145.2,175.45)))</f>
        <v>145.19999999999999</v>
      </c>
      <c r="Q11262">
        <v>1</v>
      </c>
      <c r="R11262">
        <v>4</v>
      </c>
      <c r="T11262">
        <v>3</v>
      </c>
      <c r="U11262" t="s">
        <v>3</v>
      </c>
      <c r="V11262" t="s">
        <v>22</v>
      </c>
    </row>
    <row r="11263" spans="1:22" x14ac:dyDescent="0.3">
      <c r="A11263">
        <v>11262</v>
      </c>
      <c r="B11263">
        <v>69784481157</v>
      </c>
      <c r="C11263">
        <v>5</v>
      </c>
      <c r="D11263" s="1">
        <v>32570</v>
      </c>
      <c r="E11263" s="3">
        <f>2023-YEAR(Registros[[#This Row],[data_nascimento]])</f>
        <v>34</v>
      </c>
      <c r="F11263" s="1">
        <v>44637</v>
      </c>
      <c r="H11263">
        <v>220</v>
      </c>
      <c r="I11263">
        <v>1</v>
      </c>
      <c r="J11263" s="3">
        <v>193.03333333333333</v>
      </c>
      <c r="K11263">
        <v>17.22</v>
      </c>
      <c r="L11263">
        <v>5791</v>
      </c>
      <c r="M11263">
        <f>Registros[[#This Row],[salario]]*0.06</f>
        <v>347.46</v>
      </c>
      <c r="N11263">
        <f>Registros[[#This Row],[salario]]*5%</f>
        <v>289.55</v>
      </c>
      <c r="O11263">
        <f>IF(Registros[[#This Row],[idade]]&lt;18,311.43,IF(Registros[[#This Row],[idade]]&lt;=25,488.58,IF(Registros[[#This Row],[idade]]&lt;=50,772.77,850.05)))</f>
        <v>772.77</v>
      </c>
      <c r="P11263">
        <f>IF(Registros[[#This Row],[idade]]&lt;18,23.99,IF(Registros[[#This Row],[idade]]&lt;=25,49.9,IF(Registros[[#This Row],[idade]]&lt;=50,145.2,175.45)))</f>
        <v>145.19999999999999</v>
      </c>
      <c r="Q11263">
        <v>5</v>
      </c>
      <c r="R11263">
        <v>20</v>
      </c>
      <c r="T11263">
        <v>3</v>
      </c>
      <c r="U11263" t="s">
        <v>3</v>
      </c>
      <c r="V11263" t="s">
        <v>19</v>
      </c>
    </row>
    <row r="11264" spans="1:22" x14ac:dyDescent="0.3">
      <c r="A11264">
        <v>11263</v>
      </c>
      <c r="B11264">
        <v>56397360504</v>
      </c>
      <c r="C11264">
        <v>7</v>
      </c>
      <c r="D11264" s="1">
        <v>28627</v>
      </c>
      <c r="E11264" s="3">
        <f>2023-YEAR(Registros[[#This Row],[data_nascimento]])</f>
        <v>45</v>
      </c>
      <c r="F11264" s="1">
        <v>44637</v>
      </c>
      <c r="H11264">
        <v>220</v>
      </c>
      <c r="I11264">
        <v>18</v>
      </c>
      <c r="J11264" s="3">
        <v>3156.6000000000004</v>
      </c>
      <c r="K11264">
        <v>15.99</v>
      </c>
      <c r="L11264">
        <v>5261</v>
      </c>
      <c r="M11264">
        <f>Registros[[#This Row],[salario]]*0.06</f>
        <v>315.65999999999997</v>
      </c>
      <c r="N11264">
        <f>Registros[[#This Row],[salario]]*5%</f>
        <v>263.05</v>
      </c>
      <c r="O11264">
        <f>IF(Registros[[#This Row],[idade]]&lt;18,311.43,IF(Registros[[#This Row],[idade]]&lt;=25,488.58,IF(Registros[[#This Row],[idade]]&lt;=50,772.77,850.05)))</f>
        <v>772.77</v>
      </c>
      <c r="P11264">
        <f>IF(Registros[[#This Row],[idade]]&lt;18,23.99,IF(Registros[[#This Row],[idade]]&lt;=25,49.9,IF(Registros[[#This Row],[idade]]&lt;=50,145.2,175.45)))</f>
        <v>145.19999999999999</v>
      </c>
      <c r="Q11264">
        <v>1</v>
      </c>
      <c r="R11264">
        <v>6</v>
      </c>
      <c r="T11264">
        <v>1</v>
      </c>
      <c r="U11264" t="s">
        <v>3</v>
      </c>
      <c r="V11264" t="s">
        <v>22</v>
      </c>
    </row>
    <row r="11265" spans="1:22" x14ac:dyDescent="0.3">
      <c r="A11265">
        <v>11264</v>
      </c>
      <c r="B11265">
        <v>82009754398</v>
      </c>
      <c r="C11265">
        <v>7</v>
      </c>
      <c r="D11265" s="1">
        <v>33854</v>
      </c>
      <c r="E11265" s="3">
        <f>2023-YEAR(Registros[[#This Row],[data_nascimento]])</f>
        <v>31</v>
      </c>
      <c r="F11265" s="1">
        <v>44637</v>
      </c>
      <c r="H11265">
        <v>220</v>
      </c>
      <c r="I11265">
        <v>17</v>
      </c>
      <c r="J11265" s="3">
        <v>1887</v>
      </c>
      <c r="K11265">
        <v>22.14</v>
      </c>
      <c r="L11265">
        <v>3330</v>
      </c>
      <c r="M11265">
        <f>Registros[[#This Row],[salario]]*0.06</f>
        <v>199.79999999999998</v>
      </c>
      <c r="N11265">
        <f>Registros[[#This Row],[salario]]*5%</f>
        <v>166.5</v>
      </c>
      <c r="O11265">
        <f>IF(Registros[[#This Row],[idade]]&lt;18,311.43,IF(Registros[[#This Row],[idade]]&lt;=25,488.58,IF(Registros[[#This Row],[idade]]&lt;=50,772.77,850.05)))</f>
        <v>772.77</v>
      </c>
      <c r="P11265">
        <f>IF(Registros[[#This Row],[idade]]&lt;18,23.99,IF(Registros[[#This Row],[idade]]&lt;=25,49.9,IF(Registros[[#This Row],[idade]]&lt;=50,145.2,175.45)))</f>
        <v>145.19999999999999</v>
      </c>
      <c r="Q11265">
        <v>3</v>
      </c>
      <c r="R11265">
        <v>2</v>
      </c>
      <c r="T11265">
        <v>3</v>
      </c>
      <c r="U11265" t="s">
        <v>3</v>
      </c>
      <c r="V11265" t="s">
        <v>21</v>
      </c>
    </row>
    <row r="11266" spans="1:22" x14ac:dyDescent="0.3">
      <c r="A11266">
        <v>11265</v>
      </c>
      <c r="B11266">
        <v>67916205537</v>
      </c>
      <c r="C11266">
        <v>3</v>
      </c>
      <c r="D11266" s="1">
        <v>31528</v>
      </c>
      <c r="E11266" s="3">
        <f>2023-YEAR(Registros[[#This Row],[data_nascimento]])</f>
        <v>37</v>
      </c>
      <c r="F11266" s="1">
        <v>44637</v>
      </c>
      <c r="H11266">
        <v>220</v>
      </c>
      <c r="I11266">
        <v>15</v>
      </c>
      <c r="J11266" s="3">
        <v>2074</v>
      </c>
      <c r="K11266">
        <v>2.46</v>
      </c>
      <c r="L11266">
        <v>4148</v>
      </c>
      <c r="M11266">
        <f>Registros[[#This Row],[salario]]*0.06</f>
        <v>248.88</v>
      </c>
      <c r="N11266">
        <f>Registros[[#This Row],[salario]]*5%</f>
        <v>207.4</v>
      </c>
      <c r="O11266">
        <f>IF(Registros[[#This Row],[idade]]&lt;18,311.43,IF(Registros[[#This Row],[idade]]&lt;=25,488.58,IF(Registros[[#This Row],[idade]]&lt;=50,772.77,850.05)))</f>
        <v>772.77</v>
      </c>
      <c r="P11266">
        <f>IF(Registros[[#This Row],[idade]]&lt;18,23.99,IF(Registros[[#This Row],[idade]]&lt;=25,49.9,IF(Registros[[#This Row],[idade]]&lt;=50,145.2,175.45)))</f>
        <v>145.19999999999999</v>
      </c>
      <c r="Q11266">
        <v>4</v>
      </c>
      <c r="R11266">
        <v>20</v>
      </c>
      <c r="T11266">
        <v>3</v>
      </c>
      <c r="U11266" t="s">
        <v>3</v>
      </c>
      <c r="V11266" t="s">
        <v>19</v>
      </c>
    </row>
    <row r="11267" spans="1:22" x14ac:dyDescent="0.3">
      <c r="A11267">
        <v>11266</v>
      </c>
      <c r="B11267">
        <v>41166305679</v>
      </c>
      <c r="C11267">
        <v>2</v>
      </c>
      <c r="D11267" s="1">
        <v>30095</v>
      </c>
      <c r="E11267" s="3">
        <f>2023-YEAR(Registros[[#This Row],[data_nascimento]])</f>
        <v>41</v>
      </c>
      <c r="F11267" s="1">
        <v>44637</v>
      </c>
      <c r="H11267">
        <v>220</v>
      </c>
      <c r="I11267">
        <v>15</v>
      </c>
      <c r="J11267" s="3">
        <v>3489</v>
      </c>
      <c r="K11267">
        <v>24.6</v>
      </c>
      <c r="L11267">
        <v>6978</v>
      </c>
      <c r="M11267">
        <f>Registros[[#This Row],[salario]]*0.06</f>
        <v>418.68</v>
      </c>
      <c r="N11267">
        <f>Registros[[#This Row],[salario]]*5%</f>
        <v>348.90000000000003</v>
      </c>
      <c r="O11267">
        <f>IF(Registros[[#This Row],[idade]]&lt;18,311.43,IF(Registros[[#This Row],[idade]]&lt;=25,488.58,IF(Registros[[#This Row],[idade]]&lt;=50,772.77,850.05)))</f>
        <v>772.77</v>
      </c>
      <c r="P11267">
        <f>IF(Registros[[#This Row],[idade]]&lt;18,23.99,IF(Registros[[#This Row],[idade]]&lt;=25,49.9,IF(Registros[[#This Row],[idade]]&lt;=50,145.2,175.45)))</f>
        <v>145.19999999999999</v>
      </c>
      <c r="Q11267">
        <v>5</v>
      </c>
      <c r="R11267">
        <v>15</v>
      </c>
      <c r="T11267">
        <v>1</v>
      </c>
      <c r="U11267" t="s">
        <v>3</v>
      </c>
      <c r="V11267" t="s">
        <v>19</v>
      </c>
    </row>
    <row r="11268" spans="1:22" x14ac:dyDescent="0.3">
      <c r="A11268">
        <v>11267</v>
      </c>
      <c r="B11268">
        <v>14547810933</v>
      </c>
      <c r="C11268">
        <v>7</v>
      </c>
      <c r="D11268" s="1">
        <v>35050</v>
      </c>
      <c r="E11268" s="3">
        <f>2023-YEAR(Registros[[#This Row],[data_nascimento]])</f>
        <v>28</v>
      </c>
      <c r="F11268" s="1">
        <v>44637</v>
      </c>
      <c r="H11268">
        <v>220</v>
      </c>
      <c r="I11268">
        <v>11</v>
      </c>
      <c r="J11268" s="3">
        <v>1738.3666666666666</v>
      </c>
      <c r="K11268">
        <v>22.14</v>
      </c>
      <c r="L11268">
        <v>4741</v>
      </c>
      <c r="M11268">
        <f>Registros[[#This Row],[salario]]*0.06</f>
        <v>284.45999999999998</v>
      </c>
      <c r="N11268">
        <f>Registros[[#This Row],[salario]]*5%</f>
        <v>237.05</v>
      </c>
      <c r="O11268">
        <f>IF(Registros[[#This Row],[idade]]&lt;18,311.43,IF(Registros[[#This Row],[idade]]&lt;=25,488.58,IF(Registros[[#This Row],[idade]]&lt;=50,772.77,850.05)))</f>
        <v>772.77</v>
      </c>
      <c r="P11268">
        <f>IF(Registros[[#This Row],[idade]]&lt;18,23.99,IF(Registros[[#This Row],[idade]]&lt;=25,49.9,IF(Registros[[#This Row],[idade]]&lt;=50,145.2,175.45)))</f>
        <v>145.19999999999999</v>
      </c>
      <c r="Q11268">
        <v>2</v>
      </c>
      <c r="R11268">
        <v>3</v>
      </c>
      <c r="T11268">
        <v>3</v>
      </c>
      <c r="U11268" t="s">
        <v>3</v>
      </c>
      <c r="V11268" t="s">
        <v>21</v>
      </c>
    </row>
    <row r="11269" spans="1:22" x14ac:dyDescent="0.3">
      <c r="A11269">
        <v>11268</v>
      </c>
      <c r="B11269">
        <v>76372359098</v>
      </c>
      <c r="C11269">
        <v>6</v>
      </c>
      <c r="D11269" s="1">
        <v>28071</v>
      </c>
      <c r="E11269" s="3">
        <f>2023-YEAR(Registros[[#This Row],[data_nascimento]])</f>
        <v>47</v>
      </c>
      <c r="F11269" s="1">
        <v>44637</v>
      </c>
      <c r="H11269">
        <v>220</v>
      </c>
      <c r="I11269">
        <v>20</v>
      </c>
      <c r="J11269" s="3">
        <v>1603.3333333333335</v>
      </c>
      <c r="K11269">
        <v>19.68</v>
      </c>
      <c r="L11269">
        <v>2405</v>
      </c>
      <c r="M11269">
        <f>Registros[[#This Row],[salario]]*0.06</f>
        <v>144.29999999999998</v>
      </c>
      <c r="N11269">
        <f>Registros[[#This Row],[salario]]*5%</f>
        <v>120.25</v>
      </c>
      <c r="O11269">
        <f>IF(Registros[[#This Row],[idade]]&lt;18,311.43,IF(Registros[[#This Row],[idade]]&lt;=25,488.58,IF(Registros[[#This Row],[idade]]&lt;=50,772.77,850.05)))</f>
        <v>772.77</v>
      </c>
      <c r="P11269">
        <f>IF(Registros[[#This Row],[idade]]&lt;18,23.99,IF(Registros[[#This Row],[idade]]&lt;=25,49.9,IF(Registros[[#This Row],[idade]]&lt;=50,145.2,175.45)))</f>
        <v>145.19999999999999</v>
      </c>
      <c r="Q11269">
        <v>5</v>
      </c>
      <c r="R11269">
        <v>19</v>
      </c>
      <c r="T11269">
        <v>3</v>
      </c>
      <c r="U11269" t="s">
        <v>3</v>
      </c>
      <c r="V11269" t="s">
        <v>19</v>
      </c>
    </row>
    <row r="11270" spans="1:22" x14ac:dyDescent="0.3">
      <c r="A11270">
        <v>11269</v>
      </c>
      <c r="B11270">
        <v>37796910157</v>
      </c>
      <c r="C11270">
        <v>7</v>
      </c>
      <c r="D11270" s="1">
        <v>39444</v>
      </c>
      <c r="E11270" s="3">
        <f>2023-YEAR(Registros[[#This Row],[data_nascimento]])</f>
        <v>16</v>
      </c>
      <c r="F11270" s="1">
        <v>44637</v>
      </c>
      <c r="H11270">
        <v>120</v>
      </c>
      <c r="I11270">
        <v>13</v>
      </c>
      <c r="J11270" s="3">
        <v>2479.1</v>
      </c>
      <c r="K11270">
        <v>1.23</v>
      </c>
      <c r="L11270">
        <v>5721</v>
      </c>
      <c r="M11270">
        <f>Registros[[#This Row],[salario]]*0.06</f>
        <v>343.26</v>
      </c>
      <c r="N11270">
        <f>Registros[[#This Row],[salario]]*5%</f>
        <v>286.05</v>
      </c>
      <c r="O11270">
        <f>IF(Registros[[#This Row],[idade]]&lt;18,311.43,IF(Registros[[#This Row],[idade]]&lt;=25,488.58,IF(Registros[[#This Row],[idade]]&lt;=50,772.77,850.05)))</f>
        <v>311.43</v>
      </c>
      <c r="P11270">
        <f>IF(Registros[[#This Row],[idade]]&lt;18,23.99,IF(Registros[[#This Row],[idade]]&lt;=25,49.9,IF(Registros[[#This Row],[idade]]&lt;=50,145.2,175.45)))</f>
        <v>23.99</v>
      </c>
      <c r="Q11270">
        <v>5</v>
      </c>
      <c r="R11270">
        <v>11</v>
      </c>
      <c r="T11270">
        <v>3</v>
      </c>
      <c r="U11270" t="s">
        <v>3</v>
      </c>
      <c r="V11270" t="s">
        <v>21</v>
      </c>
    </row>
    <row r="11271" spans="1:22" x14ac:dyDescent="0.3">
      <c r="A11271">
        <v>11270</v>
      </c>
      <c r="B11271">
        <v>59517239867</v>
      </c>
      <c r="C11271">
        <v>2</v>
      </c>
      <c r="D11271" s="1">
        <v>31737</v>
      </c>
      <c r="E11271" s="3">
        <f>2023-YEAR(Registros[[#This Row],[data_nascimento]])</f>
        <v>37</v>
      </c>
      <c r="F11271" s="1">
        <v>44637</v>
      </c>
      <c r="H11271">
        <v>220</v>
      </c>
      <c r="I11271">
        <v>14</v>
      </c>
      <c r="J11271" s="3">
        <v>1413.5333333333333</v>
      </c>
      <c r="K11271">
        <v>3.69</v>
      </c>
      <c r="L11271">
        <v>3029</v>
      </c>
      <c r="M11271">
        <f>Registros[[#This Row],[salario]]*0.06</f>
        <v>181.73999999999998</v>
      </c>
      <c r="N11271">
        <f>Registros[[#This Row],[salario]]*5%</f>
        <v>151.45000000000002</v>
      </c>
      <c r="O11271">
        <f>IF(Registros[[#This Row],[idade]]&lt;18,311.43,IF(Registros[[#This Row],[idade]]&lt;=25,488.58,IF(Registros[[#This Row],[idade]]&lt;=50,772.77,850.05)))</f>
        <v>772.77</v>
      </c>
      <c r="P11271">
        <f>IF(Registros[[#This Row],[idade]]&lt;18,23.99,IF(Registros[[#This Row],[idade]]&lt;=25,49.9,IF(Registros[[#This Row],[idade]]&lt;=50,145.2,175.45)))</f>
        <v>145.19999999999999</v>
      </c>
      <c r="Q11271">
        <v>4</v>
      </c>
      <c r="R11271">
        <v>25</v>
      </c>
      <c r="T11271">
        <v>3</v>
      </c>
      <c r="U11271" t="s">
        <v>3</v>
      </c>
      <c r="V11271" t="s">
        <v>19</v>
      </c>
    </row>
    <row r="11272" spans="1:22" x14ac:dyDescent="0.3">
      <c r="A11272">
        <v>11271</v>
      </c>
      <c r="B11272">
        <v>46099076742</v>
      </c>
      <c r="C11272">
        <v>2</v>
      </c>
      <c r="D11272" s="1">
        <v>31272</v>
      </c>
      <c r="E11272" s="3">
        <f>2023-YEAR(Registros[[#This Row],[data_nascimento]])</f>
        <v>38</v>
      </c>
      <c r="F11272" s="1">
        <v>44637</v>
      </c>
      <c r="H11272">
        <v>220</v>
      </c>
      <c r="I11272">
        <v>5</v>
      </c>
      <c r="J11272" s="3">
        <v>780</v>
      </c>
      <c r="K11272">
        <v>6.15</v>
      </c>
      <c r="L11272">
        <v>4680</v>
      </c>
      <c r="M11272">
        <f>Registros[[#This Row],[salario]]*0.06</f>
        <v>280.8</v>
      </c>
      <c r="N11272">
        <f>Registros[[#This Row],[salario]]*5%</f>
        <v>234</v>
      </c>
      <c r="O11272">
        <f>IF(Registros[[#This Row],[idade]]&lt;18,311.43,IF(Registros[[#This Row],[idade]]&lt;=25,488.58,IF(Registros[[#This Row],[idade]]&lt;=50,772.77,850.05)))</f>
        <v>772.77</v>
      </c>
      <c r="P11272">
        <f>IF(Registros[[#This Row],[idade]]&lt;18,23.99,IF(Registros[[#This Row],[idade]]&lt;=25,49.9,IF(Registros[[#This Row],[idade]]&lt;=50,145.2,175.45)))</f>
        <v>145.19999999999999</v>
      </c>
      <c r="Q11272">
        <v>3</v>
      </c>
      <c r="R11272">
        <v>14</v>
      </c>
      <c r="T11272">
        <v>2</v>
      </c>
      <c r="U11272" t="s">
        <v>3</v>
      </c>
      <c r="V11272" t="s">
        <v>18</v>
      </c>
    </row>
    <row r="11273" spans="1:22" x14ac:dyDescent="0.3">
      <c r="A11273">
        <v>11272</v>
      </c>
      <c r="B11273">
        <v>66728204168</v>
      </c>
      <c r="C11273">
        <v>4</v>
      </c>
      <c r="D11273" s="1">
        <v>35873</v>
      </c>
      <c r="E11273" s="3">
        <f>2023-YEAR(Registros[[#This Row],[data_nascimento]])</f>
        <v>25</v>
      </c>
      <c r="F11273" s="1">
        <v>44642</v>
      </c>
      <c r="H11273">
        <v>220</v>
      </c>
      <c r="I11273">
        <v>1</v>
      </c>
      <c r="J11273" s="3">
        <v>217.4</v>
      </c>
      <c r="K11273">
        <v>15.99</v>
      </c>
      <c r="L11273">
        <v>6522</v>
      </c>
      <c r="M11273">
        <f>Registros[[#This Row],[salario]]*0.06</f>
        <v>391.32</v>
      </c>
      <c r="N11273">
        <f>Registros[[#This Row],[salario]]*5%</f>
        <v>326.10000000000002</v>
      </c>
      <c r="O11273">
        <f>IF(Registros[[#This Row],[idade]]&lt;18,311.43,IF(Registros[[#This Row],[idade]]&lt;=25,488.58,IF(Registros[[#This Row],[idade]]&lt;=50,772.77,850.05)))</f>
        <v>488.58</v>
      </c>
      <c r="P11273">
        <f>IF(Registros[[#This Row],[idade]]&lt;18,23.99,IF(Registros[[#This Row],[idade]]&lt;=25,49.9,IF(Registros[[#This Row],[idade]]&lt;=50,145.2,175.45)))</f>
        <v>49.9</v>
      </c>
      <c r="Q11273">
        <v>5</v>
      </c>
      <c r="R11273">
        <v>13</v>
      </c>
      <c r="T11273">
        <v>2</v>
      </c>
      <c r="U11273" t="s">
        <v>3</v>
      </c>
      <c r="V11273" t="s">
        <v>22</v>
      </c>
    </row>
    <row r="11274" spans="1:22" x14ac:dyDescent="0.3">
      <c r="A11274">
        <v>11273</v>
      </c>
      <c r="B11274">
        <v>82658961889</v>
      </c>
      <c r="C11274">
        <v>4</v>
      </c>
      <c r="D11274" s="1">
        <v>32227</v>
      </c>
      <c r="E11274" s="3">
        <f>2023-YEAR(Registros[[#This Row],[data_nascimento]])</f>
        <v>35</v>
      </c>
      <c r="F11274" s="1">
        <v>44642</v>
      </c>
      <c r="H11274">
        <v>220</v>
      </c>
      <c r="I11274">
        <v>4</v>
      </c>
      <c r="J11274" s="3">
        <v>748.8</v>
      </c>
      <c r="K11274">
        <v>23.37</v>
      </c>
      <c r="L11274">
        <v>5616</v>
      </c>
      <c r="M11274">
        <f>Registros[[#This Row],[salario]]*0.06</f>
        <v>336.96</v>
      </c>
      <c r="N11274">
        <f>Registros[[#This Row],[salario]]*5%</f>
        <v>280.8</v>
      </c>
      <c r="O11274">
        <f>IF(Registros[[#This Row],[idade]]&lt;18,311.43,IF(Registros[[#This Row],[idade]]&lt;=25,488.58,IF(Registros[[#This Row],[idade]]&lt;=50,772.77,850.05)))</f>
        <v>772.77</v>
      </c>
      <c r="P11274">
        <f>IF(Registros[[#This Row],[idade]]&lt;18,23.99,IF(Registros[[#This Row],[idade]]&lt;=25,49.9,IF(Registros[[#This Row],[idade]]&lt;=50,145.2,175.45)))</f>
        <v>145.19999999999999</v>
      </c>
      <c r="Q11274">
        <v>1</v>
      </c>
      <c r="R11274">
        <v>11</v>
      </c>
      <c r="T11274">
        <v>3</v>
      </c>
      <c r="U11274" t="s">
        <v>3</v>
      </c>
      <c r="V11274" t="s">
        <v>21</v>
      </c>
    </row>
    <row r="11275" spans="1:22" x14ac:dyDescent="0.3">
      <c r="A11275">
        <v>11274</v>
      </c>
      <c r="B11275">
        <v>27327187666</v>
      </c>
      <c r="C11275">
        <v>4</v>
      </c>
      <c r="D11275" s="1">
        <v>36976</v>
      </c>
      <c r="E11275" s="3">
        <f>2023-YEAR(Registros[[#This Row],[data_nascimento]])</f>
        <v>22</v>
      </c>
      <c r="F11275" s="1">
        <v>44642</v>
      </c>
      <c r="H11275">
        <v>220</v>
      </c>
      <c r="I11275">
        <v>13</v>
      </c>
      <c r="J11275" s="3">
        <v>1813.0666666666666</v>
      </c>
      <c r="K11275">
        <v>17.22</v>
      </c>
      <c r="L11275">
        <v>4184</v>
      </c>
      <c r="M11275">
        <f>Registros[[#This Row],[salario]]*0.06</f>
        <v>251.04</v>
      </c>
      <c r="N11275">
        <f>Registros[[#This Row],[salario]]*5%</f>
        <v>209.20000000000002</v>
      </c>
      <c r="O11275">
        <f>IF(Registros[[#This Row],[idade]]&lt;18,311.43,IF(Registros[[#This Row],[idade]]&lt;=25,488.58,IF(Registros[[#This Row],[idade]]&lt;=50,772.77,850.05)))</f>
        <v>488.58</v>
      </c>
      <c r="P11275">
        <f>IF(Registros[[#This Row],[idade]]&lt;18,23.99,IF(Registros[[#This Row],[idade]]&lt;=25,49.9,IF(Registros[[#This Row],[idade]]&lt;=50,145.2,175.45)))</f>
        <v>49.9</v>
      </c>
      <c r="Q11275">
        <v>4</v>
      </c>
      <c r="R11275">
        <v>7</v>
      </c>
      <c r="T11275">
        <v>1</v>
      </c>
      <c r="U11275" t="s">
        <v>3</v>
      </c>
      <c r="V11275" t="s">
        <v>19</v>
      </c>
    </row>
    <row r="11276" spans="1:22" x14ac:dyDescent="0.3">
      <c r="A11276">
        <v>11275</v>
      </c>
      <c r="B11276">
        <v>11480705545</v>
      </c>
      <c r="C11276">
        <v>5</v>
      </c>
      <c r="D11276" s="1">
        <v>36806</v>
      </c>
      <c r="E11276" s="3">
        <f>2023-YEAR(Registros[[#This Row],[data_nascimento]])</f>
        <v>23</v>
      </c>
      <c r="F11276" s="1">
        <v>44642</v>
      </c>
      <c r="H11276">
        <v>220</v>
      </c>
      <c r="I11276">
        <v>10</v>
      </c>
      <c r="J11276" s="3">
        <v>2040.3333333333333</v>
      </c>
      <c r="K11276">
        <v>2.46</v>
      </c>
      <c r="L11276">
        <v>6121</v>
      </c>
      <c r="M11276">
        <f>Registros[[#This Row],[salario]]*0.06</f>
        <v>367.26</v>
      </c>
      <c r="N11276">
        <f>Registros[[#This Row],[salario]]*5%</f>
        <v>306.05</v>
      </c>
      <c r="O11276">
        <f>IF(Registros[[#This Row],[idade]]&lt;18,311.43,IF(Registros[[#This Row],[idade]]&lt;=25,488.58,IF(Registros[[#This Row],[idade]]&lt;=50,772.77,850.05)))</f>
        <v>488.58</v>
      </c>
      <c r="P11276">
        <f>IF(Registros[[#This Row],[idade]]&lt;18,23.99,IF(Registros[[#This Row],[idade]]&lt;=25,49.9,IF(Registros[[#This Row],[idade]]&lt;=50,145.2,175.45)))</f>
        <v>49.9</v>
      </c>
      <c r="Q11276">
        <v>4</v>
      </c>
      <c r="R11276">
        <v>15</v>
      </c>
      <c r="T11276">
        <v>3</v>
      </c>
      <c r="U11276" t="s">
        <v>3</v>
      </c>
      <c r="V11276" t="s">
        <v>19</v>
      </c>
    </row>
    <row r="11277" spans="1:22" x14ac:dyDescent="0.3">
      <c r="A11277">
        <v>11276</v>
      </c>
      <c r="B11277">
        <v>22551011147</v>
      </c>
      <c r="C11277">
        <v>7</v>
      </c>
      <c r="D11277" s="1">
        <v>39210</v>
      </c>
      <c r="E11277" s="3">
        <f>2023-YEAR(Registros[[#This Row],[data_nascimento]])</f>
        <v>16</v>
      </c>
      <c r="F11277" s="1">
        <v>44642</v>
      </c>
      <c r="H11277">
        <v>120</v>
      </c>
      <c r="I11277">
        <v>3</v>
      </c>
      <c r="J11277" s="3">
        <v>737.40000000000009</v>
      </c>
      <c r="K11277">
        <v>24.6</v>
      </c>
      <c r="L11277">
        <v>7374</v>
      </c>
      <c r="M11277">
        <f>Registros[[#This Row],[salario]]*0.06</f>
        <v>442.44</v>
      </c>
      <c r="N11277">
        <f>Registros[[#This Row],[salario]]*5%</f>
        <v>368.70000000000005</v>
      </c>
      <c r="O11277">
        <f>IF(Registros[[#This Row],[idade]]&lt;18,311.43,IF(Registros[[#This Row],[idade]]&lt;=25,488.58,IF(Registros[[#This Row],[idade]]&lt;=50,772.77,850.05)))</f>
        <v>311.43</v>
      </c>
      <c r="P11277">
        <f>IF(Registros[[#This Row],[idade]]&lt;18,23.99,IF(Registros[[#This Row],[idade]]&lt;=25,49.9,IF(Registros[[#This Row],[idade]]&lt;=50,145.2,175.45)))</f>
        <v>23.99</v>
      </c>
      <c r="Q11277">
        <v>1</v>
      </c>
      <c r="R11277">
        <v>1</v>
      </c>
      <c r="T11277">
        <v>3</v>
      </c>
      <c r="U11277" t="s">
        <v>3</v>
      </c>
      <c r="V11277" t="s">
        <v>18</v>
      </c>
    </row>
    <row r="11278" spans="1:22" x14ac:dyDescent="0.3">
      <c r="A11278">
        <v>11277</v>
      </c>
      <c r="B11278">
        <v>70861342884</v>
      </c>
      <c r="C11278">
        <v>6</v>
      </c>
      <c r="D11278" s="1">
        <v>33531</v>
      </c>
      <c r="E11278" s="3">
        <f>2023-YEAR(Registros[[#This Row],[data_nascimento]])</f>
        <v>32</v>
      </c>
      <c r="F11278" s="1">
        <v>44642</v>
      </c>
      <c r="H11278">
        <v>220</v>
      </c>
      <c r="I11278">
        <v>18</v>
      </c>
      <c r="J11278" s="3">
        <v>1267.2</v>
      </c>
      <c r="K11278">
        <v>20.91</v>
      </c>
      <c r="L11278">
        <v>2112</v>
      </c>
      <c r="M11278">
        <f>Registros[[#This Row],[salario]]*0.06</f>
        <v>126.72</v>
      </c>
      <c r="N11278">
        <f>Registros[[#This Row],[salario]]*5%</f>
        <v>105.60000000000001</v>
      </c>
      <c r="O11278">
        <f>IF(Registros[[#This Row],[idade]]&lt;18,311.43,IF(Registros[[#This Row],[idade]]&lt;=25,488.58,IF(Registros[[#This Row],[idade]]&lt;=50,772.77,850.05)))</f>
        <v>772.77</v>
      </c>
      <c r="P11278">
        <f>IF(Registros[[#This Row],[idade]]&lt;18,23.99,IF(Registros[[#This Row],[idade]]&lt;=25,49.9,IF(Registros[[#This Row],[idade]]&lt;=50,145.2,175.45)))</f>
        <v>145.19999999999999</v>
      </c>
      <c r="Q11278">
        <v>1</v>
      </c>
      <c r="R11278">
        <v>1</v>
      </c>
      <c r="T11278">
        <v>2</v>
      </c>
      <c r="U11278" t="s">
        <v>3</v>
      </c>
      <c r="V11278" t="s">
        <v>19</v>
      </c>
    </row>
    <row r="11279" spans="1:22" x14ac:dyDescent="0.3">
      <c r="A11279">
        <v>11278</v>
      </c>
      <c r="B11279">
        <v>23061547199</v>
      </c>
      <c r="C11279">
        <v>5</v>
      </c>
      <c r="D11279" s="1">
        <v>38417</v>
      </c>
      <c r="E11279" s="3">
        <f>2023-YEAR(Registros[[#This Row],[data_nascimento]])</f>
        <v>18</v>
      </c>
      <c r="F11279" s="1">
        <v>44642</v>
      </c>
      <c r="H11279">
        <v>220</v>
      </c>
      <c r="I11279">
        <v>2</v>
      </c>
      <c r="J11279" s="3">
        <v>91.533333333333331</v>
      </c>
      <c r="K11279">
        <v>15.99</v>
      </c>
      <c r="L11279">
        <v>1373</v>
      </c>
      <c r="M11279">
        <f>Registros[[#This Row],[salario]]*0.06</f>
        <v>82.38</v>
      </c>
      <c r="N11279">
        <f>Registros[[#This Row],[salario]]*5%</f>
        <v>68.650000000000006</v>
      </c>
      <c r="O11279">
        <f>IF(Registros[[#This Row],[idade]]&lt;18,311.43,IF(Registros[[#This Row],[idade]]&lt;=25,488.58,IF(Registros[[#This Row],[idade]]&lt;=50,772.77,850.05)))</f>
        <v>488.58</v>
      </c>
      <c r="P11279">
        <f>IF(Registros[[#This Row],[idade]]&lt;18,23.99,IF(Registros[[#This Row],[idade]]&lt;=25,49.9,IF(Registros[[#This Row],[idade]]&lt;=50,145.2,175.45)))</f>
        <v>49.9</v>
      </c>
      <c r="Q11279">
        <v>2</v>
      </c>
      <c r="R11279">
        <v>12</v>
      </c>
      <c r="T11279">
        <v>3</v>
      </c>
      <c r="U11279" t="s">
        <v>3</v>
      </c>
      <c r="V11279" t="s">
        <v>19</v>
      </c>
    </row>
    <row r="11280" spans="1:22" x14ac:dyDescent="0.3">
      <c r="A11280">
        <v>11279</v>
      </c>
      <c r="B11280">
        <v>55530596663</v>
      </c>
      <c r="C11280">
        <v>4</v>
      </c>
      <c r="D11280" s="1">
        <v>34869</v>
      </c>
      <c r="E11280" s="3">
        <f>2023-YEAR(Registros[[#This Row],[data_nascimento]])</f>
        <v>28</v>
      </c>
      <c r="F11280" s="1">
        <v>44642</v>
      </c>
      <c r="H11280">
        <v>220</v>
      </c>
      <c r="I11280">
        <v>18</v>
      </c>
      <c r="J11280" s="3">
        <v>4007.3999999999996</v>
      </c>
      <c r="K11280">
        <v>18.45</v>
      </c>
      <c r="L11280">
        <v>6679</v>
      </c>
      <c r="M11280">
        <f>Registros[[#This Row],[salario]]*0.06</f>
        <v>400.74</v>
      </c>
      <c r="N11280">
        <f>Registros[[#This Row],[salario]]*5%</f>
        <v>333.95000000000005</v>
      </c>
      <c r="O11280">
        <f>IF(Registros[[#This Row],[idade]]&lt;18,311.43,IF(Registros[[#This Row],[idade]]&lt;=25,488.58,IF(Registros[[#This Row],[idade]]&lt;=50,772.77,850.05)))</f>
        <v>772.77</v>
      </c>
      <c r="P11280">
        <f>IF(Registros[[#This Row],[idade]]&lt;18,23.99,IF(Registros[[#This Row],[idade]]&lt;=25,49.9,IF(Registros[[#This Row],[idade]]&lt;=50,145.2,175.45)))</f>
        <v>145.19999999999999</v>
      </c>
      <c r="Q11280">
        <v>2</v>
      </c>
      <c r="R11280">
        <v>20</v>
      </c>
      <c r="T11280">
        <v>2</v>
      </c>
      <c r="U11280" t="s">
        <v>3</v>
      </c>
      <c r="V11280" t="s">
        <v>18</v>
      </c>
    </row>
    <row r="11281" spans="1:22" x14ac:dyDescent="0.3">
      <c r="A11281">
        <v>11280</v>
      </c>
      <c r="B11281">
        <v>17800321623</v>
      </c>
      <c r="C11281">
        <v>3</v>
      </c>
      <c r="D11281" s="1">
        <v>35907</v>
      </c>
      <c r="E11281" s="3">
        <f>2023-YEAR(Registros[[#This Row],[data_nascimento]])</f>
        <v>25</v>
      </c>
      <c r="F11281" s="1">
        <v>44642</v>
      </c>
      <c r="H11281">
        <v>220</v>
      </c>
      <c r="I11281">
        <v>6</v>
      </c>
      <c r="J11281" s="3">
        <v>935.40000000000009</v>
      </c>
      <c r="K11281">
        <v>22.14</v>
      </c>
      <c r="L11281">
        <v>4677</v>
      </c>
      <c r="M11281">
        <f>Registros[[#This Row],[salario]]*0.06</f>
        <v>280.62</v>
      </c>
      <c r="N11281">
        <f>Registros[[#This Row],[salario]]*5%</f>
        <v>233.85000000000002</v>
      </c>
      <c r="O11281">
        <f>IF(Registros[[#This Row],[idade]]&lt;18,311.43,IF(Registros[[#This Row],[idade]]&lt;=25,488.58,IF(Registros[[#This Row],[idade]]&lt;=50,772.77,850.05)))</f>
        <v>488.58</v>
      </c>
      <c r="P11281">
        <f>IF(Registros[[#This Row],[idade]]&lt;18,23.99,IF(Registros[[#This Row],[idade]]&lt;=25,49.9,IF(Registros[[#This Row],[idade]]&lt;=50,145.2,175.45)))</f>
        <v>49.9</v>
      </c>
      <c r="Q11281">
        <v>3</v>
      </c>
      <c r="R11281">
        <v>1</v>
      </c>
      <c r="T11281">
        <v>1</v>
      </c>
      <c r="U11281" t="s">
        <v>3</v>
      </c>
      <c r="V11281" t="s">
        <v>18</v>
      </c>
    </row>
    <row r="11282" spans="1:22" x14ac:dyDescent="0.3">
      <c r="A11282">
        <v>11281</v>
      </c>
      <c r="B11282">
        <v>95117484041</v>
      </c>
      <c r="C11282">
        <v>5</v>
      </c>
      <c r="D11282" s="1">
        <v>37431</v>
      </c>
      <c r="E11282" s="3">
        <f>2023-YEAR(Registros[[#This Row],[data_nascimento]])</f>
        <v>21</v>
      </c>
      <c r="F11282" s="1">
        <v>44642</v>
      </c>
      <c r="H11282">
        <v>220</v>
      </c>
      <c r="I11282">
        <v>3</v>
      </c>
      <c r="J11282" s="3">
        <v>360.2</v>
      </c>
      <c r="K11282">
        <v>9.84</v>
      </c>
      <c r="L11282">
        <v>3602</v>
      </c>
      <c r="M11282">
        <f>Registros[[#This Row],[salario]]*0.06</f>
        <v>216.12</v>
      </c>
      <c r="N11282">
        <f>Registros[[#This Row],[salario]]*5%</f>
        <v>180.10000000000002</v>
      </c>
      <c r="O11282">
        <f>IF(Registros[[#This Row],[idade]]&lt;18,311.43,IF(Registros[[#This Row],[idade]]&lt;=25,488.58,IF(Registros[[#This Row],[idade]]&lt;=50,772.77,850.05)))</f>
        <v>488.58</v>
      </c>
      <c r="P11282">
        <f>IF(Registros[[#This Row],[idade]]&lt;18,23.99,IF(Registros[[#This Row],[idade]]&lt;=25,49.9,IF(Registros[[#This Row],[idade]]&lt;=50,145.2,175.45)))</f>
        <v>49.9</v>
      </c>
      <c r="Q11282">
        <v>1</v>
      </c>
      <c r="R11282">
        <v>5</v>
      </c>
      <c r="T11282">
        <v>3</v>
      </c>
      <c r="U11282" t="s">
        <v>3</v>
      </c>
      <c r="V11282" t="s">
        <v>21</v>
      </c>
    </row>
    <row r="11283" spans="1:22" x14ac:dyDescent="0.3">
      <c r="A11283">
        <v>11282</v>
      </c>
      <c r="B11283">
        <v>96527308389</v>
      </c>
      <c r="C11283">
        <v>3</v>
      </c>
      <c r="D11283" s="1">
        <v>29291</v>
      </c>
      <c r="E11283" s="3">
        <f>2023-YEAR(Registros[[#This Row],[data_nascimento]])</f>
        <v>43</v>
      </c>
      <c r="F11283" s="1">
        <v>44642</v>
      </c>
      <c r="H11283">
        <v>220</v>
      </c>
      <c r="I11283">
        <v>20</v>
      </c>
      <c r="J11283" s="3">
        <v>4884.6666666666661</v>
      </c>
      <c r="K11283">
        <v>19.68</v>
      </c>
      <c r="L11283">
        <v>7327</v>
      </c>
      <c r="M11283">
        <f>Registros[[#This Row],[salario]]*0.06</f>
        <v>439.62</v>
      </c>
      <c r="N11283">
        <f>Registros[[#This Row],[salario]]*5%</f>
        <v>366.35</v>
      </c>
      <c r="O11283">
        <f>IF(Registros[[#This Row],[idade]]&lt;18,311.43,IF(Registros[[#This Row],[idade]]&lt;=25,488.58,IF(Registros[[#This Row],[idade]]&lt;=50,772.77,850.05)))</f>
        <v>772.77</v>
      </c>
      <c r="P11283">
        <f>IF(Registros[[#This Row],[idade]]&lt;18,23.99,IF(Registros[[#This Row],[idade]]&lt;=25,49.9,IF(Registros[[#This Row],[idade]]&lt;=50,145.2,175.45)))</f>
        <v>145.19999999999999</v>
      </c>
      <c r="Q11283">
        <v>1</v>
      </c>
      <c r="R11283">
        <v>3</v>
      </c>
      <c r="T11283">
        <v>2</v>
      </c>
      <c r="U11283" t="s">
        <v>3</v>
      </c>
      <c r="V11283" t="s">
        <v>22</v>
      </c>
    </row>
    <row r="11284" spans="1:22" x14ac:dyDescent="0.3">
      <c r="A11284">
        <v>11283</v>
      </c>
      <c r="B11284">
        <v>38939625722</v>
      </c>
      <c r="C11284">
        <v>6</v>
      </c>
      <c r="D11284" s="1">
        <v>35010</v>
      </c>
      <c r="E11284" s="3">
        <f>2023-YEAR(Registros[[#This Row],[data_nascimento]])</f>
        <v>28</v>
      </c>
      <c r="F11284" s="1">
        <v>44642</v>
      </c>
      <c r="H11284">
        <v>220</v>
      </c>
      <c r="I11284">
        <v>20</v>
      </c>
      <c r="J11284" s="3">
        <v>1218</v>
      </c>
      <c r="K11284">
        <v>19.68</v>
      </c>
      <c r="L11284">
        <v>1827</v>
      </c>
      <c r="M11284">
        <f>Registros[[#This Row],[salario]]*0.06</f>
        <v>109.61999999999999</v>
      </c>
      <c r="N11284">
        <f>Registros[[#This Row],[salario]]*5%</f>
        <v>91.350000000000009</v>
      </c>
      <c r="O11284">
        <f>IF(Registros[[#This Row],[idade]]&lt;18,311.43,IF(Registros[[#This Row],[idade]]&lt;=25,488.58,IF(Registros[[#This Row],[idade]]&lt;=50,772.77,850.05)))</f>
        <v>772.77</v>
      </c>
      <c r="P11284">
        <f>IF(Registros[[#This Row],[idade]]&lt;18,23.99,IF(Registros[[#This Row],[idade]]&lt;=25,49.9,IF(Registros[[#This Row],[idade]]&lt;=50,145.2,175.45)))</f>
        <v>145.19999999999999</v>
      </c>
      <c r="Q11284">
        <v>2</v>
      </c>
      <c r="R11284">
        <v>16</v>
      </c>
      <c r="T11284">
        <v>2</v>
      </c>
      <c r="U11284" t="s">
        <v>3</v>
      </c>
      <c r="V11284" t="s">
        <v>22</v>
      </c>
    </row>
    <row r="11285" spans="1:22" x14ac:dyDescent="0.3">
      <c r="A11285">
        <v>11284</v>
      </c>
      <c r="B11285">
        <v>68683971305</v>
      </c>
      <c r="C11285">
        <v>5</v>
      </c>
      <c r="D11285" s="1">
        <v>36773</v>
      </c>
      <c r="E11285" s="3">
        <f>2023-YEAR(Registros[[#This Row],[data_nascimento]])</f>
        <v>23</v>
      </c>
      <c r="F11285" s="1">
        <v>44642</v>
      </c>
      <c r="H11285">
        <v>220</v>
      </c>
      <c r="I11285">
        <v>9</v>
      </c>
      <c r="J11285" s="3">
        <v>2195.6999999999998</v>
      </c>
      <c r="K11285">
        <v>8.61</v>
      </c>
      <c r="L11285">
        <v>7319</v>
      </c>
      <c r="M11285">
        <f>Registros[[#This Row],[salario]]*0.06</f>
        <v>439.14</v>
      </c>
      <c r="N11285">
        <f>Registros[[#This Row],[salario]]*5%</f>
        <v>365.95000000000005</v>
      </c>
      <c r="O11285">
        <f>IF(Registros[[#This Row],[idade]]&lt;18,311.43,IF(Registros[[#This Row],[idade]]&lt;=25,488.58,IF(Registros[[#This Row],[idade]]&lt;=50,772.77,850.05)))</f>
        <v>488.58</v>
      </c>
      <c r="P11285">
        <f>IF(Registros[[#This Row],[idade]]&lt;18,23.99,IF(Registros[[#This Row],[idade]]&lt;=25,49.9,IF(Registros[[#This Row],[idade]]&lt;=50,145.2,175.45)))</f>
        <v>49.9</v>
      </c>
      <c r="Q11285">
        <v>1</v>
      </c>
      <c r="R11285">
        <v>5</v>
      </c>
      <c r="T11285">
        <v>2</v>
      </c>
      <c r="U11285" t="s">
        <v>3</v>
      </c>
      <c r="V11285" t="s">
        <v>21</v>
      </c>
    </row>
    <row r="11286" spans="1:22" x14ac:dyDescent="0.3">
      <c r="A11286">
        <v>11285</v>
      </c>
      <c r="B11286">
        <v>90215480543</v>
      </c>
      <c r="C11286">
        <v>4</v>
      </c>
      <c r="D11286" s="1">
        <v>36715</v>
      </c>
      <c r="E11286" s="3">
        <f>2023-YEAR(Registros[[#This Row],[data_nascimento]])</f>
        <v>23</v>
      </c>
      <c r="F11286" s="1">
        <v>44642</v>
      </c>
      <c r="H11286">
        <v>220</v>
      </c>
      <c r="I11286">
        <v>8</v>
      </c>
      <c r="J11286" s="3">
        <v>831.73333333333335</v>
      </c>
      <c r="K11286">
        <v>2.46</v>
      </c>
      <c r="L11286">
        <v>3119</v>
      </c>
      <c r="M11286">
        <f>Registros[[#This Row],[salario]]*0.06</f>
        <v>187.14</v>
      </c>
      <c r="N11286">
        <f>Registros[[#This Row],[salario]]*5%</f>
        <v>155.95000000000002</v>
      </c>
      <c r="O11286">
        <f>IF(Registros[[#This Row],[idade]]&lt;18,311.43,IF(Registros[[#This Row],[idade]]&lt;=25,488.58,IF(Registros[[#This Row],[idade]]&lt;=50,772.77,850.05)))</f>
        <v>488.58</v>
      </c>
      <c r="P11286">
        <f>IF(Registros[[#This Row],[idade]]&lt;18,23.99,IF(Registros[[#This Row],[idade]]&lt;=25,49.9,IF(Registros[[#This Row],[idade]]&lt;=50,145.2,175.45)))</f>
        <v>49.9</v>
      </c>
      <c r="Q11286">
        <v>1</v>
      </c>
      <c r="R11286">
        <v>2</v>
      </c>
      <c r="T11286">
        <v>2</v>
      </c>
      <c r="U11286" t="s">
        <v>3</v>
      </c>
      <c r="V11286" t="s">
        <v>19</v>
      </c>
    </row>
    <row r="11287" spans="1:22" x14ac:dyDescent="0.3">
      <c r="A11287">
        <v>11286</v>
      </c>
      <c r="B11287">
        <v>49217997083</v>
      </c>
      <c r="C11287">
        <v>4</v>
      </c>
      <c r="D11287" s="1">
        <v>29688</v>
      </c>
      <c r="E11287" s="3">
        <f>2023-YEAR(Registros[[#This Row],[data_nascimento]])</f>
        <v>42</v>
      </c>
      <c r="F11287" s="1">
        <v>44642</v>
      </c>
      <c r="H11287">
        <v>220</v>
      </c>
      <c r="I11287">
        <v>3</v>
      </c>
      <c r="J11287" s="3">
        <v>718.5</v>
      </c>
      <c r="K11287">
        <v>20.91</v>
      </c>
      <c r="L11287">
        <v>7185</v>
      </c>
      <c r="M11287">
        <f>Registros[[#This Row],[salario]]*0.06</f>
        <v>431.09999999999997</v>
      </c>
      <c r="N11287">
        <f>Registros[[#This Row],[salario]]*5%</f>
        <v>359.25</v>
      </c>
      <c r="O11287">
        <f>IF(Registros[[#This Row],[idade]]&lt;18,311.43,IF(Registros[[#This Row],[idade]]&lt;=25,488.58,IF(Registros[[#This Row],[idade]]&lt;=50,772.77,850.05)))</f>
        <v>772.77</v>
      </c>
      <c r="P11287">
        <f>IF(Registros[[#This Row],[idade]]&lt;18,23.99,IF(Registros[[#This Row],[idade]]&lt;=25,49.9,IF(Registros[[#This Row],[idade]]&lt;=50,145.2,175.45)))</f>
        <v>145.19999999999999</v>
      </c>
      <c r="Q11287">
        <v>1</v>
      </c>
      <c r="R11287">
        <v>12</v>
      </c>
      <c r="T11287">
        <v>1</v>
      </c>
      <c r="U11287" t="s">
        <v>3</v>
      </c>
      <c r="V11287" t="s">
        <v>22</v>
      </c>
    </row>
    <row r="11288" spans="1:22" x14ac:dyDescent="0.3">
      <c r="A11288">
        <v>11287</v>
      </c>
      <c r="B11288">
        <v>42525240582</v>
      </c>
      <c r="C11288">
        <v>5</v>
      </c>
      <c r="D11288" s="1">
        <v>32687</v>
      </c>
      <c r="E11288" s="3">
        <f>2023-YEAR(Registros[[#This Row],[data_nascimento]])</f>
        <v>34</v>
      </c>
      <c r="F11288" s="1">
        <v>44642</v>
      </c>
      <c r="H11288">
        <v>220</v>
      </c>
      <c r="I11288">
        <v>12</v>
      </c>
      <c r="J11288" s="3">
        <v>761.19999999999993</v>
      </c>
      <c r="K11288">
        <v>6.15</v>
      </c>
      <c r="L11288">
        <v>1903</v>
      </c>
      <c r="M11288">
        <f>Registros[[#This Row],[salario]]*0.06</f>
        <v>114.17999999999999</v>
      </c>
      <c r="N11288">
        <f>Registros[[#This Row],[salario]]*5%</f>
        <v>95.15</v>
      </c>
      <c r="O11288">
        <f>IF(Registros[[#This Row],[idade]]&lt;18,311.43,IF(Registros[[#This Row],[idade]]&lt;=25,488.58,IF(Registros[[#This Row],[idade]]&lt;=50,772.77,850.05)))</f>
        <v>772.77</v>
      </c>
      <c r="P11288">
        <f>IF(Registros[[#This Row],[idade]]&lt;18,23.99,IF(Registros[[#This Row],[idade]]&lt;=25,49.9,IF(Registros[[#This Row],[idade]]&lt;=50,145.2,175.45)))</f>
        <v>145.19999999999999</v>
      </c>
      <c r="Q11288">
        <v>2</v>
      </c>
      <c r="R11288">
        <v>22</v>
      </c>
      <c r="T11288">
        <v>2</v>
      </c>
      <c r="U11288" t="s">
        <v>3</v>
      </c>
      <c r="V11288" t="s">
        <v>19</v>
      </c>
    </row>
    <row r="11289" spans="1:22" x14ac:dyDescent="0.3">
      <c r="A11289">
        <v>11288</v>
      </c>
      <c r="B11289">
        <v>97666091009</v>
      </c>
      <c r="C11289">
        <v>4</v>
      </c>
      <c r="D11289" s="1">
        <v>37701</v>
      </c>
      <c r="E11289" s="3">
        <f>2023-YEAR(Registros[[#This Row],[data_nascimento]])</f>
        <v>20</v>
      </c>
      <c r="F11289" s="1">
        <v>44642</v>
      </c>
      <c r="H11289">
        <v>220</v>
      </c>
      <c r="I11289">
        <v>1</v>
      </c>
      <c r="J11289" s="3">
        <v>77.933333333333337</v>
      </c>
      <c r="K11289">
        <v>20.91</v>
      </c>
      <c r="L11289">
        <v>2338</v>
      </c>
      <c r="M11289">
        <f>Registros[[#This Row],[salario]]*0.06</f>
        <v>140.28</v>
      </c>
      <c r="N11289">
        <f>Registros[[#This Row],[salario]]*5%</f>
        <v>116.9</v>
      </c>
      <c r="O11289">
        <f>IF(Registros[[#This Row],[idade]]&lt;18,311.43,IF(Registros[[#This Row],[idade]]&lt;=25,488.58,IF(Registros[[#This Row],[idade]]&lt;=50,772.77,850.05)))</f>
        <v>488.58</v>
      </c>
      <c r="P11289">
        <f>IF(Registros[[#This Row],[idade]]&lt;18,23.99,IF(Registros[[#This Row],[idade]]&lt;=25,49.9,IF(Registros[[#This Row],[idade]]&lt;=50,145.2,175.45)))</f>
        <v>49.9</v>
      </c>
      <c r="Q11289">
        <v>3</v>
      </c>
      <c r="R11289">
        <v>7</v>
      </c>
      <c r="T11289">
        <v>2</v>
      </c>
      <c r="U11289" t="s">
        <v>3</v>
      </c>
      <c r="V11289" t="s">
        <v>22</v>
      </c>
    </row>
    <row r="11290" spans="1:22" x14ac:dyDescent="0.3">
      <c r="A11290">
        <v>11289</v>
      </c>
      <c r="B11290">
        <v>78465782941</v>
      </c>
      <c r="C11290">
        <v>6</v>
      </c>
      <c r="D11290" s="1">
        <v>28233</v>
      </c>
      <c r="E11290" s="3">
        <f>2023-YEAR(Registros[[#This Row],[data_nascimento]])</f>
        <v>46</v>
      </c>
      <c r="F11290" s="1">
        <v>44642</v>
      </c>
      <c r="H11290">
        <v>220</v>
      </c>
      <c r="I11290">
        <v>4</v>
      </c>
      <c r="J11290" s="3">
        <v>905.2</v>
      </c>
      <c r="K11290">
        <v>9.84</v>
      </c>
      <c r="L11290">
        <v>6789</v>
      </c>
      <c r="M11290">
        <f>Registros[[#This Row],[salario]]*0.06</f>
        <v>407.34</v>
      </c>
      <c r="N11290">
        <f>Registros[[#This Row],[salario]]*5%</f>
        <v>339.45000000000005</v>
      </c>
      <c r="O11290">
        <f>IF(Registros[[#This Row],[idade]]&lt;18,311.43,IF(Registros[[#This Row],[idade]]&lt;=25,488.58,IF(Registros[[#This Row],[idade]]&lt;=50,772.77,850.05)))</f>
        <v>772.77</v>
      </c>
      <c r="P11290">
        <f>IF(Registros[[#This Row],[idade]]&lt;18,23.99,IF(Registros[[#This Row],[idade]]&lt;=25,49.9,IF(Registros[[#This Row],[idade]]&lt;=50,145.2,175.45)))</f>
        <v>145.19999999999999</v>
      </c>
      <c r="Q11290">
        <v>4</v>
      </c>
      <c r="R11290">
        <v>8</v>
      </c>
      <c r="T11290">
        <v>1</v>
      </c>
      <c r="U11290" t="s">
        <v>3</v>
      </c>
      <c r="V11290" t="s">
        <v>21</v>
      </c>
    </row>
    <row r="11291" spans="1:22" x14ac:dyDescent="0.3">
      <c r="A11291">
        <v>11290</v>
      </c>
      <c r="B11291">
        <v>77268114375</v>
      </c>
      <c r="C11291">
        <v>5</v>
      </c>
      <c r="D11291" s="1">
        <v>37414</v>
      </c>
      <c r="E11291" s="3">
        <f>2023-YEAR(Registros[[#This Row],[data_nascimento]])</f>
        <v>21</v>
      </c>
      <c r="F11291" s="1">
        <v>44642</v>
      </c>
      <c r="H11291">
        <v>220</v>
      </c>
      <c r="I11291">
        <v>7</v>
      </c>
      <c r="J11291" s="3">
        <v>451.96666666666664</v>
      </c>
      <c r="K11291">
        <v>14.76</v>
      </c>
      <c r="L11291">
        <v>1937</v>
      </c>
      <c r="M11291">
        <f>Registros[[#This Row],[salario]]*0.06</f>
        <v>116.22</v>
      </c>
      <c r="N11291">
        <f>Registros[[#This Row],[salario]]*5%</f>
        <v>96.850000000000009</v>
      </c>
      <c r="O11291">
        <f>IF(Registros[[#This Row],[idade]]&lt;18,311.43,IF(Registros[[#This Row],[idade]]&lt;=25,488.58,IF(Registros[[#This Row],[idade]]&lt;=50,772.77,850.05)))</f>
        <v>488.58</v>
      </c>
      <c r="P11291">
        <f>IF(Registros[[#This Row],[idade]]&lt;18,23.99,IF(Registros[[#This Row],[idade]]&lt;=25,49.9,IF(Registros[[#This Row],[idade]]&lt;=50,145.2,175.45)))</f>
        <v>49.9</v>
      </c>
      <c r="Q11291">
        <v>1</v>
      </c>
      <c r="R11291">
        <v>9</v>
      </c>
      <c r="T11291">
        <v>3</v>
      </c>
      <c r="U11291" t="s">
        <v>3</v>
      </c>
      <c r="V11291" t="s">
        <v>19</v>
      </c>
    </row>
    <row r="11292" spans="1:22" x14ac:dyDescent="0.3">
      <c r="A11292">
        <v>11291</v>
      </c>
      <c r="B11292">
        <v>31859795320</v>
      </c>
      <c r="C11292">
        <v>6</v>
      </c>
      <c r="D11292" s="1">
        <v>32427</v>
      </c>
      <c r="E11292" s="3">
        <f>2023-YEAR(Registros[[#This Row],[data_nascimento]])</f>
        <v>35</v>
      </c>
      <c r="F11292" s="1">
        <v>44642</v>
      </c>
      <c r="H11292">
        <v>220</v>
      </c>
      <c r="I11292">
        <v>12</v>
      </c>
      <c r="J11292" s="3">
        <v>2764.4</v>
      </c>
      <c r="K11292">
        <v>23.37</v>
      </c>
      <c r="L11292">
        <v>6911</v>
      </c>
      <c r="M11292">
        <f>Registros[[#This Row],[salario]]*0.06</f>
        <v>414.65999999999997</v>
      </c>
      <c r="N11292">
        <f>Registros[[#This Row],[salario]]*5%</f>
        <v>345.55</v>
      </c>
      <c r="O11292">
        <f>IF(Registros[[#This Row],[idade]]&lt;18,311.43,IF(Registros[[#This Row],[idade]]&lt;=25,488.58,IF(Registros[[#This Row],[idade]]&lt;=50,772.77,850.05)))</f>
        <v>772.77</v>
      </c>
      <c r="P11292">
        <f>IF(Registros[[#This Row],[idade]]&lt;18,23.99,IF(Registros[[#This Row],[idade]]&lt;=25,49.9,IF(Registros[[#This Row],[idade]]&lt;=50,145.2,175.45)))</f>
        <v>145.19999999999999</v>
      </c>
      <c r="Q11292">
        <v>4</v>
      </c>
      <c r="R11292">
        <v>8</v>
      </c>
      <c r="T11292">
        <v>2</v>
      </c>
      <c r="U11292" t="s">
        <v>3</v>
      </c>
      <c r="V11292" t="s">
        <v>22</v>
      </c>
    </row>
    <row r="11293" spans="1:22" x14ac:dyDescent="0.3">
      <c r="A11293">
        <v>11292</v>
      </c>
      <c r="B11293">
        <v>18413468020</v>
      </c>
      <c r="C11293">
        <v>4</v>
      </c>
      <c r="D11293" s="1">
        <v>30656</v>
      </c>
      <c r="E11293" s="3">
        <f>2023-YEAR(Registros[[#This Row],[data_nascimento]])</f>
        <v>40</v>
      </c>
      <c r="F11293" s="1">
        <v>44642</v>
      </c>
      <c r="H11293">
        <v>220</v>
      </c>
      <c r="I11293">
        <v>15</v>
      </c>
      <c r="J11293" s="3">
        <v>1711</v>
      </c>
      <c r="K11293">
        <v>17.22</v>
      </c>
      <c r="L11293">
        <v>3422</v>
      </c>
      <c r="M11293">
        <f>Registros[[#This Row],[salario]]*0.06</f>
        <v>205.32</v>
      </c>
      <c r="N11293">
        <f>Registros[[#This Row],[salario]]*5%</f>
        <v>171.10000000000002</v>
      </c>
      <c r="O11293">
        <f>IF(Registros[[#This Row],[idade]]&lt;18,311.43,IF(Registros[[#This Row],[idade]]&lt;=25,488.58,IF(Registros[[#This Row],[idade]]&lt;=50,772.77,850.05)))</f>
        <v>772.77</v>
      </c>
      <c r="P11293">
        <f>IF(Registros[[#This Row],[idade]]&lt;18,23.99,IF(Registros[[#This Row],[idade]]&lt;=25,49.9,IF(Registros[[#This Row],[idade]]&lt;=50,145.2,175.45)))</f>
        <v>145.19999999999999</v>
      </c>
      <c r="Q11293">
        <v>3</v>
      </c>
      <c r="R11293">
        <v>3</v>
      </c>
      <c r="T11293">
        <v>3</v>
      </c>
      <c r="U11293" t="s">
        <v>3</v>
      </c>
      <c r="V11293" t="s">
        <v>19</v>
      </c>
    </row>
    <row r="11294" spans="1:22" x14ac:dyDescent="0.3">
      <c r="A11294">
        <v>11293</v>
      </c>
      <c r="B11294">
        <v>67285299296</v>
      </c>
      <c r="C11294">
        <v>7</v>
      </c>
      <c r="D11294" s="1">
        <v>38933</v>
      </c>
      <c r="E11294" s="3">
        <f>2023-YEAR(Registros[[#This Row],[data_nascimento]])</f>
        <v>17</v>
      </c>
      <c r="F11294" s="1">
        <v>44642</v>
      </c>
      <c r="H11294">
        <v>120</v>
      </c>
      <c r="I11294">
        <v>13</v>
      </c>
      <c r="J11294" s="3">
        <v>1307.8</v>
      </c>
      <c r="K11294">
        <v>4.92</v>
      </c>
      <c r="L11294">
        <v>3018</v>
      </c>
      <c r="M11294">
        <f>Registros[[#This Row],[salario]]*0.06</f>
        <v>181.07999999999998</v>
      </c>
      <c r="N11294">
        <f>Registros[[#This Row],[salario]]*5%</f>
        <v>150.9</v>
      </c>
      <c r="O11294">
        <f>IF(Registros[[#This Row],[idade]]&lt;18,311.43,IF(Registros[[#This Row],[idade]]&lt;=25,488.58,IF(Registros[[#This Row],[idade]]&lt;=50,772.77,850.05)))</f>
        <v>311.43</v>
      </c>
      <c r="P11294">
        <f>IF(Registros[[#This Row],[idade]]&lt;18,23.99,IF(Registros[[#This Row],[idade]]&lt;=25,49.9,IF(Registros[[#This Row],[idade]]&lt;=50,145.2,175.45)))</f>
        <v>23.99</v>
      </c>
      <c r="Q11294">
        <v>2</v>
      </c>
      <c r="R11294">
        <v>9</v>
      </c>
      <c r="T11294">
        <v>2</v>
      </c>
      <c r="U11294" t="s">
        <v>3</v>
      </c>
      <c r="V11294" t="s">
        <v>22</v>
      </c>
    </row>
    <row r="11295" spans="1:22" x14ac:dyDescent="0.3">
      <c r="A11295">
        <v>11294</v>
      </c>
      <c r="B11295">
        <v>73908318817</v>
      </c>
      <c r="C11295">
        <v>4</v>
      </c>
      <c r="D11295" s="1">
        <v>34023</v>
      </c>
      <c r="E11295" s="3">
        <f>2023-YEAR(Registros[[#This Row],[data_nascimento]])</f>
        <v>30</v>
      </c>
      <c r="F11295" s="1">
        <v>44642</v>
      </c>
      <c r="H11295">
        <v>220</v>
      </c>
      <c r="I11295">
        <v>19</v>
      </c>
      <c r="J11295" s="3">
        <v>2827.2000000000003</v>
      </c>
      <c r="K11295">
        <v>22.14</v>
      </c>
      <c r="L11295">
        <v>4464</v>
      </c>
      <c r="M11295">
        <f>Registros[[#This Row],[salario]]*0.06</f>
        <v>267.83999999999997</v>
      </c>
      <c r="N11295">
        <f>Registros[[#This Row],[salario]]*5%</f>
        <v>223.20000000000002</v>
      </c>
      <c r="O11295">
        <f>IF(Registros[[#This Row],[idade]]&lt;18,311.43,IF(Registros[[#This Row],[idade]]&lt;=25,488.58,IF(Registros[[#This Row],[idade]]&lt;=50,772.77,850.05)))</f>
        <v>772.77</v>
      </c>
      <c r="P11295">
        <f>IF(Registros[[#This Row],[idade]]&lt;18,23.99,IF(Registros[[#This Row],[idade]]&lt;=25,49.9,IF(Registros[[#This Row],[idade]]&lt;=50,145.2,175.45)))</f>
        <v>145.19999999999999</v>
      </c>
      <c r="Q11295">
        <v>3</v>
      </c>
      <c r="R11295">
        <v>17</v>
      </c>
      <c r="T11295">
        <v>1</v>
      </c>
      <c r="U11295" t="s">
        <v>3</v>
      </c>
      <c r="V11295" t="s">
        <v>19</v>
      </c>
    </row>
    <row r="11296" spans="1:22" x14ac:dyDescent="0.3">
      <c r="A11296">
        <v>11295</v>
      </c>
      <c r="B11296">
        <v>33959749124</v>
      </c>
      <c r="C11296">
        <v>7</v>
      </c>
      <c r="D11296" s="1">
        <v>30000</v>
      </c>
      <c r="E11296" s="3">
        <f>2023-YEAR(Registros[[#This Row],[data_nascimento]])</f>
        <v>41</v>
      </c>
      <c r="F11296" s="1">
        <v>44642</v>
      </c>
      <c r="H11296">
        <v>220</v>
      </c>
      <c r="I11296">
        <v>7</v>
      </c>
      <c r="J11296" s="3">
        <v>1359.1666666666665</v>
      </c>
      <c r="K11296">
        <v>17.22</v>
      </c>
      <c r="L11296">
        <v>5825</v>
      </c>
      <c r="M11296">
        <f>Registros[[#This Row],[salario]]*0.06</f>
        <v>349.5</v>
      </c>
      <c r="N11296">
        <f>Registros[[#This Row],[salario]]*5%</f>
        <v>291.25</v>
      </c>
      <c r="O11296">
        <f>IF(Registros[[#This Row],[idade]]&lt;18,311.43,IF(Registros[[#This Row],[idade]]&lt;=25,488.58,IF(Registros[[#This Row],[idade]]&lt;=50,772.77,850.05)))</f>
        <v>772.77</v>
      </c>
      <c r="P11296">
        <f>IF(Registros[[#This Row],[idade]]&lt;18,23.99,IF(Registros[[#This Row],[idade]]&lt;=25,49.9,IF(Registros[[#This Row],[idade]]&lt;=50,145.2,175.45)))</f>
        <v>145.19999999999999</v>
      </c>
      <c r="Q11296">
        <v>4</v>
      </c>
      <c r="R11296">
        <v>21</v>
      </c>
      <c r="T11296">
        <v>3</v>
      </c>
      <c r="U11296" t="s">
        <v>3</v>
      </c>
      <c r="V11296" t="s">
        <v>18</v>
      </c>
    </row>
    <row r="11297" spans="1:22" x14ac:dyDescent="0.3">
      <c r="A11297">
        <v>11296</v>
      </c>
      <c r="B11297">
        <v>23598931013</v>
      </c>
      <c r="C11297">
        <v>6</v>
      </c>
      <c r="D11297" s="1">
        <v>30727</v>
      </c>
      <c r="E11297" s="3">
        <f>2023-YEAR(Registros[[#This Row],[data_nascimento]])</f>
        <v>39</v>
      </c>
      <c r="F11297" s="1">
        <v>44642</v>
      </c>
      <c r="H11297">
        <v>220</v>
      </c>
      <c r="I11297">
        <v>17</v>
      </c>
      <c r="J11297" s="3">
        <v>2362.4333333333334</v>
      </c>
      <c r="K11297">
        <v>19.68</v>
      </c>
      <c r="L11297">
        <v>4169</v>
      </c>
      <c r="M11297">
        <f>Registros[[#This Row],[salario]]*0.06</f>
        <v>250.14</v>
      </c>
      <c r="N11297">
        <f>Registros[[#This Row],[salario]]*5%</f>
        <v>208.45000000000002</v>
      </c>
      <c r="O11297">
        <f>IF(Registros[[#This Row],[idade]]&lt;18,311.43,IF(Registros[[#This Row],[idade]]&lt;=25,488.58,IF(Registros[[#This Row],[idade]]&lt;=50,772.77,850.05)))</f>
        <v>772.77</v>
      </c>
      <c r="P11297">
        <f>IF(Registros[[#This Row],[idade]]&lt;18,23.99,IF(Registros[[#This Row],[idade]]&lt;=25,49.9,IF(Registros[[#This Row],[idade]]&lt;=50,145.2,175.45)))</f>
        <v>145.19999999999999</v>
      </c>
      <c r="Q11297">
        <v>2</v>
      </c>
      <c r="R11297">
        <v>6</v>
      </c>
      <c r="T11297">
        <v>3</v>
      </c>
      <c r="U11297" t="s">
        <v>3</v>
      </c>
      <c r="V11297" t="s">
        <v>21</v>
      </c>
    </row>
    <row r="11298" spans="1:22" x14ac:dyDescent="0.3">
      <c r="A11298">
        <v>11297</v>
      </c>
      <c r="B11298">
        <v>39960067287</v>
      </c>
      <c r="C11298">
        <v>3</v>
      </c>
      <c r="D11298" s="1">
        <v>29975</v>
      </c>
      <c r="E11298" s="3">
        <f>2023-YEAR(Registros[[#This Row],[data_nascimento]])</f>
        <v>41</v>
      </c>
      <c r="F11298" s="1">
        <v>44642</v>
      </c>
      <c r="H11298">
        <v>220</v>
      </c>
      <c r="I11298">
        <v>19</v>
      </c>
      <c r="J11298" s="3">
        <v>4610.6666666666661</v>
      </c>
      <c r="K11298">
        <v>4.92</v>
      </c>
      <c r="L11298">
        <v>7280</v>
      </c>
      <c r="M11298">
        <f>Registros[[#This Row],[salario]]*0.06</f>
        <v>436.8</v>
      </c>
      <c r="N11298">
        <f>Registros[[#This Row],[salario]]*5%</f>
        <v>364</v>
      </c>
      <c r="O11298">
        <f>IF(Registros[[#This Row],[idade]]&lt;18,311.43,IF(Registros[[#This Row],[idade]]&lt;=25,488.58,IF(Registros[[#This Row],[idade]]&lt;=50,772.77,850.05)))</f>
        <v>772.77</v>
      </c>
      <c r="P11298">
        <f>IF(Registros[[#This Row],[idade]]&lt;18,23.99,IF(Registros[[#This Row],[idade]]&lt;=25,49.9,IF(Registros[[#This Row],[idade]]&lt;=50,145.2,175.45)))</f>
        <v>145.19999999999999</v>
      </c>
      <c r="Q11298">
        <v>3</v>
      </c>
      <c r="R11298">
        <v>2</v>
      </c>
      <c r="T11298">
        <v>2</v>
      </c>
      <c r="U11298" t="s">
        <v>3</v>
      </c>
      <c r="V11298" t="s">
        <v>19</v>
      </c>
    </row>
    <row r="11299" spans="1:22" x14ac:dyDescent="0.3">
      <c r="A11299">
        <v>11298</v>
      </c>
      <c r="B11299">
        <v>33550050590</v>
      </c>
      <c r="C11299">
        <v>4</v>
      </c>
      <c r="D11299" s="1">
        <v>28051</v>
      </c>
      <c r="E11299" s="3">
        <f>2023-YEAR(Registros[[#This Row],[data_nascimento]])</f>
        <v>47</v>
      </c>
      <c r="F11299" s="1">
        <v>44642</v>
      </c>
      <c r="H11299">
        <v>220</v>
      </c>
      <c r="I11299">
        <v>1</v>
      </c>
      <c r="J11299" s="3">
        <v>73.5</v>
      </c>
      <c r="K11299">
        <v>11.07</v>
      </c>
      <c r="L11299">
        <v>2205</v>
      </c>
      <c r="M11299">
        <f>Registros[[#This Row],[salario]]*0.06</f>
        <v>132.29999999999998</v>
      </c>
      <c r="N11299">
        <f>Registros[[#This Row],[salario]]*5%</f>
        <v>110.25</v>
      </c>
      <c r="O11299">
        <f>IF(Registros[[#This Row],[idade]]&lt;18,311.43,IF(Registros[[#This Row],[idade]]&lt;=25,488.58,IF(Registros[[#This Row],[idade]]&lt;=50,772.77,850.05)))</f>
        <v>772.77</v>
      </c>
      <c r="P11299">
        <f>IF(Registros[[#This Row],[idade]]&lt;18,23.99,IF(Registros[[#This Row],[idade]]&lt;=25,49.9,IF(Registros[[#This Row],[idade]]&lt;=50,145.2,175.45)))</f>
        <v>145.19999999999999</v>
      </c>
      <c r="Q11299">
        <v>5</v>
      </c>
      <c r="R11299">
        <v>2</v>
      </c>
      <c r="T11299">
        <v>2</v>
      </c>
      <c r="U11299" t="s">
        <v>3</v>
      </c>
      <c r="V11299" t="s">
        <v>19</v>
      </c>
    </row>
    <row r="11300" spans="1:22" x14ac:dyDescent="0.3">
      <c r="A11300">
        <v>11299</v>
      </c>
      <c r="B11300">
        <v>70387860163</v>
      </c>
      <c r="C11300">
        <v>4</v>
      </c>
      <c r="D11300" s="1">
        <v>33143</v>
      </c>
      <c r="E11300" s="3">
        <f>2023-YEAR(Registros[[#This Row],[data_nascimento]])</f>
        <v>33</v>
      </c>
      <c r="F11300" s="1">
        <v>44642</v>
      </c>
      <c r="H11300">
        <v>220</v>
      </c>
      <c r="I11300">
        <v>20</v>
      </c>
      <c r="J11300" s="3">
        <v>1684</v>
      </c>
      <c r="K11300">
        <v>24.6</v>
      </c>
      <c r="L11300">
        <v>2526</v>
      </c>
      <c r="M11300">
        <f>Registros[[#This Row],[salario]]*0.06</f>
        <v>151.56</v>
      </c>
      <c r="N11300">
        <f>Registros[[#This Row],[salario]]*5%</f>
        <v>126.30000000000001</v>
      </c>
      <c r="O11300">
        <f>IF(Registros[[#This Row],[idade]]&lt;18,311.43,IF(Registros[[#This Row],[idade]]&lt;=25,488.58,IF(Registros[[#This Row],[idade]]&lt;=50,772.77,850.05)))</f>
        <v>772.77</v>
      </c>
      <c r="P11300">
        <f>IF(Registros[[#This Row],[idade]]&lt;18,23.99,IF(Registros[[#This Row],[idade]]&lt;=25,49.9,IF(Registros[[#This Row],[idade]]&lt;=50,145.2,175.45)))</f>
        <v>145.19999999999999</v>
      </c>
      <c r="Q11300">
        <v>2</v>
      </c>
      <c r="R11300">
        <v>26</v>
      </c>
      <c r="T11300">
        <v>3</v>
      </c>
      <c r="U11300" t="s">
        <v>3</v>
      </c>
      <c r="V11300" t="s">
        <v>22</v>
      </c>
    </row>
    <row r="11301" spans="1:22" x14ac:dyDescent="0.3">
      <c r="A11301">
        <v>11300</v>
      </c>
      <c r="B11301">
        <v>14702628296</v>
      </c>
      <c r="C11301">
        <v>4</v>
      </c>
      <c r="D11301" s="1">
        <v>37454</v>
      </c>
      <c r="E11301" s="3">
        <f>2023-YEAR(Registros[[#This Row],[data_nascimento]])</f>
        <v>21</v>
      </c>
      <c r="F11301" s="1">
        <v>44642</v>
      </c>
      <c r="H11301">
        <v>220</v>
      </c>
      <c r="I11301">
        <v>9</v>
      </c>
      <c r="J11301" s="3">
        <v>1509.3</v>
      </c>
      <c r="K11301">
        <v>17.22</v>
      </c>
      <c r="L11301">
        <v>5031</v>
      </c>
      <c r="M11301">
        <f>Registros[[#This Row],[salario]]*0.06</f>
        <v>301.86</v>
      </c>
      <c r="N11301">
        <f>Registros[[#This Row],[salario]]*5%</f>
        <v>251.55</v>
      </c>
      <c r="O11301">
        <f>IF(Registros[[#This Row],[idade]]&lt;18,311.43,IF(Registros[[#This Row],[idade]]&lt;=25,488.58,IF(Registros[[#This Row],[idade]]&lt;=50,772.77,850.05)))</f>
        <v>488.58</v>
      </c>
      <c r="P11301">
        <f>IF(Registros[[#This Row],[idade]]&lt;18,23.99,IF(Registros[[#This Row],[idade]]&lt;=25,49.9,IF(Registros[[#This Row],[idade]]&lt;=50,145.2,175.45)))</f>
        <v>49.9</v>
      </c>
      <c r="Q11301">
        <v>5</v>
      </c>
      <c r="R11301">
        <v>16</v>
      </c>
      <c r="T11301">
        <v>3</v>
      </c>
      <c r="U11301" t="s">
        <v>3</v>
      </c>
      <c r="V11301" t="s">
        <v>22</v>
      </c>
    </row>
    <row r="11302" spans="1:22" x14ac:dyDescent="0.3">
      <c r="A11302">
        <v>11301</v>
      </c>
      <c r="B11302">
        <v>96412180888</v>
      </c>
      <c r="C11302">
        <v>3</v>
      </c>
      <c r="D11302" s="1">
        <v>35663</v>
      </c>
      <c r="E11302" s="3">
        <f>2023-YEAR(Registros[[#This Row],[data_nascimento]])</f>
        <v>26</v>
      </c>
      <c r="F11302" s="1">
        <v>44642</v>
      </c>
      <c r="H11302">
        <v>220</v>
      </c>
      <c r="I11302">
        <v>1</v>
      </c>
      <c r="J11302" s="3">
        <v>151.36666666666667</v>
      </c>
      <c r="K11302">
        <v>14.76</v>
      </c>
      <c r="L11302">
        <v>4541</v>
      </c>
      <c r="M11302">
        <f>Registros[[#This Row],[salario]]*0.06</f>
        <v>272.45999999999998</v>
      </c>
      <c r="N11302">
        <f>Registros[[#This Row],[salario]]*5%</f>
        <v>227.05</v>
      </c>
      <c r="O11302">
        <f>IF(Registros[[#This Row],[idade]]&lt;18,311.43,IF(Registros[[#This Row],[idade]]&lt;=25,488.58,IF(Registros[[#This Row],[idade]]&lt;=50,772.77,850.05)))</f>
        <v>772.77</v>
      </c>
      <c r="P11302">
        <f>IF(Registros[[#This Row],[idade]]&lt;18,23.99,IF(Registros[[#This Row],[idade]]&lt;=25,49.9,IF(Registros[[#This Row],[idade]]&lt;=50,145.2,175.45)))</f>
        <v>145.19999999999999</v>
      </c>
      <c r="Q11302">
        <v>4</v>
      </c>
      <c r="R11302">
        <v>27</v>
      </c>
      <c r="T11302">
        <v>2</v>
      </c>
      <c r="U11302" t="s">
        <v>3</v>
      </c>
      <c r="V11302" t="s">
        <v>19</v>
      </c>
    </row>
    <row r="11303" spans="1:22" x14ac:dyDescent="0.3">
      <c r="A11303">
        <v>11302</v>
      </c>
      <c r="B11303">
        <v>23795962563</v>
      </c>
      <c r="C11303">
        <v>3</v>
      </c>
      <c r="D11303" s="1">
        <v>37443</v>
      </c>
      <c r="E11303" s="3">
        <f>2023-YEAR(Registros[[#This Row],[data_nascimento]])</f>
        <v>21</v>
      </c>
      <c r="F11303" s="1">
        <v>44642</v>
      </c>
      <c r="H11303">
        <v>220</v>
      </c>
      <c r="I11303">
        <v>12</v>
      </c>
      <c r="J11303" s="3">
        <v>1688.7999999999997</v>
      </c>
      <c r="K11303">
        <v>15.99</v>
      </c>
      <c r="L11303">
        <v>4222</v>
      </c>
      <c r="M11303">
        <f>Registros[[#This Row],[salario]]*0.06</f>
        <v>253.32</v>
      </c>
      <c r="N11303">
        <f>Registros[[#This Row],[salario]]*5%</f>
        <v>211.10000000000002</v>
      </c>
      <c r="O11303">
        <f>IF(Registros[[#This Row],[idade]]&lt;18,311.43,IF(Registros[[#This Row],[idade]]&lt;=25,488.58,IF(Registros[[#This Row],[idade]]&lt;=50,772.77,850.05)))</f>
        <v>488.58</v>
      </c>
      <c r="P11303">
        <f>IF(Registros[[#This Row],[idade]]&lt;18,23.99,IF(Registros[[#This Row],[idade]]&lt;=25,49.9,IF(Registros[[#This Row],[idade]]&lt;=50,145.2,175.45)))</f>
        <v>49.9</v>
      </c>
      <c r="Q11303">
        <v>2</v>
      </c>
      <c r="R11303">
        <v>14</v>
      </c>
      <c r="T11303">
        <v>2</v>
      </c>
      <c r="U11303" t="s">
        <v>3</v>
      </c>
      <c r="V11303" t="s">
        <v>21</v>
      </c>
    </row>
    <row r="11304" spans="1:22" x14ac:dyDescent="0.3">
      <c r="A11304">
        <v>11303</v>
      </c>
      <c r="B11304">
        <v>88322224905</v>
      </c>
      <c r="C11304">
        <v>7</v>
      </c>
      <c r="D11304" s="1">
        <v>39158</v>
      </c>
      <c r="E11304" s="3">
        <f>2023-YEAR(Registros[[#This Row],[data_nascimento]])</f>
        <v>16</v>
      </c>
      <c r="F11304" s="1">
        <v>44642</v>
      </c>
      <c r="H11304">
        <v>120</v>
      </c>
      <c r="I11304">
        <v>18</v>
      </c>
      <c r="J11304" s="3">
        <v>1179</v>
      </c>
      <c r="K11304">
        <v>17.22</v>
      </c>
      <c r="L11304">
        <v>1965</v>
      </c>
      <c r="M11304">
        <f>Registros[[#This Row],[salario]]*0.06</f>
        <v>117.89999999999999</v>
      </c>
      <c r="N11304">
        <f>Registros[[#This Row],[salario]]*5%</f>
        <v>98.25</v>
      </c>
      <c r="O11304">
        <f>IF(Registros[[#This Row],[idade]]&lt;18,311.43,IF(Registros[[#This Row],[idade]]&lt;=25,488.58,IF(Registros[[#This Row],[idade]]&lt;=50,772.77,850.05)))</f>
        <v>311.43</v>
      </c>
      <c r="P11304">
        <f>IF(Registros[[#This Row],[idade]]&lt;18,23.99,IF(Registros[[#This Row],[idade]]&lt;=25,49.9,IF(Registros[[#This Row],[idade]]&lt;=50,145.2,175.45)))</f>
        <v>23.99</v>
      </c>
      <c r="Q11304">
        <v>3</v>
      </c>
      <c r="R11304">
        <v>4</v>
      </c>
      <c r="T11304">
        <v>2</v>
      </c>
      <c r="U11304" t="s">
        <v>3</v>
      </c>
      <c r="V11304" t="s">
        <v>21</v>
      </c>
    </row>
    <row r="11305" spans="1:22" x14ac:dyDescent="0.3">
      <c r="A11305">
        <v>11304</v>
      </c>
      <c r="B11305">
        <v>33265316152</v>
      </c>
      <c r="C11305">
        <v>5</v>
      </c>
      <c r="D11305" s="1">
        <v>37633</v>
      </c>
      <c r="E11305" s="3">
        <f>2023-YEAR(Registros[[#This Row],[data_nascimento]])</f>
        <v>20</v>
      </c>
      <c r="F11305" s="1">
        <v>44642</v>
      </c>
      <c r="H11305">
        <v>220</v>
      </c>
      <c r="I11305">
        <v>12</v>
      </c>
      <c r="J11305" s="3">
        <v>891.2</v>
      </c>
      <c r="K11305">
        <v>7.38</v>
      </c>
      <c r="L11305">
        <v>2228</v>
      </c>
      <c r="M11305">
        <f>Registros[[#This Row],[salario]]*0.06</f>
        <v>133.68</v>
      </c>
      <c r="N11305">
        <f>Registros[[#This Row],[salario]]*5%</f>
        <v>111.4</v>
      </c>
      <c r="O11305">
        <f>IF(Registros[[#This Row],[idade]]&lt;18,311.43,IF(Registros[[#This Row],[idade]]&lt;=25,488.58,IF(Registros[[#This Row],[idade]]&lt;=50,772.77,850.05)))</f>
        <v>488.58</v>
      </c>
      <c r="P11305">
        <f>IF(Registros[[#This Row],[idade]]&lt;18,23.99,IF(Registros[[#This Row],[idade]]&lt;=25,49.9,IF(Registros[[#This Row],[idade]]&lt;=50,145.2,175.45)))</f>
        <v>49.9</v>
      </c>
      <c r="Q11305">
        <v>4</v>
      </c>
      <c r="R11305">
        <v>10</v>
      </c>
      <c r="T11305">
        <v>3</v>
      </c>
      <c r="U11305" t="s">
        <v>3</v>
      </c>
      <c r="V11305" t="s">
        <v>18</v>
      </c>
    </row>
    <row r="11306" spans="1:22" x14ac:dyDescent="0.3">
      <c r="A11306">
        <v>11305</v>
      </c>
      <c r="B11306">
        <v>86565557041</v>
      </c>
      <c r="C11306">
        <v>3</v>
      </c>
      <c r="D11306" s="1">
        <v>31799</v>
      </c>
      <c r="E11306" s="3">
        <f>2023-YEAR(Registros[[#This Row],[data_nascimento]])</f>
        <v>36</v>
      </c>
      <c r="F11306" s="1">
        <v>44642</v>
      </c>
      <c r="H11306">
        <v>220</v>
      </c>
      <c r="I11306">
        <v>8</v>
      </c>
      <c r="J11306" s="3">
        <v>954.4</v>
      </c>
      <c r="K11306">
        <v>18.45</v>
      </c>
      <c r="L11306">
        <v>3579</v>
      </c>
      <c r="M11306">
        <f>Registros[[#This Row],[salario]]*0.06</f>
        <v>214.73999999999998</v>
      </c>
      <c r="N11306">
        <f>Registros[[#This Row],[salario]]*5%</f>
        <v>178.95000000000002</v>
      </c>
      <c r="O11306">
        <f>IF(Registros[[#This Row],[idade]]&lt;18,311.43,IF(Registros[[#This Row],[idade]]&lt;=25,488.58,IF(Registros[[#This Row],[idade]]&lt;=50,772.77,850.05)))</f>
        <v>772.77</v>
      </c>
      <c r="P11306">
        <f>IF(Registros[[#This Row],[idade]]&lt;18,23.99,IF(Registros[[#This Row],[idade]]&lt;=25,49.9,IF(Registros[[#This Row],[idade]]&lt;=50,145.2,175.45)))</f>
        <v>145.19999999999999</v>
      </c>
      <c r="Q11306">
        <v>5</v>
      </c>
      <c r="R11306">
        <v>2</v>
      </c>
      <c r="T11306">
        <v>1</v>
      </c>
      <c r="U11306" t="s">
        <v>3</v>
      </c>
      <c r="V11306" t="s">
        <v>22</v>
      </c>
    </row>
    <row r="11307" spans="1:22" x14ac:dyDescent="0.3">
      <c r="A11307">
        <v>11306</v>
      </c>
      <c r="B11307">
        <v>72509196366</v>
      </c>
      <c r="C11307">
        <v>7</v>
      </c>
      <c r="D11307" s="1">
        <v>39319</v>
      </c>
      <c r="E11307" s="3">
        <f>2023-YEAR(Registros[[#This Row],[data_nascimento]])</f>
        <v>16</v>
      </c>
      <c r="F11307" s="1">
        <v>44642</v>
      </c>
      <c r="H11307">
        <v>120</v>
      </c>
      <c r="I11307">
        <v>18</v>
      </c>
      <c r="J11307" s="3">
        <v>2166.6</v>
      </c>
      <c r="K11307">
        <v>11.07</v>
      </c>
      <c r="L11307">
        <v>3611</v>
      </c>
      <c r="M11307">
        <f>Registros[[#This Row],[salario]]*0.06</f>
        <v>216.66</v>
      </c>
      <c r="N11307">
        <f>Registros[[#This Row],[salario]]*5%</f>
        <v>180.55</v>
      </c>
      <c r="O11307">
        <f>IF(Registros[[#This Row],[idade]]&lt;18,311.43,IF(Registros[[#This Row],[idade]]&lt;=25,488.58,IF(Registros[[#This Row],[idade]]&lt;=50,772.77,850.05)))</f>
        <v>311.43</v>
      </c>
      <c r="P11307">
        <f>IF(Registros[[#This Row],[idade]]&lt;18,23.99,IF(Registros[[#This Row],[idade]]&lt;=25,49.9,IF(Registros[[#This Row],[idade]]&lt;=50,145.2,175.45)))</f>
        <v>23.99</v>
      </c>
      <c r="Q11307">
        <v>4</v>
      </c>
      <c r="R11307">
        <v>20</v>
      </c>
      <c r="T11307">
        <v>3</v>
      </c>
      <c r="U11307" t="s">
        <v>3</v>
      </c>
      <c r="V11307" t="s">
        <v>21</v>
      </c>
    </row>
    <row r="11308" spans="1:22" x14ac:dyDescent="0.3">
      <c r="A11308">
        <v>11307</v>
      </c>
      <c r="B11308">
        <v>28840802297</v>
      </c>
      <c r="C11308">
        <v>4</v>
      </c>
      <c r="D11308" s="1">
        <v>28161</v>
      </c>
      <c r="E11308" s="3">
        <f>2023-YEAR(Registros[[#This Row],[data_nascimento]])</f>
        <v>46</v>
      </c>
      <c r="F11308" s="1">
        <v>44642</v>
      </c>
      <c r="H11308">
        <v>220</v>
      </c>
      <c r="I11308">
        <v>6</v>
      </c>
      <c r="J11308" s="3">
        <v>574</v>
      </c>
      <c r="K11308">
        <v>8.61</v>
      </c>
      <c r="L11308">
        <v>2870</v>
      </c>
      <c r="M11308">
        <f>Registros[[#This Row],[salario]]*0.06</f>
        <v>172.2</v>
      </c>
      <c r="N11308">
        <f>Registros[[#This Row],[salario]]*5%</f>
        <v>143.5</v>
      </c>
      <c r="O11308">
        <f>IF(Registros[[#This Row],[idade]]&lt;18,311.43,IF(Registros[[#This Row],[idade]]&lt;=25,488.58,IF(Registros[[#This Row],[idade]]&lt;=50,772.77,850.05)))</f>
        <v>772.77</v>
      </c>
      <c r="P11308">
        <f>IF(Registros[[#This Row],[idade]]&lt;18,23.99,IF(Registros[[#This Row],[idade]]&lt;=25,49.9,IF(Registros[[#This Row],[idade]]&lt;=50,145.2,175.45)))</f>
        <v>145.19999999999999</v>
      </c>
      <c r="Q11308">
        <v>2</v>
      </c>
      <c r="R11308">
        <v>14</v>
      </c>
      <c r="T11308">
        <v>3</v>
      </c>
      <c r="U11308" t="s">
        <v>3</v>
      </c>
      <c r="V11308" t="s">
        <v>19</v>
      </c>
    </row>
    <row r="11309" spans="1:22" x14ac:dyDescent="0.3">
      <c r="A11309">
        <v>11308</v>
      </c>
      <c r="B11309">
        <v>60370218009</v>
      </c>
      <c r="C11309">
        <v>4</v>
      </c>
      <c r="D11309" s="1">
        <v>29085</v>
      </c>
      <c r="E11309" s="3">
        <f>2023-YEAR(Registros[[#This Row],[data_nascimento]])</f>
        <v>44</v>
      </c>
      <c r="F11309" s="1">
        <v>44642</v>
      </c>
      <c r="H11309">
        <v>220</v>
      </c>
      <c r="I11309">
        <v>20</v>
      </c>
      <c r="J11309" s="3">
        <v>2091.333333333333</v>
      </c>
      <c r="K11309">
        <v>4.92</v>
      </c>
      <c r="L11309">
        <v>3137</v>
      </c>
      <c r="M11309">
        <f>Registros[[#This Row],[salario]]*0.06</f>
        <v>188.22</v>
      </c>
      <c r="N11309">
        <f>Registros[[#This Row],[salario]]*5%</f>
        <v>156.85000000000002</v>
      </c>
      <c r="O11309">
        <f>IF(Registros[[#This Row],[idade]]&lt;18,311.43,IF(Registros[[#This Row],[idade]]&lt;=25,488.58,IF(Registros[[#This Row],[idade]]&lt;=50,772.77,850.05)))</f>
        <v>772.77</v>
      </c>
      <c r="P11309">
        <f>IF(Registros[[#This Row],[idade]]&lt;18,23.99,IF(Registros[[#This Row],[idade]]&lt;=25,49.9,IF(Registros[[#This Row],[idade]]&lt;=50,145.2,175.45)))</f>
        <v>145.19999999999999</v>
      </c>
      <c r="Q11309">
        <v>3</v>
      </c>
      <c r="R11309">
        <v>1</v>
      </c>
      <c r="T11309">
        <v>3</v>
      </c>
      <c r="U11309" t="s">
        <v>3</v>
      </c>
      <c r="V11309" t="s">
        <v>22</v>
      </c>
    </row>
    <row r="11310" spans="1:22" x14ac:dyDescent="0.3">
      <c r="A11310">
        <v>11309</v>
      </c>
      <c r="B11310">
        <v>30448813410</v>
      </c>
      <c r="C11310">
        <v>6</v>
      </c>
      <c r="D11310" s="1">
        <v>33903</v>
      </c>
      <c r="E11310" s="3">
        <f>2023-YEAR(Registros[[#This Row],[data_nascimento]])</f>
        <v>31</v>
      </c>
      <c r="F11310" s="1">
        <v>44642</v>
      </c>
      <c r="H11310">
        <v>220</v>
      </c>
      <c r="I11310">
        <v>18</v>
      </c>
      <c r="J11310" s="3">
        <v>2947.2</v>
      </c>
      <c r="K11310">
        <v>23.37</v>
      </c>
      <c r="L11310">
        <v>4912</v>
      </c>
      <c r="M11310">
        <f>Registros[[#This Row],[salario]]*0.06</f>
        <v>294.71999999999997</v>
      </c>
      <c r="N11310">
        <f>Registros[[#This Row],[salario]]*5%</f>
        <v>245.60000000000002</v>
      </c>
      <c r="O11310">
        <f>IF(Registros[[#This Row],[idade]]&lt;18,311.43,IF(Registros[[#This Row],[idade]]&lt;=25,488.58,IF(Registros[[#This Row],[idade]]&lt;=50,772.77,850.05)))</f>
        <v>772.77</v>
      </c>
      <c r="P11310">
        <f>IF(Registros[[#This Row],[idade]]&lt;18,23.99,IF(Registros[[#This Row],[idade]]&lt;=25,49.9,IF(Registros[[#This Row],[idade]]&lt;=50,145.2,175.45)))</f>
        <v>145.19999999999999</v>
      </c>
      <c r="Q11310">
        <v>2</v>
      </c>
      <c r="R11310">
        <v>2</v>
      </c>
      <c r="T11310">
        <v>2</v>
      </c>
      <c r="U11310" t="s">
        <v>3</v>
      </c>
      <c r="V11310" t="s">
        <v>18</v>
      </c>
    </row>
    <row r="11311" spans="1:22" x14ac:dyDescent="0.3">
      <c r="A11311">
        <v>11310</v>
      </c>
      <c r="B11311">
        <v>65313266563</v>
      </c>
      <c r="C11311">
        <v>3</v>
      </c>
      <c r="D11311" s="1">
        <v>30298</v>
      </c>
      <c r="E11311" s="3">
        <f>2023-YEAR(Registros[[#This Row],[data_nascimento]])</f>
        <v>41</v>
      </c>
      <c r="F11311" s="1">
        <v>44642</v>
      </c>
      <c r="H11311">
        <v>220</v>
      </c>
      <c r="I11311">
        <v>13</v>
      </c>
      <c r="J11311" s="3">
        <v>678.16666666666663</v>
      </c>
      <c r="K11311">
        <v>12.3</v>
      </c>
      <c r="L11311">
        <v>1565</v>
      </c>
      <c r="M11311">
        <f>Registros[[#This Row],[salario]]*0.06</f>
        <v>93.899999999999991</v>
      </c>
      <c r="N11311">
        <f>Registros[[#This Row],[salario]]*5%</f>
        <v>78.25</v>
      </c>
      <c r="O11311">
        <f>IF(Registros[[#This Row],[idade]]&lt;18,311.43,IF(Registros[[#This Row],[idade]]&lt;=25,488.58,IF(Registros[[#This Row],[idade]]&lt;=50,772.77,850.05)))</f>
        <v>772.77</v>
      </c>
      <c r="P11311">
        <f>IF(Registros[[#This Row],[idade]]&lt;18,23.99,IF(Registros[[#This Row],[idade]]&lt;=25,49.9,IF(Registros[[#This Row],[idade]]&lt;=50,145.2,175.45)))</f>
        <v>145.19999999999999</v>
      </c>
      <c r="Q11311">
        <v>4</v>
      </c>
      <c r="R11311">
        <v>10</v>
      </c>
      <c r="T11311">
        <v>3</v>
      </c>
      <c r="U11311" t="s">
        <v>3</v>
      </c>
      <c r="V11311" t="s">
        <v>19</v>
      </c>
    </row>
    <row r="11312" spans="1:22" x14ac:dyDescent="0.3">
      <c r="A11312">
        <v>11311</v>
      </c>
      <c r="B11312">
        <v>53109001052</v>
      </c>
      <c r="C11312">
        <v>4</v>
      </c>
      <c r="D11312" s="1">
        <v>35266</v>
      </c>
      <c r="E11312" s="3">
        <f>2023-YEAR(Registros[[#This Row],[data_nascimento]])</f>
        <v>27</v>
      </c>
      <c r="F11312" s="1">
        <v>44642</v>
      </c>
      <c r="H11312">
        <v>220</v>
      </c>
      <c r="I11312">
        <v>2</v>
      </c>
      <c r="J11312" s="3">
        <v>280.46666666666664</v>
      </c>
      <c r="K11312">
        <v>4.92</v>
      </c>
      <c r="L11312">
        <v>4207</v>
      </c>
      <c r="M11312">
        <f>Registros[[#This Row],[salario]]*0.06</f>
        <v>252.42</v>
      </c>
      <c r="N11312">
        <f>Registros[[#This Row],[salario]]*5%</f>
        <v>210.35000000000002</v>
      </c>
      <c r="O11312">
        <f>IF(Registros[[#This Row],[idade]]&lt;18,311.43,IF(Registros[[#This Row],[idade]]&lt;=25,488.58,IF(Registros[[#This Row],[idade]]&lt;=50,772.77,850.05)))</f>
        <v>772.77</v>
      </c>
      <c r="P11312">
        <f>IF(Registros[[#This Row],[idade]]&lt;18,23.99,IF(Registros[[#This Row],[idade]]&lt;=25,49.9,IF(Registros[[#This Row],[idade]]&lt;=50,145.2,175.45)))</f>
        <v>145.19999999999999</v>
      </c>
      <c r="Q11312">
        <v>3</v>
      </c>
      <c r="R11312">
        <v>14</v>
      </c>
      <c r="T11312">
        <v>2</v>
      </c>
      <c r="U11312" t="s">
        <v>3</v>
      </c>
      <c r="V11312" t="s">
        <v>21</v>
      </c>
    </row>
    <row r="11313" spans="1:22" x14ac:dyDescent="0.3">
      <c r="A11313">
        <v>11312</v>
      </c>
      <c r="B11313">
        <v>66274948625</v>
      </c>
      <c r="C11313">
        <v>5</v>
      </c>
      <c r="D11313" s="1">
        <v>31250</v>
      </c>
      <c r="E11313" s="3">
        <f>2023-YEAR(Registros[[#This Row],[data_nascimento]])</f>
        <v>38</v>
      </c>
      <c r="F11313" s="1">
        <v>44642</v>
      </c>
      <c r="H11313">
        <v>220</v>
      </c>
      <c r="I11313">
        <v>5</v>
      </c>
      <c r="J11313" s="3">
        <v>338.83333333333331</v>
      </c>
      <c r="K11313">
        <v>13.530000000000001</v>
      </c>
      <c r="L11313">
        <v>2033</v>
      </c>
      <c r="M11313">
        <f>Registros[[#This Row],[salario]]*0.06</f>
        <v>121.97999999999999</v>
      </c>
      <c r="N11313">
        <f>Registros[[#This Row],[salario]]*5%</f>
        <v>101.65</v>
      </c>
      <c r="O11313">
        <f>IF(Registros[[#This Row],[idade]]&lt;18,311.43,IF(Registros[[#This Row],[idade]]&lt;=25,488.58,IF(Registros[[#This Row],[idade]]&lt;=50,772.77,850.05)))</f>
        <v>772.77</v>
      </c>
      <c r="P11313">
        <f>IF(Registros[[#This Row],[idade]]&lt;18,23.99,IF(Registros[[#This Row],[idade]]&lt;=25,49.9,IF(Registros[[#This Row],[idade]]&lt;=50,145.2,175.45)))</f>
        <v>145.19999999999999</v>
      </c>
      <c r="Q11313">
        <v>4</v>
      </c>
      <c r="R11313">
        <v>27</v>
      </c>
      <c r="T11313">
        <v>3</v>
      </c>
      <c r="U11313" t="s">
        <v>3</v>
      </c>
      <c r="V11313" t="s">
        <v>18</v>
      </c>
    </row>
    <row r="11314" spans="1:22" x14ac:dyDescent="0.3">
      <c r="A11314">
        <v>11313</v>
      </c>
      <c r="B11314">
        <v>66291700825</v>
      </c>
      <c r="C11314">
        <v>4</v>
      </c>
      <c r="D11314" s="1">
        <v>37981</v>
      </c>
      <c r="E11314" s="3">
        <f>2023-YEAR(Registros[[#This Row],[data_nascimento]])</f>
        <v>20</v>
      </c>
      <c r="F11314" s="1">
        <v>44642</v>
      </c>
      <c r="H11314">
        <v>220</v>
      </c>
      <c r="I11314">
        <v>19</v>
      </c>
      <c r="J11314" s="3">
        <v>4637.8999999999996</v>
      </c>
      <c r="K11314">
        <v>6.15</v>
      </c>
      <c r="L11314">
        <v>7323</v>
      </c>
      <c r="M11314">
        <f>Registros[[#This Row],[salario]]*0.06</f>
        <v>439.38</v>
      </c>
      <c r="N11314">
        <f>Registros[[#This Row],[salario]]*5%</f>
        <v>366.15000000000003</v>
      </c>
      <c r="O11314">
        <f>IF(Registros[[#This Row],[idade]]&lt;18,311.43,IF(Registros[[#This Row],[idade]]&lt;=25,488.58,IF(Registros[[#This Row],[idade]]&lt;=50,772.77,850.05)))</f>
        <v>488.58</v>
      </c>
      <c r="P11314">
        <f>IF(Registros[[#This Row],[idade]]&lt;18,23.99,IF(Registros[[#This Row],[idade]]&lt;=25,49.9,IF(Registros[[#This Row],[idade]]&lt;=50,145.2,175.45)))</f>
        <v>49.9</v>
      </c>
      <c r="Q11314">
        <v>4</v>
      </c>
      <c r="R11314">
        <v>16</v>
      </c>
      <c r="T11314">
        <v>1</v>
      </c>
      <c r="U11314" t="s">
        <v>3</v>
      </c>
      <c r="V11314" t="s">
        <v>20</v>
      </c>
    </row>
    <row r="11315" spans="1:22" x14ac:dyDescent="0.3">
      <c r="A11315">
        <v>11314</v>
      </c>
      <c r="B11315">
        <v>33490693906</v>
      </c>
      <c r="C11315">
        <v>5</v>
      </c>
      <c r="D11315" s="1">
        <v>33160</v>
      </c>
      <c r="E11315" s="3">
        <f>2023-YEAR(Registros[[#This Row],[data_nascimento]])</f>
        <v>33</v>
      </c>
      <c r="F11315" s="1">
        <v>44642</v>
      </c>
      <c r="H11315">
        <v>220</v>
      </c>
      <c r="I11315">
        <v>13</v>
      </c>
      <c r="J11315" s="3">
        <v>1688.2666666666669</v>
      </c>
      <c r="K11315">
        <v>2.46</v>
      </c>
      <c r="L11315">
        <v>3896</v>
      </c>
      <c r="M11315">
        <f>Registros[[#This Row],[salario]]*0.06</f>
        <v>233.76</v>
      </c>
      <c r="N11315">
        <f>Registros[[#This Row],[salario]]*5%</f>
        <v>194.8</v>
      </c>
      <c r="O11315">
        <f>IF(Registros[[#This Row],[idade]]&lt;18,311.43,IF(Registros[[#This Row],[idade]]&lt;=25,488.58,IF(Registros[[#This Row],[idade]]&lt;=50,772.77,850.05)))</f>
        <v>772.77</v>
      </c>
      <c r="P11315">
        <f>IF(Registros[[#This Row],[idade]]&lt;18,23.99,IF(Registros[[#This Row],[idade]]&lt;=25,49.9,IF(Registros[[#This Row],[idade]]&lt;=50,145.2,175.45)))</f>
        <v>145.19999999999999</v>
      </c>
      <c r="Q11315">
        <v>5</v>
      </c>
      <c r="R11315">
        <v>22</v>
      </c>
      <c r="T11315">
        <v>3</v>
      </c>
      <c r="U11315" t="s">
        <v>3</v>
      </c>
      <c r="V11315" t="s">
        <v>19</v>
      </c>
    </row>
    <row r="11316" spans="1:22" x14ac:dyDescent="0.3">
      <c r="A11316">
        <v>11315</v>
      </c>
      <c r="B11316">
        <v>75152349961</v>
      </c>
      <c r="C11316">
        <v>3</v>
      </c>
      <c r="D11316" s="1">
        <v>35510</v>
      </c>
      <c r="E11316" s="3">
        <f>2023-YEAR(Registros[[#This Row],[data_nascimento]])</f>
        <v>26</v>
      </c>
      <c r="F11316" s="1">
        <v>44642</v>
      </c>
      <c r="H11316">
        <v>220</v>
      </c>
      <c r="I11316">
        <v>2</v>
      </c>
      <c r="J11316" s="3">
        <v>491.93333333333334</v>
      </c>
      <c r="K11316">
        <v>15.99</v>
      </c>
      <c r="L11316">
        <v>7379</v>
      </c>
      <c r="M11316">
        <f>Registros[[#This Row],[salario]]*0.06</f>
        <v>442.74</v>
      </c>
      <c r="N11316">
        <f>Registros[[#This Row],[salario]]*5%</f>
        <v>368.95000000000005</v>
      </c>
      <c r="O11316">
        <f>IF(Registros[[#This Row],[idade]]&lt;18,311.43,IF(Registros[[#This Row],[idade]]&lt;=25,488.58,IF(Registros[[#This Row],[idade]]&lt;=50,772.77,850.05)))</f>
        <v>772.77</v>
      </c>
      <c r="P11316">
        <f>IF(Registros[[#This Row],[idade]]&lt;18,23.99,IF(Registros[[#This Row],[idade]]&lt;=25,49.9,IF(Registros[[#This Row],[idade]]&lt;=50,145.2,175.45)))</f>
        <v>145.19999999999999</v>
      </c>
      <c r="Q11316">
        <v>4</v>
      </c>
      <c r="R11316">
        <v>17</v>
      </c>
      <c r="T11316">
        <v>3</v>
      </c>
      <c r="U11316" t="s">
        <v>3</v>
      </c>
      <c r="V11316" t="s">
        <v>20</v>
      </c>
    </row>
    <row r="11317" spans="1:22" x14ac:dyDescent="0.3">
      <c r="A11317">
        <v>11316</v>
      </c>
      <c r="B11317">
        <v>83940053677</v>
      </c>
      <c r="C11317">
        <v>6</v>
      </c>
      <c r="D11317" s="1">
        <v>27704</v>
      </c>
      <c r="E11317" s="3">
        <f>2023-YEAR(Registros[[#This Row],[data_nascimento]])</f>
        <v>48</v>
      </c>
      <c r="F11317" s="1">
        <v>44642</v>
      </c>
      <c r="H11317">
        <v>220</v>
      </c>
      <c r="I11317">
        <v>8</v>
      </c>
      <c r="J11317" s="3">
        <v>1889.0666666666666</v>
      </c>
      <c r="K11317">
        <v>22.14</v>
      </c>
      <c r="L11317">
        <v>7084</v>
      </c>
      <c r="M11317">
        <f>Registros[[#This Row],[salario]]*0.06</f>
        <v>425.03999999999996</v>
      </c>
      <c r="N11317">
        <f>Registros[[#This Row],[salario]]*5%</f>
        <v>354.20000000000005</v>
      </c>
      <c r="O11317">
        <f>IF(Registros[[#This Row],[idade]]&lt;18,311.43,IF(Registros[[#This Row],[idade]]&lt;=25,488.58,IF(Registros[[#This Row],[idade]]&lt;=50,772.77,850.05)))</f>
        <v>772.77</v>
      </c>
      <c r="P11317">
        <f>IF(Registros[[#This Row],[idade]]&lt;18,23.99,IF(Registros[[#This Row],[idade]]&lt;=25,49.9,IF(Registros[[#This Row],[idade]]&lt;=50,145.2,175.45)))</f>
        <v>145.19999999999999</v>
      </c>
      <c r="Q11317">
        <v>2</v>
      </c>
      <c r="R11317">
        <v>17</v>
      </c>
      <c r="T11317">
        <v>1</v>
      </c>
      <c r="U11317" t="s">
        <v>2</v>
      </c>
      <c r="V11317" t="s">
        <v>18</v>
      </c>
    </row>
    <row r="11318" spans="1:22" x14ac:dyDescent="0.3">
      <c r="A11318">
        <v>11317</v>
      </c>
      <c r="B11318">
        <v>72842397247</v>
      </c>
      <c r="C11318">
        <v>6</v>
      </c>
      <c r="D11318" s="1">
        <v>29518</v>
      </c>
      <c r="E11318" s="3">
        <f>2023-YEAR(Registros[[#This Row],[data_nascimento]])</f>
        <v>43</v>
      </c>
      <c r="F11318" s="1">
        <v>44642</v>
      </c>
      <c r="H11318">
        <v>220</v>
      </c>
      <c r="I11318">
        <v>7</v>
      </c>
      <c r="J11318" s="3">
        <v>842.80000000000007</v>
      </c>
      <c r="K11318">
        <v>13.530000000000001</v>
      </c>
      <c r="L11318">
        <v>3612</v>
      </c>
      <c r="M11318">
        <f>Registros[[#This Row],[salario]]*0.06</f>
        <v>216.72</v>
      </c>
      <c r="N11318">
        <f>Registros[[#This Row],[salario]]*5%</f>
        <v>180.60000000000002</v>
      </c>
      <c r="O11318">
        <f>IF(Registros[[#This Row],[idade]]&lt;18,311.43,IF(Registros[[#This Row],[idade]]&lt;=25,488.58,IF(Registros[[#This Row],[idade]]&lt;=50,772.77,850.05)))</f>
        <v>772.77</v>
      </c>
      <c r="P11318">
        <f>IF(Registros[[#This Row],[idade]]&lt;18,23.99,IF(Registros[[#This Row],[idade]]&lt;=25,49.9,IF(Registros[[#This Row],[idade]]&lt;=50,145.2,175.45)))</f>
        <v>145.19999999999999</v>
      </c>
      <c r="Q11318">
        <v>2</v>
      </c>
      <c r="R11318">
        <v>21</v>
      </c>
      <c r="T11318">
        <v>3</v>
      </c>
      <c r="U11318" t="s">
        <v>2</v>
      </c>
      <c r="V11318" t="s">
        <v>18</v>
      </c>
    </row>
    <row r="11319" spans="1:22" x14ac:dyDescent="0.3">
      <c r="A11319">
        <v>11318</v>
      </c>
      <c r="B11319">
        <v>19753655571</v>
      </c>
      <c r="C11319">
        <v>6</v>
      </c>
      <c r="D11319" s="1">
        <v>32042</v>
      </c>
      <c r="E11319" s="3">
        <f>2023-YEAR(Registros[[#This Row],[data_nascimento]])</f>
        <v>36</v>
      </c>
      <c r="F11319" s="1">
        <v>44642</v>
      </c>
      <c r="H11319">
        <v>220</v>
      </c>
      <c r="I11319">
        <v>1</v>
      </c>
      <c r="J11319" s="3">
        <v>243.56666666666666</v>
      </c>
      <c r="K11319">
        <v>3.69</v>
      </c>
      <c r="L11319">
        <v>7307</v>
      </c>
      <c r="M11319">
        <f>Registros[[#This Row],[salario]]*0.06</f>
        <v>438.41999999999996</v>
      </c>
      <c r="N11319">
        <f>Registros[[#This Row],[salario]]*5%</f>
        <v>365.35</v>
      </c>
      <c r="O11319">
        <f>IF(Registros[[#This Row],[idade]]&lt;18,311.43,IF(Registros[[#This Row],[idade]]&lt;=25,488.58,IF(Registros[[#This Row],[idade]]&lt;=50,772.77,850.05)))</f>
        <v>772.77</v>
      </c>
      <c r="P11319">
        <f>IF(Registros[[#This Row],[idade]]&lt;18,23.99,IF(Registros[[#This Row],[idade]]&lt;=25,49.9,IF(Registros[[#This Row],[idade]]&lt;=50,145.2,175.45)))</f>
        <v>145.19999999999999</v>
      </c>
      <c r="Q11319">
        <v>3</v>
      </c>
      <c r="R11319">
        <v>11</v>
      </c>
      <c r="T11319">
        <v>3</v>
      </c>
      <c r="U11319" t="s">
        <v>3</v>
      </c>
      <c r="V11319" t="s">
        <v>22</v>
      </c>
    </row>
    <row r="11320" spans="1:22" x14ac:dyDescent="0.3">
      <c r="A11320">
        <v>11319</v>
      </c>
      <c r="B11320">
        <v>36085210945</v>
      </c>
      <c r="C11320">
        <v>7</v>
      </c>
      <c r="D11320" s="1">
        <v>35467</v>
      </c>
      <c r="E11320" s="3">
        <f>2023-YEAR(Registros[[#This Row],[data_nascimento]])</f>
        <v>26</v>
      </c>
      <c r="F11320" s="1">
        <v>44642</v>
      </c>
      <c r="H11320">
        <v>220</v>
      </c>
      <c r="I11320">
        <v>6</v>
      </c>
      <c r="J11320" s="3">
        <v>1100.5999999999999</v>
      </c>
      <c r="K11320">
        <v>7.38</v>
      </c>
      <c r="L11320">
        <v>5503</v>
      </c>
      <c r="M11320">
        <f>Registros[[#This Row],[salario]]*0.06</f>
        <v>330.18</v>
      </c>
      <c r="N11320">
        <f>Registros[[#This Row],[salario]]*5%</f>
        <v>275.15000000000003</v>
      </c>
      <c r="O11320">
        <f>IF(Registros[[#This Row],[idade]]&lt;18,311.43,IF(Registros[[#This Row],[idade]]&lt;=25,488.58,IF(Registros[[#This Row],[idade]]&lt;=50,772.77,850.05)))</f>
        <v>772.77</v>
      </c>
      <c r="P11320">
        <f>IF(Registros[[#This Row],[idade]]&lt;18,23.99,IF(Registros[[#This Row],[idade]]&lt;=25,49.9,IF(Registros[[#This Row],[idade]]&lt;=50,145.2,175.45)))</f>
        <v>145.19999999999999</v>
      </c>
      <c r="Q11320">
        <v>2</v>
      </c>
      <c r="R11320">
        <v>3</v>
      </c>
      <c r="T11320">
        <v>2</v>
      </c>
      <c r="U11320" t="s">
        <v>2</v>
      </c>
      <c r="V11320" t="s">
        <v>18</v>
      </c>
    </row>
    <row r="11321" spans="1:22" x14ac:dyDescent="0.3">
      <c r="A11321">
        <v>11320</v>
      </c>
      <c r="B11321">
        <v>91157994187</v>
      </c>
      <c r="C11321">
        <v>3</v>
      </c>
      <c r="D11321" s="1">
        <v>38582</v>
      </c>
      <c r="E11321" s="3">
        <f>2023-YEAR(Registros[[#This Row],[data_nascimento]])</f>
        <v>18</v>
      </c>
      <c r="F11321" s="1">
        <v>44642</v>
      </c>
      <c r="H11321">
        <v>220</v>
      </c>
      <c r="I11321">
        <v>12</v>
      </c>
      <c r="J11321" s="3">
        <v>911.2</v>
      </c>
      <c r="K11321">
        <v>2.46</v>
      </c>
      <c r="L11321">
        <v>2278</v>
      </c>
      <c r="M11321">
        <f>Registros[[#This Row],[salario]]*0.06</f>
        <v>136.68</v>
      </c>
      <c r="N11321">
        <f>Registros[[#This Row],[salario]]*5%</f>
        <v>113.9</v>
      </c>
      <c r="O11321">
        <f>IF(Registros[[#This Row],[idade]]&lt;18,311.43,IF(Registros[[#This Row],[idade]]&lt;=25,488.58,IF(Registros[[#This Row],[idade]]&lt;=50,772.77,850.05)))</f>
        <v>488.58</v>
      </c>
      <c r="P11321">
        <f>IF(Registros[[#This Row],[idade]]&lt;18,23.99,IF(Registros[[#This Row],[idade]]&lt;=25,49.9,IF(Registros[[#This Row],[idade]]&lt;=50,145.2,175.45)))</f>
        <v>49.9</v>
      </c>
      <c r="Q11321">
        <v>3</v>
      </c>
      <c r="R11321">
        <v>14</v>
      </c>
      <c r="T11321">
        <v>1</v>
      </c>
      <c r="U11321" t="s">
        <v>2</v>
      </c>
      <c r="V11321" t="s">
        <v>22</v>
      </c>
    </row>
    <row r="11322" spans="1:22" x14ac:dyDescent="0.3">
      <c r="A11322">
        <v>11321</v>
      </c>
      <c r="B11322">
        <v>31761757527</v>
      </c>
      <c r="C11322">
        <v>5</v>
      </c>
      <c r="D11322" s="1">
        <v>32215</v>
      </c>
      <c r="E11322" s="3">
        <f>2023-YEAR(Registros[[#This Row],[data_nascimento]])</f>
        <v>35</v>
      </c>
      <c r="F11322" s="1">
        <v>44642</v>
      </c>
      <c r="H11322">
        <v>220</v>
      </c>
      <c r="I11322">
        <v>19</v>
      </c>
      <c r="J11322" s="3">
        <v>2419.9666666666667</v>
      </c>
      <c r="K11322">
        <v>2.46</v>
      </c>
      <c r="L11322">
        <v>3821</v>
      </c>
      <c r="M11322">
        <f>Registros[[#This Row],[salario]]*0.06</f>
        <v>229.26</v>
      </c>
      <c r="N11322">
        <f>Registros[[#This Row],[salario]]*5%</f>
        <v>191.05</v>
      </c>
      <c r="O11322">
        <f>IF(Registros[[#This Row],[idade]]&lt;18,311.43,IF(Registros[[#This Row],[idade]]&lt;=25,488.58,IF(Registros[[#This Row],[idade]]&lt;=50,772.77,850.05)))</f>
        <v>772.77</v>
      </c>
      <c r="P11322">
        <f>IF(Registros[[#This Row],[idade]]&lt;18,23.99,IF(Registros[[#This Row],[idade]]&lt;=25,49.9,IF(Registros[[#This Row],[idade]]&lt;=50,145.2,175.45)))</f>
        <v>145.19999999999999</v>
      </c>
      <c r="Q11322">
        <v>3</v>
      </c>
      <c r="R11322">
        <v>25</v>
      </c>
      <c r="T11322">
        <v>2</v>
      </c>
      <c r="U11322" t="s">
        <v>2</v>
      </c>
      <c r="V11322" t="s">
        <v>19</v>
      </c>
    </row>
    <row r="11323" spans="1:22" x14ac:dyDescent="0.3">
      <c r="A11323">
        <v>11322</v>
      </c>
      <c r="B11323">
        <v>73682681357</v>
      </c>
      <c r="C11323">
        <v>7</v>
      </c>
      <c r="D11323" s="1">
        <v>39149</v>
      </c>
      <c r="E11323" s="3">
        <f>2023-YEAR(Registros[[#This Row],[data_nascimento]])</f>
        <v>16</v>
      </c>
      <c r="F11323" s="1">
        <v>44642</v>
      </c>
      <c r="H11323">
        <v>120</v>
      </c>
      <c r="I11323">
        <v>8</v>
      </c>
      <c r="J11323" s="3">
        <v>1866.4</v>
      </c>
      <c r="K11323">
        <v>13.530000000000001</v>
      </c>
      <c r="L11323">
        <v>6999</v>
      </c>
      <c r="M11323">
        <f>Registros[[#This Row],[salario]]*0.06</f>
        <v>419.94</v>
      </c>
      <c r="N11323">
        <f>Registros[[#This Row],[salario]]*5%</f>
        <v>349.95000000000005</v>
      </c>
      <c r="O11323">
        <f>IF(Registros[[#This Row],[idade]]&lt;18,311.43,IF(Registros[[#This Row],[idade]]&lt;=25,488.58,IF(Registros[[#This Row],[idade]]&lt;=50,772.77,850.05)))</f>
        <v>311.43</v>
      </c>
      <c r="P11323">
        <f>IF(Registros[[#This Row],[idade]]&lt;18,23.99,IF(Registros[[#This Row],[idade]]&lt;=25,49.9,IF(Registros[[#This Row],[idade]]&lt;=50,145.2,175.45)))</f>
        <v>23.99</v>
      </c>
      <c r="Q11323">
        <v>5</v>
      </c>
      <c r="R11323">
        <v>23</v>
      </c>
      <c r="T11323">
        <v>3</v>
      </c>
      <c r="U11323" t="s">
        <v>3</v>
      </c>
      <c r="V11323" t="s">
        <v>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C681412B72DFC4D911C7433539B33A3" ma:contentTypeVersion="16" ma:contentTypeDescription="Crie um novo documento." ma:contentTypeScope="" ma:versionID="4db60c77dec6c414ec1fa9733dfff51a">
  <xsd:schema xmlns:xsd="http://www.w3.org/2001/XMLSchema" xmlns:xs="http://www.w3.org/2001/XMLSchema" xmlns:p="http://schemas.microsoft.com/office/2006/metadata/properties" xmlns:ns2="6b79d9e0-4e1d-40e0-892d-709aeeb3a36c" xmlns:ns3="b54f1fa0-10d8-46b7-967c-e1f429815f1e" targetNamespace="http://schemas.microsoft.com/office/2006/metadata/properties" ma:root="true" ma:fieldsID="00dc7106b3690ccb404bcb5e21011f60" ns2:_="" ns3:_="">
    <xsd:import namespace="6b79d9e0-4e1d-40e0-892d-709aeeb3a36c"/>
    <xsd:import namespace="b54f1fa0-10d8-46b7-967c-e1f429815f1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79d9e0-4e1d-40e0-892d-709aeeb3a36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Marcações de imagem" ma:readOnly="false" ma:fieldId="{5cf76f15-5ced-4ddc-b409-7134ff3c332f}" ma:taxonomyMulti="true" ma:sspId="29180ded-4aa1-435e-9cfc-0a7636e8fb1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4f1fa0-10d8-46b7-967c-e1f429815f1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b79d9e0-4e1d-40e0-892d-709aeeb3a36c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1D2521C7-F9C8-4526-BD44-27F25C49D86B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9B42A244-30B7-4AE1-881B-7A98F63E92E9}"/>
</file>

<file path=customXml/itemProps3.xml><?xml version="1.0" encoding="utf-8"?>
<ds:datastoreItem xmlns:ds="http://schemas.openxmlformats.org/officeDocument/2006/customXml" ds:itemID="{0D716878-D064-4F6A-8E05-940262C683AD}"/>
</file>

<file path=customXml/itemProps4.xml><?xml version="1.0" encoding="utf-8"?>
<ds:datastoreItem xmlns:ds="http://schemas.openxmlformats.org/officeDocument/2006/customXml" ds:itemID="{E917582D-6DD1-4050-BEE7-C744A56BB86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Departamentos</vt:lpstr>
      <vt:lpstr>tipoCargos</vt:lpstr>
      <vt:lpstr>Status Demissao</vt:lpstr>
      <vt:lpstr>Regiao</vt:lpstr>
      <vt:lpstr>Tipo Funcionario</vt:lpstr>
      <vt:lpstr>Registros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Paulo de Lira</dc:creator>
  <cp:lastModifiedBy>Tulio Amaral</cp:lastModifiedBy>
  <dcterms:created xsi:type="dcterms:W3CDTF">2018-09-26T16:56:27Z</dcterms:created>
  <dcterms:modified xsi:type="dcterms:W3CDTF">2023-02-10T02:37:24Z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0x0101003C681412B72DFC4D911C7433539B33A3</vt:lpwstr>
  </property>
</Properties>
</file>